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ЭтаКнига" defaultThemeVersion="124226"/>
  <mc:AlternateContent xmlns:mc="http://schemas.openxmlformats.org/markup-compatibility/2006">
    <mc:Choice Requires="x15">
      <x15ac:absPath xmlns:x15ac="http://schemas.microsoft.com/office/spreadsheetml/2010/11/ac" url="C:\Users\enusanin\Desktop\"/>
    </mc:Choice>
  </mc:AlternateContent>
  <bookViews>
    <workbookView xWindow="-120" yWindow="-120" windowWidth="29040" windowHeight="15840" activeTab="1"/>
  </bookViews>
  <sheets>
    <sheet name="Форма 1" sheetId="1" r:id="rId1"/>
    <sheet name="Форма 2" sheetId="2" r:id="rId2"/>
  </sheets>
  <externalReferences>
    <externalReference r:id="rId3"/>
  </externalReferences>
  <definedNames>
    <definedName name="_xlnm._FilterDatabase" localSheetId="0" hidden="1">'Форма 1'!$A$6:$U$4639</definedName>
    <definedName name="_xlnm._FilterDatabase" localSheetId="1" hidden="1">'Форма 2'!$A$9:$T$4643</definedName>
    <definedName name="стены">[1]Справочники!$A$200:$A$223</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198" i="1" l="1"/>
  <c r="I198" i="1"/>
  <c r="J198" i="1"/>
  <c r="K198" i="1"/>
  <c r="E173" i="2"/>
  <c r="E202" i="2"/>
  <c r="C202" i="2"/>
  <c r="H75" i="1"/>
  <c r="H73" i="1"/>
  <c r="T4638" i="2" l="1"/>
  <c r="S4638" i="2"/>
  <c r="R4638" i="2"/>
  <c r="Q4638" i="2"/>
  <c r="P4638" i="2"/>
  <c r="O4638" i="2"/>
  <c r="N4638" i="2"/>
  <c r="M4638" i="2"/>
  <c r="L4638" i="2"/>
  <c r="K4638" i="2"/>
  <c r="J4638" i="2"/>
  <c r="I4638" i="2"/>
  <c r="H4638" i="2"/>
  <c r="G4638" i="2"/>
  <c r="F4638" i="2"/>
  <c r="E4638" i="2"/>
  <c r="D4638" i="2"/>
  <c r="T4636" i="2"/>
  <c r="S4636" i="2"/>
  <c r="R4636" i="2"/>
  <c r="Q4636" i="2"/>
  <c r="P4636" i="2"/>
  <c r="O4636" i="2"/>
  <c r="N4636" i="2"/>
  <c r="M4636" i="2"/>
  <c r="L4636" i="2"/>
  <c r="K4636" i="2"/>
  <c r="J4636" i="2"/>
  <c r="I4636" i="2"/>
  <c r="H4636" i="2"/>
  <c r="G4636" i="2"/>
  <c r="F4636" i="2"/>
  <c r="E4636" i="2"/>
  <c r="D4636" i="2"/>
  <c r="T4597" i="2"/>
  <c r="S4597" i="2"/>
  <c r="R4597" i="2"/>
  <c r="Q4597" i="2"/>
  <c r="P4597" i="2"/>
  <c r="O4597" i="2"/>
  <c r="N4597" i="2"/>
  <c r="M4597" i="2"/>
  <c r="L4597" i="2"/>
  <c r="K4597" i="2"/>
  <c r="J4597" i="2"/>
  <c r="I4597" i="2"/>
  <c r="H4597" i="2"/>
  <c r="G4597" i="2"/>
  <c r="F4597" i="2"/>
  <c r="E4597" i="2"/>
  <c r="D4597" i="2"/>
  <c r="T4576" i="2"/>
  <c r="S4576" i="2"/>
  <c r="R4576" i="2"/>
  <c r="Q4576" i="2"/>
  <c r="P4576" i="2"/>
  <c r="O4576" i="2"/>
  <c r="N4576" i="2"/>
  <c r="M4576" i="2"/>
  <c r="L4576" i="2"/>
  <c r="K4576" i="2"/>
  <c r="J4576" i="2"/>
  <c r="I4576" i="2"/>
  <c r="H4576" i="2"/>
  <c r="G4576" i="2"/>
  <c r="F4576" i="2"/>
  <c r="E4576" i="2"/>
  <c r="D4576" i="2"/>
  <c r="T4572" i="2"/>
  <c r="S4572" i="2"/>
  <c r="R4572" i="2"/>
  <c r="Q4572" i="2"/>
  <c r="P4572" i="2"/>
  <c r="O4572" i="2"/>
  <c r="N4572" i="2"/>
  <c r="M4572" i="2"/>
  <c r="L4572" i="2"/>
  <c r="K4572" i="2"/>
  <c r="J4572" i="2"/>
  <c r="I4572" i="2"/>
  <c r="H4572" i="2"/>
  <c r="G4572" i="2"/>
  <c r="F4572" i="2"/>
  <c r="E4572" i="2"/>
  <c r="D4572" i="2"/>
  <c r="T4570" i="2"/>
  <c r="S4570" i="2"/>
  <c r="R4570" i="2"/>
  <c r="Q4570" i="2"/>
  <c r="P4570" i="2"/>
  <c r="O4570" i="2"/>
  <c r="N4570" i="2"/>
  <c r="M4570" i="2"/>
  <c r="L4570" i="2"/>
  <c r="K4570" i="2"/>
  <c r="J4570" i="2"/>
  <c r="I4570" i="2"/>
  <c r="H4570" i="2"/>
  <c r="G4570" i="2"/>
  <c r="F4570" i="2"/>
  <c r="E4570" i="2"/>
  <c r="D4570" i="2"/>
  <c r="T4560" i="2"/>
  <c r="S4560" i="2"/>
  <c r="R4560" i="2"/>
  <c r="Q4560" i="2"/>
  <c r="P4560" i="2"/>
  <c r="O4560" i="2"/>
  <c r="N4560" i="2"/>
  <c r="M4560" i="2"/>
  <c r="L4560" i="2"/>
  <c r="K4560" i="2"/>
  <c r="J4560" i="2"/>
  <c r="I4560" i="2"/>
  <c r="H4560" i="2"/>
  <c r="G4560" i="2"/>
  <c r="F4560" i="2"/>
  <c r="E4560" i="2"/>
  <c r="D4560" i="2"/>
  <c r="T4427" i="2"/>
  <c r="S4427" i="2"/>
  <c r="R4427" i="2"/>
  <c r="Q4427" i="2"/>
  <c r="P4427" i="2"/>
  <c r="O4427" i="2"/>
  <c r="N4427" i="2"/>
  <c r="M4427" i="2"/>
  <c r="L4427" i="2"/>
  <c r="K4427" i="2"/>
  <c r="J4427" i="2"/>
  <c r="I4427" i="2"/>
  <c r="H4427" i="2"/>
  <c r="G4427" i="2"/>
  <c r="F4427" i="2"/>
  <c r="E4427" i="2"/>
  <c r="D4427" i="2"/>
  <c r="T4415" i="2"/>
  <c r="S4415" i="2"/>
  <c r="R4415" i="2"/>
  <c r="Q4415" i="2"/>
  <c r="P4415" i="2"/>
  <c r="O4415" i="2"/>
  <c r="N4415" i="2"/>
  <c r="M4415" i="2"/>
  <c r="L4415" i="2"/>
  <c r="K4415" i="2"/>
  <c r="J4415" i="2"/>
  <c r="I4415" i="2"/>
  <c r="H4415" i="2"/>
  <c r="G4415" i="2"/>
  <c r="F4415" i="2"/>
  <c r="E4415" i="2"/>
  <c r="D4415" i="2"/>
  <c r="T4374" i="2"/>
  <c r="S4374" i="2"/>
  <c r="R4374" i="2"/>
  <c r="Q4374" i="2"/>
  <c r="P4374" i="2"/>
  <c r="O4374" i="2"/>
  <c r="N4374" i="2"/>
  <c r="M4374" i="2"/>
  <c r="L4374" i="2"/>
  <c r="K4374" i="2"/>
  <c r="J4374" i="2"/>
  <c r="I4374" i="2"/>
  <c r="H4374" i="2"/>
  <c r="G4374" i="2"/>
  <c r="F4374" i="2"/>
  <c r="E4374" i="2"/>
  <c r="D4374" i="2"/>
  <c r="T4366" i="2"/>
  <c r="S4366" i="2"/>
  <c r="R4366" i="2"/>
  <c r="Q4366" i="2"/>
  <c r="P4366" i="2"/>
  <c r="O4366" i="2"/>
  <c r="N4366" i="2"/>
  <c r="M4366" i="2"/>
  <c r="L4366" i="2"/>
  <c r="K4366" i="2"/>
  <c r="J4366" i="2"/>
  <c r="I4366" i="2"/>
  <c r="H4366" i="2"/>
  <c r="G4366" i="2"/>
  <c r="F4366" i="2"/>
  <c r="E4366" i="2"/>
  <c r="D4366" i="2"/>
  <c r="T4343" i="2"/>
  <c r="S4343" i="2"/>
  <c r="R4343" i="2"/>
  <c r="Q4343" i="2"/>
  <c r="P4343" i="2"/>
  <c r="O4343" i="2"/>
  <c r="N4343" i="2"/>
  <c r="M4343" i="2"/>
  <c r="L4343" i="2"/>
  <c r="K4343" i="2"/>
  <c r="J4343" i="2"/>
  <c r="I4343" i="2"/>
  <c r="H4343" i="2"/>
  <c r="G4343" i="2"/>
  <c r="F4343" i="2"/>
  <c r="E4343" i="2"/>
  <c r="D4343" i="2"/>
  <c r="T4339" i="2"/>
  <c r="S4339" i="2"/>
  <c r="R4339" i="2"/>
  <c r="Q4339" i="2"/>
  <c r="P4339" i="2"/>
  <c r="O4339" i="2"/>
  <c r="N4339" i="2"/>
  <c r="M4339" i="2"/>
  <c r="L4339" i="2"/>
  <c r="K4339" i="2"/>
  <c r="J4339" i="2"/>
  <c r="I4339" i="2"/>
  <c r="H4339" i="2"/>
  <c r="G4339" i="2"/>
  <c r="F4339" i="2"/>
  <c r="E4339" i="2"/>
  <c r="D4339" i="2"/>
  <c r="T4333" i="2"/>
  <c r="S4333" i="2"/>
  <c r="R4333" i="2"/>
  <c r="Q4333" i="2"/>
  <c r="P4333" i="2"/>
  <c r="O4333" i="2"/>
  <c r="N4333" i="2"/>
  <c r="M4333" i="2"/>
  <c r="L4333" i="2"/>
  <c r="K4333" i="2"/>
  <c r="J4333" i="2"/>
  <c r="I4333" i="2"/>
  <c r="H4333" i="2"/>
  <c r="G4333" i="2"/>
  <c r="F4333" i="2"/>
  <c r="E4333" i="2"/>
  <c r="D4333" i="2"/>
  <c r="T4280" i="2"/>
  <c r="S4280" i="2"/>
  <c r="R4280" i="2"/>
  <c r="Q4280" i="2"/>
  <c r="P4280" i="2"/>
  <c r="O4280" i="2"/>
  <c r="N4280" i="2"/>
  <c r="M4280" i="2"/>
  <c r="L4280" i="2"/>
  <c r="K4280" i="2"/>
  <c r="J4280" i="2"/>
  <c r="I4280" i="2"/>
  <c r="H4280" i="2"/>
  <c r="G4280" i="2"/>
  <c r="F4280" i="2"/>
  <c r="E4280" i="2"/>
  <c r="D4280" i="2"/>
  <c r="T4276" i="2"/>
  <c r="S4276" i="2"/>
  <c r="R4276" i="2"/>
  <c r="Q4276" i="2"/>
  <c r="P4276" i="2"/>
  <c r="O4276" i="2"/>
  <c r="N4276" i="2"/>
  <c r="M4276" i="2"/>
  <c r="L4276" i="2"/>
  <c r="K4276" i="2"/>
  <c r="J4276" i="2"/>
  <c r="I4276" i="2"/>
  <c r="H4276" i="2"/>
  <c r="G4276" i="2"/>
  <c r="F4276" i="2"/>
  <c r="E4276" i="2"/>
  <c r="D4276" i="2"/>
  <c r="T4265" i="2"/>
  <c r="S4265" i="2"/>
  <c r="R4265" i="2"/>
  <c r="Q4265" i="2"/>
  <c r="P4265" i="2"/>
  <c r="O4265" i="2"/>
  <c r="N4265" i="2"/>
  <c r="M4265" i="2"/>
  <c r="L4265" i="2"/>
  <c r="K4265" i="2"/>
  <c r="J4265" i="2"/>
  <c r="I4265" i="2"/>
  <c r="H4265" i="2"/>
  <c r="G4265" i="2"/>
  <c r="F4265" i="2"/>
  <c r="E4265" i="2"/>
  <c r="D4265" i="2"/>
  <c r="T4261" i="2"/>
  <c r="S4261" i="2"/>
  <c r="R4261" i="2"/>
  <c r="Q4261" i="2"/>
  <c r="P4261" i="2"/>
  <c r="O4261" i="2"/>
  <c r="N4261" i="2"/>
  <c r="M4261" i="2"/>
  <c r="L4261" i="2"/>
  <c r="K4261" i="2"/>
  <c r="J4261" i="2"/>
  <c r="I4261" i="2"/>
  <c r="H4261" i="2"/>
  <c r="G4261" i="2"/>
  <c r="F4261" i="2"/>
  <c r="E4261" i="2"/>
  <c r="D4261" i="2"/>
  <c r="T4259" i="2"/>
  <c r="S4259" i="2"/>
  <c r="R4259" i="2"/>
  <c r="Q4259" i="2"/>
  <c r="P4259" i="2"/>
  <c r="O4259" i="2"/>
  <c r="N4259" i="2"/>
  <c r="M4259" i="2"/>
  <c r="L4259" i="2"/>
  <c r="K4259" i="2"/>
  <c r="J4259" i="2"/>
  <c r="I4259" i="2"/>
  <c r="H4259" i="2"/>
  <c r="G4259" i="2"/>
  <c r="F4259" i="2"/>
  <c r="E4259" i="2"/>
  <c r="D4259" i="2"/>
  <c r="T4256" i="2"/>
  <c r="S4256" i="2"/>
  <c r="R4256" i="2"/>
  <c r="Q4256" i="2"/>
  <c r="P4256" i="2"/>
  <c r="O4256" i="2"/>
  <c r="N4256" i="2"/>
  <c r="M4256" i="2"/>
  <c r="L4256" i="2"/>
  <c r="K4256" i="2"/>
  <c r="J4256" i="2"/>
  <c r="I4256" i="2"/>
  <c r="H4256" i="2"/>
  <c r="G4256" i="2"/>
  <c r="F4256" i="2"/>
  <c r="E4256" i="2"/>
  <c r="D4256" i="2"/>
  <c r="T4249" i="2"/>
  <c r="S4249" i="2"/>
  <c r="R4249" i="2"/>
  <c r="Q4249" i="2"/>
  <c r="P4249" i="2"/>
  <c r="O4249" i="2"/>
  <c r="N4249" i="2"/>
  <c r="M4249" i="2"/>
  <c r="L4249" i="2"/>
  <c r="K4249" i="2"/>
  <c r="J4249" i="2"/>
  <c r="I4249" i="2"/>
  <c r="H4249" i="2"/>
  <c r="G4249" i="2"/>
  <c r="F4249" i="2"/>
  <c r="E4249" i="2"/>
  <c r="D4249" i="2"/>
  <c r="T4216" i="2"/>
  <c r="S4216" i="2"/>
  <c r="R4216" i="2"/>
  <c r="Q4216" i="2"/>
  <c r="P4216" i="2"/>
  <c r="O4216" i="2"/>
  <c r="N4216" i="2"/>
  <c r="M4216" i="2"/>
  <c r="L4216" i="2"/>
  <c r="K4216" i="2"/>
  <c r="J4216" i="2"/>
  <c r="I4216" i="2"/>
  <c r="H4216" i="2"/>
  <c r="G4216" i="2"/>
  <c r="F4216" i="2"/>
  <c r="E4216" i="2"/>
  <c r="D4216" i="2"/>
  <c r="T4213" i="2"/>
  <c r="S4213" i="2"/>
  <c r="R4213" i="2"/>
  <c r="Q4213" i="2"/>
  <c r="P4213" i="2"/>
  <c r="O4213" i="2"/>
  <c r="N4213" i="2"/>
  <c r="M4213" i="2"/>
  <c r="L4213" i="2"/>
  <c r="K4213" i="2"/>
  <c r="J4213" i="2"/>
  <c r="I4213" i="2"/>
  <c r="H4213" i="2"/>
  <c r="G4213" i="2"/>
  <c r="F4213" i="2"/>
  <c r="E4213" i="2"/>
  <c r="D4213" i="2"/>
  <c r="T4142" i="2"/>
  <c r="S4142" i="2"/>
  <c r="R4142" i="2"/>
  <c r="Q4142" i="2"/>
  <c r="P4142" i="2"/>
  <c r="O4142" i="2"/>
  <c r="N4142" i="2"/>
  <c r="M4142" i="2"/>
  <c r="L4142" i="2"/>
  <c r="K4142" i="2"/>
  <c r="J4142" i="2"/>
  <c r="I4142" i="2"/>
  <c r="H4142" i="2"/>
  <c r="G4142" i="2"/>
  <c r="F4142" i="2"/>
  <c r="E4142" i="2"/>
  <c r="D4142" i="2"/>
  <c r="T4076" i="2"/>
  <c r="S4076" i="2"/>
  <c r="R4076" i="2"/>
  <c r="Q4076" i="2"/>
  <c r="P4076" i="2"/>
  <c r="O4076" i="2"/>
  <c r="N4076" i="2"/>
  <c r="M4076" i="2"/>
  <c r="L4076" i="2"/>
  <c r="K4076" i="2"/>
  <c r="J4076" i="2"/>
  <c r="I4076" i="2"/>
  <c r="H4076" i="2"/>
  <c r="G4076" i="2"/>
  <c r="F4076" i="2"/>
  <c r="E4076" i="2"/>
  <c r="D4076" i="2"/>
  <c r="T3924" i="2"/>
  <c r="S3924" i="2"/>
  <c r="R3924" i="2"/>
  <c r="Q3924" i="2"/>
  <c r="P3924" i="2"/>
  <c r="O3924" i="2"/>
  <c r="N3924" i="2"/>
  <c r="M3924" i="2"/>
  <c r="L3924" i="2"/>
  <c r="K3924" i="2"/>
  <c r="J3924" i="2"/>
  <c r="I3924" i="2"/>
  <c r="H3924" i="2"/>
  <c r="G3924" i="2"/>
  <c r="F3924" i="2"/>
  <c r="E3924" i="2"/>
  <c r="D3924" i="2"/>
  <c r="T2719" i="2"/>
  <c r="S2719" i="2"/>
  <c r="R2719" i="2"/>
  <c r="Q2719" i="2"/>
  <c r="P2719" i="2"/>
  <c r="O2719" i="2"/>
  <c r="N2719" i="2"/>
  <c r="M2719" i="2"/>
  <c r="L2719" i="2"/>
  <c r="K2719" i="2"/>
  <c r="J2719" i="2"/>
  <c r="I2719" i="2"/>
  <c r="H2719" i="2"/>
  <c r="G2719" i="2"/>
  <c r="F2719" i="2"/>
  <c r="E2719" i="2"/>
  <c r="D2719" i="2"/>
  <c r="T2654" i="2"/>
  <c r="S2654" i="2"/>
  <c r="R2654" i="2"/>
  <c r="Q2654" i="2"/>
  <c r="P2654" i="2"/>
  <c r="O2654" i="2"/>
  <c r="N2654" i="2"/>
  <c r="M2654" i="2"/>
  <c r="L2654" i="2"/>
  <c r="K2654" i="2"/>
  <c r="J2654" i="2"/>
  <c r="I2654" i="2"/>
  <c r="H2654" i="2"/>
  <c r="G2654" i="2"/>
  <c r="F2654" i="2"/>
  <c r="E2654" i="2"/>
  <c r="D2654" i="2"/>
  <c r="T2579" i="2"/>
  <c r="S2579" i="2"/>
  <c r="R2579" i="2"/>
  <c r="Q2579" i="2"/>
  <c r="P2579" i="2"/>
  <c r="O2579" i="2"/>
  <c r="N2579" i="2"/>
  <c r="M2579" i="2"/>
  <c r="L2579" i="2"/>
  <c r="K2579" i="2"/>
  <c r="J2579" i="2"/>
  <c r="I2579" i="2"/>
  <c r="H2579" i="2"/>
  <c r="G2579" i="2"/>
  <c r="F2579" i="2"/>
  <c r="E2579" i="2"/>
  <c r="D2579" i="2"/>
  <c r="T2557" i="2"/>
  <c r="S2557" i="2"/>
  <c r="R2557" i="2"/>
  <c r="Q2557" i="2"/>
  <c r="P2557" i="2"/>
  <c r="O2557" i="2"/>
  <c r="N2557" i="2"/>
  <c r="M2557" i="2"/>
  <c r="L2557" i="2"/>
  <c r="K2557" i="2"/>
  <c r="J2557" i="2"/>
  <c r="I2557" i="2"/>
  <c r="H2557" i="2"/>
  <c r="G2557" i="2"/>
  <c r="F2557" i="2"/>
  <c r="E2557" i="2"/>
  <c r="D2557" i="2"/>
  <c r="T2478" i="2"/>
  <c r="S2478" i="2"/>
  <c r="R2478" i="2"/>
  <c r="Q2478" i="2"/>
  <c r="P2478" i="2"/>
  <c r="O2478" i="2"/>
  <c r="N2478" i="2"/>
  <c r="M2478" i="2"/>
  <c r="L2478" i="2"/>
  <c r="K2478" i="2"/>
  <c r="J2478" i="2"/>
  <c r="I2478" i="2"/>
  <c r="H2478" i="2"/>
  <c r="G2478" i="2"/>
  <c r="F2478" i="2"/>
  <c r="E2478" i="2"/>
  <c r="D2478" i="2"/>
  <c r="T2450" i="2"/>
  <c r="S2450" i="2"/>
  <c r="R2450" i="2"/>
  <c r="Q2450" i="2"/>
  <c r="P2450" i="2"/>
  <c r="O2450" i="2"/>
  <c r="N2450" i="2"/>
  <c r="M2450" i="2"/>
  <c r="L2450" i="2"/>
  <c r="K2450" i="2"/>
  <c r="J2450" i="2"/>
  <c r="I2450" i="2"/>
  <c r="H2450" i="2"/>
  <c r="G2450" i="2"/>
  <c r="F2450" i="2"/>
  <c r="E2450" i="2"/>
  <c r="D2450" i="2"/>
  <c r="T2401" i="2"/>
  <c r="S2401" i="2"/>
  <c r="R2401" i="2"/>
  <c r="Q2401" i="2"/>
  <c r="P2401" i="2"/>
  <c r="O2401" i="2"/>
  <c r="N2401" i="2"/>
  <c r="M2401" i="2"/>
  <c r="L2401" i="2"/>
  <c r="K2401" i="2"/>
  <c r="J2401" i="2"/>
  <c r="I2401" i="2"/>
  <c r="H2401" i="2"/>
  <c r="G2401" i="2"/>
  <c r="F2401" i="2"/>
  <c r="E2401" i="2"/>
  <c r="D2401" i="2"/>
  <c r="T2259" i="2"/>
  <c r="S2259" i="2"/>
  <c r="R2259" i="2"/>
  <c r="Q2259" i="2"/>
  <c r="P2259" i="2"/>
  <c r="O2259" i="2"/>
  <c r="N2259" i="2"/>
  <c r="M2259" i="2"/>
  <c r="L2259" i="2"/>
  <c r="K2259" i="2"/>
  <c r="J2259" i="2"/>
  <c r="I2259" i="2"/>
  <c r="H2259" i="2"/>
  <c r="G2259" i="2"/>
  <c r="F2259" i="2"/>
  <c r="E2259" i="2"/>
  <c r="D2259" i="2"/>
  <c r="T2206" i="2"/>
  <c r="S2206" i="2"/>
  <c r="R2206" i="2"/>
  <c r="Q2206" i="2"/>
  <c r="P2206" i="2"/>
  <c r="O2206" i="2"/>
  <c r="N2206" i="2"/>
  <c r="M2206" i="2"/>
  <c r="L2206" i="2"/>
  <c r="K2206" i="2"/>
  <c r="J2206" i="2"/>
  <c r="I2206" i="2"/>
  <c r="H2206" i="2"/>
  <c r="G2206" i="2"/>
  <c r="F2206" i="2"/>
  <c r="E2206" i="2"/>
  <c r="D2206" i="2"/>
  <c r="T1928" i="2"/>
  <c r="S1928" i="2"/>
  <c r="R1928" i="2"/>
  <c r="Q1928" i="2"/>
  <c r="P1928" i="2"/>
  <c r="O1928" i="2"/>
  <c r="N1928" i="2"/>
  <c r="M1928" i="2"/>
  <c r="L1928" i="2"/>
  <c r="K1928" i="2"/>
  <c r="J1928" i="2"/>
  <c r="I1928" i="2"/>
  <c r="H1928" i="2"/>
  <c r="G1928" i="2"/>
  <c r="F1928" i="2"/>
  <c r="E1928" i="2"/>
  <c r="D1928" i="2"/>
  <c r="T1908" i="2"/>
  <c r="S1908" i="2"/>
  <c r="R1908" i="2"/>
  <c r="Q1908" i="2"/>
  <c r="P1908" i="2"/>
  <c r="O1908" i="2"/>
  <c r="N1908" i="2"/>
  <c r="M1908" i="2"/>
  <c r="L1908" i="2"/>
  <c r="K1908" i="2"/>
  <c r="J1908" i="2"/>
  <c r="I1908" i="2"/>
  <c r="H1908" i="2"/>
  <c r="G1908" i="2"/>
  <c r="F1908" i="2"/>
  <c r="E1908" i="2"/>
  <c r="D1908" i="2"/>
  <c r="T1901" i="2"/>
  <c r="S1901" i="2"/>
  <c r="R1901" i="2"/>
  <c r="Q1901" i="2"/>
  <c r="P1901" i="2"/>
  <c r="O1901" i="2"/>
  <c r="N1901" i="2"/>
  <c r="M1901" i="2"/>
  <c r="L1901" i="2"/>
  <c r="K1901" i="2"/>
  <c r="J1901" i="2"/>
  <c r="I1901" i="2"/>
  <c r="H1901" i="2"/>
  <c r="G1901" i="2"/>
  <c r="F1901" i="2"/>
  <c r="E1901" i="2"/>
  <c r="D1901" i="2"/>
  <c r="T1834" i="2"/>
  <c r="S1834" i="2"/>
  <c r="R1834" i="2"/>
  <c r="Q1834" i="2"/>
  <c r="P1834" i="2"/>
  <c r="O1834" i="2"/>
  <c r="N1834" i="2"/>
  <c r="M1834" i="2"/>
  <c r="L1834" i="2"/>
  <c r="K1834" i="2"/>
  <c r="J1834" i="2"/>
  <c r="I1834" i="2"/>
  <c r="H1834" i="2"/>
  <c r="G1834" i="2"/>
  <c r="F1834" i="2"/>
  <c r="E1834" i="2"/>
  <c r="D1834" i="2"/>
  <c r="T1823" i="2"/>
  <c r="S1823" i="2"/>
  <c r="R1823" i="2"/>
  <c r="Q1823" i="2"/>
  <c r="P1823" i="2"/>
  <c r="O1823" i="2"/>
  <c r="N1823" i="2"/>
  <c r="M1823" i="2"/>
  <c r="L1823" i="2"/>
  <c r="K1823" i="2"/>
  <c r="J1823" i="2"/>
  <c r="I1823" i="2"/>
  <c r="H1823" i="2"/>
  <c r="G1823" i="2"/>
  <c r="F1823" i="2"/>
  <c r="E1823" i="2"/>
  <c r="D1823" i="2"/>
  <c r="T1812" i="2"/>
  <c r="S1812" i="2"/>
  <c r="R1812" i="2"/>
  <c r="Q1812" i="2"/>
  <c r="P1812" i="2"/>
  <c r="O1812" i="2"/>
  <c r="N1812" i="2"/>
  <c r="M1812" i="2"/>
  <c r="L1812" i="2"/>
  <c r="K1812" i="2"/>
  <c r="J1812" i="2"/>
  <c r="I1812" i="2"/>
  <c r="H1812" i="2"/>
  <c r="G1812" i="2"/>
  <c r="F1812" i="2"/>
  <c r="E1812" i="2"/>
  <c r="D1812" i="2"/>
  <c r="T1796" i="2"/>
  <c r="S1796" i="2"/>
  <c r="R1796" i="2"/>
  <c r="Q1796" i="2"/>
  <c r="P1796" i="2"/>
  <c r="O1796" i="2"/>
  <c r="N1796" i="2"/>
  <c r="M1796" i="2"/>
  <c r="L1796" i="2"/>
  <c r="K1796" i="2"/>
  <c r="J1796" i="2"/>
  <c r="I1796" i="2"/>
  <c r="H1796" i="2"/>
  <c r="G1796" i="2"/>
  <c r="F1796" i="2"/>
  <c r="E1796" i="2"/>
  <c r="D1796" i="2"/>
  <c r="T1790" i="2"/>
  <c r="S1790" i="2"/>
  <c r="R1790" i="2"/>
  <c r="Q1790" i="2"/>
  <c r="P1790" i="2"/>
  <c r="O1790" i="2"/>
  <c r="N1790" i="2"/>
  <c r="M1790" i="2"/>
  <c r="L1790" i="2"/>
  <c r="K1790" i="2"/>
  <c r="J1790" i="2"/>
  <c r="I1790" i="2"/>
  <c r="H1790" i="2"/>
  <c r="G1790" i="2"/>
  <c r="F1790" i="2"/>
  <c r="E1790" i="2"/>
  <c r="D1790" i="2"/>
  <c r="T1787" i="2"/>
  <c r="S1787" i="2"/>
  <c r="R1787" i="2"/>
  <c r="Q1787" i="2"/>
  <c r="P1787" i="2"/>
  <c r="O1787" i="2"/>
  <c r="N1787" i="2"/>
  <c r="M1787" i="2"/>
  <c r="L1787" i="2"/>
  <c r="K1787" i="2"/>
  <c r="J1787" i="2"/>
  <c r="I1787" i="2"/>
  <c r="H1787" i="2"/>
  <c r="G1787" i="2"/>
  <c r="F1787" i="2"/>
  <c r="E1787" i="2"/>
  <c r="D1787" i="2"/>
  <c r="T1785" i="2"/>
  <c r="S1785" i="2"/>
  <c r="R1785" i="2"/>
  <c r="Q1785" i="2"/>
  <c r="P1785" i="2"/>
  <c r="O1785" i="2"/>
  <c r="N1785" i="2"/>
  <c r="M1785" i="2"/>
  <c r="L1785" i="2"/>
  <c r="K1785" i="2"/>
  <c r="J1785" i="2"/>
  <c r="I1785" i="2"/>
  <c r="H1785" i="2"/>
  <c r="G1785" i="2"/>
  <c r="F1785" i="2"/>
  <c r="E1785" i="2"/>
  <c r="D1785" i="2"/>
  <c r="T1781" i="2"/>
  <c r="S1781" i="2"/>
  <c r="R1781" i="2"/>
  <c r="Q1781" i="2"/>
  <c r="P1781" i="2"/>
  <c r="O1781" i="2"/>
  <c r="N1781" i="2"/>
  <c r="M1781" i="2"/>
  <c r="L1781" i="2"/>
  <c r="K1781" i="2"/>
  <c r="J1781" i="2"/>
  <c r="I1781" i="2"/>
  <c r="H1781" i="2"/>
  <c r="G1781" i="2"/>
  <c r="F1781" i="2"/>
  <c r="E1781" i="2"/>
  <c r="D1781" i="2"/>
  <c r="T1761" i="2"/>
  <c r="S1761" i="2"/>
  <c r="R1761" i="2"/>
  <c r="Q1761" i="2"/>
  <c r="P1761" i="2"/>
  <c r="O1761" i="2"/>
  <c r="N1761" i="2"/>
  <c r="M1761" i="2"/>
  <c r="L1761" i="2"/>
  <c r="K1761" i="2"/>
  <c r="J1761" i="2"/>
  <c r="I1761" i="2"/>
  <c r="H1761" i="2"/>
  <c r="G1761" i="2"/>
  <c r="F1761" i="2"/>
  <c r="E1761" i="2"/>
  <c r="D1761" i="2"/>
  <c r="T1752" i="2"/>
  <c r="S1752" i="2"/>
  <c r="R1752" i="2"/>
  <c r="Q1752" i="2"/>
  <c r="P1752" i="2"/>
  <c r="O1752" i="2"/>
  <c r="N1752" i="2"/>
  <c r="M1752" i="2"/>
  <c r="L1752" i="2"/>
  <c r="K1752" i="2"/>
  <c r="J1752" i="2"/>
  <c r="I1752" i="2"/>
  <c r="H1752" i="2"/>
  <c r="G1752" i="2"/>
  <c r="F1752" i="2"/>
  <c r="E1752" i="2"/>
  <c r="D1752" i="2"/>
  <c r="T1736" i="2"/>
  <c r="S1736" i="2"/>
  <c r="R1736" i="2"/>
  <c r="Q1736" i="2"/>
  <c r="P1736" i="2"/>
  <c r="O1736" i="2"/>
  <c r="N1736" i="2"/>
  <c r="M1736" i="2"/>
  <c r="L1736" i="2"/>
  <c r="K1736" i="2"/>
  <c r="J1736" i="2"/>
  <c r="I1736" i="2"/>
  <c r="H1736" i="2"/>
  <c r="G1736" i="2"/>
  <c r="F1736" i="2"/>
  <c r="E1736" i="2"/>
  <c r="D1736" i="2"/>
  <c r="T1729" i="2"/>
  <c r="S1729" i="2"/>
  <c r="R1729" i="2"/>
  <c r="Q1729" i="2"/>
  <c r="P1729" i="2"/>
  <c r="O1729" i="2"/>
  <c r="N1729" i="2"/>
  <c r="M1729" i="2"/>
  <c r="L1729" i="2"/>
  <c r="K1729" i="2"/>
  <c r="J1729" i="2"/>
  <c r="I1729" i="2"/>
  <c r="H1729" i="2"/>
  <c r="G1729" i="2"/>
  <c r="F1729" i="2"/>
  <c r="E1729" i="2"/>
  <c r="D1729" i="2"/>
  <c r="T1709" i="2"/>
  <c r="S1709" i="2"/>
  <c r="R1709" i="2"/>
  <c r="Q1709" i="2"/>
  <c r="P1709" i="2"/>
  <c r="O1709" i="2"/>
  <c r="N1709" i="2"/>
  <c r="M1709" i="2"/>
  <c r="L1709" i="2"/>
  <c r="K1709" i="2"/>
  <c r="J1709" i="2"/>
  <c r="I1709" i="2"/>
  <c r="H1709" i="2"/>
  <c r="G1709" i="2"/>
  <c r="F1709" i="2"/>
  <c r="E1709" i="2"/>
  <c r="D1709" i="2"/>
  <c r="T1705" i="2"/>
  <c r="S1705" i="2"/>
  <c r="R1705" i="2"/>
  <c r="Q1705" i="2"/>
  <c r="P1705" i="2"/>
  <c r="O1705" i="2"/>
  <c r="N1705" i="2"/>
  <c r="M1705" i="2"/>
  <c r="L1705" i="2"/>
  <c r="K1705" i="2"/>
  <c r="J1705" i="2"/>
  <c r="I1705" i="2"/>
  <c r="H1705" i="2"/>
  <c r="G1705" i="2"/>
  <c r="F1705" i="2"/>
  <c r="E1705" i="2"/>
  <c r="D1705" i="2"/>
  <c r="T1700" i="2"/>
  <c r="S1700" i="2"/>
  <c r="R1700" i="2"/>
  <c r="Q1700" i="2"/>
  <c r="P1700" i="2"/>
  <c r="O1700" i="2"/>
  <c r="N1700" i="2"/>
  <c r="M1700" i="2"/>
  <c r="L1700" i="2"/>
  <c r="K1700" i="2"/>
  <c r="J1700" i="2"/>
  <c r="I1700" i="2"/>
  <c r="H1700" i="2"/>
  <c r="G1700" i="2"/>
  <c r="F1700" i="2"/>
  <c r="E1700" i="2"/>
  <c r="D1700" i="2"/>
  <c r="T1679" i="2"/>
  <c r="S1679" i="2"/>
  <c r="R1679" i="2"/>
  <c r="Q1679" i="2"/>
  <c r="P1679" i="2"/>
  <c r="O1679" i="2"/>
  <c r="N1679" i="2"/>
  <c r="M1679" i="2"/>
  <c r="L1679" i="2"/>
  <c r="K1679" i="2"/>
  <c r="J1679" i="2"/>
  <c r="I1679" i="2"/>
  <c r="H1679" i="2"/>
  <c r="G1679" i="2"/>
  <c r="F1679" i="2"/>
  <c r="E1679" i="2"/>
  <c r="D1679" i="2"/>
  <c r="T1677" i="2"/>
  <c r="S1677" i="2"/>
  <c r="R1677" i="2"/>
  <c r="Q1677" i="2"/>
  <c r="P1677" i="2"/>
  <c r="O1677" i="2"/>
  <c r="N1677" i="2"/>
  <c r="M1677" i="2"/>
  <c r="L1677" i="2"/>
  <c r="K1677" i="2"/>
  <c r="J1677" i="2"/>
  <c r="I1677" i="2"/>
  <c r="H1677" i="2"/>
  <c r="G1677" i="2"/>
  <c r="F1677" i="2"/>
  <c r="E1677" i="2"/>
  <c r="D1677" i="2"/>
  <c r="T1674" i="2"/>
  <c r="S1674" i="2"/>
  <c r="R1674" i="2"/>
  <c r="Q1674" i="2"/>
  <c r="P1674" i="2"/>
  <c r="O1674" i="2"/>
  <c r="N1674" i="2"/>
  <c r="M1674" i="2"/>
  <c r="L1674" i="2"/>
  <c r="K1674" i="2"/>
  <c r="J1674" i="2"/>
  <c r="I1674" i="2"/>
  <c r="H1674" i="2"/>
  <c r="G1674" i="2"/>
  <c r="F1674" i="2"/>
  <c r="E1674" i="2"/>
  <c r="D1674" i="2"/>
  <c r="T1672" i="2"/>
  <c r="S1672" i="2"/>
  <c r="R1672" i="2"/>
  <c r="Q1672" i="2"/>
  <c r="P1672" i="2"/>
  <c r="O1672" i="2"/>
  <c r="N1672" i="2"/>
  <c r="M1672" i="2"/>
  <c r="L1672" i="2"/>
  <c r="K1672" i="2"/>
  <c r="J1672" i="2"/>
  <c r="I1672" i="2"/>
  <c r="H1672" i="2"/>
  <c r="G1672" i="2"/>
  <c r="F1672" i="2"/>
  <c r="E1672" i="2"/>
  <c r="D1672" i="2"/>
  <c r="T1657" i="2"/>
  <c r="S1657" i="2"/>
  <c r="R1657" i="2"/>
  <c r="Q1657" i="2"/>
  <c r="P1657" i="2"/>
  <c r="O1657" i="2"/>
  <c r="N1657" i="2"/>
  <c r="M1657" i="2"/>
  <c r="L1657" i="2"/>
  <c r="K1657" i="2"/>
  <c r="J1657" i="2"/>
  <c r="I1657" i="2"/>
  <c r="H1657" i="2"/>
  <c r="G1657" i="2"/>
  <c r="F1657" i="2"/>
  <c r="E1657" i="2"/>
  <c r="D1657" i="2"/>
  <c r="T1654" i="2"/>
  <c r="S1654" i="2"/>
  <c r="R1654" i="2"/>
  <c r="Q1654" i="2"/>
  <c r="P1654" i="2"/>
  <c r="O1654" i="2"/>
  <c r="N1654" i="2"/>
  <c r="M1654" i="2"/>
  <c r="L1654" i="2"/>
  <c r="K1654" i="2"/>
  <c r="J1654" i="2"/>
  <c r="I1654" i="2"/>
  <c r="H1654" i="2"/>
  <c r="G1654" i="2"/>
  <c r="F1654" i="2"/>
  <c r="E1654" i="2"/>
  <c r="D1654" i="2"/>
  <c r="T1651" i="2"/>
  <c r="S1651" i="2"/>
  <c r="R1651" i="2"/>
  <c r="Q1651" i="2"/>
  <c r="P1651" i="2"/>
  <c r="O1651" i="2"/>
  <c r="N1651" i="2"/>
  <c r="M1651" i="2"/>
  <c r="L1651" i="2"/>
  <c r="K1651" i="2"/>
  <c r="J1651" i="2"/>
  <c r="I1651" i="2"/>
  <c r="H1651" i="2"/>
  <c r="G1651" i="2"/>
  <c r="F1651" i="2"/>
  <c r="E1651" i="2"/>
  <c r="D1651" i="2"/>
  <c r="T1640" i="2"/>
  <c r="S1640" i="2"/>
  <c r="R1640" i="2"/>
  <c r="Q1640" i="2"/>
  <c r="P1640" i="2"/>
  <c r="O1640" i="2"/>
  <c r="N1640" i="2"/>
  <c r="M1640" i="2"/>
  <c r="L1640" i="2"/>
  <c r="K1640" i="2"/>
  <c r="J1640" i="2"/>
  <c r="I1640" i="2"/>
  <c r="H1640" i="2"/>
  <c r="G1640" i="2"/>
  <c r="F1640" i="2"/>
  <c r="E1640" i="2"/>
  <c r="D1640" i="2"/>
  <c r="T1628" i="2"/>
  <c r="S1628" i="2"/>
  <c r="R1628" i="2"/>
  <c r="Q1628" i="2"/>
  <c r="P1628" i="2"/>
  <c r="O1628" i="2"/>
  <c r="N1628" i="2"/>
  <c r="M1628" i="2"/>
  <c r="L1628" i="2"/>
  <c r="K1628" i="2"/>
  <c r="J1628" i="2"/>
  <c r="I1628" i="2"/>
  <c r="H1628" i="2"/>
  <c r="G1628" i="2"/>
  <c r="F1628" i="2"/>
  <c r="E1628" i="2"/>
  <c r="D1628" i="2"/>
  <c r="T1626" i="2"/>
  <c r="S1626" i="2"/>
  <c r="R1626" i="2"/>
  <c r="Q1626" i="2"/>
  <c r="P1626" i="2"/>
  <c r="O1626" i="2"/>
  <c r="N1626" i="2"/>
  <c r="M1626" i="2"/>
  <c r="L1626" i="2"/>
  <c r="K1626" i="2"/>
  <c r="J1626" i="2"/>
  <c r="I1626" i="2"/>
  <c r="H1626" i="2"/>
  <c r="G1626" i="2"/>
  <c r="F1626" i="2"/>
  <c r="E1626" i="2"/>
  <c r="D1626" i="2"/>
  <c r="T1609" i="2"/>
  <c r="S1609" i="2"/>
  <c r="R1609" i="2"/>
  <c r="Q1609" i="2"/>
  <c r="P1609" i="2"/>
  <c r="O1609" i="2"/>
  <c r="N1609" i="2"/>
  <c r="M1609" i="2"/>
  <c r="L1609" i="2"/>
  <c r="K1609" i="2"/>
  <c r="J1609" i="2"/>
  <c r="I1609" i="2"/>
  <c r="H1609" i="2"/>
  <c r="G1609" i="2"/>
  <c r="F1609" i="2"/>
  <c r="E1609" i="2"/>
  <c r="D1609" i="2"/>
  <c r="T1606" i="2"/>
  <c r="S1606" i="2"/>
  <c r="R1606" i="2"/>
  <c r="Q1606" i="2"/>
  <c r="P1606" i="2"/>
  <c r="O1606" i="2"/>
  <c r="N1606" i="2"/>
  <c r="M1606" i="2"/>
  <c r="L1606" i="2"/>
  <c r="K1606" i="2"/>
  <c r="J1606" i="2"/>
  <c r="I1606" i="2"/>
  <c r="H1606" i="2"/>
  <c r="G1606" i="2"/>
  <c r="F1606" i="2"/>
  <c r="E1606" i="2"/>
  <c r="D1606" i="2"/>
  <c r="T1571" i="2"/>
  <c r="S1571" i="2"/>
  <c r="R1571" i="2"/>
  <c r="Q1571" i="2"/>
  <c r="P1571" i="2"/>
  <c r="O1571" i="2"/>
  <c r="N1571" i="2"/>
  <c r="M1571" i="2"/>
  <c r="L1571" i="2"/>
  <c r="K1571" i="2"/>
  <c r="J1571" i="2"/>
  <c r="I1571" i="2"/>
  <c r="H1571" i="2"/>
  <c r="G1571" i="2"/>
  <c r="F1571" i="2"/>
  <c r="E1571" i="2"/>
  <c r="D1571" i="2"/>
  <c r="T1509" i="2"/>
  <c r="S1509" i="2"/>
  <c r="R1509" i="2"/>
  <c r="Q1509" i="2"/>
  <c r="P1509" i="2"/>
  <c r="O1509" i="2"/>
  <c r="N1509" i="2"/>
  <c r="M1509" i="2"/>
  <c r="L1509" i="2"/>
  <c r="K1509" i="2"/>
  <c r="J1509" i="2"/>
  <c r="I1509" i="2"/>
  <c r="H1509" i="2"/>
  <c r="G1509" i="2"/>
  <c r="F1509" i="2"/>
  <c r="E1509" i="2"/>
  <c r="D1509" i="2"/>
  <c r="T1499" i="2"/>
  <c r="S1499" i="2"/>
  <c r="R1499" i="2"/>
  <c r="Q1499" i="2"/>
  <c r="P1499" i="2"/>
  <c r="O1499" i="2"/>
  <c r="N1499" i="2"/>
  <c r="M1499" i="2"/>
  <c r="L1499" i="2"/>
  <c r="K1499" i="2"/>
  <c r="J1499" i="2"/>
  <c r="I1499" i="2"/>
  <c r="H1499" i="2"/>
  <c r="G1499" i="2"/>
  <c r="F1499" i="2"/>
  <c r="E1499" i="2"/>
  <c r="D1499" i="2"/>
  <c r="T1218" i="2"/>
  <c r="S1218" i="2"/>
  <c r="R1218" i="2"/>
  <c r="Q1218" i="2"/>
  <c r="P1218" i="2"/>
  <c r="O1218" i="2"/>
  <c r="N1218" i="2"/>
  <c r="M1218" i="2"/>
  <c r="L1218" i="2"/>
  <c r="K1218" i="2"/>
  <c r="J1218" i="2"/>
  <c r="I1218" i="2"/>
  <c r="H1218" i="2"/>
  <c r="G1218" i="2"/>
  <c r="F1218" i="2"/>
  <c r="E1218" i="2"/>
  <c r="D1218" i="2"/>
  <c r="T1199" i="2"/>
  <c r="S1199" i="2"/>
  <c r="R1199" i="2"/>
  <c r="Q1199" i="2"/>
  <c r="P1199" i="2"/>
  <c r="O1199" i="2"/>
  <c r="N1199" i="2"/>
  <c r="M1199" i="2"/>
  <c r="L1199" i="2"/>
  <c r="K1199" i="2"/>
  <c r="J1199" i="2"/>
  <c r="I1199" i="2"/>
  <c r="H1199" i="2"/>
  <c r="G1199" i="2"/>
  <c r="F1199" i="2"/>
  <c r="E1199" i="2"/>
  <c r="D1199" i="2"/>
  <c r="T1159" i="2"/>
  <c r="S1159" i="2"/>
  <c r="R1159" i="2"/>
  <c r="Q1159" i="2"/>
  <c r="P1159" i="2"/>
  <c r="O1159" i="2"/>
  <c r="N1159" i="2"/>
  <c r="M1159" i="2"/>
  <c r="L1159" i="2"/>
  <c r="K1159" i="2"/>
  <c r="J1159" i="2"/>
  <c r="I1159" i="2"/>
  <c r="H1159" i="2"/>
  <c r="G1159" i="2"/>
  <c r="F1159" i="2"/>
  <c r="E1159" i="2"/>
  <c r="D1159" i="2"/>
  <c r="T1139" i="2"/>
  <c r="S1139" i="2"/>
  <c r="R1139" i="2"/>
  <c r="Q1139" i="2"/>
  <c r="P1139" i="2"/>
  <c r="O1139" i="2"/>
  <c r="N1139" i="2"/>
  <c r="M1139" i="2"/>
  <c r="L1139" i="2"/>
  <c r="K1139" i="2"/>
  <c r="J1139" i="2"/>
  <c r="I1139" i="2"/>
  <c r="H1139" i="2"/>
  <c r="G1139" i="2"/>
  <c r="F1139" i="2"/>
  <c r="E1139" i="2"/>
  <c r="D1139" i="2"/>
  <c r="T1080" i="2"/>
  <c r="S1080" i="2"/>
  <c r="R1080" i="2"/>
  <c r="Q1080" i="2"/>
  <c r="P1080" i="2"/>
  <c r="O1080" i="2"/>
  <c r="N1080" i="2"/>
  <c r="M1080" i="2"/>
  <c r="L1080" i="2"/>
  <c r="K1080" i="2"/>
  <c r="J1080" i="2"/>
  <c r="I1080" i="2"/>
  <c r="H1080" i="2"/>
  <c r="G1080" i="2"/>
  <c r="F1080" i="2"/>
  <c r="E1080" i="2"/>
  <c r="D1080" i="2"/>
  <c r="T1054" i="2"/>
  <c r="S1054" i="2"/>
  <c r="R1054" i="2"/>
  <c r="Q1054" i="2"/>
  <c r="P1054" i="2"/>
  <c r="O1054" i="2"/>
  <c r="N1054" i="2"/>
  <c r="M1054" i="2"/>
  <c r="L1054" i="2"/>
  <c r="K1054" i="2"/>
  <c r="J1054" i="2"/>
  <c r="I1054" i="2"/>
  <c r="H1054" i="2"/>
  <c r="G1054" i="2"/>
  <c r="F1054" i="2"/>
  <c r="E1054" i="2"/>
  <c r="D1054" i="2"/>
  <c r="T1031" i="2"/>
  <c r="S1031" i="2"/>
  <c r="R1031" i="2"/>
  <c r="Q1031" i="2"/>
  <c r="P1031" i="2"/>
  <c r="O1031" i="2"/>
  <c r="N1031" i="2"/>
  <c r="M1031" i="2"/>
  <c r="L1031" i="2"/>
  <c r="K1031" i="2"/>
  <c r="J1031" i="2"/>
  <c r="I1031" i="2"/>
  <c r="H1031" i="2"/>
  <c r="G1031" i="2"/>
  <c r="F1031" i="2"/>
  <c r="E1031" i="2"/>
  <c r="D1031" i="2"/>
  <c r="T1021" i="2"/>
  <c r="S1021" i="2"/>
  <c r="R1021" i="2"/>
  <c r="Q1021" i="2"/>
  <c r="P1021" i="2"/>
  <c r="O1021" i="2"/>
  <c r="N1021" i="2"/>
  <c r="M1021" i="2"/>
  <c r="L1021" i="2"/>
  <c r="K1021" i="2"/>
  <c r="J1021" i="2"/>
  <c r="I1021" i="2"/>
  <c r="H1021" i="2"/>
  <c r="G1021" i="2"/>
  <c r="F1021" i="2"/>
  <c r="E1021" i="2"/>
  <c r="D1021" i="2"/>
  <c r="T1015" i="2"/>
  <c r="S1015" i="2"/>
  <c r="R1015" i="2"/>
  <c r="Q1015" i="2"/>
  <c r="P1015" i="2"/>
  <c r="O1015" i="2"/>
  <c r="N1015" i="2"/>
  <c r="M1015" i="2"/>
  <c r="L1015" i="2"/>
  <c r="K1015" i="2"/>
  <c r="J1015" i="2"/>
  <c r="I1015" i="2"/>
  <c r="H1015" i="2"/>
  <c r="G1015" i="2"/>
  <c r="F1015" i="2"/>
  <c r="E1015" i="2"/>
  <c r="D1015" i="2"/>
  <c r="T999" i="2"/>
  <c r="S999" i="2"/>
  <c r="R999" i="2"/>
  <c r="Q999" i="2"/>
  <c r="P999" i="2"/>
  <c r="O999" i="2"/>
  <c r="N999" i="2"/>
  <c r="M999" i="2"/>
  <c r="L999" i="2"/>
  <c r="K999" i="2"/>
  <c r="J999" i="2"/>
  <c r="I999" i="2"/>
  <c r="H999" i="2"/>
  <c r="G999" i="2"/>
  <c r="F999" i="2"/>
  <c r="E999" i="2"/>
  <c r="D999" i="2"/>
  <c r="T993" i="2"/>
  <c r="S993" i="2"/>
  <c r="R993" i="2"/>
  <c r="Q993" i="2"/>
  <c r="P993" i="2"/>
  <c r="O993" i="2"/>
  <c r="N993" i="2"/>
  <c r="M993" i="2"/>
  <c r="L993" i="2"/>
  <c r="K993" i="2"/>
  <c r="J993" i="2"/>
  <c r="I993" i="2"/>
  <c r="H993" i="2"/>
  <c r="G993" i="2"/>
  <c r="F993" i="2"/>
  <c r="E993" i="2"/>
  <c r="D993" i="2"/>
  <c r="T985" i="2"/>
  <c r="S985" i="2"/>
  <c r="R985" i="2"/>
  <c r="Q985" i="2"/>
  <c r="P985" i="2"/>
  <c r="O985" i="2"/>
  <c r="N985" i="2"/>
  <c r="M985" i="2"/>
  <c r="L985" i="2"/>
  <c r="K985" i="2"/>
  <c r="J985" i="2"/>
  <c r="I985" i="2"/>
  <c r="H985" i="2"/>
  <c r="G985" i="2"/>
  <c r="F985" i="2"/>
  <c r="E985" i="2"/>
  <c r="D985" i="2"/>
  <c r="T981" i="2"/>
  <c r="S981" i="2"/>
  <c r="R981" i="2"/>
  <c r="Q981" i="2"/>
  <c r="P981" i="2"/>
  <c r="O981" i="2"/>
  <c r="N981" i="2"/>
  <c r="M981" i="2"/>
  <c r="L981" i="2"/>
  <c r="K981" i="2"/>
  <c r="J981" i="2"/>
  <c r="I981" i="2"/>
  <c r="H981" i="2"/>
  <c r="G981" i="2"/>
  <c r="F981" i="2"/>
  <c r="E981" i="2"/>
  <c r="D981" i="2"/>
  <c r="C4638" i="2"/>
  <c r="C4636" i="2"/>
  <c r="C4597" i="2"/>
  <c r="C4576" i="2"/>
  <c r="C4572" i="2"/>
  <c r="C4570" i="2"/>
  <c r="C4560" i="2"/>
  <c r="C4427" i="2"/>
  <c r="C4415" i="2"/>
  <c r="C4374" i="2"/>
  <c r="C4366" i="2"/>
  <c r="C4343" i="2"/>
  <c r="C4339" i="2"/>
  <c r="C4333" i="2"/>
  <c r="C4280" i="2"/>
  <c r="C4276" i="2"/>
  <c r="C4265" i="2"/>
  <c r="C4261" i="2"/>
  <c r="C4259" i="2"/>
  <c r="C4256" i="2"/>
  <c r="C4249" i="2"/>
  <c r="C4216" i="2"/>
  <c r="C4213" i="2"/>
  <c r="C4142" i="2"/>
  <c r="C4076" i="2"/>
  <c r="C3924" i="2"/>
  <c r="C2719" i="2"/>
  <c r="C2654" i="2"/>
  <c r="C2579" i="2"/>
  <c r="C2557" i="2"/>
  <c r="C2478" i="2"/>
  <c r="C2450" i="2"/>
  <c r="C2401" i="2"/>
  <c r="C1834" i="2"/>
  <c r="C1823" i="2"/>
  <c r="C1812" i="2"/>
  <c r="C1796" i="2"/>
  <c r="C1790" i="2"/>
  <c r="C1787" i="2"/>
  <c r="C1785" i="2"/>
  <c r="C1781" i="2"/>
  <c r="C1761" i="2"/>
  <c r="C1752" i="2"/>
  <c r="C1736" i="2"/>
  <c r="C1729" i="2"/>
  <c r="C1709" i="2"/>
  <c r="C1705" i="2"/>
  <c r="C1700" i="2"/>
  <c r="C1679" i="2"/>
  <c r="C1677" i="2"/>
  <c r="C1674" i="2"/>
  <c r="C1672" i="2"/>
  <c r="C1657" i="2"/>
  <c r="C1654" i="2"/>
  <c r="C1651" i="2"/>
  <c r="C1640" i="2"/>
  <c r="C1628" i="2"/>
  <c r="C1626" i="2"/>
  <c r="C1609" i="2"/>
  <c r="C1606" i="2"/>
  <c r="C1571" i="2"/>
  <c r="C1509" i="2"/>
  <c r="C1499" i="2"/>
  <c r="C1218" i="2"/>
  <c r="C1199" i="2"/>
  <c r="C1159" i="2"/>
  <c r="C1139" i="2"/>
  <c r="C1080" i="2"/>
  <c r="C1054" i="2"/>
  <c r="C1031" i="2"/>
  <c r="C1021" i="2"/>
  <c r="C1015" i="2"/>
  <c r="C999" i="2"/>
  <c r="C993" i="2"/>
  <c r="C985" i="2"/>
  <c r="C981" i="2"/>
  <c r="C980" i="2" l="1"/>
  <c r="C2259" i="2"/>
  <c r="C2206" i="2"/>
  <c r="C1928" i="2"/>
  <c r="C1908" i="2"/>
  <c r="C1901" i="2"/>
  <c r="T972" i="2"/>
  <c r="S972" i="2"/>
  <c r="R972" i="2"/>
  <c r="Q972" i="2"/>
  <c r="P972" i="2"/>
  <c r="O972" i="2"/>
  <c r="N972" i="2"/>
  <c r="M972" i="2"/>
  <c r="L972" i="2"/>
  <c r="K972" i="2"/>
  <c r="J972" i="2"/>
  <c r="I972" i="2"/>
  <c r="H972" i="2"/>
  <c r="G972" i="2"/>
  <c r="F972" i="2"/>
  <c r="E972" i="2"/>
  <c r="D972" i="2"/>
  <c r="T969" i="2"/>
  <c r="S969" i="2"/>
  <c r="R969" i="2"/>
  <c r="Q969" i="2"/>
  <c r="P969" i="2"/>
  <c r="O969" i="2"/>
  <c r="N969" i="2"/>
  <c r="M969" i="2"/>
  <c r="L969" i="2"/>
  <c r="K969" i="2"/>
  <c r="J969" i="2"/>
  <c r="I969" i="2"/>
  <c r="H969" i="2"/>
  <c r="G969" i="2"/>
  <c r="F969" i="2"/>
  <c r="E969" i="2"/>
  <c r="D969" i="2"/>
  <c r="T953" i="2"/>
  <c r="S953" i="2"/>
  <c r="R953" i="2"/>
  <c r="Q953" i="2"/>
  <c r="P953" i="2"/>
  <c r="O953" i="2"/>
  <c r="N953" i="2"/>
  <c r="M953" i="2"/>
  <c r="L953" i="2"/>
  <c r="K953" i="2"/>
  <c r="J953" i="2"/>
  <c r="I953" i="2"/>
  <c r="H953" i="2"/>
  <c r="G953" i="2"/>
  <c r="F953" i="2"/>
  <c r="E953" i="2"/>
  <c r="D953" i="2"/>
  <c r="T930" i="2"/>
  <c r="S930" i="2"/>
  <c r="R930" i="2"/>
  <c r="Q930" i="2"/>
  <c r="P930" i="2"/>
  <c r="O930" i="2"/>
  <c r="N930" i="2"/>
  <c r="M930" i="2"/>
  <c r="L930" i="2"/>
  <c r="K930" i="2"/>
  <c r="J930" i="2"/>
  <c r="I930" i="2"/>
  <c r="H930" i="2"/>
  <c r="G930" i="2"/>
  <c r="F930" i="2"/>
  <c r="E930" i="2"/>
  <c r="D930" i="2"/>
  <c r="T923" i="2"/>
  <c r="S923" i="2"/>
  <c r="R923" i="2"/>
  <c r="Q923" i="2"/>
  <c r="P923" i="2"/>
  <c r="O923" i="2"/>
  <c r="N923" i="2"/>
  <c r="M923" i="2"/>
  <c r="L923" i="2"/>
  <c r="K923" i="2"/>
  <c r="J923" i="2"/>
  <c r="I923" i="2"/>
  <c r="H923" i="2"/>
  <c r="G923" i="2"/>
  <c r="F923" i="2"/>
  <c r="E923" i="2"/>
  <c r="D923" i="2"/>
  <c r="T920" i="2"/>
  <c r="S920" i="2"/>
  <c r="R920" i="2"/>
  <c r="Q920" i="2"/>
  <c r="P920" i="2"/>
  <c r="O920" i="2"/>
  <c r="N920" i="2"/>
  <c r="M920" i="2"/>
  <c r="L920" i="2"/>
  <c r="K920" i="2"/>
  <c r="J920" i="2"/>
  <c r="I920" i="2"/>
  <c r="H920" i="2"/>
  <c r="G920" i="2"/>
  <c r="F920" i="2"/>
  <c r="E920" i="2"/>
  <c r="D920" i="2"/>
  <c r="T906" i="2"/>
  <c r="S906" i="2"/>
  <c r="R906" i="2"/>
  <c r="Q906" i="2"/>
  <c r="P906" i="2"/>
  <c r="O906" i="2"/>
  <c r="N906" i="2"/>
  <c r="M906" i="2"/>
  <c r="L906" i="2"/>
  <c r="K906" i="2"/>
  <c r="J906" i="2"/>
  <c r="I906" i="2"/>
  <c r="H906" i="2"/>
  <c r="G906" i="2"/>
  <c r="F906" i="2"/>
  <c r="E906" i="2"/>
  <c r="D906" i="2"/>
  <c r="T890" i="2"/>
  <c r="S890" i="2"/>
  <c r="R890" i="2"/>
  <c r="Q890" i="2"/>
  <c r="P890" i="2"/>
  <c r="O890" i="2"/>
  <c r="N890" i="2"/>
  <c r="M890" i="2"/>
  <c r="L890" i="2"/>
  <c r="K890" i="2"/>
  <c r="J890" i="2"/>
  <c r="I890" i="2"/>
  <c r="H890" i="2"/>
  <c r="G890" i="2"/>
  <c r="F890" i="2"/>
  <c r="E890" i="2"/>
  <c r="D890" i="2"/>
  <c r="T884" i="2"/>
  <c r="S884" i="2"/>
  <c r="R884" i="2"/>
  <c r="Q884" i="2"/>
  <c r="P884" i="2"/>
  <c r="O884" i="2"/>
  <c r="N884" i="2"/>
  <c r="M884" i="2"/>
  <c r="L884" i="2"/>
  <c r="K884" i="2"/>
  <c r="J884" i="2"/>
  <c r="I884" i="2"/>
  <c r="H884" i="2"/>
  <c r="G884" i="2"/>
  <c r="F884" i="2"/>
  <c r="E884" i="2"/>
  <c r="D884" i="2"/>
  <c r="T878" i="2"/>
  <c r="S878" i="2"/>
  <c r="R878" i="2"/>
  <c r="Q878" i="2"/>
  <c r="P878" i="2"/>
  <c r="O878" i="2"/>
  <c r="N878" i="2"/>
  <c r="M878" i="2"/>
  <c r="L878" i="2"/>
  <c r="K878" i="2"/>
  <c r="J878" i="2"/>
  <c r="I878" i="2"/>
  <c r="H878" i="2"/>
  <c r="G878" i="2"/>
  <c r="F878" i="2"/>
  <c r="E878" i="2"/>
  <c r="D878" i="2"/>
  <c r="T851" i="2"/>
  <c r="S851" i="2"/>
  <c r="R851" i="2"/>
  <c r="Q851" i="2"/>
  <c r="P851" i="2"/>
  <c r="O851" i="2"/>
  <c r="N851" i="2"/>
  <c r="M851" i="2"/>
  <c r="L851" i="2"/>
  <c r="K851" i="2"/>
  <c r="J851" i="2"/>
  <c r="I851" i="2"/>
  <c r="H851" i="2"/>
  <c r="G851" i="2"/>
  <c r="F851" i="2"/>
  <c r="E851" i="2"/>
  <c r="D851" i="2"/>
  <c r="T847" i="2"/>
  <c r="S847" i="2"/>
  <c r="R847" i="2"/>
  <c r="Q847" i="2"/>
  <c r="P847" i="2"/>
  <c r="O847" i="2"/>
  <c r="N847" i="2"/>
  <c r="M847" i="2"/>
  <c r="L847" i="2"/>
  <c r="K847" i="2"/>
  <c r="J847" i="2"/>
  <c r="I847" i="2"/>
  <c r="H847" i="2"/>
  <c r="G847" i="2"/>
  <c r="F847" i="2"/>
  <c r="E847" i="2"/>
  <c r="D847" i="2"/>
  <c r="T840" i="2"/>
  <c r="S840" i="2"/>
  <c r="R840" i="2"/>
  <c r="Q840" i="2"/>
  <c r="P840" i="2"/>
  <c r="O840" i="2"/>
  <c r="N840" i="2"/>
  <c r="M840" i="2"/>
  <c r="L840" i="2"/>
  <c r="K840" i="2"/>
  <c r="J840" i="2"/>
  <c r="I840" i="2"/>
  <c r="H840" i="2"/>
  <c r="G840" i="2"/>
  <c r="F840" i="2"/>
  <c r="E840" i="2"/>
  <c r="D840" i="2"/>
  <c r="T800" i="2"/>
  <c r="S800" i="2"/>
  <c r="R800" i="2"/>
  <c r="Q800" i="2"/>
  <c r="P800" i="2"/>
  <c r="O800" i="2"/>
  <c r="N800" i="2"/>
  <c r="M800" i="2"/>
  <c r="L800" i="2"/>
  <c r="K800" i="2"/>
  <c r="J800" i="2"/>
  <c r="I800" i="2"/>
  <c r="H800" i="2"/>
  <c r="G800" i="2"/>
  <c r="F800" i="2"/>
  <c r="E800" i="2"/>
  <c r="D800" i="2"/>
  <c r="T796" i="2"/>
  <c r="S796" i="2"/>
  <c r="R796" i="2"/>
  <c r="Q796" i="2"/>
  <c r="P796" i="2"/>
  <c r="O796" i="2"/>
  <c r="N796" i="2"/>
  <c r="M796" i="2"/>
  <c r="L796" i="2"/>
  <c r="K796" i="2"/>
  <c r="J796" i="2"/>
  <c r="I796" i="2"/>
  <c r="H796" i="2"/>
  <c r="G796" i="2"/>
  <c r="F796" i="2"/>
  <c r="E796" i="2"/>
  <c r="D796" i="2"/>
  <c r="T793" i="2"/>
  <c r="S793" i="2"/>
  <c r="R793" i="2"/>
  <c r="Q793" i="2"/>
  <c r="P793" i="2"/>
  <c r="O793" i="2"/>
  <c r="N793" i="2"/>
  <c r="M793" i="2"/>
  <c r="L793" i="2"/>
  <c r="K793" i="2"/>
  <c r="J793" i="2"/>
  <c r="I793" i="2"/>
  <c r="H793" i="2"/>
  <c r="G793" i="2"/>
  <c r="F793" i="2"/>
  <c r="E793" i="2"/>
  <c r="D793" i="2"/>
  <c r="T791" i="2"/>
  <c r="S791" i="2"/>
  <c r="R791" i="2"/>
  <c r="Q791" i="2"/>
  <c r="P791" i="2"/>
  <c r="O791" i="2"/>
  <c r="N791" i="2"/>
  <c r="M791" i="2"/>
  <c r="L791" i="2"/>
  <c r="K791" i="2"/>
  <c r="J791" i="2"/>
  <c r="I791" i="2"/>
  <c r="H791" i="2"/>
  <c r="G791" i="2"/>
  <c r="F791" i="2"/>
  <c r="E791" i="2"/>
  <c r="D791" i="2"/>
  <c r="T764" i="2"/>
  <c r="S764" i="2"/>
  <c r="R764" i="2"/>
  <c r="Q764" i="2"/>
  <c r="P764" i="2"/>
  <c r="O764" i="2"/>
  <c r="N764" i="2"/>
  <c r="M764" i="2"/>
  <c r="L764" i="2"/>
  <c r="K764" i="2"/>
  <c r="J764" i="2"/>
  <c r="I764" i="2"/>
  <c r="H764" i="2"/>
  <c r="G764" i="2"/>
  <c r="F764" i="2"/>
  <c r="E764" i="2"/>
  <c r="D764" i="2"/>
  <c r="T759" i="2"/>
  <c r="S759" i="2"/>
  <c r="R759" i="2"/>
  <c r="Q759" i="2"/>
  <c r="P759" i="2"/>
  <c r="O759" i="2"/>
  <c r="N759" i="2"/>
  <c r="M759" i="2"/>
  <c r="L759" i="2"/>
  <c r="K759" i="2"/>
  <c r="J759" i="2"/>
  <c r="I759" i="2"/>
  <c r="H759" i="2"/>
  <c r="G759" i="2"/>
  <c r="F759" i="2"/>
  <c r="E759" i="2"/>
  <c r="D759" i="2"/>
  <c r="T753" i="2"/>
  <c r="S753" i="2"/>
  <c r="R753" i="2"/>
  <c r="Q753" i="2"/>
  <c r="P753" i="2"/>
  <c r="O753" i="2"/>
  <c r="N753" i="2"/>
  <c r="M753" i="2"/>
  <c r="L753" i="2"/>
  <c r="K753" i="2"/>
  <c r="J753" i="2"/>
  <c r="I753" i="2"/>
  <c r="H753" i="2"/>
  <c r="G753" i="2"/>
  <c r="F753" i="2"/>
  <c r="E753" i="2"/>
  <c r="D753" i="2"/>
  <c r="T741" i="2"/>
  <c r="S741" i="2"/>
  <c r="R741" i="2"/>
  <c r="Q741" i="2"/>
  <c r="P741" i="2"/>
  <c r="O741" i="2"/>
  <c r="N741" i="2"/>
  <c r="M741" i="2"/>
  <c r="L741" i="2"/>
  <c r="K741" i="2"/>
  <c r="J741" i="2"/>
  <c r="I741" i="2"/>
  <c r="H741" i="2"/>
  <c r="G741" i="2"/>
  <c r="F741" i="2"/>
  <c r="E741" i="2"/>
  <c r="D741" i="2"/>
  <c r="T736" i="2"/>
  <c r="S736" i="2"/>
  <c r="R736" i="2"/>
  <c r="Q736" i="2"/>
  <c r="P736" i="2"/>
  <c r="O736" i="2"/>
  <c r="N736" i="2"/>
  <c r="M736" i="2"/>
  <c r="L736" i="2"/>
  <c r="K736" i="2"/>
  <c r="J736" i="2"/>
  <c r="I736" i="2"/>
  <c r="H736" i="2"/>
  <c r="G736" i="2"/>
  <c r="F736" i="2"/>
  <c r="E736" i="2"/>
  <c r="D736" i="2"/>
  <c r="T717" i="2"/>
  <c r="S717" i="2"/>
  <c r="R717" i="2"/>
  <c r="Q717" i="2"/>
  <c r="P717" i="2"/>
  <c r="O717" i="2"/>
  <c r="N717" i="2"/>
  <c r="M717" i="2"/>
  <c r="L717" i="2"/>
  <c r="K717" i="2"/>
  <c r="J717" i="2"/>
  <c r="I717" i="2"/>
  <c r="H717" i="2"/>
  <c r="G717" i="2"/>
  <c r="F717" i="2"/>
  <c r="E717" i="2"/>
  <c r="D717" i="2"/>
  <c r="T713" i="2"/>
  <c r="S713" i="2"/>
  <c r="R713" i="2"/>
  <c r="Q713" i="2"/>
  <c r="P713" i="2"/>
  <c r="O713" i="2"/>
  <c r="N713" i="2"/>
  <c r="M713" i="2"/>
  <c r="L713" i="2"/>
  <c r="K713" i="2"/>
  <c r="J713" i="2"/>
  <c r="I713" i="2"/>
  <c r="H713" i="2"/>
  <c r="G713" i="2"/>
  <c r="F713" i="2"/>
  <c r="E713" i="2"/>
  <c r="D713" i="2"/>
  <c r="T660" i="2"/>
  <c r="S660" i="2"/>
  <c r="R660" i="2"/>
  <c r="Q660" i="2"/>
  <c r="P660" i="2"/>
  <c r="O660" i="2"/>
  <c r="N660" i="2"/>
  <c r="M660" i="2"/>
  <c r="L660" i="2"/>
  <c r="K660" i="2"/>
  <c r="J660" i="2"/>
  <c r="I660" i="2"/>
  <c r="H660" i="2"/>
  <c r="G660" i="2"/>
  <c r="F660" i="2"/>
  <c r="E660" i="2"/>
  <c r="D660" i="2"/>
  <c r="T588" i="2"/>
  <c r="S588" i="2"/>
  <c r="R588" i="2"/>
  <c r="Q588" i="2"/>
  <c r="P588" i="2"/>
  <c r="O588" i="2"/>
  <c r="N588" i="2"/>
  <c r="M588" i="2"/>
  <c r="L588" i="2"/>
  <c r="K588" i="2"/>
  <c r="J588" i="2"/>
  <c r="I588" i="2"/>
  <c r="H588" i="2"/>
  <c r="G588" i="2"/>
  <c r="F588" i="2"/>
  <c r="E588" i="2"/>
  <c r="D588" i="2"/>
  <c r="T576" i="2"/>
  <c r="S576" i="2"/>
  <c r="R576" i="2"/>
  <c r="Q576" i="2"/>
  <c r="P576" i="2"/>
  <c r="O576" i="2"/>
  <c r="N576" i="2"/>
  <c r="M576" i="2"/>
  <c r="L576" i="2"/>
  <c r="K576" i="2"/>
  <c r="J576" i="2"/>
  <c r="I576" i="2"/>
  <c r="H576" i="2"/>
  <c r="G576" i="2"/>
  <c r="F576" i="2"/>
  <c r="E576" i="2"/>
  <c r="D576" i="2"/>
  <c r="T202" i="2"/>
  <c r="S202" i="2"/>
  <c r="R202" i="2"/>
  <c r="Q202" i="2"/>
  <c r="P202" i="2"/>
  <c r="O202" i="2"/>
  <c r="L202" i="2"/>
  <c r="K202" i="2"/>
  <c r="J202" i="2"/>
  <c r="I202" i="2"/>
  <c r="H202" i="2"/>
  <c r="G202" i="2"/>
  <c r="F202" i="2"/>
  <c r="D202" i="2"/>
  <c r="T173" i="2"/>
  <c r="S173" i="2"/>
  <c r="R173" i="2"/>
  <c r="Q173" i="2"/>
  <c r="P173" i="2"/>
  <c r="O173" i="2"/>
  <c r="N173" i="2"/>
  <c r="M173" i="2"/>
  <c r="L173" i="2"/>
  <c r="K173" i="2"/>
  <c r="J173" i="2"/>
  <c r="I173" i="2"/>
  <c r="H173" i="2"/>
  <c r="G173" i="2"/>
  <c r="F173" i="2"/>
  <c r="D173" i="2"/>
  <c r="T146" i="2"/>
  <c r="S146" i="2"/>
  <c r="R146" i="2"/>
  <c r="Q146" i="2"/>
  <c r="P146" i="2"/>
  <c r="O146" i="2"/>
  <c r="N146" i="2"/>
  <c r="M146" i="2"/>
  <c r="L146" i="2"/>
  <c r="K146" i="2"/>
  <c r="J146" i="2"/>
  <c r="I146" i="2"/>
  <c r="H146" i="2"/>
  <c r="G146" i="2"/>
  <c r="F146" i="2"/>
  <c r="E146" i="2"/>
  <c r="D146" i="2"/>
  <c r="T130" i="2"/>
  <c r="S130" i="2"/>
  <c r="R130" i="2"/>
  <c r="Q130" i="2"/>
  <c r="P130" i="2"/>
  <c r="O130" i="2"/>
  <c r="N130" i="2"/>
  <c r="M130" i="2"/>
  <c r="L130" i="2"/>
  <c r="K130" i="2"/>
  <c r="J130" i="2"/>
  <c r="I130" i="2"/>
  <c r="H130" i="2"/>
  <c r="G130" i="2"/>
  <c r="F130" i="2"/>
  <c r="E130" i="2"/>
  <c r="D130" i="2"/>
  <c r="T124" i="2"/>
  <c r="S124" i="2"/>
  <c r="R124" i="2"/>
  <c r="Q124" i="2"/>
  <c r="P124" i="2"/>
  <c r="O124" i="2"/>
  <c r="N124" i="2"/>
  <c r="M124" i="2"/>
  <c r="L124" i="2"/>
  <c r="K124" i="2"/>
  <c r="J124" i="2"/>
  <c r="I124" i="2"/>
  <c r="H124" i="2"/>
  <c r="G124" i="2"/>
  <c r="F124" i="2"/>
  <c r="E124" i="2"/>
  <c r="D124" i="2"/>
  <c r="T121" i="2"/>
  <c r="S121" i="2"/>
  <c r="R121" i="2"/>
  <c r="Q121" i="2"/>
  <c r="P121" i="2"/>
  <c r="O121" i="2"/>
  <c r="N121" i="2"/>
  <c r="M121" i="2"/>
  <c r="L121" i="2"/>
  <c r="K121" i="2"/>
  <c r="J121" i="2"/>
  <c r="I121" i="2"/>
  <c r="H121" i="2"/>
  <c r="G121" i="2"/>
  <c r="F121" i="2"/>
  <c r="E121" i="2"/>
  <c r="D121" i="2"/>
  <c r="T106" i="2"/>
  <c r="S106" i="2"/>
  <c r="R106" i="2"/>
  <c r="Q106" i="2"/>
  <c r="P106" i="2"/>
  <c r="O106" i="2"/>
  <c r="N106" i="2"/>
  <c r="M106" i="2"/>
  <c r="L106" i="2"/>
  <c r="K106" i="2"/>
  <c r="J106" i="2"/>
  <c r="I106" i="2"/>
  <c r="H106" i="2"/>
  <c r="G106" i="2"/>
  <c r="F106" i="2"/>
  <c r="E106" i="2"/>
  <c r="D106" i="2"/>
  <c r="T94" i="2"/>
  <c r="S94" i="2"/>
  <c r="R94" i="2"/>
  <c r="Q94" i="2"/>
  <c r="P94" i="2"/>
  <c r="O94" i="2"/>
  <c r="N94" i="2"/>
  <c r="M94" i="2"/>
  <c r="L94" i="2"/>
  <c r="K94" i="2"/>
  <c r="J94" i="2"/>
  <c r="I94" i="2"/>
  <c r="H94" i="2"/>
  <c r="G94" i="2"/>
  <c r="F94" i="2"/>
  <c r="E94" i="2"/>
  <c r="D94" i="2"/>
  <c r="T84" i="2"/>
  <c r="S84" i="2"/>
  <c r="R84" i="2"/>
  <c r="Q84" i="2"/>
  <c r="P84" i="2"/>
  <c r="O84" i="2"/>
  <c r="N84" i="2"/>
  <c r="M84" i="2"/>
  <c r="L84" i="2"/>
  <c r="K84" i="2"/>
  <c r="J84" i="2"/>
  <c r="I84" i="2"/>
  <c r="H84" i="2"/>
  <c r="G84" i="2"/>
  <c r="F84" i="2"/>
  <c r="E84" i="2"/>
  <c r="D84" i="2"/>
  <c r="T51" i="2"/>
  <c r="S51" i="2"/>
  <c r="R51" i="2"/>
  <c r="Q51" i="2"/>
  <c r="P51" i="2"/>
  <c r="O51" i="2"/>
  <c r="N51" i="2"/>
  <c r="M51" i="2"/>
  <c r="L51" i="2"/>
  <c r="K51" i="2"/>
  <c r="J51" i="2"/>
  <c r="I51" i="2"/>
  <c r="H51" i="2"/>
  <c r="G51" i="2"/>
  <c r="F51" i="2"/>
  <c r="E51" i="2"/>
  <c r="D51" i="2"/>
  <c r="T38" i="2"/>
  <c r="S38" i="2"/>
  <c r="R38" i="2"/>
  <c r="Q38" i="2"/>
  <c r="P38" i="2"/>
  <c r="O38" i="2"/>
  <c r="N38" i="2"/>
  <c r="M38" i="2"/>
  <c r="L38" i="2"/>
  <c r="K38" i="2"/>
  <c r="J38" i="2"/>
  <c r="I38" i="2"/>
  <c r="H38" i="2"/>
  <c r="G38" i="2"/>
  <c r="F38" i="2"/>
  <c r="E38" i="2"/>
  <c r="D38" i="2"/>
  <c r="T35" i="2"/>
  <c r="S35" i="2"/>
  <c r="R35" i="2"/>
  <c r="Q35" i="2"/>
  <c r="P35" i="2"/>
  <c r="O35" i="2"/>
  <c r="N35" i="2"/>
  <c r="M35" i="2"/>
  <c r="L35" i="2"/>
  <c r="K35" i="2"/>
  <c r="J35" i="2"/>
  <c r="I35" i="2"/>
  <c r="H35" i="2"/>
  <c r="G35" i="2"/>
  <c r="F35" i="2"/>
  <c r="E35" i="2"/>
  <c r="D35" i="2"/>
  <c r="T26" i="2"/>
  <c r="S26" i="2"/>
  <c r="R26" i="2"/>
  <c r="Q26" i="2"/>
  <c r="P26" i="2"/>
  <c r="O26" i="2"/>
  <c r="N26" i="2"/>
  <c r="M26" i="2"/>
  <c r="L26" i="2"/>
  <c r="K26" i="2"/>
  <c r="J26" i="2"/>
  <c r="I26" i="2"/>
  <c r="H26" i="2"/>
  <c r="G26" i="2"/>
  <c r="F26" i="2"/>
  <c r="E26" i="2"/>
  <c r="D26" i="2"/>
  <c r="T15" i="2"/>
  <c r="S15" i="2"/>
  <c r="R15" i="2"/>
  <c r="Q15" i="2"/>
  <c r="P15" i="2"/>
  <c r="O15" i="2"/>
  <c r="N15" i="2"/>
  <c r="M15" i="2"/>
  <c r="L15" i="2"/>
  <c r="K15" i="2"/>
  <c r="J15" i="2"/>
  <c r="I15" i="2"/>
  <c r="H15" i="2"/>
  <c r="G15" i="2"/>
  <c r="F15" i="2"/>
  <c r="E15" i="2"/>
  <c r="D15" i="2"/>
  <c r="C972" i="2"/>
  <c r="C969" i="2"/>
  <c r="C953" i="2"/>
  <c r="C930" i="2"/>
  <c r="C923" i="2"/>
  <c r="C920" i="2"/>
  <c r="C906" i="2"/>
  <c r="C890" i="2"/>
  <c r="C884" i="2"/>
  <c r="C878" i="2"/>
  <c r="C851" i="2"/>
  <c r="C847" i="2"/>
  <c r="C840" i="2"/>
  <c r="C800" i="2"/>
  <c r="C796" i="2"/>
  <c r="C793" i="2"/>
  <c r="C791" i="2"/>
  <c r="C764" i="2"/>
  <c r="C759" i="2"/>
  <c r="C753" i="2"/>
  <c r="C741" i="2"/>
  <c r="C736" i="2"/>
  <c r="C717" i="2"/>
  <c r="C713" i="2"/>
  <c r="C660" i="2"/>
  <c r="C588" i="2"/>
  <c r="C576" i="2"/>
  <c r="C173" i="2"/>
  <c r="C146" i="2"/>
  <c r="C130" i="2"/>
  <c r="C124" i="2"/>
  <c r="C121" i="2"/>
  <c r="C106" i="2"/>
  <c r="C94" i="2"/>
  <c r="C84" i="2"/>
  <c r="C51" i="2"/>
  <c r="C38" i="2"/>
  <c r="C35" i="2"/>
  <c r="C26" i="2"/>
  <c r="C15" i="2"/>
  <c r="D11" i="2"/>
  <c r="E11" i="2"/>
  <c r="F11" i="2"/>
  <c r="G11" i="2"/>
  <c r="H11" i="2"/>
  <c r="I11" i="2"/>
  <c r="J11" i="2"/>
  <c r="K11" i="2"/>
  <c r="L11" i="2"/>
  <c r="M11" i="2"/>
  <c r="N11" i="2"/>
  <c r="O11" i="2"/>
  <c r="P11" i="2"/>
  <c r="Q11" i="2"/>
  <c r="R11" i="2"/>
  <c r="S11" i="2"/>
  <c r="T11" i="2"/>
  <c r="C11" i="2"/>
  <c r="C1833" i="2" l="1"/>
  <c r="C10" i="2"/>
  <c r="C9" i="2" l="1"/>
  <c r="K4634" i="1" l="1"/>
  <c r="J4634" i="1"/>
  <c r="I4634" i="1"/>
  <c r="H4634" i="1"/>
  <c r="K4632" i="1"/>
  <c r="J4632" i="1"/>
  <c r="I4632" i="1"/>
  <c r="H4632" i="1"/>
  <c r="K4593" i="1"/>
  <c r="J4593" i="1"/>
  <c r="I4593" i="1"/>
  <c r="H4593" i="1"/>
  <c r="K4572" i="1"/>
  <c r="J4572" i="1"/>
  <c r="I4572" i="1"/>
  <c r="H4572" i="1"/>
  <c r="K4568" i="1"/>
  <c r="J4568" i="1"/>
  <c r="I4568" i="1"/>
  <c r="H4568" i="1"/>
  <c r="K4566" i="1"/>
  <c r="J4566" i="1"/>
  <c r="I4566" i="1"/>
  <c r="H4566" i="1"/>
  <c r="K4556" i="1"/>
  <c r="J4556" i="1"/>
  <c r="I4556" i="1"/>
  <c r="H4556" i="1"/>
  <c r="K4423" i="1"/>
  <c r="J4423" i="1"/>
  <c r="I4423" i="1"/>
  <c r="H4423" i="1"/>
  <c r="K4411" i="1"/>
  <c r="J4411" i="1"/>
  <c r="I4411" i="1"/>
  <c r="H4411" i="1"/>
  <c r="K4370" i="1"/>
  <c r="J4370" i="1"/>
  <c r="I4370" i="1"/>
  <c r="H4370" i="1"/>
  <c r="K4362" i="1"/>
  <c r="J4362" i="1"/>
  <c r="I4362" i="1"/>
  <c r="H4362" i="1"/>
  <c r="K4339" i="1"/>
  <c r="J4339" i="1"/>
  <c r="I4339" i="1"/>
  <c r="H4339" i="1"/>
  <c r="K4335" i="1"/>
  <c r="J4335" i="1"/>
  <c r="I4335" i="1"/>
  <c r="H4335" i="1"/>
  <c r="K4329" i="1"/>
  <c r="J4329" i="1"/>
  <c r="I4329" i="1"/>
  <c r="H4329" i="1"/>
  <c r="K4276" i="1"/>
  <c r="J4276" i="1"/>
  <c r="I4276" i="1"/>
  <c r="H4276" i="1"/>
  <c r="K4272" i="1"/>
  <c r="J4272" i="1"/>
  <c r="I4272" i="1"/>
  <c r="H4272" i="1"/>
  <c r="K4261" i="1"/>
  <c r="J4261" i="1"/>
  <c r="I4261" i="1"/>
  <c r="H4261" i="1"/>
  <c r="K4257" i="1"/>
  <c r="J4257" i="1"/>
  <c r="I4257" i="1"/>
  <c r="H4257" i="1"/>
  <c r="K4255" i="1"/>
  <c r="J4255" i="1"/>
  <c r="I4255" i="1"/>
  <c r="H4255" i="1"/>
  <c r="K4252" i="1"/>
  <c r="J4252" i="1"/>
  <c r="I4252" i="1"/>
  <c r="H4252" i="1"/>
  <c r="K4245" i="1"/>
  <c r="J4245" i="1"/>
  <c r="I4245" i="1"/>
  <c r="H4245" i="1"/>
  <c r="K4212" i="1"/>
  <c r="J4212" i="1"/>
  <c r="I4212" i="1"/>
  <c r="H4212" i="1"/>
  <c r="K4209" i="1"/>
  <c r="J4209" i="1"/>
  <c r="I4209" i="1"/>
  <c r="H4209" i="1"/>
  <c r="K4138" i="1"/>
  <c r="J4138" i="1"/>
  <c r="I4138" i="1"/>
  <c r="H4138" i="1"/>
  <c r="K4072" i="1"/>
  <c r="J4072" i="1"/>
  <c r="I4072" i="1"/>
  <c r="H4072" i="1"/>
  <c r="K3920" i="1"/>
  <c r="J3920" i="1"/>
  <c r="I3920" i="1"/>
  <c r="H3920" i="1"/>
  <c r="K2715" i="1"/>
  <c r="J2715" i="1"/>
  <c r="I2715" i="1"/>
  <c r="H2715" i="1"/>
  <c r="K2650" i="1"/>
  <c r="J2650" i="1"/>
  <c r="I2650" i="1"/>
  <c r="H2650" i="1"/>
  <c r="K2575" i="1"/>
  <c r="J2575" i="1"/>
  <c r="I2575" i="1"/>
  <c r="H2575" i="1"/>
  <c r="K2553" i="1"/>
  <c r="J2553" i="1"/>
  <c r="I2553" i="1"/>
  <c r="H2553" i="1"/>
  <c r="K2474" i="1"/>
  <c r="J2474" i="1"/>
  <c r="I2474" i="1"/>
  <c r="H2474" i="1"/>
  <c r="K2446" i="1"/>
  <c r="J2446" i="1"/>
  <c r="I2446" i="1"/>
  <c r="H2446" i="1"/>
  <c r="K2397" i="1"/>
  <c r="J2397" i="1"/>
  <c r="I2397" i="1"/>
  <c r="H2397" i="1"/>
  <c r="K2255" i="1"/>
  <c r="J2255" i="1"/>
  <c r="I2255" i="1"/>
  <c r="H2255" i="1"/>
  <c r="K2202" i="1"/>
  <c r="J2202" i="1"/>
  <c r="I2202" i="1"/>
  <c r="H2202" i="1"/>
  <c r="K1924" i="1"/>
  <c r="I1924" i="1"/>
  <c r="K1904" i="1"/>
  <c r="J1904" i="1"/>
  <c r="I1904" i="1"/>
  <c r="H1904" i="1"/>
  <c r="K1897" i="1"/>
  <c r="J1897" i="1"/>
  <c r="I1897" i="1"/>
  <c r="H1897" i="1"/>
  <c r="K1830" i="1"/>
  <c r="J1830" i="1"/>
  <c r="I1830" i="1"/>
  <c r="H1830" i="1"/>
  <c r="K1819" i="1"/>
  <c r="J1819" i="1"/>
  <c r="I1819" i="1"/>
  <c r="H1819" i="1"/>
  <c r="K1808" i="1"/>
  <c r="J1808" i="1"/>
  <c r="I1808" i="1"/>
  <c r="H1808" i="1"/>
  <c r="K1792" i="1"/>
  <c r="J1792" i="1"/>
  <c r="I1792" i="1"/>
  <c r="H1792" i="1"/>
  <c r="K1786" i="1"/>
  <c r="J1786" i="1"/>
  <c r="I1786" i="1"/>
  <c r="H1786" i="1"/>
  <c r="K1783" i="1"/>
  <c r="J1783" i="1"/>
  <c r="I1783" i="1"/>
  <c r="H1783" i="1"/>
  <c r="K1781" i="1"/>
  <c r="J1781" i="1"/>
  <c r="I1781" i="1"/>
  <c r="H1781" i="1"/>
  <c r="K1777" i="1"/>
  <c r="J1777" i="1"/>
  <c r="I1777" i="1"/>
  <c r="H1777" i="1"/>
  <c r="K1757" i="1"/>
  <c r="J1757" i="1"/>
  <c r="I1757" i="1"/>
  <c r="H1757" i="1"/>
  <c r="K1748" i="1"/>
  <c r="J1748" i="1"/>
  <c r="I1748" i="1"/>
  <c r="H1748" i="1"/>
  <c r="K1732" i="1"/>
  <c r="J1732" i="1"/>
  <c r="I1732" i="1"/>
  <c r="H1732" i="1"/>
  <c r="K1725" i="1"/>
  <c r="J1725" i="1"/>
  <c r="I1725" i="1"/>
  <c r="H1725" i="1"/>
  <c r="K1705" i="1"/>
  <c r="J1705" i="1"/>
  <c r="I1705" i="1"/>
  <c r="H1705" i="1"/>
  <c r="K1701" i="1"/>
  <c r="J1701" i="1"/>
  <c r="I1701" i="1"/>
  <c r="H1701" i="1"/>
  <c r="K1696" i="1"/>
  <c r="J1696" i="1"/>
  <c r="I1696" i="1"/>
  <c r="H1696" i="1"/>
  <c r="K1675" i="1"/>
  <c r="J1675" i="1"/>
  <c r="I1675" i="1"/>
  <c r="H1675" i="1"/>
  <c r="K1673" i="1"/>
  <c r="J1673" i="1"/>
  <c r="I1673" i="1"/>
  <c r="H1673" i="1"/>
  <c r="K1670" i="1"/>
  <c r="J1670" i="1"/>
  <c r="I1670" i="1"/>
  <c r="H1670" i="1"/>
  <c r="K1668" i="1"/>
  <c r="J1668" i="1"/>
  <c r="I1668" i="1"/>
  <c r="H1668" i="1"/>
  <c r="K1653" i="1"/>
  <c r="J1653" i="1"/>
  <c r="I1653" i="1"/>
  <c r="H1653" i="1"/>
  <c r="K1650" i="1"/>
  <c r="J1650" i="1"/>
  <c r="I1650" i="1"/>
  <c r="H1650" i="1"/>
  <c r="K1647" i="1"/>
  <c r="J1647" i="1"/>
  <c r="I1647" i="1"/>
  <c r="H1647" i="1"/>
  <c r="K1636" i="1"/>
  <c r="J1636" i="1"/>
  <c r="I1636" i="1"/>
  <c r="H1636" i="1"/>
  <c r="K1624" i="1"/>
  <c r="J1624" i="1"/>
  <c r="I1624" i="1"/>
  <c r="H1624" i="1"/>
  <c r="K1622" i="1"/>
  <c r="J1622" i="1"/>
  <c r="I1622" i="1"/>
  <c r="H1622" i="1"/>
  <c r="K1605" i="1"/>
  <c r="J1605" i="1"/>
  <c r="I1605" i="1"/>
  <c r="H1605" i="1"/>
  <c r="K1602" i="1"/>
  <c r="J1602" i="1"/>
  <c r="I1602" i="1"/>
  <c r="H1602" i="1"/>
  <c r="K1567" i="1"/>
  <c r="J1567" i="1"/>
  <c r="I1567" i="1"/>
  <c r="H1567" i="1"/>
  <c r="K1505" i="1"/>
  <c r="J1505" i="1"/>
  <c r="I1505" i="1"/>
  <c r="H1505" i="1"/>
  <c r="K1495" i="1"/>
  <c r="J1495" i="1"/>
  <c r="I1495" i="1"/>
  <c r="H1495" i="1"/>
  <c r="K1214" i="1"/>
  <c r="J1214" i="1"/>
  <c r="I1214" i="1"/>
  <c r="H1214" i="1"/>
  <c r="K1195" i="1"/>
  <c r="J1195" i="1"/>
  <c r="I1195" i="1"/>
  <c r="H1195" i="1"/>
  <c r="K1155" i="1"/>
  <c r="J1155" i="1"/>
  <c r="I1155" i="1"/>
  <c r="H1155" i="1"/>
  <c r="K1135" i="1"/>
  <c r="J1135" i="1"/>
  <c r="I1135" i="1"/>
  <c r="H1135" i="1"/>
  <c r="K1076" i="1"/>
  <c r="J1076" i="1"/>
  <c r="I1076" i="1"/>
  <c r="H1076" i="1"/>
  <c r="K1050" i="1"/>
  <c r="J1050" i="1"/>
  <c r="I1050" i="1"/>
  <c r="H1050" i="1"/>
  <c r="K1027" i="1"/>
  <c r="J1027" i="1"/>
  <c r="I1027" i="1"/>
  <c r="H1027" i="1"/>
  <c r="K1017" i="1"/>
  <c r="J1017" i="1"/>
  <c r="I1017" i="1"/>
  <c r="H1017" i="1"/>
  <c r="K1011" i="1"/>
  <c r="J1011" i="1"/>
  <c r="I1011" i="1"/>
  <c r="H1011" i="1"/>
  <c r="K995" i="1"/>
  <c r="J995" i="1"/>
  <c r="I995" i="1"/>
  <c r="H995" i="1"/>
  <c r="K989" i="1"/>
  <c r="J989" i="1"/>
  <c r="I989" i="1"/>
  <c r="H989" i="1"/>
  <c r="K981" i="1"/>
  <c r="J981" i="1"/>
  <c r="I981" i="1"/>
  <c r="H981" i="1"/>
  <c r="K977" i="1"/>
  <c r="J977" i="1"/>
  <c r="I977" i="1"/>
  <c r="I976" i="1" s="1"/>
  <c r="H977" i="1"/>
  <c r="K968" i="1"/>
  <c r="J968" i="1"/>
  <c r="I968" i="1"/>
  <c r="H968" i="1"/>
  <c r="K965" i="1"/>
  <c r="J965" i="1"/>
  <c r="I965" i="1"/>
  <c r="H965" i="1"/>
  <c r="K949" i="1"/>
  <c r="J949" i="1"/>
  <c r="I949" i="1"/>
  <c r="H949" i="1"/>
  <c r="K926" i="1"/>
  <c r="J926" i="1"/>
  <c r="I926" i="1"/>
  <c r="H926" i="1"/>
  <c r="K919" i="1"/>
  <c r="J919" i="1"/>
  <c r="I919" i="1"/>
  <c r="H919" i="1"/>
  <c r="K916" i="1"/>
  <c r="J916" i="1"/>
  <c r="I916" i="1"/>
  <c r="H916" i="1"/>
  <c r="K902" i="1"/>
  <c r="J902" i="1"/>
  <c r="I902" i="1"/>
  <c r="H902" i="1"/>
  <c r="K886" i="1"/>
  <c r="I886" i="1"/>
  <c r="H886" i="1"/>
  <c r="K880" i="1"/>
  <c r="J880" i="1"/>
  <c r="I880" i="1"/>
  <c r="H880" i="1"/>
  <c r="K874" i="1"/>
  <c r="J874" i="1"/>
  <c r="I874" i="1"/>
  <c r="H874" i="1"/>
  <c r="K847" i="1"/>
  <c r="J847" i="1"/>
  <c r="I847" i="1"/>
  <c r="H847" i="1"/>
  <c r="K843" i="1"/>
  <c r="J843" i="1"/>
  <c r="I843" i="1"/>
  <c r="H843" i="1"/>
  <c r="K836" i="1"/>
  <c r="J836" i="1"/>
  <c r="I836" i="1"/>
  <c r="H836" i="1"/>
  <c r="K796" i="1"/>
  <c r="J796" i="1"/>
  <c r="I796" i="1"/>
  <c r="H796" i="1"/>
  <c r="K792" i="1"/>
  <c r="J792" i="1"/>
  <c r="I792" i="1"/>
  <c r="H792" i="1"/>
  <c r="K789" i="1"/>
  <c r="J789" i="1"/>
  <c r="I789" i="1"/>
  <c r="H789" i="1"/>
  <c r="K787" i="1"/>
  <c r="J787" i="1"/>
  <c r="I787" i="1"/>
  <c r="H787" i="1"/>
  <c r="K760" i="1"/>
  <c r="J760" i="1"/>
  <c r="I760" i="1"/>
  <c r="H760" i="1"/>
  <c r="K755" i="1"/>
  <c r="J755" i="1"/>
  <c r="I755" i="1"/>
  <c r="H755" i="1"/>
  <c r="K749" i="1"/>
  <c r="J749" i="1"/>
  <c r="I749" i="1"/>
  <c r="H749" i="1"/>
  <c r="K737" i="1"/>
  <c r="J737" i="1"/>
  <c r="I737" i="1"/>
  <c r="H737" i="1"/>
  <c r="K732" i="1"/>
  <c r="J732" i="1"/>
  <c r="I732" i="1"/>
  <c r="H732" i="1"/>
  <c r="K713" i="1"/>
  <c r="J713" i="1"/>
  <c r="I713" i="1"/>
  <c r="H713" i="1"/>
  <c r="K709" i="1"/>
  <c r="J709" i="1"/>
  <c r="I709" i="1"/>
  <c r="H709" i="1"/>
  <c r="K656" i="1"/>
  <c r="J656" i="1"/>
  <c r="I656" i="1"/>
  <c r="H656" i="1"/>
  <c r="K584" i="1"/>
  <c r="J584" i="1"/>
  <c r="I584" i="1"/>
  <c r="H584" i="1"/>
  <c r="K572" i="1"/>
  <c r="J572" i="1"/>
  <c r="I572" i="1"/>
  <c r="H572" i="1"/>
  <c r="K169" i="1"/>
  <c r="J169" i="1"/>
  <c r="I169" i="1"/>
  <c r="H169" i="1"/>
  <c r="K142" i="1"/>
  <c r="J142" i="1"/>
  <c r="I142" i="1"/>
  <c r="H142" i="1"/>
  <c r="K126" i="1"/>
  <c r="J126" i="1"/>
  <c r="I126" i="1"/>
  <c r="H126" i="1"/>
  <c r="K120" i="1"/>
  <c r="J120" i="1"/>
  <c r="I120" i="1"/>
  <c r="H120" i="1"/>
  <c r="K117" i="1"/>
  <c r="J117" i="1"/>
  <c r="I117" i="1"/>
  <c r="H117" i="1"/>
  <c r="K102" i="1"/>
  <c r="J102" i="1"/>
  <c r="I102" i="1"/>
  <c r="H102" i="1"/>
  <c r="K90" i="1"/>
  <c r="J90" i="1"/>
  <c r="I90" i="1"/>
  <c r="H90" i="1"/>
  <c r="K80" i="1"/>
  <c r="J80" i="1"/>
  <c r="I80" i="1"/>
  <c r="H80" i="1"/>
  <c r="K47" i="1"/>
  <c r="J47" i="1"/>
  <c r="I47" i="1"/>
  <c r="K34" i="1"/>
  <c r="J34" i="1"/>
  <c r="I34" i="1"/>
  <c r="H34" i="1"/>
  <c r="K31" i="1"/>
  <c r="J31" i="1"/>
  <c r="I31" i="1"/>
  <c r="H31" i="1"/>
  <c r="K22" i="1"/>
  <c r="J22" i="1"/>
  <c r="I22" i="1"/>
  <c r="H22" i="1"/>
  <c r="K11" i="1"/>
  <c r="J11" i="1"/>
  <c r="I11" i="1"/>
  <c r="H11" i="1"/>
  <c r="K7" i="1"/>
  <c r="J7" i="1"/>
  <c r="I7" i="1"/>
  <c r="H7" i="1"/>
  <c r="J976" i="1" l="1"/>
  <c r="K976" i="1"/>
  <c r="K1829" i="1"/>
  <c r="I6" i="1"/>
  <c r="I1829" i="1"/>
  <c r="K6" i="1"/>
  <c r="H976" i="1"/>
  <c r="L2927" i="1"/>
  <c r="L199" i="1"/>
  <c r="N569" i="2"/>
  <c r="N202" i="2" s="1"/>
  <c r="M569" i="2"/>
  <c r="M202" i="2" s="1"/>
  <c r="L548" i="1"/>
  <c r="P548" i="1" s="1"/>
  <c r="L514" i="1"/>
  <c r="P514" i="1" s="1"/>
  <c r="L1481" i="1"/>
  <c r="P1481" i="1" s="1"/>
  <c r="L925" i="1"/>
  <c r="P925" i="1" s="1"/>
  <c r="L1804" i="1"/>
  <c r="P1804" i="1" s="1"/>
  <c r="L1634" i="1"/>
  <c r="L1635" i="1"/>
  <c r="P1635" i="1" s="1"/>
  <c r="L1633" i="1"/>
  <c r="P1633" i="1" s="1"/>
  <c r="L594" i="1"/>
  <c r="P594" i="1" s="1"/>
  <c r="L583" i="1"/>
  <c r="P583" i="1" s="1"/>
  <c r="P199" i="1" l="1"/>
  <c r="L198" i="1"/>
  <c r="K5" i="1"/>
  <c r="I5" i="1"/>
  <c r="P2927" i="1"/>
  <c r="Q2927" i="1"/>
  <c r="R2927" i="1" s="1"/>
  <c r="Q199" i="1"/>
  <c r="R199" i="1" s="1"/>
  <c r="Q548" i="1"/>
  <c r="R548" i="1" s="1"/>
  <c r="Q514" i="1"/>
  <c r="R514" i="1" s="1"/>
  <c r="Q1481" i="1"/>
  <c r="R1481" i="1" s="1"/>
  <c r="Q925" i="1"/>
  <c r="R925" i="1" s="1"/>
  <c r="Q1804" i="1"/>
  <c r="R1804" i="1" s="1"/>
  <c r="P1634" i="1"/>
  <c r="Q1634" i="1"/>
  <c r="R1634" i="1" s="1"/>
  <c r="Q1635" i="1"/>
  <c r="R1635" i="1" s="1"/>
  <c r="Q1633" i="1"/>
  <c r="R1633" i="1" s="1"/>
  <c r="Q594" i="1"/>
  <c r="R594" i="1" s="1"/>
  <c r="Q583" i="1"/>
  <c r="R583" i="1" s="1"/>
  <c r="L979" i="1" l="1"/>
  <c r="P979" i="1" s="1"/>
  <c r="L980" i="1"/>
  <c r="L982" i="1"/>
  <c r="L983" i="1"/>
  <c r="P983" i="1" s="1"/>
  <c r="L984" i="1"/>
  <c r="P984" i="1" s="1"/>
  <c r="L985" i="1"/>
  <c r="L986" i="1"/>
  <c r="P986" i="1" s="1"/>
  <c r="L987" i="1"/>
  <c r="P987" i="1" s="1"/>
  <c r="L988" i="1"/>
  <c r="P988" i="1" s="1"/>
  <c r="L990" i="1"/>
  <c r="L991" i="1"/>
  <c r="P991" i="1" s="1"/>
  <c r="L992" i="1"/>
  <c r="P992" i="1" s="1"/>
  <c r="L993" i="1"/>
  <c r="P993" i="1" s="1"/>
  <c r="L994" i="1"/>
  <c r="L996" i="1"/>
  <c r="L997" i="1"/>
  <c r="P997" i="1" s="1"/>
  <c r="L998" i="1"/>
  <c r="P998" i="1" s="1"/>
  <c r="L999" i="1"/>
  <c r="L1000" i="1"/>
  <c r="P1000" i="1" s="1"/>
  <c r="L1001" i="1"/>
  <c r="P1001" i="1" s="1"/>
  <c r="L1002" i="1"/>
  <c r="P1002" i="1" s="1"/>
  <c r="L1003" i="1"/>
  <c r="L1004" i="1"/>
  <c r="P1004" i="1" s="1"/>
  <c r="L1005" i="1"/>
  <c r="P1005" i="1" s="1"/>
  <c r="L1006" i="1"/>
  <c r="P1006" i="1" s="1"/>
  <c r="L1007" i="1"/>
  <c r="L1008" i="1"/>
  <c r="P1008" i="1" s="1"/>
  <c r="L1009" i="1"/>
  <c r="P1009" i="1" s="1"/>
  <c r="L1010" i="1"/>
  <c r="P1010" i="1" s="1"/>
  <c r="L1012" i="1"/>
  <c r="L1013" i="1"/>
  <c r="P1013" i="1" s="1"/>
  <c r="L1014" i="1"/>
  <c r="P1014" i="1" s="1"/>
  <c r="L1015" i="1"/>
  <c r="P1015" i="1" s="1"/>
  <c r="L1016" i="1"/>
  <c r="L1018" i="1"/>
  <c r="L1019" i="1"/>
  <c r="P1019" i="1" s="1"/>
  <c r="L1020" i="1"/>
  <c r="P1020" i="1" s="1"/>
  <c r="L1021" i="1"/>
  <c r="L1022" i="1"/>
  <c r="P1022" i="1" s="1"/>
  <c r="L1023" i="1"/>
  <c r="P1023" i="1" s="1"/>
  <c r="L1024" i="1"/>
  <c r="P1024" i="1" s="1"/>
  <c r="L1025" i="1"/>
  <c r="L1026" i="1"/>
  <c r="P1026" i="1" s="1"/>
  <c r="L1028" i="1"/>
  <c r="L1029" i="1"/>
  <c r="P1029" i="1" s="1"/>
  <c r="L1030" i="1"/>
  <c r="L1031" i="1"/>
  <c r="P1031" i="1" s="1"/>
  <c r="L1032" i="1"/>
  <c r="P1032" i="1" s="1"/>
  <c r="L1033" i="1"/>
  <c r="P1033" i="1" s="1"/>
  <c r="L1034" i="1"/>
  <c r="L1035" i="1"/>
  <c r="P1035" i="1" s="1"/>
  <c r="L1036" i="1"/>
  <c r="P1036" i="1" s="1"/>
  <c r="L1037" i="1"/>
  <c r="P1037" i="1" s="1"/>
  <c r="L1038" i="1"/>
  <c r="L1039" i="1"/>
  <c r="P1039" i="1" s="1"/>
  <c r="L1040" i="1"/>
  <c r="P1040" i="1" s="1"/>
  <c r="L1041" i="1"/>
  <c r="P1041" i="1" s="1"/>
  <c r="L1042" i="1"/>
  <c r="L1043" i="1"/>
  <c r="P1043" i="1" s="1"/>
  <c r="L1044" i="1"/>
  <c r="P1044" i="1" s="1"/>
  <c r="L1045" i="1"/>
  <c r="P1045" i="1" s="1"/>
  <c r="L1046" i="1"/>
  <c r="L1047" i="1"/>
  <c r="P1047" i="1" s="1"/>
  <c r="L1048" i="1"/>
  <c r="P1048" i="1" s="1"/>
  <c r="L1049" i="1"/>
  <c r="P1049" i="1" s="1"/>
  <c r="L1051" i="1"/>
  <c r="L1052" i="1"/>
  <c r="P1052" i="1" s="1"/>
  <c r="L1053" i="1"/>
  <c r="P1053" i="1" s="1"/>
  <c r="L1054" i="1"/>
  <c r="P1054" i="1" s="1"/>
  <c r="L1055" i="1"/>
  <c r="L1056" i="1"/>
  <c r="P1056" i="1" s="1"/>
  <c r="L1057" i="1"/>
  <c r="P1057" i="1" s="1"/>
  <c r="L1058" i="1"/>
  <c r="P1058" i="1" s="1"/>
  <c r="L1059" i="1"/>
  <c r="L1060" i="1"/>
  <c r="P1060" i="1" s="1"/>
  <c r="L1061" i="1"/>
  <c r="P1061" i="1" s="1"/>
  <c r="L1062" i="1"/>
  <c r="P1062" i="1" s="1"/>
  <c r="L1063" i="1"/>
  <c r="L1064" i="1"/>
  <c r="P1064" i="1" s="1"/>
  <c r="L1065" i="1"/>
  <c r="P1065" i="1" s="1"/>
  <c r="L1066" i="1"/>
  <c r="P1066" i="1" s="1"/>
  <c r="L1067" i="1"/>
  <c r="L1068" i="1"/>
  <c r="P1068" i="1" s="1"/>
  <c r="L1069" i="1"/>
  <c r="P1069" i="1" s="1"/>
  <c r="L1070" i="1"/>
  <c r="P1070" i="1" s="1"/>
  <c r="L1071" i="1"/>
  <c r="L1072" i="1"/>
  <c r="P1072" i="1" s="1"/>
  <c r="L1073" i="1"/>
  <c r="P1073" i="1" s="1"/>
  <c r="L1074" i="1"/>
  <c r="P1074" i="1" s="1"/>
  <c r="L1075" i="1"/>
  <c r="L1077" i="1"/>
  <c r="L1078" i="1"/>
  <c r="P1078" i="1" s="1"/>
  <c r="L1079" i="1"/>
  <c r="P1079" i="1" s="1"/>
  <c r="L1080" i="1"/>
  <c r="L1081" i="1"/>
  <c r="P1081" i="1" s="1"/>
  <c r="L1082" i="1"/>
  <c r="P1082" i="1" s="1"/>
  <c r="L1083" i="1"/>
  <c r="P1083" i="1" s="1"/>
  <c r="L1084" i="1"/>
  <c r="L1085" i="1"/>
  <c r="P1085" i="1" s="1"/>
  <c r="L1086" i="1"/>
  <c r="P1086" i="1" s="1"/>
  <c r="L1087" i="1"/>
  <c r="P1087" i="1" s="1"/>
  <c r="L1088" i="1"/>
  <c r="L1089" i="1"/>
  <c r="P1089" i="1" s="1"/>
  <c r="L1090" i="1"/>
  <c r="P1090" i="1" s="1"/>
  <c r="L1091" i="1"/>
  <c r="P1091" i="1" s="1"/>
  <c r="L1092" i="1"/>
  <c r="L1093" i="1"/>
  <c r="P1093" i="1" s="1"/>
  <c r="L1094" i="1"/>
  <c r="P1094" i="1" s="1"/>
  <c r="L1095" i="1"/>
  <c r="P1095" i="1" s="1"/>
  <c r="L1096" i="1"/>
  <c r="L1097" i="1"/>
  <c r="P1097" i="1" s="1"/>
  <c r="L1098" i="1"/>
  <c r="P1098" i="1" s="1"/>
  <c r="L1099" i="1"/>
  <c r="P1099" i="1" s="1"/>
  <c r="L1100" i="1"/>
  <c r="L1101" i="1"/>
  <c r="P1101" i="1" s="1"/>
  <c r="L1102" i="1"/>
  <c r="P1102" i="1" s="1"/>
  <c r="L1103" i="1"/>
  <c r="P1103" i="1" s="1"/>
  <c r="L1104" i="1"/>
  <c r="L1105" i="1"/>
  <c r="P1105" i="1" s="1"/>
  <c r="L1106" i="1"/>
  <c r="P1106" i="1" s="1"/>
  <c r="L1107" i="1"/>
  <c r="P1107" i="1" s="1"/>
  <c r="L1108" i="1"/>
  <c r="L1109" i="1"/>
  <c r="P1109" i="1" s="1"/>
  <c r="L1110" i="1"/>
  <c r="P1110" i="1" s="1"/>
  <c r="L1111" i="1"/>
  <c r="P1111" i="1" s="1"/>
  <c r="L1112" i="1"/>
  <c r="L1113" i="1"/>
  <c r="P1113" i="1" s="1"/>
  <c r="L1114" i="1"/>
  <c r="P1114" i="1" s="1"/>
  <c r="L1115" i="1"/>
  <c r="P1115" i="1" s="1"/>
  <c r="L1116" i="1"/>
  <c r="L1117" i="1"/>
  <c r="P1117" i="1" s="1"/>
  <c r="L1118" i="1"/>
  <c r="P1118" i="1" s="1"/>
  <c r="L1119" i="1"/>
  <c r="P1119" i="1" s="1"/>
  <c r="L1120" i="1"/>
  <c r="L1121" i="1"/>
  <c r="P1121" i="1" s="1"/>
  <c r="L1122" i="1"/>
  <c r="P1122" i="1" s="1"/>
  <c r="L1123" i="1"/>
  <c r="P1123" i="1" s="1"/>
  <c r="L1124" i="1"/>
  <c r="L1125" i="1"/>
  <c r="P1125" i="1" s="1"/>
  <c r="L1126" i="1"/>
  <c r="P1126" i="1" s="1"/>
  <c r="L1127" i="1"/>
  <c r="P1127" i="1" s="1"/>
  <c r="L1128" i="1"/>
  <c r="L1129" i="1"/>
  <c r="P1129" i="1" s="1"/>
  <c r="L1130" i="1"/>
  <c r="P1130" i="1" s="1"/>
  <c r="L1131" i="1"/>
  <c r="P1131" i="1" s="1"/>
  <c r="L1132" i="1"/>
  <c r="L1133" i="1"/>
  <c r="P1133" i="1" s="1"/>
  <c r="L1134" i="1"/>
  <c r="P1134" i="1" s="1"/>
  <c r="L1136" i="1"/>
  <c r="L1137" i="1"/>
  <c r="L1138" i="1"/>
  <c r="P1138" i="1" s="1"/>
  <c r="L1139" i="1"/>
  <c r="P1139" i="1" s="1"/>
  <c r="L1140" i="1"/>
  <c r="P1140" i="1" s="1"/>
  <c r="L1141" i="1"/>
  <c r="L1142" i="1"/>
  <c r="P1142" i="1" s="1"/>
  <c r="L1143" i="1"/>
  <c r="P1143" i="1" s="1"/>
  <c r="L1144" i="1"/>
  <c r="P1144" i="1" s="1"/>
  <c r="L1145" i="1"/>
  <c r="L1146" i="1"/>
  <c r="P1146" i="1" s="1"/>
  <c r="L1147" i="1"/>
  <c r="P1147" i="1" s="1"/>
  <c r="L1148" i="1"/>
  <c r="P1148" i="1" s="1"/>
  <c r="L1149" i="1"/>
  <c r="L1150" i="1"/>
  <c r="P1150" i="1" s="1"/>
  <c r="L1151" i="1"/>
  <c r="P1151" i="1" s="1"/>
  <c r="L1152" i="1"/>
  <c r="P1152" i="1" s="1"/>
  <c r="L1153" i="1"/>
  <c r="L1154" i="1"/>
  <c r="P1154" i="1" s="1"/>
  <c r="L1156" i="1"/>
  <c r="L1157" i="1"/>
  <c r="P1157" i="1" s="1"/>
  <c r="L1158" i="1"/>
  <c r="L1159" i="1"/>
  <c r="P1159" i="1" s="1"/>
  <c r="L1160" i="1"/>
  <c r="P1160" i="1" s="1"/>
  <c r="L1161" i="1"/>
  <c r="P1161" i="1" s="1"/>
  <c r="L1162" i="1"/>
  <c r="L1163" i="1"/>
  <c r="P1163" i="1" s="1"/>
  <c r="L1164" i="1"/>
  <c r="P1164" i="1" s="1"/>
  <c r="L1165" i="1"/>
  <c r="P1165" i="1" s="1"/>
  <c r="L1166" i="1"/>
  <c r="L1167" i="1"/>
  <c r="P1167" i="1" s="1"/>
  <c r="L1168" i="1"/>
  <c r="P1168" i="1" s="1"/>
  <c r="L1169" i="1"/>
  <c r="P1169" i="1" s="1"/>
  <c r="L1170" i="1"/>
  <c r="L1171" i="1"/>
  <c r="P1171" i="1" s="1"/>
  <c r="L1172" i="1"/>
  <c r="P1172" i="1" s="1"/>
  <c r="L1173" i="1"/>
  <c r="P1173" i="1" s="1"/>
  <c r="L1174" i="1"/>
  <c r="L1175" i="1"/>
  <c r="P1175" i="1" s="1"/>
  <c r="L1176" i="1"/>
  <c r="P1176" i="1" s="1"/>
  <c r="L1177" i="1"/>
  <c r="P1177" i="1" s="1"/>
  <c r="L1178" i="1"/>
  <c r="L1179" i="1"/>
  <c r="P1179" i="1" s="1"/>
  <c r="L1180" i="1"/>
  <c r="P1180" i="1" s="1"/>
  <c r="L1181" i="1"/>
  <c r="P1181" i="1" s="1"/>
  <c r="L1182" i="1"/>
  <c r="L1183" i="1"/>
  <c r="P1183" i="1" s="1"/>
  <c r="L1184" i="1"/>
  <c r="P1184" i="1" s="1"/>
  <c r="L1185" i="1"/>
  <c r="P1185" i="1" s="1"/>
  <c r="L1186" i="1"/>
  <c r="L1187" i="1"/>
  <c r="P1187" i="1" s="1"/>
  <c r="L1188" i="1"/>
  <c r="P1188" i="1" s="1"/>
  <c r="L1189" i="1"/>
  <c r="P1189" i="1" s="1"/>
  <c r="L1190" i="1"/>
  <c r="L1191" i="1"/>
  <c r="P1191" i="1" s="1"/>
  <c r="L1192" i="1"/>
  <c r="P1192" i="1" s="1"/>
  <c r="L1193" i="1"/>
  <c r="P1193" i="1" s="1"/>
  <c r="L1194" i="1"/>
  <c r="L1196" i="1"/>
  <c r="L1197" i="1"/>
  <c r="P1197" i="1" s="1"/>
  <c r="L1198" i="1"/>
  <c r="P1198" i="1" s="1"/>
  <c r="L1199" i="1"/>
  <c r="L1200" i="1"/>
  <c r="P1200" i="1" s="1"/>
  <c r="L1201" i="1"/>
  <c r="P1201" i="1" s="1"/>
  <c r="L1202" i="1"/>
  <c r="P1202" i="1" s="1"/>
  <c r="L1203" i="1"/>
  <c r="L1204" i="1"/>
  <c r="P1204" i="1" s="1"/>
  <c r="L1205" i="1"/>
  <c r="P1205" i="1" s="1"/>
  <c r="L1206" i="1"/>
  <c r="P1206" i="1" s="1"/>
  <c r="L1207" i="1"/>
  <c r="L1208" i="1"/>
  <c r="P1208" i="1" s="1"/>
  <c r="L1209" i="1"/>
  <c r="P1209" i="1" s="1"/>
  <c r="L1210" i="1"/>
  <c r="P1210" i="1" s="1"/>
  <c r="L1211" i="1"/>
  <c r="L1212" i="1"/>
  <c r="P1212" i="1" s="1"/>
  <c r="L1213" i="1"/>
  <c r="P1213" i="1" s="1"/>
  <c r="L1215" i="1"/>
  <c r="L1216" i="1"/>
  <c r="L1217" i="1"/>
  <c r="P1217" i="1" s="1"/>
  <c r="L1218" i="1"/>
  <c r="P1218" i="1" s="1"/>
  <c r="L1219" i="1"/>
  <c r="P1219" i="1" s="1"/>
  <c r="L1220" i="1"/>
  <c r="L1221" i="1"/>
  <c r="P1221" i="1" s="1"/>
  <c r="L1222" i="1"/>
  <c r="P1222" i="1" s="1"/>
  <c r="L1223" i="1"/>
  <c r="P1223" i="1" s="1"/>
  <c r="L1224" i="1"/>
  <c r="L1225" i="1"/>
  <c r="P1225" i="1" s="1"/>
  <c r="L1226" i="1"/>
  <c r="P1226" i="1" s="1"/>
  <c r="L1227" i="1"/>
  <c r="P1227" i="1" s="1"/>
  <c r="L1228" i="1"/>
  <c r="L1229" i="1"/>
  <c r="P1229" i="1" s="1"/>
  <c r="L1230" i="1"/>
  <c r="P1230" i="1" s="1"/>
  <c r="L1231" i="1"/>
  <c r="P1231" i="1" s="1"/>
  <c r="L1232" i="1"/>
  <c r="L1233" i="1"/>
  <c r="P1233" i="1" s="1"/>
  <c r="L1234" i="1"/>
  <c r="P1234" i="1" s="1"/>
  <c r="L1235" i="1"/>
  <c r="P1235" i="1" s="1"/>
  <c r="L1236" i="1"/>
  <c r="L1237" i="1"/>
  <c r="P1237" i="1" s="1"/>
  <c r="L1238" i="1"/>
  <c r="P1238" i="1" s="1"/>
  <c r="L1239" i="1"/>
  <c r="P1239" i="1" s="1"/>
  <c r="L1240" i="1"/>
  <c r="L1241" i="1"/>
  <c r="P1241" i="1" s="1"/>
  <c r="L1242" i="1"/>
  <c r="P1242" i="1" s="1"/>
  <c r="L1243" i="1"/>
  <c r="P1243" i="1" s="1"/>
  <c r="L1244" i="1"/>
  <c r="L1245" i="1"/>
  <c r="P1245" i="1" s="1"/>
  <c r="L1246" i="1"/>
  <c r="P1246" i="1" s="1"/>
  <c r="L1247" i="1"/>
  <c r="P1247" i="1" s="1"/>
  <c r="L1248" i="1"/>
  <c r="L1249" i="1"/>
  <c r="P1249" i="1" s="1"/>
  <c r="L1250" i="1"/>
  <c r="P1250" i="1" s="1"/>
  <c r="L1251" i="1"/>
  <c r="P1251" i="1" s="1"/>
  <c r="L1252" i="1"/>
  <c r="L1253" i="1"/>
  <c r="P1253" i="1" s="1"/>
  <c r="L1254" i="1"/>
  <c r="P1254" i="1" s="1"/>
  <c r="L1255" i="1"/>
  <c r="P1255" i="1" s="1"/>
  <c r="L1256" i="1"/>
  <c r="L1257" i="1"/>
  <c r="P1257" i="1" s="1"/>
  <c r="L1258" i="1"/>
  <c r="P1258" i="1" s="1"/>
  <c r="L1259" i="1"/>
  <c r="P1259" i="1" s="1"/>
  <c r="L1260" i="1"/>
  <c r="L1261" i="1"/>
  <c r="P1261" i="1" s="1"/>
  <c r="L1262" i="1"/>
  <c r="P1262" i="1" s="1"/>
  <c r="L1263" i="1"/>
  <c r="P1263" i="1" s="1"/>
  <c r="L1264" i="1"/>
  <c r="L1265" i="1"/>
  <c r="P1265" i="1" s="1"/>
  <c r="L1266" i="1"/>
  <c r="P1266" i="1" s="1"/>
  <c r="L1267" i="1"/>
  <c r="P1267" i="1" s="1"/>
  <c r="L1268" i="1"/>
  <c r="L1269" i="1"/>
  <c r="P1269" i="1" s="1"/>
  <c r="L1270" i="1"/>
  <c r="P1270" i="1" s="1"/>
  <c r="L1271" i="1"/>
  <c r="P1271" i="1" s="1"/>
  <c r="L1272" i="1"/>
  <c r="L1273" i="1"/>
  <c r="P1273" i="1" s="1"/>
  <c r="L1274" i="1"/>
  <c r="P1274" i="1" s="1"/>
  <c r="L1275" i="1"/>
  <c r="P1275" i="1" s="1"/>
  <c r="L1276" i="1"/>
  <c r="L1277" i="1"/>
  <c r="P1277" i="1" s="1"/>
  <c r="L1278" i="1"/>
  <c r="P1278" i="1" s="1"/>
  <c r="L1279" i="1"/>
  <c r="P1279" i="1" s="1"/>
  <c r="L1280" i="1"/>
  <c r="L1281" i="1"/>
  <c r="P1281" i="1" s="1"/>
  <c r="L1282" i="1"/>
  <c r="P1282" i="1" s="1"/>
  <c r="L1283" i="1"/>
  <c r="P1283" i="1" s="1"/>
  <c r="L1284" i="1"/>
  <c r="L1285" i="1"/>
  <c r="P1285" i="1" s="1"/>
  <c r="L1286" i="1"/>
  <c r="P1286" i="1" s="1"/>
  <c r="L1287" i="1"/>
  <c r="P1287" i="1" s="1"/>
  <c r="L1288" i="1"/>
  <c r="L1289" i="1"/>
  <c r="P1289" i="1" s="1"/>
  <c r="L1290" i="1"/>
  <c r="P1290" i="1" s="1"/>
  <c r="L1291" i="1"/>
  <c r="P1291" i="1" s="1"/>
  <c r="L1292" i="1"/>
  <c r="L1293" i="1"/>
  <c r="P1293" i="1" s="1"/>
  <c r="L1294" i="1"/>
  <c r="P1294" i="1" s="1"/>
  <c r="L1295" i="1"/>
  <c r="P1295" i="1" s="1"/>
  <c r="L1296" i="1"/>
  <c r="L1297" i="1"/>
  <c r="P1297" i="1" s="1"/>
  <c r="L1298" i="1"/>
  <c r="P1298" i="1" s="1"/>
  <c r="L1299" i="1"/>
  <c r="P1299" i="1" s="1"/>
  <c r="L1300" i="1"/>
  <c r="L1301" i="1"/>
  <c r="P1301" i="1" s="1"/>
  <c r="L1302" i="1"/>
  <c r="P1302" i="1" s="1"/>
  <c r="L1303" i="1"/>
  <c r="L1304" i="1"/>
  <c r="Q1304" i="1" s="1"/>
  <c r="R1304" i="1" s="1"/>
  <c r="L1305" i="1"/>
  <c r="P1305" i="1" s="1"/>
  <c r="L1306" i="1"/>
  <c r="P1306" i="1" s="1"/>
  <c r="L1307" i="1"/>
  <c r="L1308" i="1"/>
  <c r="P1308" i="1" s="1"/>
  <c r="L1309" i="1"/>
  <c r="P1309" i="1" s="1"/>
  <c r="L1310" i="1"/>
  <c r="P1310" i="1" s="1"/>
  <c r="L1311" i="1"/>
  <c r="L1312" i="1"/>
  <c r="P1312" i="1" s="1"/>
  <c r="L1313" i="1"/>
  <c r="P1313" i="1" s="1"/>
  <c r="L1314" i="1"/>
  <c r="P1314" i="1" s="1"/>
  <c r="L1315" i="1"/>
  <c r="L1316" i="1"/>
  <c r="P1316" i="1" s="1"/>
  <c r="L1317" i="1"/>
  <c r="P1317" i="1" s="1"/>
  <c r="L1318" i="1"/>
  <c r="P1318" i="1" s="1"/>
  <c r="L1319" i="1"/>
  <c r="L1320" i="1"/>
  <c r="P1320" i="1" s="1"/>
  <c r="L1321" i="1"/>
  <c r="P1321" i="1" s="1"/>
  <c r="L1322" i="1"/>
  <c r="P1322" i="1" s="1"/>
  <c r="L1323" i="1"/>
  <c r="L1324" i="1"/>
  <c r="P1324" i="1" s="1"/>
  <c r="L1325" i="1"/>
  <c r="P1325" i="1" s="1"/>
  <c r="L1326" i="1"/>
  <c r="P1326" i="1" s="1"/>
  <c r="L1327" i="1"/>
  <c r="L1328" i="1"/>
  <c r="P1328" i="1" s="1"/>
  <c r="L1329" i="1"/>
  <c r="P1329" i="1" s="1"/>
  <c r="L1330" i="1"/>
  <c r="P1330" i="1" s="1"/>
  <c r="L1331" i="1"/>
  <c r="L1332" i="1"/>
  <c r="P1332" i="1" s="1"/>
  <c r="L1333" i="1"/>
  <c r="P1333" i="1" s="1"/>
  <c r="L1334" i="1"/>
  <c r="P1334" i="1" s="1"/>
  <c r="L1335" i="1"/>
  <c r="L1336" i="1"/>
  <c r="P1336" i="1" s="1"/>
  <c r="L1337" i="1"/>
  <c r="P1337" i="1" s="1"/>
  <c r="L1338" i="1"/>
  <c r="P1338" i="1" s="1"/>
  <c r="L1339" i="1"/>
  <c r="L1340" i="1"/>
  <c r="P1340" i="1" s="1"/>
  <c r="L1341" i="1"/>
  <c r="P1341" i="1" s="1"/>
  <c r="L1342" i="1"/>
  <c r="P1342" i="1" s="1"/>
  <c r="L1343" i="1"/>
  <c r="L1344" i="1"/>
  <c r="P1344" i="1" s="1"/>
  <c r="L1345" i="1"/>
  <c r="P1345" i="1" s="1"/>
  <c r="L1346" i="1"/>
  <c r="P1346" i="1" s="1"/>
  <c r="L1347" i="1"/>
  <c r="L1348" i="1"/>
  <c r="P1348" i="1" s="1"/>
  <c r="L1349" i="1"/>
  <c r="P1349" i="1" s="1"/>
  <c r="L1350" i="1"/>
  <c r="P1350" i="1" s="1"/>
  <c r="L1351" i="1"/>
  <c r="L1352" i="1"/>
  <c r="P1352" i="1" s="1"/>
  <c r="L1353" i="1"/>
  <c r="P1353" i="1" s="1"/>
  <c r="L1354" i="1"/>
  <c r="P1354" i="1" s="1"/>
  <c r="L1355" i="1"/>
  <c r="L1356" i="1"/>
  <c r="P1356" i="1" s="1"/>
  <c r="L1357" i="1"/>
  <c r="P1357" i="1" s="1"/>
  <c r="L1358" i="1"/>
  <c r="P1358" i="1" s="1"/>
  <c r="L1359" i="1"/>
  <c r="L1360" i="1"/>
  <c r="P1360" i="1" s="1"/>
  <c r="L1361" i="1"/>
  <c r="P1361" i="1" s="1"/>
  <c r="L1362" i="1"/>
  <c r="P1362" i="1" s="1"/>
  <c r="L1363" i="1"/>
  <c r="L1364" i="1"/>
  <c r="P1364" i="1" s="1"/>
  <c r="L1365" i="1"/>
  <c r="P1365" i="1" s="1"/>
  <c r="L1366" i="1"/>
  <c r="P1366" i="1" s="1"/>
  <c r="L1367" i="1"/>
  <c r="L1368" i="1"/>
  <c r="P1368" i="1" s="1"/>
  <c r="L1369" i="1"/>
  <c r="P1369" i="1" s="1"/>
  <c r="L1370" i="1"/>
  <c r="P1370" i="1" s="1"/>
  <c r="L1371" i="1"/>
  <c r="L1372" i="1"/>
  <c r="P1372" i="1" s="1"/>
  <c r="L1373" i="1"/>
  <c r="P1373" i="1" s="1"/>
  <c r="L1374" i="1"/>
  <c r="P1374" i="1" s="1"/>
  <c r="L1375" i="1"/>
  <c r="L1376" i="1"/>
  <c r="P1376" i="1" s="1"/>
  <c r="L1377" i="1"/>
  <c r="P1377" i="1" s="1"/>
  <c r="L1378" i="1"/>
  <c r="P1378" i="1" s="1"/>
  <c r="L1379" i="1"/>
  <c r="L1380" i="1"/>
  <c r="P1380" i="1" s="1"/>
  <c r="L1381" i="1"/>
  <c r="P1381" i="1" s="1"/>
  <c r="L1382" i="1"/>
  <c r="P1382" i="1" s="1"/>
  <c r="L1383" i="1"/>
  <c r="L1384" i="1"/>
  <c r="P1384" i="1" s="1"/>
  <c r="L1385" i="1"/>
  <c r="P1385" i="1" s="1"/>
  <c r="L1386" i="1"/>
  <c r="P1386" i="1" s="1"/>
  <c r="L1387" i="1"/>
  <c r="L1388" i="1"/>
  <c r="P1388" i="1" s="1"/>
  <c r="L1389" i="1"/>
  <c r="P1389" i="1" s="1"/>
  <c r="L1390" i="1"/>
  <c r="P1390" i="1" s="1"/>
  <c r="L1391" i="1"/>
  <c r="L1392" i="1"/>
  <c r="P1392" i="1" s="1"/>
  <c r="L1393" i="1"/>
  <c r="P1393" i="1" s="1"/>
  <c r="L1394" i="1"/>
  <c r="P1394" i="1" s="1"/>
  <c r="L1395" i="1"/>
  <c r="L1396" i="1"/>
  <c r="P1396" i="1" s="1"/>
  <c r="L1397" i="1"/>
  <c r="P1397" i="1" s="1"/>
  <c r="L1398" i="1"/>
  <c r="P1398" i="1" s="1"/>
  <c r="L1399" i="1"/>
  <c r="L1400" i="1"/>
  <c r="P1400" i="1" s="1"/>
  <c r="L1401" i="1"/>
  <c r="P1401" i="1" s="1"/>
  <c r="L1402" i="1"/>
  <c r="P1402" i="1" s="1"/>
  <c r="L1403" i="1"/>
  <c r="L1404" i="1"/>
  <c r="P1404" i="1" s="1"/>
  <c r="L1405" i="1"/>
  <c r="P1405" i="1" s="1"/>
  <c r="L1406" i="1"/>
  <c r="P1406" i="1" s="1"/>
  <c r="L1407" i="1"/>
  <c r="L1408" i="1"/>
  <c r="P1408" i="1" s="1"/>
  <c r="L1409" i="1"/>
  <c r="P1409" i="1" s="1"/>
  <c r="L1410" i="1"/>
  <c r="P1410" i="1" s="1"/>
  <c r="L1411" i="1"/>
  <c r="L1412" i="1"/>
  <c r="P1412" i="1" s="1"/>
  <c r="L1413" i="1"/>
  <c r="P1413" i="1" s="1"/>
  <c r="L1414" i="1"/>
  <c r="P1414" i="1" s="1"/>
  <c r="L1415" i="1"/>
  <c r="L1416" i="1"/>
  <c r="P1416" i="1" s="1"/>
  <c r="L1417" i="1"/>
  <c r="P1417" i="1" s="1"/>
  <c r="L1418" i="1"/>
  <c r="P1418" i="1" s="1"/>
  <c r="L1419" i="1"/>
  <c r="L1420" i="1"/>
  <c r="P1420" i="1" s="1"/>
  <c r="L1421" i="1"/>
  <c r="P1421" i="1" s="1"/>
  <c r="L1422" i="1"/>
  <c r="P1422" i="1" s="1"/>
  <c r="L1423" i="1"/>
  <c r="L1424" i="1"/>
  <c r="P1424" i="1" s="1"/>
  <c r="L1425" i="1"/>
  <c r="P1425" i="1" s="1"/>
  <c r="L1426" i="1"/>
  <c r="P1426" i="1" s="1"/>
  <c r="L1427" i="1"/>
  <c r="L1428" i="1"/>
  <c r="P1428" i="1" s="1"/>
  <c r="L1429" i="1"/>
  <c r="P1429" i="1" s="1"/>
  <c r="L1430" i="1"/>
  <c r="P1430" i="1" s="1"/>
  <c r="L1431" i="1"/>
  <c r="L1432" i="1"/>
  <c r="P1432" i="1" s="1"/>
  <c r="L1433" i="1"/>
  <c r="P1433" i="1" s="1"/>
  <c r="L1434" i="1"/>
  <c r="P1434" i="1" s="1"/>
  <c r="L1435" i="1"/>
  <c r="L1436" i="1"/>
  <c r="P1436" i="1" s="1"/>
  <c r="L1437" i="1"/>
  <c r="P1437" i="1" s="1"/>
  <c r="L1438" i="1"/>
  <c r="P1438" i="1" s="1"/>
  <c r="L1439" i="1"/>
  <c r="L1440" i="1"/>
  <c r="P1440" i="1" s="1"/>
  <c r="L1441" i="1"/>
  <c r="P1441" i="1" s="1"/>
  <c r="L1442" i="1"/>
  <c r="P1442" i="1" s="1"/>
  <c r="L1443" i="1"/>
  <c r="L1444" i="1"/>
  <c r="P1444" i="1" s="1"/>
  <c r="L1445" i="1"/>
  <c r="P1445" i="1" s="1"/>
  <c r="L1446" i="1"/>
  <c r="P1446" i="1" s="1"/>
  <c r="L1447" i="1"/>
  <c r="L1448" i="1"/>
  <c r="P1448" i="1" s="1"/>
  <c r="L1449" i="1"/>
  <c r="P1449" i="1" s="1"/>
  <c r="L1450" i="1"/>
  <c r="P1450" i="1" s="1"/>
  <c r="L1451" i="1"/>
  <c r="L1452" i="1"/>
  <c r="P1452" i="1" s="1"/>
  <c r="L1453" i="1"/>
  <c r="P1453" i="1" s="1"/>
  <c r="L1454" i="1"/>
  <c r="P1454" i="1" s="1"/>
  <c r="L1455" i="1"/>
  <c r="L1456" i="1"/>
  <c r="P1456" i="1" s="1"/>
  <c r="L1457" i="1"/>
  <c r="P1457" i="1" s="1"/>
  <c r="L1458" i="1"/>
  <c r="P1458" i="1" s="1"/>
  <c r="L1459" i="1"/>
  <c r="L1460" i="1"/>
  <c r="P1460" i="1" s="1"/>
  <c r="L1461" i="1"/>
  <c r="P1461" i="1" s="1"/>
  <c r="L1462" i="1"/>
  <c r="P1462" i="1" s="1"/>
  <c r="L1463" i="1"/>
  <c r="L1464" i="1"/>
  <c r="P1464" i="1" s="1"/>
  <c r="L1465" i="1"/>
  <c r="P1465" i="1" s="1"/>
  <c r="L1466" i="1"/>
  <c r="P1466" i="1" s="1"/>
  <c r="L1467" i="1"/>
  <c r="L1468" i="1"/>
  <c r="P1468" i="1" s="1"/>
  <c r="L1469" i="1"/>
  <c r="P1469" i="1" s="1"/>
  <c r="L1470" i="1"/>
  <c r="P1470" i="1" s="1"/>
  <c r="L1471" i="1"/>
  <c r="L1472" i="1"/>
  <c r="P1472" i="1" s="1"/>
  <c r="L1473" i="1"/>
  <c r="P1473" i="1" s="1"/>
  <c r="L1474" i="1"/>
  <c r="P1474" i="1" s="1"/>
  <c r="L1475" i="1"/>
  <c r="L1476" i="1"/>
  <c r="P1476" i="1" s="1"/>
  <c r="L1477" i="1"/>
  <c r="P1477" i="1" s="1"/>
  <c r="L1478" i="1"/>
  <c r="P1478" i="1" s="1"/>
  <c r="L1479" i="1"/>
  <c r="L1480" i="1"/>
  <c r="P1480" i="1" s="1"/>
  <c r="L1482" i="1"/>
  <c r="P1482" i="1" s="1"/>
  <c r="L1483" i="1"/>
  <c r="P1483" i="1" s="1"/>
  <c r="L1484" i="1"/>
  <c r="L1485" i="1"/>
  <c r="P1485" i="1" s="1"/>
  <c r="L1486" i="1"/>
  <c r="P1486" i="1" s="1"/>
  <c r="L1487" i="1"/>
  <c r="P1487" i="1" s="1"/>
  <c r="L1488" i="1"/>
  <c r="L1489" i="1"/>
  <c r="P1489" i="1" s="1"/>
  <c r="L1490" i="1"/>
  <c r="P1490" i="1" s="1"/>
  <c r="L1491" i="1"/>
  <c r="P1491" i="1" s="1"/>
  <c r="L1492" i="1"/>
  <c r="L1493" i="1"/>
  <c r="P1493" i="1" s="1"/>
  <c r="L1494" i="1"/>
  <c r="P1494" i="1" s="1"/>
  <c r="L1496" i="1"/>
  <c r="Q1496" i="1" s="1"/>
  <c r="R1496" i="1" s="1"/>
  <c r="L1497" i="1"/>
  <c r="L1498" i="1"/>
  <c r="P1498" i="1" s="1"/>
  <c r="L1499" i="1"/>
  <c r="P1499" i="1" s="1"/>
  <c r="L1500" i="1"/>
  <c r="P1500" i="1" s="1"/>
  <c r="L1501" i="1"/>
  <c r="L1502" i="1"/>
  <c r="P1502" i="1" s="1"/>
  <c r="L1503" i="1"/>
  <c r="P1503" i="1" s="1"/>
  <c r="L1504" i="1"/>
  <c r="P1504" i="1" s="1"/>
  <c r="L1506" i="1"/>
  <c r="L1507" i="1"/>
  <c r="P1507" i="1" s="1"/>
  <c r="L1508" i="1"/>
  <c r="P1508" i="1" s="1"/>
  <c r="L1509" i="1"/>
  <c r="P1509" i="1" s="1"/>
  <c r="L1510" i="1"/>
  <c r="L1511" i="1"/>
  <c r="P1511" i="1" s="1"/>
  <c r="L1512" i="1"/>
  <c r="P1512" i="1" s="1"/>
  <c r="L1513" i="1"/>
  <c r="P1513" i="1" s="1"/>
  <c r="L1514" i="1"/>
  <c r="L1515" i="1"/>
  <c r="P1515" i="1" s="1"/>
  <c r="L1516" i="1"/>
  <c r="P1516" i="1" s="1"/>
  <c r="L1517" i="1"/>
  <c r="P1517" i="1" s="1"/>
  <c r="L1518" i="1"/>
  <c r="L1519" i="1"/>
  <c r="P1519" i="1" s="1"/>
  <c r="L1520" i="1"/>
  <c r="P1520" i="1" s="1"/>
  <c r="L1521" i="1"/>
  <c r="P1521" i="1" s="1"/>
  <c r="L1522" i="1"/>
  <c r="L1523" i="1"/>
  <c r="P1523" i="1" s="1"/>
  <c r="L1524" i="1"/>
  <c r="P1524" i="1" s="1"/>
  <c r="L1525" i="1"/>
  <c r="P1525" i="1" s="1"/>
  <c r="L1526" i="1"/>
  <c r="L1527" i="1"/>
  <c r="P1527" i="1" s="1"/>
  <c r="L1528" i="1"/>
  <c r="P1528" i="1" s="1"/>
  <c r="L1529" i="1"/>
  <c r="P1529" i="1" s="1"/>
  <c r="L1530" i="1"/>
  <c r="L1531" i="1"/>
  <c r="P1531" i="1" s="1"/>
  <c r="L1532" i="1"/>
  <c r="P1532" i="1" s="1"/>
  <c r="L1533" i="1"/>
  <c r="P1533" i="1" s="1"/>
  <c r="L1534" i="1"/>
  <c r="L1535" i="1"/>
  <c r="P1535" i="1" s="1"/>
  <c r="L1536" i="1"/>
  <c r="P1536" i="1" s="1"/>
  <c r="L1537" i="1"/>
  <c r="P1537" i="1" s="1"/>
  <c r="L1538" i="1"/>
  <c r="L1539" i="1"/>
  <c r="P1539" i="1" s="1"/>
  <c r="L1540" i="1"/>
  <c r="P1540" i="1" s="1"/>
  <c r="L1541" i="1"/>
  <c r="P1541" i="1" s="1"/>
  <c r="L1542" i="1"/>
  <c r="L1543" i="1"/>
  <c r="P1543" i="1" s="1"/>
  <c r="L1544" i="1"/>
  <c r="P1544" i="1" s="1"/>
  <c r="L1545" i="1"/>
  <c r="P1545" i="1" s="1"/>
  <c r="L1546" i="1"/>
  <c r="L1547" i="1"/>
  <c r="P1547" i="1" s="1"/>
  <c r="L1548" i="1"/>
  <c r="P1548" i="1" s="1"/>
  <c r="L1549" i="1"/>
  <c r="P1549" i="1" s="1"/>
  <c r="L1550" i="1"/>
  <c r="L1551" i="1"/>
  <c r="P1551" i="1" s="1"/>
  <c r="L1552" i="1"/>
  <c r="P1552" i="1" s="1"/>
  <c r="L1553" i="1"/>
  <c r="P1553" i="1" s="1"/>
  <c r="L1554" i="1"/>
  <c r="L1555" i="1"/>
  <c r="P1555" i="1" s="1"/>
  <c r="L1556" i="1"/>
  <c r="P1556" i="1" s="1"/>
  <c r="L1557" i="1"/>
  <c r="P1557" i="1" s="1"/>
  <c r="L1558" i="1"/>
  <c r="L1559" i="1"/>
  <c r="P1559" i="1" s="1"/>
  <c r="L1560" i="1"/>
  <c r="P1560" i="1" s="1"/>
  <c r="L1561" i="1"/>
  <c r="P1561" i="1" s="1"/>
  <c r="L1562" i="1"/>
  <c r="L1563" i="1"/>
  <c r="P1563" i="1" s="1"/>
  <c r="L1564" i="1"/>
  <c r="P1564" i="1" s="1"/>
  <c r="L1565" i="1"/>
  <c r="P1565" i="1" s="1"/>
  <c r="L1566" i="1"/>
  <c r="L1568" i="1"/>
  <c r="P1568" i="1" s="1"/>
  <c r="L1569" i="1"/>
  <c r="P1569" i="1" s="1"/>
  <c r="L1570" i="1"/>
  <c r="P1570" i="1" s="1"/>
  <c r="L1571" i="1"/>
  <c r="L1572" i="1"/>
  <c r="P1572" i="1" s="1"/>
  <c r="L1573" i="1"/>
  <c r="P1573" i="1" s="1"/>
  <c r="L1574" i="1"/>
  <c r="P1574" i="1" s="1"/>
  <c r="L1575" i="1"/>
  <c r="L1576" i="1"/>
  <c r="P1576" i="1" s="1"/>
  <c r="L1577" i="1"/>
  <c r="P1577" i="1" s="1"/>
  <c r="L1578" i="1"/>
  <c r="P1578" i="1" s="1"/>
  <c r="L1579" i="1"/>
  <c r="L1580" i="1"/>
  <c r="P1580" i="1" s="1"/>
  <c r="L1581" i="1"/>
  <c r="P1581" i="1" s="1"/>
  <c r="L1582" i="1"/>
  <c r="P1582" i="1" s="1"/>
  <c r="L1583" i="1"/>
  <c r="L1584" i="1"/>
  <c r="P1584" i="1" s="1"/>
  <c r="L1585" i="1"/>
  <c r="P1585" i="1" s="1"/>
  <c r="L1586" i="1"/>
  <c r="P1586" i="1" s="1"/>
  <c r="L1587" i="1"/>
  <c r="L1588" i="1"/>
  <c r="P1588" i="1" s="1"/>
  <c r="L1589" i="1"/>
  <c r="P1589" i="1" s="1"/>
  <c r="L1590" i="1"/>
  <c r="P1590" i="1" s="1"/>
  <c r="L1591" i="1"/>
  <c r="L1592" i="1"/>
  <c r="P1592" i="1" s="1"/>
  <c r="L1593" i="1"/>
  <c r="P1593" i="1" s="1"/>
  <c r="L1594" i="1"/>
  <c r="P1594" i="1" s="1"/>
  <c r="L1595" i="1"/>
  <c r="L1596" i="1"/>
  <c r="P1596" i="1" s="1"/>
  <c r="L1597" i="1"/>
  <c r="P1597" i="1" s="1"/>
  <c r="L1598" i="1"/>
  <c r="P1598" i="1" s="1"/>
  <c r="L1599" i="1"/>
  <c r="L1600" i="1"/>
  <c r="P1600" i="1" s="1"/>
  <c r="L1601" i="1"/>
  <c r="P1601" i="1" s="1"/>
  <c r="L1603" i="1"/>
  <c r="P1603" i="1" s="1"/>
  <c r="L1604" i="1"/>
  <c r="L1606" i="1"/>
  <c r="Q1606" i="1" s="1"/>
  <c r="R1606" i="1" s="1"/>
  <c r="L1607" i="1"/>
  <c r="P1607" i="1" s="1"/>
  <c r="L1608" i="1"/>
  <c r="P1608" i="1" s="1"/>
  <c r="L1609" i="1"/>
  <c r="L1610" i="1"/>
  <c r="P1610" i="1" s="1"/>
  <c r="L1611" i="1"/>
  <c r="P1611" i="1" s="1"/>
  <c r="L1612" i="1"/>
  <c r="P1612" i="1" s="1"/>
  <c r="L1613" i="1"/>
  <c r="L1614" i="1"/>
  <c r="P1614" i="1" s="1"/>
  <c r="L1615" i="1"/>
  <c r="P1615" i="1" s="1"/>
  <c r="L1616" i="1"/>
  <c r="P1616" i="1" s="1"/>
  <c r="L1617" i="1"/>
  <c r="L1618" i="1"/>
  <c r="P1618" i="1" s="1"/>
  <c r="L1619" i="1"/>
  <c r="P1619" i="1" s="1"/>
  <c r="L1620" i="1"/>
  <c r="P1620" i="1" s="1"/>
  <c r="L1621" i="1"/>
  <c r="L1623" i="1"/>
  <c r="P1623" i="1" s="1"/>
  <c r="L1625" i="1"/>
  <c r="L1626" i="1"/>
  <c r="P1626" i="1" s="1"/>
  <c r="L1627" i="1"/>
  <c r="L1628" i="1"/>
  <c r="P1628" i="1" s="1"/>
  <c r="L1629" i="1"/>
  <c r="P1629" i="1" s="1"/>
  <c r="L1630" i="1"/>
  <c r="P1630" i="1" s="1"/>
  <c r="L1631" i="1"/>
  <c r="L1632" i="1"/>
  <c r="P1632" i="1" s="1"/>
  <c r="L1637" i="1"/>
  <c r="L1638" i="1"/>
  <c r="P1638" i="1" s="1"/>
  <c r="L1639" i="1"/>
  <c r="L1640" i="1"/>
  <c r="P1640" i="1" s="1"/>
  <c r="L1641" i="1"/>
  <c r="P1641" i="1" s="1"/>
  <c r="L1642" i="1"/>
  <c r="P1642" i="1" s="1"/>
  <c r="L1643" i="1"/>
  <c r="L1644" i="1"/>
  <c r="P1644" i="1" s="1"/>
  <c r="L1645" i="1"/>
  <c r="P1645" i="1" s="1"/>
  <c r="L1646" i="1"/>
  <c r="P1646" i="1" s="1"/>
  <c r="L1648" i="1"/>
  <c r="L1649" i="1"/>
  <c r="P1649" i="1" s="1"/>
  <c r="L1651" i="1"/>
  <c r="P1651" i="1" s="1"/>
  <c r="L1652" i="1"/>
  <c r="P1652" i="1" s="1"/>
  <c r="L1654" i="1"/>
  <c r="L1655" i="1"/>
  <c r="P1655" i="1" s="1"/>
  <c r="L1656" i="1"/>
  <c r="P1656" i="1" s="1"/>
  <c r="L1657" i="1"/>
  <c r="P1657" i="1" s="1"/>
  <c r="L1658" i="1"/>
  <c r="L1659" i="1"/>
  <c r="P1659" i="1" s="1"/>
  <c r="L1660" i="1"/>
  <c r="P1660" i="1" s="1"/>
  <c r="L1661" i="1"/>
  <c r="P1661" i="1" s="1"/>
  <c r="L1662" i="1"/>
  <c r="L1663" i="1"/>
  <c r="P1663" i="1" s="1"/>
  <c r="L1664" i="1"/>
  <c r="P1664" i="1" s="1"/>
  <c r="L1665" i="1"/>
  <c r="P1665" i="1" s="1"/>
  <c r="L1666" i="1"/>
  <c r="L1667" i="1"/>
  <c r="P1667" i="1" s="1"/>
  <c r="L1669" i="1"/>
  <c r="P1669" i="1" s="1"/>
  <c r="L1671" i="1"/>
  <c r="Q1671" i="1" s="1"/>
  <c r="R1671" i="1" s="1"/>
  <c r="L1672" i="1"/>
  <c r="L1674" i="1"/>
  <c r="P1674" i="1" s="1"/>
  <c r="L1676" i="1"/>
  <c r="P1676" i="1" s="1"/>
  <c r="L1677" i="1"/>
  <c r="P1677" i="1" s="1"/>
  <c r="L1678" i="1"/>
  <c r="L1679" i="1"/>
  <c r="P1679" i="1" s="1"/>
  <c r="L1680" i="1"/>
  <c r="P1680" i="1" s="1"/>
  <c r="L1681" i="1"/>
  <c r="P1681" i="1" s="1"/>
  <c r="L1682" i="1"/>
  <c r="L1683" i="1"/>
  <c r="P1683" i="1" s="1"/>
  <c r="L1684" i="1"/>
  <c r="P1684" i="1" s="1"/>
  <c r="L1685" i="1"/>
  <c r="P1685" i="1" s="1"/>
  <c r="L1686" i="1"/>
  <c r="L1687" i="1"/>
  <c r="P1687" i="1" s="1"/>
  <c r="L1688" i="1"/>
  <c r="P1688" i="1" s="1"/>
  <c r="L1689" i="1"/>
  <c r="P1689" i="1" s="1"/>
  <c r="L1690" i="1"/>
  <c r="L1691" i="1"/>
  <c r="P1691" i="1" s="1"/>
  <c r="L1692" i="1"/>
  <c r="P1692" i="1" s="1"/>
  <c r="L1693" i="1"/>
  <c r="P1693" i="1" s="1"/>
  <c r="L1694" i="1"/>
  <c r="L1695" i="1"/>
  <c r="P1695" i="1" s="1"/>
  <c r="L1697" i="1"/>
  <c r="P1697" i="1" s="1"/>
  <c r="L1698" i="1"/>
  <c r="P1698" i="1" s="1"/>
  <c r="L1699" i="1"/>
  <c r="L1700" i="1"/>
  <c r="P1700" i="1" s="1"/>
  <c r="L1702" i="1"/>
  <c r="P1702" i="1" s="1"/>
  <c r="L1703" i="1"/>
  <c r="P1703" i="1" s="1"/>
  <c r="L1704" i="1"/>
  <c r="L1706" i="1"/>
  <c r="P1706" i="1" s="1"/>
  <c r="L1707" i="1"/>
  <c r="P1707" i="1" s="1"/>
  <c r="L1708" i="1"/>
  <c r="P1708" i="1" s="1"/>
  <c r="L1709" i="1"/>
  <c r="L1710" i="1"/>
  <c r="P1710" i="1" s="1"/>
  <c r="L1711" i="1"/>
  <c r="P1711" i="1" s="1"/>
  <c r="L1712" i="1"/>
  <c r="P1712" i="1" s="1"/>
  <c r="L1713" i="1"/>
  <c r="L1714" i="1"/>
  <c r="P1714" i="1" s="1"/>
  <c r="L1715" i="1"/>
  <c r="P1715" i="1" s="1"/>
  <c r="L1716" i="1"/>
  <c r="P1716" i="1" s="1"/>
  <c r="L1717" i="1"/>
  <c r="L1718" i="1"/>
  <c r="P1718" i="1" s="1"/>
  <c r="L1719" i="1"/>
  <c r="P1719" i="1" s="1"/>
  <c r="L1720" i="1"/>
  <c r="P1720" i="1" s="1"/>
  <c r="L1721" i="1"/>
  <c r="L1722" i="1"/>
  <c r="P1722" i="1" s="1"/>
  <c r="L1723" i="1"/>
  <c r="P1723" i="1" s="1"/>
  <c r="L1724" i="1"/>
  <c r="P1724" i="1" s="1"/>
  <c r="L1726" i="1"/>
  <c r="L1727" i="1"/>
  <c r="P1727" i="1" s="1"/>
  <c r="L1728" i="1"/>
  <c r="P1728" i="1" s="1"/>
  <c r="L1729" i="1"/>
  <c r="P1729" i="1" s="1"/>
  <c r="L1730" i="1"/>
  <c r="L1731" i="1"/>
  <c r="P1731" i="1" s="1"/>
  <c r="L1733" i="1"/>
  <c r="P1733" i="1" s="1"/>
  <c r="L1734" i="1"/>
  <c r="P1734" i="1" s="1"/>
  <c r="L1735" i="1"/>
  <c r="L1736" i="1"/>
  <c r="P1736" i="1" s="1"/>
  <c r="L1737" i="1"/>
  <c r="P1737" i="1" s="1"/>
  <c r="L1738" i="1"/>
  <c r="P1738" i="1" s="1"/>
  <c r="L1739" i="1"/>
  <c r="L1740" i="1"/>
  <c r="P1740" i="1" s="1"/>
  <c r="L1741" i="1"/>
  <c r="P1741" i="1" s="1"/>
  <c r="L1742" i="1"/>
  <c r="P1742" i="1" s="1"/>
  <c r="L1743" i="1"/>
  <c r="L1744" i="1"/>
  <c r="P1744" i="1" s="1"/>
  <c r="L1745" i="1"/>
  <c r="P1745" i="1" s="1"/>
  <c r="L1746" i="1"/>
  <c r="P1746" i="1" s="1"/>
  <c r="L1747" i="1"/>
  <c r="L1749" i="1"/>
  <c r="Q1749" i="1" s="1"/>
  <c r="R1749" i="1" s="1"/>
  <c r="L1750" i="1"/>
  <c r="P1750" i="1" s="1"/>
  <c r="L1751" i="1"/>
  <c r="P1751" i="1" s="1"/>
  <c r="L1752" i="1"/>
  <c r="L1753" i="1"/>
  <c r="P1753" i="1" s="1"/>
  <c r="L1754" i="1"/>
  <c r="P1754" i="1" s="1"/>
  <c r="L1755" i="1"/>
  <c r="P1755" i="1" s="1"/>
  <c r="L1756" i="1"/>
  <c r="L1758" i="1"/>
  <c r="P1758" i="1" s="1"/>
  <c r="L1759" i="1"/>
  <c r="P1759" i="1" s="1"/>
  <c r="L1760" i="1"/>
  <c r="P1760" i="1" s="1"/>
  <c r="L1761" i="1"/>
  <c r="L1762" i="1"/>
  <c r="P1762" i="1" s="1"/>
  <c r="L1763" i="1"/>
  <c r="P1763" i="1" s="1"/>
  <c r="L1764" i="1"/>
  <c r="P1764" i="1" s="1"/>
  <c r="L1765" i="1"/>
  <c r="L1766" i="1"/>
  <c r="P1766" i="1" s="1"/>
  <c r="L1767" i="1"/>
  <c r="P1767" i="1" s="1"/>
  <c r="L1768" i="1"/>
  <c r="P1768" i="1" s="1"/>
  <c r="L1769" i="1"/>
  <c r="L1770" i="1"/>
  <c r="P1770" i="1" s="1"/>
  <c r="L1771" i="1"/>
  <c r="P1771" i="1" s="1"/>
  <c r="L1772" i="1"/>
  <c r="P1772" i="1" s="1"/>
  <c r="L1773" i="1"/>
  <c r="L1774" i="1"/>
  <c r="P1774" i="1" s="1"/>
  <c r="L1775" i="1"/>
  <c r="P1775" i="1" s="1"/>
  <c r="L1776" i="1"/>
  <c r="P1776" i="1" s="1"/>
  <c r="L1778" i="1"/>
  <c r="L1779" i="1"/>
  <c r="P1779" i="1" s="1"/>
  <c r="L1780" i="1"/>
  <c r="P1780" i="1" s="1"/>
  <c r="L1782" i="1"/>
  <c r="P1782" i="1" s="1"/>
  <c r="L1784" i="1"/>
  <c r="L1785" i="1"/>
  <c r="P1785" i="1" s="1"/>
  <c r="L1787" i="1"/>
  <c r="P1787" i="1" s="1"/>
  <c r="L1788" i="1"/>
  <c r="P1788" i="1" s="1"/>
  <c r="L1789" i="1"/>
  <c r="L1790" i="1"/>
  <c r="P1790" i="1" s="1"/>
  <c r="L1791" i="1"/>
  <c r="P1791" i="1" s="1"/>
  <c r="L1793" i="1"/>
  <c r="L1794" i="1"/>
  <c r="L1795" i="1"/>
  <c r="P1795" i="1" s="1"/>
  <c r="L1796" i="1"/>
  <c r="P1796" i="1" s="1"/>
  <c r="L1797" i="1"/>
  <c r="P1797" i="1" s="1"/>
  <c r="L1798" i="1"/>
  <c r="L1799" i="1"/>
  <c r="P1799" i="1" s="1"/>
  <c r="L1800" i="1"/>
  <c r="P1800" i="1" s="1"/>
  <c r="L1801" i="1"/>
  <c r="P1801" i="1" s="1"/>
  <c r="L1802" i="1"/>
  <c r="L1803" i="1"/>
  <c r="P1803" i="1" s="1"/>
  <c r="L1805" i="1"/>
  <c r="P1805" i="1" s="1"/>
  <c r="L1806" i="1"/>
  <c r="P1806" i="1" s="1"/>
  <c r="L1807" i="1"/>
  <c r="L1809" i="1"/>
  <c r="Q1809" i="1" s="1"/>
  <c r="R1809" i="1" s="1"/>
  <c r="L1810" i="1"/>
  <c r="Q1810" i="1" s="1"/>
  <c r="R1810" i="1" s="1"/>
  <c r="L1811" i="1"/>
  <c r="P1811" i="1" s="1"/>
  <c r="L1812" i="1"/>
  <c r="Q1812" i="1" s="1"/>
  <c r="R1812" i="1" s="1"/>
  <c r="L1813" i="1"/>
  <c r="P1813" i="1" s="1"/>
  <c r="L1814" i="1"/>
  <c r="Q1814" i="1" s="1"/>
  <c r="R1814" i="1" s="1"/>
  <c r="L1815" i="1"/>
  <c r="P1815" i="1" s="1"/>
  <c r="L1816" i="1"/>
  <c r="Q1816" i="1" s="1"/>
  <c r="R1816" i="1" s="1"/>
  <c r="L1817" i="1"/>
  <c r="P1817" i="1" s="1"/>
  <c r="L1818" i="1"/>
  <c r="Q1818" i="1" s="1"/>
  <c r="R1818" i="1" s="1"/>
  <c r="L1820" i="1"/>
  <c r="P1820" i="1" s="1"/>
  <c r="L1821" i="1"/>
  <c r="Q1821" i="1" s="1"/>
  <c r="R1821" i="1" s="1"/>
  <c r="L1822" i="1"/>
  <c r="P1822" i="1" s="1"/>
  <c r="L1823" i="1"/>
  <c r="Q1823" i="1" s="1"/>
  <c r="R1823" i="1" s="1"/>
  <c r="L1824" i="1"/>
  <c r="P1824" i="1" s="1"/>
  <c r="L1825" i="1"/>
  <c r="Q1825" i="1" s="1"/>
  <c r="R1825" i="1" s="1"/>
  <c r="L1826" i="1"/>
  <c r="P1826" i="1" s="1"/>
  <c r="L1827" i="1"/>
  <c r="Q1827" i="1" s="1"/>
  <c r="R1827" i="1" s="1"/>
  <c r="L1828" i="1"/>
  <c r="P1828" i="1" s="1"/>
  <c r="L1831" i="1"/>
  <c r="L1832" i="1"/>
  <c r="L1833" i="1"/>
  <c r="L1834" i="1"/>
  <c r="L1835" i="1"/>
  <c r="L1836" i="1"/>
  <c r="L1837" i="1"/>
  <c r="L1838" i="1"/>
  <c r="L1839" i="1"/>
  <c r="L1840" i="1"/>
  <c r="L1841" i="1"/>
  <c r="L1842" i="1"/>
  <c r="L1843" i="1"/>
  <c r="L1844" i="1"/>
  <c r="L1845" i="1"/>
  <c r="L1846" i="1"/>
  <c r="L1847" i="1"/>
  <c r="L1848" i="1"/>
  <c r="L1849" i="1"/>
  <c r="L1850" i="1"/>
  <c r="L1851" i="1"/>
  <c r="L1852" i="1"/>
  <c r="L1853" i="1"/>
  <c r="L1854" i="1"/>
  <c r="L1855" i="1"/>
  <c r="L1856" i="1"/>
  <c r="L1857" i="1"/>
  <c r="L1858" i="1"/>
  <c r="L1859" i="1"/>
  <c r="L1860" i="1"/>
  <c r="L1861" i="1"/>
  <c r="L1862" i="1"/>
  <c r="L1863" i="1"/>
  <c r="L1864" i="1"/>
  <c r="L1865" i="1"/>
  <c r="L1866" i="1"/>
  <c r="L1867" i="1"/>
  <c r="L1868" i="1"/>
  <c r="L1869" i="1"/>
  <c r="L1870" i="1"/>
  <c r="L1871" i="1"/>
  <c r="L1872" i="1"/>
  <c r="L1873" i="1"/>
  <c r="L1874" i="1"/>
  <c r="L1875" i="1"/>
  <c r="L1876" i="1"/>
  <c r="L1877" i="1"/>
  <c r="L1878" i="1"/>
  <c r="L1879" i="1"/>
  <c r="L1880" i="1"/>
  <c r="L1881" i="1"/>
  <c r="L1882" i="1"/>
  <c r="L1883" i="1"/>
  <c r="L1884" i="1"/>
  <c r="L1885" i="1"/>
  <c r="L1886" i="1"/>
  <c r="L1887" i="1"/>
  <c r="L1888" i="1"/>
  <c r="L1889" i="1"/>
  <c r="L1890" i="1"/>
  <c r="L1891" i="1"/>
  <c r="L1892" i="1"/>
  <c r="L1893" i="1"/>
  <c r="L1894" i="1"/>
  <c r="L1895" i="1"/>
  <c r="L1896" i="1"/>
  <c r="L1898" i="1"/>
  <c r="L1899" i="1"/>
  <c r="L1900" i="1"/>
  <c r="L1901" i="1"/>
  <c r="L1902" i="1"/>
  <c r="L1903" i="1"/>
  <c r="L1905" i="1"/>
  <c r="L1906" i="1"/>
  <c r="L1907" i="1"/>
  <c r="L1908" i="1"/>
  <c r="L1909" i="1"/>
  <c r="L1910" i="1"/>
  <c r="L1911" i="1"/>
  <c r="L1912" i="1"/>
  <c r="L1913" i="1"/>
  <c r="L1914" i="1"/>
  <c r="L1915" i="1"/>
  <c r="L1916" i="1"/>
  <c r="L1917" i="1"/>
  <c r="L1918" i="1"/>
  <c r="L1919" i="1"/>
  <c r="L1920" i="1"/>
  <c r="L1921" i="1"/>
  <c r="L1922" i="1"/>
  <c r="L1923" i="1"/>
  <c r="L1925" i="1"/>
  <c r="L1926" i="1"/>
  <c r="L1927" i="1"/>
  <c r="L1928" i="1"/>
  <c r="L1929" i="1"/>
  <c r="L1930" i="1"/>
  <c r="L1931" i="1"/>
  <c r="L1932" i="1"/>
  <c r="L1933" i="1"/>
  <c r="L1934" i="1"/>
  <c r="L1935" i="1"/>
  <c r="L1936" i="1"/>
  <c r="L1937" i="1"/>
  <c r="L1938" i="1"/>
  <c r="L1939" i="1"/>
  <c r="L1940" i="1"/>
  <c r="L1941" i="1"/>
  <c r="L1942" i="1"/>
  <c r="L1943" i="1"/>
  <c r="L1944" i="1"/>
  <c r="L1945" i="1"/>
  <c r="L1946" i="1"/>
  <c r="L1947" i="1"/>
  <c r="L1948" i="1"/>
  <c r="L1949" i="1"/>
  <c r="L1950" i="1"/>
  <c r="L1951" i="1"/>
  <c r="L1952" i="1"/>
  <c r="L1953" i="1"/>
  <c r="L1954" i="1"/>
  <c r="L1955" i="1"/>
  <c r="L1956" i="1"/>
  <c r="L1957" i="1"/>
  <c r="L1958" i="1"/>
  <c r="L1959" i="1"/>
  <c r="L1960" i="1"/>
  <c r="L1961" i="1"/>
  <c r="L1962" i="1"/>
  <c r="L1963" i="1"/>
  <c r="L1964" i="1"/>
  <c r="L1965" i="1"/>
  <c r="L1966" i="1"/>
  <c r="L1967" i="1"/>
  <c r="L1968" i="1"/>
  <c r="L1969" i="1"/>
  <c r="L1970" i="1"/>
  <c r="L1971" i="1"/>
  <c r="L1972" i="1"/>
  <c r="L1973" i="1"/>
  <c r="L1974" i="1"/>
  <c r="L1975" i="1"/>
  <c r="L1976" i="1"/>
  <c r="L1977" i="1"/>
  <c r="L1978" i="1"/>
  <c r="L1979" i="1"/>
  <c r="L1980" i="1"/>
  <c r="L1981" i="1"/>
  <c r="L1982" i="1"/>
  <c r="L1983" i="1"/>
  <c r="L1984" i="1"/>
  <c r="L1985" i="1"/>
  <c r="L1986" i="1"/>
  <c r="L1987" i="1"/>
  <c r="L1988" i="1"/>
  <c r="L1989" i="1"/>
  <c r="L1990" i="1"/>
  <c r="L1991" i="1"/>
  <c r="L1992" i="1"/>
  <c r="L1993" i="1"/>
  <c r="L1994" i="1"/>
  <c r="L1995" i="1"/>
  <c r="L1996" i="1"/>
  <c r="L1997" i="1"/>
  <c r="L1998" i="1"/>
  <c r="L1999" i="1"/>
  <c r="L2000" i="1"/>
  <c r="L2001" i="1"/>
  <c r="L2002" i="1"/>
  <c r="L2003" i="1"/>
  <c r="L2004" i="1"/>
  <c r="L2005" i="1"/>
  <c r="L2006" i="1"/>
  <c r="L2007" i="1"/>
  <c r="L2008" i="1"/>
  <c r="L2009" i="1"/>
  <c r="L2010" i="1"/>
  <c r="L2011" i="1"/>
  <c r="L2012" i="1"/>
  <c r="L2013" i="1"/>
  <c r="L2014" i="1"/>
  <c r="L2015" i="1"/>
  <c r="L2016" i="1"/>
  <c r="L2017" i="1"/>
  <c r="L2018" i="1"/>
  <c r="L2019" i="1"/>
  <c r="L2020" i="1"/>
  <c r="L2021" i="1"/>
  <c r="L2022" i="1"/>
  <c r="L2023" i="1"/>
  <c r="L2024" i="1"/>
  <c r="L2025" i="1"/>
  <c r="L2026" i="1"/>
  <c r="L2027" i="1"/>
  <c r="L2028" i="1"/>
  <c r="L2029" i="1"/>
  <c r="L2030" i="1"/>
  <c r="L2031" i="1"/>
  <c r="L2032" i="1"/>
  <c r="L2033" i="1"/>
  <c r="L2034" i="1"/>
  <c r="L2035" i="1"/>
  <c r="L2036" i="1"/>
  <c r="L2037" i="1"/>
  <c r="L2038" i="1"/>
  <c r="L2039" i="1"/>
  <c r="L2040" i="1"/>
  <c r="L2041" i="1"/>
  <c r="L2042" i="1"/>
  <c r="L2043" i="1"/>
  <c r="L2044" i="1"/>
  <c r="L2045" i="1"/>
  <c r="L2046" i="1"/>
  <c r="L2047" i="1"/>
  <c r="L2048" i="1"/>
  <c r="L2049" i="1"/>
  <c r="L2050" i="1"/>
  <c r="L2051" i="1"/>
  <c r="L2052" i="1"/>
  <c r="L2053" i="1"/>
  <c r="L2054" i="1"/>
  <c r="L2055" i="1"/>
  <c r="L2056" i="1"/>
  <c r="L2057" i="1"/>
  <c r="L2058" i="1"/>
  <c r="L2059" i="1"/>
  <c r="L2060" i="1"/>
  <c r="L2061" i="1"/>
  <c r="L2062" i="1"/>
  <c r="L2063" i="1"/>
  <c r="L2064" i="1"/>
  <c r="L2065" i="1"/>
  <c r="L2066" i="1"/>
  <c r="L2067" i="1"/>
  <c r="L2068" i="1"/>
  <c r="L2069" i="1"/>
  <c r="L2070" i="1"/>
  <c r="L2071" i="1"/>
  <c r="L2072" i="1"/>
  <c r="L2073" i="1"/>
  <c r="L2074" i="1"/>
  <c r="L2075" i="1"/>
  <c r="L2076" i="1"/>
  <c r="L2077" i="1"/>
  <c r="L2078" i="1"/>
  <c r="L2079" i="1"/>
  <c r="L2080" i="1"/>
  <c r="L2081" i="1"/>
  <c r="L2082" i="1"/>
  <c r="L2083" i="1"/>
  <c r="L2084" i="1"/>
  <c r="L2085" i="1"/>
  <c r="L2086" i="1"/>
  <c r="L2087" i="1"/>
  <c r="L2088" i="1"/>
  <c r="L2089" i="1"/>
  <c r="L2090" i="1"/>
  <c r="L2091" i="1"/>
  <c r="L2092" i="1"/>
  <c r="L2093" i="1"/>
  <c r="L2094" i="1"/>
  <c r="L2095" i="1"/>
  <c r="L2096" i="1"/>
  <c r="L2097" i="1"/>
  <c r="L2098" i="1"/>
  <c r="L2099" i="1"/>
  <c r="L2100" i="1"/>
  <c r="L2101" i="1"/>
  <c r="L2102" i="1"/>
  <c r="L2103" i="1"/>
  <c r="L2104" i="1"/>
  <c r="L2105" i="1"/>
  <c r="L2106" i="1"/>
  <c r="L2107" i="1"/>
  <c r="L2108" i="1"/>
  <c r="L2109" i="1"/>
  <c r="L2110" i="1"/>
  <c r="L2111" i="1"/>
  <c r="L2112" i="1"/>
  <c r="L2113" i="1"/>
  <c r="L2114" i="1"/>
  <c r="L2115" i="1"/>
  <c r="L2116" i="1"/>
  <c r="L2117" i="1"/>
  <c r="L2118" i="1"/>
  <c r="L2119" i="1"/>
  <c r="L2120" i="1"/>
  <c r="L2121" i="1"/>
  <c r="L2122" i="1"/>
  <c r="L2123" i="1"/>
  <c r="L2124" i="1"/>
  <c r="L2125" i="1"/>
  <c r="L2126" i="1"/>
  <c r="L2127" i="1"/>
  <c r="L2128" i="1"/>
  <c r="L2129" i="1"/>
  <c r="L2130" i="1"/>
  <c r="L2131" i="1"/>
  <c r="L2132" i="1"/>
  <c r="L2133" i="1"/>
  <c r="L2134" i="1"/>
  <c r="L2135" i="1"/>
  <c r="L2136" i="1"/>
  <c r="L2137" i="1"/>
  <c r="L2138" i="1"/>
  <c r="L2139" i="1"/>
  <c r="L2140" i="1"/>
  <c r="L2141" i="1"/>
  <c r="L2142" i="1"/>
  <c r="L2143" i="1"/>
  <c r="L2144" i="1"/>
  <c r="L2145" i="1"/>
  <c r="L2146" i="1"/>
  <c r="L2147" i="1"/>
  <c r="L2148" i="1"/>
  <c r="L2149" i="1"/>
  <c r="L2150" i="1"/>
  <c r="L2151" i="1"/>
  <c r="L2152" i="1"/>
  <c r="L2153" i="1"/>
  <c r="L2154" i="1"/>
  <c r="L2155" i="1"/>
  <c r="L2156" i="1"/>
  <c r="L2157" i="1"/>
  <c r="L2158" i="1"/>
  <c r="L2159" i="1"/>
  <c r="L2160" i="1"/>
  <c r="L2161" i="1"/>
  <c r="L2162" i="1"/>
  <c r="L2163" i="1"/>
  <c r="L2164" i="1"/>
  <c r="L2165" i="1"/>
  <c r="L2166" i="1"/>
  <c r="L2167" i="1"/>
  <c r="L2168" i="1"/>
  <c r="L2169" i="1"/>
  <c r="L2170" i="1"/>
  <c r="L2171" i="1"/>
  <c r="L2172" i="1"/>
  <c r="L2173" i="1"/>
  <c r="L2174" i="1"/>
  <c r="L2175" i="1"/>
  <c r="L2176" i="1"/>
  <c r="L2177" i="1"/>
  <c r="L2178" i="1"/>
  <c r="L2179" i="1"/>
  <c r="L2180" i="1"/>
  <c r="L2181" i="1"/>
  <c r="L2182" i="1"/>
  <c r="L2183" i="1"/>
  <c r="L2184" i="1"/>
  <c r="L2185" i="1"/>
  <c r="L2186" i="1"/>
  <c r="L2187" i="1"/>
  <c r="L2188" i="1"/>
  <c r="L2189" i="1"/>
  <c r="L2190" i="1"/>
  <c r="L2191" i="1"/>
  <c r="L2192" i="1"/>
  <c r="L2193" i="1"/>
  <c r="L2194" i="1"/>
  <c r="L2195" i="1"/>
  <c r="L2196" i="1"/>
  <c r="L2197" i="1"/>
  <c r="L2198" i="1"/>
  <c r="L2199" i="1"/>
  <c r="L2200" i="1"/>
  <c r="L2201" i="1"/>
  <c r="L2203" i="1"/>
  <c r="L2204" i="1"/>
  <c r="L2205" i="1"/>
  <c r="L2206" i="1"/>
  <c r="L2207" i="1"/>
  <c r="L2208" i="1"/>
  <c r="L2209" i="1"/>
  <c r="L2210" i="1"/>
  <c r="L2211" i="1"/>
  <c r="L2212" i="1"/>
  <c r="L2213" i="1"/>
  <c r="L2214" i="1"/>
  <c r="L2215" i="1"/>
  <c r="L2216" i="1"/>
  <c r="L2217" i="1"/>
  <c r="L2218" i="1"/>
  <c r="L2219" i="1"/>
  <c r="L2220" i="1"/>
  <c r="L2221" i="1"/>
  <c r="L2222" i="1"/>
  <c r="L2223" i="1"/>
  <c r="L2224" i="1"/>
  <c r="L2225" i="1"/>
  <c r="L2226" i="1"/>
  <c r="L2227" i="1"/>
  <c r="L2228" i="1"/>
  <c r="L2229" i="1"/>
  <c r="L2230" i="1"/>
  <c r="L2231" i="1"/>
  <c r="L2232" i="1"/>
  <c r="L2233" i="1"/>
  <c r="L2234" i="1"/>
  <c r="L2235" i="1"/>
  <c r="L2236" i="1"/>
  <c r="L2237" i="1"/>
  <c r="L2238" i="1"/>
  <c r="L2239" i="1"/>
  <c r="L2240" i="1"/>
  <c r="L2241" i="1"/>
  <c r="L2242" i="1"/>
  <c r="L2243" i="1"/>
  <c r="L2244" i="1"/>
  <c r="L2245" i="1"/>
  <c r="L2246" i="1"/>
  <c r="L2247" i="1"/>
  <c r="L2248" i="1"/>
  <c r="L2249" i="1"/>
  <c r="L2250" i="1"/>
  <c r="L2251" i="1"/>
  <c r="L2252" i="1"/>
  <c r="L2253" i="1"/>
  <c r="L2254" i="1"/>
  <c r="L2256" i="1"/>
  <c r="L2257" i="1"/>
  <c r="L2258" i="1"/>
  <c r="L2259" i="1"/>
  <c r="L2260" i="1"/>
  <c r="L2261" i="1"/>
  <c r="L2262" i="1"/>
  <c r="L2263" i="1"/>
  <c r="L2264" i="1"/>
  <c r="L2265" i="1"/>
  <c r="L2266" i="1"/>
  <c r="L2267" i="1"/>
  <c r="L2268" i="1"/>
  <c r="L2269" i="1"/>
  <c r="L2270" i="1"/>
  <c r="L2271" i="1"/>
  <c r="L2272" i="1"/>
  <c r="L2273" i="1"/>
  <c r="L2274" i="1"/>
  <c r="L2275" i="1"/>
  <c r="L2276" i="1"/>
  <c r="L2277" i="1"/>
  <c r="L2278" i="1"/>
  <c r="L2279" i="1"/>
  <c r="L2280" i="1"/>
  <c r="L2281" i="1"/>
  <c r="L2282" i="1"/>
  <c r="L2283" i="1"/>
  <c r="L2284" i="1"/>
  <c r="L2285" i="1"/>
  <c r="L2286" i="1"/>
  <c r="L2287" i="1"/>
  <c r="L2288" i="1"/>
  <c r="L2289" i="1"/>
  <c r="L2290" i="1"/>
  <c r="L2291" i="1"/>
  <c r="L2292" i="1"/>
  <c r="L2293" i="1"/>
  <c r="L2294" i="1"/>
  <c r="L2295" i="1"/>
  <c r="L2296" i="1"/>
  <c r="L2297" i="1"/>
  <c r="L2298" i="1"/>
  <c r="L2299" i="1"/>
  <c r="L2300" i="1"/>
  <c r="L2301" i="1"/>
  <c r="L2302" i="1"/>
  <c r="L2303" i="1"/>
  <c r="L2304" i="1"/>
  <c r="L2305" i="1"/>
  <c r="L2306" i="1"/>
  <c r="L2307" i="1"/>
  <c r="L2308" i="1"/>
  <c r="L2309" i="1"/>
  <c r="L2310" i="1"/>
  <c r="L2311" i="1"/>
  <c r="L2312" i="1"/>
  <c r="L2313" i="1"/>
  <c r="L2314" i="1"/>
  <c r="L2315" i="1"/>
  <c r="L2316" i="1"/>
  <c r="L2317" i="1"/>
  <c r="L2318" i="1"/>
  <c r="L2319" i="1"/>
  <c r="L2320" i="1"/>
  <c r="L2321" i="1"/>
  <c r="L2322" i="1"/>
  <c r="L2323" i="1"/>
  <c r="L2324" i="1"/>
  <c r="L2325" i="1"/>
  <c r="L2326" i="1"/>
  <c r="L2327" i="1"/>
  <c r="L2328" i="1"/>
  <c r="L2329" i="1"/>
  <c r="L2330" i="1"/>
  <c r="L2331" i="1"/>
  <c r="L2332" i="1"/>
  <c r="L2333" i="1"/>
  <c r="L2334" i="1"/>
  <c r="L2335" i="1"/>
  <c r="L2336" i="1"/>
  <c r="L2337" i="1"/>
  <c r="L2338" i="1"/>
  <c r="L2339" i="1"/>
  <c r="L2340" i="1"/>
  <c r="L2341" i="1"/>
  <c r="L2342" i="1"/>
  <c r="L2343" i="1"/>
  <c r="L2344" i="1"/>
  <c r="L2345" i="1"/>
  <c r="L2346" i="1"/>
  <c r="L2347" i="1"/>
  <c r="L2348" i="1"/>
  <c r="L2349" i="1"/>
  <c r="L2350" i="1"/>
  <c r="L2351" i="1"/>
  <c r="L2352" i="1"/>
  <c r="L2353" i="1"/>
  <c r="L2354" i="1"/>
  <c r="L2355" i="1"/>
  <c r="L2356" i="1"/>
  <c r="L2357" i="1"/>
  <c r="L2358" i="1"/>
  <c r="L2359" i="1"/>
  <c r="L2360" i="1"/>
  <c r="L2361" i="1"/>
  <c r="L2362" i="1"/>
  <c r="L2363" i="1"/>
  <c r="L2364" i="1"/>
  <c r="L2365" i="1"/>
  <c r="L2366" i="1"/>
  <c r="L2367" i="1"/>
  <c r="L2368" i="1"/>
  <c r="L2369" i="1"/>
  <c r="L2370" i="1"/>
  <c r="L2371" i="1"/>
  <c r="L2372" i="1"/>
  <c r="L2373" i="1"/>
  <c r="L2374" i="1"/>
  <c r="L2375" i="1"/>
  <c r="L2376" i="1"/>
  <c r="L2377" i="1"/>
  <c r="L2378" i="1"/>
  <c r="L2379" i="1"/>
  <c r="L2380" i="1"/>
  <c r="L2381" i="1"/>
  <c r="L2382" i="1"/>
  <c r="L2383" i="1"/>
  <c r="L2384" i="1"/>
  <c r="L2385" i="1"/>
  <c r="L2386" i="1"/>
  <c r="L2387" i="1"/>
  <c r="L2388" i="1"/>
  <c r="L2389" i="1"/>
  <c r="L2390" i="1"/>
  <c r="L2391" i="1"/>
  <c r="L2392" i="1"/>
  <c r="L2393" i="1"/>
  <c r="L2394" i="1"/>
  <c r="L2395" i="1"/>
  <c r="L2396" i="1"/>
  <c r="L2398" i="1"/>
  <c r="L2399" i="1"/>
  <c r="L2400" i="1"/>
  <c r="L2401" i="1"/>
  <c r="L2402" i="1"/>
  <c r="L2403" i="1"/>
  <c r="L2404" i="1"/>
  <c r="L2405" i="1"/>
  <c r="L2406" i="1"/>
  <c r="L2407" i="1"/>
  <c r="L2408" i="1"/>
  <c r="L2409" i="1"/>
  <c r="L2410" i="1"/>
  <c r="L2411" i="1"/>
  <c r="L2412" i="1"/>
  <c r="L2413" i="1"/>
  <c r="L2414" i="1"/>
  <c r="L2415" i="1"/>
  <c r="L2416" i="1"/>
  <c r="L2417" i="1"/>
  <c r="L2418" i="1"/>
  <c r="L2419" i="1"/>
  <c r="L2420" i="1"/>
  <c r="L2421" i="1"/>
  <c r="L2422" i="1"/>
  <c r="L2423" i="1"/>
  <c r="L2424" i="1"/>
  <c r="L2425" i="1"/>
  <c r="L2426" i="1"/>
  <c r="L2427" i="1"/>
  <c r="L2428" i="1"/>
  <c r="L2429" i="1"/>
  <c r="L2430" i="1"/>
  <c r="L2431" i="1"/>
  <c r="L2432" i="1"/>
  <c r="L2433" i="1"/>
  <c r="L2434" i="1"/>
  <c r="L2435" i="1"/>
  <c r="L2436" i="1"/>
  <c r="L2437" i="1"/>
  <c r="L2438" i="1"/>
  <c r="L2439" i="1"/>
  <c r="L2440" i="1"/>
  <c r="L2441" i="1"/>
  <c r="L2442" i="1"/>
  <c r="L2443" i="1"/>
  <c r="L2444" i="1"/>
  <c r="L2445" i="1"/>
  <c r="L2447" i="1"/>
  <c r="L2448" i="1"/>
  <c r="L2449" i="1"/>
  <c r="L2450" i="1"/>
  <c r="L2451" i="1"/>
  <c r="L2452" i="1"/>
  <c r="L2453" i="1"/>
  <c r="L2454" i="1"/>
  <c r="L2455" i="1"/>
  <c r="L2456" i="1"/>
  <c r="L2457" i="1"/>
  <c r="L2458" i="1"/>
  <c r="L2459" i="1"/>
  <c r="L2460" i="1"/>
  <c r="L2461" i="1"/>
  <c r="L2462" i="1"/>
  <c r="L2463" i="1"/>
  <c r="L2464" i="1"/>
  <c r="L2465" i="1"/>
  <c r="L2466" i="1"/>
  <c r="L2467" i="1"/>
  <c r="L2468" i="1"/>
  <c r="L2469" i="1"/>
  <c r="L2470" i="1"/>
  <c r="L2471" i="1"/>
  <c r="L2472" i="1"/>
  <c r="L2473" i="1"/>
  <c r="L2475" i="1"/>
  <c r="L2476" i="1"/>
  <c r="L2477" i="1"/>
  <c r="L2478" i="1"/>
  <c r="L2479" i="1"/>
  <c r="L2480" i="1"/>
  <c r="L2481" i="1"/>
  <c r="L2482" i="1"/>
  <c r="L2483" i="1"/>
  <c r="L2484" i="1"/>
  <c r="L2485" i="1"/>
  <c r="L2486" i="1"/>
  <c r="L2487" i="1"/>
  <c r="L2488" i="1"/>
  <c r="L2489" i="1"/>
  <c r="L2490" i="1"/>
  <c r="L2491" i="1"/>
  <c r="L2492" i="1"/>
  <c r="L2493" i="1"/>
  <c r="L2494" i="1"/>
  <c r="L2495" i="1"/>
  <c r="L2496" i="1"/>
  <c r="L2497" i="1"/>
  <c r="L2498" i="1"/>
  <c r="L2499" i="1"/>
  <c r="L2500" i="1"/>
  <c r="L2501" i="1"/>
  <c r="L2502" i="1"/>
  <c r="L2503" i="1"/>
  <c r="L2504" i="1"/>
  <c r="L2505" i="1"/>
  <c r="L2506" i="1"/>
  <c r="L2507" i="1"/>
  <c r="L2508" i="1"/>
  <c r="L2509" i="1"/>
  <c r="L2510" i="1"/>
  <c r="L2511" i="1"/>
  <c r="L2512" i="1"/>
  <c r="L2513" i="1"/>
  <c r="L2514" i="1"/>
  <c r="L2515" i="1"/>
  <c r="L2516" i="1"/>
  <c r="L2517" i="1"/>
  <c r="L2518" i="1"/>
  <c r="L2519" i="1"/>
  <c r="L2520" i="1"/>
  <c r="L2521" i="1"/>
  <c r="L2522" i="1"/>
  <c r="L2523" i="1"/>
  <c r="L2524" i="1"/>
  <c r="L2525" i="1"/>
  <c r="L2526" i="1"/>
  <c r="L2527" i="1"/>
  <c r="L2528" i="1"/>
  <c r="L2529" i="1"/>
  <c r="L2530" i="1"/>
  <c r="L2531" i="1"/>
  <c r="L2532" i="1"/>
  <c r="L2533" i="1"/>
  <c r="L2534" i="1"/>
  <c r="L2535" i="1"/>
  <c r="L2536" i="1"/>
  <c r="L2537" i="1"/>
  <c r="L2538" i="1"/>
  <c r="L2539" i="1"/>
  <c r="L2540" i="1"/>
  <c r="L2541" i="1"/>
  <c r="L2542" i="1"/>
  <c r="L2543" i="1"/>
  <c r="L2544" i="1"/>
  <c r="L2545" i="1"/>
  <c r="L2546" i="1"/>
  <c r="L2547" i="1"/>
  <c r="L2548" i="1"/>
  <c r="L2549" i="1"/>
  <c r="L2550" i="1"/>
  <c r="L2551" i="1"/>
  <c r="L2552" i="1"/>
  <c r="L2554" i="1"/>
  <c r="L2555" i="1"/>
  <c r="L2556" i="1"/>
  <c r="L2557" i="1"/>
  <c r="L2558" i="1"/>
  <c r="L2559" i="1"/>
  <c r="L2560" i="1"/>
  <c r="L2561" i="1"/>
  <c r="L2562" i="1"/>
  <c r="L2563" i="1"/>
  <c r="L2564" i="1"/>
  <c r="L2565" i="1"/>
  <c r="L2566" i="1"/>
  <c r="L2567" i="1"/>
  <c r="L2568" i="1"/>
  <c r="L2569" i="1"/>
  <c r="L2570" i="1"/>
  <c r="L2571" i="1"/>
  <c r="L2572" i="1"/>
  <c r="L2573" i="1"/>
  <c r="L2574" i="1"/>
  <c r="L2576" i="1"/>
  <c r="L2577" i="1"/>
  <c r="L2578" i="1"/>
  <c r="L2579" i="1"/>
  <c r="L2580" i="1"/>
  <c r="L2581" i="1"/>
  <c r="L2582" i="1"/>
  <c r="L2583" i="1"/>
  <c r="L2584" i="1"/>
  <c r="L2585" i="1"/>
  <c r="L2586" i="1"/>
  <c r="L2587" i="1"/>
  <c r="L2588" i="1"/>
  <c r="L2589" i="1"/>
  <c r="L2590" i="1"/>
  <c r="L2591" i="1"/>
  <c r="L2592" i="1"/>
  <c r="L2593" i="1"/>
  <c r="L2594" i="1"/>
  <c r="L2595" i="1"/>
  <c r="L2596" i="1"/>
  <c r="L2597" i="1"/>
  <c r="L2598" i="1"/>
  <c r="L2599" i="1"/>
  <c r="L2600" i="1"/>
  <c r="L2601" i="1"/>
  <c r="L2602" i="1"/>
  <c r="L2603" i="1"/>
  <c r="L2604" i="1"/>
  <c r="L2605" i="1"/>
  <c r="L2606" i="1"/>
  <c r="L2607" i="1"/>
  <c r="L2608" i="1"/>
  <c r="L2609" i="1"/>
  <c r="L2610" i="1"/>
  <c r="L2611" i="1"/>
  <c r="L2612" i="1"/>
  <c r="L2613" i="1"/>
  <c r="L2614" i="1"/>
  <c r="L2615" i="1"/>
  <c r="L2616" i="1"/>
  <c r="L2617" i="1"/>
  <c r="L2618" i="1"/>
  <c r="L2619" i="1"/>
  <c r="L2620" i="1"/>
  <c r="L2621" i="1"/>
  <c r="L2622" i="1"/>
  <c r="L2623" i="1"/>
  <c r="L2624" i="1"/>
  <c r="L2625" i="1"/>
  <c r="L2626" i="1"/>
  <c r="L2627" i="1"/>
  <c r="L2628" i="1"/>
  <c r="L2629" i="1"/>
  <c r="L2630" i="1"/>
  <c r="L2631" i="1"/>
  <c r="L2632" i="1"/>
  <c r="L2633" i="1"/>
  <c r="L2634" i="1"/>
  <c r="L2635" i="1"/>
  <c r="L2636" i="1"/>
  <c r="L2637" i="1"/>
  <c r="L2638" i="1"/>
  <c r="L2639" i="1"/>
  <c r="L2640" i="1"/>
  <c r="L2641" i="1"/>
  <c r="L2642" i="1"/>
  <c r="L2643" i="1"/>
  <c r="L2644" i="1"/>
  <c r="L2645" i="1"/>
  <c r="L2646" i="1"/>
  <c r="L2647" i="1"/>
  <c r="L2648" i="1"/>
  <c r="L2649" i="1"/>
  <c r="L2651" i="1"/>
  <c r="L2652" i="1"/>
  <c r="L2653" i="1"/>
  <c r="L2654" i="1"/>
  <c r="L2655" i="1"/>
  <c r="L2656" i="1"/>
  <c r="L2657" i="1"/>
  <c r="L2658" i="1"/>
  <c r="L2659" i="1"/>
  <c r="L2660" i="1"/>
  <c r="L2661" i="1"/>
  <c r="L2662" i="1"/>
  <c r="L2663" i="1"/>
  <c r="L2664" i="1"/>
  <c r="L2665" i="1"/>
  <c r="L2666" i="1"/>
  <c r="L2667" i="1"/>
  <c r="L2668" i="1"/>
  <c r="L2669" i="1"/>
  <c r="L2670" i="1"/>
  <c r="L2671" i="1"/>
  <c r="L2672" i="1"/>
  <c r="L2673" i="1"/>
  <c r="L2674" i="1"/>
  <c r="L2675" i="1"/>
  <c r="L2676" i="1"/>
  <c r="L2677" i="1"/>
  <c r="L2678" i="1"/>
  <c r="L2679" i="1"/>
  <c r="L2680" i="1"/>
  <c r="L2681" i="1"/>
  <c r="L2682" i="1"/>
  <c r="L2683" i="1"/>
  <c r="L2684" i="1"/>
  <c r="L2685" i="1"/>
  <c r="L2686" i="1"/>
  <c r="L2687" i="1"/>
  <c r="L2688" i="1"/>
  <c r="L2689" i="1"/>
  <c r="L2690" i="1"/>
  <c r="L2691" i="1"/>
  <c r="L2692" i="1"/>
  <c r="L2693" i="1"/>
  <c r="L2694" i="1"/>
  <c r="L2695" i="1"/>
  <c r="L2696" i="1"/>
  <c r="L2697" i="1"/>
  <c r="L2698" i="1"/>
  <c r="L2699" i="1"/>
  <c r="L2700" i="1"/>
  <c r="L2701" i="1"/>
  <c r="L2702" i="1"/>
  <c r="L2703" i="1"/>
  <c r="L2704" i="1"/>
  <c r="L2705" i="1"/>
  <c r="L2706" i="1"/>
  <c r="L2707" i="1"/>
  <c r="L2708" i="1"/>
  <c r="L2709" i="1"/>
  <c r="L2710" i="1"/>
  <c r="L2711" i="1"/>
  <c r="L2712" i="1"/>
  <c r="L2713" i="1"/>
  <c r="L2714" i="1"/>
  <c r="L2716" i="1"/>
  <c r="L2717" i="1"/>
  <c r="L2718" i="1"/>
  <c r="L2719" i="1"/>
  <c r="L2720" i="1"/>
  <c r="L2721" i="1"/>
  <c r="L2722" i="1"/>
  <c r="L2723" i="1"/>
  <c r="L2724" i="1"/>
  <c r="L2725" i="1"/>
  <c r="L2726" i="1"/>
  <c r="L2727" i="1"/>
  <c r="L2728" i="1"/>
  <c r="L2729" i="1"/>
  <c r="L2730" i="1"/>
  <c r="L2731" i="1"/>
  <c r="L2732" i="1"/>
  <c r="L2733" i="1"/>
  <c r="L2734" i="1"/>
  <c r="L2735" i="1"/>
  <c r="L2736" i="1"/>
  <c r="L2737" i="1"/>
  <c r="L2738" i="1"/>
  <c r="L2739" i="1"/>
  <c r="L2740" i="1"/>
  <c r="L2741" i="1"/>
  <c r="L2742" i="1"/>
  <c r="L2743" i="1"/>
  <c r="L2744" i="1"/>
  <c r="L2745" i="1"/>
  <c r="L2746" i="1"/>
  <c r="L2747" i="1"/>
  <c r="L2748" i="1"/>
  <c r="L2749" i="1"/>
  <c r="L2750" i="1"/>
  <c r="L2751" i="1"/>
  <c r="L2752" i="1"/>
  <c r="L2753" i="1"/>
  <c r="L2754" i="1"/>
  <c r="L2755" i="1"/>
  <c r="L2756" i="1"/>
  <c r="L2757" i="1"/>
  <c r="L2758" i="1"/>
  <c r="L2759" i="1"/>
  <c r="L2760" i="1"/>
  <c r="L2761" i="1"/>
  <c r="L2762" i="1"/>
  <c r="L2763" i="1"/>
  <c r="L2764" i="1"/>
  <c r="L2765" i="1"/>
  <c r="L2766" i="1"/>
  <c r="L2767" i="1"/>
  <c r="L2768" i="1"/>
  <c r="L2769" i="1"/>
  <c r="L2770" i="1"/>
  <c r="L2771" i="1"/>
  <c r="L2772" i="1"/>
  <c r="L2773" i="1"/>
  <c r="L2774" i="1"/>
  <c r="L2775" i="1"/>
  <c r="L2776" i="1"/>
  <c r="L2777" i="1"/>
  <c r="L2778" i="1"/>
  <c r="L2779" i="1"/>
  <c r="L2780" i="1"/>
  <c r="L2781" i="1"/>
  <c r="L2782" i="1"/>
  <c r="L2783" i="1"/>
  <c r="L2784" i="1"/>
  <c r="L2785" i="1"/>
  <c r="L2786" i="1"/>
  <c r="L2787" i="1"/>
  <c r="L2788" i="1"/>
  <c r="L2789" i="1"/>
  <c r="L2790" i="1"/>
  <c r="L2791" i="1"/>
  <c r="L2792" i="1"/>
  <c r="L2793" i="1"/>
  <c r="L2794" i="1"/>
  <c r="L2795" i="1"/>
  <c r="L2796" i="1"/>
  <c r="L2797" i="1"/>
  <c r="L2798" i="1"/>
  <c r="L2799" i="1"/>
  <c r="L2800" i="1"/>
  <c r="L2801" i="1"/>
  <c r="L2802" i="1"/>
  <c r="L2803" i="1"/>
  <c r="L2804" i="1"/>
  <c r="L2805" i="1"/>
  <c r="L2806" i="1"/>
  <c r="L2807" i="1"/>
  <c r="L2808" i="1"/>
  <c r="L2809" i="1"/>
  <c r="L2810" i="1"/>
  <c r="L2811" i="1"/>
  <c r="L2812" i="1"/>
  <c r="L2813" i="1"/>
  <c r="L2814" i="1"/>
  <c r="L2815" i="1"/>
  <c r="L2816" i="1"/>
  <c r="L2817" i="1"/>
  <c r="L2818" i="1"/>
  <c r="L2819" i="1"/>
  <c r="L2820" i="1"/>
  <c r="L2821" i="1"/>
  <c r="L2822" i="1"/>
  <c r="L2823" i="1"/>
  <c r="L2824" i="1"/>
  <c r="L2825" i="1"/>
  <c r="L2826" i="1"/>
  <c r="L2827" i="1"/>
  <c r="L2828" i="1"/>
  <c r="L2829" i="1"/>
  <c r="L2830" i="1"/>
  <c r="L2831" i="1"/>
  <c r="L2832" i="1"/>
  <c r="L2833" i="1"/>
  <c r="L2834" i="1"/>
  <c r="L2835" i="1"/>
  <c r="L2836" i="1"/>
  <c r="L2837" i="1"/>
  <c r="L2838" i="1"/>
  <c r="L2839" i="1"/>
  <c r="L2840" i="1"/>
  <c r="L2841" i="1"/>
  <c r="L2842" i="1"/>
  <c r="L2843" i="1"/>
  <c r="L2844" i="1"/>
  <c r="L2845" i="1"/>
  <c r="L2846" i="1"/>
  <c r="L2847" i="1"/>
  <c r="L2848" i="1"/>
  <c r="L2849" i="1"/>
  <c r="L2850" i="1"/>
  <c r="L2851" i="1"/>
  <c r="L2852" i="1"/>
  <c r="L2853" i="1"/>
  <c r="L2854" i="1"/>
  <c r="L2855" i="1"/>
  <c r="L2856" i="1"/>
  <c r="L2857" i="1"/>
  <c r="L2858" i="1"/>
  <c r="L2859" i="1"/>
  <c r="L2860" i="1"/>
  <c r="L2861" i="1"/>
  <c r="L2862" i="1"/>
  <c r="L2863" i="1"/>
  <c r="L2864" i="1"/>
  <c r="L2865" i="1"/>
  <c r="L2866" i="1"/>
  <c r="L2867" i="1"/>
  <c r="L2868" i="1"/>
  <c r="L2869" i="1"/>
  <c r="L2870" i="1"/>
  <c r="L2871" i="1"/>
  <c r="L2872" i="1"/>
  <c r="L2873" i="1"/>
  <c r="L2874" i="1"/>
  <c r="L2875" i="1"/>
  <c r="L2876" i="1"/>
  <c r="L2877" i="1"/>
  <c r="L2878" i="1"/>
  <c r="L2879" i="1"/>
  <c r="L2880" i="1"/>
  <c r="L2881" i="1"/>
  <c r="L2882" i="1"/>
  <c r="L2883" i="1"/>
  <c r="L2884" i="1"/>
  <c r="L2885" i="1"/>
  <c r="L2886" i="1"/>
  <c r="L2887" i="1"/>
  <c r="L2888" i="1"/>
  <c r="L2889" i="1"/>
  <c r="L2890" i="1"/>
  <c r="L2891" i="1"/>
  <c r="L2892" i="1"/>
  <c r="L2893" i="1"/>
  <c r="L2894" i="1"/>
  <c r="L2895" i="1"/>
  <c r="L2896" i="1"/>
  <c r="L2897" i="1"/>
  <c r="P2897" i="1" s="1"/>
  <c r="L2898" i="1"/>
  <c r="L2899" i="1"/>
  <c r="L2900" i="1"/>
  <c r="L2901" i="1"/>
  <c r="L2902" i="1"/>
  <c r="L2903" i="1"/>
  <c r="L2904" i="1"/>
  <c r="L2905" i="1"/>
  <c r="L2906" i="1"/>
  <c r="L2907" i="1"/>
  <c r="L2908" i="1"/>
  <c r="L2909" i="1"/>
  <c r="L2910" i="1"/>
  <c r="L2911" i="1"/>
  <c r="L2912" i="1"/>
  <c r="L2913" i="1"/>
  <c r="L2914" i="1"/>
  <c r="L2915" i="1"/>
  <c r="L2916" i="1"/>
  <c r="L2917" i="1"/>
  <c r="L2918" i="1"/>
  <c r="L2919" i="1"/>
  <c r="L2920" i="1"/>
  <c r="L2921" i="1"/>
  <c r="L2922" i="1"/>
  <c r="L2923" i="1"/>
  <c r="L2924" i="1"/>
  <c r="L2925" i="1"/>
  <c r="L2926" i="1"/>
  <c r="L2928" i="1"/>
  <c r="L2929" i="1"/>
  <c r="L2930" i="1"/>
  <c r="L2931" i="1"/>
  <c r="L2932" i="1"/>
  <c r="L2933" i="1"/>
  <c r="L2934" i="1"/>
  <c r="L2935" i="1"/>
  <c r="L2936" i="1"/>
  <c r="L2937" i="1"/>
  <c r="L2938" i="1"/>
  <c r="L2939" i="1"/>
  <c r="L2940" i="1"/>
  <c r="L2941" i="1"/>
  <c r="L2942" i="1"/>
  <c r="L2943" i="1"/>
  <c r="L2944" i="1"/>
  <c r="L2945" i="1"/>
  <c r="L2946" i="1"/>
  <c r="L2947" i="1"/>
  <c r="L2948" i="1"/>
  <c r="L2949" i="1"/>
  <c r="L2950" i="1"/>
  <c r="L2951" i="1"/>
  <c r="L2952" i="1"/>
  <c r="L2953" i="1"/>
  <c r="L2954" i="1"/>
  <c r="L2955" i="1"/>
  <c r="L2956" i="1"/>
  <c r="L2957" i="1"/>
  <c r="L2958" i="1"/>
  <c r="L2959" i="1"/>
  <c r="L2960" i="1"/>
  <c r="L2961" i="1"/>
  <c r="L2962" i="1"/>
  <c r="L2963" i="1"/>
  <c r="L2964" i="1"/>
  <c r="L2965" i="1"/>
  <c r="L2966" i="1"/>
  <c r="L2967" i="1"/>
  <c r="L2968" i="1"/>
  <c r="L2969" i="1"/>
  <c r="L2970" i="1"/>
  <c r="L2971" i="1"/>
  <c r="L2972" i="1"/>
  <c r="L2973" i="1"/>
  <c r="L2974" i="1"/>
  <c r="L2975" i="1"/>
  <c r="L2976" i="1"/>
  <c r="L2977" i="1"/>
  <c r="L2978" i="1"/>
  <c r="L2979" i="1"/>
  <c r="L2980" i="1"/>
  <c r="L2981" i="1"/>
  <c r="L2982" i="1"/>
  <c r="L2983" i="1"/>
  <c r="L2984" i="1"/>
  <c r="L2985" i="1"/>
  <c r="L2986" i="1"/>
  <c r="L2987" i="1"/>
  <c r="L2988" i="1"/>
  <c r="L2989" i="1"/>
  <c r="L2990" i="1"/>
  <c r="L2991" i="1"/>
  <c r="L2992" i="1"/>
  <c r="L2993" i="1"/>
  <c r="L2994" i="1"/>
  <c r="L2995" i="1"/>
  <c r="L2996" i="1"/>
  <c r="L2997" i="1"/>
  <c r="L2998" i="1"/>
  <c r="L2999" i="1"/>
  <c r="L3000" i="1"/>
  <c r="L3001" i="1"/>
  <c r="L3002" i="1"/>
  <c r="L3003" i="1"/>
  <c r="L3004" i="1"/>
  <c r="L3005" i="1"/>
  <c r="L3006" i="1"/>
  <c r="L3007" i="1"/>
  <c r="L3008" i="1"/>
  <c r="L3009" i="1"/>
  <c r="L3010" i="1"/>
  <c r="L3011" i="1"/>
  <c r="L3012" i="1"/>
  <c r="L3013" i="1"/>
  <c r="L3014" i="1"/>
  <c r="L3015" i="1"/>
  <c r="L3016" i="1"/>
  <c r="L3017" i="1"/>
  <c r="L3018" i="1"/>
  <c r="L3019" i="1"/>
  <c r="L3020" i="1"/>
  <c r="L3021" i="1"/>
  <c r="L3022" i="1"/>
  <c r="L3023" i="1"/>
  <c r="L3024" i="1"/>
  <c r="L3025" i="1"/>
  <c r="L3026" i="1"/>
  <c r="P3026" i="1" s="1"/>
  <c r="L3027" i="1"/>
  <c r="L3028" i="1"/>
  <c r="L3029" i="1"/>
  <c r="L3030" i="1"/>
  <c r="L3031" i="1"/>
  <c r="L3032" i="1"/>
  <c r="L3033" i="1"/>
  <c r="L3034" i="1"/>
  <c r="L3035" i="1"/>
  <c r="L3036" i="1"/>
  <c r="L3037" i="1"/>
  <c r="L3038" i="1"/>
  <c r="L3039" i="1"/>
  <c r="L3040" i="1"/>
  <c r="L3041" i="1"/>
  <c r="L3042" i="1"/>
  <c r="L3043" i="1"/>
  <c r="L3044" i="1"/>
  <c r="L3045" i="1"/>
  <c r="L3046" i="1"/>
  <c r="L3047" i="1"/>
  <c r="L3048" i="1"/>
  <c r="L3049" i="1"/>
  <c r="L3050" i="1"/>
  <c r="L3051" i="1"/>
  <c r="L3052" i="1"/>
  <c r="L3053" i="1"/>
  <c r="L3054" i="1"/>
  <c r="L3055" i="1"/>
  <c r="L3056" i="1"/>
  <c r="L3057" i="1"/>
  <c r="L3058" i="1"/>
  <c r="L3059" i="1"/>
  <c r="L3060" i="1"/>
  <c r="L3061" i="1"/>
  <c r="L3062" i="1"/>
  <c r="L3063" i="1"/>
  <c r="L3064" i="1"/>
  <c r="L3065" i="1"/>
  <c r="L3066" i="1"/>
  <c r="L3067" i="1"/>
  <c r="L3068" i="1"/>
  <c r="L3069" i="1"/>
  <c r="L3070" i="1"/>
  <c r="L3071" i="1"/>
  <c r="L3072" i="1"/>
  <c r="L3073" i="1"/>
  <c r="L3074" i="1"/>
  <c r="L3075" i="1"/>
  <c r="L3076" i="1"/>
  <c r="L3077" i="1"/>
  <c r="L3078" i="1"/>
  <c r="L3079" i="1"/>
  <c r="L3080" i="1"/>
  <c r="L3081" i="1"/>
  <c r="L3082" i="1"/>
  <c r="L3083" i="1"/>
  <c r="L3084" i="1"/>
  <c r="L3085" i="1"/>
  <c r="L3086" i="1"/>
  <c r="L3087" i="1"/>
  <c r="L3088" i="1"/>
  <c r="L3089" i="1"/>
  <c r="L3090" i="1"/>
  <c r="L3091" i="1"/>
  <c r="L3092" i="1"/>
  <c r="L3093" i="1"/>
  <c r="L3094" i="1"/>
  <c r="L3095" i="1"/>
  <c r="L3096" i="1"/>
  <c r="L3097" i="1"/>
  <c r="L3098" i="1"/>
  <c r="L3099" i="1"/>
  <c r="L3100" i="1"/>
  <c r="L3101" i="1"/>
  <c r="L3102" i="1"/>
  <c r="L3103" i="1"/>
  <c r="L3104" i="1"/>
  <c r="L3105" i="1"/>
  <c r="L3106" i="1"/>
  <c r="L3107" i="1"/>
  <c r="L3108" i="1"/>
  <c r="L3109" i="1"/>
  <c r="L3110" i="1"/>
  <c r="L3111" i="1"/>
  <c r="L3112" i="1"/>
  <c r="L3113" i="1"/>
  <c r="L3114" i="1"/>
  <c r="L3115" i="1"/>
  <c r="L3116" i="1"/>
  <c r="L3117" i="1"/>
  <c r="L3118" i="1"/>
  <c r="L3119" i="1"/>
  <c r="L3120" i="1"/>
  <c r="L3121" i="1"/>
  <c r="L3122" i="1"/>
  <c r="L3123" i="1"/>
  <c r="L3124" i="1"/>
  <c r="L3125" i="1"/>
  <c r="L3126" i="1"/>
  <c r="L3127" i="1"/>
  <c r="L3128" i="1"/>
  <c r="L3129" i="1"/>
  <c r="L3130" i="1"/>
  <c r="L3131" i="1"/>
  <c r="L3132" i="1"/>
  <c r="L3133" i="1"/>
  <c r="L3134" i="1"/>
  <c r="L3135" i="1"/>
  <c r="L3136" i="1"/>
  <c r="L3137" i="1"/>
  <c r="L3138" i="1"/>
  <c r="L3139" i="1"/>
  <c r="L3140" i="1"/>
  <c r="L3141" i="1"/>
  <c r="L3142" i="1"/>
  <c r="L3143" i="1"/>
  <c r="L3144" i="1"/>
  <c r="L3145" i="1"/>
  <c r="L3146" i="1"/>
  <c r="L3147" i="1"/>
  <c r="L3148" i="1"/>
  <c r="L3149" i="1"/>
  <c r="L3150" i="1"/>
  <c r="L3151" i="1"/>
  <c r="L3152" i="1"/>
  <c r="L3153" i="1"/>
  <c r="L3154" i="1"/>
  <c r="Q3154" i="1" s="1"/>
  <c r="R3154" i="1" s="1"/>
  <c r="L3155" i="1"/>
  <c r="L3156" i="1"/>
  <c r="L3157" i="1"/>
  <c r="L3158" i="1"/>
  <c r="L3159" i="1"/>
  <c r="L3160" i="1"/>
  <c r="L3161" i="1"/>
  <c r="L3162" i="1"/>
  <c r="L3163" i="1"/>
  <c r="L3164" i="1"/>
  <c r="L3165" i="1"/>
  <c r="L3166" i="1"/>
  <c r="L3167" i="1"/>
  <c r="L3168" i="1"/>
  <c r="L3169" i="1"/>
  <c r="L3170" i="1"/>
  <c r="L3171" i="1"/>
  <c r="L3172" i="1"/>
  <c r="L3173" i="1"/>
  <c r="L3174" i="1"/>
  <c r="L3175" i="1"/>
  <c r="L3176" i="1"/>
  <c r="L3177" i="1"/>
  <c r="L3178" i="1"/>
  <c r="L3179" i="1"/>
  <c r="L3180" i="1"/>
  <c r="L3181" i="1"/>
  <c r="L3182" i="1"/>
  <c r="L3183" i="1"/>
  <c r="L3184" i="1"/>
  <c r="L3185" i="1"/>
  <c r="L3186" i="1"/>
  <c r="L3187" i="1"/>
  <c r="L3188" i="1"/>
  <c r="L3189" i="1"/>
  <c r="L3190" i="1"/>
  <c r="L3191" i="1"/>
  <c r="L3192" i="1"/>
  <c r="L3193" i="1"/>
  <c r="L3194" i="1"/>
  <c r="L3195" i="1"/>
  <c r="L3196" i="1"/>
  <c r="L3197" i="1"/>
  <c r="L3198" i="1"/>
  <c r="L3199" i="1"/>
  <c r="L3200" i="1"/>
  <c r="L3201" i="1"/>
  <c r="L3202" i="1"/>
  <c r="L3203" i="1"/>
  <c r="L3204" i="1"/>
  <c r="L3205" i="1"/>
  <c r="L3206" i="1"/>
  <c r="L3207" i="1"/>
  <c r="L3208" i="1"/>
  <c r="L3209" i="1"/>
  <c r="L3210" i="1"/>
  <c r="L3211" i="1"/>
  <c r="L3212" i="1"/>
  <c r="L3213" i="1"/>
  <c r="L3214" i="1"/>
  <c r="L3215" i="1"/>
  <c r="L3216" i="1"/>
  <c r="L3217" i="1"/>
  <c r="L3218" i="1"/>
  <c r="L3219" i="1"/>
  <c r="L3220" i="1"/>
  <c r="L3221" i="1"/>
  <c r="L3222" i="1"/>
  <c r="L3223" i="1"/>
  <c r="L3224" i="1"/>
  <c r="L3225" i="1"/>
  <c r="L3226" i="1"/>
  <c r="L3227" i="1"/>
  <c r="L3228" i="1"/>
  <c r="L3229" i="1"/>
  <c r="L3230" i="1"/>
  <c r="L3231" i="1"/>
  <c r="L3232" i="1"/>
  <c r="L3233" i="1"/>
  <c r="L3234" i="1"/>
  <c r="L3235" i="1"/>
  <c r="L3236" i="1"/>
  <c r="L3237" i="1"/>
  <c r="L3238" i="1"/>
  <c r="L3239" i="1"/>
  <c r="L3240" i="1"/>
  <c r="L3241" i="1"/>
  <c r="L3242" i="1"/>
  <c r="L3243" i="1"/>
  <c r="L3244" i="1"/>
  <c r="L3245" i="1"/>
  <c r="L3246" i="1"/>
  <c r="L3247" i="1"/>
  <c r="L3248" i="1"/>
  <c r="L3249" i="1"/>
  <c r="L3250" i="1"/>
  <c r="L3251" i="1"/>
  <c r="L3252" i="1"/>
  <c r="L3253" i="1"/>
  <c r="L3254" i="1"/>
  <c r="L3255" i="1"/>
  <c r="L3256" i="1"/>
  <c r="L3257" i="1"/>
  <c r="L3258" i="1"/>
  <c r="L3259" i="1"/>
  <c r="L3260" i="1"/>
  <c r="L3261" i="1"/>
  <c r="L3262" i="1"/>
  <c r="L3263" i="1"/>
  <c r="L3264" i="1"/>
  <c r="L3265" i="1"/>
  <c r="L3266" i="1"/>
  <c r="L3267" i="1"/>
  <c r="L3268" i="1"/>
  <c r="L3269" i="1"/>
  <c r="L3270" i="1"/>
  <c r="L3271" i="1"/>
  <c r="L3272" i="1"/>
  <c r="L3273" i="1"/>
  <c r="L3274" i="1"/>
  <c r="L3275" i="1"/>
  <c r="L3276" i="1"/>
  <c r="L3277" i="1"/>
  <c r="L3278" i="1"/>
  <c r="L3279" i="1"/>
  <c r="L3280" i="1"/>
  <c r="L3281" i="1"/>
  <c r="L3282" i="1"/>
  <c r="Q3282" i="1" s="1"/>
  <c r="R3282" i="1" s="1"/>
  <c r="L3283" i="1"/>
  <c r="L3284" i="1"/>
  <c r="L3285" i="1"/>
  <c r="L3286" i="1"/>
  <c r="L3287" i="1"/>
  <c r="L3288" i="1"/>
  <c r="L3289" i="1"/>
  <c r="L3290" i="1"/>
  <c r="L3291" i="1"/>
  <c r="L3292" i="1"/>
  <c r="L3293" i="1"/>
  <c r="L3294" i="1"/>
  <c r="L3295" i="1"/>
  <c r="L3296" i="1"/>
  <c r="L3297" i="1"/>
  <c r="L3298" i="1"/>
  <c r="L3299" i="1"/>
  <c r="L3300" i="1"/>
  <c r="L3301" i="1"/>
  <c r="L3302" i="1"/>
  <c r="L3303" i="1"/>
  <c r="L3304" i="1"/>
  <c r="L3305" i="1"/>
  <c r="L3306" i="1"/>
  <c r="L3307" i="1"/>
  <c r="L3308" i="1"/>
  <c r="L3309" i="1"/>
  <c r="L3310" i="1"/>
  <c r="L3311" i="1"/>
  <c r="L3312" i="1"/>
  <c r="L3313" i="1"/>
  <c r="L3314" i="1"/>
  <c r="L3315" i="1"/>
  <c r="L3316" i="1"/>
  <c r="L3317" i="1"/>
  <c r="L3318" i="1"/>
  <c r="L3319" i="1"/>
  <c r="L3320" i="1"/>
  <c r="L3321" i="1"/>
  <c r="L3322" i="1"/>
  <c r="L3323" i="1"/>
  <c r="L3324" i="1"/>
  <c r="L3325" i="1"/>
  <c r="L3326" i="1"/>
  <c r="L3327" i="1"/>
  <c r="L3328" i="1"/>
  <c r="L3329" i="1"/>
  <c r="L3330" i="1"/>
  <c r="L3331" i="1"/>
  <c r="L3332" i="1"/>
  <c r="L3333" i="1"/>
  <c r="L3334" i="1"/>
  <c r="L3335" i="1"/>
  <c r="L3336" i="1"/>
  <c r="L3337" i="1"/>
  <c r="L3338" i="1"/>
  <c r="L3339" i="1"/>
  <c r="L3340" i="1"/>
  <c r="L3341" i="1"/>
  <c r="L3342" i="1"/>
  <c r="L3343" i="1"/>
  <c r="L3344" i="1"/>
  <c r="L3345" i="1"/>
  <c r="L3346" i="1"/>
  <c r="L3347" i="1"/>
  <c r="L3348" i="1"/>
  <c r="L3349" i="1"/>
  <c r="L3350" i="1"/>
  <c r="L3351" i="1"/>
  <c r="L3352" i="1"/>
  <c r="L3353" i="1"/>
  <c r="L3354" i="1"/>
  <c r="L3355" i="1"/>
  <c r="L3356" i="1"/>
  <c r="L3357" i="1"/>
  <c r="L3358" i="1"/>
  <c r="L3359" i="1"/>
  <c r="L3360" i="1"/>
  <c r="L3361" i="1"/>
  <c r="L3362" i="1"/>
  <c r="L3363" i="1"/>
  <c r="L3364" i="1"/>
  <c r="L3365" i="1"/>
  <c r="L3366" i="1"/>
  <c r="L3367" i="1"/>
  <c r="L3368" i="1"/>
  <c r="L3369" i="1"/>
  <c r="L3370" i="1"/>
  <c r="L3371" i="1"/>
  <c r="L3372" i="1"/>
  <c r="L3373" i="1"/>
  <c r="L3374" i="1"/>
  <c r="L3375" i="1"/>
  <c r="L3376" i="1"/>
  <c r="L3377" i="1"/>
  <c r="L3378" i="1"/>
  <c r="L3379" i="1"/>
  <c r="L3380" i="1"/>
  <c r="L3381" i="1"/>
  <c r="L3382" i="1"/>
  <c r="L3383" i="1"/>
  <c r="L3384" i="1"/>
  <c r="Q3384" i="1" s="1"/>
  <c r="R3384" i="1" s="1"/>
  <c r="L3385" i="1"/>
  <c r="L3386" i="1"/>
  <c r="L3387" i="1"/>
  <c r="L3388" i="1"/>
  <c r="L3389" i="1"/>
  <c r="L3390" i="1"/>
  <c r="L3391" i="1"/>
  <c r="L3392" i="1"/>
  <c r="L3393" i="1"/>
  <c r="L3394" i="1"/>
  <c r="L3395" i="1"/>
  <c r="L3396" i="1"/>
  <c r="L3397" i="1"/>
  <c r="L3398" i="1"/>
  <c r="L3399" i="1"/>
  <c r="L3400" i="1"/>
  <c r="L3401" i="1"/>
  <c r="L3402" i="1"/>
  <c r="L3403" i="1"/>
  <c r="L3404" i="1"/>
  <c r="L3405" i="1"/>
  <c r="L3406" i="1"/>
  <c r="L3407" i="1"/>
  <c r="L3408" i="1"/>
  <c r="L3409" i="1"/>
  <c r="L3410" i="1"/>
  <c r="L3411" i="1"/>
  <c r="L3412" i="1"/>
  <c r="L3413" i="1"/>
  <c r="L3414" i="1"/>
  <c r="L3415" i="1"/>
  <c r="L3416" i="1"/>
  <c r="L3417" i="1"/>
  <c r="L3418" i="1"/>
  <c r="L3419" i="1"/>
  <c r="L3420" i="1"/>
  <c r="L3421" i="1"/>
  <c r="L3422" i="1"/>
  <c r="L3423" i="1"/>
  <c r="L3424" i="1"/>
  <c r="L3425" i="1"/>
  <c r="L3426" i="1"/>
  <c r="L3427" i="1"/>
  <c r="L3428" i="1"/>
  <c r="L3429" i="1"/>
  <c r="L3430" i="1"/>
  <c r="L3431" i="1"/>
  <c r="L3432" i="1"/>
  <c r="L3433" i="1"/>
  <c r="L3434" i="1"/>
  <c r="L3435" i="1"/>
  <c r="L3436" i="1"/>
  <c r="L3437" i="1"/>
  <c r="L3438" i="1"/>
  <c r="L3439" i="1"/>
  <c r="P3439" i="1" s="1"/>
  <c r="L3440" i="1"/>
  <c r="L3441" i="1"/>
  <c r="L3442" i="1"/>
  <c r="L3443" i="1"/>
  <c r="L3444" i="1"/>
  <c r="L3445" i="1"/>
  <c r="L3446" i="1"/>
  <c r="L3447" i="1"/>
  <c r="L3448" i="1"/>
  <c r="L3449" i="1"/>
  <c r="L3450" i="1"/>
  <c r="L3451" i="1"/>
  <c r="L3452" i="1"/>
  <c r="L3453" i="1"/>
  <c r="L3454" i="1"/>
  <c r="L3455" i="1"/>
  <c r="L3456" i="1"/>
  <c r="L3457" i="1"/>
  <c r="L3458" i="1"/>
  <c r="L3459" i="1"/>
  <c r="L3460" i="1"/>
  <c r="L3461" i="1"/>
  <c r="L3462" i="1"/>
  <c r="L3463" i="1"/>
  <c r="L3464" i="1"/>
  <c r="L3465" i="1"/>
  <c r="L3466" i="1"/>
  <c r="L3467" i="1"/>
  <c r="L3468" i="1"/>
  <c r="L3469" i="1"/>
  <c r="L3470" i="1"/>
  <c r="L3471" i="1"/>
  <c r="L3472" i="1"/>
  <c r="L3473" i="1"/>
  <c r="L3474" i="1"/>
  <c r="P3474" i="1" s="1"/>
  <c r="L3475" i="1"/>
  <c r="L3476" i="1"/>
  <c r="L3477" i="1"/>
  <c r="L3478" i="1"/>
  <c r="L3479" i="1"/>
  <c r="L3480" i="1"/>
  <c r="L3481" i="1"/>
  <c r="L3482" i="1"/>
  <c r="L3483" i="1"/>
  <c r="L3484" i="1"/>
  <c r="L3485" i="1"/>
  <c r="L3486" i="1"/>
  <c r="L3487" i="1"/>
  <c r="L3488" i="1"/>
  <c r="L3489" i="1"/>
  <c r="L3490" i="1"/>
  <c r="L3491" i="1"/>
  <c r="L3492" i="1"/>
  <c r="L3493" i="1"/>
  <c r="L3494" i="1"/>
  <c r="L3495" i="1"/>
  <c r="L3496" i="1"/>
  <c r="L3497" i="1"/>
  <c r="L3498" i="1"/>
  <c r="L3499" i="1"/>
  <c r="L3500" i="1"/>
  <c r="L3501" i="1"/>
  <c r="L3502" i="1"/>
  <c r="L3503" i="1"/>
  <c r="L3504" i="1"/>
  <c r="L3505" i="1"/>
  <c r="L3506" i="1"/>
  <c r="P3506" i="1" s="1"/>
  <c r="L3507" i="1"/>
  <c r="L3508" i="1"/>
  <c r="L3509" i="1"/>
  <c r="L3510" i="1"/>
  <c r="L3511" i="1"/>
  <c r="L3512" i="1"/>
  <c r="L3513" i="1"/>
  <c r="L3514" i="1"/>
  <c r="L3515" i="1"/>
  <c r="L3516" i="1"/>
  <c r="L3517" i="1"/>
  <c r="L3518" i="1"/>
  <c r="L3519" i="1"/>
  <c r="L3520" i="1"/>
  <c r="L3521" i="1"/>
  <c r="L3522" i="1"/>
  <c r="L3523" i="1"/>
  <c r="L3524" i="1"/>
  <c r="L3525" i="1"/>
  <c r="L3526" i="1"/>
  <c r="L3527" i="1"/>
  <c r="L3528" i="1"/>
  <c r="L3529" i="1"/>
  <c r="L3530" i="1"/>
  <c r="L3531" i="1"/>
  <c r="L3532" i="1"/>
  <c r="L3533" i="1"/>
  <c r="L3534" i="1"/>
  <c r="L3535" i="1"/>
  <c r="L3536" i="1"/>
  <c r="L3537" i="1"/>
  <c r="L3538" i="1"/>
  <c r="P3538" i="1" s="1"/>
  <c r="L3539" i="1"/>
  <c r="L3540" i="1"/>
  <c r="L3541" i="1"/>
  <c r="L3542" i="1"/>
  <c r="L3543" i="1"/>
  <c r="L3544" i="1"/>
  <c r="L3545" i="1"/>
  <c r="L3546" i="1"/>
  <c r="L3547" i="1"/>
  <c r="L3548" i="1"/>
  <c r="L3549" i="1"/>
  <c r="L3550" i="1"/>
  <c r="L3551" i="1"/>
  <c r="L3552" i="1"/>
  <c r="L3553" i="1"/>
  <c r="L3554" i="1"/>
  <c r="L3555" i="1"/>
  <c r="L3556" i="1"/>
  <c r="L3557" i="1"/>
  <c r="L3558" i="1"/>
  <c r="L3559" i="1"/>
  <c r="L3560" i="1"/>
  <c r="L3561" i="1"/>
  <c r="L3562" i="1"/>
  <c r="L3563" i="1"/>
  <c r="L3564" i="1"/>
  <c r="L3565" i="1"/>
  <c r="L3566" i="1"/>
  <c r="L3567" i="1"/>
  <c r="L3568" i="1"/>
  <c r="L3569" i="1"/>
  <c r="L3570" i="1"/>
  <c r="P3570" i="1" s="1"/>
  <c r="L3571" i="1"/>
  <c r="L3572" i="1"/>
  <c r="L3573" i="1"/>
  <c r="L3574" i="1"/>
  <c r="L3575" i="1"/>
  <c r="L3576" i="1"/>
  <c r="L3577" i="1"/>
  <c r="L3578" i="1"/>
  <c r="L3579" i="1"/>
  <c r="L3580" i="1"/>
  <c r="L3581" i="1"/>
  <c r="L3582" i="1"/>
  <c r="L3583" i="1"/>
  <c r="L3584" i="1"/>
  <c r="L3585" i="1"/>
  <c r="L3586" i="1"/>
  <c r="L3587" i="1"/>
  <c r="L3588" i="1"/>
  <c r="L3589" i="1"/>
  <c r="L3590" i="1"/>
  <c r="L3591" i="1"/>
  <c r="L3592" i="1"/>
  <c r="L3593" i="1"/>
  <c r="L3594" i="1"/>
  <c r="L3595" i="1"/>
  <c r="L3596" i="1"/>
  <c r="L3597" i="1"/>
  <c r="L3598" i="1"/>
  <c r="L3599" i="1"/>
  <c r="L3600" i="1"/>
  <c r="L3601" i="1"/>
  <c r="L3602" i="1"/>
  <c r="P3602" i="1" s="1"/>
  <c r="L3603" i="1"/>
  <c r="L3604" i="1"/>
  <c r="L3605" i="1"/>
  <c r="L3606" i="1"/>
  <c r="L3607" i="1"/>
  <c r="L3608" i="1"/>
  <c r="L3609" i="1"/>
  <c r="L3610" i="1"/>
  <c r="L3611" i="1"/>
  <c r="L3612" i="1"/>
  <c r="L3613" i="1"/>
  <c r="L561" i="1"/>
  <c r="L3614" i="1"/>
  <c r="L3615" i="1"/>
  <c r="L3616" i="1"/>
  <c r="L3617" i="1"/>
  <c r="L3618" i="1"/>
  <c r="L3619" i="1"/>
  <c r="L3620" i="1"/>
  <c r="L3621" i="1"/>
  <c r="L3622" i="1"/>
  <c r="L3623" i="1"/>
  <c r="L3624" i="1"/>
  <c r="L3625" i="1"/>
  <c r="L3626" i="1"/>
  <c r="L3627" i="1"/>
  <c r="L3628" i="1"/>
  <c r="L3629" i="1"/>
  <c r="L3630" i="1"/>
  <c r="L3631" i="1"/>
  <c r="L3632" i="1"/>
  <c r="L3633" i="1"/>
  <c r="P3633" i="1" s="1"/>
  <c r="L3634" i="1"/>
  <c r="L3635" i="1"/>
  <c r="L3636" i="1"/>
  <c r="L3637" i="1"/>
  <c r="L3638" i="1"/>
  <c r="L3639" i="1"/>
  <c r="L3640" i="1"/>
  <c r="L3641" i="1"/>
  <c r="L3642" i="1"/>
  <c r="L3643" i="1"/>
  <c r="L3644" i="1"/>
  <c r="L3645" i="1"/>
  <c r="L3646" i="1"/>
  <c r="L3647" i="1"/>
  <c r="L3648" i="1"/>
  <c r="L3649" i="1"/>
  <c r="L3650" i="1"/>
  <c r="L3651" i="1"/>
  <c r="L3652" i="1"/>
  <c r="L3653" i="1"/>
  <c r="L3654" i="1"/>
  <c r="L3655" i="1"/>
  <c r="L3656" i="1"/>
  <c r="L3657" i="1"/>
  <c r="L3658" i="1"/>
  <c r="L3659" i="1"/>
  <c r="L3660" i="1"/>
  <c r="L3661" i="1"/>
  <c r="L3662" i="1"/>
  <c r="L3663" i="1"/>
  <c r="L3664" i="1"/>
  <c r="L3665" i="1"/>
  <c r="P3665" i="1" s="1"/>
  <c r="L3666" i="1"/>
  <c r="L3667" i="1"/>
  <c r="L3668" i="1"/>
  <c r="L3669" i="1"/>
  <c r="L3670" i="1"/>
  <c r="L3671" i="1"/>
  <c r="L3672" i="1"/>
  <c r="L3673" i="1"/>
  <c r="L3674" i="1"/>
  <c r="L3675" i="1"/>
  <c r="L3676" i="1"/>
  <c r="L3677" i="1"/>
  <c r="L3678" i="1"/>
  <c r="L3679" i="1"/>
  <c r="L3680" i="1"/>
  <c r="L3681" i="1"/>
  <c r="L3682" i="1"/>
  <c r="L3683" i="1"/>
  <c r="L3684" i="1"/>
  <c r="L3685" i="1"/>
  <c r="L3686" i="1"/>
  <c r="L3687" i="1"/>
  <c r="L3688" i="1"/>
  <c r="L3689" i="1"/>
  <c r="L3690" i="1"/>
  <c r="L3691" i="1"/>
  <c r="L3692" i="1"/>
  <c r="L3693" i="1"/>
  <c r="L3694" i="1"/>
  <c r="L3695" i="1"/>
  <c r="L3696" i="1"/>
  <c r="L3697" i="1"/>
  <c r="P3697" i="1" s="1"/>
  <c r="L3698" i="1"/>
  <c r="L3699" i="1"/>
  <c r="L3700" i="1"/>
  <c r="L3701" i="1"/>
  <c r="L3702" i="1"/>
  <c r="L3703" i="1"/>
  <c r="L3704" i="1"/>
  <c r="L3705" i="1"/>
  <c r="L3706" i="1"/>
  <c r="L3707" i="1"/>
  <c r="L3708" i="1"/>
  <c r="L3709" i="1"/>
  <c r="L3710" i="1"/>
  <c r="L3711" i="1"/>
  <c r="L565" i="1"/>
  <c r="L3712" i="1"/>
  <c r="L3713" i="1"/>
  <c r="L3714" i="1"/>
  <c r="L3715" i="1"/>
  <c r="L3716" i="1"/>
  <c r="L3717" i="1"/>
  <c r="L3718" i="1"/>
  <c r="L3719" i="1"/>
  <c r="L3720" i="1"/>
  <c r="L3721" i="1"/>
  <c r="L3722" i="1"/>
  <c r="L3723" i="1"/>
  <c r="L3724" i="1"/>
  <c r="L3725" i="1"/>
  <c r="L3726" i="1"/>
  <c r="L3727" i="1"/>
  <c r="L3728" i="1"/>
  <c r="P3728" i="1" s="1"/>
  <c r="L3729" i="1"/>
  <c r="L3730" i="1"/>
  <c r="L3731" i="1"/>
  <c r="L3732" i="1"/>
  <c r="L3733" i="1"/>
  <c r="L3734" i="1"/>
  <c r="L3735" i="1"/>
  <c r="L3736" i="1"/>
  <c r="L3737" i="1"/>
  <c r="L3738" i="1"/>
  <c r="L3739" i="1"/>
  <c r="L3740" i="1"/>
  <c r="L3741" i="1"/>
  <c r="L3742" i="1"/>
  <c r="L3743" i="1"/>
  <c r="L3744" i="1"/>
  <c r="L3745" i="1"/>
  <c r="L3746" i="1"/>
  <c r="L3747" i="1"/>
  <c r="L3748" i="1"/>
  <c r="L3749" i="1"/>
  <c r="L3750" i="1"/>
  <c r="L3751" i="1"/>
  <c r="L3752" i="1"/>
  <c r="L3753" i="1"/>
  <c r="L3754" i="1"/>
  <c r="L3755" i="1"/>
  <c r="L3756" i="1"/>
  <c r="L3757" i="1"/>
  <c r="L3758" i="1"/>
  <c r="L3759" i="1"/>
  <c r="L3760" i="1"/>
  <c r="P3760" i="1" s="1"/>
  <c r="L3761" i="1"/>
  <c r="L3762" i="1"/>
  <c r="L3763" i="1"/>
  <c r="L3764" i="1"/>
  <c r="L3765" i="1"/>
  <c r="L3766" i="1"/>
  <c r="L3767" i="1"/>
  <c r="L3768" i="1"/>
  <c r="L3769" i="1"/>
  <c r="L3770" i="1"/>
  <c r="L3771" i="1"/>
  <c r="L3772" i="1"/>
  <c r="L3773" i="1"/>
  <c r="L3774" i="1"/>
  <c r="L3775" i="1"/>
  <c r="L3776" i="1"/>
  <c r="L3777" i="1"/>
  <c r="L3778" i="1"/>
  <c r="L3779" i="1"/>
  <c r="L3780" i="1"/>
  <c r="L3781" i="1"/>
  <c r="L3782" i="1"/>
  <c r="L3783" i="1"/>
  <c r="L3784" i="1"/>
  <c r="L3785" i="1"/>
  <c r="L3786" i="1"/>
  <c r="L3787" i="1"/>
  <c r="L3788" i="1"/>
  <c r="L3789" i="1"/>
  <c r="L3790" i="1"/>
  <c r="L3791" i="1"/>
  <c r="L3792" i="1"/>
  <c r="P3792" i="1" s="1"/>
  <c r="L3793" i="1"/>
  <c r="L3794" i="1"/>
  <c r="L3795" i="1"/>
  <c r="L3796" i="1"/>
  <c r="L3797" i="1"/>
  <c r="L3798" i="1"/>
  <c r="L3799" i="1"/>
  <c r="L3800" i="1"/>
  <c r="L3801" i="1"/>
  <c r="L3802" i="1"/>
  <c r="L3803" i="1"/>
  <c r="L3804" i="1"/>
  <c r="L3805" i="1"/>
  <c r="L3806" i="1"/>
  <c r="L3807" i="1"/>
  <c r="L3808" i="1"/>
  <c r="L3809" i="1"/>
  <c r="L3810" i="1"/>
  <c r="L3811" i="1"/>
  <c r="L3812" i="1"/>
  <c r="L3813" i="1"/>
  <c r="L3814" i="1"/>
  <c r="L3815" i="1"/>
  <c r="L3816" i="1"/>
  <c r="L3817" i="1"/>
  <c r="L3818" i="1"/>
  <c r="L3819" i="1"/>
  <c r="L3820" i="1"/>
  <c r="L3821" i="1"/>
  <c r="L3822" i="1"/>
  <c r="L3823" i="1"/>
  <c r="L3824" i="1"/>
  <c r="P3824" i="1" s="1"/>
  <c r="L3825" i="1"/>
  <c r="L3826" i="1"/>
  <c r="L3827" i="1"/>
  <c r="L3828" i="1"/>
  <c r="L3829" i="1"/>
  <c r="L3830" i="1"/>
  <c r="L3831" i="1"/>
  <c r="L3832" i="1"/>
  <c r="L3833" i="1"/>
  <c r="L3834" i="1"/>
  <c r="L3835" i="1"/>
  <c r="L3836" i="1"/>
  <c r="L3837" i="1"/>
  <c r="L3838" i="1"/>
  <c r="L3839" i="1"/>
  <c r="L3840" i="1"/>
  <c r="L3841" i="1"/>
  <c r="L3842" i="1"/>
  <c r="L3843" i="1"/>
  <c r="L3844" i="1"/>
  <c r="L3845" i="1"/>
  <c r="L3846" i="1"/>
  <c r="L3847" i="1"/>
  <c r="L3848" i="1"/>
  <c r="L3849" i="1"/>
  <c r="L3850" i="1"/>
  <c r="L3851" i="1"/>
  <c r="L3852" i="1"/>
  <c r="L3853" i="1"/>
  <c r="L3854" i="1"/>
  <c r="L3855" i="1"/>
  <c r="L3856" i="1"/>
  <c r="Q3856" i="1" s="1"/>
  <c r="R3856" i="1" s="1"/>
  <c r="L3857" i="1"/>
  <c r="L3858" i="1"/>
  <c r="L3859" i="1"/>
  <c r="L3860" i="1"/>
  <c r="L3861" i="1"/>
  <c r="L3862" i="1"/>
  <c r="L3863" i="1"/>
  <c r="L3864" i="1"/>
  <c r="L3865" i="1"/>
  <c r="L3866" i="1"/>
  <c r="L3867" i="1"/>
  <c r="L3868" i="1"/>
  <c r="P3868" i="1" s="1"/>
  <c r="L3869" i="1"/>
  <c r="L3870" i="1"/>
  <c r="L3871" i="1"/>
  <c r="L3872" i="1"/>
  <c r="L3873" i="1"/>
  <c r="L3874" i="1"/>
  <c r="L3875" i="1"/>
  <c r="L3876" i="1"/>
  <c r="L3877" i="1"/>
  <c r="L3878" i="1"/>
  <c r="L3879" i="1"/>
  <c r="Q3879" i="1" s="1"/>
  <c r="R3879" i="1" s="1"/>
  <c r="L3880" i="1"/>
  <c r="L3881" i="1"/>
  <c r="L3882" i="1"/>
  <c r="L3883" i="1"/>
  <c r="L3884" i="1"/>
  <c r="L3885" i="1"/>
  <c r="L3886" i="1"/>
  <c r="L3887" i="1"/>
  <c r="L3888" i="1"/>
  <c r="L3889" i="1"/>
  <c r="L3890" i="1"/>
  <c r="Q3890" i="1" s="1"/>
  <c r="R3890" i="1" s="1"/>
  <c r="L3891" i="1"/>
  <c r="L3892" i="1"/>
  <c r="L3893" i="1"/>
  <c r="L3894" i="1"/>
  <c r="L3895" i="1"/>
  <c r="L3896" i="1"/>
  <c r="L3897" i="1"/>
  <c r="L3898" i="1"/>
  <c r="L3899" i="1"/>
  <c r="L3900" i="1"/>
  <c r="P3900" i="1" s="1"/>
  <c r="L3901" i="1"/>
  <c r="L3902" i="1"/>
  <c r="L3903" i="1"/>
  <c r="L3904" i="1"/>
  <c r="L3905" i="1"/>
  <c r="L3906" i="1"/>
  <c r="L3907" i="1"/>
  <c r="L3908" i="1"/>
  <c r="L3909" i="1"/>
  <c r="L3910" i="1"/>
  <c r="L3911" i="1"/>
  <c r="Q3911" i="1" s="1"/>
  <c r="R3911" i="1" s="1"/>
  <c r="L3912" i="1"/>
  <c r="L3913" i="1"/>
  <c r="L3914" i="1"/>
  <c r="L3915" i="1"/>
  <c r="L3916" i="1"/>
  <c r="L3917" i="1"/>
  <c r="L3918" i="1"/>
  <c r="L3919" i="1"/>
  <c r="L3921" i="1"/>
  <c r="L3922" i="1"/>
  <c r="L3923" i="1"/>
  <c r="Q3923" i="1" s="1"/>
  <c r="R3923" i="1" s="1"/>
  <c r="L3924" i="1"/>
  <c r="L3925" i="1"/>
  <c r="L3926" i="1"/>
  <c r="L3927" i="1"/>
  <c r="L3928" i="1"/>
  <c r="L3929" i="1"/>
  <c r="L3930" i="1"/>
  <c r="L3931" i="1"/>
  <c r="L3932" i="1"/>
  <c r="P3932" i="1" s="1"/>
  <c r="L3933" i="1"/>
  <c r="L3934" i="1"/>
  <c r="L3935" i="1"/>
  <c r="L3936" i="1"/>
  <c r="L3937" i="1"/>
  <c r="L3938" i="1"/>
  <c r="L3939" i="1"/>
  <c r="L3940" i="1"/>
  <c r="P3940" i="1" s="1"/>
  <c r="L3941" i="1"/>
  <c r="L3942" i="1"/>
  <c r="L3943" i="1"/>
  <c r="L3944" i="1"/>
  <c r="L3945" i="1"/>
  <c r="L3946" i="1"/>
  <c r="L3947" i="1"/>
  <c r="L3948" i="1"/>
  <c r="P3948" i="1" s="1"/>
  <c r="L3949" i="1"/>
  <c r="L3950" i="1"/>
  <c r="L3951" i="1"/>
  <c r="L3952" i="1"/>
  <c r="L3953" i="1"/>
  <c r="L3954" i="1"/>
  <c r="L3955" i="1"/>
  <c r="L3956" i="1"/>
  <c r="P3956" i="1" s="1"/>
  <c r="L3957" i="1"/>
  <c r="L3958" i="1"/>
  <c r="L3959" i="1"/>
  <c r="L3960" i="1"/>
  <c r="L3961" i="1"/>
  <c r="L3962" i="1"/>
  <c r="L3963" i="1"/>
  <c r="L3964" i="1"/>
  <c r="P3964" i="1" s="1"/>
  <c r="L3965" i="1"/>
  <c r="L3966" i="1"/>
  <c r="L3967" i="1"/>
  <c r="L3968" i="1"/>
  <c r="L3969" i="1"/>
  <c r="L3970" i="1"/>
  <c r="L3971" i="1"/>
  <c r="L3972" i="1"/>
  <c r="P3972" i="1" s="1"/>
  <c r="L3973" i="1"/>
  <c r="L3974" i="1"/>
  <c r="L3975" i="1"/>
  <c r="L3976" i="1"/>
  <c r="L3977" i="1"/>
  <c r="L3978" i="1"/>
  <c r="L3979" i="1"/>
  <c r="L3980" i="1"/>
  <c r="P3980" i="1" s="1"/>
  <c r="L3981" i="1"/>
  <c r="L3982" i="1"/>
  <c r="L3983" i="1"/>
  <c r="L3984" i="1"/>
  <c r="L3985" i="1"/>
  <c r="L3986" i="1"/>
  <c r="L3987" i="1"/>
  <c r="L3988" i="1"/>
  <c r="Q3988" i="1" s="1"/>
  <c r="R3988" i="1" s="1"/>
  <c r="L3989" i="1"/>
  <c r="L3990" i="1"/>
  <c r="L3991" i="1"/>
  <c r="L3992" i="1"/>
  <c r="L3993" i="1"/>
  <c r="L3994" i="1"/>
  <c r="L3995" i="1"/>
  <c r="L3996" i="1"/>
  <c r="Q3996" i="1" s="1"/>
  <c r="R3996" i="1" s="1"/>
  <c r="L3997" i="1"/>
  <c r="L3998" i="1"/>
  <c r="L3999" i="1"/>
  <c r="L4000" i="1"/>
  <c r="L4001" i="1"/>
  <c r="L4002" i="1"/>
  <c r="L4003" i="1"/>
  <c r="L4004" i="1"/>
  <c r="Q4004" i="1" s="1"/>
  <c r="R4004" i="1" s="1"/>
  <c r="L4005" i="1"/>
  <c r="L4006" i="1"/>
  <c r="L4007" i="1"/>
  <c r="L4008" i="1"/>
  <c r="L4009" i="1"/>
  <c r="L4010" i="1"/>
  <c r="L4011" i="1"/>
  <c r="L4012" i="1"/>
  <c r="Q4012" i="1" s="1"/>
  <c r="R4012" i="1" s="1"/>
  <c r="L4013" i="1"/>
  <c r="L4014" i="1"/>
  <c r="L4015" i="1"/>
  <c r="L4016" i="1"/>
  <c r="L4017" i="1"/>
  <c r="L4018" i="1"/>
  <c r="L4019" i="1"/>
  <c r="L4020" i="1"/>
  <c r="Q4020" i="1" s="1"/>
  <c r="R4020" i="1" s="1"/>
  <c r="L4021" i="1"/>
  <c r="L4022" i="1"/>
  <c r="L4023" i="1"/>
  <c r="L4024" i="1"/>
  <c r="L4025" i="1"/>
  <c r="L4026" i="1"/>
  <c r="L4027" i="1"/>
  <c r="L4028" i="1"/>
  <c r="Q4028" i="1" s="1"/>
  <c r="R4028" i="1" s="1"/>
  <c r="L4029" i="1"/>
  <c r="L4030" i="1"/>
  <c r="L4031" i="1"/>
  <c r="L4032" i="1"/>
  <c r="L4033" i="1"/>
  <c r="L4034" i="1"/>
  <c r="L4035" i="1"/>
  <c r="L4036" i="1"/>
  <c r="Q4036" i="1" s="1"/>
  <c r="R4036" i="1" s="1"/>
  <c r="L4037" i="1"/>
  <c r="L4038" i="1"/>
  <c r="L4039" i="1"/>
  <c r="L4040" i="1"/>
  <c r="L4041" i="1"/>
  <c r="L4042" i="1"/>
  <c r="L4043" i="1"/>
  <c r="L4044" i="1"/>
  <c r="Q4044" i="1" s="1"/>
  <c r="R4044" i="1" s="1"/>
  <c r="L4045" i="1"/>
  <c r="L4046" i="1"/>
  <c r="L4047" i="1"/>
  <c r="L4048" i="1"/>
  <c r="L4049" i="1"/>
  <c r="L4050" i="1"/>
  <c r="L4051" i="1"/>
  <c r="P4051" i="1" s="1"/>
  <c r="L4052" i="1"/>
  <c r="L4053" i="1"/>
  <c r="L4054" i="1"/>
  <c r="L4055" i="1"/>
  <c r="L4056" i="1"/>
  <c r="L4057" i="1"/>
  <c r="L4058" i="1"/>
  <c r="L4059" i="1"/>
  <c r="P4059" i="1" s="1"/>
  <c r="L4060" i="1"/>
  <c r="L4061" i="1"/>
  <c r="L4062" i="1"/>
  <c r="L4063" i="1"/>
  <c r="L4064" i="1"/>
  <c r="L4065" i="1"/>
  <c r="L4066" i="1"/>
  <c r="L4067" i="1"/>
  <c r="P4067" i="1" s="1"/>
  <c r="L4068" i="1"/>
  <c r="L4069" i="1"/>
  <c r="L4070" i="1"/>
  <c r="L4071" i="1"/>
  <c r="L4073" i="1"/>
  <c r="L4074" i="1"/>
  <c r="L4075" i="1"/>
  <c r="L4076" i="1"/>
  <c r="P4076" i="1" s="1"/>
  <c r="L4077" i="1"/>
  <c r="L4078" i="1"/>
  <c r="L4079" i="1"/>
  <c r="L4080" i="1"/>
  <c r="L4081" i="1"/>
  <c r="L4082" i="1"/>
  <c r="L4083" i="1"/>
  <c r="L4084" i="1"/>
  <c r="P4084" i="1" s="1"/>
  <c r="L4085" i="1"/>
  <c r="L4086" i="1"/>
  <c r="L4087" i="1"/>
  <c r="L4088" i="1"/>
  <c r="L4089" i="1"/>
  <c r="L4090" i="1"/>
  <c r="L4091" i="1"/>
  <c r="L4092" i="1"/>
  <c r="P4092" i="1" s="1"/>
  <c r="L4093" i="1"/>
  <c r="L4094" i="1"/>
  <c r="L4095" i="1"/>
  <c r="L4096" i="1"/>
  <c r="L4097" i="1"/>
  <c r="L4098" i="1"/>
  <c r="L4099" i="1"/>
  <c r="L4100" i="1"/>
  <c r="P4100" i="1" s="1"/>
  <c r="L4101" i="1"/>
  <c r="L4102" i="1"/>
  <c r="L4103" i="1"/>
  <c r="L4104" i="1"/>
  <c r="L4105" i="1"/>
  <c r="L4106" i="1"/>
  <c r="L4107" i="1"/>
  <c r="L4108" i="1"/>
  <c r="P4108" i="1" s="1"/>
  <c r="L4109" i="1"/>
  <c r="L4110" i="1"/>
  <c r="L4111" i="1"/>
  <c r="L4112" i="1"/>
  <c r="L4113" i="1"/>
  <c r="L4114" i="1"/>
  <c r="L4115" i="1"/>
  <c r="L4116" i="1"/>
  <c r="P4116" i="1" s="1"/>
  <c r="L4117" i="1"/>
  <c r="L4118" i="1"/>
  <c r="L4119" i="1"/>
  <c r="L4120" i="1"/>
  <c r="L4121" i="1"/>
  <c r="L4122" i="1"/>
  <c r="L4123" i="1"/>
  <c r="L4124" i="1"/>
  <c r="Q4124" i="1" s="1"/>
  <c r="R4124" i="1" s="1"/>
  <c r="L4125" i="1"/>
  <c r="L4126" i="1"/>
  <c r="L4127" i="1"/>
  <c r="L4128" i="1"/>
  <c r="L4129" i="1"/>
  <c r="L4130" i="1"/>
  <c r="L4131" i="1"/>
  <c r="L4132" i="1"/>
  <c r="Q4132" i="1" s="1"/>
  <c r="R4132" i="1" s="1"/>
  <c r="L4133" i="1"/>
  <c r="L4134" i="1"/>
  <c r="L4135" i="1"/>
  <c r="L4136" i="1"/>
  <c r="L4137" i="1"/>
  <c r="L4139" i="1"/>
  <c r="L4140" i="1"/>
  <c r="L4141" i="1"/>
  <c r="Q4141" i="1" s="1"/>
  <c r="R4141" i="1" s="1"/>
  <c r="L4142" i="1"/>
  <c r="L4143" i="1"/>
  <c r="L4144" i="1"/>
  <c r="L4145" i="1"/>
  <c r="L4146" i="1"/>
  <c r="L4147" i="1"/>
  <c r="L4148" i="1"/>
  <c r="L4149" i="1"/>
  <c r="Q4149" i="1" s="1"/>
  <c r="R4149" i="1" s="1"/>
  <c r="L4150" i="1"/>
  <c r="L4151" i="1"/>
  <c r="L4152" i="1"/>
  <c r="L4153" i="1"/>
  <c r="L4154" i="1"/>
  <c r="L4155" i="1"/>
  <c r="L4156" i="1"/>
  <c r="L4157" i="1"/>
  <c r="Q4157" i="1" s="1"/>
  <c r="R4157" i="1" s="1"/>
  <c r="L4158" i="1"/>
  <c r="L4159" i="1"/>
  <c r="L4160" i="1"/>
  <c r="L4161" i="1"/>
  <c r="L4162" i="1"/>
  <c r="L4163" i="1"/>
  <c r="L4164" i="1"/>
  <c r="L4165" i="1"/>
  <c r="Q4165" i="1" s="1"/>
  <c r="R4165" i="1" s="1"/>
  <c r="L4166" i="1"/>
  <c r="L4167" i="1"/>
  <c r="L4168" i="1"/>
  <c r="L4169" i="1"/>
  <c r="L4170" i="1"/>
  <c r="L4171" i="1"/>
  <c r="L4172" i="1"/>
  <c r="L4173" i="1"/>
  <c r="Q4173" i="1" s="1"/>
  <c r="R4173" i="1" s="1"/>
  <c r="L4174" i="1"/>
  <c r="L4175" i="1"/>
  <c r="L4176" i="1"/>
  <c r="L4177" i="1"/>
  <c r="L4178" i="1"/>
  <c r="L4179" i="1"/>
  <c r="L4180" i="1"/>
  <c r="L4181" i="1"/>
  <c r="Q4181" i="1" s="1"/>
  <c r="R4181" i="1" s="1"/>
  <c r="L4182" i="1"/>
  <c r="L4183" i="1"/>
  <c r="L4184" i="1"/>
  <c r="L4185" i="1"/>
  <c r="L4186" i="1"/>
  <c r="L4187" i="1"/>
  <c r="L4188" i="1"/>
  <c r="L4189" i="1"/>
  <c r="Q4189" i="1" s="1"/>
  <c r="R4189" i="1" s="1"/>
  <c r="L4190" i="1"/>
  <c r="L4191" i="1"/>
  <c r="L4192" i="1"/>
  <c r="L4193" i="1"/>
  <c r="L4194" i="1"/>
  <c r="L4195" i="1"/>
  <c r="L4196" i="1"/>
  <c r="L4197" i="1"/>
  <c r="Q4197" i="1" s="1"/>
  <c r="R4197" i="1" s="1"/>
  <c r="L4198" i="1"/>
  <c r="L4199" i="1"/>
  <c r="L4200" i="1"/>
  <c r="L4201" i="1"/>
  <c r="L4202" i="1"/>
  <c r="L4203" i="1"/>
  <c r="L4204" i="1"/>
  <c r="L4205" i="1"/>
  <c r="Q4205" i="1" s="1"/>
  <c r="R4205" i="1" s="1"/>
  <c r="L4206" i="1"/>
  <c r="L4207" i="1"/>
  <c r="L4208" i="1"/>
  <c r="L4210" i="1"/>
  <c r="L4211" i="1"/>
  <c r="L4213" i="1"/>
  <c r="L4214" i="1"/>
  <c r="L4215" i="1"/>
  <c r="Q4215" i="1" s="1"/>
  <c r="R4215" i="1" s="1"/>
  <c r="L4216" i="1"/>
  <c r="L4217" i="1"/>
  <c r="L4218" i="1"/>
  <c r="L4219" i="1"/>
  <c r="L4220" i="1"/>
  <c r="L4221" i="1"/>
  <c r="L4222" i="1"/>
  <c r="L4223" i="1"/>
  <c r="Q4223" i="1" s="1"/>
  <c r="R4223" i="1" s="1"/>
  <c r="L4224" i="1"/>
  <c r="L4225" i="1"/>
  <c r="L4226" i="1"/>
  <c r="L4227" i="1"/>
  <c r="L4228" i="1"/>
  <c r="L4229" i="1"/>
  <c r="L4230" i="1"/>
  <c r="L4231" i="1"/>
  <c r="Q4231" i="1" s="1"/>
  <c r="R4231" i="1" s="1"/>
  <c r="L4232" i="1"/>
  <c r="L4233" i="1"/>
  <c r="L4234" i="1"/>
  <c r="L4235" i="1"/>
  <c r="L4236" i="1"/>
  <c r="L4237" i="1"/>
  <c r="L4238" i="1"/>
  <c r="L4239" i="1"/>
  <c r="Q4239" i="1" s="1"/>
  <c r="R4239" i="1" s="1"/>
  <c r="L4240" i="1"/>
  <c r="L4241" i="1"/>
  <c r="L4242" i="1"/>
  <c r="L4243" i="1"/>
  <c r="L4244" i="1"/>
  <c r="L4246" i="1"/>
  <c r="L4247" i="1"/>
  <c r="L4248" i="1"/>
  <c r="Q4248" i="1" s="1"/>
  <c r="R4248" i="1" s="1"/>
  <c r="L4249" i="1"/>
  <c r="L4250" i="1"/>
  <c r="L4251" i="1"/>
  <c r="L4253" i="1"/>
  <c r="L4254" i="1"/>
  <c r="L4256" i="1"/>
  <c r="L4258" i="1"/>
  <c r="L4259" i="1"/>
  <c r="Q4259" i="1" s="1"/>
  <c r="R4259" i="1" s="1"/>
  <c r="L4260" i="1"/>
  <c r="L4262" i="1"/>
  <c r="L4263" i="1"/>
  <c r="L4264" i="1"/>
  <c r="L4265" i="1"/>
  <c r="L4266" i="1"/>
  <c r="L4267" i="1"/>
  <c r="L4268" i="1"/>
  <c r="Q4268" i="1" s="1"/>
  <c r="R4268" i="1" s="1"/>
  <c r="L4269" i="1"/>
  <c r="L4270" i="1"/>
  <c r="L4271" i="1"/>
  <c r="L4273" i="1"/>
  <c r="L4274" i="1"/>
  <c r="L4275" i="1"/>
  <c r="L4277" i="1"/>
  <c r="L4278" i="1"/>
  <c r="Q4278" i="1" s="1"/>
  <c r="R4278" i="1" s="1"/>
  <c r="L4279" i="1"/>
  <c r="L4280" i="1"/>
  <c r="L4281" i="1"/>
  <c r="L4282" i="1"/>
  <c r="L4283" i="1"/>
  <c r="L4284" i="1"/>
  <c r="L4285" i="1"/>
  <c r="L4286" i="1"/>
  <c r="Q4286" i="1" s="1"/>
  <c r="R4286" i="1" s="1"/>
  <c r="L4287" i="1"/>
  <c r="L4288" i="1"/>
  <c r="L4289" i="1"/>
  <c r="L4290" i="1"/>
  <c r="L4291" i="1"/>
  <c r="L4292" i="1"/>
  <c r="L4293" i="1"/>
  <c r="L4294" i="1"/>
  <c r="Q4294" i="1" s="1"/>
  <c r="R4294" i="1" s="1"/>
  <c r="L4295" i="1"/>
  <c r="L4296" i="1"/>
  <c r="L4297" i="1"/>
  <c r="L4298" i="1"/>
  <c r="L4299" i="1"/>
  <c r="L4300" i="1"/>
  <c r="L4301" i="1"/>
  <c r="L4302" i="1"/>
  <c r="Q4302" i="1" s="1"/>
  <c r="R4302" i="1" s="1"/>
  <c r="L4303" i="1"/>
  <c r="L4304" i="1"/>
  <c r="L4305" i="1"/>
  <c r="L4306" i="1"/>
  <c r="L4307" i="1"/>
  <c r="L4308" i="1"/>
  <c r="L4309" i="1"/>
  <c r="L4310" i="1"/>
  <c r="Q4310" i="1" s="1"/>
  <c r="R4310" i="1" s="1"/>
  <c r="L4311" i="1"/>
  <c r="L4312" i="1"/>
  <c r="L4313" i="1"/>
  <c r="L4314" i="1"/>
  <c r="L4315" i="1"/>
  <c r="L4316" i="1"/>
  <c r="L4317" i="1"/>
  <c r="L4318" i="1"/>
  <c r="Q4318" i="1" s="1"/>
  <c r="R4318" i="1" s="1"/>
  <c r="L4319" i="1"/>
  <c r="L4320" i="1"/>
  <c r="L4321" i="1"/>
  <c r="L4322" i="1"/>
  <c r="L4323" i="1"/>
  <c r="L4324" i="1"/>
  <c r="L4325" i="1"/>
  <c r="L4326" i="1"/>
  <c r="Q4326" i="1" s="1"/>
  <c r="R4326" i="1" s="1"/>
  <c r="L4327" i="1"/>
  <c r="L4328" i="1"/>
  <c r="L4330" i="1"/>
  <c r="L4331" i="1"/>
  <c r="L4332" i="1"/>
  <c r="L4333" i="1"/>
  <c r="L4334" i="1"/>
  <c r="L4336" i="1"/>
  <c r="P4336" i="1" s="1"/>
  <c r="L4337" i="1"/>
  <c r="L4338" i="1"/>
  <c r="L4340" i="1"/>
  <c r="L4341" i="1"/>
  <c r="L4342" i="1"/>
  <c r="L4343" i="1"/>
  <c r="L4344" i="1"/>
  <c r="L4345" i="1"/>
  <c r="Q4345" i="1" s="1"/>
  <c r="R4345" i="1" s="1"/>
  <c r="L4346" i="1"/>
  <c r="L4347" i="1"/>
  <c r="L4348" i="1"/>
  <c r="L4349" i="1"/>
  <c r="L4350" i="1"/>
  <c r="L4351" i="1"/>
  <c r="L4352" i="1"/>
  <c r="L4353" i="1"/>
  <c r="Q4353" i="1" s="1"/>
  <c r="R4353" i="1" s="1"/>
  <c r="L4354" i="1"/>
  <c r="L4355" i="1"/>
  <c r="L4356" i="1"/>
  <c r="L4357" i="1"/>
  <c r="L4358" i="1"/>
  <c r="L4359" i="1"/>
  <c r="L4360" i="1"/>
  <c r="L4361" i="1"/>
  <c r="Q4361" i="1" s="1"/>
  <c r="R4361" i="1" s="1"/>
  <c r="L4363" i="1"/>
  <c r="L4364" i="1"/>
  <c r="L4365" i="1"/>
  <c r="L4366" i="1"/>
  <c r="L4367" i="1"/>
  <c r="L4368" i="1"/>
  <c r="L4369" i="1"/>
  <c r="P4369" i="1" s="1"/>
  <c r="L4371" i="1"/>
  <c r="L4372" i="1"/>
  <c r="L4373" i="1"/>
  <c r="L4374" i="1"/>
  <c r="L4375" i="1"/>
  <c r="L4376" i="1"/>
  <c r="L4377" i="1"/>
  <c r="L4378" i="1"/>
  <c r="P4378" i="1" s="1"/>
  <c r="L4379" i="1"/>
  <c r="L4380" i="1"/>
  <c r="L4381" i="1"/>
  <c r="L4382" i="1"/>
  <c r="L4383" i="1"/>
  <c r="L4384" i="1"/>
  <c r="L4385" i="1"/>
  <c r="L4386" i="1"/>
  <c r="P4386" i="1" s="1"/>
  <c r="L4387" i="1"/>
  <c r="L4388" i="1"/>
  <c r="L4389" i="1"/>
  <c r="L4390" i="1"/>
  <c r="L4391" i="1"/>
  <c r="L4392" i="1"/>
  <c r="L4393" i="1"/>
  <c r="L4394" i="1"/>
  <c r="Q4394" i="1" s="1"/>
  <c r="R4394" i="1" s="1"/>
  <c r="L4395" i="1"/>
  <c r="L4396" i="1"/>
  <c r="L4397" i="1"/>
  <c r="L4398" i="1"/>
  <c r="L4399" i="1"/>
  <c r="L4400" i="1"/>
  <c r="L4401" i="1"/>
  <c r="L4402" i="1"/>
  <c r="Q4402" i="1" s="1"/>
  <c r="R4402" i="1" s="1"/>
  <c r="L4403" i="1"/>
  <c r="L4404" i="1"/>
  <c r="L4405" i="1"/>
  <c r="L4406" i="1"/>
  <c r="L4407" i="1"/>
  <c r="L4408" i="1"/>
  <c r="L4409" i="1"/>
  <c r="L4410" i="1"/>
  <c r="Q4410" i="1" s="1"/>
  <c r="R4410" i="1" s="1"/>
  <c r="L4412" i="1"/>
  <c r="L4413" i="1"/>
  <c r="L4414" i="1"/>
  <c r="L4415" i="1"/>
  <c r="L4416" i="1"/>
  <c r="L4417" i="1"/>
  <c r="L4418" i="1"/>
  <c r="L4419" i="1"/>
  <c r="Q4419" i="1" s="1"/>
  <c r="R4419" i="1" s="1"/>
  <c r="L4420" i="1"/>
  <c r="L4421" i="1"/>
  <c r="L4422" i="1"/>
  <c r="L4424" i="1"/>
  <c r="Q4424" i="1" s="1"/>
  <c r="R4424" i="1" s="1"/>
  <c r="L4425" i="1"/>
  <c r="L4426" i="1"/>
  <c r="Q4426" i="1" s="1"/>
  <c r="R4426" i="1" s="1"/>
  <c r="L4427" i="1"/>
  <c r="L4428" i="1"/>
  <c r="Q4428" i="1" s="1"/>
  <c r="R4428" i="1" s="1"/>
  <c r="L4429" i="1"/>
  <c r="L4430" i="1"/>
  <c r="Q4430" i="1" s="1"/>
  <c r="R4430" i="1" s="1"/>
  <c r="L4431" i="1"/>
  <c r="L4432" i="1"/>
  <c r="Q4432" i="1" s="1"/>
  <c r="R4432" i="1" s="1"/>
  <c r="L4433" i="1"/>
  <c r="L4434" i="1"/>
  <c r="Q4434" i="1" s="1"/>
  <c r="R4434" i="1" s="1"/>
  <c r="L4435" i="1"/>
  <c r="L4436" i="1"/>
  <c r="Q4436" i="1" s="1"/>
  <c r="R4436" i="1" s="1"/>
  <c r="L4437" i="1"/>
  <c r="L4438" i="1"/>
  <c r="Q4438" i="1" s="1"/>
  <c r="R4438" i="1" s="1"/>
  <c r="L4439" i="1"/>
  <c r="L4440" i="1"/>
  <c r="Q4440" i="1" s="1"/>
  <c r="R4440" i="1" s="1"/>
  <c r="L4441" i="1"/>
  <c r="L4442" i="1"/>
  <c r="Q4442" i="1" s="1"/>
  <c r="R4442" i="1" s="1"/>
  <c r="L4443" i="1"/>
  <c r="L4444" i="1"/>
  <c r="Q4444" i="1" s="1"/>
  <c r="R4444" i="1" s="1"/>
  <c r="L4445" i="1"/>
  <c r="L4446" i="1"/>
  <c r="Q4446" i="1" s="1"/>
  <c r="R4446" i="1" s="1"/>
  <c r="L4447" i="1"/>
  <c r="L4448" i="1"/>
  <c r="Q4448" i="1" s="1"/>
  <c r="R4448" i="1" s="1"/>
  <c r="L4449" i="1"/>
  <c r="L4450" i="1"/>
  <c r="Q4450" i="1" s="1"/>
  <c r="R4450" i="1" s="1"/>
  <c r="L4451" i="1"/>
  <c r="L4452" i="1"/>
  <c r="Q4452" i="1" s="1"/>
  <c r="R4452" i="1" s="1"/>
  <c r="L4453" i="1"/>
  <c r="L4454" i="1"/>
  <c r="Q4454" i="1" s="1"/>
  <c r="R4454" i="1" s="1"/>
  <c r="L4455" i="1"/>
  <c r="L4456" i="1"/>
  <c r="Q4456" i="1" s="1"/>
  <c r="R4456" i="1" s="1"/>
  <c r="L4457" i="1"/>
  <c r="L4458" i="1"/>
  <c r="Q4458" i="1" s="1"/>
  <c r="R4458" i="1" s="1"/>
  <c r="L4459" i="1"/>
  <c r="L4460" i="1"/>
  <c r="Q4460" i="1" s="1"/>
  <c r="R4460" i="1" s="1"/>
  <c r="L4461" i="1"/>
  <c r="L4462" i="1"/>
  <c r="Q4462" i="1" s="1"/>
  <c r="R4462" i="1" s="1"/>
  <c r="L4463" i="1"/>
  <c r="L4464" i="1"/>
  <c r="Q4464" i="1" s="1"/>
  <c r="R4464" i="1" s="1"/>
  <c r="L4465" i="1"/>
  <c r="L4466" i="1"/>
  <c r="Q4466" i="1" s="1"/>
  <c r="R4466" i="1" s="1"/>
  <c r="L4467" i="1"/>
  <c r="L4468" i="1"/>
  <c r="L4469" i="1"/>
  <c r="P4469" i="1" s="1"/>
  <c r="L4470" i="1"/>
  <c r="L4471" i="1"/>
  <c r="P4471" i="1" s="1"/>
  <c r="L4472" i="1"/>
  <c r="L4473" i="1"/>
  <c r="P4473" i="1" s="1"/>
  <c r="L4474" i="1"/>
  <c r="L4475" i="1"/>
  <c r="P4475" i="1" s="1"/>
  <c r="L4476" i="1"/>
  <c r="L4477" i="1"/>
  <c r="P4477" i="1" s="1"/>
  <c r="L4478" i="1"/>
  <c r="L4479" i="1"/>
  <c r="P4479" i="1" s="1"/>
  <c r="L4480" i="1"/>
  <c r="L4481" i="1"/>
  <c r="P4481" i="1" s="1"/>
  <c r="L4482" i="1"/>
  <c r="L4483" i="1"/>
  <c r="P4483" i="1" s="1"/>
  <c r="L4484" i="1"/>
  <c r="L4485" i="1"/>
  <c r="P4485" i="1" s="1"/>
  <c r="L4486" i="1"/>
  <c r="L4487" i="1"/>
  <c r="P4487" i="1" s="1"/>
  <c r="L4488" i="1"/>
  <c r="L4489" i="1"/>
  <c r="P4489" i="1" s="1"/>
  <c r="L4490" i="1"/>
  <c r="L4491" i="1"/>
  <c r="P4491" i="1" s="1"/>
  <c r="L4492" i="1"/>
  <c r="L4493" i="1"/>
  <c r="P4493" i="1" s="1"/>
  <c r="L4494" i="1"/>
  <c r="L4495" i="1"/>
  <c r="P4495" i="1" s="1"/>
  <c r="L4496" i="1"/>
  <c r="L4497" i="1"/>
  <c r="P4497" i="1" s="1"/>
  <c r="L4498" i="1"/>
  <c r="L4499" i="1"/>
  <c r="P4499" i="1" s="1"/>
  <c r="L4500" i="1"/>
  <c r="L4501" i="1"/>
  <c r="P4501" i="1" s="1"/>
  <c r="L4502" i="1"/>
  <c r="L4503" i="1"/>
  <c r="P4503" i="1" s="1"/>
  <c r="L4504" i="1"/>
  <c r="L4505" i="1"/>
  <c r="P4505" i="1" s="1"/>
  <c r="L4506" i="1"/>
  <c r="L4507" i="1"/>
  <c r="P4507" i="1" s="1"/>
  <c r="L4508" i="1"/>
  <c r="L4509" i="1"/>
  <c r="P4509" i="1" s="1"/>
  <c r="L4510" i="1"/>
  <c r="L4511" i="1"/>
  <c r="P4511" i="1" s="1"/>
  <c r="L4512" i="1"/>
  <c r="L4513" i="1"/>
  <c r="P4513" i="1" s="1"/>
  <c r="L4514" i="1"/>
  <c r="L4515" i="1"/>
  <c r="P4515" i="1" s="1"/>
  <c r="L4516" i="1"/>
  <c r="L4517" i="1"/>
  <c r="P4517" i="1" s="1"/>
  <c r="L4518" i="1"/>
  <c r="L4519" i="1"/>
  <c r="P4519" i="1" s="1"/>
  <c r="L4520" i="1"/>
  <c r="L4521" i="1"/>
  <c r="P4521" i="1" s="1"/>
  <c r="L4522" i="1"/>
  <c r="L4523" i="1"/>
  <c r="P4523" i="1" s="1"/>
  <c r="L4524" i="1"/>
  <c r="L4525" i="1"/>
  <c r="P4525" i="1" s="1"/>
  <c r="L4526" i="1"/>
  <c r="L4527" i="1"/>
  <c r="P4527" i="1" s="1"/>
  <c r="L4528" i="1"/>
  <c r="L4529" i="1"/>
  <c r="P4529" i="1" s="1"/>
  <c r="L4530" i="1"/>
  <c r="L4531" i="1"/>
  <c r="P4531" i="1" s="1"/>
  <c r="L4532" i="1"/>
  <c r="L4533" i="1"/>
  <c r="P4533" i="1" s="1"/>
  <c r="L4534" i="1"/>
  <c r="L4535" i="1"/>
  <c r="P4535" i="1" s="1"/>
  <c r="L4536" i="1"/>
  <c r="L4537" i="1"/>
  <c r="P4537" i="1" s="1"/>
  <c r="L4538" i="1"/>
  <c r="L4539" i="1"/>
  <c r="P4539" i="1" s="1"/>
  <c r="L4540" i="1"/>
  <c r="L4541" i="1"/>
  <c r="P4541" i="1" s="1"/>
  <c r="L4542" i="1"/>
  <c r="L4543" i="1"/>
  <c r="P4543" i="1" s="1"/>
  <c r="L4544" i="1"/>
  <c r="L4545" i="1"/>
  <c r="P4545" i="1" s="1"/>
  <c r="L4546" i="1"/>
  <c r="L4547" i="1"/>
  <c r="P4547" i="1" s="1"/>
  <c r="L4548" i="1"/>
  <c r="L4549" i="1"/>
  <c r="P4549" i="1" s="1"/>
  <c r="L4550" i="1"/>
  <c r="L4551" i="1"/>
  <c r="P4551" i="1" s="1"/>
  <c r="L4552" i="1"/>
  <c r="L4553" i="1"/>
  <c r="P4553" i="1" s="1"/>
  <c r="L4554" i="1"/>
  <c r="L4555" i="1"/>
  <c r="P4555" i="1" s="1"/>
  <c r="L4557" i="1"/>
  <c r="L4558" i="1"/>
  <c r="P4558" i="1" s="1"/>
  <c r="L4559" i="1"/>
  <c r="L4560" i="1"/>
  <c r="P4560" i="1" s="1"/>
  <c r="L4561" i="1"/>
  <c r="L4562" i="1"/>
  <c r="P4562" i="1" s="1"/>
  <c r="L4563" i="1"/>
  <c r="L4564" i="1"/>
  <c r="P4564" i="1" s="1"/>
  <c r="L4565" i="1"/>
  <c r="L4567" i="1"/>
  <c r="L4569" i="1"/>
  <c r="L4570" i="1"/>
  <c r="P4570" i="1" s="1"/>
  <c r="L4571" i="1"/>
  <c r="L4573" i="1"/>
  <c r="P4573" i="1" s="1"/>
  <c r="L4574" i="1"/>
  <c r="L4575" i="1"/>
  <c r="P4575" i="1" s="1"/>
  <c r="L4576" i="1"/>
  <c r="L4577" i="1"/>
  <c r="Q4577" i="1" s="1"/>
  <c r="R4577" i="1" s="1"/>
  <c r="L4578" i="1"/>
  <c r="P4578" i="1" s="1"/>
  <c r="L4579" i="1"/>
  <c r="L4580" i="1"/>
  <c r="P4580" i="1" s="1"/>
  <c r="L4581" i="1"/>
  <c r="L4582" i="1"/>
  <c r="P4582" i="1" s="1"/>
  <c r="L4583" i="1"/>
  <c r="L4584" i="1"/>
  <c r="P4584" i="1" s="1"/>
  <c r="L4585" i="1"/>
  <c r="L4586" i="1"/>
  <c r="P4586" i="1" s="1"/>
  <c r="L4587" i="1"/>
  <c r="L4588" i="1"/>
  <c r="P4588" i="1" s="1"/>
  <c r="L4589" i="1"/>
  <c r="L4590" i="1"/>
  <c r="P4590" i="1" s="1"/>
  <c r="L4591" i="1"/>
  <c r="L4592" i="1"/>
  <c r="P4592" i="1" s="1"/>
  <c r="L4594" i="1"/>
  <c r="L4595" i="1"/>
  <c r="P4595" i="1" s="1"/>
  <c r="L4596" i="1"/>
  <c r="L4597" i="1"/>
  <c r="P4597" i="1" s="1"/>
  <c r="L4598" i="1"/>
  <c r="L4599" i="1"/>
  <c r="P4599" i="1" s="1"/>
  <c r="L4600" i="1"/>
  <c r="L4601" i="1"/>
  <c r="P4601" i="1" s="1"/>
  <c r="L4602" i="1"/>
  <c r="L4603" i="1"/>
  <c r="P4603" i="1" s="1"/>
  <c r="L4604" i="1"/>
  <c r="L4605" i="1"/>
  <c r="P4605" i="1" s="1"/>
  <c r="L4606" i="1"/>
  <c r="L4607" i="1"/>
  <c r="P4607" i="1" s="1"/>
  <c r="L4608" i="1"/>
  <c r="L4609" i="1"/>
  <c r="P4609" i="1" s="1"/>
  <c r="L4610" i="1"/>
  <c r="L4611" i="1"/>
  <c r="P4611" i="1" s="1"/>
  <c r="L4612" i="1"/>
  <c r="L4613" i="1"/>
  <c r="P4613" i="1" s="1"/>
  <c r="L4614" i="1"/>
  <c r="L4615" i="1"/>
  <c r="P4615" i="1" s="1"/>
  <c r="L4616" i="1"/>
  <c r="L4617" i="1"/>
  <c r="P4617" i="1" s="1"/>
  <c r="L4618" i="1"/>
  <c r="L4619" i="1"/>
  <c r="P4619" i="1" s="1"/>
  <c r="L4620" i="1"/>
  <c r="L4621" i="1"/>
  <c r="P4621" i="1" s="1"/>
  <c r="L4622" i="1"/>
  <c r="L4623" i="1"/>
  <c r="P4623" i="1" s="1"/>
  <c r="L4624" i="1"/>
  <c r="L4625" i="1"/>
  <c r="P4625" i="1" s="1"/>
  <c r="L4626" i="1"/>
  <c r="L4627" i="1"/>
  <c r="P4627" i="1" s="1"/>
  <c r="L4628" i="1"/>
  <c r="L4629" i="1"/>
  <c r="P4629" i="1" s="1"/>
  <c r="L4630" i="1"/>
  <c r="L4631" i="1"/>
  <c r="P4631" i="1" s="1"/>
  <c r="L4633" i="1"/>
  <c r="L4635" i="1"/>
  <c r="L4636" i="1"/>
  <c r="L4637" i="1"/>
  <c r="P4637" i="1" s="1"/>
  <c r="L4638" i="1"/>
  <c r="L4639" i="1"/>
  <c r="P4639" i="1" s="1"/>
  <c r="L978" i="1"/>
  <c r="L582" i="1"/>
  <c r="L571" i="1"/>
  <c r="P571" i="1" s="1"/>
  <c r="L119" i="1"/>
  <c r="P119" i="1" s="1"/>
  <c r="L1214" i="1" l="1"/>
  <c r="Q1215" i="1"/>
  <c r="R1215" i="1" s="1"/>
  <c r="L1792" i="1"/>
  <c r="P1156" i="1"/>
  <c r="L1155" i="1"/>
  <c r="P1028" i="1"/>
  <c r="L1027" i="1"/>
  <c r="P978" i="1"/>
  <c r="L977" i="1"/>
  <c r="L1050" i="1"/>
  <c r="L1011" i="1"/>
  <c r="L989" i="1"/>
  <c r="L1505" i="1"/>
  <c r="L1135" i="1"/>
  <c r="L1624" i="1"/>
  <c r="P1196" i="1"/>
  <c r="L1195" i="1"/>
  <c r="P1077" i="1"/>
  <c r="L1076" i="1"/>
  <c r="Q1018" i="1"/>
  <c r="R1018" i="1" s="1"/>
  <c r="L1017" i="1"/>
  <c r="P996" i="1"/>
  <c r="L995" i="1"/>
  <c r="Q982" i="1"/>
  <c r="R982" i="1" s="1"/>
  <c r="L981" i="1"/>
  <c r="P1793" i="1"/>
  <c r="P1637" i="1"/>
  <c r="L1636" i="1"/>
  <c r="P1625" i="1"/>
  <c r="Q1312" i="1"/>
  <c r="R1312" i="1" s="1"/>
  <c r="Q1097" i="1"/>
  <c r="R1097" i="1" s="1"/>
  <c r="Q1826" i="1"/>
  <c r="R1826" i="1" s="1"/>
  <c r="Q1555" i="1"/>
  <c r="R1555" i="1" s="1"/>
  <c r="Q1424" i="1"/>
  <c r="R1424" i="1" s="1"/>
  <c r="Q1736" i="1"/>
  <c r="R1736" i="1" s="1"/>
  <c r="Q1523" i="1"/>
  <c r="R1523" i="1" s="1"/>
  <c r="Q1392" i="1"/>
  <c r="R1392" i="1" s="1"/>
  <c r="Q1293" i="1"/>
  <c r="R1293" i="1" s="1"/>
  <c r="Q1031" i="1"/>
  <c r="R1031" i="1" s="1"/>
  <c r="Q1700" i="1"/>
  <c r="R1700" i="1" s="1"/>
  <c r="Q1489" i="1"/>
  <c r="R1489" i="1" s="1"/>
  <c r="Q1368" i="1"/>
  <c r="R1368" i="1" s="1"/>
  <c r="Q1229" i="1"/>
  <c r="R1229" i="1" s="1"/>
  <c r="Q1588" i="1"/>
  <c r="R1588" i="1" s="1"/>
  <c r="Q1456" i="1"/>
  <c r="R1456" i="1" s="1"/>
  <c r="Q1344" i="1"/>
  <c r="R1344" i="1" s="1"/>
  <c r="Q1163" i="1"/>
  <c r="R1163" i="1" s="1"/>
  <c r="Q4515" i="1"/>
  <c r="R4515" i="1" s="1"/>
  <c r="Q1746" i="1"/>
  <c r="R1746" i="1" s="1"/>
  <c r="Q1565" i="1"/>
  <c r="R1565" i="1" s="1"/>
  <c r="Q4615" i="1"/>
  <c r="R4615" i="1" s="1"/>
  <c r="Q4483" i="1"/>
  <c r="R4483" i="1" s="1"/>
  <c r="Q1598" i="1"/>
  <c r="R1598" i="1" s="1"/>
  <c r="Q1500" i="1"/>
  <c r="R1500" i="1" s="1"/>
  <c r="Q1466" i="1"/>
  <c r="R1466" i="1" s="1"/>
  <c r="Q1434" i="1"/>
  <c r="R1434" i="1" s="1"/>
  <c r="Q1402" i="1"/>
  <c r="R1402" i="1" s="1"/>
  <c r="Q1370" i="1"/>
  <c r="R1370" i="1" s="1"/>
  <c r="Q1318" i="1"/>
  <c r="R1318" i="1" s="1"/>
  <c r="Q1782" i="1"/>
  <c r="R1782" i="1" s="1"/>
  <c r="Q1689" i="1"/>
  <c r="R1689" i="1" s="1"/>
  <c r="L4252" i="1"/>
  <c r="P1814" i="1"/>
  <c r="Q1770" i="1"/>
  <c r="R1770" i="1" s="1"/>
  <c r="Q1724" i="1"/>
  <c r="R1724" i="1" s="1"/>
  <c r="Q1677" i="1"/>
  <c r="R1677" i="1" s="1"/>
  <c r="Q1623" i="1"/>
  <c r="R1623" i="1" s="1"/>
  <c r="Q1578" i="1"/>
  <c r="R1578" i="1" s="1"/>
  <c r="Q1545" i="1"/>
  <c r="R1545" i="1" s="1"/>
  <c r="Q1513" i="1"/>
  <c r="R1513" i="1" s="1"/>
  <c r="Q1478" i="1"/>
  <c r="R1478" i="1" s="1"/>
  <c r="Q1446" i="1"/>
  <c r="R1446" i="1" s="1"/>
  <c r="Q1414" i="1"/>
  <c r="R1414" i="1" s="1"/>
  <c r="Q1382" i="1"/>
  <c r="R1382" i="1" s="1"/>
  <c r="Q1360" i="1"/>
  <c r="R1360" i="1" s="1"/>
  <c r="Q1336" i="1"/>
  <c r="R1336" i="1" s="1"/>
  <c r="Q1306" i="1"/>
  <c r="R1306" i="1" s="1"/>
  <c r="Q1261" i="1"/>
  <c r="R1261" i="1" s="1"/>
  <c r="Q1196" i="1"/>
  <c r="R1196" i="1" s="1"/>
  <c r="Q1129" i="1"/>
  <c r="R1129" i="1" s="1"/>
  <c r="Q1064" i="1"/>
  <c r="R1064" i="1" s="1"/>
  <c r="Q996" i="1"/>
  <c r="R996" i="1" s="1"/>
  <c r="Q4582" i="1"/>
  <c r="R4582" i="1" s="1"/>
  <c r="Q3980" i="1"/>
  <c r="R3980" i="1" s="1"/>
  <c r="Q1797" i="1"/>
  <c r="R1797" i="1" s="1"/>
  <c r="Q1652" i="1"/>
  <c r="R1652" i="1" s="1"/>
  <c r="Q1533" i="1"/>
  <c r="R1533" i="1" s="1"/>
  <c r="Q1820" i="1"/>
  <c r="R1820" i="1" s="1"/>
  <c r="Q1638" i="1"/>
  <c r="R1638" i="1" s="1"/>
  <c r="Q1338" i="1"/>
  <c r="R1338" i="1" s="1"/>
  <c r="Q1277" i="1"/>
  <c r="R1277" i="1" s="1"/>
  <c r="Q1212" i="1"/>
  <c r="R1212" i="1" s="1"/>
  <c r="Q1146" i="1"/>
  <c r="R1146" i="1" s="1"/>
  <c r="Q1081" i="1"/>
  <c r="R1081" i="1" s="1"/>
  <c r="Q1013" i="1"/>
  <c r="R1013" i="1" s="1"/>
  <c r="Q1760" i="1"/>
  <c r="R1760" i="1" s="1"/>
  <c r="Q1712" i="1"/>
  <c r="R1712" i="1" s="1"/>
  <c r="Q1663" i="1"/>
  <c r="R1663" i="1" s="1"/>
  <c r="Q1612" i="1"/>
  <c r="R1612" i="1" s="1"/>
  <c r="Q1572" i="1"/>
  <c r="R1572" i="1" s="1"/>
  <c r="Q1539" i="1"/>
  <c r="R1539" i="1" s="1"/>
  <c r="Q1507" i="1"/>
  <c r="R1507" i="1" s="1"/>
  <c r="Q1472" i="1"/>
  <c r="R1472" i="1" s="1"/>
  <c r="Q1440" i="1"/>
  <c r="R1440" i="1" s="1"/>
  <c r="Q1408" i="1"/>
  <c r="R1408" i="1" s="1"/>
  <c r="Q1376" i="1"/>
  <c r="R1376" i="1" s="1"/>
  <c r="Q1350" i="1"/>
  <c r="R1350" i="1" s="1"/>
  <c r="Q1328" i="1"/>
  <c r="R1328" i="1" s="1"/>
  <c r="Q1245" i="1"/>
  <c r="R1245" i="1" s="1"/>
  <c r="Q1179" i="1"/>
  <c r="R1179" i="1" s="1"/>
  <c r="Q1113" i="1"/>
  <c r="R1113" i="1" s="1"/>
  <c r="Q1047" i="1"/>
  <c r="R1047" i="1" s="1"/>
  <c r="Q4547" i="1"/>
  <c r="R4547" i="1" s="1"/>
  <c r="Q3760" i="1"/>
  <c r="R3760" i="1" s="1"/>
  <c r="L1650" i="1"/>
  <c r="Q1824" i="1"/>
  <c r="R1824" i="1" s="1"/>
  <c r="P1818" i="1"/>
  <c r="Q1813" i="1"/>
  <c r="R1813" i="1" s="1"/>
  <c r="Q1806" i="1"/>
  <c r="R1806" i="1" s="1"/>
  <c r="Q1793" i="1"/>
  <c r="R1793" i="1" s="1"/>
  <c r="Q1779" i="1"/>
  <c r="R1779" i="1" s="1"/>
  <c r="Q1768" i="1"/>
  <c r="R1768" i="1" s="1"/>
  <c r="Q1755" i="1"/>
  <c r="R1755" i="1" s="1"/>
  <c r="Q1744" i="1"/>
  <c r="R1744" i="1" s="1"/>
  <c r="Q1734" i="1"/>
  <c r="R1734" i="1" s="1"/>
  <c r="Q1720" i="1"/>
  <c r="R1720" i="1" s="1"/>
  <c r="Q1710" i="1"/>
  <c r="R1710" i="1" s="1"/>
  <c r="Q1698" i="1"/>
  <c r="R1698" i="1" s="1"/>
  <c r="Q1685" i="1"/>
  <c r="R1685" i="1" s="1"/>
  <c r="Q1674" i="1"/>
  <c r="R1674" i="1" s="1"/>
  <c r="Q1661" i="1"/>
  <c r="R1661" i="1" s="1"/>
  <c r="Q1646" i="1"/>
  <c r="R1646" i="1" s="1"/>
  <c r="Q1632" i="1"/>
  <c r="R1632" i="1" s="1"/>
  <c r="Q1620" i="1"/>
  <c r="R1620" i="1" s="1"/>
  <c r="Q1608" i="1"/>
  <c r="R1608" i="1" s="1"/>
  <c r="Q1596" i="1"/>
  <c r="R1596" i="1" s="1"/>
  <c r="Q1586" i="1"/>
  <c r="R1586" i="1" s="1"/>
  <c r="Q1574" i="1"/>
  <c r="R1574" i="1" s="1"/>
  <c r="Q1563" i="1"/>
  <c r="R1563" i="1" s="1"/>
  <c r="Q1553" i="1"/>
  <c r="R1553" i="1" s="1"/>
  <c r="Q1541" i="1"/>
  <c r="R1541" i="1" s="1"/>
  <c r="Q1531" i="1"/>
  <c r="R1531" i="1" s="1"/>
  <c r="Q1521" i="1"/>
  <c r="R1521" i="1" s="1"/>
  <c r="Q1509" i="1"/>
  <c r="R1509" i="1" s="1"/>
  <c r="Q1498" i="1"/>
  <c r="R1498" i="1" s="1"/>
  <c r="Q1487" i="1"/>
  <c r="R1487" i="1" s="1"/>
  <c r="Q1474" i="1"/>
  <c r="R1474" i="1" s="1"/>
  <c r="Q1464" i="1"/>
  <c r="R1464" i="1" s="1"/>
  <c r="Q1454" i="1"/>
  <c r="R1454" i="1" s="1"/>
  <c r="Q1442" i="1"/>
  <c r="R1442" i="1" s="1"/>
  <c r="Q1432" i="1"/>
  <c r="R1432" i="1" s="1"/>
  <c r="Q1422" i="1"/>
  <c r="R1422" i="1" s="1"/>
  <c r="Q1410" i="1"/>
  <c r="R1410" i="1" s="1"/>
  <c r="Q1400" i="1"/>
  <c r="R1400" i="1" s="1"/>
  <c r="Q1390" i="1"/>
  <c r="R1390" i="1" s="1"/>
  <c r="Q1378" i="1"/>
  <c r="R1378" i="1" s="1"/>
  <c r="Q1358" i="1"/>
  <c r="R1358" i="1" s="1"/>
  <c r="Q1346" i="1"/>
  <c r="R1346" i="1" s="1"/>
  <c r="Q1326" i="1"/>
  <c r="R1326" i="1" s="1"/>
  <c r="Q1314" i="1"/>
  <c r="R1314" i="1" s="1"/>
  <c r="Q1289" i="1"/>
  <c r="R1289" i="1" s="1"/>
  <c r="Q1273" i="1"/>
  <c r="R1273" i="1" s="1"/>
  <c r="Q1257" i="1"/>
  <c r="R1257" i="1" s="1"/>
  <c r="Q1241" i="1"/>
  <c r="R1241" i="1" s="1"/>
  <c r="Q1225" i="1"/>
  <c r="R1225" i="1" s="1"/>
  <c r="Q1208" i="1"/>
  <c r="R1208" i="1" s="1"/>
  <c r="Q1191" i="1"/>
  <c r="R1191" i="1" s="1"/>
  <c r="Q1175" i="1"/>
  <c r="R1175" i="1" s="1"/>
  <c r="Q1159" i="1"/>
  <c r="R1159" i="1" s="1"/>
  <c r="Q1142" i="1"/>
  <c r="R1142" i="1" s="1"/>
  <c r="Q1125" i="1"/>
  <c r="R1125" i="1" s="1"/>
  <c r="Q1109" i="1"/>
  <c r="R1109" i="1" s="1"/>
  <c r="Q1093" i="1"/>
  <c r="R1093" i="1" s="1"/>
  <c r="Q1077" i="1"/>
  <c r="R1077" i="1" s="1"/>
  <c r="Q1060" i="1"/>
  <c r="R1060" i="1" s="1"/>
  <c r="Q1043" i="1"/>
  <c r="R1043" i="1" s="1"/>
  <c r="Q1026" i="1"/>
  <c r="R1026" i="1" s="1"/>
  <c r="Q1008" i="1"/>
  <c r="R1008" i="1" s="1"/>
  <c r="Q991" i="1"/>
  <c r="R991" i="1" s="1"/>
  <c r="Q4607" i="1"/>
  <c r="R4607" i="1" s="1"/>
  <c r="Q4575" i="1"/>
  <c r="R4575" i="1" s="1"/>
  <c r="Q4539" i="1"/>
  <c r="R4539" i="1" s="1"/>
  <c r="Q4507" i="1"/>
  <c r="R4507" i="1" s="1"/>
  <c r="Q4475" i="1"/>
  <c r="R4475" i="1" s="1"/>
  <c r="Q3948" i="1"/>
  <c r="R3948" i="1" s="1"/>
  <c r="Q3633" i="1"/>
  <c r="R3633" i="1" s="1"/>
  <c r="Q1828" i="1"/>
  <c r="R1828" i="1" s="1"/>
  <c r="P1823" i="1"/>
  <c r="Q1817" i="1"/>
  <c r="R1817" i="1" s="1"/>
  <c r="Q1811" i="1"/>
  <c r="R1811" i="1" s="1"/>
  <c r="Q1801" i="1"/>
  <c r="R1801" i="1" s="1"/>
  <c r="Q1790" i="1"/>
  <c r="R1790" i="1" s="1"/>
  <c r="Q1776" i="1"/>
  <c r="R1776" i="1" s="1"/>
  <c r="Q1764" i="1"/>
  <c r="R1764" i="1" s="1"/>
  <c r="Q1753" i="1"/>
  <c r="R1753" i="1" s="1"/>
  <c r="Q1742" i="1"/>
  <c r="R1742" i="1" s="1"/>
  <c r="Q1729" i="1"/>
  <c r="R1729" i="1" s="1"/>
  <c r="Q1718" i="1"/>
  <c r="R1718" i="1" s="1"/>
  <c r="Q1708" i="1"/>
  <c r="R1708" i="1" s="1"/>
  <c r="Q1693" i="1"/>
  <c r="R1693" i="1" s="1"/>
  <c r="Q1683" i="1"/>
  <c r="R1683" i="1" s="1"/>
  <c r="Q1657" i="1"/>
  <c r="R1657" i="1" s="1"/>
  <c r="Q1644" i="1"/>
  <c r="R1644" i="1" s="1"/>
  <c r="Q1630" i="1"/>
  <c r="R1630" i="1" s="1"/>
  <c r="Q1616" i="1"/>
  <c r="R1616" i="1" s="1"/>
  <c r="Q1594" i="1"/>
  <c r="R1594" i="1" s="1"/>
  <c r="Q1582" i="1"/>
  <c r="R1582" i="1" s="1"/>
  <c r="Q1561" i="1"/>
  <c r="R1561" i="1" s="1"/>
  <c r="Q1549" i="1"/>
  <c r="R1549" i="1" s="1"/>
  <c r="Q1529" i="1"/>
  <c r="R1529" i="1" s="1"/>
  <c r="Q1517" i="1"/>
  <c r="R1517" i="1" s="1"/>
  <c r="Q1483" i="1"/>
  <c r="R1483" i="1" s="1"/>
  <c r="Q1462" i="1"/>
  <c r="R1462" i="1" s="1"/>
  <c r="Q1450" i="1"/>
  <c r="R1450" i="1" s="1"/>
  <c r="Q1430" i="1"/>
  <c r="R1430" i="1" s="1"/>
  <c r="Q1418" i="1"/>
  <c r="R1418" i="1" s="1"/>
  <c r="Q1398" i="1"/>
  <c r="R1398" i="1" s="1"/>
  <c r="Q1386" i="1"/>
  <c r="R1386" i="1" s="1"/>
  <c r="Q1366" i="1"/>
  <c r="R1366" i="1" s="1"/>
  <c r="Q1354" i="1"/>
  <c r="R1354" i="1" s="1"/>
  <c r="Q1334" i="1"/>
  <c r="R1334" i="1" s="1"/>
  <c r="Q1322" i="1"/>
  <c r="R1322" i="1" s="1"/>
  <c r="Q1301" i="1"/>
  <c r="R1301" i="1" s="1"/>
  <c r="Q1285" i="1"/>
  <c r="R1285" i="1" s="1"/>
  <c r="Q1269" i="1"/>
  <c r="R1269" i="1" s="1"/>
  <c r="Q1253" i="1"/>
  <c r="R1253" i="1" s="1"/>
  <c r="Q1237" i="1"/>
  <c r="R1237" i="1" s="1"/>
  <c r="Q1221" i="1"/>
  <c r="R1221" i="1" s="1"/>
  <c r="Q1204" i="1"/>
  <c r="R1204" i="1" s="1"/>
  <c r="Q1187" i="1"/>
  <c r="R1187" i="1" s="1"/>
  <c r="Q1171" i="1"/>
  <c r="R1171" i="1" s="1"/>
  <c r="Q1154" i="1"/>
  <c r="R1154" i="1" s="1"/>
  <c r="Q1138" i="1"/>
  <c r="R1138" i="1" s="1"/>
  <c r="Q1121" i="1"/>
  <c r="R1121" i="1" s="1"/>
  <c r="Q1105" i="1"/>
  <c r="R1105" i="1" s="1"/>
  <c r="Q1089" i="1"/>
  <c r="R1089" i="1" s="1"/>
  <c r="Q1072" i="1"/>
  <c r="R1072" i="1" s="1"/>
  <c r="Q1056" i="1"/>
  <c r="R1056" i="1" s="1"/>
  <c r="Q1039" i="1"/>
  <c r="R1039" i="1" s="1"/>
  <c r="Q1022" i="1"/>
  <c r="R1022" i="1" s="1"/>
  <c r="Q1004" i="1"/>
  <c r="R1004" i="1" s="1"/>
  <c r="Q986" i="1"/>
  <c r="R986" i="1" s="1"/>
  <c r="Q4631" i="1"/>
  <c r="R4631" i="1" s="1"/>
  <c r="Q4599" i="1"/>
  <c r="R4599" i="1" s="1"/>
  <c r="Q4564" i="1"/>
  <c r="R4564" i="1" s="1"/>
  <c r="Q4531" i="1"/>
  <c r="R4531" i="1" s="1"/>
  <c r="Q4499" i="1"/>
  <c r="R4499" i="1" s="1"/>
  <c r="P4044" i="1"/>
  <c r="P3911" i="1"/>
  <c r="Q3506" i="1"/>
  <c r="R3506" i="1" s="1"/>
  <c r="P1827" i="1"/>
  <c r="Q1822" i="1"/>
  <c r="R1822" i="1" s="1"/>
  <c r="Q1815" i="1"/>
  <c r="R1815" i="1" s="1"/>
  <c r="P1810" i="1"/>
  <c r="Q1799" i="1"/>
  <c r="R1799" i="1" s="1"/>
  <c r="Q1788" i="1"/>
  <c r="R1788" i="1" s="1"/>
  <c r="Q1772" i="1"/>
  <c r="R1772" i="1" s="1"/>
  <c r="Q1762" i="1"/>
  <c r="R1762" i="1" s="1"/>
  <c r="Q1751" i="1"/>
  <c r="R1751" i="1" s="1"/>
  <c r="Q1738" i="1"/>
  <c r="R1738" i="1" s="1"/>
  <c r="Q1727" i="1"/>
  <c r="R1727" i="1" s="1"/>
  <c r="Q1716" i="1"/>
  <c r="R1716" i="1" s="1"/>
  <c r="Q1703" i="1"/>
  <c r="R1703" i="1" s="1"/>
  <c r="Q1691" i="1"/>
  <c r="R1691" i="1" s="1"/>
  <c r="Q1681" i="1"/>
  <c r="R1681" i="1" s="1"/>
  <c r="Q1665" i="1"/>
  <c r="R1665" i="1" s="1"/>
  <c r="Q1655" i="1"/>
  <c r="R1655" i="1" s="1"/>
  <c r="Q1642" i="1"/>
  <c r="R1642" i="1" s="1"/>
  <c r="Q1626" i="1"/>
  <c r="R1626" i="1" s="1"/>
  <c r="Q1614" i="1"/>
  <c r="R1614" i="1" s="1"/>
  <c r="Q1603" i="1"/>
  <c r="R1603" i="1" s="1"/>
  <c r="Q1590" i="1"/>
  <c r="R1590" i="1" s="1"/>
  <c r="Q1580" i="1"/>
  <c r="R1580" i="1" s="1"/>
  <c r="Q1570" i="1"/>
  <c r="R1570" i="1" s="1"/>
  <c r="Q1557" i="1"/>
  <c r="R1557" i="1" s="1"/>
  <c r="Q1547" i="1"/>
  <c r="R1547" i="1" s="1"/>
  <c r="Q1537" i="1"/>
  <c r="R1537" i="1" s="1"/>
  <c r="Q1525" i="1"/>
  <c r="R1525" i="1" s="1"/>
  <c r="Q1515" i="1"/>
  <c r="R1515" i="1" s="1"/>
  <c r="Q1504" i="1"/>
  <c r="R1504" i="1" s="1"/>
  <c r="Q1491" i="1"/>
  <c r="R1491" i="1" s="1"/>
  <c r="Q1480" i="1"/>
  <c r="R1480" i="1" s="1"/>
  <c r="Q1470" i="1"/>
  <c r="R1470" i="1" s="1"/>
  <c r="Q1458" i="1"/>
  <c r="R1458" i="1" s="1"/>
  <c r="Q1448" i="1"/>
  <c r="R1448" i="1" s="1"/>
  <c r="Q1438" i="1"/>
  <c r="R1438" i="1" s="1"/>
  <c r="Q1426" i="1"/>
  <c r="R1426" i="1" s="1"/>
  <c r="Q1416" i="1"/>
  <c r="R1416" i="1" s="1"/>
  <c r="Q1406" i="1"/>
  <c r="R1406" i="1" s="1"/>
  <c r="Q1394" i="1"/>
  <c r="R1394" i="1" s="1"/>
  <c r="Q1384" i="1"/>
  <c r="R1384" i="1" s="1"/>
  <c r="Q1374" i="1"/>
  <c r="R1374" i="1" s="1"/>
  <c r="Q1362" i="1"/>
  <c r="R1362" i="1" s="1"/>
  <c r="Q1352" i="1"/>
  <c r="R1352" i="1" s="1"/>
  <c r="Q1342" i="1"/>
  <c r="R1342" i="1" s="1"/>
  <c r="Q1330" i="1"/>
  <c r="R1330" i="1" s="1"/>
  <c r="Q1320" i="1"/>
  <c r="R1320" i="1" s="1"/>
  <c r="Q1310" i="1"/>
  <c r="R1310" i="1" s="1"/>
  <c r="Q1297" i="1"/>
  <c r="R1297" i="1" s="1"/>
  <c r="Q1281" i="1"/>
  <c r="R1281" i="1" s="1"/>
  <c r="Q1265" i="1"/>
  <c r="R1265" i="1" s="1"/>
  <c r="Q1249" i="1"/>
  <c r="R1249" i="1" s="1"/>
  <c r="Q1233" i="1"/>
  <c r="R1233" i="1" s="1"/>
  <c r="Q1217" i="1"/>
  <c r="R1217" i="1" s="1"/>
  <c r="Q1200" i="1"/>
  <c r="R1200" i="1" s="1"/>
  <c r="Q1183" i="1"/>
  <c r="R1183" i="1" s="1"/>
  <c r="Q1167" i="1"/>
  <c r="R1167" i="1" s="1"/>
  <c r="Q1150" i="1"/>
  <c r="R1150" i="1" s="1"/>
  <c r="Q1133" i="1"/>
  <c r="R1133" i="1" s="1"/>
  <c r="Q1117" i="1"/>
  <c r="R1117" i="1" s="1"/>
  <c r="Q1101" i="1"/>
  <c r="R1101" i="1" s="1"/>
  <c r="Q1085" i="1"/>
  <c r="R1085" i="1" s="1"/>
  <c r="Q1068" i="1"/>
  <c r="R1068" i="1" s="1"/>
  <c r="Q1052" i="1"/>
  <c r="R1052" i="1" s="1"/>
  <c r="Q1035" i="1"/>
  <c r="R1035" i="1" s="1"/>
  <c r="Q1000" i="1"/>
  <c r="R1000" i="1" s="1"/>
  <c r="Q4623" i="1"/>
  <c r="R4623" i="1" s="1"/>
  <c r="Q4590" i="1"/>
  <c r="R4590" i="1" s="1"/>
  <c r="Q4555" i="1"/>
  <c r="R4555" i="1" s="1"/>
  <c r="Q4523" i="1"/>
  <c r="R4523" i="1" s="1"/>
  <c r="Q4491" i="1"/>
  <c r="R4491" i="1" s="1"/>
  <c r="P4012" i="1"/>
  <c r="Q3868" i="1"/>
  <c r="R3868" i="1" s="1"/>
  <c r="P3282" i="1"/>
  <c r="P4565" i="1"/>
  <c r="Q4565" i="1"/>
  <c r="R4565" i="1" s="1"/>
  <c r="P4557" i="1"/>
  <c r="Q4557" i="1"/>
  <c r="R4557" i="1" s="1"/>
  <c r="L4556" i="1"/>
  <c r="P4544" i="1"/>
  <c r="Q4544" i="1"/>
  <c r="R4544" i="1" s="1"/>
  <c r="P4536" i="1"/>
  <c r="Q4536" i="1"/>
  <c r="R4536" i="1" s="1"/>
  <c r="P4528" i="1"/>
  <c r="Q4528" i="1"/>
  <c r="R4528" i="1" s="1"/>
  <c r="P4520" i="1"/>
  <c r="Q4520" i="1"/>
  <c r="R4520" i="1" s="1"/>
  <c r="P4508" i="1"/>
  <c r="Q4508" i="1"/>
  <c r="R4508" i="1" s="1"/>
  <c r="P4496" i="1"/>
  <c r="Q4496" i="1"/>
  <c r="R4496" i="1" s="1"/>
  <c r="P4484" i="1"/>
  <c r="Q4484" i="1"/>
  <c r="R4484" i="1" s="1"/>
  <c r="P4476" i="1"/>
  <c r="Q4476" i="1"/>
  <c r="R4476" i="1" s="1"/>
  <c r="Q4406" i="1"/>
  <c r="R4406" i="1" s="1"/>
  <c r="P4406" i="1"/>
  <c r="Q4398" i="1"/>
  <c r="R4398" i="1" s="1"/>
  <c r="P4398" i="1"/>
  <c r="P4390" i="1"/>
  <c r="Q4390" i="1"/>
  <c r="R4390" i="1" s="1"/>
  <c r="P4382" i="1"/>
  <c r="Q4382" i="1"/>
  <c r="R4382" i="1" s="1"/>
  <c r="P4374" i="1"/>
  <c r="Q4374" i="1"/>
  <c r="R4374" i="1" s="1"/>
  <c r="P4365" i="1"/>
  <c r="Q4365" i="1"/>
  <c r="R4365" i="1" s="1"/>
  <c r="P4352" i="1"/>
  <c r="Q4352" i="1"/>
  <c r="R4352" i="1" s="1"/>
  <c r="P4340" i="1"/>
  <c r="Q4340" i="1"/>
  <c r="R4340" i="1" s="1"/>
  <c r="P4325" i="1"/>
  <c r="Q4325" i="1"/>
  <c r="R4325" i="1" s="1"/>
  <c r="P4317" i="1"/>
  <c r="Q4317" i="1"/>
  <c r="R4317" i="1" s="1"/>
  <c r="P4305" i="1"/>
  <c r="Q4305" i="1"/>
  <c r="R4305" i="1" s="1"/>
  <c r="P4297" i="1"/>
  <c r="Q4297" i="1"/>
  <c r="R4297" i="1" s="1"/>
  <c r="P4289" i="1"/>
  <c r="Q4289" i="1"/>
  <c r="R4289" i="1" s="1"/>
  <c r="P4281" i="1"/>
  <c r="Q4281" i="1"/>
  <c r="R4281" i="1" s="1"/>
  <c r="P4267" i="1"/>
  <c r="Q4267" i="1"/>
  <c r="R4267" i="1" s="1"/>
  <c r="P4258" i="1"/>
  <c r="Q4258" i="1"/>
  <c r="R4258" i="1" s="1"/>
  <c r="L4257" i="1"/>
  <c r="P4247" i="1"/>
  <c r="Q4247" i="1"/>
  <c r="R4247" i="1" s="1"/>
  <c r="P4238" i="1"/>
  <c r="Q4238" i="1"/>
  <c r="R4238" i="1" s="1"/>
  <c r="P4226" i="1"/>
  <c r="Q4226" i="1"/>
  <c r="R4226" i="1" s="1"/>
  <c r="P4218" i="1"/>
  <c r="Q4218" i="1"/>
  <c r="R4218" i="1" s="1"/>
  <c r="P4204" i="1"/>
  <c r="Q4204" i="1"/>
  <c r="R4204" i="1" s="1"/>
  <c r="P4196" i="1"/>
  <c r="Q4196" i="1"/>
  <c r="R4196" i="1" s="1"/>
  <c r="P4188" i="1"/>
  <c r="Q4188" i="1"/>
  <c r="R4188" i="1" s="1"/>
  <c r="P4176" i="1"/>
  <c r="Q4176" i="1"/>
  <c r="R4176" i="1" s="1"/>
  <c r="P4164" i="1"/>
  <c r="Q4164" i="1"/>
  <c r="R4164" i="1" s="1"/>
  <c r="P4148" i="1"/>
  <c r="Q4148" i="1"/>
  <c r="R4148" i="1" s="1"/>
  <c r="P4144" i="1"/>
  <c r="Q4144" i="1"/>
  <c r="R4144" i="1" s="1"/>
  <c r="P4135" i="1"/>
  <c r="Q4135" i="1"/>
  <c r="R4135" i="1" s="1"/>
  <c r="P4123" i="1"/>
  <c r="Q4123" i="1"/>
  <c r="R4123" i="1" s="1"/>
  <c r="P4115" i="1"/>
  <c r="Q4115" i="1"/>
  <c r="R4115" i="1" s="1"/>
  <c r="P4099" i="1"/>
  <c r="Q4099" i="1"/>
  <c r="R4099" i="1" s="1"/>
  <c r="P4091" i="1"/>
  <c r="Q4091" i="1"/>
  <c r="R4091" i="1" s="1"/>
  <c r="P4083" i="1"/>
  <c r="Q4083" i="1"/>
  <c r="R4083" i="1" s="1"/>
  <c r="P4075" i="1"/>
  <c r="Q4075" i="1"/>
  <c r="R4075" i="1" s="1"/>
  <c r="P4066" i="1"/>
  <c r="Q4066" i="1"/>
  <c r="R4066" i="1" s="1"/>
  <c r="P4058" i="1"/>
  <c r="Q4058" i="1"/>
  <c r="R4058" i="1" s="1"/>
  <c r="P4050" i="1"/>
  <c r="Q4050" i="1"/>
  <c r="R4050" i="1" s="1"/>
  <c r="Q4038" i="1"/>
  <c r="R4038" i="1" s="1"/>
  <c r="P4038" i="1"/>
  <c r="Q4030" i="1"/>
  <c r="R4030" i="1" s="1"/>
  <c r="P4030" i="1"/>
  <c r="Q4018" i="1"/>
  <c r="R4018" i="1" s="1"/>
  <c r="P4018" i="1"/>
  <c r="Q4010" i="1"/>
  <c r="R4010" i="1" s="1"/>
  <c r="P4010" i="1"/>
  <c r="Q4002" i="1"/>
  <c r="R4002" i="1" s="1"/>
  <c r="P4002" i="1"/>
  <c r="Q3994" i="1"/>
  <c r="R3994" i="1" s="1"/>
  <c r="P3994" i="1"/>
  <c r="P3986" i="1"/>
  <c r="Q3986" i="1"/>
  <c r="R3986" i="1" s="1"/>
  <c r="P3978" i="1"/>
  <c r="Q3978" i="1"/>
  <c r="R3978" i="1" s="1"/>
  <c r="P3970" i="1"/>
  <c r="Q3970" i="1"/>
  <c r="R3970" i="1" s="1"/>
  <c r="P3962" i="1"/>
  <c r="Q3962" i="1"/>
  <c r="R3962" i="1" s="1"/>
  <c r="P3954" i="1"/>
  <c r="Q3954" i="1"/>
  <c r="R3954" i="1" s="1"/>
  <c r="P3946" i="1"/>
  <c r="Q3946" i="1"/>
  <c r="R3946" i="1" s="1"/>
  <c r="P3934" i="1"/>
  <c r="Q3934" i="1"/>
  <c r="R3934" i="1" s="1"/>
  <c r="Q3922" i="1"/>
  <c r="R3922" i="1" s="1"/>
  <c r="P3922" i="1"/>
  <c r="Q3913" i="1"/>
  <c r="R3913" i="1" s="1"/>
  <c r="P3913" i="1"/>
  <c r="Q3905" i="1"/>
  <c r="R3905" i="1" s="1"/>
  <c r="P3905" i="1"/>
  <c r="Q3893" i="1"/>
  <c r="R3893" i="1" s="1"/>
  <c r="P3893" i="1"/>
  <c r="P3801" i="1"/>
  <c r="Q3801" i="1"/>
  <c r="R3801" i="1" s="1"/>
  <c r="P3797" i="1"/>
  <c r="Q3797" i="1"/>
  <c r="R3797" i="1" s="1"/>
  <c r="P3793" i="1"/>
  <c r="Q3793" i="1"/>
  <c r="R3793" i="1" s="1"/>
  <c r="P3785" i="1"/>
  <c r="Q3785" i="1"/>
  <c r="R3785" i="1" s="1"/>
  <c r="P3777" i="1"/>
  <c r="Q3777" i="1"/>
  <c r="R3777" i="1" s="1"/>
  <c r="P3769" i="1"/>
  <c r="Q3769" i="1"/>
  <c r="R3769" i="1" s="1"/>
  <c r="P3761" i="1"/>
  <c r="Q3761" i="1"/>
  <c r="R3761" i="1" s="1"/>
  <c r="P3753" i="1"/>
  <c r="Q3753" i="1"/>
  <c r="R3753" i="1" s="1"/>
  <c r="P3745" i="1"/>
  <c r="Q3745" i="1"/>
  <c r="R3745" i="1" s="1"/>
  <c r="P3733" i="1"/>
  <c r="Q3733" i="1"/>
  <c r="R3733" i="1" s="1"/>
  <c r="P3725" i="1"/>
  <c r="Q3725" i="1"/>
  <c r="R3725" i="1" s="1"/>
  <c r="P3717" i="1"/>
  <c r="Q3717" i="1"/>
  <c r="R3717" i="1" s="1"/>
  <c r="P3710" i="1"/>
  <c r="Q3710" i="1"/>
  <c r="R3710" i="1" s="1"/>
  <c r="P3706" i="1"/>
  <c r="Q3706" i="1"/>
  <c r="R3706" i="1" s="1"/>
  <c r="P3698" i="1"/>
  <c r="Q3698" i="1"/>
  <c r="R3698" i="1" s="1"/>
  <c r="P3686" i="1"/>
  <c r="Q3686" i="1"/>
  <c r="R3686" i="1" s="1"/>
  <c r="P3678" i="1"/>
  <c r="Q3678" i="1"/>
  <c r="R3678" i="1" s="1"/>
  <c r="P3670" i="1"/>
  <c r="Q3670" i="1"/>
  <c r="R3670" i="1" s="1"/>
  <c r="P3662" i="1"/>
  <c r="Q3662" i="1"/>
  <c r="R3662" i="1" s="1"/>
  <c r="P3654" i="1"/>
  <c r="Q3654" i="1"/>
  <c r="R3654" i="1" s="1"/>
  <c r="P3646" i="1"/>
  <c r="Q3646" i="1"/>
  <c r="R3646" i="1" s="1"/>
  <c r="P3642" i="1"/>
  <c r="Q3642" i="1"/>
  <c r="R3642" i="1" s="1"/>
  <c r="P3634" i="1"/>
  <c r="Q3634" i="1"/>
  <c r="R3634" i="1" s="1"/>
  <c r="P3626" i="1"/>
  <c r="Q3626" i="1"/>
  <c r="R3626" i="1" s="1"/>
  <c r="P3618" i="1"/>
  <c r="Q3618" i="1"/>
  <c r="R3618" i="1" s="1"/>
  <c r="P3611" i="1"/>
  <c r="Q3611" i="1"/>
  <c r="R3611" i="1" s="1"/>
  <c r="P3603" i="1"/>
  <c r="Q3603" i="1"/>
  <c r="R3603" i="1" s="1"/>
  <c r="P3595" i="1"/>
  <c r="Q3595" i="1"/>
  <c r="R3595" i="1" s="1"/>
  <c r="P3587" i="1"/>
  <c r="Q3587" i="1"/>
  <c r="R3587" i="1" s="1"/>
  <c r="P3579" i="1"/>
  <c r="Q3579" i="1"/>
  <c r="R3579" i="1" s="1"/>
  <c r="P3571" i="1"/>
  <c r="Q3571" i="1"/>
  <c r="R3571" i="1" s="1"/>
  <c r="P3563" i="1"/>
  <c r="Q3563" i="1"/>
  <c r="R3563" i="1" s="1"/>
  <c r="P3555" i="1"/>
  <c r="Q3555" i="1"/>
  <c r="R3555" i="1" s="1"/>
  <c r="P3547" i="1"/>
  <c r="Q3547" i="1"/>
  <c r="R3547" i="1" s="1"/>
  <c r="P3539" i="1"/>
  <c r="Q3539" i="1"/>
  <c r="R3539" i="1" s="1"/>
  <c r="P3531" i="1"/>
  <c r="Q3531" i="1"/>
  <c r="R3531" i="1" s="1"/>
  <c r="P3523" i="1"/>
  <c r="Q3523" i="1"/>
  <c r="R3523" i="1" s="1"/>
  <c r="P3515" i="1"/>
  <c r="Q3515" i="1"/>
  <c r="R3515" i="1" s="1"/>
  <c r="P3507" i="1"/>
  <c r="Q3507" i="1"/>
  <c r="R3507" i="1" s="1"/>
  <c r="P3499" i="1"/>
  <c r="Q3499" i="1"/>
  <c r="R3499" i="1" s="1"/>
  <c r="P3491" i="1"/>
  <c r="Q3491" i="1"/>
  <c r="R3491" i="1" s="1"/>
  <c r="P3483" i="1"/>
  <c r="Q3483" i="1"/>
  <c r="R3483" i="1" s="1"/>
  <c r="P3475" i="1"/>
  <c r="Q3475" i="1"/>
  <c r="R3475" i="1" s="1"/>
  <c r="P3467" i="1"/>
  <c r="Q3467" i="1"/>
  <c r="R3467" i="1" s="1"/>
  <c r="P3459" i="1"/>
  <c r="Q3459" i="1"/>
  <c r="R3459" i="1" s="1"/>
  <c r="P3451" i="1"/>
  <c r="Q3451" i="1"/>
  <c r="R3451" i="1" s="1"/>
  <c r="P3443" i="1"/>
  <c r="Q3443" i="1"/>
  <c r="R3443" i="1" s="1"/>
  <c r="P3435" i="1"/>
  <c r="Q3435" i="1"/>
  <c r="R3435" i="1" s="1"/>
  <c r="P3427" i="1"/>
  <c r="Q3427" i="1"/>
  <c r="R3427" i="1" s="1"/>
  <c r="P3419" i="1"/>
  <c r="Q3419" i="1"/>
  <c r="R3419" i="1" s="1"/>
  <c r="P3411" i="1"/>
  <c r="Q3411" i="1"/>
  <c r="R3411" i="1" s="1"/>
  <c r="P3403" i="1"/>
  <c r="Q3403" i="1"/>
  <c r="R3403" i="1" s="1"/>
  <c r="P3395" i="1"/>
  <c r="Q3395" i="1"/>
  <c r="R3395" i="1" s="1"/>
  <c r="P3387" i="1"/>
  <c r="Q3387" i="1"/>
  <c r="R3387" i="1" s="1"/>
  <c r="P3375" i="1"/>
  <c r="Q3375" i="1"/>
  <c r="R3375" i="1" s="1"/>
  <c r="P3371" i="1"/>
  <c r="Q3371" i="1"/>
  <c r="R3371" i="1" s="1"/>
  <c r="P3363" i="1"/>
  <c r="Q3363" i="1"/>
  <c r="R3363" i="1" s="1"/>
  <c r="P3355" i="1"/>
  <c r="Q3355" i="1"/>
  <c r="R3355" i="1" s="1"/>
  <c r="P3347" i="1"/>
  <c r="Q3347" i="1"/>
  <c r="R3347" i="1" s="1"/>
  <c r="P3339" i="1"/>
  <c r="Q3339" i="1"/>
  <c r="R3339" i="1" s="1"/>
  <c r="P3331" i="1"/>
  <c r="Q3331" i="1"/>
  <c r="R3331" i="1" s="1"/>
  <c r="P3323" i="1"/>
  <c r="Q3323" i="1"/>
  <c r="R3323" i="1" s="1"/>
  <c r="P3315" i="1"/>
  <c r="Q3315" i="1"/>
  <c r="R3315" i="1" s="1"/>
  <c r="P3307" i="1"/>
  <c r="Q3307" i="1"/>
  <c r="R3307" i="1" s="1"/>
  <c r="P3299" i="1"/>
  <c r="Q3299" i="1"/>
  <c r="R3299" i="1" s="1"/>
  <c r="P3291" i="1"/>
  <c r="Q3291" i="1"/>
  <c r="R3291" i="1" s="1"/>
  <c r="P3283" i="1"/>
  <c r="Q3283" i="1"/>
  <c r="R3283" i="1" s="1"/>
  <c r="P3275" i="1"/>
  <c r="Q3275" i="1"/>
  <c r="R3275" i="1" s="1"/>
  <c r="P3267" i="1"/>
  <c r="Q3267" i="1"/>
  <c r="R3267" i="1" s="1"/>
  <c r="P3259" i="1"/>
  <c r="Q3259" i="1"/>
  <c r="R3259" i="1" s="1"/>
  <c r="P3251" i="1"/>
  <c r="Q3251" i="1"/>
  <c r="R3251" i="1" s="1"/>
  <c r="P3243" i="1"/>
  <c r="Q3243" i="1"/>
  <c r="R3243" i="1" s="1"/>
  <c r="P3235" i="1"/>
  <c r="Q3235" i="1"/>
  <c r="R3235" i="1" s="1"/>
  <c r="P3227" i="1"/>
  <c r="Q3227" i="1"/>
  <c r="R3227" i="1" s="1"/>
  <c r="P3219" i="1"/>
  <c r="Q3219" i="1"/>
  <c r="R3219" i="1" s="1"/>
  <c r="P3211" i="1"/>
  <c r="Q3211" i="1"/>
  <c r="R3211" i="1" s="1"/>
  <c r="P3203" i="1"/>
  <c r="Q3203" i="1"/>
  <c r="R3203" i="1" s="1"/>
  <c r="P3195" i="1"/>
  <c r="Q3195" i="1"/>
  <c r="R3195" i="1" s="1"/>
  <c r="P3187" i="1"/>
  <c r="Q3187" i="1"/>
  <c r="R3187" i="1" s="1"/>
  <c r="P3179" i="1"/>
  <c r="Q3179" i="1"/>
  <c r="R3179" i="1" s="1"/>
  <c r="P3171" i="1"/>
  <c r="Q3171" i="1"/>
  <c r="R3171" i="1" s="1"/>
  <c r="P3163" i="1"/>
  <c r="Q3163" i="1"/>
  <c r="R3163" i="1" s="1"/>
  <c r="P3155" i="1"/>
  <c r="Q3155" i="1"/>
  <c r="R3155" i="1" s="1"/>
  <c r="P3147" i="1"/>
  <c r="Q3147" i="1"/>
  <c r="R3147" i="1" s="1"/>
  <c r="P3139" i="1"/>
  <c r="Q3139" i="1"/>
  <c r="R3139" i="1" s="1"/>
  <c r="P3131" i="1"/>
  <c r="Q3131" i="1"/>
  <c r="R3131" i="1" s="1"/>
  <c r="P3123" i="1"/>
  <c r="Q3123" i="1"/>
  <c r="R3123" i="1" s="1"/>
  <c r="P3115" i="1"/>
  <c r="Q3115" i="1"/>
  <c r="R3115" i="1" s="1"/>
  <c r="P3107" i="1"/>
  <c r="Q3107" i="1"/>
  <c r="R3107" i="1" s="1"/>
  <c r="P3099" i="1"/>
  <c r="Q3099" i="1"/>
  <c r="R3099" i="1" s="1"/>
  <c r="P3091" i="1"/>
  <c r="Q3091" i="1"/>
  <c r="R3091" i="1" s="1"/>
  <c r="P3083" i="1"/>
  <c r="Q3083" i="1"/>
  <c r="R3083" i="1" s="1"/>
  <c r="P3075" i="1"/>
  <c r="Q3075" i="1"/>
  <c r="R3075" i="1" s="1"/>
  <c r="P3067" i="1"/>
  <c r="Q3067" i="1"/>
  <c r="R3067" i="1" s="1"/>
  <c r="P3059" i="1"/>
  <c r="Q3059" i="1"/>
  <c r="R3059" i="1" s="1"/>
  <c r="P3051" i="1"/>
  <c r="Q3051" i="1"/>
  <c r="R3051" i="1" s="1"/>
  <c r="P3043" i="1"/>
  <c r="Q3043" i="1"/>
  <c r="R3043" i="1" s="1"/>
  <c r="P3035" i="1"/>
  <c r="Q3035" i="1"/>
  <c r="R3035" i="1" s="1"/>
  <c r="P3027" i="1"/>
  <c r="Q3027" i="1"/>
  <c r="R3027" i="1" s="1"/>
  <c r="P3019" i="1"/>
  <c r="Q3019" i="1"/>
  <c r="R3019" i="1" s="1"/>
  <c r="P3011" i="1"/>
  <c r="Q3011" i="1"/>
  <c r="R3011" i="1" s="1"/>
  <c r="P3003" i="1"/>
  <c r="Q3003" i="1"/>
  <c r="R3003" i="1" s="1"/>
  <c r="P2995" i="1"/>
  <c r="Q2995" i="1"/>
  <c r="R2995" i="1" s="1"/>
  <c r="P2987" i="1"/>
  <c r="Q2987" i="1"/>
  <c r="R2987" i="1" s="1"/>
  <c r="P2979" i="1"/>
  <c r="Q2979" i="1"/>
  <c r="R2979" i="1" s="1"/>
  <c r="P2971" i="1"/>
  <c r="Q2971" i="1"/>
  <c r="R2971" i="1" s="1"/>
  <c r="P2963" i="1"/>
  <c r="Q2963" i="1"/>
  <c r="R2963" i="1" s="1"/>
  <c r="P2955" i="1"/>
  <c r="Q2955" i="1"/>
  <c r="R2955" i="1" s="1"/>
  <c r="P2947" i="1"/>
  <c r="Q2947" i="1"/>
  <c r="R2947" i="1" s="1"/>
  <c r="P2939" i="1"/>
  <c r="Q2939" i="1"/>
  <c r="R2939" i="1" s="1"/>
  <c r="P2931" i="1"/>
  <c r="Q2931" i="1"/>
  <c r="R2931" i="1" s="1"/>
  <c r="P2922" i="1"/>
  <c r="Q2922" i="1"/>
  <c r="R2922" i="1" s="1"/>
  <c r="P2914" i="1"/>
  <c r="Q2914" i="1"/>
  <c r="R2914" i="1" s="1"/>
  <c r="P2906" i="1"/>
  <c r="Q2906" i="1"/>
  <c r="R2906" i="1" s="1"/>
  <c r="P2898" i="1"/>
  <c r="Q2898" i="1"/>
  <c r="R2898" i="1" s="1"/>
  <c r="P2890" i="1"/>
  <c r="Q2890" i="1"/>
  <c r="R2890" i="1" s="1"/>
  <c r="P2882" i="1"/>
  <c r="Q2882" i="1"/>
  <c r="R2882" i="1" s="1"/>
  <c r="P2874" i="1"/>
  <c r="Q2874" i="1"/>
  <c r="R2874" i="1" s="1"/>
  <c r="P2863" i="1"/>
  <c r="Q2863" i="1"/>
  <c r="R2863" i="1" s="1"/>
  <c r="P2855" i="1"/>
  <c r="Q2855" i="1"/>
  <c r="R2855" i="1" s="1"/>
  <c r="P2847" i="1"/>
  <c r="Q2847" i="1"/>
  <c r="R2847" i="1" s="1"/>
  <c r="Q2839" i="1"/>
  <c r="R2839" i="1" s="1"/>
  <c r="P2839" i="1"/>
  <c r="Q2827" i="1"/>
  <c r="R2827" i="1" s="1"/>
  <c r="P2827" i="1"/>
  <c r="Q2819" i="1"/>
  <c r="R2819" i="1" s="1"/>
  <c r="P2819" i="1"/>
  <c r="Q2811" i="1"/>
  <c r="R2811" i="1" s="1"/>
  <c r="P2811" i="1"/>
  <c r="Q2803" i="1"/>
  <c r="R2803" i="1" s="1"/>
  <c r="P2803" i="1"/>
  <c r="Q2795" i="1"/>
  <c r="R2795" i="1" s="1"/>
  <c r="P2795" i="1"/>
  <c r="Q2783" i="1"/>
  <c r="R2783" i="1" s="1"/>
  <c r="P2783" i="1"/>
  <c r="Q2775" i="1"/>
  <c r="R2775" i="1" s="1"/>
  <c r="P2775" i="1"/>
  <c r="Q2767" i="1"/>
  <c r="R2767" i="1" s="1"/>
  <c r="P2767" i="1"/>
  <c r="Q2755" i="1"/>
  <c r="R2755" i="1" s="1"/>
  <c r="P2755" i="1"/>
  <c r="Q2743" i="1"/>
  <c r="R2743" i="1" s="1"/>
  <c r="P2743" i="1"/>
  <c r="Q2735" i="1"/>
  <c r="R2735" i="1" s="1"/>
  <c r="P2735" i="1"/>
  <c r="Q2723" i="1"/>
  <c r="R2723" i="1" s="1"/>
  <c r="P2723" i="1"/>
  <c r="Q2714" i="1"/>
  <c r="R2714" i="1" s="1"/>
  <c r="P2714" i="1"/>
  <c r="Q2706" i="1"/>
  <c r="R2706" i="1" s="1"/>
  <c r="P2706" i="1"/>
  <c r="Q2698" i="1"/>
  <c r="R2698" i="1" s="1"/>
  <c r="P2698" i="1"/>
  <c r="Q2686" i="1"/>
  <c r="R2686" i="1" s="1"/>
  <c r="P2686" i="1"/>
  <c r="Q2678" i="1"/>
  <c r="R2678" i="1" s="1"/>
  <c r="P2678" i="1"/>
  <c r="Q2670" i="1"/>
  <c r="R2670" i="1" s="1"/>
  <c r="P2670" i="1"/>
  <c r="Q2662" i="1"/>
  <c r="R2662" i="1" s="1"/>
  <c r="P2662" i="1"/>
  <c r="Q2654" i="1"/>
  <c r="R2654" i="1" s="1"/>
  <c r="P2654" i="1"/>
  <c r="Q2649" i="1"/>
  <c r="R2649" i="1" s="1"/>
  <c r="P2649" i="1"/>
  <c r="Q2637" i="1"/>
  <c r="R2637" i="1" s="1"/>
  <c r="P2637" i="1"/>
  <c r="Q2629" i="1"/>
  <c r="R2629" i="1" s="1"/>
  <c r="P2629" i="1"/>
  <c r="Q2617" i="1"/>
  <c r="R2617" i="1" s="1"/>
  <c r="P2617" i="1"/>
  <c r="Q2609" i="1"/>
  <c r="R2609" i="1" s="1"/>
  <c r="P2609" i="1"/>
  <c r="Q2601" i="1"/>
  <c r="R2601" i="1" s="1"/>
  <c r="P2601" i="1"/>
  <c r="Q2593" i="1"/>
  <c r="R2593" i="1" s="1"/>
  <c r="P2593" i="1"/>
  <c r="Q2585" i="1"/>
  <c r="R2585" i="1" s="1"/>
  <c r="P2585" i="1"/>
  <c r="Q2572" i="1"/>
  <c r="R2572" i="1" s="1"/>
  <c r="P2572" i="1"/>
  <c r="Q2564" i="1"/>
  <c r="R2564" i="1" s="1"/>
  <c r="P2564" i="1"/>
  <c r="Q2556" i="1"/>
  <c r="R2556" i="1" s="1"/>
  <c r="P2556" i="1"/>
  <c r="Q2547" i="1"/>
  <c r="R2547" i="1" s="1"/>
  <c r="P2547" i="1"/>
  <c r="Q2539" i="1"/>
  <c r="R2539" i="1" s="1"/>
  <c r="P2539" i="1"/>
  <c r="Q2531" i="1"/>
  <c r="R2531" i="1" s="1"/>
  <c r="P2531" i="1"/>
  <c r="Q2523" i="1"/>
  <c r="R2523" i="1" s="1"/>
  <c r="P2523" i="1"/>
  <c r="Q2515" i="1"/>
  <c r="R2515" i="1" s="1"/>
  <c r="P2515" i="1"/>
  <c r="Q2507" i="1"/>
  <c r="R2507" i="1" s="1"/>
  <c r="P2507" i="1"/>
  <c r="Q2499" i="1"/>
  <c r="R2499" i="1" s="1"/>
  <c r="P2499" i="1"/>
  <c r="Q2491" i="1"/>
  <c r="R2491" i="1" s="1"/>
  <c r="P2491" i="1"/>
  <c r="Q2483" i="1"/>
  <c r="R2483" i="1" s="1"/>
  <c r="P2483" i="1"/>
  <c r="Q2475" i="1"/>
  <c r="R2475" i="1" s="1"/>
  <c r="P2475" i="1"/>
  <c r="L2474" i="1"/>
  <c r="Q2466" i="1"/>
  <c r="R2466" i="1" s="1"/>
  <c r="P2466" i="1"/>
  <c r="Q2458" i="1"/>
  <c r="R2458" i="1" s="1"/>
  <c r="P2458" i="1"/>
  <c r="Q2450" i="1"/>
  <c r="R2450" i="1" s="1"/>
  <c r="P2450" i="1"/>
  <c r="Q2441" i="1"/>
  <c r="R2441" i="1" s="1"/>
  <c r="P2441" i="1"/>
  <c r="Q2429" i="1"/>
  <c r="R2429" i="1" s="1"/>
  <c r="P2429" i="1"/>
  <c r="Q2421" i="1"/>
  <c r="R2421" i="1" s="1"/>
  <c r="P2421" i="1"/>
  <c r="Q2413" i="1"/>
  <c r="R2413" i="1" s="1"/>
  <c r="P2413" i="1"/>
  <c r="Q2405" i="1"/>
  <c r="R2405" i="1" s="1"/>
  <c r="P2405" i="1"/>
  <c r="Q2396" i="1"/>
  <c r="R2396" i="1" s="1"/>
  <c r="P2396" i="1"/>
  <c r="Q2388" i="1"/>
  <c r="R2388" i="1" s="1"/>
  <c r="P2388" i="1"/>
  <c r="Q2380" i="1"/>
  <c r="R2380" i="1" s="1"/>
  <c r="P2380" i="1"/>
  <c r="P2372" i="1"/>
  <c r="Q2372" i="1"/>
  <c r="R2372" i="1" s="1"/>
  <c r="P2364" i="1"/>
  <c r="Q2364" i="1"/>
  <c r="R2364" i="1" s="1"/>
  <c r="P2356" i="1"/>
  <c r="Q2356" i="1"/>
  <c r="R2356" i="1" s="1"/>
  <c r="P2348" i="1"/>
  <c r="Q2348" i="1"/>
  <c r="R2348" i="1" s="1"/>
  <c r="P2340" i="1"/>
  <c r="Q2340" i="1"/>
  <c r="R2340" i="1" s="1"/>
  <c r="P2332" i="1"/>
  <c r="Q2332" i="1"/>
  <c r="R2332" i="1" s="1"/>
  <c r="P2324" i="1"/>
  <c r="Q2324" i="1"/>
  <c r="R2324" i="1" s="1"/>
  <c r="P2316" i="1"/>
  <c r="Q2316" i="1"/>
  <c r="R2316" i="1" s="1"/>
  <c r="P2308" i="1"/>
  <c r="Q2308" i="1"/>
  <c r="R2308" i="1" s="1"/>
  <c r="P2300" i="1"/>
  <c r="Q2300" i="1"/>
  <c r="R2300" i="1" s="1"/>
  <c r="P2292" i="1"/>
  <c r="Q2292" i="1"/>
  <c r="R2292" i="1" s="1"/>
  <c r="P2284" i="1"/>
  <c r="Q2284" i="1"/>
  <c r="R2284" i="1" s="1"/>
  <c r="P2276" i="1"/>
  <c r="Q2276" i="1"/>
  <c r="R2276" i="1" s="1"/>
  <c r="P2268" i="1"/>
  <c r="Q2268" i="1"/>
  <c r="R2268" i="1" s="1"/>
  <c r="P2260" i="1"/>
  <c r="Q2260" i="1"/>
  <c r="R2260" i="1" s="1"/>
  <c r="P2247" i="1"/>
  <c r="Q2247" i="1"/>
  <c r="R2247" i="1" s="1"/>
  <c r="P2239" i="1"/>
  <c r="Q2239" i="1"/>
  <c r="R2239" i="1" s="1"/>
  <c r="P2231" i="1"/>
  <c r="Q2231" i="1"/>
  <c r="R2231" i="1" s="1"/>
  <c r="P2223" i="1"/>
  <c r="Q2223" i="1"/>
  <c r="R2223" i="1" s="1"/>
  <c r="P2211" i="1"/>
  <c r="Q2211" i="1"/>
  <c r="R2211" i="1" s="1"/>
  <c r="P2198" i="1"/>
  <c r="Q2198" i="1"/>
  <c r="R2198" i="1" s="1"/>
  <c r="P2182" i="1"/>
  <c r="Q2182" i="1"/>
  <c r="R2182" i="1" s="1"/>
  <c r="P2174" i="1"/>
  <c r="Q2174" i="1"/>
  <c r="R2174" i="1" s="1"/>
  <c r="P2166" i="1"/>
  <c r="Q2166" i="1"/>
  <c r="R2166" i="1" s="1"/>
  <c r="P2158" i="1"/>
  <c r="Q2158" i="1"/>
  <c r="R2158" i="1" s="1"/>
  <c r="P2150" i="1"/>
  <c r="Q2150" i="1"/>
  <c r="R2150" i="1" s="1"/>
  <c r="P2142" i="1"/>
  <c r="Q2142" i="1"/>
  <c r="R2142" i="1" s="1"/>
  <c r="P2134" i="1"/>
  <c r="Q2134" i="1"/>
  <c r="R2134" i="1" s="1"/>
  <c r="P2126" i="1"/>
  <c r="Q2126" i="1"/>
  <c r="R2126" i="1" s="1"/>
  <c r="P2118" i="1"/>
  <c r="Q2118" i="1"/>
  <c r="R2118" i="1" s="1"/>
  <c r="P2110" i="1"/>
  <c r="Q2110" i="1"/>
  <c r="R2110" i="1" s="1"/>
  <c r="P2102" i="1"/>
  <c r="Q2102" i="1"/>
  <c r="R2102" i="1" s="1"/>
  <c r="P2094" i="1"/>
  <c r="Q2094" i="1"/>
  <c r="R2094" i="1" s="1"/>
  <c r="P2082" i="1"/>
  <c r="Q2082" i="1"/>
  <c r="R2082" i="1" s="1"/>
  <c r="P2074" i="1"/>
  <c r="Q2074" i="1"/>
  <c r="R2074" i="1" s="1"/>
  <c r="P2066" i="1"/>
  <c r="Q2066" i="1"/>
  <c r="R2066" i="1" s="1"/>
  <c r="P2058" i="1"/>
  <c r="Q2058" i="1"/>
  <c r="R2058" i="1" s="1"/>
  <c r="P2050" i="1"/>
  <c r="Q2050" i="1"/>
  <c r="R2050" i="1" s="1"/>
  <c r="P2042" i="1"/>
  <c r="Q2042" i="1"/>
  <c r="R2042" i="1" s="1"/>
  <c r="P2034" i="1"/>
  <c r="Q2034" i="1"/>
  <c r="R2034" i="1" s="1"/>
  <c r="P2026" i="1"/>
  <c r="Q2026" i="1"/>
  <c r="R2026" i="1" s="1"/>
  <c r="P2018" i="1"/>
  <c r="Q2018" i="1"/>
  <c r="R2018" i="1" s="1"/>
  <c r="P2010" i="1"/>
  <c r="Q2010" i="1"/>
  <c r="R2010" i="1" s="1"/>
  <c r="P2002" i="1"/>
  <c r="Q2002" i="1"/>
  <c r="R2002" i="1" s="1"/>
  <c r="P1994" i="1"/>
  <c r="Q1994" i="1"/>
  <c r="R1994" i="1" s="1"/>
  <c r="P1986" i="1"/>
  <c r="Q1986" i="1"/>
  <c r="R1986" i="1" s="1"/>
  <c r="P1978" i="1"/>
  <c r="Q1978" i="1"/>
  <c r="R1978" i="1" s="1"/>
  <c r="P1970" i="1"/>
  <c r="Q1970" i="1"/>
  <c r="R1970" i="1" s="1"/>
  <c r="P1962" i="1"/>
  <c r="Q1962" i="1"/>
  <c r="R1962" i="1" s="1"/>
  <c r="P1950" i="1"/>
  <c r="Q1950" i="1"/>
  <c r="R1950" i="1" s="1"/>
  <c r="P1942" i="1"/>
  <c r="Q1942" i="1"/>
  <c r="R1942" i="1" s="1"/>
  <c r="P1934" i="1"/>
  <c r="Q1934" i="1"/>
  <c r="R1934" i="1" s="1"/>
  <c r="P1921" i="1"/>
  <c r="Q1921" i="1"/>
  <c r="R1921" i="1" s="1"/>
  <c r="P1909" i="1"/>
  <c r="Q1909" i="1"/>
  <c r="R1909" i="1" s="1"/>
  <c r="P1900" i="1"/>
  <c r="Q1900" i="1"/>
  <c r="R1900" i="1" s="1"/>
  <c r="P1891" i="1"/>
  <c r="Q1891" i="1"/>
  <c r="R1891" i="1" s="1"/>
  <c r="P1879" i="1"/>
  <c r="Q1879" i="1"/>
  <c r="R1879" i="1" s="1"/>
  <c r="P1871" i="1"/>
  <c r="Q1871" i="1"/>
  <c r="R1871" i="1" s="1"/>
  <c r="P1863" i="1"/>
  <c r="Q1863" i="1"/>
  <c r="R1863" i="1" s="1"/>
  <c r="P1855" i="1"/>
  <c r="Q1855" i="1"/>
  <c r="R1855" i="1" s="1"/>
  <c r="P1847" i="1"/>
  <c r="Q1847" i="1"/>
  <c r="R1847" i="1" s="1"/>
  <c r="P1839" i="1"/>
  <c r="Q1839" i="1"/>
  <c r="R1839" i="1" s="1"/>
  <c r="P1831" i="1"/>
  <c r="Q1831" i="1"/>
  <c r="R1831" i="1" s="1"/>
  <c r="L1830" i="1"/>
  <c r="P1807" i="1"/>
  <c r="Q1807" i="1"/>
  <c r="R1807" i="1" s="1"/>
  <c r="P1798" i="1"/>
  <c r="Q1798" i="1"/>
  <c r="R1798" i="1" s="1"/>
  <c r="P1789" i="1"/>
  <c r="Q1789" i="1"/>
  <c r="R1789" i="1" s="1"/>
  <c r="P1778" i="1"/>
  <c r="Q1778" i="1"/>
  <c r="R1778" i="1" s="1"/>
  <c r="P1769" i="1"/>
  <c r="Q1769" i="1"/>
  <c r="R1769" i="1" s="1"/>
  <c r="P1761" i="1"/>
  <c r="Q1761" i="1"/>
  <c r="R1761" i="1" s="1"/>
  <c r="P1752" i="1"/>
  <c r="Q1752" i="1"/>
  <c r="R1752" i="1" s="1"/>
  <c r="P1743" i="1"/>
  <c r="Q1743" i="1"/>
  <c r="R1743" i="1" s="1"/>
  <c r="P1739" i="1"/>
  <c r="Q1739" i="1"/>
  <c r="R1739" i="1" s="1"/>
  <c r="P1726" i="1"/>
  <c r="Q1726" i="1"/>
  <c r="R1726" i="1" s="1"/>
  <c r="P1717" i="1"/>
  <c r="Q1717" i="1"/>
  <c r="R1717" i="1" s="1"/>
  <c r="P1709" i="1"/>
  <c r="Q1709" i="1"/>
  <c r="R1709" i="1" s="1"/>
  <c r="P1699" i="1"/>
  <c r="Q1699" i="1"/>
  <c r="R1699" i="1" s="1"/>
  <c r="P1690" i="1"/>
  <c r="Q1690" i="1"/>
  <c r="R1690" i="1" s="1"/>
  <c r="P1682" i="1"/>
  <c r="Q1682" i="1"/>
  <c r="R1682" i="1" s="1"/>
  <c r="P1672" i="1"/>
  <c r="Q1672" i="1"/>
  <c r="R1672" i="1" s="1"/>
  <c r="P1658" i="1"/>
  <c r="Q1658" i="1"/>
  <c r="R1658" i="1" s="1"/>
  <c r="P1648" i="1"/>
  <c r="Q1648" i="1"/>
  <c r="R1648" i="1" s="1"/>
  <c r="L1647" i="1"/>
  <c r="P1639" i="1"/>
  <c r="Q1639" i="1"/>
  <c r="R1639" i="1" s="1"/>
  <c r="P1627" i="1"/>
  <c r="Q1627" i="1"/>
  <c r="R1627" i="1" s="1"/>
  <c r="P1617" i="1"/>
  <c r="Q1617" i="1"/>
  <c r="R1617" i="1" s="1"/>
  <c r="P1609" i="1"/>
  <c r="Q1609" i="1"/>
  <c r="R1609" i="1" s="1"/>
  <c r="P1599" i="1"/>
  <c r="Q1599" i="1"/>
  <c r="R1599" i="1" s="1"/>
  <c r="P1591" i="1"/>
  <c r="Q1591" i="1"/>
  <c r="R1591" i="1" s="1"/>
  <c r="P1583" i="1"/>
  <c r="Q1583" i="1"/>
  <c r="R1583" i="1" s="1"/>
  <c r="P1575" i="1"/>
  <c r="Q1575" i="1"/>
  <c r="R1575" i="1" s="1"/>
  <c r="P1566" i="1"/>
  <c r="Q1566" i="1"/>
  <c r="R1566" i="1" s="1"/>
  <c r="P1558" i="1"/>
  <c r="Q1558" i="1"/>
  <c r="R1558" i="1" s="1"/>
  <c r="P1550" i="1"/>
  <c r="Q1550" i="1"/>
  <c r="R1550" i="1" s="1"/>
  <c r="P1542" i="1"/>
  <c r="Q1542" i="1"/>
  <c r="R1542" i="1" s="1"/>
  <c r="P1534" i="1"/>
  <c r="Q1534" i="1"/>
  <c r="R1534" i="1" s="1"/>
  <c r="P1522" i="1"/>
  <c r="Q1522" i="1"/>
  <c r="R1522" i="1" s="1"/>
  <c r="P1514" i="1"/>
  <c r="Q1514" i="1"/>
  <c r="R1514" i="1" s="1"/>
  <c r="P1501" i="1"/>
  <c r="Q1501" i="1"/>
  <c r="R1501" i="1" s="1"/>
  <c r="P1492" i="1"/>
  <c r="Q1492" i="1"/>
  <c r="R1492" i="1" s="1"/>
  <c r="P1484" i="1"/>
  <c r="Q1484" i="1"/>
  <c r="R1484" i="1" s="1"/>
  <c r="P1475" i="1"/>
  <c r="Q1475" i="1"/>
  <c r="R1475" i="1" s="1"/>
  <c r="P1467" i="1"/>
  <c r="Q1467" i="1"/>
  <c r="R1467" i="1" s="1"/>
  <c r="P1455" i="1"/>
  <c r="Q1455" i="1"/>
  <c r="R1455" i="1" s="1"/>
  <c r="P1451" i="1"/>
  <c r="Q1451" i="1"/>
  <c r="R1451" i="1" s="1"/>
  <c r="P1439" i="1"/>
  <c r="Q1439" i="1"/>
  <c r="R1439" i="1" s="1"/>
  <c r="P1431" i="1"/>
  <c r="Q1431" i="1"/>
  <c r="R1431" i="1" s="1"/>
  <c r="P1423" i="1"/>
  <c r="Q1423" i="1"/>
  <c r="R1423" i="1" s="1"/>
  <c r="P1415" i="1"/>
  <c r="Q1415" i="1"/>
  <c r="R1415" i="1" s="1"/>
  <c r="P1407" i="1"/>
  <c r="Q1407" i="1"/>
  <c r="R1407" i="1" s="1"/>
  <c r="P1399" i="1"/>
  <c r="Q1399" i="1"/>
  <c r="R1399" i="1" s="1"/>
  <c r="P1391" i="1"/>
  <c r="Q1391" i="1"/>
  <c r="R1391" i="1" s="1"/>
  <c r="P1383" i="1"/>
  <c r="Q1383" i="1"/>
  <c r="R1383" i="1" s="1"/>
  <c r="P1375" i="1"/>
  <c r="Q1375" i="1"/>
  <c r="R1375" i="1" s="1"/>
  <c r="P1367" i="1"/>
  <c r="Q1367" i="1"/>
  <c r="R1367" i="1" s="1"/>
  <c r="P1359" i="1"/>
  <c r="Q1359" i="1"/>
  <c r="R1359" i="1" s="1"/>
  <c r="P1351" i="1"/>
  <c r="Q1351" i="1"/>
  <c r="R1351" i="1" s="1"/>
  <c r="P1343" i="1"/>
  <c r="Q1343" i="1"/>
  <c r="R1343" i="1" s="1"/>
  <c r="P1331" i="1"/>
  <c r="Q1331" i="1"/>
  <c r="R1331" i="1" s="1"/>
  <c r="P1323" i="1"/>
  <c r="Q1323" i="1"/>
  <c r="R1323" i="1" s="1"/>
  <c r="P1315" i="1"/>
  <c r="Q1315" i="1"/>
  <c r="R1315" i="1" s="1"/>
  <c r="P1307" i="1"/>
  <c r="Q1307" i="1"/>
  <c r="R1307" i="1" s="1"/>
  <c r="P1136" i="1"/>
  <c r="L1725" i="1"/>
  <c r="Q1287" i="1"/>
  <c r="R1287" i="1" s="1"/>
  <c r="Q1271" i="1"/>
  <c r="R1271" i="1" s="1"/>
  <c r="Q1255" i="1"/>
  <c r="R1255" i="1" s="1"/>
  <c r="Q1239" i="1"/>
  <c r="R1239" i="1" s="1"/>
  <c r="Q1198" i="1"/>
  <c r="R1198" i="1" s="1"/>
  <c r="Q1173" i="1"/>
  <c r="R1173" i="1" s="1"/>
  <c r="Q1157" i="1"/>
  <c r="R1157" i="1" s="1"/>
  <c r="Q1140" i="1"/>
  <c r="R1140" i="1" s="1"/>
  <c r="Q1115" i="1"/>
  <c r="R1115" i="1" s="1"/>
  <c r="Q1091" i="1"/>
  <c r="R1091" i="1" s="1"/>
  <c r="Q1058" i="1"/>
  <c r="R1058" i="1" s="1"/>
  <c r="Q1024" i="1"/>
  <c r="R1024" i="1" s="1"/>
  <c r="L2650" i="1"/>
  <c r="P4444" i="1"/>
  <c r="Q4378" i="1"/>
  <c r="R4378" i="1" s="1"/>
  <c r="P4239" i="1"/>
  <c r="Q4076" i="1"/>
  <c r="R4076" i="1" s="1"/>
  <c r="P4638" i="1"/>
  <c r="Q4638" i="1"/>
  <c r="R4638" i="1" s="1"/>
  <c r="P4633" i="1"/>
  <c r="Q4633" i="1"/>
  <c r="R4633" i="1" s="1"/>
  <c r="L4632" i="1"/>
  <c r="P4628" i="1"/>
  <c r="Q4628" i="1"/>
  <c r="R4628" i="1" s="1"/>
  <c r="P4624" i="1"/>
  <c r="Q4624" i="1"/>
  <c r="R4624" i="1" s="1"/>
  <c r="P4620" i="1"/>
  <c r="Q4620" i="1"/>
  <c r="R4620" i="1" s="1"/>
  <c r="P4616" i="1"/>
  <c r="Q4616" i="1"/>
  <c r="R4616" i="1" s="1"/>
  <c r="P4612" i="1"/>
  <c r="Q4612" i="1"/>
  <c r="R4612" i="1" s="1"/>
  <c r="P4608" i="1"/>
  <c r="Q4608" i="1"/>
  <c r="R4608" i="1" s="1"/>
  <c r="P4604" i="1"/>
  <c r="Q4604" i="1"/>
  <c r="R4604" i="1" s="1"/>
  <c r="P4600" i="1"/>
  <c r="Q4600" i="1"/>
  <c r="R4600" i="1" s="1"/>
  <c r="P4596" i="1"/>
  <c r="Q4596" i="1"/>
  <c r="R4596" i="1" s="1"/>
  <c r="P4591" i="1"/>
  <c r="Q4591" i="1"/>
  <c r="R4591" i="1" s="1"/>
  <c r="P4587" i="1"/>
  <c r="Q4587" i="1"/>
  <c r="R4587" i="1" s="1"/>
  <c r="P4583" i="1"/>
  <c r="Q4583" i="1"/>
  <c r="R4583" i="1" s="1"/>
  <c r="P4579" i="1"/>
  <c r="Q4579" i="1"/>
  <c r="R4579" i="1" s="1"/>
  <c r="P4467" i="1"/>
  <c r="Q4467" i="1"/>
  <c r="R4467" i="1" s="1"/>
  <c r="P4463" i="1"/>
  <c r="Q4463" i="1"/>
  <c r="R4463" i="1" s="1"/>
  <c r="P4459" i="1"/>
  <c r="Q4459" i="1"/>
  <c r="R4459" i="1" s="1"/>
  <c r="P4455" i="1"/>
  <c r="Q4455" i="1"/>
  <c r="R4455" i="1" s="1"/>
  <c r="P4451" i="1"/>
  <c r="Q4451" i="1"/>
  <c r="R4451" i="1" s="1"/>
  <c r="P4447" i="1"/>
  <c r="Q4447" i="1"/>
  <c r="R4447" i="1" s="1"/>
  <c r="P4443" i="1"/>
  <c r="Q4443" i="1"/>
  <c r="R4443" i="1" s="1"/>
  <c r="P4439" i="1"/>
  <c r="Q4439" i="1"/>
  <c r="R4439" i="1" s="1"/>
  <c r="P4435" i="1"/>
  <c r="Q4435" i="1"/>
  <c r="R4435" i="1" s="1"/>
  <c r="P4431" i="1"/>
  <c r="Q4431" i="1"/>
  <c r="R4431" i="1" s="1"/>
  <c r="P4427" i="1"/>
  <c r="Q4427" i="1"/>
  <c r="R4427" i="1" s="1"/>
  <c r="P4422" i="1"/>
  <c r="Q4422" i="1"/>
  <c r="R4422" i="1" s="1"/>
  <c r="P4418" i="1"/>
  <c r="Q4418" i="1"/>
  <c r="R4418" i="1" s="1"/>
  <c r="P4414" i="1"/>
  <c r="Q4414" i="1"/>
  <c r="R4414" i="1" s="1"/>
  <c r="P4409" i="1"/>
  <c r="Q4409" i="1"/>
  <c r="R4409" i="1" s="1"/>
  <c r="P4405" i="1"/>
  <c r="Q4405" i="1"/>
  <c r="R4405" i="1" s="1"/>
  <c r="P4401" i="1"/>
  <c r="Q4401" i="1"/>
  <c r="R4401" i="1" s="1"/>
  <c r="P4397" i="1"/>
  <c r="Q4397" i="1"/>
  <c r="R4397" i="1" s="1"/>
  <c r="P4393" i="1"/>
  <c r="Q4393" i="1"/>
  <c r="R4393" i="1" s="1"/>
  <c r="P4389" i="1"/>
  <c r="Q4389" i="1"/>
  <c r="R4389" i="1" s="1"/>
  <c r="P4385" i="1"/>
  <c r="Q4385" i="1"/>
  <c r="R4385" i="1" s="1"/>
  <c r="P4381" i="1"/>
  <c r="Q4381" i="1"/>
  <c r="R4381" i="1" s="1"/>
  <c r="P4377" i="1"/>
  <c r="Q4377" i="1"/>
  <c r="R4377" i="1" s="1"/>
  <c r="P4373" i="1"/>
  <c r="Q4373" i="1"/>
  <c r="R4373" i="1" s="1"/>
  <c r="P4368" i="1"/>
  <c r="Q4368" i="1"/>
  <c r="R4368" i="1" s="1"/>
  <c r="Q4364" i="1"/>
  <c r="R4364" i="1" s="1"/>
  <c r="P4364" i="1"/>
  <c r="Q4359" i="1"/>
  <c r="R4359" i="1" s="1"/>
  <c r="P4359" i="1"/>
  <c r="Q4355" i="1"/>
  <c r="R4355" i="1" s="1"/>
  <c r="P4355" i="1"/>
  <c r="Q4351" i="1"/>
  <c r="R4351" i="1" s="1"/>
  <c r="P4351" i="1"/>
  <c r="Q4347" i="1"/>
  <c r="R4347" i="1" s="1"/>
  <c r="P4347" i="1"/>
  <c r="Q4343" i="1"/>
  <c r="R4343" i="1" s="1"/>
  <c r="P4343" i="1"/>
  <c r="Q4338" i="1"/>
  <c r="R4338" i="1" s="1"/>
  <c r="P4338" i="1"/>
  <c r="Q4333" i="1"/>
  <c r="R4333" i="1" s="1"/>
  <c r="P4333" i="1"/>
  <c r="Q4328" i="1"/>
  <c r="R4328" i="1" s="1"/>
  <c r="P4328" i="1"/>
  <c r="Q4324" i="1"/>
  <c r="R4324" i="1" s="1"/>
  <c r="P4324" i="1"/>
  <c r="Q4320" i="1"/>
  <c r="R4320" i="1" s="1"/>
  <c r="P4320" i="1"/>
  <c r="Q4316" i="1"/>
  <c r="R4316" i="1" s="1"/>
  <c r="P4316" i="1"/>
  <c r="Q4312" i="1"/>
  <c r="R4312" i="1" s="1"/>
  <c r="P4312" i="1"/>
  <c r="Q4308" i="1"/>
  <c r="R4308" i="1" s="1"/>
  <c r="P4308" i="1"/>
  <c r="Q4304" i="1"/>
  <c r="R4304" i="1" s="1"/>
  <c r="P4304" i="1"/>
  <c r="Q4300" i="1"/>
  <c r="R4300" i="1" s="1"/>
  <c r="P4300" i="1"/>
  <c r="Q4296" i="1"/>
  <c r="R4296" i="1" s="1"/>
  <c r="P4296" i="1"/>
  <c r="Q4292" i="1"/>
  <c r="R4292" i="1" s="1"/>
  <c r="P4292" i="1"/>
  <c r="Q4288" i="1"/>
  <c r="R4288" i="1" s="1"/>
  <c r="P4288" i="1"/>
  <c r="Q4284" i="1"/>
  <c r="R4284" i="1" s="1"/>
  <c r="P4284" i="1"/>
  <c r="Q4280" i="1"/>
  <c r="R4280" i="1" s="1"/>
  <c r="P4280" i="1"/>
  <c r="Q4275" i="1"/>
  <c r="R4275" i="1" s="1"/>
  <c r="P4275" i="1"/>
  <c r="Q4270" i="1"/>
  <c r="R4270" i="1" s="1"/>
  <c r="P4270" i="1"/>
  <c r="Q4266" i="1"/>
  <c r="R4266" i="1" s="1"/>
  <c r="P4266" i="1"/>
  <c r="Q4262" i="1"/>
  <c r="R4262" i="1" s="1"/>
  <c r="P4262" i="1"/>
  <c r="L4261" i="1"/>
  <c r="Q4256" i="1"/>
  <c r="R4256" i="1" s="1"/>
  <c r="P4256" i="1"/>
  <c r="L4255" i="1"/>
  <c r="Q4250" i="1"/>
  <c r="R4250" i="1" s="1"/>
  <c r="P4250" i="1"/>
  <c r="Q4246" i="1"/>
  <c r="R4246" i="1" s="1"/>
  <c r="L4245" i="1"/>
  <c r="P4246" i="1"/>
  <c r="Q4241" i="1"/>
  <c r="R4241" i="1" s="1"/>
  <c r="P4241" i="1"/>
  <c r="Q4237" i="1"/>
  <c r="R4237" i="1" s="1"/>
  <c r="P4237" i="1"/>
  <c r="Q4233" i="1"/>
  <c r="R4233" i="1" s="1"/>
  <c r="P4233" i="1"/>
  <c r="Q4229" i="1"/>
  <c r="R4229" i="1" s="1"/>
  <c r="P4229" i="1"/>
  <c r="Q4225" i="1"/>
  <c r="R4225" i="1" s="1"/>
  <c r="P4225" i="1"/>
  <c r="Q4221" i="1"/>
  <c r="R4221" i="1" s="1"/>
  <c r="P4221" i="1"/>
  <c r="Q4217" i="1"/>
  <c r="R4217" i="1" s="1"/>
  <c r="P4217" i="1"/>
  <c r="Q4213" i="1"/>
  <c r="R4213" i="1" s="1"/>
  <c r="L4212" i="1"/>
  <c r="P4213" i="1"/>
  <c r="Q4207" i="1"/>
  <c r="R4207" i="1" s="1"/>
  <c r="P4207" i="1"/>
  <c r="Q4203" i="1"/>
  <c r="R4203" i="1" s="1"/>
  <c r="P4203" i="1"/>
  <c r="Q4199" i="1"/>
  <c r="R4199" i="1" s="1"/>
  <c r="P4199" i="1"/>
  <c r="Q4195" i="1"/>
  <c r="R4195" i="1" s="1"/>
  <c r="P4195" i="1"/>
  <c r="Q4191" i="1"/>
  <c r="R4191" i="1" s="1"/>
  <c r="P4191" i="1"/>
  <c r="Q4187" i="1"/>
  <c r="R4187" i="1" s="1"/>
  <c r="P4187" i="1"/>
  <c r="Q4183" i="1"/>
  <c r="R4183" i="1" s="1"/>
  <c r="P4183" i="1"/>
  <c r="Q4179" i="1"/>
  <c r="R4179" i="1" s="1"/>
  <c r="P4179" i="1"/>
  <c r="Q4175" i="1"/>
  <c r="R4175" i="1" s="1"/>
  <c r="P4175" i="1"/>
  <c r="Q4171" i="1"/>
  <c r="R4171" i="1" s="1"/>
  <c r="P4171" i="1"/>
  <c r="Q4167" i="1"/>
  <c r="R4167" i="1" s="1"/>
  <c r="P4167" i="1"/>
  <c r="Q4163" i="1"/>
  <c r="R4163" i="1" s="1"/>
  <c r="P4163" i="1"/>
  <c r="Q4159" i="1"/>
  <c r="R4159" i="1" s="1"/>
  <c r="P4159" i="1"/>
  <c r="Q4155" i="1"/>
  <c r="R4155" i="1" s="1"/>
  <c r="P4155" i="1"/>
  <c r="Q4151" i="1"/>
  <c r="R4151" i="1" s="1"/>
  <c r="P4151" i="1"/>
  <c r="Q4147" i="1"/>
  <c r="R4147" i="1" s="1"/>
  <c r="P4147" i="1"/>
  <c r="Q4143" i="1"/>
  <c r="R4143" i="1" s="1"/>
  <c r="P4143" i="1"/>
  <c r="Q4139" i="1"/>
  <c r="R4139" i="1" s="1"/>
  <c r="P4139" i="1"/>
  <c r="Q4134" i="1"/>
  <c r="R4134" i="1" s="1"/>
  <c r="P4134" i="1"/>
  <c r="Q4130" i="1"/>
  <c r="R4130" i="1" s="1"/>
  <c r="P4130" i="1"/>
  <c r="Q4126" i="1"/>
  <c r="R4126" i="1" s="1"/>
  <c r="P4126" i="1"/>
  <c r="P4122" i="1"/>
  <c r="Q4122" i="1"/>
  <c r="R4122" i="1" s="1"/>
  <c r="P4118" i="1"/>
  <c r="Q4118" i="1"/>
  <c r="R4118" i="1" s="1"/>
  <c r="P4114" i="1"/>
  <c r="Q4114" i="1"/>
  <c r="R4114" i="1" s="1"/>
  <c r="P4110" i="1"/>
  <c r="Q4110" i="1"/>
  <c r="R4110" i="1" s="1"/>
  <c r="P4106" i="1"/>
  <c r="Q4106" i="1"/>
  <c r="R4106" i="1" s="1"/>
  <c r="P4102" i="1"/>
  <c r="Q4102" i="1"/>
  <c r="R4102" i="1" s="1"/>
  <c r="P4098" i="1"/>
  <c r="Q4098" i="1"/>
  <c r="R4098" i="1" s="1"/>
  <c r="P4094" i="1"/>
  <c r="Q4094" i="1"/>
  <c r="R4094" i="1" s="1"/>
  <c r="P4090" i="1"/>
  <c r="Q4090" i="1"/>
  <c r="R4090" i="1" s="1"/>
  <c r="P4086" i="1"/>
  <c r="Q4086" i="1"/>
  <c r="R4086" i="1" s="1"/>
  <c r="P4082" i="1"/>
  <c r="Q4082" i="1"/>
  <c r="R4082" i="1" s="1"/>
  <c r="P4078" i="1"/>
  <c r="Q4078" i="1"/>
  <c r="R4078" i="1" s="1"/>
  <c r="P4074" i="1"/>
  <c r="Q4074" i="1"/>
  <c r="R4074" i="1" s="1"/>
  <c r="P4069" i="1"/>
  <c r="Q4069" i="1"/>
  <c r="R4069" i="1" s="1"/>
  <c r="P4065" i="1"/>
  <c r="Q4065" i="1"/>
  <c r="R4065" i="1" s="1"/>
  <c r="P4061" i="1"/>
  <c r="Q4061" i="1"/>
  <c r="R4061" i="1" s="1"/>
  <c r="P4057" i="1"/>
  <c r="Q4057" i="1"/>
  <c r="R4057" i="1" s="1"/>
  <c r="P4053" i="1"/>
  <c r="Q4053" i="1"/>
  <c r="R4053" i="1" s="1"/>
  <c r="P4049" i="1"/>
  <c r="Q4049" i="1"/>
  <c r="R4049" i="1" s="1"/>
  <c r="P4045" i="1"/>
  <c r="Q4045" i="1"/>
  <c r="R4045" i="1" s="1"/>
  <c r="P4041" i="1"/>
  <c r="Q4041" i="1"/>
  <c r="R4041" i="1" s="1"/>
  <c r="P4037" i="1"/>
  <c r="Q4037" i="1"/>
  <c r="R4037" i="1" s="1"/>
  <c r="P4033" i="1"/>
  <c r="Q4033" i="1"/>
  <c r="R4033" i="1" s="1"/>
  <c r="P4029" i="1"/>
  <c r="Q4029" i="1"/>
  <c r="R4029" i="1" s="1"/>
  <c r="P4025" i="1"/>
  <c r="Q4025" i="1"/>
  <c r="R4025" i="1" s="1"/>
  <c r="P4021" i="1"/>
  <c r="Q4021" i="1"/>
  <c r="R4021" i="1" s="1"/>
  <c r="P4017" i="1"/>
  <c r="Q4017" i="1"/>
  <c r="R4017" i="1" s="1"/>
  <c r="P4013" i="1"/>
  <c r="Q4013" i="1"/>
  <c r="R4013" i="1" s="1"/>
  <c r="P4009" i="1"/>
  <c r="Q4009" i="1"/>
  <c r="R4009" i="1" s="1"/>
  <c r="P4005" i="1"/>
  <c r="Q4005" i="1"/>
  <c r="R4005" i="1" s="1"/>
  <c r="P4001" i="1"/>
  <c r="Q4001" i="1"/>
  <c r="R4001" i="1" s="1"/>
  <c r="P3997" i="1"/>
  <c r="Q3997" i="1"/>
  <c r="R3997" i="1" s="1"/>
  <c r="P3993" i="1"/>
  <c r="Q3993" i="1"/>
  <c r="R3993" i="1" s="1"/>
  <c r="P3989" i="1"/>
  <c r="Q3989" i="1"/>
  <c r="R3989" i="1" s="1"/>
  <c r="P3985" i="1"/>
  <c r="Q3985" i="1"/>
  <c r="R3985" i="1" s="1"/>
  <c r="P3981" i="1"/>
  <c r="Q3981" i="1"/>
  <c r="R3981" i="1" s="1"/>
  <c r="P3977" i="1"/>
  <c r="Q3977" i="1"/>
  <c r="R3977" i="1" s="1"/>
  <c r="P3973" i="1"/>
  <c r="Q3973" i="1"/>
  <c r="R3973" i="1" s="1"/>
  <c r="P3969" i="1"/>
  <c r="Q3969" i="1"/>
  <c r="R3969" i="1" s="1"/>
  <c r="P3965" i="1"/>
  <c r="Q3965" i="1"/>
  <c r="R3965" i="1" s="1"/>
  <c r="P3961" i="1"/>
  <c r="Q3961" i="1"/>
  <c r="R3961" i="1" s="1"/>
  <c r="P3957" i="1"/>
  <c r="Q3957" i="1"/>
  <c r="R3957" i="1" s="1"/>
  <c r="P3953" i="1"/>
  <c r="Q3953" i="1"/>
  <c r="R3953" i="1" s="1"/>
  <c r="P3949" i="1"/>
  <c r="Q3949" i="1"/>
  <c r="R3949" i="1" s="1"/>
  <c r="P3945" i="1"/>
  <c r="Q3945" i="1"/>
  <c r="R3945" i="1" s="1"/>
  <c r="P3941" i="1"/>
  <c r="Q3941" i="1"/>
  <c r="R3941" i="1" s="1"/>
  <c r="P3937" i="1"/>
  <c r="Q3937" i="1"/>
  <c r="R3937" i="1" s="1"/>
  <c r="P3933" i="1"/>
  <c r="Q3933" i="1"/>
  <c r="R3933" i="1" s="1"/>
  <c r="P3929" i="1"/>
  <c r="Q3929" i="1"/>
  <c r="R3929" i="1" s="1"/>
  <c r="Q3925" i="1"/>
  <c r="R3925" i="1" s="1"/>
  <c r="P3925" i="1"/>
  <c r="P3921" i="1"/>
  <c r="Q3921" i="1"/>
  <c r="R3921" i="1" s="1"/>
  <c r="L3920" i="1"/>
  <c r="P3916" i="1"/>
  <c r="Q3916" i="1"/>
  <c r="R3916" i="1" s="1"/>
  <c r="P3912" i="1"/>
  <c r="Q3912" i="1"/>
  <c r="R3912" i="1" s="1"/>
  <c r="P3908" i="1"/>
  <c r="Q3908" i="1"/>
  <c r="R3908" i="1" s="1"/>
  <c r="P3904" i="1"/>
  <c r="Q3904" i="1"/>
  <c r="R3904" i="1" s="1"/>
  <c r="P3896" i="1"/>
  <c r="Q3896" i="1"/>
  <c r="R3896" i="1" s="1"/>
  <c r="P3892" i="1"/>
  <c r="Q3892" i="1"/>
  <c r="R3892" i="1" s="1"/>
  <c r="P3888" i="1"/>
  <c r="Q3888" i="1"/>
  <c r="R3888" i="1" s="1"/>
  <c r="P3884" i="1"/>
  <c r="Q3884" i="1"/>
  <c r="R3884" i="1" s="1"/>
  <c r="P3880" i="1"/>
  <c r="Q3880" i="1"/>
  <c r="R3880" i="1" s="1"/>
  <c r="P3876" i="1"/>
  <c r="Q3876" i="1"/>
  <c r="R3876" i="1" s="1"/>
  <c r="P3872" i="1"/>
  <c r="Q3872" i="1"/>
  <c r="R3872" i="1" s="1"/>
  <c r="P3864" i="1"/>
  <c r="Q3864" i="1"/>
  <c r="R3864" i="1" s="1"/>
  <c r="P3860" i="1"/>
  <c r="Q3860" i="1"/>
  <c r="R3860" i="1" s="1"/>
  <c r="Q3852" i="1"/>
  <c r="R3852" i="1" s="1"/>
  <c r="P3852" i="1"/>
  <c r="P3848" i="1"/>
  <c r="Q3848" i="1"/>
  <c r="R3848" i="1" s="1"/>
  <c r="P3844" i="1"/>
  <c r="Q3844" i="1"/>
  <c r="R3844" i="1" s="1"/>
  <c r="P3840" i="1"/>
  <c r="Q3840" i="1"/>
  <c r="R3840" i="1" s="1"/>
  <c r="P3836" i="1"/>
  <c r="Q3836" i="1"/>
  <c r="R3836" i="1" s="1"/>
  <c r="P3832" i="1"/>
  <c r="Q3832" i="1"/>
  <c r="R3832" i="1" s="1"/>
  <c r="P3828" i="1"/>
  <c r="Q3828" i="1"/>
  <c r="R3828" i="1" s="1"/>
  <c r="P3820" i="1"/>
  <c r="Q3820" i="1"/>
  <c r="R3820" i="1" s="1"/>
  <c r="P3816" i="1"/>
  <c r="Q3816" i="1"/>
  <c r="R3816" i="1" s="1"/>
  <c r="P3812" i="1"/>
  <c r="Q3812" i="1"/>
  <c r="R3812" i="1" s="1"/>
  <c r="P3808" i="1"/>
  <c r="Q3808" i="1"/>
  <c r="R3808" i="1" s="1"/>
  <c r="P3804" i="1"/>
  <c r="Q3804" i="1"/>
  <c r="R3804" i="1" s="1"/>
  <c r="P3800" i="1"/>
  <c r="Q3800" i="1"/>
  <c r="R3800" i="1" s="1"/>
  <c r="P3796" i="1"/>
  <c r="Q3796" i="1"/>
  <c r="R3796" i="1" s="1"/>
  <c r="P3788" i="1"/>
  <c r="Q3788" i="1"/>
  <c r="R3788" i="1" s="1"/>
  <c r="P3784" i="1"/>
  <c r="Q3784" i="1"/>
  <c r="R3784" i="1" s="1"/>
  <c r="P3780" i="1"/>
  <c r="Q3780" i="1"/>
  <c r="R3780" i="1" s="1"/>
  <c r="P3776" i="1"/>
  <c r="Q3776" i="1"/>
  <c r="R3776" i="1" s="1"/>
  <c r="P3772" i="1"/>
  <c r="Q3772" i="1"/>
  <c r="R3772" i="1" s="1"/>
  <c r="P3768" i="1"/>
  <c r="Q3768" i="1"/>
  <c r="R3768" i="1" s="1"/>
  <c r="P3764" i="1"/>
  <c r="Q3764" i="1"/>
  <c r="R3764" i="1" s="1"/>
  <c r="P3756" i="1"/>
  <c r="Q3756" i="1"/>
  <c r="R3756" i="1" s="1"/>
  <c r="P3752" i="1"/>
  <c r="Q3752" i="1"/>
  <c r="R3752" i="1" s="1"/>
  <c r="P3748" i="1"/>
  <c r="Q3748" i="1"/>
  <c r="R3748" i="1" s="1"/>
  <c r="P3744" i="1"/>
  <c r="Q3744" i="1"/>
  <c r="R3744" i="1" s="1"/>
  <c r="P3740" i="1"/>
  <c r="Q3740" i="1"/>
  <c r="R3740" i="1" s="1"/>
  <c r="P3736" i="1"/>
  <c r="Q3736" i="1"/>
  <c r="R3736" i="1" s="1"/>
  <c r="P3732" i="1"/>
  <c r="Q3732" i="1"/>
  <c r="R3732" i="1" s="1"/>
  <c r="P3724" i="1"/>
  <c r="Q3724" i="1"/>
  <c r="R3724" i="1" s="1"/>
  <c r="P3720" i="1"/>
  <c r="Q3720" i="1"/>
  <c r="R3720" i="1" s="1"/>
  <c r="P3716" i="1"/>
  <c r="Q3716" i="1"/>
  <c r="R3716" i="1" s="1"/>
  <c r="P3712" i="1"/>
  <c r="Q3712" i="1"/>
  <c r="R3712" i="1" s="1"/>
  <c r="P3709" i="1"/>
  <c r="Q3709" i="1"/>
  <c r="R3709" i="1" s="1"/>
  <c r="P3705" i="1"/>
  <c r="Q3705" i="1"/>
  <c r="R3705" i="1" s="1"/>
  <c r="P3701" i="1"/>
  <c r="Q3701" i="1"/>
  <c r="R3701" i="1" s="1"/>
  <c r="P3693" i="1"/>
  <c r="Q3693" i="1"/>
  <c r="R3693" i="1" s="1"/>
  <c r="P3689" i="1"/>
  <c r="Q3689" i="1"/>
  <c r="R3689" i="1" s="1"/>
  <c r="P3685" i="1"/>
  <c r="Q3685" i="1"/>
  <c r="R3685" i="1" s="1"/>
  <c r="P3681" i="1"/>
  <c r="Q3681" i="1"/>
  <c r="R3681" i="1" s="1"/>
  <c r="P3677" i="1"/>
  <c r="Q3677" i="1"/>
  <c r="R3677" i="1" s="1"/>
  <c r="P3673" i="1"/>
  <c r="Q3673" i="1"/>
  <c r="R3673" i="1" s="1"/>
  <c r="P3669" i="1"/>
  <c r="Q3669" i="1"/>
  <c r="R3669" i="1" s="1"/>
  <c r="P3661" i="1"/>
  <c r="Q3661" i="1"/>
  <c r="R3661" i="1" s="1"/>
  <c r="P3657" i="1"/>
  <c r="Q3657" i="1"/>
  <c r="R3657" i="1" s="1"/>
  <c r="P3653" i="1"/>
  <c r="Q3653" i="1"/>
  <c r="R3653" i="1" s="1"/>
  <c r="P3649" i="1"/>
  <c r="Q3649" i="1"/>
  <c r="R3649" i="1" s="1"/>
  <c r="P3645" i="1"/>
  <c r="Q3645" i="1"/>
  <c r="R3645" i="1" s="1"/>
  <c r="P3641" i="1"/>
  <c r="Q3641" i="1"/>
  <c r="R3641" i="1" s="1"/>
  <c r="P3637" i="1"/>
  <c r="Q3637" i="1"/>
  <c r="R3637" i="1" s="1"/>
  <c r="P3629" i="1"/>
  <c r="Q3629" i="1"/>
  <c r="R3629" i="1" s="1"/>
  <c r="P3625" i="1"/>
  <c r="Q3625" i="1"/>
  <c r="R3625" i="1" s="1"/>
  <c r="P3621" i="1"/>
  <c r="Q3621" i="1"/>
  <c r="R3621" i="1" s="1"/>
  <c r="P3617" i="1"/>
  <c r="Q3617" i="1"/>
  <c r="R3617" i="1" s="1"/>
  <c r="P561" i="1"/>
  <c r="Q561" i="1"/>
  <c r="R561" i="1" s="1"/>
  <c r="P3610" i="1"/>
  <c r="Q3610" i="1"/>
  <c r="R3610" i="1" s="1"/>
  <c r="P3606" i="1"/>
  <c r="Q3606" i="1"/>
  <c r="R3606" i="1" s="1"/>
  <c r="P3598" i="1"/>
  <c r="Q3598" i="1"/>
  <c r="R3598" i="1" s="1"/>
  <c r="P3594" i="1"/>
  <c r="Q3594" i="1"/>
  <c r="R3594" i="1" s="1"/>
  <c r="P3590" i="1"/>
  <c r="Q3590" i="1"/>
  <c r="R3590" i="1" s="1"/>
  <c r="P3586" i="1"/>
  <c r="Q3586" i="1"/>
  <c r="R3586" i="1" s="1"/>
  <c r="P3582" i="1"/>
  <c r="Q3582" i="1"/>
  <c r="R3582" i="1" s="1"/>
  <c r="P3578" i="1"/>
  <c r="Q3578" i="1"/>
  <c r="R3578" i="1" s="1"/>
  <c r="P3574" i="1"/>
  <c r="Q3574" i="1"/>
  <c r="R3574" i="1" s="1"/>
  <c r="P3566" i="1"/>
  <c r="Q3566" i="1"/>
  <c r="R3566" i="1" s="1"/>
  <c r="P3562" i="1"/>
  <c r="Q3562" i="1"/>
  <c r="R3562" i="1" s="1"/>
  <c r="P3558" i="1"/>
  <c r="Q3558" i="1"/>
  <c r="R3558" i="1" s="1"/>
  <c r="P3554" i="1"/>
  <c r="Q3554" i="1"/>
  <c r="R3554" i="1" s="1"/>
  <c r="P3550" i="1"/>
  <c r="Q3550" i="1"/>
  <c r="R3550" i="1" s="1"/>
  <c r="P3546" i="1"/>
  <c r="Q3546" i="1"/>
  <c r="R3546" i="1" s="1"/>
  <c r="P3542" i="1"/>
  <c r="Q3542" i="1"/>
  <c r="R3542" i="1" s="1"/>
  <c r="P3534" i="1"/>
  <c r="Q3534" i="1"/>
  <c r="R3534" i="1" s="1"/>
  <c r="P3530" i="1"/>
  <c r="Q3530" i="1"/>
  <c r="R3530" i="1" s="1"/>
  <c r="P3526" i="1"/>
  <c r="Q3526" i="1"/>
  <c r="R3526" i="1" s="1"/>
  <c r="P3522" i="1"/>
  <c r="Q3522" i="1"/>
  <c r="R3522" i="1" s="1"/>
  <c r="P3518" i="1"/>
  <c r="Q3518" i="1"/>
  <c r="R3518" i="1" s="1"/>
  <c r="P3514" i="1"/>
  <c r="Q3514" i="1"/>
  <c r="R3514" i="1" s="1"/>
  <c r="P3510" i="1"/>
  <c r="Q3510" i="1"/>
  <c r="R3510" i="1" s="1"/>
  <c r="P3502" i="1"/>
  <c r="Q3502" i="1"/>
  <c r="R3502" i="1" s="1"/>
  <c r="P3498" i="1"/>
  <c r="Q3498" i="1"/>
  <c r="R3498" i="1" s="1"/>
  <c r="P3494" i="1"/>
  <c r="Q3494" i="1"/>
  <c r="R3494" i="1" s="1"/>
  <c r="P3490" i="1"/>
  <c r="Q3490" i="1"/>
  <c r="R3490" i="1" s="1"/>
  <c r="P3486" i="1"/>
  <c r="Q3486" i="1"/>
  <c r="R3486" i="1" s="1"/>
  <c r="P3482" i="1"/>
  <c r="Q3482" i="1"/>
  <c r="R3482" i="1" s="1"/>
  <c r="P3478" i="1"/>
  <c r="Q3478" i="1"/>
  <c r="R3478" i="1" s="1"/>
  <c r="P3470" i="1"/>
  <c r="Q3470" i="1"/>
  <c r="R3470" i="1" s="1"/>
  <c r="P3466" i="1"/>
  <c r="Q3466" i="1"/>
  <c r="R3466" i="1" s="1"/>
  <c r="P3462" i="1"/>
  <c r="Q3462" i="1"/>
  <c r="R3462" i="1" s="1"/>
  <c r="P3458" i="1"/>
  <c r="Q3458" i="1"/>
  <c r="R3458" i="1" s="1"/>
  <c r="P3454" i="1"/>
  <c r="Q3454" i="1"/>
  <c r="R3454" i="1" s="1"/>
  <c r="Q3450" i="1"/>
  <c r="R3450" i="1" s="1"/>
  <c r="P3450" i="1"/>
  <c r="Q3446" i="1"/>
  <c r="R3446" i="1" s="1"/>
  <c r="P3446" i="1"/>
  <c r="Q3442" i="1"/>
  <c r="R3442" i="1" s="1"/>
  <c r="P3442" i="1"/>
  <c r="Q3438" i="1"/>
  <c r="R3438" i="1" s="1"/>
  <c r="P3438" i="1"/>
  <c r="Q3434" i="1"/>
  <c r="R3434" i="1" s="1"/>
  <c r="P3434" i="1"/>
  <c r="Q3430" i="1"/>
  <c r="R3430" i="1" s="1"/>
  <c r="P3430" i="1"/>
  <c r="Q3426" i="1"/>
  <c r="R3426" i="1" s="1"/>
  <c r="P3426" i="1"/>
  <c r="Q3422" i="1"/>
  <c r="R3422" i="1" s="1"/>
  <c r="P3422" i="1"/>
  <c r="Q3418" i="1"/>
  <c r="R3418" i="1" s="1"/>
  <c r="P3418" i="1"/>
  <c r="Q3414" i="1"/>
  <c r="R3414" i="1" s="1"/>
  <c r="P3414" i="1"/>
  <c r="Q3410" i="1"/>
  <c r="R3410" i="1" s="1"/>
  <c r="P3410" i="1"/>
  <c r="Q3406" i="1"/>
  <c r="R3406" i="1" s="1"/>
  <c r="P3406" i="1"/>
  <c r="Q3402" i="1"/>
  <c r="R3402" i="1" s="1"/>
  <c r="P3402" i="1"/>
  <c r="Q3398" i="1"/>
  <c r="R3398" i="1" s="1"/>
  <c r="P3398" i="1"/>
  <c r="Q3394" i="1"/>
  <c r="R3394" i="1" s="1"/>
  <c r="P3394" i="1"/>
  <c r="Q3390" i="1"/>
  <c r="R3390" i="1" s="1"/>
  <c r="P3390" i="1"/>
  <c r="Q3386" i="1"/>
  <c r="R3386" i="1" s="1"/>
  <c r="P3386" i="1"/>
  <c r="Q3382" i="1"/>
  <c r="R3382" i="1" s="1"/>
  <c r="P3382" i="1"/>
  <c r="Q3378" i="1"/>
  <c r="R3378" i="1" s="1"/>
  <c r="P3378" i="1"/>
  <c r="Q3374" i="1"/>
  <c r="R3374" i="1" s="1"/>
  <c r="P3374" i="1"/>
  <c r="Q3370" i="1"/>
  <c r="R3370" i="1" s="1"/>
  <c r="P3370" i="1"/>
  <c r="Q3366" i="1"/>
  <c r="R3366" i="1" s="1"/>
  <c r="P3366" i="1"/>
  <c r="Q3362" i="1"/>
  <c r="R3362" i="1" s="1"/>
  <c r="P3362" i="1"/>
  <c r="Q3358" i="1"/>
  <c r="R3358" i="1" s="1"/>
  <c r="P3358" i="1"/>
  <c r="Q3354" i="1"/>
  <c r="R3354" i="1" s="1"/>
  <c r="P3354" i="1"/>
  <c r="Q3350" i="1"/>
  <c r="R3350" i="1" s="1"/>
  <c r="P3350" i="1"/>
  <c r="Q3346" i="1"/>
  <c r="R3346" i="1" s="1"/>
  <c r="P3346" i="1"/>
  <c r="Q3342" i="1"/>
  <c r="R3342" i="1" s="1"/>
  <c r="P3342" i="1"/>
  <c r="Q3338" i="1"/>
  <c r="R3338" i="1" s="1"/>
  <c r="P3338" i="1"/>
  <c r="Q3334" i="1"/>
  <c r="R3334" i="1" s="1"/>
  <c r="P3334" i="1"/>
  <c r="Q3330" i="1"/>
  <c r="R3330" i="1" s="1"/>
  <c r="P3330" i="1"/>
  <c r="Q3326" i="1"/>
  <c r="R3326" i="1" s="1"/>
  <c r="P3326" i="1"/>
  <c r="Q3322" i="1"/>
  <c r="R3322" i="1" s="1"/>
  <c r="P3322" i="1"/>
  <c r="Q3318" i="1"/>
  <c r="R3318" i="1" s="1"/>
  <c r="P3318" i="1"/>
  <c r="Q3314" i="1"/>
  <c r="R3314" i="1" s="1"/>
  <c r="P3314" i="1"/>
  <c r="Q3310" i="1"/>
  <c r="R3310" i="1" s="1"/>
  <c r="P3310" i="1"/>
  <c r="Q3306" i="1"/>
  <c r="R3306" i="1" s="1"/>
  <c r="P3306" i="1"/>
  <c r="Q3302" i="1"/>
  <c r="R3302" i="1" s="1"/>
  <c r="P3302" i="1"/>
  <c r="Q3298" i="1"/>
  <c r="R3298" i="1" s="1"/>
  <c r="P3298" i="1"/>
  <c r="Q3294" i="1"/>
  <c r="R3294" i="1" s="1"/>
  <c r="P3294" i="1"/>
  <c r="Q3290" i="1"/>
  <c r="R3290" i="1" s="1"/>
  <c r="P3290" i="1"/>
  <c r="Q3286" i="1"/>
  <c r="R3286" i="1" s="1"/>
  <c r="P3286" i="1"/>
  <c r="Q3278" i="1"/>
  <c r="R3278" i="1" s="1"/>
  <c r="P3278" i="1"/>
  <c r="Q3274" i="1"/>
  <c r="R3274" i="1" s="1"/>
  <c r="P3274" i="1"/>
  <c r="Q3270" i="1"/>
  <c r="R3270" i="1" s="1"/>
  <c r="P3270" i="1"/>
  <c r="Q3266" i="1"/>
  <c r="R3266" i="1" s="1"/>
  <c r="P3266" i="1"/>
  <c r="Q3262" i="1"/>
  <c r="R3262" i="1" s="1"/>
  <c r="P3262" i="1"/>
  <c r="Q3258" i="1"/>
  <c r="R3258" i="1" s="1"/>
  <c r="P3258" i="1"/>
  <c r="Q3254" i="1"/>
  <c r="R3254" i="1" s="1"/>
  <c r="P3254" i="1"/>
  <c r="Q3250" i="1"/>
  <c r="R3250" i="1" s="1"/>
  <c r="P3250" i="1"/>
  <c r="Q3246" i="1"/>
  <c r="R3246" i="1" s="1"/>
  <c r="P3246" i="1"/>
  <c r="Q3242" i="1"/>
  <c r="R3242" i="1" s="1"/>
  <c r="P3242" i="1"/>
  <c r="Q3238" i="1"/>
  <c r="R3238" i="1" s="1"/>
  <c r="P3238" i="1"/>
  <c r="Q3234" i="1"/>
  <c r="R3234" i="1" s="1"/>
  <c r="P3234" i="1"/>
  <c r="Q3230" i="1"/>
  <c r="R3230" i="1" s="1"/>
  <c r="P3230" i="1"/>
  <c r="Q3226" i="1"/>
  <c r="R3226" i="1" s="1"/>
  <c r="P3226" i="1"/>
  <c r="Q3222" i="1"/>
  <c r="R3222" i="1" s="1"/>
  <c r="P3222" i="1"/>
  <c r="Q3218" i="1"/>
  <c r="R3218" i="1" s="1"/>
  <c r="P3218" i="1"/>
  <c r="Q3214" i="1"/>
  <c r="R3214" i="1" s="1"/>
  <c r="P3214" i="1"/>
  <c r="Q3210" i="1"/>
  <c r="R3210" i="1" s="1"/>
  <c r="P3210" i="1"/>
  <c r="Q3206" i="1"/>
  <c r="R3206" i="1" s="1"/>
  <c r="P3206" i="1"/>
  <c r="Q3202" i="1"/>
  <c r="R3202" i="1" s="1"/>
  <c r="P3202" i="1"/>
  <c r="Q3198" i="1"/>
  <c r="R3198" i="1" s="1"/>
  <c r="P3198" i="1"/>
  <c r="Q3194" i="1"/>
  <c r="R3194" i="1" s="1"/>
  <c r="P3194" i="1"/>
  <c r="Q3190" i="1"/>
  <c r="R3190" i="1" s="1"/>
  <c r="P3190" i="1"/>
  <c r="Q3186" i="1"/>
  <c r="R3186" i="1" s="1"/>
  <c r="P3186" i="1"/>
  <c r="Q3182" i="1"/>
  <c r="R3182" i="1" s="1"/>
  <c r="P3182" i="1"/>
  <c r="Q3178" i="1"/>
  <c r="R3178" i="1" s="1"/>
  <c r="P3178" i="1"/>
  <c r="Q3174" i="1"/>
  <c r="R3174" i="1" s="1"/>
  <c r="P3174" i="1"/>
  <c r="Q3170" i="1"/>
  <c r="R3170" i="1" s="1"/>
  <c r="P3170" i="1"/>
  <c r="Q3166" i="1"/>
  <c r="R3166" i="1" s="1"/>
  <c r="P3166" i="1"/>
  <c r="Q3162" i="1"/>
  <c r="R3162" i="1" s="1"/>
  <c r="P3162" i="1"/>
  <c r="Q3158" i="1"/>
  <c r="R3158" i="1" s="1"/>
  <c r="P3158" i="1"/>
  <c r="Q3150" i="1"/>
  <c r="R3150" i="1" s="1"/>
  <c r="P3150" i="1"/>
  <c r="Q3146" i="1"/>
  <c r="R3146" i="1" s="1"/>
  <c r="P3146" i="1"/>
  <c r="Q3142" i="1"/>
  <c r="R3142" i="1" s="1"/>
  <c r="P3142" i="1"/>
  <c r="Q3138" i="1"/>
  <c r="R3138" i="1" s="1"/>
  <c r="P3138" i="1"/>
  <c r="Q3134" i="1"/>
  <c r="R3134" i="1" s="1"/>
  <c r="P3134" i="1"/>
  <c r="Q3130" i="1"/>
  <c r="R3130" i="1" s="1"/>
  <c r="P3130" i="1"/>
  <c r="Q3126" i="1"/>
  <c r="R3126" i="1" s="1"/>
  <c r="P3126" i="1"/>
  <c r="Q3122" i="1"/>
  <c r="R3122" i="1" s="1"/>
  <c r="P3122" i="1"/>
  <c r="Q3118" i="1"/>
  <c r="R3118" i="1" s="1"/>
  <c r="P3118" i="1"/>
  <c r="Q3114" i="1"/>
  <c r="R3114" i="1" s="1"/>
  <c r="P3114" i="1"/>
  <c r="Q3110" i="1"/>
  <c r="R3110" i="1" s="1"/>
  <c r="P3110" i="1"/>
  <c r="Q3106" i="1"/>
  <c r="R3106" i="1" s="1"/>
  <c r="P3106" i="1"/>
  <c r="Q3102" i="1"/>
  <c r="R3102" i="1" s="1"/>
  <c r="P3102" i="1"/>
  <c r="Q3098" i="1"/>
  <c r="R3098" i="1" s="1"/>
  <c r="P3098" i="1"/>
  <c r="Q3094" i="1"/>
  <c r="R3094" i="1" s="1"/>
  <c r="P3094" i="1"/>
  <c r="Q3090" i="1"/>
  <c r="R3090" i="1" s="1"/>
  <c r="P3090" i="1"/>
  <c r="Q3086" i="1"/>
  <c r="R3086" i="1" s="1"/>
  <c r="P3086" i="1"/>
  <c r="Q3082" i="1"/>
  <c r="R3082" i="1" s="1"/>
  <c r="P3082" i="1"/>
  <c r="Q3078" i="1"/>
  <c r="R3078" i="1" s="1"/>
  <c r="P3078" i="1"/>
  <c r="Q3074" i="1"/>
  <c r="R3074" i="1" s="1"/>
  <c r="P3074" i="1"/>
  <c r="Q3070" i="1"/>
  <c r="R3070" i="1" s="1"/>
  <c r="P3070" i="1"/>
  <c r="Q3066" i="1"/>
  <c r="R3066" i="1" s="1"/>
  <c r="P3066" i="1"/>
  <c r="Q3062" i="1"/>
  <c r="R3062" i="1" s="1"/>
  <c r="P3062" i="1"/>
  <c r="Q3058" i="1"/>
  <c r="R3058" i="1" s="1"/>
  <c r="P3058" i="1"/>
  <c r="Q3054" i="1"/>
  <c r="R3054" i="1" s="1"/>
  <c r="P3054" i="1"/>
  <c r="Q3050" i="1"/>
  <c r="R3050" i="1" s="1"/>
  <c r="P3050" i="1"/>
  <c r="Q3046" i="1"/>
  <c r="R3046" i="1" s="1"/>
  <c r="P3046" i="1"/>
  <c r="Q3042" i="1"/>
  <c r="R3042" i="1" s="1"/>
  <c r="P3042" i="1"/>
  <c r="Q3038" i="1"/>
  <c r="R3038" i="1" s="1"/>
  <c r="P3038" i="1"/>
  <c r="P3034" i="1"/>
  <c r="Q3034" i="1"/>
  <c r="R3034" i="1" s="1"/>
  <c r="P3030" i="1"/>
  <c r="Q3030" i="1"/>
  <c r="R3030" i="1" s="1"/>
  <c r="P3022" i="1"/>
  <c r="Q3022" i="1"/>
  <c r="R3022" i="1" s="1"/>
  <c r="P3018" i="1"/>
  <c r="Q3018" i="1"/>
  <c r="R3018" i="1" s="1"/>
  <c r="P3014" i="1"/>
  <c r="Q3014" i="1"/>
  <c r="R3014" i="1" s="1"/>
  <c r="P3010" i="1"/>
  <c r="Q3010" i="1"/>
  <c r="R3010" i="1" s="1"/>
  <c r="P3006" i="1"/>
  <c r="Q3006" i="1"/>
  <c r="R3006" i="1" s="1"/>
  <c r="P3002" i="1"/>
  <c r="Q3002" i="1"/>
  <c r="R3002" i="1" s="1"/>
  <c r="P2998" i="1"/>
  <c r="Q2998" i="1"/>
  <c r="R2998" i="1" s="1"/>
  <c r="P2994" i="1"/>
  <c r="Q2994" i="1"/>
  <c r="R2994" i="1" s="1"/>
  <c r="P2990" i="1"/>
  <c r="Q2990" i="1"/>
  <c r="R2990" i="1" s="1"/>
  <c r="P2986" i="1"/>
  <c r="Q2986" i="1"/>
  <c r="R2986" i="1" s="1"/>
  <c r="P2982" i="1"/>
  <c r="Q2982" i="1"/>
  <c r="R2982" i="1" s="1"/>
  <c r="P2978" i="1"/>
  <c r="Q2978" i="1"/>
  <c r="R2978" i="1" s="1"/>
  <c r="P2974" i="1"/>
  <c r="Q2974" i="1"/>
  <c r="R2974" i="1" s="1"/>
  <c r="P2970" i="1"/>
  <c r="Q2970" i="1"/>
  <c r="R2970" i="1" s="1"/>
  <c r="P2966" i="1"/>
  <c r="Q2966" i="1"/>
  <c r="R2966" i="1" s="1"/>
  <c r="P2962" i="1"/>
  <c r="Q2962" i="1"/>
  <c r="R2962" i="1" s="1"/>
  <c r="P2958" i="1"/>
  <c r="Q2958" i="1"/>
  <c r="R2958" i="1" s="1"/>
  <c r="P2954" i="1"/>
  <c r="Q2954" i="1"/>
  <c r="R2954" i="1" s="1"/>
  <c r="P2950" i="1"/>
  <c r="Q2950" i="1"/>
  <c r="R2950" i="1" s="1"/>
  <c r="P2946" i="1"/>
  <c r="Q2946" i="1"/>
  <c r="R2946" i="1" s="1"/>
  <c r="P2942" i="1"/>
  <c r="Q2942" i="1"/>
  <c r="R2942" i="1" s="1"/>
  <c r="P2938" i="1"/>
  <c r="Q2938" i="1"/>
  <c r="R2938" i="1" s="1"/>
  <c r="P2934" i="1"/>
  <c r="Q2934" i="1"/>
  <c r="R2934" i="1" s="1"/>
  <c r="P2930" i="1"/>
  <c r="Q2930" i="1"/>
  <c r="R2930" i="1" s="1"/>
  <c r="P2925" i="1"/>
  <c r="Q2925" i="1"/>
  <c r="R2925" i="1" s="1"/>
  <c r="P2921" i="1"/>
  <c r="Q2921" i="1"/>
  <c r="R2921" i="1" s="1"/>
  <c r="P2917" i="1"/>
  <c r="Q2917" i="1"/>
  <c r="R2917" i="1" s="1"/>
  <c r="P2913" i="1"/>
  <c r="Q2913" i="1"/>
  <c r="R2913" i="1" s="1"/>
  <c r="P2909" i="1"/>
  <c r="Q2909" i="1"/>
  <c r="R2909" i="1" s="1"/>
  <c r="P2905" i="1"/>
  <c r="Q2905" i="1"/>
  <c r="R2905" i="1" s="1"/>
  <c r="P2901" i="1"/>
  <c r="Q2901" i="1"/>
  <c r="R2901" i="1" s="1"/>
  <c r="P2893" i="1"/>
  <c r="Q2893" i="1"/>
  <c r="R2893" i="1" s="1"/>
  <c r="P2889" i="1"/>
  <c r="Q2889" i="1"/>
  <c r="R2889" i="1" s="1"/>
  <c r="P2885" i="1"/>
  <c r="Q2885" i="1"/>
  <c r="R2885" i="1" s="1"/>
  <c r="P2881" i="1"/>
  <c r="Q2881" i="1"/>
  <c r="R2881" i="1" s="1"/>
  <c r="P2877" i="1"/>
  <c r="Q2877" i="1"/>
  <c r="R2877" i="1" s="1"/>
  <c r="P2873" i="1"/>
  <c r="Q2873" i="1"/>
  <c r="R2873" i="1" s="1"/>
  <c r="P2870" i="1"/>
  <c r="Q2870" i="1"/>
  <c r="R2870" i="1" s="1"/>
  <c r="P2866" i="1"/>
  <c r="Q2866" i="1"/>
  <c r="R2866" i="1" s="1"/>
  <c r="P2862" i="1"/>
  <c r="Q2862" i="1"/>
  <c r="R2862" i="1" s="1"/>
  <c r="P2858" i="1"/>
  <c r="Q2858" i="1"/>
  <c r="R2858" i="1" s="1"/>
  <c r="P2854" i="1"/>
  <c r="Q2854" i="1"/>
  <c r="R2854" i="1" s="1"/>
  <c r="P2850" i="1"/>
  <c r="Q2850" i="1"/>
  <c r="R2850" i="1" s="1"/>
  <c r="P2846" i="1"/>
  <c r="Q2846" i="1"/>
  <c r="R2846" i="1" s="1"/>
  <c r="P2842" i="1"/>
  <c r="Q2842" i="1"/>
  <c r="R2842" i="1" s="1"/>
  <c r="P2838" i="1"/>
  <c r="Q2838" i="1"/>
  <c r="R2838" i="1" s="1"/>
  <c r="P2834" i="1"/>
  <c r="Q2834" i="1"/>
  <c r="R2834" i="1" s="1"/>
  <c r="P2830" i="1"/>
  <c r="Q2830" i="1"/>
  <c r="R2830" i="1" s="1"/>
  <c r="P2826" i="1"/>
  <c r="Q2826" i="1"/>
  <c r="R2826" i="1" s="1"/>
  <c r="P2822" i="1"/>
  <c r="Q2822" i="1"/>
  <c r="R2822" i="1" s="1"/>
  <c r="P2818" i="1"/>
  <c r="Q2818" i="1"/>
  <c r="R2818" i="1" s="1"/>
  <c r="P2814" i="1"/>
  <c r="Q2814" i="1"/>
  <c r="R2814" i="1" s="1"/>
  <c r="P2810" i="1"/>
  <c r="Q2810" i="1"/>
  <c r="R2810" i="1" s="1"/>
  <c r="P2806" i="1"/>
  <c r="Q2806" i="1"/>
  <c r="R2806" i="1" s="1"/>
  <c r="P2802" i="1"/>
  <c r="Q2802" i="1"/>
  <c r="R2802" i="1" s="1"/>
  <c r="P2798" i="1"/>
  <c r="Q2798" i="1"/>
  <c r="R2798" i="1" s="1"/>
  <c r="P2794" i="1"/>
  <c r="Q2794" i="1"/>
  <c r="R2794" i="1" s="1"/>
  <c r="P2790" i="1"/>
  <c r="Q2790" i="1"/>
  <c r="R2790" i="1" s="1"/>
  <c r="P2786" i="1"/>
  <c r="Q2786" i="1"/>
  <c r="R2786" i="1" s="1"/>
  <c r="P2782" i="1"/>
  <c r="Q2782" i="1"/>
  <c r="R2782" i="1" s="1"/>
  <c r="P2778" i="1"/>
  <c r="Q2778" i="1"/>
  <c r="R2778" i="1" s="1"/>
  <c r="P2774" i="1"/>
  <c r="Q2774" i="1"/>
  <c r="R2774" i="1" s="1"/>
  <c r="P2770" i="1"/>
  <c r="Q2770" i="1"/>
  <c r="R2770" i="1" s="1"/>
  <c r="P2766" i="1"/>
  <c r="Q2766" i="1"/>
  <c r="R2766" i="1" s="1"/>
  <c r="P2762" i="1"/>
  <c r="Q2762" i="1"/>
  <c r="R2762" i="1" s="1"/>
  <c r="P2758" i="1"/>
  <c r="Q2758" i="1"/>
  <c r="R2758" i="1" s="1"/>
  <c r="P2754" i="1"/>
  <c r="Q2754" i="1"/>
  <c r="R2754" i="1" s="1"/>
  <c r="P2750" i="1"/>
  <c r="Q2750" i="1"/>
  <c r="R2750" i="1" s="1"/>
  <c r="P2746" i="1"/>
  <c r="Q2746" i="1"/>
  <c r="R2746" i="1" s="1"/>
  <c r="P2742" i="1"/>
  <c r="Q2742" i="1"/>
  <c r="R2742" i="1" s="1"/>
  <c r="P2738" i="1"/>
  <c r="Q2738" i="1"/>
  <c r="R2738" i="1" s="1"/>
  <c r="P2734" i="1"/>
  <c r="Q2734" i="1"/>
  <c r="R2734" i="1" s="1"/>
  <c r="P2730" i="1"/>
  <c r="Q2730" i="1"/>
  <c r="R2730" i="1" s="1"/>
  <c r="P2726" i="1"/>
  <c r="Q2726" i="1"/>
  <c r="R2726" i="1" s="1"/>
  <c r="P2722" i="1"/>
  <c r="Q2722" i="1"/>
  <c r="R2722" i="1" s="1"/>
  <c r="P2718" i="1"/>
  <c r="Q2718" i="1"/>
  <c r="R2718" i="1" s="1"/>
  <c r="P2713" i="1"/>
  <c r="Q2713" i="1"/>
  <c r="R2713" i="1" s="1"/>
  <c r="P2709" i="1"/>
  <c r="Q2709" i="1"/>
  <c r="R2709" i="1" s="1"/>
  <c r="P2705" i="1"/>
  <c r="Q2705" i="1"/>
  <c r="R2705" i="1" s="1"/>
  <c r="P2701" i="1"/>
  <c r="Q2701" i="1"/>
  <c r="R2701" i="1" s="1"/>
  <c r="P2697" i="1"/>
  <c r="Q2697" i="1"/>
  <c r="R2697" i="1" s="1"/>
  <c r="P2693" i="1"/>
  <c r="Q2693" i="1"/>
  <c r="R2693" i="1" s="1"/>
  <c r="P2689" i="1"/>
  <c r="Q2689" i="1"/>
  <c r="R2689" i="1" s="1"/>
  <c r="P2685" i="1"/>
  <c r="Q2685" i="1"/>
  <c r="R2685" i="1" s="1"/>
  <c r="P2681" i="1"/>
  <c r="Q2681" i="1"/>
  <c r="R2681" i="1" s="1"/>
  <c r="P2677" i="1"/>
  <c r="Q2677" i="1"/>
  <c r="R2677" i="1" s="1"/>
  <c r="P2673" i="1"/>
  <c r="Q2673" i="1"/>
  <c r="R2673" i="1" s="1"/>
  <c r="P2669" i="1"/>
  <c r="Q2669" i="1"/>
  <c r="R2669" i="1" s="1"/>
  <c r="P2665" i="1"/>
  <c r="Q2665" i="1"/>
  <c r="R2665" i="1" s="1"/>
  <c r="P2661" i="1"/>
  <c r="Q2661" i="1"/>
  <c r="R2661" i="1" s="1"/>
  <c r="P2657" i="1"/>
  <c r="Q2657" i="1"/>
  <c r="R2657" i="1" s="1"/>
  <c r="P2653" i="1"/>
  <c r="Q2653" i="1"/>
  <c r="R2653" i="1" s="1"/>
  <c r="P2648" i="1"/>
  <c r="Q2648" i="1"/>
  <c r="R2648" i="1" s="1"/>
  <c r="P2644" i="1"/>
  <c r="Q2644" i="1"/>
  <c r="R2644" i="1" s="1"/>
  <c r="P2640" i="1"/>
  <c r="Q2640" i="1"/>
  <c r="R2640" i="1" s="1"/>
  <c r="L1670" i="1"/>
  <c r="L1495" i="1"/>
  <c r="L1622" i="1"/>
  <c r="L1673" i="1"/>
  <c r="L1757" i="1"/>
  <c r="P1825" i="1"/>
  <c r="P1821" i="1"/>
  <c r="P1816" i="1"/>
  <c r="P1812" i="1"/>
  <c r="L1819" i="1"/>
  <c r="L4138" i="1"/>
  <c r="L4423" i="1"/>
  <c r="Q4639" i="1"/>
  <c r="R4639" i="1" s="1"/>
  <c r="Q4629" i="1"/>
  <c r="R4629" i="1" s="1"/>
  <c r="Q4621" i="1"/>
  <c r="R4621" i="1" s="1"/>
  <c r="Q4613" i="1"/>
  <c r="R4613" i="1" s="1"/>
  <c r="Q4605" i="1"/>
  <c r="R4605" i="1" s="1"/>
  <c r="Q4597" i="1"/>
  <c r="R4597" i="1" s="1"/>
  <c r="Q4588" i="1"/>
  <c r="R4588" i="1" s="1"/>
  <c r="Q4580" i="1"/>
  <c r="R4580" i="1" s="1"/>
  <c r="Q4573" i="1"/>
  <c r="R4573" i="1" s="1"/>
  <c r="Q4562" i="1"/>
  <c r="R4562" i="1" s="1"/>
  <c r="Q4553" i="1"/>
  <c r="R4553" i="1" s="1"/>
  <c r="Q4545" i="1"/>
  <c r="R4545" i="1" s="1"/>
  <c r="Q4537" i="1"/>
  <c r="R4537" i="1" s="1"/>
  <c r="Q4529" i="1"/>
  <c r="R4529" i="1" s="1"/>
  <c r="Q4521" i="1"/>
  <c r="R4521" i="1" s="1"/>
  <c r="Q4513" i="1"/>
  <c r="R4513" i="1" s="1"/>
  <c r="Q4505" i="1"/>
  <c r="R4505" i="1" s="1"/>
  <c r="Q4497" i="1"/>
  <c r="R4497" i="1" s="1"/>
  <c r="Q4489" i="1"/>
  <c r="R4489" i="1" s="1"/>
  <c r="Q4481" i="1"/>
  <c r="R4481" i="1" s="1"/>
  <c r="Q4473" i="1"/>
  <c r="R4473" i="1" s="1"/>
  <c r="P4466" i="1"/>
  <c r="P4458" i="1"/>
  <c r="P4450" i="1"/>
  <c r="P4442" i="1"/>
  <c r="P4434" i="1"/>
  <c r="P4426" i="1"/>
  <c r="P4402" i="1"/>
  <c r="Q4369" i="1"/>
  <c r="R4369" i="1" s="1"/>
  <c r="P4302" i="1"/>
  <c r="P4268" i="1"/>
  <c r="P4231" i="1"/>
  <c r="P4197" i="1"/>
  <c r="P4165" i="1"/>
  <c r="P4132" i="1"/>
  <c r="Q4100" i="1"/>
  <c r="R4100" i="1" s="1"/>
  <c r="Q4067" i="1"/>
  <c r="R4067" i="1" s="1"/>
  <c r="P4036" i="1"/>
  <c r="P4004" i="1"/>
  <c r="Q3972" i="1"/>
  <c r="R3972" i="1" s="1"/>
  <c r="Q3940" i="1"/>
  <c r="R3940" i="1" s="1"/>
  <c r="Q3900" i="1"/>
  <c r="R3900" i="1" s="1"/>
  <c r="P3856" i="1"/>
  <c r="Q3728" i="1"/>
  <c r="R3728" i="1" s="1"/>
  <c r="Q3602" i="1"/>
  <c r="R3602" i="1" s="1"/>
  <c r="Q3474" i="1"/>
  <c r="R3474" i="1" s="1"/>
  <c r="P3154" i="1"/>
  <c r="P3789" i="1"/>
  <c r="Q3789" i="1"/>
  <c r="R3789" i="1" s="1"/>
  <c r="P3781" i="1"/>
  <c r="Q3781" i="1"/>
  <c r="R3781" i="1" s="1"/>
  <c r="P3773" i="1"/>
  <c r="Q3773" i="1"/>
  <c r="R3773" i="1" s="1"/>
  <c r="P3765" i="1"/>
  <c r="Q3765" i="1"/>
  <c r="R3765" i="1" s="1"/>
  <c r="P3757" i="1"/>
  <c r="Q3757" i="1"/>
  <c r="R3757" i="1" s="1"/>
  <c r="P3749" i="1"/>
  <c r="Q3749" i="1"/>
  <c r="R3749" i="1" s="1"/>
  <c r="P3741" i="1"/>
  <c r="Q3741" i="1"/>
  <c r="R3741" i="1" s="1"/>
  <c r="P3737" i="1"/>
  <c r="Q3737" i="1"/>
  <c r="R3737" i="1" s="1"/>
  <c r="P3729" i="1"/>
  <c r="Q3729" i="1"/>
  <c r="R3729" i="1" s="1"/>
  <c r="P3721" i="1"/>
  <c r="Q3721" i="1"/>
  <c r="R3721" i="1" s="1"/>
  <c r="P3713" i="1"/>
  <c r="Q3713" i="1"/>
  <c r="R3713" i="1" s="1"/>
  <c r="P3702" i="1"/>
  <c r="Q3702" i="1"/>
  <c r="R3702" i="1" s="1"/>
  <c r="P3694" i="1"/>
  <c r="Q3694" i="1"/>
  <c r="R3694" i="1" s="1"/>
  <c r="P3690" i="1"/>
  <c r="Q3690" i="1"/>
  <c r="R3690" i="1" s="1"/>
  <c r="P3682" i="1"/>
  <c r="Q3682" i="1"/>
  <c r="R3682" i="1" s="1"/>
  <c r="P3674" i="1"/>
  <c r="Q3674" i="1"/>
  <c r="R3674" i="1" s="1"/>
  <c r="P3666" i="1"/>
  <c r="Q3666" i="1"/>
  <c r="R3666" i="1" s="1"/>
  <c r="P3658" i="1"/>
  <c r="Q3658" i="1"/>
  <c r="R3658" i="1" s="1"/>
  <c r="P3650" i="1"/>
  <c r="Q3650" i="1"/>
  <c r="R3650" i="1" s="1"/>
  <c r="P3638" i="1"/>
  <c r="Q3638" i="1"/>
  <c r="R3638" i="1" s="1"/>
  <c r="P3630" i="1"/>
  <c r="Q3630" i="1"/>
  <c r="R3630" i="1" s="1"/>
  <c r="P3622" i="1"/>
  <c r="Q3622" i="1"/>
  <c r="R3622" i="1" s="1"/>
  <c r="P3614" i="1"/>
  <c r="Q3614" i="1"/>
  <c r="R3614" i="1" s="1"/>
  <c r="P3607" i="1"/>
  <c r="Q3607" i="1"/>
  <c r="R3607" i="1" s="1"/>
  <c r="P3599" i="1"/>
  <c r="Q3599" i="1"/>
  <c r="R3599" i="1" s="1"/>
  <c r="P3591" i="1"/>
  <c r="Q3591" i="1"/>
  <c r="R3591" i="1" s="1"/>
  <c r="P3583" i="1"/>
  <c r="Q3583" i="1"/>
  <c r="R3583" i="1" s="1"/>
  <c r="P3575" i="1"/>
  <c r="Q3575" i="1"/>
  <c r="R3575" i="1" s="1"/>
  <c r="P3567" i="1"/>
  <c r="Q3567" i="1"/>
  <c r="R3567" i="1" s="1"/>
  <c r="P3559" i="1"/>
  <c r="Q3559" i="1"/>
  <c r="R3559" i="1" s="1"/>
  <c r="P3551" i="1"/>
  <c r="Q3551" i="1"/>
  <c r="R3551" i="1" s="1"/>
  <c r="P3543" i="1"/>
  <c r="Q3543" i="1"/>
  <c r="R3543" i="1" s="1"/>
  <c r="P3535" i="1"/>
  <c r="Q3535" i="1"/>
  <c r="R3535" i="1" s="1"/>
  <c r="P3527" i="1"/>
  <c r="Q3527" i="1"/>
  <c r="R3527" i="1" s="1"/>
  <c r="P3519" i="1"/>
  <c r="Q3519" i="1"/>
  <c r="R3519" i="1" s="1"/>
  <c r="P3511" i="1"/>
  <c r="Q3511" i="1"/>
  <c r="R3511" i="1" s="1"/>
  <c r="P3503" i="1"/>
  <c r="Q3503" i="1"/>
  <c r="R3503" i="1" s="1"/>
  <c r="P3495" i="1"/>
  <c r="Q3495" i="1"/>
  <c r="R3495" i="1" s="1"/>
  <c r="P3487" i="1"/>
  <c r="Q3487" i="1"/>
  <c r="R3487" i="1" s="1"/>
  <c r="P3479" i="1"/>
  <c r="Q3479" i="1"/>
  <c r="R3479" i="1" s="1"/>
  <c r="P3471" i="1"/>
  <c r="Q3471" i="1"/>
  <c r="R3471" i="1" s="1"/>
  <c r="P3463" i="1"/>
  <c r="Q3463" i="1"/>
  <c r="R3463" i="1" s="1"/>
  <c r="P3455" i="1"/>
  <c r="Q3455" i="1"/>
  <c r="R3455" i="1" s="1"/>
  <c r="P3447" i="1"/>
  <c r="Q3447" i="1"/>
  <c r="R3447" i="1" s="1"/>
  <c r="P3431" i="1"/>
  <c r="Q3431" i="1"/>
  <c r="R3431" i="1" s="1"/>
  <c r="P3423" i="1"/>
  <c r="Q3423" i="1"/>
  <c r="R3423" i="1" s="1"/>
  <c r="P3415" i="1"/>
  <c r="Q3415" i="1"/>
  <c r="R3415" i="1" s="1"/>
  <c r="P3407" i="1"/>
  <c r="Q3407" i="1"/>
  <c r="R3407" i="1" s="1"/>
  <c r="P3399" i="1"/>
  <c r="Q3399" i="1"/>
  <c r="R3399" i="1" s="1"/>
  <c r="P3391" i="1"/>
  <c r="Q3391" i="1"/>
  <c r="R3391" i="1" s="1"/>
  <c r="P3383" i="1"/>
  <c r="Q3383" i="1"/>
  <c r="R3383" i="1" s="1"/>
  <c r="P3379" i="1"/>
  <c r="Q3379" i="1"/>
  <c r="R3379" i="1" s="1"/>
  <c r="P3367" i="1"/>
  <c r="Q3367" i="1"/>
  <c r="R3367" i="1" s="1"/>
  <c r="P3359" i="1"/>
  <c r="Q3359" i="1"/>
  <c r="R3359" i="1" s="1"/>
  <c r="P3351" i="1"/>
  <c r="Q3351" i="1"/>
  <c r="R3351" i="1" s="1"/>
  <c r="P3343" i="1"/>
  <c r="Q3343" i="1"/>
  <c r="R3343" i="1" s="1"/>
  <c r="P3335" i="1"/>
  <c r="Q3335" i="1"/>
  <c r="R3335" i="1" s="1"/>
  <c r="P3327" i="1"/>
  <c r="Q3327" i="1"/>
  <c r="R3327" i="1" s="1"/>
  <c r="P3319" i="1"/>
  <c r="Q3319" i="1"/>
  <c r="R3319" i="1" s="1"/>
  <c r="P3311" i="1"/>
  <c r="Q3311" i="1"/>
  <c r="R3311" i="1" s="1"/>
  <c r="P3303" i="1"/>
  <c r="Q3303" i="1"/>
  <c r="R3303" i="1" s="1"/>
  <c r="P3295" i="1"/>
  <c r="Q3295" i="1"/>
  <c r="R3295" i="1" s="1"/>
  <c r="P3287" i="1"/>
  <c r="Q3287" i="1"/>
  <c r="R3287" i="1" s="1"/>
  <c r="P3279" i="1"/>
  <c r="Q3279" i="1"/>
  <c r="R3279" i="1" s="1"/>
  <c r="P3271" i="1"/>
  <c r="Q3271" i="1"/>
  <c r="R3271" i="1" s="1"/>
  <c r="P3263" i="1"/>
  <c r="Q3263" i="1"/>
  <c r="R3263" i="1" s="1"/>
  <c r="P3255" i="1"/>
  <c r="Q3255" i="1"/>
  <c r="R3255" i="1" s="1"/>
  <c r="P3247" i="1"/>
  <c r="Q3247" i="1"/>
  <c r="R3247" i="1" s="1"/>
  <c r="P3239" i="1"/>
  <c r="Q3239" i="1"/>
  <c r="R3239" i="1" s="1"/>
  <c r="P3231" i="1"/>
  <c r="Q3231" i="1"/>
  <c r="R3231" i="1" s="1"/>
  <c r="P3223" i="1"/>
  <c r="Q3223" i="1"/>
  <c r="R3223" i="1" s="1"/>
  <c r="P3215" i="1"/>
  <c r="Q3215" i="1"/>
  <c r="R3215" i="1" s="1"/>
  <c r="P3207" i="1"/>
  <c r="Q3207" i="1"/>
  <c r="R3207" i="1" s="1"/>
  <c r="P3199" i="1"/>
  <c r="Q3199" i="1"/>
  <c r="R3199" i="1" s="1"/>
  <c r="P3191" i="1"/>
  <c r="Q3191" i="1"/>
  <c r="R3191" i="1" s="1"/>
  <c r="P3183" i="1"/>
  <c r="Q3183" i="1"/>
  <c r="R3183" i="1" s="1"/>
  <c r="P3175" i="1"/>
  <c r="Q3175" i="1"/>
  <c r="R3175" i="1" s="1"/>
  <c r="P3167" i="1"/>
  <c r="Q3167" i="1"/>
  <c r="R3167" i="1" s="1"/>
  <c r="P3159" i="1"/>
  <c r="Q3159" i="1"/>
  <c r="R3159" i="1" s="1"/>
  <c r="P3151" i="1"/>
  <c r="Q3151" i="1"/>
  <c r="R3151" i="1" s="1"/>
  <c r="P3143" i="1"/>
  <c r="Q3143" i="1"/>
  <c r="R3143" i="1" s="1"/>
  <c r="P3135" i="1"/>
  <c r="Q3135" i="1"/>
  <c r="R3135" i="1" s="1"/>
  <c r="P3127" i="1"/>
  <c r="Q3127" i="1"/>
  <c r="R3127" i="1" s="1"/>
  <c r="P3119" i="1"/>
  <c r="Q3119" i="1"/>
  <c r="R3119" i="1" s="1"/>
  <c r="P3111" i="1"/>
  <c r="Q3111" i="1"/>
  <c r="R3111" i="1" s="1"/>
  <c r="P3103" i="1"/>
  <c r="Q3103" i="1"/>
  <c r="R3103" i="1" s="1"/>
  <c r="P3095" i="1"/>
  <c r="Q3095" i="1"/>
  <c r="R3095" i="1" s="1"/>
  <c r="P3087" i="1"/>
  <c r="Q3087" i="1"/>
  <c r="R3087" i="1" s="1"/>
  <c r="P3079" i="1"/>
  <c r="Q3079" i="1"/>
  <c r="R3079" i="1" s="1"/>
  <c r="P3071" i="1"/>
  <c r="Q3071" i="1"/>
  <c r="R3071" i="1" s="1"/>
  <c r="P3063" i="1"/>
  <c r="Q3063" i="1"/>
  <c r="R3063" i="1" s="1"/>
  <c r="P3055" i="1"/>
  <c r="Q3055" i="1"/>
  <c r="R3055" i="1" s="1"/>
  <c r="P3047" i="1"/>
  <c r="Q3047" i="1"/>
  <c r="R3047" i="1" s="1"/>
  <c r="P3039" i="1"/>
  <c r="Q3039" i="1"/>
  <c r="R3039" i="1" s="1"/>
  <c r="P3031" i="1"/>
  <c r="Q3031" i="1"/>
  <c r="R3031" i="1" s="1"/>
  <c r="P3023" i="1"/>
  <c r="Q3023" i="1"/>
  <c r="R3023" i="1" s="1"/>
  <c r="P3015" i="1"/>
  <c r="Q3015" i="1"/>
  <c r="R3015" i="1" s="1"/>
  <c r="P3007" i="1"/>
  <c r="Q3007" i="1"/>
  <c r="R3007" i="1" s="1"/>
  <c r="P2999" i="1"/>
  <c r="Q2999" i="1"/>
  <c r="R2999" i="1" s="1"/>
  <c r="P2991" i="1"/>
  <c r="Q2991" i="1"/>
  <c r="R2991" i="1" s="1"/>
  <c r="P2983" i="1"/>
  <c r="Q2983" i="1"/>
  <c r="R2983" i="1" s="1"/>
  <c r="P2975" i="1"/>
  <c r="Q2975" i="1"/>
  <c r="R2975" i="1" s="1"/>
  <c r="P2967" i="1"/>
  <c r="Q2967" i="1"/>
  <c r="R2967" i="1" s="1"/>
  <c r="P2959" i="1"/>
  <c r="Q2959" i="1"/>
  <c r="R2959" i="1" s="1"/>
  <c r="P2951" i="1"/>
  <c r="Q2951" i="1"/>
  <c r="R2951" i="1" s="1"/>
  <c r="P2943" i="1"/>
  <c r="Q2943" i="1"/>
  <c r="R2943" i="1" s="1"/>
  <c r="P2935" i="1"/>
  <c r="Q2935" i="1"/>
  <c r="R2935" i="1" s="1"/>
  <c r="P2926" i="1"/>
  <c r="Q2926" i="1"/>
  <c r="R2926" i="1" s="1"/>
  <c r="P2918" i="1"/>
  <c r="Q2918" i="1"/>
  <c r="R2918" i="1" s="1"/>
  <c r="P2910" i="1"/>
  <c r="Q2910" i="1"/>
  <c r="R2910" i="1" s="1"/>
  <c r="P2902" i="1"/>
  <c r="Q2902" i="1"/>
  <c r="R2902" i="1" s="1"/>
  <c r="P2894" i="1"/>
  <c r="Q2894" i="1"/>
  <c r="R2894" i="1" s="1"/>
  <c r="P2886" i="1"/>
  <c r="Q2886" i="1"/>
  <c r="R2886" i="1" s="1"/>
  <c r="P2878" i="1"/>
  <c r="Q2878" i="1"/>
  <c r="R2878" i="1" s="1"/>
  <c r="P2871" i="1"/>
  <c r="Q2871" i="1"/>
  <c r="R2871" i="1" s="1"/>
  <c r="P2867" i="1"/>
  <c r="Q2867" i="1"/>
  <c r="R2867" i="1" s="1"/>
  <c r="P2859" i="1"/>
  <c r="Q2859" i="1"/>
  <c r="R2859" i="1" s="1"/>
  <c r="P2851" i="1"/>
  <c r="Q2851" i="1"/>
  <c r="R2851" i="1" s="1"/>
  <c r="P2843" i="1"/>
  <c r="Q2843" i="1"/>
  <c r="R2843" i="1" s="1"/>
  <c r="Q2835" i="1"/>
  <c r="R2835" i="1" s="1"/>
  <c r="P2835" i="1"/>
  <c r="Q2831" i="1"/>
  <c r="R2831" i="1" s="1"/>
  <c r="P2831" i="1"/>
  <c r="Q2823" i="1"/>
  <c r="R2823" i="1" s="1"/>
  <c r="P2823" i="1"/>
  <c r="Q2815" i="1"/>
  <c r="R2815" i="1" s="1"/>
  <c r="P2815" i="1"/>
  <c r="Q2807" i="1"/>
  <c r="R2807" i="1" s="1"/>
  <c r="P2807" i="1"/>
  <c r="Q2799" i="1"/>
  <c r="R2799" i="1" s="1"/>
  <c r="P2799" i="1"/>
  <c r="Q2791" i="1"/>
  <c r="R2791" i="1" s="1"/>
  <c r="P2791" i="1"/>
  <c r="Q2787" i="1"/>
  <c r="R2787" i="1" s="1"/>
  <c r="P2787" i="1"/>
  <c r="Q2779" i="1"/>
  <c r="R2779" i="1" s="1"/>
  <c r="P2779" i="1"/>
  <c r="Q2771" i="1"/>
  <c r="R2771" i="1" s="1"/>
  <c r="P2771" i="1"/>
  <c r="Q2763" i="1"/>
  <c r="R2763" i="1" s="1"/>
  <c r="P2763" i="1"/>
  <c r="Q2759" i="1"/>
  <c r="R2759" i="1" s="1"/>
  <c r="P2759" i="1"/>
  <c r="Q2751" i="1"/>
  <c r="R2751" i="1" s="1"/>
  <c r="P2751" i="1"/>
  <c r="Q2747" i="1"/>
  <c r="R2747" i="1" s="1"/>
  <c r="P2747" i="1"/>
  <c r="Q2739" i="1"/>
  <c r="R2739" i="1" s="1"/>
  <c r="P2739" i="1"/>
  <c r="Q2731" i="1"/>
  <c r="R2731" i="1" s="1"/>
  <c r="P2731" i="1"/>
  <c r="Q2727" i="1"/>
  <c r="R2727" i="1" s="1"/>
  <c r="P2727" i="1"/>
  <c r="Q2719" i="1"/>
  <c r="R2719" i="1" s="1"/>
  <c r="P2719" i="1"/>
  <c r="Q2710" i="1"/>
  <c r="R2710" i="1" s="1"/>
  <c r="P2710" i="1"/>
  <c r="Q2702" i="1"/>
  <c r="R2702" i="1" s="1"/>
  <c r="P2702" i="1"/>
  <c r="Q2694" i="1"/>
  <c r="R2694" i="1" s="1"/>
  <c r="P2694" i="1"/>
  <c r="Q2690" i="1"/>
  <c r="R2690" i="1" s="1"/>
  <c r="P2690" i="1"/>
  <c r="Q2682" i="1"/>
  <c r="R2682" i="1" s="1"/>
  <c r="P2682" i="1"/>
  <c r="Q2674" i="1"/>
  <c r="R2674" i="1" s="1"/>
  <c r="P2674" i="1"/>
  <c r="Q2666" i="1"/>
  <c r="R2666" i="1" s="1"/>
  <c r="P2666" i="1"/>
  <c r="Q2658" i="1"/>
  <c r="R2658" i="1" s="1"/>
  <c r="P2658" i="1"/>
  <c r="Q2645" i="1"/>
  <c r="R2645" i="1" s="1"/>
  <c r="P2645" i="1"/>
  <c r="Q2641" i="1"/>
  <c r="R2641" i="1" s="1"/>
  <c r="P2641" i="1"/>
  <c r="Q2633" i="1"/>
  <c r="R2633" i="1" s="1"/>
  <c r="P2633" i="1"/>
  <c r="Q2625" i="1"/>
  <c r="R2625" i="1" s="1"/>
  <c r="P2625" i="1"/>
  <c r="Q2621" i="1"/>
  <c r="R2621" i="1" s="1"/>
  <c r="P2621" i="1"/>
  <c r="Q2613" i="1"/>
  <c r="R2613" i="1" s="1"/>
  <c r="P2613" i="1"/>
  <c r="Q2605" i="1"/>
  <c r="R2605" i="1" s="1"/>
  <c r="P2605" i="1"/>
  <c r="Q2597" i="1"/>
  <c r="R2597" i="1" s="1"/>
  <c r="P2597" i="1"/>
  <c r="Q2589" i="1"/>
  <c r="R2589" i="1" s="1"/>
  <c r="P2589" i="1"/>
  <c r="Q2581" i="1"/>
  <c r="R2581" i="1" s="1"/>
  <c r="P2581" i="1"/>
  <c r="Q2577" i="1"/>
  <c r="R2577" i="1" s="1"/>
  <c r="P2577" i="1"/>
  <c r="Q2568" i="1"/>
  <c r="R2568" i="1" s="1"/>
  <c r="P2568" i="1"/>
  <c r="Q2560" i="1"/>
  <c r="R2560" i="1" s="1"/>
  <c r="P2560" i="1"/>
  <c r="Q2551" i="1"/>
  <c r="R2551" i="1" s="1"/>
  <c r="P2551" i="1"/>
  <c r="Q2543" i="1"/>
  <c r="R2543" i="1" s="1"/>
  <c r="P2543" i="1"/>
  <c r="Q2535" i="1"/>
  <c r="R2535" i="1" s="1"/>
  <c r="P2535" i="1"/>
  <c r="Q2527" i="1"/>
  <c r="R2527" i="1" s="1"/>
  <c r="P2527" i="1"/>
  <c r="Q2519" i="1"/>
  <c r="R2519" i="1" s="1"/>
  <c r="P2519" i="1"/>
  <c r="Q2511" i="1"/>
  <c r="R2511" i="1" s="1"/>
  <c r="P2511" i="1"/>
  <c r="Q2503" i="1"/>
  <c r="R2503" i="1" s="1"/>
  <c r="P2503" i="1"/>
  <c r="Q2495" i="1"/>
  <c r="R2495" i="1" s="1"/>
  <c r="P2495" i="1"/>
  <c r="Q2487" i="1"/>
  <c r="R2487" i="1" s="1"/>
  <c r="P2487" i="1"/>
  <c r="Q2479" i="1"/>
  <c r="R2479" i="1" s="1"/>
  <c r="P2479" i="1"/>
  <c r="Q2470" i="1"/>
  <c r="R2470" i="1" s="1"/>
  <c r="P2470" i="1"/>
  <c r="Q2462" i="1"/>
  <c r="R2462" i="1" s="1"/>
  <c r="P2462" i="1"/>
  <c r="Q2454" i="1"/>
  <c r="R2454" i="1" s="1"/>
  <c r="P2454" i="1"/>
  <c r="Q2445" i="1"/>
  <c r="R2445" i="1" s="1"/>
  <c r="P2445" i="1"/>
  <c r="Q2437" i="1"/>
  <c r="R2437" i="1" s="1"/>
  <c r="P2437" i="1"/>
  <c r="Q2433" i="1"/>
  <c r="R2433" i="1" s="1"/>
  <c r="P2433" i="1"/>
  <c r="Q2425" i="1"/>
  <c r="R2425" i="1" s="1"/>
  <c r="P2425" i="1"/>
  <c r="Q2417" i="1"/>
  <c r="R2417" i="1" s="1"/>
  <c r="P2417" i="1"/>
  <c r="Q2409" i="1"/>
  <c r="R2409" i="1" s="1"/>
  <c r="P2409" i="1"/>
  <c r="Q2401" i="1"/>
  <c r="R2401" i="1" s="1"/>
  <c r="P2401" i="1"/>
  <c r="Q2392" i="1"/>
  <c r="R2392" i="1" s="1"/>
  <c r="P2392" i="1"/>
  <c r="Q2384" i="1"/>
  <c r="R2384" i="1" s="1"/>
  <c r="P2384" i="1"/>
  <c r="Q2376" i="1"/>
  <c r="R2376" i="1" s="1"/>
  <c r="P2376" i="1"/>
  <c r="P2368" i="1"/>
  <c r="Q2368" i="1"/>
  <c r="R2368" i="1" s="1"/>
  <c r="P2360" i="1"/>
  <c r="Q2360" i="1"/>
  <c r="R2360" i="1" s="1"/>
  <c r="P2352" i="1"/>
  <c r="Q2352" i="1"/>
  <c r="R2352" i="1" s="1"/>
  <c r="P2344" i="1"/>
  <c r="Q2344" i="1"/>
  <c r="R2344" i="1" s="1"/>
  <c r="P2336" i="1"/>
  <c r="Q2336" i="1"/>
  <c r="R2336" i="1" s="1"/>
  <c r="P2328" i="1"/>
  <c r="Q2328" i="1"/>
  <c r="R2328" i="1" s="1"/>
  <c r="P2320" i="1"/>
  <c r="Q2320" i="1"/>
  <c r="R2320" i="1" s="1"/>
  <c r="P2312" i="1"/>
  <c r="Q2312" i="1"/>
  <c r="R2312" i="1" s="1"/>
  <c r="P2304" i="1"/>
  <c r="Q2304" i="1"/>
  <c r="R2304" i="1" s="1"/>
  <c r="P2296" i="1"/>
  <c r="Q2296" i="1"/>
  <c r="R2296" i="1" s="1"/>
  <c r="P2288" i="1"/>
  <c r="Q2288" i="1"/>
  <c r="R2288" i="1" s="1"/>
  <c r="P2280" i="1"/>
  <c r="Q2280" i="1"/>
  <c r="R2280" i="1" s="1"/>
  <c r="P2272" i="1"/>
  <c r="Q2272" i="1"/>
  <c r="R2272" i="1" s="1"/>
  <c r="P2264" i="1"/>
  <c r="Q2264" i="1"/>
  <c r="R2264" i="1" s="1"/>
  <c r="P2256" i="1"/>
  <c r="Q2256" i="1"/>
  <c r="R2256" i="1" s="1"/>
  <c r="L2255" i="1"/>
  <c r="P2251" i="1"/>
  <c r="Q2251" i="1"/>
  <c r="R2251" i="1" s="1"/>
  <c r="P2243" i="1"/>
  <c r="Q2243" i="1"/>
  <c r="R2243" i="1" s="1"/>
  <c r="P2235" i="1"/>
  <c r="Q2235" i="1"/>
  <c r="R2235" i="1" s="1"/>
  <c r="P2227" i="1"/>
  <c r="Q2227" i="1"/>
  <c r="R2227" i="1" s="1"/>
  <c r="P2219" i="1"/>
  <c r="Q2219" i="1"/>
  <c r="R2219" i="1" s="1"/>
  <c r="P2215" i="1"/>
  <c r="Q2215" i="1"/>
  <c r="R2215" i="1" s="1"/>
  <c r="P2207" i="1"/>
  <c r="Q2207" i="1"/>
  <c r="R2207" i="1" s="1"/>
  <c r="P2203" i="1"/>
  <c r="Q2203" i="1"/>
  <c r="R2203" i="1" s="1"/>
  <c r="L2202" i="1"/>
  <c r="P2194" i="1"/>
  <c r="Q2194" i="1"/>
  <c r="R2194" i="1" s="1"/>
  <c r="P2190" i="1"/>
  <c r="Q2190" i="1"/>
  <c r="R2190" i="1" s="1"/>
  <c r="P2186" i="1"/>
  <c r="Q2186" i="1"/>
  <c r="R2186" i="1" s="1"/>
  <c r="P2178" i="1"/>
  <c r="Q2178" i="1"/>
  <c r="R2178" i="1" s="1"/>
  <c r="P2170" i="1"/>
  <c r="Q2170" i="1"/>
  <c r="R2170" i="1" s="1"/>
  <c r="P2162" i="1"/>
  <c r="Q2162" i="1"/>
  <c r="R2162" i="1" s="1"/>
  <c r="P2154" i="1"/>
  <c r="Q2154" i="1"/>
  <c r="R2154" i="1" s="1"/>
  <c r="P2146" i="1"/>
  <c r="Q2146" i="1"/>
  <c r="R2146" i="1" s="1"/>
  <c r="P2138" i="1"/>
  <c r="Q2138" i="1"/>
  <c r="R2138" i="1" s="1"/>
  <c r="P2130" i="1"/>
  <c r="Q2130" i="1"/>
  <c r="R2130" i="1" s="1"/>
  <c r="P2122" i="1"/>
  <c r="Q2122" i="1"/>
  <c r="R2122" i="1" s="1"/>
  <c r="P2114" i="1"/>
  <c r="Q2114" i="1"/>
  <c r="R2114" i="1" s="1"/>
  <c r="P2106" i="1"/>
  <c r="Q2106" i="1"/>
  <c r="R2106" i="1" s="1"/>
  <c r="P2098" i="1"/>
  <c r="Q2098" i="1"/>
  <c r="R2098" i="1" s="1"/>
  <c r="P2090" i="1"/>
  <c r="Q2090" i="1"/>
  <c r="R2090" i="1" s="1"/>
  <c r="P2086" i="1"/>
  <c r="Q2086" i="1"/>
  <c r="R2086" i="1" s="1"/>
  <c r="P2078" i="1"/>
  <c r="Q2078" i="1"/>
  <c r="R2078" i="1" s="1"/>
  <c r="P2070" i="1"/>
  <c r="Q2070" i="1"/>
  <c r="R2070" i="1" s="1"/>
  <c r="P2062" i="1"/>
  <c r="Q2062" i="1"/>
  <c r="R2062" i="1" s="1"/>
  <c r="P2054" i="1"/>
  <c r="Q2054" i="1"/>
  <c r="R2054" i="1" s="1"/>
  <c r="P2046" i="1"/>
  <c r="Q2046" i="1"/>
  <c r="R2046" i="1" s="1"/>
  <c r="P2038" i="1"/>
  <c r="Q2038" i="1"/>
  <c r="R2038" i="1" s="1"/>
  <c r="P2030" i="1"/>
  <c r="Q2030" i="1"/>
  <c r="R2030" i="1" s="1"/>
  <c r="P2022" i="1"/>
  <c r="Q2022" i="1"/>
  <c r="R2022" i="1" s="1"/>
  <c r="P2014" i="1"/>
  <c r="Q2014" i="1"/>
  <c r="R2014" i="1" s="1"/>
  <c r="P2006" i="1"/>
  <c r="Q2006" i="1"/>
  <c r="R2006" i="1" s="1"/>
  <c r="P1998" i="1"/>
  <c r="Q1998" i="1"/>
  <c r="R1998" i="1" s="1"/>
  <c r="P1990" i="1"/>
  <c r="Q1990" i="1"/>
  <c r="R1990" i="1" s="1"/>
  <c r="P1982" i="1"/>
  <c r="Q1982" i="1"/>
  <c r="R1982" i="1" s="1"/>
  <c r="P1974" i="1"/>
  <c r="Q1974" i="1"/>
  <c r="R1974" i="1" s="1"/>
  <c r="P1966" i="1"/>
  <c r="Q1966" i="1"/>
  <c r="R1966" i="1" s="1"/>
  <c r="P1958" i="1"/>
  <c r="Q1958" i="1"/>
  <c r="R1958" i="1" s="1"/>
  <c r="P1954" i="1"/>
  <c r="Q1954" i="1"/>
  <c r="R1954" i="1" s="1"/>
  <c r="P1946" i="1"/>
  <c r="Q1946" i="1"/>
  <c r="R1946" i="1" s="1"/>
  <c r="P1938" i="1"/>
  <c r="Q1938" i="1"/>
  <c r="R1938" i="1" s="1"/>
  <c r="P1930" i="1"/>
  <c r="Q1930" i="1"/>
  <c r="R1930" i="1" s="1"/>
  <c r="P1926" i="1"/>
  <c r="Q1926" i="1"/>
  <c r="R1926" i="1" s="1"/>
  <c r="P1917" i="1"/>
  <c r="Q1917" i="1"/>
  <c r="R1917" i="1" s="1"/>
  <c r="P1913" i="1"/>
  <c r="Q1913" i="1"/>
  <c r="R1913" i="1" s="1"/>
  <c r="P1905" i="1"/>
  <c r="Q1905" i="1"/>
  <c r="R1905" i="1" s="1"/>
  <c r="L1904" i="1"/>
  <c r="P1895" i="1"/>
  <c r="Q1895" i="1"/>
  <c r="R1895" i="1" s="1"/>
  <c r="P1887" i="1"/>
  <c r="Q1887" i="1"/>
  <c r="R1887" i="1" s="1"/>
  <c r="P1883" i="1"/>
  <c r="Q1883" i="1"/>
  <c r="R1883" i="1" s="1"/>
  <c r="P1875" i="1"/>
  <c r="Q1875" i="1"/>
  <c r="R1875" i="1" s="1"/>
  <c r="P1867" i="1"/>
  <c r="Q1867" i="1"/>
  <c r="R1867" i="1" s="1"/>
  <c r="P1859" i="1"/>
  <c r="Q1859" i="1"/>
  <c r="R1859" i="1" s="1"/>
  <c r="P1851" i="1"/>
  <c r="Q1851" i="1"/>
  <c r="R1851" i="1" s="1"/>
  <c r="P1843" i="1"/>
  <c r="Q1843" i="1"/>
  <c r="R1843" i="1" s="1"/>
  <c r="P1835" i="1"/>
  <c r="Q1835" i="1"/>
  <c r="R1835" i="1" s="1"/>
  <c r="P1802" i="1"/>
  <c r="Q1802" i="1"/>
  <c r="R1802" i="1" s="1"/>
  <c r="P1794" i="1"/>
  <c r="Q1794" i="1"/>
  <c r="R1794" i="1" s="1"/>
  <c r="P1784" i="1"/>
  <c r="Q1784" i="1"/>
  <c r="R1784" i="1" s="1"/>
  <c r="L1783" i="1"/>
  <c r="P1773" i="1"/>
  <c r="Q1773" i="1"/>
  <c r="R1773" i="1" s="1"/>
  <c r="P1765" i="1"/>
  <c r="Q1765" i="1"/>
  <c r="R1765" i="1" s="1"/>
  <c r="P1756" i="1"/>
  <c r="Q1756" i="1"/>
  <c r="R1756" i="1" s="1"/>
  <c r="P1747" i="1"/>
  <c r="Q1747" i="1"/>
  <c r="R1747" i="1" s="1"/>
  <c r="P1735" i="1"/>
  <c r="Q1735" i="1"/>
  <c r="R1735" i="1" s="1"/>
  <c r="P1730" i="1"/>
  <c r="Q1730" i="1"/>
  <c r="R1730" i="1" s="1"/>
  <c r="P1721" i="1"/>
  <c r="Q1721" i="1"/>
  <c r="R1721" i="1" s="1"/>
  <c r="P1713" i="1"/>
  <c r="Q1713" i="1"/>
  <c r="R1713" i="1" s="1"/>
  <c r="P1704" i="1"/>
  <c r="Q1704" i="1"/>
  <c r="R1704" i="1" s="1"/>
  <c r="P1694" i="1"/>
  <c r="Q1694" i="1"/>
  <c r="R1694" i="1" s="1"/>
  <c r="P1686" i="1"/>
  <c r="Q1686" i="1"/>
  <c r="R1686" i="1" s="1"/>
  <c r="P1678" i="1"/>
  <c r="Q1678" i="1"/>
  <c r="R1678" i="1" s="1"/>
  <c r="P1666" i="1"/>
  <c r="Q1666" i="1"/>
  <c r="R1666" i="1" s="1"/>
  <c r="P1662" i="1"/>
  <c r="Q1662" i="1"/>
  <c r="R1662" i="1" s="1"/>
  <c r="P1654" i="1"/>
  <c r="Q1654" i="1"/>
  <c r="R1654" i="1" s="1"/>
  <c r="P1643" i="1"/>
  <c r="Q1643" i="1"/>
  <c r="R1643" i="1" s="1"/>
  <c r="P1631" i="1"/>
  <c r="Q1631" i="1"/>
  <c r="R1631" i="1" s="1"/>
  <c r="P1621" i="1"/>
  <c r="Q1621" i="1"/>
  <c r="R1621" i="1" s="1"/>
  <c r="P1613" i="1"/>
  <c r="Q1613" i="1"/>
  <c r="R1613" i="1" s="1"/>
  <c r="P1604" i="1"/>
  <c r="Q1604" i="1"/>
  <c r="R1604" i="1" s="1"/>
  <c r="P1595" i="1"/>
  <c r="Q1595" i="1"/>
  <c r="R1595" i="1" s="1"/>
  <c r="P1587" i="1"/>
  <c r="Q1587" i="1"/>
  <c r="R1587" i="1" s="1"/>
  <c r="P1579" i="1"/>
  <c r="Q1579" i="1"/>
  <c r="R1579" i="1" s="1"/>
  <c r="P1571" i="1"/>
  <c r="Q1571" i="1"/>
  <c r="R1571" i="1" s="1"/>
  <c r="P1562" i="1"/>
  <c r="Q1562" i="1"/>
  <c r="R1562" i="1" s="1"/>
  <c r="P1554" i="1"/>
  <c r="Q1554" i="1"/>
  <c r="R1554" i="1" s="1"/>
  <c r="P1546" i="1"/>
  <c r="Q1546" i="1"/>
  <c r="R1546" i="1" s="1"/>
  <c r="P1538" i="1"/>
  <c r="Q1538" i="1"/>
  <c r="R1538" i="1" s="1"/>
  <c r="P1530" i="1"/>
  <c r="Q1530" i="1"/>
  <c r="R1530" i="1" s="1"/>
  <c r="P1526" i="1"/>
  <c r="Q1526" i="1"/>
  <c r="R1526" i="1" s="1"/>
  <c r="P1518" i="1"/>
  <c r="Q1518" i="1"/>
  <c r="R1518" i="1" s="1"/>
  <c r="P1510" i="1"/>
  <c r="Q1510" i="1"/>
  <c r="R1510" i="1" s="1"/>
  <c r="P1506" i="1"/>
  <c r="Q1506" i="1"/>
  <c r="R1506" i="1" s="1"/>
  <c r="P1497" i="1"/>
  <c r="Q1497" i="1"/>
  <c r="R1497" i="1" s="1"/>
  <c r="P1488" i="1"/>
  <c r="Q1488" i="1"/>
  <c r="R1488" i="1" s="1"/>
  <c r="P1479" i="1"/>
  <c r="Q1479" i="1"/>
  <c r="R1479" i="1" s="1"/>
  <c r="P1471" i="1"/>
  <c r="Q1471" i="1"/>
  <c r="R1471" i="1" s="1"/>
  <c r="P1463" i="1"/>
  <c r="Q1463" i="1"/>
  <c r="R1463" i="1" s="1"/>
  <c r="P1459" i="1"/>
  <c r="Q1459" i="1"/>
  <c r="R1459" i="1" s="1"/>
  <c r="P1447" i="1"/>
  <c r="Q1447" i="1"/>
  <c r="R1447" i="1" s="1"/>
  <c r="P1443" i="1"/>
  <c r="Q1443" i="1"/>
  <c r="R1443" i="1" s="1"/>
  <c r="P1435" i="1"/>
  <c r="Q1435" i="1"/>
  <c r="R1435" i="1" s="1"/>
  <c r="P1427" i="1"/>
  <c r="Q1427" i="1"/>
  <c r="R1427" i="1" s="1"/>
  <c r="P1419" i="1"/>
  <c r="Q1419" i="1"/>
  <c r="R1419" i="1" s="1"/>
  <c r="P1411" i="1"/>
  <c r="Q1411" i="1"/>
  <c r="R1411" i="1" s="1"/>
  <c r="P1403" i="1"/>
  <c r="Q1403" i="1"/>
  <c r="R1403" i="1" s="1"/>
  <c r="P1395" i="1"/>
  <c r="Q1395" i="1"/>
  <c r="R1395" i="1" s="1"/>
  <c r="P1387" i="1"/>
  <c r="Q1387" i="1"/>
  <c r="R1387" i="1" s="1"/>
  <c r="P1379" i="1"/>
  <c r="Q1379" i="1"/>
  <c r="R1379" i="1" s="1"/>
  <c r="P1371" i="1"/>
  <c r="Q1371" i="1"/>
  <c r="R1371" i="1" s="1"/>
  <c r="P1363" i="1"/>
  <c r="Q1363" i="1"/>
  <c r="R1363" i="1" s="1"/>
  <c r="P1355" i="1"/>
  <c r="Q1355" i="1"/>
  <c r="R1355" i="1" s="1"/>
  <c r="P1347" i="1"/>
  <c r="Q1347" i="1"/>
  <c r="R1347" i="1" s="1"/>
  <c r="P1339" i="1"/>
  <c r="Q1339" i="1"/>
  <c r="R1339" i="1" s="1"/>
  <c r="P1335" i="1"/>
  <c r="Q1335" i="1"/>
  <c r="R1335" i="1" s="1"/>
  <c r="P1327" i="1"/>
  <c r="Q1327" i="1"/>
  <c r="R1327" i="1" s="1"/>
  <c r="P1319" i="1"/>
  <c r="Q1319" i="1"/>
  <c r="R1319" i="1" s="1"/>
  <c r="P1311" i="1"/>
  <c r="Q1311" i="1"/>
  <c r="R1311" i="1" s="1"/>
  <c r="Q1303" i="1"/>
  <c r="R1303" i="1" s="1"/>
  <c r="P1215" i="1"/>
  <c r="L1567" i="1"/>
  <c r="L1653" i="1"/>
  <c r="Q1295" i="1"/>
  <c r="R1295" i="1" s="1"/>
  <c r="Q1279" i="1"/>
  <c r="R1279" i="1" s="1"/>
  <c r="Q1263" i="1"/>
  <c r="R1263" i="1" s="1"/>
  <c r="Q1247" i="1"/>
  <c r="R1247" i="1" s="1"/>
  <c r="Q1231" i="1"/>
  <c r="R1231" i="1" s="1"/>
  <c r="Q1223" i="1"/>
  <c r="R1223" i="1" s="1"/>
  <c r="Q1206" i="1"/>
  <c r="R1206" i="1" s="1"/>
  <c r="Q1189" i="1"/>
  <c r="R1189" i="1" s="1"/>
  <c r="Q1181" i="1"/>
  <c r="R1181" i="1" s="1"/>
  <c r="Q1165" i="1"/>
  <c r="R1165" i="1" s="1"/>
  <c r="Q1148" i="1"/>
  <c r="R1148" i="1" s="1"/>
  <c r="Q1131" i="1"/>
  <c r="R1131" i="1" s="1"/>
  <c r="Q1123" i="1"/>
  <c r="R1123" i="1" s="1"/>
  <c r="Q1107" i="1"/>
  <c r="R1107" i="1" s="1"/>
  <c r="Q1099" i="1"/>
  <c r="R1099" i="1" s="1"/>
  <c r="Q1083" i="1"/>
  <c r="R1083" i="1" s="1"/>
  <c r="Q1074" i="1"/>
  <c r="R1074" i="1" s="1"/>
  <c r="Q1066" i="1"/>
  <c r="R1066" i="1" s="1"/>
  <c r="Q1049" i="1"/>
  <c r="R1049" i="1" s="1"/>
  <c r="Q1041" i="1"/>
  <c r="R1041" i="1" s="1"/>
  <c r="Q1033" i="1"/>
  <c r="R1033" i="1" s="1"/>
  <c r="Q1015" i="1"/>
  <c r="R1015" i="1" s="1"/>
  <c r="Q1006" i="1"/>
  <c r="R1006" i="1" s="1"/>
  <c r="Q998" i="1"/>
  <c r="R998" i="1" s="1"/>
  <c r="Q988" i="1"/>
  <c r="R988" i="1" s="1"/>
  <c r="Q979" i="1"/>
  <c r="R979" i="1" s="1"/>
  <c r="L4339" i="1"/>
  <c r="P4460" i="1"/>
  <c r="P4452" i="1"/>
  <c r="P4436" i="1"/>
  <c r="P4428" i="1"/>
  <c r="P4410" i="1"/>
  <c r="P4345" i="1"/>
  <c r="P4310" i="1"/>
  <c r="P4278" i="1"/>
  <c r="P4205" i="1"/>
  <c r="P4173" i="1"/>
  <c r="P4141" i="1"/>
  <c r="Q4108" i="1"/>
  <c r="R4108" i="1" s="1"/>
  <c r="P4574" i="1"/>
  <c r="Q4574" i="1"/>
  <c r="R4574" i="1" s="1"/>
  <c r="P4569" i="1"/>
  <c r="L4568" i="1"/>
  <c r="Q4569" i="1"/>
  <c r="R4569" i="1" s="1"/>
  <c r="P4563" i="1"/>
  <c r="Q4563" i="1"/>
  <c r="R4563" i="1" s="1"/>
  <c r="P4559" i="1"/>
  <c r="Q4559" i="1"/>
  <c r="R4559" i="1" s="1"/>
  <c r="P4554" i="1"/>
  <c r="Q4554" i="1"/>
  <c r="R4554" i="1" s="1"/>
  <c r="P4550" i="1"/>
  <c r="Q4550" i="1"/>
  <c r="R4550" i="1" s="1"/>
  <c r="P4546" i="1"/>
  <c r="Q4546" i="1"/>
  <c r="R4546" i="1" s="1"/>
  <c r="P4542" i="1"/>
  <c r="Q4542" i="1"/>
  <c r="R4542" i="1" s="1"/>
  <c r="P4538" i="1"/>
  <c r="Q4538" i="1"/>
  <c r="R4538" i="1" s="1"/>
  <c r="P4534" i="1"/>
  <c r="Q4534" i="1"/>
  <c r="R4534" i="1" s="1"/>
  <c r="P4530" i="1"/>
  <c r="Q4530" i="1"/>
  <c r="R4530" i="1" s="1"/>
  <c r="P4526" i="1"/>
  <c r="Q4526" i="1"/>
  <c r="R4526" i="1" s="1"/>
  <c r="P4522" i="1"/>
  <c r="Q4522" i="1"/>
  <c r="R4522" i="1" s="1"/>
  <c r="P4518" i="1"/>
  <c r="Q4518" i="1"/>
  <c r="R4518" i="1" s="1"/>
  <c r="P4514" i="1"/>
  <c r="Q4514" i="1"/>
  <c r="R4514" i="1" s="1"/>
  <c r="P4510" i="1"/>
  <c r="Q4510" i="1"/>
  <c r="R4510" i="1" s="1"/>
  <c r="P4506" i="1"/>
  <c r="Q4506" i="1"/>
  <c r="R4506" i="1" s="1"/>
  <c r="P4502" i="1"/>
  <c r="Q4502" i="1"/>
  <c r="R4502" i="1" s="1"/>
  <c r="P4498" i="1"/>
  <c r="Q4498" i="1"/>
  <c r="R4498" i="1" s="1"/>
  <c r="P4494" i="1"/>
  <c r="Q4494" i="1"/>
  <c r="R4494" i="1" s="1"/>
  <c r="P4490" i="1"/>
  <c r="Q4490" i="1"/>
  <c r="R4490" i="1" s="1"/>
  <c r="P4486" i="1"/>
  <c r="Q4486" i="1"/>
  <c r="R4486" i="1" s="1"/>
  <c r="P4482" i="1"/>
  <c r="Q4482" i="1"/>
  <c r="R4482" i="1" s="1"/>
  <c r="P4478" i="1"/>
  <c r="Q4478" i="1"/>
  <c r="R4478" i="1" s="1"/>
  <c r="P4474" i="1"/>
  <c r="Q4474" i="1"/>
  <c r="R4474" i="1" s="1"/>
  <c r="P4470" i="1"/>
  <c r="Q4470" i="1"/>
  <c r="R4470" i="1" s="1"/>
  <c r="Q4421" i="1"/>
  <c r="R4421" i="1" s="1"/>
  <c r="P4421" i="1"/>
  <c r="Q4417" i="1"/>
  <c r="R4417" i="1" s="1"/>
  <c r="P4417" i="1"/>
  <c r="Q4413" i="1"/>
  <c r="R4413" i="1" s="1"/>
  <c r="P4413" i="1"/>
  <c r="Q4408" i="1"/>
  <c r="R4408" i="1" s="1"/>
  <c r="P4408" i="1"/>
  <c r="Q4404" i="1"/>
  <c r="R4404" i="1" s="1"/>
  <c r="P4404" i="1"/>
  <c r="Q4400" i="1"/>
  <c r="R4400" i="1" s="1"/>
  <c r="P4400" i="1"/>
  <c r="Q4396" i="1"/>
  <c r="R4396" i="1" s="1"/>
  <c r="P4396" i="1"/>
  <c r="P4392" i="1"/>
  <c r="Q4392" i="1"/>
  <c r="R4392" i="1" s="1"/>
  <c r="P4388" i="1"/>
  <c r="Q4388" i="1"/>
  <c r="R4388" i="1" s="1"/>
  <c r="P4384" i="1"/>
  <c r="Q4384" i="1"/>
  <c r="R4384" i="1" s="1"/>
  <c r="P4380" i="1"/>
  <c r="Q4380" i="1"/>
  <c r="R4380" i="1" s="1"/>
  <c r="P4376" i="1"/>
  <c r="Q4376" i="1"/>
  <c r="R4376" i="1" s="1"/>
  <c r="P4372" i="1"/>
  <c r="Q4372" i="1"/>
  <c r="R4372" i="1" s="1"/>
  <c r="P4367" i="1"/>
  <c r="Q4367" i="1"/>
  <c r="R4367" i="1" s="1"/>
  <c r="P4363" i="1"/>
  <c r="Q4363" i="1"/>
  <c r="R4363" i="1" s="1"/>
  <c r="L4362" i="1"/>
  <c r="P4358" i="1"/>
  <c r="Q4358" i="1"/>
  <c r="R4358" i="1" s="1"/>
  <c r="P4354" i="1"/>
  <c r="Q4354" i="1"/>
  <c r="R4354" i="1" s="1"/>
  <c r="P4350" i="1"/>
  <c r="Q4350" i="1"/>
  <c r="R4350" i="1" s="1"/>
  <c r="P4346" i="1"/>
  <c r="Q4346" i="1"/>
  <c r="R4346" i="1" s="1"/>
  <c r="P4342" i="1"/>
  <c r="Q4342" i="1"/>
  <c r="R4342" i="1" s="1"/>
  <c r="P4337" i="1"/>
  <c r="Q4337" i="1"/>
  <c r="R4337" i="1" s="1"/>
  <c r="P4332" i="1"/>
  <c r="Q4332" i="1"/>
  <c r="R4332" i="1" s="1"/>
  <c r="P4327" i="1"/>
  <c r="Q4327" i="1"/>
  <c r="R4327" i="1" s="1"/>
  <c r="P4323" i="1"/>
  <c r="Q4323" i="1"/>
  <c r="R4323" i="1" s="1"/>
  <c r="P4319" i="1"/>
  <c r="Q4319" i="1"/>
  <c r="R4319" i="1" s="1"/>
  <c r="P4315" i="1"/>
  <c r="Q4315" i="1"/>
  <c r="R4315" i="1" s="1"/>
  <c r="P4311" i="1"/>
  <c r="Q4311" i="1"/>
  <c r="R4311" i="1" s="1"/>
  <c r="P4307" i="1"/>
  <c r="Q4307" i="1"/>
  <c r="R4307" i="1" s="1"/>
  <c r="P4303" i="1"/>
  <c r="Q4303" i="1"/>
  <c r="R4303" i="1" s="1"/>
  <c r="P4299" i="1"/>
  <c r="Q4299" i="1"/>
  <c r="R4299" i="1" s="1"/>
  <c r="P4295" i="1"/>
  <c r="Q4295" i="1"/>
  <c r="R4295" i="1" s="1"/>
  <c r="P4291" i="1"/>
  <c r="Q4291" i="1"/>
  <c r="R4291" i="1" s="1"/>
  <c r="P4287" i="1"/>
  <c r="Q4287" i="1"/>
  <c r="R4287" i="1" s="1"/>
  <c r="P4283" i="1"/>
  <c r="Q4283" i="1"/>
  <c r="R4283" i="1" s="1"/>
  <c r="P4279" i="1"/>
  <c r="Q4279" i="1"/>
  <c r="R4279" i="1" s="1"/>
  <c r="P4274" i="1"/>
  <c r="Q4274" i="1"/>
  <c r="R4274" i="1" s="1"/>
  <c r="P4269" i="1"/>
  <c r="Q4269" i="1"/>
  <c r="R4269" i="1" s="1"/>
  <c r="P4265" i="1"/>
  <c r="Q4265" i="1"/>
  <c r="R4265" i="1" s="1"/>
  <c r="P4260" i="1"/>
  <c r="Q4260" i="1"/>
  <c r="R4260" i="1" s="1"/>
  <c r="P4254" i="1"/>
  <c r="Q4254" i="1"/>
  <c r="R4254" i="1" s="1"/>
  <c r="P4249" i="1"/>
  <c r="Q4249" i="1"/>
  <c r="R4249" i="1" s="1"/>
  <c r="P4244" i="1"/>
  <c r="Q4244" i="1"/>
  <c r="R4244" i="1" s="1"/>
  <c r="P4240" i="1"/>
  <c r="Q4240" i="1"/>
  <c r="R4240" i="1" s="1"/>
  <c r="P4236" i="1"/>
  <c r="Q4236" i="1"/>
  <c r="R4236" i="1" s="1"/>
  <c r="P4232" i="1"/>
  <c r="Q4232" i="1"/>
  <c r="R4232" i="1" s="1"/>
  <c r="P4228" i="1"/>
  <c r="Q4228" i="1"/>
  <c r="R4228" i="1" s="1"/>
  <c r="P4224" i="1"/>
  <c r="Q4224" i="1"/>
  <c r="R4224" i="1" s="1"/>
  <c r="P4220" i="1"/>
  <c r="Q4220" i="1"/>
  <c r="R4220" i="1" s="1"/>
  <c r="P4216" i="1"/>
  <c r="Q4216" i="1"/>
  <c r="R4216" i="1" s="1"/>
  <c r="P4211" i="1"/>
  <c r="Q4211" i="1"/>
  <c r="R4211" i="1" s="1"/>
  <c r="P4206" i="1"/>
  <c r="Q4206" i="1"/>
  <c r="R4206" i="1" s="1"/>
  <c r="P4202" i="1"/>
  <c r="Q4202" i="1"/>
  <c r="R4202" i="1" s="1"/>
  <c r="P4198" i="1"/>
  <c r="Q4198" i="1"/>
  <c r="R4198" i="1" s="1"/>
  <c r="P4194" i="1"/>
  <c r="Q4194" i="1"/>
  <c r="R4194" i="1" s="1"/>
  <c r="P4190" i="1"/>
  <c r="Q4190" i="1"/>
  <c r="R4190" i="1" s="1"/>
  <c r="P4186" i="1"/>
  <c r="Q4186" i="1"/>
  <c r="R4186" i="1" s="1"/>
  <c r="P4182" i="1"/>
  <c r="Q4182" i="1"/>
  <c r="R4182" i="1" s="1"/>
  <c r="P4178" i="1"/>
  <c r="Q4178" i="1"/>
  <c r="R4178" i="1" s="1"/>
  <c r="P4174" i="1"/>
  <c r="Q4174" i="1"/>
  <c r="R4174" i="1" s="1"/>
  <c r="P4170" i="1"/>
  <c r="Q4170" i="1"/>
  <c r="R4170" i="1" s="1"/>
  <c r="P4166" i="1"/>
  <c r="Q4166" i="1"/>
  <c r="R4166" i="1" s="1"/>
  <c r="P4162" i="1"/>
  <c r="Q4162" i="1"/>
  <c r="R4162" i="1" s="1"/>
  <c r="P4158" i="1"/>
  <c r="Q4158" i="1"/>
  <c r="R4158" i="1" s="1"/>
  <c r="P4154" i="1"/>
  <c r="Q4154" i="1"/>
  <c r="R4154" i="1" s="1"/>
  <c r="P4150" i="1"/>
  <c r="Q4150" i="1"/>
  <c r="R4150" i="1" s="1"/>
  <c r="P4146" i="1"/>
  <c r="Q4146" i="1"/>
  <c r="R4146" i="1" s="1"/>
  <c r="P4142" i="1"/>
  <c r="Q4142" i="1"/>
  <c r="R4142" i="1" s="1"/>
  <c r="P4137" i="1"/>
  <c r="Q4137" i="1"/>
  <c r="R4137" i="1" s="1"/>
  <c r="P4133" i="1"/>
  <c r="Q4133" i="1"/>
  <c r="R4133" i="1" s="1"/>
  <c r="P4129" i="1"/>
  <c r="Q4129" i="1"/>
  <c r="R4129" i="1" s="1"/>
  <c r="P4125" i="1"/>
  <c r="Q4125" i="1"/>
  <c r="R4125" i="1" s="1"/>
  <c r="P4121" i="1"/>
  <c r="Q4121" i="1"/>
  <c r="R4121" i="1" s="1"/>
  <c r="P4117" i="1"/>
  <c r="Q4117" i="1"/>
  <c r="R4117" i="1" s="1"/>
  <c r="P4113" i="1"/>
  <c r="Q4113" i="1"/>
  <c r="R4113" i="1" s="1"/>
  <c r="P4109" i="1"/>
  <c r="Q4109" i="1"/>
  <c r="R4109" i="1" s="1"/>
  <c r="P4105" i="1"/>
  <c r="Q4105" i="1"/>
  <c r="R4105" i="1" s="1"/>
  <c r="P4101" i="1"/>
  <c r="Q4101" i="1"/>
  <c r="R4101" i="1" s="1"/>
  <c r="P4097" i="1"/>
  <c r="Q4097" i="1"/>
  <c r="R4097" i="1" s="1"/>
  <c r="P4093" i="1"/>
  <c r="Q4093" i="1"/>
  <c r="R4093" i="1" s="1"/>
  <c r="P4089" i="1"/>
  <c r="Q4089" i="1"/>
  <c r="R4089" i="1" s="1"/>
  <c r="P4085" i="1"/>
  <c r="Q4085" i="1"/>
  <c r="R4085" i="1" s="1"/>
  <c r="P4081" i="1"/>
  <c r="Q4081" i="1"/>
  <c r="R4081" i="1" s="1"/>
  <c r="P4077" i="1"/>
  <c r="Q4077" i="1"/>
  <c r="R4077" i="1" s="1"/>
  <c r="P4073" i="1"/>
  <c r="Q4073" i="1"/>
  <c r="R4073" i="1" s="1"/>
  <c r="L4072" i="1"/>
  <c r="P4068" i="1"/>
  <c r="Q4068" i="1"/>
  <c r="R4068" i="1" s="1"/>
  <c r="P4064" i="1"/>
  <c r="Q4064" i="1"/>
  <c r="R4064" i="1" s="1"/>
  <c r="P4060" i="1"/>
  <c r="Q4060" i="1"/>
  <c r="R4060" i="1" s="1"/>
  <c r="P4056" i="1"/>
  <c r="Q4056" i="1"/>
  <c r="R4056" i="1" s="1"/>
  <c r="P4052" i="1"/>
  <c r="Q4052" i="1"/>
  <c r="R4052" i="1" s="1"/>
  <c r="P4048" i="1"/>
  <c r="Q4048" i="1"/>
  <c r="R4048" i="1" s="1"/>
  <c r="Q4040" i="1"/>
  <c r="R4040" i="1" s="1"/>
  <c r="P4040" i="1"/>
  <c r="Q4032" i="1"/>
  <c r="R4032" i="1" s="1"/>
  <c r="P4032" i="1"/>
  <c r="Q4024" i="1"/>
  <c r="R4024" i="1" s="1"/>
  <c r="P4024" i="1"/>
  <c r="Q4016" i="1"/>
  <c r="R4016" i="1" s="1"/>
  <c r="P4016" i="1"/>
  <c r="Q4008" i="1"/>
  <c r="R4008" i="1" s="1"/>
  <c r="P4008" i="1"/>
  <c r="Q4000" i="1"/>
  <c r="R4000" i="1" s="1"/>
  <c r="P4000" i="1"/>
  <c r="Q3992" i="1"/>
  <c r="R3992" i="1" s="1"/>
  <c r="P3992" i="1"/>
  <c r="P3984" i="1"/>
  <c r="Q3984" i="1"/>
  <c r="R3984" i="1" s="1"/>
  <c r="P3976" i="1"/>
  <c r="Q3976" i="1"/>
  <c r="R3976" i="1" s="1"/>
  <c r="P3968" i="1"/>
  <c r="Q3968" i="1"/>
  <c r="R3968" i="1" s="1"/>
  <c r="P3960" i="1"/>
  <c r="Q3960" i="1"/>
  <c r="R3960" i="1" s="1"/>
  <c r="P3952" i="1"/>
  <c r="Q3952" i="1"/>
  <c r="R3952" i="1" s="1"/>
  <c r="P3944" i="1"/>
  <c r="Q3944" i="1"/>
  <c r="R3944" i="1" s="1"/>
  <c r="P3936" i="1"/>
  <c r="Q3936" i="1"/>
  <c r="R3936" i="1" s="1"/>
  <c r="P3928" i="1"/>
  <c r="Q3928" i="1"/>
  <c r="R3928" i="1" s="1"/>
  <c r="P3924" i="1"/>
  <c r="Q3924" i="1"/>
  <c r="R3924" i="1" s="1"/>
  <c r="Q3919" i="1"/>
  <c r="R3919" i="1" s="1"/>
  <c r="P3919" i="1"/>
  <c r="Q3915" i="1"/>
  <c r="R3915" i="1" s="1"/>
  <c r="P3915" i="1"/>
  <c r="Q3907" i="1"/>
  <c r="R3907" i="1" s="1"/>
  <c r="P3907" i="1"/>
  <c r="Q3903" i="1"/>
  <c r="R3903" i="1" s="1"/>
  <c r="P3903" i="1"/>
  <c r="Q3899" i="1"/>
  <c r="R3899" i="1" s="1"/>
  <c r="P3899" i="1"/>
  <c r="Q3895" i="1"/>
  <c r="R3895" i="1" s="1"/>
  <c r="P3895" i="1"/>
  <c r="Q3891" i="1"/>
  <c r="R3891" i="1" s="1"/>
  <c r="P3891" i="1"/>
  <c r="Q3887" i="1"/>
  <c r="R3887" i="1" s="1"/>
  <c r="P3887" i="1"/>
  <c r="Q3883" i="1"/>
  <c r="R3883" i="1" s="1"/>
  <c r="P3883" i="1"/>
  <c r="Q3875" i="1"/>
  <c r="R3875" i="1" s="1"/>
  <c r="P3875" i="1"/>
  <c r="Q3871" i="1"/>
  <c r="R3871" i="1" s="1"/>
  <c r="P3871" i="1"/>
  <c r="Q3867" i="1"/>
  <c r="R3867" i="1" s="1"/>
  <c r="P3867" i="1"/>
  <c r="Q3863" i="1"/>
  <c r="R3863" i="1" s="1"/>
  <c r="P3863" i="1"/>
  <c r="Q3859" i="1"/>
  <c r="R3859" i="1" s="1"/>
  <c r="P3859" i="1"/>
  <c r="P3855" i="1"/>
  <c r="Q3855" i="1"/>
  <c r="R3855" i="1" s="1"/>
  <c r="P3851" i="1"/>
  <c r="Q3851" i="1"/>
  <c r="R3851" i="1" s="1"/>
  <c r="P3847" i="1"/>
  <c r="Q3847" i="1"/>
  <c r="R3847" i="1" s="1"/>
  <c r="P3843" i="1"/>
  <c r="Q3843" i="1"/>
  <c r="R3843" i="1" s="1"/>
  <c r="P3839" i="1"/>
  <c r="Q3839" i="1"/>
  <c r="R3839" i="1" s="1"/>
  <c r="P3835" i="1"/>
  <c r="Q3835" i="1"/>
  <c r="R3835" i="1" s="1"/>
  <c r="P3831" i="1"/>
  <c r="Q3831" i="1"/>
  <c r="R3831" i="1" s="1"/>
  <c r="P3827" i="1"/>
  <c r="Q3827" i="1"/>
  <c r="R3827" i="1" s="1"/>
  <c r="P3823" i="1"/>
  <c r="Q3823" i="1"/>
  <c r="R3823" i="1" s="1"/>
  <c r="P3819" i="1"/>
  <c r="Q3819" i="1"/>
  <c r="R3819" i="1" s="1"/>
  <c r="P3815" i="1"/>
  <c r="Q3815" i="1"/>
  <c r="R3815" i="1" s="1"/>
  <c r="P3811" i="1"/>
  <c r="Q3811" i="1"/>
  <c r="R3811" i="1" s="1"/>
  <c r="P3807" i="1"/>
  <c r="Q3807" i="1"/>
  <c r="R3807" i="1" s="1"/>
  <c r="P3803" i="1"/>
  <c r="Q3803" i="1"/>
  <c r="R3803" i="1" s="1"/>
  <c r="P3799" i="1"/>
  <c r="Q3799" i="1"/>
  <c r="R3799" i="1" s="1"/>
  <c r="P3795" i="1"/>
  <c r="Q3795" i="1"/>
  <c r="R3795" i="1" s="1"/>
  <c r="P3791" i="1"/>
  <c r="Q3791" i="1"/>
  <c r="R3791" i="1" s="1"/>
  <c r="P3787" i="1"/>
  <c r="Q3787" i="1"/>
  <c r="R3787" i="1" s="1"/>
  <c r="P3783" i="1"/>
  <c r="Q3783" i="1"/>
  <c r="R3783" i="1" s="1"/>
  <c r="P3779" i="1"/>
  <c r="Q3779" i="1"/>
  <c r="R3779" i="1" s="1"/>
  <c r="P3775" i="1"/>
  <c r="Q3775" i="1"/>
  <c r="R3775" i="1" s="1"/>
  <c r="P3771" i="1"/>
  <c r="Q3771" i="1"/>
  <c r="R3771" i="1" s="1"/>
  <c r="P3767" i="1"/>
  <c r="Q3767" i="1"/>
  <c r="R3767" i="1" s="1"/>
  <c r="P3763" i="1"/>
  <c r="Q3763" i="1"/>
  <c r="R3763" i="1" s="1"/>
  <c r="P3759" i="1"/>
  <c r="Q3759" i="1"/>
  <c r="R3759" i="1" s="1"/>
  <c r="P3755" i="1"/>
  <c r="Q3755" i="1"/>
  <c r="R3755" i="1" s="1"/>
  <c r="P3751" i="1"/>
  <c r="Q3751" i="1"/>
  <c r="R3751" i="1" s="1"/>
  <c r="P3747" i="1"/>
  <c r="Q3747" i="1"/>
  <c r="R3747" i="1" s="1"/>
  <c r="P3743" i="1"/>
  <c r="Q3743" i="1"/>
  <c r="R3743" i="1" s="1"/>
  <c r="P3739" i="1"/>
  <c r="Q3739" i="1"/>
  <c r="R3739" i="1" s="1"/>
  <c r="P3735" i="1"/>
  <c r="Q3735" i="1"/>
  <c r="R3735" i="1" s="1"/>
  <c r="P3731" i="1"/>
  <c r="Q3731" i="1"/>
  <c r="R3731" i="1" s="1"/>
  <c r="P3727" i="1"/>
  <c r="Q3727" i="1"/>
  <c r="R3727" i="1" s="1"/>
  <c r="P3723" i="1"/>
  <c r="Q3723" i="1"/>
  <c r="R3723" i="1" s="1"/>
  <c r="P3719" i="1"/>
  <c r="Q3719" i="1"/>
  <c r="R3719" i="1" s="1"/>
  <c r="P3715" i="1"/>
  <c r="Q3715" i="1"/>
  <c r="R3715" i="1" s="1"/>
  <c r="P565" i="1"/>
  <c r="Q565" i="1"/>
  <c r="R565" i="1" s="1"/>
  <c r="P3708" i="1"/>
  <c r="Q3708" i="1"/>
  <c r="R3708" i="1" s="1"/>
  <c r="P3704" i="1"/>
  <c r="Q3704" i="1"/>
  <c r="R3704" i="1" s="1"/>
  <c r="P3700" i="1"/>
  <c r="Q3700" i="1"/>
  <c r="R3700" i="1" s="1"/>
  <c r="P3696" i="1"/>
  <c r="Q3696" i="1"/>
  <c r="R3696" i="1" s="1"/>
  <c r="P3692" i="1"/>
  <c r="Q3692" i="1"/>
  <c r="R3692" i="1" s="1"/>
  <c r="P3688" i="1"/>
  <c r="Q3688" i="1"/>
  <c r="R3688" i="1" s="1"/>
  <c r="P3684" i="1"/>
  <c r="Q3684" i="1"/>
  <c r="R3684" i="1" s="1"/>
  <c r="P3680" i="1"/>
  <c r="Q3680" i="1"/>
  <c r="R3680" i="1" s="1"/>
  <c r="P3676" i="1"/>
  <c r="Q3676" i="1"/>
  <c r="R3676" i="1" s="1"/>
  <c r="P3672" i="1"/>
  <c r="Q3672" i="1"/>
  <c r="R3672" i="1" s="1"/>
  <c r="P3668" i="1"/>
  <c r="Q3668" i="1"/>
  <c r="R3668" i="1" s="1"/>
  <c r="P3664" i="1"/>
  <c r="Q3664" i="1"/>
  <c r="R3664" i="1" s="1"/>
  <c r="P3660" i="1"/>
  <c r="Q3660" i="1"/>
  <c r="R3660" i="1" s="1"/>
  <c r="P3656" i="1"/>
  <c r="Q3656" i="1"/>
  <c r="R3656" i="1" s="1"/>
  <c r="P3652" i="1"/>
  <c r="Q3652" i="1"/>
  <c r="R3652" i="1" s="1"/>
  <c r="P3648" i="1"/>
  <c r="Q3648" i="1"/>
  <c r="R3648" i="1" s="1"/>
  <c r="P3644" i="1"/>
  <c r="Q3644" i="1"/>
  <c r="R3644" i="1" s="1"/>
  <c r="P3640" i="1"/>
  <c r="Q3640" i="1"/>
  <c r="R3640" i="1" s="1"/>
  <c r="P3636" i="1"/>
  <c r="Q3636" i="1"/>
  <c r="R3636" i="1" s="1"/>
  <c r="P3632" i="1"/>
  <c r="Q3632" i="1"/>
  <c r="R3632" i="1" s="1"/>
  <c r="P3628" i="1"/>
  <c r="Q3628" i="1"/>
  <c r="R3628" i="1" s="1"/>
  <c r="P3624" i="1"/>
  <c r="Q3624" i="1"/>
  <c r="R3624" i="1" s="1"/>
  <c r="P3620" i="1"/>
  <c r="Q3620" i="1"/>
  <c r="R3620" i="1" s="1"/>
  <c r="P3616" i="1"/>
  <c r="Q3616" i="1"/>
  <c r="R3616" i="1" s="1"/>
  <c r="P3613" i="1"/>
  <c r="Q3613" i="1"/>
  <c r="R3613" i="1" s="1"/>
  <c r="P3609" i="1"/>
  <c r="Q3609" i="1"/>
  <c r="R3609" i="1" s="1"/>
  <c r="P3605" i="1"/>
  <c r="Q3605" i="1"/>
  <c r="R3605" i="1" s="1"/>
  <c r="P3601" i="1"/>
  <c r="Q3601" i="1"/>
  <c r="R3601" i="1" s="1"/>
  <c r="P3597" i="1"/>
  <c r="Q3597" i="1"/>
  <c r="R3597" i="1" s="1"/>
  <c r="P3593" i="1"/>
  <c r="Q3593" i="1"/>
  <c r="R3593" i="1" s="1"/>
  <c r="P3589" i="1"/>
  <c r="Q3589" i="1"/>
  <c r="R3589" i="1" s="1"/>
  <c r="P3585" i="1"/>
  <c r="Q3585" i="1"/>
  <c r="R3585" i="1" s="1"/>
  <c r="P3581" i="1"/>
  <c r="Q3581" i="1"/>
  <c r="R3581" i="1" s="1"/>
  <c r="P3577" i="1"/>
  <c r="Q3577" i="1"/>
  <c r="R3577" i="1" s="1"/>
  <c r="P3573" i="1"/>
  <c r="Q3573" i="1"/>
  <c r="R3573" i="1" s="1"/>
  <c r="P3569" i="1"/>
  <c r="Q3569" i="1"/>
  <c r="R3569" i="1" s="1"/>
  <c r="P3565" i="1"/>
  <c r="Q3565" i="1"/>
  <c r="R3565" i="1" s="1"/>
  <c r="P3561" i="1"/>
  <c r="Q3561" i="1"/>
  <c r="R3561" i="1" s="1"/>
  <c r="P3557" i="1"/>
  <c r="Q3557" i="1"/>
  <c r="R3557" i="1" s="1"/>
  <c r="P3553" i="1"/>
  <c r="Q3553" i="1"/>
  <c r="R3553" i="1" s="1"/>
  <c r="P3549" i="1"/>
  <c r="Q3549" i="1"/>
  <c r="R3549" i="1" s="1"/>
  <c r="P3545" i="1"/>
  <c r="Q3545" i="1"/>
  <c r="R3545" i="1" s="1"/>
  <c r="P3541" i="1"/>
  <c r="Q3541" i="1"/>
  <c r="R3541" i="1" s="1"/>
  <c r="P3537" i="1"/>
  <c r="Q3537" i="1"/>
  <c r="R3537" i="1" s="1"/>
  <c r="P3533" i="1"/>
  <c r="Q3533" i="1"/>
  <c r="R3533" i="1" s="1"/>
  <c r="P3529" i="1"/>
  <c r="Q3529" i="1"/>
  <c r="R3529" i="1" s="1"/>
  <c r="P3525" i="1"/>
  <c r="Q3525" i="1"/>
  <c r="R3525" i="1" s="1"/>
  <c r="P3521" i="1"/>
  <c r="Q3521" i="1"/>
  <c r="R3521" i="1" s="1"/>
  <c r="P3517" i="1"/>
  <c r="Q3517" i="1"/>
  <c r="R3517" i="1" s="1"/>
  <c r="P3513" i="1"/>
  <c r="Q3513" i="1"/>
  <c r="R3513" i="1" s="1"/>
  <c r="P3509" i="1"/>
  <c r="Q3509" i="1"/>
  <c r="R3509" i="1" s="1"/>
  <c r="P3505" i="1"/>
  <c r="Q3505" i="1"/>
  <c r="R3505" i="1" s="1"/>
  <c r="P3501" i="1"/>
  <c r="Q3501" i="1"/>
  <c r="R3501" i="1" s="1"/>
  <c r="P3497" i="1"/>
  <c r="Q3497" i="1"/>
  <c r="R3497" i="1" s="1"/>
  <c r="P3493" i="1"/>
  <c r="Q3493" i="1"/>
  <c r="R3493" i="1" s="1"/>
  <c r="P3489" i="1"/>
  <c r="Q3489" i="1"/>
  <c r="R3489" i="1" s="1"/>
  <c r="P3485" i="1"/>
  <c r="Q3485" i="1"/>
  <c r="R3485" i="1" s="1"/>
  <c r="P3481" i="1"/>
  <c r="Q3481" i="1"/>
  <c r="R3481" i="1" s="1"/>
  <c r="P3477" i="1"/>
  <c r="Q3477" i="1"/>
  <c r="R3477" i="1" s="1"/>
  <c r="P3473" i="1"/>
  <c r="Q3473" i="1"/>
  <c r="R3473" i="1" s="1"/>
  <c r="P3469" i="1"/>
  <c r="Q3469" i="1"/>
  <c r="R3469" i="1" s="1"/>
  <c r="P3465" i="1"/>
  <c r="Q3465" i="1"/>
  <c r="R3465" i="1" s="1"/>
  <c r="P3461" i="1"/>
  <c r="Q3461" i="1"/>
  <c r="R3461" i="1" s="1"/>
  <c r="P3457" i="1"/>
  <c r="Q3457" i="1"/>
  <c r="R3457" i="1" s="1"/>
  <c r="P3453" i="1"/>
  <c r="Q3453" i="1"/>
  <c r="R3453" i="1" s="1"/>
  <c r="P3449" i="1"/>
  <c r="Q3449" i="1"/>
  <c r="R3449" i="1" s="1"/>
  <c r="Q3445" i="1"/>
  <c r="R3445" i="1" s="1"/>
  <c r="P3445" i="1"/>
  <c r="P3441" i="1"/>
  <c r="Q3441" i="1"/>
  <c r="R3441" i="1" s="1"/>
  <c r="Q3437" i="1"/>
  <c r="R3437" i="1" s="1"/>
  <c r="P3437" i="1"/>
  <c r="P3433" i="1"/>
  <c r="Q3433" i="1"/>
  <c r="R3433" i="1" s="1"/>
  <c r="Q3429" i="1"/>
  <c r="R3429" i="1" s="1"/>
  <c r="P3429" i="1"/>
  <c r="P3425" i="1"/>
  <c r="Q3425" i="1"/>
  <c r="R3425" i="1" s="1"/>
  <c r="P3421" i="1"/>
  <c r="Q3421" i="1"/>
  <c r="R3421" i="1" s="1"/>
  <c r="P3417" i="1"/>
  <c r="Q3417" i="1"/>
  <c r="R3417" i="1" s="1"/>
  <c r="P3413" i="1"/>
  <c r="Q3413" i="1"/>
  <c r="R3413" i="1" s="1"/>
  <c r="P3409" i="1"/>
  <c r="Q3409" i="1"/>
  <c r="R3409" i="1" s="1"/>
  <c r="P3405" i="1"/>
  <c r="Q3405" i="1"/>
  <c r="R3405" i="1" s="1"/>
  <c r="P3401" i="1"/>
  <c r="Q3401" i="1"/>
  <c r="R3401" i="1" s="1"/>
  <c r="P3397" i="1"/>
  <c r="Q3397" i="1"/>
  <c r="R3397" i="1" s="1"/>
  <c r="P3393" i="1"/>
  <c r="Q3393" i="1"/>
  <c r="R3393" i="1" s="1"/>
  <c r="P3389" i="1"/>
  <c r="Q3389" i="1"/>
  <c r="R3389" i="1" s="1"/>
  <c r="P3385" i="1"/>
  <c r="Q3385" i="1"/>
  <c r="R3385" i="1" s="1"/>
  <c r="P3381" i="1"/>
  <c r="Q3381" i="1"/>
  <c r="R3381" i="1" s="1"/>
  <c r="P3377" i="1"/>
  <c r="Q3377" i="1"/>
  <c r="R3377" i="1" s="1"/>
  <c r="P3373" i="1"/>
  <c r="Q3373" i="1"/>
  <c r="R3373" i="1" s="1"/>
  <c r="P3369" i="1"/>
  <c r="Q3369" i="1"/>
  <c r="R3369" i="1" s="1"/>
  <c r="P3365" i="1"/>
  <c r="Q3365" i="1"/>
  <c r="R3365" i="1" s="1"/>
  <c r="P3361" i="1"/>
  <c r="Q3361" i="1"/>
  <c r="R3361" i="1" s="1"/>
  <c r="P3357" i="1"/>
  <c r="Q3357" i="1"/>
  <c r="R3357" i="1" s="1"/>
  <c r="P3353" i="1"/>
  <c r="Q3353" i="1"/>
  <c r="R3353" i="1" s="1"/>
  <c r="P3349" i="1"/>
  <c r="Q3349" i="1"/>
  <c r="R3349" i="1" s="1"/>
  <c r="P3345" i="1"/>
  <c r="Q3345" i="1"/>
  <c r="R3345" i="1" s="1"/>
  <c r="P3341" i="1"/>
  <c r="Q3341" i="1"/>
  <c r="R3341" i="1" s="1"/>
  <c r="P3337" i="1"/>
  <c r="Q3337" i="1"/>
  <c r="R3337" i="1" s="1"/>
  <c r="P3333" i="1"/>
  <c r="Q3333" i="1"/>
  <c r="R3333" i="1" s="1"/>
  <c r="P3329" i="1"/>
  <c r="Q3329" i="1"/>
  <c r="R3329" i="1" s="1"/>
  <c r="P3325" i="1"/>
  <c r="Q3325" i="1"/>
  <c r="R3325" i="1" s="1"/>
  <c r="P3321" i="1"/>
  <c r="Q3321" i="1"/>
  <c r="R3321" i="1" s="1"/>
  <c r="P3317" i="1"/>
  <c r="Q3317" i="1"/>
  <c r="R3317" i="1" s="1"/>
  <c r="P3313" i="1"/>
  <c r="Q3313" i="1"/>
  <c r="R3313" i="1" s="1"/>
  <c r="P3309" i="1"/>
  <c r="Q3309" i="1"/>
  <c r="R3309" i="1" s="1"/>
  <c r="P3305" i="1"/>
  <c r="Q3305" i="1"/>
  <c r="R3305" i="1" s="1"/>
  <c r="P3301" i="1"/>
  <c r="Q3301" i="1"/>
  <c r="R3301" i="1" s="1"/>
  <c r="P3297" i="1"/>
  <c r="Q3297" i="1"/>
  <c r="R3297" i="1" s="1"/>
  <c r="P3293" i="1"/>
  <c r="Q3293" i="1"/>
  <c r="R3293" i="1" s="1"/>
  <c r="P3289" i="1"/>
  <c r="Q3289" i="1"/>
  <c r="R3289" i="1" s="1"/>
  <c r="P3285" i="1"/>
  <c r="Q3285" i="1"/>
  <c r="R3285" i="1" s="1"/>
  <c r="P3281" i="1"/>
  <c r="Q3281" i="1"/>
  <c r="R3281" i="1" s="1"/>
  <c r="P3277" i="1"/>
  <c r="Q3277" i="1"/>
  <c r="R3277" i="1" s="1"/>
  <c r="P3273" i="1"/>
  <c r="Q3273" i="1"/>
  <c r="R3273" i="1" s="1"/>
  <c r="P3269" i="1"/>
  <c r="Q3269" i="1"/>
  <c r="R3269" i="1" s="1"/>
  <c r="P3265" i="1"/>
  <c r="Q3265" i="1"/>
  <c r="R3265" i="1" s="1"/>
  <c r="P3261" i="1"/>
  <c r="Q3261" i="1"/>
  <c r="R3261" i="1" s="1"/>
  <c r="P3257" i="1"/>
  <c r="Q3257" i="1"/>
  <c r="R3257" i="1" s="1"/>
  <c r="P3253" i="1"/>
  <c r="Q3253" i="1"/>
  <c r="R3253" i="1" s="1"/>
  <c r="P3249" i="1"/>
  <c r="Q3249" i="1"/>
  <c r="R3249" i="1" s="1"/>
  <c r="P3245" i="1"/>
  <c r="Q3245" i="1"/>
  <c r="R3245" i="1" s="1"/>
  <c r="P3241" i="1"/>
  <c r="Q3241" i="1"/>
  <c r="R3241" i="1" s="1"/>
  <c r="P3237" i="1"/>
  <c r="Q3237" i="1"/>
  <c r="R3237" i="1" s="1"/>
  <c r="P3233" i="1"/>
  <c r="Q3233" i="1"/>
  <c r="R3233" i="1" s="1"/>
  <c r="P3229" i="1"/>
  <c r="Q3229" i="1"/>
  <c r="R3229" i="1" s="1"/>
  <c r="P3225" i="1"/>
  <c r="Q3225" i="1"/>
  <c r="R3225" i="1" s="1"/>
  <c r="P3221" i="1"/>
  <c r="Q3221" i="1"/>
  <c r="R3221" i="1" s="1"/>
  <c r="P3217" i="1"/>
  <c r="Q3217" i="1"/>
  <c r="R3217" i="1" s="1"/>
  <c r="P3213" i="1"/>
  <c r="Q3213" i="1"/>
  <c r="R3213" i="1" s="1"/>
  <c r="P3209" i="1"/>
  <c r="Q3209" i="1"/>
  <c r="R3209" i="1" s="1"/>
  <c r="P3205" i="1"/>
  <c r="Q3205" i="1"/>
  <c r="R3205" i="1" s="1"/>
  <c r="P3201" i="1"/>
  <c r="Q3201" i="1"/>
  <c r="R3201" i="1" s="1"/>
  <c r="P3197" i="1"/>
  <c r="Q3197" i="1"/>
  <c r="R3197" i="1" s="1"/>
  <c r="P3193" i="1"/>
  <c r="Q3193" i="1"/>
  <c r="R3193" i="1" s="1"/>
  <c r="P3189" i="1"/>
  <c r="Q3189" i="1"/>
  <c r="R3189" i="1" s="1"/>
  <c r="P3185" i="1"/>
  <c r="Q3185" i="1"/>
  <c r="R3185" i="1" s="1"/>
  <c r="P3181" i="1"/>
  <c r="Q3181" i="1"/>
  <c r="R3181" i="1" s="1"/>
  <c r="P3177" i="1"/>
  <c r="Q3177" i="1"/>
  <c r="R3177" i="1" s="1"/>
  <c r="P3173" i="1"/>
  <c r="Q3173" i="1"/>
  <c r="R3173" i="1" s="1"/>
  <c r="P3169" i="1"/>
  <c r="Q3169" i="1"/>
  <c r="R3169" i="1" s="1"/>
  <c r="P3165" i="1"/>
  <c r="Q3165" i="1"/>
  <c r="R3165" i="1" s="1"/>
  <c r="P3161" i="1"/>
  <c r="Q3161" i="1"/>
  <c r="R3161" i="1" s="1"/>
  <c r="P3157" i="1"/>
  <c r="Q3157" i="1"/>
  <c r="R3157" i="1" s="1"/>
  <c r="P3153" i="1"/>
  <c r="Q3153" i="1"/>
  <c r="R3153" i="1" s="1"/>
  <c r="P3149" i="1"/>
  <c r="Q3149" i="1"/>
  <c r="R3149" i="1" s="1"/>
  <c r="P3145" i="1"/>
  <c r="Q3145" i="1"/>
  <c r="R3145" i="1" s="1"/>
  <c r="P3141" i="1"/>
  <c r="Q3141" i="1"/>
  <c r="R3141" i="1" s="1"/>
  <c r="P3137" i="1"/>
  <c r="Q3137" i="1"/>
  <c r="R3137" i="1" s="1"/>
  <c r="P3133" i="1"/>
  <c r="Q3133" i="1"/>
  <c r="R3133" i="1" s="1"/>
  <c r="P3129" i="1"/>
  <c r="Q3129" i="1"/>
  <c r="R3129" i="1" s="1"/>
  <c r="P3125" i="1"/>
  <c r="Q3125" i="1"/>
  <c r="R3125" i="1" s="1"/>
  <c r="P3121" i="1"/>
  <c r="Q3121" i="1"/>
  <c r="R3121" i="1" s="1"/>
  <c r="P3117" i="1"/>
  <c r="Q3117" i="1"/>
  <c r="R3117" i="1" s="1"/>
  <c r="P3113" i="1"/>
  <c r="Q3113" i="1"/>
  <c r="R3113" i="1" s="1"/>
  <c r="P3109" i="1"/>
  <c r="Q3109" i="1"/>
  <c r="R3109" i="1" s="1"/>
  <c r="P3105" i="1"/>
  <c r="Q3105" i="1"/>
  <c r="R3105" i="1" s="1"/>
  <c r="P3101" i="1"/>
  <c r="Q3101" i="1"/>
  <c r="R3101" i="1" s="1"/>
  <c r="P3097" i="1"/>
  <c r="Q3097" i="1"/>
  <c r="R3097" i="1" s="1"/>
  <c r="P3093" i="1"/>
  <c r="Q3093" i="1"/>
  <c r="R3093" i="1" s="1"/>
  <c r="P3089" i="1"/>
  <c r="Q3089" i="1"/>
  <c r="R3089" i="1" s="1"/>
  <c r="P3085" i="1"/>
  <c r="Q3085" i="1"/>
  <c r="R3085" i="1" s="1"/>
  <c r="P3081" i="1"/>
  <c r="Q3081" i="1"/>
  <c r="R3081" i="1" s="1"/>
  <c r="P3077" i="1"/>
  <c r="Q3077" i="1"/>
  <c r="R3077" i="1" s="1"/>
  <c r="P3073" i="1"/>
  <c r="Q3073" i="1"/>
  <c r="R3073" i="1" s="1"/>
  <c r="P3069" i="1"/>
  <c r="Q3069" i="1"/>
  <c r="R3069" i="1" s="1"/>
  <c r="P3065" i="1"/>
  <c r="Q3065" i="1"/>
  <c r="R3065" i="1" s="1"/>
  <c r="P3061" i="1"/>
  <c r="Q3061" i="1"/>
  <c r="R3061" i="1" s="1"/>
  <c r="P3057" i="1"/>
  <c r="Q3057" i="1"/>
  <c r="R3057" i="1" s="1"/>
  <c r="P3053" i="1"/>
  <c r="Q3053" i="1"/>
  <c r="R3053" i="1" s="1"/>
  <c r="P3049" i="1"/>
  <c r="Q3049" i="1"/>
  <c r="R3049" i="1" s="1"/>
  <c r="P3045" i="1"/>
  <c r="Q3045" i="1"/>
  <c r="R3045" i="1" s="1"/>
  <c r="P3041" i="1"/>
  <c r="Q3041" i="1"/>
  <c r="R3041" i="1" s="1"/>
  <c r="P3037" i="1"/>
  <c r="Q3037" i="1"/>
  <c r="R3037" i="1" s="1"/>
  <c r="P3033" i="1"/>
  <c r="Q3033" i="1"/>
  <c r="R3033" i="1" s="1"/>
  <c r="P3029" i="1"/>
  <c r="Q3029" i="1"/>
  <c r="R3029" i="1" s="1"/>
  <c r="P3025" i="1"/>
  <c r="Q3025" i="1"/>
  <c r="R3025" i="1" s="1"/>
  <c r="P3021" i="1"/>
  <c r="Q3021" i="1"/>
  <c r="R3021" i="1" s="1"/>
  <c r="P3017" i="1"/>
  <c r="Q3017" i="1"/>
  <c r="R3017" i="1" s="1"/>
  <c r="P3013" i="1"/>
  <c r="Q3013" i="1"/>
  <c r="R3013" i="1" s="1"/>
  <c r="P3009" i="1"/>
  <c r="Q3009" i="1"/>
  <c r="R3009" i="1" s="1"/>
  <c r="P3005" i="1"/>
  <c r="Q3005" i="1"/>
  <c r="R3005" i="1" s="1"/>
  <c r="P3001" i="1"/>
  <c r="Q3001" i="1"/>
  <c r="R3001" i="1" s="1"/>
  <c r="P2997" i="1"/>
  <c r="Q2997" i="1"/>
  <c r="R2997" i="1" s="1"/>
  <c r="P2993" i="1"/>
  <c r="Q2993" i="1"/>
  <c r="R2993" i="1" s="1"/>
  <c r="P2989" i="1"/>
  <c r="Q2989" i="1"/>
  <c r="R2989" i="1" s="1"/>
  <c r="P2985" i="1"/>
  <c r="Q2985" i="1"/>
  <c r="R2985" i="1" s="1"/>
  <c r="P2981" i="1"/>
  <c r="Q2981" i="1"/>
  <c r="R2981" i="1" s="1"/>
  <c r="P2977" i="1"/>
  <c r="Q2977" i="1"/>
  <c r="R2977" i="1" s="1"/>
  <c r="P2973" i="1"/>
  <c r="Q2973" i="1"/>
  <c r="R2973" i="1" s="1"/>
  <c r="P2969" i="1"/>
  <c r="Q2969" i="1"/>
  <c r="R2969" i="1" s="1"/>
  <c r="P2965" i="1"/>
  <c r="Q2965" i="1"/>
  <c r="R2965" i="1" s="1"/>
  <c r="P2961" i="1"/>
  <c r="Q2961" i="1"/>
  <c r="R2961" i="1" s="1"/>
  <c r="P2957" i="1"/>
  <c r="Q2957" i="1"/>
  <c r="R2957" i="1" s="1"/>
  <c r="P2953" i="1"/>
  <c r="Q2953" i="1"/>
  <c r="R2953" i="1" s="1"/>
  <c r="P2949" i="1"/>
  <c r="Q2949" i="1"/>
  <c r="R2949" i="1" s="1"/>
  <c r="P2945" i="1"/>
  <c r="Q2945" i="1"/>
  <c r="R2945" i="1" s="1"/>
  <c r="P2941" i="1"/>
  <c r="Q2941" i="1"/>
  <c r="R2941" i="1" s="1"/>
  <c r="P2937" i="1"/>
  <c r="Q2937" i="1"/>
  <c r="R2937" i="1" s="1"/>
  <c r="P2933" i="1"/>
  <c r="Q2933" i="1"/>
  <c r="R2933" i="1" s="1"/>
  <c r="P2929" i="1"/>
  <c r="Q2929" i="1"/>
  <c r="R2929" i="1" s="1"/>
  <c r="P2924" i="1"/>
  <c r="Q2924" i="1"/>
  <c r="R2924" i="1" s="1"/>
  <c r="P2920" i="1"/>
  <c r="Q2920" i="1"/>
  <c r="R2920" i="1" s="1"/>
  <c r="P2916" i="1"/>
  <c r="Q2916" i="1"/>
  <c r="R2916" i="1" s="1"/>
  <c r="P2912" i="1"/>
  <c r="Q2912" i="1"/>
  <c r="R2912" i="1" s="1"/>
  <c r="P2908" i="1"/>
  <c r="Q2908" i="1"/>
  <c r="R2908" i="1" s="1"/>
  <c r="P2904" i="1"/>
  <c r="Q2904" i="1"/>
  <c r="R2904" i="1" s="1"/>
  <c r="P2900" i="1"/>
  <c r="Q2900" i="1"/>
  <c r="R2900" i="1" s="1"/>
  <c r="P2896" i="1"/>
  <c r="Q2896" i="1"/>
  <c r="R2896" i="1" s="1"/>
  <c r="P2892" i="1"/>
  <c r="Q2892" i="1"/>
  <c r="R2892" i="1" s="1"/>
  <c r="P2888" i="1"/>
  <c r="Q2888" i="1"/>
  <c r="R2888" i="1" s="1"/>
  <c r="P2884" i="1"/>
  <c r="Q2884" i="1"/>
  <c r="R2884" i="1" s="1"/>
  <c r="P2880" i="1"/>
  <c r="Q2880" i="1"/>
  <c r="R2880" i="1" s="1"/>
  <c r="P2876" i="1"/>
  <c r="Q2876" i="1"/>
  <c r="R2876" i="1" s="1"/>
  <c r="P2869" i="1"/>
  <c r="Q2869" i="1"/>
  <c r="R2869" i="1" s="1"/>
  <c r="P2865" i="1"/>
  <c r="Q2865" i="1"/>
  <c r="R2865" i="1" s="1"/>
  <c r="P2861" i="1"/>
  <c r="Q2861" i="1"/>
  <c r="R2861" i="1" s="1"/>
  <c r="Q2857" i="1"/>
  <c r="R2857" i="1" s="1"/>
  <c r="P2857" i="1"/>
  <c r="Q2853" i="1"/>
  <c r="R2853" i="1" s="1"/>
  <c r="P2853" i="1"/>
  <c r="Q2849" i="1"/>
  <c r="R2849" i="1" s="1"/>
  <c r="P2849" i="1"/>
  <c r="Q2845" i="1"/>
  <c r="R2845" i="1" s="1"/>
  <c r="P2845" i="1"/>
  <c r="Q2841" i="1"/>
  <c r="R2841" i="1" s="1"/>
  <c r="P2841" i="1"/>
  <c r="Q2837" i="1"/>
  <c r="R2837" i="1" s="1"/>
  <c r="P2837" i="1"/>
  <c r="Q2833" i="1"/>
  <c r="R2833" i="1" s="1"/>
  <c r="P2833" i="1"/>
  <c r="Q2829" i="1"/>
  <c r="R2829" i="1" s="1"/>
  <c r="P2829" i="1"/>
  <c r="Q2825" i="1"/>
  <c r="R2825" i="1" s="1"/>
  <c r="P2825" i="1"/>
  <c r="Q2821" i="1"/>
  <c r="R2821" i="1" s="1"/>
  <c r="P2821" i="1"/>
  <c r="Q2817" i="1"/>
  <c r="R2817" i="1" s="1"/>
  <c r="P2817" i="1"/>
  <c r="Q2813" i="1"/>
  <c r="R2813" i="1" s="1"/>
  <c r="P2813" i="1"/>
  <c r="Q2809" i="1"/>
  <c r="R2809" i="1" s="1"/>
  <c r="P2809" i="1"/>
  <c r="Q2805" i="1"/>
  <c r="R2805" i="1" s="1"/>
  <c r="P2805" i="1"/>
  <c r="Q2801" i="1"/>
  <c r="R2801" i="1" s="1"/>
  <c r="P2801" i="1"/>
  <c r="Q2797" i="1"/>
  <c r="R2797" i="1" s="1"/>
  <c r="P2797" i="1"/>
  <c r="Q2793" i="1"/>
  <c r="R2793" i="1" s="1"/>
  <c r="P2793" i="1"/>
  <c r="Q2789" i="1"/>
  <c r="R2789" i="1" s="1"/>
  <c r="P2789" i="1"/>
  <c r="Q2785" i="1"/>
  <c r="R2785" i="1" s="1"/>
  <c r="P2785" i="1"/>
  <c r="Q2781" i="1"/>
  <c r="R2781" i="1" s="1"/>
  <c r="P2781" i="1"/>
  <c r="Q2777" i="1"/>
  <c r="R2777" i="1" s="1"/>
  <c r="P2777" i="1"/>
  <c r="Q2773" i="1"/>
  <c r="R2773" i="1" s="1"/>
  <c r="P2773" i="1"/>
  <c r="Q2769" i="1"/>
  <c r="R2769" i="1" s="1"/>
  <c r="P2769" i="1"/>
  <c r="Q2765" i="1"/>
  <c r="R2765" i="1" s="1"/>
  <c r="P2765" i="1"/>
  <c r="Q2761" i="1"/>
  <c r="R2761" i="1" s="1"/>
  <c r="P2761" i="1"/>
  <c r="Q2757" i="1"/>
  <c r="R2757" i="1" s="1"/>
  <c r="P2757" i="1"/>
  <c r="Q2753" i="1"/>
  <c r="R2753" i="1" s="1"/>
  <c r="P2753" i="1"/>
  <c r="Q2749" i="1"/>
  <c r="R2749" i="1" s="1"/>
  <c r="P2749" i="1"/>
  <c r="Q2745" i="1"/>
  <c r="R2745" i="1" s="1"/>
  <c r="P2745" i="1"/>
  <c r="Q2741" i="1"/>
  <c r="R2741" i="1" s="1"/>
  <c r="P2741" i="1"/>
  <c r="Q2737" i="1"/>
  <c r="R2737" i="1" s="1"/>
  <c r="P2737" i="1"/>
  <c r="Q2733" i="1"/>
  <c r="R2733" i="1" s="1"/>
  <c r="P2733" i="1"/>
  <c r="Q2729" i="1"/>
  <c r="R2729" i="1" s="1"/>
  <c r="P2729" i="1"/>
  <c r="Q2725" i="1"/>
  <c r="R2725" i="1" s="1"/>
  <c r="P2725" i="1"/>
  <c r="Q2721" i="1"/>
  <c r="R2721" i="1" s="1"/>
  <c r="P2721" i="1"/>
  <c r="Q2717" i="1"/>
  <c r="R2717" i="1" s="1"/>
  <c r="P2717" i="1"/>
  <c r="Q2712" i="1"/>
  <c r="R2712" i="1" s="1"/>
  <c r="P2712" i="1"/>
  <c r="Q2708" i="1"/>
  <c r="R2708" i="1" s="1"/>
  <c r="P2708" i="1"/>
  <c r="Q2704" i="1"/>
  <c r="R2704" i="1" s="1"/>
  <c r="P2704" i="1"/>
  <c r="Q2700" i="1"/>
  <c r="R2700" i="1" s="1"/>
  <c r="P2700" i="1"/>
  <c r="Q2696" i="1"/>
  <c r="R2696" i="1" s="1"/>
  <c r="P2696" i="1"/>
  <c r="Q2692" i="1"/>
  <c r="R2692" i="1" s="1"/>
  <c r="P2692" i="1"/>
  <c r="Q2688" i="1"/>
  <c r="R2688" i="1" s="1"/>
  <c r="P2688" i="1"/>
  <c r="Q2684" i="1"/>
  <c r="R2684" i="1" s="1"/>
  <c r="P2684" i="1"/>
  <c r="Q2680" i="1"/>
  <c r="R2680" i="1" s="1"/>
  <c r="P2680" i="1"/>
  <c r="Q2676" i="1"/>
  <c r="R2676" i="1" s="1"/>
  <c r="P2676" i="1"/>
  <c r="Q2672" i="1"/>
  <c r="R2672" i="1" s="1"/>
  <c r="P2672" i="1"/>
  <c r="Q2668" i="1"/>
  <c r="R2668" i="1" s="1"/>
  <c r="P2668" i="1"/>
  <c r="Q2664" i="1"/>
  <c r="R2664" i="1" s="1"/>
  <c r="P2664" i="1"/>
  <c r="Q2660" i="1"/>
  <c r="R2660" i="1" s="1"/>
  <c r="P2660" i="1"/>
  <c r="Q2656" i="1"/>
  <c r="R2656" i="1" s="1"/>
  <c r="P2656" i="1"/>
  <c r="Q2652" i="1"/>
  <c r="R2652" i="1" s="1"/>
  <c r="P2652" i="1"/>
  <c r="Q2647" i="1"/>
  <c r="R2647" i="1" s="1"/>
  <c r="P2647" i="1"/>
  <c r="L1675" i="1"/>
  <c r="L1777" i="1"/>
  <c r="Q1803" i="1"/>
  <c r="R1803" i="1" s="1"/>
  <c r="Q1795" i="1"/>
  <c r="R1795" i="1" s="1"/>
  <c r="Q1785" i="1"/>
  <c r="R1785" i="1" s="1"/>
  <c r="Q1774" i="1"/>
  <c r="R1774" i="1" s="1"/>
  <c r="Q1766" i="1"/>
  <c r="R1766" i="1" s="1"/>
  <c r="Q1758" i="1"/>
  <c r="R1758" i="1" s="1"/>
  <c r="Q1740" i="1"/>
  <c r="R1740" i="1" s="1"/>
  <c r="Q1731" i="1"/>
  <c r="R1731" i="1" s="1"/>
  <c r="Q1722" i="1"/>
  <c r="R1722" i="1" s="1"/>
  <c r="Q1714" i="1"/>
  <c r="R1714" i="1" s="1"/>
  <c r="Q1706" i="1"/>
  <c r="R1706" i="1" s="1"/>
  <c r="Q1695" i="1"/>
  <c r="R1695" i="1" s="1"/>
  <c r="Q1687" i="1"/>
  <c r="R1687" i="1" s="1"/>
  <c r="Q1679" i="1"/>
  <c r="R1679" i="1" s="1"/>
  <c r="Q1667" i="1"/>
  <c r="R1667" i="1" s="1"/>
  <c r="Q1659" i="1"/>
  <c r="R1659" i="1" s="1"/>
  <c r="Q1649" i="1"/>
  <c r="R1649" i="1" s="1"/>
  <c r="Q1640" i="1"/>
  <c r="R1640" i="1" s="1"/>
  <c r="Q1628" i="1"/>
  <c r="R1628" i="1" s="1"/>
  <c r="Q1618" i="1"/>
  <c r="R1618" i="1" s="1"/>
  <c r="Q1610" i="1"/>
  <c r="R1610" i="1" s="1"/>
  <c r="Q1600" i="1"/>
  <c r="R1600" i="1" s="1"/>
  <c r="Q1592" i="1"/>
  <c r="R1592" i="1" s="1"/>
  <c r="Q1584" i="1"/>
  <c r="R1584" i="1" s="1"/>
  <c r="Q1576" i="1"/>
  <c r="R1576" i="1" s="1"/>
  <c r="Q1568" i="1"/>
  <c r="R1568" i="1" s="1"/>
  <c r="Q1559" i="1"/>
  <c r="R1559" i="1" s="1"/>
  <c r="Q1551" i="1"/>
  <c r="R1551" i="1" s="1"/>
  <c r="Q1543" i="1"/>
  <c r="R1543" i="1" s="1"/>
  <c r="Q1535" i="1"/>
  <c r="R1535" i="1" s="1"/>
  <c r="Q1527" i="1"/>
  <c r="R1527" i="1" s="1"/>
  <c r="Q1519" i="1"/>
  <c r="R1519" i="1" s="1"/>
  <c r="Q1511" i="1"/>
  <c r="R1511" i="1" s="1"/>
  <c r="Q1502" i="1"/>
  <c r="R1502" i="1" s="1"/>
  <c r="Q1493" i="1"/>
  <c r="R1493" i="1" s="1"/>
  <c r="Q1485" i="1"/>
  <c r="R1485" i="1" s="1"/>
  <c r="Q1476" i="1"/>
  <c r="R1476" i="1" s="1"/>
  <c r="Q1468" i="1"/>
  <c r="R1468" i="1" s="1"/>
  <c r="Q1460" i="1"/>
  <c r="R1460" i="1" s="1"/>
  <c r="Q1452" i="1"/>
  <c r="R1452" i="1" s="1"/>
  <c r="Q1444" i="1"/>
  <c r="R1444" i="1" s="1"/>
  <c r="Q1436" i="1"/>
  <c r="R1436" i="1" s="1"/>
  <c r="Q1428" i="1"/>
  <c r="R1428" i="1" s="1"/>
  <c r="Q1420" i="1"/>
  <c r="R1420" i="1" s="1"/>
  <c r="Q1412" i="1"/>
  <c r="R1412" i="1" s="1"/>
  <c r="Q1404" i="1"/>
  <c r="R1404" i="1" s="1"/>
  <c r="Q1396" i="1"/>
  <c r="R1396" i="1" s="1"/>
  <c r="Q1388" i="1"/>
  <c r="R1388" i="1" s="1"/>
  <c r="Q1380" i="1"/>
  <c r="R1380" i="1" s="1"/>
  <c r="Q1372" i="1"/>
  <c r="R1372" i="1" s="1"/>
  <c r="Q1364" i="1"/>
  <c r="R1364" i="1" s="1"/>
  <c r="Q1356" i="1"/>
  <c r="R1356" i="1" s="1"/>
  <c r="Q1348" i="1"/>
  <c r="R1348" i="1" s="1"/>
  <c r="Q1340" i="1"/>
  <c r="R1340" i="1" s="1"/>
  <c r="Q1332" i="1"/>
  <c r="R1332" i="1" s="1"/>
  <c r="Q1324" i="1"/>
  <c r="R1324" i="1" s="1"/>
  <c r="Q1316" i="1"/>
  <c r="R1316" i="1" s="1"/>
  <c r="Q1308" i="1"/>
  <c r="R1308" i="1" s="1"/>
  <c r="Q1299" i="1"/>
  <c r="R1299" i="1" s="1"/>
  <c r="Q1291" i="1"/>
  <c r="R1291" i="1" s="1"/>
  <c r="Q1283" i="1"/>
  <c r="R1283" i="1" s="1"/>
  <c r="Q1275" i="1"/>
  <c r="R1275" i="1" s="1"/>
  <c r="Q1267" i="1"/>
  <c r="R1267" i="1" s="1"/>
  <c r="Q1259" i="1"/>
  <c r="R1259" i="1" s="1"/>
  <c r="Q1251" i="1"/>
  <c r="R1251" i="1" s="1"/>
  <c r="Q1243" i="1"/>
  <c r="R1243" i="1" s="1"/>
  <c r="Q1235" i="1"/>
  <c r="R1235" i="1" s="1"/>
  <c r="Q1227" i="1"/>
  <c r="R1227" i="1" s="1"/>
  <c r="Q1219" i="1"/>
  <c r="R1219" i="1" s="1"/>
  <c r="Q1210" i="1"/>
  <c r="R1210" i="1" s="1"/>
  <c r="Q1202" i="1"/>
  <c r="R1202" i="1" s="1"/>
  <c r="Q1193" i="1"/>
  <c r="R1193" i="1" s="1"/>
  <c r="Q1185" i="1"/>
  <c r="R1185" i="1" s="1"/>
  <c r="Q1177" i="1"/>
  <c r="R1177" i="1" s="1"/>
  <c r="Q1169" i="1"/>
  <c r="R1169" i="1" s="1"/>
  <c r="Q1161" i="1"/>
  <c r="R1161" i="1" s="1"/>
  <c r="Q1152" i="1"/>
  <c r="R1152" i="1" s="1"/>
  <c r="Q1144" i="1"/>
  <c r="R1144" i="1" s="1"/>
  <c r="Q1136" i="1"/>
  <c r="R1136" i="1" s="1"/>
  <c r="Q1127" i="1"/>
  <c r="R1127" i="1" s="1"/>
  <c r="Q1119" i="1"/>
  <c r="R1119" i="1" s="1"/>
  <c r="Q1111" i="1"/>
  <c r="R1111" i="1" s="1"/>
  <c r="Q1103" i="1"/>
  <c r="R1103" i="1" s="1"/>
  <c r="Q1095" i="1"/>
  <c r="R1095" i="1" s="1"/>
  <c r="Q1087" i="1"/>
  <c r="R1087" i="1" s="1"/>
  <c r="Q1079" i="1"/>
  <c r="R1079" i="1" s="1"/>
  <c r="Q1070" i="1"/>
  <c r="R1070" i="1" s="1"/>
  <c r="Q1062" i="1"/>
  <c r="R1062" i="1" s="1"/>
  <c r="Q1054" i="1"/>
  <c r="R1054" i="1" s="1"/>
  <c r="Q1045" i="1"/>
  <c r="R1045" i="1" s="1"/>
  <c r="Q1037" i="1"/>
  <c r="R1037" i="1" s="1"/>
  <c r="Q1029" i="1"/>
  <c r="R1029" i="1" s="1"/>
  <c r="Q1020" i="1"/>
  <c r="R1020" i="1" s="1"/>
  <c r="Q1010" i="1"/>
  <c r="R1010" i="1" s="1"/>
  <c r="Q1002" i="1"/>
  <c r="R1002" i="1" s="1"/>
  <c r="Q993" i="1"/>
  <c r="R993" i="1" s="1"/>
  <c r="Q984" i="1"/>
  <c r="R984" i="1" s="1"/>
  <c r="L1924" i="1"/>
  <c r="L4572" i="1"/>
  <c r="Q4637" i="1"/>
  <c r="R4637" i="1" s="1"/>
  <c r="Q4627" i="1"/>
  <c r="R4627" i="1" s="1"/>
  <c r="Q4619" i="1"/>
  <c r="R4619" i="1" s="1"/>
  <c r="Q4611" i="1"/>
  <c r="R4611" i="1" s="1"/>
  <c r="Q4603" i="1"/>
  <c r="R4603" i="1" s="1"/>
  <c r="Q4595" i="1"/>
  <c r="R4595" i="1" s="1"/>
  <c r="Q4586" i="1"/>
  <c r="R4586" i="1" s="1"/>
  <c r="Q4578" i="1"/>
  <c r="R4578" i="1" s="1"/>
  <c r="Q4570" i="1"/>
  <c r="R4570" i="1" s="1"/>
  <c r="Q4560" i="1"/>
  <c r="R4560" i="1" s="1"/>
  <c r="Q4551" i="1"/>
  <c r="R4551" i="1" s="1"/>
  <c r="Q4543" i="1"/>
  <c r="R4543" i="1" s="1"/>
  <c r="Q4535" i="1"/>
  <c r="R4535" i="1" s="1"/>
  <c r="Q4527" i="1"/>
  <c r="R4527" i="1" s="1"/>
  <c r="Q4519" i="1"/>
  <c r="R4519" i="1" s="1"/>
  <c r="Q4511" i="1"/>
  <c r="R4511" i="1" s="1"/>
  <c r="Q4503" i="1"/>
  <c r="R4503" i="1" s="1"/>
  <c r="Q4495" i="1"/>
  <c r="R4495" i="1" s="1"/>
  <c r="Q4487" i="1"/>
  <c r="R4487" i="1" s="1"/>
  <c r="Q4479" i="1"/>
  <c r="R4479" i="1" s="1"/>
  <c r="Q4471" i="1"/>
  <c r="R4471" i="1" s="1"/>
  <c r="P4464" i="1"/>
  <c r="P4456" i="1"/>
  <c r="P4448" i="1"/>
  <c r="P4440" i="1"/>
  <c r="P4432" i="1"/>
  <c r="P4424" i="1"/>
  <c r="P4394" i="1"/>
  <c r="P4361" i="1"/>
  <c r="P4326" i="1"/>
  <c r="P4294" i="1"/>
  <c r="P4259" i="1"/>
  <c r="P4223" i="1"/>
  <c r="P4189" i="1"/>
  <c r="P4157" i="1"/>
  <c r="P4124" i="1"/>
  <c r="Q4092" i="1"/>
  <c r="R4092" i="1" s="1"/>
  <c r="Q4059" i="1"/>
  <c r="R4059" i="1" s="1"/>
  <c r="P4028" i="1"/>
  <c r="P3996" i="1"/>
  <c r="Q3964" i="1"/>
  <c r="R3964" i="1" s="1"/>
  <c r="Q3932" i="1"/>
  <c r="R3932" i="1" s="1"/>
  <c r="P3890" i="1"/>
  <c r="Q3824" i="1"/>
  <c r="R3824" i="1" s="1"/>
  <c r="Q3697" i="1"/>
  <c r="R3697" i="1" s="1"/>
  <c r="Q3570" i="1"/>
  <c r="R3570" i="1" s="1"/>
  <c r="Q3439" i="1"/>
  <c r="R3439" i="1" s="1"/>
  <c r="Q3026" i="1"/>
  <c r="R3026" i="1" s="1"/>
  <c r="L4634" i="1"/>
  <c r="P4635" i="1"/>
  <c r="P4576" i="1"/>
  <c r="Q4576" i="1"/>
  <c r="R4576" i="1" s="1"/>
  <c r="P4571" i="1"/>
  <c r="Q4571" i="1"/>
  <c r="R4571" i="1" s="1"/>
  <c r="P4561" i="1"/>
  <c r="Q4561" i="1"/>
  <c r="R4561" i="1" s="1"/>
  <c r="P4552" i="1"/>
  <c r="Q4552" i="1"/>
  <c r="R4552" i="1" s="1"/>
  <c r="P4548" i="1"/>
  <c r="Q4548" i="1"/>
  <c r="R4548" i="1" s="1"/>
  <c r="P4540" i="1"/>
  <c r="Q4540" i="1"/>
  <c r="R4540" i="1" s="1"/>
  <c r="P4532" i="1"/>
  <c r="Q4532" i="1"/>
  <c r="R4532" i="1" s="1"/>
  <c r="P4524" i="1"/>
  <c r="Q4524" i="1"/>
  <c r="R4524" i="1" s="1"/>
  <c r="P4516" i="1"/>
  <c r="Q4516" i="1"/>
  <c r="R4516" i="1" s="1"/>
  <c r="P4512" i="1"/>
  <c r="Q4512" i="1"/>
  <c r="R4512" i="1" s="1"/>
  <c r="P4504" i="1"/>
  <c r="Q4504" i="1"/>
  <c r="R4504" i="1" s="1"/>
  <c r="P4500" i="1"/>
  <c r="Q4500" i="1"/>
  <c r="R4500" i="1" s="1"/>
  <c r="P4492" i="1"/>
  <c r="Q4492" i="1"/>
  <c r="R4492" i="1" s="1"/>
  <c r="P4488" i="1"/>
  <c r="Q4488" i="1"/>
  <c r="R4488" i="1" s="1"/>
  <c r="P4480" i="1"/>
  <c r="Q4480" i="1"/>
  <c r="R4480" i="1" s="1"/>
  <c r="P4472" i="1"/>
  <c r="Q4472" i="1"/>
  <c r="R4472" i="1" s="1"/>
  <c r="P4468" i="1"/>
  <c r="Q4468" i="1"/>
  <c r="R4468" i="1" s="1"/>
  <c r="Q4415" i="1"/>
  <c r="R4415" i="1" s="1"/>
  <c r="P4415" i="1"/>
  <c r="P4360" i="1"/>
  <c r="Q4360" i="1"/>
  <c r="R4360" i="1" s="1"/>
  <c r="P4356" i="1"/>
  <c r="Q4356" i="1"/>
  <c r="R4356" i="1" s="1"/>
  <c r="P4348" i="1"/>
  <c r="Q4348" i="1"/>
  <c r="R4348" i="1" s="1"/>
  <c r="P4344" i="1"/>
  <c r="Q4344" i="1"/>
  <c r="R4344" i="1" s="1"/>
  <c r="P4334" i="1"/>
  <c r="Q4334" i="1"/>
  <c r="R4334" i="1" s="1"/>
  <c r="P4330" i="1"/>
  <c r="Q4330" i="1"/>
  <c r="R4330" i="1" s="1"/>
  <c r="L4329" i="1"/>
  <c r="P4321" i="1"/>
  <c r="Q4321" i="1"/>
  <c r="R4321" i="1" s="1"/>
  <c r="P4313" i="1"/>
  <c r="Q4313" i="1"/>
  <c r="R4313" i="1" s="1"/>
  <c r="P4309" i="1"/>
  <c r="Q4309" i="1"/>
  <c r="R4309" i="1" s="1"/>
  <c r="P4301" i="1"/>
  <c r="Q4301" i="1"/>
  <c r="R4301" i="1" s="1"/>
  <c r="P4293" i="1"/>
  <c r="Q4293" i="1"/>
  <c r="R4293" i="1" s="1"/>
  <c r="P4285" i="1"/>
  <c r="Q4285" i="1"/>
  <c r="R4285" i="1" s="1"/>
  <c r="P4277" i="1"/>
  <c r="Q4277" i="1"/>
  <c r="R4277" i="1" s="1"/>
  <c r="L4276" i="1"/>
  <c r="P4271" i="1"/>
  <c r="Q4271" i="1"/>
  <c r="R4271" i="1" s="1"/>
  <c r="P4263" i="1"/>
  <c r="Q4263" i="1"/>
  <c r="R4263" i="1" s="1"/>
  <c r="P4251" i="1"/>
  <c r="Q4251" i="1"/>
  <c r="R4251" i="1" s="1"/>
  <c r="P4242" i="1"/>
  <c r="Q4242" i="1"/>
  <c r="R4242" i="1" s="1"/>
  <c r="P4234" i="1"/>
  <c r="Q4234" i="1"/>
  <c r="R4234" i="1" s="1"/>
  <c r="P4230" i="1"/>
  <c r="Q4230" i="1"/>
  <c r="R4230" i="1" s="1"/>
  <c r="P4222" i="1"/>
  <c r="Q4222" i="1"/>
  <c r="R4222" i="1" s="1"/>
  <c r="P4214" i="1"/>
  <c r="Q4214" i="1"/>
  <c r="R4214" i="1" s="1"/>
  <c r="P4208" i="1"/>
  <c r="Q4208" i="1"/>
  <c r="R4208" i="1" s="1"/>
  <c r="P4200" i="1"/>
  <c r="Q4200" i="1"/>
  <c r="R4200" i="1" s="1"/>
  <c r="P4192" i="1"/>
  <c r="Q4192" i="1"/>
  <c r="R4192" i="1" s="1"/>
  <c r="P4184" i="1"/>
  <c r="Q4184" i="1"/>
  <c r="R4184" i="1" s="1"/>
  <c r="P4180" i="1"/>
  <c r="Q4180" i="1"/>
  <c r="R4180" i="1" s="1"/>
  <c r="P4172" i="1"/>
  <c r="Q4172" i="1"/>
  <c r="R4172" i="1" s="1"/>
  <c r="P4168" i="1"/>
  <c r="Q4168" i="1"/>
  <c r="R4168" i="1" s="1"/>
  <c r="P4160" i="1"/>
  <c r="Q4160" i="1"/>
  <c r="R4160" i="1" s="1"/>
  <c r="P4156" i="1"/>
  <c r="Q4156" i="1"/>
  <c r="R4156" i="1" s="1"/>
  <c r="P4152" i="1"/>
  <c r="Q4152" i="1"/>
  <c r="R4152" i="1" s="1"/>
  <c r="P4140" i="1"/>
  <c r="Q4140" i="1"/>
  <c r="R4140" i="1" s="1"/>
  <c r="P4131" i="1"/>
  <c r="Q4131" i="1"/>
  <c r="R4131" i="1" s="1"/>
  <c r="P4127" i="1"/>
  <c r="Q4127" i="1"/>
  <c r="R4127" i="1" s="1"/>
  <c r="P4119" i="1"/>
  <c r="Q4119" i="1"/>
  <c r="R4119" i="1" s="1"/>
  <c r="P4111" i="1"/>
  <c r="Q4111" i="1"/>
  <c r="R4111" i="1" s="1"/>
  <c r="P4107" i="1"/>
  <c r="Q4107" i="1"/>
  <c r="R4107" i="1" s="1"/>
  <c r="P4103" i="1"/>
  <c r="Q4103" i="1"/>
  <c r="R4103" i="1" s="1"/>
  <c r="P4095" i="1"/>
  <c r="Q4095" i="1"/>
  <c r="R4095" i="1" s="1"/>
  <c r="P4087" i="1"/>
  <c r="Q4087" i="1"/>
  <c r="R4087" i="1" s="1"/>
  <c r="P4079" i="1"/>
  <c r="Q4079" i="1"/>
  <c r="R4079" i="1" s="1"/>
  <c r="P4070" i="1"/>
  <c r="Q4070" i="1"/>
  <c r="R4070" i="1" s="1"/>
  <c r="P4062" i="1"/>
  <c r="Q4062" i="1"/>
  <c r="R4062" i="1" s="1"/>
  <c r="P4054" i="1"/>
  <c r="Q4054" i="1"/>
  <c r="R4054" i="1" s="1"/>
  <c r="Q4046" i="1"/>
  <c r="R4046" i="1" s="1"/>
  <c r="P4046" i="1"/>
  <c r="Q4042" i="1"/>
  <c r="R4042" i="1" s="1"/>
  <c r="P4042" i="1"/>
  <c r="Q4034" i="1"/>
  <c r="R4034" i="1" s="1"/>
  <c r="P4034" i="1"/>
  <c r="Q4026" i="1"/>
  <c r="R4026" i="1" s="1"/>
  <c r="P4026" i="1"/>
  <c r="Q4022" i="1"/>
  <c r="R4022" i="1" s="1"/>
  <c r="P4022" i="1"/>
  <c r="Q4014" i="1"/>
  <c r="R4014" i="1" s="1"/>
  <c r="P4014" i="1"/>
  <c r="Q4006" i="1"/>
  <c r="R4006" i="1" s="1"/>
  <c r="P4006" i="1"/>
  <c r="Q3998" i="1"/>
  <c r="R3998" i="1" s="1"/>
  <c r="P3998" i="1"/>
  <c r="Q3990" i="1"/>
  <c r="R3990" i="1" s="1"/>
  <c r="P3990" i="1"/>
  <c r="P3982" i="1"/>
  <c r="Q3982" i="1"/>
  <c r="R3982" i="1" s="1"/>
  <c r="P3974" i="1"/>
  <c r="Q3974" i="1"/>
  <c r="R3974" i="1" s="1"/>
  <c r="P3966" i="1"/>
  <c r="Q3966" i="1"/>
  <c r="R3966" i="1" s="1"/>
  <c r="P3958" i="1"/>
  <c r="Q3958" i="1"/>
  <c r="R3958" i="1" s="1"/>
  <c r="P3950" i="1"/>
  <c r="Q3950" i="1"/>
  <c r="R3950" i="1" s="1"/>
  <c r="P3942" i="1"/>
  <c r="Q3942" i="1"/>
  <c r="R3942" i="1" s="1"/>
  <c r="P3938" i="1"/>
  <c r="Q3938" i="1"/>
  <c r="R3938" i="1" s="1"/>
  <c r="P3930" i="1"/>
  <c r="Q3930" i="1"/>
  <c r="R3930" i="1" s="1"/>
  <c r="P3926" i="1"/>
  <c r="Q3926" i="1"/>
  <c r="R3926" i="1" s="1"/>
  <c r="Q3917" i="1"/>
  <c r="R3917" i="1" s="1"/>
  <c r="P3917" i="1"/>
  <c r="Q3909" i="1"/>
  <c r="R3909" i="1" s="1"/>
  <c r="P3909" i="1"/>
  <c r="Q3901" i="1"/>
  <c r="R3901" i="1" s="1"/>
  <c r="P3901" i="1"/>
  <c r="Q3897" i="1"/>
  <c r="R3897" i="1" s="1"/>
  <c r="P3897" i="1"/>
  <c r="Q3889" i="1"/>
  <c r="R3889" i="1" s="1"/>
  <c r="P3889" i="1"/>
  <c r="Q3885" i="1"/>
  <c r="R3885" i="1" s="1"/>
  <c r="P3885" i="1"/>
  <c r="Q3881" i="1"/>
  <c r="R3881" i="1" s="1"/>
  <c r="P3881" i="1"/>
  <c r="Q3877" i="1"/>
  <c r="R3877" i="1" s="1"/>
  <c r="P3877" i="1"/>
  <c r="Q3873" i="1"/>
  <c r="R3873" i="1" s="1"/>
  <c r="P3873" i="1"/>
  <c r="Q3869" i="1"/>
  <c r="R3869" i="1" s="1"/>
  <c r="P3869" i="1"/>
  <c r="Q3865" i="1"/>
  <c r="R3865" i="1" s="1"/>
  <c r="P3865" i="1"/>
  <c r="Q3861" i="1"/>
  <c r="R3861" i="1" s="1"/>
  <c r="P3861" i="1"/>
  <c r="P3857" i="1"/>
  <c r="Q3857" i="1"/>
  <c r="R3857" i="1" s="1"/>
  <c r="P3853" i="1"/>
  <c r="Q3853" i="1"/>
  <c r="R3853" i="1" s="1"/>
  <c r="P3849" i="1"/>
  <c r="Q3849" i="1"/>
  <c r="R3849" i="1" s="1"/>
  <c r="P3845" i="1"/>
  <c r="Q3845" i="1"/>
  <c r="R3845" i="1" s="1"/>
  <c r="P3841" i="1"/>
  <c r="Q3841" i="1"/>
  <c r="R3841" i="1" s="1"/>
  <c r="P3837" i="1"/>
  <c r="Q3837" i="1"/>
  <c r="R3837" i="1" s="1"/>
  <c r="P3833" i="1"/>
  <c r="Q3833" i="1"/>
  <c r="R3833" i="1" s="1"/>
  <c r="P3829" i="1"/>
  <c r="Q3829" i="1"/>
  <c r="R3829" i="1" s="1"/>
  <c r="P3825" i="1"/>
  <c r="Q3825" i="1"/>
  <c r="R3825" i="1" s="1"/>
  <c r="P3821" i="1"/>
  <c r="Q3821" i="1"/>
  <c r="R3821" i="1" s="1"/>
  <c r="P3817" i="1"/>
  <c r="Q3817" i="1"/>
  <c r="R3817" i="1" s="1"/>
  <c r="P3813" i="1"/>
  <c r="Q3813" i="1"/>
  <c r="R3813" i="1" s="1"/>
  <c r="P3809" i="1"/>
  <c r="Q3809" i="1"/>
  <c r="R3809" i="1" s="1"/>
  <c r="P3805" i="1"/>
  <c r="Q3805" i="1"/>
  <c r="R3805" i="1" s="1"/>
  <c r="Q978" i="1"/>
  <c r="R978" i="1" s="1"/>
  <c r="P4636" i="1"/>
  <c r="Q4636" i="1"/>
  <c r="R4636" i="1" s="1"/>
  <c r="P4630" i="1"/>
  <c r="Q4630" i="1"/>
  <c r="R4630" i="1" s="1"/>
  <c r="P4626" i="1"/>
  <c r="Q4626" i="1"/>
  <c r="R4626" i="1" s="1"/>
  <c r="P4622" i="1"/>
  <c r="Q4622" i="1"/>
  <c r="R4622" i="1" s="1"/>
  <c r="P4618" i="1"/>
  <c r="Q4618" i="1"/>
  <c r="R4618" i="1" s="1"/>
  <c r="P4614" i="1"/>
  <c r="Q4614" i="1"/>
  <c r="R4614" i="1" s="1"/>
  <c r="P4610" i="1"/>
  <c r="Q4610" i="1"/>
  <c r="R4610" i="1" s="1"/>
  <c r="P4606" i="1"/>
  <c r="Q4606" i="1"/>
  <c r="R4606" i="1" s="1"/>
  <c r="P4602" i="1"/>
  <c r="Q4602" i="1"/>
  <c r="R4602" i="1" s="1"/>
  <c r="P4598" i="1"/>
  <c r="Q4598" i="1"/>
  <c r="R4598" i="1" s="1"/>
  <c r="P4594" i="1"/>
  <c r="Q4594" i="1"/>
  <c r="R4594" i="1" s="1"/>
  <c r="L4593" i="1"/>
  <c r="P4589" i="1"/>
  <c r="Q4589" i="1"/>
  <c r="R4589" i="1" s="1"/>
  <c r="P4585" i="1"/>
  <c r="Q4585" i="1"/>
  <c r="R4585" i="1" s="1"/>
  <c r="P4581" i="1"/>
  <c r="Q4581" i="1"/>
  <c r="R4581" i="1" s="1"/>
  <c r="L4566" i="1"/>
  <c r="P4567" i="1"/>
  <c r="P4465" i="1"/>
  <c r="Q4465" i="1"/>
  <c r="R4465" i="1" s="1"/>
  <c r="P4461" i="1"/>
  <c r="Q4461" i="1"/>
  <c r="R4461" i="1" s="1"/>
  <c r="P4457" i="1"/>
  <c r="Q4457" i="1"/>
  <c r="R4457" i="1" s="1"/>
  <c r="P4453" i="1"/>
  <c r="Q4453" i="1"/>
  <c r="R4453" i="1" s="1"/>
  <c r="P4449" i="1"/>
  <c r="Q4449" i="1"/>
  <c r="R4449" i="1" s="1"/>
  <c r="P4445" i="1"/>
  <c r="Q4445" i="1"/>
  <c r="R4445" i="1" s="1"/>
  <c r="P4441" i="1"/>
  <c r="Q4441" i="1"/>
  <c r="R4441" i="1" s="1"/>
  <c r="P4437" i="1"/>
  <c r="Q4437" i="1"/>
  <c r="R4437" i="1" s="1"/>
  <c r="P4433" i="1"/>
  <c r="Q4433" i="1"/>
  <c r="R4433" i="1" s="1"/>
  <c r="P4429" i="1"/>
  <c r="Q4429" i="1"/>
  <c r="R4429" i="1" s="1"/>
  <c r="P4425" i="1"/>
  <c r="Q4425" i="1"/>
  <c r="R4425" i="1" s="1"/>
  <c r="P4420" i="1"/>
  <c r="Q4420" i="1"/>
  <c r="R4420" i="1" s="1"/>
  <c r="P4416" i="1"/>
  <c r="Q4416" i="1"/>
  <c r="R4416" i="1" s="1"/>
  <c r="P4412" i="1"/>
  <c r="Q4412" i="1"/>
  <c r="R4412" i="1" s="1"/>
  <c r="L4411" i="1"/>
  <c r="P4407" i="1"/>
  <c r="Q4407" i="1"/>
  <c r="R4407" i="1" s="1"/>
  <c r="P4403" i="1"/>
  <c r="Q4403" i="1"/>
  <c r="R4403" i="1" s="1"/>
  <c r="P4399" i="1"/>
  <c r="Q4399" i="1"/>
  <c r="R4399" i="1" s="1"/>
  <c r="P4395" i="1"/>
  <c r="Q4395" i="1"/>
  <c r="R4395" i="1" s="1"/>
  <c r="P4391" i="1"/>
  <c r="Q4391" i="1"/>
  <c r="R4391" i="1" s="1"/>
  <c r="P4387" i="1"/>
  <c r="Q4387" i="1"/>
  <c r="R4387" i="1" s="1"/>
  <c r="P4383" i="1"/>
  <c r="Q4383" i="1"/>
  <c r="R4383" i="1" s="1"/>
  <c r="P4379" i="1"/>
  <c r="Q4379" i="1"/>
  <c r="R4379" i="1" s="1"/>
  <c r="P4375" i="1"/>
  <c r="Q4375" i="1"/>
  <c r="R4375" i="1" s="1"/>
  <c r="P4371" i="1"/>
  <c r="Q4371" i="1"/>
  <c r="R4371" i="1" s="1"/>
  <c r="L4370" i="1"/>
  <c r="Q4366" i="1"/>
  <c r="R4366" i="1" s="1"/>
  <c r="P4366" i="1"/>
  <c r="Q4357" i="1"/>
  <c r="R4357" i="1" s="1"/>
  <c r="P4357" i="1"/>
  <c r="Q4349" i="1"/>
  <c r="R4349" i="1" s="1"/>
  <c r="P4349" i="1"/>
  <c r="Q4341" i="1"/>
  <c r="R4341" i="1" s="1"/>
  <c r="P4341" i="1"/>
  <c r="Q4336" i="1"/>
  <c r="R4336" i="1" s="1"/>
  <c r="L4335" i="1"/>
  <c r="Q4331" i="1"/>
  <c r="R4331" i="1" s="1"/>
  <c r="P4331" i="1"/>
  <c r="Q4322" i="1"/>
  <c r="R4322" i="1" s="1"/>
  <c r="P4322" i="1"/>
  <c r="Q4314" i="1"/>
  <c r="R4314" i="1" s="1"/>
  <c r="P4314" i="1"/>
  <c r="Q4306" i="1"/>
  <c r="R4306" i="1" s="1"/>
  <c r="P4306" i="1"/>
  <c r="Q4298" i="1"/>
  <c r="R4298" i="1" s="1"/>
  <c r="P4298" i="1"/>
  <c r="Q4290" i="1"/>
  <c r="R4290" i="1" s="1"/>
  <c r="P4290" i="1"/>
  <c r="Q4282" i="1"/>
  <c r="R4282" i="1" s="1"/>
  <c r="P4282" i="1"/>
  <c r="Q4273" i="1"/>
  <c r="R4273" i="1" s="1"/>
  <c r="P4273" i="1"/>
  <c r="Q4264" i="1"/>
  <c r="R4264" i="1" s="1"/>
  <c r="P4264" i="1"/>
  <c r="Q4253" i="1"/>
  <c r="R4253" i="1" s="1"/>
  <c r="P4253" i="1"/>
  <c r="Q4243" i="1"/>
  <c r="R4243" i="1" s="1"/>
  <c r="P4243" i="1"/>
  <c r="Q4235" i="1"/>
  <c r="R4235" i="1" s="1"/>
  <c r="P4235" i="1"/>
  <c r="Q4227" i="1"/>
  <c r="R4227" i="1" s="1"/>
  <c r="P4227" i="1"/>
  <c r="Q4219" i="1"/>
  <c r="R4219" i="1" s="1"/>
  <c r="P4219" i="1"/>
  <c r="Q4210" i="1"/>
  <c r="R4210" i="1" s="1"/>
  <c r="P4210" i="1"/>
  <c r="L4209" i="1"/>
  <c r="Q4201" i="1"/>
  <c r="R4201" i="1" s="1"/>
  <c r="P4201" i="1"/>
  <c r="Q4193" i="1"/>
  <c r="R4193" i="1" s="1"/>
  <c r="P4193" i="1"/>
  <c r="Q4185" i="1"/>
  <c r="R4185" i="1" s="1"/>
  <c r="P4185" i="1"/>
  <c r="Q4177" i="1"/>
  <c r="R4177" i="1" s="1"/>
  <c r="P4177" i="1"/>
  <c r="Q4169" i="1"/>
  <c r="R4169" i="1" s="1"/>
  <c r="P4169" i="1"/>
  <c r="Q4161" i="1"/>
  <c r="R4161" i="1" s="1"/>
  <c r="P4161" i="1"/>
  <c r="Q4153" i="1"/>
  <c r="R4153" i="1" s="1"/>
  <c r="P4153" i="1"/>
  <c r="Q4145" i="1"/>
  <c r="R4145" i="1" s="1"/>
  <c r="P4145" i="1"/>
  <c r="Q4136" i="1"/>
  <c r="R4136" i="1" s="1"/>
  <c r="P4136" i="1"/>
  <c r="Q4128" i="1"/>
  <c r="R4128" i="1" s="1"/>
  <c r="P4128" i="1"/>
  <c r="P4120" i="1"/>
  <c r="Q4120" i="1"/>
  <c r="R4120" i="1" s="1"/>
  <c r="P4112" i="1"/>
  <c r="Q4112" i="1"/>
  <c r="R4112" i="1" s="1"/>
  <c r="P4104" i="1"/>
  <c r="Q4104" i="1"/>
  <c r="R4104" i="1" s="1"/>
  <c r="P4096" i="1"/>
  <c r="Q4096" i="1"/>
  <c r="R4096" i="1" s="1"/>
  <c r="P4088" i="1"/>
  <c r="Q4088" i="1"/>
  <c r="R4088" i="1" s="1"/>
  <c r="P4080" i="1"/>
  <c r="Q4080" i="1"/>
  <c r="R4080" i="1" s="1"/>
  <c r="P4071" i="1"/>
  <c r="Q4071" i="1"/>
  <c r="R4071" i="1" s="1"/>
  <c r="P4063" i="1"/>
  <c r="Q4063" i="1"/>
  <c r="R4063" i="1" s="1"/>
  <c r="P4055" i="1"/>
  <c r="Q4055" i="1"/>
  <c r="R4055" i="1" s="1"/>
  <c r="P4047" i="1"/>
  <c r="Q4047" i="1"/>
  <c r="R4047" i="1" s="1"/>
  <c r="P4043" i="1"/>
  <c r="Q4043" i="1"/>
  <c r="R4043" i="1" s="1"/>
  <c r="P4039" i="1"/>
  <c r="Q4039" i="1"/>
  <c r="R4039" i="1" s="1"/>
  <c r="P4035" i="1"/>
  <c r="Q4035" i="1"/>
  <c r="R4035" i="1" s="1"/>
  <c r="P4031" i="1"/>
  <c r="Q4031" i="1"/>
  <c r="R4031" i="1" s="1"/>
  <c r="P4027" i="1"/>
  <c r="Q4027" i="1"/>
  <c r="R4027" i="1" s="1"/>
  <c r="P4023" i="1"/>
  <c r="Q4023" i="1"/>
  <c r="R4023" i="1" s="1"/>
  <c r="P4019" i="1"/>
  <c r="Q4019" i="1"/>
  <c r="R4019" i="1" s="1"/>
  <c r="P4015" i="1"/>
  <c r="Q4015" i="1"/>
  <c r="R4015" i="1" s="1"/>
  <c r="P4011" i="1"/>
  <c r="Q4011" i="1"/>
  <c r="R4011" i="1" s="1"/>
  <c r="P4007" i="1"/>
  <c r="Q4007" i="1"/>
  <c r="R4007" i="1" s="1"/>
  <c r="P4003" i="1"/>
  <c r="Q4003" i="1"/>
  <c r="R4003" i="1" s="1"/>
  <c r="P3999" i="1"/>
  <c r="Q3999" i="1"/>
  <c r="R3999" i="1" s="1"/>
  <c r="P3995" i="1"/>
  <c r="Q3995" i="1"/>
  <c r="R3995" i="1" s="1"/>
  <c r="P3991" i="1"/>
  <c r="Q3991" i="1"/>
  <c r="R3991" i="1" s="1"/>
  <c r="P3987" i="1"/>
  <c r="Q3987" i="1"/>
  <c r="R3987" i="1" s="1"/>
  <c r="P3983" i="1"/>
  <c r="Q3983" i="1"/>
  <c r="R3983" i="1" s="1"/>
  <c r="P3979" i="1"/>
  <c r="Q3979" i="1"/>
  <c r="R3979" i="1" s="1"/>
  <c r="P3975" i="1"/>
  <c r="Q3975" i="1"/>
  <c r="R3975" i="1" s="1"/>
  <c r="P3971" i="1"/>
  <c r="Q3971" i="1"/>
  <c r="R3971" i="1" s="1"/>
  <c r="P3967" i="1"/>
  <c r="Q3967" i="1"/>
  <c r="R3967" i="1" s="1"/>
  <c r="P3963" i="1"/>
  <c r="Q3963" i="1"/>
  <c r="R3963" i="1" s="1"/>
  <c r="P3959" i="1"/>
  <c r="Q3959" i="1"/>
  <c r="R3959" i="1" s="1"/>
  <c r="P3955" i="1"/>
  <c r="Q3955" i="1"/>
  <c r="R3955" i="1" s="1"/>
  <c r="P3951" i="1"/>
  <c r="Q3951" i="1"/>
  <c r="R3951" i="1" s="1"/>
  <c r="P3947" i="1"/>
  <c r="Q3947" i="1"/>
  <c r="R3947" i="1" s="1"/>
  <c r="P3943" i="1"/>
  <c r="Q3943" i="1"/>
  <c r="R3943" i="1" s="1"/>
  <c r="P3939" i="1"/>
  <c r="Q3939" i="1"/>
  <c r="R3939" i="1" s="1"/>
  <c r="P3935" i="1"/>
  <c r="Q3935" i="1"/>
  <c r="R3935" i="1" s="1"/>
  <c r="P3931" i="1"/>
  <c r="Q3931" i="1"/>
  <c r="R3931" i="1" s="1"/>
  <c r="P3927" i="1"/>
  <c r="Q3927" i="1"/>
  <c r="R3927" i="1" s="1"/>
  <c r="P3918" i="1"/>
  <c r="Q3918" i="1"/>
  <c r="R3918" i="1" s="1"/>
  <c r="Q3914" i="1"/>
  <c r="R3914" i="1" s="1"/>
  <c r="P3914" i="1"/>
  <c r="P3910" i="1"/>
  <c r="Q3910" i="1"/>
  <c r="R3910" i="1" s="1"/>
  <c r="Q3906" i="1"/>
  <c r="R3906" i="1" s="1"/>
  <c r="P3906" i="1"/>
  <c r="P3902" i="1"/>
  <c r="Q3902" i="1"/>
  <c r="R3902" i="1" s="1"/>
  <c r="Q3898" i="1"/>
  <c r="R3898" i="1" s="1"/>
  <c r="P3898" i="1"/>
  <c r="P3894" i="1"/>
  <c r="Q3894" i="1"/>
  <c r="R3894" i="1" s="1"/>
  <c r="P3886" i="1"/>
  <c r="Q3886" i="1"/>
  <c r="R3886" i="1" s="1"/>
  <c r="Q3882" i="1"/>
  <c r="R3882" i="1" s="1"/>
  <c r="P3882" i="1"/>
  <c r="P3878" i="1"/>
  <c r="Q3878" i="1"/>
  <c r="R3878" i="1" s="1"/>
  <c r="Q3874" i="1"/>
  <c r="R3874" i="1" s="1"/>
  <c r="P3874" i="1"/>
  <c r="P3870" i="1"/>
  <c r="Q3870" i="1"/>
  <c r="R3870" i="1" s="1"/>
  <c r="Q3866" i="1"/>
  <c r="R3866" i="1" s="1"/>
  <c r="P3866" i="1"/>
  <c r="P3862" i="1"/>
  <c r="Q3862" i="1"/>
  <c r="R3862" i="1" s="1"/>
  <c r="Q3858" i="1"/>
  <c r="R3858" i="1" s="1"/>
  <c r="P3858" i="1"/>
  <c r="Q3854" i="1"/>
  <c r="R3854" i="1" s="1"/>
  <c r="P3854" i="1"/>
  <c r="Q3850" i="1"/>
  <c r="R3850" i="1" s="1"/>
  <c r="P3850" i="1"/>
  <c r="P3846" i="1"/>
  <c r="Q3846" i="1"/>
  <c r="R3846" i="1" s="1"/>
  <c r="P3842" i="1"/>
  <c r="Q3842" i="1"/>
  <c r="R3842" i="1" s="1"/>
  <c r="P3838" i="1"/>
  <c r="Q3838" i="1"/>
  <c r="R3838" i="1" s="1"/>
  <c r="P3834" i="1"/>
  <c r="Q3834" i="1"/>
  <c r="R3834" i="1" s="1"/>
  <c r="P3830" i="1"/>
  <c r="Q3830" i="1"/>
  <c r="R3830" i="1" s="1"/>
  <c r="P3826" i="1"/>
  <c r="Q3826" i="1"/>
  <c r="R3826" i="1" s="1"/>
  <c r="P3822" i="1"/>
  <c r="Q3822" i="1"/>
  <c r="R3822" i="1" s="1"/>
  <c r="P3818" i="1"/>
  <c r="Q3818" i="1"/>
  <c r="R3818" i="1" s="1"/>
  <c r="P3814" i="1"/>
  <c r="Q3814" i="1"/>
  <c r="R3814" i="1" s="1"/>
  <c r="P3810" i="1"/>
  <c r="Q3810" i="1"/>
  <c r="R3810" i="1" s="1"/>
  <c r="P3806" i="1"/>
  <c r="Q3806" i="1"/>
  <c r="R3806" i="1" s="1"/>
  <c r="P3802" i="1"/>
  <c r="Q3802" i="1"/>
  <c r="R3802" i="1" s="1"/>
  <c r="P3798" i="1"/>
  <c r="Q3798" i="1"/>
  <c r="R3798" i="1" s="1"/>
  <c r="P3794" i="1"/>
  <c r="Q3794" i="1"/>
  <c r="R3794" i="1" s="1"/>
  <c r="P3790" i="1"/>
  <c r="Q3790" i="1"/>
  <c r="R3790" i="1" s="1"/>
  <c r="P3786" i="1"/>
  <c r="Q3786" i="1"/>
  <c r="R3786" i="1" s="1"/>
  <c r="P3782" i="1"/>
  <c r="Q3782" i="1"/>
  <c r="R3782" i="1" s="1"/>
  <c r="P3778" i="1"/>
  <c r="Q3778" i="1"/>
  <c r="R3778" i="1" s="1"/>
  <c r="P3774" i="1"/>
  <c r="Q3774" i="1"/>
  <c r="R3774" i="1" s="1"/>
  <c r="P3770" i="1"/>
  <c r="Q3770" i="1"/>
  <c r="R3770" i="1" s="1"/>
  <c r="P3766" i="1"/>
  <c r="Q3766" i="1"/>
  <c r="R3766" i="1" s="1"/>
  <c r="P3762" i="1"/>
  <c r="Q3762" i="1"/>
  <c r="R3762" i="1" s="1"/>
  <c r="P3758" i="1"/>
  <c r="Q3758" i="1"/>
  <c r="R3758" i="1" s="1"/>
  <c r="P3754" i="1"/>
  <c r="Q3754" i="1"/>
  <c r="R3754" i="1" s="1"/>
  <c r="P3750" i="1"/>
  <c r="Q3750" i="1"/>
  <c r="R3750" i="1" s="1"/>
  <c r="P3746" i="1"/>
  <c r="Q3746" i="1"/>
  <c r="R3746" i="1" s="1"/>
  <c r="P3742" i="1"/>
  <c r="Q3742" i="1"/>
  <c r="R3742" i="1" s="1"/>
  <c r="P3738" i="1"/>
  <c r="Q3738" i="1"/>
  <c r="R3738" i="1" s="1"/>
  <c r="P3734" i="1"/>
  <c r="Q3734" i="1"/>
  <c r="R3734" i="1" s="1"/>
  <c r="P3730" i="1"/>
  <c r="Q3730" i="1"/>
  <c r="R3730" i="1" s="1"/>
  <c r="P3726" i="1"/>
  <c r="Q3726" i="1"/>
  <c r="R3726" i="1" s="1"/>
  <c r="P3722" i="1"/>
  <c r="Q3722" i="1"/>
  <c r="R3722" i="1" s="1"/>
  <c r="P3718" i="1"/>
  <c r="Q3718" i="1"/>
  <c r="R3718" i="1" s="1"/>
  <c r="P3714" i="1"/>
  <c r="Q3714" i="1"/>
  <c r="R3714" i="1" s="1"/>
  <c r="P3711" i="1"/>
  <c r="Q3711" i="1"/>
  <c r="R3711" i="1" s="1"/>
  <c r="P3707" i="1"/>
  <c r="Q3707" i="1"/>
  <c r="R3707" i="1" s="1"/>
  <c r="P3703" i="1"/>
  <c r="Q3703" i="1"/>
  <c r="R3703" i="1" s="1"/>
  <c r="P3699" i="1"/>
  <c r="Q3699" i="1"/>
  <c r="R3699" i="1" s="1"/>
  <c r="P3695" i="1"/>
  <c r="Q3695" i="1"/>
  <c r="R3695" i="1" s="1"/>
  <c r="P3691" i="1"/>
  <c r="Q3691" i="1"/>
  <c r="R3691" i="1" s="1"/>
  <c r="P3687" i="1"/>
  <c r="Q3687" i="1"/>
  <c r="R3687" i="1" s="1"/>
  <c r="P3683" i="1"/>
  <c r="Q3683" i="1"/>
  <c r="R3683" i="1" s="1"/>
  <c r="P3679" i="1"/>
  <c r="Q3679" i="1"/>
  <c r="R3679" i="1" s="1"/>
  <c r="P3675" i="1"/>
  <c r="Q3675" i="1"/>
  <c r="R3675" i="1" s="1"/>
  <c r="P3671" i="1"/>
  <c r="Q3671" i="1"/>
  <c r="R3671" i="1" s="1"/>
  <c r="P3667" i="1"/>
  <c r="Q3667" i="1"/>
  <c r="R3667" i="1" s="1"/>
  <c r="P3663" i="1"/>
  <c r="Q3663" i="1"/>
  <c r="R3663" i="1" s="1"/>
  <c r="P3659" i="1"/>
  <c r="Q3659" i="1"/>
  <c r="R3659" i="1" s="1"/>
  <c r="P3655" i="1"/>
  <c r="Q3655" i="1"/>
  <c r="R3655" i="1" s="1"/>
  <c r="P3651" i="1"/>
  <c r="Q3651" i="1"/>
  <c r="R3651" i="1" s="1"/>
  <c r="P3647" i="1"/>
  <c r="Q3647" i="1"/>
  <c r="R3647" i="1" s="1"/>
  <c r="P3643" i="1"/>
  <c r="Q3643" i="1"/>
  <c r="R3643" i="1" s="1"/>
  <c r="P3639" i="1"/>
  <c r="Q3639" i="1"/>
  <c r="R3639" i="1" s="1"/>
  <c r="P3635" i="1"/>
  <c r="Q3635" i="1"/>
  <c r="R3635" i="1" s="1"/>
  <c r="P3631" i="1"/>
  <c r="Q3631" i="1"/>
  <c r="R3631" i="1" s="1"/>
  <c r="P3627" i="1"/>
  <c r="Q3627" i="1"/>
  <c r="R3627" i="1" s="1"/>
  <c r="P3623" i="1"/>
  <c r="Q3623" i="1"/>
  <c r="R3623" i="1" s="1"/>
  <c r="P3619" i="1"/>
  <c r="Q3619" i="1"/>
  <c r="R3619" i="1" s="1"/>
  <c r="P3615" i="1"/>
  <c r="Q3615" i="1"/>
  <c r="R3615" i="1" s="1"/>
  <c r="P3612" i="1"/>
  <c r="Q3612" i="1"/>
  <c r="R3612" i="1" s="1"/>
  <c r="P3608" i="1"/>
  <c r="Q3608" i="1"/>
  <c r="R3608" i="1" s="1"/>
  <c r="P3604" i="1"/>
  <c r="Q3604" i="1"/>
  <c r="R3604" i="1" s="1"/>
  <c r="P3600" i="1"/>
  <c r="Q3600" i="1"/>
  <c r="R3600" i="1" s="1"/>
  <c r="P3596" i="1"/>
  <c r="Q3596" i="1"/>
  <c r="R3596" i="1" s="1"/>
  <c r="P3592" i="1"/>
  <c r="Q3592" i="1"/>
  <c r="R3592" i="1" s="1"/>
  <c r="P3588" i="1"/>
  <c r="Q3588" i="1"/>
  <c r="R3588" i="1" s="1"/>
  <c r="P3584" i="1"/>
  <c r="Q3584" i="1"/>
  <c r="R3584" i="1" s="1"/>
  <c r="P3580" i="1"/>
  <c r="Q3580" i="1"/>
  <c r="R3580" i="1" s="1"/>
  <c r="P3576" i="1"/>
  <c r="Q3576" i="1"/>
  <c r="R3576" i="1" s="1"/>
  <c r="P3572" i="1"/>
  <c r="Q3572" i="1"/>
  <c r="R3572" i="1" s="1"/>
  <c r="P3568" i="1"/>
  <c r="Q3568" i="1"/>
  <c r="R3568" i="1" s="1"/>
  <c r="P3564" i="1"/>
  <c r="Q3564" i="1"/>
  <c r="R3564" i="1" s="1"/>
  <c r="P3560" i="1"/>
  <c r="Q3560" i="1"/>
  <c r="R3560" i="1" s="1"/>
  <c r="P3556" i="1"/>
  <c r="Q3556" i="1"/>
  <c r="R3556" i="1" s="1"/>
  <c r="P3552" i="1"/>
  <c r="Q3552" i="1"/>
  <c r="R3552" i="1" s="1"/>
  <c r="P3548" i="1"/>
  <c r="Q3548" i="1"/>
  <c r="R3548" i="1" s="1"/>
  <c r="P3544" i="1"/>
  <c r="Q3544" i="1"/>
  <c r="R3544" i="1" s="1"/>
  <c r="P3540" i="1"/>
  <c r="Q3540" i="1"/>
  <c r="R3540" i="1" s="1"/>
  <c r="P3536" i="1"/>
  <c r="Q3536" i="1"/>
  <c r="R3536" i="1" s="1"/>
  <c r="P3532" i="1"/>
  <c r="Q3532" i="1"/>
  <c r="R3532" i="1" s="1"/>
  <c r="P3528" i="1"/>
  <c r="Q3528" i="1"/>
  <c r="R3528" i="1" s="1"/>
  <c r="P3524" i="1"/>
  <c r="Q3524" i="1"/>
  <c r="R3524" i="1" s="1"/>
  <c r="P3520" i="1"/>
  <c r="Q3520" i="1"/>
  <c r="R3520" i="1" s="1"/>
  <c r="P3516" i="1"/>
  <c r="Q3516" i="1"/>
  <c r="R3516" i="1" s="1"/>
  <c r="P3512" i="1"/>
  <c r="Q3512" i="1"/>
  <c r="R3512" i="1" s="1"/>
  <c r="P3508" i="1"/>
  <c r="Q3508" i="1"/>
  <c r="R3508" i="1" s="1"/>
  <c r="P3504" i="1"/>
  <c r="Q3504" i="1"/>
  <c r="R3504" i="1" s="1"/>
  <c r="P3500" i="1"/>
  <c r="Q3500" i="1"/>
  <c r="R3500" i="1" s="1"/>
  <c r="P3496" i="1"/>
  <c r="Q3496" i="1"/>
  <c r="R3496" i="1" s="1"/>
  <c r="P3492" i="1"/>
  <c r="Q3492" i="1"/>
  <c r="R3492" i="1" s="1"/>
  <c r="P3488" i="1"/>
  <c r="Q3488" i="1"/>
  <c r="R3488" i="1" s="1"/>
  <c r="P3484" i="1"/>
  <c r="Q3484" i="1"/>
  <c r="R3484" i="1" s="1"/>
  <c r="P3480" i="1"/>
  <c r="Q3480" i="1"/>
  <c r="R3480" i="1" s="1"/>
  <c r="P3476" i="1"/>
  <c r="Q3476" i="1"/>
  <c r="R3476" i="1" s="1"/>
  <c r="P3472" i="1"/>
  <c r="Q3472" i="1"/>
  <c r="R3472" i="1" s="1"/>
  <c r="P3468" i="1"/>
  <c r="Q3468" i="1"/>
  <c r="R3468" i="1" s="1"/>
  <c r="P3464" i="1"/>
  <c r="Q3464" i="1"/>
  <c r="R3464" i="1" s="1"/>
  <c r="P3460" i="1"/>
  <c r="Q3460" i="1"/>
  <c r="R3460" i="1" s="1"/>
  <c r="P3456" i="1"/>
  <c r="Q3456" i="1"/>
  <c r="R3456" i="1" s="1"/>
  <c r="P3452" i="1"/>
  <c r="Q3452" i="1"/>
  <c r="R3452" i="1" s="1"/>
  <c r="Q3448" i="1"/>
  <c r="R3448" i="1" s="1"/>
  <c r="P3448" i="1"/>
  <c r="Q3444" i="1"/>
  <c r="R3444" i="1" s="1"/>
  <c r="P3444" i="1"/>
  <c r="Q3440" i="1"/>
  <c r="R3440" i="1" s="1"/>
  <c r="P3440" i="1"/>
  <c r="Q3436" i="1"/>
  <c r="R3436" i="1" s="1"/>
  <c r="P3436" i="1"/>
  <c r="Q3432" i="1"/>
  <c r="R3432" i="1" s="1"/>
  <c r="P3432" i="1"/>
  <c r="Q3428" i="1"/>
  <c r="R3428" i="1" s="1"/>
  <c r="P3428" i="1"/>
  <c r="Q3424" i="1"/>
  <c r="R3424" i="1" s="1"/>
  <c r="P3424" i="1"/>
  <c r="Q3420" i="1"/>
  <c r="R3420" i="1" s="1"/>
  <c r="P3420" i="1"/>
  <c r="Q3416" i="1"/>
  <c r="R3416" i="1" s="1"/>
  <c r="P3416" i="1"/>
  <c r="Q3412" i="1"/>
  <c r="R3412" i="1" s="1"/>
  <c r="P3412" i="1"/>
  <c r="Q3408" i="1"/>
  <c r="R3408" i="1" s="1"/>
  <c r="P3408" i="1"/>
  <c r="Q3404" i="1"/>
  <c r="R3404" i="1" s="1"/>
  <c r="P3404" i="1"/>
  <c r="Q3400" i="1"/>
  <c r="R3400" i="1" s="1"/>
  <c r="P3400" i="1"/>
  <c r="Q3396" i="1"/>
  <c r="R3396" i="1" s="1"/>
  <c r="P3396" i="1"/>
  <c r="Q3392" i="1"/>
  <c r="R3392" i="1" s="1"/>
  <c r="P3392" i="1"/>
  <c r="Q3388" i="1"/>
  <c r="R3388" i="1" s="1"/>
  <c r="P3388" i="1"/>
  <c r="Q3380" i="1"/>
  <c r="R3380" i="1" s="1"/>
  <c r="P3380" i="1"/>
  <c r="Q3376" i="1"/>
  <c r="R3376" i="1" s="1"/>
  <c r="P3376" i="1"/>
  <c r="Q3372" i="1"/>
  <c r="R3372" i="1" s="1"/>
  <c r="P3372" i="1"/>
  <c r="Q3368" i="1"/>
  <c r="R3368" i="1" s="1"/>
  <c r="P3368" i="1"/>
  <c r="Q3364" i="1"/>
  <c r="R3364" i="1" s="1"/>
  <c r="P3364" i="1"/>
  <c r="Q3360" i="1"/>
  <c r="R3360" i="1" s="1"/>
  <c r="P3360" i="1"/>
  <c r="Q3356" i="1"/>
  <c r="R3356" i="1" s="1"/>
  <c r="P3356" i="1"/>
  <c r="Q3352" i="1"/>
  <c r="R3352" i="1" s="1"/>
  <c r="P3352" i="1"/>
  <c r="Q3348" i="1"/>
  <c r="R3348" i="1" s="1"/>
  <c r="P3348" i="1"/>
  <c r="Q3344" i="1"/>
  <c r="R3344" i="1" s="1"/>
  <c r="P3344" i="1"/>
  <c r="Q3340" i="1"/>
  <c r="R3340" i="1" s="1"/>
  <c r="P3340" i="1"/>
  <c r="Q3336" i="1"/>
  <c r="R3336" i="1" s="1"/>
  <c r="P3336" i="1"/>
  <c r="Q3332" i="1"/>
  <c r="R3332" i="1" s="1"/>
  <c r="P3332" i="1"/>
  <c r="Q3328" i="1"/>
  <c r="R3328" i="1" s="1"/>
  <c r="P3328" i="1"/>
  <c r="Q3324" i="1"/>
  <c r="R3324" i="1" s="1"/>
  <c r="P3324" i="1"/>
  <c r="Q3320" i="1"/>
  <c r="R3320" i="1" s="1"/>
  <c r="P3320" i="1"/>
  <c r="Q3316" i="1"/>
  <c r="R3316" i="1" s="1"/>
  <c r="P3316" i="1"/>
  <c r="Q3312" i="1"/>
  <c r="R3312" i="1" s="1"/>
  <c r="P3312" i="1"/>
  <c r="Q3308" i="1"/>
  <c r="R3308" i="1" s="1"/>
  <c r="P3308" i="1"/>
  <c r="Q3304" i="1"/>
  <c r="R3304" i="1" s="1"/>
  <c r="P3304" i="1"/>
  <c r="Q3300" i="1"/>
  <c r="R3300" i="1" s="1"/>
  <c r="P3300" i="1"/>
  <c r="Q3296" i="1"/>
  <c r="R3296" i="1" s="1"/>
  <c r="P3296" i="1"/>
  <c r="Q3292" i="1"/>
  <c r="R3292" i="1" s="1"/>
  <c r="P3292" i="1"/>
  <c r="Q3288" i="1"/>
  <c r="R3288" i="1" s="1"/>
  <c r="P3288" i="1"/>
  <c r="Q3284" i="1"/>
  <c r="R3284" i="1" s="1"/>
  <c r="P3284" i="1"/>
  <c r="Q3280" i="1"/>
  <c r="R3280" i="1" s="1"/>
  <c r="P3280" i="1"/>
  <c r="Q3276" i="1"/>
  <c r="R3276" i="1" s="1"/>
  <c r="P3276" i="1"/>
  <c r="Q3272" i="1"/>
  <c r="R3272" i="1" s="1"/>
  <c r="P3272" i="1"/>
  <c r="Q3268" i="1"/>
  <c r="R3268" i="1" s="1"/>
  <c r="P3268" i="1"/>
  <c r="Q3264" i="1"/>
  <c r="R3264" i="1" s="1"/>
  <c r="P3264" i="1"/>
  <c r="Q3260" i="1"/>
  <c r="R3260" i="1" s="1"/>
  <c r="P3260" i="1"/>
  <c r="Q3256" i="1"/>
  <c r="R3256" i="1" s="1"/>
  <c r="P3256" i="1"/>
  <c r="Q3252" i="1"/>
  <c r="R3252" i="1" s="1"/>
  <c r="P3252" i="1"/>
  <c r="Q3248" i="1"/>
  <c r="R3248" i="1" s="1"/>
  <c r="P3248" i="1"/>
  <c r="Q3244" i="1"/>
  <c r="R3244" i="1" s="1"/>
  <c r="P3244" i="1"/>
  <c r="Q3240" i="1"/>
  <c r="R3240" i="1" s="1"/>
  <c r="P3240" i="1"/>
  <c r="Q3236" i="1"/>
  <c r="R3236" i="1" s="1"/>
  <c r="P3236" i="1"/>
  <c r="Q3232" i="1"/>
  <c r="R3232" i="1" s="1"/>
  <c r="P3232" i="1"/>
  <c r="Q3228" i="1"/>
  <c r="R3228" i="1" s="1"/>
  <c r="P3228" i="1"/>
  <c r="Q3224" i="1"/>
  <c r="R3224" i="1" s="1"/>
  <c r="P3224" i="1"/>
  <c r="Q3220" i="1"/>
  <c r="R3220" i="1" s="1"/>
  <c r="P3220" i="1"/>
  <c r="Q3216" i="1"/>
  <c r="R3216" i="1" s="1"/>
  <c r="P3216" i="1"/>
  <c r="Q3212" i="1"/>
  <c r="R3212" i="1" s="1"/>
  <c r="P3212" i="1"/>
  <c r="Q3208" i="1"/>
  <c r="R3208" i="1" s="1"/>
  <c r="P3208" i="1"/>
  <c r="Q3204" i="1"/>
  <c r="R3204" i="1" s="1"/>
  <c r="P3204" i="1"/>
  <c r="Q3200" i="1"/>
  <c r="R3200" i="1" s="1"/>
  <c r="P3200" i="1"/>
  <c r="Q3196" i="1"/>
  <c r="R3196" i="1" s="1"/>
  <c r="P3196" i="1"/>
  <c r="Q3192" i="1"/>
  <c r="R3192" i="1" s="1"/>
  <c r="P3192" i="1"/>
  <c r="Q3188" i="1"/>
  <c r="R3188" i="1" s="1"/>
  <c r="P3188" i="1"/>
  <c r="Q3184" i="1"/>
  <c r="R3184" i="1" s="1"/>
  <c r="P3184" i="1"/>
  <c r="Q3180" i="1"/>
  <c r="R3180" i="1" s="1"/>
  <c r="P3180" i="1"/>
  <c r="Q3176" i="1"/>
  <c r="R3176" i="1" s="1"/>
  <c r="P3176" i="1"/>
  <c r="Q3172" i="1"/>
  <c r="R3172" i="1" s="1"/>
  <c r="P3172" i="1"/>
  <c r="Q3168" i="1"/>
  <c r="R3168" i="1" s="1"/>
  <c r="P3168" i="1"/>
  <c r="Q3164" i="1"/>
  <c r="R3164" i="1" s="1"/>
  <c r="P3164" i="1"/>
  <c r="Q3160" i="1"/>
  <c r="R3160" i="1" s="1"/>
  <c r="P3160" i="1"/>
  <c r="Q3156" i="1"/>
  <c r="R3156" i="1" s="1"/>
  <c r="P3156" i="1"/>
  <c r="Q3152" i="1"/>
  <c r="R3152" i="1" s="1"/>
  <c r="P3152" i="1"/>
  <c r="Q3148" i="1"/>
  <c r="R3148" i="1" s="1"/>
  <c r="P3148" i="1"/>
  <c r="Q3144" i="1"/>
  <c r="R3144" i="1" s="1"/>
  <c r="P3144" i="1"/>
  <c r="Q3140" i="1"/>
  <c r="R3140" i="1" s="1"/>
  <c r="P3140" i="1"/>
  <c r="Q3136" i="1"/>
  <c r="R3136" i="1" s="1"/>
  <c r="P3136" i="1"/>
  <c r="Q3132" i="1"/>
  <c r="R3132" i="1" s="1"/>
  <c r="P3132" i="1"/>
  <c r="Q3128" i="1"/>
  <c r="R3128" i="1" s="1"/>
  <c r="P3128" i="1"/>
  <c r="Q3124" i="1"/>
  <c r="R3124" i="1" s="1"/>
  <c r="P3124" i="1"/>
  <c r="Q3120" i="1"/>
  <c r="R3120" i="1" s="1"/>
  <c r="P3120" i="1"/>
  <c r="Q3116" i="1"/>
  <c r="R3116" i="1" s="1"/>
  <c r="P3116" i="1"/>
  <c r="Q3112" i="1"/>
  <c r="R3112" i="1" s="1"/>
  <c r="P3112" i="1"/>
  <c r="Q3108" i="1"/>
  <c r="R3108" i="1" s="1"/>
  <c r="P3108" i="1"/>
  <c r="Q3104" i="1"/>
  <c r="R3104" i="1" s="1"/>
  <c r="P3104" i="1"/>
  <c r="Q3100" i="1"/>
  <c r="R3100" i="1" s="1"/>
  <c r="P3100" i="1"/>
  <c r="Q3096" i="1"/>
  <c r="R3096" i="1" s="1"/>
  <c r="P3096" i="1"/>
  <c r="Q3092" i="1"/>
  <c r="R3092" i="1" s="1"/>
  <c r="P3092" i="1"/>
  <c r="Q3088" i="1"/>
  <c r="R3088" i="1" s="1"/>
  <c r="P3088" i="1"/>
  <c r="Q3084" i="1"/>
  <c r="R3084" i="1" s="1"/>
  <c r="P3084" i="1"/>
  <c r="Q3080" i="1"/>
  <c r="R3080" i="1" s="1"/>
  <c r="P3080" i="1"/>
  <c r="Q3076" i="1"/>
  <c r="R3076" i="1" s="1"/>
  <c r="P3076" i="1"/>
  <c r="Q3072" i="1"/>
  <c r="R3072" i="1" s="1"/>
  <c r="P3072" i="1"/>
  <c r="Q3068" i="1"/>
  <c r="R3068" i="1" s="1"/>
  <c r="P3068" i="1"/>
  <c r="Q3064" i="1"/>
  <c r="R3064" i="1" s="1"/>
  <c r="P3064" i="1"/>
  <c r="Q3060" i="1"/>
  <c r="R3060" i="1" s="1"/>
  <c r="P3060" i="1"/>
  <c r="Q3056" i="1"/>
  <c r="R3056" i="1" s="1"/>
  <c r="P3056" i="1"/>
  <c r="Q3052" i="1"/>
  <c r="R3052" i="1" s="1"/>
  <c r="P3052" i="1"/>
  <c r="Q3048" i="1"/>
  <c r="R3048" i="1" s="1"/>
  <c r="P3048" i="1"/>
  <c r="Q3044" i="1"/>
  <c r="R3044" i="1" s="1"/>
  <c r="P3044" i="1"/>
  <c r="Q3040" i="1"/>
  <c r="R3040" i="1" s="1"/>
  <c r="P3040" i="1"/>
  <c r="P3036" i="1"/>
  <c r="Q3036" i="1"/>
  <c r="R3036" i="1" s="1"/>
  <c r="P3032" i="1"/>
  <c r="Q3032" i="1"/>
  <c r="R3032" i="1" s="1"/>
  <c r="P3028" i="1"/>
  <c r="Q3028" i="1"/>
  <c r="R3028" i="1" s="1"/>
  <c r="P3024" i="1"/>
  <c r="Q3024" i="1"/>
  <c r="R3024" i="1" s="1"/>
  <c r="P3020" i="1"/>
  <c r="Q3020" i="1"/>
  <c r="R3020" i="1" s="1"/>
  <c r="P3016" i="1"/>
  <c r="Q3016" i="1"/>
  <c r="R3016" i="1" s="1"/>
  <c r="P3012" i="1"/>
  <c r="Q3012" i="1"/>
  <c r="R3012" i="1" s="1"/>
  <c r="P3008" i="1"/>
  <c r="Q3008" i="1"/>
  <c r="R3008" i="1" s="1"/>
  <c r="P3004" i="1"/>
  <c r="Q3004" i="1"/>
  <c r="R3004" i="1" s="1"/>
  <c r="P3000" i="1"/>
  <c r="Q3000" i="1"/>
  <c r="R3000" i="1" s="1"/>
  <c r="P2996" i="1"/>
  <c r="Q2996" i="1"/>
  <c r="R2996" i="1" s="1"/>
  <c r="P2992" i="1"/>
  <c r="Q2992" i="1"/>
  <c r="R2992" i="1" s="1"/>
  <c r="P2988" i="1"/>
  <c r="Q2988" i="1"/>
  <c r="R2988" i="1" s="1"/>
  <c r="P2984" i="1"/>
  <c r="Q2984" i="1"/>
  <c r="R2984" i="1" s="1"/>
  <c r="P2980" i="1"/>
  <c r="Q2980" i="1"/>
  <c r="R2980" i="1" s="1"/>
  <c r="P2976" i="1"/>
  <c r="Q2976" i="1"/>
  <c r="R2976" i="1" s="1"/>
  <c r="P2972" i="1"/>
  <c r="Q2972" i="1"/>
  <c r="R2972" i="1" s="1"/>
  <c r="P2968" i="1"/>
  <c r="Q2968" i="1"/>
  <c r="R2968" i="1" s="1"/>
  <c r="P2964" i="1"/>
  <c r="Q2964" i="1"/>
  <c r="R2964" i="1" s="1"/>
  <c r="P2960" i="1"/>
  <c r="Q2960" i="1"/>
  <c r="R2960" i="1" s="1"/>
  <c r="P2956" i="1"/>
  <c r="Q2956" i="1"/>
  <c r="R2956" i="1" s="1"/>
  <c r="P2952" i="1"/>
  <c r="Q2952" i="1"/>
  <c r="R2952" i="1" s="1"/>
  <c r="P2948" i="1"/>
  <c r="Q2948" i="1"/>
  <c r="R2948" i="1" s="1"/>
  <c r="P2944" i="1"/>
  <c r="Q2944" i="1"/>
  <c r="R2944" i="1" s="1"/>
  <c r="P2940" i="1"/>
  <c r="Q2940" i="1"/>
  <c r="R2940" i="1" s="1"/>
  <c r="P2936" i="1"/>
  <c r="Q2936" i="1"/>
  <c r="R2936" i="1" s="1"/>
  <c r="P2932" i="1"/>
  <c r="Q2932" i="1"/>
  <c r="R2932" i="1" s="1"/>
  <c r="P2928" i="1"/>
  <c r="Q2928" i="1"/>
  <c r="R2928" i="1" s="1"/>
  <c r="P2923" i="1"/>
  <c r="Q2923" i="1"/>
  <c r="R2923" i="1" s="1"/>
  <c r="P2919" i="1"/>
  <c r="Q2919" i="1"/>
  <c r="R2919" i="1" s="1"/>
  <c r="P2915" i="1"/>
  <c r="Q2915" i="1"/>
  <c r="R2915" i="1" s="1"/>
  <c r="P2911" i="1"/>
  <c r="Q2911" i="1"/>
  <c r="R2911" i="1" s="1"/>
  <c r="P2907" i="1"/>
  <c r="Q2907" i="1"/>
  <c r="R2907" i="1" s="1"/>
  <c r="P2903" i="1"/>
  <c r="Q2903" i="1"/>
  <c r="R2903" i="1" s="1"/>
  <c r="P2899" i="1"/>
  <c r="Q2899" i="1"/>
  <c r="R2899" i="1" s="1"/>
  <c r="P2895" i="1"/>
  <c r="Q2895" i="1"/>
  <c r="R2895" i="1" s="1"/>
  <c r="P2891" i="1"/>
  <c r="Q2891" i="1"/>
  <c r="R2891" i="1" s="1"/>
  <c r="P2887" i="1"/>
  <c r="Q2887" i="1"/>
  <c r="R2887" i="1" s="1"/>
  <c r="P2883" i="1"/>
  <c r="Q2883" i="1"/>
  <c r="R2883" i="1" s="1"/>
  <c r="P2879" i="1"/>
  <c r="Q2879" i="1"/>
  <c r="R2879" i="1" s="1"/>
  <c r="P2875" i="1"/>
  <c r="Q2875" i="1"/>
  <c r="R2875" i="1" s="1"/>
  <c r="P2872" i="1"/>
  <c r="Q2872" i="1"/>
  <c r="R2872" i="1" s="1"/>
  <c r="P2868" i="1"/>
  <c r="Q2868" i="1"/>
  <c r="R2868" i="1" s="1"/>
  <c r="P2864" i="1"/>
  <c r="Q2864" i="1"/>
  <c r="R2864" i="1" s="1"/>
  <c r="Q2860" i="1"/>
  <c r="R2860" i="1" s="1"/>
  <c r="P2860" i="1"/>
  <c r="P2856" i="1"/>
  <c r="Q2856" i="1"/>
  <c r="R2856" i="1" s="1"/>
  <c r="P2852" i="1"/>
  <c r="Q2852" i="1"/>
  <c r="R2852" i="1" s="1"/>
  <c r="P2848" i="1"/>
  <c r="Q2848" i="1"/>
  <c r="R2848" i="1" s="1"/>
  <c r="P2844" i="1"/>
  <c r="Q2844" i="1"/>
  <c r="R2844" i="1" s="1"/>
  <c r="P2840" i="1"/>
  <c r="Q2840" i="1"/>
  <c r="R2840" i="1" s="1"/>
  <c r="P2836" i="1"/>
  <c r="Q2836" i="1"/>
  <c r="R2836" i="1" s="1"/>
  <c r="P2832" i="1"/>
  <c r="Q2832" i="1"/>
  <c r="R2832" i="1" s="1"/>
  <c r="P2828" i="1"/>
  <c r="Q2828" i="1"/>
  <c r="R2828" i="1" s="1"/>
  <c r="P2824" i="1"/>
  <c r="Q2824" i="1"/>
  <c r="R2824" i="1" s="1"/>
  <c r="P2820" i="1"/>
  <c r="Q2820" i="1"/>
  <c r="R2820" i="1" s="1"/>
  <c r="P2816" i="1"/>
  <c r="Q2816" i="1"/>
  <c r="R2816" i="1" s="1"/>
  <c r="P2812" i="1"/>
  <c r="Q2812" i="1"/>
  <c r="R2812" i="1" s="1"/>
  <c r="P2808" i="1"/>
  <c r="Q2808" i="1"/>
  <c r="R2808" i="1" s="1"/>
  <c r="P2804" i="1"/>
  <c r="Q2804" i="1"/>
  <c r="R2804" i="1" s="1"/>
  <c r="P2800" i="1"/>
  <c r="Q2800" i="1"/>
  <c r="R2800" i="1" s="1"/>
  <c r="P2796" i="1"/>
  <c r="Q2796" i="1"/>
  <c r="R2796" i="1" s="1"/>
  <c r="P2792" i="1"/>
  <c r="Q2792" i="1"/>
  <c r="R2792" i="1" s="1"/>
  <c r="P2788" i="1"/>
  <c r="Q2788" i="1"/>
  <c r="R2788" i="1" s="1"/>
  <c r="P2784" i="1"/>
  <c r="Q2784" i="1"/>
  <c r="R2784" i="1" s="1"/>
  <c r="P2780" i="1"/>
  <c r="Q2780" i="1"/>
  <c r="R2780" i="1" s="1"/>
  <c r="P2776" i="1"/>
  <c r="Q2776" i="1"/>
  <c r="R2776" i="1" s="1"/>
  <c r="P2772" i="1"/>
  <c r="Q2772" i="1"/>
  <c r="R2772" i="1" s="1"/>
  <c r="P2768" i="1"/>
  <c r="Q2768" i="1"/>
  <c r="R2768" i="1" s="1"/>
  <c r="P2764" i="1"/>
  <c r="Q2764" i="1"/>
  <c r="R2764" i="1" s="1"/>
  <c r="P2760" i="1"/>
  <c r="Q2760" i="1"/>
  <c r="R2760" i="1" s="1"/>
  <c r="P2756" i="1"/>
  <c r="Q2756" i="1"/>
  <c r="R2756" i="1" s="1"/>
  <c r="P2752" i="1"/>
  <c r="Q2752" i="1"/>
  <c r="R2752" i="1" s="1"/>
  <c r="P2748" i="1"/>
  <c r="Q2748" i="1"/>
  <c r="R2748" i="1" s="1"/>
  <c r="P2744" i="1"/>
  <c r="Q2744" i="1"/>
  <c r="R2744" i="1" s="1"/>
  <c r="P2740" i="1"/>
  <c r="Q2740" i="1"/>
  <c r="R2740" i="1" s="1"/>
  <c r="P2736" i="1"/>
  <c r="Q2736" i="1"/>
  <c r="R2736" i="1" s="1"/>
  <c r="P2732" i="1"/>
  <c r="Q2732" i="1"/>
  <c r="R2732" i="1" s="1"/>
  <c r="P2728" i="1"/>
  <c r="Q2728" i="1"/>
  <c r="R2728" i="1" s="1"/>
  <c r="P2724" i="1"/>
  <c r="Q2724" i="1"/>
  <c r="R2724" i="1" s="1"/>
  <c r="P2720" i="1"/>
  <c r="Q2720" i="1"/>
  <c r="R2720" i="1" s="1"/>
  <c r="P2716" i="1"/>
  <c r="Q2716" i="1"/>
  <c r="R2716" i="1" s="1"/>
  <c r="L2715" i="1"/>
  <c r="P2711" i="1"/>
  <c r="Q2711" i="1"/>
  <c r="R2711" i="1" s="1"/>
  <c r="P2707" i="1"/>
  <c r="Q2707" i="1"/>
  <c r="R2707" i="1" s="1"/>
  <c r="P2703" i="1"/>
  <c r="Q2703" i="1"/>
  <c r="R2703" i="1" s="1"/>
  <c r="P2699" i="1"/>
  <c r="Q2699" i="1"/>
  <c r="R2699" i="1" s="1"/>
  <c r="P2695" i="1"/>
  <c r="Q2695" i="1"/>
  <c r="R2695" i="1" s="1"/>
  <c r="P2691" i="1"/>
  <c r="Q2691" i="1"/>
  <c r="R2691" i="1" s="1"/>
  <c r="P2687" i="1"/>
  <c r="Q2687" i="1"/>
  <c r="R2687" i="1" s="1"/>
  <c r="P2683" i="1"/>
  <c r="Q2683" i="1"/>
  <c r="R2683" i="1" s="1"/>
  <c r="P2679" i="1"/>
  <c r="Q2679" i="1"/>
  <c r="R2679" i="1" s="1"/>
  <c r="P2675" i="1"/>
  <c r="Q2675" i="1"/>
  <c r="R2675" i="1" s="1"/>
  <c r="P2671" i="1"/>
  <c r="Q2671" i="1"/>
  <c r="R2671" i="1" s="1"/>
  <c r="P2667" i="1"/>
  <c r="Q2667" i="1"/>
  <c r="R2667" i="1" s="1"/>
  <c r="P2663" i="1"/>
  <c r="Q2663" i="1"/>
  <c r="R2663" i="1" s="1"/>
  <c r="P2659" i="1"/>
  <c r="Q2659" i="1"/>
  <c r="R2659" i="1" s="1"/>
  <c r="P2655" i="1"/>
  <c r="Q2655" i="1"/>
  <c r="R2655" i="1" s="1"/>
  <c r="P2651" i="1"/>
  <c r="Q2651" i="1"/>
  <c r="R2651" i="1" s="1"/>
  <c r="P2646" i="1"/>
  <c r="Q2646" i="1"/>
  <c r="R2646" i="1" s="1"/>
  <c r="P2642" i="1"/>
  <c r="Q2642" i="1"/>
  <c r="R2642" i="1" s="1"/>
  <c r="P2638" i="1"/>
  <c r="Q2638" i="1"/>
  <c r="R2638" i="1" s="1"/>
  <c r="P2634" i="1"/>
  <c r="Q2634" i="1"/>
  <c r="R2634" i="1" s="1"/>
  <c r="P2630" i="1"/>
  <c r="Q2630" i="1"/>
  <c r="R2630" i="1" s="1"/>
  <c r="P2626" i="1"/>
  <c r="Q2626" i="1"/>
  <c r="R2626" i="1" s="1"/>
  <c r="P2622" i="1"/>
  <c r="Q2622" i="1"/>
  <c r="R2622" i="1" s="1"/>
  <c r="P2618" i="1"/>
  <c r="Q2618" i="1"/>
  <c r="R2618" i="1" s="1"/>
  <c r="P2614" i="1"/>
  <c r="Q2614" i="1"/>
  <c r="R2614" i="1" s="1"/>
  <c r="P2610" i="1"/>
  <c r="Q2610" i="1"/>
  <c r="R2610" i="1" s="1"/>
  <c r="P2606" i="1"/>
  <c r="Q2606" i="1"/>
  <c r="R2606" i="1" s="1"/>
  <c r="P2602" i="1"/>
  <c r="Q2602" i="1"/>
  <c r="R2602" i="1" s="1"/>
  <c r="P2598" i="1"/>
  <c r="Q2598" i="1"/>
  <c r="R2598" i="1" s="1"/>
  <c r="P2594" i="1"/>
  <c r="Q2594" i="1"/>
  <c r="R2594" i="1" s="1"/>
  <c r="P2590" i="1"/>
  <c r="Q2590" i="1"/>
  <c r="R2590" i="1" s="1"/>
  <c r="P2586" i="1"/>
  <c r="Q2586" i="1"/>
  <c r="R2586" i="1" s="1"/>
  <c r="P2582" i="1"/>
  <c r="Q2582" i="1"/>
  <c r="R2582" i="1" s="1"/>
  <c r="P2578" i="1"/>
  <c r="Q2578" i="1"/>
  <c r="R2578" i="1" s="1"/>
  <c r="P2573" i="1"/>
  <c r="Q2573" i="1"/>
  <c r="R2573" i="1" s="1"/>
  <c r="P2569" i="1"/>
  <c r="Q2569" i="1"/>
  <c r="R2569" i="1" s="1"/>
  <c r="P2565" i="1"/>
  <c r="Q2565" i="1"/>
  <c r="R2565" i="1" s="1"/>
  <c r="P2561" i="1"/>
  <c r="Q2561" i="1"/>
  <c r="R2561" i="1" s="1"/>
  <c r="P2557" i="1"/>
  <c r="Q2557" i="1"/>
  <c r="R2557" i="1" s="1"/>
  <c r="P2552" i="1"/>
  <c r="Q2552" i="1"/>
  <c r="R2552" i="1" s="1"/>
  <c r="P2548" i="1"/>
  <c r="Q2548" i="1"/>
  <c r="R2548" i="1" s="1"/>
  <c r="P2544" i="1"/>
  <c r="Q2544" i="1"/>
  <c r="R2544" i="1" s="1"/>
  <c r="P2540" i="1"/>
  <c r="Q2540" i="1"/>
  <c r="R2540" i="1" s="1"/>
  <c r="P2536" i="1"/>
  <c r="Q2536" i="1"/>
  <c r="R2536" i="1" s="1"/>
  <c r="P2532" i="1"/>
  <c r="Q2532" i="1"/>
  <c r="R2532" i="1" s="1"/>
  <c r="P2528" i="1"/>
  <c r="Q2528" i="1"/>
  <c r="R2528" i="1" s="1"/>
  <c r="P2524" i="1"/>
  <c r="Q2524" i="1"/>
  <c r="R2524" i="1" s="1"/>
  <c r="P2520" i="1"/>
  <c r="Q2520" i="1"/>
  <c r="R2520" i="1" s="1"/>
  <c r="P2516" i="1"/>
  <c r="Q2516" i="1"/>
  <c r="R2516" i="1" s="1"/>
  <c r="P2512" i="1"/>
  <c r="Q2512" i="1"/>
  <c r="R2512" i="1" s="1"/>
  <c r="P2508" i="1"/>
  <c r="Q2508" i="1"/>
  <c r="R2508" i="1" s="1"/>
  <c r="P2504" i="1"/>
  <c r="Q2504" i="1"/>
  <c r="R2504" i="1" s="1"/>
  <c r="P2500" i="1"/>
  <c r="Q2500" i="1"/>
  <c r="R2500" i="1" s="1"/>
  <c r="P2496" i="1"/>
  <c r="Q2496" i="1"/>
  <c r="R2496" i="1" s="1"/>
  <c r="P2492" i="1"/>
  <c r="Q2492" i="1"/>
  <c r="R2492" i="1" s="1"/>
  <c r="P2488" i="1"/>
  <c r="Q2488" i="1"/>
  <c r="R2488" i="1" s="1"/>
  <c r="P2484" i="1"/>
  <c r="Q2484" i="1"/>
  <c r="R2484" i="1" s="1"/>
  <c r="P2480" i="1"/>
  <c r="Q2480" i="1"/>
  <c r="R2480" i="1" s="1"/>
  <c r="P2476" i="1"/>
  <c r="Q2476" i="1"/>
  <c r="R2476" i="1" s="1"/>
  <c r="P2471" i="1"/>
  <c r="Q2471" i="1"/>
  <c r="R2471" i="1" s="1"/>
  <c r="P2467" i="1"/>
  <c r="Q2467" i="1"/>
  <c r="R2467" i="1" s="1"/>
  <c r="P2463" i="1"/>
  <c r="Q2463" i="1"/>
  <c r="R2463" i="1" s="1"/>
  <c r="P2459" i="1"/>
  <c r="Q2459" i="1"/>
  <c r="R2459" i="1" s="1"/>
  <c r="P2455" i="1"/>
  <c r="Q2455" i="1"/>
  <c r="R2455" i="1" s="1"/>
  <c r="P2451" i="1"/>
  <c r="Q2451" i="1"/>
  <c r="R2451" i="1" s="1"/>
  <c r="P2447" i="1"/>
  <c r="Q2447" i="1"/>
  <c r="R2447" i="1" s="1"/>
  <c r="P2442" i="1"/>
  <c r="Q2442" i="1"/>
  <c r="R2442" i="1" s="1"/>
  <c r="P2438" i="1"/>
  <c r="Q2438" i="1"/>
  <c r="R2438" i="1" s="1"/>
  <c r="P2434" i="1"/>
  <c r="Q2434" i="1"/>
  <c r="R2434" i="1" s="1"/>
  <c r="P2430" i="1"/>
  <c r="Q2430" i="1"/>
  <c r="R2430" i="1" s="1"/>
  <c r="P2426" i="1"/>
  <c r="Q2426" i="1"/>
  <c r="R2426" i="1" s="1"/>
  <c r="P2422" i="1"/>
  <c r="Q2422" i="1"/>
  <c r="R2422" i="1" s="1"/>
  <c r="P2418" i="1"/>
  <c r="Q2418" i="1"/>
  <c r="R2418" i="1" s="1"/>
  <c r="P2414" i="1"/>
  <c r="Q2414" i="1"/>
  <c r="R2414" i="1" s="1"/>
  <c r="P2410" i="1"/>
  <c r="Q2410" i="1"/>
  <c r="R2410" i="1" s="1"/>
  <c r="P2406" i="1"/>
  <c r="Q2406" i="1"/>
  <c r="R2406" i="1" s="1"/>
  <c r="P2402" i="1"/>
  <c r="Q2402" i="1"/>
  <c r="R2402" i="1" s="1"/>
  <c r="P2398" i="1"/>
  <c r="Q2398" i="1"/>
  <c r="R2398" i="1" s="1"/>
  <c r="L2397" i="1"/>
  <c r="P2393" i="1"/>
  <c r="Q2393" i="1"/>
  <c r="R2393" i="1" s="1"/>
  <c r="P2389" i="1"/>
  <c r="Q2389" i="1"/>
  <c r="R2389" i="1" s="1"/>
  <c r="P2385" i="1"/>
  <c r="Q2385" i="1"/>
  <c r="R2385" i="1" s="1"/>
  <c r="P2381" i="1"/>
  <c r="Q2381" i="1"/>
  <c r="R2381" i="1" s="1"/>
  <c r="P2377" i="1"/>
  <c r="Q2377" i="1"/>
  <c r="R2377" i="1" s="1"/>
  <c r="P2373" i="1"/>
  <c r="Q2373" i="1"/>
  <c r="R2373" i="1" s="1"/>
  <c r="P2369" i="1"/>
  <c r="Q2369" i="1"/>
  <c r="R2369" i="1" s="1"/>
  <c r="P2365" i="1"/>
  <c r="Q2365" i="1"/>
  <c r="R2365" i="1" s="1"/>
  <c r="P2361" i="1"/>
  <c r="Q2361" i="1"/>
  <c r="R2361" i="1" s="1"/>
  <c r="P2357" i="1"/>
  <c r="Q2357" i="1"/>
  <c r="R2357" i="1" s="1"/>
  <c r="P2353" i="1"/>
  <c r="Q2353" i="1"/>
  <c r="R2353" i="1" s="1"/>
  <c r="P2349" i="1"/>
  <c r="Q2349" i="1"/>
  <c r="R2349" i="1" s="1"/>
  <c r="Q2345" i="1"/>
  <c r="R2345" i="1" s="1"/>
  <c r="P2345" i="1"/>
  <c r="Q2341" i="1"/>
  <c r="R2341" i="1" s="1"/>
  <c r="P2341" i="1"/>
  <c r="Q2337" i="1"/>
  <c r="R2337" i="1" s="1"/>
  <c r="P2337" i="1"/>
  <c r="Q2333" i="1"/>
  <c r="R2333" i="1" s="1"/>
  <c r="P2333" i="1"/>
  <c r="Q2329" i="1"/>
  <c r="R2329" i="1" s="1"/>
  <c r="P2329" i="1"/>
  <c r="Q2325" i="1"/>
  <c r="R2325" i="1" s="1"/>
  <c r="P2325" i="1"/>
  <c r="Q2321" i="1"/>
  <c r="R2321" i="1" s="1"/>
  <c r="P2321" i="1"/>
  <c r="Q2317" i="1"/>
  <c r="R2317" i="1" s="1"/>
  <c r="P2317" i="1"/>
  <c r="Q2313" i="1"/>
  <c r="R2313" i="1" s="1"/>
  <c r="P2313" i="1"/>
  <c r="Q2309" i="1"/>
  <c r="R2309" i="1" s="1"/>
  <c r="P2309" i="1"/>
  <c r="Q2305" i="1"/>
  <c r="R2305" i="1" s="1"/>
  <c r="P2305" i="1"/>
  <c r="Q2301" i="1"/>
  <c r="R2301" i="1" s="1"/>
  <c r="P2301" i="1"/>
  <c r="Q2297" i="1"/>
  <c r="R2297" i="1" s="1"/>
  <c r="P2297" i="1"/>
  <c r="Q2293" i="1"/>
  <c r="R2293" i="1" s="1"/>
  <c r="P2293" i="1"/>
  <c r="Q2289" i="1"/>
  <c r="R2289" i="1" s="1"/>
  <c r="P2289" i="1"/>
  <c r="Q2285" i="1"/>
  <c r="R2285" i="1" s="1"/>
  <c r="P2285" i="1"/>
  <c r="Q2281" i="1"/>
  <c r="R2281" i="1" s="1"/>
  <c r="P2281" i="1"/>
  <c r="Q2277" i="1"/>
  <c r="R2277" i="1" s="1"/>
  <c r="P2277" i="1"/>
  <c r="Q2273" i="1"/>
  <c r="R2273" i="1" s="1"/>
  <c r="P2273" i="1"/>
  <c r="Q2269" i="1"/>
  <c r="R2269" i="1" s="1"/>
  <c r="P2269" i="1"/>
  <c r="Q2265" i="1"/>
  <c r="R2265" i="1" s="1"/>
  <c r="P2265" i="1"/>
  <c r="P2261" i="1"/>
  <c r="Q2261" i="1"/>
  <c r="R2261" i="1" s="1"/>
  <c r="P2257" i="1"/>
  <c r="Q2257" i="1"/>
  <c r="R2257" i="1" s="1"/>
  <c r="P2252" i="1"/>
  <c r="Q2252" i="1"/>
  <c r="R2252" i="1" s="1"/>
  <c r="P2248" i="1"/>
  <c r="Q2248" i="1"/>
  <c r="R2248" i="1" s="1"/>
  <c r="P2244" i="1"/>
  <c r="Q2244" i="1"/>
  <c r="R2244" i="1" s="1"/>
  <c r="P2240" i="1"/>
  <c r="Q2240" i="1"/>
  <c r="R2240" i="1" s="1"/>
  <c r="P2236" i="1"/>
  <c r="Q2236" i="1"/>
  <c r="R2236" i="1" s="1"/>
  <c r="P2232" i="1"/>
  <c r="Q2232" i="1"/>
  <c r="R2232" i="1" s="1"/>
  <c r="P2228" i="1"/>
  <c r="Q2228" i="1"/>
  <c r="R2228" i="1" s="1"/>
  <c r="P2224" i="1"/>
  <c r="Q2224" i="1"/>
  <c r="R2224" i="1" s="1"/>
  <c r="P2220" i="1"/>
  <c r="Q2220" i="1"/>
  <c r="R2220" i="1" s="1"/>
  <c r="P2216" i="1"/>
  <c r="Q2216" i="1"/>
  <c r="R2216" i="1" s="1"/>
  <c r="P2212" i="1"/>
  <c r="Q2212" i="1"/>
  <c r="R2212" i="1" s="1"/>
  <c r="P2208" i="1"/>
  <c r="Q2208" i="1"/>
  <c r="R2208" i="1" s="1"/>
  <c r="P2204" i="1"/>
  <c r="Q2204" i="1"/>
  <c r="R2204" i="1" s="1"/>
  <c r="P2199" i="1"/>
  <c r="Q2199" i="1"/>
  <c r="R2199" i="1" s="1"/>
  <c r="P2195" i="1"/>
  <c r="Q2195" i="1"/>
  <c r="R2195" i="1" s="1"/>
  <c r="P2191" i="1"/>
  <c r="Q2191" i="1"/>
  <c r="R2191" i="1" s="1"/>
  <c r="P2187" i="1"/>
  <c r="Q2187" i="1"/>
  <c r="R2187" i="1" s="1"/>
  <c r="P2183" i="1"/>
  <c r="Q2183" i="1"/>
  <c r="R2183" i="1" s="1"/>
  <c r="P2179" i="1"/>
  <c r="Q2179" i="1"/>
  <c r="R2179" i="1" s="1"/>
  <c r="P2175" i="1"/>
  <c r="Q2175" i="1"/>
  <c r="R2175" i="1" s="1"/>
  <c r="P2171" i="1"/>
  <c r="Q2171" i="1"/>
  <c r="R2171" i="1" s="1"/>
  <c r="P2167" i="1"/>
  <c r="Q2167" i="1"/>
  <c r="R2167" i="1" s="1"/>
  <c r="P2163" i="1"/>
  <c r="Q2163" i="1"/>
  <c r="R2163" i="1" s="1"/>
  <c r="P2159" i="1"/>
  <c r="Q2159" i="1"/>
  <c r="R2159" i="1" s="1"/>
  <c r="P2155" i="1"/>
  <c r="Q2155" i="1"/>
  <c r="R2155" i="1" s="1"/>
  <c r="P2151" i="1"/>
  <c r="Q2151" i="1"/>
  <c r="R2151" i="1" s="1"/>
  <c r="P2147" i="1"/>
  <c r="Q2147" i="1"/>
  <c r="R2147" i="1" s="1"/>
  <c r="P2143" i="1"/>
  <c r="Q2143" i="1"/>
  <c r="R2143" i="1" s="1"/>
  <c r="P2139" i="1"/>
  <c r="Q2139" i="1"/>
  <c r="R2139" i="1" s="1"/>
  <c r="P2135" i="1"/>
  <c r="Q2135" i="1"/>
  <c r="R2135" i="1" s="1"/>
  <c r="P2131" i="1"/>
  <c r="Q2131" i="1"/>
  <c r="R2131" i="1" s="1"/>
  <c r="P2127" i="1"/>
  <c r="Q2127" i="1"/>
  <c r="R2127" i="1" s="1"/>
  <c r="P2123" i="1"/>
  <c r="Q2123" i="1"/>
  <c r="R2123" i="1" s="1"/>
  <c r="P2119" i="1"/>
  <c r="Q2119" i="1"/>
  <c r="R2119" i="1" s="1"/>
  <c r="P2115" i="1"/>
  <c r="Q2115" i="1"/>
  <c r="R2115" i="1" s="1"/>
  <c r="P2111" i="1"/>
  <c r="Q2111" i="1"/>
  <c r="R2111" i="1" s="1"/>
  <c r="P2107" i="1"/>
  <c r="Q2107" i="1"/>
  <c r="R2107" i="1" s="1"/>
  <c r="P2103" i="1"/>
  <c r="Q2103" i="1"/>
  <c r="R2103" i="1" s="1"/>
  <c r="P2099" i="1"/>
  <c r="Q2099" i="1"/>
  <c r="R2099" i="1" s="1"/>
  <c r="P2095" i="1"/>
  <c r="Q2095" i="1"/>
  <c r="R2095" i="1" s="1"/>
  <c r="P2091" i="1"/>
  <c r="Q2091" i="1"/>
  <c r="R2091" i="1" s="1"/>
  <c r="P2087" i="1"/>
  <c r="Q2087" i="1"/>
  <c r="R2087" i="1" s="1"/>
  <c r="P2083" i="1"/>
  <c r="Q2083" i="1"/>
  <c r="R2083" i="1" s="1"/>
  <c r="P2079" i="1"/>
  <c r="Q2079" i="1"/>
  <c r="R2079" i="1" s="1"/>
  <c r="P2075" i="1"/>
  <c r="Q2075" i="1"/>
  <c r="R2075" i="1" s="1"/>
  <c r="P2071" i="1"/>
  <c r="Q2071" i="1"/>
  <c r="R2071" i="1" s="1"/>
  <c r="P2067" i="1"/>
  <c r="Q2067" i="1"/>
  <c r="R2067" i="1" s="1"/>
  <c r="P2063" i="1"/>
  <c r="Q2063" i="1"/>
  <c r="R2063" i="1" s="1"/>
  <c r="P2059" i="1"/>
  <c r="Q2059" i="1"/>
  <c r="R2059" i="1" s="1"/>
  <c r="P2055" i="1"/>
  <c r="Q2055" i="1"/>
  <c r="R2055" i="1" s="1"/>
  <c r="P2051" i="1"/>
  <c r="Q2051" i="1"/>
  <c r="R2051" i="1" s="1"/>
  <c r="P2047" i="1"/>
  <c r="Q2047" i="1"/>
  <c r="R2047" i="1" s="1"/>
  <c r="P2043" i="1"/>
  <c r="Q2043" i="1"/>
  <c r="R2043" i="1" s="1"/>
  <c r="P2039" i="1"/>
  <c r="Q2039" i="1"/>
  <c r="R2039" i="1" s="1"/>
  <c r="P2035" i="1"/>
  <c r="Q2035" i="1"/>
  <c r="R2035" i="1" s="1"/>
  <c r="P2031" i="1"/>
  <c r="Q2031" i="1"/>
  <c r="R2031" i="1" s="1"/>
  <c r="P2027" i="1"/>
  <c r="Q2027" i="1"/>
  <c r="R2027" i="1" s="1"/>
  <c r="P2023" i="1"/>
  <c r="Q2023" i="1"/>
  <c r="R2023" i="1" s="1"/>
  <c r="P2019" i="1"/>
  <c r="Q2019" i="1"/>
  <c r="R2019" i="1" s="1"/>
  <c r="P2015" i="1"/>
  <c r="Q2015" i="1"/>
  <c r="R2015" i="1" s="1"/>
  <c r="P2011" i="1"/>
  <c r="Q2011" i="1"/>
  <c r="R2011" i="1" s="1"/>
  <c r="P2007" i="1"/>
  <c r="Q2007" i="1"/>
  <c r="R2007" i="1" s="1"/>
  <c r="P2003" i="1"/>
  <c r="Q2003" i="1"/>
  <c r="R2003" i="1" s="1"/>
  <c r="P1999" i="1"/>
  <c r="Q1999" i="1"/>
  <c r="R1999" i="1" s="1"/>
  <c r="P1995" i="1"/>
  <c r="Q1995" i="1"/>
  <c r="R1995" i="1" s="1"/>
  <c r="P1991" i="1"/>
  <c r="Q1991" i="1"/>
  <c r="R1991" i="1" s="1"/>
  <c r="P1987" i="1"/>
  <c r="Q1987" i="1"/>
  <c r="R1987" i="1" s="1"/>
  <c r="P1983" i="1"/>
  <c r="Q1983" i="1"/>
  <c r="R1983" i="1" s="1"/>
  <c r="P1979" i="1"/>
  <c r="Q1979" i="1"/>
  <c r="R1979" i="1" s="1"/>
  <c r="P1975" i="1"/>
  <c r="Q1975" i="1"/>
  <c r="R1975" i="1" s="1"/>
  <c r="P1971" i="1"/>
  <c r="Q1971" i="1"/>
  <c r="R1971" i="1" s="1"/>
  <c r="P1967" i="1"/>
  <c r="Q1967" i="1"/>
  <c r="R1967" i="1" s="1"/>
  <c r="P1963" i="1"/>
  <c r="Q1963" i="1"/>
  <c r="R1963" i="1" s="1"/>
  <c r="P1959" i="1"/>
  <c r="Q1959" i="1"/>
  <c r="R1959" i="1" s="1"/>
  <c r="P1955" i="1"/>
  <c r="Q1955" i="1"/>
  <c r="R1955" i="1" s="1"/>
  <c r="P1951" i="1"/>
  <c r="Q1951" i="1"/>
  <c r="R1951" i="1" s="1"/>
  <c r="P1947" i="1"/>
  <c r="Q1947" i="1"/>
  <c r="R1947" i="1" s="1"/>
  <c r="P1943" i="1"/>
  <c r="Q1943" i="1"/>
  <c r="R1943" i="1" s="1"/>
  <c r="P1939" i="1"/>
  <c r="Q1939" i="1"/>
  <c r="R1939" i="1" s="1"/>
  <c r="P1935" i="1"/>
  <c r="Q1935" i="1"/>
  <c r="R1935" i="1" s="1"/>
  <c r="P1931" i="1"/>
  <c r="Q1931" i="1"/>
  <c r="R1931" i="1" s="1"/>
  <c r="P1927" i="1"/>
  <c r="Q1927" i="1"/>
  <c r="R1927" i="1" s="1"/>
  <c r="P1922" i="1"/>
  <c r="Q1922" i="1"/>
  <c r="R1922" i="1" s="1"/>
  <c r="P1918" i="1"/>
  <c r="Q1918" i="1"/>
  <c r="R1918" i="1" s="1"/>
  <c r="P1914" i="1"/>
  <c r="Q1914" i="1"/>
  <c r="R1914" i="1" s="1"/>
  <c r="P1910" i="1"/>
  <c r="Q1910" i="1"/>
  <c r="R1910" i="1" s="1"/>
  <c r="P1906" i="1"/>
  <c r="Q1906" i="1"/>
  <c r="R1906" i="1" s="1"/>
  <c r="P1901" i="1"/>
  <c r="Q1901" i="1"/>
  <c r="R1901" i="1" s="1"/>
  <c r="P1896" i="1"/>
  <c r="Q1896" i="1"/>
  <c r="R1896" i="1" s="1"/>
  <c r="P1892" i="1"/>
  <c r="Q1892" i="1"/>
  <c r="R1892" i="1" s="1"/>
  <c r="P1888" i="1"/>
  <c r="Q1888" i="1"/>
  <c r="R1888" i="1" s="1"/>
  <c r="P1884" i="1"/>
  <c r="Q1884" i="1"/>
  <c r="R1884" i="1" s="1"/>
  <c r="P1880" i="1"/>
  <c r="Q1880" i="1"/>
  <c r="R1880" i="1" s="1"/>
  <c r="P1876" i="1"/>
  <c r="Q1876" i="1"/>
  <c r="R1876" i="1" s="1"/>
  <c r="P1872" i="1"/>
  <c r="Q1872" i="1"/>
  <c r="R1872" i="1" s="1"/>
  <c r="P1868" i="1"/>
  <c r="Q1868" i="1"/>
  <c r="R1868" i="1" s="1"/>
  <c r="P1864" i="1"/>
  <c r="Q1864" i="1"/>
  <c r="R1864" i="1" s="1"/>
  <c r="P1860" i="1"/>
  <c r="Q1860" i="1"/>
  <c r="R1860" i="1" s="1"/>
  <c r="P1856" i="1"/>
  <c r="Q1856" i="1"/>
  <c r="R1856" i="1" s="1"/>
  <c r="P1852" i="1"/>
  <c r="Q1852" i="1"/>
  <c r="R1852" i="1" s="1"/>
  <c r="P1848" i="1"/>
  <c r="Q1848" i="1"/>
  <c r="R1848" i="1" s="1"/>
  <c r="P1844" i="1"/>
  <c r="Q1844" i="1"/>
  <c r="R1844" i="1" s="1"/>
  <c r="P1840" i="1"/>
  <c r="Q1840" i="1"/>
  <c r="R1840" i="1" s="1"/>
  <c r="P1836" i="1"/>
  <c r="Q1836" i="1"/>
  <c r="R1836" i="1" s="1"/>
  <c r="P1832" i="1"/>
  <c r="Q1832" i="1"/>
  <c r="R1832" i="1" s="1"/>
  <c r="P1809" i="1"/>
  <c r="L1808" i="1"/>
  <c r="L1748" i="1"/>
  <c r="P1749" i="1"/>
  <c r="L1605" i="1"/>
  <c r="P1606" i="1"/>
  <c r="P1300" i="1"/>
  <c r="Q1300" i="1"/>
  <c r="R1300" i="1" s="1"/>
  <c r="P1296" i="1"/>
  <c r="Q1296" i="1"/>
  <c r="R1296" i="1" s="1"/>
  <c r="P1292" i="1"/>
  <c r="Q1292" i="1"/>
  <c r="R1292" i="1" s="1"/>
  <c r="P1288" i="1"/>
  <c r="Q1288" i="1"/>
  <c r="R1288" i="1" s="1"/>
  <c r="P1284" i="1"/>
  <c r="Q1284" i="1"/>
  <c r="R1284" i="1" s="1"/>
  <c r="P1280" i="1"/>
  <c r="Q1280" i="1"/>
  <c r="R1280" i="1" s="1"/>
  <c r="P1276" i="1"/>
  <c r="Q1276" i="1"/>
  <c r="R1276" i="1" s="1"/>
  <c r="P1272" i="1"/>
  <c r="Q1272" i="1"/>
  <c r="R1272" i="1" s="1"/>
  <c r="P1268" i="1"/>
  <c r="Q1268" i="1"/>
  <c r="R1268" i="1" s="1"/>
  <c r="P1264" i="1"/>
  <c r="Q1264" i="1"/>
  <c r="R1264" i="1" s="1"/>
  <c r="P1260" i="1"/>
  <c r="Q1260" i="1"/>
  <c r="R1260" i="1" s="1"/>
  <c r="P1256" i="1"/>
  <c r="Q1256" i="1"/>
  <c r="R1256" i="1" s="1"/>
  <c r="P1252" i="1"/>
  <c r="Q1252" i="1"/>
  <c r="R1252" i="1" s="1"/>
  <c r="P1248" i="1"/>
  <c r="Q1248" i="1"/>
  <c r="R1248" i="1" s="1"/>
  <c r="P1244" i="1"/>
  <c r="Q1244" i="1"/>
  <c r="R1244" i="1" s="1"/>
  <c r="P1240" i="1"/>
  <c r="Q1240" i="1"/>
  <c r="R1240" i="1" s="1"/>
  <c r="P1236" i="1"/>
  <c r="Q1236" i="1"/>
  <c r="R1236" i="1" s="1"/>
  <c r="P1232" i="1"/>
  <c r="Q1232" i="1"/>
  <c r="R1232" i="1" s="1"/>
  <c r="P1228" i="1"/>
  <c r="Q1228" i="1"/>
  <c r="R1228" i="1" s="1"/>
  <c r="P1224" i="1"/>
  <c r="Q1224" i="1"/>
  <c r="R1224" i="1" s="1"/>
  <c r="P1220" i="1"/>
  <c r="Q1220" i="1"/>
  <c r="R1220" i="1" s="1"/>
  <c r="P1216" i="1"/>
  <c r="Q1216" i="1"/>
  <c r="R1216" i="1" s="1"/>
  <c r="P1211" i="1"/>
  <c r="Q1211" i="1"/>
  <c r="R1211" i="1" s="1"/>
  <c r="P1207" i="1"/>
  <c r="Q1207" i="1"/>
  <c r="R1207" i="1" s="1"/>
  <c r="P1203" i="1"/>
  <c r="Q1203" i="1"/>
  <c r="R1203" i="1" s="1"/>
  <c r="P1199" i="1"/>
  <c r="Q1199" i="1"/>
  <c r="R1199" i="1" s="1"/>
  <c r="P1194" i="1"/>
  <c r="Q1194" i="1"/>
  <c r="R1194" i="1" s="1"/>
  <c r="P1190" i="1"/>
  <c r="Q1190" i="1"/>
  <c r="R1190" i="1" s="1"/>
  <c r="P1186" i="1"/>
  <c r="Q1186" i="1"/>
  <c r="R1186" i="1" s="1"/>
  <c r="P1182" i="1"/>
  <c r="Q1182" i="1"/>
  <c r="R1182" i="1" s="1"/>
  <c r="P1178" i="1"/>
  <c r="Q1178" i="1"/>
  <c r="R1178" i="1" s="1"/>
  <c r="P1174" i="1"/>
  <c r="Q1174" i="1"/>
  <c r="R1174" i="1" s="1"/>
  <c r="P1170" i="1"/>
  <c r="Q1170" i="1"/>
  <c r="R1170" i="1" s="1"/>
  <c r="P1166" i="1"/>
  <c r="Q1166" i="1"/>
  <c r="R1166" i="1" s="1"/>
  <c r="P1162" i="1"/>
  <c r="Q1162" i="1"/>
  <c r="R1162" i="1" s="1"/>
  <c r="P1158" i="1"/>
  <c r="Q1158" i="1"/>
  <c r="R1158" i="1" s="1"/>
  <c r="P1153" i="1"/>
  <c r="Q1153" i="1"/>
  <c r="R1153" i="1" s="1"/>
  <c r="P1149" i="1"/>
  <c r="Q1149" i="1"/>
  <c r="R1149" i="1" s="1"/>
  <c r="P1145" i="1"/>
  <c r="Q1145" i="1"/>
  <c r="R1145" i="1" s="1"/>
  <c r="P1141" i="1"/>
  <c r="Q1141" i="1"/>
  <c r="R1141" i="1" s="1"/>
  <c r="P1137" i="1"/>
  <c r="Q1137" i="1"/>
  <c r="R1137" i="1" s="1"/>
  <c r="P1132" i="1"/>
  <c r="Q1132" i="1"/>
  <c r="R1132" i="1" s="1"/>
  <c r="P1128" i="1"/>
  <c r="Q1128" i="1"/>
  <c r="R1128" i="1" s="1"/>
  <c r="P1124" i="1"/>
  <c r="Q1124" i="1"/>
  <c r="R1124" i="1" s="1"/>
  <c r="P1120" i="1"/>
  <c r="Q1120" i="1"/>
  <c r="R1120" i="1" s="1"/>
  <c r="P1116" i="1"/>
  <c r="Q1116" i="1"/>
  <c r="R1116" i="1" s="1"/>
  <c r="P1112" i="1"/>
  <c r="Q1112" i="1"/>
  <c r="R1112" i="1" s="1"/>
  <c r="P1108" i="1"/>
  <c r="Q1108" i="1"/>
  <c r="R1108" i="1" s="1"/>
  <c r="P1104" i="1"/>
  <c r="Q1104" i="1"/>
  <c r="R1104" i="1" s="1"/>
  <c r="P1100" i="1"/>
  <c r="Q1100" i="1"/>
  <c r="R1100" i="1" s="1"/>
  <c r="P1096" i="1"/>
  <c r="Q1096" i="1"/>
  <c r="R1096" i="1" s="1"/>
  <c r="P1092" i="1"/>
  <c r="Q1092" i="1"/>
  <c r="R1092" i="1" s="1"/>
  <c r="P1088" i="1"/>
  <c r="Q1088" i="1"/>
  <c r="R1088" i="1" s="1"/>
  <c r="P1084" i="1"/>
  <c r="Q1084" i="1"/>
  <c r="R1084" i="1" s="1"/>
  <c r="P1080" i="1"/>
  <c r="Q1080" i="1"/>
  <c r="R1080" i="1" s="1"/>
  <c r="P1075" i="1"/>
  <c r="Q1075" i="1"/>
  <c r="R1075" i="1" s="1"/>
  <c r="P1071" i="1"/>
  <c r="Q1071" i="1"/>
  <c r="R1071" i="1" s="1"/>
  <c r="P1067" i="1"/>
  <c r="Q1067" i="1"/>
  <c r="R1067" i="1" s="1"/>
  <c r="P1063" i="1"/>
  <c r="Q1063" i="1"/>
  <c r="R1063" i="1" s="1"/>
  <c r="P1059" i="1"/>
  <c r="Q1059" i="1"/>
  <c r="R1059" i="1" s="1"/>
  <c r="P1055" i="1"/>
  <c r="Q1055" i="1"/>
  <c r="R1055" i="1" s="1"/>
  <c r="P1051" i="1"/>
  <c r="Q1051" i="1"/>
  <c r="R1051" i="1" s="1"/>
  <c r="P1046" i="1"/>
  <c r="Q1046" i="1"/>
  <c r="R1046" i="1" s="1"/>
  <c r="P1042" i="1"/>
  <c r="Q1042" i="1"/>
  <c r="R1042" i="1" s="1"/>
  <c r="P1038" i="1"/>
  <c r="Q1038" i="1"/>
  <c r="R1038" i="1" s="1"/>
  <c r="P1034" i="1"/>
  <c r="Q1034" i="1"/>
  <c r="R1034" i="1" s="1"/>
  <c r="P1030" i="1"/>
  <c r="Q1030" i="1"/>
  <c r="R1030" i="1" s="1"/>
  <c r="P1025" i="1"/>
  <c r="Q1025" i="1"/>
  <c r="R1025" i="1" s="1"/>
  <c r="P1021" i="1"/>
  <c r="Q1021" i="1"/>
  <c r="R1021" i="1" s="1"/>
  <c r="P1016" i="1"/>
  <c r="Q1016" i="1"/>
  <c r="R1016" i="1" s="1"/>
  <c r="P1012" i="1"/>
  <c r="Q1012" i="1"/>
  <c r="R1012" i="1" s="1"/>
  <c r="P1007" i="1"/>
  <c r="Q1007" i="1"/>
  <c r="R1007" i="1" s="1"/>
  <c r="P1003" i="1"/>
  <c r="Q1003" i="1"/>
  <c r="R1003" i="1" s="1"/>
  <c r="P999" i="1"/>
  <c r="Q999" i="1"/>
  <c r="R999" i="1" s="1"/>
  <c r="P994" i="1"/>
  <c r="Q994" i="1"/>
  <c r="R994" i="1" s="1"/>
  <c r="P990" i="1"/>
  <c r="Q990" i="1"/>
  <c r="R990" i="1" s="1"/>
  <c r="P985" i="1"/>
  <c r="Q985" i="1"/>
  <c r="R985" i="1" s="1"/>
  <c r="P980" i="1"/>
  <c r="Q980" i="1"/>
  <c r="R980" i="1" s="1"/>
  <c r="L1705" i="1"/>
  <c r="L1786" i="1"/>
  <c r="L2446" i="1"/>
  <c r="L4272" i="1"/>
  <c r="Q4635" i="1"/>
  <c r="R4635" i="1" s="1"/>
  <c r="Q4625" i="1"/>
  <c r="R4625" i="1" s="1"/>
  <c r="Q4617" i="1"/>
  <c r="R4617" i="1" s="1"/>
  <c r="Q4609" i="1"/>
  <c r="R4609" i="1" s="1"/>
  <c r="Q4601" i="1"/>
  <c r="R4601" i="1" s="1"/>
  <c r="Q4592" i="1"/>
  <c r="R4592" i="1" s="1"/>
  <c r="Q4584" i="1"/>
  <c r="R4584" i="1" s="1"/>
  <c r="P4577" i="1"/>
  <c r="Q4567" i="1"/>
  <c r="R4567" i="1" s="1"/>
  <c r="Q4558" i="1"/>
  <c r="R4558" i="1" s="1"/>
  <c r="Q4549" i="1"/>
  <c r="R4549" i="1" s="1"/>
  <c r="Q4541" i="1"/>
  <c r="R4541" i="1" s="1"/>
  <c r="Q4533" i="1"/>
  <c r="R4533" i="1" s="1"/>
  <c r="Q4525" i="1"/>
  <c r="R4525" i="1" s="1"/>
  <c r="Q4517" i="1"/>
  <c r="R4517" i="1" s="1"/>
  <c r="Q4509" i="1"/>
  <c r="R4509" i="1" s="1"/>
  <c r="Q4501" i="1"/>
  <c r="R4501" i="1" s="1"/>
  <c r="Q4493" i="1"/>
  <c r="R4493" i="1" s="1"/>
  <c r="Q4485" i="1"/>
  <c r="R4485" i="1" s="1"/>
  <c r="Q4477" i="1"/>
  <c r="R4477" i="1" s="1"/>
  <c r="Q4469" i="1"/>
  <c r="R4469" i="1" s="1"/>
  <c r="P4462" i="1"/>
  <c r="P4454" i="1"/>
  <c r="P4446" i="1"/>
  <c r="P4438" i="1"/>
  <c r="P4430" i="1"/>
  <c r="P4419" i="1"/>
  <c r="Q4386" i="1"/>
  <c r="R4386" i="1" s="1"/>
  <c r="P4353" i="1"/>
  <c r="P4318" i="1"/>
  <c r="P4286" i="1"/>
  <c r="P4248" i="1"/>
  <c r="P4215" i="1"/>
  <c r="P4181" i="1"/>
  <c r="P4149" i="1"/>
  <c r="Q4116" i="1"/>
  <c r="R4116" i="1" s="1"/>
  <c r="Q4084" i="1"/>
  <c r="R4084" i="1" s="1"/>
  <c r="Q4051" i="1"/>
  <c r="R4051" i="1" s="1"/>
  <c r="P4020" i="1"/>
  <c r="P3988" i="1"/>
  <c r="Q3956" i="1"/>
  <c r="R3956" i="1" s="1"/>
  <c r="P3923" i="1"/>
  <c r="P3879" i="1"/>
  <c r="Q3792" i="1"/>
  <c r="R3792" i="1" s="1"/>
  <c r="Q3665" i="1"/>
  <c r="R3665" i="1" s="1"/>
  <c r="Q3538" i="1"/>
  <c r="R3538" i="1" s="1"/>
  <c r="P3384" i="1"/>
  <c r="Q2897" i="1"/>
  <c r="R2897" i="1" s="1"/>
  <c r="P2636" i="1"/>
  <c r="Q2636" i="1"/>
  <c r="R2636" i="1" s="1"/>
  <c r="P2632" i="1"/>
  <c r="Q2632" i="1"/>
  <c r="R2632" i="1" s="1"/>
  <c r="P2628" i="1"/>
  <c r="Q2628" i="1"/>
  <c r="R2628" i="1" s="1"/>
  <c r="P2624" i="1"/>
  <c r="Q2624" i="1"/>
  <c r="R2624" i="1" s="1"/>
  <c r="P2620" i="1"/>
  <c r="Q2620" i="1"/>
  <c r="R2620" i="1" s="1"/>
  <c r="P2616" i="1"/>
  <c r="Q2616" i="1"/>
  <c r="R2616" i="1" s="1"/>
  <c r="P2612" i="1"/>
  <c r="Q2612" i="1"/>
  <c r="R2612" i="1" s="1"/>
  <c r="P2608" i="1"/>
  <c r="Q2608" i="1"/>
  <c r="R2608" i="1" s="1"/>
  <c r="P2604" i="1"/>
  <c r="Q2604" i="1"/>
  <c r="R2604" i="1" s="1"/>
  <c r="P2600" i="1"/>
  <c r="Q2600" i="1"/>
  <c r="R2600" i="1" s="1"/>
  <c r="P2596" i="1"/>
  <c r="Q2596" i="1"/>
  <c r="R2596" i="1" s="1"/>
  <c r="P2592" i="1"/>
  <c r="Q2592" i="1"/>
  <c r="R2592" i="1" s="1"/>
  <c r="P2588" i="1"/>
  <c r="Q2588" i="1"/>
  <c r="R2588" i="1" s="1"/>
  <c r="P2584" i="1"/>
  <c r="Q2584" i="1"/>
  <c r="R2584" i="1" s="1"/>
  <c r="P2580" i="1"/>
  <c r="Q2580" i="1"/>
  <c r="R2580" i="1" s="1"/>
  <c r="P2576" i="1"/>
  <c r="Q2576" i="1"/>
  <c r="R2576" i="1" s="1"/>
  <c r="P2571" i="1"/>
  <c r="Q2571" i="1"/>
  <c r="R2571" i="1" s="1"/>
  <c r="P2567" i="1"/>
  <c r="Q2567" i="1"/>
  <c r="R2567" i="1" s="1"/>
  <c r="P2563" i="1"/>
  <c r="Q2563" i="1"/>
  <c r="R2563" i="1" s="1"/>
  <c r="P2559" i="1"/>
  <c r="Q2559" i="1"/>
  <c r="R2559" i="1" s="1"/>
  <c r="P2555" i="1"/>
  <c r="Q2555" i="1"/>
  <c r="R2555" i="1" s="1"/>
  <c r="P2550" i="1"/>
  <c r="Q2550" i="1"/>
  <c r="R2550" i="1" s="1"/>
  <c r="P2546" i="1"/>
  <c r="Q2546" i="1"/>
  <c r="R2546" i="1" s="1"/>
  <c r="P2542" i="1"/>
  <c r="Q2542" i="1"/>
  <c r="R2542" i="1" s="1"/>
  <c r="P2538" i="1"/>
  <c r="Q2538" i="1"/>
  <c r="R2538" i="1" s="1"/>
  <c r="P2534" i="1"/>
  <c r="Q2534" i="1"/>
  <c r="R2534" i="1" s="1"/>
  <c r="P2530" i="1"/>
  <c r="Q2530" i="1"/>
  <c r="R2530" i="1" s="1"/>
  <c r="P2526" i="1"/>
  <c r="Q2526" i="1"/>
  <c r="R2526" i="1" s="1"/>
  <c r="P2522" i="1"/>
  <c r="Q2522" i="1"/>
  <c r="R2522" i="1" s="1"/>
  <c r="P2518" i="1"/>
  <c r="Q2518" i="1"/>
  <c r="R2518" i="1" s="1"/>
  <c r="P2514" i="1"/>
  <c r="Q2514" i="1"/>
  <c r="R2514" i="1" s="1"/>
  <c r="P2510" i="1"/>
  <c r="Q2510" i="1"/>
  <c r="R2510" i="1" s="1"/>
  <c r="P2506" i="1"/>
  <c r="Q2506" i="1"/>
  <c r="R2506" i="1" s="1"/>
  <c r="P2502" i="1"/>
  <c r="Q2502" i="1"/>
  <c r="R2502" i="1" s="1"/>
  <c r="P2498" i="1"/>
  <c r="Q2498" i="1"/>
  <c r="R2498" i="1" s="1"/>
  <c r="P2494" i="1"/>
  <c r="Q2494" i="1"/>
  <c r="R2494" i="1" s="1"/>
  <c r="P2490" i="1"/>
  <c r="Q2490" i="1"/>
  <c r="R2490" i="1" s="1"/>
  <c r="P2486" i="1"/>
  <c r="Q2486" i="1"/>
  <c r="R2486" i="1" s="1"/>
  <c r="P2482" i="1"/>
  <c r="Q2482" i="1"/>
  <c r="R2482" i="1" s="1"/>
  <c r="P2478" i="1"/>
  <c r="Q2478" i="1"/>
  <c r="R2478" i="1" s="1"/>
  <c r="P2473" i="1"/>
  <c r="Q2473" i="1"/>
  <c r="R2473" i="1" s="1"/>
  <c r="P2469" i="1"/>
  <c r="Q2469" i="1"/>
  <c r="R2469" i="1" s="1"/>
  <c r="P2465" i="1"/>
  <c r="Q2465" i="1"/>
  <c r="R2465" i="1" s="1"/>
  <c r="P2461" i="1"/>
  <c r="Q2461" i="1"/>
  <c r="R2461" i="1" s="1"/>
  <c r="P2457" i="1"/>
  <c r="Q2457" i="1"/>
  <c r="R2457" i="1" s="1"/>
  <c r="P2453" i="1"/>
  <c r="Q2453" i="1"/>
  <c r="R2453" i="1" s="1"/>
  <c r="P2449" i="1"/>
  <c r="Q2449" i="1"/>
  <c r="R2449" i="1" s="1"/>
  <c r="P2444" i="1"/>
  <c r="Q2444" i="1"/>
  <c r="R2444" i="1" s="1"/>
  <c r="P2440" i="1"/>
  <c r="Q2440" i="1"/>
  <c r="R2440" i="1" s="1"/>
  <c r="P2436" i="1"/>
  <c r="Q2436" i="1"/>
  <c r="R2436" i="1" s="1"/>
  <c r="P2432" i="1"/>
  <c r="Q2432" i="1"/>
  <c r="R2432" i="1" s="1"/>
  <c r="P2428" i="1"/>
  <c r="Q2428" i="1"/>
  <c r="R2428" i="1" s="1"/>
  <c r="P2424" i="1"/>
  <c r="Q2424" i="1"/>
  <c r="R2424" i="1" s="1"/>
  <c r="P2420" i="1"/>
  <c r="Q2420" i="1"/>
  <c r="R2420" i="1" s="1"/>
  <c r="P2416" i="1"/>
  <c r="Q2416" i="1"/>
  <c r="R2416" i="1" s="1"/>
  <c r="P2412" i="1"/>
  <c r="Q2412" i="1"/>
  <c r="R2412" i="1" s="1"/>
  <c r="P2408" i="1"/>
  <c r="Q2408" i="1"/>
  <c r="R2408" i="1" s="1"/>
  <c r="P2404" i="1"/>
  <c r="Q2404" i="1"/>
  <c r="R2404" i="1" s="1"/>
  <c r="P2400" i="1"/>
  <c r="Q2400" i="1"/>
  <c r="R2400" i="1" s="1"/>
  <c r="P2395" i="1"/>
  <c r="Q2395" i="1"/>
  <c r="R2395" i="1" s="1"/>
  <c r="P2391" i="1"/>
  <c r="Q2391" i="1"/>
  <c r="R2391" i="1" s="1"/>
  <c r="P2387" i="1"/>
  <c r="Q2387" i="1"/>
  <c r="R2387" i="1" s="1"/>
  <c r="P2383" i="1"/>
  <c r="Q2383" i="1"/>
  <c r="R2383" i="1" s="1"/>
  <c r="P2379" i="1"/>
  <c r="Q2379" i="1"/>
  <c r="R2379" i="1" s="1"/>
  <c r="P2375" i="1"/>
  <c r="Q2375" i="1"/>
  <c r="R2375" i="1" s="1"/>
  <c r="P2371" i="1"/>
  <c r="Q2371" i="1"/>
  <c r="R2371" i="1" s="1"/>
  <c r="P2367" i="1"/>
  <c r="Q2367" i="1"/>
  <c r="R2367" i="1" s="1"/>
  <c r="P2363" i="1"/>
  <c r="Q2363" i="1"/>
  <c r="R2363" i="1" s="1"/>
  <c r="P2359" i="1"/>
  <c r="Q2359" i="1"/>
  <c r="R2359" i="1" s="1"/>
  <c r="P2355" i="1"/>
  <c r="Q2355" i="1"/>
  <c r="R2355" i="1" s="1"/>
  <c r="P2351" i="1"/>
  <c r="Q2351" i="1"/>
  <c r="R2351" i="1" s="1"/>
  <c r="Q2347" i="1"/>
  <c r="R2347" i="1" s="1"/>
  <c r="P2347" i="1"/>
  <c r="Q2343" i="1"/>
  <c r="R2343" i="1" s="1"/>
  <c r="P2343" i="1"/>
  <c r="Q2339" i="1"/>
  <c r="R2339" i="1" s="1"/>
  <c r="P2339" i="1"/>
  <c r="P2335" i="1"/>
  <c r="Q2335" i="1"/>
  <c r="R2335" i="1" s="1"/>
  <c r="P2331" i="1"/>
  <c r="Q2331" i="1"/>
  <c r="R2331" i="1" s="1"/>
  <c r="P2327" i="1"/>
  <c r="Q2327" i="1"/>
  <c r="R2327" i="1" s="1"/>
  <c r="P2323" i="1"/>
  <c r="Q2323" i="1"/>
  <c r="R2323" i="1" s="1"/>
  <c r="P2319" i="1"/>
  <c r="Q2319" i="1"/>
  <c r="R2319" i="1" s="1"/>
  <c r="P2315" i="1"/>
  <c r="Q2315" i="1"/>
  <c r="R2315" i="1" s="1"/>
  <c r="P2311" i="1"/>
  <c r="Q2311" i="1"/>
  <c r="R2311" i="1" s="1"/>
  <c r="P2307" i="1"/>
  <c r="Q2307" i="1"/>
  <c r="R2307" i="1" s="1"/>
  <c r="P2303" i="1"/>
  <c r="Q2303" i="1"/>
  <c r="R2303" i="1" s="1"/>
  <c r="P2299" i="1"/>
  <c r="Q2299" i="1"/>
  <c r="R2299" i="1" s="1"/>
  <c r="P2295" i="1"/>
  <c r="Q2295" i="1"/>
  <c r="R2295" i="1" s="1"/>
  <c r="P2291" i="1"/>
  <c r="Q2291" i="1"/>
  <c r="R2291" i="1" s="1"/>
  <c r="P2287" i="1"/>
  <c r="Q2287" i="1"/>
  <c r="R2287" i="1" s="1"/>
  <c r="P2283" i="1"/>
  <c r="Q2283" i="1"/>
  <c r="R2283" i="1" s="1"/>
  <c r="P2279" i="1"/>
  <c r="Q2279" i="1"/>
  <c r="R2279" i="1" s="1"/>
  <c r="P2275" i="1"/>
  <c r="Q2275" i="1"/>
  <c r="R2275" i="1" s="1"/>
  <c r="P2271" i="1"/>
  <c r="Q2271" i="1"/>
  <c r="R2271" i="1" s="1"/>
  <c r="P2267" i="1"/>
  <c r="Q2267" i="1"/>
  <c r="R2267" i="1" s="1"/>
  <c r="P2263" i="1"/>
  <c r="Q2263" i="1"/>
  <c r="R2263" i="1" s="1"/>
  <c r="P2259" i="1"/>
  <c r="Q2259" i="1"/>
  <c r="R2259" i="1" s="1"/>
  <c r="P2254" i="1"/>
  <c r="Q2254" i="1"/>
  <c r="R2254" i="1" s="1"/>
  <c r="P2250" i="1"/>
  <c r="Q2250" i="1"/>
  <c r="R2250" i="1" s="1"/>
  <c r="P2246" i="1"/>
  <c r="Q2246" i="1"/>
  <c r="R2246" i="1" s="1"/>
  <c r="P2242" i="1"/>
  <c r="Q2242" i="1"/>
  <c r="R2242" i="1" s="1"/>
  <c r="P2238" i="1"/>
  <c r="Q2238" i="1"/>
  <c r="R2238" i="1" s="1"/>
  <c r="P2234" i="1"/>
  <c r="Q2234" i="1"/>
  <c r="R2234" i="1" s="1"/>
  <c r="P2230" i="1"/>
  <c r="Q2230" i="1"/>
  <c r="R2230" i="1" s="1"/>
  <c r="P2226" i="1"/>
  <c r="Q2226" i="1"/>
  <c r="R2226" i="1" s="1"/>
  <c r="P2222" i="1"/>
  <c r="Q2222" i="1"/>
  <c r="R2222" i="1" s="1"/>
  <c r="P2218" i="1"/>
  <c r="Q2218" i="1"/>
  <c r="R2218" i="1" s="1"/>
  <c r="P2214" i="1"/>
  <c r="Q2214" i="1"/>
  <c r="R2214" i="1" s="1"/>
  <c r="P2210" i="1"/>
  <c r="Q2210" i="1"/>
  <c r="R2210" i="1" s="1"/>
  <c r="P2206" i="1"/>
  <c r="Q2206" i="1"/>
  <c r="R2206" i="1" s="1"/>
  <c r="P2201" i="1"/>
  <c r="Q2201" i="1"/>
  <c r="R2201" i="1" s="1"/>
  <c r="P2197" i="1"/>
  <c r="Q2197" i="1"/>
  <c r="R2197" i="1" s="1"/>
  <c r="P2193" i="1"/>
  <c r="Q2193" i="1"/>
  <c r="R2193" i="1" s="1"/>
  <c r="P2189" i="1"/>
  <c r="Q2189" i="1"/>
  <c r="R2189" i="1" s="1"/>
  <c r="P2185" i="1"/>
  <c r="Q2185" i="1"/>
  <c r="R2185" i="1" s="1"/>
  <c r="P2181" i="1"/>
  <c r="Q2181" i="1"/>
  <c r="R2181" i="1" s="1"/>
  <c r="P2177" i="1"/>
  <c r="Q2177" i="1"/>
  <c r="R2177" i="1" s="1"/>
  <c r="P2173" i="1"/>
  <c r="Q2173" i="1"/>
  <c r="R2173" i="1" s="1"/>
  <c r="P2169" i="1"/>
  <c r="Q2169" i="1"/>
  <c r="R2169" i="1" s="1"/>
  <c r="P2165" i="1"/>
  <c r="Q2165" i="1"/>
  <c r="R2165" i="1" s="1"/>
  <c r="P2161" i="1"/>
  <c r="Q2161" i="1"/>
  <c r="R2161" i="1" s="1"/>
  <c r="P2157" i="1"/>
  <c r="Q2157" i="1"/>
  <c r="R2157" i="1" s="1"/>
  <c r="P2153" i="1"/>
  <c r="Q2153" i="1"/>
  <c r="R2153" i="1" s="1"/>
  <c r="P2149" i="1"/>
  <c r="Q2149" i="1"/>
  <c r="R2149" i="1" s="1"/>
  <c r="P2145" i="1"/>
  <c r="Q2145" i="1"/>
  <c r="R2145" i="1" s="1"/>
  <c r="P2141" i="1"/>
  <c r="Q2141" i="1"/>
  <c r="R2141" i="1" s="1"/>
  <c r="P2137" i="1"/>
  <c r="Q2137" i="1"/>
  <c r="R2137" i="1" s="1"/>
  <c r="P2133" i="1"/>
  <c r="Q2133" i="1"/>
  <c r="R2133" i="1" s="1"/>
  <c r="P2129" i="1"/>
  <c r="Q2129" i="1"/>
  <c r="R2129" i="1" s="1"/>
  <c r="P2125" i="1"/>
  <c r="Q2125" i="1"/>
  <c r="R2125" i="1" s="1"/>
  <c r="P2121" i="1"/>
  <c r="Q2121" i="1"/>
  <c r="R2121" i="1" s="1"/>
  <c r="P2117" i="1"/>
  <c r="Q2117" i="1"/>
  <c r="R2117" i="1" s="1"/>
  <c r="P2113" i="1"/>
  <c r="Q2113" i="1"/>
  <c r="R2113" i="1" s="1"/>
  <c r="P2109" i="1"/>
  <c r="Q2109" i="1"/>
  <c r="R2109" i="1" s="1"/>
  <c r="P2105" i="1"/>
  <c r="Q2105" i="1"/>
  <c r="R2105" i="1" s="1"/>
  <c r="P2101" i="1"/>
  <c r="Q2101" i="1"/>
  <c r="R2101" i="1" s="1"/>
  <c r="P2097" i="1"/>
  <c r="Q2097" i="1"/>
  <c r="R2097" i="1" s="1"/>
  <c r="P2093" i="1"/>
  <c r="Q2093" i="1"/>
  <c r="R2093" i="1" s="1"/>
  <c r="P2089" i="1"/>
  <c r="Q2089" i="1"/>
  <c r="R2089" i="1" s="1"/>
  <c r="P2085" i="1"/>
  <c r="Q2085" i="1"/>
  <c r="R2085" i="1" s="1"/>
  <c r="P2081" i="1"/>
  <c r="Q2081" i="1"/>
  <c r="R2081" i="1" s="1"/>
  <c r="P2077" i="1"/>
  <c r="Q2077" i="1"/>
  <c r="R2077" i="1" s="1"/>
  <c r="P2073" i="1"/>
  <c r="Q2073" i="1"/>
  <c r="R2073" i="1" s="1"/>
  <c r="P2069" i="1"/>
  <c r="Q2069" i="1"/>
  <c r="R2069" i="1" s="1"/>
  <c r="P2065" i="1"/>
  <c r="Q2065" i="1"/>
  <c r="R2065" i="1" s="1"/>
  <c r="P2061" i="1"/>
  <c r="Q2061" i="1"/>
  <c r="R2061" i="1" s="1"/>
  <c r="P2057" i="1"/>
  <c r="Q2057" i="1"/>
  <c r="R2057" i="1" s="1"/>
  <c r="P2053" i="1"/>
  <c r="Q2053" i="1"/>
  <c r="R2053" i="1" s="1"/>
  <c r="P2049" i="1"/>
  <c r="Q2049" i="1"/>
  <c r="R2049" i="1" s="1"/>
  <c r="P2045" i="1"/>
  <c r="Q2045" i="1"/>
  <c r="R2045" i="1" s="1"/>
  <c r="P2041" i="1"/>
  <c r="Q2041" i="1"/>
  <c r="R2041" i="1" s="1"/>
  <c r="P2037" i="1"/>
  <c r="Q2037" i="1"/>
  <c r="R2037" i="1" s="1"/>
  <c r="P2033" i="1"/>
  <c r="Q2033" i="1"/>
  <c r="R2033" i="1" s="1"/>
  <c r="P2029" i="1"/>
  <c r="Q2029" i="1"/>
  <c r="R2029" i="1" s="1"/>
  <c r="P2025" i="1"/>
  <c r="Q2025" i="1"/>
  <c r="R2025" i="1" s="1"/>
  <c r="P2021" i="1"/>
  <c r="Q2021" i="1"/>
  <c r="R2021" i="1" s="1"/>
  <c r="P2017" i="1"/>
  <c r="Q2017" i="1"/>
  <c r="R2017" i="1" s="1"/>
  <c r="P2013" i="1"/>
  <c r="Q2013" i="1"/>
  <c r="R2013" i="1" s="1"/>
  <c r="P2009" i="1"/>
  <c r="Q2009" i="1"/>
  <c r="R2009" i="1" s="1"/>
  <c r="P2005" i="1"/>
  <c r="Q2005" i="1"/>
  <c r="R2005" i="1" s="1"/>
  <c r="P2001" i="1"/>
  <c r="Q2001" i="1"/>
  <c r="R2001" i="1" s="1"/>
  <c r="P1997" i="1"/>
  <c r="Q1997" i="1"/>
  <c r="R1997" i="1" s="1"/>
  <c r="P1993" i="1"/>
  <c r="Q1993" i="1"/>
  <c r="R1993" i="1" s="1"/>
  <c r="P1989" i="1"/>
  <c r="Q1989" i="1"/>
  <c r="R1989" i="1" s="1"/>
  <c r="P1985" i="1"/>
  <c r="Q1985" i="1"/>
  <c r="R1985" i="1" s="1"/>
  <c r="P1981" i="1"/>
  <c r="Q1981" i="1"/>
  <c r="R1981" i="1" s="1"/>
  <c r="P1977" i="1"/>
  <c r="Q1977" i="1"/>
  <c r="R1977" i="1" s="1"/>
  <c r="P1973" i="1"/>
  <c r="Q1973" i="1"/>
  <c r="R1973" i="1" s="1"/>
  <c r="P1969" i="1"/>
  <c r="Q1969" i="1"/>
  <c r="R1969" i="1" s="1"/>
  <c r="P1965" i="1"/>
  <c r="Q1965" i="1"/>
  <c r="R1965" i="1" s="1"/>
  <c r="P1961" i="1"/>
  <c r="Q1961" i="1"/>
  <c r="R1961" i="1" s="1"/>
  <c r="P1957" i="1"/>
  <c r="Q1957" i="1"/>
  <c r="R1957" i="1" s="1"/>
  <c r="P1953" i="1"/>
  <c r="Q1953" i="1"/>
  <c r="R1953" i="1" s="1"/>
  <c r="P1949" i="1"/>
  <c r="Q1949" i="1"/>
  <c r="R1949" i="1" s="1"/>
  <c r="P1945" i="1"/>
  <c r="Q1945" i="1"/>
  <c r="R1945" i="1" s="1"/>
  <c r="P1941" i="1"/>
  <c r="Q1941" i="1"/>
  <c r="R1941" i="1" s="1"/>
  <c r="P1937" i="1"/>
  <c r="Q1937" i="1"/>
  <c r="R1937" i="1" s="1"/>
  <c r="P1933" i="1"/>
  <c r="Q1933" i="1"/>
  <c r="R1933" i="1" s="1"/>
  <c r="P1929" i="1"/>
  <c r="Q1929" i="1"/>
  <c r="R1929" i="1" s="1"/>
  <c r="P1925" i="1"/>
  <c r="Q1925" i="1"/>
  <c r="R1925" i="1" s="1"/>
  <c r="P1920" i="1"/>
  <c r="Q1920" i="1"/>
  <c r="R1920" i="1" s="1"/>
  <c r="P1916" i="1"/>
  <c r="Q1916" i="1"/>
  <c r="R1916" i="1" s="1"/>
  <c r="P1912" i="1"/>
  <c r="Q1912" i="1"/>
  <c r="R1912" i="1" s="1"/>
  <c r="P1908" i="1"/>
  <c r="Q1908" i="1"/>
  <c r="R1908" i="1" s="1"/>
  <c r="P1903" i="1"/>
  <c r="Q1903" i="1"/>
  <c r="R1903" i="1" s="1"/>
  <c r="P1899" i="1"/>
  <c r="Q1899" i="1"/>
  <c r="R1899" i="1" s="1"/>
  <c r="P1894" i="1"/>
  <c r="Q1894" i="1"/>
  <c r="R1894" i="1" s="1"/>
  <c r="P1890" i="1"/>
  <c r="Q1890" i="1"/>
  <c r="R1890" i="1" s="1"/>
  <c r="P1886" i="1"/>
  <c r="Q1886" i="1"/>
  <c r="R1886" i="1" s="1"/>
  <c r="P1882" i="1"/>
  <c r="Q1882" i="1"/>
  <c r="R1882" i="1" s="1"/>
  <c r="P1878" i="1"/>
  <c r="Q1878" i="1"/>
  <c r="R1878" i="1" s="1"/>
  <c r="P1874" i="1"/>
  <c r="Q1874" i="1"/>
  <c r="R1874" i="1" s="1"/>
  <c r="P1870" i="1"/>
  <c r="Q1870" i="1"/>
  <c r="R1870" i="1" s="1"/>
  <c r="P1866" i="1"/>
  <c r="Q1866" i="1"/>
  <c r="R1866" i="1" s="1"/>
  <c r="P1862" i="1"/>
  <c r="Q1862" i="1"/>
  <c r="R1862" i="1" s="1"/>
  <c r="P1858" i="1"/>
  <c r="Q1858" i="1"/>
  <c r="R1858" i="1" s="1"/>
  <c r="P1854" i="1"/>
  <c r="Q1854" i="1"/>
  <c r="R1854" i="1" s="1"/>
  <c r="P1850" i="1"/>
  <c r="Q1850" i="1"/>
  <c r="R1850" i="1" s="1"/>
  <c r="P1846" i="1"/>
  <c r="Q1846" i="1"/>
  <c r="R1846" i="1" s="1"/>
  <c r="P1842" i="1"/>
  <c r="Q1842" i="1"/>
  <c r="R1842" i="1" s="1"/>
  <c r="P1838" i="1"/>
  <c r="Q1838" i="1"/>
  <c r="R1838" i="1" s="1"/>
  <c r="P1834" i="1"/>
  <c r="Q1834" i="1"/>
  <c r="R1834" i="1" s="1"/>
  <c r="L1602" i="1"/>
  <c r="L1668" i="1"/>
  <c r="L1696" i="1"/>
  <c r="L1732" i="1"/>
  <c r="L1781" i="1"/>
  <c r="P1671" i="1"/>
  <c r="P1496" i="1"/>
  <c r="P1018" i="1"/>
  <c r="P982" i="1"/>
  <c r="Q2643" i="1"/>
  <c r="R2643" i="1" s="1"/>
  <c r="P2643" i="1"/>
  <c r="Q2639" i="1"/>
  <c r="R2639" i="1" s="1"/>
  <c r="P2639" i="1"/>
  <c r="Q2635" i="1"/>
  <c r="R2635" i="1" s="1"/>
  <c r="P2635" i="1"/>
  <c r="Q2631" i="1"/>
  <c r="R2631" i="1" s="1"/>
  <c r="P2631" i="1"/>
  <c r="Q2627" i="1"/>
  <c r="R2627" i="1" s="1"/>
  <c r="P2627" i="1"/>
  <c r="Q2623" i="1"/>
  <c r="R2623" i="1" s="1"/>
  <c r="P2623" i="1"/>
  <c r="Q2619" i="1"/>
  <c r="R2619" i="1" s="1"/>
  <c r="P2619" i="1"/>
  <c r="Q2615" i="1"/>
  <c r="R2615" i="1" s="1"/>
  <c r="P2615" i="1"/>
  <c r="Q2611" i="1"/>
  <c r="R2611" i="1" s="1"/>
  <c r="P2611" i="1"/>
  <c r="Q2607" i="1"/>
  <c r="R2607" i="1" s="1"/>
  <c r="P2607" i="1"/>
  <c r="Q2603" i="1"/>
  <c r="R2603" i="1" s="1"/>
  <c r="P2603" i="1"/>
  <c r="Q2599" i="1"/>
  <c r="R2599" i="1" s="1"/>
  <c r="P2599" i="1"/>
  <c r="Q2595" i="1"/>
  <c r="R2595" i="1" s="1"/>
  <c r="P2595" i="1"/>
  <c r="Q2591" i="1"/>
  <c r="R2591" i="1" s="1"/>
  <c r="P2591" i="1"/>
  <c r="Q2587" i="1"/>
  <c r="R2587" i="1" s="1"/>
  <c r="P2587" i="1"/>
  <c r="Q2583" i="1"/>
  <c r="R2583" i="1" s="1"/>
  <c r="P2583" i="1"/>
  <c r="Q2579" i="1"/>
  <c r="R2579" i="1" s="1"/>
  <c r="P2579" i="1"/>
  <c r="Q2574" i="1"/>
  <c r="R2574" i="1" s="1"/>
  <c r="P2574" i="1"/>
  <c r="Q2570" i="1"/>
  <c r="R2570" i="1" s="1"/>
  <c r="P2570" i="1"/>
  <c r="Q2566" i="1"/>
  <c r="R2566" i="1" s="1"/>
  <c r="P2566" i="1"/>
  <c r="Q2562" i="1"/>
  <c r="R2562" i="1" s="1"/>
  <c r="P2562" i="1"/>
  <c r="Q2558" i="1"/>
  <c r="R2558" i="1" s="1"/>
  <c r="P2558" i="1"/>
  <c r="Q2554" i="1"/>
  <c r="R2554" i="1" s="1"/>
  <c r="P2554" i="1"/>
  <c r="Q2549" i="1"/>
  <c r="R2549" i="1" s="1"/>
  <c r="P2549" i="1"/>
  <c r="Q2545" i="1"/>
  <c r="R2545" i="1" s="1"/>
  <c r="P2545" i="1"/>
  <c r="Q2541" i="1"/>
  <c r="R2541" i="1" s="1"/>
  <c r="P2541" i="1"/>
  <c r="Q2537" i="1"/>
  <c r="R2537" i="1" s="1"/>
  <c r="P2537" i="1"/>
  <c r="Q2533" i="1"/>
  <c r="R2533" i="1" s="1"/>
  <c r="P2533" i="1"/>
  <c r="Q2529" i="1"/>
  <c r="R2529" i="1" s="1"/>
  <c r="P2529" i="1"/>
  <c r="Q2525" i="1"/>
  <c r="R2525" i="1" s="1"/>
  <c r="P2525" i="1"/>
  <c r="Q2521" i="1"/>
  <c r="R2521" i="1" s="1"/>
  <c r="P2521" i="1"/>
  <c r="Q2517" i="1"/>
  <c r="R2517" i="1" s="1"/>
  <c r="P2517" i="1"/>
  <c r="Q2513" i="1"/>
  <c r="R2513" i="1" s="1"/>
  <c r="P2513" i="1"/>
  <c r="Q2509" i="1"/>
  <c r="R2509" i="1" s="1"/>
  <c r="P2509" i="1"/>
  <c r="Q2505" i="1"/>
  <c r="R2505" i="1" s="1"/>
  <c r="P2505" i="1"/>
  <c r="Q2501" i="1"/>
  <c r="R2501" i="1" s="1"/>
  <c r="P2501" i="1"/>
  <c r="Q2497" i="1"/>
  <c r="R2497" i="1" s="1"/>
  <c r="P2497" i="1"/>
  <c r="Q2493" i="1"/>
  <c r="R2493" i="1" s="1"/>
  <c r="P2493" i="1"/>
  <c r="Q2489" i="1"/>
  <c r="R2489" i="1" s="1"/>
  <c r="P2489" i="1"/>
  <c r="Q2485" i="1"/>
  <c r="R2485" i="1" s="1"/>
  <c r="P2485" i="1"/>
  <c r="Q2481" i="1"/>
  <c r="R2481" i="1" s="1"/>
  <c r="P2481" i="1"/>
  <c r="Q2477" i="1"/>
  <c r="R2477" i="1" s="1"/>
  <c r="P2477" i="1"/>
  <c r="Q2472" i="1"/>
  <c r="R2472" i="1" s="1"/>
  <c r="P2472" i="1"/>
  <c r="Q2468" i="1"/>
  <c r="R2468" i="1" s="1"/>
  <c r="P2468" i="1"/>
  <c r="Q2464" i="1"/>
  <c r="R2464" i="1" s="1"/>
  <c r="P2464" i="1"/>
  <c r="Q2460" i="1"/>
  <c r="R2460" i="1" s="1"/>
  <c r="P2460" i="1"/>
  <c r="Q2456" i="1"/>
  <c r="R2456" i="1" s="1"/>
  <c r="P2456" i="1"/>
  <c r="Q2452" i="1"/>
  <c r="R2452" i="1" s="1"/>
  <c r="P2452" i="1"/>
  <c r="Q2448" i="1"/>
  <c r="R2448" i="1" s="1"/>
  <c r="P2448" i="1"/>
  <c r="Q2443" i="1"/>
  <c r="R2443" i="1" s="1"/>
  <c r="P2443" i="1"/>
  <c r="Q2439" i="1"/>
  <c r="R2439" i="1" s="1"/>
  <c r="P2439" i="1"/>
  <c r="Q2435" i="1"/>
  <c r="R2435" i="1" s="1"/>
  <c r="P2435" i="1"/>
  <c r="Q2431" i="1"/>
  <c r="R2431" i="1" s="1"/>
  <c r="P2431" i="1"/>
  <c r="Q2427" i="1"/>
  <c r="R2427" i="1" s="1"/>
  <c r="P2427" i="1"/>
  <c r="Q2423" i="1"/>
  <c r="R2423" i="1" s="1"/>
  <c r="P2423" i="1"/>
  <c r="Q2419" i="1"/>
  <c r="R2419" i="1" s="1"/>
  <c r="P2419" i="1"/>
  <c r="Q2415" i="1"/>
  <c r="R2415" i="1" s="1"/>
  <c r="P2415" i="1"/>
  <c r="Q2411" i="1"/>
  <c r="R2411" i="1" s="1"/>
  <c r="P2411" i="1"/>
  <c r="Q2407" i="1"/>
  <c r="R2407" i="1" s="1"/>
  <c r="P2407" i="1"/>
  <c r="Q2403" i="1"/>
  <c r="R2403" i="1" s="1"/>
  <c r="P2403" i="1"/>
  <c r="Q2399" i="1"/>
  <c r="R2399" i="1" s="1"/>
  <c r="P2399" i="1"/>
  <c r="Q2394" i="1"/>
  <c r="R2394" i="1" s="1"/>
  <c r="P2394" i="1"/>
  <c r="Q2390" i="1"/>
  <c r="R2390" i="1" s="1"/>
  <c r="P2390" i="1"/>
  <c r="Q2386" i="1"/>
  <c r="R2386" i="1" s="1"/>
  <c r="P2386" i="1"/>
  <c r="Q2382" i="1"/>
  <c r="R2382" i="1" s="1"/>
  <c r="P2382" i="1"/>
  <c r="Q2378" i="1"/>
  <c r="R2378" i="1" s="1"/>
  <c r="P2378" i="1"/>
  <c r="Q2374" i="1"/>
  <c r="R2374" i="1" s="1"/>
  <c r="P2374" i="1"/>
  <c r="P2370" i="1"/>
  <c r="Q2370" i="1"/>
  <c r="R2370" i="1" s="1"/>
  <c r="P2366" i="1"/>
  <c r="Q2366" i="1"/>
  <c r="R2366" i="1" s="1"/>
  <c r="P2362" i="1"/>
  <c r="Q2362" i="1"/>
  <c r="R2362" i="1" s="1"/>
  <c r="P2358" i="1"/>
  <c r="Q2358" i="1"/>
  <c r="R2358" i="1" s="1"/>
  <c r="P2354" i="1"/>
  <c r="Q2354" i="1"/>
  <c r="R2354" i="1" s="1"/>
  <c r="P2350" i="1"/>
  <c r="Q2350" i="1"/>
  <c r="R2350" i="1" s="1"/>
  <c r="P2346" i="1"/>
  <c r="Q2346" i="1"/>
  <c r="R2346" i="1" s="1"/>
  <c r="P2342" i="1"/>
  <c r="Q2342" i="1"/>
  <c r="R2342" i="1" s="1"/>
  <c r="P2338" i="1"/>
  <c r="Q2338" i="1"/>
  <c r="R2338" i="1" s="1"/>
  <c r="P2334" i="1"/>
  <c r="Q2334" i="1"/>
  <c r="R2334" i="1" s="1"/>
  <c r="P2330" i="1"/>
  <c r="Q2330" i="1"/>
  <c r="R2330" i="1" s="1"/>
  <c r="P2326" i="1"/>
  <c r="Q2326" i="1"/>
  <c r="R2326" i="1" s="1"/>
  <c r="P2322" i="1"/>
  <c r="Q2322" i="1"/>
  <c r="R2322" i="1" s="1"/>
  <c r="P2318" i="1"/>
  <c r="Q2318" i="1"/>
  <c r="R2318" i="1" s="1"/>
  <c r="P2314" i="1"/>
  <c r="Q2314" i="1"/>
  <c r="R2314" i="1" s="1"/>
  <c r="P2310" i="1"/>
  <c r="Q2310" i="1"/>
  <c r="R2310" i="1" s="1"/>
  <c r="P2306" i="1"/>
  <c r="Q2306" i="1"/>
  <c r="R2306" i="1" s="1"/>
  <c r="P2302" i="1"/>
  <c r="Q2302" i="1"/>
  <c r="R2302" i="1" s="1"/>
  <c r="P2298" i="1"/>
  <c r="Q2298" i="1"/>
  <c r="R2298" i="1" s="1"/>
  <c r="P2294" i="1"/>
  <c r="Q2294" i="1"/>
  <c r="R2294" i="1" s="1"/>
  <c r="P2290" i="1"/>
  <c r="Q2290" i="1"/>
  <c r="R2290" i="1" s="1"/>
  <c r="P2286" i="1"/>
  <c r="Q2286" i="1"/>
  <c r="R2286" i="1" s="1"/>
  <c r="P2282" i="1"/>
  <c r="Q2282" i="1"/>
  <c r="R2282" i="1" s="1"/>
  <c r="P2278" i="1"/>
  <c r="Q2278" i="1"/>
  <c r="R2278" i="1" s="1"/>
  <c r="P2274" i="1"/>
  <c r="Q2274" i="1"/>
  <c r="R2274" i="1" s="1"/>
  <c r="P2270" i="1"/>
  <c r="Q2270" i="1"/>
  <c r="R2270" i="1" s="1"/>
  <c r="P2266" i="1"/>
  <c r="Q2266" i="1"/>
  <c r="R2266" i="1" s="1"/>
  <c r="P2262" i="1"/>
  <c r="Q2262" i="1"/>
  <c r="R2262" i="1" s="1"/>
  <c r="P2258" i="1"/>
  <c r="Q2258" i="1"/>
  <c r="R2258" i="1" s="1"/>
  <c r="P2253" i="1"/>
  <c r="Q2253" i="1"/>
  <c r="R2253" i="1" s="1"/>
  <c r="P2249" i="1"/>
  <c r="Q2249" i="1"/>
  <c r="R2249" i="1" s="1"/>
  <c r="P2245" i="1"/>
  <c r="Q2245" i="1"/>
  <c r="R2245" i="1" s="1"/>
  <c r="P2241" i="1"/>
  <c r="Q2241" i="1"/>
  <c r="R2241" i="1" s="1"/>
  <c r="P2237" i="1"/>
  <c r="Q2237" i="1"/>
  <c r="R2237" i="1" s="1"/>
  <c r="P2233" i="1"/>
  <c r="Q2233" i="1"/>
  <c r="R2233" i="1" s="1"/>
  <c r="P2229" i="1"/>
  <c r="Q2229" i="1"/>
  <c r="R2229" i="1" s="1"/>
  <c r="P2225" i="1"/>
  <c r="Q2225" i="1"/>
  <c r="R2225" i="1" s="1"/>
  <c r="P2221" i="1"/>
  <c r="Q2221" i="1"/>
  <c r="R2221" i="1" s="1"/>
  <c r="P2217" i="1"/>
  <c r="Q2217" i="1"/>
  <c r="R2217" i="1" s="1"/>
  <c r="P2213" i="1"/>
  <c r="Q2213" i="1"/>
  <c r="R2213" i="1" s="1"/>
  <c r="P2209" i="1"/>
  <c r="Q2209" i="1"/>
  <c r="R2209" i="1" s="1"/>
  <c r="P2205" i="1"/>
  <c r="Q2205" i="1"/>
  <c r="R2205" i="1" s="1"/>
  <c r="P2200" i="1"/>
  <c r="Q2200" i="1"/>
  <c r="R2200" i="1" s="1"/>
  <c r="P2196" i="1"/>
  <c r="Q2196" i="1"/>
  <c r="R2196" i="1" s="1"/>
  <c r="P2192" i="1"/>
  <c r="Q2192" i="1"/>
  <c r="R2192" i="1" s="1"/>
  <c r="P2188" i="1"/>
  <c r="Q2188" i="1"/>
  <c r="R2188" i="1" s="1"/>
  <c r="P2184" i="1"/>
  <c r="Q2184" i="1"/>
  <c r="R2184" i="1" s="1"/>
  <c r="P2180" i="1"/>
  <c r="Q2180" i="1"/>
  <c r="R2180" i="1" s="1"/>
  <c r="P2176" i="1"/>
  <c r="Q2176" i="1"/>
  <c r="R2176" i="1" s="1"/>
  <c r="P2172" i="1"/>
  <c r="Q2172" i="1"/>
  <c r="R2172" i="1" s="1"/>
  <c r="P2168" i="1"/>
  <c r="Q2168" i="1"/>
  <c r="R2168" i="1" s="1"/>
  <c r="P2164" i="1"/>
  <c r="Q2164" i="1"/>
  <c r="R2164" i="1" s="1"/>
  <c r="P2160" i="1"/>
  <c r="Q2160" i="1"/>
  <c r="R2160" i="1" s="1"/>
  <c r="P2156" i="1"/>
  <c r="Q2156" i="1"/>
  <c r="R2156" i="1" s="1"/>
  <c r="P2152" i="1"/>
  <c r="Q2152" i="1"/>
  <c r="R2152" i="1" s="1"/>
  <c r="P2148" i="1"/>
  <c r="Q2148" i="1"/>
  <c r="R2148" i="1" s="1"/>
  <c r="P2144" i="1"/>
  <c r="Q2144" i="1"/>
  <c r="R2144" i="1" s="1"/>
  <c r="P2140" i="1"/>
  <c r="Q2140" i="1"/>
  <c r="R2140" i="1" s="1"/>
  <c r="P2136" i="1"/>
  <c r="Q2136" i="1"/>
  <c r="R2136" i="1" s="1"/>
  <c r="P2132" i="1"/>
  <c r="Q2132" i="1"/>
  <c r="R2132" i="1" s="1"/>
  <c r="P2128" i="1"/>
  <c r="Q2128" i="1"/>
  <c r="R2128" i="1" s="1"/>
  <c r="P2124" i="1"/>
  <c r="Q2124" i="1"/>
  <c r="R2124" i="1" s="1"/>
  <c r="P2120" i="1"/>
  <c r="Q2120" i="1"/>
  <c r="R2120" i="1" s="1"/>
  <c r="P2116" i="1"/>
  <c r="Q2116" i="1"/>
  <c r="R2116" i="1" s="1"/>
  <c r="P2112" i="1"/>
  <c r="Q2112" i="1"/>
  <c r="R2112" i="1" s="1"/>
  <c r="P2108" i="1"/>
  <c r="Q2108" i="1"/>
  <c r="R2108" i="1" s="1"/>
  <c r="P2104" i="1"/>
  <c r="Q2104" i="1"/>
  <c r="R2104" i="1" s="1"/>
  <c r="P2100" i="1"/>
  <c r="Q2100" i="1"/>
  <c r="R2100" i="1" s="1"/>
  <c r="P2096" i="1"/>
  <c r="Q2096" i="1"/>
  <c r="R2096" i="1" s="1"/>
  <c r="P2092" i="1"/>
  <c r="Q2092" i="1"/>
  <c r="R2092" i="1" s="1"/>
  <c r="P2088" i="1"/>
  <c r="Q2088" i="1"/>
  <c r="R2088" i="1" s="1"/>
  <c r="P2084" i="1"/>
  <c r="Q2084" i="1"/>
  <c r="R2084" i="1" s="1"/>
  <c r="P2080" i="1"/>
  <c r="Q2080" i="1"/>
  <c r="R2080" i="1" s="1"/>
  <c r="P2076" i="1"/>
  <c r="Q2076" i="1"/>
  <c r="R2076" i="1" s="1"/>
  <c r="P2072" i="1"/>
  <c r="Q2072" i="1"/>
  <c r="R2072" i="1" s="1"/>
  <c r="P2068" i="1"/>
  <c r="Q2068" i="1"/>
  <c r="R2068" i="1" s="1"/>
  <c r="P2064" i="1"/>
  <c r="Q2064" i="1"/>
  <c r="R2064" i="1" s="1"/>
  <c r="P2060" i="1"/>
  <c r="Q2060" i="1"/>
  <c r="R2060" i="1" s="1"/>
  <c r="P2056" i="1"/>
  <c r="Q2056" i="1"/>
  <c r="R2056" i="1" s="1"/>
  <c r="P2052" i="1"/>
  <c r="Q2052" i="1"/>
  <c r="R2052" i="1" s="1"/>
  <c r="P2048" i="1"/>
  <c r="Q2048" i="1"/>
  <c r="R2048" i="1" s="1"/>
  <c r="P2044" i="1"/>
  <c r="Q2044" i="1"/>
  <c r="R2044" i="1" s="1"/>
  <c r="P2040" i="1"/>
  <c r="Q2040" i="1"/>
  <c r="R2040" i="1" s="1"/>
  <c r="P2036" i="1"/>
  <c r="Q2036" i="1"/>
  <c r="R2036" i="1" s="1"/>
  <c r="P2032" i="1"/>
  <c r="Q2032" i="1"/>
  <c r="R2032" i="1" s="1"/>
  <c r="P2028" i="1"/>
  <c r="Q2028" i="1"/>
  <c r="R2028" i="1" s="1"/>
  <c r="P2024" i="1"/>
  <c r="Q2024" i="1"/>
  <c r="R2024" i="1" s="1"/>
  <c r="P2020" i="1"/>
  <c r="Q2020" i="1"/>
  <c r="R2020" i="1" s="1"/>
  <c r="P2016" i="1"/>
  <c r="Q2016" i="1"/>
  <c r="R2016" i="1" s="1"/>
  <c r="P2012" i="1"/>
  <c r="Q2012" i="1"/>
  <c r="R2012" i="1" s="1"/>
  <c r="P2008" i="1"/>
  <c r="Q2008" i="1"/>
  <c r="R2008" i="1" s="1"/>
  <c r="P2004" i="1"/>
  <c r="Q2004" i="1"/>
  <c r="R2004" i="1" s="1"/>
  <c r="P2000" i="1"/>
  <c r="Q2000" i="1"/>
  <c r="R2000" i="1" s="1"/>
  <c r="P1996" i="1"/>
  <c r="Q1996" i="1"/>
  <c r="R1996" i="1" s="1"/>
  <c r="P1992" i="1"/>
  <c r="Q1992" i="1"/>
  <c r="R1992" i="1" s="1"/>
  <c r="P1988" i="1"/>
  <c r="Q1988" i="1"/>
  <c r="R1988" i="1" s="1"/>
  <c r="P1984" i="1"/>
  <c r="Q1984" i="1"/>
  <c r="R1984" i="1" s="1"/>
  <c r="P1980" i="1"/>
  <c r="Q1980" i="1"/>
  <c r="R1980" i="1" s="1"/>
  <c r="P1976" i="1"/>
  <c r="Q1976" i="1"/>
  <c r="R1976" i="1" s="1"/>
  <c r="P1972" i="1"/>
  <c r="Q1972" i="1"/>
  <c r="R1972" i="1" s="1"/>
  <c r="P1968" i="1"/>
  <c r="Q1968" i="1"/>
  <c r="R1968" i="1" s="1"/>
  <c r="P1964" i="1"/>
  <c r="Q1964" i="1"/>
  <c r="R1964" i="1" s="1"/>
  <c r="P1960" i="1"/>
  <c r="Q1960" i="1"/>
  <c r="R1960" i="1" s="1"/>
  <c r="P1956" i="1"/>
  <c r="Q1956" i="1"/>
  <c r="R1956" i="1" s="1"/>
  <c r="P1952" i="1"/>
  <c r="Q1952" i="1"/>
  <c r="R1952" i="1" s="1"/>
  <c r="P1948" i="1"/>
  <c r="Q1948" i="1"/>
  <c r="R1948" i="1" s="1"/>
  <c r="P1944" i="1"/>
  <c r="Q1944" i="1"/>
  <c r="R1944" i="1" s="1"/>
  <c r="P1940" i="1"/>
  <c r="Q1940" i="1"/>
  <c r="R1940" i="1" s="1"/>
  <c r="P1936" i="1"/>
  <c r="Q1936" i="1"/>
  <c r="R1936" i="1" s="1"/>
  <c r="P1932" i="1"/>
  <c r="Q1932" i="1"/>
  <c r="R1932" i="1" s="1"/>
  <c r="P1928" i="1"/>
  <c r="Q1928" i="1"/>
  <c r="R1928" i="1" s="1"/>
  <c r="P1923" i="1"/>
  <c r="Q1923" i="1"/>
  <c r="R1923" i="1" s="1"/>
  <c r="P1919" i="1"/>
  <c r="Q1919" i="1"/>
  <c r="R1919" i="1" s="1"/>
  <c r="P1915" i="1"/>
  <c r="Q1915" i="1"/>
  <c r="R1915" i="1" s="1"/>
  <c r="P1911" i="1"/>
  <c r="Q1911" i="1"/>
  <c r="R1911" i="1" s="1"/>
  <c r="P1907" i="1"/>
  <c r="Q1907" i="1"/>
  <c r="R1907" i="1" s="1"/>
  <c r="P1902" i="1"/>
  <c r="Q1902" i="1"/>
  <c r="R1902" i="1" s="1"/>
  <c r="P1898" i="1"/>
  <c r="Q1898" i="1"/>
  <c r="R1898" i="1" s="1"/>
  <c r="P1893" i="1"/>
  <c r="Q1893" i="1"/>
  <c r="R1893" i="1" s="1"/>
  <c r="P1889" i="1"/>
  <c r="Q1889" i="1"/>
  <c r="R1889" i="1" s="1"/>
  <c r="P1885" i="1"/>
  <c r="Q1885" i="1"/>
  <c r="R1885" i="1" s="1"/>
  <c r="P1881" i="1"/>
  <c r="Q1881" i="1"/>
  <c r="R1881" i="1" s="1"/>
  <c r="P1877" i="1"/>
  <c r="Q1877" i="1"/>
  <c r="R1877" i="1" s="1"/>
  <c r="P1873" i="1"/>
  <c r="Q1873" i="1"/>
  <c r="R1873" i="1" s="1"/>
  <c r="P1869" i="1"/>
  <c r="Q1869" i="1"/>
  <c r="R1869" i="1" s="1"/>
  <c r="P1865" i="1"/>
  <c r="Q1865" i="1"/>
  <c r="R1865" i="1" s="1"/>
  <c r="P1861" i="1"/>
  <c r="Q1861" i="1"/>
  <c r="R1861" i="1" s="1"/>
  <c r="P1857" i="1"/>
  <c r="Q1857" i="1"/>
  <c r="R1857" i="1" s="1"/>
  <c r="P1853" i="1"/>
  <c r="Q1853" i="1"/>
  <c r="R1853" i="1" s="1"/>
  <c r="P1849" i="1"/>
  <c r="Q1849" i="1"/>
  <c r="R1849" i="1" s="1"/>
  <c r="P1845" i="1"/>
  <c r="Q1845" i="1"/>
  <c r="R1845" i="1" s="1"/>
  <c r="P1841" i="1"/>
  <c r="Q1841" i="1"/>
  <c r="R1841" i="1" s="1"/>
  <c r="P1837" i="1"/>
  <c r="Q1837" i="1"/>
  <c r="R1837" i="1" s="1"/>
  <c r="P1833" i="1"/>
  <c r="Q1833" i="1"/>
  <c r="R1833" i="1" s="1"/>
  <c r="L1701" i="1"/>
  <c r="Q1805" i="1"/>
  <c r="R1805" i="1" s="1"/>
  <c r="Q1800" i="1"/>
  <c r="R1800" i="1" s="1"/>
  <c r="Q1796" i="1"/>
  <c r="R1796" i="1" s="1"/>
  <c r="Q1791" i="1"/>
  <c r="R1791" i="1" s="1"/>
  <c r="Q1787" i="1"/>
  <c r="R1787" i="1" s="1"/>
  <c r="Q1780" i="1"/>
  <c r="R1780" i="1" s="1"/>
  <c r="Q1775" i="1"/>
  <c r="R1775" i="1" s="1"/>
  <c r="Q1771" i="1"/>
  <c r="R1771" i="1" s="1"/>
  <c r="Q1767" i="1"/>
  <c r="R1767" i="1" s="1"/>
  <c r="Q1763" i="1"/>
  <c r="R1763" i="1" s="1"/>
  <c r="Q1759" i="1"/>
  <c r="R1759" i="1" s="1"/>
  <c r="Q1754" i="1"/>
  <c r="R1754" i="1" s="1"/>
  <c r="Q1750" i="1"/>
  <c r="R1750" i="1" s="1"/>
  <c r="Q1745" i="1"/>
  <c r="R1745" i="1" s="1"/>
  <c r="Q1741" i="1"/>
  <c r="R1741" i="1" s="1"/>
  <c r="Q1737" i="1"/>
  <c r="R1737" i="1" s="1"/>
  <c r="Q1733" i="1"/>
  <c r="R1733" i="1" s="1"/>
  <c r="Q1728" i="1"/>
  <c r="R1728" i="1" s="1"/>
  <c r="Q1723" i="1"/>
  <c r="R1723" i="1" s="1"/>
  <c r="Q1719" i="1"/>
  <c r="R1719" i="1" s="1"/>
  <c r="Q1715" i="1"/>
  <c r="R1715" i="1" s="1"/>
  <c r="Q1711" i="1"/>
  <c r="R1711" i="1" s="1"/>
  <c r="Q1707" i="1"/>
  <c r="R1707" i="1" s="1"/>
  <c r="Q1702" i="1"/>
  <c r="R1702" i="1" s="1"/>
  <c r="Q1697" i="1"/>
  <c r="R1697" i="1" s="1"/>
  <c r="Q1692" i="1"/>
  <c r="R1692" i="1" s="1"/>
  <c r="Q1688" i="1"/>
  <c r="R1688" i="1" s="1"/>
  <c r="Q1684" i="1"/>
  <c r="R1684" i="1" s="1"/>
  <c r="Q1680" i="1"/>
  <c r="R1680" i="1" s="1"/>
  <c r="Q1676" i="1"/>
  <c r="R1676" i="1" s="1"/>
  <c r="Q1669" i="1"/>
  <c r="R1669" i="1" s="1"/>
  <c r="Q1664" i="1"/>
  <c r="R1664" i="1" s="1"/>
  <c r="Q1660" i="1"/>
  <c r="R1660" i="1" s="1"/>
  <c r="Q1656" i="1"/>
  <c r="R1656" i="1" s="1"/>
  <c r="Q1651" i="1"/>
  <c r="R1651" i="1" s="1"/>
  <c r="Q1645" i="1"/>
  <c r="R1645" i="1" s="1"/>
  <c r="Q1641" i="1"/>
  <c r="R1641" i="1" s="1"/>
  <c r="Q1637" i="1"/>
  <c r="R1637" i="1" s="1"/>
  <c r="Q1629" i="1"/>
  <c r="R1629" i="1" s="1"/>
  <c r="Q1625" i="1"/>
  <c r="R1625" i="1" s="1"/>
  <c r="Q1619" i="1"/>
  <c r="R1619" i="1" s="1"/>
  <c r="Q1615" i="1"/>
  <c r="R1615" i="1" s="1"/>
  <c r="Q1611" i="1"/>
  <c r="R1611" i="1" s="1"/>
  <c r="Q1607" i="1"/>
  <c r="R1607" i="1" s="1"/>
  <c r="Q1601" i="1"/>
  <c r="R1601" i="1" s="1"/>
  <c r="Q1597" i="1"/>
  <c r="R1597" i="1" s="1"/>
  <c r="Q1593" i="1"/>
  <c r="R1593" i="1" s="1"/>
  <c r="Q1589" i="1"/>
  <c r="R1589" i="1" s="1"/>
  <c r="Q1585" i="1"/>
  <c r="R1585" i="1" s="1"/>
  <c r="Q1581" i="1"/>
  <c r="R1581" i="1" s="1"/>
  <c r="Q1577" i="1"/>
  <c r="R1577" i="1" s="1"/>
  <c r="Q1573" i="1"/>
  <c r="R1573" i="1" s="1"/>
  <c r="Q1569" i="1"/>
  <c r="R1569" i="1" s="1"/>
  <c r="Q1564" i="1"/>
  <c r="R1564" i="1" s="1"/>
  <c r="Q1560" i="1"/>
  <c r="R1560" i="1" s="1"/>
  <c r="Q1556" i="1"/>
  <c r="R1556" i="1" s="1"/>
  <c r="Q1552" i="1"/>
  <c r="R1552" i="1" s="1"/>
  <c r="Q1548" i="1"/>
  <c r="R1548" i="1" s="1"/>
  <c r="Q1544" i="1"/>
  <c r="R1544" i="1" s="1"/>
  <c r="Q1540" i="1"/>
  <c r="R1540" i="1" s="1"/>
  <c r="Q1536" i="1"/>
  <c r="R1536" i="1" s="1"/>
  <c r="Q1532" i="1"/>
  <c r="R1532" i="1" s="1"/>
  <c r="Q1528" i="1"/>
  <c r="R1528" i="1" s="1"/>
  <c r="Q1524" i="1"/>
  <c r="R1524" i="1" s="1"/>
  <c r="Q1520" i="1"/>
  <c r="R1520" i="1" s="1"/>
  <c r="Q1516" i="1"/>
  <c r="R1516" i="1" s="1"/>
  <c r="Q1512" i="1"/>
  <c r="R1512" i="1" s="1"/>
  <c r="Q1508" i="1"/>
  <c r="R1508" i="1" s="1"/>
  <c r="Q1503" i="1"/>
  <c r="R1503" i="1" s="1"/>
  <c r="Q1499" i="1"/>
  <c r="R1499" i="1" s="1"/>
  <c r="Q1494" i="1"/>
  <c r="R1494" i="1" s="1"/>
  <c r="Q1490" i="1"/>
  <c r="R1490" i="1" s="1"/>
  <c r="Q1486" i="1"/>
  <c r="R1486" i="1" s="1"/>
  <c r="Q1482" i="1"/>
  <c r="R1482" i="1" s="1"/>
  <c r="Q1477" i="1"/>
  <c r="R1477" i="1" s="1"/>
  <c r="Q1473" i="1"/>
  <c r="R1473" i="1" s="1"/>
  <c r="Q1469" i="1"/>
  <c r="R1469" i="1" s="1"/>
  <c r="Q1465" i="1"/>
  <c r="R1465" i="1" s="1"/>
  <c r="Q1461" i="1"/>
  <c r="R1461" i="1" s="1"/>
  <c r="Q1457" i="1"/>
  <c r="R1457" i="1" s="1"/>
  <c r="Q1453" i="1"/>
  <c r="R1453" i="1" s="1"/>
  <c r="Q1449" i="1"/>
  <c r="R1449" i="1" s="1"/>
  <c r="Q1445" i="1"/>
  <c r="R1445" i="1" s="1"/>
  <c r="Q1441" i="1"/>
  <c r="R1441" i="1" s="1"/>
  <c r="Q1437" i="1"/>
  <c r="R1437" i="1" s="1"/>
  <c r="Q1433" i="1"/>
  <c r="R1433" i="1" s="1"/>
  <c r="Q1429" i="1"/>
  <c r="R1429" i="1" s="1"/>
  <c r="Q1425" i="1"/>
  <c r="R1425" i="1" s="1"/>
  <c r="Q1421" i="1"/>
  <c r="R1421" i="1" s="1"/>
  <c r="Q1417" i="1"/>
  <c r="R1417" i="1" s="1"/>
  <c r="Q1413" i="1"/>
  <c r="R1413" i="1" s="1"/>
  <c r="Q1409" i="1"/>
  <c r="R1409" i="1" s="1"/>
  <c r="Q1405" i="1"/>
  <c r="R1405" i="1" s="1"/>
  <c r="Q1401" i="1"/>
  <c r="R1401" i="1" s="1"/>
  <c r="Q1397" i="1"/>
  <c r="R1397" i="1" s="1"/>
  <c r="Q1393" i="1"/>
  <c r="R1393" i="1" s="1"/>
  <c r="Q1389" i="1"/>
  <c r="R1389" i="1" s="1"/>
  <c r="Q1385" i="1"/>
  <c r="R1385" i="1" s="1"/>
  <c r="Q1381" i="1"/>
  <c r="R1381" i="1" s="1"/>
  <c r="Q1377" i="1"/>
  <c r="R1377" i="1" s="1"/>
  <c r="Q1373" i="1"/>
  <c r="R1373" i="1" s="1"/>
  <c r="Q1369" i="1"/>
  <c r="R1369" i="1" s="1"/>
  <c r="Q1365" i="1"/>
  <c r="R1365" i="1" s="1"/>
  <c r="Q1361" i="1"/>
  <c r="R1361" i="1" s="1"/>
  <c r="Q1357" i="1"/>
  <c r="R1357" i="1" s="1"/>
  <c r="Q1353" i="1"/>
  <c r="R1353" i="1" s="1"/>
  <c r="Q1349" i="1"/>
  <c r="R1349" i="1" s="1"/>
  <c r="Q1345" i="1"/>
  <c r="R1345" i="1" s="1"/>
  <c r="Q1341" i="1"/>
  <c r="R1341" i="1" s="1"/>
  <c r="Q1337" i="1"/>
  <c r="R1337" i="1" s="1"/>
  <c r="Q1333" i="1"/>
  <c r="R1333" i="1" s="1"/>
  <c r="Q1329" i="1"/>
  <c r="R1329" i="1" s="1"/>
  <c r="Q1325" i="1"/>
  <c r="R1325" i="1" s="1"/>
  <c r="Q1321" i="1"/>
  <c r="R1321" i="1" s="1"/>
  <c r="Q1317" i="1"/>
  <c r="R1317" i="1" s="1"/>
  <c r="Q1313" i="1"/>
  <c r="R1313" i="1" s="1"/>
  <c r="Q1309" i="1"/>
  <c r="R1309" i="1" s="1"/>
  <c r="Q1305" i="1"/>
  <c r="R1305" i="1" s="1"/>
  <c r="Q1302" i="1"/>
  <c r="R1302" i="1" s="1"/>
  <c r="Q1298" i="1"/>
  <c r="R1298" i="1" s="1"/>
  <c r="Q1294" i="1"/>
  <c r="R1294" i="1" s="1"/>
  <c r="Q1290" i="1"/>
  <c r="R1290" i="1" s="1"/>
  <c r="Q1286" i="1"/>
  <c r="R1286" i="1" s="1"/>
  <c r="Q1282" i="1"/>
  <c r="R1282" i="1" s="1"/>
  <c r="Q1278" i="1"/>
  <c r="R1278" i="1" s="1"/>
  <c r="Q1274" i="1"/>
  <c r="R1274" i="1" s="1"/>
  <c r="Q1270" i="1"/>
  <c r="R1270" i="1" s="1"/>
  <c r="Q1266" i="1"/>
  <c r="R1266" i="1" s="1"/>
  <c r="Q1262" i="1"/>
  <c r="R1262" i="1" s="1"/>
  <c r="Q1258" i="1"/>
  <c r="R1258" i="1" s="1"/>
  <c r="Q1254" i="1"/>
  <c r="R1254" i="1" s="1"/>
  <c r="Q1250" i="1"/>
  <c r="R1250" i="1" s="1"/>
  <c r="Q1246" i="1"/>
  <c r="R1246" i="1" s="1"/>
  <c r="Q1242" i="1"/>
  <c r="R1242" i="1" s="1"/>
  <c r="Q1238" i="1"/>
  <c r="R1238" i="1" s="1"/>
  <c r="Q1234" i="1"/>
  <c r="R1234" i="1" s="1"/>
  <c r="Q1230" i="1"/>
  <c r="R1230" i="1" s="1"/>
  <c r="Q1226" i="1"/>
  <c r="R1226" i="1" s="1"/>
  <c r="Q1222" i="1"/>
  <c r="R1222" i="1" s="1"/>
  <c r="Q1218" i="1"/>
  <c r="R1218" i="1" s="1"/>
  <c r="Q1213" i="1"/>
  <c r="R1213" i="1" s="1"/>
  <c r="Q1209" i="1"/>
  <c r="R1209" i="1" s="1"/>
  <c r="Q1205" i="1"/>
  <c r="R1205" i="1" s="1"/>
  <c r="Q1201" i="1"/>
  <c r="R1201" i="1" s="1"/>
  <c r="Q1197" i="1"/>
  <c r="R1197" i="1" s="1"/>
  <c r="Q1192" i="1"/>
  <c r="R1192" i="1" s="1"/>
  <c r="Q1188" i="1"/>
  <c r="R1188" i="1" s="1"/>
  <c r="Q1184" i="1"/>
  <c r="R1184" i="1" s="1"/>
  <c r="Q1180" i="1"/>
  <c r="R1180" i="1" s="1"/>
  <c r="Q1176" i="1"/>
  <c r="R1176" i="1" s="1"/>
  <c r="Q1172" i="1"/>
  <c r="R1172" i="1" s="1"/>
  <c r="Q1168" i="1"/>
  <c r="R1168" i="1" s="1"/>
  <c r="Q1164" i="1"/>
  <c r="R1164" i="1" s="1"/>
  <c r="Q1160" i="1"/>
  <c r="R1160" i="1" s="1"/>
  <c r="Q1156" i="1"/>
  <c r="R1156" i="1" s="1"/>
  <c r="Q1151" i="1"/>
  <c r="R1151" i="1" s="1"/>
  <c r="Q1147" i="1"/>
  <c r="R1147" i="1" s="1"/>
  <c r="Q1143" i="1"/>
  <c r="R1143" i="1" s="1"/>
  <c r="Q1139" i="1"/>
  <c r="R1139" i="1" s="1"/>
  <c r="Q1134" i="1"/>
  <c r="R1134" i="1" s="1"/>
  <c r="Q1130" i="1"/>
  <c r="R1130" i="1" s="1"/>
  <c r="Q1126" i="1"/>
  <c r="R1126" i="1" s="1"/>
  <c r="Q1122" i="1"/>
  <c r="R1122" i="1" s="1"/>
  <c r="Q1118" i="1"/>
  <c r="R1118" i="1" s="1"/>
  <c r="Q1114" i="1"/>
  <c r="R1114" i="1" s="1"/>
  <c r="Q1110" i="1"/>
  <c r="R1110" i="1" s="1"/>
  <c r="Q1106" i="1"/>
  <c r="R1106" i="1" s="1"/>
  <c r="Q1102" i="1"/>
  <c r="R1102" i="1" s="1"/>
  <c r="Q1098" i="1"/>
  <c r="R1098" i="1" s="1"/>
  <c r="Q1094" i="1"/>
  <c r="R1094" i="1" s="1"/>
  <c r="Q1090" i="1"/>
  <c r="R1090" i="1" s="1"/>
  <c r="Q1086" i="1"/>
  <c r="R1086" i="1" s="1"/>
  <c r="Q1082" i="1"/>
  <c r="R1082" i="1" s="1"/>
  <c r="Q1078" i="1"/>
  <c r="R1078" i="1" s="1"/>
  <c r="Q1073" i="1"/>
  <c r="R1073" i="1" s="1"/>
  <c r="Q1069" i="1"/>
  <c r="R1069" i="1" s="1"/>
  <c r="Q1065" i="1"/>
  <c r="R1065" i="1" s="1"/>
  <c r="Q1061" i="1"/>
  <c r="R1061" i="1" s="1"/>
  <c r="Q1057" i="1"/>
  <c r="R1057" i="1" s="1"/>
  <c r="Q1053" i="1"/>
  <c r="R1053" i="1" s="1"/>
  <c r="Q1048" i="1"/>
  <c r="R1048" i="1" s="1"/>
  <c r="Q1044" i="1"/>
  <c r="R1044" i="1" s="1"/>
  <c r="Q1040" i="1"/>
  <c r="R1040" i="1" s="1"/>
  <c r="Q1036" i="1"/>
  <c r="R1036" i="1" s="1"/>
  <c r="Q1032" i="1"/>
  <c r="R1032" i="1" s="1"/>
  <c r="Q1028" i="1"/>
  <c r="R1028" i="1" s="1"/>
  <c r="Q1023" i="1"/>
  <c r="R1023" i="1" s="1"/>
  <c r="Q1019" i="1"/>
  <c r="R1019" i="1" s="1"/>
  <c r="Q1014" i="1"/>
  <c r="R1014" i="1" s="1"/>
  <c r="Q1009" i="1"/>
  <c r="R1009" i="1" s="1"/>
  <c r="Q1005" i="1"/>
  <c r="R1005" i="1" s="1"/>
  <c r="Q1001" i="1"/>
  <c r="R1001" i="1" s="1"/>
  <c r="Q997" i="1"/>
  <c r="R997" i="1" s="1"/>
  <c r="Q992" i="1"/>
  <c r="R992" i="1" s="1"/>
  <c r="Q987" i="1"/>
  <c r="R987" i="1" s="1"/>
  <c r="Q983" i="1"/>
  <c r="R983" i="1" s="1"/>
  <c r="L1897" i="1"/>
  <c r="L2553" i="1"/>
  <c r="L2575" i="1"/>
  <c r="P582" i="1"/>
  <c r="Q582" i="1"/>
  <c r="R582" i="1" s="1"/>
  <c r="Q571" i="1"/>
  <c r="R571" i="1" s="1"/>
  <c r="Q119" i="1"/>
  <c r="R119" i="1" s="1"/>
  <c r="L116" i="1"/>
  <c r="P116" i="1" s="1"/>
  <c r="L50" i="1"/>
  <c r="P50" i="1" s="1"/>
  <c r="L30" i="1"/>
  <c r="P30" i="1" s="1"/>
  <c r="O1304" i="1"/>
  <c r="P1304" i="1" s="1"/>
  <c r="O1303" i="1"/>
  <c r="P1303" i="1" s="1"/>
  <c r="O551" i="1"/>
  <c r="O552" i="1"/>
  <c r="O553" i="1"/>
  <c r="O554" i="1"/>
  <c r="L23" i="1"/>
  <c r="Q23" i="1" s="1"/>
  <c r="R23" i="1" s="1"/>
  <c r="L24" i="1"/>
  <c r="P24" i="1" s="1"/>
  <c r="L25" i="1"/>
  <c r="P25" i="1" s="1"/>
  <c r="L26" i="1"/>
  <c r="P26" i="1" s="1"/>
  <c r="L27" i="1"/>
  <c r="P27" i="1" s="1"/>
  <c r="L28" i="1"/>
  <c r="P28" i="1" s="1"/>
  <c r="L29" i="1"/>
  <c r="P29" i="1" s="1"/>
  <c r="L32" i="1"/>
  <c r="P32" i="1" s="1"/>
  <c r="L33" i="1"/>
  <c r="L35" i="1"/>
  <c r="P35" i="1" s="1"/>
  <c r="L36" i="1"/>
  <c r="L37" i="1"/>
  <c r="L38" i="1"/>
  <c r="L39" i="1"/>
  <c r="L40" i="1"/>
  <c r="L41" i="1"/>
  <c r="Q41" i="1" s="1"/>
  <c r="R41" i="1" s="1"/>
  <c r="L42" i="1"/>
  <c r="L43" i="1"/>
  <c r="L44" i="1"/>
  <c r="L45" i="1"/>
  <c r="L46" i="1"/>
  <c r="L48" i="1"/>
  <c r="L49" i="1"/>
  <c r="L51" i="1"/>
  <c r="L52" i="1"/>
  <c r="L53" i="1"/>
  <c r="L54" i="1"/>
  <c r="P54" i="1" s="1"/>
  <c r="L55" i="1"/>
  <c r="L56" i="1"/>
  <c r="L57" i="1"/>
  <c r="L58" i="1"/>
  <c r="L59" i="1"/>
  <c r="L60" i="1"/>
  <c r="L61" i="1"/>
  <c r="L62" i="1"/>
  <c r="L63" i="1"/>
  <c r="L64" i="1"/>
  <c r="L65" i="1"/>
  <c r="L66" i="1"/>
  <c r="P66" i="1" s="1"/>
  <c r="L67" i="1"/>
  <c r="L68" i="1"/>
  <c r="L69" i="1"/>
  <c r="L70" i="1"/>
  <c r="L71" i="1"/>
  <c r="L72" i="1"/>
  <c r="L73" i="1"/>
  <c r="L74" i="1"/>
  <c r="L75" i="1"/>
  <c r="L76" i="1"/>
  <c r="L77" i="1"/>
  <c r="L78" i="1"/>
  <c r="Q78" i="1" s="1"/>
  <c r="R78" i="1" s="1"/>
  <c r="L79" i="1"/>
  <c r="L81" i="1"/>
  <c r="L82" i="1"/>
  <c r="L83" i="1"/>
  <c r="L84" i="1"/>
  <c r="L85" i="1"/>
  <c r="L86" i="1"/>
  <c r="L87" i="1"/>
  <c r="L88" i="1"/>
  <c r="L89" i="1"/>
  <c r="L91" i="1"/>
  <c r="L92" i="1"/>
  <c r="Q92" i="1" s="1"/>
  <c r="R92" i="1" s="1"/>
  <c r="L93" i="1"/>
  <c r="L94" i="1"/>
  <c r="L95" i="1"/>
  <c r="L96" i="1"/>
  <c r="L97" i="1"/>
  <c r="L98" i="1"/>
  <c r="L99" i="1"/>
  <c r="L100" i="1"/>
  <c r="L101" i="1"/>
  <c r="L103" i="1"/>
  <c r="L104" i="1"/>
  <c r="L105" i="1"/>
  <c r="Q105" i="1" s="1"/>
  <c r="R105" i="1" s="1"/>
  <c r="L106" i="1"/>
  <c r="L107" i="1"/>
  <c r="L108" i="1"/>
  <c r="L109" i="1"/>
  <c r="L110" i="1"/>
  <c r="L111" i="1"/>
  <c r="L112" i="1"/>
  <c r="L113" i="1"/>
  <c r="L114" i="1"/>
  <c r="L115" i="1"/>
  <c r="L118" i="1"/>
  <c r="L117" i="1" s="1"/>
  <c r="L121" i="1"/>
  <c r="L122" i="1"/>
  <c r="L123" i="1"/>
  <c r="L124" i="1"/>
  <c r="L125" i="1"/>
  <c r="L127" i="1"/>
  <c r="L128" i="1"/>
  <c r="L129" i="1"/>
  <c r="L130" i="1"/>
  <c r="L131" i="1"/>
  <c r="L132" i="1"/>
  <c r="L133" i="1"/>
  <c r="L134" i="1"/>
  <c r="L135" i="1"/>
  <c r="L136" i="1"/>
  <c r="L137" i="1"/>
  <c r="L138" i="1"/>
  <c r="L139" i="1"/>
  <c r="L140" i="1"/>
  <c r="L141"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70" i="1"/>
  <c r="L171" i="1"/>
  <c r="L172" i="1"/>
  <c r="Q172" i="1" s="1"/>
  <c r="R172" i="1" s="1"/>
  <c r="L173" i="1"/>
  <c r="L174" i="1"/>
  <c r="L175" i="1"/>
  <c r="L176" i="1"/>
  <c r="L177" i="1"/>
  <c r="L178" i="1"/>
  <c r="L179" i="1"/>
  <c r="L180" i="1"/>
  <c r="L181" i="1"/>
  <c r="L182" i="1"/>
  <c r="L183" i="1"/>
  <c r="L184" i="1"/>
  <c r="Q184" i="1" s="1"/>
  <c r="R184" i="1" s="1"/>
  <c r="L185" i="1"/>
  <c r="L186" i="1"/>
  <c r="L187" i="1"/>
  <c r="L188" i="1"/>
  <c r="L189" i="1"/>
  <c r="L190" i="1"/>
  <c r="L191" i="1"/>
  <c r="L192" i="1"/>
  <c r="L193" i="1"/>
  <c r="L194" i="1"/>
  <c r="L195" i="1"/>
  <c r="L196" i="1"/>
  <c r="L197"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Q246" i="1" s="1"/>
  <c r="R246" i="1" s="1"/>
  <c r="L247" i="1"/>
  <c r="L248" i="1"/>
  <c r="L249" i="1"/>
  <c r="L250" i="1"/>
  <c r="L251" i="1"/>
  <c r="L252" i="1"/>
  <c r="L253" i="1"/>
  <c r="L254" i="1"/>
  <c r="L255" i="1"/>
  <c r="L256" i="1"/>
  <c r="L257" i="1"/>
  <c r="L258" i="1"/>
  <c r="Q258" i="1" s="1"/>
  <c r="R258" i="1" s="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Q318" i="1" s="1"/>
  <c r="R318" i="1" s="1"/>
  <c r="L319" i="1"/>
  <c r="L320" i="1"/>
  <c r="L321" i="1"/>
  <c r="L322" i="1"/>
  <c r="L323" i="1"/>
  <c r="L324" i="1"/>
  <c r="L325" i="1"/>
  <c r="L326" i="1"/>
  <c r="L327" i="1"/>
  <c r="L328" i="1"/>
  <c r="L329" i="1"/>
  <c r="L330" i="1"/>
  <c r="Q330" i="1" s="1"/>
  <c r="R330" i="1" s="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P387" i="1" s="1"/>
  <c r="L388" i="1"/>
  <c r="L389" i="1"/>
  <c r="L390" i="1"/>
  <c r="L391" i="1"/>
  <c r="L392" i="1"/>
  <c r="L393" i="1"/>
  <c r="P393" i="1" s="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P423" i="1" s="1"/>
  <c r="L424" i="1"/>
  <c r="L425" i="1"/>
  <c r="L426" i="1"/>
  <c r="L427" i="1"/>
  <c r="L428" i="1"/>
  <c r="L429" i="1"/>
  <c r="P429" i="1" s="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P459" i="1" s="1"/>
  <c r="L460" i="1"/>
  <c r="L461" i="1"/>
  <c r="L462" i="1"/>
  <c r="L463" i="1"/>
  <c r="L464" i="1"/>
  <c r="L465" i="1"/>
  <c r="P465" i="1" s="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Q492" i="1" s="1"/>
  <c r="R492" i="1" s="1"/>
  <c r="L493" i="1"/>
  <c r="L494" i="1"/>
  <c r="L495" i="1"/>
  <c r="L496" i="1"/>
  <c r="L497" i="1"/>
  <c r="Q497" i="1" s="1"/>
  <c r="R497" i="1" s="1"/>
  <c r="L498" i="1"/>
  <c r="L499" i="1"/>
  <c r="L500" i="1"/>
  <c r="L501" i="1"/>
  <c r="L502" i="1"/>
  <c r="L503" i="1"/>
  <c r="L504" i="1"/>
  <c r="L505" i="1"/>
  <c r="L506" i="1"/>
  <c r="L507" i="1"/>
  <c r="L508" i="1"/>
  <c r="L509" i="1"/>
  <c r="L510" i="1"/>
  <c r="L511" i="1"/>
  <c r="L512" i="1"/>
  <c r="L513" i="1"/>
  <c r="L515" i="1"/>
  <c r="L516" i="1"/>
  <c r="L517" i="1"/>
  <c r="Q517" i="1" s="1"/>
  <c r="R517" i="1" s="1"/>
  <c r="L518" i="1"/>
  <c r="L519" i="1"/>
  <c r="L520" i="1"/>
  <c r="L521" i="1"/>
  <c r="P521" i="1" s="1"/>
  <c r="L522" i="1"/>
  <c r="L523" i="1"/>
  <c r="L524" i="1"/>
  <c r="L525" i="1"/>
  <c r="L526" i="1"/>
  <c r="L527" i="1"/>
  <c r="L528" i="1"/>
  <c r="L529" i="1"/>
  <c r="L530" i="1"/>
  <c r="L531" i="1"/>
  <c r="L532" i="1"/>
  <c r="L533" i="1"/>
  <c r="L534" i="1"/>
  <c r="L535" i="1"/>
  <c r="Q535" i="1" s="1"/>
  <c r="R535" i="1" s="1"/>
  <c r="L536" i="1"/>
  <c r="L537" i="1"/>
  <c r="L538" i="1"/>
  <c r="L539" i="1"/>
  <c r="P539" i="1" s="1"/>
  <c r="L540" i="1"/>
  <c r="L541" i="1"/>
  <c r="L542" i="1"/>
  <c r="L543" i="1"/>
  <c r="L544" i="1"/>
  <c r="L545" i="1"/>
  <c r="L546" i="1"/>
  <c r="L547" i="1"/>
  <c r="L549" i="1"/>
  <c r="L550" i="1"/>
  <c r="L551" i="1"/>
  <c r="L552" i="1"/>
  <c r="L553" i="1"/>
  <c r="L554" i="1"/>
  <c r="Q554" i="1" s="1"/>
  <c r="L555" i="1"/>
  <c r="L556" i="1"/>
  <c r="L557" i="1"/>
  <c r="L558" i="1"/>
  <c r="L559" i="1"/>
  <c r="L560" i="1"/>
  <c r="L562" i="1"/>
  <c r="L563" i="1"/>
  <c r="P563" i="1" s="1"/>
  <c r="L564" i="1"/>
  <c r="P564" i="1" s="1"/>
  <c r="L566" i="1"/>
  <c r="L567" i="1"/>
  <c r="L568" i="1"/>
  <c r="L569" i="1"/>
  <c r="L570" i="1"/>
  <c r="P570" i="1" s="1"/>
  <c r="L573" i="1"/>
  <c r="L574" i="1"/>
  <c r="L575" i="1"/>
  <c r="L576" i="1"/>
  <c r="L577" i="1"/>
  <c r="L578" i="1"/>
  <c r="P578" i="1" s="1"/>
  <c r="L579" i="1"/>
  <c r="P579" i="1" s="1"/>
  <c r="L580" i="1"/>
  <c r="L581" i="1"/>
  <c r="L585" i="1"/>
  <c r="L586" i="1"/>
  <c r="L587" i="1"/>
  <c r="P587" i="1" s="1"/>
  <c r="L588" i="1"/>
  <c r="P588" i="1" s="1"/>
  <c r="L589" i="1"/>
  <c r="L590" i="1"/>
  <c r="L591" i="1"/>
  <c r="L592" i="1"/>
  <c r="L593" i="1"/>
  <c r="P593" i="1" s="1"/>
  <c r="L595" i="1"/>
  <c r="P595" i="1" s="1"/>
  <c r="L596" i="1"/>
  <c r="L597" i="1"/>
  <c r="L598" i="1"/>
  <c r="L599" i="1"/>
  <c r="L600" i="1"/>
  <c r="P600" i="1" s="1"/>
  <c r="L601" i="1"/>
  <c r="P601" i="1" s="1"/>
  <c r="L602" i="1"/>
  <c r="L603" i="1"/>
  <c r="L604" i="1"/>
  <c r="L605" i="1"/>
  <c r="L606" i="1"/>
  <c r="P606" i="1" s="1"/>
  <c r="L607" i="1"/>
  <c r="P607" i="1" s="1"/>
  <c r="L608" i="1"/>
  <c r="L609" i="1"/>
  <c r="L610" i="1"/>
  <c r="L611" i="1"/>
  <c r="L612" i="1"/>
  <c r="P612" i="1" s="1"/>
  <c r="L613" i="1"/>
  <c r="P613" i="1" s="1"/>
  <c r="L614" i="1"/>
  <c r="L615" i="1"/>
  <c r="L616" i="1"/>
  <c r="L617" i="1"/>
  <c r="L618" i="1"/>
  <c r="P618" i="1" s="1"/>
  <c r="L619" i="1"/>
  <c r="P619" i="1" s="1"/>
  <c r="L620" i="1"/>
  <c r="L621" i="1"/>
  <c r="L622" i="1"/>
  <c r="L623" i="1"/>
  <c r="L624" i="1"/>
  <c r="P624" i="1" s="1"/>
  <c r="L625" i="1"/>
  <c r="P625" i="1" s="1"/>
  <c r="L626" i="1"/>
  <c r="L627" i="1"/>
  <c r="L628" i="1"/>
  <c r="L629" i="1"/>
  <c r="L630" i="1"/>
  <c r="P630" i="1" s="1"/>
  <c r="L631" i="1"/>
  <c r="P631" i="1" s="1"/>
  <c r="L632" i="1"/>
  <c r="L633" i="1"/>
  <c r="L634" i="1"/>
  <c r="L635" i="1"/>
  <c r="L636" i="1"/>
  <c r="P636" i="1" s="1"/>
  <c r="L637" i="1"/>
  <c r="P637" i="1" s="1"/>
  <c r="L638" i="1"/>
  <c r="L639" i="1"/>
  <c r="L640" i="1"/>
  <c r="L641" i="1"/>
  <c r="L642" i="1"/>
  <c r="P642" i="1" s="1"/>
  <c r="L643" i="1"/>
  <c r="P643" i="1" s="1"/>
  <c r="L644" i="1"/>
  <c r="L645" i="1"/>
  <c r="L646" i="1"/>
  <c r="L647" i="1"/>
  <c r="L648" i="1"/>
  <c r="P648" i="1" s="1"/>
  <c r="L649" i="1"/>
  <c r="P649" i="1" s="1"/>
  <c r="L650" i="1"/>
  <c r="L651" i="1"/>
  <c r="L652" i="1"/>
  <c r="L653" i="1"/>
  <c r="L654" i="1"/>
  <c r="P654" i="1" s="1"/>
  <c r="L655" i="1"/>
  <c r="P655" i="1" s="1"/>
  <c r="L657" i="1"/>
  <c r="L658" i="1"/>
  <c r="L659" i="1"/>
  <c r="L660" i="1"/>
  <c r="L661" i="1"/>
  <c r="P661" i="1" s="1"/>
  <c r="L662" i="1"/>
  <c r="P662" i="1" s="1"/>
  <c r="L663" i="1"/>
  <c r="L664" i="1"/>
  <c r="L665" i="1"/>
  <c r="L666" i="1"/>
  <c r="L667" i="1"/>
  <c r="P667" i="1" s="1"/>
  <c r="L668" i="1"/>
  <c r="P668" i="1" s="1"/>
  <c r="L669" i="1"/>
  <c r="L670" i="1"/>
  <c r="L671" i="1"/>
  <c r="L672" i="1"/>
  <c r="L673" i="1"/>
  <c r="P673" i="1" s="1"/>
  <c r="L674" i="1"/>
  <c r="P674" i="1" s="1"/>
  <c r="L675" i="1"/>
  <c r="L676" i="1"/>
  <c r="L677" i="1"/>
  <c r="L678" i="1"/>
  <c r="L679" i="1"/>
  <c r="P679" i="1" s="1"/>
  <c r="L680" i="1"/>
  <c r="P680" i="1" s="1"/>
  <c r="L681" i="1"/>
  <c r="L682" i="1"/>
  <c r="L683" i="1"/>
  <c r="L684" i="1"/>
  <c r="L685" i="1"/>
  <c r="P685" i="1" s="1"/>
  <c r="L686" i="1"/>
  <c r="P686" i="1" s="1"/>
  <c r="L687" i="1"/>
  <c r="L688" i="1"/>
  <c r="L689" i="1"/>
  <c r="L690" i="1"/>
  <c r="L691" i="1"/>
  <c r="P691" i="1" s="1"/>
  <c r="L692" i="1"/>
  <c r="P692" i="1" s="1"/>
  <c r="L693" i="1"/>
  <c r="L694" i="1"/>
  <c r="L695" i="1"/>
  <c r="L696" i="1"/>
  <c r="L697" i="1"/>
  <c r="P697" i="1" s="1"/>
  <c r="L698" i="1"/>
  <c r="P698" i="1" s="1"/>
  <c r="L699" i="1"/>
  <c r="L700" i="1"/>
  <c r="L701" i="1"/>
  <c r="L702" i="1"/>
  <c r="L703" i="1"/>
  <c r="P703" i="1" s="1"/>
  <c r="L704" i="1"/>
  <c r="P704" i="1" s="1"/>
  <c r="L705" i="1"/>
  <c r="L706" i="1"/>
  <c r="L707" i="1"/>
  <c r="L708" i="1"/>
  <c r="L710" i="1"/>
  <c r="Q710" i="1" s="1"/>
  <c r="R710" i="1" s="1"/>
  <c r="L711" i="1"/>
  <c r="P711" i="1" s="1"/>
  <c r="L712" i="1"/>
  <c r="L714" i="1"/>
  <c r="L715" i="1"/>
  <c r="L716" i="1"/>
  <c r="L717" i="1"/>
  <c r="P717" i="1" s="1"/>
  <c r="L718" i="1"/>
  <c r="P718" i="1" s="1"/>
  <c r="L719" i="1"/>
  <c r="L720" i="1"/>
  <c r="L721" i="1"/>
  <c r="L722" i="1"/>
  <c r="L723" i="1"/>
  <c r="P723" i="1" s="1"/>
  <c r="L724" i="1"/>
  <c r="P724" i="1" s="1"/>
  <c r="L725" i="1"/>
  <c r="L726" i="1"/>
  <c r="L727" i="1"/>
  <c r="L728" i="1"/>
  <c r="L729" i="1"/>
  <c r="P729" i="1" s="1"/>
  <c r="L730" i="1"/>
  <c r="P730" i="1" s="1"/>
  <c r="L731" i="1"/>
  <c r="L733" i="1"/>
  <c r="L734" i="1"/>
  <c r="L735" i="1"/>
  <c r="L736" i="1"/>
  <c r="P736" i="1" s="1"/>
  <c r="L738" i="1"/>
  <c r="L739" i="1"/>
  <c r="L740" i="1"/>
  <c r="L741" i="1"/>
  <c r="L742" i="1"/>
  <c r="L743" i="1"/>
  <c r="P743" i="1" s="1"/>
  <c r="L744" i="1"/>
  <c r="P744" i="1" s="1"/>
  <c r="L745" i="1"/>
  <c r="L746" i="1"/>
  <c r="L747" i="1"/>
  <c r="L748" i="1"/>
  <c r="L750" i="1"/>
  <c r="Q750" i="1" s="1"/>
  <c r="R750" i="1" s="1"/>
  <c r="L751" i="1"/>
  <c r="P751" i="1" s="1"/>
  <c r="L752" i="1"/>
  <c r="L753" i="1"/>
  <c r="L754" i="1"/>
  <c r="L756" i="1"/>
  <c r="L757" i="1"/>
  <c r="P757" i="1" s="1"/>
  <c r="L758" i="1"/>
  <c r="P758" i="1" s="1"/>
  <c r="L759" i="1"/>
  <c r="L761" i="1"/>
  <c r="L762" i="1"/>
  <c r="L763" i="1"/>
  <c r="L764" i="1"/>
  <c r="P764" i="1" s="1"/>
  <c r="L765" i="1"/>
  <c r="P765" i="1" s="1"/>
  <c r="L766" i="1"/>
  <c r="L767" i="1"/>
  <c r="L768" i="1"/>
  <c r="L769" i="1"/>
  <c r="L770" i="1"/>
  <c r="P770" i="1" s="1"/>
  <c r="L771" i="1"/>
  <c r="P771" i="1" s="1"/>
  <c r="L772" i="1"/>
  <c r="L773" i="1"/>
  <c r="L774" i="1"/>
  <c r="L775" i="1"/>
  <c r="L776" i="1"/>
  <c r="P776" i="1" s="1"/>
  <c r="L777" i="1"/>
  <c r="P777" i="1" s="1"/>
  <c r="L778" i="1"/>
  <c r="L779" i="1"/>
  <c r="L780" i="1"/>
  <c r="L781" i="1"/>
  <c r="L782" i="1"/>
  <c r="P782" i="1" s="1"/>
  <c r="L783" i="1"/>
  <c r="P783" i="1" s="1"/>
  <c r="L784" i="1"/>
  <c r="L785" i="1"/>
  <c r="L786" i="1"/>
  <c r="L788" i="1"/>
  <c r="L790" i="1"/>
  <c r="Q790" i="1" s="1"/>
  <c r="R790" i="1" s="1"/>
  <c r="L791" i="1"/>
  <c r="P791" i="1" s="1"/>
  <c r="L793" i="1"/>
  <c r="L794" i="1"/>
  <c r="L795" i="1"/>
  <c r="L797" i="1"/>
  <c r="L798" i="1"/>
  <c r="P798" i="1" s="1"/>
  <c r="L799" i="1"/>
  <c r="P799" i="1" s="1"/>
  <c r="L800" i="1"/>
  <c r="L801" i="1"/>
  <c r="L802" i="1"/>
  <c r="L803" i="1"/>
  <c r="L804" i="1"/>
  <c r="P804" i="1" s="1"/>
  <c r="L805" i="1"/>
  <c r="P805" i="1" s="1"/>
  <c r="L806" i="1"/>
  <c r="L807" i="1"/>
  <c r="L808" i="1"/>
  <c r="L809" i="1"/>
  <c r="L810" i="1"/>
  <c r="P810" i="1" s="1"/>
  <c r="L811" i="1"/>
  <c r="P811" i="1" s="1"/>
  <c r="L812" i="1"/>
  <c r="L813" i="1"/>
  <c r="L814" i="1"/>
  <c r="L815" i="1"/>
  <c r="L816" i="1"/>
  <c r="P816" i="1" s="1"/>
  <c r="L817" i="1"/>
  <c r="P817" i="1" s="1"/>
  <c r="L818" i="1"/>
  <c r="L819" i="1"/>
  <c r="L820" i="1"/>
  <c r="L821" i="1"/>
  <c r="L822" i="1"/>
  <c r="P822" i="1" s="1"/>
  <c r="L823" i="1"/>
  <c r="P823" i="1" s="1"/>
  <c r="L824" i="1"/>
  <c r="L825" i="1"/>
  <c r="L826" i="1"/>
  <c r="L827" i="1"/>
  <c r="L828" i="1"/>
  <c r="P828" i="1" s="1"/>
  <c r="L829" i="1"/>
  <c r="P829" i="1" s="1"/>
  <c r="L830" i="1"/>
  <c r="L831" i="1"/>
  <c r="L832" i="1"/>
  <c r="L833" i="1"/>
  <c r="L834" i="1"/>
  <c r="P834" i="1" s="1"/>
  <c r="L835" i="1"/>
  <c r="P835" i="1" s="1"/>
  <c r="L837" i="1"/>
  <c r="L838" i="1"/>
  <c r="L839" i="1"/>
  <c r="L840" i="1"/>
  <c r="L841" i="1"/>
  <c r="P841" i="1" s="1"/>
  <c r="L842" i="1"/>
  <c r="P842" i="1" s="1"/>
  <c r="L844" i="1"/>
  <c r="L845" i="1"/>
  <c r="L846" i="1"/>
  <c r="L848" i="1"/>
  <c r="L849" i="1"/>
  <c r="P849" i="1" s="1"/>
  <c r="L850" i="1"/>
  <c r="P850" i="1" s="1"/>
  <c r="L851" i="1"/>
  <c r="P851" i="1" s="1"/>
  <c r="L852" i="1"/>
  <c r="L853" i="1"/>
  <c r="L854" i="1"/>
  <c r="L855" i="1"/>
  <c r="P855" i="1" s="1"/>
  <c r="L856" i="1"/>
  <c r="P856" i="1" s="1"/>
  <c r="L857" i="1"/>
  <c r="P857" i="1" s="1"/>
  <c r="L858" i="1"/>
  <c r="L859" i="1"/>
  <c r="L860" i="1"/>
  <c r="L861" i="1"/>
  <c r="P861" i="1" s="1"/>
  <c r="L862" i="1"/>
  <c r="P862" i="1" s="1"/>
  <c r="L863" i="1"/>
  <c r="P863" i="1" s="1"/>
  <c r="L864" i="1"/>
  <c r="L865" i="1"/>
  <c r="L866" i="1"/>
  <c r="L867" i="1"/>
  <c r="P867" i="1" s="1"/>
  <c r="L868" i="1"/>
  <c r="P868" i="1" s="1"/>
  <c r="L869" i="1"/>
  <c r="P869" i="1" s="1"/>
  <c r="L870" i="1"/>
  <c r="L871" i="1"/>
  <c r="L872" i="1"/>
  <c r="L873" i="1"/>
  <c r="P873" i="1" s="1"/>
  <c r="L875" i="1"/>
  <c r="Q875" i="1" s="1"/>
  <c r="R875" i="1" s="1"/>
  <c r="L876" i="1"/>
  <c r="P876" i="1" s="1"/>
  <c r="L877" i="1"/>
  <c r="L878" i="1"/>
  <c r="L879" i="1"/>
  <c r="L881" i="1"/>
  <c r="L882" i="1"/>
  <c r="P882" i="1" s="1"/>
  <c r="L883" i="1"/>
  <c r="P883" i="1" s="1"/>
  <c r="L884" i="1"/>
  <c r="L885" i="1"/>
  <c r="L887" i="1"/>
  <c r="L888" i="1"/>
  <c r="P888" i="1" s="1"/>
  <c r="L889" i="1"/>
  <c r="P889" i="1" s="1"/>
  <c r="L890" i="1"/>
  <c r="P890" i="1" s="1"/>
  <c r="L891" i="1"/>
  <c r="L892" i="1"/>
  <c r="L893" i="1"/>
  <c r="L894" i="1"/>
  <c r="P894" i="1" s="1"/>
  <c r="L895" i="1"/>
  <c r="P895" i="1" s="1"/>
  <c r="L896" i="1"/>
  <c r="P896" i="1" s="1"/>
  <c r="L897" i="1"/>
  <c r="L898" i="1"/>
  <c r="L899" i="1"/>
  <c r="L900" i="1"/>
  <c r="P900" i="1" s="1"/>
  <c r="L901" i="1"/>
  <c r="P901" i="1" s="1"/>
  <c r="L903" i="1"/>
  <c r="P903" i="1" s="1"/>
  <c r="L904" i="1"/>
  <c r="L905" i="1"/>
  <c r="L906" i="1"/>
  <c r="L907" i="1"/>
  <c r="P907" i="1" s="1"/>
  <c r="L908" i="1"/>
  <c r="P908" i="1" s="1"/>
  <c r="L909" i="1"/>
  <c r="P909" i="1" s="1"/>
  <c r="L910" i="1"/>
  <c r="L911" i="1"/>
  <c r="L912" i="1"/>
  <c r="L913" i="1"/>
  <c r="P913" i="1" s="1"/>
  <c r="L914" i="1"/>
  <c r="P914" i="1" s="1"/>
  <c r="L915" i="1"/>
  <c r="P915" i="1" s="1"/>
  <c r="L917" i="1"/>
  <c r="L918" i="1"/>
  <c r="L920" i="1"/>
  <c r="L921" i="1"/>
  <c r="P921" i="1" s="1"/>
  <c r="L922" i="1"/>
  <c r="P922" i="1" s="1"/>
  <c r="L923" i="1"/>
  <c r="P923" i="1" s="1"/>
  <c r="L924" i="1"/>
  <c r="L927" i="1"/>
  <c r="L928" i="1"/>
  <c r="L929" i="1"/>
  <c r="P929" i="1" s="1"/>
  <c r="L930" i="1"/>
  <c r="P930" i="1" s="1"/>
  <c r="L931" i="1"/>
  <c r="P931" i="1" s="1"/>
  <c r="L932" i="1"/>
  <c r="L933" i="1"/>
  <c r="L934" i="1"/>
  <c r="L935" i="1"/>
  <c r="P935" i="1" s="1"/>
  <c r="L936" i="1"/>
  <c r="P936" i="1" s="1"/>
  <c r="L937" i="1"/>
  <c r="P937" i="1" s="1"/>
  <c r="L938" i="1"/>
  <c r="L939" i="1"/>
  <c r="L940" i="1"/>
  <c r="L941" i="1"/>
  <c r="P941" i="1" s="1"/>
  <c r="L942" i="1"/>
  <c r="P942" i="1" s="1"/>
  <c r="L943" i="1"/>
  <c r="P943" i="1" s="1"/>
  <c r="L944" i="1"/>
  <c r="L945" i="1"/>
  <c r="L946" i="1"/>
  <c r="L947" i="1"/>
  <c r="P947" i="1" s="1"/>
  <c r="L948" i="1"/>
  <c r="P948" i="1" s="1"/>
  <c r="L950" i="1"/>
  <c r="P950" i="1" s="1"/>
  <c r="L951" i="1"/>
  <c r="L952" i="1"/>
  <c r="L953" i="1"/>
  <c r="L954" i="1"/>
  <c r="P954" i="1" s="1"/>
  <c r="L955" i="1"/>
  <c r="P955" i="1" s="1"/>
  <c r="L956" i="1"/>
  <c r="P956" i="1" s="1"/>
  <c r="L957" i="1"/>
  <c r="L958" i="1"/>
  <c r="L959" i="1"/>
  <c r="L960" i="1"/>
  <c r="P960" i="1" s="1"/>
  <c r="L961" i="1"/>
  <c r="P961" i="1" s="1"/>
  <c r="L962" i="1"/>
  <c r="P962" i="1" s="1"/>
  <c r="L963" i="1"/>
  <c r="L964" i="1"/>
  <c r="L966" i="1"/>
  <c r="L967" i="1"/>
  <c r="P967" i="1" s="1"/>
  <c r="L969" i="1"/>
  <c r="Q969" i="1" s="1"/>
  <c r="R969" i="1" s="1"/>
  <c r="L970" i="1"/>
  <c r="P970" i="1" s="1"/>
  <c r="L971" i="1"/>
  <c r="L972" i="1"/>
  <c r="L973" i="1"/>
  <c r="L974" i="1"/>
  <c r="P974" i="1" s="1"/>
  <c r="L975" i="1"/>
  <c r="P975" i="1" s="1"/>
  <c r="L9" i="1"/>
  <c r="L10" i="1"/>
  <c r="L12" i="1"/>
  <c r="L13" i="1"/>
  <c r="L14" i="1"/>
  <c r="P14" i="1" s="1"/>
  <c r="L15" i="1"/>
  <c r="P15" i="1" s="1"/>
  <c r="L16" i="1"/>
  <c r="P16" i="1" s="1"/>
  <c r="L17" i="1"/>
  <c r="L18" i="1"/>
  <c r="L19" i="1"/>
  <c r="L20" i="1"/>
  <c r="P20" i="1" s="1"/>
  <c r="L21" i="1"/>
  <c r="P21" i="1" s="1"/>
  <c r="L8" i="1"/>
  <c r="Q8" i="1" s="1"/>
  <c r="H2192" i="1"/>
  <c r="H1924" i="1" s="1"/>
  <c r="H1829" i="1" s="1"/>
  <c r="J2040" i="1"/>
  <c r="J1995" i="1"/>
  <c r="J1950" i="1"/>
  <c r="J1946" i="1"/>
  <c r="J1943" i="1"/>
  <c r="L572" i="1" l="1"/>
  <c r="J1924" i="1"/>
  <c r="J1829" i="1" s="1"/>
  <c r="L102" i="1"/>
  <c r="L919" i="1"/>
  <c r="L976" i="1"/>
  <c r="L1829" i="1"/>
  <c r="P573" i="1"/>
  <c r="P552" i="1"/>
  <c r="P553" i="1"/>
  <c r="Q116" i="1"/>
  <c r="R116" i="1" s="1"/>
  <c r="L47" i="1"/>
  <c r="Q30" i="1"/>
  <c r="R30" i="1" s="1"/>
  <c r="Q50" i="1"/>
  <c r="R50" i="1" s="1"/>
  <c r="L22" i="1"/>
  <c r="P551" i="1"/>
  <c r="R554" i="1"/>
  <c r="P554" i="1"/>
  <c r="Q29" i="1"/>
  <c r="R29" i="1" s="1"/>
  <c r="Q27" i="1"/>
  <c r="R27" i="1" s="1"/>
  <c r="Q913" i="1"/>
  <c r="R913" i="1" s="1"/>
  <c r="Q890" i="1"/>
  <c r="R890" i="1" s="1"/>
  <c r="Q757" i="1"/>
  <c r="R757" i="1" s="1"/>
  <c r="Q606" i="1"/>
  <c r="R606" i="1" s="1"/>
  <c r="Q915" i="1"/>
  <c r="R915" i="1" s="1"/>
  <c r="Q798" i="1"/>
  <c r="R798" i="1" s="1"/>
  <c r="Q642" i="1"/>
  <c r="R642" i="1" s="1"/>
  <c r="Q636" i="1"/>
  <c r="R636" i="1" s="1"/>
  <c r="L31" i="1"/>
  <c r="Q28" i="1"/>
  <c r="R28" i="1" s="1"/>
  <c r="Q894" i="1"/>
  <c r="R894" i="1" s="1"/>
  <c r="Q758" i="1"/>
  <c r="R758" i="1" s="1"/>
  <c r="Q607" i="1"/>
  <c r="R607" i="1" s="1"/>
  <c r="Q32" i="1"/>
  <c r="R32" i="1" s="1"/>
  <c r="Q888" i="1"/>
  <c r="R888" i="1" s="1"/>
  <c r="Q600" i="1"/>
  <c r="R600" i="1" s="1"/>
  <c r="Q974" i="1"/>
  <c r="R974" i="1" s="1"/>
  <c r="Q867" i="1"/>
  <c r="R867" i="1" s="1"/>
  <c r="Q718" i="1"/>
  <c r="R718" i="1" s="1"/>
  <c r="Q564" i="1"/>
  <c r="R564" i="1" s="1"/>
  <c r="L126" i="1"/>
  <c r="Q970" i="1"/>
  <c r="R970" i="1" s="1"/>
  <c r="Q863" i="1"/>
  <c r="R863" i="1" s="1"/>
  <c r="Q717" i="1"/>
  <c r="R717" i="1" s="1"/>
  <c r="Q563" i="1"/>
  <c r="R563" i="1" s="1"/>
  <c r="Q967" i="1"/>
  <c r="R967" i="1" s="1"/>
  <c r="Q861" i="1"/>
  <c r="R861" i="1" s="1"/>
  <c r="Q552" i="1"/>
  <c r="R552" i="1" s="1"/>
  <c r="Q947" i="1"/>
  <c r="R947" i="1" s="1"/>
  <c r="Q835" i="1"/>
  <c r="R835" i="1" s="1"/>
  <c r="Q680" i="1"/>
  <c r="R680" i="1" s="1"/>
  <c r="Q459" i="1"/>
  <c r="R459" i="1" s="1"/>
  <c r="Q943" i="1"/>
  <c r="R943" i="1" s="1"/>
  <c r="Q834" i="1"/>
  <c r="R834" i="1" s="1"/>
  <c r="Q679" i="1"/>
  <c r="R679" i="1" s="1"/>
  <c r="Q429" i="1"/>
  <c r="R429" i="1" s="1"/>
  <c r="Q941" i="1"/>
  <c r="R941" i="1" s="1"/>
  <c r="Q828" i="1"/>
  <c r="R828" i="1" s="1"/>
  <c r="Q673" i="1"/>
  <c r="R673" i="1" s="1"/>
  <c r="Q423" i="1"/>
  <c r="R423" i="1" s="1"/>
  <c r="Q921" i="1"/>
  <c r="R921" i="1" s="1"/>
  <c r="Q799" i="1"/>
  <c r="R799" i="1" s="1"/>
  <c r="Q643" i="1"/>
  <c r="R643" i="1" s="1"/>
  <c r="Q387" i="1"/>
  <c r="R387" i="1" s="1"/>
  <c r="Q793" i="1"/>
  <c r="R793" i="1" s="1"/>
  <c r="P793" i="1"/>
  <c r="Q739" i="1"/>
  <c r="R739" i="1" s="1"/>
  <c r="P739" i="1"/>
  <c r="Q687" i="1"/>
  <c r="R687" i="1" s="1"/>
  <c r="P687" i="1"/>
  <c r="Q626" i="1"/>
  <c r="R626" i="1" s="1"/>
  <c r="P626" i="1"/>
  <c r="Q574" i="1"/>
  <c r="R574" i="1" s="1"/>
  <c r="P574" i="1"/>
  <c r="P496" i="1"/>
  <c r="Q496" i="1"/>
  <c r="R496" i="1" s="1"/>
  <c r="P448" i="1"/>
  <c r="Q448" i="1"/>
  <c r="R448" i="1" s="1"/>
  <c r="P376" i="1"/>
  <c r="Q376" i="1"/>
  <c r="R376" i="1" s="1"/>
  <c r="P340" i="1"/>
  <c r="Q340" i="1"/>
  <c r="R340" i="1" s="1"/>
  <c r="P268" i="1"/>
  <c r="Q268" i="1"/>
  <c r="R268" i="1" s="1"/>
  <c r="P232" i="1"/>
  <c r="Q232" i="1"/>
  <c r="R232" i="1" s="1"/>
  <c r="P194" i="1"/>
  <c r="Q194" i="1"/>
  <c r="R194" i="1" s="1"/>
  <c r="P157" i="1"/>
  <c r="Q157" i="1"/>
  <c r="R157" i="1" s="1"/>
  <c r="P89" i="1"/>
  <c r="Q89" i="1"/>
  <c r="R89" i="1" s="1"/>
  <c r="P38" i="1"/>
  <c r="Q38" i="1"/>
  <c r="R38" i="1" s="1"/>
  <c r="P13" i="1"/>
  <c r="Q13" i="1"/>
  <c r="R13" i="1" s="1"/>
  <c r="P966" i="1"/>
  <c r="Q966" i="1"/>
  <c r="R966" i="1" s="1"/>
  <c r="L965" i="1"/>
  <c r="P953" i="1"/>
  <c r="Q953" i="1"/>
  <c r="R953" i="1" s="1"/>
  <c r="P940" i="1"/>
  <c r="Q940" i="1"/>
  <c r="R940" i="1" s="1"/>
  <c r="P928" i="1"/>
  <c r="Q928" i="1"/>
  <c r="R928" i="1" s="1"/>
  <c r="P912" i="1"/>
  <c r="Q912" i="1"/>
  <c r="R912" i="1" s="1"/>
  <c r="P899" i="1"/>
  <c r="Q899" i="1"/>
  <c r="R899" i="1" s="1"/>
  <c r="L886" i="1"/>
  <c r="P887" i="1"/>
  <c r="Q887" i="1"/>
  <c r="R887" i="1" s="1"/>
  <c r="P872" i="1"/>
  <c r="Q872" i="1"/>
  <c r="R872" i="1" s="1"/>
  <c r="P860" i="1"/>
  <c r="Q860" i="1"/>
  <c r="R860" i="1" s="1"/>
  <c r="L847" i="1"/>
  <c r="P848" i="1"/>
  <c r="Q848" i="1"/>
  <c r="R848" i="1" s="1"/>
  <c r="P833" i="1"/>
  <c r="Q833" i="1"/>
  <c r="R833" i="1" s="1"/>
  <c r="P821" i="1"/>
  <c r="Q821" i="1"/>
  <c r="R821" i="1" s="1"/>
  <c r="P809" i="1"/>
  <c r="Q809" i="1"/>
  <c r="R809" i="1" s="1"/>
  <c r="P797" i="1"/>
  <c r="Q797" i="1"/>
  <c r="R797" i="1" s="1"/>
  <c r="L796" i="1"/>
  <c r="P781" i="1"/>
  <c r="Q781" i="1"/>
  <c r="R781" i="1" s="1"/>
  <c r="P769" i="1"/>
  <c r="Q769" i="1"/>
  <c r="R769" i="1" s="1"/>
  <c r="P756" i="1"/>
  <c r="Q756" i="1"/>
  <c r="R756" i="1" s="1"/>
  <c r="P742" i="1"/>
  <c r="Q742" i="1"/>
  <c r="R742" i="1" s="1"/>
  <c r="P728" i="1"/>
  <c r="Q728" i="1"/>
  <c r="R728" i="1" s="1"/>
  <c r="P716" i="1"/>
  <c r="Q716" i="1"/>
  <c r="R716" i="1" s="1"/>
  <c r="P702" i="1"/>
  <c r="Q702" i="1"/>
  <c r="R702" i="1" s="1"/>
  <c r="P690" i="1"/>
  <c r="Q690" i="1"/>
  <c r="R690" i="1" s="1"/>
  <c r="P678" i="1"/>
  <c r="Q678" i="1"/>
  <c r="R678" i="1" s="1"/>
  <c r="P666" i="1"/>
  <c r="Q666" i="1"/>
  <c r="R666" i="1" s="1"/>
  <c r="P653" i="1"/>
  <c r="Q653" i="1"/>
  <c r="R653" i="1" s="1"/>
  <c r="P641" i="1"/>
  <c r="Q641" i="1"/>
  <c r="R641" i="1" s="1"/>
  <c r="P629" i="1"/>
  <c r="Q629" i="1"/>
  <c r="R629" i="1" s="1"/>
  <c r="P617" i="1"/>
  <c r="Q617" i="1"/>
  <c r="R617" i="1" s="1"/>
  <c r="P605" i="1"/>
  <c r="Q605" i="1"/>
  <c r="R605" i="1" s="1"/>
  <c r="P592" i="1"/>
  <c r="Q592" i="1"/>
  <c r="R592" i="1" s="1"/>
  <c r="P577" i="1"/>
  <c r="Q577" i="1"/>
  <c r="R577" i="1" s="1"/>
  <c r="P562" i="1"/>
  <c r="Q562" i="1"/>
  <c r="R562" i="1" s="1"/>
  <c r="Q549" i="1"/>
  <c r="R549" i="1" s="1"/>
  <c r="P549" i="1"/>
  <c r="P536" i="1"/>
  <c r="Q536" i="1"/>
  <c r="R536" i="1" s="1"/>
  <c r="P524" i="1"/>
  <c r="Q524" i="1"/>
  <c r="R524" i="1" s="1"/>
  <c r="P511" i="1"/>
  <c r="Q511" i="1"/>
  <c r="R511" i="1" s="1"/>
  <c r="P499" i="1"/>
  <c r="Q499" i="1"/>
  <c r="R499" i="1" s="1"/>
  <c r="P487" i="1"/>
  <c r="Q487" i="1"/>
  <c r="R487" i="1" s="1"/>
  <c r="P475" i="1"/>
  <c r="Q475" i="1"/>
  <c r="R475" i="1" s="1"/>
  <c r="P463" i="1"/>
  <c r="Q463" i="1"/>
  <c r="R463" i="1" s="1"/>
  <c r="P451" i="1"/>
  <c r="Q451" i="1"/>
  <c r="R451" i="1" s="1"/>
  <c r="P439" i="1"/>
  <c r="Q439" i="1"/>
  <c r="R439" i="1" s="1"/>
  <c r="P427" i="1"/>
  <c r="Q427" i="1"/>
  <c r="R427" i="1" s="1"/>
  <c r="P415" i="1"/>
  <c r="Q415" i="1"/>
  <c r="R415" i="1" s="1"/>
  <c r="P403" i="1"/>
  <c r="Q403" i="1"/>
  <c r="R403" i="1" s="1"/>
  <c r="P391" i="1"/>
  <c r="Q391" i="1"/>
  <c r="R391" i="1" s="1"/>
  <c r="P379" i="1"/>
  <c r="Q379" i="1"/>
  <c r="R379" i="1" s="1"/>
  <c r="P367" i="1"/>
  <c r="Q367" i="1"/>
  <c r="R367" i="1" s="1"/>
  <c r="P355" i="1"/>
  <c r="Q355" i="1"/>
  <c r="R355" i="1" s="1"/>
  <c r="P343" i="1"/>
  <c r="Q343" i="1"/>
  <c r="R343" i="1" s="1"/>
  <c r="P331" i="1"/>
  <c r="Q331" i="1"/>
  <c r="R331" i="1" s="1"/>
  <c r="P319" i="1"/>
  <c r="Q319" i="1"/>
  <c r="R319" i="1" s="1"/>
  <c r="P307" i="1"/>
  <c r="Q307" i="1"/>
  <c r="R307" i="1" s="1"/>
  <c r="P295" i="1"/>
  <c r="Q295" i="1"/>
  <c r="R295" i="1" s="1"/>
  <c r="P283" i="1"/>
  <c r="Q283" i="1"/>
  <c r="R283" i="1" s="1"/>
  <c r="P271" i="1"/>
  <c r="Q271" i="1"/>
  <c r="R271" i="1" s="1"/>
  <c r="P259" i="1"/>
  <c r="Q259" i="1"/>
  <c r="R259" i="1" s="1"/>
  <c r="P247" i="1"/>
  <c r="Q247" i="1"/>
  <c r="R247" i="1" s="1"/>
  <c r="P235" i="1"/>
  <c r="Q235" i="1"/>
  <c r="R235" i="1" s="1"/>
  <c r="P223" i="1"/>
  <c r="Q223" i="1"/>
  <c r="R223" i="1" s="1"/>
  <c r="P211" i="1"/>
  <c r="Q211" i="1"/>
  <c r="R211" i="1" s="1"/>
  <c r="P197" i="1"/>
  <c r="Q197" i="1"/>
  <c r="R197" i="1" s="1"/>
  <c r="P185" i="1"/>
  <c r="Q185" i="1"/>
  <c r="R185" i="1" s="1"/>
  <c r="P173" i="1"/>
  <c r="Q173" i="1"/>
  <c r="R173" i="1" s="1"/>
  <c r="P160" i="1"/>
  <c r="Q160" i="1"/>
  <c r="R160" i="1" s="1"/>
  <c r="P148" i="1"/>
  <c r="Q148" i="1"/>
  <c r="R148" i="1" s="1"/>
  <c r="P135" i="1"/>
  <c r="Q135" i="1"/>
  <c r="R135" i="1" s="1"/>
  <c r="P122" i="1"/>
  <c r="Q122" i="1"/>
  <c r="R122" i="1" s="1"/>
  <c r="P106" i="1"/>
  <c r="Q106" i="1"/>
  <c r="R106" i="1" s="1"/>
  <c r="L902" i="1"/>
  <c r="P12" i="1"/>
  <c r="Q12" i="1"/>
  <c r="R12" i="1" s="1"/>
  <c r="P964" i="1"/>
  <c r="Q964" i="1"/>
  <c r="R964" i="1" s="1"/>
  <c r="P952" i="1"/>
  <c r="Q952" i="1"/>
  <c r="R952" i="1" s="1"/>
  <c r="P939" i="1"/>
  <c r="Q939" i="1"/>
  <c r="R939" i="1" s="1"/>
  <c r="P927" i="1"/>
  <c r="Q927" i="1"/>
  <c r="R927" i="1" s="1"/>
  <c r="L926" i="1"/>
  <c r="P911" i="1"/>
  <c r="Q911" i="1"/>
  <c r="R911" i="1" s="1"/>
  <c r="P898" i="1"/>
  <c r="Q898" i="1"/>
  <c r="R898" i="1" s="1"/>
  <c r="P885" i="1"/>
  <c r="Q885" i="1"/>
  <c r="R885" i="1" s="1"/>
  <c r="P871" i="1"/>
  <c r="Q871" i="1"/>
  <c r="R871" i="1" s="1"/>
  <c r="P859" i="1"/>
  <c r="Q859" i="1"/>
  <c r="R859" i="1" s="1"/>
  <c r="P846" i="1"/>
  <c r="Q846" i="1"/>
  <c r="R846" i="1" s="1"/>
  <c r="P832" i="1"/>
  <c r="Q832" i="1"/>
  <c r="R832" i="1" s="1"/>
  <c r="P820" i="1"/>
  <c r="Q820" i="1"/>
  <c r="R820" i="1" s="1"/>
  <c r="P808" i="1"/>
  <c r="Q808" i="1"/>
  <c r="R808" i="1" s="1"/>
  <c r="P795" i="1"/>
  <c r="Q795" i="1"/>
  <c r="R795" i="1" s="1"/>
  <c r="P780" i="1"/>
  <c r="Q780" i="1"/>
  <c r="R780" i="1" s="1"/>
  <c r="P768" i="1"/>
  <c r="Q768" i="1"/>
  <c r="R768" i="1" s="1"/>
  <c r="P754" i="1"/>
  <c r="Q754" i="1"/>
  <c r="R754" i="1" s="1"/>
  <c r="P741" i="1"/>
  <c r="Q741" i="1"/>
  <c r="R741" i="1" s="1"/>
  <c r="P727" i="1"/>
  <c r="Q727" i="1"/>
  <c r="R727" i="1" s="1"/>
  <c r="P715" i="1"/>
  <c r="Q715" i="1"/>
  <c r="R715" i="1" s="1"/>
  <c r="P701" i="1"/>
  <c r="Q701" i="1"/>
  <c r="R701" i="1" s="1"/>
  <c r="P689" i="1"/>
  <c r="Q689" i="1"/>
  <c r="R689" i="1" s="1"/>
  <c r="P677" i="1"/>
  <c r="Q677" i="1"/>
  <c r="R677" i="1" s="1"/>
  <c r="P665" i="1"/>
  <c r="Q665" i="1"/>
  <c r="R665" i="1" s="1"/>
  <c r="P652" i="1"/>
  <c r="Q652" i="1"/>
  <c r="R652" i="1" s="1"/>
  <c r="P640" i="1"/>
  <c r="Q640" i="1"/>
  <c r="R640" i="1" s="1"/>
  <c r="P628" i="1"/>
  <c r="Q628" i="1"/>
  <c r="R628" i="1" s="1"/>
  <c r="P616" i="1"/>
  <c r="Q616" i="1"/>
  <c r="R616" i="1" s="1"/>
  <c r="P604" i="1"/>
  <c r="Q604" i="1"/>
  <c r="R604" i="1" s="1"/>
  <c r="P591" i="1"/>
  <c r="Q591" i="1"/>
  <c r="R591" i="1" s="1"/>
  <c r="P576" i="1"/>
  <c r="Q576" i="1"/>
  <c r="R576" i="1" s="1"/>
  <c r="Q560" i="1"/>
  <c r="R560" i="1" s="1"/>
  <c r="P560" i="1"/>
  <c r="Q547" i="1"/>
  <c r="R547" i="1" s="1"/>
  <c r="P547" i="1"/>
  <c r="Q523" i="1"/>
  <c r="R523" i="1" s="1"/>
  <c r="P523" i="1"/>
  <c r="Q510" i="1"/>
  <c r="R510" i="1" s="1"/>
  <c r="P510" i="1"/>
  <c r="Q498" i="1"/>
  <c r="R498" i="1" s="1"/>
  <c r="P498" i="1"/>
  <c r="Q486" i="1"/>
  <c r="R486" i="1" s="1"/>
  <c r="P486" i="1"/>
  <c r="Q474" i="1"/>
  <c r="R474" i="1" s="1"/>
  <c r="P474" i="1"/>
  <c r="Q462" i="1"/>
  <c r="R462" i="1" s="1"/>
  <c r="P462" i="1"/>
  <c r="Q450" i="1"/>
  <c r="R450" i="1" s="1"/>
  <c r="P450" i="1"/>
  <c r="Q438" i="1"/>
  <c r="R438" i="1" s="1"/>
  <c r="P438" i="1"/>
  <c r="Q426" i="1"/>
  <c r="R426" i="1" s="1"/>
  <c r="P426" i="1"/>
  <c r="Q414" i="1"/>
  <c r="R414" i="1" s="1"/>
  <c r="P414" i="1"/>
  <c r="Q402" i="1"/>
  <c r="R402" i="1" s="1"/>
  <c r="P402" i="1"/>
  <c r="Q390" i="1"/>
  <c r="R390" i="1" s="1"/>
  <c r="P390" i="1"/>
  <c r="Q378" i="1"/>
  <c r="R378" i="1" s="1"/>
  <c r="P378" i="1"/>
  <c r="Q366" i="1"/>
  <c r="R366" i="1" s="1"/>
  <c r="P366" i="1"/>
  <c r="Q354" i="1"/>
  <c r="R354" i="1" s="1"/>
  <c r="P354" i="1"/>
  <c r="Q342" i="1"/>
  <c r="R342" i="1" s="1"/>
  <c r="P342" i="1"/>
  <c r="Q306" i="1"/>
  <c r="R306" i="1" s="1"/>
  <c r="P306" i="1"/>
  <c r="Q294" i="1"/>
  <c r="R294" i="1" s="1"/>
  <c r="P294" i="1"/>
  <c r="Q282" i="1"/>
  <c r="R282" i="1" s="1"/>
  <c r="P282" i="1"/>
  <c r="Q270" i="1"/>
  <c r="R270" i="1" s="1"/>
  <c r="P270" i="1"/>
  <c r="Q234" i="1"/>
  <c r="R234" i="1" s="1"/>
  <c r="P234" i="1"/>
  <c r="Q222" i="1"/>
  <c r="R222" i="1" s="1"/>
  <c r="P222" i="1"/>
  <c r="Q210" i="1"/>
  <c r="R210" i="1" s="1"/>
  <c r="P210" i="1"/>
  <c r="Q196" i="1"/>
  <c r="R196" i="1" s="1"/>
  <c r="P196" i="1"/>
  <c r="Q159" i="1"/>
  <c r="R159" i="1" s="1"/>
  <c r="P159" i="1"/>
  <c r="Q147" i="1"/>
  <c r="R147" i="1" s="1"/>
  <c r="P147" i="1"/>
  <c r="Q134" i="1"/>
  <c r="R134" i="1" s="1"/>
  <c r="P134" i="1"/>
  <c r="Q121" i="1"/>
  <c r="R121" i="1" s="1"/>
  <c r="P121" i="1"/>
  <c r="L120" i="1"/>
  <c r="P8" i="1"/>
  <c r="L7" i="1"/>
  <c r="P10" i="1"/>
  <c r="Q10" i="1"/>
  <c r="R10" i="1" s="1"/>
  <c r="P963" i="1"/>
  <c r="Q963" i="1"/>
  <c r="R963" i="1" s="1"/>
  <c r="P951" i="1"/>
  <c r="Q951" i="1"/>
  <c r="R951" i="1" s="1"/>
  <c r="P938" i="1"/>
  <c r="Q938" i="1"/>
  <c r="R938" i="1" s="1"/>
  <c r="P924" i="1"/>
  <c r="Q924" i="1"/>
  <c r="R924" i="1" s="1"/>
  <c r="P910" i="1"/>
  <c r="Q910" i="1"/>
  <c r="R910" i="1" s="1"/>
  <c r="P897" i="1"/>
  <c r="Q897" i="1"/>
  <c r="R897" i="1" s="1"/>
  <c r="P884" i="1"/>
  <c r="Q884" i="1"/>
  <c r="R884" i="1" s="1"/>
  <c r="P870" i="1"/>
  <c r="Q870" i="1"/>
  <c r="R870" i="1" s="1"/>
  <c r="P858" i="1"/>
  <c r="Q858" i="1"/>
  <c r="R858" i="1" s="1"/>
  <c r="P845" i="1"/>
  <c r="Q845" i="1"/>
  <c r="R845" i="1" s="1"/>
  <c r="P831" i="1"/>
  <c r="Q831" i="1"/>
  <c r="R831" i="1" s="1"/>
  <c r="P819" i="1"/>
  <c r="Q819" i="1"/>
  <c r="R819" i="1" s="1"/>
  <c r="P807" i="1"/>
  <c r="Q807" i="1"/>
  <c r="R807" i="1" s="1"/>
  <c r="P794" i="1"/>
  <c r="Q794" i="1"/>
  <c r="R794" i="1" s="1"/>
  <c r="P779" i="1"/>
  <c r="Q779" i="1"/>
  <c r="R779" i="1" s="1"/>
  <c r="P767" i="1"/>
  <c r="Q767" i="1"/>
  <c r="R767" i="1" s="1"/>
  <c r="P753" i="1"/>
  <c r="Q753" i="1"/>
  <c r="R753" i="1" s="1"/>
  <c r="P740" i="1"/>
  <c r="Q740" i="1"/>
  <c r="R740" i="1" s="1"/>
  <c r="P726" i="1"/>
  <c r="Q726" i="1"/>
  <c r="R726" i="1" s="1"/>
  <c r="P714" i="1"/>
  <c r="Q714" i="1"/>
  <c r="R714" i="1" s="1"/>
  <c r="L713" i="1"/>
  <c r="P700" i="1"/>
  <c r="Q700" i="1"/>
  <c r="R700" i="1" s="1"/>
  <c r="P688" i="1"/>
  <c r="Q688" i="1"/>
  <c r="R688" i="1" s="1"/>
  <c r="P676" i="1"/>
  <c r="Q676" i="1"/>
  <c r="R676" i="1" s="1"/>
  <c r="P664" i="1"/>
  <c r="Q664" i="1"/>
  <c r="R664" i="1" s="1"/>
  <c r="P651" i="1"/>
  <c r="Q651" i="1"/>
  <c r="R651" i="1" s="1"/>
  <c r="P639" i="1"/>
  <c r="Q639" i="1"/>
  <c r="R639" i="1" s="1"/>
  <c r="P627" i="1"/>
  <c r="Q627" i="1"/>
  <c r="R627" i="1" s="1"/>
  <c r="P615" i="1"/>
  <c r="Q615" i="1"/>
  <c r="R615" i="1" s="1"/>
  <c r="P603" i="1"/>
  <c r="Q603" i="1"/>
  <c r="R603" i="1" s="1"/>
  <c r="P590" i="1"/>
  <c r="Q590" i="1"/>
  <c r="R590" i="1" s="1"/>
  <c r="P575" i="1"/>
  <c r="Q575" i="1"/>
  <c r="R575" i="1" s="1"/>
  <c r="Q559" i="1"/>
  <c r="R559" i="1" s="1"/>
  <c r="P559" i="1"/>
  <c r="Q546" i="1"/>
  <c r="R546" i="1" s="1"/>
  <c r="P546" i="1"/>
  <c r="Q534" i="1"/>
  <c r="R534" i="1" s="1"/>
  <c r="P534" i="1"/>
  <c r="Q522" i="1"/>
  <c r="R522" i="1" s="1"/>
  <c r="P522" i="1"/>
  <c r="Q509" i="1"/>
  <c r="R509" i="1" s="1"/>
  <c r="P509" i="1"/>
  <c r="P485" i="1"/>
  <c r="Q485" i="1"/>
  <c r="R485" i="1" s="1"/>
  <c r="P473" i="1"/>
  <c r="Q473" i="1"/>
  <c r="R473" i="1" s="1"/>
  <c r="P461" i="1"/>
  <c r="Q461" i="1"/>
  <c r="R461" i="1" s="1"/>
  <c r="P449" i="1"/>
  <c r="Q449" i="1"/>
  <c r="R449" i="1" s="1"/>
  <c r="P437" i="1"/>
  <c r="Q437" i="1"/>
  <c r="R437" i="1" s="1"/>
  <c r="P425" i="1"/>
  <c r="Q425" i="1"/>
  <c r="R425" i="1" s="1"/>
  <c r="P413" i="1"/>
  <c r="Q413" i="1"/>
  <c r="R413" i="1" s="1"/>
  <c r="P401" i="1"/>
  <c r="Q401" i="1"/>
  <c r="R401" i="1" s="1"/>
  <c r="P389" i="1"/>
  <c r="Q389" i="1"/>
  <c r="R389" i="1" s="1"/>
  <c r="P377" i="1"/>
  <c r="Q377" i="1"/>
  <c r="R377" i="1" s="1"/>
  <c r="P365" i="1"/>
  <c r="Q365" i="1"/>
  <c r="R365" i="1" s="1"/>
  <c r="P353" i="1"/>
  <c r="Q353" i="1"/>
  <c r="R353" i="1" s="1"/>
  <c r="P341" i="1"/>
  <c r="Q341" i="1"/>
  <c r="R341" i="1" s="1"/>
  <c r="P329" i="1"/>
  <c r="Q329" i="1"/>
  <c r="R329" i="1" s="1"/>
  <c r="P317" i="1"/>
  <c r="Q317" i="1"/>
  <c r="R317" i="1" s="1"/>
  <c r="P305" i="1"/>
  <c r="Q305" i="1"/>
  <c r="R305" i="1" s="1"/>
  <c r="P293" i="1"/>
  <c r="Q293" i="1"/>
  <c r="R293" i="1" s="1"/>
  <c r="P281" i="1"/>
  <c r="Q281" i="1"/>
  <c r="R281" i="1" s="1"/>
  <c r="P269" i="1"/>
  <c r="Q269" i="1"/>
  <c r="R269" i="1" s="1"/>
  <c r="P257" i="1"/>
  <c r="Q257" i="1"/>
  <c r="R257" i="1" s="1"/>
  <c r="P245" i="1"/>
  <c r="Q245" i="1"/>
  <c r="R245" i="1" s="1"/>
  <c r="P233" i="1"/>
  <c r="Q233" i="1"/>
  <c r="R233" i="1" s="1"/>
  <c r="P221" i="1"/>
  <c r="Q221" i="1"/>
  <c r="R221" i="1" s="1"/>
  <c r="P209" i="1"/>
  <c r="Q209" i="1"/>
  <c r="R209" i="1" s="1"/>
  <c r="P195" i="1"/>
  <c r="Q195" i="1"/>
  <c r="R195" i="1" s="1"/>
  <c r="P183" i="1"/>
  <c r="Q183" i="1"/>
  <c r="R183" i="1" s="1"/>
  <c r="P171" i="1"/>
  <c r="Q171" i="1"/>
  <c r="R171" i="1" s="1"/>
  <c r="P158" i="1"/>
  <c r="Q158" i="1"/>
  <c r="R158" i="1" s="1"/>
  <c r="P146" i="1"/>
  <c r="Q146" i="1"/>
  <c r="R146" i="1" s="1"/>
  <c r="P133" i="1"/>
  <c r="Q133" i="1"/>
  <c r="R133" i="1" s="1"/>
  <c r="P118" i="1"/>
  <c r="Q118" i="1"/>
  <c r="R118" i="1" s="1"/>
  <c r="P104" i="1"/>
  <c r="Q104" i="1"/>
  <c r="R104" i="1" s="1"/>
  <c r="L90" i="1"/>
  <c r="L949" i="1"/>
  <c r="Q942" i="1"/>
  <c r="R942" i="1" s="1"/>
  <c r="Q914" i="1"/>
  <c r="R914" i="1" s="1"/>
  <c r="Q889" i="1"/>
  <c r="R889" i="1" s="1"/>
  <c r="Q862" i="1"/>
  <c r="R862" i="1" s="1"/>
  <c r="Q829" i="1"/>
  <c r="R829" i="1" s="1"/>
  <c r="Q791" i="1"/>
  <c r="R791" i="1" s="1"/>
  <c r="Q751" i="1"/>
  <c r="R751" i="1" s="1"/>
  <c r="Q711" i="1"/>
  <c r="R711" i="1" s="1"/>
  <c r="Q674" i="1"/>
  <c r="R674" i="1" s="1"/>
  <c r="Q637" i="1"/>
  <c r="R637" i="1" s="1"/>
  <c r="Q601" i="1"/>
  <c r="R601" i="1" s="1"/>
  <c r="Q393" i="1"/>
  <c r="R393" i="1" s="1"/>
  <c r="Q712" i="1"/>
  <c r="R712" i="1" s="1"/>
  <c r="P712" i="1"/>
  <c r="Q589" i="1"/>
  <c r="R589" i="1" s="1"/>
  <c r="P589" i="1"/>
  <c r="P436" i="1"/>
  <c r="Q436" i="1"/>
  <c r="R436" i="1" s="1"/>
  <c r="P328" i="1"/>
  <c r="Q328" i="1"/>
  <c r="R328" i="1" s="1"/>
  <c r="P132" i="1"/>
  <c r="Q132" i="1"/>
  <c r="R132" i="1" s="1"/>
  <c r="L737" i="1"/>
  <c r="P738" i="1"/>
  <c r="P557" i="1"/>
  <c r="Q557" i="1"/>
  <c r="R557" i="1" s="1"/>
  <c r="P544" i="1"/>
  <c r="Q544" i="1"/>
  <c r="R544" i="1" s="1"/>
  <c r="P532" i="1"/>
  <c r="Q532" i="1"/>
  <c r="R532" i="1" s="1"/>
  <c r="P520" i="1"/>
  <c r="Q520" i="1"/>
  <c r="R520" i="1" s="1"/>
  <c r="P507" i="1"/>
  <c r="Q507" i="1"/>
  <c r="R507" i="1" s="1"/>
  <c r="P495" i="1"/>
  <c r="Q495" i="1"/>
  <c r="R495" i="1" s="1"/>
  <c r="P483" i="1"/>
  <c r="Q483" i="1"/>
  <c r="R483" i="1" s="1"/>
  <c r="P471" i="1"/>
  <c r="Q471" i="1"/>
  <c r="R471" i="1" s="1"/>
  <c r="P447" i="1"/>
  <c r="Q447" i="1"/>
  <c r="R447" i="1" s="1"/>
  <c r="P435" i="1"/>
  <c r="Q435" i="1"/>
  <c r="R435" i="1" s="1"/>
  <c r="P411" i="1"/>
  <c r="Q411" i="1"/>
  <c r="R411" i="1" s="1"/>
  <c r="P399" i="1"/>
  <c r="Q399" i="1"/>
  <c r="R399" i="1" s="1"/>
  <c r="P375" i="1"/>
  <c r="Q375" i="1"/>
  <c r="R375" i="1" s="1"/>
  <c r="P363" i="1"/>
  <c r="Q363" i="1"/>
  <c r="R363" i="1" s="1"/>
  <c r="P351" i="1"/>
  <c r="Q351" i="1"/>
  <c r="R351" i="1" s="1"/>
  <c r="P339" i="1"/>
  <c r="Q339" i="1"/>
  <c r="R339" i="1" s="1"/>
  <c r="P327" i="1"/>
  <c r="Q327" i="1"/>
  <c r="R327" i="1" s="1"/>
  <c r="P315" i="1"/>
  <c r="Q315" i="1"/>
  <c r="R315" i="1" s="1"/>
  <c r="P303" i="1"/>
  <c r="Q303" i="1"/>
  <c r="R303" i="1" s="1"/>
  <c r="P291" i="1"/>
  <c r="Q291" i="1"/>
  <c r="R291" i="1" s="1"/>
  <c r="P279" i="1"/>
  <c r="Q279" i="1"/>
  <c r="R279" i="1" s="1"/>
  <c r="P267" i="1"/>
  <c r="Q267" i="1"/>
  <c r="R267" i="1" s="1"/>
  <c r="P255" i="1"/>
  <c r="Q255" i="1"/>
  <c r="R255" i="1" s="1"/>
  <c r="P243" i="1"/>
  <c r="Q243" i="1"/>
  <c r="R243" i="1" s="1"/>
  <c r="P231" i="1"/>
  <c r="Q231" i="1"/>
  <c r="R231" i="1" s="1"/>
  <c r="P219" i="1"/>
  <c r="Q219" i="1"/>
  <c r="R219" i="1" s="1"/>
  <c r="P207" i="1"/>
  <c r="Q207" i="1"/>
  <c r="R207" i="1" s="1"/>
  <c r="P193" i="1"/>
  <c r="Q193" i="1"/>
  <c r="R193" i="1" s="1"/>
  <c r="P181" i="1"/>
  <c r="Q181" i="1"/>
  <c r="R181" i="1" s="1"/>
  <c r="P168" i="1"/>
  <c r="Q168" i="1"/>
  <c r="R168" i="1" s="1"/>
  <c r="P156" i="1"/>
  <c r="Q156" i="1"/>
  <c r="R156" i="1" s="1"/>
  <c r="P144" i="1"/>
  <c r="Q144" i="1"/>
  <c r="R144" i="1" s="1"/>
  <c r="P131" i="1"/>
  <c r="Q131" i="1"/>
  <c r="R131" i="1" s="1"/>
  <c r="P114" i="1"/>
  <c r="Q114" i="1"/>
  <c r="R114" i="1" s="1"/>
  <c r="L11" i="1"/>
  <c r="Q962" i="1"/>
  <c r="R962" i="1" s="1"/>
  <c r="Q937" i="1"/>
  <c r="R937" i="1" s="1"/>
  <c r="Q909" i="1"/>
  <c r="R909" i="1" s="1"/>
  <c r="Q883" i="1"/>
  <c r="R883" i="1" s="1"/>
  <c r="Q857" i="1"/>
  <c r="R857" i="1" s="1"/>
  <c r="Q823" i="1"/>
  <c r="R823" i="1" s="1"/>
  <c r="Q783" i="1"/>
  <c r="R783" i="1" s="1"/>
  <c r="Q744" i="1"/>
  <c r="R744" i="1" s="1"/>
  <c r="Q704" i="1"/>
  <c r="R704" i="1" s="1"/>
  <c r="Q668" i="1"/>
  <c r="R668" i="1" s="1"/>
  <c r="Q631" i="1"/>
  <c r="R631" i="1" s="1"/>
  <c r="Q595" i="1"/>
  <c r="R595" i="1" s="1"/>
  <c r="Q539" i="1"/>
  <c r="R539" i="1" s="1"/>
  <c r="P330" i="1"/>
  <c r="Q778" i="1"/>
  <c r="R778" i="1" s="1"/>
  <c r="P778" i="1"/>
  <c r="Q675" i="1"/>
  <c r="R675" i="1" s="1"/>
  <c r="P675" i="1"/>
  <c r="P558" i="1"/>
  <c r="Q558" i="1"/>
  <c r="R558" i="1" s="1"/>
  <c r="P424" i="1"/>
  <c r="Q424" i="1"/>
  <c r="R424" i="1" s="1"/>
  <c r="P304" i="1"/>
  <c r="Q304" i="1"/>
  <c r="R304" i="1" s="1"/>
  <c r="P115" i="1"/>
  <c r="Q115" i="1"/>
  <c r="R115" i="1" s="1"/>
  <c r="L880" i="1"/>
  <c r="P881" i="1"/>
  <c r="P790" i="1"/>
  <c r="L789" i="1"/>
  <c r="L749" i="1"/>
  <c r="P750" i="1"/>
  <c r="L709" i="1"/>
  <c r="P710" i="1"/>
  <c r="P556" i="1"/>
  <c r="Q556" i="1"/>
  <c r="R556" i="1" s="1"/>
  <c r="P543" i="1"/>
  <c r="Q543" i="1"/>
  <c r="R543" i="1" s="1"/>
  <c r="P531" i="1"/>
  <c r="Q531" i="1"/>
  <c r="R531" i="1" s="1"/>
  <c r="P519" i="1"/>
  <c r="Q519" i="1"/>
  <c r="R519" i="1" s="1"/>
  <c r="P506" i="1"/>
  <c r="Q506" i="1"/>
  <c r="R506" i="1" s="1"/>
  <c r="P494" i="1"/>
  <c r="Q494" i="1"/>
  <c r="R494" i="1" s="1"/>
  <c r="P482" i="1"/>
  <c r="Q482" i="1"/>
  <c r="R482" i="1" s="1"/>
  <c r="P470" i="1"/>
  <c r="Q470" i="1"/>
  <c r="R470" i="1" s="1"/>
  <c r="P458" i="1"/>
  <c r="Q458" i="1"/>
  <c r="R458" i="1" s="1"/>
  <c r="P446" i="1"/>
  <c r="Q446" i="1"/>
  <c r="R446" i="1" s="1"/>
  <c r="P434" i="1"/>
  <c r="Q434" i="1"/>
  <c r="R434" i="1" s="1"/>
  <c r="P422" i="1"/>
  <c r="Q422" i="1"/>
  <c r="R422" i="1" s="1"/>
  <c r="P410" i="1"/>
  <c r="Q410" i="1"/>
  <c r="R410" i="1" s="1"/>
  <c r="P398" i="1"/>
  <c r="Q398" i="1"/>
  <c r="R398" i="1" s="1"/>
  <c r="P386" i="1"/>
  <c r="Q386" i="1"/>
  <c r="R386" i="1" s="1"/>
  <c r="P374" i="1"/>
  <c r="Q374" i="1"/>
  <c r="R374" i="1" s="1"/>
  <c r="P362" i="1"/>
  <c r="Q362" i="1"/>
  <c r="R362" i="1" s="1"/>
  <c r="P350" i="1"/>
  <c r="Q350" i="1"/>
  <c r="R350" i="1" s="1"/>
  <c r="P338" i="1"/>
  <c r="Q338" i="1"/>
  <c r="R338" i="1" s="1"/>
  <c r="P326" i="1"/>
  <c r="Q326" i="1"/>
  <c r="R326" i="1" s="1"/>
  <c r="P314" i="1"/>
  <c r="Q314" i="1"/>
  <c r="R314" i="1" s="1"/>
  <c r="P302" i="1"/>
  <c r="Q302" i="1"/>
  <c r="R302" i="1" s="1"/>
  <c r="P290" i="1"/>
  <c r="Q290" i="1"/>
  <c r="R290" i="1" s="1"/>
  <c r="P278" i="1"/>
  <c r="Q278" i="1"/>
  <c r="R278" i="1" s="1"/>
  <c r="P266" i="1"/>
  <c r="Q266" i="1"/>
  <c r="R266" i="1" s="1"/>
  <c r="P254" i="1"/>
  <c r="Q254" i="1"/>
  <c r="R254" i="1" s="1"/>
  <c r="P242" i="1"/>
  <c r="Q242" i="1"/>
  <c r="R242" i="1" s="1"/>
  <c r="P230" i="1"/>
  <c r="Q230" i="1"/>
  <c r="R230" i="1" s="1"/>
  <c r="P218" i="1"/>
  <c r="Q218" i="1"/>
  <c r="R218" i="1" s="1"/>
  <c r="P206" i="1"/>
  <c r="Q206" i="1"/>
  <c r="R206" i="1" s="1"/>
  <c r="P192" i="1"/>
  <c r="Q192" i="1"/>
  <c r="R192" i="1" s="1"/>
  <c r="P180" i="1"/>
  <c r="Q180" i="1"/>
  <c r="R180" i="1" s="1"/>
  <c r="P167" i="1"/>
  <c r="Q167" i="1"/>
  <c r="R167" i="1" s="1"/>
  <c r="P155" i="1"/>
  <c r="Q155" i="1"/>
  <c r="R155" i="1" s="1"/>
  <c r="P143" i="1"/>
  <c r="Q143" i="1"/>
  <c r="R143" i="1" s="1"/>
  <c r="L142" i="1"/>
  <c r="P130" i="1"/>
  <c r="Q130" i="1"/>
  <c r="R130" i="1" s="1"/>
  <c r="P113" i="1"/>
  <c r="Q113" i="1"/>
  <c r="R113" i="1" s="1"/>
  <c r="P100" i="1"/>
  <c r="Q100" i="1"/>
  <c r="R100" i="1" s="1"/>
  <c r="P87" i="1"/>
  <c r="Q87" i="1"/>
  <c r="R87" i="1" s="1"/>
  <c r="P74" i="1"/>
  <c r="Q74" i="1"/>
  <c r="R74" i="1" s="1"/>
  <c r="P62" i="1"/>
  <c r="Q62" i="1"/>
  <c r="R62" i="1" s="1"/>
  <c r="P49" i="1"/>
  <c r="Q49" i="1"/>
  <c r="R49" i="1" s="1"/>
  <c r="P36" i="1"/>
  <c r="Q36" i="1"/>
  <c r="R36" i="1" s="1"/>
  <c r="Q21" i="1"/>
  <c r="R21" i="1" s="1"/>
  <c r="Q961" i="1"/>
  <c r="R961" i="1" s="1"/>
  <c r="Q936" i="1"/>
  <c r="R936" i="1" s="1"/>
  <c r="Q908" i="1"/>
  <c r="R908" i="1" s="1"/>
  <c r="Q882" i="1"/>
  <c r="R882" i="1" s="1"/>
  <c r="Q856" i="1"/>
  <c r="R856" i="1" s="1"/>
  <c r="Q822" i="1"/>
  <c r="R822" i="1" s="1"/>
  <c r="Q782" i="1"/>
  <c r="R782" i="1" s="1"/>
  <c r="Q743" i="1"/>
  <c r="R743" i="1" s="1"/>
  <c r="Q703" i="1"/>
  <c r="R703" i="1" s="1"/>
  <c r="Q667" i="1"/>
  <c r="R667" i="1" s="1"/>
  <c r="Q630" i="1"/>
  <c r="R630" i="1" s="1"/>
  <c r="Q593" i="1"/>
  <c r="R593" i="1" s="1"/>
  <c r="P535" i="1"/>
  <c r="P318" i="1"/>
  <c r="Q830" i="1"/>
  <c r="R830" i="1" s="1"/>
  <c r="P830" i="1"/>
  <c r="Q766" i="1"/>
  <c r="R766" i="1" s="1"/>
  <c r="P766" i="1"/>
  <c r="Q725" i="1"/>
  <c r="R725" i="1" s="1"/>
  <c r="P725" i="1"/>
  <c r="Q663" i="1"/>
  <c r="R663" i="1" s="1"/>
  <c r="P663" i="1"/>
  <c r="Q602" i="1"/>
  <c r="R602" i="1" s="1"/>
  <c r="P602" i="1"/>
  <c r="P545" i="1"/>
  <c r="Q545" i="1"/>
  <c r="R545" i="1" s="1"/>
  <c r="P472" i="1"/>
  <c r="Q472" i="1"/>
  <c r="R472" i="1" s="1"/>
  <c r="P412" i="1"/>
  <c r="Q412" i="1"/>
  <c r="R412" i="1" s="1"/>
  <c r="P352" i="1"/>
  <c r="Q352" i="1"/>
  <c r="R352" i="1" s="1"/>
  <c r="P280" i="1"/>
  <c r="Q280" i="1"/>
  <c r="R280" i="1" s="1"/>
  <c r="P244" i="1"/>
  <c r="Q244" i="1"/>
  <c r="R244" i="1" s="1"/>
  <c r="P208" i="1"/>
  <c r="Q208" i="1"/>
  <c r="R208" i="1" s="1"/>
  <c r="P170" i="1"/>
  <c r="Q170" i="1"/>
  <c r="R170" i="1" s="1"/>
  <c r="P103" i="1"/>
  <c r="Q103" i="1"/>
  <c r="R103" i="1" s="1"/>
  <c r="P52" i="1"/>
  <c r="Q52" i="1"/>
  <c r="R52" i="1" s="1"/>
  <c r="P19" i="1"/>
  <c r="Q19" i="1"/>
  <c r="R19" i="1" s="1"/>
  <c r="P973" i="1"/>
  <c r="Q973" i="1"/>
  <c r="R973" i="1" s="1"/>
  <c r="P959" i="1"/>
  <c r="Q959" i="1"/>
  <c r="R959" i="1" s="1"/>
  <c r="P946" i="1"/>
  <c r="Q946" i="1"/>
  <c r="R946" i="1" s="1"/>
  <c r="P934" i="1"/>
  <c r="Q934" i="1"/>
  <c r="R934" i="1" s="1"/>
  <c r="P920" i="1"/>
  <c r="Q920" i="1"/>
  <c r="R920" i="1" s="1"/>
  <c r="P906" i="1"/>
  <c r="Q906" i="1"/>
  <c r="R906" i="1" s="1"/>
  <c r="P893" i="1"/>
  <c r="Q893" i="1"/>
  <c r="R893" i="1" s="1"/>
  <c r="P879" i="1"/>
  <c r="Q879" i="1"/>
  <c r="R879" i="1" s="1"/>
  <c r="P866" i="1"/>
  <c r="Q866" i="1"/>
  <c r="R866" i="1" s="1"/>
  <c r="P854" i="1"/>
  <c r="Q854" i="1"/>
  <c r="R854" i="1" s="1"/>
  <c r="P840" i="1"/>
  <c r="Q840" i="1"/>
  <c r="R840" i="1" s="1"/>
  <c r="P827" i="1"/>
  <c r="Q827" i="1"/>
  <c r="R827" i="1" s="1"/>
  <c r="P815" i="1"/>
  <c r="Q815" i="1"/>
  <c r="R815" i="1" s="1"/>
  <c r="P803" i="1"/>
  <c r="Q803" i="1"/>
  <c r="R803" i="1" s="1"/>
  <c r="P788" i="1"/>
  <c r="Q788" i="1"/>
  <c r="R788" i="1" s="1"/>
  <c r="P775" i="1"/>
  <c r="Q775" i="1"/>
  <c r="R775" i="1" s="1"/>
  <c r="P763" i="1"/>
  <c r="Q763" i="1"/>
  <c r="R763" i="1" s="1"/>
  <c r="P748" i="1"/>
  <c r="Q748" i="1"/>
  <c r="R748" i="1" s="1"/>
  <c r="P735" i="1"/>
  <c r="Q735" i="1"/>
  <c r="R735" i="1" s="1"/>
  <c r="P722" i="1"/>
  <c r="Q722" i="1"/>
  <c r="R722" i="1" s="1"/>
  <c r="P708" i="1"/>
  <c r="Q708" i="1"/>
  <c r="R708" i="1" s="1"/>
  <c r="P696" i="1"/>
  <c r="Q696" i="1"/>
  <c r="R696" i="1" s="1"/>
  <c r="P684" i="1"/>
  <c r="Q684" i="1"/>
  <c r="R684" i="1" s="1"/>
  <c r="P672" i="1"/>
  <c r="Q672" i="1"/>
  <c r="R672" i="1" s="1"/>
  <c r="P660" i="1"/>
  <c r="Q660" i="1"/>
  <c r="R660" i="1" s="1"/>
  <c r="P647" i="1"/>
  <c r="Q647" i="1"/>
  <c r="R647" i="1" s="1"/>
  <c r="P635" i="1"/>
  <c r="Q635" i="1"/>
  <c r="R635" i="1" s="1"/>
  <c r="P623" i="1"/>
  <c r="Q623" i="1"/>
  <c r="R623" i="1" s="1"/>
  <c r="P611" i="1"/>
  <c r="Q611" i="1"/>
  <c r="R611" i="1" s="1"/>
  <c r="P599" i="1"/>
  <c r="Q599" i="1"/>
  <c r="R599" i="1" s="1"/>
  <c r="P586" i="1"/>
  <c r="Q586" i="1"/>
  <c r="R586" i="1" s="1"/>
  <c r="P569" i="1"/>
  <c r="Q569" i="1"/>
  <c r="R569" i="1" s="1"/>
  <c r="Q555" i="1"/>
  <c r="R555" i="1" s="1"/>
  <c r="P555" i="1"/>
  <c r="P542" i="1"/>
  <c r="Q542" i="1"/>
  <c r="R542" i="1" s="1"/>
  <c r="P530" i="1"/>
  <c r="Q530" i="1"/>
  <c r="R530" i="1" s="1"/>
  <c r="P518" i="1"/>
  <c r="Q518" i="1"/>
  <c r="R518" i="1" s="1"/>
  <c r="P505" i="1"/>
  <c r="Q505" i="1"/>
  <c r="R505" i="1" s="1"/>
  <c r="P493" i="1"/>
  <c r="Q493" i="1"/>
  <c r="R493" i="1" s="1"/>
  <c r="P481" i="1"/>
  <c r="Q481" i="1"/>
  <c r="R481" i="1" s="1"/>
  <c r="P469" i="1"/>
  <c r="Q469" i="1"/>
  <c r="R469" i="1" s="1"/>
  <c r="P457" i="1"/>
  <c r="Q457" i="1"/>
  <c r="R457" i="1" s="1"/>
  <c r="P445" i="1"/>
  <c r="Q445" i="1"/>
  <c r="R445" i="1" s="1"/>
  <c r="P433" i="1"/>
  <c r="Q433" i="1"/>
  <c r="R433" i="1" s="1"/>
  <c r="P421" i="1"/>
  <c r="Q421" i="1"/>
  <c r="R421" i="1" s="1"/>
  <c r="P409" i="1"/>
  <c r="Q409" i="1"/>
  <c r="R409" i="1" s="1"/>
  <c r="P397" i="1"/>
  <c r="Q397" i="1"/>
  <c r="R397" i="1" s="1"/>
  <c r="P385" i="1"/>
  <c r="Q385" i="1"/>
  <c r="R385" i="1" s="1"/>
  <c r="P373" i="1"/>
  <c r="Q373" i="1"/>
  <c r="R373" i="1" s="1"/>
  <c r="P361" i="1"/>
  <c r="Q361" i="1"/>
  <c r="R361" i="1" s="1"/>
  <c r="P349" i="1"/>
  <c r="Q349" i="1"/>
  <c r="R349" i="1" s="1"/>
  <c r="P337" i="1"/>
  <c r="Q337" i="1"/>
  <c r="R337" i="1" s="1"/>
  <c r="P325" i="1"/>
  <c r="Q325" i="1"/>
  <c r="R325" i="1" s="1"/>
  <c r="P313" i="1"/>
  <c r="Q313" i="1"/>
  <c r="R313" i="1" s="1"/>
  <c r="P301" i="1"/>
  <c r="Q301" i="1"/>
  <c r="R301" i="1" s="1"/>
  <c r="P289" i="1"/>
  <c r="Q289" i="1"/>
  <c r="R289" i="1" s="1"/>
  <c r="P277" i="1"/>
  <c r="Q277" i="1"/>
  <c r="R277" i="1" s="1"/>
  <c r="P265" i="1"/>
  <c r="Q265" i="1"/>
  <c r="R265" i="1" s="1"/>
  <c r="P253" i="1"/>
  <c r="Q253" i="1"/>
  <c r="R253" i="1" s="1"/>
  <c r="P241" i="1"/>
  <c r="Q241" i="1"/>
  <c r="R241" i="1" s="1"/>
  <c r="P229" i="1"/>
  <c r="Q229" i="1"/>
  <c r="R229" i="1" s="1"/>
  <c r="P217" i="1"/>
  <c r="Q217" i="1"/>
  <c r="R217" i="1" s="1"/>
  <c r="P205" i="1"/>
  <c r="Q205" i="1"/>
  <c r="R205" i="1" s="1"/>
  <c r="P191" i="1"/>
  <c r="Q191" i="1"/>
  <c r="R191" i="1" s="1"/>
  <c r="P179" i="1"/>
  <c r="Q179" i="1"/>
  <c r="R179" i="1" s="1"/>
  <c r="P166" i="1"/>
  <c r="Q166" i="1"/>
  <c r="R166" i="1" s="1"/>
  <c r="P154" i="1"/>
  <c r="Q154" i="1"/>
  <c r="R154" i="1" s="1"/>
  <c r="P141" i="1"/>
  <c r="Q141" i="1"/>
  <c r="R141" i="1" s="1"/>
  <c r="P129" i="1"/>
  <c r="Q129" i="1"/>
  <c r="R129" i="1" s="1"/>
  <c r="Q20" i="1"/>
  <c r="R20" i="1" s="1"/>
  <c r="Q960" i="1"/>
  <c r="R960" i="1" s="1"/>
  <c r="Q935" i="1"/>
  <c r="R935" i="1" s="1"/>
  <c r="Q907" i="1"/>
  <c r="R907" i="1" s="1"/>
  <c r="Q881" i="1"/>
  <c r="R881" i="1" s="1"/>
  <c r="Q855" i="1"/>
  <c r="R855" i="1" s="1"/>
  <c r="Q817" i="1"/>
  <c r="R817" i="1" s="1"/>
  <c r="Q777" i="1"/>
  <c r="R777" i="1" s="1"/>
  <c r="Q738" i="1"/>
  <c r="R738" i="1" s="1"/>
  <c r="Q698" i="1"/>
  <c r="R698" i="1" s="1"/>
  <c r="Q662" i="1"/>
  <c r="R662" i="1" s="1"/>
  <c r="Q625" i="1"/>
  <c r="R625" i="1" s="1"/>
  <c r="Q588" i="1"/>
  <c r="R588" i="1" s="1"/>
  <c r="Q521" i="1"/>
  <c r="R521" i="1" s="1"/>
  <c r="P258" i="1"/>
  <c r="Q844" i="1"/>
  <c r="R844" i="1" s="1"/>
  <c r="L843" i="1"/>
  <c r="P844" i="1"/>
  <c r="Q638" i="1"/>
  <c r="R638" i="1" s="1"/>
  <c r="P638" i="1"/>
  <c r="P484" i="1"/>
  <c r="Q484" i="1"/>
  <c r="R484" i="1" s="1"/>
  <c r="P364" i="1"/>
  <c r="Q364" i="1"/>
  <c r="R364" i="1" s="1"/>
  <c r="P220" i="1"/>
  <c r="Q220" i="1"/>
  <c r="R220" i="1" s="1"/>
  <c r="P64" i="1"/>
  <c r="Q64" i="1"/>
  <c r="R64" i="1" s="1"/>
  <c r="P18" i="1"/>
  <c r="Q18" i="1"/>
  <c r="R18" i="1" s="1"/>
  <c r="P972" i="1"/>
  <c r="Q972" i="1"/>
  <c r="R972" i="1" s="1"/>
  <c r="P958" i="1"/>
  <c r="Q958" i="1"/>
  <c r="R958" i="1" s="1"/>
  <c r="P945" i="1"/>
  <c r="Q945" i="1"/>
  <c r="R945" i="1" s="1"/>
  <c r="P933" i="1"/>
  <c r="Q933" i="1"/>
  <c r="R933" i="1" s="1"/>
  <c r="P918" i="1"/>
  <c r="Q918" i="1"/>
  <c r="R918" i="1" s="1"/>
  <c r="P905" i="1"/>
  <c r="Q905" i="1"/>
  <c r="R905" i="1" s="1"/>
  <c r="P892" i="1"/>
  <c r="Q892" i="1"/>
  <c r="R892" i="1" s="1"/>
  <c r="P878" i="1"/>
  <c r="Q878" i="1"/>
  <c r="R878" i="1" s="1"/>
  <c r="P865" i="1"/>
  <c r="Q865" i="1"/>
  <c r="R865" i="1" s="1"/>
  <c r="P853" i="1"/>
  <c r="Q853" i="1"/>
  <c r="R853" i="1" s="1"/>
  <c r="P839" i="1"/>
  <c r="Q839" i="1"/>
  <c r="R839" i="1" s="1"/>
  <c r="P826" i="1"/>
  <c r="Q826" i="1"/>
  <c r="R826" i="1" s="1"/>
  <c r="P814" i="1"/>
  <c r="Q814" i="1"/>
  <c r="R814" i="1" s="1"/>
  <c r="P802" i="1"/>
  <c r="Q802" i="1"/>
  <c r="R802" i="1" s="1"/>
  <c r="P786" i="1"/>
  <c r="Q786" i="1"/>
  <c r="R786" i="1" s="1"/>
  <c r="P774" i="1"/>
  <c r="Q774" i="1"/>
  <c r="R774" i="1" s="1"/>
  <c r="P762" i="1"/>
  <c r="Q762" i="1"/>
  <c r="R762" i="1" s="1"/>
  <c r="P747" i="1"/>
  <c r="Q747" i="1"/>
  <c r="R747" i="1" s="1"/>
  <c r="P734" i="1"/>
  <c r="Q734" i="1"/>
  <c r="R734" i="1" s="1"/>
  <c r="P721" i="1"/>
  <c r="Q721" i="1"/>
  <c r="R721" i="1" s="1"/>
  <c r="P707" i="1"/>
  <c r="Q707" i="1"/>
  <c r="R707" i="1" s="1"/>
  <c r="P695" i="1"/>
  <c r="Q695" i="1"/>
  <c r="R695" i="1" s="1"/>
  <c r="P683" i="1"/>
  <c r="Q683" i="1"/>
  <c r="R683" i="1" s="1"/>
  <c r="P671" i="1"/>
  <c r="Q671" i="1"/>
  <c r="R671" i="1" s="1"/>
  <c r="P659" i="1"/>
  <c r="Q659" i="1"/>
  <c r="R659" i="1" s="1"/>
  <c r="P646" i="1"/>
  <c r="Q646" i="1"/>
  <c r="R646" i="1" s="1"/>
  <c r="P634" i="1"/>
  <c r="Q634" i="1"/>
  <c r="R634" i="1" s="1"/>
  <c r="P622" i="1"/>
  <c r="Q622" i="1"/>
  <c r="R622" i="1" s="1"/>
  <c r="P610" i="1"/>
  <c r="Q610" i="1"/>
  <c r="R610" i="1" s="1"/>
  <c r="P598" i="1"/>
  <c r="Q598" i="1"/>
  <c r="R598" i="1" s="1"/>
  <c r="P585" i="1"/>
  <c r="Q585" i="1"/>
  <c r="R585" i="1" s="1"/>
  <c r="L584" i="1"/>
  <c r="P568" i="1"/>
  <c r="Q568" i="1"/>
  <c r="R568" i="1" s="1"/>
  <c r="Q541" i="1"/>
  <c r="R541" i="1" s="1"/>
  <c r="P541" i="1"/>
  <c r="Q529" i="1"/>
  <c r="R529" i="1" s="1"/>
  <c r="P529" i="1"/>
  <c r="Q504" i="1"/>
  <c r="R504" i="1" s="1"/>
  <c r="P504" i="1"/>
  <c r="Q480" i="1"/>
  <c r="R480" i="1" s="1"/>
  <c r="P480" i="1"/>
  <c r="Q468" i="1"/>
  <c r="R468" i="1" s="1"/>
  <c r="P468" i="1"/>
  <c r="Q456" i="1"/>
  <c r="R456" i="1" s="1"/>
  <c r="P456" i="1"/>
  <c r="Q444" i="1"/>
  <c r="R444" i="1" s="1"/>
  <c r="P444" i="1"/>
  <c r="Q432" i="1"/>
  <c r="R432" i="1" s="1"/>
  <c r="P432" i="1"/>
  <c r="Q420" i="1"/>
  <c r="R420" i="1" s="1"/>
  <c r="P420" i="1"/>
  <c r="Q408" i="1"/>
  <c r="R408" i="1" s="1"/>
  <c r="P408" i="1"/>
  <c r="Q396" i="1"/>
  <c r="R396" i="1" s="1"/>
  <c r="P396" i="1"/>
  <c r="Q384" i="1"/>
  <c r="R384" i="1" s="1"/>
  <c r="P384" i="1"/>
  <c r="Q372" i="1"/>
  <c r="R372" i="1" s="1"/>
  <c r="P372" i="1"/>
  <c r="Q360" i="1"/>
  <c r="R360" i="1" s="1"/>
  <c r="P360" i="1"/>
  <c r="Q348" i="1"/>
  <c r="R348" i="1" s="1"/>
  <c r="P348" i="1"/>
  <c r="Q336" i="1"/>
  <c r="R336" i="1" s="1"/>
  <c r="P336" i="1"/>
  <c r="Q324" i="1"/>
  <c r="R324" i="1" s="1"/>
  <c r="P324" i="1"/>
  <c r="Q312" i="1"/>
  <c r="R312" i="1" s="1"/>
  <c r="P312" i="1"/>
  <c r="Q300" i="1"/>
  <c r="R300" i="1" s="1"/>
  <c r="P300" i="1"/>
  <c r="Q288" i="1"/>
  <c r="R288" i="1" s="1"/>
  <c r="P288" i="1"/>
  <c r="Q276" i="1"/>
  <c r="R276" i="1" s="1"/>
  <c r="P276" i="1"/>
  <c r="Q264" i="1"/>
  <c r="R264" i="1" s="1"/>
  <c r="P264" i="1"/>
  <c r="Q252" i="1"/>
  <c r="R252" i="1" s="1"/>
  <c r="P252" i="1"/>
  <c r="Q240" i="1"/>
  <c r="R240" i="1" s="1"/>
  <c r="P240" i="1"/>
  <c r="Q228" i="1"/>
  <c r="R228" i="1" s="1"/>
  <c r="P228" i="1"/>
  <c r="Q216" i="1"/>
  <c r="R216" i="1" s="1"/>
  <c r="P216" i="1"/>
  <c r="Q204" i="1"/>
  <c r="R204" i="1" s="1"/>
  <c r="P204" i="1"/>
  <c r="Q190" i="1"/>
  <c r="R190" i="1" s="1"/>
  <c r="P190" i="1"/>
  <c r="Q178" i="1"/>
  <c r="R178" i="1" s="1"/>
  <c r="P178" i="1"/>
  <c r="Q165" i="1"/>
  <c r="R165" i="1" s="1"/>
  <c r="P165" i="1"/>
  <c r="Q153" i="1"/>
  <c r="R153" i="1" s="1"/>
  <c r="P153" i="1"/>
  <c r="Q140" i="1"/>
  <c r="R140" i="1" s="1"/>
  <c r="P140" i="1"/>
  <c r="Q128" i="1"/>
  <c r="R128" i="1" s="1"/>
  <c r="P128" i="1"/>
  <c r="Q111" i="1"/>
  <c r="R111" i="1" s="1"/>
  <c r="P111" i="1"/>
  <c r="Q98" i="1"/>
  <c r="R98" i="1" s="1"/>
  <c r="P98" i="1"/>
  <c r="Q85" i="1"/>
  <c r="R85" i="1" s="1"/>
  <c r="P85" i="1"/>
  <c r="P72" i="1"/>
  <c r="Q72" i="1"/>
  <c r="R72" i="1" s="1"/>
  <c r="P60" i="1"/>
  <c r="Q60" i="1"/>
  <c r="R60" i="1" s="1"/>
  <c r="P46" i="1"/>
  <c r="Q46" i="1"/>
  <c r="R46" i="1" s="1"/>
  <c r="P33" i="1"/>
  <c r="Q33" i="1"/>
  <c r="R33" i="1" s="1"/>
  <c r="L169" i="1"/>
  <c r="Q16" i="1"/>
  <c r="R16" i="1" s="1"/>
  <c r="Q956" i="1"/>
  <c r="R956" i="1" s="1"/>
  <c r="Q931" i="1"/>
  <c r="R931" i="1" s="1"/>
  <c r="Q903" i="1"/>
  <c r="R903" i="1" s="1"/>
  <c r="Q876" i="1"/>
  <c r="R876" i="1" s="1"/>
  <c r="Q851" i="1"/>
  <c r="R851" i="1" s="1"/>
  <c r="Q816" i="1"/>
  <c r="R816" i="1" s="1"/>
  <c r="Q776" i="1"/>
  <c r="R776" i="1" s="1"/>
  <c r="Q736" i="1"/>
  <c r="R736" i="1" s="1"/>
  <c r="Q697" i="1"/>
  <c r="R697" i="1" s="1"/>
  <c r="Q661" i="1"/>
  <c r="R661" i="1" s="1"/>
  <c r="Q624" i="1"/>
  <c r="R624" i="1" s="1"/>
  <c r="Q587" i="1"/>
  <c r="R587" i="1" s="1"/>
  <c r="P517" i="1"/>
  <c r="P246" i="1"/>
  <c r="P508" i="1"/>
  <c r="Q508" i="1"/>
  <c r="R508" i="1" s="1"/>
  <c r="P17" i="1"/>
  <c r="Q17" i="1"/>
  <c r="R17" i="1" s="1"/>
  <c r="P971" i="1"/>
  <c r="Q971" i="1"/>
  <c r="R971" i="1" s="1"/>
  <c r="P957" i="1"/>
  <c r="Q957" i="1"/>
  <c r="R957" i="1" s="1"/>
  <c r="P944" i="1"/>
  <c r="Q944" i="1"/>
  <c r="R944" i="1" s="1"/>
  <c r="P932" i="1"/>
  <c r="Q932" i="1"/>
  <c r="R932" i="1" s="1"/>
  <c r="P917" i="1"/>
  <c r="Q917" i="1"/>
  <c r="R917" i="1" s="1"/>
  <c r="L916" i="1"/>
  <c r="P904" i="1"/>
  <c r="Q904" i="1"/>
  <c r="R904" i="1" s="1"/>
  <c r="P891" i="1"/>
  <c r="Q891" i="1"/>
  <c r="R891" i="1" s="1"/>
  <c r="P877" i="1"/>
  <c r="Q877" i="1"/>
  <c r="R877" i="1" s="1"/>
  <c r="P864" i="1"/>
  <c r="Q864" i="1"/>
  <c r="R864" i="1" s="1"/>
  <c r="P852" i="1"/>
  <c r="Q852" i="1"/>
  <c r="R852" i="1" s="1"/>
  <c r="P838" i="1"/>
  <c r="Q838" i="1"/>
  <c r="R838" i="1" s="1"/>
  <c r="P825" i="1"/>
  <c r="Q825" i="1"/>
  <c r="R825" i="1" s="1"/>
  <c r="P813" i="1"/>
  <c r="Q813" i="1"/>
  <c r="R813" i="1" s="1"/>
  <c r="P801" i="1"/>
  <c r="Q801" i="1"/>
  <c r="R801" i="1" s="1"/>
  <c r="P785" i="1"/>
  <c r="Q785" i="1"/>
  <c r="R785" i="1" s="1"/>
  <c r="P773" i="1"/>
  <c r="Q773" i="1"/>
  <c r="R773" i="1" s="1"/>
  <c r="P761" i="1"/>
  <c r="Q761" i="1"/>
  <c r="R761" i="1" s="1"/>
  <c r="L760" i="1"/>
  <c r="P746" i="1"/>
  <c r="Q746" i="1"/>
  <c r="R746" i="1" s="1"/>
  <c r="P733" i="1"/>
  <c r="Q733" i="1"/>
  <c r="R733" i="1" s="1"/>
  <c r="L732" i="1"/>
  <c r="P720" i="1"/>
  <c r="Q720" i="1"/>
  <c r="R720" i="1" s="1"/>
  <c r="P706" i="1"/>
  <c r="Q706" i="1"/>
  <c r="R706" i="1" s="1"/>
  <c r="P694" i="1"/>
  <c r="Q694" i="1"/>
  <c r="R694" i="1" s="1"/>
  <c r="P682" i="1"/>
  <c r="Q682" i="1"/>
  <c r="R682" i="1" s="1"/>
  <c r="P670" i="1"/>
  <c r="Q670" i="1"/>
  <c r="R670" i="1" s="1"/>
  <c r="P658" i="1"/>
  <c r="Q658" i="1"/>
  <c r="R658" i="1" s="1"/>
  <c r="P645" i="1"/>
  <c r="Q645" i="1"/>
  <c r="R645" i="1" s="1"/>
  <c r="P633" i="1"/>
  <c r="Q633" i="1"/>
  <c r="R633" i="1" s="1"/>
  <c r="P621" i="1"/>
  <c r="Q621" i="1"/>
  <c r="R621" i="1" s="1"/>
  <c r="P609" i="1"/>
  <c r="Q609" i="1"/>
  <c r="R609" i="1" s="1"/>
  <c r="P597" i="1"/>
  <c r="Q597" i="1"/>
  <c r="R597" i="1" s="1"/>
  <c r="P581" i="1"/>
  <c r="Q581" i="1"/>
  <c r="R581" i="1" s="1"/>
  <c r="P567" i="1"/>
  <c r="Q567" i="1"/>
  <c r="R567" i="1" s="1"/>
  <c r="Q553" i="1"/>
  <c r="R553" i="1" s="1"/>
  <c r="Q540" i="1"/>
  <c r="R540" i="1" s="1"/>
  <c r="P540" i="1"/>
  <c r="Q528" i="1"/>
  <c r="R528" i="1" s="1"/>
  <c r="P528" i="1"/>
  <c r="Q516" i="1"/>
  <c r="R516" i="1" s="1"/>
  <c r="P516" i="1"/>
  <c r="Q503" i="1"/>
  <c r="R503" i="1" s="1"/>
  <c r="P503" i="1"/>
  <c r="Q491" i="1"/>
  <c r="R491" i="1" s="1"/>
  <c r="P491" i="1"/>
  <c r="P479" i="1"/>
  <c r="Q479" i="1"/>
  <c r="R479" i="1" s="1"/>
  <c r="P467" i="1"/>
  <c r="Q467" i="1"/>
  <c r="R467" i="1" s="1"/>
  <c r="P455" i="1"/>
  <c r="Q455" i="1"/>
  <c r="R455" i="1" s="1"/>
  <c r="P443" i="1"/>
  <c r="Q443" i="1"/>
  <c r="R443" i="1" s="1"/>
  <c r="P431" i="1"/>
  <c r="Q431" i="1"/>
  <c r="R431" i="1" s="1"/>
  <c r="P419" i="1"/>
  <c r="Q419" i="1"/>
  <c r="R419" i="1" s="1"/>
  <c r="P407" i="1"/>
  <c r="Q407" i="1"/>
  <c r="R407" i="1" s="1"/>
  <c r="P395" i="1"/>
  <c r="Q395" i="1"/>
  <c r="R395" i="1" s="1"/>
  <c r="P383" i="1"/>
  <c r="Q383" i="1"/>
  <c r="R383" i="1" s="1"/>
  <c r="P371" i="1"/>
  <c r="Q371" i="1"/>
  <c r="R371" i="1" s="1"/>
  <c r="P359" i="1"/>
  <c r="Q359" i="1"/>
  <c r="R359" i="1" s="1"/>
  <c r="P347" i="1"/>
  <c r="Q347" i="1"/>
  <c r="R347" i="1" s="1"/>
  <c r="P335" i="1"/>
  <c r="Q335" i="1"/>
  <c r="R335" i="1" s="1"/>
  <c r="P323" i="1"/>
  <c r="Q323" i="1"/>
  <c r="R323" i="1" s="1"/>
  <c r="P311" i="1"/>
  <c r="Q311" i="1"/>
  <c r="R311" i="1" s="1"/>
  <c r="P299" i="1"/>
  <c r="Q299" i="1"/>
  <c r="R299" i="1" s="1"/>
  <c r="P287" i="1"/>
  <c r="Q287" i="1"/>
  <c r="R287" i="1" s="1"/>
  <c r="P275" i="1"/>
  <c r="Q275" i="1"/>
  <c r="R275" i="1" s="1"/>
  <c r="P263" i="1"/>
  <c r="Q263" i="1"/>
  <c r="R263" i="1" s="1"/>
  <c r="P251" i="1"/>
  <c r="Q251" i="1"/>
  <c r="R251" i="1" s="1"/>
  <c r="P239" i="1"/>
  <c r="Q239" i="1"/>
  <c r="R239" i="1" s="1"/>
  <c r="P227" i="1"/>
  <c r="Q227" i="1"/>
  <c r="R227" i="1" s="1"/>
  <c r="P215" i="1"/>
  <c r="Q215" i="1"/>
  <c r="R215" i="1" s="1"/>
  <c r="P203" i="1"/>
  <c r="Q203" i="1"/>
  <c r="R203" i="1" s="1"/>
  <c r="P189" i="1"/>
  <c r="Q189" i="1"/>
  <c r="R189" i="1" s="1"/>
  <c r="P177" i="1"/>
  <c r="Q177" i="1"/>
  <c r="R177" i="1" s="1"/>
  <c r="P164" i="1"/>
  <c r="Q164" i="1"/>
  <c r="R164" i="1" s="1"/>
  <c r="P152" i="1"/>
  <c r="Q152" i="1"/>
  <c r="R152" i="1" s="1"/>
  <c r="P139" i="1"/>
  <c r="Q139" i="1"/>
  <c r="R139" i="1" s="1"/>
  <c r="P127" i="1"/>
  <c r="Q127" i="1"/>
  <c r="R127" i="1" s="1"/>
  <c r="P110" i="1"/>
  <c r="Q110" i="1"/>
  <c r="R110" i="1" s="1"/>
  <c r="Q15" i="1"/>
  <c r="R15" i="1" s="1"/>
  <c r="Q955" i="1"/>
  <c r="R955" i="1" s="1"/>
  <c r="Q930" i="1"/>
  <c r="R930" i="1" s="1"/>
  <c r="Q901" i="1"/>
  <c r="R901" i="1" s="1"/>
  <c r="Q850" i="1"/>
  <c r="R850" i="1" s="1"/>
  <c r="Q811" i="1"/>
  <c r="R811" i="1" s="1"/>
  <c r="Q771" i="1"/>
  <c r="R771" i="1" s="1"/>
  <c r="Q730" i="1"/>
  <c r="R730" i="1" s="1"/>
  <c r="Q692" i="1"/>
  <c r="R692" i="1" s="1"/>
  <c r="Q655" i="1"/>
  <c r="R655" i="1" s="1"/>
  <c r="Q619" i="1"/>
  <c r="R619" i="1" s="1"/>
  <c r="Q579" i="1"/>
  <c r="R579" i="1" s="1"/>
  <c r="P497" i="1"/>
  <c r="P184" i="1"/>
  <c r="Q818" i="1"/>
  <c r="R818" i="1" s="1"/>
  <c r="P818" i="1"/>
  <c r="Q699" i="1"/>
  <c r="R699" i="1" s="1"/>
  <c r="P699" i="1"/>
  <c r="P388" i="1"/>
  <c r="Q388" i="1"/>
  <c r="R388" i="1" s="1"/>
  <c r="P256" i="1"/>
  <c r="Q256" i="1"/>
  <c r="R256" i="1" s="1"/>
  <c r="P76" i="1"/>
  <c r="Q76" i="1"/>
  <c r="R76" i="1" s="1"/>
  <c r="Q837" i="1"/>
  <c r="R837" i="1" s="1"/>
  <c r="L836" i="1"/>
  <c r="P837" i="1"/>
  <c r="Q824" i="1"/>
  <c r="R824" i="1" s="1"/>
  <c r="P824" i="1"/>
  <c r="Q812" i="1"/>
  <c r="R812" i="1" s="1"/>
  <c r="P812" i="1"/>
  <c r="Q800" i="1"/>
  <c r="R800" i="1" s="1"/>
  <c r="P800" i="1"/>
  <c r="Q784" i="1"/>
  <c r="R784" i="1" s="1"/>
  <c r="P784" i="1"/>
  <c r="Q772" i="1"/>
  <c r="R772" i="1" s="1"/>
  <c r="P772" i="1"/>
  <c r="Q759" i="1"/>
  <c r="R759" i="1" s="1"/>
  <c r="P759" i="1"/>
  <c r="Q745" i="1"/>
  <c r="R745" i="1" s="1"/>
  <c r="P745" i="1"/>
  <c r="Q731" i="1"/>
  <c r="R731" i="1" s="1"/>
  <c r="P731" i="1"/>
  <c r="Q719" i="1"/>
  <c r="R719" i="1" s="1"/>
  <c r="P719" i="1"/>
  <c r="Q705" i="1"/>
  <c r="R705" i="1" s="1"/>
  <c r="P705" i="1"/>
  <c r="Q693" i="1"/>
  <c r="R693" i="1" s="1"/>
  <c r="P693" i="1"/>
  <c r="Q681" i="1"/>
  <c r="R681" i="1" s="1"/>
  <c r="P681" i="1"/>
  <c r="Q669" i="1"/>
  <c r="R669" i="1" s="1"/>
  <c r="P669" i="1"/>
  <c r="Q657" i="1"/>
  <c r="R657" i="1" s="1"/>
  <c r="L656" i="1"/>
  <c r="P657" i="1"/>
  <c r="Q644" i="1"/>
  <c r="R644" i="1" s="1"/>
  <c r="P644" i="1"/>
  <c r="Q632" i="1"/>
  <c r="R632" i="1" s="1"/>
  <c r="P632" i="1"/>
  <c r="Q620" i="1"/>
  <c r="R620" i="1" s="1"/>
  <c r="P620" i="1"/>
  <c r="Q608" i="1"/>
  <c r="R608" i="1" s="1"/>
  <c r="P608" i="1"/>
  <c r="Q596" i="1"/>
  <c r="R596" i="1" s="1"/>
  <c r="P596" i="1"/>
  <c r="Q580" i="1"/>
  <c r="R580" i="1" s="1"/>
  <c r="P580" i="1"/>
  <c r="Q566" i="1"/>
  <c r="R566" i="1" s="1"/>
  <c r="P566" i="1"/>
  <c r="P527" i="1"/>
  <c r="Q527" i="1"/>
  <c r="R527" i="1" s="1"/>
  <c r="P515" i="1"/>
  <c r="Q515" i="1"/>
  <c r="R515" i="1" s="1"/>
  <c r="P502" i="1"/>
  <c r="Q502" i="1"/>
  <c r="R502" i="1" s="1"/>
  <c r="P490" i="1"/>
  <c r="Q490" i="1"/>
  <c r="R490" i="1" s="1"/>
  <c r="P478" i="1"/>
  <c r="Q478" i="1"/>
  <c r="R478" i="1" s="1"/>
  <c r="P466" i="1"/>
  <c r="Q466" i="1"/>
  <c r="R466" i="1" s="1"/>
  <c r="P454" i="1"/>
  <c r="Q454" i="1"/>
  <c r="R454" i="1" s="1"/>
  <c r="P442" i="1"/>
  <c r="Q442" i="1"/>
  <c r="R442" i="1" s="1"/>
  <c r="P430" i="1"/>
  <c r="Q430" i="1"/>
  <c r="R430" i="1" s="1"/>
  <c r="P418" i="1"/>
  <c r="Q418" i="1"/>
  <c r="R418" i="1" s="1"/>
  <c r="P406" i="1"/>
  <c r="Q406" i="1"/>
  <c r="R406" i="1" s="1"/>
  <c r="P394" i="1"/>
  <c r="Q394" i="1"/>
  <c r="R394" i="1" s="1"/>
  <c r="P382" i="1"/>
  <c r="Q382" i="1"/>
  <c r="R382" i="1" s="1"/>
  <c r="P370" i="1"/>
  <c r="Q370" i="1"/>
  <c r="R370" i="1" s="1"/>
  <c r="P358" i="1"/>
  <c r="Q358" i="1"/>
  <c r="R358" i="1" s="1"/>
  <c r="P346" i="1"/>
  <c r="Q346" i="1"/>
  <c r="R346" i="1" s="1"/>
  <c r="P334" i="1"/>
  <c r="Q334" i="1"/>
  <c r="R334" i="1" s="1"/>
  <c r="P322" i="1"/>
  <c r="Q322" i="1"/>
  <c r="R322" i="1" s="1"/>
  <c r="P310" i="1"/>
  <c r="Q310" i="1"/>
  <c r="R310" i="1" s="1"/>
  <c r="P298" i="1"/>
  <c r="Q298" i="1"/>
  <c r="R298" i="1" s="1"/>
  <c r="P286" i="1"/>
  <c r="Q286" i="1"/>
  <c r="R286" i="1" s="1"/>
  <c r="P274" i="1"/>
  <c r="Q274" i="1"/>
  <c r="R274" i="1" s="1"/>
  <c r="P262" i="1"/>
  <c r="Q262" i="1"/>
  <c r="R262" i="1" s="1"/>
  <c r="P250" i="1"/>
  <c r="Q250" i="1"/>
  <c r="R250" i="1" s="1"/>
  <c r="P238" i="1"/>
  <c r="Q238" i="1"/>
  <c r="R238" i="1" s="1"/>
  <c r="P226" i="1"/>
  <c r="Q226" i="1"/>
  <c r="R226" i="1" s="1"/>
  <c r="P214" i="1"/>
  <c r="Q214" i="1"/>
  <c r="R214" i="1" s="1"/>
  <c r="P202" i="1"/>
  <c r="Q202" i="1"/>
  <c r="R202" i="1" s="1"/>
  <c r="P188" i="1"/>
  <c r="Q188" i="1"/>
  <c r="R188" i="1" s="1"/>
  <c r="P176" i="1"/>
  <c r="Q176" i="1"/>
  <c r="R176" i="1" s="1"/>
  <c r="P163" i="1"/>
  <c r="Q163" i="1"/>
  <c r="R163" i="1" s="1"/>
  <c r="P151" i="1"/>
  <c r="Q151" i="1"/>
  <c r="R151" i="1" s="1"/>
  <c r="P138" i="1"/>
  <c r="Q138" i="1"/>
  <c r="R138" i="1" s="1"/>
  <c r="P125" i="1"/>
  <c r="Q125" i="1"/>
  <c r="R125" i="1" s="1"/>
  <c r="P109" i="1"/>
  <c r="Q109" i="1"/>
  <c r="R109" i="1" s="1"/>
  <c r="L755" i="1"/>
  <c r="Q14" i="1"/>
  <c r="R14" i="1" s="1"/>
  <c r="Q954" i="1"/>
  <c r="R954" i="1" s="1"/>
  <c r="Q929" i="1"/>
  <c r="R929" i="1" s="1"/>
  <c r="Q900" i="1"/>
  <c r="R900" i="1" s="1"/>
  <c r="Q873" i="1"/>
  <c r="R873" i="1" s="1"/>
  <c r="Q849" i="1"/>
  <c r="R849" i="1" s="1"/>
  <c r="Q810" i="1"/>
  <c r="R810" i="1" s="1"/>
  <c r="Q770" i="1"/>
  <c r="R770" i="1" s="1"/>
  <c r="Q729" i="1"/>
  <c r="R729" i="1" s="1"/>
  <c r="Q691" i="1"/>
  <c r="R691" i="1" s="1"/>
  <c r="Q654" i="1"/>
  <c r="R654" i="1" s="1"/>
  <c r="Q618" i="1"/>
  <c r="R618" i="1" s="1"/>
  <c r="Q578" i="1"/>
  <c r="R578" i="1" s="1"/>
  <c r="P492" i="1"/>
  <c r="P172" i="1"/>
  <c r="P9" i="1"/>
  <c r="Q9" i="1"/>
  <c r="R9" i="1" s="1"/>
  <c r="Q806" i="1"/>
  <c r="R806" i="1" s="1"/>
  <c r="P806" i="1"/>
  <c r="Q614" i="1"/>
  <c r="R614" i="1" s="1"/>
  <c r="P614" i="1"/>
  <c r="P460" i="1"/>
  <c r="Q460" i="1"/>
  <c r="R460" i="1" s="1"/>
  <c r="P316" i="1"/>
  <c r="Q316" i="1"/>
  <c r="R316" i="1" s="1"/>
  <c r="P145" i="1"/>
  <c r="Q145" i="1"/>
  <c r="R145" i="1" s="1"/>
  <c r="L968" i="1"/>
  <c r="P969" i="1"/>
  <c r="L874" i="1"/>
  <c r="P875" i="1"/>
  <c r="Q551" i="1"/>
  <c r="R551" i="1" s="1"/>
  <c r="P538" i="1"/>
  <c r="Q538" i="1"/>
  <c r="R538" i="1" s="1"/>
  <c r="P526" i="1"/>
  <c r="Q526" i="1"/>
  <c r="R526" i="1" s="1"/>
  <c r="P513" i="1"/>
  <c r="Q513" i="1"/>
  <c r="R513" i="1" s="1"/>
  <c r="P501" i="1"/>
  <c r="Q501" i="1"/>
  <c r="R501" i="1" s="1"/>
  <c r="P489" i="1"/>
  <c r="Q489" i="1"/>
  <c r="R489" i="1" s="1"/>
  <c r="P477" i="1"/>
  <c r="Q477" i="1"/>
  <c r="R477" i="1" s="1"/>
  <c r="P453" i="1"/>
  <c r="Q453" i="1"/>
  <c r="R453" i="1" s="1"/>
  <c r="P441" i="1"/>
  <c r="Q441" i="1"/>
  <c r="R441" i="1" s="1"/>
  <c r="P417" i="1"/>
  <c r="Q417" i="1"/>
  <c r="R417" i="1" s="1"/>
  <c r="P405" i="1"/>
  <c r="Q405" i="1"/>
  <c r="R405" i="1" s="1"/>
  <c r="P381" i="1"/>
  <c r="Q381" i="1"/>
  <c r="R381" i="1" s="1"/>
  <c r="P369" i="1"/>
  <c r="Q369" i="1"/>
  <c r="R369" i="1" s="1"/>
  <c r="P357" i="1"/>
  <c r="Q357" i="1"/>
  <c r="R357" i="1" s="1"/>
  <c r="P345" i="1"/>
  <c r="Q345" i="1"/>
  <c r="R345" i="1" s="1"/>
  <c r="P333" i="1"/>
  <c r="Q333" i="1"/>
  <c r="R333" i="1" s="1"/>
  <c r="P321" i="1"/>
  <c r="Q321" i="1"/>
  <c r="R321" i="1" s="1"/>
  <c r="P309" i="1"/>
  <c r="Q309" i="1"/>
  <c r="R309" i="1" s="1"/>
  <c r="P297" i="1"/>
  <c r="Q297" i="1"/>
  <c r="R297" i="1" s="1"/>
  <c r="P285" i="1"/>
  <c r="Q285" i="1"/>
  <c r="R285" i="1" s="1"/>
  <c r="P273" i="1"/>
  <c r="Q273" i="1"/>
  <c r="R273" i="1" s="1"/>
  <c r="P261" i="1"/>
  <c r="Q261" i="1"/>
  <c r="R261" i="1" s="1"/>
  <c r="P249" i="1"/>
  <c r="Q249" i="1"/>
  <c r="R249" i="1" s="1"/>
  <c r="P237" i="1"/>
  <c r="Q237" i="1"/>
  <c r="R237" i="1" s="1"/>
  <c r="P225" i="1"/>
  <c r="Q225" i="1"/>
  <c r="R225" i="1" s="1"/>
  <c r="P213" i="1"/>
  <c r="Q213" i="1"/>
  <c r="R213" i="1" s="1"/>
  <c r="P201" i="1"/>
  <c r="Q201" i="1"/>
  <c r="R201" i="1" s="1"/>
  <c r="P187" i="1"/>
  <c r="Q187" i="1"/>
  <c r="R187" i="1" s="1"/>
  <c r="P175" i="1"/>
  <c r="Q175" i="1"/>
  <c r="R175" i="1" s="1"/>
  <c r="P162" i="1"/>
  <c r="Q162" i="1"/>
  <c r="R162" i="1" s="1"/>
  <c r="P150" i="1"/>
  <c r="Q150" i="1"/>
  <c r="R150" i="1" s="1"/>
  <c r="P137" i="1"/>
  <c r="Q137" i="1"/>
  <c r="R137" i="1" s="1"/>
  <c r="P124" i="1"/>
  <c r="Q124" i="1"/>
  <c r="R124" i="1" s="1"/>
  <c r="P108" i="1"/>
  <c r="Q108" i="1"/>
  <c r="R108" i="1" s="1"/>
  <c r="L787" i="1"/>
  <c r="Q950" i="1"/>
  <c r="R950" i="1" s="1"/>
  <c r="Q923" i="1"/>
  <c r="R923" i="1" s="1"/>
  <c r="Q896" i="1"/>
  <c r="R896" i="1" s="1"/>
  <c r="Q869" i="1"/>
  <c r="R869" i="1" s="1"/>
  <c r="Q842" i="1"/>
  <c r="R842" i="1" s="1"/>
  <c r="Q805" i="1"/>
  <c r="R805" i="1" s="1"/>
  <c r="Q765" i="1"/>
  <c r="R765" i="1" s="1"/>
  <c r="Q724" i="1"/>
  <c r="R724" i="1" s="1"/>
  <c r="Q686" i="1"/>
  <c r="R686" i="1" s="1"/>
  <c r="Q649" i="1"/>
  <c r="R649" i="1" s="1"/>
  <c r="Q613" i="1"/>
  <c r="R613" i="1" s="1"/>
  <c r="Q573" i="1"/>
  <c r="R573" i="1" s="1"/>
  <c r="Q465" i="1"/>
  <c r="R465" i="1" s="1"/>
  <c r="P105" i="1"/>
  <c r="Q752" i="1"/>
  <c r="R752" i="1" s="1"/>
  <c r="P752" i="1"/>
  <c r="Q650" i="1"/>
  <c r="R650" i="1" s="1"/>
  <c r="P650" i="1"/>
  <c r="P533" i="1"/>
  <c r="Q533" i="1"/>
  <c r="R533" i="1" s="1"/>
  <c r="P400" i="1"/>
  <c r="Q400" i="1"/>
  <c r="R400" i="1" s="1"/>
  <c r="P292" i="1"/>
  <c r="Q292" i="1"/>
  <c r="R292" i="1" s="1"/>
  <c r="P182" i="1"/>
  <c r="Q182" i="1"/>
  <c r="R182" i="1" s="1"/>
  <c r="P23" i="1"/>
  <c r="P550" i="1"/>
  <c r="Q550" i="1"/>
  <c r="R550" i="1" s="1"/>
  <c r="P537" i="1"/>
  <c r="Q537" i="1"/>
  <c r="R537" i="1" s="1"/>
  <c r="P525" i="1"/>
  <c r="Q525" i="1"/>
  <c r="R525" i="1" s="1"/>
  <c r="P512" i="1"/>
  <c r="Q512" i="1"/>
  <c r="R512" i="1" s="1"/>
  <c r="P500" i="1"/>
  <c r="Q500" i="1"/>
  <c r="R500" i="1" s="1"/>
  <c r="P488" i="1"/>
  <c r="Q488" i="1"/>
  <c r="R488" i="1" s="1"/>
  <c r="P476" i="1"/>
  <c r="Q476" i="1"/>
  <c r="R476" i="1" s="1"/>
  <c r="P464" i="1"/>
  <c r="Q464" i="1"/>
  <c r="R464" i="1" s="1"/>
  <c r="P452" i="1"/>
  <c r="Q452" i="1"/>
  <c r="R452" i="1" s="1"/>
  <c r="P440" i="1"/>
  <c r="Q440" i="1"/>
  <c r="R440" i="1" s="1"/>
  <c r="P428" i="1"/>
  <c r="Q428" i="1"/>
  <c r="R428" i="1" s="1"/>
  <c r="P416" i="1"/>
  <c r="Q416" i="1"/>
  <c r="R416" i="1" s="1"/>
  <c r="P404" i="1"/>
  <c r="Q404" i="1"/>
  <c r="R404" i="1" s="1"/>
  <c r="P392" i="1"/>
  <c r="Q392" i="1"/>
  <c r="R392" i="1" s="1"/>
  <c r="P380" i="1"/>
  <c r="Q380" i="1"/>
  <c r="R380" i="1" s="1"/>
  <c r="P368" i="1"/>
  <c r="Q368" i="1"/>
  <c r="R368" i="1" s="1"/>
  <c r="P356" i="1"/>
  <c r="Q356" i="1"/>
  <c r="R356" i="1" s="1"/>
  <c r="P344" i="1"/>
  <c r="Q344" i="1"/>
  <c r="R344" i="1" s="1"/>
  <c r="P332" i="1"/>
  <c r="Q332" i="1"/>
  <c r="R332" i="1" s="1"/>
  <c r="P320" i="1"/>
  <c r="Q320" i="1"/>
  <c r="R320" i="1" s="1"/>
  <c r="P308" i="1"/>
  <c r="Q308" i="1"/>
  <c r="R308" i="1" s="1"/>
  <c r="P296" i="1"/>
  <c r="Q296" i="1"/>
  <c r="R296" i="1" s="1"/>
  <c r="P284" i="1"/>
  <c r="Q284" i="1"/>
  <c r="R284" i="1" s="1"/>
  <c r="P272" i="1"/>
  <c r="Q272" i="1"/>
  <c r="R272" i="1" s="1"/>
  <c r="P260" i="1"/>
  <c r="Q260" i="1"/>
  <c r="R260" i="1" s="1"/>
  <c r="P248" i="1"/>
  <c r="Q248" i="1"/>
  <c r="R248" i="1" s="1"/>
  <c r="P236" i="1"/>
  <c r="Q236" i="1"/>
  <c r="R236" i="1" s="1"/>
  <c r="P224" i="1"/>
  <c r="Q224" i="1"/>
  <c r="R224" i="1" s="1"/>
  <c r="P212" i="1"/>
  <c r="Q212" i="1"/>
  <c r="R212" i="1" s="1"/>
  <c r="P200" i="1"/>
  <c r="Q200" i="1"/>
  <c r="R200" i="1" s="1"/>
  <c r="P186" i="1"/>
  <c r="Q186" i="1"/>
  <c r="R186" i="1" s="1"/>
  <c r="P174" i="1"/>
  <c r="Q174" i="1"/>
  <c r="R174" i="1" s="1"/>
  <c r="P161" i="1"/>
  <c r="Q161" i="1"/>
  <c r="R161" i="1" s="1"/>
  <c r="P149" i="1"/>
  <c r="Q149" i="1"/>
  <c r="R149" i="1" s="1"/>
  <c r="P136" i="1"/>
  <c r="Q136" i="1"/>
  <c r="R136" i="1" s="1"/>
  <c r="P123" i="1"/>
  <c r="Q123" i="1"/>
  <c r="R123" i="1" s="1"/>
  <c r="P107" i="1"/>
  <c r="Q107" i="1"/>
  <c r="R107" i="1" s="1"/>
  <c r="L80" i="1"/>
  <c r="L792" i="1"/>
  <c r="Q975" i="1"/>
  <c r="R975" i="1" s="1"/>
  <c r="Q948" i="1"/>
  <c r="R948" i="1" s="1"/>
  <c r="Q922" i="1"/>
  <c r="R922" i="1" s="1"/>
  <c r="Q895" i="1"/>
  <c r="R895" i="1" s="1"/>
  <c r="Q868" i="1"/>
  <c r="R868" i="1" s="1"/>
  <c r="Q841" i="1"/>
  <c r="R841" i="1" s="1"/>
  <c r="Q804" i="1"/>
  <c r="R804" i="1" s="1"/>
  <c r="Q764" i="1"/>
  <c r="R764" i="1" s="1"/>
  <c r="Q723" i="1"/>
  <c r="R723" i="1" s="1"/>
  <c r="Q685" i="1"/>
  <c r="R685" i="1" s="1"/>
  <c r="Q648" i="1"/>
  <c r="R648" i="1" s="1"/>
  <c r="Q612" i="1"/>
  <c r="R612" i="1" s="1"/>
  <c r="Q570" i="1"/>
  <c r="R570" i="1" s="1"/>
  <c r="P92" i="1"/>
  <c r="P101" i="1"/>
  <c r="Q101" i="1"/>
  <c r="R101" i="1" s="1"/>
  <c r="P88" i="1"/>
  <c r="Q88" i="1"/>
  <c r="R88" i="1" s="1"/>
  <c r="P75" i="1"/>
  <c r="Q75" i="1"/>
  <c r="R75" i="1" s="1"/>
  <c r="P63" i="1"/>
  <c r="Q63" i="1"/>
  <c r="R63" i="1" s="1"/>
  <c r="P51" i="1"/>
  <c r="Q51" i="1"/>
  <c r="R51" i="1" s="1"/>
  <c r="P37" i="1"/>
  <c r="Q37" i="1"/>
  <c r="R37" i="1" s="1"/>
  <c r="P112" i="1"/>
  <c r="Q112" i="1"/>
  <c r="R112" i="1" s="1"/>
  <c r="P99" i="1"/>
  <c r="Q99" i="1"/>
  <c r="R99" i="1" s="1"/>
  <c r="P86" i="1"/>
  <c r="Q86" i="1"/>
  <c r="R86" i="1" s="1"/>
  <c r="Q73" i="1"/>
  <c r="R73" i="1" s="1"/>
  <c r="P73" i="1"/>
  <c r="Q61" i="1"/>
  <c r="R61" i="1" s="1"/>
  <c r="P61" i="1"/>
  <c r="Q48" i="1"/>
  <c r="R48" i="1" s="1"/>
  <c r="P48" i="1"/>
  <c r="P97" i="1"/>
  <c r="Q97" i="1"/>
  <c r="R97" i="1" s="1"/>
  <c r="P84" i="1"/>
  <c r="Q84" i="1"/>
  <c r="R84" i="1" s="1"/>
  <c r="P71" i="1"/>
  <c r="Q71" i="1"/>
  <c r="R71" i="1" s="1"/>
  <c r="P59" i="1"/>
  <c r="Q59" i="1"/>
  <c r="R59" i="1" s="1"/>
  <c r="P45" i="1"/>
  <c r="Q45" i="1"/>
  <c r="R45" i="1" s="1"/>
  <c r="L34" i="1"/>
  <c r="P96" i="1"/>
  <c r="Q96" i="1"/>
  <c r="R96" i="1" s="1"/>
  <c r="P83" i="1"/>
  <c r="Q83" i="1"/>
  <c r="R83" i="1" s="1"/>
  <c r="P70" i="1"/>
  <c r="Q70" i="1"/>
  <c r="R70" i="1" s="1"/>
  <c r="P58" i="1"/>
  <c r="Q58" i="1"/>
  <c r="R58" i="1" s="1"/>
  <c r="P44" i="1"/>
  <c r="Q44" i="1"/>
  <c r="R44" i="1" s="1"/>
  <c r="Q26" i="1"/>
  <c r="R26" i="1" s="1"/>
  <c r="P78" i="1"/>
  <c r="P95" i="1"/>
  <c r="Q95" i="1"/>
  <c r="R95" i="1" s="1"/>
  <c r="P82" i="1"/>
  <c r="Q82" i="1"/>
  <c r="R82" i="1" s="1"/>
  <c r="P69" i="1"/>
  <c r="Q69" i="1"/>
  <c r="R69" i="1" s="1"/>
  <c r="P57" i="1"/>
  <c r="Q57" i="1"/>
  <c r="R57" i="1" s="1"/>
  <c r="P43" i="1"/>
  <c r="Q43" i="1"/>
  <c r="R43" i="1" s="1"/>
  <c r="P94" i="1"/>
  <c r="Q94" i="1"/>
  <c r="R94" i="1" s="1"/>
  <c r="P81" i="1"/>
  <c r="Q81" i="1"/>
  <c r="R81" i="1" s="1"/>
  <c r="P68" i="1"/>
  <c r="Q68" i="1"/>
  <c r="R68" i="1" s="1"/>
  <c r="P56" i="1"/>
  <c r="Q56" i="1"/>
  <c r="R56" i="1" s="1"/>
  <c r="P42" i="1"/>
  <c r="Q42" i="1"/>
  <c r="R42" i="1" s="1"/>
  <c r="Q25" i="1"/>
  <c r="R25" i="1" s="1"/>
  <c r="Q35" i="1"/>
  <c r="R35" i="1" s="1"/>
  <c r="Q66" i="1"/>
  <c r="R66" i="1" s="1"/>
  <c r="P93" i="1"/>
  <c r="Q93" i="1"/>
  <c r="R93" i="1" s="1"/>
  <c r="P79" i="1"/>
  <c r="Q79" i="1"/>
  <c r="R79" i="1" s="1"/>
  <c r="Q67" i="1"/>
  <c r="R67" i="1" s="1"/>
  <c r="P67" i="1"/>
  <c r="Q55" i="1"/>
  <c r="R55" i="1" s="1"/>
  <c r="P55" i="1"/>
  <c r="P40" i="1"/>
  <c r="Q40" i="1"/>
  <c r="R40" i="1" s="1"/>
  <c r="Q24" i="1"/>
  <c r="R24" i="1" s="1"/>
  <c r="Q54" i="1"/>
  <c r="R54" i="1" s="1"/>
  <c r="P91" i="1"/>
  <c r="Q91" i="1"/>
  <c r="R91" i="1" s="1"/>
  <c r="P77" i="1"/>
  <c r="Q77" i="1"/>
  <c r="R77" i="1" s="1"/>
  <c r="P65" i="1"/>
  <c r="Q65" i="1"/>
  <c r="R65" i="1" s="1"/>
  <c r="P53" i="1"/>
  <c r="Q53" i="1"/>
  <c r="R53" i="1" s="1"/>
  <c r="P39" i="1"/>
  <c r="Q39" i="1"/>
  <c r="R39" i="1" s="1"/>
  <c r="P41" i="1"/>
  <c r="L6" i="1" l="1"/>
  <c r="L5" i="1" s="1"/>
  <c r="J890" i="1" l="1"/>
  <c r="J889" i="1"/>
  <c r="J886" i="1" l="1"/>
  <c r="J6" i="1" s="1"/>
  <c r="J5" i="1" s="1"/>
  <c r="H47" i="1" l="1"/>
  <c r="H6" i="1" s="1"/>
  <c r="H5" i="1" s="1"/>
  <c r="R8" i="1" l="1"/>
</calcChain>
</file>

<file path=xl/sharedStrings.xml><?xml version="1.0" encoding="utf-8"?>
<sst xmlns="http://schemas.openxmlformats.org/spreadsheetml/2006/main" count="23463" uniqueCount="4742">
  <si>
    <t>N п/п</t>
  </si>
  <si>
    <t>Год</t>
  </si>
  <si>
    <t>Материал стен</t>
  </si>
  <si>
    <t>Общая площадь МКД, всего, м2</t>
  </si>
  <si>
    <t>Площадь помещений МКД</t>
  </si>
  <si>
    <t>Количество жителей, зарегистрированных в МКД на дату утверждения краткосрочного плана, чел.</t>
  </si>
  <si>
    <t>Стоимость капитального ремонта</t>
  </si>
  <si>
    <t>Удельная стоимость капитального ремонта 1 кв. м общей площади помещений МКД, руб./м2</t>
  </si>
  <si>
    <t>Предельная стоимость капитального ремонта 1 кв. м общей площади помещений МКД, руб./м2</t>
  </si>
  <si>
    <t>всего, м2</t>
  </si>
  <si>
    <t>в том числе жилых помещений, находящихся в собственности граждан, м2</t>
  </si>
  <si>
    <t>всего, руб.</t>
  </si>
  <si>
    <t>в том числе</t>
  </si>
  <si>
    <t>за счет средств Фонда содействия реформированию ЖКХ, руб.</t>
  </si>
  <si>
    <t>за счет средств местного бюджета, руб.</t>
  </si>
  <si>
    <t xml:space="preserve">Адрес МКД </t>
  </si>
  <si>
    <t>Стоимость капитального ремонта, всего</t>
  </si>
  <si>
    <t>ремонт внутридомовых инженерных систем</t>
  </si>
  <si>
    <t>Всего по МО</t>
  </si>
  <si>
    <t xml:space="preserve">Количество этажей
</t>
  </si>
  <si>
    <t xml:space="preserve">Количество подъездов
</t>
  </si>
  <si>
    <t xml:space="preserve">за счет средств бюджета субъекта Российской Федерации, руб.
</t>
  </si>
  <si>
    <t xml:space="preserve">за счет средств собственников помещений в МКД, руб.
</t>
  </si>
  <si>
    <t xml:space="preserve">Плановая дата завершения работ
</t>
  </si>
  <si>
    <t xml:space="preserve">Способ формирования фонда капитального ремонта (РО/СС)
</t>
  </si>
  <si>
    <t xml:space="preserve">ввода в эксплуатацию
</t>
  </si>
  <si>
    <t xml:space="preserve">завершения последнего капитального ремонта
</t>
  </si>
  <si>
    <t>Х</t>
  </si>
  <si>
    <t>кирпич</t>
  </si>
  <si>
    <t>панел./яч. бетон</t>
  </si>
  <si>
    <t>панели</t>
  </si>
  <si>
    <t>кирпич/панели</t>
  </si>
  <si>
    <t>замена лифтов</t>
  </si>
  <si>
    <t>4кв. 2021</t>
  </si>
  <si>
    <t>РО</t>
  </si>
  <si>
    <t>СС</t>
  </si>
  <si>
    <t xml:space="preserve">Итого  на 2022 год </t>
  </si>
  <si>
    <t>1987-1991</t>
  </si>
  <si>
    <t>4кв. 2022</t>
  </si>
  <si>
    <t>панели/кирпич</t>
  </si>
  <si>
    <t>1976-1979</t>
  </si>
  <si>
    <t>Итого на 2023  год</t>
  </si>
  <si>
    <t>4кв. 2023</t>
  </si>
  <si>
    <t>панельные</t>
  </si>
  <si>
    <t>кирпич, панели</t>
  </si>
  <si>
    <t>г. Березники, ул. 30 лет Победы, д. 3</t>
  </si>
  <si>
    <t>г. Березники, ул. 30 лет Победы, д. 4</t>
  </si>
  <si>
    <t>г. Березники, ул. 30 лет Победы, д. 6</t>
  </si>
  <si>
    <t>г. Березники, ул. 30 лет Победы, д. 7</t>
  </si>
  <si>
    <t>г. Березники, ул. 30 лет Победы, д. 8</t>
  </si>
  <si>
    <t>г. Березники, ул. 30 лет Победы, д. 12</t>
  </si>
  <si>
    <t>г. Березники, ул. 30 лет Победы, д. 14</t>
  </si>
  <si>
    <t>г. Березники, ул. 30 лет Победы, д. 18</t>
  </si>
  <si>
    <t>г. Березники, ул. 30 лет Победы, д. 42</t>
  </si>
  <si>
    <t>г. Березники, ул. 30 лет Победы, д. 45</t>
  </si>
  <si>
    <t>г. Березники, ул. Березниковская, д. 90</t>
  </si>
  <si>
    <t>г. Березники, ул. Гагарина, д. 5</t>
  </si>
  <si>
    <t>г. Березники, ул. Деменева, д. 1</t>
  </si>
  <si>
    <t>г. Березники, ул. Деменева, д. 7</t>
  </si>
  <si>
    <t>г. Березники, ул. Деменева, д. 9</t>
  </si>
  <si>
    <t>г. Березники, ул. Комсомольская, д. 8</t>
  </si>
  <si>
    <t>г. Березники, ул. Красноборова, д. 4</t>
  </si>
  <si>
    <t>г. Березники, ул. Ломоносова, д. 100</t>
  </si>
  <si>
    <t>г. Березники, ул. Ломоносова, д. 125</t>
  </si>
  <si>
    <t>г. Березники, ул. Мира, д. 24</t>
  </si>
  <si>
    <t>г. Березники, ул. Мира, д. 42</t>
  </si>
  <si>
    <t>г. Березники, ул. Мира, д. 53</t>
  </si>
  <si>
    <t>г. Березники, ул. Мира, д. 64</t>
  </si>
  <si>
    <t>г. Березники, ул. Мира, д. 66</t>
  </si>
  <si>
    <t>г. Березники, ул. Мира, д. 69</t>
  </si>
  <si>
    <t>г. Березники, ул. Мира, д. 70</t>
  </si>
  <si>
    <t>г. Березники, ул. Мира, д. 74</t>
  </si>
  <si>
    <t>г. Березники, ул. Мира, д. 76</t>
  </si>
  <si>
    <t>г. Березники, ул. Мира, д. 79</t>
  </si>
  <si>
    <t>г. Березники, ул. Мира, д. 81</t>
  </si>
  <si>
    <t>г. Березники, ул. Мира, д. 83</t>
  </si>
  <si>
    <t>г. Березники, ул. Мира, д. 87</t>
  </si>
  <si>
    <t>г. Березники, ул. Мира, д. 94</t>
  </si>
  <si>
    <t>г. Березники, ул. Мира, д. 106</t>
  </si>
  <si>
    <t>г. Березники, ул. Мира, д. 112</t>
  </si>
  <si>
    <t>г. Березники, ул. Мира, д. 116</t>
  </si>
  <si>
    <t>г. Березники, ул. Мира, д. 120</t>
  </si>
  <si>
    <t>г. Березники, ул. Мира, д. 128</t>
  </si>
  <si>
    <t>г. Березники, ул. Набережная, д. 21</t>
  </si>
  <si>
    <t>г. Березники, ул. Набережная, д. 27</t>
  </si>
  <si>
    <t>г. Березники, ул. Набережная, д. 29</t>
  </si>
  <si>
    <t>г. Березники, ул. Набережная, д. 31</t>
  </si>
  <si>
    <t>г. Березники, ул. Набережная, д. 33</t>
  </si>
  <si>
    <t>г. Березники, ул. Набережная, д. 43</t>
  </si>
  <si>
    <t>г. Березники, ул. Набережная, д. 49</t>
  </si>
  <si>
    <t>г. Березники, ул. Пятилетки, д. 9</t>
  </si>
  <si>
    <t>г. Березники, ул. Пятилетки, д. 24</t>
  </si>
  <si>
    <t>г. Березники, ул. Пятилетки, д. 42</t>
  </si>
  <si>
    <t>г. Березники, ул. Пятилетки, д. 44</t>
  </si>
  <si>
    <t>г. Березники, ул. Пятилетки, д. 46</t>
  </si>
  <si>
    <t>г. Березники, ул. Пятилетки, д. 85</t>
  </si>
  <si>
    <t>г. Березники, ул. Пятилетки, д. 87</t>
  </si>
  <si>
    <t>г. Березники, ул. Пятилетки, д. 89</t>
  </si>
  <si>
    <t>г. Березники, ул. Пятилетки, д. 103</t>
  </si>
  <si>
    <t>г. Березники, ул. Пятилетки, д. 105</t>
  </si>
  <si>
    <t>г. Березники, ул. Пятилетки, д. 117</t>
  </si>
  <si>
    <t>г. Березники, ул. Пятилетки, д. 126</t>
  </si>
  <si>
    <t>г. Березники, ул. Пятилетки, д. 128</t>
  </si>
  <si>
    <t>г. Березники, ул. Пятилетки, д. 130</t>
  </si>
  <si>
    <t>г. Березники, ул. Пятилетки, д. 134</t>
  </si>
  <si>
    <t>г. Березники, ул. Пятилетки, д. 136</t>
  </si>
  <si>
    <t>г. Березники, ул. Пятилетки, д. 142</t>
  </si>
  <si>
    <t>г. Березники, ул. Свердлова, д. 27</t>
  </si>
  <si>
    <t>г. Березники, ул. Свердлова, д. 81</t>
  </si>
  <si>
    <t>г. Березники, ул. Свердлова, д. 84</t>
  </si>
  <si>
    <t>г. Березники, ул. Свердлова, д. 97</t>
  </si>
  <si>
    <t>г. Березники, ул. Свердлова, д. 101</t>
  </si>
  <si>
    <t>г. Березники, ул. Свердлова, д. 128</t>
  </si>
  <si>
    <t>г. Березники, ул. Свердлова, д. 136</t>
  </si>
  <si>
    <t>г. Березники, ул. Свердлова, д. 144</t>
  </si>
  <si>
    <t>г. Березники, ул. Свердлова, д. 152</t>
  </si>
  <si>
    <t>г. Березники, ул. Свердлова, д. 150/1</t>
  </si>
  <si>
    <t>г. Березники, ул. Свободы, д. 54</t>
  </si>
  <si>
    <t>г. Березники, ул. Труда, д. 4</t>
  </si>
  <si>
    <t>г. Березники, ул. Челюскинцев, д. 5</t>
  </si>
  <si>
    <t>г. Березники, ул. Челюскинцев, д. 7</t>
  </si>
  <si>
    <t>г. Березники, ул. Челюскинцев, д. 91</t>
  </si>
  <si>
    <t>г. Березники, ул. Челюскинцев, д. 93А</t>
  </si>
  <si>
    <t>г. Березники, ул. Щорса, д. 37</t>
  </si>
  <si>
    <t>г. Березники, ул. Юбилейная, д. 90</t>
  </si>
  <si>
    <t>г. Березники, ул. Юбилейная, д. 102</t>
  </si>
  <si>
    <t>г. Березники, ул. Юбилейная, д. 104</t>
  </si>
  <si>
    <t>г. Березники, ул. Юбилейная, д. 116</t>
  </si>
  <si>
    <t>г. Березники, ул. Юбилейная, д. 117</t>
  </si>
  <si>
    <t>г. Березники, ул. Юбилейная, д. 118</t>
  </si>
  <si>
    <t>г. Березники, ул. Юбилейная, д. 135</t>
  </si>
  <si>
    <t>г. Березники, ул. Юбилейная, д. 138</t>
  </si>
  <si>
    <t>г. Березники, ул. Юбилейная, д. 143</t>
  </si>
  <si>
    <t>г. Березники, ул. 30 лет Победы, д. 5</t>
  </si>
  <si>
    <t>г. Березники, ул. 30 лет Победы, д. 16</t>
  </si>
  <si>
    <t>г. Березники, ул. 30 лет Победы, д. 29</t>
  </si>
  <si>
    <t>г. Березники, ул. 30 лет Победы, д. 32</t>
  </si>
  <si>
    <t>г. Березники, ул. 30 лет Победы, д. 33</t>
  </si>
  <si>
    <t>г. Березники, ул. 30 лет Победы, д. 34</t>
  </si>
  <si>
    <t>г. Березники, ул. 30 лет Победы, д. 37</t>
  </si>
  <si>
    <t>г. Березники, ул. 30 лет Победы, д. 39</t>
  </si>
  <si>
    <t>г. Березники, ул. 30 лет Победы, д. 41</t>
  </si>
  <si>
    <t>г. Березники, ул. 30 лет Победы, д. 43</t>
  </si>
  <si>
    <t>г. Березники, ул. Деменева, д. 3</t>
  </si>
  <si>
    <t>г. Березники, ул. Коммунистическая, д. 2</t>
  </si>
  <si>
    <t>г. Березники, ул. Коммунистическая, д. 10</t>
  </si>
  <si>
    <t>г. Березники, ул. Комсомольская, д. 2</t>
  </si>
  <si>
    <t>г. Березники, ул. Комсомольская, д. 4</t>
  </si>
  <si>
    <t>г. Березники, ул. Ломоносова, д. 106</t>
  </si>
  <si>
    <t>г. Березники, ул. Ломоносова, д. 151</t>
  </si>
  <si>
    <t>г. Березники, ул. Мира, д. 19</t>
  </si>
  <si>
    <t>г. Березники, ул. Мира, д. 31</t>
  </si>
  <si>
    <t>г. Березники, ул. Мира, д. 33</t>
  </si>
  <si>
    <t>г. Березники, ул. Мира, д. 37</t>
  </si>
  <si>
    <t>г. Березники, ул. Мира, д. 41</t>
  </si>
  <si>
    <t>г. Березники, ул. Мира, д. 43</t>
  </si>
  <si>
    <t>г. Березники, ул. Мира, д. 46</t>
  </si>
  <si>
    <t>г. Березники, ул. Мира, д. 52</t>
  </si>
  <si>
    <t>г. Березники, ул. Мира, д. 54</t>
  </si>
  <si>
    <t>г. Березники, ул. Мира, д. 56</t>
  </si>
  <si>
    <t>г. Березники, ул. Мира, д. 67</t>
  </si>
  <si>
    <t>г. Березники, ул. Мира, д. 72</t>
  </si>
  <si>
    <t>г. Березники, ул. Мира, д. 73</t>
  </si>
  <si>
    <t>г. Березники, ул. Мира, д. 89</t>
  </si>
  <si>
    <t>г. Березники, ул. Мира, д. 91</t>
  </si>
  <si>
    <t>г. Березники, ул. Мира, д. 96</t>
  </si>
  <si>
    <t>г. Березники, ул. Мира, д. 101</t>
  </si>
  <si>
    <t>г. Березники, ул. Мира, д. 110</t>
  </si>
  <si>
    <t>г. Березники, ул. Мира, д. 124</t>
  </si>
  <si>
    <t>г. Березники, ул. Мира, д. 130</t>
  </si>
  <si>
    <t>г. Березники, ул. Набережная, д. 17</t>
  </si>
  <si>
    <t>г. Березники, ул. Набережная, д. 19</t>
  </si>
  <si>
    <t>г. Березники, ул. Набережная, д. 25</t>
  </si>
  <si>
    <t>г. Березники, ул. Набережная, д. 45</t>
  </si>
  <si>
    <t>г. Березники, ул. Набережная, д. 51</t>
  </si>
  <si>
    <t>г. Березники, ул. Потемина, д. 11</t>
  </si>
  <si>
    <t>г. Березники, ул. Потемина, д. 16</t>
  </si>
  <si>
    <t>г. Березники, ул. Пятилетки, д. 26</t>
  </si>
  <si>
    <t>г. Березники, ул. Пятилетки, д. 83</t>
  </si>
  <si>
    <t>г. Березники, ул. Пятилетки, д. 86</t>
  </si>
  <si>
    <t>г. Березники, ул. Пятилетки, д. 88</t>
  </si>
  <si>
    <t>г. Березники, ул. Пятилетки, д. 90</t>
  </si>
  <si>
    <t>г. Березники, ул. Пятилетки, д. 91</t>
  </si>
  <si>
    <t>г. Березники, ул. Пятилетки, д. 102</t>
  </si>
  <si>
    <t>г. Березники, ул. Пятилетки, д. 107</t>
  </si>
  <si>
    <t>г. Березники, ул. Пятилетки, д. 109</t>
  </si>
  <si>
    <t>г. Березники, ул. Пятилетки, д. 111</t>
  </si>
  <si>
    <t>г. Березники, ул. Пятилетки, д. 113</t>
  </si>
  <si>
    <t>г. Березники, ул. Пятилетки, д. 140</t>
  </si>
  <si>
    <t>г. Березники, ул. Пятилетки, д. 144</t>
  </si>
  <si>
    <t>г. Березники, ул. Свердлова, д. 19</t>
  </si>
  <si>
    <t>г. Березники, ул. Свердлова, д. 67</t>
  </si>
  <si>
    <t>г. Березники, ул. Свердлова, д. 77</t>
  </si>
  <si>
    <t>г. Березники, ул. Свердлова, д. 99</t>
  </si>
  <si>
    <t>г. Березники, ул. Свердлова, д. 134</t>
  </si>
  <si>
    <t>г. Березники, ул. Свердлова, д. 138</t>
  </si>
  <si>
    <t>г. Березники, ул. Свердлова, д. 140</t>
  </si>
  <si>
    <t>г. Березники, ул. Свердлова, д. 142</t>
  </si>
  <si>
    <t>г. Березники, ул. Свердлова, д. 148</t>
  </si>
  <si>
    <t>г. Березники, ул. Свердлова, д. 150</t>
  </si>
  <si>
    <t>г. Березники, ул. Свердлова, д. 158</t>
  </si>
  <si>
    <t>г. Березники, ул. Свердлова, д. 160</t>
  </si>
  <si>
    <t>г. Березники, ул. Свердлова, д. 162</t>
  </si>
  <si>
    <t>г. Березники, ул. Свердлова, д. 114А</t>
  </si>
  <si>
    <t>г. Березники, ул. Свердлова, д. 19А</t>
  </si>
  <si>
    <t>г. Березники, ул. Свердлова, д. 65А</t>
  </si>
  <si>
    <t>г. Березники, ул. Свободы, д. 18</t>
  </si>
  <si>
    <t>г. Березники, ул. Свободы, д. 20</t>
  </si>
  <si>
    <t>г. Березники, ул. Свободы, д. 51</t>
  </si>
  <si>
    <t>г. Березники, ул. Челюскинцев, д. 89</t>
  </si>
  <si>
    <t>г. Березники, ул. Челюскинцев, д. 91А</t>
  </si>
  <si>
    <t>г. Березники, ул. Черняховского, д. 53</t>
  </si>
  <si>
    <t>г. Березники, ул. Черняховского, д. 57</t>
  </si>
  <si>
    <t>г. Березники, ул. Юбилейная, д. 21</t>
  </si>
  <si>
    <t>г. Березники, ул. Юбилейная, д. 23</t>
  </si>
  <si>
    <t>г. Березники, ул. Юбилейная, д. 94</t>
  </si>
  <si>
    <t>г. Березники, ул. Юбилейная, д. 108</t>
  </si>
  <si>
    <t>г. Березники, ул. Юбилейная, д. 110</t>
  </si>
  <si>
    <t>г. Березники, ул. Юбилейная, д. 113</t>
  </si>
  <si>
    <t>г. Березники, ул. Юбилейная, д. 125</t>
  </si>
  <si>
    <t>г. Березники, ул. Юбилейная, д. 128</t>
  </si>
  <si>
    <t>г. Березники, ул. Юбилейная, д. 133</t>
  </si>
  <si>
    <t>г. Березники, ул. 30 лет Победы, д. 30</t>
  </si>
  <si>
    <t>г. Березники, ул. 30 лет Победы, д. 31</t>
  </si>
  <si>
    <t>г. Березники, ул. 30 лет Победы, д. 35</t>
  </si>
  <si>
    <t>г. Березники, ул. 30 лет Победы, д. 36</t>
  </si>
  <si>
    <t>г. Березники, ул. 30 лет Победы, д. 44</t>
  </si>
  <si>
    <t>г. Березники, ул. Березниковская, д. 94</t>
  </si>
  <si>
    <t>г. Березники, ул. Гагарина, д. 2а</t>
  </si>
  <si>
    <t>г. Березники, ул. Деменева, д. 2а</t>
  </si>
  <si>
    <t>г. Березники, ул. Деменева, д. 11</t>
  </si>
  <si>
    <t>г. Березники, ул. Коммунистическая, д. 6</t>
  </si>
  <si>
    <t>г. Березники, ул. Коммунистическая, д. 8</t>
  </si>
  <si>
    <t>г. Березники, ул. Комсомольская, д. 10</t>
  </si>
  <si>
    <t>г. Березники, ул. Ломоносова, д. 108</t>
  </si>
  <si>
    <t>г. Березники, ул. Ломоносова, д. 110</t>
  </si>
  <si>
    <t>г. Березники, ул. Мира, д. 26</t>
  </si>
  <si>
    <t>г. Березники, ул. Мира, д. 28</t>
  </si>
  <si>
    <t>г. Березники, ул. Мира, д. 29</t>
  </si>
  <si>
    <t>г. Березники, ул. Мира, д. 32</t>
  </si>
  <si>
    <t>г. Березники, ул. Мира, д. 39</t>
  </si>
  <si>
    <t>г. Березники, ул. Мира, д. 44</t>
  </si>
  <si>
    <t>г. Березники, ул. Мира, д. 45</t>
  </si>
  <si>
    <t>г. Березники, ул. Мира, д. 62</t>
  </si>
  <si>
    <t>г. Березники, ул. Мира, д. 71</t>
  </si>
  <si>
    <t>г. Березники, ул. Мира, д. 75</t>
  </si>
  <si>
    <t>г. Березники, ул. Мира, д. 84</t>
  </si>
  <si>
    <t>г. Березники, ул. Мира, д. 85</t>
  </si>
  <si>
    <t>г. Березники, ул. Мира, д. 86</t>
  </si>
  <si>
    <t>г. Березники, ул. Мира, д. 88</t>
  </si>
  <si>
    <t>г. Березники, ул. Мира, д. 93</t>
  </si>
  <si>
    <t>г. Березники, ул. Мира, д. 98</t>
  </si>
  <si>
    <t>г. Березники, ул. Мира, д. 99</t>
  </si>
  <si>
    <t>г. Березники, ул. Мира, д. 103</t>
  </si>
  <si>
    <t>г. Березники, ул. Мира, д. 105</t>
  </si>
  <si>
    <t>г. Березники, ул. Мира, д. 107</t>
  </si>
  <si>
    <t>г. Березники, ул. Мира, д. 108</t>
  </si>
  <si>
    <t>г. Березники, ул. Мира, д. 118</t>
  </si>
  <si>
    <t>г. Березники, ул. Мира, д. 122</t>
  </si>
  <si>
    <t>г. Березники, ул. Потемина, д. 6</t>
  </si>
  <si>
    <t>г. Березники, ул. Потемина, д. 6А</t>
  </si>
  <si>
    <t>г. Березники, ул. Потемина, д. 7</t>
  </si>
  <si>
    <t>г. Березники, ул. Потемина, д. 8</t>
  </si>
  <si>
    <t>г. Березники, ул. Потемина, д. 9</t>
  </si>
  <si>
    <t>г. Березники, ул. Потемина, д. 10</t>
  </si>
  <si>
    <t>г. Березники, ул. Потемина, д. 12</t>
  </si>
  <si>
    <t>г. Березники, ул. Потемина, д. 13</t>
  </si>
  <si>
    <t>г. Березники, ул. Потемина, д. 14</t>
  </si>
  <si>
    <t>г. Березники, ул. Пятилетки, д. 22</t>
  </si>
  <si>
    <t>г. Березники, ул. Пятилетки, д. 39</t>
  </si>
  <si>
    <t>г. Березники, ул. Пятилетки, д. 93</t>
  </si>
  <si>
    <t>г. Березники, ул. Пятилетки, д. 99</t>
  </si>
  <si>
    <t>г. Березники, ул. Пятилетки, д. 106</t>
  </si>
  <si>
    <t>г. Березники, ул. Пятилетки, д. 108</t>
  </si>
  <si>
    <t>г. Березники, ул. Свердлова, д. 15</t>
  </si>
  <si>
    <t>г. Березники, ул. Свердлова, д. 21</t>
  </si>
  <si>
    <t>г. Березники, ул. Свердлова, д. 31А</t>
  </si>
  <si>
    <t>г. Березники, ул. Свердлова, д. 132</t>
  </si>
  <si>
    <t>г. Березники, ул. Свердлова, д. 146</t>
  </si>
  <si>
    <t>г. Березники, ул. Свердлова, д. 154</t>
  </si>
  <si>
    <t>г. Березники, ул. Свободы, д. 16</t>
  </si>
  <si>
    <t>г. Березники, ул. Свободы, д. 21</t>
  </si>
  <si>
    <t>г. Березники, ул. Свободы, д. 25</t>
  </si>
  <si>
    <t>г. Березники, ул. Челюскинцев, д. 8</t>
  </si>
  <si>
    <t>г. Березники, ул. Челюскинцев, д. 15</t>
  </si>
  <si>
    <t>г. Березники, ул. Челюскинцев, д. 75</t>
  </si>
  <si>
    <t>г. Березники, ул. Черняховского, д. 51</t>
  </si>
  <si>
    <t>г. Березники, ул. Черняховского, д. 55</t>
  </si>
  <si>
    <t>г. Березники, ул. Черняховского, д. 59</t>
  </si>
  <si>
    <t>г. Березники, ул. Черняховского, д. 61</t>
  </si>
  <si>
    <t>г. Березники, ул. Юбилейная, д. 31</t>
  </si>
  <si>
    <t>г. Березники, ул. Юбилейная, д. 35</t>
  </si>
  <si>
    <t>г. Березники, ул. Юбилейная, д. 74</t>
  </si>
  <si>
    <t>г. Березники, ул. Юбилейная, д. 98</t>
  </si>
  <si>
    <t>г. Березники, ул. Юбилейная, д. 100</t>
  </si>
  <si>
    <t>г. Березники, ул. Юбилейная, д. 101</t>
  </si>
  <si>
    <t>г. Березники, ул. Юбилейная, д. 106</t>
  </si>
  <si>
    <t>г. Березники, ул. Юбилейная, д. 112</t>
  </si>
  <si>
    <t>г. Березники, ул. Юбилейная, д. 114</t>
  </si>
  <si>
    <t>г. Березники, ул. Юбилейная, д. 119</t>
  </si>
  <si>
    <t>г. Березники, ул. Юбилейная, д. 120</t>
  </si>
  <si>
    <t>г. Березники, ул. Юбилейная, д. 121</t>
  </si>
  <si>
    <t>г. Березники, ул. Юбилейная, д. 122</t>
  </si>
  <si>
    <t>г. Березники, ул. Юбилейная, д. 130</t>
  </si>
  <si>
    <t>г. Березники, ул. Юбилейная, д. 131</t>
  </si>
  <si>
    <t>г. Березники, ул. Юбилейная, д. 132</t>
  </si>
  <si>
    <t>г. Березники, ул. Юбилейная, д. 145</t>
  </si>
  <si>
    <t>г. Березники, ул. Юбилейная, д. 15А</t>
  </si>
  <si>
    <t>г. Усолье, ул. Красноармейская, д. 66</t>
  </si>
  <si>
    <t>г. Усолье, ул. Красноармейская, д. 90А</t>
  </si>
  <si>
    <t>п. Железнодорожный, ул. 35 лет Победы, д. 5</t>
  </si>
  <si>
    <t>г. Усолье, ул. Елькина, д. 2А</t>
  </si>
  <si>
    <t>г. Усолье, ул. Кирова, д. 3</t>
  </si>
  <si>
    <t>г. Усолье, ул. Кирова, д. 5</t>
  </si>
  <si>
    <t>г. Усолье, ул. Красноармейская, д. 76</t>
  </si>
  <si>
    <t>г. Усолье, ул. Красноармейская, д. 78</t>
  </si>
  <si>
    <t>г. Усолье, ул. Красноармейская, д. 85А</t>
  </si>
  <si>
    <t>г. Усолье, ул. Радищева, д. 6</t>
  </si>
  <si>
    <t>г. Усолье, ул. Радищева, д. 8</t>
  </si>
  <si>
    <t>г. Усолье, ул. Свободы, д. 161а</t>
  </si>
  <si>
    <t>п. Железнодорожный, ул. 35 лет Победы, д. 1</t>
  </si>
  <si>
    <t>п. Железнодорожный, ул. 35 лет Победы, д. 2</t>
  </si>
  <si>
    <t>п. Железнодорожный, ул. 35 лет Победы, д. 4</t>
  </si>
  <si>
    <t>шлакобл.</t>
  </si>
  <si>
    <t>2019 (ЭЛ)</t>
  </si>
  <si>
    <t>2011(РК)</t>
  </si>
  <si>
    <t>2018 (РК)</t>
  </si>
  <si>
    <t>дерево</t>
  </si>
  <si>
    <t>панель</t>
  </si>
  <si>
    <t>кр.блоки</t>
  </si>
  <si>
    <t>шлакоблок</t>
  </si>
  <si>
    <t xml:space="preserve">2009 (КР)
</t>
  </si>
  <si>
    <t>2009 (КР, перекрытие)</t>
  </si>
  <si>
    <t>-</t>
  </si>
  <si>
    <t xml:space="preserve">- </t>
  </si>
  <si>
    <t>Кирпич</t>
  </si>
  <si>
    <t>Панель</t>
  </si>
  <si>
    <t>крупноблочный</t>
  </si>
  <si>
    <t>каркасно-щитовой</t>
  </si>
  <si>
    <t>брус</t>
  </si>
  <si>
    <t>дерево брус</t>
  </si>
  <si>
    <t>нет</t>
  </si>
  <si>
    <t>брусчатые</t>
  </si>
  <si>
    <t>шлакоблочные</t>
  </si>
  <si>
    <t>шлакоблочные, кирпичные</t>
  </si>
  <si>
    <t>крупноблочные</t>
  </si>
  <si>
    <t>кирпичные</t>
  </si>
  <si>
    <t>легкие бетонные блоки</t>
  </si>
  <si>
    <t>крупноблочные, кирпичные</t>
  </si>
  <si>
    <t>крупнопанельные</t>
  </si>
  <si>
    <t>7471,8</t>
  </si>
  <si>
    <t>3358,1</t>
  </si>
  <si>
    <t>с. Усть-Кишерть, ул. Строителей, д. 19</t>
  </si>
  <si>
    <t>с. Усть-Кишерть, ул. Строителей, д. 21</t>
  </si>
  <si>
    <t>с. Усть-Кишерть, ул. Строителей, д. 23</t>
  </si>
  <si>
    <t>Кирпичные</t>
  </si>
  <si>
    <t>Бревно (брус)</t>
  </si>
  <si>
    <t>Панельные</t>
  </si>
  <si>
    <t>г. Кудымкар, ул. 50 лет Октября, д. 22</t>
  </si>
  <si>
    <t>г. Кудымкар, ул. 50 лет Октября, д. 34</t>
  </si>
  <si>
    <t>г. Кудымкар, ул. Большевистская, д. 4</t>
  </si>
  <si>
    <t>г. Кудымкар, ул. Гагарина, д. 10</t>
  </si>
  <si>
    <t>г. Кудымкар, ул. Гагарина, д. 17</t>
  </si>
  <si>
    <t>г. Кудымкар, ул. Загородная, д. 8</t>
  </si>
  <si>
    <t>г. Кудымкар, ул. Ленина, д. 21</t>
  </si>
  <si>
    <t>г. Кудымкар, ул. 50 лет Октября, д. 27</t>
  </si>
  <si>
    <t>г. Кудымкар, ул. Володарского, д. 23</t>
  </si>
  <si>
    <t>г. Кудымкар, ул. Володарского, д. 25</t>
  </si>
  <si>
    <t>г. Кудымкар, ул. Герцена, д. 57</t>
  </si>
  <si>
    <t>г. Кудымкар, ул. Герцена, д. 68</t>
  </si>
  <si>
    <t>г. Кудымкар, ул. Загородная, д. 20</t>
  </si>
  <si>
    <t>г. Кудымкар, ул. Загородная, д. 2А</t>
  </si>
  <si>
    <t>г. Кудымкар, ул. Ленина, д. 23</t>
  </si>
  <si>
    <t>г. Кудымкар, ул. Лихачева, д. 47</t>
  </si>
  <si>
    <t>г. Кудымкар, ул. Студенческая, д. 3</t>
  </si>
  <si>
    <t>г. Кудымкар, ул. Студенческая, д. 5</t>
  </si>
  <si>
    <t>г. Кудымкар, ул. Студенческая, д. 7</t>
  </si>
  <si>
    <t>г. Кудымкар, ул. Энергетиков, д. 7</t>
  </si>
  <si>
    <t>г. Кудымкар, ул. Яковкина, д. 22</t>
  </si>
  <si>
    <t>панель арболит</t>
  </si>
  <si>
    <t>г. Кудымкар, ул. Калинина, д. 53</t>
  </si>
  <si>
    <t>г. Кудымкар, ул. Кирова, д. 32</t>
  </si>
  <si>
    <t>г. Кудымкар, ул. Конституции, д. 1А</t>
  </si>
  <si>
    <t>г. Кудымкар, ул. Лихачева, д. 48</t>
  </si>
  <si>
    <t>г. Кудымкар, ул. Набережная, д. 37</t>
  </si>
  <si>
    <t>г. Кудымкар, ул. Плеханова, д. 29</t>
  </si>
  <si>
    <t>г. Кудымкар, ул. Революционная, д. 33а</t>
  </si>
  <si>
    <t>г. Кудымкар, ул. Репина, д. 10</t>
  </si>
  <si>
    <t>г. Кудымкар, ул. Советская, д. 31</t>
  </si>
  <si>
    <t>г. Кудымкар, ул. Строителей, д. 5</t>
  </si>
  <si>
    <t>г. Кудымкар, ул. Строителей, д. 7</t>
  </si>
  <si>
    <t>г. Кудымкар, ул. Строителей, д. 9</t>
  </si>
  <si>
    <t>деревянные</t>
  </si>
  <si>
    <t>с. Белоево, ул. Ленина, д. 45</t>
  </si>
  <si>
    <t>гипсоблок</t>
  </si>
  <si>
    <t xml:space="preserve">гипсоблок </t>
  </si>
  <si>
    <t>панельный</t>
  </si>
  <si>
    <t>Шлакоблок</t>
  </si>
  <si>
    <t>КСБ</t>
  </si>
  <si>
    <t>блоки</t>
  </si>
  <si>
    <t>КСБ (шлакоблок)</t>
  </si>
  <si>
    <t>ксб</t>
  </si>
  <si>
    <t>Ксб (шлакоблок)</t>
  </si>
  <si>
    <t>брев/кирп</t>
  </si>
  <si>
    <t>кирпичые</t>
  </si>
  <si>
    <t>блочные</t>
  </si>
  <si>
    <t>смешанные</t>
  </si>
  <si>
    <t>2018-2019</t>
  </si>
  <si>
    <t>крупно-панельный</t>
  </si>
  <si>
    <t>194,7175,7</t>
  </si>
  <si>
    <t>г. Лысьва, ул. Шмидта, д. 49</t>
  </si>
  <si>
    <t>Брус</t>
  </si>
  <si>
    <t>Кирп.</t>
  </si>
  <si>
    <t>Дер.</t>
  </si>
  <si>
    <t>силикальцитный</t>
  </si>
  <si>
    <t>кирпичный</t>
  </si>
  <si>
    <t>крупнопанельный</t>
  </si>
  <si>
    <t>блочный</t>
  </si>
  <si>
    <t xml:space="preserve">силикальцитный </t>
  </si>
  <si>
    <t xml:space="preserve">блочный </t>
  </si>
  <si>
    <t>дерев</t>
  </si>
  <si>
    <t>дерев.</t>
  </si>
  <si>
    <t>кирп.</t>
  </si>
  <si>
    <t>кирп</t>
  </si>
  <si>
    <t>смеш</t>
  </si>
  <si>
    <t>кирпич.</t>
  </si>
  <si>
    <t>китрпи</t>
  </si>
  <si>
    <t>дерев..</t>
  </si>
  <si>
    <t>в процессе</t>
  </si>
  <si>
    <t>г. Чернушка, ул. Нефтяников, д. 4</t>
  </si>
  <si>
    <t>кирпич, гипсоблок</t>
  </si>
  <si>
    <t>пгт Октябрьский, пер. Больничный, д. 12</t>
  </si>
  <si>
    <t>пгт Октябрьский, ул. Карла Маркса, д. 8</t>
  </si>
  <si>
    <t>пгт Октябрьский, ул. Карла Маркса, д. 10</t>
  </si>
  <si>
    <t>пгт Октябрьский, ул. Карла Маркса, д. 11</t>
  </si>
  <si>
    <t>пгт Октябрьский, ул. Кирова, д. 1</t>
  </si>
  <si>
    <t>пгт Октябрьский, ул. Школьная, д. 3</t>
  </si>
  <si>
    <t>пгт Октябрьский, ул. Школьная, д. 7</t>
  </si>
  <si>
    <t>пгт Октябрьский, ул. Школьная, д. 9</t>
  </si>
  <si>
    <t>пгт Сарс, ул. Советская, д. 33</t>
  </si>
  <si>
    <t>пгт Сарс, ул. Советская, д. 35</t>
  </si>
  <si>
    <t>пгт Сарс, ул. Советская, д. 39</t>
  </si>
  <si>
    <t>пгт Сарс, ул. Советская, д. 57</t>
  </si>
  <si>
    <t>Панели 40 см</t>
  </si>
  <si>
    <t>кровля 2016г</t>
  </si>
  <si>
    <t>кровля 2019г</t>
  </si>
  <si>
    <t>2009 год РК и РФ</t>
  </si>
  <si>
    <t>2009 год РФ</t>
  </si>
  <si>
    <t>7/9</t>
  </si>
  <si>
    <t>жб/панель</t>
  </si>
  <si>
    <t>2009 год. Капитальный ремонт внутридомовых инженерных систем водоснабжения и водоотведения.</t>
  </si>
  <si>
    <t>2009 год Капитальный ремонт внутридомовых инженерных систем водоснабжения и водоотведения. 2011 год ремонт крыши.</t>
  </si>
  <si>
    <t>2019 г. Капитальный ремонт внутридомовых инженерных систем(электроснабжение)</t>
  </si>
  <si>
    <t>2019 г. Капитальный ремонт фундамента и фасада</t>
  </si>
  <si>
    <t>2009 год. Капитальный ремонт внутридомовых инженерных ситсем теплоснабжения, водоотведения и водоснабжения.Ремонт крыши.</t>
  </si>
  <si>
    <t xml:space="preserve"> кирпич, гипсоблок</t>
  </si>
  <si>
    <t>руб.</t>
  </si>
  <si>
    <t>ед.</t>
  </si>
  <si>
    <t>Виды работ/услуг, установленные частью 1 статьи 166 Жилищного кодекса Российской Федерации</t>
  </si>
  <si>
    <t>Виды работ/услуг, установленные частью 2 статьи 17 Закона Пермского края от 11 марта 2014 г. N 304-ПК</t>
  </si>
  <si>
    <t>Адрес МКД</t>
  </si>
  <si>
    <t>ЭЛ</t>
  </si>
  <si>
    <t>ТЕП</t>
  </si>
  <si>
    <t>ГАЗ</t>
  </si>
  <si>
    <t>ХВС</t>
  </si>
  <si>
    <t>ГВС</t>
  </si>
  <si>
    <t>ВОД</t>
  </si>
  <si>
    <t>ремонт подвальных помещений</t>
  </si>
  <si>
    <t>ремонт, замена, модернизация лифтов, ремонт лифтовых шахт, машинных и блочных помещений</t>
  </si>
  <si>
    <t>ремонт крыши</t>
  </si>
  <si>
    <t>ремонт фасада (требующего утепления/не требующего утепления)</t>
  </si>
  <si>
    <t>ремонт фундамента</t>
  </si>
  <si>
    <t>установка коллективных (общедомовых) приборов учета и узлов управления и регулирования потребления ресурсов</t>
  </si>
  <si>
    <t>ремонт несущих конструкций многоквартирного дома</t>
  </si>
  <si>
    <t>инструментальное обследование при разработке проектной документации</t>
  </si>
  <si>
    <t>выполнение работ по комплексному обследованию технического состояния многоквартирного дома</t>
  </si>
  <si>
    <t>установка автоматизированных информационно-измерительных систем учета потребления коммунальных ресурсов и коммунальных услуг</t>
  </si>
  <si>
    <t>Итого на 2021г.</t>
  </si>
  <si>
    <t>г. Чернушка, ул. Ленина, д. 85Б</t>
  </si>
  <si>
    <t>пгт Октябрьский, ул. Рабочая, д. 1А</t>
  </si>
  <si>
    <t>не было</t>
  </si>
  <si>
    <t>ж/б блоки</t>
  </si>
  <si>
    <t>2000 (кровля)</t>
  </si>
  <si>
    <t>2004(кровля)</t>
  </si>
  <si>
    <t>1998 (кровля)</t>
  </si>
  <si>
    <t>2004 (кровля, теплоснабж, ХВС,ВО)</t>
  </si>
  <si>
    <t>шлакоблочный</t>
  </si>
  <si>
    <t>кирпич, шлакоблочный</t>
  </si>
  <si>
    <t>822,38</t>
  </si>
  <si>
    <t>573,41</t>
  </si>
  <si>
    <t>893,66</t>
  </si>
  <si>
    <t>623,18</t>
  </si>
  <si>
    <t>823,95</t>
  </si>
  <si>
    <t>813,46</t>
  </si>
  <si>
    <t>820,25</t>
  </si>
  <si>
    <t>1525,7</t>
  </si>
  <si>
    <t>Сборные ж/бетон панели</t>
  </si>
  <si>
    <t>сборно-щитовые</t>
  </si>
  <si>
    <t>бревенчатые</t>
  </si>
  <si>
    <t>д. Кляпово, ул. Мичурина, д. 3</t>
  </si>
  <si>
    <t>д. Кляпово, ул. Молодежная, д. 1</t>
  </si>
  <si>
    <t>Панельная</t>
  </si>
  <si>
    <t>с. Березовка, ул. Труда, д. 4</t>
  </si>
  <si>
    <t>с. Березовка, ул. Труда, д. 6</t>
  </si>
  <si>
    <t>с. Березовка, ул. Центральная, д. 43</t>
  </si>
  <si>
    <t>Профиль стальн. с пластм. покрытием</t>
  </si>
  <si>
    <t>с. Зернино, ул. Мира, д. 11</t>
  </si>
  <si>
    <t>арболит</t>
  </si>
  <si>
    <t>бревно</t>
  </si>
  <si>
    <t>Комб. кирпич-бревно</t>
  </si>
  <si>
    <t>д. Савино, ул. Молодежная, д. 6</t>
  </si>
  <si>
    <t>п. Менделеево, ул. Заготзерно, д. 12</t>
  </si>
  <si>
    <t>п. Менделеево, ул. Ленина, д. 31</t>
  </si>
  <si>
    <t>п. Менделеево, ул. МПС, д. 1</t>
  </si>
  <si>
    <t>п. Менделеево, ул. МПС, д. 2</t>
  </si>
  <si>
    <t>п. Менделеево, ул. Уральская, д. 1</t>
  </si>
  <si>
    <t>п. Менделеево, ул. Уральская, д. 2</t>
  </si>
  <si>
    <t>п. Менделеево, ул. Уральская, д. 8</t>
  </si>
  <si>
    <t>п. Менделеево, ул. Ленина, д. 44</t>
  </si>
  <si>
    <t>с. Карагай, пер. Райпо, д. 2</t>
  </si>
  <si>
    <t>до 1990г.</t>
  </si>
  <si>
    <t>с. Карагай, ул. Гагарина, д. 5</t>
  </si>
  <si>
    <t>с. Карагай, ул. Гагарина, д. 7</t>
  </si>
  <si>
    <t>с. Карагай, ул. Гагарина, д. 11</t>
  </si>
  <si>
    <t>с. Карагай, ул. Гагарина, д. 13</t>
  </si>
  <si>
    <t>с. Карагай, ул. Калинина, д. 14</t>
  </si>
  <si>
    <t>с. Карагай, ул. Калинина, д. 16</t>
  </si>
  <si>
    <t>с. Карагай, ул. Ленина, д. 2</t>
  </si>
  <si>
    <t>с. Карагай, ул. Ленина, д. 9</t>
  </si>
  <si>
    <t>с. Карагай, ул. Октябрьская, д. 4</t>
  </si>
  <si>
    <t>преоб. в 2012г</t>
  </si>
  <si>
    <t>с. Карагай, ул. Чапаева, д. 4</t>
  </si>
  <si>
    <t>с. Карагай, ул. Юбилейная, д. 7</t>
  </si>
  <si>
    <t>щиты</t>
  </si>
  <si>
    <t>г. Оханск, ул. Белинского, д. 13</t>
  </si>
  <si>
    <t>г. Оханск, ул. Винокурова, д. 22</t>
  </si>
  <si>
    <t>г. Оханск, ул. Волкова, д. 78</t>
  </si>
  <si>
    <t>г. Оханск, ул. Волкова, д. 80</t>
  </si>
  <si>
    <t>г. Оханск, ул. Ленина, д. 5</t>
  </si>
  <si>
    <t>г. Оханск, ул. Первомайская, д. 19</t>
  </si>
  <si>
    <t>г. Оханск, ул. Подвойского, д. 63</t>
  </si>
  <si>
    <t>г. Оханск, ул. Подвойского, д. 73</t>
  </si>
  <si>
    <t>с. Дуброво, ул. Леонова, д. 2</t>
  </si>
  <si>
    <t>с. Дуброво, ул. Леонова, д. 4</t>
  </si>
  <si>
    <t>г. Оханск, ул. 200-Летия, д. 23</t>
  </si>
  <si>
    <t>г. Оханск, ул. Белинского, д. 11</t>
  </si>
  <si>
    <t>г. Оханск, ул. Ленина, д. 60</t>
  </si>
  <si>
    <t>г. Оханск, ул. Подвойского, д. 83</t>
  </si>
  <si>
    <t>с. Частые, ул. Ленина, д. 24</t>
  </si>
  <si>
    <t>с. Частые, ул. Ленина, д. 26</t>
  </si>
  <si>
    <t>с. Частые, ул. Ленина, д. 31</t>
  </si>
  <si>
    <t>с. Частые, ул. Ленина, д. 33</t>
  </si>
  <si>
    <t>с. Частые, ул. Ленина, д. 25</t>
  </si>
  <si>
    <t>с. Частые, ул. Ленина, д. 27</t>
  </si>
  <si>
    <t>с. Частые, ул. Ленина, д. 28</t>
  </si>
  <si>
    <t>с. Частые, ул. Советская, д. 32</t>
  </si>
  <si>
    <t>с. Частые, ул. Ленина, д. 67</t>
  </si>
  <si>
    <t>с. Частые, ул. Ленина, д. 73</t>
  </si>
  <si>
    <t>с. Частые, ул. Ленина, д. 80</t>
  </si>
  <si>
    <t>с. Частые, ул. Советская, д. 59</t>
  </si>
  <si>
    <t>г. Чусовой, ул. Ленина, д. 14</t>
  </si>
  <si>
    <t>шлакоблок оштукатуренный</t>
  </si>
  <si>
    <t>г. Чусовой, ул. Ленина, д. 20</t>
  </si>
  <si>
    <t>г. Чусовой, ул. Ленина, д. 32</t>
  </si>
  <si>
    <t>кирпич оштукатуренный</t>
  </si>
  <si>
    <t>г. Чусовой, ул. Ленина, д. 34</t>
  </si>
  <si>
    <t>г. Чусовой, ул. Ленина, д. 38</t>
  </si>
  <si>
    <t>г. Чусовой, ул. Ленина, д. 51</t>
  </si>
  <si>
    <t>г. Чусовой, ул. Ленина, д. 54</t>
  </si>
  <si>
    <t>кирпич селикатный</t>
  </si>
  <si>
    <t>Силикатный кирпич</t>
  </si>
  <si>
    <t>Арбалетные плиты</t>
  </si>
  <si>
    <t>каменные</t>
  </si>
  <si>
    <t>с. Юрла, ул. Свердлова, д. 14</t>
  </si>
  <si>
    <t>955.2</t>
  </si>
  <si>
    <t>З36,4</t>
  </si>
  <si>
    <t>Панели</t>
  </si>
  <si>
    <t>2008</t>
  </si>
  <si>
    <t>Шлакоблоки</t>
  </si>
  <si>
    <t>Керамические блоки</t>
  </si>
  <si>
    <t>2007</t>
  </si>
  <si>
    <t>2019</t>
  </si>
  <si>
    <t>2009</t>
  </si>
  <si>
    <t>пенобетон</t>
  </si>
  <si>
    <t>Газобетон</t>
  </si>
  <si>
    <t>Бетон</t>
  </si>
  <si>
    <t>Пенобетон</t>
  </si>
  <si>
    <t>Древесина</t>
  </si>
  <si>
    <t>каркасный ж/бетон</t>
  </si>
  <si>
    <t>Смешанный</t>
  </si>
  <si>
    <t>2010</t>
  </si>
  <si>
    <t>Мягкая кровля</t>
  </si>
  <si>
    <t>ж/б плиты</t>
  </si>
  <si>
    <t>Шифер</t>
  </si>
  <si>
    <t>шлакобл</t>
  </si>
  <si>
    <t>шлакоблоки</t>
  </si>
  <si>
    <t>Данные отсутствуют</t>
  </si>
  <si>
    <t>г. Пермь, б-р Гагарина, д. 27</t>
  </si>
  <si>
    <t>г. Пермь, б-р Гагарина, д. 49</t>
  </si>
  <si>
    <t>г. Пермь, б-р Гагарина, д. 53</t>
  </si>
  <si>
    <t>г. Пермь, б-р Гагарина, д. 55</t>
  </si>
  <si>
    <t>г. Пермь, б-р Гагарина, д. 71</t>
  </si>
  <si>
    <t>г. Пермь, б-р Гагарина, д. 73</t>
  </si>
  <si>
    <t>г. Пермь, б-р Гагарина, д. 79</t>
  </si>
  <si>
    <t>г. Пермь, б-р Гагарина, д. 83</t>
  </si>
  <si>
    <t>г. Пермь, б-р Гагарина, д. 85</t>
  </si>
  <si>
    <t>г. Пермь, б-р Гагарина, д. 87</t>
  </si>
  <si>
    <t>г. Пермь, б-р Гагарина, д. 101</t>
  </si>
  <si>
    <t>г. Пермь, б-р Гагарина, д. 109</t>
  </si>
  <si>
    <t>г. Пермь, б-р Гагарина, д. 113</t>
  </si>
  <si>
    <t>г. Пермь, б-р Гагарина, д. 107/4</t>
  </si>
  <si>
    <t>г. Пермь, б-р Гагарина, д. 107/7</t>
  </si>
  <si>
    <t>г. Пермь, б-р Гагарина, д. 81/3</t>
  </si>
  <si>
    <t>г. Пермь, б-р Гагарина, д. 81/4</t>
  </si>
  <si>
    <t>г. Пермь, б-р Гагарина, д. 83А</t>
  </si>
  <si>
    <t>г. Пермь, б-р Гагарина, д. 93/1</t>
  </si>
  <si>
    <t>г. Пермь, б-р Гагарина, д. 93/2</t>
  </si>
  <si>
    <t>г. Пермь, б-р Гагарина, д. 93/3</t>
  </si>
  <si>
    <t>г. Пермь, б-р Гагарина, д. 93/4</t>
  </si>
  <si>
    <t>г. Пермь, б-р Гагарина, д. 93/6</t>
  </si>
  <si>
    <t>г. Пермь, пер. 1-й Дубровский, д. 6</t>
  </si>
  <si>
    <t>г. Пермь, пер. 1-й Дубровский, д. 7</t>
  </si>
  <si>
    <t>г. Пермь, пер. 1-й Дубровский, д. 8</t>
  </si>
  <si>
    <t>г. Пермь, пер. 1-й Дубровский, д. 10</t>
  </si>
  <si>
    <t>г. Пермь, пер. 1-й Дубровский, д. 12</t>
  </si>
  <si>
    <t>г. Пермь, пер. 1-й Еловский, д. 18</t>
  </si>
  <si>
    <t>г. Пермь, пер. Ашапский, д. 4</t>
  </si>
  <si>
    <t>г. Пермь, пр-д Серебрянский, д. 7</t>
  </si>
  <si>
    <t>г. Пермь, пр-т Декабристов, д. 20</t>
  </si>
  <si>
    <t>г. Пермь, пр-т Декабристов, д. 29</t>
  </si>
  <si>
    <t>г. Пермь, пр-т Декабристов, д. 35</t>
  </si>
  <si>
    <t>г. Пермь, пр-т Декабристов, д. 39/2</t>
  </si>
  <si>
    <t>г. Пермь, пр-т Комсомольский, д. 8</t>
  </si>
  <si>
    <t>г. Пермь, пр-т Комсомольский, д. 10</t>
  </si>
  <si>
    <t>г. Пермь, пр-т Комсомольский, д. 14</t>
  </si>
  <si>
    <t>г. Пермь, пр-т Комсомольский, д. 50</t>
  </si>
  <si>
    <t>г. Пермь, пр-т Комсомольский, д. 58</t>
  </si>
  <si>
    <t>г. Пермь, пр-т Комсомольский, д. 63</t>
  </si>
  <si>
    <t>г. Пермь, пр-т Комсомольский, д. 65</t>
  </si>
  <si>
    <t>г. Пермь, пр-т Комсомольский, д. 70</t>
  </si>
  <si>
    <t>г. Пермь, пр-т Комсомольский, д. 73</t>
  </si>
  <si>
    <t>г. Пермь, пр-т Комсомольский, д. 75</t>
  </si>
  <si>
    <t>г. Пермь, пр-т Комсомольский, д. 80</t>
  </si>
  <si>
    <t>г. Пермь, пр-т Комсомольский, д. 84</t>
  </si>
  <si>
    <t>г. Пермь, пр-т Комсомольский, д. 85</t>
  </si>
  <si>
    <t>г. Пермь, пр-т Комсомольский, д. 87</t>
  </si>
  <si>
    <t>г. Пермь, пр-т Комсомольский, д. 90</t>
  </si>
  <si>
    <t>г. Пермь, пр-т Комсомольский, д. 92</t>
  </si>
  <si>
    <t>г. Пермь, пр-т Комсомольский, д. 96</t>
  </si>
  <si>
    <t>г. Пермь, пр-т Комсомольский, д. 51А</t>
  </si>
  <si>
    <t>г. Пермь, пр-т Парковый, д. 2</t>
  </si>
  <si>
    <t>г. Пермь, пр-т Парковый, д. 3</t>
  </si>
  <si>
    <t>г. Пермь, пр-т Парковый, д. 4</t>
  </si>
  <si>
    <t>г. Пермь, пр-т Парковый, д. 5</t>
  </si>
  <si>
    <t>г. Пермь, пр-т Парковый, д. 6</t>
  </si>
  <si>
    <t>г. Пермь, пр-т Парковый, д. 34</t>
  </si>
  <si>
    <t>г. Пермь, пр-т Парковый, д. 35</t>
  </si>
  <si>
    <t>г. Пермь, пр-т Парковый, д. 40</t>
  </si>
  <si>
    <t>г. Пермь, пр-т Парковый, д. 42</t>
  </si>
  <si>
    <t>г. Пермь, пр-т Парковый, д. 43</t>
  </si>
  <si>
    <t>г. Пермь, пр-т Парковый, д. 52</t>
  </si>
  <si>
    <t>г. Пермь, пр-т Парковый, д. 15/6Б</t>
  </si>
  <si>
    <t>г. Пермь, пр-т Парковый, д. 25Б</t>
  </si>
  <si>
    <t>г. Пермь, пр-т Парковый, д. 25В</t>
  </si>
  <si>
    <t>г. Пермь, пр-т Парковый, д. 25Г</t>
  </si>
  <si>
    <t>г. Пермь, пр-т Парковый, д. 2А</t>
  </si>
  <si>
    <t>г. Пермь, пр-т Парковый, д. 37Б</t>
  </si>
  <si>
    <t>г. Пермь, пр-т Парковый, д. 45А</t>
  </si>
  <si>
    <t>г. Пермь, ул. 1-я Колхозная, д. 4</t>
  </si>
  <si>
    <t>г. Пермь, ул. 1-я Красноармейская, д. 37</t>
  </si>
  <si>
    <t>г. Пермь, ул. 1-я Красноармейская, д. 41</t>
  </si>
  <si>
    <t>г. Пермь, ул. 1-я Красноармейская, д. 43</t>
  </si>
  <si>
    <t>г. Пермь, ул. 1-я Красноармейская, д. 46</t>
  </si>
  <si>
    <t>г. Пермь, ул. 1-я Красноармейская, д. 50</t>
  </si>
  <si>
    <t>г. Пермь, ул. 1-я Красноармейская, д. 52</t>
  </si>
  <si>
    <t>г. Пермь, ул. 1-я Красноармейская, д. 44А</t>
  </si>
  <si>
    <t>г. Пермь, ул. 1-я Красноармейская, д. 56А</t>
  </si>
  <si>
    <t>г. Пермь, ул. 1-я Красноармейская, д. 58А</t>
  </si>
  <si>
    <t>г. Пермь, ул. 25 Октября, д. 4</t>
  </si>
  <si>
    <t>г. Пермь, ул. 25 Октября, д. 8</t>
  </si>
  <si>
    <t>г. Пермь, ул. 25 Октября, д. 24</t>
  </si>
  <si>
    <t>г. Пермь, ул. 25 Октября, д. 27</t>
  </si>
  <si>
    <t>г. Пермь, ул. 25 Октября, д. 45</t>
  </si>
  <si>
    <t>г. Пермь, ул. 25 Октября, д. 81</t>
  </si>
  <si>
    <t>г. Пермь, ул. 25 Октября, д. 40А</t>
  </si>
  <si>
    <t>г. Пермь, ул. 2-я Гамовская, д. 20</t>
  </si>
  <si>
    <t>г. Пермь, ул. 2-я Гамовская, д. 21</t>
  </si>
  <si>
    <t>г. Пермь, ул. 2-я Гамовская, д. 22</t>
  </si>
  <si>
    <t>г. Пермь, ул. 2-я Гамовская, д. 23</t>
  </si>
  <si>
    <t>г. Пермь, ул. 2-я Казанцевская, д. 3</t>
  </si>
  <si>
    <t>г. Пермь, ул. 2-я Пограничная, д. 11</t>
  </si>
  <si>
    <t>г. Пермь, ул. 4 Пятилетки, д. 2А</t>
  </si>
  <si>
    <t>г. Пермь, ул. 4-я Запрудская, д. 29</t>
  </si>
  <si>
    <t>г. Пермь, ул. 4-я Запрудская, д. 31</t>
  </si>
  <si>
    <t>г. Пермь, ул. 9-го Мая, д. 14</t>
  </si>
  <si>
    <t>г. Пермь, ул. 9-го Мая, д. 16</t>
  </si>
  <si>
    <t>г. Пермь, ул. 9-го Мая, д. 18</t>
  </si>
  <si>
    <t>г. Пермь, ул. 9-го Мая, д. 20</t>
  </si>
  <si>
    <t>г. Пермь, ул. 9-го Мая, д. 22</t>
  </si>
  <si>
    <t>г. Пермь, ул. Автозаводская, д. 27/2</t>
  </si>
  <si>
    <t>г. Пермь, ул. Адмирала Макарова, д. 31</t>
  </si>
  <si>
    <t>г. Пермь, ул. Адмирала Нахимова, д. 3</t>
  </si>
  <si>
    <t>г. Пермь, ул. Адмирала Нахимова, д. 5</t>
  </si>
  <si>
    <t>г. Пермь, ул. Адмирала Нахимова, д. 11</t>
  </si>
  <si>
    <t>г. Пермь, ул. Адмирала Нахимова, д. 13</t>
  </si>
  <si>
    <t>г. Пермь, ул. Адмирала Нахимова, д. 14</t>
  </si>
  <si>
    <t>г. Пермь, ул. Адмирала Нахимова, д. 15</t>
  </si>
  <si>
    <t>г. Пермь, ул. Адмирала Нахимова, д. 16</t>
  </si>
  <si>
    <t>г. Пермь, ул. Адмирала Нахимова, д. 37</t>
  </si>
  <si>
    <t>г. Пермь, ул. Адмирала Старикова, д. 7</t>
  </si>
  <si>
    <t>г. Пермь, ул. Адмирала Ушакова, д. 3</t>
  </si>
  <si>
    <t>г. Пермь, ул. Адмирала Ушакова, д. 5</t>
  </si>
  <si>
    <t>г. Пермь, ул. Адмирала Ушакова, д. 8</t>
  </si>
  <si>
    <t>г. Пермь, ул. Адмирала Ушакова, д. 10</t>
  </si>
  <si>
    <t>г. Пермь, ул. Адмирала Ушакова, д. 11</t>
  </si>
  <si>
    <t>г. Пермь, ул. Адмирала Ушакова, д. 12</t>
  </si>
  <si>
    <t>г. Пермь, ул. Адмирала Ушакова, д. 13</t>
  </si>
  <si>
    <t>г. Пермь, ул. Адмирала Ушакова, д. 20</t>
  </si>
  <si>
    <t>г. Пермь, ул. Адмирала Ушакова, д. 22</t>
  </si>
  <si>
    <t>г. Пермь, ул. Адмирала Ушакова, д. 26</t>
  </si>
  <si>
    <t>г. Пермь, ул. Адмирала Ушакова, д. 55</t>
  </si>
  <si>
    <t>г. Пермь, ул. Адмирала Ушакова, д. 55/2</t>
  </si>
  <si>
    <t>г. Пермь, ул. Академика Вавилова, д. 4</t>
  </si>
  <si>
    <t>г. Пермь, ул. Академика Вавилова, д. 19</t>
  </si>
  <si>
    <t>г. Пермь, ул. Академика Веденеева, д. 17</t>
  </si>
  <si>
    <t>г. Пермь, ул. Академика Веденеева, д. 77</t>
  </si>
  <si>
    <t>г. Пермь, ул. Академика Веденеева, д. 79</t>
  </si>
  <si>
    <t>г. Пермь, ул. Академика Веденеева, д. 81</t>
  </si>
  <si>
    <t>г. Пермь, ул. Академика Веденеева, д. 84</t>
  </si>
  <si>
    <t>г. Пермь, ул. Академика Веденеева, д. 86</t>
  </si>
  <si>
    <t>г. Пермь, ул. Академика Веденеева, д. 88</t>
  </si>
  <si>
    <t>г. Пермь, ул. Академика Веденеева, д. 92</t>
  </si>
  <si>
    <t>г. Пермь, ул. Академика Королева, д. 8</t>
  </si>
  <si>
    <t>г. Пермь, ул. Академика Курчатова, д. 1</t>
  </si>
  <si>
    <t>г. Пермь, ул. Александра Невского, д. 8</t>
  </si>
  <si>
    <t>г. Пермь, ул. Александра Невского, д. 10</t>
  </si>
  <si>
    <t>г. Пермь, ул. Александра Невского, д. 14</t>
  </si>
  <si>
    <t>г. Пермь, ул. Александра Невского, д. 27</t>
  </si>
  <si>
    <t>г. Пермь, ул. Александра Невского, д. 30</t>
  </si>
  <si>
    <t>г. Пермь, ул. Александра Невского, д. 32</t>
  </si>
  <si>
    <t>г. Пермь, ул. Александра Невского, д. 12А</t>
  </si>
  <si>
    <t>г. Пермь, ул. Александра Пархоменко, д. 8</t>
  </si>
  <si>
    <t>г. Пермь, ул. Александра Щербакова, д. 25</t>
  </si>
  <si>
    <t>г. Пермь, ул. Александра Щербакова, д. 29</t>
  </si>
  <si>
    <t>г. Пермь, ул. Александра Щербакова, д. 30</t>
  </si>
  <si>
    <t>г. Пермь, ул. Александра Щербакова, д. 26А</t>
  </si>
  <si>
    <t>г. Пермь, ул. Анвара Гатауллина, д. 8</t>
  </si>
  <si>
    <t>г. Пермь, ул. Анвара Гатауллина, д. 13</t>
  </si>
  <si>
    <t>г. Пермь, ул. Анвара Гатауллина, д. 15</t>
  </si>
  <si>
    <t>г. Пермь, ул. Анвара Гатауллина, д. 18</t>
  </si>
  <si>
    <t>г. Пермь, ул. Анвара Гатауллина, д. 22</t>
  </si>
  <si>
    <t>г. Пермь, ул. Анвара Гатауллина, д. 28</t>
  </si>
  <si>
    <t>г. Пермь, ул. Анвара Гатауллина, д. 30</t>
  </si>
  <si>
    <t>г. Пермь, ул. Анвара Гатауллина, д. 32</t>
  </si>
  <si>
    <t>г. Пермь, ул. Анвара Гатауллина, д. 17А</t>
  </si>
  <si>
    <t>г. Пермь, ул. Анвара Гатауллина, д. 29/2</t>
  </si>
  <si>
    <t>г. Пермь, ул. Аркадия Гайдара, д. 4</t>
  </si>
  <si>
    <t>г. Пермь, ул. Аркадия Гайдара, д. 12</t>
  </si>
  <si>
    <t>г. Пермь, ул. Аркадия Гайдара, д. 16</t>
  </si>
  <si>
    <t>г. Пермь, ул. Аркадия Гайдара, д. 18</t>
  </si>
  <si>
    <t>г. Пермь, ул. Аркадия Гайдара, д. 10А</t>
  </si>
  <si>
    <t>г. Пермь, ул. Аркадия Гайдара, д. 12А</t>
  </si>
  <si>
    <t>г. Пермь, ул. Аркадия Гайдара, д. 16/2</t>
  </si>
  <si>
    <t>г. Пермь, ул. Архитектора Свиязева, д. 10</t>
  </si>
  <si>
    <t>г. Пермь, ул. Архитектора Свиязева, д. 28</t>
  </si>
  <si>
    <t>г. Пермь, ул. Архитектора Свиязева, д. 32</t>
  </si>
  <si>
    <t>г. Пермь, ул. Архитектора Свиязева, д. 38</t>
  </si>
  <si>
    <t>г. Пермь, ул. Архитектора Свиязева, д. 48</t>
  </si>
  <si>
    <t>г. Пермь, ул. Архитектора Свиязева, д. 52</t>
  </si>
  <si>
    <t>г. Пермь, ул. Архитектора Свиязева, д. 58</t>
  </si>
  <si>
    <t>г. Пермь, ул. Астраханская, д. 6</t>
  </si>
  <si>
    <t>г. Пермь, ул. Байкальская, д. 3/1</t>
  </si>
  <si>
    <t>г. Пермь, ул. Байкальская, д. 3/2</t>
  </si>
  <si>
    <t>г. Пермь, ул. Балхашская, д. 209</t>
  </si>
  <si>
    <t>г. Пермь, ул. Балхашская, д. 224</t>
  </si>
  <si>
    <t>г. Пермь, ул. Баранчинская, д. 2</t>
  </si>
  <si>
    <t>г. Пермь, ул. Барнаульская, д. 10</t>
  </si>
  <si>
    <t>г. Пермь, ул. Барнаульская, д. 9А</t>
  </si>
  <si>
    <t>г. Пермь, ул. Баумана, д. 9</t>
  </si>
  <si>
    <t>г. Пермь, ул. Баумана, д. 11</t>
  </si>
  <si>
    <t>г. Пермь, ул. Баумана, д. 19</t>
  </si>
  <si>
    <t>г. Пермь, ул. Баумана, д. 21</t>
  </si>
  <si>
    <t>г. Пермь, ул. Баумана, д. 23</t>
  </si>
  <si>
    <t>г. Пермь, ул. Баумана, д. 25</t>
  </si>
  <si>
    <t>г. Пермь, ул. Баумана, д. 29</t>
  </si>
  <si>
    <t>г. Пермь, ул. Баумана, д. 31</t>
  </si>
  <si>
    <t>г. Пермь, ул. Баумана, д. 33</t>
  </si>
  <si>
    <t>г. Пермь, ул. Баумана, д. 21А</t>
  </si>
  <si>
    <t>г. Пермь, ул. Баумана, д. 21Б</t>
  </si>
  <si>
    <t>г. Пермь, ул. Баумана, д. 29А</t>
  </si>
  <si>
    <t>г. Пермь, ул. Баумана, д. 9А</t>
  </si>
  <si>
    <t>г. Пермь, ул. Белинского, д. 47</t>
  </si>
  <si>
    <t>г. Пермь, ул. Белинского, д. 49</t>
  </si>
  <si>
    <t>г. Пермь, ул. Белинского, д. 51</t>
  </si>
  <si>
    <t>г. Пермь, ул. Белозерская, д. 10</t>
  </si>
  <si>
    <t>г. Пермь, ул. Белозерская, д. 14</t>
  </si>
  <si>
    <t>г. Пермь, ул. Белозерская, д. 15</t>
  </si>
  <si>
    <t>г. Пермь, ул. Белозерская, д. 17</t>
  </si>
  <si>
    <t>г. Пермь, ул. Бенгальская, д. 2</t>
  </si>
  <si>
    <t>г. Пермь, ул. Блюхера, д. 5</t>
  </si>
  <si>
    <t>г. Пермь, ул. Блюхера, д. 7</t>
  </si>
  <si>
    <t>г. Пермь, ул. Богдана Хмельницкого, д. 3</t>
  </si>
  <si>
    <t>г. Пермь, ул. Богдана Хмельницкого, д. 5</t>
  </si>
  <si>
    <t>г. Пермь, ул. Богдана Хмельницкого, д. 30</t>
  </si>
  <si>
    <t>г. Пермь, ул. Богдана Хмельницкого, д. 31</t>
  </si>
  <si>
    <t>г. Пермь, ул. Богдана Хмельницкого, д. 36</t>
  </si>
  <si>
    <t>г. Пермь, ул. Богдана Хмельницкого, д. 54</t>
  </si>
  <si>
    <t>г. Пермь, ул. Богдана Хмельницкого, д. 56</t>
  </si>
  <si>
    <t>г. Пермь, ул. Богдана Хмельницкого, д. 58</t>
  </si>
  <si>
    <t>г. Пермь, ул. Богдана Хмельницкого, д. 2А</t>
  </si>
  <si>
    <t>г. Пермь, ул. Богдана Хмельницкого, д. 58Б</t>
  </si>
  <si>
    <t>г. Пермь, ул. Боровая, д. 26</t>
  </si>
  <si>
    <t>г. Пермь, ул. Боровая, д. 30А</t>
  </si>
  <si>
    <t>г. Пермь, ул. Бородинская, д. 23</t>
  </si>
  <si>
    <t>г. Пермь, ул. Бородинская, д. 26</t>
  </si>
  <si>
    <t>г. Пермь, ул. Бородинская, д. 28</t>
  </si>
  <si>
    <t>г. Пермь, ул. Бородинская, д. 31</t>
  </si>
  <si>
    <t>г. Пермь, ул. Бородинская, д. 33</t>
  </si>
  <si>
    <t>г. Пермь, ул. Бородинская, д. 35</t>
  </si>
  <si>
    <t>г. Пермь, ул. Борчанинова, д. 4</t>
  </si>
  <si>
    <t>г. Пермь, ул. Братская, д. 18</t>
  </si>
  <si>
    <t>г. Пермь, ул. Братская, д. 22</t>
  </si>
  <si>
    <t>г. Пермь, ул. Братская, д. 171</t>
  </si>
  <si>
    <t>г. Пермь, ул. Братская, д. 175</t>
  </si>
  <si>
    <t>г. Пермь, ул. Братская, д. 171А</t>
  </si>
  <si>
    <t>г. Пермь, ул. Братская, д. 2/2</t>
  </si>
  <si>
    <t>г. Пермь, ул. Братьев Вагановых, д. 3</t>
  </si>
  <si>
    <t>г. Пермь, ул. Братьев Вагановых, д. 9</t>
  </si>
  <si>
    <t>г. Пермь, ул. Братьев Вагановых, д. 10</t>
  </si>
  <si>
    <t>г. Пермь, ул. Братьев Игнатовых, д. 9</t>
  </si>
  <si>
    <t>г. Пермь, ул. Братьев Игнатовых, д. 11</t>
  </si>
  <si>
    <t>г. Пермь, ул. Братьев Игнатовых, д. 15</t>
  </si>
  <si>
    <t>г. Пермь, ул. Братьев Игнатовых, д. 17</t>
  </si>
  <si>
    <t>г. Пермь, ул. Братьев Игнатовых, д. 19</t>
  </si>
  <si>
    <t>г. Пермь, ул. Братьев Игнатовых, д. 21</t>
  </si>
  <si>
    <t>г. Пермь, ул. Братьев Игнатовых, д. 17А</t>
  </si>
  <si>
    <t>г. Пермь, ул. Братьев Игнатовых, д. 21А</t>
  </si>
  <si>
    <t>г. Пермь, ул. Бригадирская, д. 1</t>
  </si>
  <si>
    <t>г. Пермь, ул. Бригадирская, д. 8</t>
  </si>
  <si>
    <t>г. Пермь, ул. Буксирная, д. 9</t>
  </si>
  <si>
    <t>г. Пермь, ул. Буксирная, д. 11</t>
  </si>
  <si>
    <t>г. Пермь, ул. Буксирная, д. 13</t>
  </si>
  <si>
    <t>г. Пермь, ул. Буксирная, д. 15</t>
  </si>
  <si>
    <t>г. Пермь, ул. Буксирная, д. 19</t>
  </si>
  <si>
    <t>г. Пермь, ул. Бумажников, д. 12</t>
  </si>
  <si>
    <t>г. Пермь, ул. Бумажников, д. 20</t>
  </si>
  <si>
    <t>г. Пермь, ул. Бушмакина, д. 6</t>
  </si>
  <si>
    <t>г. Пермь, ул. Бушмакина, д. 9</t>
  </si>
  <si>
    <t>г. Пермь, ул. Бушмакина, д. 14</t>
  </si>
  <si>
    <t>г. Пермь, ул. Бушмакина, д. 16</t>
  </si>
  <si>
    <t>г. Пермь, ул. Вагонная, д. 9</t>
  </si>
  <si>
    <t>г. Пермь, ул. Вагонная, д. 23</t>
  </si>
  <si>
    <t>г. Пермь, ул. Вагонная, д. 29</t>
  </si>
  <si>
    <t>г. Пермь, ул. Василия Каменского, д. 3</t>
  </si>
  <si>
    <t>г. Пермь, ул. Василия Каменского, д. 4</t>
  </si>
  <si>
    <t>г. Пермь, ул. Василия Каменского, д. 5</t>
  </si>
  <si>
    <t>г. Пермь, ул. Василия Каменского, д. 6</t>
  </si>
  <si>
    <t>г. Пермь, ул. Василия Каменского, д. 10</t>
  </si>
  <si>
    <t>г. Пермь, ул. Василия Каменского, д. 12</t>
  </si>
  <si>
    <t>г. Пермь, ул. Василия Каменского, д. 16</t>
  </si>
  <si>
    <t>г. Пермь, ул. Василия Каменского, д. 10А</t>
  </si>
  <si>
    <t>г. Пермь, ул. Васнецова, д. 3</t>
  </si>
  <si>
    <t>г. Пермь, ул. Васнецова, д. 11</t>
  </si>
  <si>
    <t>г. Пермь, ул. Васнецова, д. 13</t>
  </si>
  <si>
    <t>г. Пермь, ул. Веры Засулич, д. 43</t>
  </si>
  <si>
    <t>г. Пермь, ул. Веры Засулич, д. 44</t>
  </si>
  <si>
    <t>г. Пермь, ул. Веры Фигнер, д. 1</t>
  </si>
  <si>
    <t>г. Пермь, ул. Веры Фигнер, д. 3</t>
  </si>
  <si>
    <t>г. Пермь, ул. Веры Фигнер, д. 5А</t>
  </si>
  <si>
    <t>г. Пермь, ул. Веселая, д. 1</t>
  </si>
  <si>
    <t>г. Пермь, ул. Весенняя, д. 3</t>
  </si>
  <si>
    <t>г. Пермь, ул. Весенняя, д. 4</t>
  </si>
  <si>
    <t>г. Пермь, ул. Весенняя, д. 5</t>
  </si>
  <si>
    <t>г. Пермь, ул. Весенняя, д. 6</t>
  </si>
  <si>
    <t>г. Пермь, ул. Весенняя, д. 7</t>
  </si>
  <si>
    <t>г. Пермь, ул. Весенняя, д. 8</t>
  </si>
  <si>
    <t>г. Пермь, ул. Весенняя, д. 13</t>
  </si>
  <si>
    <t>г. Пермь, ул. Ветлужская, д. 36</t>
  </si>
  <si>
    <t>г. Пермь, ул. Ветлужская, д. 40</t>
  </si>
  <si>
    <t>г. Пермь, ул. Ветлужская, д. 58</t>
  </si>
  <si>
    <t>г. Пермь, ул. Ветлужская, д. 62</t>
  </si>
  <si>
    <t>г. Пермь, ул. Ветлужская, д. 64</t>
  </si>
  <si>
    <t>г. Пермь, ул. Ветлужская, д. 68</t>
  </si>
  <si>
    <t>г. Пермь, ул. Ветлужская, д. 70</t>
  </si>
  <si>
    <t>г. Пермь, ул. Ветлужская, д. 93</t>
  </si>
  <si>
    <t>г. Пермь, ул. Ветлужская, д. 95</t>
  </si>
  <si>
    <t>г. Пермь, ул. Ветлужская, д. 97</t>
  </si>
  <si>
    <t>г. Пермь, ул. Ветлужская, д. 99</t>
  </si>
  <si>
    <t>г. Пермь, ул. Ветлужская, д. 125</t>
  </si>
  <si>
    <t>г. Пермь, ул. Ветлужская, д. 16А</t>
  </si>
  <si>
    <t>г. Пермь, ул. Вижайская, д. 5</t>
  </si>
  <si>
    <t>г. Пермь, ул. Вижайская, д. 11</t>
  </si>
  <si>
    <t>г. Пермь, ул. Вижайская, д. 12</t>
  </si>
  <si>
    <t>г. Пермь, ул. Вижайская, д. 14</t>
  </si>
  <si>
    <t>г. Пермь, ул. Вижайская, д. 15</t>
  </si>
  <si>
    <t>г. Пермь, ул. Вижайская, д. 18</t>
  </si>
  <si>
    <t>г. Пермь, ул. Вижайская, д. 21</t>
  </si>
  <si>
    <t>г. Пермь, ул. Вижайская, д. 24</t>
  </si>
  <si>
    <t>г. Пермь, ул. Вижайская, д. 25</t>
  </si>
  <si>
    <t>г. Пермь, ул. Вижайская, д. 27</t>
  </si>
  <si>
    <t>г. Пермь, ул. Вижайская, д. 28</t>
  </si>
  <si>
    <t>г. Пермь, ул. Вильвенская, д. 3</t>
  </si>
  <si>
    <t>г. Пермь, ул. Вильвенская, д. 5</t>
  </si>
  <si>
    <t>г. Пермь, ул. Вильвенская, д. 6</t>
  </si>
  <si>
    <t>г. Пермь, ул. Вильвенская, д. 11</t>
  </si>
  <si>
    <t>г. Пермь, ул. Вильвенская, д. 13</t>
  </si>
  <si>
    <t>г. Пермь, ул. Вильвенская, д. 15</t>
  </si>
  <si>
    <t>г. Пермь, ул. Вильвенская, д. 17</t>
  </si>
  <si>
    <t>г. Пермь, ул. Вильвенская, д. 19</t>
  </si>
  <si>
    <t>г. Пермь, ул. Вильвенская, д. 21</t>
  </si>
  <si>
    <t>г. Пермь, ул. Вильямса, д. 8</t>
  </si>
  <si>
    <t>г. Пермь, ул. Вильямса, д. 14</t>
  </si>
  <si>
    <t>г. Пермь, ул. Вильямса, д. 16</t>
  </si>
  <si>
    <t>г. Пермь, ул. Вильямса, д. 18</t>
  </si>
  <si>
    <t>г. Пермь, ул. Вильямса, д. 37</t>
  </si>
  <si>
    <t>г. Пермь, ул. Вильямса, д. 39</t>
  </si>
  <si>
    <t>г. Пермь, ул. Вильямса, д. 41</t>
  </si>
  <si>
    <t>г. Пермь, ул. Вильямса, д. 43</t>
  </si>
  <si>
    <t>г. Пермь, ул. Вильямса, д. 45</t>
  </si>
  <si>
    <t>г. Пермь, ул. Вильямса, д. 49</t>
  </si>
  <si>
    <t>г. Пермь, ул. Вильямса, д. 67</t>
  </si>
  <si>
    <t>г. Пермь, ул. Вильямса, д. 69</t>
  </si>
  <si>
    <t>г. Пермь, ул. Вильямса, д. 73</t>
  </si>
  <si>
    <t>г. Пермь, ул. Вильямса, д. 10А</t>
  </si>
  <si>
    <t>г. Пермь, ул. Вильямса, д. 10Б</t>
  </si>
  <si>
    <t>г. Пермь, ул. Вильямса, д. 20/1</t>
  </si>
  <si>
    <t>г. Пермь, ул. Вильямса, д. 2А</t>
  </si>
  <si>
    <t>г. Пермь, ул. Вильямса, д. 2Б</t>
  </si>
  <si>
    <t>г. Пермь, ул. Вильямса, д. 37А</t>
  </si>
  <si>
    <t>г. Пермь, ул. Вильямса, д. 53А</t>
  </si>
  <si>
    <t>г. Пермь, ул. Вильямса, д. 53Б</t>
  </si>
  <si>
    <t>г. Пермь, ул. Водников, д. 65</t>
  </si>
  <si>
    <t>г. Пермь, ул. Водозаборная, д. 1</t>
  </si>
  <si>
    <t>г. Пермь, ул. Водозаборная, д. 3</t>
  </si>
  <si>
    <t>г. Пермь, ул. Волгодонская, д. 9</t>
  </si>
  <si>
    <t>г. Пермь, ул. Волгодонская, д. 12</t>
  </si>
  <si>
    <t>г. Пермь, ул. Волгодонская, д. 13</t>
  </si>
  <si>
    <t>г. Пермь, ул. Волгодонская, д. 15</t>
  </si>
  <si>
    <t>г. Пермь, ул. Волгодонская, д. 16</t>
  </si>
  <si>
    <t>г. Пермь, ул. Волгодонская, д. 18</t>
  </si>
  <si>
    <t>г. Пермь, ул. Волгодонская, д. 20</t>
  </si>
  <si>
    <t>г. Пермь, ул. Волгодонская, д. 21</t>
  </si>
  <si>
    <t>г. Пермь, ул. Волгодонская, д. 23</t>
  </si>
  <si>
    <t>г. Пермь, ул. Волгодонская, д. 24</t>
  </si>
  <si>
    <t>г. Пермь, ул. Волгодонская, д. 21А</t>
  </si>
  <si>
    <t>г. Пермь, ул. Волгодонская, д. 24А</t>
  </si>
  <si>
    <t>г. Пермь, ул. Волховская, д. 23</t>
  </si>
  <si>
    <t>г. Пермь, ул. Волховская, д. 34</t>
  </si>
  <si>
    <t>г. Пермь, ул. Волховская, д. 36</t>
  </si>
  <si>
    <t>г. Пермь, ул. Волховская, д. 34А</t>
  </si>
  <si>
    <t>г. Пермь, ул. Воронежская, д. 19</t>
  </si>
  <si>
    <t>г. Пермь, ул. Воронежская, д. 22</t>
  </si>
  <si>
    <t>г. Пермь, ул. Воронежская, д. 24</t>
  </si>
  <si>
    <t>г. Пермь, ул. Воронежская, д. 17А</t>
  </si>
  <si>
    <t>г. Пермь, ул. Восстания, д. 8</t>
  </si>
  <si>
    <t>г. Пермь, ул. Восстания, д. 11</t>
  </si>
  <si>
    <t>г. Пермь, ул. Газеты Звезда, д. 8</t>
  </si>
  <si>
    <t>г. Пермь, ул. Газеты Звезда, д. 35</t>
  </si>
  <si>
    <t>г. Пермь, ул. Газеты Звезда, д. 42</t>
  </si>
  <si>
    <t>г. Пермь, ул. Газеты Звезда, д. 44</t>
  </si>
  <si>
    <t>г. Пермь, ул. Газеты Звезда, д. 56</t>
  </si>
  <si>
    <t>г. Пермь, ул. Газеты Звезда, д. 60</t>
  </si>
  <si>
    <t>г. Пермь, ул. Газеты Звезда, д. 67</t>
  </si>
  <si>
    <t>г. Пермь, ул. Газеты Звезда, д. 75</t>
  </si>
  <si>
    <t>г. Пермь, ул. Газеты Звезда, д. 79</t>
  </si>
  <si>
    <t>г. Пермь, ул. Газеты Звезда, д. 44А</t>
  </si>
  <si>
    <t>г. Пермь, ул. Гайвинская, д. 58</t>
  </si>
  <si>
    <t>г. Пермь, ул. Гайвинская, д. 60</t>
  </si>
  <si>
    <t>г. Пермь, ул. Гайвинская, д. 62</t>
  </si>
  <si>
    <t>г. Пермь, ул. Гайвинская, д. 60А</t>
  </si>
  <si>
    <t>г. Пермь, ул. Гайвинская, д. 62А</t>
  </si>
  <si>
    <t>г. Пермь, ул. Гарцовская, д. 50</t>
  </si>
  <si>
    <t>г. Пермь, ул. Гарцовская, д. 54</t>
  </si>
  <si>
    <t>г. Пермь, ул. Гарцовская, д. 58</t>
  </si>
  <si>
    <t>г. Пермь, ул. Гарцовская, д. 66</t>
  </si>
  <si>
    <t>г. Пермь, ул. Гатчинская, д. 14</t>
  </si>
  <si>
    <t>г. Пермь, ул. Гашкова, д. 5</t>
  </si>
  <si>
    <t>г. Пермь, ул. Гашкова, д. 21</t>
  </si>
  <si>
    <t>г. Пермь, ул. Гашкова, д. 26</t>
  </si>
  <si>
    <t>г. Пермь, ул. Гашкова, д. 29</t>
  </si>
  <si>
    <t>г. Пермь, ул. Гашкова, д. 31</t>
  </si>
  <si>
    <t>г. Пермь, ул. Гашкова, д. 35</t>
  </si>
  <si>
    <t>г. Пермь, ул. Генерала Доватора, д. 36</t>
  </si>
  <si>
    <t>г. Пермь, ул. Генерала Доватора, д. 38</t>
  </si>
  <si>
    <t>г. Пермь, ул. Генерала Наумова, д. 15</t>
  </si>
  <si>
    <t>г. Пермь, ул. Генерала Наумова, д. 23</t>
  </si>
  <si>
    <t>г. Пермь, ул. Генерала Панфилова, д. 8</t>
  </si>
  <si>
    <t>г. Пермь, ул. Генерала Панфилова, д. 16</t>
  </si>
  <si>
    <t>г. Пермь, ул. Генерала Панфилова, д. 18</t>
  </si>
  <si>
    <t>г. Пермь, ул. Генерала Панфилова, д. 6/1</t>
  </si>
  <si>
    <t>г. Пермь, ул. Генерала Черняховского, д. 21</t>
  </si>
  <si>
    <t>г. Пермь, ул. Генерала Черняховского, д. 25</t>
  </si>
  <si>
    <t>г. Пермь, ул. Генерала Черняховского, д. 27</t>
  </si>
  <si>
    <t>г. Пермь, ул. Генерала Черняховского, д. 29</t>
  </si>
  <si>
    <t>г. Пермь, ул. Генерала Черняховского, д. 30</t>
  </si>
  <si>
    <t>г. Пермь, ул. Генерала Черняховского, д. 54</t>
  </si>
  <si>
    <t>г. Пермь, ул. Генерала Черняховского, д. 60</t>
  </si>
  <si>
    <t>г. Пермь, ул. Генерала Черняховского, д. 62</t>
  </si>
  <si>
    <t>г. Пермь, ул. Генерала Черняховского, д. 64</t>
  </si>
  <si>
    <t>г. Пермь, ул. Генерала Черняховского, д. 72А</t>
  </si>
  <si>
    <t>г. Пермь, ул. Геологов, д. 33</t>
  </si>
  <si>
    <t>г. Пермь, ул. Героев Хасана, д. 3</t>
  </si>
  <si>
    <t>г. Пермь, ул. Героев Хасана, д. 4</t>
  </si>
  <si>
    <t>г. Пермь, ул. Героев Хасана, д. 5</t>
  </si>
  <si>
    <t>г. Пермь, ул. Героев Хасана, д. 8</t>
  </si>
  <si>
    <t>г. Пермь, ул. Героев Хасана, д. 10</t>
  </si>
  <si>
    <t>г. Пермь, ул. Героев Хасана, д. 12</t>
  </si>
  <si>
    <t>г. Пермь, ул. Героев Хасана, д. 16</t>
  </si>
  <si>
    <t>г. Пермь, ул. Героев Хасана, д. 17</t>
  </si>
  <si>
    <t>г. Пермь, ул. Героев Хасана, д. 19</t>
  </si>
  <si>
    <t>г. Пермь, ул. Героев Хасана, д. 21</t>
  </si>
  <si>
    <t>г. Пермь, ул. Героев Хасана, д. 28</t>
  </si>
  <si>
    <t>г. Пермь, ул. Героев Хасана, д. 30</t>
  </si>
  <si>
    <t>г. Пермь, ул. Героев Хасана, д. 45</t>
  </si>
  <si>
    <t>г. Пермь, ул. Героев Хасана, д. 91</t>
  </si>
  <si>
    <t>г. Пермь, ул. Героев Хасана, д. 97</t>
  </si>
  <si>
    <t>г. Пермь, ул. Героев Хасана, д. 49А</t>
  </si>
  <si>
    <t>г. Пермь, ул. Героя Васькина, д. 11</t>
  </si>
  <si>
    <t>г. Пермь, ул. Глазовская, д. 7</t>
  </si>
  <si>
    <t>г. Пермь, ул. Глазовская, д. 9</t>
  </si>
  <si>
    <t>г. Пермь, ул. Глеба Успенского, д. 4</t>
  </si>
  <si>
    <t>г. Пермь, ул. Глеба Успенского, д. 5</t>
  </si>
  <si>
    <t>г. Пермь, ул. Глеба Успенского, д. 7</t>
  </si>
  <si>
    <t>г. Пермь, ул. Глеба Успенского, д. 13</t>
  </si>
  <si>
    <t>г. Пермь, ул. Глеба Успенского, д. 22</t>
  </si>
  <si>
    <t>г. Пермь, ул. Глеба Успенского, д. 2А</t>
  </si>
  <si>
    <t>г. Пермь, ул. Голева, д. 1</t>
  </si>
  <si>
    <t>г. Пермь, ул. Голева, д. 9</t>
  </si>
  <si>
    <t>г. Пермь, ул. Голева, д. 11</t>
  </si>
  <si>
    <t>г. Пермь, ул. Голева, д. 19</t>
  </si>
  <si>
    <t>г. Пермь, ул. Графтио, д. 13</t>
  </si>
  <si>
    <t>г. Пермь, ул. Графтио, д. 15</t>
  </si>
  <si>
    <t>г. Пермь, ул. Грузинская, д. 7</t>
  </si>
  <si>
    <t>г. Пермь, ул. Грузинская, д. 9</t>
  </si>
  <si>
    <t>г. Пермь, ул. Гусарова, д. 7</t>
  </si>
  <si>
    <t>г. Пермь, ул. Гусарова, д. 11</t>
  </si>
  <si>
    <t>г. Пермь, ул. Гусарова, д. 13</t>
  </si>
  <si>
    <t>г. Пермь, ул. Гусарова, д. 22</t>
  </si>
  <si>
    <t>г. Пермь, ул. Гусарова, д. 18А</t>
  </si>
  <si>
    <t>г. Пермь, ул. Гусарова, д. 9/2</t>
  </si>
  <si>
    <t>г. Пермь, ул. Двинская, д. 11</t>
  </si>
  <si>
    <t>г. Пермь, ул. Дениса Давыдова, д. 17</t>
  </si>
  <si>
    <t>г. Пермь, ул. Дениса Давыдова, д. 18</t>
  </si>
  <si>
    <t>г. Пермь, ул. Дениса Давыдова, д. 25</t>
  </si>
  <si>
    <t>г. Пермь, ул. Дениса Давыдова, д. 25А</t>
  </si>
  <si>
    <t>г. Пермь, ул. Дениса Давыдова, д. 27А</t>
  </si>
  <si>
    <t>г. Пермь, ул. Добролюбова, д. 24</t>
  </si>
  <si>
    <t>г. Пермь, ул. ДОС, д. 1</t>
  </si>
  <si>
    <t>г. Пермь, ул. Дружбы, д. 2</t>
  </si>
  <si>
    <t>г. Пермь, ул. Дружбы, д. 9</t>
  </si>
  <si>
    <t>г. Пермь, ул. Дружбы, д. 11</t>
  </si>
  <si>
    <t>г. Пермь, ул. Дружбы, д. 12</t>
  </si>
  <si>
    <t>г. Пермь, ул. Дружбы, д. 13</t>
  </si>
  <si>
    <t>г. Пермь, ул. Дружбы, д. 17</t>
  </si>
  <si>
    <t>г. Пермь, ул. Дружбы, д. 19</t>
  </si>
  <si>
    <t>г. Пермь, ул. Дружбы, д. 21</t>
  </si>
  <si>
    <t>г. Пермь, ул. Дружбы, д. 22</t>
  </si>
  <si>
    <t>г. Пермь, ул. Дружбы, д. 23</t>
  </si>
  <si>
    <t>г. Пермь, ул. Дружбы, д. 25</t>
  </si>
  <si>
    <t>г. Пермь, ул. Дружбы, д. 27</t>
  </si>
  <si>
    <t>г. Пермь, ул. Екатерининская, д. 51</t>
  </si>
  <si>
    <t>г. Пермь, ул. Екатерининская, д. 59</t>
  </si>
  <si>
    <t>г. Пермь, ул. Екатерининская, д. 96</t>
  </si>
  <si>
    <t>г. Пермь, ул. Екатерининская, д. 134</t>
  </si>
  <si>
    <t>г. Пермь, ул. Екатерининская, д. 180</t>
  </si>
  <si>
    <t>г. Пермь, ул. Екатерининская, д. 184</t>
  </si>
  <si>
    <t>г. Пермь, ул. Екатерининская, д. 188</t>
  </si>
  <si>
    <t>г. Пермь, ул. Екатерининская, д. 190</t>
  </si>
  <si>
    <t>г. Пермь, ул. Екатерининская, д. 196</t>
  </si>
  <si>
    <t>г. Пермь, ул. Екатерининская, д. 198</t>
  </si>
  <si>
    <t>г. Пермь, ул. Екатерининская, д. 200</t>
  </si>
  <si>
    <t>г. Пермь, ул. Екатерининская, д. 214</t>
  </si>
  <si>
    <t>г. Пермь, ул. Елькина, д. 1</t>
  </si>
  <si>
    <t>г. Пермь, ул. Елькина, д. 3</t>
  </si>
  <si>
    <t>г. Пермь, ул. Елькина, д. 7</t>
  </si>
  <si>
    <t>г. Пермь, ул. Елькина, д. 8</t>
  </si>
  <si>
    <t>г. Пермь, ул. Елькина, д. 41</t>
  </si>
  <si>
    <t>г. Пермь, ул. Елькина, д. 47</t>
  </si>
  <si>
    <t>г. Пермь, ул. Елькина, д. 4А</t>
  </si>
  <si>
    <t>г. Пермь, ул. Елькина, д. 8А</t>
  </si>
  <si>
    <t>г. Пермь, ул. Емельяна Ярославского, д. 10</t>
  </si>
  <si>
    <t>г. Пермь, ул. Емельяна Ярославского, д. 30</t>
  </si>
  <si>
    <t>г. Пермь, ул. Емельяна Ярославского, д. 34</t>
  </si>
  <si>
    <t>г. Пермь, ул. Емельяна Ярославского, д. 42</t>
  </si>
  <si>
    <t>г. Пермь, ул. Емельяна Ярославского, д. 48</t>
  </si>
  <si>
    <t>г. Пермь, ул. Емельяна Ярославского, д. 52</t>
  </si>
  <si>
    <t>г. Пермь, ул. Емельяна Ярославского, д. 57</t>
  </si>
  <si>
    <t>г. Пермь, ул. Желябова, д. 3</t>
  </si>
  <si>
    <t>г. Пермь, ул. Желябова, д. 11</t>
  </si>
  <si>
    <t>г. Пермь, ул. Желябова, д. 13</t>
  </si>
  <si>
    <t>г. Пермь, ул. Желябова, д. 15</t>
  </si>
  <si>
    <t>г. Пермь, ул. Желябова, д. 17</t>
  </si>
  <si>
    <t>г. Пермь, ул. Закамская, д. 20</t>
  </si>
  <si>
    <t>г. Пермь, ул. Закамская, д. 21</t>
  </si>
  <si>
    <t>г. Пермь, ул. Закамская, д. 25</t>
  </si>
  <si>
    <t>г. Пермь, ул. Закамская, д. 31</t>
  </si>
  <si>
    <t>г. Пермь, ул. Закамская, д. 32</t>
  </si>
  <si>
    <t>г. Пермь, ул. Закамская, д. 40</t>
  </si>
  <si>
    <t>г. Пермь, ул. Закамская, д. 41</t>
  </si>
  <si>
    <t>г. Пермь, ул. Закамская, д. 42</t>
  </si>
  <si>
    <t>г. Пермь, ул. Закамская, д. 44</t>
  </si>
  <si>
    <t>г. Пермь, ул. Закамская, д. 46</t>
  </si>
  <si>
    <t>г. Пермь, ул. Закамская, д. 50</t>
  </si>
  <si>
    <t>г. Пермь, ул. Закамская, д. 54</t>
  </si>
  <si>
    <t>г. Пермь, ул. Закамская, д. 20А</t>
  </si>
  <si>
    <t>г. Пермь, ул. Закамская, д. 23А</t>
  </si>
  <si>
    <t>г. Пермь, ул. Закамская, д. 29А</t>
  </si>
  <si>
    <t>г. Пермь, ул. Закамская, д. 2А</t>
  </si>
  <si>
    <t>г. Пермь, ул. Закамская, д. 2Б</t>
  </si>
  <si>
    <t>г. Пермь, ул. Закамская, д. 2В</t>
  </si>
  <si>
    <t>г. Пермь, ул. Закамская, д. 3/2</t>
  </si>
  <si>
    <t>г. Пермь, ул. Закамская, д. 37А</t>
  </si>
  <si>
    <t>г. Пермь, ул. Закамская, д. 3А</t>
  </si>
  <si>
    <t>г. Пермь, ул. Закамская, д. 41А</t>
  </si>
  <si>
    <t>г. Пермь, ул. Запорожская, д. 3</t>
  </si>
  <si>
    <t>г. Пермь, ул. Запорожская, д. 5</t>
  </si>
  <si>
    <t>г. Пермь, ул. Запорожская, д. 7</t>
  </si>
  <si>
    <t>г. Пермь, ул. Запорожская, д. 11</t>
  </si>
  <si>
    <t>г. Пермь, ул. Запорожская, д. 15</t>
  </si>
  <si>
    <t>г. Пермь, ул. Запорожская, д. 17</t>
  </si>
  <si>
    <t>г. Пермь, ул. Запорожская, д. 19</t>
  </si>
  <si>
    <t>г. Пермь, ул. Запорожская, д. 21</t>
  </si>
  <si>
    <t>г. Пермь, ул. Запорожская, д. 23</t>
  </si>
  <si>
    <t>г. Пермь, ул. Запорожская, д. 25</t>
  </si>
  <si>
    <t>г. Пермь, ул. Заречная, д. 143</t>
  </si>
  <si>
    <t>г. Пермь, ул. Заречная, д. 145</t>
  </si>
  <si>
    <t>г. Пермь, ул. Заречная, д. 152</t>
  </si>
  <si>
    <t>г. Пермь, ул. Заречная, д. 157</t>
  </si>
  <si>
    <t>г. Пермь, ул. Заречная, д. 162</t>
  </si>
  <si>
    <t>г. Пермь, ул. Звенигородская, д. 2</t>
  </si>
  <si>
    <t>г. Пермь, ул. Звонарева, д. 1</t>
  </si>
  <si>
    <t>г. Пермь, ул. Звонарева, д. 3</t>
  </si>
  <si>
    <t>г. Пермь, ул. Звонарева, д. 5</t>
  </si>
  <si>
    <t>г. Пермь, ул. Звонарева, д. 37</t>
  </si>
  <si>
    <t>г. Пермь, ул. Звонарева, д. 39</t>
  </si>
  <si>
    <t>г. Пермь, ул. Звонарева, д. 43</t>
  </si>
  <si>
    <t>г. Пермь, ул. Звонарева, д. 2/1</t>
  </si>
  <si>
    <t>г. Пермь, ул. Звонарева, д. 39А</t>
  </si>
  <si>
    <t>г. Пермь, ул. Звонарева, д. 43А</t>
  </si>
  <si>
    <t>г. Пермь, ул. Зенкова, д. 6</t>
  </si>
  <si>
    <t>г. Пермь, ул. Зенкова, д. 8</t>
  </si>
  <si>
    <t>г. Пермь, ул. Зюкайская, д. 4</t>
  </si>
  <si>
    <t>г. Пермь, ул. Ивана Франко, д. 38</t>
  </si>
  <si>
    <t>г. Пермь, ул. Ивана Франко, д. 42</t>
  </si>
  <si>
    <t>г. Пермь, ул. Ивана Франко, д. 47</t>
  </si>
  <si>
    <t>г. Пермь, ул. Ивана Франко, д. 40/1</t>
  </si>
  <si>
    <t>г. Пермь, ул. Ивана Франко, д. 40/2</t>
  </si>
  <si>
    <t>г. Пермь, ул. Ивана Франко, д. 40/3</t>
  </si>
  <si>
    <t>г. Пермь, ул. Ивана Франко, д. 43А</t>
  </si>
  <si>
    <t>г. Пермь, ул. Ивановская, д. 13</t>
  </si>
  <si>
    <t>г. Пермь, ул. Индустриализации, д. 12</t>
  </si>
  <si>
    <t>г. Пермь, ул. Индустриализации, д. 22</t>
  </si>
  <si>
    <t>г. Пермь, ул. Инженерная, д. 6А</t>
  </si>
  <si>
    <t>г. Пермь, ул. Иньвенская, д. 17</t>
  </si>
  <si>
    <t>г. Пермь, ул. Кабельщиков, д. 8</t>
  </si>
  <si>
    <t>г. Пермь, ул. Кабельщиков, д. 19</t>
  </si>
  <si>
    <t>г. Пермь, ул. Кабельщиков, д. 85</t>
  </si>
  <si>
    <t>г. Пермь, ул. Кабельщиков, д. 89</t>
  </si>
  <si>
    <t>г. Пермь, ул. Кабельщиков, д. 99</t>
  </si>
  <si>
    <t>г. Пермь, ул. Кавалерийская, д. 2</t>
  </si>
  <si>
    <t>г. Пермь, ул. Кавалерийская, д. 3</t>
  </si>
  <si>
    <t>г. Пермь, ул. Кавалерийская, д. 4</t>
  </si>
  <si>
    <t>г. Пермь, ул. Кавалерийская, д. 5</t>
  </si>
  <si>
    <t>г. Пермь, ул. Кавалерийская, д. 15</t>
  </si>
  <si>
    <t>г. Пермь, ул. Кавалерийская, д. 17</t>
  </si>
  <si>
    <t>г. Пермь, ул. Кавалерийская, д. 18</t>
  </si>
  <si>
    <t>г. Пермь, ул. Кавалерийская, д. 24</t>
  </si>
  <si>
    <t>г. Пермь, ул. Кавалерийская, д. 51</t>
  </si>
  <si>
    <t>г. Пермь, ул. Кавказская, д. 8</t>
  </si>
  <si>
    <t>г. Пермь, ул. Кавказская, д. 24Б</t>
  </si>
  <si>
    <t>г. Пермь, ул. Казахская, д. 104</t>
  </si>
  <si>
    <t>г. Пермь, ул. Казахская, д. 106</t>
  </si>
  <si>
    <t>г. Пермь, ул. Калинина, д. 17</t>
  </si>
  <si>
    <t>г. Пермь, ул. Калинина, д. 21</t>
  </si>
  <si>
    <t>г. Пермь, ул. Калинина, д. 23</t>
  </si>
  <si>
    <t>г. Пермь, ул. Калинина, д. 29</t>
  </si>
  <si>
    <t>г. Пермь, ул. Калинина, д. 39</t>
  </si>
  <si>
    <t>г. Пермь, ул. Калинина, д. 41</t>
  </si>
  <si>
    <t>г. Пермь, ул. Калинина, д. 49</t>
  </si>
  <si>
    <t>г. Пермь, ул. Калинина, д. 74</t>
  </si>
  <si>
    <t>г. Пермь, ул. Каляева, д. 11</t>
  </si>
  <si>
    <t>г. Пермь, ул. Камышинская, д. 7</t>
  </si>
  <si>
    <t>г. Пермь, ул. Камышинская, д. 8</t>
  </si>
  <si>
    <t>г. Пермь, ул. Камышинская, д. 11А</t>
  </si>
  <si>
    <t>г. Пермь, ул. Камышинская, д. 11Б</t>
  </si>
  <si>
    <t>г. Пермь, ул. Капитана Пирожкова, д. 25</t>
  </si>
  <si>
    <t>г. Пермь, ул. Капитана Пирожкова, д. 32</t>
  </si>
  <si>
    <t>г. Пермь, ул. Капитана Пирожкова, д. 40</t>
  </si>
  <si>
    <t>г. Пермь, ул. Карбышева, д. 4</t>
  </si>
  <si>
    <t>г. Пермь, ул. Карбышева, д. 8</t>
  </si>
  <si>
    <t>г. Пермь, ул. Карбышева, д. 10</t>
  </si>
  <si>
    <t>г. Пермь, ул. Карбышева, д. 32</t>
  </si>
  <si>
    <t>г. Пермь, ул. Карбышева, д. 50</t>
  </si>
  <si>
    <t>г. Пермь, ул. Карбышева, д. 86</t>
  </si>
  <si>
    <t>г. Пермь, ул. Карбышева, д. 88</t>
  </si>
  <si>
    <t>г. Пермь, ул. Карбышева, д. 78/1</t>
  </si>
  <si>
    <t>г. Пермь, ул. Карбышева, д. 78/2</t>
  </si>
  <si>
    <t>г. Пермь, ул. Карбышева, д. 82/2</t>
  </si>
  <si>
    <t>г. Пермь, ул. Карпинского, д. 64</t>
  </si>
  <si>
    <t>г. Пермь, ул. Карпинского, д. 68</t>
  </si>
  <si>
    <t>г. Пермь, ул. Карпинского, д. 70</t>
  </si>
  <si>
    <t>г. Пермь, ул. Карпинского, д. 73</t>
  </si>
  <si>
    <t>г. Пермь, ул. Карпинского, д. 74</t>
  </si>
  <si>
    <t>г. Пермь, ул. Карпинского, д. 75</t>
  </si>
  <si>
    <t>г. Пермь, ул. Карпинского, д. 76</t>
  </si>
  <si>
    <t>г. Пермь, ул. Карпинского, д. 77</t>
  </si>
  <si>
    <t>г. Пермь, ул. Карпинского, д. 78</t>
  </si>
  <si>
    <t>г. Пермь, ул. Карпинского, д. 81</t>
  </si>
  <si>
    <t>г. Пермь, ул. Карпинского, д. 83</t>
  </si>
  <si>
    <t>г. Пермь, ул. Карпинского, д. 84</t>
  </si>
  <si>
    <t>г. Пермь, ул. Карпинского, д. 88</t>
  </si>
  <si>
    <t>г. Пермь, ул. Карпинского, д. 98</t>
  </si>
  <si>
    <t>г. Пермь, ул. Карпинского, д. 102</t>
  </si>
  <si>
    <t>г. Пермь, ул. Карпинского, д. 104</t>
  </si>
  <si>
    <t>г. Пермь, ул. Карпинского, д. 118</t>
  </si>
  <si>
    <t>г. Пермь, ул. Карпинского, д. 75А</t>
  </si>
  <si>
    <t>г. Пермь, ул. Карпинского, д. 75Б</t>
  </si>
  <si>
    <t>г. Пермь, ул. Качалова, д. 17</t>
  </si>
  <si>
    <t>г. Пермь, ул. Качалова, д. 18</t>
  </si>
  <si>
    <t>г. Пермь, ул. Качалова, д. 19</t>
  </si>
  <si>
    <t>г. Пермь, ул. Качалова, д. 20</t>
  </si>
  <si>
    <t>г. Пермь, ул. Качалова, д. 24</t>
  </si>
  <si>
    <t>г. Пермь, ул. Качалова, д. 32</t>
  </si>
  <si>
    <t>г. Пермь, ул. КИМ, д. 11</t>
  </si>
  <si>
    <t>г. Пермь, ул. КИМ, д. 49</t>
  </si>
  <si>
    <t>г. Пермь, ул. КИМ, д. 51</t>
  </si>
  <si>
    <t>г. Пермь, ул. КИМ, д. 57</t>
  </si>
  <si>
    <t>г. Пермь, ул. КИМ, д. 86</t>
  </si>
  <si>
    <t>г. Пермь, ул. КИМ, д. 88</t>
  </si>
  <si>
    <t>г. Пермь, ул. КИМ, д. 91</t>
  </si>
  <si>
    <t>г. Пермь, ул. КИМ, д. 95</t>
  </si>
  <si>
    <t>г. Пермь, ул. КИМ, д. 97</t>
  </si>
  <si>
    <t>г. Пермь, ул. КИМ, д. 109</t>
  </si>
  <si>
    <t>г. Пермь, ул. КИМ, д. 113</t>
  </si>
  <si>
    <t>г. Пермь, ул. Кировоградская, д. 8</t>
  </si>
  <si>
    <t>г. Пермь, ул. Кировоградская, д. 10</t>
  </si>
  <si>
    <t>г. Пермь, ул. Кировоградская, д. 11</t>
  </si>
  <si>
    <t>г. Пермь, ул. Кировоградская, д. 15</t>
  </si>
  <si>
    <t>г. Пермь, ул. Кировоградская, д. 16</t>
  </si>
  <si>
    <t>г. Пермь, ул. Кировоградская, д. 18</t>
  </si>
  <si>
    <t>г. Пермь, ул. Кировоградская, д. 19</t>
  </si>
  <si>
    <t>г. Пермь, ул. Кировоградская, д. 31</t>
  </si>
  <si>
    <t>г. Пермь, ул. Кировоградская, д. 33</t>
  </si>
  <si>
    <t>г. Пермь, ул. Кировоградская, д. 39</t>
  </si>
  <si>
    <t>г. Пермь, ул. Кировоградская, д. 40</t>
  </si>
  <si>
    <t>г. Пермь, ул. Кировоградская, д. 41</t>
  </si>
  <si>
    <t>г. Пермь, ул. Кировоградская, д. 51</t>
  </si>
  <si>
    <t>г. Пермь, ул. Кировоградская, д. 52</t>
  </si>
  <si>
    <t>г. Пермь, ул. Кировоградская, д. 55</t>
  </si>
  <si>
    <t>г. Пермь, ул. Кировоградская, д. 68</t>
  </si>
  <si>
    <t>г. Пермь, ул. Кировоградская, д. 75</t>
  </si>
  <si>
    <t>г. Пермь, ул. Кировоградская, д. 12/2</t>
  </si>
  <si>
    <t>г. Пермь, ул. Кировоградская, д. 73А</t>
  </si>
  <si>
    <t>г. Пермь, ул. Клары Цеткин, д. 1</t>
  </si>
  <si>
    <t>г. Пермь, ул. Клары Цеткин, д. 2</t>
  </si>
  <si>
    <t>г. Пермь, ул. Клары Цеткин, д. 11</t>
  </si>
  <si>
    <t>г. Пермь, ул. Клары Цеткин, д. 19</t>
  </si>
  <si>
    <t>г. Пермь, ул. Клары Цеткин, д. 27</t>
  </si>
  <si>
    <t>г. Пермь, ул. Коломенская, д. 5</t>
  </si>
  <si>
    <t>г. Пермь, ул. Коломенская, д. 9</t>
  </si>
  <si>
    <t>г. Пермь, ул. Коломенская, д. 15</t>
  </si>
  <si>
    <t>г. Пермь, ул. Коломенская, д. 19</t>
  </si>
  <si>
    <t>г. Пермь, ул. Комбайнеров, д. 26</t>
  </si>
  <si>
    <t>г. Пермь, ул. Комбайнеров, д. 34</t>
  </si>
  <si>
    <t>г. Пермь, ул. Комбайнеров, д. 36</t>
  </si>
  <si>
    <t>г. Пермь, ул. Комбайнеров, д. 38</t>
  </si>
  <si>
    <t>г. Пермь, ул. Коминтерна, д. 6</t>
  </si>
  <si>
    <t>г. Пермь, ул. Коминтерна, д. 30</t>
  </si>
  <si>
    <t>г. Пермь, ул. Комиссара Пожарского, д. 11</t>
  </si>
  <si>
    <t>г. Пермь, ул. Комиссара Пожарского, д. 12</t>
  </si>
  <si>
    <t>г. Пермь, ул. Комиссара Пожарского, д. 17</t>
  </si>
  <si>
    <t>г. Пермь, ул. Композитора Глинки, д. 3</t>
  </si>
  <si>
    <t>г. Пермь, ул. Композитора Глинки, д. 5</t>
  </si>
  <si>
    <t>г. Пермь, ул. Композитора Глинки, д. 7</t>
  </si>
  <si>
    <t>г. Пермь, ул. Композитора Глинки, д. 3А</t>
  </si>
  <si>
    <t>г. Пермь, ул. Конноармейская, д. 32</t>
  </si>
  <si>
    <t>г. Пермь, ул. Корсуньская, д. 19</t>
  </si>
  <si>
    <t>г. Пермь, ул. Корсуньская, д. 23</t>
  </si>
  <si>
    <t>г. Пермь, ул. Корсуньская, д. 25</t>
  </si>
  <si>
    <t>г. Пермь, ул. Корсуньская, д. 27</t>
  </si>
  <si>
    <t>г. Пермь, ул. Корсуньская, д. 29</t>
  </si>
  <si>
    <t>г. Пермь, ул. Космонавта Беляева, д. 10</t>
  </si>
  <si>
    <t>г. Пермь, ул. Космонавта Беляева, д. 12</t>
  </si>
  <si>
    <t>г. Пермь, ул. Космонавта Беляева, д. 46</t>
  </si>
  <si>
    <t>г. Пермь, ул. Космонавта Беляева, д. 54А</t>
  </si>
  <si>
    <t>г. Пермь, ул. Космонавта Леонова, д. 7</t>
  </si>
  <si>
    <t>г. Пермь, ул. Космонавта Леонова, д. 15</t>
  </si>
  <si>
    <t>г. Пермь, ул. Космонавта Леонова, д. 23</t>
  </si>
  <si>
    <t>г. Пермь, ул. Космонавта Леонова, д. 47</t>
  </si>
  <si>
    <t>г. Пермь, ул. Космонавта Леонова, д. 49</t>
  </si>
  <si>
    <t>г. Пермь, ул. Коспашская, д. 5</t>
  </si>
  <si>
    <t>г. Пермь, ул. Коспашская, д. 7</t>
  </si>
  <si>
    <t>г. Пермь, ул. Коспашская, д. 13</t>
  </si>
  <si>
    <t>г. Пермь, ул. Косякова, д. 5</t>
  </si>
  <si>
    <t>г. Пермь, ул. Косякова, д. 7</t>
  </si>
  <si>
    <t>г. Пермь, ул. Косякова, д. 8</t>
  </si>
  <si>
    <t>г. Пермь, ул. Косякова, д. 11</t>
  </si>
  <si>
    <t>г. Пермь, ул. Косякова, д. 13</t>
  </si>
  <si>
    <t>г. Пермь, ул. Котовского, д. 4</t>
  </si>
  <si>
    <t>г. Пермь, ул. Кочегаров, д. 37</t>
  </si>
  <si>
    <t>г. Пермь, ул. Кочегаров, д. 51</t>
  </si>
  <si>
    <t>г. Пермь, ул. Кочегаров, д. 59</t>
  </si>
  <si>
    <t>г. Пермь, ул. Кояновская, д. 3</t>
  </si>
  <si>
    <t>г. Пермь, ул. Краснова, д. 25</t>
  </si>
  <si>
    <t>г. Пермь, ул. Красновишерская, д. 44</t>
  </si>
  <si>
    <t>г. Пермь, ул. Красновишерская, д. 46</t>
  </si>
  <si>
    <t>г. Пермь, ул. Красноводская, д. 4</t>
  </si>
  <si>
    <t>г. Пермь, ул. Красноводская, д. 6</t>
  </si>
  <si>
    <t>г. Пермь, ул. Краснополянская, д. 4</t>
  </si>
  <si>
    <t>г. Пермь, ул. Краснополянская, д. 5</t>
  </si>
  <si>
    <t>г. Пермь, ул. Краснополянская, д. 9</t>
  </si>
  <si>
    <t>г. Пермь, ул. Краснополянская, д. 11</t>
  </si>
  <si>
    <t>г. Пермь, ул. Краснополянская, д. 12</t>
  </si>
  <si>
    <t>г. Пермь, ул. Краснополянская, д. 15</t>
  </si>
  <si>
    <t>г. Пермь, ул. Краснополянская, д. 26</t>
  </si>
  <si>
    <t>г. Пермь, ул. Краснополянская, д. 30</t>
  </si>
  <si>
    <t>г. Пермь, ул. Краснополянская, д. 32</t>
  </si>
  <si>
    <t>г. Пермь, ул. Краснофлотская, д. 14</t>
  </si>
  <si>
    <t>г. Пермь, ул. Краснофлотская, д. 18</t>
  </si>
  <si>
    <t>г. Пермь, ул. Краснофлотская, д. 25</t>
  </si>
  <si>
    <t>г. Пермь, ул. Краснофлотская, д. 36</t>
  </si>
  <si>
    <t>г. Пермь, ул. Краснофлотская, д. 38</t>
  </si>
  <si>
    <t>г. Пермь, ул. Краснофлотская, д. 40</t>
  </si>
  <si>
    <t>г. Пермь, ул. Краснофлотская, д. 14А</t>
  </si>
  <si>
    <t>г. Пермь, ул. Краснофлотская, д. 35/1</t>
  </si>
  <si>
    <t>г. Пермь, ул. Красные Казармы, д. 7</t>
  </si>
  <si>
    <t>г. Пермь, ул. Красные Казармы, д. 8</t>
  </si>
  <si>
    <t>г. Пермь, ул. Красные Казармы, д. 10</t>
  </si>
  <si>
    <t>г. Пермь, ул. Криворожская, д. 31</t>
  </si>
  <si>
    <t>г. Пермь, ул. Криворожская, д. 33</t>
  </si>
  <si>
    <t>г. Пермь, ул. Крисанова, д. 7</t>
  </si>
  <si>
    <t>г. Пермь, ул. Крисанова, д. 8</t>
  </si>
  <si>
    <t>г. Пермь, ул. Крисанова, д. 10</t>
  </si>
  <si>
    <t>г. Пермь, ул. Крисанова, д. 13</t>
  </si>
  <si>
    <t>г. Пермь, ул. Крисанова, д. 15</t>
  </si>
  <si>
    <t>г. Пермь, ул. Крисанова, д. 16</t>
  </si>
  <si>
    <t>г. Пермь, ул. Крисанова, д. 17</t>
  </si>
  <si>
    <t>г. Пермь, ул. Крисанова, д. 19</t>
  </si>
  <si>
    <t>г. Пермь, ул. Крисанова, д. 23</t>
  </si>
  <si>
    <t>г. Пермь, ул. Крисанова, д. 24</t>
  </si>
  <si>
    <t>г. Пермь, ул. Крисанова, д. 29</t>
  </si>
  <si>
    <t>г. Пермь, ул. Крисанова, д. 71</t>
  </si>
  <si>
    <t>г. Пермь, ул. Крисанова, д. 73</t>
  </si>
  <si>
    <t>г. Пермь, ул. Крисанова, д. 18А</t>
  </si>
  <si>
    <t>г. Пермь, ул. Крисанова, д. 18Б</t>
  </si>
  <si>
    <t>г. Пермь, ул. Крисанова, д. 20А</t>
  </si>
  <si>
    <t>г. Пермь, ул. Крисанова, д. 26А</t>
  </si>
  <si>
    <t>г. Пермь, ул. Кронита, д. 6</t>
  </si>
  <si>
    <t>г. Пермь, ул. Кронита, д. 13</t>
  </si>
  <si>
    <t>г. Пермь, ул. Кронита, д. 15</t>
  </si>
  <si>
    <t>г. Пермь, ул. Кронштадтская, д. 6</t>
  </si>
  <si>
    <t>г. Пермь, ул. Крупской, д. 25</t>
  </si>
  <si>
    <t>г. Пермь, ул. Крупской, д. 28</t>
  </si>
  <si>
    <t>г. Пермь, ул. Крупской, д. 32</t>
  </si>
  <si>
    <t>г. Пермь, ул. Крупской, д. 37</t>
  </si>
  <si>
    <t>г. Пермь, ул. Крупской, д. 38</t>
  </si>
  <si>
    <t>г. Пермь, ул. Крупской, д. 40</t>
  </si>
  <si>
    <t>г. Пермь, ул. Крупской, д. 41</t>
  </si>
  <si>
    <t>г. Пермь, ул. Крупской, д. 43</t>
  </si>
  <si>
    <t>г. Пермь, ул. Крупской, д. 45</t>
  </si>
  <si>
    <t>г. Пермь, ул. Крупской, д. 47</t>
  </si>
  <si>
    <t>г. Пермь, ул. Крупской, д. 48</t>
  </si>
  <si>
    <t>г. Пермь, ул. Крупской, д. 49</t>
  </si>
  <si>
    <t>г. Пермь, ул. Крупской, д. 50</t>
  </si>
  <si>
    <t>г. Пермь, ул. Крупской, д. 54</t>
  </si>
  <si>
    <t>г. Пермь, ул. Крупской, д. 55</t>
  </si>
  <si>
    <t>г. Пермь, ул. Крупской, д. 56</t>
  </si>
  <si>
    <t>г. Пермь, ул. Крупской, д. 57</t>
  </si>
  <si>
    <t>г. Пермь, ул. Крупской, д. 59</t>
  </si>
  <si>
    <t>г. Пермь, ул. Крупской, д. 61</t>
  </si>
  <si>
    <t>г. Пермь, ул. Крупской, д. 68</t>
  </si>
  <si>
    <t>г. Пермь, ул. Крупской, д. 72</t>
  </si>
  <si>
    <t>г. Пермь, ул. Крупской, д. 73</t>
  </si>
  <si>
    <t>г. Пермь, ул. Крупской, д. 76</t>
  </si>
  <si>
    <t>г. Пермь, ул. Крупской, д. 81</t>
  </si>
  <si>
    <t>г. Пермь, ул. Крупской, д. 82</t>
  </si>
  <si>
    <t>г. Пермь, ул. Крупской, д. 84</t>
  </si>
  <si>
    <t>г. Пермь, ул. Крупской, д. 87</t>
  </si>
  <si>
    <t>г. Пермь, ул. Крупской, д. 88</t>
  </si>
  <si>
    <t>г. Пермь, ул. Крупской, д. 41А</t>
  </si>
  <si>
    <t>г. Пермь, ул. Крупской, д. 51А</t>
  </si>
  <si>
    <t>г. Пермь, ул. Крупской, д. 57А</t>
  </si>
  <si>
    <t>г. Пермь, ул. Крупской, д. 69/1</t>
  </si>
  <si>
    <t>г. Пермь, ул. Крупской, д. 69/2</t>
  </si>
  <si>
    <t>г. Пермь, ул. Крупской, д. 78А</t>
  </si>
  <si>
    <t>г. Пермь, ул. Крупской, д. 82А</t>
  </si>
  <si>
    <t>г. Пермь, ул. Крупской, д. 84А</t>
  </si>
  <si>
    <t>г. Пермь, ул. Крупской, д. 86А</t>
  </si>
  <si>
    <t>г. Пермь, ул. Кузбасская, д. 24</t>
  </si>
  <si>
    <t>г. Пермь, ул. Кузбасская, д. 26</t>
  </si>
  <si>
    <t>г. Пермь, ул. Кузбасская, д. 32</t>
  </si>
  <si>
    <t>г. Пермь, ул. Кузбасская, д. 34</t>
  </si>
  <si>
    <t>г. Пермь, ул. Кузбасская, д. 36</t>
  </si>
  <si>
    <t>г. Пермь, ул. Кузбасская, д. 41</t>
  </si>
  <si>
    <t>г. Пермь, ул. Кузбасская, д. 43</t>
  </si>
  <si>
    <t>г. Пермь, ул. Кузбасская, д. 45</t>
  </si>
  <si>
    <t>г. Пермь, ул. Кузбасская, д. 37А</t>
  </si>
  <si>
    <t>г. Пермь, ул. Куйбышева, д. 1</t>
  </si>
  <si>
    <t>г. Пермь, ул. Куйбышева, д. 7</t>
  </si>
  <si>
    <t>г. Пермь, ул. Куйбышева, д. 9</t>
  </si>
  <si>
    <t>г. Пермь, ул. Куйбышева, д. 55</t>
  </si>
  <si>
    <t>г. Пермь, ул. Куйбышева, д. 57</t>
  </si>
  <si>
    <t>г. Пермь, ул. Куйбышева, д. 68</t>
  </si>
  <si>
    <t>г. Пермь, ул. Куйбышева, д. 87</t>
  </si>
  <si>
    <t>г. Пермь, ул. Куйбышева, д. 88</t>
  </si>
  <si>
    <t>г. Пермь, ул. Куйбышева, д. 93</t>
  </si>
  <si>
    <t>г. Пермь, ул. Куйбышева, д. 103</t>
  </si>
  <si>
    <t>г. Пермь, ул. Куйбышева, д. 105</t>
  </si>
  <si>
    <t>г. Пермь, ул. Куйбышева, д. 145</t>
  </si>
  <si>
    <t>г. Пермь, ул. Куйбышева, д. 149</t>
  </si>
  <si>
    <t>г. Пермь, ул. Куйбышева, д. 151</t>
  </si>
  <si>
    <t>г. Пермь, ул. Куйбышева, д. 153</t>
  </si>
  <si>
    <t>г. Пермь, ул. Куйбышева, д. 155</t>
  </si>
  <si>
    <t>г. Пермь, ул. Куйбышева, д. 159</t>
  </si>
  <si>
    <t>г. Пермь, ул. Куйбышева, д. 167</t>
  </si>
  <si>
    <t>г. Пермь, ул. Куйбышева, д. 58А</t>
  </si>
  <si>
    <t>г. Пермь, ул. Куйбышева, д. 65/1</t>
  </si>
  <si>
    <t>г. Пермь, ул. Куйбышева, д. 69/1</t>
  </si>
  <si>
    <t>г. Пермь, ул. Кустовая, д. 2</t>
  </si>
  <si>
    <t>г. Пермь, ул. Куфонина, д. 7</t>
  </si>
  <si>
    <t>г. Пермь, ул. Куфонина, д. 9</t>
  </si>
  <si>
    <t>г. Пермь, ул. Куфонина, д. 19</t>
  </si>
  <si>
    <t>г. Пермь, ул. Куфонина, д. 21</t>
  </si>
  <si>
    <t>г. Пермь, ул. Куфонина, д. 22</t>
  </si>
  <si>
    <t>г. Пермь, ул. Куфонина, д. 24</t>
  </si>
  <si>
    <t>г. Пермь, ул. Куфонина, д. 28</t>
  </si>
  <si>
    <t>г. Пермь, ул. Куфонина, д. 21А</t>
  </si>
  <si>
    <t>г. Пермь, ул. Куфонина, д. 28/1</t>
  </si>
  <si>
    <t>г. Пермь, ул. Лаврова, д. 14</t>
  </si>
  <si>
    <t>г. Пермь, ул. Лаврова, д. 16</t>
  </si>
  <si>
    <t>г. Пермь, ул. Ласьвинская, д. 8</t>
  </si>
  <si>
    <t>г. Пермь, ул. Ласьвинская, д. 10</t>
  </si>
  <si>
    <t>г. Пермь, ул. Ласьвинская, д. 12</t>
  </si>
  <si>
    <t>г. Пермь, ул. Ласьвинская, д. 14</t>
  </si>
  <si>
    <t>г. Пермь, ул. Ласьвинская, д. 39</t>
  </si>
  <si>
    <t>г. Пермь, ул. Ласьвинская, д. 45</t>
  </si>
  <si>
    <t>г. Пермь, ул. Ласьвинская, д. 50</t>
  </si>
  <si>
    <t>г. Пермь, ул. Ласьвинская, д. 51</t>
  </si>
  <si>
    <t>г. Пермь, ул. Ласьвинская, д. 58</t>
  </si>
  <si>
    <t>г. Пермь, ул. Ласьвинская, д. 60</t>
  </si>
  <si>
    <t>г. Пермь, ул. Ласьвинская, д. 62</t>
  </si>
  <si>
    <t>г. Пермь, ул. Ласьвинская, д. 64</t>
  </si>
  <si>
    <t>г. Пермь, ул. Ласьвинская, д. 66</t>
  </si>
  <si>
    <t>г. Пермь, ул. Ласьвинская, д. 76</t>
  </si>
  <si>
    <t>г. Пермь, ул. Ласьвинская, д. 30А</t>
  </si>
  <si>
    <t>г. Пермь, ул. Ласьвинская, д. 60А</t>
  </si>
  <si>
    <t>г. Пермь, ул. Ласьвинская, д. 62А</t>
  </si>
  <si>
    <t>г. Пермь, ул. Ласьвинская, д. 74А</t>
  </si>
  <si>
    <t>г. Пермь, ул. Лебедева, д. 8</t>
  </si>
  <si>
    <t>г. Пермь, ул. Лебедева, д. 16</t>
  </si>
  <si>
    <t>г. Пермь, ул. Лебедева, д. 18</t>
  </si>
  <si>
    <t>г. Пермь, ул. Лебедева, д. 21</t>
  </si>
  <si>
    <t>г. Пермь, ул. Лебедева, д. 29</t>
  </si>
  <si>
    <t>г. Пермь, ул. Лебедева, д. 33</t>
  </si>
  <si>
    <t>г. Пермь, ул. Лебедева, д. 38</t>
  </si>
  <si>
    <t>г. Пермь, ул. Лебедева, д. 42</t>
  </si>
  <si>
    <t>г. Пермь, ул. Лебедева, д. 45</t>
  </si>
  <si>
    <t>г. Пермь, ул. Лебедева, д. 48</t>
  </si>
  <si>
    <t>г. Пермь, ул. Ленина, д. 11</t>
  </si>
  <si>
    <t>г. Пермь, ул. Ленина, д. 15</t>
  </si>
  <si>
    <t>г. Пермь, ул. Ленина, д. 47</t>
  </si>
  <si>
    <t>г. Пермь, ул. Ленина, д. 49</t>
  </si>
  <si>
    <t>г. Пермь, ул. Ленина, д. 57</t>
  </si>
  <si>
    <t>г. Пермь, ул. Ленина, д. 59</t>
  </si>
  <si>
    <t>г. Пермь, ул. Ленина, д. 61</t>
  </si>
  <si>
    <t>г. Пермь, ул. Ленина, д. 65</t>
  </si>
  <si>
    <t>г. Пермь, ул. Ленина, д. 67</t>
  </si>
  <si>
    <t>г. Пермь, ул. Ленина, д. 71</t>
  </si>
  <si>
    <t>г. Пермь, ул. Ленина, д. 73</t>
  </si>
  <si>
    <t>г. Пермь, ул. Ленина, д. 75</t>
  </si>
  <si>
    <t>г. Пермь, ул. Ленина, д. 78</t>
  </si>
  <si>
    <t>г. Пермь, ул. Ленина, д. 79</t>
  </si>
  <si>
    <t>г. Пермь, ул. Ленина, д. 81</t>
  </si>
  <si>
    <t>г. Пермь, ул. Ленина, д. 82</t>
  </si>
  <si>
    <t>г. Пермь, ул. Ленина, д. 84</t>
  </si>
  <si>
    <t>г. Пермь, ул. Ленина, д. 86</t>
  </si>
  <si>
    <t>г. Пермь, ул. Ленина, д. 87</t>
  </si>
  <si>
    <t>г. Пермь, ул. Ленина, д. 90</t>
  </si>
  <si>
    <t>г. Пермь, ул. Ленина, д. 94</t>
  </si>
  <si>
    <t>г. Пермь, ул. Ленина, д. 96</t>
  </si>
  <si>
    <t>г. Пермь, ул. Ленина, д. 98</t>
  </si>
  <si>
    <t>г. Пермь, ул. Ленина, д. 100</t>
  </si>
  <si>
    <t>г. Пермь, ул. Ленина, д. 102</t>
  </si>
  <si>
    <t>г. Пермь, ул. Ленина, д. 72А</t>
  </si>
  <si>
    <t>г. Пермь, ул. Ленина, д. 72Б</t>
  </si>
  <si>
    <t>г. Пермь, ул. Липатова, д. 3</t>
  </si>
  <si>
    <t>г. Пермь, ул. Липатова, д. 4</t>
  </si>
  <si>
    <t>г. Пермь, ул. Липатова, д. 6</t>
  </si>
  <si>
    <t>г. Пермь, ул. Липатова, д. 8</t>
  </si>
  <si>
    <t>г. Пермь, ул. Липатова, д. 10</t>
  </si>
  <si>
    <t>г. Пермь, ул. Липатова, д. 13</t>
  </si>
  <si>
    <t>г. Пермь, ул. Липатова, д. 4А</t>
  </si>
  <si>
    <t>г. Пермь, ул. Липатова, д. 8А</t>
  </si>
  <si>
    <t>г. Пермь, ул. Лобвинская, д. 11</t>
  </si>
  <si>
    <t>г. Пермь, ул. Лобвинская, д. 13</t>
  </si>
  <si>
    <t>г. Пермь, ул. Лодыгина, д. 18</t>
  </si>
  <si>
    <t>г. Пермь, ул. Лодыгина, д. 22</t>
  </si>
  <si>
    <t>г. Пермь, ул. Лодыгина, д. 26</t>
  </si>
  <si>
    <t>г. Пермь, ул. Лодыгина, д. 29</t>
  </si>
  <si>
    <t>г. Пермь, ул. Лодыгина, д. 33</t>
  </si>
  <si>
    <t>г. Пермь, ул. Лодыгина, д. 35</t>
  </si>
  <si>
    <t>г. Пермь, ул. Лодыгина, д. 45</t>
  </si>
  <si>
    <t>г. Пермь, ул. Лодыгина, д. 3А</t>
  </si>
  <si>
    <t>г. Пермь, ул. Лодыгина, д. 52/1</t>
  </si>
  <si>
    <t>г. Пермь, ул. Лодыгина, д. 54/1</t>
  </si>
  <si>
    <t>г. Пермь, ул. Лодыгина, д. 56/1</t>
  </si>
  <si>
    <t>г. Пермь, ул. Локомотивная, д. 8</t>
  </si>
  <si>
    <t>г. Пермь, ул. Лукоянова, д. 2</t>
  </si>
  <si>
    <t>г. Пермь, ул. Лукоянова, д. 15</t>
  </si>
  <si>
    <t>г. Пермь, ул. Лукоянова, д. 17</t>
  </si>
  <si>
    <t>г. Пермь, ул. Лукоянова, д. 19</t>
  </si>
  <si>
    <t>г. Пермь, ул. Лукоянова, д. 21</t>
  </si>
  <si>
    <t>г. Пермь, ул. Луначарского, д. 21</t>
  </si>
  <si>
    <t>г. Пермь, ул. Луначарского, д. 32</t>
  </si>
  <si>
    <t>г. Пермь, ул. Луначарского, д. 35</t>
  </si>
  <si>
    <t>г. Пермь, ул. Луначарского, д. 26А</t>
  </si>
  <si>
    <t>г. Пермь, ул. Луначарского, д. 32А</t>
  </si>
  <si>
    <t>г. Пермь, ул. Луначарского, д. 62Б</t>
  </si>
  <si>
    <t>г. Пермь, ул. Луначарского, д. 97А</t>
  </si>
  <si>
    <t>г. Пермь, ул. Льва Толстого, д. 25</t>
  </si>
  <si>
    <t>г. Пермь, ул. Льва Шатрова, д. 1</t>
  </si>
  <si>
    <t>г. Пермь, ул. Льва Шатрова, д. 2</t>
  </si>
  <si>
    <t>г. Пермь, ул. Льва Шатрова, д. 4</t>
  </si>
  <si>
    <t>г. Пермь, ул. Льва Шатрова, д. 6</t>
  </si>
  <si>
    <t>г. Пермь, ул. Льва Шатрова, д. 7</t>
  </si>
  <si>
    <t>г. Пермь, ул. Льва Шатрова, д. 9</t>
  </si>
  <si>
    <t>г. Пермь, ул. Льва Шатрова, д. 10</t>
  </si>
  <si>
    <t>г. Пермь, ул. Льва Шатрова, д. 11</t>
  </si>
  <si>
    <t>г. Пермь, ул. Льва Шатрова, д. 13</t>
  </si>
  <si>
    <t>г. Пермь, ул. Льва Шатрова, д. 15</t>
  </si>
  <si>
    <t>г. Пермь, ул. Льва Шатрова, д. 17</t>
  </si>
  <si>
    <t>г. Пермь, ул. Льва Шатрова, д. 18</t>
  </si>
  <si>
    <t>г. Пермь, ул. Льва Шатрова, д. 20</t>
  </si>
  <si>
    <t>г. Пермь, ул. Льва Шатрова, д. 22</t>
  </si>
  <si>
    <t>г. Пермь, ул. Льва Шатрова, д. 24</t>
  </si>
  <si>
    <t>г. Пермь, ул. Льва Шатрова, д. 33</t>
  </si>
  <si>
    <t>г. Пермь, ул. Люблинская, д. 11</t>
  </si>
  <si>
    <t>г. Пермь, ул. Люблинская, д. 13</t>
  </si>
  <si>
    <t>г. Пермь, ул. Лядовская, д. 95</t>
  </si>
  <si>
    <t>г. Пермь, ул. Лядовская, д. 97</t>
  </si>
  <si>
    <t>г. Пермь, ул. Лядовская, д. 103</t>
  </si>
  <si>
    <t>г. Пермь, ул. Лядовская, д. 105</t>
  </si>
  <si>
    <t>г. Пермь, ул. Лядовская, д. 107</t>
  </si>
  <si>
    <t>г. Пермь, ул. Лядовская, д. 109</t>
  </si>
  <si>
    <t>г. Пермь, ул. Лядовская, д. 111</t>
  </si>
  <si>
    <t>г. Пермь, ул. Лядовская, д. 115</t>
  </si>
  <si>
    <t>г. Пермь, ул. Лядовская, д. 117</t>
  </si>
  <si>
    <t>г. Пермь, ул. Лядовская, д. 119</t>
  </si>
  <si>
    <t>г. Пермь, ул. Лядовская, д. 121</t>
  </si>
  <si>
    <t>г. Пермь, ул. Лядовская, д. 123</t>
  </si>
  <si>
    <t>г. Пермь, ул. Лякишева, д. 9</t>
  </si>
  <si>
    <t>г. Пермь, ул. Магистральная, д. 14</t>
  </si>
  <si>
    <t>г. Пермь, ул. Магистральная, д. 16</t>
  </si>
  <si>
    <t>г. Пермь, ул. Магистральная, д. 96</t>
  </si>
  <si>
    <t>г. Пермь, ул. Магистральная, д. 98</t>
  </si>
  <si>
    <t>г. Пермь, ул. Магистральная, д. 104</t>
  </si>
  <si>
    <t>г. Пермь, ул. Магистральная, д. 100А</t>
  </si>
  <si>
    <t>г. Пермь, ул. Макаренко, д. 10</t>
  </si>
  <si>
    <t>г. Пермь, ул. Макаренко, д. 12</t>
  </si>
  <si>
    <t>г. Пермь, ул. Макаренко, д. 34</t>
  </si>
  <si>
    <t>г. Пермь, ул. Макаренко, д. 36</t>
  </si>
  <si>
    <t>г. Пермь, ул. Макаренко, д. 40</t>
  </si>
  <si>
    <t>г. Пермь, ул. Макаренко, д. 44</t>
  </si>
  <si>
    <t>г. Пермь, ул. Макаренко, д. 46</t>
  </si>
  <si>
    <t>г. Пермь, ул. Макаренко, д. 54</t>
  </si>
  <si>
    <t>г. Пермь, ул. Макаренко, д. 56</t>
  </si>
  <si>
    <t>г. Пермь, ул. Макаренко, д. 28/3</t>
  </si>
  <si>
    <t>г. Пермь, ул. Максима Горького, д. 51</t>
  </si>
  <si>
    <t>г. Пермь, ул. Максима Горького, д. 64/1</t>
  </si>
  <si>
    <t>г. Пермь, ул. Малкова, д. 28/2</t>
  </si>
  <si>
    <t>г. Пермь, ул. Малышева, д. 3</t>
  </si>
  <si>
    <t>г. Пермь, ул. Марии Загуменных, д. 6</t>
  </si>
  <si>
    <t>г. Пермь, ул. Марии Загуменных, д. 14</t>
  </si>
  <si>
    <t>г. Пермь, ул. Марии Загуменных, д. 16</t>
  </si>
  <si>
    <t>г. Пермь, ул. Маршала Рыбалко, д. 21</t>
  </si>
  <si>
    <t>г. Пермь, ул. Маршала Рыбалко, д. 34</t>
  </si>
  <si>
    <t>г. Пермь, ул. Маршала Рыбалко, д. 35</t>
  </si>
  <si>
    <t>г. Пермь, ул. Маршала Рыбалко, д. 37</t>
  </si>
  <si>
    <t>г. Пермь, ул. Маршала Рыбалко, д. 41</t>
  </si>
  <si>
    <t>г. Пермь, ул. Маршала Рыбалко, д. 42</t>
  </si>
  <si>
    <t>г. Пермь, ул. Маршала Рыбалко, д. 45</t>
  </si>
  <si>
    <t>г. Пермь, ул. Маршала Рыбалко, д. 74</t>
  </si>
  <si>
    <t>г. Пермь, ул. Маршала Рыбалко, д. 86</t>
  </si>
  <si>
    <t>г. Пермь, ул. Маршала Рыбалко, д. 87</t>
  </si>
  <si>
    <t>г. Пермь, ул. Маршала Рыбалко, д. 90</t>
  </si>
  <si>
    <t>г. Пермь, ул. Маршала Рыбалко, д. 91</t>
  </si>
  <si>
    <t>г. Пермь, ул. Маршала Рыбалко, д. 92</t>
  </si>
  <si>
    <t>г. Пермь, ул. Маршала Рыбалко, д. 94</t>
  </si>
  <si>
    <t>г. Пермь, ул. Маршала Рыбалко, д. 95</t>
  </si>
  <si>
    <t>г. Пермь, ул. Маршала Рыбалко, д. 97</t>
  </si>
  <si>
    <t>г. Пермь, ул. Маршала Рыбалко, д. 101</t>
  </si>
  <si>
    <t>г. Пермь, ул. Маршала Рыбалко, д. 103</t>
  </si>
  <si>
    <t>г. Пермь, ул. Маршала Рыбалко, д. 111</t>
  </si>
  <si>
    <t>г. Пермь, ул. Маршала Рыбалко, д. 113</t>
  </si>
  <si>
    <t>г. Пермь, ул. Маршала Рыбалко, д. 103А</t>
  </si>
  <si>
    <t>г. Пермь, ул. Маршала Рыбалко, д. 105А</t>
  </si>
  <si>
    <t>г. Пермь, ул. Маршала Рыбалко, д. 105В</t>
  </si>
  <si>
    <t>г. Пермь, ул. Маршала Рыбалко, д. 107Б</t>
  </si>
  <si>
    <t>г. Пермь, ул. Маршала Рыбалко, д. 107В</t>
  </si>
  <si>
    <t>г. Пермь, ул. Маршала Рыбалко, д. 109А</t>
  </si>
  <si>
    <t>г. Пермь, ул. Маршала Рыбалко, д. 111а</t>
  </si>
  <si>
    <t>г. Пермь, ул. Маршала Рыбалко, д. 12А</t>
  </si>
  <si>
    <t>г. Пермь, ул. Маршала Рыбалко, д. 1А</t>
  </si>
  <si>
    <t>г. Пермь, ул. Маршала Рыбалко, д. 34А</t>
  </si>
  <si>
    <t>г. Пермь, ул. Маршала Рыбалко, д. 78А</t>
  </si>
  <si>
    <t>г. Пермь, ул. Маршала Рыбалко, д. 89А</t>
  </si>
  <si>
    <t>г. Пермь, ул. Маршала Рыбалко, д. 99А</t>
  </si>
  <si>
    <t>г. Пермь, ул. Маршала Рыбалко, д. 9А</t>
  </si>
  <si>
    <t>г. Пермь, ул. Маршала Толбухина, д. 1</t>
  </si>
  <si>
    <t>г. Пермь, ул. Маршала Толбухина, д. 12</t>
  </si>
  <si>
    <t>г. Пермь, ул. Маршала Толбухина, д. 14</t>
  </si>
  <si>
    <t>г. Пермь, ул. Маршала Толбухина, д. 15</t>
  </si>
  <si>
    <t>г. Пермь, ул. Маршала Толбухина, д. 16</t>
  </si>
  <si>
    <t>г. Пермь, ул. Маршала Толбухина, д. 10А</t>
  </si>
  <si>
    <t>г. Пермь, ул. Машинистов, д. 20</t>
  </si>
  <si>
    <t>г. Пермь, ул. Машинистов, д. 26</t>
  </si>
  <si>
    <t>г. Пермь, ул. Машинистов, д. 40</t>
  </si>
  <si>
    <t>г. Пермь, ул. Машинистов, д. 42</t>
  </si>
  <si>
    <t>г. Пермь, ул. Машинистов, д. 45</t>
  </si>
  <si>
    <t>г. Пермь, ул. Машинистов, д. 47</t>
  </si>
  <si>
    <t>г. Пермь, ул. Машинистов, д. 48</t>
  </si>
  <si>
    <t>г. Пермь, ул. Машинистов, д. 49</t>
  </si>
  <si>
    <t>г. Пермь, ул. Машинистов, д. 50</t>
  </si>
  <si>
    <t>г. Пермь, ул. Машинистов, д. 53</t>
  </si>
  <si>
    <t>г. Пермь, ул. Машинистов, д. 22А</t>
  </si>
  <si>
    <t>г. Пермь, ул. Маяковского, д. 41</t>
  </si>
  <si>
    <t>г. Пермь, ул. Маяковского, д. 42</t>
  </si>
  <si>
    <t>г. Пермь, ул. Маяковского, д. 44</t>
  </si>
  <si>
    <t>г. Пермь, ул. Маяковского, д. 46А</t>
  </si>
  <si>
    <t>г. Пермь, ул. Мензелинская, д. 9</t>
  </si>
  <si>
    <t>г. Пермь, ул. Металлистов, д. 15</t>
  </si>
  <si>
    <t>г. Пермь, ул. Металлургов, д. 10</t>
  </si>
  <si>
    <t>г. Пермь, ул. Механошина, д. 4</t>
  </si>
  <si>
    <t>г. Пермь, ул. Механошина, д. 6</t>
  </si>
  <si>
    <t>г. Пермь, ул. Механошина, д. 10</t>
  </si>
  <si>
    <t>г. Пермь, ул. Механошина, д. 12</t>
  </si>
  <si>
    <t>г. Пермь, ул. Механошина, д. 14</t>
  </si>
  <si>
    <t>г. Пермь, ул. Милиционера Власова, д. 29А</t>
  </si>
  <si>
    <t>г. Пермь, ул. Мильчакова, д. 6</t>
  </si>
  <si>
    <t>г. Пермь, ул. Мильчакова, д. 29</t>
  </si>
  <si>
    <t>г. Пермь, ул. Мильчакова, д. 37</t>
  </si>
  <si>
    <t>г. Пермь, ул. Мира, д. 3</t>
  </si>
  <si>
    <t>г. Пермь, ул. Мира, д. 5</t>
  </si>
  <si>
    <t>г. Пермь, ул. Мира, д. 6</t>
  </si>
  <si>
    <t>г. Пермь, ул. Мира, д. 12</t>
  </si>
  <si>
    <t>г. Пермь, ул. Мира, д. 14</t>
  </si>
  <si>
    <t>г. Пермь, ул. Мира, д. 20</t>
  </si>
  <si>
    <t>г. Пермь, ул. Мира, д. 30</t>
  </si>
  <si>
    <t>г. Пермь, ул. Мира, д. 47</t>
  </si>
  <si>
    <t>г. Пермь, ул. Мира, д. 51</t>
  </si>
  <si>
    <t>г. Пермь, ул. Мира, д. 61</t>
  </si>
  <si>
    <t>г. Пермь, ул. Мира, д. 63</t>
  </si>
  <si>
    <t>г. Пермь, ул. Мира, д. 64</t>
  </si>
  <si>
    <t>г. Пермь, ул. Мира, д. 65</t>
  </si>
  <si>
    <t>г. Пермь, ул. Мира, д. 67</t>
  </si>
  <si>
    <t>г. Пермь, ул. Мира, д. 68</t>
  </si>
  <si>
    <t>г. Пермь, ул. Мира, д. 69</t>
  </si>
  <si>
    <t>г. Пермь, ул. Мира, д. 71</t>
  </si>
  <si>
    <t>г. Пермь, ул. Мира, д. 75</t>
  </si>
  <si>
    <t>г. Пермь, ул. Мира, д. 81</t>
  </si>
  <si>
    <t>г. Пермь, ул. Мира, д. 83</t>
  </si>
  <si>
    <t>г. Пермь, ул. Мира, д. 84</t>
  </si>
  <si>
    <t>г. Пермь, ул. Мира, д. 85</t>
  </si>
  <si>
    <t>г. Пермь, ул. Мира, д. 86</t>
  </si>
  <si>
    <t>г. Пермь, ул. Мира, д. 88</t>
  </si>
  <si>
    <t>г. Пермь, ул. Мира, д. 89</t>
  </si>
  <si>
    <t>г. Пермь, ул. Мира, д. 91</t>
  </si>
  <si>
    <t>г. Пермь, ул. Мира, д. 93</t>
  </si>
  <si>
    <t>г. Пермь, ул. Мира, д. 95</t>
  </si>
  <si>
    <t>г. Пермь, ул. Мира, д. 98</t>
  </si>
  <si>
    <t>г. Пермь, ул. Мира, д. 103</t>
  </si>
  <si>
    <t>г. Пермь, ул. Мира, д. 106</t>
  </si>
  <si>
    <t>г. Пермь, ул. Мира, д. 107</t>
  </si>
  <si>
    <t>г. Пермь, ул. Мира, д. 108</t>
  </si>
  <si>
    <t>г. Пермь, ул. Мира, д. 110</t>
  </si>
  <si>
    <t>г. Пермь, ул. Мира, д. 112</t>
  </si>
  <si>
    <t>г. Пермь, ул. Мира, д. 113</t>
  </si>
  <si>
    <t>г. Пермь, ул. Мира, д. 114</t>
  </si>
  <si>
    <t>г. Пермь, ул. Мира, д. 116</t>
  </si>
  <si>
    <t>г. Пермь, ул. Мира, д. 118</t>
  </si>
  <si>
    <t>г. Пермь, ул. Мира, д. 120</t>
  </si>
  <si>
    <t>г. Пермь, ул. Мира, д. 124</t>
  </si>
  <si>
    <t>г. Пермь, ул. Мира, д. 130</t>
  </si>
  <si>
    <t>г. Пермь, ул. Мира, д. 102А</t>
  </si>
  <si>
    <t>г. Пермь, ул. Мира, д. 118/1</t>
  </si>
  <si>
    <t>г. Пермь, ул. Мира, д. 122/1</t>
  </si>
  <si>
    <t>г. Пермь, ул. Мира, д. 122/2</t>
  </si>
  <si>
    <t>г. Пермь, ул. Мира, д. 126А</t>
  </si>
  <si>
    <t>г. Пермь, ул. Мира, д. 61А</t>
  </si>
  <si>
    <t>г. Пермь, ул. Мира, д. 66А</t>
  </si>
  <si>
    <t>г. Пермь, ул. Мира, д. 66Б</t>
  </si>
  <si>
    <t>г. Пермь, ул. Мира, д. 68А</t>
  </si>
  <si>
    <t>г. Пермь, ул. Мира, д. 70Б</t>
  </si>
  <si>
    <t>г. Пермь, ул. Мира, д. 98А</t>
  </si>
  <si>
    <t>г. Пермь, ул. Можайская, д. 9</t>
  </si>
  <si>
    <t>г. Пермь, ул. Молдавская, д. 4</t>
  </si>
  <si>
    <t>г. Пермь, ул. Молдавская, д. 6</t>
  </si>
  <si>
    <t>г. Пермь, ул. Молодежная, д. 24</t>
  </si>
  <si>
    <t>г. Пермь, ул. Монастырская, д. 74</t>
  </si>
  <si>
    <t>г. Пермь, ул. Монастырская, д. 76</t>
  </si>
  <si>
    <t>г. Пермь, ул. Монастырская, д. 96</t>
  </si>
  <si>
    <t>г. Пермь, ул. Монастырская, д. 123</t>
  </si>
  <si>
    <t>г. Пермь, ул. Монастырская, д. 152</t>
  </si>
  <si>
    <t>г. Пермь, ул. Монастырская, д. 155</t>
  </si>
  <si>
    <t>г. Пермь, ул. Монастырская, д. 159</t>
  </si>
  <si>
    <t>г. Пермь, ул. Монастырская, д. 161</t>
  </si>
  <si>
    <t>г. Пермь, ул. Монастырская, д. 177</t>
  </si>
  <si>
    <t>г. Пермь, ул. Монастырская, д. 123А</t>
  </si>
  <si>
    <t>г. Пермь, ул. Монастырская, д. 53А</t>
  </si>
  <si>
    <t>г. Пермь, ул. Монастырская, д. 53Б</t>
  </si>
  <si>
    <t>г. Пермь, ул. Муромская, д. 16А</t>
  </si>
  <si>
    <t>г. Пермь, ул. Народовольческая, д. 37</t>
  </si>
  <si>
    <t>г. Пермь, ул. Народовольческая, д. 42</t>
  </si>
  <si>
    <t>г. Пермь, ул. Народовольческая, д. 46</t>
  </si>
  <si>
    <t>г. Пермь, ул. Нейвинская, д. 10</t>
  </si>
  <si>
    <t>г. Пермь, ул. Нейвинская, д. 14</t>
  </si>
  <si>
    <t>г. Пермь, ул. Нефтяников, д. 2</t>
  </si>
  <si>
    <t>г. Пермь, ул. Нефтяников, д. 9</t>
  </si>
  <si>
    <t>г. Пермь, ул. Нефтяников, д. 10</t>
  </si>
  <si>
    <t>г. Пермь, ул. Нефтяников, д. 11</t>
  </si>
  <si>
    <t>г. Пермь, ул. Нефтяников, д. 12</t>
  </si>
  <si>
    <t>г. Пермь, ул. Нефтяников, д. 14</t>
  </si>
  <si>
    <t>г. Пермь, ул. Нефтяников, д. 15</t>
  </si>
  <si>
    <t>г. Пермь, ул. Нефтяников, д. 16</t>
  </si>
  <si>
    <t>г. Пермь, ул. Нефтяников, д. 20</t>
  </si>
  <si>
    <t>г. Пермь, ул. Нефтяников, д. 25</t>
  </si>
  <si>
    <t>г. Пермь, ул. Нефтяников, д. 26</t>
  </si>
  <si>
    <t>г. Пермь, ул. Нефтяников, д. 28</t>
  </si>
  <si>
    <t>г. Пермь, ул. Нефтяников, д. 29</t>
  </si>
  <si>
    <t>г. Пермь, ул. Нефтяников, д. 30</t>
  </si>
  <si>
    <t>г. Пермь, ул. Нефтяников, д. 32</t>
  </si>
  <si>
    <t>г. Пермь, ул. Нефтяников, д. 33</t>
  </si>
  <si>
    <t>г. Пермь, ул. Нефтяников, д. 42</t>
  </si>
  <si>
    <t>г. Пермь, ул. Нефтяников, д. 48</t>
  </si>
  <si>
    <t>г. Пермь, ул. Нефтяников, д. 53</t>
  </si>
  <si>
    <t>г. Пермь, ул. Нефтяников, д. 2А</t>
  </si>
  <si>
    <t>г. Пермь, ул. Никитина, д. 18</t>
  </si>
  <si>
    <t>г. Пермь, ул. Николая Быстрых, д. 3</t>
  </si>
  <si>
    <t>г. Пермь, ул. Николая Быстрых, д. 4</t>
  </si>
  <si>
    <t>г. Пермь, ул. Николая Быстрых, д. 5</t>
  </si>
  <si>
    <t>г. Пермь, ул. Николая Островского, д. 6</t>
  </si>
  <si>
    <t>г. Пермь, ул. Николая Островского, д. 27</t>
  </si>
  <si>
    <t>г. Пермь, ул. Николая Островского, д. 29</t>
  </si>
  <si>
    <t>г. Пермь, ул. Николая Островского, д. 49</t>
  </si>
  <si>
    <t>г. Пермь, ул. Николая Островского, д. 63</t>
  </si>
  <si>
    <t>г. Пермь, ул. Николая Островского, д. 70</t>
  </si>
  <si>
    <t>г. Пермь, ул. Николая Островского, д. 72</t>
  </si>
  <si>
    <t>г. Пермь, ул. Николая Островского, д. 74</t>
  </si>
  <si>
    <t>г. Пермь, ул. Николая Островского, д. 107</t>
  </si>
  <si>
    <t>г. Пермь, ул. Николая Островского, д. 109</t>
  </si>
  <si>
    <t>г. Пермь, ул. Николая Островского, д. 119</t>
  </si>
  <si>
    <t>г. Пермь, ул. Николая Островского, д. 15А</t>
  </si>
  <si>
    <t>г. Пермь, ул. Николая Островского, д. 64А</t>
  </si>
  <si>
    <t>г. Пермь, ул. Николая Островского, д. 76А</t>
  </si>
  <si>
    <t>г. Пермь, ул. Никулина, д. 4</t>
  </si>
  <si>
    <t>г. Пермь, ул. Никулина, д. 6</t>
  </si>
  <si>
    <t>г. Пермь, ул. Никулина, д. 35</t>
  </si>
  <si>
    <t>г. Пермь, ул. Никулина, д. 47</t>
  </si>
  <si>
    <t>г. Пермь, ул. Никулина, д. 10А</t>
  </si>
  <si>
    <t>г. Пермь, ул. Никулина, д. 10В</t>
  </si>
  <si>
    <t>г. Пермь, ул. Новоржевская, д. 9</t>
  </si>
  <si>
    <t>г. Пермь, ул. Новоржевская, д. 11</t>
  </si>
  <si>
    <t>г. Пермь, ул. Новоржевская, д. 13</t>
  </si>
  <si>
    <t>г. Пермь, ул. Новоржевская, д. 38</t>
  </si>
  <si>
    <t>г. Пермь, ул. Новоржевская, д. 45</t>
  </si>
  <si>
    <t>г. Пермь, ул. Новосибирская, д. 6</t>
  </si>
  <si>
    <t>г. Пермь, ул. Новосибирская, д. 17</t>
  </si>
  <si>
    <t>г. Пермь, ул. Новосибирская, д. 26</t>
  </si>
  <si>
    <t>г. Пермь, ул. Новосибирская, д. 18А</t>
  </si>
  <si>
    <t>г. Пермь, ул. Норильская, д. 13А</t>
  </si>
  <si>
    <t>г. Пермь, ул. Оборонная, д. 29</t>
  </si>
  <si>
    <t>г. Пермь, ул. Оборонщиков, д. 3</t>
  </si>
  <si>
    <t>г. Пермь, ул. Оборонщиков, д. 5</t>
  </si>
  <si>
    <t>г. Пермь, ул. Оборонщиков, д. 7</t>
  </si>
  <si>
    <t>г. Пермь, ул. Овчинникова, д. 17</t>
  </si>
  <si>
    <t>г. Пермь, ул. Овчинникова, д. 18</t>
  </si>
  <si>
    <t>г. Пермь, ул. Одоевского, д. 16</t>
  </si>
  <si>
    <t>г. Пермь, ул. Одоевского, д. 19</t>
  </si>
  <si>
    <t>г. Пермь, ул. Одоевского, д. 21</t>
  </si>
  <si>
    <t>г. Пермь, ул. Одоевского, д. 22</t>
  </si>
  <si>
    <t>г. Пермь, ул. Одоевского, д. 23</t>
  </si>
  <si>
    <t>г. Пермь, ул. Одоевского, д. 24</t>
  </si>
  <si>
    <t>г. Пермь, ул. Одоевского, д. 25</t>
  </si>
  <si>
    <t>г. Пермь, ул. Одоевского, д. 26</t>
  </si>
  <si>
    <t>г. Пермь, ул. Одоевского, д. 36</t>
  </si>
  <si>
    <t>г. Пермь, ул. Окулова, д. 7</t>
  </si>
  <si>
    <t>г. Пермь, ул. Окулова, д. 33</t>
  </si>
  <si>
    <t>г. Пермь, ул. Ольховская, д. 26</t>
  </si>
  <si>
    <t>г. Пермь, ул. Ольховская, д. 30</t>
  </si>
  <si>
    <t>г. Пермь, ул. Омская, д. 2</t>
  </si>
  <si>
    <t>г. Пермь, ул. Онежская, д. 8</t>
  </si>
  <si>
    <t>г. Пермь, ул. Осинская, д. 12</t>
  </si>
  <si>
    <t>г. Пермь, ул. Осинская, д. 14</t>
  </si>
  <si>
    <t>г. Пермь, ул. Осинская, д. 2А</t>
  </si>
  <si>
    <t>г. Пермь, ул. Охотников, д. 5</t>
  </si>
  <si>
    <t>г. Пермь, ул. Охотников, д. 10</t>
  </si>
  <si>
    <t>г. Пермь, ул. Охотников, д. 11</t>
  </si>
  <si>
    <t>г. Пермь, ул. Охотников, д. 12</t>
  </si>
  <si>
    <t>г. Пермь, ул. Охотников, д. 16</t>
  </si>
  <si>
    <t>г. Пермь, ул. Охотников, д. 20</t>
  </si>
  <si>
    <t>г. Пермь, ул. Охотников, д. 26</t>
  </si>
  <si>
    <t>г. Пермь, ул. Охотников, д. 27</t>
  </si>
  <si>
    <t>г. Пермь, ул. Охотников, д. 28</t>
  </si>
  <si>
    <t>г. Пермь, ул. Охотников, д. 1А</t>
  </si>
  <si>
    <t>г. Пермь, ул. Папанинцев, д. 8</t>
  </si>
  <si>
    <t>г. Пермь, ул. Патриса Лумумбы, д. 5</t>
  </si>
  <si>
    <t>г. Пермь, ул. Патриса Лумумбы, д. 13</t>
  </si>
  <si>
    <t>г. Пермь, ул. Патриса Лумумбы, д. 17</t>
  </si>
  <si>
    <t>г. Пермь, ул. Патриса Лумумбы, д. 19</t>
  </si>
  <si>
    <t>г. Пермь, ул. Пермская, д. 124</t>
  </si>
  <si>
    <t>г. Пермь, ул. Пермская, д. 126</t>
  </si>
  <si>
    <t>г. Пермь, ул. Пермская, д. 160</t>
  </si>
  <si>
    <t>г. Пермь, ул. Пермская, д. 128А</t>
  </si>
  <si>
    <t>г. Пермь, ул. Петропавловская, д. 62</t>
  </si>
  <si>
    <t>г. Пермь, ул. Петропавловская, д. 66</t>
  </si>
  <si>
    <t>г. Пермь, ул. Петропавловская, д. 70</t>
  </si>
  <si>
    <t>г. Пермь, ул. Петропавловская, д. 77</t>
  </si>
  <si>
    <t>г. Пермь, ул. Петропавловская, д. 81</t>
  </si>
  <si>
    <t>г. Пермь, ул. Петропавловская, д. 82</t>
  </si>
  <si>
    <t>г. Пермь, ул. Петропавловская, д. 83</t>
  </si>
  <si>
    <t>г. Пермь, ул. Петропавловская, д. 84</t>
  </si>
  <si>
    <t>г. Пермь, ул. Петропавловская, д. 89</t>
  </si>
  <si>
    <t>г. Пермь, ул. Петропавловская, д. 91</t>
  </si>
  <si>
    <t>г. Пермь, ул. Петропавловская, д. 93</t>
  </si>
  <si>
    <t>г. Пермь, ул. Петропавловская, д. 11А</t>
  </si>
  <si>
    <t>г. Пермь, ул. Пионерская, д. 4</t>
  </si>
  <si>
    <t>г. Пермь, ул. Пионерская, д. 8</t>
  </si>
  <si>
    <t>г. Пермь, ул. Пионерская, д. 9</t>
  </si>
  <si>
    <t>г. Пермь, ул. Пионерская, д. 12</t>
  </si>
  <si>
    <t>г. Пермь, ул. Пионерская, д. 15</t>
  </si>
  <si>
    <t>г. Пермь, ул. Писарева, д. 11</t>
  </si>
  <si>
    <t>г. Пермь, ул. Писарева, д. 28</t>
  </si>
  <si>
    <t>г. Пермь, ул. Пихтовая, д. 8</t>
  </si>
  <si>
    <t>г. Пермь, ул. Плеханова, д. 3</t>
  </si>
  <si>
    <t>г. Пермь, ул. Плеханова, д. 55</t>
  </si>
  <si>
    <t>г. Пермь, ул. Победы, д. 29</t>
  </si>
  <si>
    <t>г. Пермь, ул. Победы, д. 33</t>
  </si>
  <si>
    <t>г. Пермь, ул. Победы, д. 35</t>
  </si>
  <si>
    <t>г. Пермь, ул. Победы, д. 39</t>
  </si>
  <si>
    <t>г. Пермь, ул. Подводников, д. 4</t>
  </si>
  <si>
    <t>г. Пермь, ул. Подводников, д. 8</t>
  </si>
  <si>
    <t>г. Пермь, ул. Подлесная, д. 35</t>
  </si>
  <si>
    <t>г. Пермь, ул. Подлесная, д. 19/3</t>
  </si>
  <si>
    <t>г. Пермь, ул. Подлесная, д. 23/2</t>
  </si>
  <si>
    <t>г. Пермь, ул. Подлесная, д. 23/3</t>
  </si>
  <si>
    <t>г. Пермь, ул. Подлесная, д. 27/1</t>
  </si>
  <si>
    <t>г. Пермь, ул. Подлесная, д. 27/2</t>
  </si>
  <si>
    <t>г. Пермь, ул. Подольская, д. 33</t>
  </si>
  <si>
    <t>г. Пермь, ул. Подольская, д. 35</t>
  </si>
  <si>
    <t>г. Пермь, ул. Полины Осипенко, д. 43</t>
  </si>
  <si>
    <t>г. Пермь, ул. Полины Осипенко, д. 45</t>
  </si>
  <si>
    <t>г. Пермь, ул. Полины Осипенко, д. 48</t>
  </si>
  <si>
    <t>г. Пермь, ул. Полины Осипенко, д. 57</t>
  </si>
  <si>
    <t>г. Пермь, ул. Полины Осипенко, д. 59</t>
  </si>
  <si>
    <t>г. Пермь, ул. Полины Осипенко, д. 61</t>
  </si>
  <si>
    <t>г. Пермь, ул. Полины Осипенко, д. 51А</t>
  </si>
  <si>
    <t>г. Пермь, ул. Полтавская, д. 1</t>
  </si>
  <si>
    <t>г. Пермь, ул. Полтавская, д. 2</t>
  </si>
  <si>
    <t>г. Пермь, ул. Полтавская, д. 5</t>
  </si>
  <si>
    <t>г. Пермь, ул. Полтавская, д. 8</t>
  </si>
  <si>
    <t>г. Пермь, ул. Полтавская, д. 9</t>
  </si>
  <si>
    <t>г. Пермь, ул. Попова, д. 21</t>
  </si>
  <si>
    <t>г. Пермь, ул. Попова, д. 23</t>
  </si>
  <si>
    <t>г. Пермь, ул. Попова, д. 25</t>
  </si>
  <si>
    <t>г. Пермь, ул. Попова, д. 27</t>
  </si>
  <si>
    <t>г. Пермь, ул. Попова, д. 57</t>
  </si>
  <si>
    <t>г. Пермь, ул. Промысловая, д. 3</t>
  </si>
  <si>
    <t>г. Пермь, ул. Путейская, д. 21</t>
  </si>
  <si>
    <t>г. Пермь, ул. Путейская, д. 15А</t>
  </si>
  <si>
    <t>г. Пермь, ул. Пушкарская, д. 75</t>
  </si>
  <si>
    <t>г. Пермь, ул. Пушкарская, д. 132</t>
  </si>
  <si>
    <t>г. Пермь, ул. Пушкина, д. 3</t>
  </si>
  <si>
    <t>г. Пермь, ул. Пушкина, д. 11</t>
  </si>
  <si>
    <t>г. Пермь, ул. Пушкина, д. 13</t>
  </si>
  <si>
    <t>г. Пермь, ул. Пушкина, д. 23</t>
  </si>
  <si>
    <t>г. Пермь, ул. Пушкина, д. 29</t>
  </si>
  <si>
    <t>г. Пермь, ул. Пушкина, д. 37</t>
  </si>
  <si>
    <t>г. Пермь, ул. Пушкина, д. 110</t>
  </si>
  <si>
    <t>г. Пермь, ул. Пушкина, д. 114</t>
  </si>
  <si>
    <t>г. Пермь, ул. Пушкина, д. 115</t>
  </si>
  <si>
    <t>г. Пермь, ул. Работницы, д. 3А</t>
  </si>
  <si>
    <t>г. Пермь, ул. Рабочая, д. 1</t>
  </si>
  <si>
    <t>г. Пермь, ул. Рабочая, д. 15</t>
  </si>
  <si>
    <t>г. Пермь, ул. Рабочая, д. 21</t>
  </si>
  <si>
    <t>г. Пермь, ул. Рабочая, д. 23</t>
  </si>
  <si>
    <t>г. Пермь, ул. Рабоче-крестьянская, д. 6</t>
  </si>
  <si>
    <t>г. Пермь, ул. Рабоче-крестьянская, д. 12</t>
  </si>
  <si>
    <t>г. Пермь, ул. Рабоче-крестьянская, д. 19</t>
  </si>
  <si>
    <t>г. Пермь, ул. Рабоче-крестьянская, д. 24</t>
  </si>
  <si>
    <t>г. Пермь, ул. Рабоче-крестьянская, д. 26</t>
  </si>
  <si>
    <t>г. Пермь, ул. Рабоче-крестьянская, д. 28</t>
  </si>
  <si>
    <t>г. Пермь, ул. Рабоче-крестьянская, д. 30</t>
  </si>
  <si>
    <t>г. Пермь, ул. Рабоче-крестьянская, д. 32</t>
  </si>
  <si>
    <t>г. Пермь, ул. Радистов, д. 13</t>
  </si>
  <si>
    <t>г. Пермь, ул. Ракитная, д. 11</t>
  </si>
  <si>
    <t>г. Пермь, ул. Ракитная, д. 16</t>
  </si>
  <si>
    <t>г. Пермь, ул. Революции, д. 3</t>
  </si>
  <si>
    <t>г. Пермь, ул. Революции, д. 28</t>
  </si>
  <si>
    <t>г. Пермь, ул. Революции, д. 30</t>
  </si>
  <si>
    <t>г. Пермь, ул. Революции, д. 38</t>
  </si>
  <si>
    <t>г. Пермь, ул. Революции, д. 58</t>
  </si>
  <si>
    <t>г. Пермь, ул. Революции, д. 60</t>
  </si>
  <si>
    <t>г. Пермь, ул. Революции, д. 62</t>
  </si>
  <si>
    <t>г. Пермь, ул. Революции, д. 9А</t>
  </si>
  <si>
    <t>г. Пермь, ул. Репина, д. 1</t>
  </si>
  <si>
    <t>г. Пермь, ул. Репина, д. 2</t>
  </si>
  <si>
    <t>г. Пермь, ул. Репина, д. 11</t>
  </si>
  <si>
    <t>г. Пермь, ул. Репина, д. 13</t>
  </si>
  <si>
    <t>г. Пермь, ул. Репина, д. 15</t>
  </si>
  <si>
    <t>г. Пермь, ул. Репина, д. 16</t>
  </si>
  <si>
    <t>г. Пермь, ул. Репина, д. 18</t>
  </si>
  <si>
    <t>г. Пермь, ул. Репина, д. 19</t>
  </si>
  <si>
    <t>г. Пермь, ул. Репина, д. 64</t>
  </si>
  <si>
    <t>г. Пермь, ул. Репина, д. 67</t>
  </si>
  <si>
    <t>г. Пермь, ул. Репина, д. 71</t>
  </si>
  <si>
    <t>г. Пермь, ул. Репина, д. 73</t>
  </si>
  <si>
    <t>г. Пермь, ул. Репина, д. 75</t>
  </si>
  <si>
    <t>г. Пермь, ул. Репина, д. 2А</t>
  </si>
  <si>
    <t>г. Пермь, ул. Репина, д. 2Б</t>
  </si>
  <si>
    <t>г. Пермь, ул. Розалии Землячки, д. 6</t>
  </si>
  <si>
    <t>г. Пермь, ул. Розалии Землячки, д. 8</t>
  </si>
  <si>
    <t>г. Пермь, ул. Розалии Землячки, д. 12</t>
  </si>
  <si>
    <t>г. Пермь, ул. Розалии Землячки, д. 14</t>
  </si>
  <si>
    <t>г. Пермь, ул. Самолетная, д. 26</t>
  </si>
  <si>
    <t>г. Пермь, ул. Самолетная, д. 30</t>
  </si>
  <si>
    <t>г. Пермь, ул. Самолетная, д. 32</t>
  </si>
  <si>
    <t>г. Пермь, ул. Самолетная, д. 36</t>
  </si>
  <si>
    <t>г. Пермь, ул. Самолетная, д. 48</t>
  </si>
  <si>
    <t>г. Пермь, ул. Самолетная, д. 50</t>
  </si>
  <si>
    <t>г. Пермь, ул. Самолетная, д. 52</t>
  </si>
  <si>
    <t>г. Пермь, ул. Самолетная, д. 54</t>
  </si>
  <si>
    <t>г. Пермь, ул. Самолетная, д. 56</t>
  </si>
  <si>
    <t>г. Пермь, ул. Самолетная, д. 62А</t>
  </si>
  <si>
    <t>г. Пермь, ул. Светлогорская, д. 21</t>
  </si>
  <si>
    <t>г. Пермь, ул. Свободы, д. 13</t>
  </si>
  <si>
    <t>г. Пермь, ул. Свободы, д. 15</t>
  </si>
  <si>
    <t>г. Пермь, ул. Связистов, д. 11</t>
  </si>
  <si>
    <t>г. Пермь, ул. Седова, д. 6</t>
  </si>
  <si>
    <t>г. Пермь, ул. Седова, д. 8</t>
  </si>
  <si>
    <t>г. Пермь, ул. Седова, д. 12</t>
  </si>
  <si>
    <t>г. Пермь, ул. Семченко, д. 9</t>
  </si>
  <si>
    <t>г. Пермь, ул. Семченко, д. 11</t>
  </si>
  <si>
    <t>г. Пермь, ул. Семченко, д. 15</t>
  </si>
  <si>
    <t>г. Пермь, ул. Семченко, д. 21</t>
  </si>
  <si>
    <t>г. Пермь, ул. Семченко, д. 23</t>
  </si>
  <si>
    <t>г. Пермь, ул. Серафимовича, д. 12</t>
  </si>
  <si>
    <t>г. Пермь, ул. Серафимовича, д. 14</t>
  </si>
  <si>
    <t>г. Пермь, ул. Сергея Есенина, д. 7</t>
  </si>
  <si>
    <t>г. Пермь, ул. Сергея Есенина, д. 9</t>
  </si>
  <si>
    <t>г. Пермь, ул. Сергея Есенина, д. 11</t>
  </si>
  <si>
    <t>г. Пермь, ул. Сергея Есенина, д. 13</t>
  </si>
  <si>
    <t>г. Пермь, ул. Сергея Есенина, д. 3/4</t>
  </si>
  <si>
    <t>г. Пермь, ул. Сергинская, д. 26</t>
  </si>
  <si>
    <t>г. Пермь, ул. Сергинская, д. 30</t>
  </si>
  <si>
    <t>г. Пермь, ул. Сергинская, д. 32</t>
  </si>
  <si>
    <t>г. Пермь, ул. Сергинская, д. 33</t>
  </si>
  <si>
    <t>г. Пермь, ул. Сергинская, д. 34</t>
  </si>
  <si>
    <t>г. Пермь, ул. Сергинская, д. 35</t>
  </si>
  <si>
    <t>г. Пермь, ул. Сергинская, д. 37</t>
  </si>
  <si>
    <t>г. Пермь, ул. Сергинская, д. 39</t>
  </si>
  <si>
    <t>г. Пермь, ул. Сергинская, д. 38А</t>
  </si>
  <si>
    <t>г. Пермь, ул. Серединная, д. 3</t>
  </si>
  <si>
    <t>г. Пермь, ул. Серпуховская, д. 5</t>
  </si>
  <si>
    <t>г. Пермь, ул. Серпуховская, д. 15</t>
  </si>
  <si>
    <t>г. Пермь, ул. Сестрорецкая, д. 15</t>
  </si>
  <si>
    <t>г. Пермь, ул. Сестрорецкая, д. 26</t>
  </si>
  <si>
    <t>г. Пермь, ул. Сеченова, д. 7</t>
  </si>
  <si>
    <t>г. Пермь, ул. Сеченова, д. 14</t>
  </si>
  <si>
    <t>г. Пермь, ул. Сибирская, д. 1</t>
  </si>
  <si>
    <t>г. Пермь, ул. Сибирская, д. 30</t>
  </si>
  <si>
    <t>г. Пермь, ул. Сибирская, д. 32</t>
  </si>
  <si>
    <t>г. Пермь, ул. Сибирская, д. 50</t>
  </si>
  <si>
    <t>г. Пермь, ул. Сибирская, д. 52</t>
  </si>
  <si>
    <t>г. Пермь, ул. Сибирская, д. 63</t>
  </si>
  <si>
    <t>г. Пермь, ул. Сибирская, д. 71</t>
  </si>
  <si>
    <t>г. Пермь, ул. Сибирская, д. 73</t>
  </si>
  <si>
    <t>г. Пермь, ул. Сибирская, д. 75</t>
  </si>
  <si>
    <t>г. Пермь, ул. Сибирская, д. 4А</t>
  </si>
  <si>
    <t>г. Пермь, ул. Сибирская, д. 65А</t>
  </si>
  <si>
    <t>г. Пермь, ул. Сибирская, д. 7А</t>
  </si>
  <si>
    <t>г. Пермь, ул. Сивкова, д. 1</t>
  </si>
  <si>
    <t>г. Пермь, ул. Сивкова, д. 2</t>
  </si>
  <si>
    <t>г. Пермь, ул. Сивкова, д. 3</t>
  </si>
  <si>
    <t>г. Пермь, ул. Сивкова, д. 5</t>
  </si>
  <si>
    <t>г. Пермь, ул. Сивкова, д. 16</t>
  </si>
  <si>
    <t>г. Пермь, ул. Сивкова, д. 23</t>
  </si>
  <si>
    <t>г. Пермь, ул. Сивкова, д. 25</t>
  </si>
  <si>
    <t>г. Пермь, ул. Сигаева, д. 2</t>
  </si>
  <si>
    <t>г. Пермь, ул. Сигаева, д. 4</t>
  </si>
  <si>
    <t>г. Пермь, ул. Сигаева, д. 6</t>
  </si>
  <si>
    <t>г. Пермь, ул. Сигаева, д. 8</t>
  </si>
  <si>
    <t>г. Пермь, ул. Снайперов, д. 8</t>
  </si>
  <si>
    <t>г. Пермь, ул. Снайперов, д. 9</t>
  </si>
  <si>
    <t>г. Пермь, ул. Снайперов, д. 16</t>
  </si>
  <si>
    <t>г. Пермь, ул. Снайперов, д. 1А</t>
  </si>
  <si>
    <t>г. Пермь, ул. Советская, д. 1</t>
  </si>
  <si>
    <t>г. Пермь, ул. Советская, д. 3</t>
  </si>
  <si>
    <t>г. Пермь, ул. Советская, д. 21</t>
  </si>
  <si>
    <t>г. Пермь, ул. Советская, д. 22</t>
  </si>
  <si>
    <t>г. Пермь, ул. Советская, д. 25</t>
  </si>
  <si>
    <t>г. Пермь, ул. Советская, д. 28</t>
  </si>
  <si>
    <t>г. Пермь, ул. Советская, д. 36</t>
  </si>
  <si>
    <t>г. Пермь, ул. Советская, д. 39</t>
  </si>
  <si>
    <t>г. Пермь, ул. Советская, д. 40</t>
  </si>
  <si>
    <t>г. Пермь, ул. Советская, д. 68</t>
  </si>
  <si>
    <t>г. Пермь, ул. Советская, д. 94</t>
  </si>
  <si>
    <t>г. Пермь, ул. Советская, д. 24А</t>
  </si>
  <si>
    <t>г. Пермь, ул. Советская, д. 39А</t>
  </si>
  <si>
    <t>г. Пермь, ул. Советской Армии, д. 3</t>
  </si>
  <si>
    <t>г. Пермь, ул. Советской Армии, д. 5</t>
  </si>
  <si>
    <t>г. Пермь, ул. Советской Армии, д. 7</t>
  </si>
  <si>
    <t>г. Пермь, ул. Советской Армии, д. 9</t>
  </si>
  <si>
    <t>г. Пермь, ул. Советской Армии, д. 11</t>
  </si>
  <si>
    <t>г. Пермь, ул. Советской Армии, д. 17</t>
  </si>
  <si>
    <t>г. Пермь, ул. Советской Армии, д. 21</t>
  </si>
  <si>
    <t>г. Пермь, ул. Советской Армии, д. 27</t>
  </si>
  <si>
    <t>г. Пермь, ул. Советской Армии, д. 31</t>
  </si>
  <si>
    <t>г. Пермь, ул. Советской Армии, д. 36</t>
  </si>
  <si>
    <t>г. Пермь, ул. Советской Армии, д. 47</t>
  </si>
  <si>
    <t>г. Пермь, ул. Советской Армии, д. 93</t>
  </si>
  <si>
    <t>г. Пермь, ул. Советской Армии, д. 21А</t>
  </si>
  <si>
    <t>г. Пермь, ул. Советской Армии, д. 27Б</t>
  </si>
  <si>
    <t>г. Пермь, ул. Советской Армии, д. 27В</t>
  </si>
  <si>
    <t>г. Пермь, ул. Советской Армии, д. 27Г</t>
  </si>
  <si>
    <t>г. Пермь, ул. Сокольская, д. 9</t>
  </si>
  <si>
    <t>г. Пермь, ул. Солдатова, д. 6</t>
  </si>
  <si>
    <t>г. Пермь, ул. Солдатова, д. 17</t>
  </si>
  <si>
    <t>г. Пермь, ул. Солдатова, д. 34</t>
  </si>
  <si>
    <t>г. Пермь, ул. Солдатова, д. 39</t>
  </si>
  <si>
    <t>г. Пермь, ул. Соловьева, д. 3</t>
  </si>
  <si>
    <t>г. Пермь, ул. Соловьева, д. 6</t>
  </si>
  <si>
    <t>г. Пермь, ул. Соловьева, д. 9</t>
  </si>
  <si>
    <t>г. Пермь, ул. Соловьева, д. 11</t>
  </si>
  <si>
    <t>г. Пермь, ул. Соловьева, д. 14</t>
  </si>
  <si>
    <t>г. Пермь, ул. Социалистическая, д. 7</t>
  </si>
  <si>
    <t>г. Пермь, ул. Сочинская, д. 4</t>
  </si>
  <si>
    <t>г. Пермь, ул. Старцева, д. 3</t>
  </si>
  <si>
    <t>г. Пермь, ул. Старцева, д. 5</t>
  </si>
  <si>
    <t>г. Пермь, ул. Старцева, д. 7</t>
  </si>
  <si>
    <t>г. Пермь, ул. Старцева, д. 11</t>
  </si>
  <si>
    <t>г. Пермь, ул. Старцева, д. 13</t>
  </si>
  <si>
    <t>г. Пермь, ул. Старцева, д. 17</t>
  </si>
  <si>
    <t>г. Пермь, ул. Старцева, д. 19</t>
  </si>
  <si>
    <t>г. Пермь, ул. Старцева, д. 21</t>
  </si>
  <si>
    <t>г. Пермь, ул. Старцева, д. 41</t>
  </si>
  <si>
    <t>г. Пермь, ул. Старцева, д. 43</t>
  </si>
  <si>
    <t>г. Пермь, ул. Старцева, д. 45</t>
  </si>
  <si>
    <t>г. Пермь, ул. Старцева, д. 47</t>
  </si>
  <si>
    <t>г. Пермь, ул. Старцева, д. 15/1</t>
  </si>
  <si>
    <t>г. Пермь, ул. Старцева, д. 9/1</t>
  </si>
  <si>
    <t>г. Пермь, ул. Старцева, д. 9/4</t>
  </si>
  <si>
    <t>г. Пермь, ул. Стахановская, д. 1</t>
  </si>
  <si>
    <t>г. Пермь, ул. Стахановская, д. 2</t>
  </si>
  <si>
    <t>г. Пермь, ул. Стахановская, д. 44</t>
  </si>
  <si>
    <t>г. Пермь, ул. Стахановская, д. 57</t>
  </si>
  <si>
    <t>г. Пермь, ул. Стахановская, д. 59</t>
  </si>
  <si>
    <t>г. Пермь, ул. Стахановская, д. 59А</t>
  </si>
  <si>
    <t>г. Пермь, ул. Стахановская, д. 59Б</t>
  </si>
  <si>
    <t>г. Пермь, ул. Строителей, д. 8</t>
  </si>
  <si>
    <t>г. Пермь, ул. Строителей, д. 12</t>
  </si>
  <si>
    <t>г. Пермь, ул. Строителей, д. 16</t>
  </si>
  <si>
    <t>г. Пермь, ул. Строителей, д. 24Б</t>
  </si>
  <si>
    <t>г. Пермь, ул. Студенческая, д. 1</t>
  </si>
  <si>
    <t>г. Пермь, ул. Студенческая, д. 3</t>
  </si>
  <si>
    <t>г. Пермь, ул. Студенческая, д. 5</t>
  </si>
  <si>
    <t>г. Пермь, ул. Студенческая, д. 9</t>
  </si>
  <si>
    <t>г. Пермь, ул. Студенческая, д. 11</t>
  </si>
  <si>
    <t>г. Пермь, ул. Студенческая, д. 13</t>
  </si>
  <si>
    <t>г. Пермь, ул. Студенческая, д. 15</t>
  </si>
  <si>
    <t>г. Пермь, ул. Студенческая, д. 18</t>
  </si>
  <si>
    <t>г. Пермь, ул. Студенческая, д. 20</t>
  </si>
  <si>
    <t>г. Пермь, ул. Студенческая, д. 22</t>
  </si>
  <si>
    <t>г. Пермь, ул. Студенческая, д. 24</t>
  </si>
  <si>
    <t>г. Пермь, ул. Студенческая, д. 25</t>
  </si>
  <si>
    <t>г. Пермь, ул. Студенческая, д. 26</t>
  </si>
  <si>
    <t>г. Пермь, ул. Студенческая, д. 28</t>
  </si>
  <si>
    <t>г. Пермь, ул. Студенческая, д. 30</t>
  </si>
  <si>
    <t>г. Пермь, ул. Судозаводская, д. 8</t>
  </si>
  <si>
    <t>г. Пермь, ул. Судозаводская, д. 10</t>
  </si>
  <si>
    <t>г. Пермь, ул. Судозаводская, д. 14</t>
  </si>
  <si>
    <t>г. Пермь, ул. Судозаводская, д. 16</t>
  </si>
  <si>
    <t>г. Пермь, ул. Судозаводская, д. 18</t>
  </si>
  <si>
    <t>г. Пермь, ул. Судозаводская, д. 31</t>
  </si>
  <si>
    <t>г. Пермь, ул. Суздальская, д. 3</t>
  </si>
  <si>
    <t>г. Пермь, ул. Сусанина, д. 9</t>
  </si>
  <si>
    <t>г. Пермь, ул. Сухумская, д. 19</t>
  </si>
  <si>
    <t>г. Пермь, ул. Сухумская, д. 4А</t>
  </si>
  <si>
    <t>г. Пермь, ул. Сысольская, д. 1</t>
  </si>
  <si>
    <t>г. Пермь, ул. Сысольская, д. 3</t>
  </si>
  <si>
    <t>г. Пермь, ул. Сысольская, д. 5</t>
  </si>
  <si>
    <t>г. Пермь, ул. Сысольская, д. 7</t>
  </si>
  <si>
    <t>г. Пермь, ул. Сысольская, д. 9</t>
  </si>
  <si>
    <t>г. Пермь, ул. Сысольская, д. 10</t>
  </si>
  <si>
    <t>г. Пермь, ул. Сысольская, д. 11</t>
  </si>
  <si>
    <t>г. Пермь, ул. Сысольская, д. 13</t>
  </si>
  <si>
    <t>г. Пермь, ул. Сысольская, д. 17</t>
  </si>
  <si>
    <t>г. Пермь, ул. Таборская, д. 14</t>
  </si>
  <si>
    <t>г. Пермь, ул. Таборская, д. 20</t>
  </si>
  <si>
    <t>г. Пермь, ул. Таганрогская, д. 7</t>
  </si>
  <si>
    <t>г. Пермь, ул. Таганрогская, д. 15</t>
  </si>
  <si>
    <t>г. Пермь, ул. Таганрогская, д. 17</t>
  </si>
  <si>
    <t>г. Пермь, ул. Танкистов, д. 8</t>
  </si>
  <si>
    <t>г. Пермь, ул. Танкистов, д. 10</t>
  </si>
  <si>
    <t>г. Пермь, ул. Танкистов, д. 12</t>
  </si>
  <si>
    <t>г. Пермь, ул. Танкистов, д. 34</t>
  </si>
  <si>
    <t>г. Пермь, ул. Танкистов, д. 35</t>
  </si>
  <si>
    <t>г. Пермь, ул. Танкистов, д. 36</t>
  </si>
  <si>
    <t>г. Пермь, ул. Танкистов, д. 38</t>
  </si>
  <si>
    <t>г. Пермь, ул. Танкистов, д. 39</t>
  </si>
  <si>
    <t>г. Пермь, ул. Танкистов, д. 42</t>
  </si>
  <si>
    <t>г. Пермь, ул. Танкистов, д. 44</t>
  </si>
  <si>
    <t>г. Пермь, ул. Танкистов, д. 48</t>
  </si>
  <si>
    <t>г. Пермь, ул. Танкистов, д. 62</t>
  </si>
  <si>
    <t>г. Пермь, ул. Танкистов, д. 68</t>
  </si>
  <si>
    <t>г. Пермь, ул. Танкистов, д. 74</t>
  </si>
  <si>
    <t>г. Пермь, ул. Танкистов, д. 76</t>
  </si>
  <si>
    <t>г. Пермь, ул. Танкистов, д. 78</t>
  </si>
  <si>
    <t>г. Пермь, ул. Танцорова, д. 27</t>
  </si>
  <si>
    <t>г. Пермь, ул. Танцорова, д. 45</t>
  </si>
  <si>
    <t>г. Пермь, ул. Танцорова, д. 73</t>
  </si>
  <si>
    <t>г. Пермь, ул. Татьяны Барамзиной, д. 43</t>
  </si>
  <si>
    <t>г. Пермь, ул. Татьяны Барамзиной, д. 45</t>
  </si>
  <si>
    <t>г. Пермь, ул. Татьяны Барамзиной, д. 72</t>
  </si>
  <si>
    <t>г. Пермь, ул. Тбилисская, д. 1</t>
  </si>
  <si>
    <t>г. Пермь, ул. Тбилисская, д. 7</t>
  </si>
  <si>
    <t>г. Пермь, ул. Тбилисская, д. 11</t>
  </si>
  <si>
    <t>г. Пермь, ул. Тбилисская, д. 13</t>
  </si>
  <si>
    <t>г. Пермь, ул. Тбилисская, д. 17</t>
  </si>
  <si>
    <t>г. Пермь, ул. Тбилисская, д. 19</t>
  </si>
  <si>
    <t>г. Пермь, ул. Тбилисская, д. 21</t>
  </si>
  <si>
    <t>г. Пермь, ул. Тбилисская, д. 35</t>
  </si>
  <si>
    <t>г. Пермь, ул. Тбилисская, д. 1Б</t>
  </si>
  <si>
    <t>г. Пермь, ул. Тбилисская, д. 9А</t>
  </si>
  <si>
    <t>г. Пермь, ул. Тбилисская, д. 9Б</t>
  </si>
  <si>
    <t>г. Пермь, ул. Техническая, д. 1</t>
  </si>
  <si>
    <t>г. Пермь, ул. Техническая, д. 6</t>
  </si>
  <si>
    <t>г. Пермь, ул. Техническая, д. 8</t>
  </si>
  <si>
    <t>г. Пермь, ул. Техническая, д. 14</t>
  </si>
  <si>
    <t>г. Пермь, ул. Техническая, д. 5/1</t>
  </si>
  <si>
    <t>г. Пермь, ул. Техническая, д. 5/2</t>
  </si>
  <si>
    <t>г. Пермь, ул. Тимирязева, д. 11</t>
  </si>
  <si>
    <t>г. Пермь, ул. Тимирязева, д. 25</t>
  </si>
  <si>
    <t>г. Пермь, ул. Тимирязева, д. 50</t>
  </si>
  <si>
    <t>г. Пермь, ул. Тимирязева, д. 52</t>
  </si>
  <si>
    <t>г. Пермь, ул. Тимирязева, д. 54</t>
  </si>
  <si>
    <t>г. Пермь, ул. Толмачева, д. 32</t>
  </si>
  <si>
    <t>г. Пермь, ул. Томская, д. 34</t>
  </si>
  <si>
    <t>г. Пермь, ул. Томская, д. 36</t>
  </si>
  <si>
    <t>г. Пермь, ул. Томская, д. 38</t>
  </si>
  <si>
    <t>г. Пермь, ул. Томская, д. 42</t>
  </si>
  <si>
    <t>г. Пермь, ул. Транспортная, д. 11</t>
  </si>
  <si>
    <t>г. Пермь, ул. Транспортная, д. 13</t>
  </si>
  <si>
    <t>г. Пермь, ул. Транспортная, д. 15</t>
  </si>
  <si>
    <t>г. Пермь, ул. Транспортная, д. 17</t>
  </si>
  <si>
    <t>г. Пермь, ул. Транспортная, д. 19</t>
  </si>
  <si>
    <t>г. Пермь, ул. Транспортная, д. 27</t>
  </si>
  <si>
    <t>г. Пермь, ул. Транспортная, д. 11А</t>
  </si>
  <si>
    <t>г. Пермь, ул. Трясолобова, д. 73</t>
  </si>
  <si>
    <t>г. Пермь, ул. Трясолобова, д. 98</t>
  </si>
  <si>
    <t>г. Пермь, ул. Трясолобова, д. 102</t>
  </si>
  <si>
    <t>г. Пермь, ул. Трясолобова, д. 104</t>
  </si>
  <si>
    <t>г. Пермь, ул. Тургенева, д. 6</t>
  </si>
  <si>
    <t>г. Пермь, ул. Тургенева, д. 8</t>
  </si>
  <si>
    <t>г. Пермь, ул. Тургенева, д. 10</t>
  </si>
  <si>
    <t>г. Пермь, ул. Тургенева, д. 20</t>
  </si>
  <si>
    <t>г. Пермь, ул. Тургенева, д. 18/1</t>
  </si>
  <si>
    <t>г. Пермь, ул. Тургенева, д. 18/2</t>
  </si>
  <si>
    <t>г. Пермь, ул. Уинская, д. 5</t>
  </si>
  <si>
    <t>г. Пермь, ул. Уинская, д. 6</t>
  </si>
  <si>
    <t>г. Пермь, ул. Уинская, д. 8</t>
  </si>
  <si>
    <t>г. Пермь, ул. Уинская, д. 9</t>
  </si>
  <si>
    <t>г. Пермь, ул. Уинская, д. 42</t>
  </si>
  <si>
    <t>г. Пермь, ул. Уинская, д. 44</t>
  </si>
  <si>
    <t>г. Пермь, ул. Уинская, д. 42А</t>
  </si>
  <si>
    <t>г. Пермь, ул. Уральская, д. 49</t>
  </si>
  <si>
    <t>г. Пермь, ул. Уральская, д. 51</t>
  </si>
  <si>
    <t>г. Пермь, ул. Уральская, д. 53</t>
  </si>
  <si>
    <t>г. Пермь, ул. Уральская, д. 55</t>
  </si>
  <si>
    <t>г. Пермь, ул. Уральская, д. 57</t>
  </si>
  <si>
    <t>г. Пермь, ул. Уральская, д. 59</t>
  </si>
  <si>
    <t>г. Пермь, ул. Уральская, д. 69</t>
  </si>
  <si>
    <t>г. Пермь, ул. Уральская, д. 79</t>
  </si>
  <si>
    <t>г. Пермь, ул. Уральская, д. 80</t>
  </si>
  <si>
    <t>г. Пермь, ул. Уральская, д. 83</t>
  </si>
  <si>
    <t>г. Пермь, ул. Уральская, д. 87</t>
  </si>
  <si>
    <t>г. Пермь, ул. Уральская, д. 88</t>
  </si>
  <si>
    <t>г. Пермь, ул. Уральская, д. 103</t>
  </si>
  <si>
    <t>г. Пермь, ул. Уральская, д. 109</t>
  </si>
  <si>
    <t>г. Пермь, ул. Уральская, д. 47А</t>
  </si>
  <si>
    <t>г. Пермь, ул. Уральская, д. 57А</t>
  </si>
  <si>
    <t>г. Пермь, ул. Уральская, д. 59А</t>
  </si>
  <si>
    <t>г. Пермь, ул. Уссурийская, д. 13</t>
  </si>
  <si>
    <t>г. Пермь, ул. Уссурийская, д. 15</t>
  </si>
  <si>
    <t>г. Пермь, ул. Уссурийская, д. 19</t>
  </si>
  <si>
    <t>г. Пермь, ул. Уссурийская, д. 27</t>
  </si>
  <si>
    <t>г. Пермь, ул. Уссурийская, д. 21А</t>
  </si>
  <si>
    <t>г. Пермь, ул. Уссурийская, д. 27А</t>
  </si>
  <si>
    <t>г. Пермь, ул. Уфимская, д. 2</t>
  </si>
  <si>
    <t>г. Пермь, ул. Уфимская, д. 14</t>
  </si>
  <si>
    <t>г. Пермь, ул. Уфимская, д. 18</t>
  </si>
  <si>
    <t>г. Пермь, ул. Уфимская, д. 20</t>
  </si>
  <si>
    <t>г. Пермь, ул. Ушинского, д. 3</t>
  </si>
  <si>
    <t>г. Пермь, ул. Ушинского, д. 4</t>
  </si>
  <si>
    <t>г. Пермь, ул. Ушинского, д. 7</t>
  </si>
  <si>
    <t>г. Пермь, ул. Ушинского, д. 4А</t>
  </si>
  <si>
    <t>г. Пермь, ул. Фадеева, д. 6</t>
  </si>
  <si>
    <t>г. Пермь, ул. Фадеева, д. 8</t>
  </si>
  <si>
    <t>г. Пермь, ул. Фадеева, д. 10</t>
  </si>
  <si>
    <t>г. Пермь, ул. Федосеева, д. 7</t>
  </si>
  <si>
    <t>г. Пермь, ул. Федосеева, д. 9</t>
  </si>
  <si>
    <t>г. Пермь, ул. Федосеева, д. 10</t>
  </si>
  <si>
    <t>г. Пермь, ул. Федосеева, д. 11</t>
  </si>
  <si>
    <t>г. Пермь, ул. Федосеева, д. 12</t>
  </si>
  <si>
    <t>г. Пермь, ул. Федосеева, д. 13</t>
  </si>
  <si>
    <t>г. Пермь, ул. Федосеева, д. 15</t>
  </si>
  <si>
    <t>г. Пермь, ул. Федосеева, д. 19</t>
  </si>
  <si>
    <t>г. Пермь, ул. Федосеева, д. 23</t>
  </si>
  <si>
    <t>г. Пермь, ул. Фонтанная, д. 1</t>
  </si>
  <si>
    <t>г. Пермь, ул. Фонтанная, д. 9</t>
  </si>
  <si>
    <t>г. Пермь, ул. Фонтанная, д. 10</t>
  </si>
  <si>
    <t>г. Пермь, ул. Фонтанная, д. 14</t>
  </si>
  <si>
    <t>г. Пермь, ул. Фонтанная, д. 1А/1</t>
  </si>
  <si>
    <t>г. Пермь, ул. Фонтанная, д. 1А/2</t>
  </si>
  <si>
    <t>г. Пермь, ул. Хабаровская, д. 155</t>
  </si>
  <si>
    <t>г. Пермь, ул. Хабаровская, д. 157</t>
  </si>
  <si>
    <t>г. Пермь, ул. Хабаровская, д. 159</t>
  </si>
  <si>
    <t>г. Пермь, ул. Хабаровская, д. 161</t>
  </si>
  <si>
    <t>г. Пермь, ул. Хабаровская, д. 163</t>
  </si>
  <si>
    <t>г. Пермь, ул. Хабаровская, д. 165</t>
  </si>
  <si>
    <t>г. Пермь, ул. Хабаровская, д. 173</t>
  </si>
  <si>
    <t>г. Пермь, ул. Химградская, д. 5</t>
  </si>
  <si>
    <t>г. Пермь, ул. Химградская, д. 11</t>
  </si>
  <si>
    <t>г. Пермь, ул. Химградская, д. 37</t>
  </si>
  <si>
    <t>г. Пермь, ул. Химградская, д. 39</t>
  </si>
  <si>
    <t>г. Пермь, ул. Химградская, д. 43</t>
  </si>
  <si>
    <t>г. Пермь, ул. Химградская, д. 49</t>
  </si>
  <si>
    <t>г. Пермь, ул. Холмогорская, д. 7А</t>
  </si>
  <si>
    <t>г. Пермь, ул. Хохрякова, д. 6А</t>
  </si>
  <si>
    <t>г. Пермь, ул. Хрустальная, д. 6</t>
  </si>
  <si>
    <t>г. Пермь, ул. Хрустальная, д. 8</t>
  </si>
  <si>
    <t>г. Пермь, ул. Хрустальная, д. 12</t>
  </si>
  <si>
    <t>г. Пермь, ул. Хрустальная, д. 32</t>
  </si>
  <si>
    <t>г. Пермь, ул. Худанина, д. 10</t>
  </si>
  <si>
    <t>г. Пермь, ул. Целинная, д. 11</t>
  </si>
  <si>
    <t>г. Пермь, ул. Целинная, д. 23</t>
  </si>
  <si>
    <t>г. Пермь, ул. Целинная, д. 29</t>
  </si>
  <si>
    <t>г. Пермь, ул. Целинная, д. 31/2</t>
  </si>
  <si>
    <t>г. Пермь, ул. Цимлянская, д. 5</t>
  </si>
  <si>
    <t>г. Пермь, ул. Цимлянская, д. 7</t>
  </si>
  <si>
    <t>г. Пермь, ул. Чайковского, д. 9</t>
  </si>
  <si>
    <t>г. Пермь, ул. Чайковского, д. 19</t>
  </si>
  <si>
    <t>г. Пермь, ул. Чайковского, д. 27</t>
  </si>
  <si>
    <t>г. Пермь, ул. Чебоксарская, д. 3</t>
  </si>
  <si>
    <t>г. Пермь, ул. Чебоксарская, д. 10</t>
  </si>
  <si>
    <t>г. Пермь, ул. Чебоксарская, д. 27</t>
  </si>
  <si>
    <t>г. Пермь, ул. Чебоксарская, д. 31</t>
  </si>
  <si>
    <t>г. Пермь, ул. Челюскинцев, д. 15</t>
  </si>
  <si>
    <t>г. Пермь, ул. Челюскинцев, д. 19</t>
  </si>
  <si>
    <t>г. Пермь, ул. Челюскинцев, д. 21</t>
  </si>
  <si>
    <t>г. Пермь, ул. Чердынская, д. 19</t>
  </si>
  <si>
    <t>г. Пермь, ул. Чердынская, д. 25</t>
  </si>
  <si>
    <t>г. Пермь, ул. Чердынская, д. 26</t>
  </si>
  <si>
    <t>г. Пермь, ул. Чернышевского, д. 19</t>
  </si>
  <si>
    <t>г. Пермь, ул. Чернышевского, д. 23</t>
  </si>
  <si>
    <t>г. Пермь, ул. Чернышевского, д. 27</t>
  </si>
  <si>
    <t>г. Пермь, ул. Чернышевского, д. 31</t>
  </si>
  <si>
    <t>г. Пермь, ул. Чернышевского, д. 35</t>
  </si>
  <si>
    <t>г. Пермь, ул. Чернышевского, д. 37</t>
  </si>
  <si>
    <t>г. Пермь, ул. Чехова, д. 22</t>
  </si>
  <si>
    <t>г. Пермь, ул. Чистопольская, д. 7</t>
  </si>
  <si>
    <t>г. Пермь, ул. Чистопольская, д. 9</t>
  </si>
  <si>
    <t>г. Пермь, ул. Чистопольская, д. 13</t>
  </si>
  <si>
    <t>г. Пермь, ул. Чистопольская, д. 15</t>
  </si>
  <si>
    <t>г. Пермь, ул. Чистопольская, д. 16</t>
  </si>
  <si>
    <t>г. Пермь, ул. Чистопольская, д. 17</t>
  </si>
  <si>
    <t>г. Пермь, ул. Чистопольская, д. 21</t>
  </si>
  <si>
    <t>г. Пермь, ул. Чистопольская, д. 23</t>
  </si>
  <si>
    <t>г. Пермь, ул. Чкалова, д. 10</t>
  </si>
  <si>
    <t>г. Пермь, ул. Чкалова, д. 22</t>
  </si>
  <si>
    <t>г. Пермь, ул. Чкалова, д. 32</t>
  </si>
  <si>
    <t>г. Пермь, ул. Чкалова, д. 38</t>
  </si>
  <si>
    <t>г. Пермь, ул. Чкалова, д. 46</t>
  </si>
  <si>
    <t>г. Пермь, ул. Чкалова, д. 48</t>
  </si>
  <si>
    <t>г. Пермь, ул. Чкалова, д. 50</t>
  </si>
  <si>
    <t>г. Пермь, ул. Чкалова, д. 52</t>
  </si>
  <si>
    <t>г. Пермь, ул. Чкалова, д. 54</t>
  </si>
  <si>
    <t>г. Пермь, ул. Чкалова, д. 56</t>
  </si>
  <si>
    <t>г. Пермь, ул. Чкалова, д. 58</t>
  </si>
  <si>
    <t>г. Пермь, ул. Шарташская, д. 2</t>
  </si>
  <si>
    <t>г. Пермь, ул. Шишкина, д. 6</t>
  </si>
  <si>
    <t>г. Пермь, ул. Юнг Прикамья, д. 35</t>
  </si>
  <si>
    <t>г. Пермь, ул. Юрия Смирнова, д. 3</t>
  </si>
  <si>
    <t>г. Пермь, ул. Юрша, д. 9</t>
  </si>
  <si>
    <t>г. Пермь, ул. Юрша, д. 60</t>
  </si>
  <si>
    <t>г. Пермь, ул. Юрша, д. 64</t>
  </si>
  <si>
    <t>г. Пермь, ул. Юрша, д. 96</t>
  </si>
  <si>
    <t>г. Пермь, ул. Яблочкова, д. 17</t>
  </si>
  <si>
    <t>г. Пермь, ул. Яблочкова, д. 21</t>
  </si>
  <si>
    <t>г. Пермь, ул. Яблочкова, д. 31</t>
  </si>
  <si>
    <t>г. Пермь, ул. Яблочкова, д. 37</t>
  </si>
  <si>
    <t>г. Пермь, ул. Яблочкова, д. 48</t>
  </si>
  <si>
    <t>г. Пермь, ул. Ялтинская, д. 7</t>
  </si>
  <si>
    <t>г. Пермь, ул. Ялтинская, д. 9</t>
  </si>
  <si>
    <t>г. Пермь, ул. Ялтинская, д. 12</t>
  </si>
  <si>
    <t>г. Пермь, ул. Ялтинская, д. 17</t>
  </si>
  <si>
    <t>г. Пермь, ул. Ямпольская, д. 8</t>
  </si>
  <si>
    <t>г. Пермь, ул. Ямпольская, д. 10</t>
  </si>
  <si>
    <t>г. Пермь, ул. Ямпольская, д. 12</t>
  </si>
  <si>
    <t>г. Пермь, ул. Ямпольская, д. 13</t>
  </si>
  <si>
    <t>г. Пермь, ул. Ямпольская, д. 12Б</t>
  </si>
  <si>
    <t>г. Пермь, ул. Ямпольская, д. 14А</t>
  </si>
  <si>
    <t>г. Пермь, ул. Ямпольская, д. 14Б</t>
  </si>
  <si>
    <t>г. Пермь, ул. Янаульская, д. 10</t>
  </si>
  <si>
    <t>г. Пермь, ул. Янаульская, д. 19</t>
  </si>
  <si>
    <t>г. Пермь, ул. Янаульская, д. 25</t>
  </si>
  <si>
    <t>г. Пермь, ул. Янаульская, д. 27</t>
  </si>
  <si>
    <t>г. Пермь, ул. Яранская, д. 4</t>
  </si>
  <si>
    <t>г. Пермь, ш. Космонавтов, д. 51</t>
  </si>
  <si>
    <t>г. Пермь, ш. Космонавтов, д. 84</t>
  </si>
  <si>
    <t>г. Пермь, ш. Космонавтов, д. 100</t>
  </si>
  <si>
    <t>г. Пермь, ш. Космонавтов, д. 108</t>
  </si>
  <si>
    <t>г. Пермь, ш. Космонавтов, д. 114</t>
  </si>
  <si>
    <t>г. Пермь, ш. Космонавтов, д. 117</t>
  </si>
  <si>
    <t>г. Пермь, ш. Космонавтов, д. 121</t>
  </si>
  <si>
    <t>г. Пермь, ш. Космонавтов, д. 169</t>
  </si>
  <si>
    <t>г. Пермь, ш. Космонавтов, д. 171</t>
  </si>
  <si>
    <t>г. Пермь, ш. Космонавтов, д. 173</t>
  </si>
  <si>
    <t>г. Пермь, ш. Космонавтов, д. 177</t>
  </si>
  <si>
    <t>г. Пермь, ш. Космонавтов, д. 193</t>
  </si>
  <si>
    <t>г. Пермь, ш. Космонавтов, д. 197</t>
  </si>
  <si>
    <t>г. Пермь, ш. Космонавтов, д. 199</t>
  </si>
  <si>
    <t>г. Пермь, ш. Космонавтов, д. 201</t>
  </si>
  <si>
    <t>г. Пермь, ш. Космонавтов, д. 203</t>
  </si>
  <si>
    <t>г. Пермь, ш. Космонавтов, д. 205</t>
  </si>
  <si>
    <t>г. Пермь, ш. Космонавтов, д. 113А</t>
  </si>
  <si>
    <t>г. Пермь, ш. Космонавтов, д. 197А</t>
  </si>
  <si>
    <t>г. Пермь, ш. Космонавтов, д. 199А</t>
  </si>
  <si>
    <t>г. Пермь, ш. Космонавтов, д. 203А</t>
  </si>
  <si>
    <t>г. Березники, пр-т Ленина, д. 55</t>
  </si>
  <si>
    <t>г. Березники, пр-т Ленина, д. 59</t>
  </si>
  <si>
    <t>г. Березники, пр-т Ленина, д. 61</t>
  </si>
  <si>
    <t>г. Березники, пр-т Советский, д. 75</t>
  </si>
  <si>
    <t>г. Лысьва, пр-т Победы, д. 109</t>
  </si>
  <si>
    <t>г. Березники, пр-т Советский, д. 10</t>
  </si>
  <si>
    <t>г. Березники, пр-т Советский, д. 14</t>
  </si>
  <si>
    <t>г. Красновишерск, ул. Лоскутова, д. 7</t>
  </si>
  <si>
    <t>г. Красновишерск, ул. Гагарина, д. 58</t>
  </si>
  <si>
    <t>г. Березники, пр-т Ленина, д. 53</t>
  </si>
  <si>
    <t>г. Верещагино, ул. 12 Декабря, д. 91</t>
  </si>
  <si>
    <t>г. Верещагино, ул. Железнодорожная, д. 65</t>
  </si>
  <si>
    <t>г. Верещагино, ул. Железнодорожная, д. 73</t>
  </si>
  <si>
    <t>г. Верещагино, ул. Железнодорожная, д. 67А</t>
  </si>
  <si>
    <t>г. Верещагино, ул. Железнодорожная, д. 71А</t>
  </si>
  <si>
    <t>г. Верещагино, ул. Железнодорожная, д. 71Б</t>
  </si>
  <si>
    <t>г. Верещагино, ул. Карла Маркса, д. 58</t>
  </si>
  <si>
    <t>г. Верещагино, ул. Ленина, д. 3</t>
  </si>
  <si>
    <t>г. Верещагино, ул. Ленина, д. 39</t>
  </si>
  <si>
    <t>г. Верещагино, ул. Ленина, д. 45</t>
  </si>
  <si>
    <t>г. Верещагино, ул. Ленина, д. 53</t>
  </si>
  <si>
    <t>г. Верещагино, ул. Ленина, д. 55</t>
  </si>
  <si>
    <t>г. Верещагино, ул. Пролетарская, д. 47</t>
  </si>
  <si>
    <t>г. Верещагино, ул. Профинтерна, д. 89</t>
  </si>
  <si>
    <t>г. Верещагино, ул. Свободы, д. 69</t>
  </si>
  <si>
    <t>г. Верещагино, ул. Строителей, д. 84</t>
  </si>
  <si>
    <t>г. Верещагино, ул. Фрунзе, д. 86</t>
  </si>
  <si>
    <t>г. Верещагино, ул. Южная, д. 5</t>
  </si>
  <si>
    <t>г. Горнозаводск, ул. 30 лет Победы, д. 2</t>
  </si>
  <si>
    <t>г. Горнозаводск, ул. 30 лет Победы, д. 4</t>
  </si>
  <si>
    <t>г. Горнозаводск, ул. 30 лет Победы, д. 6</t>
  </si>
  <si>
    <t>г. Горнозаводск, ул. 30 лет Победы, д. 8</t>
  </si>
  <si>
    <t>г. Горнозаводск, ул. 30 лет Победы, д. 10</t>
  </si>
  <si>
    <t>г. Горнозаводск, ул. 30 лет Победы, д. 18</t>
  </si>
  <si>
    <t>г. Горнозаводск, ул. Гипроцемента, д. 26</t>
  </si>
  <si>
    <t>г. Горнозаводск, ул. Гипроцемента, д. 28</t>
  </si>
  <si>
    <t>г. Горнозаводск, ул. Гипроцемента, д. 29</t>
  </si>
  <si>
    <t>г. Горнозаводск, ул. Гипроцемента, д. 30</t>
  </si>
  <si>
    <t>г. Горнозаводск, ул. Гипроцемента, д. 32</t>
  </si>
  <si>
    <t>г. Горнозаводск, ул. Гипроцемента, д. 34</t>
  </si>
  <si>
    <t>г. Горнозаводск, ул. Гипроцемента, д. 36</t>
  </si>
  <si>
    <t>г. Горнозаводск, ул. Заводская, д. 2</t>
  </si>
  <si>
    <t>г. Горнозаводск, ул. Кирова, д. 49</t>
  </si>
  <si>
    <t>г. Горнозаводск, ул. Кирова, д. 52</t>
  </si>
  <si>
    <t>г. Горнозаводск, ул. Кирова, д. 56</t>
  </si>
  <si>
    <t>г. Горнозаводск, ул. Кирова, д. 57</t>
  </si>
  <si>
    <t>г. Горнозаводск, ул. Кирова, д. 59</t>
  </si>
  <si>
    <t>г. Горнозаводск, ул. Кирова, д. 61</t>
  </si>
  <si>
    <t>г. Горнозаводск, ул. Школьная, д. 5</t>
  </si>
  <si>
    <t>г. Горнозаводск, ул. Школьная, д. 7</t>
  </si>
  <si>
    <t>г. Горнозаводск, ул. Школьная, д. 9</t>
  </si>
  <si>
    <t>г. Горнозаводск, ул. Школьная, д. 11</t>
  </si>
  <si>
    <t>г. Горнозаводск, ул. Кирова, д. 64</t>
  </si>
  <si>
    <t>г. Горнозаводск, ул. Кирова, д. 70</t>
  </si>
  <si>
    <t>г. Горнозаводск, ул. Кирова, д. 65А</t>
  </si>
  <si>
    <t>г. Горнозаводск, ул. Красных Партизан, д. 10</t>
  </si>
  <si>
    <t>г. Горнозаводск, ул. Ленина, д. 8</t>
  </si>
  <si>
    <t>г. Горнозаводск, ул. Ленина, д. 9</t>
  </si>
  <si>
    <t>г. Горнозаводск, ул. Мира, д. 10</t>
  </si>
  <si>
    <t>г. Горнозаводск, ул. Октябрьская, д. 54</t>
  </si>
  <si>
    <t>г. Горнозаводск, ул. Свердлова, д. 63</t>
  </si>
  <si>
    <t>г. Горнозаводск, ул. Свердлова, д. 74</t>
  </si>
  <si>
    <t>г. Горнозаводск, ул. Свердлова, д. 76</t>
  </si>
  <si>
    <t>г. Горнозаводск, ул. Свободы, д. 7</t>
  </si>
  <si>
    <t>г. Горнозаводск, ул. Школьная, д. 1</t>
  </si>
  <si>
    <t>г. Горнозаводск, ул. Школьная, д. 15</t>
  </si>
  <si>
    <t>г. Горнозаводск, ул. Школьная, д. 17</t>
  </si>
  <si>
    <t>г. Березники, ул. Строгановская, д. 9</t>
  </si>
  <si>
    <t>г. Березники, ул. Суворова, д. 89</t>
  </si>
  <si>
    <t>с. Посад, ул. Набережная, д. 10</t>
  </si>
  <si>
    <t>с. Усть-Кишерть, ул. Заречная, д. 16</t>
  </si>
  <si>
    <t>с. Усть-Кишерть, ул. Заречная, д. 24</t>
  </si>
  <si>
    <t>с. Усть-Кишерть, ул. Строителей, д. 14</t>
  </si>
  <si>
    <t>г. Кудымкар, ул. Гагарина, д. 16</t>
  </si>
  <si>
    <t>г. Кудымкар, ул. Гагарина, д. 18</t>
  </si>
  <si>
    <t>г. Кудымкар, ул. Социалистическая, д. 5</t>
  </si>
  <si>
    <t>г. Чернушка, б-р Генерала Куприянова, д. 8</t>
  </si>
  <si>
    <t>г. Чернушка, ул. Горького, д. 49</t>
  </si>
  <si>
    <t>г. Чернушка, ул. Горького, д. 68</t>
  </si>
  <si>
    <t>г. Чернушка, ул. Коммунистическая, д. 6</t>
  </si>
  <si>
    <t>г. Чернушка, ул. Коммунистическая, д. 8</t>
  </si>
  <si>
    <t>г. Чернушка, ул. Коммунистическая, д. 19</t>
  </si>
  <si>
    <t>г. Чернушка, ул. Коммунистическая, д. 37</t>
  </si>
  <si>
    <t>г. Чернушка, ул. Красноармейская, д. 84</t>
  </si>
  <si>
    <t>г. Чернушка, ул. Красноармейская, д. 88</t>
  </si>
  <si>
    <t>г. Чернушка, ул. Красноармейская, д. 95</t>
  </si>
  <si>
    <t>г. Чернушка, ул. Красноармейская, д. 97</t>
  </si>
  <si>
    <t>г. Чернушка, ул. Красноармейская, д. 104</t>
  </si>
  <si>
    <t>г. Чернушка, ул. Красноармейская, д. 100а</t>
  </si>
  <si>
    <t>г. Чернушка, ул. Красноармейская, д. 102а</t>
  </si>
  <si>
    <t>г. Чернушка, ул. Ленина, д. 95</t>
  </si>
  <si>
    <t>г. Чернушка, ул. Ленина, д. 105</t>
  </si>
  <si>
    <t>г. Чернушка, ул. Ленина, д. 107</t>
  </si>
  <si>
    <t>г. Чернушка, ул. Ленина, д. 109</t>
  </si>
  <si>
    <t>д. Байболовка, ул. Школьная, д. 1</t>
  </si>
  <si>
    <t>д. Болгары, ул. Мира, д. 12</t>
  </si>
  <si>
    <t>д. Ванюки, ул. Парковая, д. 8</t>
  </si>
  <si>
    <t>д. Горшки, ул. Садовая, д. 3</t>
  </si>
  <si>
    <t>д. Горшки, ул. Садовая, д. 4</t>
  </si>
  <si>
    <t>д. Горшки, ул. Садовая, д. 5</t>
  </si>
  <si>
    <t>д. Замараево, ул. Центральная, д. 5</t>
  </si>
  <si>
    <t>д. Кичаново, ул. Безымянная, д. 7</t>
  </si>
  <si>
    <t>д. Кичаново, ул. Безымянная, д. 9</t>
  </si>
  <si>
    <t>д. Кондратово, ул. Камская, д. 2</t>
  </si>
  <si>
    <t>д. Кондратово, ул. Камская, д. 6</t>
  </si>
  <si>
    <t>д. Кондратово, ул. Камская, д. 13</t>
  </si>
  <si>
    <t>д. Кондратово, ул. Камская, д. 19</t>
  </si>
  <si>
    <t>д. Кондратово, ул. Камская, д. 1Б</t>
  </si>
  <si>
    <t>д. Кондратово, ул. Культуры, д. 4</t>
  </si>
  <si>
    <t>д. Кондратово, ул. Культуры, д. 5</t>
  </si>
  <si>
    <t>д. Кондратово, ул. Садовое кольцо, д. 12</t>
  </si>
  <si>
    <t>д. Мокино, ул. Шоссейная, д. 2</t>
  </si>
  <si>
    <t>д. Мостовая, ул. Культуры, д. 9</t>
  </si>
  <si>
    <t>д. Осенцы, ул. Ермашевская, д. 2Б</t>
  </si>
  <si>
    <t>д. Песьянка, ул. Мелиораторов, д. 3</t>
  </si>
  <si>
    <t>д. Песьянка, ул. Мелиораторов, д. 4</t>
  </si>
  <si>
    <t>д. Песьянка, ул. Мелиораторов, д. 5</t>
  </si>
  <si>
    <t>д. Песьянка, ул. Молодежная, д. 1</t>
  </si>
  <si>
    <t>д. Песьянка, ул. Молодежная, д. 2</t>
  </si>
  <si>
    <t>д. Песьянка, ул. Молодежная, д. 4</t>
  </si>
  <si>
    <t>д. Песьянка, ул. Молодежная, д. 8</t>
  </si>
  <si>
    <t>д. Песьянка, ул. Молодежная, д. 11</t>
  </si>
  <si>
    <t>д. Песьянка, ул. Строителей, д. 4</t>
  </si>
  <si>
    <t>д. Песьянка, ул. Строителей, д. 5</t>
  </si>
  <si>
    <t>д. Песьянка, ул. Строителей, д. 9</t>
  </si>
  <si>
    <t>д. Песьянка, ш. Космонавтов, д. 320Б</t>
  </si>
  <si>
    <t>д. Петровка, ул. Новоселов, д. 23</t>
  </si>
  <si>
    <t>д. Петровка, ул. Ташлыкова, д. 23</t>
  </si>
  <si>
    <t>д. Петровка, ул. Ташлыкова, д. 25</t>
  </si>
  <si>
    <t>д. Петровка, ул. Ташлыкова, д. 27</t>
  </si>
  <si>
    <t>д. Петровка, ул. Ташлыкова, д. 29</t>
  </si>
  <si>
    <t>д. Петровка, ул. Ташлыкова, д. 21А</t>
  </si>
  <si>
    <t>д. Петровка, ул. Ташлыкова, д. 21Б</t>
  </si>
  <si>
    <t>д. Петровка, ул. Школьная, д. 6</t>
  </si>
  <si>
    <t>д. Чуваки, ул. Голубиная, д. 5</t>
  </si>
  <si>
    <t>п. Горный, ул. Механизаторов, д. 6</t>
  </si>
  <si>
    <t>п. Горный, ул. Механизаторов, д. 8</t>
  </si>
  <si>
    <t>п. Горный, ул. Механизаторов, д. 14</t>
  </si>
  <si>
    <t>п. Горный, ул. Механизаторов, д. 16</t>
  </si>
  <si>
    <t>п. Красный Восход, ул. Зеленинская, д. 3</t>
  </si>
  <si>
    <t>п. Красный Восход, ул. Зеленинская, д. 6</t>
  </si>
  <si>
    <t>п. Красный Восход, ул. Садовая, д. 4</t>
  </si>
  <si>
    <t>п. Красный Восход, ул. Садовая, д. 6</t>
  </si>
  <si>
    <t>п. Кукуштан, ул. Геологов, д. 5</t>
  </si>
  <si>
    <t>п. Кукуштан, ул. Победы, д. 13</t>
  </si>
  <si>
    <t>п. Кукуштан, ул. Чапаева, д. 27</t>
  </si>
  <si>
    <t>п. Мулянка, ул. Спортивная, д. 2</t>
  </si>
  <si>
    <t>п. Мулянка, ул. Спортивная, д. 8</t>
  </si>
  <si>
    <t>п. Мулянка, ул. Спортивная, д. 10</t>
  </si>
  <si>
    <t>г. Александровск, ул. Войкова, д. 24</t>
  </si>
  <si>
    <t>г. Александровск, ул. Жданова, д. 24</t>
  </si>
  <si>
    <t>г. Александровск, ул. Кирова, д. 4</t>
  </si>
  <si>
    <t>г. Александровск, ул. Кирова, д. 5</t>
  </si>
  <si>
    <t>г. Александровск, ул. Кирова, д. 7</t>
  </si>
  <si>
    <t>г. Александровск, ул. Кирова, д. 10</t>
  </si>
  <si>
    <t>г. Александровск, ул. Кирова, д. 12</t>
  </si>
  <si>
    <t>г. Александровск, ул. Кирова, д. 16</t>
  </si>
  <si>
    <t>г. Александровск, ул. Кирова, д. 18</t>
  </si>
  <si>
    <t>г. Александровск, ул. Ленина, д. 2</t>
  </si>
  <si>
    <t>г. Александровск, ул. Ленина, д. 22</t>
  </si>
  <si>
    <t>г. Александровск, ул. Ленина, д. 32</t>
  </si>
  <si>
    <t>г. Александровск, ул. Ленина, д. 36</t>
  </si>
  <si>
    <t>г. Александровск, ул. Максима Горького, д. 7</t>
  </si>
  <si>
    <t>г. Александровск, ул. Максима Горького, д. 9</t>
  </si>
  <si>
    <t>г. Александровск, ул. Максима Горького, д. 11</t>
  </si>
  <si>
    <t>г. Александровск, ул. Максима Горького, д. 13</t>
  </si>
  <si>
    <t>г. Александровск, ул. Машиностроителей, д. 1</t>
  </si>
  <si>
    <t>г. Александровск, ул. Островского, д. 3</t>
  </si>
  <si>
    <t>г. Александровск, ул. Пушкина, д. 33</t>
  </si>
  <si>
    <t>г. Александровск, ул. Пушкина, д. 35</t>
  </si>
  <si>
    <t>г. Александровск, ул. Пушкина, д. 37</t>
  </si>
  <si>
    <t>г. Александровск, ул. Халтурина, д. 6</t>
  </si>
  <si>
    <t>г. Александровск, ул. Халтурина, д. 8</t>
  </si>
  <si>
    <t>г. Александровск, ул. Халтурина, д. 10</t>
  </si>
  <si>
    <t>д. Заборье, ул. Молодежная, д. 13</t>
  </si>
  <si>
    <t>с. Березовка, ул. Гагарина, д. 37</t>
  </si>
  <si>
    <t>с. Березовка, ул. Куйбышева, д. 2</t>
  </si>
  <si>
    <t>с. Березовка, ул. Ленина, д. 31</t>
  </si>
  <si>
    <t>с. Березовка, ул. Октябрьская, д. 34</t>
  </si>
  <si>
    <t>г. Оханск, ул. Подвойского, д. 65</t>
  </si>
  <si>
    <t>г. Чернушка, ул. Первомайская, д. 42</t>
  </si>
  <si>
    <t>п. Юго-Камский, ул. Ленина, д. 2</t>
  </si>
  <si>
    <t>г. Александровск, ул. Халтурина, д. 12</t>
  </si>
  <si>
    <t>г. Александровск, ул. Халтурина, д. 14</t>
  </si>
  <si>
    <t>г. Лысьва, ул. Федосеева, д. 7</t>
  </si>
  <si>
    <t>г. Березники, ул. Строгановская, д. 11</t>
  </si>
  <si>
    <t>с. Усть-Кишерть, ул. Строителей, д. 18</t>
  </si>
  <si>
    <t>г. Красновишерск, ул. Берзина, д. 2</t>
  </si>
  <si>
    <t>г. Красновишерск, ул. Берзина, д. 4</t>
  </si>
  <si>
    <t>г. Красновишерск, ул. Берзина, д. 6</t>
  </si>
  <si>
    <t>г. Красновишерск, ул. Берзина, д. 7</t>
  </si>
  <si>
    <t>г. Красновишерск, ул. Гагарина, д. 52</t>
  </si>
  <si>
    <t>г. Красновишерск, ул. Куйбышева, д. 12</t>
  </si>
  <si>
    <t>г. Красновишерск, ул. Спортивная, д. 4</t>
  </si>
  <si>
    <t>г. Красновишерск, ул. Спортивная, д. 6</t>
  </si>
  <si>
    <t>г. Красновишерск, ул. Спортивная, д. 8</t>
  </si>
  <si>
    <t>г. Красновишерск, ул. Спортивная, д. 10</t>
  </si>
  <si>
    <t>г. Красновишерск, ул. Спортивная, д. 13</t>
  </si>
  <si>
    <t>г. Красновишерск, ул. Спортивная, д. 2А</t>
  </si>
  <si>
    <t>г. Красновишерск, ул. Строителей, д. 7</t>
  </si>
  <si>
    <t>г. Красновишерск, ул. Строителей, д. 11</t>
  </si>
  <si>
    <t>г. Чернушка, ул. Луначарского, д. 21</t>
  </si>
  <si>
    <t>г. Чернушка, ул. Мамина-Сибиряка, д. 11</t>
  </si>
  <si>
    <t>г. Чернушка, ул. Механизаторов, д. 1</t>
  </si>
  <si>
    <t>г. Чернушка, ул. Механизаторов, д. 27</t>
  </si>
  <si>
    <t>г. Чернушка, ул. Мира, д. 17</t>
  </si>
  <si>
    <t>г. Чернушка, ул. Мира, д. 25</t>
  </si>
  <si>
    <t>г. Чернушка, ул. Нефтяников, д. 10</t>
  </si>
  <si>
    <t>г. Чернушка, ул. Нефтяников, д. 12а</t>
  </si>
  <si>
    <t>п. Мулянка, ул. Спортивная, д. 20</t>
  </si>
  <si>
    <t>п. Мулянка, ул. Строителей, д. 17</t>
  </si>
  <si>
    <t>п. Мулянка, ул. Строителей, д. 17/1</t>
  </si>
  <si>
    <t>п. Сылва, пер. Заводской, д. 8</t>
  </si>
  <si>
    <t>п. Сылва, пер. Заводской, д. 18</t>
  </si>
  <si>
    <t>п. Сылва, пер. Заводской, д. 19</t>
  </si>
  <si>
    <t>п. Сылва, пер. Заводской, д. 22</t>
  </si>
  <si>
    <t>п. Сылва, пер. Заводской, д. 24</t>
  </si>
  <si>
    <t>п. Сылва, пер. Заводской, д. 37</t>
  </si>
  <si>
    <t>п. Сылва, пер. Заводской, д. 38</t>
  </si>
  <si>
    <t>п. Сылва, пер. Заводской, д. 39</t>
  </si>
  <si>
    <t>п. Сылва, пер. Заводской, д. 53</t>
  </si>
  <si>
    <t>п. Сылва, пер. Заводской, д. 54</t>
  </si>
  <si>
    <t>п. Сылва, ул. Большевистская, д. 58</t>
  </si>
  <si>
    <t>п. Сылва, ул. Большевистская, д. 60</t>
  </si>
  <si>
    <t>п. Сылва, ул. Большевистская, д. 62</t>
  </si>
  <si>
    <t>п. Сылва, ул. Большевистская, д. 64</t>
  </si>
  <si>
    <t>п. Сылва, ул. Большевистская, д. 68</t>
  </si>
  <si>
    <t>п. Сылва, ул. Большевистская, д. 68А</t>
  </si>
  <si>
    <t>п. Сылва, ул. Большевистская, д. 70А</t>
  </si>
  <si>
    <t>п. Сылва, ул. Большевистская, д. 72А</t>
  </si>
  <si>
    <t>п. Сылва, ул. Большевистская, д. 74А</t>
  </si>
  <si>
    <t>п. Ферма, ул. Железнодорожная, д. 7</t>
  </si>
  <si>
    <t>п. Ферма, ул. Нефтяников, д. 34</t>
  </si>
  <si>
    <t>п. Ферма, ул. Нефтяников, д. 36</t>
  </si>
  <si>
    <t>п. Ферма, ул. Нефтяников, д. 38</t>
  </si>
  <si>
    <t>п. Ферма, ул. Строителей, д. 14</t>
  </si>
  <si>
    <t>п. Ферма, ул. Строителей, д. 16</t>
  </si>
  <si>
    <t>п. Ферма, ул. Строителей, д. 26</t>
  </si>
  <si>
    <t>п. Юг, ул. Полевая, д. 2</t>
  </si>
  <si>
    <t>п. Юг, ул. Урицкого, д. 77</t>
  </si>
  <si>
    <t>п. Юг, ул. Урицкого, д. 79</t>
  </si>
  <si>
    <t>п. Юг, ул. Урицкого, д. 81</t>
  </si>
  <si>
    <t>п. Юго-Камский, ул. Кирова, д. 60</t>
  </si>
  <si>
    <t>п. Юго-Камский, ул. Сибирская, д. 3</t>
  </si>
  <si>
    <t>п. Юго-Камский, ул. Сибирская, д. 7</t>
  </si>
  <si>
    <t>п. Юго-Камский, ул. Сибирская, д. 19А</t>
  </si>
  <si>
    <t>п. Юго-Камский, ул. Труда, д. 1</t>
  </si>
  <si>
    <t>с. Бершеть, ул. Ленина, д. 12</t>
  </si>
  <si>
    <t>с. Бершеть, ул. Мира, д. 29</t>
  </si>
  <si>
    <t>с. Бершеть, ул. Мира, д. 31</t>
  </si>
  <si>
    <t>с. Бершеть, ул. Мира, д. 33</t>
  </si>
  <si>
    <t>с. Бершеть, ул. Садовая, д. 5</t>
  </si>
  <si>
    <t>с. Бершеть, ул. Школьная, д. 6</t>
  </si>
  <si>
    <t>с. Бершеть, ул. Школьная, д. 8</t>
  </si>
  <si>
    <t>с. Бершеть, ул. Школьная, д. 15</t>
  </si>
  <si>
    <t>с. Бершеть, ул. Школьная, д. 17</t>
  </si>
  <si>
    <t>с. Гамово, ул. 50 лет Октября, д. 1</t>
  </si>
  <si>
    <t>с. Гамово, ул. 50 лет Октября, д. 2</t>
  </si>
  <si>
    <t>с. Гамово, ул. 50 лет Октября, д. 3</t>
  </si>
  <si>
    <t>с. Гамово, ул. 50 лет Октября, д. 4</t>
  </si>
  <si>
    <t>с. Гамово, ул. 50 лет Октября, д. 6</t>
  </si>
  <si>
    <t>с. Гамово, ул. 50 лет Октября, д. 7</t>
  </si>
  <si>
    <t>с. Гамово, ул. 50 лет Октября, д. 9</t>
  </si>
  <si>
    <t>г. Александровск, ул. Чернышевского, д. 1</t>
  </si>
  <si>
    <t>г. Александровск, ул. Чернышевского, д. 3</t>
  </si>
  <si>
    <t>г. Александровск, ул. Чернышевского, д. 4</t>
  </si>
  <si>
    <t>г. Александровск, ул. Чернышевского, д. 5</t>
  </si>
  <si>
    <t>г. Александровск, ул. Чернышевского, д. 6</t>
  </si>
  <si>
    <t>п. Всеволодо-Вильва, ул. Ленина, д. 8</t>
  </si>
  <si>
    <t>п. Карьер Известняк, ул. Гоголя, д. 2</t>
  </si>
  <si>
    <t>п. Карьер Известняк, ул. Гоголя, д. 4</t>
  </si>
  <si>
    <t>п. Карьер Известняк, ул. Гоголя, д. 6</t>
  </si>
  <si>
    <t>п. Карьер Известняк, ул. Гоголя, д. 8</t>
  </si>
  <si>
    <t>п. Яйва, ул. 6-ой Пятилетки, д. 3</t>
  </si>
  <si>
    <t>п. Яйва, ул. 6-ой Пятилетки, д. 10</t>
  </si>
  <si>
    <t>п. Яйва, ул. 6-ой Пятилетки, д. 12</t>
  </si>
  <si>
    <t>п. Яйва, ул. 6-ой Пятилетки, д. 13</t>
  </si>
  <si>
    <t>п. Яйва, ул. 6-ой Пятилетки, д. 14</t>
  </si>
  <si>
    <t>п. Яйва, ул. 6-ой Пятилетки, д. 15</t>
  </si>
  <si>
    <t>п. Яйва, ул. 6-ой Пятилетки, д. 21</t>
  </si>
  <si>
    <t>п. Яйва, ул. Заводская, д. 34</t>
  </si>
  <si>
    <t>п. Яйва, ул. Заводская, д. 36</t>
  </si>
  <si>
    <t>п. Яйва, ул. Заводская, д. 38</t>
  </si>
  <si>
    <t>п. Яйва, ул. Заводская, д. 42</t>
  </si>
  <si>
    <t>п. Яйва, ул. Заводская, д. 44</t>
  </si>
  <si>
    <t>п. Яйва, ул. Заводская, д. 50</t>
  </si>
  <si>
    <t>с. Березовка, ул. Октябрьская, д. 37</t>
  </si>
  <si>
    <t>с. Березовка, ул. Октябрьская, д. 39</t>
  </si>
  <si>
    <t>с. Березовка, ул. Октябрьская, д. 41</t>
  </si>
  <si>
    <t>с. Березовка, ул. Свободы, д. 24</t>
  </si>
  <si>
    <t>с. Березовка, ул. Свободы, д. 25</t>
  </si>
  <si>
    <t>г. Лысьва, ул. Никулина, д. 32</t>
  </si>
  <si>
    <t>г. Лысьва, ул. Орджоникидзе, д. 10г</t>
  </si>
  <si>
    <t>г. Лысьва, ул. Федосеева, д. 21</t>
  </si>
  <si>
    <t>г. Лысьва, ул. Энгельса, д. 37</t>
  </si>
  <si>
    <t>г. Березники, ул. Степанова, д. 42</t>
  </si>
  <si>
    <t>г. Березники, ул. Суворова, д. 56</t>
  </si>
  <si>
    <t>г. Кудымкар, ул. Чкалова, д. 40А</t>
  </si>
  <si>
    <t>п. Куеда, ул. Свердлова, д. 66А</t>
  </si>
  <si>
    <t>г. Лысьва, ул. Белинского, д. 27</t>
  </si>
  <si>
    <t>г. Лысьва, ул. Гайдара, д. 21</t>
  </si>
  <si>
    <t>г. Лысьва, ул. Гайдара, д. 30</t>
  </si>
  <si>
    <t>г. Лысьва, ул. Коммунаров, д. 63</t>
  </si>
  <si>
    <t>г. Лысьва, ул. Кузьмина, д. 3</t>
  </si>
  <si>
    <t>г. Лысьва, ул. Кузьмина, д. 13</t>
  </si>
  <si>
    <t>г. Лысьва, ул. Куйбышева, д. 14</t>
  </si>
  <si>
    <t>г. Лысьва, ул. Куйбышева, д. 16</t>
  </si>
  <si>
    <t>г. Лысьва, ул. Ленина, д. 27</t>
  </si>
  <si>
    <t>г. Лысьва, ул. Ленина, д. 44</t>
  </si>
  <si>
    <t>г. Лысьва, ул. Мира, д. 9</t>
  </si>
  <si>
    <t>г. Лысьва, ул. Мира, д. 10</t>
  </si>
  <si>
    <t>г. Лысьва, ул. Мира, д. 12</t>
  </si>
  <si>
    <t>г. Лысьва, ул. Мира, д. 20</t>
  </si>
  <si>
    <t>г. Лысьва, ул. Мира, д. 24</t>
  </si>
  <si>
    <t>г. Лысьва, ул. Мира, д. 40</t>
  </si>
  <si>
    <t>г. Лысьва, ул. Мира, д. 44</t>
  </si>
  <si>
    <t>г. Лысьва, ул. Невского, д. 1а</t>
  </si>
  <si>
    <t>г. Лысьва, ул. Орджоникидзе, д. 10д</t>
  </si>
  <si>
    <t>г. Лысьва, пр-т Победы, д. 19</t>
  </si>
  <si>
    <t>г. Лысьва, пр-т Победы, д. 111</t>
  </si>
  <si>
    <t>г. Лысьва, ул. Садовая, д. 30</t>
  </si>
  <si>
    <t>г. Лысьва, ул. Смышляева, д. 24</t>
  </si>
  <si>
    <t>г. Лысьва, ул. Фестивальная, д. 4</t>
  </si>
  <si>
    <t>г. Лысьва, ул. Федосеева, д. 5</t>
  </si>
  <si>
    <t>г. Лысьва, ул. Федосеева, д. 37</t>
  </si>
  <si>
    <t>г. Лысьва, ул. Федосеева, д. 55</t>
  </si>
  <si>
    <t>г. Лысьва, ул. Федосеева, д. 3а</t>
  </si>
  <si>
    <t>г. Лысьва, ул. Шмидта, д. 51</t>
  </si>
  <si>
    <t>г. Лысьва, ул. Энгельса, д. 27</t>
  </si>
  <si>
    <t>г. Чернушка, ул. Северная, д. 67</t>
  </si>
  <si>
    <t>г. Чернушка, ул. Францева, д. 33</t>
  </si>
  <si>
    <t>г. Чернушка, ул. Юбилейная, д. 11</t>
  </si>
  <si>
    <t>г. Чернушка, ул. Юбилейная, д. 12</t>
  </si>
  <si>
    <t>г. Чернушка, ул. Юбилейная, д. 13</t>
  </si>
  <si>
    <t>г. Чернушка, ул. Юбилейная, д. 16</t>
  </si>
  <si>
    <t>г. Чернушка, ул. Юбилейная, д. 19</t>
  </si>
  <si>
    <t>г. Чернушка, ул. Юбилейная, д. 22</t>
  </si>
  <si>
    <t>г. Чернушка, ул. Юбилейная, д. 24</t>
  </si>
  <si>
    <t>г. Чернушка, ул. Юбилейная, д. 26</t>
  </si>
  <si>
    <t>г. Чернушка, ул. Юбилейная, д. 30</t>
  </si>
  <si>
    <t>г. Чернушка, ул. Юбилейная, д. 36</t>
  </si>
  <si>
    <t>г. Чернушка, ул. Юбилейная, д. 3б</t>
  </si>
  <si>
    <t>с. Гамово, ул. 50 лет Октября, д. 15</t>
  </si>
  <si>
    <t>с. Гамово, ул. 50 лет Октября, д. 21</t>
  </si>
  <si>
    <t>с. Култаево, ул. Кирова, д. 6</t>
  </si>
  <si>
    <t>с. Култаево, ул. Кирова, д. 7</t>
  </si>
  <si>
    <t>с. Култаево, ул. Кирова, д. 10А</t>
  </si>
  <si>
    <t>с. Култаево, ул. Космонавтов, д. 4А</t>
  </si>
  <si>
    <t>с. Култаево, ул. Октябрьская, д. 1</t>
  </si>
  <si>
    <t>с. Култаево, ул. Октябрьская, д. 6</t>
  </si>
  <si>
    <t>с. Култаево, ул. Октябрьская, д. 8</t>
  </si>
  <si>
    <t>с. Култаево, ул. Октябрьская, д. 10</t>
  </si>
  <si>
    <t>с. Култаево, ул. Октябрьская, д. 14</t>
  </si>
  <si>
    <t>с. Лобаново, ул. Культуры, д. 6</t>
  </si>
  <si>
    <t>с. Лобаново, ул. Культуры, д. 8</t>
  </si>
  <si>
    <t>с. Лобаново, ул. Культуры, д. 10</t>
  </si>
  <si>
    <t>с. Лобаново, ул. Советская, д. 3</t>
  </si>
  <si>
    <t>с. Лобаново, ул. Советская, д. 4</t>
  </si>
  <si>
    <t>с. Лобаново, ул. Советская, д. 5</t>
  </si>
  <si>
    <t>с. Лобаново, ул. Советская, д. 6</t>
  </si>
  <si>
    <t>с. Лобаново, ул. Советская, д. 10</t>
  </si>
  <si>
    <t>с. Лобаново, ул. Советская, д. 14</t>
  </si>
  <si>
    <t>с. Ляды, ул. Мира, д. 7</t>
  </si>
  <si>
    <t>с. Ляды, ул. Совхозная, д. 1</t>
  </si>
  <si>
    <t>с. Ляды, ул. Совхозная, д. 2</t>
  </si>
  <si>
    <t>с. Ляды, ул. Строительная, д. 10</t>
  </si>
  <si>
    <t>с. Ляды, ул. Строительная, д. 11</t>
  </si>
  <si>
    <t>с. Ляды, ул. Строительная, д. 12</t>
  </si>
  <si>
    <t>с. Ляды, ул. Строительная, д. 13</t>
  </si>
  <si>
    <t>с. Ляды, ул. Строительная, д. 15</t>
  </si>
  <si>
    <t>с. Ляды, ул. Строительная, д. 16</t>
  </si>
  <si>
    <t>с. Ляды, ул. Строительная, д. 18</t>
  </si>
  <si>
    <t>с. Ляды, ул. Строительная, д. 19</t>
  </si>
  <si>
    <t>с. Ляды, ул. Строительная, д. 20</t>
  </si>
  <si>
    <t>с. Ляды, ул. Строительная, д. 22</t>
  </si>
  <si>
    <t>с. Нижние Муллы, ул. Трактовая, д. 8</t>
  </si>
  <si>
    <t>с. Платошино, тракт Сибирский, д. 130</t>
  </si>
  <si>
    <t>с. Платошино, ул. Владимирова, д. 4</t>
  </si>
  <si>
    <t>с. Платошино, ул. Владимирова, д. 6</t>
  </si>
  <si>
    <t>с. Платошино, ул. Владимирова, д. 8</t>
  </si>
  <si>
    <t>с. Платошино, ул. Владимирова, д. 9</t>
  </si>
  <si>
    <t>с. Платошино, ул. Владимирова, д. 10</t>
  </si>
  <si>
    <t>с. Платошино, ул. Владимирова, д. 17</t>
  </si>
  <si>
    <t>с. Платошино, ул. Школьная, д. 53</t>
  </si>
  <si>
    <t>с. Усть-Качка, ул. Краснознаменная, д. 8</t>
  </si>
  <si>
    <t>с. Усть-Качка, ул. Новый Поселок, д. 4</t>
  </si>
  <si>
    <t>с. Усть-Качка, ул. Новый Поселок, д. 5</t>
  </si>
  <si>
    <t>с. Усть-Качка, ул. Новый Поселок, д. 6</t>
  </si>
  <si>
    <t>с. Усть-Качка, ул. Октябрьская, д. 3</t>
  </si>
  <si>
    <t>с. Усть-Качка, ул. Победы, д. 40</t>
  </si>
  <si>
    <t>с. Усть-Качка, ул. Победы, д. 43</t>
  </si>
  <si>
    <t>с. Фролы, ул. Центральная, д. 3</t>
  </si>
  <si>
    <t>с. Фролы, ул. Центральная, д. 5</t>
  </si>
  <si>
    <t>п. Яйва, ул. Коммунистическая, д. 2</t>
  </si>
  <si>
    <t>п. Яйва, ул. Коммунистическая, д. 3</t>
  </si>
  <si>
    <t>п. Яйва, ул. Коммунистическая, д. 4</t>
  </si>
  <si>
    <t>п. Яйва, ул. Коммунистическая, д. 7</t>
  </si>
  <si>
    <t>п. Яйва, ул. Коммунистическая, д. 11</t>
  </si>
  <si>
    <t>п. Яйва, ул. Коммунистическая, д. 13</t>
  </si>
  <si>
    <t>п. Яйва, ул. Коммунистическая, д. 14</t>
  </si>
  <si>
    <t>п. Яйва, ул. Коммунистическая, д. 16</t>
  </si>
  <si>
    <t>п. Яйва, ул. Парковая, д. 1</t>
  </si>
  <si>
    <t>п. Яйва, ул. Парковая, д. 2</t>
  </si>
  <si>
    <t>п. Яйва, ул. Парковая, д. 3</t>
  </si>
  <si>
    <t>п. Яйва, ул. Парковая, д. 4</t>
  </si>
  <si>
    <t>п. Яйва, ул. Парковая, д. 5</t>
  </si>
  <si>
    <t>п. Яйва, ул. Парковая, д. 8</t>
  </si>
  <si>
    <t>п. Яйва, ул. Парковая, д. 12</t>
  </si>
  <si>
    <t>п. Яйва, ул. Первомайская, д. 11</t>
  </si>
  <si>
    <t>п. Яйва, ул. Первомайская, д. 13</t>
  </si>
  <si>
    <t>п. Яйва, ул. Первомайская, д. 15</t>
  </si>
  <si>
    <t>п. Яйва, ул. Энергетиков, д. 3</t>
  </si>
  <si>
    <t>п. Яйва, ул. Энергетиков, д. 5</t>
  </si>
  <si>
    <t>п. Яйва, ул. Энергетиков, д. 13</t>
  </si>
  <si>
    <t>п. Яйва, ул. Энергетиков, д. 15</t>
  </si>
  <si>
    <t>с. Березовка, ул. Центральная, д. 26</t>
  </si>
  <si>
    <t>с. Березовка, ул. Центральная, д. 28</t>
  </si>
  <si>
    <t>г. Оханск, ул. Волкова, д. 82</t>
  </si>
  <si>
    <t>г. Оханск, ул. Первомайская, д. 15</t>
  </si>
  <si>
    <t>г. Верещагино, ул. Звезды, д. 91</t>
  </si>
  <si>
    <t>п. Пальники, ул. Молодежная, д. 4</t>
  </si>
  <si>
    <t>п. Пальники, ул. Молодежная, д. 5</t>
  </si>
  <si>
    <t>г. Добрянка, пер. Строителей, д. 8</t>
  </si>
  <si>
    <t>г. Добрянка, пер. Строителей, д. 10</t>
  </si>
  <si>
    <t>г. Добрянка, пер. Строителей, д. 12</t>
  </si>
  <si>
    <t>г. Добрянка, пер. Строителей, д. 4/1</t>
  </si>
  <si>
    <t>г. Добрянка, пер. Строителей, д. 4/2</t>
  </si>
  <si>
    <t>г. Добрянка, пер. Строителей, д. 6/1</t>
  </si>
  <si>
    <t>г. Добрянка, пер. Строителей, д. 6/2</t>
  </si>
  <si>
    <t>г. Добрянка, пер. Строителей, д. 6А/1</t>
  </si>
  <si>
    <t>г. Добрянка, пер. Строителей, д. 6А/2</t>
  </si>
  <si>
    <t>г. Добрянка, ул. Герцена, д. 21</t>
  </si>
  <si>
    <t>г. Добрянка, ул. Герцена, д. 29</t>
  </si>
  <si>
    <t>г. Добрянка, ул. Герцена, д. 31</t>
  </si>
  <si>
    <t>г. Добрянка, ул. Герцена, д. 49</t>
  </si>
  <si>
    <t>г. Добрянка, ул. Герцена, д. 33/5</t>
  </si>
  <si>
    <t>г. Добрянка, ул. Герцена, д. 47А</t>
  </si>
  <si>
    <t>г. Добрянка, ул. Жуковского, д. 21</t>
  </si>
  <si>
    <t>г. Добрянка, ул. Жуковского, д. 31</t>
  </si>
  <si>
    <t>г. Добрянка, ул. Копылова, д. 57</t>
  </si>
  <si>
    <t>г. Добрянка, ул. Копылова, д. 59</t>
  </si>
  <si>
    <t>г. Добрянка, ул. Копылова, д. 61</t>
  </si>
  <si>
    <t>г. Добрянка, ул. Копылова, д. 65</t>
  </si>
  <si>
    <t>г. Добрянка, ул. Копылова, д. 67</t>
  </si>
  <si>
    <t>г. Добрянка, ул. Копылова, д. 69</t>
  </si>
  <si>
    <t>г. Добрянка, ул. Копылова, д. 71</t>
  </si>
  <si>
    <t>г. Добрянка, ул. Копылова, д. 108</t>
  </si>
  <si>
    <t>г. Добрянка, ул. Копылова, д. 110</t>
  </si>
  <si>
    <t>г. Добрянка, ул. Копылова, д. 114</t>
  </si>
  <si>
    <t>г. Добрянка, ул. Копылова, д. 69А</t>
  </si>
  <si>
    <t>г. Добрянка, ул. Орлова, д. 46</t>
  </si>
  <si>
    <t>г. Добрянка, ул. Победы, д. 31</t>
  </si>
  <si>
    <t>г. Кудымкар, ул. Гагарина, д. 12</t>
  </si>
  <si>
    <t>г. Кудымкар, ул. Загородная, д. 14</t>
  </si>
  <si>
    <t>г. Оса, ул. Богомягкова, д. 4</t>
  </si>
  <si>
    <t>г. Оса, ул. Богомягкова, д. 10</t>
  </si>
  <si>
    <t>г. Оса, ул. Интернациональная, д. 10</t>
  </si>
  <si>
    <t>г. Оса, ул. Маяковского, д. 5</t>
  </si>
  <si>
    <t>г. Оса, ул. Мелентьева, д. 2</t>
  </si>
  <si>
    <t>г. Нытва, пр-т Ленина, д. 4</t>
  </si>
  <si>
    <t>г. Нытва, пр-т Ленина, д. 6</t>
  </si>
  <si>
    <t>г. Нытва, пр-т Ленина, д. 12</t>
  </si>
  <si>
    <t>г. Нытва, пр-т Ленина, д. 27</t>
  </si>
  <si>
    <t>г. Нытва, пр-т Ленина, д. 28</t>
  </si>
  <si>
    <t>г. Нытва, пр-т Ленина, д. 29</t>
  </si>
  <si>
    <t>г. Нытва, пр-т Ленина, д. 31</t>
  </si>
  <si>
    <t>г. Нытва, пр-т Ленина, д. 32</t>
  </si>
  <si>
    <t>г. Нытва, пр-т Ленина, д. 34</t>
  </si>
  <si>
    <t>г. Нытва, пр-т Ленина, д. 36</t>
  </si>
  <si>
    <t>г. Нытва, пр-т Ленина, д. 38</t>
  </si>
  <si>
    <t>г. Нытва, пр-т Ленина, д. 39</t>
  </si>
  <si>
    <t>г. Нытва, пр-т Ленина, д. 40</t>
  </si>
  <si>
    <t>г. Нытва, пр-т Ленина, д. 41</t>
  </si>
  <si>
    <t>г. Нытва, пр-т Ленина, д. 42</t>
  </si>
  <si>
    <t>г. Верещагино, ул. Мичурина, д. 56</t>
  </si>
  <si>
    <t>г. Верещагино, ул. Мичурина, д. 60</t>
  </si>
  <si>
    <t>г. Верещагино, ул. Строителей, д. 86</t>
  </si>
  <si>
    <t>г. Верещагино, ул. Строителей, д. 88</t>
  </si>
  <si>
    <t>г. Красновишерск, ул. Строителей, д. 4</t>
  </si>
  <si>
    <t>г. Кудымкар, ул. Загородная, д. 16</t>
  </si>
  <si>
    <t>г. Кудымкар, ул. Конституции, д. 11</t>
  </si>
  <si>
    <t>г. Кудымкар, ул. Кузнецова, д. 21</t>
  </si>
  <si>
    <t>г. Оса, ул. Пролетарская, д. 1</t>
  </si>
  <si>
    <t>г. Оса, ул. Пугачева, д. 14</t>
  </si>
  <si>
    <t>г. Оса, ул. Советская, д. 164</t>
  </si>
  <si>
    <t>г. Верещагино, ул. Строителей, д. 98</t>
  </si>
  <si>
    <t>г. Кудымкар, ул. Данилова, д. 4</t>
  </si>
  <si>
    <t>г. Добрянка, ул. Орлова, д. 48</t>
  </si>
  <si>
    <t>г. Добрянка, ул. Советская, д. 80</t>
  </si>
  <si>
    <t>г. Добрянка, ул. Советская, д. 84</t>
  </si>
  <si>
    <t>г. Добрянка, ул. Советская, д. 97</t>
  </si>
  <si>
    <t>г. Добрянка, ул. Советская, д. 97А</t>
  </si>
  <si>
    <t>г. Губаха, пр-т Ленина, д. 12</t>
  </si>
  <si>
    <t>г. Губаха, пр-т Ленина, д. 16</t>
  </si>
  <si>
    <t>г. Губаха, пр-т Ленина, д. 24</t>
  </si>
  <si>
    <t>г. Губаха, пр-т Ленина, д. 4</t>
  </si>
  <si>
    <t>г. Губаха, пр-т Ленина, д. 5</t>
  </si>
  <si>
    <t>г. Губаха, пр-т Ленина, д. 8</t>
  </si>
  <si>
    <t>г. Губаха, ул. Газеты Правда, д. 26</t>
  </si>
  <si>
    <t>г. Губаха, ул. Газеты Правда, д. 27</t>
  </si>
  <si>
    <t>г. Губаха, ул. Газеты Правда, д. 28</t>
  </si>
  <si>
    <t>г. Губаха, ул. Дзержинского, д. 10</t>
  </si>
  <si>
    <t>г. Губаха, ул. Мира, д. 6</t>
  </si>
  <si>
    <t>г. Губаха, ул. Орджоникидзе, д. 28</t>
  </si>
  <si>
    <t>г. Губаха, ул. Павлика Морозова, д. 10</t>
  </si>
  <si>
    <t>г. Губаха, ул. Павлика Морозова, д. 16</t>
  </si>
  <si>
    <t>г. Губаха, ул. Павлика Морозова, д. 17</t>
  </si>
  <si>
    <t>г. Губаха, ул. Суворова, д. 48</t>
  </si>
  <si>
    <t>г. Губаха, ул. Циолковского, д. 8</t>
  </si>
  <si>
    <t>г. Губаха, ул. Циолковского, д. 9</t>
  </si>
  <si>
    <t>г. Губаха, ул. Чернышевского, д. 20</t>
  </si>
  <si>
    <t>г. Губаха, пр-т Ленина, д. 7</t>
  </si>
  <si>
    <t>г. Губаха, ул. 2-я Коммунистическая, д. 96а</t>
  </si>
  <si>
    <t>г. Губаха, ул. Газеты Правда, д. 19</t>
  </si>
  <si>
    <t>г. Губаха, ул. Газеты Правда, д. 33</t>
  </si>
  <si>
    <t>г. Губаха, ул. Газеты Правда, д. 35</t>
  </si>
  <si>
    <t>г. Губаха, ул. Газеты Правда, д. 37</t>
  </si>
  <si>
    <t>г. Губаха, ул. Маяковского, д. 20</t>
  </si>
  <si>
    <t>г. Губаха, ул. Орджоникидзе, д. 10</t>
  </si>
  <si>
    <t>г. Губаха, ул. Орджоникидзе, д. 4</t>
  </si>
  <si>
    <t>г. Губаха, ул. Циолковского, д. 11</t>
  </si>
  <si>
    <t>г. Губаха, ул. 2-я Коммунистическая, д. 103</t>
  </si>
  <si>
    <t>г. Губаха, ул. Газеты Правда, д. 1</t>
  </si>
  <si>
    <t>г. Губаха, ул. Газеты Правда, д. 13</t>
  </si>
  <si>
    <t>г. Губаха, ул. Газеты Правда, д. 15</t>
  </si>
  <si>
    <t>г. Губаха, ул. Газеты Правда, д. 2</t>
  </si>
  <si>
    <t>г. Губаха, ул. Газеты Правда, д. 3</t>
  </si>
  <si>
    <t>г. Губаха, ул. Газеты Правда, д. 7</t>
  </si>
  <si>
    <t>г. Губаха, ул. Газеты Правда, д. 9</t>
  </si>
  <si>
    <t>г. Губаха, ул. Маяковского, д. 13</t>
  </si>
  <si>
    <t>г. Губаха, ул. Мира, д. 25</t>
  </si>
  <si>
    <t>г. Губаха, ул. Мира, д. 27</t>
  </si>
  <si>
    <t>г. Губаха, ул. Мира, д. 29</t>
  </si>
  <si>
    <t>г. Губаха, ул. Суворова, д. 54</t>
  </si>
  <si>
    <t>г. Губаха, пр-т Ленина, д. 3</t>
  </si>
  <si>
    <t>г. Губаха, ул. Газеты Правда, д. 30</t>
  </si>
  <si>
    <t>г. Губаха, ул. Газеты Правда, д. 32</t>
  </si>
  <si>
    <t>г. Губаха, ул. Газеты Правда, д. 34</t>
  </si>
  <si>
    <t>г. Губаха, ул. Газеты Правда, д. 36</t>
  </si>
  <si>
    <t>г. Губаха, ул. Газеты Правда, д. 41</t>
  </si>
  <si>
    <t>г. Губаха, ул. Коммунистическая, д. 13</t>
  </si>
  <si>
    <t>г. Губаха, ул. Коммунистическая, д. 15</t>
  </si>
  <si>
    <t>г. Губаха, ул. Константина Заслонова, д. 9</t>
  </si>
  <si>
    <t>г. Губаха, ул. Маяковского, д. 9</t>
  </si>
  <si>
    <t>г. Губаха, ул. Углеуральская, д. 21</t>
  </si>
  <si>
    <t>г. Губаха, ул. Чернышевского, д. 26</t>
  </si>
  <si>
    <t>г. Губаха, ул. Чернышевского, д. 30</t>
  </si>
  <si>
    <t>г. Губаха, ул. Чернышевского, д. 32</t>
  </si>
  <si>
    <t>ЗАТО Звёздный, ул. Бабичева, д. 4</t>
  </si>
  <si>
    <t>ЗАТО Звёздный, ул. Бабичева, д. 8</t>
  </si>
  <si>
    <t>ЗАТО Звёздный, ул. Бабичева, д. 11</t>
  </si>
  <si>
    <t>ЗАТО Звёздный, ул. Коммунистическая, д. 6</t>
  </si>
  <si>
    <t>ЗАТО Звёздный, ул. Ленина, д. 1</t>
  </si>
  <si>
    <t>ЗАТО Звёздный, ул. Ленина, д. 1А</t>
  </si>
  <si>
    <t>ЗАТО Звёздный, ул. Школьная, д. 14</t>
  </si>
  <si>
    <t>ЗАТО Звёздный, ул. Школьная, д. 16</t>
  </si>
  <si>
    <t>с. Кочево, ул. Крупской, д. 9</t>
  </si>
  <si>
    <t>с. Кочево, ул. Анны Хомяковой, д. 14</t>
  </si>
  <si>
    <t>с. Кочево, ул. Анны Хомяковой, д. 16</t>
  </si>
  <si>
    <t>с. Кочево, ул. Анны Хомяковой, д. 18</t>
  </si>
  <si>
    <t>с. Кочево, ул. Калинина, д. 19</t>
  </si>
  <si>
    <t>с. Кочево, ул. Калинина, д. 21</t>
  </si>
  <si>
    <t>п. Куеда, ул. Нефтяников, д. 8А</t>
  </si>
  <si>
    <t>д. Шаква, ул. Сылвенская, д. 2</t>
  </si>
  <si>
    <t>г. Лысьва, ул. Багратиона, д. 28</t>
  </si>
  <si>
    <t>г. Лысьва, ул. Балахнина, д. 70</t>
  </si>
  <si>
    <t>г. Лысьва, ул. Белинского, д. 32</t>
  </si>
  <si>
    <t>г. Лысьва, пр-т Победы, д. 111А</t>
  </si>
  <si>
    <t>г. Лысьва, ул. Гайдара, д. 13</t>
  </si>
  <si>
    <t>г. Лысьва, ул. Гайдара, д. 24</t>
  </si>
  <si>
    <t>г. Лысьва, ул. Гайдара, д. 26</t>
  </si>
  <si>
    <t>г. Лысьва, ул. Гайдара, д. 28</t>
  </si>
  <si>
    <t>г. Лысьва, ул. Жданова, д. 13</t>
  </si>
  <si>
    <t>г. Лысьва, ул. Кирова, д. 8</t>
  </si>
  <si>
    <t>г. Лысьва, ул. Кирова, д. 15</t>
  </si>
  <si>
    <t>г. Лысьва, ул. Куйбышева, д. 8</t>
  </si>
  <si>
    <t>г. Лысьва, ул. Ленина, д. 21</t>
  </si>
  <si>
    <t>г. Лысьва, ул. Металлистов, д. 28</t>
  </si>
  <si>
    <t>г. Лысьва, ул. Мира, д. 15</t>
  </si>
  <si>
    <t>г. Лысьва, ул. Мира, д. 35</t>
  </si>
  <si>
    <t>г. Лысьва, ул. Невского, д. 4</t>
  </si>
  <si>
    <t>г. Лысьва, ул. Невского, д. 6</t>
  </si>
  <si>
    <t>г. Лысьва, ул. Невского, д. 9</t>
  </si>
  <si>
    <t>г. Лысьва, ул. Оборина, д. 1</t>
  </si>
  <si>
    <t>г. Лысьва, ул. Оборина, д. 4</t>
  </si>
  <si>
    <t>г. Лысьва, ул. Оборина, д. 28</t>
  </si>
  <si>
    <t>г. Лысьва, ул. Революции, д. 52</t>
  </si>
  <si>
    <t>г. Лысьва, ул. Смышляева, д. 10</t>
  </si>
  <si>
    <t>г. Лысьва, ул. Смышляева, д. 26</t>
  </si>
  <si>
    <t>г. Лысьва, ул. Смышляева, д. 28</t>
  </si>
  <si>
    <t>г. Лысьва, ул. Советская, д. 6</t>
  </si>
  <si>
    <t>г. Лысьва, ул. Суворова, д. 19</t>
  </si>
  <si>
    <t>г. Лысьва, ул. Суворова, д. 20</t>
  </si>
  <si>
    <t>г. Лысьва, ул. Федосеева, д. 3</t>
  </si>
  <si>
    <t>г. Лысьва, ул. Фестивальная, д. 2</t>
  </si>
  <si>
    <t>г. Лысьва, ул. Энгельса, д. 23</t>
  </si>
  <si>
    <t>г. Лысьва, ул. Энгельса, д. 25</t>
  </si>
  <si>
    <t>г. Лысьва, ул. Энгельса, д. 33</t>
  </si>
  <si>
    <t>г. Оса, ул. Максима Горького, д. 75</t>
  </si>
  <si>
    <t>г. Оса, ул. Максима Горького, д. 81</t>
  </si>
  <si>
    <t>г. Соликамск, б-р Красный, д. 14</t>
  </si>
  <si>
    <t>г. Соликамск, б-р Красный, д. 22</t>
  </si>
  <si>
    <t>г. Соликамск, б-р Красный, д. 24</t>
  </si>
  <si>
    <t>г. Соликамск, б-р Красный, д. 32</t>
  </si>
  <si>
    <t>г. Соликамск, б-р Красный, д. 36</t>
  </si>
  <si>
    <t>г. Соликамск, б-р Красный, д. 40</t>
  </si>
  <si>
    <t>г. Соликамск, пр-т Ленина, д. 33</t>
  </si>
  <si>
    <t>г. Соликамск, пр-т Ленина, д. 35</t>
  </si>
  <si>
    <t>г. Соликамск, ул. 20-летия Победы, д. 85</t>
  </si>
  <si>
    <t>г. Соликамск, ул. 20-летия Победы, д. 118</t>
  </si>
  <si>
    <t>г. Соликамск, ул. 20-летия Победы, д. 124</t>
  </si>
  <si>
    <t>г. Соликамск, ул. 20-летия Победы, д. 146</t>
  </si>
  <si>
    <t>г. Соликамск, ул. 20-летия Победы, д. 148</t>
  </si>
  <si>
    <t>г. Соликамск, ул. 20-летия Победы, д. 150</t>
  </si>
  <si>
    <t>г. Соликамск, ул. 20-летия Победы, д. 152</t>
  </si>
  <si>
    <t>г. Соликамск, ул. 20-летия Победы, д. 154</t>
  </si>
  <si>
    <t>г. Соликамск, ул. 20-летия Победы, д. 157</t>
  </si>
  <si>
    <t>г. Соликамск, ул. 20-летия Победы, д. 159</t>
  </si>
  <si>
    <t>г. Соликамск, ул. 20-летия Победы, д. 180</t>
  </si>
  <si>
    <t>г. Соликамск, ул. 20-летия Победы, д. 182</t>
  </si>
  <si>
    <t>г. Соликамск, ул. 20-летия Победы, д. 184</t>
  </si>
  <si>
    <t>г. Соликамск, ул. 20-летия Победы, д. 188</t>
  </si>
  <si>
    <t>г. Соликамск, ул. 20-летия Победы, д. 192</t>
  </si>
  <si>
    <t>г. Соликамск, ул. 20-летия Победы, д. 194</t>
  </si>
  <si>
    <t>г. Соликамск, ул. 20-летия Победы, д. 198</t>
  </si>
  <si>
    <t>г. Соликамск, ул. 20-летия Победы, д. 200</t>
  </si>
  <si>
    <t>г. Соликамск, ул. 3-й Пятилетки, д. 15</t>
  </si>
  <si>
    <t>г. Соликамск, ул. 3-й Пятилетки, д. 26</t>
  </si>
  <si>
    <t>г. Соликамск, ул. 3-й Пятилетки, д. 30</t>
  </si>
  <si>
    <t>г. Соликамск, ул. 3-й Пятилетки, д. 32</t>
  </si>
  <si>
    <t>г. Соликамск, ул. А.И. Осокина, д. 40</t>
  </si>
  <si>
    <t>г. Соликамск, ул. Белинского, д. 8</t>
  </si>
  <si>
    <t>г. Соликамск, ул. Белинского, д. 15/4</t>
  </si>
  <si>
    <t>г. Соликамск, ул. Большевистская, д. 42</t>
  </si>
  <si>
    <t>г. Соликамск, ул. В.И. Кузнецова, д. 6</t>
  </si>
  <si>
    <t>г. Соликамск, ул. В.И. Кузнецова, д. 7</t>
  </si>
  <si>
    <t>г. Соликамск, ул. В.И. Кузнецова, д. 7А</t>
  </si>
  <si>
    <t>г. Соликамск, ул. Володарского, д. 17</t>
  </si>
  <si>
    <t>г. Соликамск, ул. Володарского, д. 19</t>
  </si>
  <si>
    <t>г. Соликамск, ул. Газеты Правды, д. 25А</t>
  </si>
  <si>
    <t>г. Соликамск, ул. Демьяна Бедного, д. 13</t>
  </si>
  <si>
    <t>г. Соликамск, ул. Демьяна Бедного, д. 15</t>
  </si>
  <si>
    <t>г. Соликамск, ул. Дубравная, д. 55</t>
  </si>
  <si>
    <t>г. Соликамск, ул. Дубравная, д. 59</t>
  </si>
  <si>
    <t>СС/РО</t>
  </si>
  <si>
    <t>с. Егва, ул. Лихачева, д. 29</t>
  </si>
  <si>
    <t>п. Куеда, ул. Розы Люксембург, д. 33</t>
  </si>
  <si>
    <t>п. Голдыревский, ул. Советская, д. 3</t>
  </si>
  <si>
    <t>г. Лысьва, ул. Олега Кошевого, д. 11</t>
  </si>
  <si>
    <t>г. Губаха, ул. 2-я Коммунистическая, д. 89</t>
  </si>
  <si>
    <t>г. Губаха, пер. Западный, д. 3</t>
  </si>
  <si>
    <t>г. Губаха, пр-т Ленина, д. 1</t>
  </si>
  <si>
    <t>г. Губаха, пр-т Ленина, д. 20</t>
  </si>
  <si>
    <t>г. Губаха, ул. 2-я Коммунистическая, д. 79</t>
  </si>
  <si>
    <t>г. Губаха, ул. 2-я Коммунистическая, д. 88</t>
  </si>
  <si>
    <t>г. Губаха, ул. Газеты Правда, д. 39</t>
  </si>
  <si>
    <t>г. Губаха, ул. Газеты Правда, д. 43</t>
  </si>
  <si>
    <t>г. Губаха, ул. Газеты Правда, д. 45</t>
  </si>
  <si>
    <t>г. Губаха, ул. Дзержинского, д. 6</t>
  </si>
  <si>
    <t>г. Губаха, ул. Дружбы, д. 4</t>
  </si>
  <si>
    <t>г. Губаха, ул. Константина Заслонова, д. 7</t>
  </si>
  <si>
    <t>г. Губаха, ул. Мира, д. 27а</t>
  </si>
  <si>
    <t>г. Губаха, ул. Мира, д. 31</t>
  </si>
  <si>
    <t>г. Губаха, ул. Мира, д. 37</t>
  </si>
  <si>
    <t>г. Губаха, ул. Орджоникидзе, д. 20</t>
  </si>
  <si>
    <t>г. Губаха, ул. Чайковского, д. 1</t>
  </si>
  <si>
    <t>г. Губаха, ул. Чернышевского, д. 17</t>
  </si>
  <si>
    <t>г. Губаха, ул. 2-я Коммунистическая, д. 77</t>
  </si>
  <si>
    <t>г. Губаха, ул. Больничная, д. 2</t>
  </si>
  <si>
    <t>г. Губаха, ул. Дружбы, д. 6</t>
  </si>
  <si>
    <t>г. Губаха, ул. Орджоникидзе, д. 19</t>
  </si>
  <si>
    <t>г. Губаха, ул. Чернышевского, д. 19</t>
  </si>
  <si>
    <t>г. Губаха, ул. Чернышевского, д. 34</t>
  </si>
  <si>
    <t>г. Губаха, пр-т Ленина, д. 17</t>
  </si>
  <si>
    <t>г. Губаха, пр-т Ленина, д. 19</t>
  </si>
  <si>
    <t>г. Губаха, пр-т Ленина, д. 23</t>
  </si>
  <si>
    <t>г. Губаха, пр-т Ленина, д. 30</t>
  </si>
  <si>
    <t>г. Губаха, пр-т Ленина, д. 36</t>
  </si>
  <si>
    <t>г. Губаха, пр-т Ленина, д. 44</t>
  </si>
  <si>
    <t>г. Губаха, ул. 2-я Коммунистическая, д. 104</t>
  </si>
  <si>
    <t>г. Губаха, ул. 2-я Коммунистическая, д. 75</t>
  </si>
  <si>
    <t>г. Губаха, ул. Газеты Правда, д. 47</t>
  </si>
  <si>
    <t>г. Губаха, ул. Дегтярева, д. 28</t>
  </si>
  <si>
    <t>г. Губаха, ул. Дружбы, д. 1</t>
  </si>
  <si>
    <t>г. Губаха, ул. Дружбы, д. 3</t>
  </si>
  <si>
    <t>г. Губаха, ул. Никонова, д. 46</t>
  </si>
  <si>
    <t>г. Губаха, ул. Олега Кошевого, д. 1</t>
  </si>
  <si>
    <t>г. Губаха, ул. Павлика Морозова, д. 7</t>
  </si>
  <si>
    <t>г. Губаха, ул. Павлика Морозова, д. 9</t>
  </si>
  <si>
    <t>г. Губаха, пр-т Ленина, д. 21</t>
  </si>
  <si>
    <t>г. Губаха, пр-т Ленина, д. 25</t>
  </si>
  <si>
    <t>г. Губаха, ул. 2-я Коммунистическая, д. 99</t>
  </si>
  <si>
    <t>г. Губаха, ул. Больничная, д. 15</t>
  </si>
  <si>
    <t>г. Губаха, ул. Дружбы, д. 23</t>
  </si>
  <si>
    <t>г. Губаха, ул. Дружбы, д. 5</t>
  </si>
  <si>
    <t>п. Куеда, ул. Комсомольская, д. 47</t>
  </si>
  <si>
    <t>п. Куеда, ул. Первомайская, д. 21</t>
  </si>
  <si>
    <t>г. Соликамск, ул. Дубравная, д. 61</t>
  </si>
  <si>
    <t>г. Соликамск, ул. Дубравная, д. 63</t>
  </si>
  <si>
    <t>г. Соликамск, ул. Калийная, д. 134</t>
  </si>
  <si>
    <t>г. Соликамск, ул. Калийная, д. 136</t>
  </si>
  <si>
    <t>г. Соликамск, ул. Калийная, д. 138</t>
  </si>
  <si>
    <t>г. Соликамск, ул. Калийная, д. 144</t>
  </si>
  <si>
    <t>г. Соликамск, ул. Калийная, д. 148</t>
  </si>
  <si>
    <t>г. Соликамск, ул. Калийная, д. 152</t>
  </si>
  <si>
    <t>г. Соликамск, ул. Калийная, д. 153</t>
  </si>
  <si>
    <t>г. Соликамск, ул. Калийная, д. 154</t>
  </si>
  <si>
    <t>г. Соликамск, ул. Калийная, д. 156</t>
  </si>
  <si>
    <t>г. Соликамск, ул. Калийная, д. 157</t>
  </si>
  <si>
    <t>г. Соликамск, ул. Карналлитовая, д. 91</t>
  </si>
  <si>
    <t>г. Соликамск, ул. Коминтерна, д. 2</t>
  </si>
  <si>
    <t>г. Соликамск, ул. Коминтерна, д. 5</t>
  </si>
  <si>
    <t>г. Соликамск, ул. Коминтерна, д. 6</t>
  </si>
  <si>
    <t>г. Соликамск, ул. Коминтерна, д. 8</t>
  </si>
  <si>
    <t>г. Соликамск, ул. Коминтерна, д. 9</t>
  </si>
  <si>
    <t>г. Соликамск, ул. Коминтерна, д. 6А</t>
  </si>
  <si>
    <t>г. Соликамск, ул. Коминтерна, д. 8А</t>
  </si>
  <si>
    <t>г. Соликамск, ул. Котовского, д. 2А</t>
  </si>
  <si>
    <t>г. Соликамск, ул. Культуры, д. 13</t>
  </si>
  <si>
    <t>г. Соликамск, ул. Культуры, д. 15</t>
  </si>
  <si>
    <t>г. Соликамск, ул. Культуры, д. 17</t>
  </si>
  <si>
    <t>г. Соликамск, ул. Культуры, д. 20</t>
  </si>
  <si>
    <t>г. Соликамск, ул. Культуры, д. 21</t>
  </si>
  <si>
    <t>г. Соликамск, ул. Культуры, д. 23</t>
  </si>
  <si>
    <t>г. Соликамск, ул. Культуры, д. 32</t>
  </si>
  <si>
    <t>г. Соликамск, ул. Культуры, д. 34</t>
  </si>
  <si>
    <t>г. Соликамск, ул. Культуры, д. 40</t>
  </si>
  <si>
    <t>г. Соликамск, ул. Культуры, д. 17А</t>
  </si>
  <si>
    <t>г. Соликамск, ул. Лесная, д. 36</t>
  </si>
  <si>
    <t>г. Соликамск, ул. Матросова, д. 20</t>
  </si>
  <si>
    <t>г. Соликамск, ул. Матросова, д. 28</t>
  </si>
  <si>
    <t>г. Соликамск, ул. Матросова, д. 32</t>
  </si>
  <si>
    <t>г. Соликамск, ул. Матросова, д. 34</t>
  </si>
  <si>
    <t>г. Соликамск, ул. Матросова, д. 41</t>
  </si>
  <si>
    <t>г. Соликамск, ул. Матросова, д. 45</t>
  </si>
  <si>
    <t>г. Соликамск, ул. Матросова, д. 51</t>
  </si>
  <si>
    <t>г. Соликамск, ул. Матросова, д. 61</t>
  </si>
  <si>
    <t>г. Соликамск, ул. Матросова, д. 53А</t>
  </si>
  <si>
    <t>г. Соликамск, ул. Матросова, д. 59А</t>
  </si>
  <si>
    <t>г. Соликамск, ул. Матросова, д. 59Б</t>
  </si>
  <si>
    <t>г. Соликамск, ул. Металлургов, д. 57</t>
  </si>
  <si>
    <t>г. Соликамск, ул. Молодежная, д. 1</t>
  </si>
  <si>
    <t>г. Соликамск, ул. Молодежная, д. 3</t>
  </si>
  <si>
    <t>г. Соликамск, ул. Молодежная, д. 5</t>
  </si>
  <si>
    <t>г. Соликамск, ул. Молодежная, д. 7</t>
  </si>
  <si>
    <t>г. Соликамск, ул. Молодежная, д. 9</t>
  </si>
  <si>
    <t>г. Соликамск, ул. Молодежная, д. 21</t>
  </si>
  <si>
    <t>г. Соликамск, ул. Молодежная, д. 22</t>
  </si>
  <si>
    <t>г. Соликамск, ул. Молодежная, д. 1А</t>
  </si>
  <si>
    <t>г. Соликамск, ул. Молодежная, д. 21А</t>
  </si>
  <si>
    <t>г. Соликамск, ул. Молодежная, д. 5А</t>
  </si>
  <si>
    <t>г. Соликамск, ул. Молодежная, д. 7А</t>
  </si>
  <si>
    <t>с. Уинское, ул. Коммунистическая, д. 73</t>
  </si>
  <si>
    <t>г. Чайковский, ул. Декабристов, д. 5</t>
  </si>
  <si>
    <t>г. Чайковский, ул. Декабристов, д. 7</t>
  </si>
  <si>
    <t>г. Чайковский, ул. Декабристов, д. 9</t>
  </si>
  <si>
    <t>г. Чайковский, ул. Декабристов, д. 11</t>
  </si>
  <si>
    <t>г. Чайковский, ул. Декабристов, д. 12</t>
  </si>
  <si>
    <t>г. Чайковский, ул. Декабристов, д. 13</t>
  </si>
  <si>
    <t>г. Чайковский, ул. Декабристов, д. 14</t>
  </si>
  <si>
    <t>г. Чайковский, ул. Декабристов, д. 15</t>
  </si>
  <si>
    <t>г. Чайковский, ул. Декабристов, д. 19</t>
  </si>
  <si>
    <t>г. Чайковский, ул. Декабристов, д. 28</t>
  </si>
  <si>
    <t>г. Чайковский, ул. Декабристов, д. 30</t>
  </si>
  <si>
    <t>г. Чайковский, ул. Декабристов, д. 32</t>
  </si>
  <si>
    <t>г. Чайковский, ул. Декабристов, д. 38</t>
  </si>
  <si>
    <t>г. Чайковский, ул. Декабристов, д. 1/1</t>
  </si>
  <si>
    <t>г. Чайковский, ул. Декабристов, д. 23 корп. 3</t>
  </si>
  <si>
    <t>г. Чайковский, ул. Декабристов, д. 3/2</t>
  </si>
  <si>
    <t>г. Чайковский, ул. Декабристов, д. 5/1</t>
  </si>
  <si>
    <t>г. Чайковский, ул. Декабристов, д. 5/2</t>
  </si>
  <si>
    <t>г. Чайковский, ул. Декабристов, д. 5/3</t>
  </si>
  <si>
    <t>г. Чайковский, ул. Декабристов, д. 5/4</t>
  </si>
  <si>
    <t>г. Чайковский, ул. Декабристов, д. 1/2</t>
  </si>
  <si>
    <t>г. Чайковский, ул. Кабалевского, д. 3</t>
  </si>
  <si>
    <t>г. Чайковский, ул. Кабалевского, д. 4</t>
  </si>
  <si>
    <t>г. Чайковский, ул. Кабалевского, д. 5</t>
  </si>
  <si>
    <t>г. Чайковский, ул. Кабалевского, д. 6</t>
  </si>
  <si>
    <t>г. Чайковский, ул. Кабалевского, д. 7</t>
  </si>
  <si>
    <t>г. Чайковский, ул. Кабалевского, д. 8</t>
  </si>
  <si>
    <t>г. Чайковский, ул. Кабалевского, д. 11</t>
  </si>
  <si>
    <t>г. Чайковский, ул. Кабалевского, д. 12</t>
  </si>
  <si>
    <t>г. Чайковский, ул. Кабалевского, д. 13</t>
  </si>
  <si>
    <t>г. Чайковский, ул. Кабалевского, д. 17</t>
  </si>
  <si>
    <t>г. Чайковский, ул. Кабалевского, д. 18</t>
  </si>
  <si>
    <t>г. Чайковский, ул. Кабалевского, д. 19</t>
  </si>
  <si>
    <t>г. Чайковский, ул. Кабалевского, д. 20</t>
  </si>
  <si>
    <t>г. Чайковский, ул. Кабалевского, д. 21</t>
  </si>
  <si>
    <t>г. Чайковский, ул. Кабалевского, д. 23</t>
  </si>
  <si>
    <t>г. Чайковский, ул. Кабалевского, д. 24</t>
  </si>
  <si>
    <t>г. Чайковский, ул. Кабалевского, д. 26</t>
  </si>
  <si>
    <t>г. Чайковский, ул. Кабалевского, д. 38</t>
  </si>
  <si>
    <t>г. Чайковский, ул. Кабалевского, д. 39</t>
  </si>
  <si>
    <t>г. Чайковский, ул. Кабалевского, д. 24/1</t>
  </si>
  <si>
    <t>г. Чайковский, ул. Кабалевского, д. 25/1</t>
  </si>
  <si>
    <t>г. Чайковский, ул. Кабалевского, д. 26/1</t>
  </si>
  <si>
    <t>г. Чайковский, ул. Кабалевского, д. 28/1</t>
  </si>
  <si>
    <t>г. Чайковский, ул. Камская, д. 3</t>
  </si>
  <si>
    <t>г. Чайковский, ул. Камская, д. 5</t>
  </si>
  <si>
    <t>г. Чайковский, ул. Камская, д. 15</t>
  </si>
  <si>
    <t>г. Чайковский, ул. Камская, д. 3/1</t>
  </si>
  <si>
    <t>г. Чайковский, ул. Карла Маркса, д. 8</t>
  </si>
  <si>
    <t>г. Чайковский, ул. Карла Маркса, д. 10</t>
  </si>
  <si>
    <t>г. Чайковский, ул. Карла Маркса, д. 12</t>
  </si>
  <si>
    <t>г. Чайковский, ул. Карла Маркса, д. 18</t>
  </si>
  <si>
    <t>г. Чайковский, ул. Карла Маркса, д. 20</t>
  </si>
  <si>
    <t>г. Чайковский, ул. Карла Маркса, д. 53</t>
  </si>
  <si>
    <t>г. Чайковский, ул. Карла Маркса, д. 6</t>
  </si>
  <si>
    <t>г. Чайковский, ул. Ленина, д. 1</t>
  </si>
  <si>
    <t>г. Чайковский, ул. Ленина, д. 65/1</t>
  </si>
  <si>
    <t>г. Чайковский, ул. Ленина, д. 83</t>
  </si>
  <si>
    <t>г. Чайковский, ул. Мира, д. 12</t>
  </si>
  <si>
    <t>г. Чайковский, ул. Мира, д. 16</t>
  </si>
  <si>
    <t>г. Чайковский, ул. Мира, д. 19</t>
  </si>
  <si>
    <t>г. Чайковский, ул. Мира, д. 27</t>
  </si>
  <si>
    <t>г. Чайковский, ул. Мира, д. 43</t>
  </si>
  <si>
    <t>г. Чайковский, ул. Мира, д. 46</t>
  </si>
  <si>
    <t>г. Чайковский, ул. Мира, д. 1/2</t>
  </si>
  <si>
    <t>г. Чайковский, ул. Мира, д. 1/3</t>
  </si>
  <si>
    <t>г. Чайковский, ул. Мира, д. 17/1</t>
  </si>
  <si>
    <t>г. Чайковский, ул. Мира, д. 2/3</t>
  </si>
  <si>
    <t>г. Чайковский, ул. Мира, д. 2/5</t>
  </si>
  <si>
    <t>г. Чайковский, ул. Советская, д. 1</t>
  </si>
  <si>
    <t>г. Чайковский, ул. Советская, д. 4</t>
  </si>
  <si>
    <t>г. Чердынь, ул. Воскресенская, д. 20</t>
  </si>
  <si>
    <t>г. Чердынь, ул. Гагарина, д. 1</t>
  </si>
  <si>
    <t>г. Чердынь, ул. Успенская, д. 76</t>
  </si>
  <si>
    <t>г. Чердынь, ул. Юргановская, д. 61</t>
  </si>
  <si>
    <t>г. Чердынь, ул. Юргановская, д. 94</t>
  </si>
  <si>
    <t>с. Карагай, пер. Торговый, д. 3</t>
  </si>
  <si>
    <t>г. Нытва, ул. Комсомольская, д. 25</t>
  </si>
  <si>
    <t>г. Нытва, ул. Комсомольская, д. 29</t>
  </si>
  <si>
    <t>г. Нытва, ул. Комсомольская, д. 74</t>
  </si>
  <si>
    <t>г. Нытва, ул. Константина Симонова, д. 16/1</t>
  </si>
  <si>
    <t>г. Нытва, ул. Константина Симонова, д. 16/4</t>
  </si>
  <si>
    <t>г. Нытва, ул. Луначарского, д. 69</t>
  </si>
  <si>
    <t>г. Нытва, ул. Майская, д. 26</t>
  </si>
  <si>
    <t>г. Нытва, ул. Максима Горького, д. 14</t>
  </si>
  <si>
    <t>г. Нытва, ул. Максима Горького, д. 16</t>
  </si>
  <si>
    <t>г. Нытва, ул. Максима Горького, д. 18А</t>
  </si>
  <si>
    <t>г. Нытва, ул. Мира, д. 4</t>
  </si>
  <si>
    <t>г. Нытва, ул. Мира, д. 6</t>
  </si>
  <si>
    <t>г. Нытва, ул. Мира, д. 8</t>
  </si>
  <si>
    <t>г. Нытва, ул. Мира, д. 10</t>
  </si>
  <si>
    <t>г. Нытва, ул. Мира, д. 18</t>
  </si>
  <si>
    <t>г. Нытва, ул. Мира, д. 20</t>
  </si>
  <si>
    <t>г. Нытва, ул. Мира, д. 24</t>
  </si>
  <si>
    <t>г. Нытва, ул. Мира, д. 26</t>
  </si>
  <si>
    <t>г. Нытва, ул. Мира, д. 30</t>
  </si>
  <si>
    <t>г. Нытва, ул. Оборина, д. 24</t>
  </si>
  <si>
    <t>г. Нытва, ул. Тибра Самуэли, д. 8</t>
  </si>
  <si>
    <t>г. Нытва, ул. Тибра Самуэли, д. 10</t>
  </si>
  <si>
    <t>г. Нытва, ул. Тибра Самуэли, д. 37</t>
  </si>
  <si>
    <t>г. Нытва, ул. Чапаева, д. 3</t>
  </si>
  <si>
    <t>г. Нытва, ул. Чапаева, д. 23</t>
  </si>
  <si>
    <t>г. Нытва, ул. Ширинкина, д. 27</t>
  </si>
  <si>
    <t>г. Нытва, ул. Ширинкина, д. 20А</t>
  </si>
  <si>
    <t>г. Нытва, ул. Ширинкина, д. 25А</t>
  </si>
  <si>
    <t>г. Чусовой, ул. Железнодорожная, д. 42</t>
  </si>
  <si>
    <t>г. Чусовой, ул. Железнодорожная, д. 35А</t>
  </si>
  <si>
    <t>г. Чусовой, ул. Известковая, д. 3Б</t>
  </si>
  <si>
    <t>г. Чусовой, ул. Калаповская, д. 4А</t>
  </si>
  <si>
    <t>г. Чусовой, ул. Коммунистическая, д. 8</t>
  </si>
  <si>
    <t>г. Чусовой, ул. Коммунистическая, д. 9</t>
  </si>
  <si>
    <t>г. Чусовой, ул. Кондукторская, д. 2А</t>
  </si>
  <si>
    <t>г. Чусовой, ул. Кордонская, д. 19</t>
  </si>
  <si>
    <t>г. Чусовой, ул. Космонавтов, д. 4</t>
  </si>
  <si>
    <t>г. Чусовой, ул. Космонавтов, д. 9</t>
  </si>
  <si>
    <t>г. Чусовой, ул. Космонавтов, д. 11</t>
  </si>
  <si>
    <t>г. Чусовой, ул. Крупской, д. 4</t>
  </si>
  <si>
    <t>г. Чусовой, ул. Ленина, д. 4</t>
  </si>
  <si>
    <t>г. Чусовой, ул. Ленина, д. 13</t>
  </si>
  <si>
    <t>г. Чусовой, ул. Ленина, д. 19</t>
  </si>
  <si>
    <t>г. Чусовой, ул. Ленина, д. 23</t>
  </si>
  <si>
    <t>г. Чусовой, ул. Ленина, д. 43</t>
  </si>
  <si>
    <t>г. Чусовой, ул. Ленина, д. 34А</t>
  </si>
  <si>
    <t>г. Чусовой, ул. Лысьвенская, д. 71</t>
  </si>
  <si>
    <t>г. Чусовой, ул. Лысьвенская, д. 75</t>
  </si>
  <si>
    <t>г. Чусовой, ул. Лысьвенская, д. 77</t>
  </si>
  <si>
    <t>г. Чусовой, ул. Лысьвенская, д. 79</t>
  </si>
  <si>
    <t>г. Чусовой, ул. Лысьвенская, д. 83</t>
  </si>
  <si>
    <t>г. Чусовой, ул. Лысьвенская, д. 85</t>
  </si>
  <si>
    <t>г. Чусовой, ул. Лысьвенская, д. 87</t>
  </si>
  <si>
    <t>г. Чусовой, ул. Лысьвенская, д. 79А</t>
  </si>
  <si>
    <t>г. Чусовой, ул. Лысьвенская, д. 83А</t>
  </si>
  <si>
    <t>г. Чусовой, ул. Матросова, д. 9</t>
  </si>
  <si>
    <t>г. Чусовой, ул. Матросова, д. 11</t>
  </si>
  <si>
    <t>г. Чусовой, ул. Матросова, д. 13</t>
  </si>
  <si>
    <t>г. Чусовой, ул. Матросова, д. 23</t>
  </si>
  <si>
    <t>г. Чусовой, ул. Матросова, д. 49</t>
  </si>
  <si>
    <t>г. Чусовой, ул. Матросова, д. 51</t>
  </si>
  <si>
    <t>г. Чусовой, ул. Мира, д. 2</t>
  </si>
  <si>
    <t>г. Чусовой, ул. Мира, д. 8</t>
  </si>
  <si>
    <t>г. Чусовой, ул. Мира, д. 12</t>
  </si>
  <si>
    <t>г. Чусовой, ул. Мира, д. 14</t>
  </si>
  <si>
    <t>г. Чусовой, ул. Октябрьская, д. 4</t>
  </si>
  <si>
    <t>г. Чусовой, ул. Октябрьская, д. 8</t>
  </si>
  <si>
    <t>г. Чусовой, ул. Октябрьская, д. 9</t>
  </si>
  <si>
    <t>г. Чусовой, ул. Октябрьская, д. 21</t>
  </si>
  <si>
    <t>г. Чусовой, ул. Пермская, д. 18</t>
  </si>
  <si>
    <t>г. Чусовой, ул. Пермская, д. 20</t>
  </si>
  <si>
    <t>г. Чусовой, ул. Пермская, д. 18А</t>
  </si>
  <si>
    <t>г. Чусовой, ул. Пермская, д. 20А</t>
  </si>
  <si>
    <t>г. Чусовой, ул. Попова, д. 2Б</t>
  </si>
  <si>
    <t>г. Чусовой, ул. Севастопольская, д. 61</t>
  </si>
  <si>
    <t>г. Чусовой, ул. Севастопольская, д. 63</t>
  </si>
  <si>
    <t>г. Чусовой, ул. Севастопольская, д. 74</t>
  </si>
  <si>
    <t>п. Пожва, ул. Судомеханическая, д. 3</t>
  </si>
  <si>
    <t>п. Пожва, ул. Пионерская, д. 9</t>
  </si>
  <si>
    <t>с. Юсьва, ул. Больничная, д. 9</t>
  </si>
  <si>
    <t>с. Юсьва, ул. Дружбы, д. 4</t>
  </si>
  <si>
    <t>с. Юсьва, ул. Дружбы, д. 6</t>
  </si>
  <si>
    <t>с. Юсьва, ул. Комсомольская, д. 10А</t>
  </si>
  <si>
    <t>г. Березники, пр-т Советский, д. 16</t>
  </si>
  <si>
    <t>г. Березники, пр-т Советский, д. 18</t>
  </si>
  <si>
    <t>г. Березники, пр-т Советский, д. 20</t>
  </si>
  <si>
    <t>г. Березники, пр-т Советский, д. 24</t>
  </si>
  <si>
    <t>г. Березники, ул. Карла Маркса, д. 53</t>
  </si>
  <si>
    <t>г. Кудымкар, ул. Карла Маркса, д. 32</t>
  </si>
  <si>
    <t>г. Кудымкар, ул. Карла Маркса, д. 33А</t>
  </si>
  <si>
    <t>г. Лысьва, ул. Белинского, д. 27А</t>
  </si>
  <si>
    <t>г. Лысьва, ул. Орджоникидзе, д. 10Ж</t>
  </si>
  <si>
    <t>с. Суда, ул. Юбилейная, д. 1В</t>
  </si>
  <si>
    <t>с. Уинское, ул. 50 лет Октября, д. 3</t>
  </si>
  <si>
    <t>г. Чернушка, ул. Красноармейская, д. 35А</t>
  </si>
  <si>
    <t>с. Барда, ул. Газовиков, д. 17</t>
  </si>
  <si>
    <t>с. Барда, ул. Ленина, д. 75</t>
  </si>
  <si>
    <t>с. Елово, ул. Комсомольская, д. 54</t>
  </si>
  <si>
    <t>г. Нытва, ул. Комсомольская, д. 1</t>
  </si>
  <si>
    <t>с. Орда, ул. Трактовая, д. 33</t>
  </si>
  <si>
    <t>г. Чусовой, ул. 50 лет ВЛКСМ, д. 13Б/1</t>
  </si>
  <si>
    <t>г. Чусовой, ул. Железнодорожная, д. 4</t>
  </si>
  <si>
    <t>г. Чусовой, ул. Железнодорожная, д. 6</t>
  </si>
  <si>
    <t>г. Чусовой, ул. Железнодорожная, д. 7</t>
  </si>
  <si>
    <t>п. Пожва, ул. Машиностроителей, д. 2</t>
  </si>
  <si>
    <t>п. Пожва, ул. Машиностроителей, д. 3</t>
  </si>
  <si>
    <t>г. Губаха, пр-т Ленина, д. 29</t>
  </si>
  <si>
    <t>г. Губаха, ул. Радищева, д. 3</t>
  </si>
  <si>
    <t>г. Чусовой, ул. Школьная, д. 13</t>
  </si>
  <si>
    <t>г. Чусовой, ул. Школьная, д. 15</t>
  </si>
  <si>
    <t>г. Березники, ул. Льва Толстого, д. 90</t>
  </si>
  <si>
    <t>г. Березники, ул. Парижской Коммуны, д. 3</t>
  </si>
  <si>
    <t>г. Березники, ул. Парижской Коммуны, д. 12</t>
  </si>
  <si>
    <t>г. Березники, ул. Парижской Коммуны, д. 28</t>
  </si>
  <si>
    <t>г. Березники, ул. Парижской Коммуны, д. 40</t>
  </si>
  <si>
    <t>г. Березники, ул. Парижской Коммуны, д. 44</t>
  </si>
  <si>
    <t>г. Березники, ул. Парижской Коммуны, д. 46</t>
  </si>
  <si>
    <t>д. Рябины, ул. Юбилейная, д. 2</t>
  </si>
  <si>
    <t>п. Зюкайка, ул. Куйбышева, д. 39</t>
  </si>
  <si>
    <t>п. Зюкайка, ул. Маяковского, д. 18</t>
  </si>
  <si>
    <t>п. Зюкайка, ул. Мичурина, д. 3</t>
  </si>
  <si>
    <t>п. Зюкайка, ул. Пугачева, д. 38</t>
  </si>
  <si>
    <t>п. Зюкайка, ул. Пугачева, д. 40</t>
  </si>
  <si>
    <t>п. Зюкайка, ул. Тимирязева, д. 5А</t>
  </si>
  <si>
    <t>п. Зюкайка, ул. Тимирязева, д. 5Б</t>
  </si>
  <si>
    <t>п. Зюкайка, ул. Фурманова, д. 15</t>
  </si>
  <si>
    <t>п. Зюкайка, ул. Юбилейная, д. 4</t>
  </si>
  <si>
    <t>г. Губаха, ул. Мичурина, д. 2</t>
  </si>
  <si>
    <t>г. Губаха, ул. Северная, д. 6</t>
  </si>
  <si>
    <t>г. Губаха, ул. Тельмана, д. 10</t>
  </si>
  <si>
    <t>г. Губаха, ул. Циолковского, д. 6</t>
  </si>
  <si>
    <t>г. Губаха, ул. Чернышевского, д. 42</t>
  </si>
  <si>
    <t>г. Губаха, пер. Западный, д. 5</t>
  </si>
  <si>
    <t>г. Губаха, ул. 2-я Коммунистическая, д. 78</t>
  </si>
  <si>
    <t>г. Губаха, ул. 2-я Коммунистическая, д. 81</t>
  </si>
  <si>
    <t>г. Губаха, ул. 2-я Коммунистическая, д. 99В</t>
  </si>
  <si>
    <t>г. Губаха, ул. Белинского, д. 51</t>
  </si>
  <si>
    <t>г. Губаха, ул. Белинского, д. 53</t>
  </si>
  <si>
    <t>г. Губаха, ул. Белинского, д. 55</t>
  </si>
  <si>
    <t>г. Губаха, ул. Белинского, д. 55А</t>
  </si>
  <si>
    <t>г. Губаха, ул. Ватутина, д. 32</t>
  </si>
  <si>
    <t>г. Губаха, ул. Орджоникидзе, д. 14</t>
  </si>
  <si>
    <t>г. Губаха, ул. Орджоникидзе, д. 6</t>
  </si>
  <si>
    <t>г. Губаха, ул. Орджоникидзе, д. 9</t>
  </si>
  <si>
    <t>г. Губаха, ул. Циолковского, д. 4</t>
  </si>
  <si>
    <t>г. Губаха, пр-т Ленина, д. 33А</t>
  </si>
  <si>
    <t>г. Губаха, ул. 2-я Коммунистическая, д. 93</t>
  </si>
  <si>
    <t>г. Губаха, ул. 2-я Коммунистическая, д. 95</t>
  </si>
  <si>
    <t>г. Губаха, ул. Александра Матросова, д. 2</t>
  </si>
  <si>
    <t>г. Губаха, ул. Дегтярева, д. 18</t>
  </si>
  <si>
    <t>г. Губаха, ул. Дегтярева, д. 20</t>
  </si>
  <si>
    <t>г. Губаха, ул. Мира, д. 39</t>
  </si>
  <si>
    <t>г. Губаха, ул. Мира, д. 41</t>
  </si>
  <si>
    <t>г. Губаха, ул. Орджоникидзе, д. 11</t>
  </si>
  <si>
    <t>г. Губаха, ул. Орджоникидзе, д. 13</t>
  </si>
  <si>
    <t>г. Губаха, ул. Суворова, д. 56</t>
  </si>
  <si>
    <t>г. Губаха, ул. 2-я Коммунистическая, д. 91</t>
  </si>
  <si>
    <t>г. Губаха, ул. 2-я Коммунистическая, д. 95А</t>
  </si>
  <si>
    <t>г. Губаха, ул. Дегтярева, д. 16</t>
  </si>
  <si>
    <t>г. Губаха, ул. 2-я Коммунистическая, д. 95Б</t>
  </si>
  <si>
    <t>г. Губаха, ул. 2-я Коммунистическая, д. 95В</t>
  </si>
  <si>
    <t>г. Губаха, ул. Чернигина, д. 2</t>
  </si>
  <si>
    <t>г. Губаха, ул. Чернигина, д. 4</t>
  </si>
  <si>
    <t>г. Губаха, ул. Чернигина, д. 6</t>
  </si>
  <si>
    <t>г. Губаха, пр-т Октябрьский, д. 7</t>
  </si>
  <si>
    <t>г. Губаха, пр-т Октябрьский, д. 7Б</t>
  </si>
  <si>
    <t>г. Губаха, пр-т Октябрьский, д. 3</t>
  </si>
  <si>
    <t>г. Губаха, пр-т Свердлова, д. 8</t>
  </si>
  <si>
    <t>г. Губаха, ул. Космонавтов, д. 4</t>
  </si>
  <si>
    <t>г. Губаха, пр-т Октябрьский, д. 1</t>
  </si>
  <si>
    <t>г. Губаха, ул. Никонова, д. 18</t>
  </si>
  <si>
    <t>г. Губаха, пр-т Октябрьский, д. 17</t>
  </si>
  <si>
    <t>г. Губаха, пер. 150 лет КУБ, д. 5</t>
  </si>
  <si>
    <t>г. Губаха, пер. 150 лет КУБ, д. 3</t>
  </si>
  <si>
    <t>г. Губаха, ул. Мира, д. 34</t>
  </si>
  <si>
    <t>г. Губаха, ул. Мира, д. 34А</t>
  </si>
  <si>
    <t>ЗАТО Звёздный, ул. Бабичева, д. 2</t>
  </si>
  <si>
    <t>ЗАТО Звёздный, ул. Бабичева, д. 13</t>
  </si>
  <si>
    <t>ЗАТО Звёздный, ул. Бабичева, д. 17</t>
  </si>
  <si>
    <t>ЗАТО Звёздный, ул. Бабичева, д. 19</t>
  </si>
  <si>
    <t>ЗАТО Звёздный, ул. Бабичева, д. 2Б</t>
  </si>
  <si>
    <t>ЗАТО Звёздный, ул. Коммунистическая, д. 5</t>
  </si>
  <si>
    <t>ЗАТО Звёздный, ул. Школьная, д. 10</t>
  </si>
  <si>
    <t>с. Кочево, ул. Чкалова, д. 8</t>
  </si>
  <si>
    <t>г. Красновишерск, ул. Дзержинского, д. 24</t>
  </si>
  <si>
    <t>г. Красновишерск, ул. Лоскутова, д. 4</t>
  </si>
  <si>
    <t>г. Красновишерск, ул. Советская, д. 19</t>
  </si>
  <si>
    <t>г. Красновишерск, ул. Спортивная, д. 16</t>
  </si>
  <si>
    <t>г. Красновишерск, ул. Спортивная, д. 26</t>
  </si>
  <si>
    <t>г. Красновишерск, ул. Спортивная, д. 15 к 1</t>
  </si>
  <si>
    <t>г. Красновишерск, ул. Спортивная, д. 15 к 2</t>
  </si>
  <si>
    <t>г. Красновишерск, ул. Строителей, д. 13</t>
  </si>
  <si>
    <t>г. Красновишерск, ул. Строителей, д. 15</t>
  </si>
  <si>
    <t>г. Красновишерск, ул. Толстого, д. 42</t>
  </si>
  <si>
    <t>г. Красновишерск, ул. Школьная, д. 1</t>
  </si>
  <si>
    <t>г. Кудымкар, ул. Карла Маркса, д. 15</t>
  </si>
  <si>
    <t>г. Кудымкар, ул. Красноармейская, д. 2</t>
  </si>
  <si>
    <t>г. Кудымкар, ул. Хорошева, д. 40</t>
  </si>
  <si>
    <t>г. Лысьва, ул. Орджоникидзе, д. 10Е</t>
  </si>
  <si>
    <t>п. Северный Коммунар, ул. Полины Осипенко, д. 10</t>
  </si>
  <si>
    <t>г. Соликамск, ул. Молодежная, д. 9А</t>
  </si>
  <si>
    <t>г. Соликамск, ул. Набережная, д. 109</t>
  </si>
  <si>
    <t>г. Соликамск, ул. Набережная, д. 111</t>
  </si>
  <si>
    <t>г. Соликамск, ул. Набережная, д. 129</t>
  </si>
  <si>
    <t>г. Соликамск, ул. Набережная, д. 131</t>
  </si>
  <si>
    <t>г. Соликамск, ул. Набережная, д. 137</t>
  </si>
  <si>
    <t>г. Соликамск, ул. Набережная, д. 139</t>
  </si>
  <si>
    <t>г. Соликамск, ул. Набережная, д. 141</t>
  </si>
  <si>
    <t>г. Соликамск, ул. Набережная, д. 160</t>
  </si>
  <si>
    <t>г. Соликамск, ул. Набережная, д. 167</t>
  </si>
  <si>
    <t>г. Соликамск, ул. Набережная, д. 168</t>
  </si>
  <si>
    <t>г. Соликамск, ул. Набережная, д. 181</t>
  </si>
  <si>
    <t>г. Соликамск, ул. Набережная, д. 182</t>
  </si>
  <si>
    <t>г. Соликамск, ул. Набережная, д. 183</t>
  </si>
  <si>
    <t>г. Соликамск, ул. Набережная, д. 185</t>
  </si>
  <si>
    <t>г. Соликамск, ул. Набережная, д. 187</t>
  </si>
  <si>
    <t>г. Соликамск, ул. Набережная, д. 133А</t>
  </si>
  <si>
    <t>г. Соликамск, ул. Привокзальная, д. 12</t>
  </si>
  <si>
    <t>г. Соликамск, ул. Привокзальная, д. 18</t>
  </si>
  <si>
    <t>г. Соликамск, ул. Привокзальная, д. 20</t>
  </si>
  <si>
    <t>г. Соликамск, ул. Профессора Преображенского, д. 9</t>
  </si>
  <si>
    <t>г. Соликамск, ул. Пушкина, д. 120</t>
  </si>
  <si>
    <t>г. Соликамск, ул. Розалии Землячки, д. 3</t>
  </si>
  <si>
    <t>г. Соликамск, ул. Розалии Землячки, д. 4</t>
  </si>
  <si>
    <t>г. Соликамск, ул. Розалии Землячки, д. 5</t>
  </si>
  <si>
    <t>г. Соликамск, ул. Розалии Землячки, д. 6</t>
  </si>
  <si>
    <t>г. Соликамск, ул. Розалии Землячки, д. 12</t>
  </si>
  <si>
    <t>г. Соликамск, ул. Розалии Землячки, д. 18</t>
  </si>
  <si>
    <t>г. Соликамск, ул. Розалии Землячки, д. 29</t>
  </si>
  <si>
    <t>г. Соликамск, ул. Розалии Землячки, д. 19А</t>
  </si>
  <si>
    <t>г. Соликамск, ул. Розы Люксембург, д. 5</t>
  </si>
  <si>
    <t>г. Соликамск, ул. Розы Люксембург, д. 7</t>
  </si>
  <si>
    <t>г. Соликамск, ул. Северная, д. 16</t>
  </si>
  <si>
    <t>г. Соликамск, ул. Северная, д. 43</t>
  </si>
  <si>
    <t>г. Соликамск, ул. Северная, д. 47</t>
  </si>
  <si>
    <t>г. Соликамск, ул. Северная, д. 82</t>
  </si>
  <si>
    <t>г. Соликамск, ул. Советская, д. 53</t>
  </si>
  <si>
    <t>г. Соликамск, ул. Советская, д. 55</t>
  </si>
  <si>
    <t>г. Соликамск, ул. Степана Разина, д. 31</t>
  </si>
  <si>
    <t>г. Соликамск, ул. Степана Разина, д. 41</t>
  </si>
  <si>
    <t>г. Соликамск, ул. Цифриновича, д. 21</t>
  </si>
  <si>
    <t>г. Соликамск, ул. Цифриновича, д. 23</t>
  </si>
  <si>
    <t>г. Соликамск, ул. Цифриновича, д. 35</t>
  </si>
  <si>
    <t>г. Соликамск, ул. Черняховского, д. 12</t>
  </si>
  <si>
    <t>г. Соликамск, ул. Черняховского, д. 29</t>
  </si>
  <si>
    <t>с. Половодово, ул. Пушкина, д. 1</t>
  </si>
  <si>
    <t>с. Половодово, ул. Пушкина, д. 2</t>
  </si>
  <si>
    <t>с. Родники, ул. Советская, д. 8</t>
  </si>
  <si>
    <t>с. Родники, ул. Школьная, д. 4</t>
  </si>
  <si>
    <t>с. Родники, ул. Юбилейная, д. 1</t>
  </si>
  <si>
    <t>с. Тохтуева, ул. Зеленая, д. 1</t>
  </si>
  <si>
    <t>с. Тохтуева, ул. Студенческая, д. 1</t>
  </si>
  <si>
    <t>с. Сабарка, ул. Победы, д. 6</t>
  </si>
  <si>
    <t>г. Чайковский, ул. Советская, д. 5</t>
  </si>
  <si>
    <t>г. Чайковский, ул. Советская, д. 6</t>
  </si>
  <si>
    <t>г. Чайковский, ул. Советская, д. 8</t>
  </si>
  <si>
    <t>г. Чайковский, ул. Советская, д. 9</t>
  </si>
  <si>
    <t>г. Чайковский, ул. Советская, д. 10</t>
  </si>
  <si>
    <t>г. Чайковский, ул. Советская, д. 12</t>
  </si>
  <si>
    <t>г. Чайковский, ул. Советская, д. 14</t>
  </si>
  <si>
    <t>г. Чайковский, ул. Советская, д. 15</t>
  </si>
  <si>
    <t>г. Чайковский, ул. Советская, д. 24</t>
  </si>
  <si>
    <t>г. Чайковский, ул. Советская, д. 25</t>
  </si>
  <si>
    <t>г. Чайковский, ул. Советская, д. 28</t>
  </si>
  <si>
    <t>г. Чайковский, ул. Советская, д. 30</t>
  </si>
  <si>
    <t>г. Чайковский, ул. Советская, д. 35</t>
  </si>
  <si>
    <t>г. Чайковский, ул. Советская, д. 37</t>
  </si>
  <si>
    <t>г. Чайковский, ул. Советская, д. 43</t>
  </si>
  <si>
    <t>г. Чайковский, ул. Советская, д. 53</t>
  </si>
  <si>
    <t>г. Чайковский, ул. Советская, д. 55</t>
  </si>
  <si>
    <t>г. Чайковский, ул. Советская, д. 16/1</t>
  </si>
  <si>
    <t>г. Чайковский, ул. Советская, д. 16/2</t>
  </si>
  <si>
    <t>г. Чайковский, ул. Советская, д. 2/1</t>
  </si>
  <si>
    <t>г. Чайковский, ул. Советская, д. 3/1</t>
  </si>
  <si>
    <t>г. Чайковский, ул. Советская, д. 30/1</t>
  </si>
  <si>
    <t>г. Чайковский, ул. Сосновая, д. 8</t>
  </si>
  <si>
    <t>г. Чайковский, ул. Сосновая, д. 9</t>
  </si>
  <si>
    <t>г. Чайковский, ул. Сосновая, д. 10</t>
  </si>
  <si>
    <t>г. Чайковский, ул. Сосновая, д. 17</t>
  </si>
  <si>
    <t>г. Чайковский, ул. Сосновая, д. 18</t>
  </si>
  <si>
    <t>г. Чайковский, ул. Сосновая, д. 23</t>
  </si>
  <si>
    <t>г. Чайковский, ул. Сосновая, д. 24</t>
  </si>
  <si>
    <t>г. Чайковский, ул. Сосновая, д. 27</t>
  </si>
  <si>
    <t>г. Чайковский, ул. Сосновая, д. 29</t>
  </si>
  <si>
    <t>г. Чайковский, ул. Сосновая, д. 21/1</t>
  </si>
  <si>
    <t>г. Чайковский, ул. Строительная, д. 12</t>
  </si>
  <si>
    <t>г. Чайковский, ул. Строительная, д. 20</t>
  </si>
  <si>
    <t>г. Чайковский, ул. Уральских танкистов, д. 1</t>
  </si>
  <si>
    <t>г. Чайковский, ул. Уральских танкистов, д. 2</t>
  </si>
  <si>
    <t>г. Чайковский, ул. Уральских танкистов, д. 6</t>
  </si>
  <si>
    <t>г. Чайковский, ул. Уральских танкистов, д. 8</t>
  </si>
  <si>
    <t>г. Чайковский, ул. Уральских танкистов, д. 10</t>
  </si>
  <si>
    <t>г. Чайковский, ул. Уральских танкистов, д. 12</t>
  </si>
  <si>
    <t>г. Чайковский, ул. Шлюзовая, д. 2</t>
  </si>
  <si>
    <t>г. Чайковский, ул. Шлюзовая, д. 3</t>
  </si>
  <si>
    <t>г. Чайковский, ул. Шлюзовая, д. 4</t>
  </si>
  <si>
    <t>п. Прикамский, ул. Лесная, д. 9</t>
  </si>
  <si>
    <t>п. Прикамский, ул. Лесная, д. 13</t>
  </si>
  <si>
    <t>п. Прикамский, ул. Солнечная, д. 4</t>
  </si>
  <si>
    <t>с. Уральское, ул. Нефтяников, д. 1А</t>
  </si>
  <si>
    <t>с. Уральское, ул. Нефтяников, д. 1В</t>
  </si>
  <si>
    <t>с. Уральское, ул. Школьная, д. 3</t>
  </si>
  <si>
    <t>с. Уральское, ул. Школьная, д. 4</t>
  </si>
  <si>
    <t>г. Чердынь, ул. Гагарина, д. 5</t>
  </si>
  <si>
    <t>г. Чердынь, ул. Мамина-Сибиряка, д. 39</t>
  </si>
  <si>
    <t>г. Чердынь, ул. Полевая, д. 1</t>
  </si>
  <si>
    <t>г. Чердынь, ул. Полевая, д. 3</t>
  </si>
  <si>
    <t>г. Чердынь, ул. Полевая, д. 5</t>
  </si>
  <si>
    <t>г. Чердынь, ул. Романовская, д. 15</t>
  </si>
  <si>
    <t>г. Чердынь, ул. Романовская, д. 21</t>
  </si>
  <si>
    <t>г. Чердынь, ул. Спирина, д. 46</t>
  </si>
  <si>
    <t>г. Чердынь, ул. Спирина, д. 48</t>
  </si>
  <si>
    <t>г. Чердынь, ул. Успенская, д. 62</t>
  </si>
  <si>
    <t>г. Чердынь, ул. Успенская, д. 65</t>
  </si>
  <si>
    <t>г. Чердынь, ул. Успенская, д. 85</t>
  </si>
  <si>
    <t>г. Чердынь, ул. Успенская, д. 87</t>
  </si>
  <si>
    <t>г. Чердынь, ул. Юргановская, д. 85</t>
  </si>
  <si>
    <t>г. Чердынь, ул. Юргановская, д. 98</t>
  </si>
  <si>
    <t>г. Чернушка, ул. Северная, д. 63Б</t>
  </si>
  <si>
    <t>г. Чернушка, ул. Северная, д. 76А</t>
  </si>
  <si>
    <t>г. Чернушка, ул. Тельмана, д. 1Б</t>
  </si>
  <si>
    <t>г. Чернушка, ул. Тельмана, д. 1В</t>
  </si>
  <si>
    <t>с. Етыш, ул. Мира, д. 6</t>
  </si>
  <si>
    <t>с. Рябки, ул. Советская, д. 62</t>
  </si>
  <si>
    <t>с. Карагай, ул. Трактовая, д. 11А</t>
  </si>
  <si>
    <t>с. Коса, ул. Ленина, д. 136</t>
  </si>
  <si>
    <t>с. Григорьевское, пл. Советская, д. 1</t>
  </si>
  <si>
    <t>с. Григорьевское, пл. Советская, д. 2</t>
  </si>
  <si>
    <t>с. Григорьевское, ул. Октября, д. 2</t>
  </si>
  <si>
    <t>с. Григорьевское, ул. Октября, д. 7</t>
  </si>
  <si>
    <t>г. Чусовой, ул. Севастопольская, д. 76</t>
  </si>
  <si>
    <t>г. Чусовой, ул. Севастопольская, д. 78</t>
  </si>
  <si>
    <t>г. Чусовой, ул. Сивкова, д. 2</t>
  </si>
  <si>
    <t>г. Чусовой, ул. Сивкова, д. 4</t>
  </si>
  <si>
    <t>г. Чусовой, ул. Сивкова, д. 10</t>
  </si>
  <si>
    <t>г. Чусовой, ул. Сивкова, д. 12</t>
  </si>
  <si>
    <t>г. Чусовой, ул. Сивкова, д. 16</t>
  </si>
  <si>
    <t>г. Чусовой, ул. Толбухина, д. 5</t>
  </si>
  <si>
    <t>г. Чусовой, ул. Толбухина, д. 24</t>
  </si>
  <si>
    <t>г. Чусовой, ул. Фрунзе, д. 30</t>
  </si>
  <si>
    <t>г. Чусовой, ул. Фрунзе, д. 37</t>
  </si>
  <si>
    <t>г. Чусовой, ул. Челюскинцев, д. 10</t>
  </si>
  <si>
    <t>г. Чусовой, ул. Школьная, д. 11</t>
  </si>
  <si>
    <t>г. Чусовой, ул. Школьная, д. 18</t>
  </si>
  <si>
    <t>г. Чусовой, ул. Школьная, д. 22</t>
  </si>
  <si>
    <t>г. Чусовой, ул. Школьная, д. 28</t>
  </si>
  <si>
    <t>г. Чусовой, ул. Школьная, д. 30</t>
  </si>
  <si>
    <t>г. Чусовой, ул. Юности, д. 14</t>
  </si>
  <si>
    <t>п. Верхнечусовские Городки, ул. Коммунистическая, д. 11</t>
  </si>
  <si>
    <t>п. Верхнечусовские Городки, ул. Мира, д. 48</t>
  </si>
  <si>
    <t>п. Верхнечусовские Городки, ул. Победы, д. 1</t>
  </si>
  <si>
    <t>п. Калино, ул. Железнодорожная, д. 6</t>
  </si>
  <si>
    <t>п. Калино, ул. Заводская, д. 1</t>
  </si>
  <si>
    <t>п. Калино, ул. Заводская, д. 3</t>
  </si>
  <si>
    <t>п. Калино, ул. Заводская, д. 5</t>
  </si>
  <si>
    <t>п. Калино, ул. Заводская, д. 6</t>
  </si>
  <si>
    <t>п. Калино, ул. Заводская, д. 7</t>
  </si>
  <si>
    <t>п. Калино, ул. Заводская, д. 8</t>
  </si>
  <si>
    <t>п. Калино, ул. Ленина, д. 3</t>
  </si>
  <si>
    <t>п. Калино, ул. Мира, д. 1</t>
  </si>
  <si>
    <t>п. Калино, ул. Мира, д. 2</t>
  </si>
  <si>
    <t>п. Калино, ул. Мира, д. 3</t>
  </si>
  <si>
    <t>п. Калино, ул. Первомайская, д. 7</t>
  </si>
  <si>
    <t>п. Калино, ул. Школьная, д. 8</t>
  </si>
  <si>
    <t>п. Калино, ул. Школьная, д. 9</t>
  </si>
  <si>
    <t>п. Калино, ул. Школьная, д. 1А</t>
  </si>
  <si>
    <t>пгт Скальный, ул. Гагарина, д. 7</t>
  </si>
  <si>
    <t>с. Юсьва, ул. Комсомольская, д. 1А</t>
  </si>
  <si>
    <t>с. Юсьва, ул. Комсомольская, д. 1Б</t>
  </si>
  <si>
    <t>с. Юсьва, ул. Красноармейская, д. 10</t>
  </si>
  <si>
    <t>с. Юсьва, ул. Советская, д. 47</t>
  </si>
  <si>
    <t>г. Чусовой, ул. Высотная, д. 35</t>
  </si>
  <si>
    <t>г. Чусовой, ул. Ленина, д. 57А</t>
  </si>
  <si>
    <t>г. Лысьва, ул. Бурылова, д. 5</t>
  </si>
  <si>
    <t>г. Лысьва, ул. Бурылова, д. 7</t>
  </si>
  <si>
    <t>г. Лысьва, ул. Бурылова, д. 9</t>
  </si>
  <si>
    <t>г. Лысьва, ул. Кирова, д. 13</t>
  </si>
  <si>
    <t>г. Красновишерск, ул. Берзина, д. 3</t>
  </si>
  <si>
    <t>г. Красновишерск, ул. Берзина, д. 5</t>
  </si>
  <si>
    <t>г. Красновишерск, ул. Карла Маркса, д. 15</t>
  </si>
  <si>
    <t>г. Красновишерск, ул. Карла Маркса, д. 30</t>
  </si>
  <si>
    <t>г. Красновишерск, ул. Куйбышева, д. 14</t>
  </si>
  <si>
    <t>г. Красновишерск, ул. Лоскутова, д. 3</t>
  </si>
  <si>
    <t>г. Красновишерск, ул. Советская, д. 13</t>
  </si>
  <si>
    <t>г. Красновишерск, ул. Спортивная, д. 17</t>
  </si>
  <si>
    <t>г. Красновишерск, ул. Строителей, д. 2</t>
  </si>
  <si>
    <t>г. Красновишерск, ул. Строителей, д. 3</t>
  </si>
  <si>
    <t>г. Красновишерск, ул. Строителей, д. 5</t>
  </si>
  <si>
    <t>г. Красновишерск, ул. Строителей, д. 8</t>
  </si>
  <si>
    <t>г. Красновишерск, ул. Строителей, д. 9</t>
  </si>
  <si>
    <t>г. Красновишерск, ул. Строителей, д. 12</t>
  </si>
  <si>
    <t>г. Красновишерск, ул. Строителей, д. 16</t>
  </si>
  <si>
    <t>г. Красновишерск, ул. Строителей, д. 2А</t>
  </si>
  <si>
    <t>г. Красновишерск, ул. Школьная, д. 3</t>
  </si>
  <si>
    <t>г. Красновишерск, ул. Школьная, д. 4</t>
  </si>
  <si>
    <t>г. Кудымкар, ул. Данилова, д. 32А</t>
  </si>
  <si>
    <t>г. Кудымкар, ул. Карла Маркса, д. 33</t>
  </si>
  <si>
    <t>г. Кудымкар, ул. Кузнецова, д. 15</t>
  </si>
  <si>
    <t>г. Лысьва, ул. Мира, д. 75А</t>
  </si>
  <si>
    <t>г. Лысьва, ул. Мира, д. 79А</t>
  </si>
  <si>
    <t>г. Лысьва, ул. Орджоникидзе, д. 10А</t>
  </si>
  <si>
    <t>г. Чайковский, б-р Приморский, д. 17</t>
  </si>
  <si>
    <t>г. Чайковский, б-р Приморский, д. 18</t>
  </si>
  <si>
    <t>г. Чайковский, б-р Приморский, д. 19</t>
  </si>
  <si>
    <t>г. Чайковский, б-р Приморский, д. 20</t>
  </si>
  <si>
    <t>г. Чайковский, б-р Приморский, д. 55</t>
  </si>
  <si>
    <t>г. Чайковский, б-р Приморский, д. 57</t>
  </si>
  <si>
    <t>г. Чайковский, б-р Приморский, д. 59</t>
  </si>
  <si>
    <t>г. Чайковский, б-р Сиреневый, д. 1</t>
  </si>
  <si>
    <t>г. Чайковский, б-р Сиреневый, д. 2</t>
  </si>
  <si>
    <t>г. Чайковский, б-р Сиреневый, д. 4</t>
  </si>
  <si>
    <t>г. Чайковский, б-р Сиреневый, д. 7</t>
  </si>
  <si>
    <t>г. Чайковский, б-р Сиреневый, д. 9</t>
  </si>
  <si>
    <t>г. Чайковский, б-р Текстильщиков, д. 10</t>
  </si>
  <si>
    <t>г. Чайковский, б-р Текстильщиков, д. 12</t>
  </si>
  <si>
    <t>г. Чайковский, б-р Текстильщиков, д. 17</t>
  </si>
  <si>
    <t>г. Чайковский, б-р Текстильщиков, д. 19</t>
  </si>
  <si>
    <t>г. Чайковский, пер. Камский, д. 3</t>
  </si>
  <si>
    <t>г. Чайковский, пер. Камский, д. 5</t>
  </si>
  <si>
    <t>г. Чайковский, пр-т Победы, д. 4</t>
  </si>
  <si>
    <t>г. Чайковский, пр-т Победы, д. 20</t>
  </si>
  <si>
    <t>г. Чайковский, пр-т Победы, д. 24</t>
  </si>
  <si>
    <t>г. Чайковский, пр-т Победы, д. 26</t>
  </si>
  <si>
    <t>г. Чайковский, пр-т Победы, д. 7А</t>
  </si>
  <si>
    <t>г. Чайковский, ул. Азина, д. 7</t>
  </si>
  <si>
    <t>г. Чайковский, ул. Азина, д. 11</t>
  </si>
  <si>
    <t>г. Чайковский, ул. Азина, д. 13</t>
  </si>
  <si>
    <t>г. Чайковский, ул. Азина, д. 15</t>
  </si>
  <si>
    <t>г. Чайковский, ул. Азина, д. 23</t>
  </si>
  <si>
    <t>г. Чайковский, ул. Азина, д. 27</t>
  </si>
  <si>
    <t>г. Чайковский, ул. Азина, д. 29</t>
  </si>
  <si>
    <t>г. Чайковский, ул. Азина, д. 31</t>
  </si>
  <si>
    <t>г. Чайковский, ул. Азина, д. 33</t>
  </si>
  <si>
    <t>г. Чайковский, ул. Азина, д. 23/1</t>
  </si>
  <si>
    <t>г. Чайковский, ул. Азина, д. 5/1</t>
  </si>
  <si>
    <t>г. Чайковский, ул. Вокзальная, д. 13</t>
  </si>
  <si>
    <t>г. Чайковский, ул. Вокзальная, д. 23</t>
  </si>
  <si>
    <t>г. Чайковский, ул. Вокзальная, д. 43</t>
  </si>
  <si>
    <t>г. Чайковский, ул. Вокзальная, д. 47</t>
  </si>
  <si>
    <t>г. Чайковский, ул. Вокзальная, д. 3/2</t>
  </si>
  <si>
    <t>г. Чайковский, ул. Вокзальная, д. 5/3</t>
  </si>
  <si>
    <t>г. Чайковский, ул. Вокзальная, д. 7/1</t>
  </si>
  <si>
    <t>г. Чайковский, ул. Гагарина, д. 1</t>
  </si>
  <si>
    <t>г. Чайковский, ул. Гагарина, д. 3</t>
  </si>
  <si>
    <t>г. Чайковский, ул. Гагарина, д. 5</t>
  </si>
  <si>
    <t>г. Чайковский, ул. Гагарина, д. 7</t>
  </si>
  <si>
    <t>г. Чайковский, ул. Гагарина, д. 9</t>
  </si>
  <si>
    <t>г. Чайковский, ул. Гагарина, д. 11</t>
  </si>
  <si>
    <t>г. Чайковский, ул. Гагарина, д. 13</t>
  </si>
  <si>
    <t>г. Чайковский, ул. Гагарина, д. 14</t>
  </si>
  <si>
    <t>г. Чайковский, ул. Гагарина, д. 15</t>
  </si>
  <si>
    <t>г. Чайковский, ул. Гагарина, д. 16</t>
  </si>
  <si>
    <t>г. Чайковский, ул. Гагарина, д. 17</t>
  </si>
  <si>
    <t>г. Чайковский, ул. Гагарина, д. 18</t>
  </si>
  <si>
    <t>г. Чайковский, ул. Гагарина, д. 19</t>
  </si>
  <si>
    <t>г. Чайковский, ул. Гагарина, д. 20</t>
  </si>
  <si>
    <t>г. Чайковский, ул. Гагарина, д. 23</t>
  </si>
  <si>
    <t>г. Чайковский, ул. Гагарина, д. 25</t>
  </si>
  <si>
    <t>г. Чайковский, ул. Гагарина, д. 26</t>
  </si>
  <si>
    <t>г. Чайковский, ул. Гагарина, д. 28</t>
  </si>
  <si>
    <t>г. Чайковский, ул. Гагарина, д. 29</t>
  </si>
  <si>
    <t>г. Чайковский, ул. Гагарина, д. 31</t>
  </si>
  <si>
    <t>г. Чайковский, ул. Гагарина, д. 32</t>
  </si>
  <si>
    <t>г. Чайковский, ул. Гагарина, д. 33</t>
  </si>
  <si>
    <t>г. Чайковский, ул. Гагарина, д. 34</t>
  </si>
  <si>
    <t>г. Чайковский, ул. Гагарина, д. 35</t>
  </si>
  <si>
    <t>г. Чайковский, ул. Горького, д. 5</t>
  </si>
  <si>
    <t>г. Чайковский, ул. Горького, д. 10/1</t>
  </si>
  <si>
    <t>г. Чайковский, ул. Горького, д. 10/2</t>
  </si>
  <si>
    <t>г. Чайковский, ул. Декабристов, д. 2</t>
  </si>
  <si>
    <t>г. Чердынь, ул. Алинская, д. 12</t>
  </si>
  <si>
    <t>г. Чердынь, ул. Гагарина, д. 11</t>
  </si>
  <si>
    <t>г. Чердынь, ул. Гагарина, д. 13</t>
  </si>
  <si>
    <t>г. Чердынь, ул. Мамина-Сибиряка, д. 33</t>
  </si>
  <si>
    <t>г. Чердынь, ул. Никольская, д. 1</t>
  </si>
  <si>
    <t>г. Чердынь, ул. Прокопьевская, д. 18</t>
  </si>
  <si>
    <t>г. Чердынь, ул. Прокопьевская, д. 49</t>
  </si>
  <si>
    <t>г. Чердынь, ул. Прокопьевская, д. 86</t>
  </si>
  <si>
    <t>г. Чердынь, ул. Спирина, д. 2</t>
  </si>
  <si>
    <t>г. Чердынь, ул. Успенская, д. 37</t>
  </si>
  <si>
    <t>г. Чердынь, ул. Успенская, д. 39</t>
  </si>
  <si>
    <t>г. Чердынь, ул. Успенская, д. 45</t>
  </si>
  <si>
    <t>г. Чердынь, ул. Успенская, д. 116</t>
  </si>
  <si>
    <t>г. Чердынь, ул. Юргановская, д. 54</t>
  </si>
  <si>
    <t>г. Чердынь, ул. Юргановская, д. 68</t>
  </si>
  <si>
    <t>г. Чердынь, ул. Юргановская, д. 70</t>
  </si>
  <si>
    <t>г. Чердынь, ул. Юргановская, д. 90</t>
  </si>
  <si>
    <t>г. Чердынь, ул. Юргановская, д. 96</t>
  </si>
  <si>
    <t>г. Чердынь, ул. Юргановская, д. 117</t>
  </si>
  <si>
    <t>г. Чернушка, ул. Ленина, д. 83А</t>
  </si>
  <si>
    <t>с. Барда, ул. Газовиков, д. 18</t>
  </si>
  <si>
    <t>с. Барда, ул. Ленина, д. 69</t>
  </si>
  <si>
    <t>с. Барда, ул. Фрунзе, д. 10А</t>
  </si>
  <si>
    <t>с. Барда, ул. Фрунзе, д. 19</t>
  </si>
  <si>
    <t>с. Барда, ул. Фрунзе, д. 19А</t>
  </si>
  <si>
    <t>с. Барда, ул. Ленина, д. 33а</t>
  </si>
  <si>
    <t>с. Барда, ул. Ленина, д. 43</t>
  </si>
  <si>
    <t>п. Гайны, ул. Дзержинского, д. 34</t>
  </si>
  <si>
    <t>п. Гайны, ул. Дзержинского, д. 39</t>
  </si>
  <si>
    <t>п. Гайны, ул. Советская, д. 24</t>
  </si>
  <si>
    <t>с. Елово, ул. Калинина, д. 5А</t>
  </si>
  <si>
    <t>с. Елово, ул. Калинина, д. 7</t>
  </si>
  <si>
    <t>с. Елово, ул. Комсомольская, д. 52</t>
  </si>
  <si>
    <t>с. Елово, ул. Мира, д. 4</t>
  </si>
  <si>
    <t>п. Менделеево, ул. Николая Кузнецова, д. 1</t>
  </si>
  <si>
    <t>п. Менделеево, ул. Николая Кузнецова, д. 4</t>
  </si>
  <si>
    <t>г. Нытва, пр-т Ленина, д. 26(4секц)</t>
  </si>
  <si>
    <t>г. Нытва, пр-т Ленина, д. 26(5секц)</t>
  </si>
  <si>
    <t>г. Нытва, ул. Буденного, д. 24</t>
  </si>
  <si>
    <t>г. Нытва, ул. Буденного, д. 29</t>
  </si>
  <si>
    <t>г. Нытва, ул. Буденного, д. 31</t>
  </si>
  <si>
    <t>г. Нытва, ул. Буденного, д. 35</t>
  </si>
  <si>
    <t>г. Нытва, ул. Буденного, д. 37</t>
  </si>
  <si>
    <t>г. Нытва, ул. Буденного, д. 39</t>
  </si>
  <si>
    <t>г. Нытва, ул. Буденного, д. 43</t>
  </si>
  <si>
    <t>г. Нытва, ул. Буденного, д. 45</t>
  </si>
  <si>
    <t>г. Нытва, ул. Гагарина, д. 12</t>
  </si>
  <si>
    <t>г. Нытва, ул. Гагарина, д. 14</t>
  </si>
  <si>
    <t>г. Нытва, ул. Карла Либкнехта, д. 11</t>
  </si>
  <si>
    <t>г. Нытва, ул. Карла Либкнехта, д. 17</t>
  </si>
  <si>
    <t>г. Нытва, ул. Карла Либкнехта, д. 18</t>
  </si>
  <si>
    <t>г. Нытва, ул. Карла Либкнехта, д. 21</t>
  </si>
  <si>
    <t>г. Нытва, ул. Карла Либкнехта, д. 23</t>
  </si>
  <si>
    <t>г. Нытва, ул. Карла Либкнехта, д. 25</t>
  </si>
  <si>
    <t>г. Нытва, ул. Карла Либкнехта, д. 120</t>
  </si>
  <si>
    <t>г. Нытва, ул. Карла Маркса, д. 46</t>
  </si>
  <si>
    <t>г. Нытва, ул. Карла Маркса, д. 48</t>
  </si>
  <si>
    <t>г. Нытва, ул. Комсомольская, д. 7</t>
  </si>
  <si>
    <t>г. Нытва, ул. Комсомольская, д. 9</t>
  </si>
  <si>
    <t>с. Орда, ул. Советская, д. 116</t>
  </si>
  <si>
    <t>с. Орда, ул. Трактовая, д. 9</t>
  </si>
  <si>
    <t>с. Орда, ул. Северная, д. 3</t>
  </si>
  <si>
    <t>с. Орда, ул. Северная, д. 4</t>
  </si>
  <si>
    <t>г. Чусовой, ул. Ленина, д. 50А</t>
  </si>
  <si>
    <t>г. Чусовой, ул. Ленина, д. 50Б</t>
  </si>
  <si>
    <t>г. Чусовой, ул. 50 лет ВЛКСМ, д. 6</t>
  </si>
  <si>
    <t>г. Чусовой, ул. 50 лет ВЛКСМ, д. 18</t>
  </si>
  <si>
    <t>г. Чусовой, ул. 50 лет ВЛКСМ, д. 2А</t>
  </si>
  <si>
    <t>г. Чусовой, ул. 50 лет ВЛКСМ, д. 2Б</t>
  </si>
  <si>
    <t>г. Чусовой, ул. 50 лет ВЛКСМ, д. 3Б</t>
  </si>
  <si>
    <t>г. Чусовой, ул. 50 лет ВЛКСМ, д. 3В</t>
  </si>
  <si>
    <t>г. Чусовой, ул. Бажова, д. 4</t>
  </si>
  <si>
    <t>г. Чусовой, ул. Белинского, д. 7</t>
  </si>
  <si>
    <t>г. Чусовой, ул. Белинского, д. 8</t>
  </si>
  <si>
    <t>г. Чусовой, ул. Высотная, д. 9</t>
  </si>
  <si>
    <t>г. Чусовой, ул. Высотная, д. 11</t>
  </si>
  <si>
    <t>г. Чусовой, ул. Высотная, д. 13</t>
  </si>
  <si>
    <t>г. Чусовой, ул. Высотная, д. 15</t>
  </si>
  <si>
    <t>г. Чусовой, ул. Высотная, д. 17</t>
  </si>
  <si>
    <t>г. Чусовой, ул. Высотная, д. 19</t>
  </si>
  <si>
    <t>г. Чусовой, ул. Высотная, д. 21</t>
  </si>
  <si>
    <t>г. Чусовой, ул. Высотная, д. 23</t>
  </si>
  <si>
    <t>г. Чусовой, ул. Высотная, д. 25</t>
  </si>
  <si>
    <t>г. Чусовой, ул. Высотная, д. 27</t>
  </si>
  <si>
    <t>г. Чусовой, ул. Высотная, д. 29</t>
  </si>
  <si>
    <t>г. Чусовой, ул. Высотная, д. 31</t>
  </si>
  <si>
    <t>г. Чусовой, ул. Высотная, д. 33</t>
  </si>
  <si>
    <t>г. Чусовой, ул. Высотная, д. 37</t>
  </si>
  <si>
    <t>г. Чусовой, ул. Высотная, д. 13А</t>
  </si>
  <si>
    <t>г. Чусовой, ул. Высотная, д. 15А</t>
  </si>
  <si>
    <t>г. Чусовой, ул. Высотная, д. 17А</t>
  </si>
  <si>
    <t>г. Чусовой, ул. Высотная, д. 19А</t>
  </si>
  <si>
    <t>г. Чусовой, ул. Высотная, д. 19Б</t>
  </si>
  <si>
    <t>г. Чусовой, ул. Высотная, д. 21А</t>
  </si>
  <si>
    <t>г. Чусовой, ул. Железнодорожная, д. 5</t>
  </si>
  <si>
    <t>г. Чусовой, ул. Железнодорожная, д. 37</t>
  </si>
  <si>
    <t>г. Чусовой, ул. Железнодорожная, д. 38</t>
  </si>
  <si>
    <t>п. Пожва, ул. Пионерская, д. 1</t>
  </si>
  <si>
    <t>п. Пожва, ул. Пионерская, д. 2</t>
  </si>
  <si>
    <t>п. Пожва, ул. Пионерская, д. 3</t>
  </si>
  <si>
    <t>п. Пожва, ул. Пионерская, д. 4</t>
  </si>
  <si>
    <t>п. Пожва, ул. Пионерская, д. 8</t>
  </si>
  <si>
    <t>п. Пальники, ул. Молодежная, д. 4А</t>
  </si>
  <si>
    <t>пгт Полазна, ул. 50 лет Октября, д. 5</t>
  </si>
  <si>
    <t>пгт Полазна, ул. Больничная, д. 4</t>
  </si>
  <si>
    <t>пгт Полазна, ул. Больничная, д. 8</t>
  </si>
  <si>
    <t>пгт Полазна, ул. 50 лет Октября, д. 7</t>
  </si>
  <si>
    <t>пгт Полазна, ул. 50 лет Октября, д. 13</t>
  </si>
  <si>
    <t>г. Губаха, ул. Маяковского, д. 9А</t>
  </si>
  <si>
    <t>г. Губаха, пр-т Ленина, д. 22</t>
  </si>
  <si>
    <t>г. Губаха, пр-т Ленина, д. 34</t>
  </si>
  <si>
    <t>ЗАТО Звёздный, ул. Бабичева, д. 1А</t>
  </si>
  <si>
    <t>ЗАТО Звёздный, ул. Бабичева, д. 2Г</t>
  </si>
  <si>
    <t>г. Лысьва, ул. Фестивальная, д. 16</t>
  </si>
  <si>
    <t>г. Березники, ул. Парижской Коммуны, д. 26</t>
  </si>
  <si>
    <t>г. Березники, ул. Парижской Коммуны, д. 30</t>
  </si>
  <si>
    <t>п. Ярино, ул. Железнодорожная, д. 5</t>
  </si>
  <si>
    <t>пгт Полазна, ул. 50 лет Октября, д. 6</t>
  </si>
  <si>
    <t>пгт Полазна, ул. 50 лет Октября, д. 9</t>
  </si>
  <si>
    <t>пгт Полазна, ул. 50 лет Октября, д. 15</t>
  </si>
  <si>
    <t>пгт Полазна, ул. 50 лет Октября, д. 17</t>
  </si>
  <si>
    <t>пгт Полазна, ул. 50 лет Октября, д. 19</t>
  </si>
  <si>
    <t>пгт Полазна, ул. 9 Мая, д. 5</t>
  </si>
  <si>
    <t>пгт Полазна, ул. 9 Мая, д. 7</t>
  </si>
  <si>
    <t>пгт Полазна, ул. 9 Мая, д. 11</t>
  </si>
  <si>
    <t>пгт Полазна, ул. Дружбы, д. 12</t>
  </si>
  <si>
    <t>пгт Полазна, ул. Дружбы, д. 15</t>
  </si>
  <si>
    <t>пгт Полазна, ул. Дружбы, д. 23</t>
  </si>
  <si>
    <t>пгт Полазна, ул. Культуры, д. 1</t>
  </si>
  <si>
    <t>г. Губаха, ул. 2-я Коммунистическая, д. 99А</t>
  </si>
  <si>
    <t>г. Губаха, ул. 2-я Коммунистическая, д. 99Б</t>
  </si>
  <si>
    <t>г. Губаха, ул. Мира, д. 37А</t>
  </si>
  <si>
    <t>г. Губаха, ул. Больничная, д. 13А</t>
  </si>
  <si>
    <t>ЗАТО Звёздный, ул. Бабичева, д. 6</t>
  </si>
  <si>
    <t>ЗАТО Звёздный, ул. Бабичева, д. 15</t>
  </si>
  <si>
    <t>ЗАТО Звёздный, ул. Бабичева, д. 2А</t>
  </si>
  <si>
    <t>ЗАТО Звёздный, ул. Бабичева, д. 2В</t>
  </si>
  <si>
    <t>ЗАТО Звёздный, ул. Школьная, д. 12</t>
  </si>
  <si>
    <t>г. Красновишерск, ул. Карла Маркса, д. 30А</t>
  </si>
  <si>
    <t>с. Кочево, ул. Крупской, д. 12</t>
  </si>
  <si>
    <t>с. Кочево, ул. Крупской, д. 24</t>
  </si>
  <si>
    <t>г. Лысьва, ул. Гайдара, д. 22</t>
  </si>
  <si>
    <t>г. Лысьва, ул. Делегатская, д. 40</t>
  </si>
  <si>
    <t>г. Лысьва, ул. Кирова, д. 69</t>
  </si>
  <si>
    <t>г. Лысьва, ул. Кирова, д. 17</t>
  </si>
  <si>
    <t>г. Лысьва, ул. Кузьмина, д. 11</t>
  </si>
  <si>
    <t>г. Лысьва, ул. Кузьмина, д. 15</t>
  </si>
  <si>
    <t>г. Лысьва, ул. Куйбышева, д. 10</t>
  </si>
  <si>
    <t>г. Лысьва, ул. Куйбышева, д. 12</t>
  </si>
  <si>
    <t>г. Лысьва, ул. Кутузова, д. 14</t>
  </si>
  <si>
    <t>г. Лысьва, ул. Кутузова, д. 21</t>
  </si>
  <si>
    <t>г. Лысьва, ул. Ленина, д. 44/2</t>
  </si>
  <si>
    <t>г. Лысьва, ул. Мира, д. 39</t>
  </si>
  <si>
    <t>г. Лысьва, ул. Невского, д. 2</t>
  </si>
  <si>
    <t>г. Лысьва, ул. Смышляева, д. 40</t>
  </si>
  <si>
    <t>г. Лысьва, ул. Суворова, д. 30</t>
  </si>
  <si>
    <t>г. Лысьва, ул. Фестивальная, д. 6</t>
  </si>
  <si>
    <t>п. Северный Коммунар, ул. Полины Осипенко, д. 6</t>
  </si>
  <si>
    <t>п. Северный Коммунар, ул. Полины Осипенко, д. 7</t>
  </si>
  <si>
    <t>г. Чердынь, ул. Гагарина, д. 3</t>
  </si>
  <si>
    <t>г. Чердынь, ул. Гагарина, д. 9</t>
  </si>
  <si>
    <t>г. Чердынь, ул. Прокопьевская, д. 58</t>
  </si>
  <si>
    <t>г. Чердынь, ул. Прокопьевская, д. 96</t>
  </si>
  <si>
    <t>г. Чердынь, ул. Успенская, д. 46</t>
  </si>
  <si>
    <t>г. Чердынь, ул. Успенская, д. 66</t>
  </si>
  <si>
    <t>пгт Ныроб, ул. Восточная, д. 3А</t>
  </si>
  <si>
    <t>пгт Ныроб, ул. Уждавиниса, д. 22</t>
  </si>
  <si>
    <t>г. Чернушка, ул. Ленина, д. 87А</t>
  </si>
  <si>
    <t>г. Чернушка, ул. Ленина, д. 87Б</t>
  </si>
  <si>
    <t>г. Чернушка, ул. Ленина, д. 87В</t>
  </si>
  <si>
    <t>г. Чернушка, ул. Ленина, д. 95А</t>
  </si>
  <si>
    <t>г. Чернушка, ул. Ленина, д. 99В</t>
  </si>
  <si>
    <t>г. Чернушка, ул. Нефтяников, д. 8Б</t>
  </si>
  <si>
    <t>г. Чернушка, ул. Первомайская, д. 40Б</t>
  </si>
  <si>
    <t>г. Чернушка, ул. Первомайская, д. 42А</t>
  </si>
  <si>
    <t>г. Чернушка, ул. Пионерская, д. 85А</t>
  </si>
  <si>
    <t>д. Посер, ул. Победы, д. 10</t>
  </si>
  <si>
    <t>п. Гайны, ул. Дзержинского, д. 32</t>
  </si>
  <si>
    <t>п. Гайны, ул. Советская, д. 17</t>
  </si>
  <si>
    <t>с. Березовка, ул. Центральная, д. 24</t>
  </si>
  <si>
    <t>с. Орда, ул. Северная, д. 6</t>
  </si>
  <si>
    <t>с. Орда, ул. Северная, д. 8</t>
  </si>
  <si>
    <t>пгт Ныроб, ул. Уждавиниса, д. 17</t>
  </si>
  <si>
    <t>пгт Полазна, ул. Культуры, д. 5</t>
  </si>
  <si>
    <t>пгт Полазна, ул. Нефтяников, д. 21</t>
  </si>
  <si>
    <t>пгт Полазна, ул. Культуры, д. 2</t>
  </si>
  <si>
    <t>пгт Полазна, ул. Культуры, д. 3</t>
  </si>
  <si>
    <t>пгт Полазна, ул. Культуры, д. 4</t>
  </si>
  <si>
    <t>пгт Полазна, ул. Культуры, д. 6</t>
  </si>
  <si>
    <t>пгт Полазна, ул. Культуры, д. 7</t>
  </si>
  <si>
    <t>пгт Полазна, ул. Культуры, д. 8</t>
  </si>
  <si>
    <t>пгт Полазна, ул. Культуры, д. 3А</t>
  </si>
  <si>
    <t>пгт Полазна, ул. Нефтяников, д. 13</t>
  </si>
  <si>
    <t>пгт Полазна, ул. Нефтяников, д. 14</t>
  </si>
  <si>
    <t>пгт Полазна, ул. Нефтяников, д. 15</t>
  </si>
  <si>
    <t>пгт Полазна, ул. Нефтяников, д. 19</t>
  </si>
  <si>
    <t>пгт Полазна, ул. Нефтяников, д. 31</t>
  </si>
  <si>
    <t>пгт Полазна, ул. Нефтяников, д. 54</t>
  </si>
  <si>
    <t>пгт Полазна, ул. Нефтяников, д. 56</t>
  </si>
  <si>
    <t>пгт Полазна, ул. Нефтяников, д. 58</t>
  </si>
  <si>
    <t>пгт Полазна, ул. Нефтяников, д. 60</t>
  </si>
  <si>
    <t>пгт Полазна, ул. Трухина, д. 44</t>
  </si>
  <si>
    <t>пгт Ныроб, ул. Восточная, д. 2А</t>
  </si>
  <si>
    <t>пгт Ныроб, ул. Уждавиниса, д. 13</t>
  </si>
  <si>
    <t>г. Красновишерск, ул. Строителей, д. 14</t>
  </si>
  <si>
    <t>г. Соликамск, ул. Большевистская, д. 47</t>
  </si>
  <si>
    <t>сС</t>
  </si>
  <si>
    <t>с. Барда, ул. Ленина, д. 45</t>
  </si>
  <si>
    <t>п. Менделеево, ул. Восточная, д. 13</t>
  </si>
  <si>
    <t>г. Нытва, ул. Буденного, д. 18</t>
  </si>
  <si>
    <t>г. Чусовой, пер. Енисейский, д. 16</t>
  </si>
  <si>
    <t>п. Сараны, ул. 8 Марта, д. 3</t>
  </si>
  <si>
    <t>пгт Скальный, ул. Гагарина, д. 10</t>
  </si>
  <si>
    <t>пгт Полазна, ул. Больничная, д. 3</t>
  </si>
  <si>
    <t>пгт Полазна, ул. Больничная, д. 6</t>
  </si>
  <si>
    <t>пгт Полазна, ул. Больничная, д. 9</t>
  </si>
  <si>
    <t>г. Кудымкар, ул. Конституции, д. 7</t>
  </si>
  <si>
    <t>с. Калинино, ул. Овчинникова, д. 33</t>
  </si>
  <si>
    <t>с. Плеханово, ул. Юбилейная, д. 1</t>
  </si>
  <si>
    <t>г. Чердынь, кв-л Южный, д. 20А</t>
  </si>
  <si>
    <t>пгт Октябрьский, ул. Трактовая, д. 61</t>
  </si>
  <si>
    <t>п. Ильинский, ул. 50 лет Октября, д. 120</t>
  </si>
  <si>
    <t>п. Ильинский, ул. Гагарина, д. 23</t>
  </si>
  <si>
    <t>п. Ильинский, ул. Гагарина, д. 27</t>
  </si>
  <si>
    <t>п. Ильинский, ул. Ленина, д. 73</t>
  </si>
  <si>
    <t>п. Ильинский, ул. Набережная, д. 5</t>
  </si>
  <si>
    <t>п. Ильинский, ул. Нефтяников, д. 6</t>
  </si>
  <si>
    <t>п. Ильинский, ул. Теплоуховых, д. 37</t>
  </si>
  <si>
    <t>г. Нытва, ул. Константина Симонова, д. 16/6</t>
  </si>
  <si>
    <t>п/ст Григорьевская, ул. Заводская, д. 44</t>
  </si>
  <si>
    <t>п/ст Чайковская, ул. Строительная, д. 4</t>
  </si>
  <si>
    <t>п/ст Чайковская, ул. Строительная, д. 6</t>
  </si>
  <si>
    <t>п/ст Чайковская, ул. Строительная, д. 8</t>
  </si>
  <si>
    <t>п/ст Чайковская, ул. Строительная, д. 10</t>
  </si>
  <si>
    <t>с. Юсьва, ул. Комсомольская, д. 9</t>
  </si>
  <si>
    <t>г. Пермь, п. Новые Ляды, ул. Островского, д. 79</t>
  </si>
  <si>
    <t>г. Пермь, п. Новые Ляды, ул. Островского, д. 83</t>
  </si>
  <si>
    <t>г. Пермь, п. Новые Ляды, ул. Островского, д. 85</t>
  </si>
  <si>
    <t>г. Пермь, п. Новые Ляды, ул. Островского, д. 81А</t>
  </si>
  <si>
    <t>г. Пермь, п. Новые Ляды, ул. Островского, д. 83А</t>
  </si>
  <si>
    <t>г. Пермь, п. Новые Ляды, ул. Островского, д. 85А</t>
  </si>
  <si>
    <t>г. Красновишерск, ул. Дзержинского, д. 25</t>
  </si>
  <si>
    <t>г. Кудымкар, ул. Максима Горького, д. 11</t>
  </si>
  <si>
    <t>рп Уральский, ул. Набережная, д. 10А</t>
  </si>
  <si>
    <t>рп Уральский, ул. Набережная, д. 12А</t>
  </si>
  <si>
    <t>пгт Скальный, ул. Гагарина, д. 9</t>
  </si>
  <si>
    <t>п. Теплая Гора, ул. 1 Мая, д. 14</t>
  </si>
  <si>
    <t>п. Теплая Гора, ул. 1 Мая, д. 20</t>
  </si>
  <si>
    <t>п. Теплая Гора, ул. Доменная, д. 19А</t>
  </si>
  <si>
    <t>п. Теплая Гора, ул. Победы, д. 3</t>
  </si>
  <si>
    <t>п. Теплая Гора, ул. Победы, д. 9</t>
  </si>
  <si>
    <t>п. Сараны, ул. Кирова, д. 11</t>
  </si>
  <si>
    <t>п. Сараны, ул. Кирова, д. 14</t>
  </si>
  <si>
    <t>п. Сараны, ул. Кирова, д. 16</t>
  </si>
  <si>
    <t>п. Сараны, ул. Кирова, д. 18</t>
  </si>
  <si>
    <t>п. Сараны, ул. Ленина, д. 20</t>
  </si>
  <si>
    <t>п. Сараны, ул. Шахтерская, д. 5</t>
  </si>
  <si>
    <t>п. Сараны, ул. Шахтерская, д. 7</t>
  </si>
  <si>
    <t>п. Сараны, ул. Школьная, д. 1А</t>
  </si>
  <si>
    <t>рп Бисер, ул. Железнодорожная, д. 10А</t>
  </si>
  <si>
    <t>рп Пашия, ул. Карла Маркса, д. 69</t>
  </si>
  <si>
    <t>рп Пашия, ул. Карла Маркса, д. 71</t>
  </si>
  <si>
    <t>рп Пашия, ул. Ленина, д. 15</t>
  </si>
  <si>
    <t>рп Пашия, ул. Ленина, д. 25</t>
  </si>
  <si>
    <t>рп Пашия, ул. Ленина, д. 27</t>
  </si>
  <si>
    <t>рп Пашия, ул. Свердловская, д. 33</t>
  </si>
  <si>
    <t>рп Пашия, ул. Свердловская, д. 39</t>
  </si>
  <si>
    <t>рп Пашия, ул. Строителей, д. 2</t>
  </si>
  <si>
    <t>Кирпичные/блочные</t>
  </si>
  <si>
    <t>Блочные</t>
  </si>
  <si>
    <t>г. Кизел, ул. Юных Коммунаров, д. 27</t>
  </si>
  <si>
    <t>Блочный</t>
  </si>
  <si>
    <t xml:space="preserve">Железно/бетоные </t>
  </si>
  <si>
    <t>Железные/блочные</t>
  </si>
  <si>
    <t>г. Кизел, пер. Чкалова, д. 48</t>
  </si>
  <si>
    <t>г. Кизел, ул. Ленина, д. 4</t>
  </si>
  <si>
    <t>г. Кизел, ул. Ленина, д. 9</t>
  </si>
  <si>
    <t>г. Кизел, ул. Ленина, д. 20</t>
  </si>
  <si>
    <t>Кирпичный с плиточной облицовкой</t>
  </si>
  <si>
    <t>1998; 2005; 2006</t>
  </si>
  <si>
    <t>Панельный</t>
  </si>
  <si>
    <t>Кирпичный</t>
  </si>
  <si>
    <t>ж/б панель</t>
  </si>
  <si>
    <t>сил. кирпич</t>
  </si>
  <si>
    <t>крупные газобетонные панели</t>
  </si>
  <si>
    <t>стеновые вибропрессованные блоки</t>
  </si>
  <si>
    <t>г. Кизел, ул. Войнич, д. 27</t>
  </si>
  <si>
    <t>г. Кизел, ул. Ленина, д. 40</t>
  </si>
  <si>
    <t>г. Кизел, ул. Микова, д. 8</t>
  </si>
  <si>
    <t>г. Кизел, ул. Советская, д. 8</t>
  </si>
  <si>
    <t>г. Кизел, ул. Швейников, д. 4</t>
  </si>
  <si>
    <t>г. Кизел, ул. Энгельса, д. 84</t>
  </si>
  <si>
    <t>г. Кизел, ул. Энгельса, д. 88</t>
  </si>
  <si>
    <t>г. Краснокамск, пер. Гознаковский, д. 3</t>
  </si>
  <si>
    <t>г. Краснокамск, пер. Гознаковский, д. 6</t>
  </si>
  <si>
    <t>г. Краснокамск, пер. Пальтинский, д. 3</t>
  </si>
  <si>
    <t>г. Краснокамск, пер. Пальтинский, д. 6</t>
  </si>
  <si>
    <t>г. Краснокамск, пер. Пальтинский, д. 8</t>
  </si>
  <si>
    <t>г. Краснокамск, пр-д Рождественский, д. 3Б</t>
  </si>
  <si>
    <t>г. Краснокамск, пр-д Рябиновый, д. 4</t>
  </si>
  <si>
    <t>г. Краснокамск, пр-д Рябиновый, д. 5</t>
  </si>
  <si>
    <t>г. Краснокамск, пр-т Комсомольский, д. 14</t>
  </si>
  <si>
    <t>г. Краснокамск, пр-т Комсомольский, д. 15</t>
  </si>
  <si>
    <t>г. Краснокамск, пр-т Комсомольский, д. 17</t>
  </si>
  <si>
    <t>г. Краснокамск, пр-т Маяковского, д. 1</t>
  </si>
  <si>
    <t>г. Краснокамск, пр-т Мира, д. 9</t>
  </si>
  <si>
    <t>г. Краснокамск, пр-т Мира, д. 18</t>
  </si>
  <si>
    <t>г. Краснокамск, пр-т Мира, д. 8А</t>
  </si>
  <si>
    <t>г. Краснокамск, ул. 10 Пятилетки, д. 5</t>
  </si>
  <si>
    <t>г. Краснокамск, ул. 50 лет Октября, д. 11</t>
  </si>
  <si>
    <t>г. Краснокамск, ул. 50 лет Октября, д. 6А</t>
  </si>
  <si>
    <t>г. Краснокамск, ул. Большевистская, д. 3</t>
  </si>
  <si>
    <t>г. Краснокамск, ул. Большевистская, д. 15</t>
  </si>
  <si>
    <t>г. Краснокамск, ул. Большевистская, д. 16</t>
  </si>
  <si>
    <t>г. Краснокамск, ул. Большевистская, д. 17</t>
  </si>
  <si>
    <t>г. Краснокамск, ул. Большевистская, д. 19</t>
  </si>
  <si>
    <t>г. Краснокамск, ул. Большевистская, д. 22</t>
  </si>
  <si>
    <t>г. Краснокамск, ул. Большевистская, д. 32</t>
  </si>
  <si>
    <t>г. Краснокамск, ул. Большевистская, д. 33</t>
  </si>
  <si>
    <t>г. Краснокамск, ул. Большевистская, д. 34</t>
  </si>
  <si>
    <t>г. Краснокамск, ул. Большевистская, д. 37</t>
  </si>
  <si>
    <t>г. Краснокамск, ул. Большевистская, д. 52</t>
  </si>
  <si>
    <t>г. Краснокамск, ул. Большевистская, д. 54</t>
  </si>
  <si>
    <t>г. Краснокамск, ул. Владимира Кима, д. 6</t>
  </si>
  <si>
    <t>г. Краснокамск, ул. Дзержинского, д. 5</t>
  </si>
  <si>
    <t>г. Краснокамск, ул. Дзержинского, д. 9</t>
  </si>
  <si>
    <t>г. Краснокамск, ул. Дзержинского, д. 11</t>
  </si>
  <si>
    <t>г. Краснокамск, ул. Дзержинского, д. 8А</t>
  </si>
  <si>
    <t>г. Краснокамск, ул. Звездная, д. 12</t>
  </si>
  <si>
    <t>г. Краснокамск, ул. Калинина, д. 4</t>
  </si>
  <si>
    <t>г. Краснокамск, ул. Калинина, д. 8</t>
  </si>
  <si>
    <t>г. Краснокамск, ул. Калинина, д. 9</t>
  </si>
  <si>
    <t>г. Краснокамск, ул. Калинина, д. 10</t>
  </si>
  <si>
    <t>г. Краснокамск, ул. Калинина, д. 12</t>
  </si>
  <si>
    <t>г. Краснокамск, ул. Калинина, д. 13</t>
  </si>
  <si>
    <t>г. Краснокамск, ул. Калинина, д. 14</t>
  </si>
  <si>
    <t>г. Краснокамск, ул. Калинина, д. 3А</t>
  </si>
  <si>
    <t>г. Краснокамск, ул. Карла Либкнехта, д. 21</t>
  </si>
  <si>
    <t>г. Краснокамск, ул. Карла Либкнехта, д. 4А</t>
  </si>
  <si>
    <t>г. Краснокамск, ул. Карла Маркса, д. 63</t>
  </si>
  <si>
    <t>г. Краснокамск, ул. Карла Маркса, д. 89</t>
  </si>
  <si>
    <t>г. Краснокамск, ул. Карла Маркса, д. 91</t>
  </si>
  <si>
    <t>г. Краснокамск, ул. Карла Маркса, д. 3А</t>
  </si>
  <si>
    <t>г. Краснокамск, ул. Комарова, д. 1</t>
  </si>
  <si>
    <t>г. Краснокамск, ул. Комарова, д. 5</t>
  </si>
  <si>
    <t>г. Краснокамск, ул. Комарова, д. 9</t>
  </si>
  <si>
    <t>г. Краснокамск, ул. Комарова, д. 12</t>
  </si>
  <si>
    <t>г. Краснокамск, ул. Комарова, д. 4А</t>
  </si>
  <si>
    <t>г. Краснокамск, ул. Коммунистическая, д. 10А</t>
  </si>
  <si>
    <t>г. Краснокамск, ул. Культуры, д. 4А</t>
  </si>
  <si>
    <t>г. Краснокамск, ул. Максима Горького, д. 2</t>
  </si>
  <si>
    <t>г. Краснокамск, ул. Орджоникидзе, д. 4А</t>
  </si>
  <si>
    <t>г. Краснокамск, ул. Павлика Морозова, д. 5</t>
  </si>
  <si>
    <t>г. Краснокамск, ул. Победы, д. 5</t>
  </si>
  <si>
    <t>г. Краснокамск, ул. Победы, д. 6</t>
  </si>
  <si>
    <t>г. Краснокамск, ул. Пушкина, д. 9</t>
  </si>
  <si>
    <t>г. Краснокамск, ул. Пушкина, д. 13</t>
  </si>
  <si>
    <t>г. Краснокамск, ул. Сосновая Горка, д. 7</t>
  </si>
  <si>
    <t>г. Краснокамск, ул. Суворова, д. 3</t>
  </si>
  <si>
    <t>г. Краснокамск, ул. Суворова, д. 5</t>
  </si>
  <si>
    <t>г. Краснокамск, ул. Февральская, д. 4</t>
  </si>
  <si>
    <t>г. Краснокамск, ул. Февральская, д. 6/1</t>
  </si>
  <si>
    <t>г. Краснокамск, ул. Февральская, д. 6/2</t>
  </si>
  <si>
    <t>г. Краснокамск, ул. Февральская, д. 6/3</t>
  </si>
  <si>
    <t>г. Краснокамск, ул. Февральская, д. 6А</t>
  </si>
  <si>
    <t>г. Краснокамск, ул. Фрунзе, д. 4</t>
  </si>
  <si>
    <t>г. Краснокамск, ул. Циолковского, д. 8</t>
  </si>
  <si>
    <t>г. Краснокамск, ул. Чапаева, д. 4</t>
  </si>
  <si>
    <t>г. Краснокамск, ул. Чапаева, д. 5</t>
  </si>
  <si>
    <t>г. Краснокамск, ул. Чапаева, д. 11</t>
  </si>
  <si>
    <t>г. Краснокамск, ул. Чапаева, д. 23</t>
  </si>
  <si>
    <t>г. Краснокамск, ул. Чапаева, д. 27</t>
  </si>
  <si>
    <t>г. Краснокамск, ул. Чапаева, д. 47</t>
  </si>
  <si>
    <t>г. Краснокамск, ул. Чапаева, д. 57</t>
  </si>
  <si>
    <t>г. Краснокамск, ул. Чапаева, д. 59</t>
  </si>
  <si>
    <t>г. Краснокамск, ул. Чапаева, д. 63</t>
  </si>
  <si>
    <t>г. Краснокамск, ул. Чехова, д. 3</t>
  </si>
  <si>
    <t>г. Краснокамск, ул. Чехова, д. 4</t>
  </si>
  <si>
    <t>г. Краснокамск, ул. Шоссейная, д. 4</t>
  </si>
  <si>
    <t>г. Краснокамск, ул. Шоссейная, д. 7</t>
  </si>
  <si>
    <t>г. Краснокамск, ул. Шоссейная, д. 9</t>
  </si>
  <si>
    <t>г. Краснокамск, ул. Энтузиастов, д. 11</t>
  </si>
  <si>
    <t>г. Краснокамск, ул. Энтузиастов, д. 18</t>
  </si>
  <si>
    <t>г. Краснокамск, ул. Энтузиастов, д. 23</t>
  </si>
  <si>
    <t>г. Краснокамск, ул. Энтузиастов, д. 27</t>
  </si>
  <si>
    <t>г. Краснокамск, ул. Энтузиастов, д. 29</t>
  </si>
  <si>
    <t>г. Краснокамск, ул. Энтузиастов, д. 31</t>
  </si>
  <si>
    <t>г. Краснокамск, ул. Энтузиастов, д. 11А</t>
  </si>
  <si>
    <t>г. Краснокамск, ул. Энтузиастов, д. 3А</t>
  </si>
  <si>
    <t>г. Краснокамск, ул. Энтузиастов, д. 5А</t>
  </si>
  <si>
    <t>п. Майский, ул. 9 Пятилетки, д. 3</t>
  </si>
  <si>
    <t>п. Майский, ул. 9 Пятилетки, д. 5</t>
  </si>
  <si>
    <t>п. Майский, ул. 9 Пятилетки, д. 7</t>
  </si>
  <si>
    <t>п. Майский, ул. 9 Пятилетки, д. 9</t>
  </si>
  <si>
    <t>п. Майский, ул. 9 Пятилетки, д. 12</t>
  </si>
  <si>
    <t>п. Майский, ул. 9 Пятилетки, д. 20</t>
  </si>
  <si>
    <t>п. Майский, ул. 9 Пятилетки, д. 28</t>
  </si>
  <si>
    <t>п. Майский, ул. 9 Пятилетки, д. 30</t>
  </si>
  <si>
    <t>п. Майский, ул. 9 Пятилетки, д. 7А</t>
  </si>
  <si>
    <t>п. Майский, ул. Красногорская, д. 1</t>
  </si>
  <si>
    <t>п. Майский, ул. Красногорская, д. 2</t>
  </si>
  <si>
    <t>п. Майский, ул. Центральная, д. 8</t>
  </si>
  <si>
    <t>п. Майский, ул. Центральная, д. 14</t>
  </si>
  <si>
    <t>п. Майский, ул. Центральная, д. 16</t>
  </si>
  <si>
    <t>п. Майский, ул. Шоссейная, д. 1</t>
  </si>
  <si>
    <t>п. Майский, ул. Шоссейная, д. 2</t>
  </si>
  <si>
    <t>п. Майский, ул. Шоссейная, д. 4</t>
  </si>
  <si>
    <t>п. Оверята, ул. Заводская, д. 5</t>
  </si>
  <si>
    <t>п. Оверята, ул. Кирпичная, д. 10</t>
  </si>
  <si>
    <t>п. Оверята, ул. Кирпичная, д. 11</t>
  </si>
  <si>
    <t>п. Оверята, ул. Кирпичная, д. 13</t>
  </si>
  <si>
    <t>п. Оверята, ул. Кирпичная, д. 6А</t>
  </si>
  <si>
    <t>п. Оверята, ул. Кирпичная, д. 8А</t>
  </si>
  <si>
    <t>п. Оверята, ул. Молодежная, д. 2</t>
  </si>
  <si>
    <t>п. Оверята, ул. Строителей, д. 1</t>
  </si>
  <si>
    <t>п. Оверята, ул. Строителей, д. 1А</t>
  </si>
  <si>
    <t>п/ст Шабуничи, ул. Железнодорожная, д. 4</t>
  </si>
  <si>
    <t>с. Мысы, ул. Центральная, д. 7</t>
  </si>
  <si>
    <t>с. Усть-Сыны, ул. Октябрьская, д. 1</t>
  </si>
  <si>
    <t>с. Усть-Сыны, ул. Совхозная, д. 2</t>
  </si>
  <si>
    <t>с. Усть-Сыны, ул. Совхозная, д. 4</t>
  </si>
  <si>
    <t>с. Усть-Сыны, ул. Совхозная, д. 6</t>
  </si>
  <si>
    <t>с. Усть-Сыны, ул. Совхозная, д. 12</t>
  </si>
  <si>
    <t>с. Черная, ул. Новостройки, д. 1</t>
  </si>
  <si>
    <t>с. Черная, ул. Новостройки, д. 2</t>
  </si>
  <si>
    <t>с. Черная, ул. Новостройки, д. 3</t>
  </si>
  <si>
    <t>с. Черная, ул. Северная, д. 2</t>
  </si>
  <si>
    <t>с. Черная, ул. Северная, д. 4</t>
  </si>
  <si>
    <t>комбинированный (кирпич, панели)</t>
  </si>
  <si>
    <t>г. Очер, пер. Дорожный, д. 42</t>
  </si>
  <si>
    <t>г. Очер, пер. Дорожный, д. 44</t>
  </si>
  <si>
    <t>г. Очер, пер. Пионерский, д. 57</t>
  </si>
  <si>
    <t>г. Очер, ул. Боровая, д. 4</t>
  </si>
  <si>
    <t>г. Очер, ул. Боровая, д. 7</t>
  </si>
  <si>
    <t>г. Очер, ул. Боровая, д. 9</t>
  </si>
  <si>
    <t>г. Очер, ул. Кирова, д. 4</t>
  </si>
  <si>
    <t>г. Очер, ул. Коммунистическая, д. 38</t>
  </si>
  <si>
    <t>г. Очер, ул. Красногвардейская, д. 38</t>
  </si>
  <si>
    <t>г. Очер, ул. Красногвардейская, д. 40</t>
  </si>
  <si>
    <t>г. Очер, ул. Красногвардейская, д. 42</t>
  </si>
  <si>
    <t>г. Очер, ул. Ленина, д. 82</t>
  </si>
  <si>
    <t>г. Очер, ул. Ленина, д. 84</t>
  </si>
  <si>
    <t>г. Очер, ул. Ленина, д. 135</t>
  </si>
  <si>
    <t>г. Очер, ул. Ленина, д. 137</t>
  </si>
  <si>
    <t xml:space="preserve">панели </t>
  </si>
  <si>
    <t>г. Очер, ул. Ленина, д. 139</t>
  </si>
  <si>
    <t>г. Очер, ул. Ленина, д. 141</t>
  </si>
  <si>
    <t>г. Очер, ул. Ленина, д. 143</t>
  </si>
  <si>
    <t>г. Очер, ул. Ленина, д. 151</t>
  </si>
  <si>
    <t>г. Очер, ул. Ленина, д. 153</t>
  </si>
  <si>
    <t>г. Очер, ул. Ленина, д. 159</t>
  </si>
  <si>
    <t>г. Очер, ул. Льва Толстого, д. 30</t>
  </si>
  <si>
    <t>г. Очер, ул. Льва Толстого, д. 32</t>
  </si>
  <si>
    <t>г. Очер, ул. Носкова, д. 3</t>
  </si>
  <si>
    <t>г. Очер, ул. Носкова, д. 6</t>
  </si>
  <si>
    <t>г. Очер, ул. Носкова, д. 10</t>
  </si>
  <si>
    <t>г. Очер, ул. Носкова, д. 12</t>
  </si>
  <si>
    <t>г. Очер, ул. Носкова, д. 14</t>
  </si>
  <si>
    <t>г. Очер, ул. Октябрьская, д. 18А</t>
  </si>
  <si>
    <t>г. Очер, ул. Олега Кошевого, д. 33</t>
  </si>
  <si>
    <t>г. Очер, ул. Олега Кошевого, д. 35</t>
  </si>
  <si>
    <t>г. Очер, ул. Революционная, д. 5</t>
  </si>
  <si>
    <t>г. Очер, ул. Розы Люксембург, д. 21</t>
  </si>
  <si>
    <t>г. Очер, ул. Розы Люксембург, д. 24</t>
  </si>
  <si>
    <t>г. Очер, ул. Урицкого, д. 82</t>
  </si>
  <si>
    <t>г. Очер, ул. Чапаева, д. 3</t>
  </si>
  <si>
    <t>г. Очер, ул. Чапаева, д. 11</t>
  </si>
  <si>
    <t>г. Очер, ул. Чапаева, д. 13</t>
  </si>
  <si>
    <t>г. Очер, ул. Чапаева, д. 15</t>
  </si>
  <si>
    <t>г. Очер, ул. Чапаева, д. 17</t>
  </si>
  <si>
    <t>г. Очер, ул. Чапаева, д. 21</t>
  </si>
  <si>
    <t>г. Очер, ул. Чапаева, д. 23</t>
  </si>
  <si>
    <t>г. Очер, ул. Чапаева, д. 27</t>
  </si>
  <si>
    <t>г. Очер, ул. Чапаева, д. 31</t>
  </si>
  <si>
    <t>г. Очер, ул. Чапаева, д. 7А</t>
  </si>
  <si>
    <t>г. Очер, ул. Чкалова, д. 62</t>
  </si>
  <si>
    <t>г. Очер, ул. Чкалова, д. 62А</t>
  </si>
  <si>
    <t>пгт Павловский, пер. Малышева, д. 16</t>
  </si>
  <si>
    <t>пгт Павловский, пер. Малышева, д. 18</t>
  </si>
  <si>
    <t>пгт Павловский, пер. Малышева, д. 20</t>
  </si>
  <si>
    <t>пгт Павловский, ул. Жданова, д. 17</t>
  </si>
  <si>
    <t>пгт Павловский, ул. Жданова, д. 18</t>
  </si>
  <si>
    <t>пгт Павловский, ул. Жданова, д. 23</t>
  </si>
  <si>
    <t>пгт Павловский, ул. Калинина, д. 25</t>
  </si>
  <si>
    <t>п. Южный-Коспашский, ул. Широковская, д. 101</t>
  </si>
  <si>
    <t>п. Южный-Коспашский, ул. Широковская, д. 103</t>
  </si>
  <si>
    <t>п. Южный-Коспашский, ул. Широковская, д. 95А</t>
  </si>
  <si>
    <t>п. Южный-Коспашский, ул. Матросова, д. 37</t>
  </si>
  <si>
    <t>п. Южный-Коспашский, ул. Матросова, д. 41</t>
  </si>
  <si>
    <t>п. Южный-Коспашский, ул. Есенина, д. 13</t>
  </si>
  <si>
    <t>п. Южный-Коспашский, ул. Матросова, д. 49</t>
  </si>
  <si>
    <t>п. Южный-Коспашский, ул. Матросова, д. 51</t>
  </si>
  <si>
    <t>п. Северный-Коспашский, ул. Крепильщиков, д. 17</t>
  </si>
  <si>
    <t>п. Северный-Коспашский, ул. Крепильщиков, д. 17А</t>
  </si>
  <si>
    <t>п. Северный-Коспашский, ул. Фурманова, д. 11</t>
  </si>
  <si>
    <t>п. Северный-Коспашский, ул. Фурманова, д. 13</t>
  </si>
  <si>
    <t>п. Северный-Коспашский, ул. Фурманова, д. 15</t>
  </si>
  <si>
    <t>п. Северный-Коспашский, ул. Фурманова, д. 17</t>
  </si>
  <si>
    <t>п. Центральный-Коспашский, ул. Парижской Коммуны, д. 36</t>
  </si>
  <si>
    <t>п. Центральный-Коспашский, ул. Парижской Коммуны, д. 38</t>
  </si>
  <si>
    <t>п. Центральный-Коспашский, ул. Слепнева, д. 17</t>
  </si>
  <si>
    <t>г. Кизел, ул. Луначарского, д. 26</t>
  </si>
  <si>
    <t>г. Кизел, ул. Советская, д. 38</t>
  </si>
  <si>
    <t>г. Кизел, ул. Советская, д. 40</t>
  </si>
  <si>
    <t>г. Кизел, ул. Борьбы, д. 63</t>
  </si>
  <si>
    <t>г. Кизел, ул. Борьбы, д. 67</t>
  </si>
  <si>
    <t>г. Кизел, ул. Войнич, д. 1</t>
  </si>
  <si>
    <t>г. Кизел, ул. Ленина, д. 14</t>
  </si>
  <si>
    <t>г. Кизел, ул. Ленина, д. 15</t>
  </si>
  <si>
    <t>г. Кизел, ул. Ленина, д. 43</t>
  </si>
  <si>
    <t>г. Кизел, ул. Макаренко, д. 5</t>
  </si>
  <si>
    <t>г. Кизел, ул. Макаренко, д. 7</t>
  </si>
  <si>
    <t>г. Кизел, ул. Пролетарская, д. 8</t>
  </si>
  <si>
    <t>г. Кизел, ул. Советская, д. 34</t>
  </si>
  <si>
    <t>г. Кизел, ул. Советская, д. 46</t>
  </si>
  <si>
    <t>г. Краснокамск, пер. Новый, д. 4</t>
  </si>
  <si>
    <t>с. Юрла, ул. Свердлова, д. 10</t>
  </si>
  <si>
    <t>с. Юрла, ул. Свердлова, д. 62</t>
  </si>
  <si>
    <t>г. Чернушка, ул. Тельмана, д. 2А</t>
  </si>
  <si>
    <t>г. Кунгур, пер. Безымянный, д. 2</t>
  </si>
  <si>
    <t>г. Кунгур, пер. Обувщиков, д. 15</t>
  </si>
  <si>
    <t>г. Кунгур, тракт Плехановский, д. 6</t>
  </si>
  <si>
    <t>г. Кунгур, тракт Плехановский, д. 8</t>
  </si>
  <si>
    <t>г. Кунгур, ул. 8 Марта, д. 2</t>
  </si>
  <si>
    <t>г. Кунгур, ул. 8 Марта, д. 4</t>
  </si>
  <si>
    <t>г. Кунгур, ул. 8 Марта, д. 14</t>
  </si>
  <si>
    <t>г. Кунгур, ул. Барановская, д. 9</t>
  </si>
  <si>
    <t>г. Кунгур, ул. Бачурина, д. 5</t>
  </si>
  <si>
    <t>г. Кунгур, ул. Бачурина, д. 7</t>
  </si>
  <si>
    <t>г. Кунгур, ул. Бачурина, д. 9</t>
  </si>
  <si>
    <t>г. Кунгур, ул. Бачурина, д. 13</t>
  </si>
  <si>
    <t>г. Кунгур, ул. Бачурина, д. 45</t>
  </si>
  <si>
    <t>г. Кунгур, ул. Бачурина, д. 13А</t>
  </si>
  <si>
    <t>г. Кунгур, ул. Березовая, д. 1А</t>
  </si>
  <si>
    <t>г. Кунгур, ул. Воровского, д. 3</t>
  </si>
  <si>
    <t>г. Кунгур, ул. Воровского, д. 31</t>
  </si>
  <si>
    <t>г. Кунгур, ул. Гагарина, д. 8А</t>
  </si>
  <si>
    <t>г. Кунгур, ул. Газеты Искра, д. 3</t>
  </si>
  <si>
    <t>г. Кунгур, ул. Газеты Искра, д. 15</t>
  </si>
  <si>
    <t>г. Кунгур, ул. Газеты Искра, д. 29</t>
  </si>
  <si>
    <t>г. Кунгур, ул. Газеты Искра, д. 33</t>
  </si>
  <si>
    <t>г. Кунгур, ул. Голованова, д. 50</t>
  </si>
  <si>
    <t>г. Кунгур, ул. Голованова, д. 83</t>
  </si>
  <si>
    <t>г. Кунгур, ул. Голованова, д. 102А</t>
  </si>
  <si>
    <t>г. Кунгур, ул. Голованова, д. 50В</t>
  </si>
  <si>
    <t>г. Кунгур, ул. Гребнева, д. 83</t>
  </si>
  <si>
    <t>г. Кунгур, ул. Гребнева, д. 85</t>
  </si>
  <si>
    <t>г. Кунгур, ул. Гребнева, д. 45А</t>
  </si>
  <si>
    <t>г. Кунгур, ул. Гребнева, д. 45Б</t>
  </si>
  <si>
    <t>г. Кунгур, ул. Гребнева, д. 45В</t>
  </si>
  <si>
    <t>г. Кунгур, ул. Гребнева, д. 45Г</t>
  </si>
  <si>
    <t>г. Кунгур, ул. Детская, д. 23</t>
  </si>
  <si>
    <t>г. Кунгур, ул. Детская, д. 26</t>
  </si>
  <si>
    <t>г. Кунгур, ул. Детская, д. 31</t>
  </si>
  <si>
    <t>г. Кунгур, ул. Детская, д. 46</t>
  </si>
  <si>
    <t>г. Кунгур, ул. Ильина, д. 24</t>
  </si>
  <si>
    <t>г. Кунгур, ул. Ильина, д. 26</t>
  </si>
  <si>
    <t>г. Кунгур, ул. Ильина, д. 27</t>
  </si>
  <si>
    <t>г. Кунгур, ул. Ильина, д. 29</t>
  </si>
  <si>
    <t>г. Кунгур, ул. Ильина, д. 33</t>
  </si>
  <si>
    <t>г. Кунгур, ул. Ильина, д. 39</t>
  </si>
  <si>
    <t>г. Кунгур, ул. Ильина, д. 33А</t>
  </si>
  <si>
    <t>г. Кунгур, ул. Иренская набережная, д. 6</t>
  </si>
  <si>
    <t>г. Кунгур, ул. Кирова, д. 36</t>
  </si>
  <si>
    <t>г. Кунгур, ул. Кирова, д. 39</t>
  </si>
  <si>
    <t>г. Кунгур, ул. Кирова, д. 41</t>
  </si>
  <si>
    <t>г. Кунгур, ул. Кирова, д. 43</t>
  </si>
  <si>
    <t>г. Кунгур, ул. Коммуны, д. 34</t>
  </si>
  <si>
    <t>г. Кунгур, ул. Коммуны, д. 43</t>
  </si>
  <si>
    <t>г. Кунгур, ул. Космонавтов, д. 1</t>
  </si>
  <si>
    <t>г. Кунгур, ул. Космонавтов, д. 10</t>
  </si>
  <si>
    <t>г. Кунгур, ул. Крайняя, д. 29</t>
  </si>
  <si>
    <t>г. Кунгур, ул. Красная, д. 28</t>
  </si>
  <si>
    <t>г. Кунгур, ул. Красноармейская, д. 6</t>
  </si>
  <si>
    <t>г. Кунгур, ул. Красногвардейцев, д. 53</t>
  </si>
  <si>
    <t>г. Кунгур, ул. Красногвардейцев, д. 81</t>
  </si>
  <si>
    <t>г. Кунгур, ул. Красногвардейцев, д. 1А</t>
  </si>
  <si>
    <t>г. Кунгур, ул. Кротовская, д. 34</t>
  </si>
  <si>
    <t>г. Кунгур, ул. Ленина, д. 56</t>
  </si>
  <si>
    <t>г. Кунгур, ул. Ленина, д. 71</t>
  </si>
  <si>
    <t>г. Кунгур, ул. Ленина, д. 85</t>
  </si>
  <si>
    <t>г. Кунгур, ул. Ленина, д. 66А</t>
  </si>
  <si>
    <t>г. Кунгур, ул. Ленина, д. 69А</t>
  </si>
  <si>
    <t>г. Кунгур, ул. Ленина, д. 69Б</t>
  </si>
  <si>
    <t>г. Кунгур, ул. Лесников, д. 1Б</t>
  </si>
  <si>
    <t>г. Кунгур, ул. Луговая, д. 31А</t>
  </si>
  <si>
    <t>г. Кунгур, ул. Малая, д. 1А</t>
  </si>
  <si>
    <t>г. Кунгур, ул. Мамонтова, д. 14</t>
  </si>
  <si>
    <t>г. Кунгур, ул. Мехренцева, д. 2</t>
  </si>
  <si>
    <t>г. Кунгур, ул. Мехренцева, д. 5</t>
  </si>
  <si>
    <t>г. Кунгур, ул. Мехренцева, д. 15Б</t>
  </si>
  <si>
    <t>г. Кунгур, ул. Микушева, д. 1</t>
  </si>
  <si>
    <t>г. Кунгур, ул. Микушева, д. 19</t>
  </si>
  <si>
    <t>г. Кунгур, ул. Молодежная, д. 14</t>
  </si>
  <si>
    <t>г. Кунгур, ул. Молодежная, д. 16</t>
  </si>
  <si>
    <t>г. Кунгур, ул. Мопра, д. 2</t>
  </si>
  <si>
    <t>г. Кунгур, ул. Новые дома, д. 3</t>
  </si>
  <si>
    <t>г. Кунгур, ул. Новые дома, д. 5</t>
  </si>
  <si>
    <t>г. Кунгур, ул. Новые дома, д. 7</t>
  </si>
  <si>
    <t>г. Кунгур, ул. Новые дома, д. 8</t>
  </si>
  <si>
    <t>г. Кунгур, ул. Новые дома, д. 9</t>
  </si>
  <si>
    <t>г. Кунгур, ул. Новые дома, д. 11А</t>
  </si>
  <si>
    <t>г. Кунгур, ул. Полетаевская, д. 14</t>
  </si>
  <si>
    <t>г. Кунгур, ул. Полетаевская, д. 16</t>
  </si>
  <si>
    <t>г. Кунгур, ул. Полетаевская, д. 18</t>
  </si>
  <si>
    <t>г. Кунгур, ул. Полетаевская, д. 14А</t>
  </si>
  <si>
    <t>г. Кунгур, ул. Попкова, д. 2А</t>
  </si>
  <si>
    <t>г. Кунгур, ул. Пролетарская, д. 119</t>
  </si>
  <si>
    <t>г. Кунгур, ул. Просвещения, д. 10</t>
  </si>
  <si>
    <t>г. Кунгур, ул. Просвещения, д. 17</t>
  </si>
  <si>
    <t>г. Кунгур, ул. Просвещения, д. 39</t>
  </si>
  <si>
    <t>г. Кунгур, ул. Просвещения, д. 17А</t>
  </si>
  <si>
    <t>г. Кунгур, ул. Пугачева, д. 48</t>
  </si>
  <si>
    <t>г. Кунгур, ул. Пугачева, д. 34А</t>
  </si>
  <si>
    <t>г. Кунгур, ул. Свердлова, д. 25</t>
  </si>
  <si>
    <t>г. Кунгур, ул. Свердлова, д. 29</t>
  </si>
  <si>
    <t>г. Кунгур, ул. Свердлова, д. 60</t>
  </si>
  <si>
    <t>г. Кунгур, ул. Свердлова, д. 88</t>
  </si>
  <si>
    <t>г. Кунгур, ул. Свердлова, д. 96</t>
  </si>
  <si>
    <t>г. Кунгур, ул. Свердлова, д. 98</t>
  </si>
  <si>
    <t>г. Кунгур, ул. Свердлова, д. 104</t>
  </si>
  <si>
    <t>г. Кунгур, ул. Свердлова, д. 29А</t>
  </si>
  <si>
    <t>г. Кунгур, ул. Свердлова, д. 29Б</t>
  </si>
  <si>
    <t>г. Кунгур, ул. Свердлова, д. 29В</t>
  </si>
  <si>
    <t>г. Кунгур, ул. Свободы, д. 18</t>
  </si>
  <si>
    <t>г. Кунгур, ул. Свободы, д. 136</t>
  </si>
  <si>
    <t>г. Кунгур, ул. Свободы, д. 142В</t>
  </si>
  <si>
    <t>г. Кунгур, ул. Свободы, д. 61А</t>
  </si>
  <si>
    <t>г. Кунгур, ул. Свободы, д. 61Б</t>
  </si>
  <si>
    <t>г. Кунгур, ул. Свободы, д. 79А</t>
  </si>
  <si>
    <t>г. Кунгур, ул. Сосновая, д. 16</t>
  </si>
  <si>
    <t>г. Кунгур, ул. Степана Разина, д. 23</t>
  </si>
  <si>
    <t>г. Кунгур, ул. Степана Разина, д. 25</t>
  </si>
  <si>
    <t>г. Кунгур, ул. Строителей, д. 3</t>
  </si>
  <si>
    <t>г. Кунгур, ул. Строителей, д. 5</t>
  </si>
  <si>
    <t>г. Кунгур, ул. Строителей, д. 7</t>
  </si>
  <si>
    <t>г. Кунгур, ул. Строителей, д. 5А</t>
  </si>
  <si>
    <t>г. Кунгур, ул. Транспортная, д. 18</t>
  </si>
  <si>
    <t>г. Кунгур, ул. Транспортная, д. 10Б</t>
  </si>
  <si>
    <t>г. Кунгур, ул. Транспортная, д. 10В</t>
  </si>
  <si>
    <t>г. Кунгур, ул. Труда, д. 6</t>
  </si>
  <si>
    <t>г. Кунгур, ул. Труда, д. 45</t>
  </si>
  <si>
    <t>г. Кунгур, ул. Труда, д. 53</t>
  </si>
  <si>
    <t>г. Кунгур, ул. Труда, д. 65</t>
  </si>
  <si>
    <t>г. Кунгур, ул. Труда, д. 70</t>
  </si>
  <si>
    <t>г. Кунгур, ул. Труда, д. 43А</t>
  </si>
  <si>
    <t>г. Кунгур, ул. Труда, д. 67А</t>
  </si>
  <si>
    <t>г. Кунгур, ул. Труда, д. 67Б</t>
  </si>
  <si>
    <t>г. Кунгур, ул. Уральская, д. 21</t>
  </si>
  <si>
    <t>г. Кунгур, ул. Хлебниковых, д. 11</t>
  </si>
  <si>
    <t>г. Кунгур, ул. Челюскинцев, д. 2</t>
  </si>
  <si>
    <t>г. Кунгур, ул. Челюскинцев, д. 3</t>
  </si>
  <si>
    <t>г. Кунгур, ул. Шпалозавод, д. 1</t>
  </si>
  <si>
    <t>г. Кунгур, ул. Юбилейная, д. 9</t>
  </si>
  <si>
    <t>г. Кунгур, ул. Южная, д. 14</t>
  </si>
  <si>
    <t>бревно (брус)</t>
  </si>
  <si>
    <t>камен</t>
  </si>
  <si>
    <t>с. Березовка, ул. Центральная, д. 30</t>
  </si>
  <si>
    <t>с. Березовка, ул. Центральная, д. 39</t>
  </si>
  <si>
    <t>с. Черновское, ул. 1 Мая, д. 9</t>
  </si>
  <si>
    <t>с. Юрково, ул. Трудовая, д. 17</t>
  </si>
  <si>
    <t>г. Верещагино, ул. Ленина, д. 4</t>
  </si>
  <si>
    <t>г. Березники, пр-т Ленина, д. 38</t>
  </si>
  <si>
    <t>г. Березники, пр-т Советский, д. 50</t>
  </si>
  <si>
    <t>г. Березники, ул. Карла Маркса, д. 47</t>
  </si>
  <si>
    <t>г. Березники, ул. Карла Маркса, д. 50</t>
  </si>
  <si>
    <t>г. Березники, ул. Льва Толстого, д. 23</t>
  </si>
  <si>
    <t>г. Березники, ул. Льва Толстого, д. 25</t>
  </si>
  <si>
    <t>г. Березники, ул. Олега Кошевого, д. 9</t>
  </si>
  <si>
    <t>г. Березники, ул. Парижской Коммуны, д. 10</t>
  </si>
  <si>
    <t>г. Березники, ул. Парижской Коммуны, д. 15</t>
  </si>
  <si>
    <t>г. Березники, ул. Парижской Коммуны, д. 16</t>
  </si>
  <si>
    <t>г. Березники, ул. Парижской Коммуны, д. 24</t>
  </si>
  <si>
    <t>г. Березники, ул. Парижской Коммуны, д. 32</t>
  </si>
  <si>
    <t>г. Березники, ул. Парижской Коммуны, д. 34</t>
  </si>
  <si>
    <t>г. Березники, ул. Парижской Коммуны, д. 42</t>
  </si>
  <si>
    <t>г. Березники, ул. Парижской Коммуны, д. 48</t>
  </si>
  <si>
    <t>г. Березники, ул. Парижской Коммуны, д. 50</t>
  </si>
  <si>
    <t>г. Березники, ул. Парижской Коммуны, д. 52</t>
  </si>
  <si>
    <t>г. Березники, ул. Парижской Коммуны, д. 54</t>
  </si>
  <si>
    <t>г. Березники, ул. Свердлова, д. 86</t>
  </si>
  <si>
    <t>г. Гремячинск, ул. Грибоедова, д. 8</t>
  </si>
  <si>
    <t>г. Гремячинск, ул. Грибоедова, д. 10</t>
  </si>
  <si>
    <t>г. Гремячинск, ул. Грибоедова, д. 12</t>
  </si>
  <si>
    <t>г. Гремячинск, ул. Грибоедова, д. 20</t>
  </si>
  <si>
    <t>г. Гремячинск, ул. Грибоедова, д. 32</t>
  </si>
  <si>
    <t>г. Гремячинск, ул. Грибоедова, д. 34</t>
  </si>
  <si>
    <t>г. Гремячинск, ул. Грибоедова, д. 7А</t>
  </si>
  <si>
    <t>г. Гремячинск, ул. Карла Либкнехта, д. 10</t>
  </si>
  <si>
    <t>г. Гремячинск, ул. Карла Либкнехта, д. 16</t>
  </si>
  <si>
    <t>г. Гремячинск, ул. Карла Либкнехта, д. 10А</t>
  </si>
  <si>
    <t>г. Гремячинск, ул. Кольцевая, д. 55</t>
  </si>
  <si>
    <t>г. Гремячинск, ул. Кольцевая, д. 57</t>
  </si>
  <si>
    <t>г. Гремячинск, ул. Комсомольская, д. 38</t>
  </si>
  <si>
    <t>г. Гремячинск, ул. Ленина, д. 96</t>
  </si>
  <si>
    <t>г. Гремячинск, ул. Ленина, д. 104</t>
  </si>
  <si>
    <t>г. Гремячинск, ул. Ленина, д. 110</t>
  </si>
  <si>
    <t>г. Гремячинск, ул. Ленина, д. 112</t>
  </si>
  <si>
    <t>г. Гремячинск, ул. Ленина, д. 117</t>
  </si>
  <si>
    <t>г. Гремячинск, ул. Ленина, д. 119</t>
  </si>
  <si>
    <t>г. Гремячинск, ул. Ленина, д. 121</t>
  </si>
  <si>
    <t>г. Гремячинск, ул. Ленина, д. 122</t>
  </si>
  <si>
    <t>г. Гремячинск, ул. Ленина, д. 146</t>
  </si>
  <si>
    <t>г. Гремячинск, ул. Ленина, д. 148</t>
  </si>
  <si>
    <t>г. Гремячинск, ул. Ленина, д. 150</t>
  </si>
  <si>
    <t>г. Гремячинск, ул. Ленина, д. 156</t>
  </si>
  <si>
    <t>г. Гремячинск, ул. Ленина, д. 160</t>
  </si>
  <si>
    <t>г. Гремячинск, ул. Ленина, д. 162</t>
  </si>
  <si>
    <t>г. Гремячинск, ул. Ленина, д. 168</t>
  </si>
  <si>
    <t>г. Гремячинск, ул. Ленина, д. 170</t>
  </si>
  <si>
    <t>г. Гремячинск, ул. Ленина, д. 172</t>
  </si>
  <si>
    <t>г. Гремячинск, ул. Ленина, д. 284</t>
  </si>
  <si>
    <t>г. Гремячинск, ул. Молодежная, д. 3</t>
  </si>
  <si>
    <t>г. Гремячинск, ул. Молодежная, д. 4</t>
  </si>
  <si>
    <t>г. Гремячинск, ул. Молодежная, д. 5</t>
  </si>
  <si>
    <t>г. Гремячинск, ул. Молодежная, д. 6</t>
  </si>
  <si>
    <t>г. Гремячинск, ул. Молодежная, д. 7</t>
  </si>
  <si>
    <t>г. Гремячинск, ул. Молодежная, д. 8</t>
  </si>
  <si>
    <t>г. Гремячинск, ул. Молодежная, д. 9</t>
  </si>
  <si>
    <t>г. Гремячинск, ул. Молодежная, д. 10</t>
  </si>
  <si>
    <t>г. Гремячинск, ул. Молодежная, д. 12</t>
  </si>
  <si>
    <t>г. Гремячинск, ул. Молодежная, д. 14</t>
  </si>
  <si>
    <t>г. Гремячинск, ул. Республиканская, д. 6</t>
  </si>
  <si>
    <t>г. Гремячинск, ул. Республиканская, д. 7</t>
  </si>
  <si>
    <t>г. Гремячинск, ул. Республиканская, д. 11</t>
  </si>
  <si>
    <t>г. Гремячинск, ул. Республиканская, д. 12</t>
  </si>
  <si>
    <t>г. Гремячинск, ул. Свердлова, д. 5</t>
  </si>
  <si>
    <t>г. Гремячинск, ул. Ушакова, д. 12</t>
  </si>
  <si>
    <t>г. Гремячинск, ул. Ушакова, д. 14</t>
  </si>
  <si>
    <t>г. Гремячинск, ул. Ушакова, д. 16</t>
  </si>
  <si>
    <t>г. Гремячинск, ул. Ушакова, д. 20</t>
  </si>
  <si>
    <t>г. Гремячинск, ул. Ушакова, д. 22</t>
  </si>
  <si>
    <t>г. Гремячинск, ул. Ушакова, д. 24</t>
  </si>
  <si>
    <t>г. Гремячинск, ул. Ушакова, д. 26</t>
  </si>
  <si>
    <t>г. Гремячинск, ул. Ушакова, д. 28</t>
  </si>
  <si>
    <t>г. Гремячинск, ул. Ушакова, д. 28А</t>
  </si>
  <si>
    <t>рп Юбилейный, ул. Горького, д. 4</t>
  </si>
  <si>
    <t>рп Юбилейный, ул. Горького, д. 7</t>
  </si>
  <si>
    <t>рп Юбилейный, ул. Горького, д. 8</t>
  </si>
  <si>
    <t>рп Юбилейный, ул. Ленина, д. 5</t>
  </si>
  <si>
    <t>рп Юбилейный, ул. Ленина, д. 10</t>
  </si>
  <si>
    <t>рп Юбилейный, ул. Советская, д. 13</t>
  </si>
  <si>
    <t>рп Юбилейный, ул. Шахтеров, д. 10</t>
  </si>
  <si>
    <t>рп Юбилейный, ул. Шахтеров, д. 11</t>
  </si>
  <si>
    <t>рп Юбилейный, ул. Шахтеров, д. 12</t>
  </si>
  <si>
    <t>г. Губаха, ул. Шахтостроителей, д. 8</t>
  </si>
  <si>
    <t>пгт Полазна, ул. Дружбы, д. 10</t>
  </si>
  <si>
    <t>г. Кизел, ул. Борьбы, д. 71</t>
  </si>
  <si>
    <t>г. Кизел, ул. Гражданская, д. 26</t>
  </si>
  <si>
    <t>г. Кизел, ул. Дружбы Народов, д. 58</t>
  </si>
  <si>
    <t>г. Кизел, ул. Дружбы Народов, д. 62</t>
  </si>
  <si>
    <t>г. Кизел, ул. Крупской, д. 9</t>
  </si>
  <si>
    <t>г. Кизел, ул. Микова, д. 31</t>
  </si>
  <si>
    <t>г. Кизел, ул. Учебная, д. 9</t>
  </si>
  <si>
    <t>г. Кизел, ул. Швейников, д. 6</t>
  </si>
  <si>
    <t>г. Кизел, ул. Энгельса, д. 46</t>
  </si>
  <si>
    <t>п. Северный-Коспашский, ул. Крепильщиков, д. 23А</t>
  </si>
  <si>
    <t>г. Краснокамск, пр-д Рождественский, д. 3</t>
  </si>
  <si>
    <t>г. Краснокамск, ул. Энтузиастов, д. 7А</t>
  </si>
  <si>
    <t>г. Кудымкар, ул. Загородная, д. 22</t>
  </si>
  <si>
    <t>г. Кудымкар, ул. Плеханова, д. 17</t>
  </si>
  <si>
    <t>г. Пермь, пр-д Якуба Коласа, д. 6</t>
  </si>
  <si>
    <t>г. Пермь, пр-д Якуба Коласа, д. 10</t>
  </si>
  <si>
    <t>г. Пермь, ул. Карбышева, д. 84/1</t>
  </si>
  <si>
    <t>г. Пермь, п. Новые Ляды, ул. Мира, д. 2</t>
  </si>
  <si>
    <t>г. Пермь, п. Новые Ляды, ул. Мира, д. 4</t>
  </si>
  <si>
    <t>г. Пермь, п. Новые Ляды, ул. Мира, д. 6</t>
  </si>
  <si>
    <t>г. Пермь, п. Новые Ляды, ул. Молодежная, д. 6</t>
  </si>
  <si>
    <t>г. Пермь, п. Новые Ляды, ул. Молодежная, д. 8</t>
  </si>
  <si>
    <t>г. Соликамск, ул. Калийная, д. 159</t>
  </si>
  <si>
    <t>г. Соликамск, ул. Набережная, д. 136</t>
  </si>
  <si>
    <t>г. Соликамск, ш. Соликамское , д. 2</t>
  </si>
  <si>
    <t>г. Соликамск, ш. Соликамское , д. 6</t>
  </si>
  <si>
    <t>г. Соликамск, ш. Соликамское , д. 10</t>
  </si>
  <si>
    <t>г. Соликамск, ш. Соликамское , д. 13</t>
  </si>
  <si>
    <t>г. Чайковский, б-р Сиреневый, д. 6</t>
  </si>
  <si>
    <t>г. Чайковский, ул. Советская, д. 18</t>
  </si>
  <si>
    <t>п. Марковский, -, д. 1</t>
  </si>
  <si>
    <t>п. Марковский, -, д. 2</t>
  </si>
  <si>
    <t>п. Марковский, -, д. 3</t>
  </si>
  <si>
    <t>г. Чусовой, ул. Ленина, д. 35</t>
  </si>
  <si>
    <t>г. Чусовой, п. Лямино, ул. Заводская, д. 1</t>
  </si>
  <si>
    <t>г. Чусовой, п. Лямино, ул. Заводская, д. 8</t>
  </si>
  <si>
    <t>г. Чусовой, п. Лямино, ул. Заводская, д. 9</t>
  </si>
  <si>
    <t>г. Чусовой, п. Лямино, ул. Заводская, д. 11</t>
  </si>
  <si>
    <t>г. Чусовой, п. Лямино, ул. Заводская, д. 22</t>
  </si>
  <si>
    <t>г. Чусовой, п. Лямино, ул. Заводская, д. 24</t>
  </si>
  <si>
    <t>г. Чусовой, п. Лямино, ул. Заводская, д. 26</t>
  </si>
  <si>
    <t>г. Чусовой, п. Лямино, ул. Заводская, д. 30</t>
  </si>
  <si>
    <t>г. Чусовой, п. Лямино, ул. Заводская, д. 38</t>
  </si>
  <si>
    <t>г. Чусовой, п. Лямино, ул. Максима Горького, д. 7</t>
  </si>
  <si>
    <t>пгт Скальный, ул. Гагарина, д. 8</t>
  </si>
  <si>
    <t>пгт Скальный, ул. Гагарина, д. 11</t>
  </si>
  <si>
    <t>п. Гайны, ул. Дзержинского, д. 8</t>
  </si>
  <si>
    <t>п. Гайны, ул. Парковая, д. 1</t>
  </si>
  <si>
    <t>г. Чермоз, ул. Заводская, д. 3</t>
  </si>
  <si>
    <t>г. Чермоз, ул. Ломоносова, д. 6</t>
  </si>
  <si>
    <t>г. Чермоз, ул. Ломоносова, д. 32</t>
  </si>
  <si>
    <t>г. Красновишерск, ул. Заводская, д. 16</t>
  </si>
  <si>
    <t>с. Большой Гондыр, ул. Ленина, д. 42</t>
  </si>
  <si>
    <t>с. Старый Шагирт, ул. Школьная, д. 7</t>
  </si>
  <si>
    <t>д. Белоборово, ул. Полевая, д. 1</t>
  </si>
  <si>
    <t>д. Белоборово, ул. Полевая, д. 2</t>
  </si>
  <si>
    <t>рп Новоильинский, ул. Ленина, д. 5</t>
  </si>
  <si>
    <t>рп Новоильинский, ул. Ленина, д. 15</t>
  </si>
  <si>
    <t>рп Новоильинский, ул. Ленина, д. 33</t>
  </si>
  <si>
    <t>рп Новоильинский, ул. Ленина, д. 69</t>
  </si>
  <si>
    <t>рп Новоильинский, ул. Ленина, д. 71</t>
  </si>
  <si>
    <t>рп Новоильинский, ул. Ленина, д. 93</t>
  </si>
  <si>
    <t>рп Новоильинский, ул. Ленина, д. 99</t>
  </si>
  <si>
    <t>рп Новоильинский, ул. Первомайская, д. 8</t>
  </si>
  <si>
    <t>рп Новоильинский, ул. Первомайская, д. 14</t>
  </si>
  <si>
    <t>рп Новоильинский, ул. Свердлова, д. 3</t>
  </si>
  <si>
    <t>рп Новоильинский, ул. Советская, д. 8</t>
  </si>
  <si>
    <t>рп Новоильинский, ул. Советская, д. 10</t>
  </si>
  <si>
    <t>рп Уральский, ул. Московская, д. 3</t>
  </si>
  <si>
    <t>рп Уральский, ул. Московская, д. 4</t>
  </si>
  <si>
    <t>рп Уральский, ул. Московская, д. 9</t>
  </si>
  <si>
    <t>рп Уральский, ул. Московская, д. 16</t>
  </si>
  <si>
    <t>рп Уральский, ул. Московская, д. 18</t>
  </si>
  <si>
    <t>рп Уральский, ул. Набережная, д. 10</t>
  </si>
  <si>
    <t>рп Уральский, ул. Набережная, д. 12</t>
  </si>
  <si>
    <t>рп Уральский, ул. Северная, д. 5</t>
  </si>
  <si>
    <t>рп Уральский, ул. Сукманская, д. 3</t>
  </si>
  <si>
    <t>рп Уральский, ул. Сукманская, д. 15</t>
  </si>
  <si>
    <t>рп Уральский, ул. Сукманская, д. 16</t>
  </si>
  <si>
    <t>рп Уральский, ул. Сукманская, д. 17</t>
  </si>
  <si>
    <t>рп Уральский, ул. Сукманская, д. 18</t>
  </si>
  <si>
    <t>рп Уральский, ул. Транспортная, д. 12</t>
  </si>
  <si>
    <t>с. Орда, ул. Новая, д. 2</t>
  </si>
  <si>
    <t>с. Орда, ул. Новая, д. 11А</t>
  </si>
  <si>
    <t>г. Оса, ул. Богомягкова, д. 18</t>
  </si>
  <si>
    <t>г. Оса, ул. Володарского, д. 39</t>
  </si>
  <si>
    <t>г. Оса, ул. Володарского, д. 99</t>
  </si>
  <si>
    <t>г. Оса, ул. Гоголя, д. 113</t>
  </si>
  <si>
    <t>г. Оса, ул. Гоголя, д. 116</t>
  </si>
  <si>
    <t>г. Оса, ул. Дубинина, д. 13</t>
  </si>
  <si>
    <t>г. Оса, ул. Комарова, д. 13</t>
  </si>
  <si>
    <t>г. Оса, ул. Ленина, д. 17</t>
  </si>
  <si>
    <t>г. Оса, ул. Ленина, д. 18</t>
  </si>
  <si>
    <t>г. Оса, ул. Максима Горького, д. 62</t>
  </si>
  <si>
    <t>г. Оса, ул. Максима Горького, д. 64</t>
  </si>
  <si>
    <t>г. Оса, ул. Максима Горького, д. 65</t>
  </si>
  <si>
    <t>г. Оса, ул. Максима Горького, д. 80</t>
  </si>
  <si>
    <t>г. Оса, ул. Максима Горького, д. 87</t>
  </si>
  <si>
    <t>г. Оса, ул. Максима Горького, д. 89</t>
  </si>
  <si>
    <t>г. Оса, ул. Максима Горького, д. 91</t>
  </si>
  <si>
    <t>г. Оса, ул. Маяковского, д. 1</t>
  </si>
  <si>
    <t>г. Оса, ул. Маяковского, д. 49</t>
  </si>
  <si>
    <t>г. Оса, ул. Маяковского, д. 74</t>
  </si>
  <si>
    <t>г. Оса, ул. Маяковского, д. 78</t>
  </si>
  <si>
    <t>г. Оса, ул. Мелентьева, д. 4</t>
  </si>
  <si>
    <t>г. Оса, ул. Мелентьева, д. 5</t>
  </si>
  <si>
    <t>г. Оса, ул. Мелентьева, д. 14</t>
  </si>
  <si>
    <t>г. Оса, ул. Мира, д. 6</t>
  </si>
  <si>
    <t>г. Оса, ул. Мира, д. 8</t>
  </si>
  <si>
    <t>г. Оса, ул. Мичурина, д. 32</t>
  </si>
  <si>
    <t>г. Оса, ул. Островского, д. 27</t>
  </si>
  <si>
    <t>г. Оса, ул. Пролетарская, д. 2</t>
  </si>
  <si>
    <t>г. Оса, ул. Пугачева, д. 18</t>
  </si>
  <si>
    <t>г. Оса, ул. Садовая, д. 5</t>
  </si>
  <si>
    <t>г. Оса, ул. Садовая, д. 13</t>
  </si>
  <si>
    <t>г. Оса, ул. Свердлова, д. 34</t>
  </si>
  <si>
    <t>г. Оса, ул. Советская, д. 44</t>
  </si>
  <si>
    <t>г. Оса, ул. Советская, д. 48</t>
  </si>
  <si>
    <t>г. Оса, ул. Советская, д. 28А</t>
  </si>
  <si>
    <t>г. Оса, ул. Советская, д. 39Б</t>
  </si>
  <si>
    <t>г. Оса, ул. Степана Разина, д. 9</t>
  </si>
  <si>
    <t>г. Оса, ул. Степана Разина, д. 63</t>
  </si>
  <si>
    <t>г. Оса, ул. Степана Разина, д. 69</t>
  </si>
  <si>
    <t>г. Оса, ул. Степана Разина, д. 89</t>
  </si>
  <si>
    <t>г. Оса, ул. Степана Разина, д. 95</t>
  </si>
  <si>
    <t>г. Оса, ул. Степана Разина, д. 97</t>
  </si>
  <si>
    <t>г. Оса, ул. Юбилейная, д. 30</t>
  </si>
  <si>
    <t>п. Светлый, ул. Мира, д. 7</t>
  </si>
  <si>
    <t>п. Светлый, ул. Мира, д. 12</t>
  </si>
  <si>
    <t>п. Светлый, ул. Школьная, д. 9</t>
  </si>
  <si>
    <t>п. Светлый, ул. Школьная, д. 10</t>
  </si>
  <si>
    <t>п. Светлый, ул. Школьная, д. 11</t>
  </si>
  <si>
    <t>с. Гамицы, ул. Садовая, д. 7</t>
  </si>
  <si>
    <t>с. Горы, ул. Советская, д. 52</t>
  </si>
  <si>
    <t>с. Горы, ул. Юбилейная, д. 1</t>
  </si>
  <si>
    <t>с. Гремяча, ул. Первомайская, д. 7</t>
  </si>
  <si>
    <t>с. Комарово, ул. Школьная, д. 3</t>
  </si>
  <si>
    <t>с. Крылово, ул. Ленина, д. 47</t>
  </si>
  <si>
    <t>с. Новозалесново, ул. Мира, д. 2</t>
  </si>
  <si>
    <t>с. Новозалесново, ул. Советская, д. 2</t>
  </si>
  <si>
    <t>с. Паль, ул. Садовая, д. 4</t>
  </si>
  <si>
    <t>г. Очер, ул. Ленина, д. 157А</t>
  </si>
  <si>
    <t>с. Нижний Пальник, ул. Центральная, д. 51/1</t>
  </si>
  <si>
    <t>рп Суксун, ул. Колхозная, д. 8</t>
  </si>
  <si>
    <t>рп Суксун, ул. Космонавтов, д. 14</t>
  </si>
  <si>
    <t>рп Суксун, ул. Маношина, д. 32</t>
  </si>
  <si>
    <t>рп Суксун, ул. Маношина, д. 34</t>
  </si>
  <si>
    <t>рп Суксун, ул. Первомайская, д. 50</t>
  </si>
  <si>
    <t>рп Суксун, ул. Плеханова, д. 13</t>
  </si>
  <si>
    <t>рп Суксун, ул. Северная, д. 16</t>
  </si>
  <si>
    <t>рп Суксун, ул. Северная, д. 18</t>
  </si>
  <si>
    <t>рп Суксун, ул. Северная, д. 20</t>
  </si>
  <si>
    <t>рп Суксун, ул. Северная, д. 21</t>
  </si>
  <si>
    <t>рп Суксун, ул. Северная, д. 22</t>
  </si>
  <si>
    <t>рп Суксун, ул. Северная, д. 25</t>
  </si>
  <si>
    <t>рп Суксун, ул. Северная, д. 29</t>
  </si>
  <si>
    <t>рп Суксун, ул. Северная, д. 31</t>
  </si>
  <si>
    <t>рп Суксун, ул. Северная, д. 33</t>
  </si>
  <si>
    <t>рп Суксун, ул. Северная, д. 37</t>
  </si>
  <si>
    <t>рп Суксун, ул. Северная, д. 39</t>
  </si>
  <si>
    <t>рп Суксун, ул. Строителей, д. 1</t>
  </si>
  <si>
    <t>рп Суксун, ул. Строителей, д. 3</t>
  </si>
  <si>
    <t>рп Суксун, ул. Строителей, д. 7</t>
  </si>
  <si>
    <t>рп Суксун, ул. Строителей, д. 1А</t>
  </si>
  <si>
    <t>рп Суксун, ул. Халтурина, д. 41</t>
  </si>
  <si>
    <t>с. Уинское, ул. Свободы, д. 37</t>
  </si>
  <si>
    <t>с. Частые, ул. Карла Маркса, д. 37</t>
  </si>
  <si>
    <t>г. Чердынь, мкр АК-5, д. 5</t>
  </si>
  <si>
    <t>г. Чердынь, мкр Судоверфь, д. 1</t>
  </si>
  <si>
    <t>г. Чердынь, мкр Судоверфь, д. 3</t>
  </si>
  <si>
    <t>г. Чердынь, мкр Судоверфь, д. 27</t>
  </si>
  <si>
    <t>г. Чердынь, ул. Гагарина, д. 48</t>
  </si>
  <si>
    <t>г. Чердынь, ул. Юргановская, д. 72</t>
  </si>
  <si>
    <t>г. Чернушка, ул. Тельмана, д. 2</t>
  </si>
  <si>
    <t>г. Чернушка, ул. Тельмана, д. 69</t>
  </si>
  <si>
    <t>с. Юсьва, ул. Красноармейская, д. 3</t>
  </si>
  <si>
    <t>г. Соликамск, ул. Большевистская, д. 53 / Матросова, д. 18</t>
  </si>
  <si>
    <t>г. Соликамск, ул. Большевистская, д. 55 / Степана Разина, д. 27</t>
  </si>
  <si>
    <t>г. Соликамск, ул. Большевистская, д. 40 / Урицкого, д. 26</t>
  </si>
  <si>
    <t>г. Соликамск, ул. Матросова, д. 29 / Большевистская, д. 51</t>
  </si>
  <si>
    <t>г. Соликамск, ул. Матросова, д. 35 / Розы Люксембург, д. 23</t>
  </si>
  <si>
    <t>г. Соликамск, ул. Розы Люксембург, д. 20 / Матросова, д. 24</t>
  </si>
  <si>
    <t>г. Соликамск, ул. Розы Люксембург, д. 22 / Степана Разина, д. 35</t>
  </si>
  <si>
    <t>г. Соликамск, ул. Розы Люксембург, д. 27 / Степана Разина, д. 37</t>
  </si>
  <si>
    <t>г. Соликамск, ул. Розы Люксембург, д. 1 / Черняховского, д. 22</t>
  </si>
  <si>
    <t>г. Соликамск, ул. Черняховского, д. 27 / 3-й Пятилетки, д. 27</t>
  </si>
  <si>
    <t>г. Соликамск, ул. Черняховского, д. 25 / 3-й Пятилетки, д. 34</t>
  </si>
  <si>
    <t>г. Соликамск, ул. Черняховского, д. 18 / Большевистская, д. 35</t>
  </si>
  <si>
    <t>г. Соликамск, ул. Черняховского, д. 31 / Культуры, д. 42</t>
  </si>
  <si>
    <t>1961</t>
  </si>
  <si>
    <t>1</t>
  </si>
  <si>
    <t>2012</t>
  </si>
  <si>
    <t>1980</t>
  </si>
  <si>
    <t>брев., кир.</t>
  </si>
  <si>
    <t>1964</t>
  </si>
  <si>
    <t>1986</t>
  </si>
  <si>
    <t>1970</t>
  </si>
  <si>
    <t>г. Пермь, ул. Кавалерийская, д. 26</t>
  </si>
  <si>
    <t>г. Пермь, ул. Центральная ферма, д. 1</t>
  </si>
  <si>
    <t>г. Пермь, ул. Моторостроителей, д. 8</t>
  </si>
  <si>
    <t>г. Пермь, ул. Стахановская, д. 49</t>
  </si>
  <si>
    <t>г. Пермь, ул. Лебедева, д. 35</t>
  </si>
  <si>
    <t>г. Пермь, Петропавловская, д. 123</t>
  </si>
  <si>
    <t>г. Пермь, ул. Газеты Звезда, д. 9</t>
  </si>
  <si>
    <t>г. Пермь, пр-т Парковый, д. 40А</t>
  </si>
  <si>
    <t>г. Пермь, ул. Волгодонская, д. 14</t>
  </si>
  <si>
    <t>г. Пермь, ул. Екатерининская, д. 48</t>
  </si>
  <si>
    <t>с. Усть-Качка, ул. Победы, д. 41</t>
  </si>
  <si>
    <t>с. Стряпунята, Молодежная, д. 3</t>
  </si>
  <si>
    <t>г. Нытва, пр-т Ленина, д. 35</t>
  </si>
  <si>
    <t>кир., панел.</t>
  </si>
  <si>
    <t>г. Кунгур, ул. Космонавтов, д. 9</t>
  </si>
  <si>
    <t>г. Пермь, ул. Лодыгина, д. 50</t>
  </si>
  <si>
    <t>г. Пермь, ул. Подлесная, д. 17/1</t>
  </si>
  <si>
    <t>г. Пермь, ул. Солдатова, д. 3</t>
  </si>
  <si>
    <t>г. Пермь, ул. Солдатова, д. 5</t>
  </si>
  <si>
    <t>г. Пермь, ул. Коломенская, д. 17</t>
  </si>
  <si>
    <t>г. Пермь, ул. Уинская, д. 17</t>
  </si>
  <si>
    <t>г. Пермь, ул. Куйбышева, д. 101</t>
  </si>
  <si>
    <t>г. Пермь, ул. Куйбышева, д. 54</t>
  </si>
  <si>
    <t>г. Пермь, ул. Гашкова, д. 12</t>
  </si>
  <si>
    <t>г. Пермь, б-р Гагарина, д. 32А</t>
  </si>
  <si>
    <t>г. Пермь, ул. Качалова, д. 26</t>
  </si>
  <si>
    <t>г. Пермь, ул. Академика Курчатова, д. 4А</t>
  </si>
  <si>
    <t>г. Пермь, ул. Старцева, д. 15/4</t>
  </si>
  <si>
    <t>г. Пермь, ул. Кронштадтская, д. 35</t>
  </si>
  <si>
    <t>г. Пермь, ул. Советской Армии, д. 45</t>
  </si>
  <si>
    <t>с. Усть-Кишерть, ул. Строителей, д. 8</t>
  </si>
  <si>
    <t>с. Усть-Качка, ул. Новый Поселок, д. 1</t>
  </si>
  <si>
    <t>с. Усть-Качка, ул. Стройка, д. 1</t>
  </si>
  <si>
    <t>г. Лысьва, ул. Мира, д. 18</t>
  </si>
  <si>
    <t>г. Пермь, ул. Голева, д. 5</t>
  </si>
  <si>
    <t>г. Пермь, ул. Связистов, д. 26</t>
  </si>
  <si>
    <t>г. Пермь, ул. Связистов, д. 18</t>
  </si>
  <si>
    <t>г. Пермь, ул. Петропавловская, д. 86</t>
  </si>
  <si>
    <t>г. Пермь, ул. Петропавловская, д. 78</t>
  </si>
  <si>
    <t>г. Пермь, ул. Петропавловская, д. 85</t>
  </si>
  <si>
    <t>г. Пермь, ул. Петропавловская, д. 111</t>
  </si>
  <si>
    <t>г. Пермь, ул. Малкова, д. 28/5</t>
  </si>
  <si>
    <t>г. Пермь, ул. Малкова, д. 28/4</t>
  </si>
  <si>
    <t>г. Пермь, ул. Малкова, д. 28/3</t>
  </si>
  <si>
    <t>г. Пермь, ул. Малкова, д. 28/1</t>
  </si>
  <si>
    <t>г. Пермь, ул. Малкова, д. 10</t>
  </si>
  <si>
    <t>сборно щитовой</t>
  </si>
  <si>
    <t>921.5</t>
  </si>
  <si>
    <t>575.9</t>
  </si>
  <si>
    <t>г. Пермь, ул. Крисанова, д. 11</t>
  </si>
  <si>
    <t>г. Пермь, ул. Крисанова, д. 27</t>
  </si>
  <si>
    <t>г. Пермь, ул. Крисанова, д. 25</t>
  </si>
  <si>
    <t>г. Пермь, ул. Крисанова, д. 5</t>
  </si>
  <si>
    <t>г. Пермь, ул. Академика Вавилова, д. 9</t>
  </si>
  <si>
    <t>г. Пермь, ул. Академика Вавилова, д. 7</t>
  </si>
  <si>
    <t>г. Пермь, ул. Академика Вавилова, д. 5</t>
  </si>
  <si>
    <t>г. Пермь, ул. Плеханова, д. 71</t>
  </si>
  <si>
    <t>г. Пермь, ул. Плеханова, д. 34А</t>
  </si>
  <si>
    <t>г. Пермь, ул. Челюскинцев, д. 13</t>
  </si>
  <si>
    <t>г. Пермь, ш. Космонавтов, д. 57</t>
  </si>
  <si>
    <t>г. Пермь, ш. Космонавтов, д. 53</t>
  </si>
  <si>
    <t>г. Пермь, ул. Рабочая, д. 25</t>
  </si>
  <si>
    <t>г. Пермь, ул. Рабочая, д. 19</t>
  </si>
  <si>
    <t>г. Краснокамск, ул. Карла Маркса, д. 13</t>
  </si>
  <si>
    <t>г. Кунгур, ул. Свободы, д. 16</t>
  </si>
  <si>
    <t>г. Оханск, ул. Ленина, д. 63</t>
  </si>
  <si>
    <t>г. Пермь, ул. Карпинского, д. 51А</t>
  </si>
  <si>
    <t>г. Пермь, ул. Академика Курчатова, д. 3</t>
  </si>
  <si>
    <t>г. Пермь, ул. Елькина, д. 6</t>
  </si>
  <si>
    <t>г. Пермь, ул. Краснова, д. 24</t>
  </si>
  <si>
    <t>г. Пермь, ул. Делегатская, д. 37</t>
  </si>
  <si>
    <t>г. Пермь, пр-т Декабристов, д. 7</t>
  </si>
  <si>
    <t>г. Пермь, пр-т Комсомольский, д. 64</t>
  </si>
  <si>
    <t>Гремячинский городской округ</t>
  </si>
  <si>
    <t>г. Гремячинск, ул. Попова, д. 3</t>
  </si>
  <si>
    <t>г. Гремячинск, ул. Грибоедова, д. 22</t>
  </si>
  <si>
    <t>г. Краснокамск, ул. Большевистская, д. 14</t>
  </si>
  <si>
    <t>г. Кунгур, ул. Попкова, д. 21</t>
  </si>
  <si>
    <t>с. Карагай, ул. Энергетиков, д. 20</t>
  </si>
  <si>
    <t>г. Верещагино, ул. Свободы, д. 86</t>
  </si>
  <si>
    <t>пгт Сарс, ул. Советская, д. 54</t>
  </si>
  <si>
    <t>8 (с 9 по 16 подъезд)</t>
  </si>
  <si>
    <t>г. Пермь, ул. Таборская, д. 22</t>
  </si>
  <si>
    <t>г. Пермь, ул. Газеты Звезда, д. 14</t>
  </si>
  <si>
    <t>г. Пермь, ул. Николая Островского, д. 55</t>
  </si>
  <si>
    <t>г. Пермь, ул. Петрозаводская, д. 10</t>
  </si>
  <si>
    <t>г. Пермь, ул. Богдана Хмельницкого, д. 52</t>
  </si>
  <si>
    <t>г. Пермь, ул. Богдана Хмельницкого, д. 25</t>
  </si>
  <si>
    <t>г. Кизел, ул. Пролетарская, д. 48</t>
  </si>
  <si>
    <t>г. Пермь, ул. Луначарского, д. 51</t>
  </si>
  <si>
    <t>г. Пермь, ул. Академика Курчатова, д. 5</t>
  </si>
  <si>
    <t>г. Пермь, ул. Гусарова, д. 10</t>
  </si>
  <si>
    <t>г. Пермь, ул. Химградская, д. 41</t>
  </si>
  <si>
    <t>Кирпичные при толщине 2-2,5 кирпича</t>
  </si>
  <si>
    <t>Крупные блоки</t>
  </si>
  <si>
    <t>1984-1987</t>
  </si>
  <si>
    <t>Блоки</t>
  </si>
  <si>
    <t>железобетон</t>
  </si>
  <si>
    <t>Аварийный</t>
  </si>
  <si>
    <t>монолит</t>
  </si>
  <si>
    <t>Дерево</t>
  </si>
  <si>
    <t xml:space="preserve">Кирпичные </t>
  </si>
  <si>
    <t>Кирпичные, кр.ск.</t>
  </si>
  <si>
    <t>Александровский муниципальный округ</t>
  </si>
  <si>
    <t>Бардымский муниципальный округ</t>
  </si>
  <si>
    <t>Березовский муниципальный округ</t>
  </si>
  <si>
    <t>Верещагинский городской округ</t>
  </si>
  <si>
    <t>Муниципальное образование - "Город Березники"</t>
  </si>
  <si>
    <t>Губахинский городской округ</t>
  </si>
  <si>
    <t>Добрянский городской округ</t>
  </si>
  <si>
    <t>Городской округ "Город Кизел"</t>
  </si>
  <si>
    <t>Краснокамский городской округ</t>
  </si>
  <si>
    <t>Городской округ - город Кудымкар</t>
  </si>
  <si>
    <t>город Кунгур</t>
  </si>
  <si>
    <t>Лысьвенский городской округ</t>
  </si>
  <si>
    <t>город Пермь</t>
  </si>
  <si>
    <t>Соликамский городской округ</t>
  </si>
  <si>
    <t>Чайковский городской округ</t>
  </si>
  <si>
    <t>Чусовской городской округ</t>
  </si>
  <si>
    <t>Гайнский муниципальный округ</t>
  </si>
  <si>
    <t>Горнозаводский городской округ</t>
  </si>
  <si>
    <t>Еловский муниципальный округ</t>
  </si>
  <si>
    <t>Ильинский городской округ</t>
  </si>
  <si>
    <t>Карагайский муниципальный район</t>
  </si>
  <si>
    <t>Кишертский муниципальный округ</t>
  </si>
  <si>
    <t>Косинский муниципальный округ</t>
  </si>
  <si>
    <t>Кочевский муниципальный округ</t>
  </si>
  <si>
    <t>Красновишерский городской округ</t>
  </si>
  <si>
    <t>Кудымкарский муниципальный округ</t>
  </si>
  <si>
    <t>Куединский муниципальный район</t>
  </si>
  <si>
    <t>Кунгурский муниципальный район</t>
  </si>
  <si>
    <t>Нытвенский городской округ</t>
  </si>
  <si>
    <t>Октябрьский городской округ</t>
  </si>
  <si>
    <t>Ординский муниципальный округ</t>
  </si>
  <si>
    <t>Осинский городской округ</t>
  </si>
  <si>
    <t>Оханский городской округ</t>
  </si>
  <si>
    <t>Очерский городской округ</t>
  </si>
  <si>
    <t>ЗАТО Звездный</t>
  </si>
  <si>
    <t>Пермский муниципальный район</t>
  </si>
  <si>
    <t>Сивинский муниципальный район</t>
  </si>
  <si>
    <t>Суксунский городской округ</t>
  </si>
  <si>
    <t>Уинский муниципальный округ</t>
  </si>
  <si>
    <t>Частинский муниципальный район</t>
  </si>
  <si>
    <t>Чердынский городской округ</t>
  </si>
  <si>
    <t>Чернушинский городской округ</t>
  </si>
  <si>
    <t>Юрлинский муниципальный округ</t>
  </si>
  <si>
    <t>Юсьвинский муниципальный округ</t>
  </si>
  <si>
    <t>Большесосновский муниципальный район</t>
  </si>
  <si>
    <t>Крупные панели</t>
  </si>
  <si>
    <t>Кирпич (2-2,5)</t>
  </si>
  <si>
    <t>с. Частые, ул. Ленина, д. 76</t>
  </si>
  <si>
    <t>г. Пермь, ул. Пономарева, д. 65</t>
  </si>
  <si>
    <t>г. Пермь, ул. Комиссара Пожарского, д. 14</t>
  </si>
  <si>
    <t>Железобетон</t>
  </si>
  <si>
    <t>г. Пермь, ул. Муромская, д. 28</t>
  </si>
  <si>
    <t>г. Пермь, б-р Гагарина, д. 15</t>
  </si>
  <si>
    <t>г. Пермь, ул. Гусарова, д. 14</t>
  </si>
  <si>
    <t>Итого на 2021 год</t>
  </si>
  <si>
    <t xml:space="preserve">Итого на 2022 год </t>
  </si>
  <si>
    <t>Итого на 2023 год</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</si>
</sst>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
    <numFmt numFmtId="165" formatCode="[$-419]General"/>
    <numFmt numFmtId="166" formatCode="#,##0.00\ _₽"/>
    <numFmt numFmtId="167" formatCode="_-* #,##0.00_р_._-;\-* #,##0.00_р_._-;_-* &quot;-&quot;??_р_._-;_-@_-"/>
    <numFmt numFmtId="168" formatCode="#,##0\ _₽"/>
  </numFmts>
  <fonts count="31">
    <font>
      <sz val="11"/>
      <color theme="1"/>
      <name val="Calibri"/>
      <family val="2"/>
      <scheme val="minor"/>
    </font>
    <font>
      <sz val="11"/>
      <color theme="1"/>
      <name val="Calibri"/>
      <family val="2"/>
      <charset val="204"/>
      <scheme val="minor"/>
    </font>
    <font>
      <sz val="11"/>
      <name val="Times New Roman"/>
      <family val="1"/>
      <charset val="204"/>
    </font>
    <font>
      <sz val="11"/>
      <color theme="1"/>
      <name val="Times New Roman"/>
      <family val="1"/>
      <charset val="204"/>
    </font>
    <font>
      <sz val="11"/>
      <color rgb="FF000000"/>
      <name val="Times New Roman"/>
      <family val="1"/>
      <charset val="204"/>
    </font>
    <font>
      <b/>
      <sz val="11"/>
      <color rgb="FF000000"/>
      <name val="Times New Roman"/>
      <family val="1"/>
      <charset val="204"/>
    </font>
    <font>
      <b/>
      <sz val="11"/>
      <color theme="1"/>
      <name val="Times New Roman"/>
      <family val="1"/>
      <charset val="204"/>
    </font>
    <font>
      <sz val="10"/>
      <name val="Arial"/>
      <family val="2"/>
      <charset val="204"/>
    </font>
    <font>
      <sz val="10"/>
      <name val="Arial Cyr"/>
      <charset val="204"/>
    </font>
    <font>
      <sz val="10"/>
      <color rgb="FF000000"/>
      <name val="Arial1"/>
      <charset val="204"/>
    </font>
    <font>
      <sz val="11"/>
      <color indexed="8"/>
      <name val="Times New Roman"/>
      <family val="1"/>
      <charset val="204"/>
    </font>
    <font>
      <sz val="10"/>
      <color indexed="8"/>
      <name val="Arial1"/>
      <charset val="204"/>
    </font>
    <font>
      <sz val="10"/>
      <name val="Arial Cyr"/>
      <family val="2"/>
      <charset val="204"/>
    </font>
    <font>
      <sz val="12"/>
      <name val="Times New Roman"/>
      <family val="1"/>
      <charset val="1"/>
    </font>
    <font>
      <sz val="10"/>
      <name val="Arial"/>
      <family val="2"/>
      <charset val="1"/>
    </font>
    <font>
      <sz val="11"/>
      <color indexed="8"/>
      <name val="Arial"/>
      <family val="2"/>
      <charset val="1"/>
    </font>
    <font>
      <b/>
      <sz val="11"/>
      <name val="Times New Roman"/>
      <family val="1"/>
      <charset val="204"/>
    </font>
    <font>
      <sz val="8"/>
      <name val="Calibri"/>
      <family val="2"/>
      <scheme val="minor"/>
    </font>
    <font>
      <b/>
      <u/>
      <sz val="11"/>
      <color theme="1"/>
      <name val="Times New Roman"/>
      <family val="1"/>
      <charset val="204"/>
    </font>
    <font>
      <sz val="11"/>
      <color theme="1"/>
      <name val="Calibri"/>
      <family val="2"/>
      <scheme val="minor"/>
    </font>
    <font>
      <sz val="12"/>
      <name val="Times New Roman"/>
      <family val="1"/>
      <charset val="204"/>
    </font>
    <font>
      <sz val="12"/>
      <color theme="1"/>
      <name val="Times New Roman"/>
      <family val="1"/>
      <charset val="204"/>
    </font>
    <font>
      <b/>
      <sz val="12"/>
      <name val="Times New Roman"/>
      <family val="1"/>
      <charset val="204"/>
    </font>
    <font>
      <sz val="12"/>
      <name val="Times New Roman"/>
      <family val="1"/>
    </font>
    <font>
      <b/>
      <sz val="12"/>
      <color theme="0"/>
      <name val="Times New Roman"/>
      <family val="1"/>
      <charset val="204"/>
    </font>
    <font>
      <sz val="12"/>
      <color theme="0"/>
      <name val="Times New Roman"/>
      <family val="1"/>
      <charset val="204"/>
    </font>
    <font>
      <sz val="14"/>
      <color indexed="8"/>
      <name val="Times New Roman"/>
      <family val="2"/>
      <charset val="204"/>
    </font>
    <font>
      <b/>
      <sz val="12"/>
      <color rgb="FFFF0000"/>
      <name val="Times New Roman"/>
      <family val="1"/>
      <charset val="204"/>
    </font>
    <font>
      <sz val="11"/>
      <color theme="0"/>
      <name val="Calibri"/>
      <family val="2"/>
      <charset val="204"/>
      <scheme val="minor"/>
    </font>
    <font>
      <sz val="11"/>
      <color theme="5" tint="-0.249977111117893"/>
      <name val="Times New Roman"/>
      <family val="1"/>
      <charset val="204"/>
    </font>
    <font>
      <b/>
      <sz val="12"/>
      <color theme="1"/>
      <name val="Times New Roman"/>
      <family val="1"/>
      <charset val="204"/>
    </font>
  </fonts>
  <fills count="10">
    <fill>
      <patternFill patternType="none"/>
    </fill>
    <fill>
      <patternFill patternType="gray125"/>
    </fill>
    <fill>
      <patternFill patternType="solid">
        <fgColor theme="0" tint="-0.14999847407452621"/>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rgb="FFFF0000"/>
        <bgColor indexed="64"/>
      </patternFill>
    </fill>
    <fill>
      <patternFill patternType="solid">
        <fgColor theme="9"/>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7"/>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s>
  <cellStyleXfs count="18">
    <xf numFmtId="0" fontId="0" fillId="0" borderId="0"/>
    <xf numFmtId="0" fontId="7" fillId="0" borderId="0"/>
    <xf numFmtId="0" fontId="7" fillId="0" borderId="0"/>
    <xf numFmtId="0" fontId="8" fillId="0" borderId="0"/>
    <xf numFmtId="165" fontId="9" fillId="0" borderId="0" applyBorder="0" applyProtection="0"/>
    <xf numFmtId="0" fontId="11" fillId="0" borderId="0"/>
    <xf numFmtId="0" fontId="11" fillId="0" borderId="0"/>
    <xf numFmtId="0" fontId="14" fillId="0" borderId="0"/>
    <xf numFmtId="0" fontId="15" fillId="0" borderId="0"/>
    <xf numFmtId="0" fontId="12" fillId="0" borderId="0"/>
    <xf numFmtId="0" fontId="12" fillId="0" borderId="0"/>
    <xf numFmtId="0" fontId="7" fillId="0" borderId="0"/>
    <xf numFmtId="9" fontId="14" fillId="0" borderId="0"/>
    <xf numFmtId="165" fontId="9" fillId="0" borderId="0"/>
    <xf numFmtId="167" fontId="19" fillId="0" borderId="0" applyFont="0" applyFill="0" applyBorder="0" applyAlignment="0" applyProtection="0"/>
    <xf numFmtId="0" fontId="26" fillId="0" borderId="0"/>
    <xf numFmtId="0" fontId="1" fillId="0" borderId="0"/>
    <xf numFmtId="0" fontId="28" fillId="9" borderId="0" applyNumberFormat="0" applyBorder="0" applyAlignment="0" applyProtection="0"/>
  </cellStyleXfs>
  <cellXfs count="369">
    <xf numFmtId="0" fontId="0" fillId="0" borderId="0" xfId="0"/>
    <xf numFmtId="0" fontId="3" fillId="0" borderId="0" xfId="0" applyFont="1"/>
    <xf numFmtId="0" fontId="3" fillId="3" borderId="1" xfId="0" applyFont="1" applyFill="1" applyBorder="1"/>
    <xf numFmtId="0" fontId="3" fillId="0" borderId="0" xfId="0" applyFont="1" applyFill="1"/>
    <xf numFmtId="0" fontId="3" fillId="0" borderId="1" xfId="0" applyFont="1" applyBorder="1" applyAlignment="1">
      <alignment vertical="center"/>
    </xf>
    <xf numFmtId="0" fontId="3" fillId="0" borderId="1" xfId="0" applyFont="1" applyBorder="1" applyAlignment="1">
      <alignment horizontal="center"/>
    </xf>
    <xf numFmtId="0" fontId="3" fillId="0" borderId="1" xfId="0" applyNumberFormat="1" applyFont="1" applyBorder="1" applyAlignment="1">
      <alignment horizontal="center" vertical="center"/>
    </xf>
    <xf numFmtId="0" fontId="3" fillId="0" borderId="0" xfId="0" applyFont="1" applyAlignment="1">
      <alignment wrapText="1"/>
    </xf>
    <xf numFmtId="0" fontId="3" fillId="0" borderId="0" xfId="0" applyFont="1" applyAlignment="1"/>
    <xf numFmtId="0" fontId="3" fillId="0" borderId="0" xfId="0" applyFont="1" applyFill="1" applyAlignment="1"/>
    <xf numFmtId="0" fontId="3" fillId="0" borderId="1" xfId="0" applyNumberFormat="1" applyFont="1" applyBorder="1" applyAlignment="1">
      <alignment horizontal="center"/>
    </xf>
    <xf numFmtId="0" fontId="2" fillId="0" borderId="1" xfId="0" applyFont="1" applyFill="1" applyBorder="1" applyAlignment="1">
      <alignment horizontal="center" vertical="center"/>
    </xf>
    <xf numFmtId="0" fontId="3" fillId="0" borderId="1" xfId="0" applyNumberFormat="1" applyFont="1" applyFill="1" applyBorder="1" applyAlignment="1">
      <alignment horizontal="center"/>
    </xf>
    <xf numFmtId="166" fontId="3" fillId="0" borderId="0" xfId="0" applyNumberFormat="1" applyFont="1"/>
    <xf numFmtId="166" fontId="3" fillId="3" borderId="1" xfId="0" applyNumberFormat="1" applyFont="1" applyFill="1" applyBorder="1"/>
    <xf numFmtId="166" fontId="6" fillId="0" borderId="0" xfId="0" applyNumberFormat="1" applyFont="1"/>
    <xf numFmtId="0" fontId="3" fillId="6" borderId="0" xfId="0" applyFont="1" applyFill="1"/>
    <xf numFmtId="0" fontId="3" fillId="5" borderId="0" xfId="0" applyFont="1" applyFill="1"/>
    <xf numFmtId="0" fontId="3" fillId="0" borderId="0" xfId="0" applyFont="1" applyAlignment="1">
      <alignment horizontal="center"/>
    </xf>
    <xf numFmtId="49" fontId="3" fillId="4" borderId="1" xfId="0" applyNumberFormat="1" applyFont="1" applyFill="1" applyBorder="1" applyAlignment="1">
      <alignment horizontal="center"/>
    </xf>
    <xf numFmtId="0" fontId="3" fillId="4" borderId="1" xfId="0" applyFont="1" applyFill="1" applyBorder="1" applyAlignment="1"/>
    <xf numFmtId="0" fontId="3" fillId="4" borderId="1" xfId="0" applyFont="1" applyFill="1" applyBorder="1" applyAlignment="1">
      <alignment horizontal="center"/>
    </xf>
    <xf numFmtId="0" fontId="6" fillId="4" borderId="1" xfId="0" applyFont="1" applyFill="1" applyBorder="1" applyAlignment="1">
      <alignment horizontal="right"/>
    </xf>
    <xf numFmtId="2" fontId="3" fillId="4" borderId="1" xfId="0" applyNumberFormat="1" applyFont="1" applyFill="1" applyBorder="1" applyAlignment="1"/>
    <xf numFmtId="166" fontId="6" fillId="0" borderId="0" xfId="0" applyNumberFormat="1" applyFont="1" applyFill="1"/>
    <xf numFmtId="0" fontId="3" fillId="0" borderId="0" xfId="0" applyNumberFormat="1" applyFont="1" applyFill="1"/>
    <xf numFmtId="0" fontId="3" fillId="0" borderId="0" xfId="0" applyNumberFormat="1" applyFont="1"/>
    <xf numFmtId="0" fontId="3" fillId="0" borderId="1" xfId="0" applyFont="1" applyFill="1" applyBorder="1" applyAlignment="1">
      <alignment horizontal="center" vertical="center"/>
    </xf>
    <xf numFmtId="0" fontId="3" fillId="3" borderId="1" xfId="0" applyFont="1" applyFill="1" applyBorder="1" applyAlignment="1">
      <alignment horizontal="center" vertical="center"/>
    </xf>
    <xf numFmtId="0" fontId="3" fillId="0" borderId="0" xfId="0" applyFont="1" applyAlignment="1">
      <alignment horizontal="center" vertical="center"/>
    </xf>
    <xf numFmtId="0" fontId="3" fillId="0" borderId="1" xfId="0" applyFont="1" applyBorder="1" applyAlignment="1">
      <alignment horizontal="center" vertical="center"/>
    </xf>
    <xf numFmtId="0" fontId="6" fillId="2" borderId="1" xfId="0" applyFont="1" applyFill="1" applyBorder="1" applyAlignment="1">
      <alignment horizontal="center"/>
    </xf>
    <xf numFmtId="0" fontId="6" fillId="2" borderId="1" xfId="0" applyFont="1" applyFill="1" applyBorder="1" applyAlignment="1">
      <alignment horizontal="right"/>
    </xf>
    <xf numFmtId="0" fontId="3" fillId="2" borderId="1" xfId="0" applyFont="1" applyFill="1" applyBorder="1" applyAlignment="1"/>
    <xf numFmtId="0" fontId="3" fillId="4" borderId="0" xfId="0" applyFont="1" applyFill="1" applyAlignment="1"/>
    <xf numFmtId="0" fontId="3" fillId="0" borderId="0" xfId="0" applyFont="1" applyAlignment="1">
      <alignment horizontal="right"/>
    </xf>
    <xf numFmtId="0" fontId="6" fillId="0" borderId="0" xfId="0" applyFont="1" applyFill="1" applyAlignment="1">
      <alignment horizontal="center"/>
    </xf>
    <xf numFmtId="166" fontId="3" fillId="0" borderId="0" xfId="0" applyNumberFormat="1" applyFont="1" applyFill="1"/>
    <xf numFmtId="0" fontId="3" fillId="0" borderId="0" xfId="0" applyFont="1" applyFill="1" applyAlignment="1">
      <alignment horizontal="center" vertical="center"/>
    </xf>
    <xf numFmtId="166" fontId="2" fillId="0" borderId="1" xfId="0" applyNumberFormat="1" applyFont="1" applyFill="1" applyBorder="1"/>
    <xf numFmtId="0" fontId="2" fillId="0" borderId="1" xfId="0" applyFont="1" applyFill="1" applyBorder="1"/>
    <xf numFmtId="0" fontId="2" fillId="0" borderId="1" xfId="0" applyFont="1" applyFill="1" applyBorder="1" applyAlignment="1">
      <alignment horizontal="center"/>
    </xf>
    <xf numFmtId="4" fontId="5" fillId="4" borderId="1" xfId="0" applyNumberFormat="1" applyFont="1" applyFill="1" applyBorder="1" applyAlignment="1">
      <alignment horizontal="center"/>
    </xf>
    <xf numFmtId="0" fontId="3" fillId="2" borderId="1" xfId="0" applyFont="1" applyFill="1" applyBorder="1" applyAlignment="1">
      <alignment horizontal="center"/>
    </xf>
    <xf numFmtId="0" fontId="3" fillId="7" borderId="0" xfId="0" applyFont="1" applyFill="1" applyAlignment="1"/>
    <xf numFmtId="0" fontId="3" fillId="0" borderId="0" xfId="0" applyFont="1" applyFill="1" applyBorder="1"/>
    <xf numFmtId="166" fontId="3" fillId="4" borderId="1" xfId="0" applyNumberFormat="1" applyFont="1" applyFill="1" applyBorder="1"/>
    <xf numFmtId="0" fontId="3" fillId="4" borderId="1" xfId="0" applyFont="1" applyFill="1" applyBorder="1" applyAlignment="1">
      <alignment horizontal="center" vertical="center"/>
    </xf>
    <xf numFmtId="4" fontId="6" fillId="2" borderId="1" xfId="0" applyNumberFormat="1" applyFont="1" applyFill="1" applyBorder="1" applyAlignment="1">
      <alignment horizontal="right"/>
    </xf>
    <xf numFmtId="166" fontId="2" fillId="0" borderId="1" xfId="0" applyNumberFormat="1" applyFont="1" applyBorder="1"/>
    <xf numFmtId="0" fontId="2" fillId="4" borderId="1" xfId="0" applyFont="1" applyFill="1" applyBorder="1" applyAlignment="1">
      <alignment horizontal="center"/>
    </xf>
    <xf numFmtId="4" fontId="4" fillId="4" borderId="1" xfId="0" applyNumberFormat="1" applyFont="1" applyFill="1" applyBorder="1" applyAlignment="1">
      <alignment horizontal="right"/>
    </xf>
    <xf numFmtId="0" fontId="2" fillId="4" borderId="1" xfId="0" applyFont="1" applyFill="1" applyBorder="1"/>
    <xf numFmtId="166" fontId="2" fillId="4" borderId="1" xfId="0" applyNumberFormat="1" applyFont="1" applyFill="1" applyBorder="1"/>
    <xf numFmtId="0" fontId="2" fillId="4" borderId="1" xfId="0" applyFont="1" applyFill="1" applyBorder="1" applyAlignment="1">
      <alignment horizontal="center" vertical="center"/>
    </xf>
    <xf numFmtId="0" fontId="3" fillId="0" borderId="1" xfId="0" applyFont="1" applyFill="1" applyBorder="1" applyAlignment="1">
      <alignment horizontal="center"/>
    </xf>
    <xf numFmtId="0" fontId="6" fillId="4" borderId="1" xfId="0" applyFont="1" applyFill="1" applyBorder="1" applyAlignment="1">
      <alignment horizontal="center"/>
    </xf>
    <xf numFmtId="4" fontId="3" fillId="4" borderId="1" xfId="0" applyNumberFormat="1" applyFont="1" applyFill="1" applyBorder="1" applyAlignment="1"/>
    <xf numFmtId="0" fontId="3" fillId="0" borderId="0" xfId="0" applyFont="1" applyAlignment="1">
      <alignment horizontal="left"/>
    </xf>
    <xf numFmtId="166" fontId="2" fillId="3" borderId="1" xfId="0" applyNumberFormat="1" applyFont="1" applyFill="1" applyBorder="1"/>
    <xf numFmtId="0" fontId="20" fillId="4" borderId="1" xfId="0" applyFont="1" applyFill="1" applyBorder="1" applyAlignment="1">
      <alignment horizontal="left" vertical="center"/>
    </xf>
    <xf numFmtId="0" fontId="20" fillId="4" borderId="1" xfId="0" applyFont="1" applyFill="1" applyBorder="1" applyAlignment="1">
      <alignment horizontal="left"/>
    </xf>
    <xf numFmtId="4" fontId="22" fillId="4" borderId="1" xfId="0" applyNumberFormat="1" applyFont="1" applyFill="1" applyBorder="1" applyAlignment="1">
      <alignment horizontal="left"/>
    </xf>
    <xf numFmtId="49" fontId="20" fillId="4" borderId="1" xfId="0" applyNumberFormat="1" applyFont="1" applyFill="1" applyBorder="1" applyAlignment="1">
      <alignment horizontal="left"/>
    </xf>
    <xf numFmtId="0" fontId="3" fillId="4" borderId="1" xfId="0" applyFont="1" applyFill="1" applyBorder="1" applyAlignment="1">
      <alignment horizontal="left"/>
    </xf>
    <xf numFmtId="0" fontId="20" fillId="4" borderId="1" xfId="0" applyNumberFormat="1" applyFont="1" applyFill="1" applyBorder="1" applyAlignment="1">
      <alignment horizontal="left"/>
    </xf>
    <xf numFmtId="0" fontId="4" fillId="4" borderId="1" xfId="0" applyFont="1" applyFill="1" applyBorder="1" applyAlignment="1">
      <alignment vertical="center"/>
    </xf>
    <xf numFmtId="0" fontId="4" fillId="4" borderId="1" xfId="0" applyFont="1" applyFill="1" applyBorder="1" applyAlignment="1">
      <alignment horizontal="center" vertical="center"/>
    </xf>
    <xf numFmtId="49" fontId="20" fillId="4" borderId="1" xfId="0" applyNumberFormat="1" applyFont="1" applyFill="1" applyBorder="1" applyAlignment="1" applyProtection="1">
      <alignment horizontal="left" vertical="center"/>
      <protection locked="0"/>
    </xf>
    <xf numFmtId="0" fontId="20" fillId="4" borderId="1" xfId="0" applyNumberFormat="1" applyFont="1" applyFill="1" applyBorder="1" applyAlignment="1" applyProtection="1">
      <alignment horizontal="left" vertical="center"/>
      <protection locked="0"/>
    </xf>
    <xf numFmtId="0" fontId="21" fillId="4" borderId="1" xfId="0" applyFont="1" applyFill="1" applyBorder="1" applyAlignment="1">
      <alignment horizontal="left"/>
    </xf>
    <xf numFmtId="0" fontId="20" fillId="4" borderId="1" xfId="0" applyFont="1" applyFill="1" applyBorder="1" applyAlignment="1">
      <alignment horizontal="center" vertical="center"/>
    </xf>
    <xf numFmtId="0" fontId="20" fillId="4" borderId="1" xfId="0" applyFont="1" applyFill="1" applyBorder="1" applyAlignment="1"/>
    <xf numFmtId="0" fontId="20" fillId="4" borderId="1" xfId="0" applyFont="1" applyFill="1" applyBorder="1" applyAlignment="1">
      <alignment horizontal="center"/>
    </xf>
    <xf numFmtId="166" fontId="2" fillId="0" borderId="1" xfId="0" applyNumberFormat="1" applyFont="1" applyFill="1" applyBorder="1" applyAlignment="1">
      <alignment horizontal="left"/>
    </xf>
    <xf numFmtId="0" fontId="3" fillId="4" borderId="1" xfId="0" applyFont="1" applyFill="1" applyBorder="1" applyAlignment="1">
      <alignment horizontal="left" vertical="center"/>
    </xf>
    <xf numFmtId="49" fontId="20" fillId="4" borderId="1" xfId="0" applyNumberFormat="1" applyFont="1" applyFill="1" applyBorder="1" applyAlignment="1" applyProtection="1">
      <alignment horizontal="center"/>
      <protection locked="0"/>
    </xf>
    <xf numFmtId="0" fontId="20" fillId="4" borderId="1" xfId="0" applyFont="1" applyFill="1" applyBorder="1" applyAlignment="1">
      <alignment vertical="center"/>
    </xf>
    <xf numFmtId="49" fontId="20" fillId="4" borderId="1" xfId="0" applyNumberFormat="1" applyFont="1" applyFill="1" applyBorder="1" applyAlignment="1" applyProtection="1">
      <protection locked="0"/>
    </xf>
    <xf numFmtId="49" fontId="20" fillId="4" borderId="1" xfId="0" applyNumberFormat="1" applyFont="1" applyFill="1" applyBorder="1" applyAlignment="1" applyProtection="1">
      <alignment horizontal="left"/>
      <protection locked="0"/>
    </xf>
    <xf numFmtId="49" fontId="2" fillId="4" borderId="1" xfId="0" applyNumberFormat="1" applyFont="1" applyFill="1" applyBorder="1" applyAlignment="1" applyProtection="1">
      <alignment horizontal="center" vertical="center"/>
      <protection locked="0"/>
    </xf>
    <xf numFmtId="49" fontId="20" fillId="4" borderId="1" xfId="0" applyNumberFormat="1" applyFont="1" applyFill="1" applyBorder="1" applyAlignment="1" applyProtection="1">
      <alignment horizontal="center" vertical="center"/>
      <protection locked="0"/>
    </xf>
    <xf numFmtId="0" fontId="23" fillId="4" borderId="1" xfId="0" applyFont="1" applyFill="1" applyBorder="1" applyAlignment="1">
      <alignment horizontal="center" vertical="center"/>
    </xf>
    <xf numFmtId="0" fontId="23" fillId="4" borderId="1" xfId="0" applyFont="1" applyFill="1" applyBorder="1" applyAlignment="1">
      <alignment horizontal="center"/>
    </xf>
    <xf numFmtId="0" fontId="20" fillId="4" borderId="1" xfId="0" applyFont="1" applyFill="1" applyBorder="1" applyAlignment="1">
      <alignment vertical="center" wrapText="1"/>
    </xf>
    <xf numFmtId="0" fontId="21" fillId="4" borderId="1" xfId="0" applyFont="1" applyFill="1" applyBorder="1" applyAlignment="1">
      <alignment horizontal="center" vertical="center" wrapText="1"/>
    </xf>
    <xf numFmtId="0" fontId="21" fillId="4" borderId="1" xfId="0" applyFont="1" applyFill="1" applyBorder="1" applyAlignment="1">
      <alignment horizontal="left" vertical="center" wrapText="1"/>
    </xf>
    <xf numFmtId="0" fontId="21" fillId="4" borderId="1" xfId="0" applyFont="1" applyFill="1" applyBorder="1" applyAlignment="1">
      <alignment horizontal="center"/>
    </xf>
    <xf numFmtId="0" fontId="21" fillId="4" borderId="1" xfId="0" applyFont="1" applyFill="1" applyBorder="1" applyAlignment="1">
      <alignment horizontal="center" vertical="center"/>
    </xf>
    <xf numFmtId="0" fontId="3" fillId="0" borderId="0" xfId="0" applyFont="1" applyFill="1" applyAlignment="1">
      <alignment horizontal="left"/>
    </xf>
    <xf numFmtId="0" fontId="3" fillId="0" borderId="1" xfId="0" applyFont="1" applyFill="1" applyBorder="1" applyAlignment="1"/>
    <xf numFmtId="0" fontId="2" fillId="0" borderId="1" xfId="0" applyFont="1" applyFill="1" applyBorder="1" applyAlignment="1">
      <alignment horizontal="left"/>
    </xf>
    <xf numFmtId="0" fontId="10" fillId="0" borderId="1" xfId="0" applyFont="1" applyFill="1" applyBorder="1" applyAlignment="1">
      <alignment horizontal="left" vertical="justify"/>
    </xf>
    <xf numFmtId="4" fontId="24" fillId="4" borderId="1" xfId="0" applyNumberFormat="1" applyFont="1" applyFill="1" applyBorder="1" applyAlignment="1">
      <alignment horizontal="left"/>
    </xf>
    <xf numFmtId="0" fontId="24" fillId="4" borderId="1" xfId="0" applyFont="1" applyFill="1" applyBorder="1" applyAlignment="1">
      <alignment horizontal="left" vertical="center"/>
    </xf>
    <xf numFmtId="0" fontId="24" fillId="4" borderId="1" xfId="0" applyFont="1" applyFill="1" applyBorder="1" applyAlignment="1">
      <alignment horizontal="left"/>
    </xf>
    <xf numFmtId="0" fontId="25" fillId="4" borderId="1" xfId="0" applyFont="1" applyFill="1" applyBorder="1" applyAlignment="1">
      <alignment horizontal="left"/>
    </xf>
    <xf numFmtId="166" fontId="2" fillId="0" borderId="0" xfId="0" applyNumberFormat="1" applyFont="1" applyFill="1"/>
    <xf numFmtId="0" fontId="2" fillId="0" borderId="1" xfId="0" applyNumberFormat="1" applyFont="1" applyFill="1" applyBorder="1" applyAlignment="1">
      <alignment horizontal="center"/>
    </xf>
    <xf numFmtId="166" fontId="2" fillId="8" borderId="0" xfId="0" applyNumberFormat="1" applyFont="1" applyFill="1"/>
    <xf numFmtId="166" fontId="16" fillId="4" borderId="1" xfId="0" applyNumberFormat="1" applyFont="1" applyFill="1" applyBorder="1" applyAlignment="1">
      <alignment horizontal="center"/>
    </xf>
    <xf numFmtId="0" fontId="2" fillId="4" borderId="1" xfId="0" applyFont="1" applyFill="1" applyBorder="1" applyAlignment="1">
      <alignment horizontal="left"/>
    </xf>
    <xf numFmtId="0" fontId="3" fillId="4" borderId="1" xfId="0" applyNumberFormat="1" applyFont="1" applyFill="1" applyBorder="1" applyAlignment="1">
      <alignment horizontal="center"/>
    </xf>
    <xf numFmtId="0" fontId="3" fillId="0" borderId="1" xfId="0" applyFont="1" applyFill="1" applyBorder="1" applyAlignment="1">
      <alignment vertical="center"/>
    </xf>
    <xf numFmtId="0" fontId="3" fillId="0" borderId="1" xfId="0" applyFont="1" applyFill="1" applyBorder="1" applyAlignment="1">
      <alignment horizontal="left"/>
    </xf>
    <xf numFmtId="166" fontId="16" fillId="0" borderId="1" xfId="0" applyNumberFormat="1" applyFont="1" applyBorder="1" applyAlignment="1"/>
    <xf numFmtId="0" fontId="2" fillId="4" borderId="1" xfId="0" applyFont="1" applyFill="1" applyBorder="1" applyAlignment="1" applyProtection="1">
      <alignment horizontal="center" vertical="center"/>
      <protection locked="0"/>
    </xf>
    <xf numFmtId="166" fontId="16" fillId="4" borderId="1" xfId="0" applyNumberFormat="1" applyFont="1" applyFill="1" applyBorder="1" applyAlignment="1"/>
    <xf numFmtId="4" fontId="3" fillId="2" borderId="1" xfId="0" applyNumberFormat="1" applyFont="1" applyFill="1" applyBorder="1" applyAlignment="1"/>
    <xf numFmtId="0" fontId="2" fillId="0" borderId="1" xfId="0" applyFont="1" applyFill="1" applyBorder="1" applyAlignment="1">
      <alignment vertical="center"/>
    </xf>
    <xf numFmtId="0" fontId="10" fillId="0" borderId="1" xfId="0" applyFont="1" applyFill="1" applyBorder="1" applyAlignment="1">
      <alignment horizontal="left"/>
    </xf>
    <xf numFmtId="0" fontId="3" fillId="0" borderId="1" xfId="0" applyFont="1" applyFill="1" applyBorder="1" applyAlignment="1">
      <alignment horizontal="left" vertical="center" wrapText="1"/>
    </xf>
    <xf numFmtId="0" fontId="3" fillId="0" borderId="1" xfId="0" applyFont="1" applyFill="1" applyBorder="1" applyAlignment="1">
      <alignment horizontal="left" vertical="center"/>
    </xf>
    <xf numFmtId="0" fontId="4" fillId="0" borderId="1" xfId="0" applyFont="1" applyFill="1" applyBorder="1" applyAlignment="1">
      <alignment vertical="center"/>
    </xf>
    <xf numFmtId="0" fontId="6" fillId="3" borderId="4" xfId="0" applyFont="1" applyFill="1" applyBorder="1" applyAlignment="1">
      <alignment horizontal="center" wrapText="1"/>
    </xf>
    <xf numFmtId="0" fontId="6" fillId="4" borderId="6" xfId="0" applyFont="1" applyFill="1" applyBorder="1" applyAlignment="1">
      <alignment horizontal="center"/>
    </xf>
    <xf numFmtId="166" fontId="29" fillId="4" borderId="1" xfId="0" applyNumberFormat="1" applyFont="1" applyFill="1" applyBorder="1"/>
    <xf numFmtId="0" fontId="29" fillId="4" borderId="1" xfId="0" applyFont="1" applyFill="1" applyBorder="1" applyAlignment="1">
      <alignment horizontal="center" vertical="center"/>
    </xf>
    <xf numFmtId="0" fontId="2" fillId="0" borderId="1" xfId="0" applyFont="1" applyBorder="1" applyAlignment="1">
      <alignment horizontal="center"/>
    </xf>
    <xf numFmtId="0" fontId="2" fillId="0" borderId="1" xfId="0" applyFont="1" applyBorder="1"/>
    <xf numFmtId="166" fontId="29" fillId="0" borderId="1" xfId="0" applyNumberFormat="1" applyFont="1" applyBorder="1"/>
    <xf numFmtId="0" fontId="2" fillId="0" borderId="1" xfId="0" applyFont="1" applyBorder="1" applyAlignment="1">
      <alignment horizontal="center" vertical="center"/>
    </xf>
    <xf numFmtId="0" fontId="29" fillId="0" borderId="1" xfId="0" applyFont="1" applyBorder="1" applyAlignment="1">
      <alignment horizontal="center" vertical="center"/>
    </xf>
    <xf numFmtId="0" fontId="29" fillId="0" borderId="1" xfId="0" applyFont="1" applyBorder="1"/>
    <xf numFmtId="0" fontId="16" fillId="4" borderId="1" xfId="0" applyFont="1" applyFill="1" applyBorder="1" applyAlignment="1">
      <alignment horizontal="left"/>
    </xf>
    <xf numFmtId="166" fontId="2" fillId="0" borderId="1" xfId="0" applyNumberFormat="1" applyFont="1" applyBorder="1" applyAlignment="1">
      <alignment horizontal="center"/>
    </xf>
    <xf numFmtId="166" fontId="2" fillId="0" borderId="1" xfId="0" applyNumberFormat="1" applyFont="1" applyBorder="1" applyAlignment="1">
      <alignment horizontal="center" vertical="center"/>
    </xf>
    <xf numFmtId="166" fontId="16" fillId="0" borderId="11" xfId="0" applyNumberFormat="1" applyFont="1" applyFill="1" applyBorder="1" applyAlignment="1"/>
    <xf numFmtId="2" fontId="3" fillId="4" borderId="1" xfId="0" applyNumberFormat="1" applyFont="1" applyFill="1" applyBorder="1" applyAlignment="1">
      <alignment horizontal="right"/>
    </xf>
    <xf numFmtId="0" fontId="24" fillId="4" borderId="1" xfId="0" applyFont="1" applyFill="1" applyBorder="1" applyAlignment="1">
      <alignment horizontal="center"/>
    </xf>
    <xf numFmtId="0" fontId="25" fillId="4" borderId="1" xfId="0" applyFont="1" applyFill="1" applyBorder="1" applyAlignment="1">
      <alignment horizontal="center"/>
    </xf>
    <xf numFmtId="0" fontId="20" fillId="4" borderId="1" xfId="0" applyFont="1" applyFill="1" applyBorder="1" applyAlignment="1">
      <alignment horizontal="center" vertical="center" wrapText="1"/>
    </xf>
    <xf numFmtId="0" fontId="24" fillId="4" borderId="1" xfId="0" applyFont="1" applyFill="1" applyBorder="1" applyAlignment="1">
      <alignment horizontal="center" vertical="center"/>
    </xf>
    <xf numFmtId="0" fontId="3" fillId="0" borderId="0" xfId="0" applyFont="1" applyFill="1" applyAlignment="1">
      <alignment horizontal="right"/>
    </xf>
    <xf numFmtId="0" fontId="2" fillId="0" borderId="1" xfId="0" applyFont="1" applyFill="1" applyBorder="1" applyAlignment="1" applyProtection="1">
      <alignment horizontal="center" vertical="center"/>
      <protection locked="0"/>
    </xf>
    <xf numFmtId="49" fontId="2" fillId="0" borderId="1" xfId="0" applyNumberFormat="1" applyFont="1" applyFill="1" applyBorder="1" applyAlignment="1" applyProtection="1">
      <alignment horizontal="center" vertical="center"/>
      <protection locked="0"/>
    </xf>
    <xf numFmtId="4" fontId="3" fillId="0" borderId="1" xfId="0" applyNumberFormat="1" applyFont="1" applyFill="1" applyBorder="1" applyAlignment="1">
      <alignment horizontal="center" vertical="center"/>
    </xf>
    <xf numFmtId="0" fontId="3" fillId="0" borderId="3" xfId="0" applyFont="1" applyFill="1" applyBorder="1" applyAlignment="1">
      <alignment horizontal="center" vertical="center"/>
    </xf>
    <xf numFmtId="0" fontId="4" fillId="0" borderId="1" xfId="0" applyFont="1" applyFill="1" applyBorder="1" applyAlignment="1">
      <alignment horizontal="center" vertical="center"/>
    </xf>
    <xf numFmtId="166" fontId="3" fillId="0" borderId="1" xfId="1" applyNumberFormat="1" applyFont="1" applyBorder="1" applyAlignment="1"/>
    <xf numFmtId="0" fontId="3" fillId="0" borderId="1" xfId="1" applyNumberFormat="1" applyFont="1" applyBorder="1" applyAlignment="1">
      <alignment horizontal="center" vertical="center"/>
    </xf>
    <xf numFmtId="166" fontId="2" fillId="0" borderId="1" xfId="1" applyNumberFormat="1" applyFont="1" applyBorder="1" applyAlignment="1"/>
    <xf numFmtId="0" fontId="2" fillId="0" borderId="1" xfId="1" applyNumberFormat="1" applyFont="1" applyBorder="1" applyAlignment="1">
      <alignment horizontal="center" vertical="center"/>
    </xf>
    <xf numFmtId="166" fontId="16" fillId="0" borderId="1" xfId="0" applyNumberFormat="1" applyFont="1" applyFill="1" applyBorder="1" applyAlignment="1"/>
    <xf numFmtId="0" fontId="2" fillId="0" borderId="1" xfId="0" applyFont="1" applyFill="1" applyBorder="1" applyAlignment="1"/>
    <xf numFmtId="165" fontId="2" fillId="0" borderId="1" xfId="4" applyFont="1" applyFill="1" applyBorder="1" applyAlignment="1">
      <alignment horizontal="left"/>
    </xf>
    <xf numFmtId="0" fontId="2" fillId="0" borderId="1" xfId="0" applyFont="1" applyFill="1" applyBorder="1" applyAlignment="1" applyProtection="1">
      <alignment horizontal="left"/>
      <protection locked="0"/>
    </xf>
    <xf numFmtId="49" fontId="2" fillId="0" borderId="1" xfId="4" applyNumberFormat="1" applyFont="1" applyFill="1" applyBorder="1" applyAlignment="1" applyProtection="1">
      <alignment horizontal="left"/>
      <protection locked="0"/>
    </xf>
    <xf numFmtId="49" fontId="2" fillId="0" borderId="1" xfId="0" applyNumberFormat="1" applyFont="1" applyFill="1" applyBorder="1" applyAlignment="1" applyProtection="1">
      <alignment horizontal="left"/>
      <protection locked="0"/>
    </xf>
    <xf numFmtId="0" fontId="20" fillId="4" borderId="6" xfId="0" applyNumberFormat="1" applyFont="1" applyFill="1" applyBorder="1" applyAlignment="1">
      <alignment horizontal="left"/>
    </xf>
    <xf numFmtId="0" fontId="20" fillId="4" borderId="6" xfId="0" applyFont="1" applyFill="1" applyBorder="1" applyAlignment="1">
      <alignment horizontal="left"/>
    </xf>
    <xf numFmtId="0" fontId="20" fillId="4" borderId="6" xfId="0" applyFont="1" applyFill="1" applyBorder="1" applyAlignment="1">
      <alignment horizontal="left" vertical="center"/>
    </xf>
    <xf numFmtId="4" fontId="22" fillId="4" borderId="6" xfId="0" applyNumberFormat="1" applyFont="1" applyFill="1" applyBorder="1" applyAlignment="1">
      <alignment horizontal="left"/>
    </xf>
    <xf numFmtId="0" fontId="24" fillId="4" borderId="6" xfId="0" applyFont="1" applyFill="1" applyBorder="1" applyAlignment="1">
      <alignment horizontal="left"/>
    </xf>
    <xf numFmtId="0" fontId="25" fillId="4" borderId="6" xfId="0" applyFont="1" applyFill="1" applyBorder="1" applyAlignment="1">
      <alignment horizontal="left"/>
    </xf>
    <xf numFmtId="0" fontId="24" fillId="4" borderId="6" xfId="0" applyNumberFormat="1" applyFont="1" applyFill="1" applyBorder="1" applyAlignment="1" applyProtection="1">
      <alignment horizontal="left"/>
      <protection locked="0"/>
    </xf>
    <xf numFmtId="0" fontId="4" fillId="4" borderId="6" xfId="0" applyFont="1" applyFill="1" applyBorder="1" applyAlignment="1">
      <alignment horizontal="center" vertical="center"/>
    </xf>
    <xf numFmtId="0" fontId="2" fillId="4" borderId="6" xfId="0" applyFont="1" applyFill="1" applyBorder="1" applyAlignment="1">
      <alignment horizontal="center"/>
    </xf>
    <xf numFmtId="0" fontId="3" fillId="4" borderId="6" xfId="0" applyFont="1" applyFill="1" applyBorder="1" applyAlignment="1">
      <alignment horizontal="center"/>
    </xf>
    <xf numFmtId="4" fontId="27" fillId="4" borderId="2" xfId="0" applyNumberFormat="1" applyFont="1" applyFill="1" applyBorder="1" applyAlignment="1"/>
    <xf numFmtId="0" fontId="3" fillId="0" borderId="2" xfId="0" applyFont="1" applyFill="1" applyBorder="1" applyAlignment="1">
      <alignment horizontal="center" vertical="center"/>
    </xf>
    <xf numFmtId="0" fontId="3" fillId="0" borderId="9" xfId="0" applyFont="1" applyFill="1" applyBorder="1" applyAlignment="1">
      <alignment horizontal="center" vertical="center"/>
    </xf>
    <xf numFmtId="0" fontId="3" fillId="4" borderId="0" xfId="0" applyFont="1" applyFill="1" applyBorder="1" applyAlignment="1">
      <alignment horizontal="center" vertical="center"/>
    </xf>
    <xf numFmtId="0" fontId="24" fillId="4" borderId="0" xfId="0" applyFont="1" applyFill="1" applyBorder="1" applyAlignment="1">
      <alignment horizontal="left" vertical="center"/>
    </xf>
    <xf numFmtId="4" fontId="24" fillId="4" borderId="0" xfId="0" applyNumberFormat="1" applyFont="1" applyFill="1" applyBorder="1" applyAlignment="1">
      <alignment horizontal="left"/>
    </xf>
    <xf numFmtId="0" fontId="24" fillId="4" borderId="0" xfId="0" applyFont="1" applyFill="1" applyBorder="1" applyAlignment="1">
      <alignment horizontal="left"/>
    </xf>
    <xf numFmtId="0" fontId="20" fillId="4" borderId="6" xfId="0" applyFont="1" applyFill="1" applyBorder="1" applyAlignment="1">
      <alignment horizontal="center"/>
    </xf>
    <xf numFmtId="0" fontId="20" fillId="4" borderId="6" xfId="0" applyNumberFormat="1" applyFont="1" applyFill="1" applyBorder="1" applyAlignment="1" applyProtection="1">
      <alignment horizontal="left" vertical="center"/>
      <protection locked="0"/>
    </xf>
    <xf numFmtId="0" fontId="23" fillId="4" borderId="6" xfId="0" applyNumberFormat="1" applyFont="1" applyFill="1" applyBorder="1" applyAlignment="1" applyProtection="1">
      <alignment horizontal="center"/>
      <protection locked="0"/>
    </xf>
    <xf numFmtId="0" fontId="3" fillId="4" borderId="6" xfId="0" applyFont="1" applyFill="1" applyBorder="1" applyAlignment="1">
      <alignment horizontal="center" vertical="center"/>
    </xf>
    <xf numFmtId="0" fontId="20" fillId="4" borderId="6" xfId="0" applyNumberFormat="1" applyFont="1" applyFill="1" applyBorder="1" applyAlignment="1" applyProtection="1">
      <alignment horizontal="center" vertical="center"/>
      <protection locked="0"/>
    </xf>
    <xf numFmtId="0" fontId="20" fillId="4" borderId="6" xfId="0" applyNumberFormat="1" applyFont="1" applyFill="1" applyBorder="1" applyAlignment="1" applyProtection="1">
      <protection locked="0"/>
    </xf>
    <xf numFmtId="0" fontId="20" fillId="4" borderId="6" xfId="0" applyNumberFormat="1" applyFont="1" applyFill="1" applyBorder="1" applyAlignment="1" applyProtection="1">
      <alignment horizontal="center"/>
      <protection locked="0"/>
    </xf>
    <xf numFmtId="0" fontId="2" fillId="4" borderId="6" xfId="0" applyFont="1" applyFill="1" applyBorder="1" applyAlignment="1">
      <alignment horizontal="left"/>
    </xf>
    <xf numFmtId="0" fontId="21" fillId="4" borderId="6" xfId="0" applyFont="1" applyFill="1" applyBorder="1" applyAlignment="1">
      <alignment horizontal="center" vertical="center" wrapText="1"/>
    </xf>
    <xf numFmtId="0" fontId="20" fillId="4" borderId="6" xfId="0" applyFont="1" applyFill="1" applyBorder="1" applyAlignment="1">
      <alignment vertical="center" wrapText="1"/>
    </xf>
    <xf numFmtId="0" fontId="20" fillId="4" borderId="6" xfId="0" applyNumberFormat="1" applyFont="1" applyFill="1" applyBorder="1" applyAlignment="1" applyProtection="1">
      <alignment horizontal="left"/>
      <protection locked="0"/>
    </xf>
    <xf numFmtId="49" fontId="2" fillId="4" borderId="6" xfId="0" applyNumberFormat="1" applyFont="1" applyFill="1" applyBorder="1" applyAlignment="1" applyProtection="1">
      <alignment horizontal="center" vertical="center"/>
      <protection locked="0"/>
    </xf>
    <xf numFmtId="0" fontId="3" fillId="4" borderId="13" xfId="0" applyFont="1" applyFill="1" applyBorder="1" applyAlignment="1"/>
    <xf numFmtId="0" fontId="24" fillId="4" borderId="0" xfId="0" applyFont="1" applyFill="1" applyBorder="1" applyAlignment="1">
      <alignment vertical="center"/>
    </xf>
    <xf numFmtId="0" fontId="24" fillId="4" borderId="0" xfId="0" applyNumberFormat="1" applyFont="1" applyFill="1" applyBorder="1" applyAlignment="1" applyProtection="1">
      <alignment horizontal="left" vertical="center"/>
      <protection locked="0"/>
    </xf>
    <xf numFmtId="0" fontId="3" fillId="4" borderId="0" xfId="0" applyFont="1" applyFill="1" applyBorder="1" applyAlignment="1">
      <alignment horizontal="left"/>
    </xf>
    <xf numFmtId="0" fontId="24" fillId="4" borderId="0" xfId="0" applyFont="1" applyFill="1" applyBorder="1" applyAlignment="1">
      <alignment horizontal="left" vertical="justify"/>
    </xf>
    <xf numFmtId="0" fontId="21" fillId="4" borderId="6" xfId="0" applyFont="1" applyFill="1" applyBorder="1" applyAlignment="1">
      <alignment horizontal="left"/>
    </xf>
    <xf numFmtId="0" fontId="20" fillId="4" borderId="0" xfId="0" applyFont="1" applyFill="1" applyBorder="1" applyAlignment="1">
      <alignment horizontal="left" vertical="center"/>
    </xf>
    <xf numFmtId="0" fontId="10" fillId="0" borderId="3" xfId="0" applyFont="1" applyFill="1" applyBorder="1" applyAlignment="1">
      <alignment horizontal="left"/>
    </xf>
    <xf numFmtId="0" fontId="2" fillId="0" borderId="1" xfId="0" applyNumberFormat="1" applyFont="1" applyFill="1" applyBorder="1" applyAlignment="1" applyProtection="1">
      <alignment horizontal="center"/>
      <protection locked="0"/>
    </xf>
    <xf numFmtId="0" fontId="2" fillId="0" borderId="1" xfId="0" applyNumberFormat="1" applyFont="1" applyFill="1" applyBorder="1" applyAlignment="1" applyProtection="1">
      <alignment horizontal="right" vertical="center"/>
      <protection locked="0"/>
    </xf>
    <xf numFmtId="0" fontId="3" fillId="0" borderId="1" xfId="0" applyFont="1" applyFill="1" applyBorder="1" applyAlignment="1">
      <alignment horizontal="right" vertical="center"/>
    </xf>
    <xf numFmtId="4" fontId="4" fillId="0" borderId="1" xfId="0" applyNumberFormat="1" applyFont="1" applyFill="1" applyBorder="1" applyAlignment="1">
      <alignment horizontal="right"/>
    </xf>
    <xf numFmtId="0" fontId="3" fillId="0" borderId="1" xfId="0" applyFont="1" applyFill="1" applyBorder="1" applyAlignment="1">
      <alignment horizontal="right"/>
    </xf>
    <xf numFmtId="2" fontId="3" fillId="0" borderId="1" xfId="0" applyNumberFormat="1" applyFont="1" applyFill="1" applyBorder="1" applyAlignment="1">
      <alignment horizontal="right"/>
    </xf>
    <xf numFmtId="0" fontId="10" fillId="0" borderId="2" xfId="0" applyFont="1" applyFill="1" applyBorder="1" applyAlignment="1">
      <alignment horizontal="left"/>
    </xf>
    <xf numFmtId="0" fontId="10" fillId="0" borderId="3" xfId="0" applyFont="1" applyFill="1" applyBorder="1" applyAlignment="1">
      <alignment horizontal="left" vertical="justify"/>
    </xf>
    <xf numFmtId="0" fontId="2" fillId="0" borderId="1" xfId="0" applyNumberFormat="1" applyFont="1" applyFill="1" applyBorder="1" applyAlignment="1" applyProtection="1">
      <alignment horizontal="center" vertical="center"/>
      <protection locked="0"/>
    </xf>
    <xf numFmtId="0" fontId="2" fillId="0" borderId="1" xfId="0" applyNumberFormat="1"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xf>
    <xf numFmtId="0" fontId="10" fillId="0" borderId="2" xfId="0" applyFont="1" applyFill="1" applyBorder="1" applyAlignment="1">
      <alignment horizontal="left" vertical="justify"/>
    </xf>
    <xf numFmtId="49" fontId="2" fillId="0" borderId="1" xfId="0" applyNumberFormat="1" applyFont="1" applyFill="1" applyBorder="1" applyAlignment="1" applyProtection="1">
      <alignment horizontal="center"/>
      <protection locked="0"/>
    </xf>
    <xf numFmtId="0" fontId="3" fillId="0" borderId="3" xfId="0" applyFont="1" applyFill="1" applyBorder="1" applyAlignment="1"/>
    <xf numFmtId="0" fontId="3" fillId="0" borderId="2" xfId="0" applyFont="1" applyFill="1" applyBorder="1" applyAlignment="1"/>
    <xf numFmtId="0" fontId="3" fillId="0" borderId="3" xfId="0" applyFont="1" applyFill="1" applyBorder="1" applyAlignment="1">
      <alignment vertical="center"/>
    </xf>
    <xf numFmtId="164" fontId="2" fillId="0" borderId="1" xfId="1" applyNumberFormat="1" applyFont="1" applyFill="1" applyBorder="1" applyAlignment="1">
      <alignment horizontal="right" vertical="center"/>
    </xf>
    <xf numFmtId="1" fontId="2" fillId="0" borderId="1" xfId="1" applyNumberFormat="1" applyFont="1" applyFill="1" applyBorder="1" applyAlignment="1">
      <alignment horizontal="right" vertical="center"/>
    </xf>
    <xf numFmtId="0" fontId="2" fillId="0" borderId="1" xfId="1" applyFont="1" applyFill="1" applyBorder="1" applyAlignment="1">
      <alignment horizontal="right" vertical="center"/>
    </xf>
    <xf numFmtId="2" fontId="2" fillId="0" borderId="1" xfId="1" applyNumberFormat="1" applyFont="1" applyFill="1" applyBorder="1" applyAlignment="1">
      <alignment horizontal="right" vertical="center"/>
    </xf>
    <xf numFmtId="0" fontId="2" fillId="0" borderId="1" xfId="0" applyFont="1" applyFill="1" applyBorder="1" applyAlignment="1">
      <alignment horizontal="right"/>
    </xf>
    <xf numFmtId="0" fontId="2" fillId="0" borderId="1" xfId="0" applyFont="1" applyFill="1" applyBorder="1" applyAlignment="1">
      <alignment horizontal="right" vertical="center"/>
    </xf>
    <xf numFmtId="0" fontId="2" fillId="0" borderId="3" xfId="0" applyFont="1" applyFill="1" applyBorder="1" applyAlignment="1">
      <alignment vertical="center"/>
    </xf>
    <xf numFmtId="0" fontId="3" fillId="0" borderId="1" xfId="0" applyNumberFormat="1" applyFont="1" applyFill="1" applyBorder="1" applyAlignment="1">
      <alignment horizontal="center" vertical="center"/>
    </xf>
    <xf numFmtId="49" fontId="3" fillId="0" borderId="1" xfId="0" applyNumberFormat="1" applyFont="1" applyFill="1" applyBorder="1" applyAlignment="1">
      <alignment horizontal="center" vertical="center"/>
    </xf>
    <xf numFmtId="49" fontId="3" fillId="0" borderId="1" xfId="0" applyNumberFormat="1" applyFont="1" applyFill="1" applyBorder="1" applyAlignment="1">
      <alignment horizontal="left" vertical="center"/>
    </xf>
    <xf numFmtId="49" fontId="3" fillId="0" borderId="1" xfId="0" applyNumberFormat="1" applyFont="1" applyFill="1" applyBorder="1" applyAlignment="1">
      <alignment horizontal="right" vertical="center"/>
    </xf>
    <xf numFmtId="49" fontId="3" fillId="0" borderId="1" xfId="0" applyNumberFormat="1" applyFont="1" applyFill="1" applyBorder="1" applyAlignment="1">
      <alignment horizontal="center"/>
    </xf>
    <xf numFmtId="4" fontId="3" fillId="0" borderId="1" xfId="0" applyNumberFormat="1" applyFont="1" applyFill="1" applyBorder="1" applyAlignment="1">
      <alignment horizontal="right" vertical="center"/>
    </xf>
    <xf numFmtId="0" fontId="3" fillId="0" borderId="1" xfId="0" applyNumberFormat="1" applyFont="1" applyFill="1" applyBorder="1" applyAlignment="1">
      <alignment horizontal="right" vertical="center"/>
    </xf>
    <xf numFmtId="0" fontId="3" fillId="0" borderId="2" xfId="0" applyFont="1" applyFill="1" applyBorder="1" applyAlignment="1">
      <alignment vertical="center"/>
    </xf>
    <xf numFmtId="0" fontId="3" fillId="0" borderId="1" xfId="0" applyFont="1" applyFill="1" applyBorder="1" applyAlignment="1">
      <alignment horizontal="center" vertical="center" wrapText="1"/>
    </xf>
    <xf numFmtId="0" fontId="2" fillId="0" borderId="2" xfId="0" applyFont="1" applyFill="1" applyBorder="1" applyAlignment="1">
      <alignment vertical="center"/>
    </xf>
    <xf numFmtId="4" fontId="3" fillId="0" borderId="1" xfId="0" applyNumberFormat="1" applyFont="1" applyFill="1" applyBorder="1" applyAlignment="1">
      <alignment horizontal="right"/>
    </xf>
    <xf numFmtId="0" fontId="2" fillId="0" borderId="1" xfId="1" applyFont="1" applyFill="1" applyBorder="1" applyAlignment="1">
      <alignment horizontal="right"/>
    </xf>
    <xf numFmtId="3" fontId="4" fillId="0" borderId="1" xfId="0" applyNumberFormat="1" applyFont="1" applyFill="1" applyBorder="1" applyAlignment="1">
      <alignment horizontal="center" vertical="center"/>
    </xf>
    <xf numFmtId="3" fontId="4" fillId="0" borderId="1" xfId="0" applyNumberFormat="1" applyFont="1" applyFill="1" applyBorder="1" applyAlignment="1">
      <alignment horizontal="left" vertical="center"/>
    </xf>
    <xf numFmtId="4"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0" fontId="3" fillId="0" borderId="1" xfId="0" applyFont="1" applyFill="1" applyBorder="1" applyAlignment="1">
      <alignment vertical="center" wrapText="1"/>
    </xf>
    <xf numFmtId="0" fontId="4" fillId="0" borderId="1" xfId="0" applyFont="1" applyFill="1" applyBorder="1" applyAlignment="1">
      <alignment horizontal="left" vertical="center"/>
    </xf>
    <xf numFmtId="0" fontId="3" fillId="0" borderId="2" xfId="0" applyFont="1" applyFill="1" applyBorder="1" applyAlignment="1">
      <alignment vertical="center" wrapText="1"/>
    </xf>
    <xf numFmtId="4" fontId="2" fillId="0" borderId="1" xfId="0" applyNumberFormat="1" applyFont="1" applyFill="1" applyBorder="1" applyAlignment="1" applyProtection="1">
      <alignment horizontal="right" vertical="center"/>
      <protection locked="0"/>
    </xf>
    <xf numFmtId="49" fontId="2" fillId="0" borderId="1" xfId="0" applyNumberFormat="1" applyFont="1" applyFill="1" applyBorder="1" applyAlignment="1" applyProtection="1">
      <alignment horizontal="right" vertical="center"/>
      <protection locked="0"/>
    </xf>
    <xf numFmtId="0" fontId="2" fillId="0" borderId="1" xfId="0" applyNumberFormat="1" applyFont="1" applyFill="1" applyBorder="1" applyAlignment="1" applyProtection="1">
      <alignment horizontal="right"/>
      <protection locked="0"/>
    </xf>
    <xf numFmtId="0" fontId="3" fillId="0" borderId="2" xfId="0" applyFont="1" applyFill="1" applyBorder="1" applyAlignment="1">
      <alignment horizontal="left"/>
    </xf>
    <xf numFmtId="0" fontId="3" fillId="0" borderId="3" xfId="0" applyFont="1" applyFill="1" applyBorder="1" applyAlignment="1">
      <alignment horizontal="left" vertical="center"/>
    </xf>
    <xf numFmtId="0" fontId="10" fillId="0" borderId="1" xfId="0" applyFont="1" applyFill="1" applyBorder="1" applyAlignment="1">
      <alignment horizontal="left" vertical="center"/>
    </xf>
    <xf numFmtId="0" fontId="10" fillId="0" borderId="2" xfId="0" applyFont="1" applyFill="1" applyBorder="1" applyAlignment="1">
      <alignment horizontal="left" vertical="center"/>
    </xf>
    <xf numFmtId="0" fontId="3" fillId="0" borderId="3" xfId="0" applyFont="1" applyFill="1" applyBorder="1" applyAlignment="1">
      <alignment horizontal="justify" vertical="center" wrapText="1"/>
    </xf>
    <xf numFmtId="0" fontId="3" fillId="0" borderId="1" xfId="0" applyFont="1" applyFill="1" applyBorder="1" applyAlignment="1">
      <alignment horizontal="right" vertical="center" wrapText="1"/>
    </xf>
    <xf numFmtId="0" fontId="3" fillId="0" borderId="1" xfId="0" applyFont="1" applyFill="1" applyBorder="1" applyAlignment="1">
      <alignment horizontal="justify" vertical="center" wrapText="1"/>
    </xf>
    <xf numFmtId="0" fontId="3" fillId="0" borderId="3" xfId="0" applyFont="1" applyFill="1" applyBorder="1" applyAlignment="1">
      <alignment horizontal="left" vertical="center" wrapText="1"/>
    </xf>
    <xf numFmtId="0" fontId="3" fillId="0" borderId="2" xfId="0" applyFont="1" applyFill="1" applyBorder="1" applyAlignment="1">
      <alignment horizontal="left" vertical="center" wrapText="1"/>
    </xf>
    <xf numFmtId="0" fontId="2" fillId="0" borderId="1" xfId="0" applyNumberFormat="1" applyFont="1" applyFill="1" applyBorder="1" applyAlignment="1" applyProtection="1">
      <alignment horizontal="right" vertical="center" wrapText="1"/>
      <protection locked="0"/>
    </xf>
    <xf numFmtId="0" fontId="2" fillId="0" borderId="1" xfId="1" applyNumberFormat="1" applyFont="1" applyFill="1" applyBorder="1" applyAlignment="1">
      <alignment horizontal="right"/>
    </xf>
    <xf numFmtId="0" fontId="3" fillId="0" borderId="1" xfId="0" applyNumberFormat="1" applyFont="1" applyFill="1" applyBorder="1" applyAlignment="1">
      <alignment horizontal="right"/>
    </xf>
    <xf numFmtId="4" fontId="10" fillId="0" borderId="1" xfId="0" applyNumberFormat="1" applyFont="1" applyFill="1" applyBorder="1" applyAlignment="1">
      <alignment horizontal="left" vertical="justify"/>
    </xf>
    <xf numFmtId="49" fontId="2" fillId="0" borderId="1" xfId="0" applyNumberFormat="1" applyFont="1" applyFill="1" applyBorder="1" applyAlignment="1" applyProtection="1">
      <alignment horizontal="left" vertical="center"/>
      <protection locked="0"/>
    </xf>
    <xf numFmtId="0" fontId="3" fillId="0" borderId="9" xfId="0" applyFont="1" applyFill="1" applyBorder="1" applyAlignment="1">
      <alignment horizontal="left" vertical="center"/>
    </xf>
    <xf numFmtId="3" fontId="3" fillId="0" borderId="1" xfId="0" applyNumberFormat="1" applyFont="1" applyFill="1" applyBorder="1" applyAlignment="1">
      <alignment horizontal="right" vertical="center"/>
    </xf>
    <xf numFmtId="0" fontId="2" fillId="0" borderId="1" xfId="0" applyFont="1" applyFill="1" applyBorder="1" applyAlignment="1">
      <alignment horizontal="left" vertical="justify"/>
    </xf>
    <xf numFmtId="0" fontId="3" fillId="0" borderId="1" xfId="0" applyFont="1" applyFill="1" applyBorder="1" applyAlignment="1" applyProtection="1">
      <alignment horizontal="right"/>
      <protection locked="0"/>
    </xf>
    <xf numFmtId="49" fontId="2" fillId="0" borderId="2" xfId="4" applyNumberFormat="1" applyFont="1" applyFill="1" applyBorder="1" applyAlignment="1" applyProtection="1">
      <alignment horizontal="left"/>
      <protection locked="0"/>
    </xf>
    <xf numFmtId="0" fontId="3" fillId="0" borderId="1" xfId="0" applyFont="1" applyFill="1" applyBorder="1" applyAlignment="1">
      <alignment horizontal="right" wrapText="1"/>
    </xf>
    <xf numFmtId="0" fontId="3" fillId="0" borderId="3" xfId="0" applyFont="1" applyFill="1" applyBorder="1" applyAlignment="1">
      <alignment horizontal="left"/>
    </xf>
    <xf numFmtId="0" fontId="2" fillId="0" borderId="3" xfId="0" applyFont="1" applyFill="1" applyBorder="1" applyAlignment="1"/>
    <xf numFmtId="0" fontId="2" fillId="0" borderId="2" xfId="0" applyFont="1" applyFill="1" applyBorder="1" applyAlignment="1"/>
    <xf numFmtId="0" fontId="4" fillId="0" borderId="3" xfId="0" applyFont="1" applyFill="1" applyBorder="1" applyAlignment="1">
      <alignment vertical="center"/>
    </xf>
    <xf numFmtId="0" fontId="4" fillId="0" borderId="2" xfId="0" applyFont="1" applyFill="1" applyBorder="1" applyAlignment="1">
      <alignment vertical="center"/>
    </xf>
    <xf numFmtId="0" fontId="3" fillId="0" borderId="4" xfId="0" applyFont="1" applyFill="1" applyBorder="1" applyAlignment="1"/>
    <xf numFmtId="0" fontId="3" fillId="0" borderId="5" xfId="0" applyFont="1" applyFill="1" applyBorder="1" applyAlignment="1"/>
    <xf numFmtId="0" fontId="3" fillId="0" borderId="5" xfId="0" applyFont="1" applyFill="1" applyBorder="1" applyAlignment="1">
      <alignment horizontal="center"/>
    </xf>
    <xf numFmtId="0" fontId="3" fillId="0" borderId="5" xfId="0" applyFont="1" applyFill="1" applyBorder="1" applyAlignment="1">
      <alignment horizontal="right"/>
    </xf>
    <xf numFmtId="4" fontId="2" fillId="0" borderId="1" xfId="1" applyNumberFormat="1" applyFont="1" applyFill="1" applyBorder="1" applyAlignment="1">
      <alignment horizontal="right"/>
    </xf>
    <xf numFmtId="0" fontId="2" fillId="0" borderId="1" xfId="17" applyNumberFormat="1" applyFont="1" applyFill="1" applyBorder="1" applyAlignment="1">
      <alignment horizontal="center" vertical="center"/>
    </xf>
    <xf numFmtId="0" fontId="2" fillId="0" borderId="1" xfId="17" applyFont="1" applyFill="1" applyBorder="1" applyAlignment="1">
      <alignment horizontal="center" vertical="center"/>
    </xf>
    <xf numFmtId="4" fontId="2" fillId="0" borderId="1" xfId="17" applyNumberFormat="1" applyFont="1" applyFill="1" applyBorder="1" applyAlignment="1">
      <alignment horizontal="right" vertical="center"/>
    </xf>
    <xf numFmtId="4" fontId="2" fillId="0" borderId="1" xfId="0" applyNumberFormat="1" applyFont="1" applyFill="1" applyBorder="1" applyAlignment="1">
      <alignment horizontal="right" vertical="center"/>
    </xf>
    <xf numFmtId="3" fontId="2" fillId="0" borderId="1" xfId="17" applyNumberFormat="1" applyFont="1" applyFill="1" applyBorder="1" applyAlignment="1">
      <alignment horizontal="right" vertical="center"/>
    </xf>
    <xf numFmtId="0" fontId="10" fillId="0" borderId="9" xfId="0" applyFont="1" applyFill="1" applyBorder="1" applyAlignment="1">
      <alignment horizontal="left"/>
    </xf>
    <xf numFmtId="0" fontId="2" fillId="0" borderId="1" xfId="1" applyFont="1" applyFill="1" applyBorder="1" applyAlignment="1">
      <alignment horizontal="center"/>
    </xf>
    <xf numFmtId="0" fontId="3" fillId="0" borderId="2" xfId="0" applyFont="1" applyFill="1" applyBorder="1" applyAlignment="1">
      <alignment horizontal="justify" vertical="center"/>
    </xf>
    <xf numFmtId="0" fontId="3" fillId="0" borderId="2" xfId="0" applyFont="1" applyFill="1" applyBorder="1" applyAlignment="1">
      <alignment horizontal="left" vertical="center"/>
    </xf>
    <xf numFmtId="0" fontId="3" fillId="0" borderId="9" xfId="0" applyFont="1" applyFill="1" applyBorder="1" applyAlignment="1">
      <alignment horizontal="left"/>
    </xf>
    <xf numFmtId="0" fontId="2" fillId="0" borderId="2" xfId="0" applyFont="1" applyFill="1" applyBorder="1" applyAlignment="1">
      <alignment horizontal="left"/>
    </xf>
    <xf numFmtId="0" fontId="3" fillId="0" borderId="9" xfId="0" applyFont="1" applyFill="1" applyBorder="1" applyAlignment="1"/>
    <xf numFmtId="0" fontId="13" fillId="0" borderId="1" xfId="0" applyFont="1" applyFill="1" applyBorder="1" applyAlignment="1">
      <alignment horizontal="center" vertical="center"/>
    </xf>
    <xf numFmtId="0" fontId="2" fillId="0" borderId="1" xfId="0" applyFont="1" applyFill="1" applyBorder="1" applyAlignment="1" applyProtection="1">
      <alignment horizontal="center"/>
      <protection locked="0"/>
    </xf>
    <xf numFmtId="49" fontId="4" fillId="0" borderId="1" xfId="0" applyNumberFormat="1" applyFont="1" applyFill="1" applyBorder="1" applyAlignment="1">
      <alignment horizontal="center"/>
    </xf>
    <xf numFmtId="0" fontId="2" fillId="0" borderId="1" xfId="0" applyFont="1" applyFill="1" applyBorder="1" applyAlignment="1" applyProtection="1">
      <alignment horizontal="right"/>
      <protection locked="0"/>
    </xf>
    <xf numFmtId="0" fontId="3" fillId="0" borderId="0" xfId="0" applyFont="1" applyFill="1" applyAlignment="1">
      <alignment horizontal="center"/>
    </xf>
    <xf numFmtId="0" fontId="3" fillId="0" borderId="1" xfId="0" applyFont="1" applyFill="1" applyBorder="1" applyAlignment="1">
      <alignment horizontal="center" vertical="center"/>
    </xf>
    <xf numFmtId="0" fontId="22" fillId="4" borderId="10" xfId="0" applyFont="1" applyFill="1" applyBorder="1" applyAlignment="1"/>
    <xf numFmtId="4" fontId="22" fillId="4" borderId="2" xfId="0" applyNumberFormat="1" applyFont="1" applyFill="1" applyBorder="1" applyAlignment="1"/>
    <xf numFmtId="166" fontId="29" fillId="0" borderId="1" xfId="0" applyNumberFormat="1" applyFont="1" applyFill="1" applyBorder="1"/>
    <xf numFmtId="0" fontId="29" fillId="0" borderId="1" xfId="0" applyFont="1" applyFill="1" applyBorder="1" applyAlignment="1">
      <alignment horizontal="center" vertical="center"/>
    </xf>
    <xf numFmtId="0" fontId="29" fillId="0" borderId="1" xfId="0" applyFont="1" applyFill="1" applyBorder="1"/>
    <xf numFmtId="166" fontId="2" fillId="0" borderId="1" xfId="0" applyNumberFormat="1" applyFont="1" applyFill="1" applyBorder="1" applyAlignment="1">
      <alignment horizontal="center"/>
    </xf>
    <xf numFmtId="168" fontId="2" fillId="0" borderId="1" xfId="0" applyNumberFormat="1" applyFont="1" applyFill="1" applyBorder="1"/>
    <xf numFmtId="166" fontId="29" fillId="0" borderId="1" xfId="1" applyNumberFormat="1" applyFont="1" applyBorder="1" applyAlignment="1"/>
    <xf numFmtId="1" fontId="18" fillId="0" borderId="6" xfId="0" applyNumberFormat="1" applyFont="1" applyFill="1" applyBorder="1" applyAlignment="1">
      <alignment horizontal="center"/>
    </xf>
    <xf numFmtId="0" fontId="6" fillId="0" borderId="0" xfId="0" applyNumberFormat="1" applyFont="1" applyFill="1" applyBorder="1" applyAlignment="1">
      <alignment horizontal="center"/>
    </xf>
    <xf numFmtId="0" fontId="6" fillId="0" borderId="0" xfId="0" applyNumberFormat="1" applyFont="1" applyFill="1" applyBorder="1" applyAlignment="1">
      <alignment horizontal="center" vertical="center"/>
    </xf>
    <xf numFmtId="0" fontId="3" fillId="0" borderId="0" xfId="0" applyNumberFormat="1" applyFont="1" applyFill="1" applyBorder="1"/>
    <xf numFmtId="49" fontId="6" fillId="0" borderId="0" xfId="0" applyNumberFormat="1" applyFont="1" applyFill="1" applyAlignment="1">
      <alignment horizontal="center" vertical="center"/>
    </xf>
    <xf numFmtId="0" fontId="6" fillId="0" borderId="0" xfId="0" applyFont="1" applyFill="1" applyBorder="1" applyAlignment="1">
      <alignment horizontal="center"/>
    </xf>
    <xf numFmtId="166" fontId="16" fillId="0" borderId="0" xfId="0" applyNumberFormat="1" applyFont="1" applyFill="1" applyBorder="1" applyAlignment="1"/>
    <xf numFmtId="166" fontId="2" fillId="0" borderId="1" xfId="1" applyNumberFormat="1" applyFont="1" applyFill="1" applyBorder="1" applyAlignment="1"/>
    <xf numFmtId="0" fontId="2" fillId="0" borderId="1" xfId="1" applyNumberFormat="1" applyFont="1" applyFill="1" applyBorder="1" applyAlignment="1">
      <alignment horizontal="center" vertical="center"/>
    </xf>
    <xf numFmtId="49" fontId="2" fillId="0" borderId="1" xfId="0" applyNumberFormat="1" applyFont="1" applyFill="1" applyBorder="1"/>
    <xf numFmtId="168" fontId="2" fillId="0" borderId="1" xfId="0" applyNumberFormat="1" applyFont="1" applyBorder="1"/>
    <xf numFmtId="166" fontId="29" fillId="0" borderId="1" xfId="1" applyNumberFormat="1" applyFont="1" applyFill="1" applyBorder="1" applyAlignment="1"/>
    <xf numFmtId="49" fontId="29" fillId="0" borderId="1" xfId="0" applyNumberFormat="1" applyFont="1" applyBorder="1"/>
    <xf numFmtId="0" fontId="29" fillId="4" borderId="1" xfId="0" applyFont="1" applyFill="1" applyBorder="1" applyAlignment="1">
      <alignment horizontal="center"/>
    </xf>
    <xf numFmtId="168" fontId="29" fillId="0" borderId="1" xfId="0" applyNumberFormat="1" applyFont="1" applyFill="1" applyBorder="1"/>
    <xf numFmtId="166" fontId="2" fillId="0" borderId="1" xfId="0" applyNumberFormat="1" applyFont="1" applyBorder="1" applyAlignment="1">
      <alignment horizontal="left"/>
    </xf>
    <xf numFmtId="0" fontId="3" fillId="4" borderId="1" xfId="0" applyFont="1" applyFill="1" applyBorder="1"/>
    <xf numFmtId="0" fontId="6" fillId="4" borderId="1" xfId="0" applyFont="1" applyFill="1" applyBorder="1" applyAlignment="1"/>
    <xf numFmtId="0" fontId="6" fillId="4" borderId="1" xfId="0" applyFont="1" applyFill="1" applyBorder="1" applyAlignment="1">
      <alignment horizontal="left"/>
    </xf>
    <xf numFmtId="0" fontId="6" fillId="3" borderId="4" xfId="0" applyFont="1" applyFill="1" applyBorder="1" applyAlignment="1">
      <alignment wrapText="1"/>
    </xf>
    <xf numFmtId="0" fontId="22" fillId="4" borderId="1" xfId="0" applyFont="1" applyFill="1" applyBorder="1" applyAlignment="1">
      <alignment horizontal="left"/>
    </xf>
    <xf numFmtId="166" fontId="22" fillId="4" borderId="1" xfId="0" applyNumberFormat="1" applyFont="1" applyFill="1" applyBorder="1" applyAlignment="1"/>
    <xf numFmtId="166" fontId="16" fillId="4" borderId="1" xfId="0" applyNumberFormat="1" applyFont="1" applyFill="1" applyBorder="1" applyAlignment="1">
      <alignment horizontal="right"/>
    </xf>
    <xf numFmtId="166" fontId="30" fillId="4" borderId="1" xfId="0" applyNumberFormat="1" applyFont="1" applyFill="1" applyBorder="1"/>
    <xf numFmtId="4" fontId="30" fillId="2" borderId="1" xfId="0" applyNumberFormat="1" applyFont="1" applyFill="1" applyBorder="1" applyAlignment="1">
      <alignment horizontal="right"/>
    </xf>
    <xf numFmtId="0" fontId="3" fillId="0" borderId="1" xfId="0" applyFont="1" applyFill="1" applyBorder="1" applyAlignment="1">
      <alignment horizontal="center" vertical="center"/>
    </xf>
    <xf numFmtId="4" fontId="3" fillId="4" borderId="1" xfId="0" applyNumberFormat="1" applyFont="1" applyFill="1" applyBorder="1" applyAlignment="1">
      <alignment horizontal="right"/>
    </xf>
    <xf numFmtId="0" fontId="3" fillId="0" borderId="1" xfId="0" applyFont="1" applyBorder="1" applyAlignment="1">
      <alignment horizontal="center" vertical="center"/>
    </xf>
    <xf numFmtId="0" fontId="3" fillId="0" borderId="1" xfId="0" applyFont="1" applyFill="1" applyBorder="1" applyAlignment="1">
      <alignment horizontal="center" vertical="center"/>
    </xf>
    <xf numFmtId="0" fontId="3" fillId="0" borderId="2" xfId="0" applyFont="1" applyBorder="1" applyAlignment="1">
      <alignment horizontal="center" vertical="center" textRotation="90"/>
    </xf>
    <xf numFmtId="0" fontId="3" fillId="0" borderId="9" xfId="0" applyFont="1" applyBorder="1" applyAlignment="1">
      <alignment horizontal="center" vertical="center" textRotation="90"/>
    </xf>
    <xf numFmtId="0" fontId="3" fillId="0" borderId="3" xfId="0" applyFont="1" applyBorder="1" applyAlignment="1">
      <alignment horizontal="center" vertical="center" textRotation="90"/>
    </xf>
    <xf numFmtId="0" fontId="3" fillId="2" borderId="4" xfId="0" applyFont="1" applyFill="1" applyBorder="1" applyAlignment="1">
      <alignment horizontal="center"/>
    </xf>
    <xf numFmtId="0" fontId="3" fillId="2" borderId="6" xfId="0" applyFont="1" applyFill="1" applyBorder="1" applyAlignment="1">
      <alignment horizontal="center"/>
    </xf>
    <xf numFmtId="0" fontId="3" fillId="0" borderId="1" xfId="0" applyFont="1" applyFill="1" applyBorder="1" applyAlignment="1">
      <alignment horizontal="center" vertical="center" textRotation="90"/>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2" xfId="0" applyFont="1" applyBorder="1" applyAlignment="1">
      <alignment horizontal="center" vertical="center" wrapText="1"/>
    </xf>
    <xf numFmtId="0" fontId="3" fillId="0" borderId="9" xfId="0" applyFont="1" applyBorder="1" applyAlignment="1">
      <alignment horizontal="center" vertical="center" wrapText="1"/>
    </xf>
    <xf numFmtId="0" fontId="3" fillId="0" borderId="3" xfId="0" applyFont="1" applyBorder="1" applyAlignment="1">
      <alignment horizontal="center" vertical="center" wrapText="1"/>
    </xf>
    <xf numFmtId="0" fontId="3" fillId="0" borderId="1" xfId="0" applyFont="1" applyBorder="1" applyAlignment="1">
      <alignment horizontal="center" vertical="center" textRotation="90"/>
    </xf>
    <xf numFmtId="0" fontId="3" fillId="0" borderId="2" xfId="0" applyFont="1" applyBorder="1" applyAlignment="1">
      <alignment horizontal="center" vertical="center" textRotation="90" wrapText="1"/>
    </xf>
    <xf numFmtId="0" fontId="3" fillId="0" borderId="9" xfId="0" applyFont="1" applyBorder="1" applyAlignment="1">
      <alignment horizontal="center" vertical="center" textRotation="90" wrapText="1"/>
    </xf>
    <xf numFmtId="0" fontId="3" fillId="0" borderId="3" xfId="0" applyFont="1" applyBorder="1" applyAlignment="1">
      <alignment horizontal="center" vertical="center" textRotation="90" wrapText="1"/>
    </xf>
    <xf numFmtId="0" fontId="3" fillId="0" borderId="2" xfId="0" applyNumberFormat="1" applyFont="1" applyBorder="1" applyAlignment="1">
      <alignment horizontal="center" vertical="center" wrapText="1"/>
    </xf>
    <xf numFmtId="0" fontId="3" fillId="0" borderId="9" xfId="0" applyNumberFormat="1" applyFont="1" applyBorder="1" applyAlignment="1">
      <alignment horizontal="center" vertical="center"/>
    </xf>
    <xf numFmtId="0" fontId="3" fillId="0" borderId="3" xfId="0" applyNumberFormat="1" applyFont="1" applyBorder="1" applyAlignment="1">
      <alignment horizontal="center" vertical="center"/>
    </xf>
    <xf numFmtId="0" fontId="3" fillId="0" borderId="9" xfId="0" applyFont="1" applyBorder="1" applyAlignment="1">
      <alignment horizontal="center" vertical="center"/>
    </xf>
    <xf numFmtId="0" fontId="3" fillId="0" borderId="3" xfId="0" applyFont="1" applyBorder="1" applyAlignment="1">
      <alignment horizontal="center" vertical="center"/>
    </xf>
    <xf numFmtId="0" fontId="3" fillId="0" borderId="4" xfId="0" applyNumberFormat="1"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3" fillId="0" borderId="6" xfId="0" applyNumberFormat="1" applyFont="1" applyFill="1" applyBorder="1" applyAlignment="1">
      <alignment horizontal="center" vertical="center" wrapText="1"/>
    </xf>
    <xf numFmtId="0" fontId="3" fillId="0" borderId="2" xfId="0" applyNumberFormat="1" applyFont="1" applyBorder="1" applyAlignment="1">
      <alignment horizontal="center" wrapText="1"/>
    </xf>
    <xf numFmtId="0" fontId="3" fillId="0" borderId="9" xfId="0" applyNumberFormat="1" applyFont="1" applyBorder="1" applyAlignment="1">
      <alignment horizontal="center"/>
    </xf>
    <xf numFmtId="0" fontId="3" fillId="0" borderId="3" xfId="0" applyNumberFormat="1" applyFont="1" applyBorder="1" applyAlignment="1">
      <alignment horizontal="center"/>
    </xf>
    <xf numFmtId="0" fontId="3" fillId="0" borderId="9" xfId="0" applyNumberFormat="1" applyFont="1" applyBorder="1" applyAlignment="1">
      <alignment horizontal="center" vertical="center" wrapText="1"/>
    </xf>
    <xf numFmtId="0" fontId="3" fillId="0" borderId="3" xfId="0" applyNumberFormat="1" applyFont="1" applyBorder="1" applyAlignment="1">
      <alignment horizontal="center" vertical="center" wrapText="1"/>
    </xf>
    <xf numFmtId="0" fontId="3" fillId="0" borderId="2" xfId="0" applyNumberFormat="1" applyFont="1" applyFill="1" applyBorder="1" applyAlignment="1">
      <alignment horizontal="center" vertical="center" wrapText="1"/>
    </xf>
    <xf numFmtId="0" fontId="3" fillId="0" borderId="9" xfId="0" applyNumberFormat="1" applyFont="1" applyFill="1" applyBorder="1" applyAlignment="1">
      <alignment horizontal="center" vertical="center"/>
    </xf>
    <xf numFmtId="0" fontId="3" fillId="0" borderId="3" xfId="0" applyNumberFormat="1" applyFont="1" applyFill="1" applyBorder="1" applyAlignment="1">
      <alignment horizontal="center" vertical="center"/>
    </xf>
    <xf numFmtId="0" fontId="3" fillId="0" borderId="1" xfId="0" applyNumberFormat="1" applyFont="1" applyBorder="1" applyAlignment="1">
      <alignment horizontal="center" vertical="center" wrapText="1"/>
    </xf>
    <xf numFmtId="0" fontId="3" fillId="0" borderId="1" xfId="0" applyNumberFormat="1" applyFont="1" applyBorder="1" applyAlignment="1">
      <alignment horizontal="center" vertical="center"/>
    </xf>
    <xf numFmtId="0" fontId="3" fillId="0" borderId="2" xfId="0" applyNumberFormat="1" applyFont="1" applyBorder="1" applyAlignment="1">
      <alignment horizontal="center" vertical="center"/>
    </xf>
    <xf numFmtId="0" fontId="2" fillId="0" borderId="2" xfId="0" applyNumberFormat="1" applyFont="1" applyFill="1" applyBorder="1" applyAlignment="1">
      <alignment horizontal="center" vertical="center" wrapText="1"/>
    </xf>
    <xf numFmtId="0" fontId="2" fillId="0" borderId="9" xfId="0" applyNumberFormat="1" applyFont="1" applyFill="1" applyBorder="1" applyAlignment="1">
      <alignment horizontal="center" vertical="center"/>
    </xf>
    <xf numFmtId="0" fontId="2" fillId="0" borderId="3" xfId="0" applyNumberFormat="1" applyFont="1" applyFill="1" applyBorder="1" applyAlignment="1">
      <alignment horizontal="center" vertical="center"/>
    </xf>
    <xf numFmtId="0" fontId="3" fillId="0" borderId="10"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0" fontId="3" fillId="0" borderId="11" xfId="0" applyNumberFormat="1" applyFont="1" applyBorder="1" applyAlignment="1">
      <alignment horizontal="center" vertical="center" wrapText="1"/>
    </xf>
    <xf numFmtId="0" fontId="3" fillId="0" borderId="7" xfId="0" applyNumberFormat="1" applyFont="1" applyBorder="1" applyAlignment="1">
      <alignment horizontal="center" vertical="center" wrapText="1"/>
    </xf>
    <xf numFmtId="0" fontId="3" fillId="0" borderId="12" xfId="0" applyNumberFormat="1" applyFont="1" applyBorder="1" applyAlignment="1">
      <alignment horizontal="center" vertical="center" wrapText="1"/>
    </xf>
    <xf numFmtId="0" fontId="3" fillId="0" borderId="8" xfId="0" applyNumberFormat="1" applyFont="1" applyBorder="1" applyAlignment="1">
      <alignment horizontal="center" vertical="center" wrapText="1"/>
    </xf>
    <xf numFmtId="0" fontId="3" fillId="0" borderId="4" xfId="0" applyNumberFormat="1" applyFont="1" applyBorder="1" applyAlignment="1">
      <alignment horizontal="center" vertical="center" wrapText="1"/>
    </xf>
    <xf numFmtId="0" fontId="3" fillId="0" borderId="5" xfId="0" applyNumberFormat="1" applyFont="1" applyBorder="1" applyAlignment="1">
      <alignment horizontal="center" vertical="center"/>
    </xf>
    <xf numFmtId="0" fontId="3" fillId="0" borderId="6" xfId="0" applyNumberFormat="1" applyFont="1" applyBorder="1" applyAlignment="1">
      <alignment horizontal="center" vertical="center"/>
    </xf>
    <xf numFmtId="4" fontId="6" fillId="0" borderId="1" xfId="0" applyNumberFormat="1" applyFont="1" applyFill="1" applyBorder="1" applyAlignment="1">
      <alignment horizontal="right"/>
    </xf>
    <xf numFmtId="166" fontId="30" fillId="3" borderId="1" xfId="0" applyNumberFormat="1" applyFont="1" applyFill="1" applyBorder="1"/>
    <xf numFmtId="166" fontId="2" fillId="0" borderId="1" xfId="0" applyNumberFormat="1" applyFont="1" applyFill="1" applyBorder="1" applyAlignment="1">
      <alignment horizontal="center" vertical="center"/>
    </xf>
    <xf numFmtId="49" fontId="29" fillId="0" borderId="1" xfId="0" applyNumberFormat="1" applyFont="1" applyFill="1" applyBorder="1"/>
    <xf numFmtId="0" fontId="3" fillId="0" borderId="11" xfId="0" applyFont="1" applyFill="1" applyBorder="1"/>
    <xf numFmtId="0" fontId="3" fillId="0" borderId="0" xfId="0" applyFont="1" applyFill="1" applyAlignment="1">
      <alignment wrapText="1"/>
    </xf>
  </cellXfs>
  <cellStyles count="18">
    <cellStyle name="Excel Built-in Normal" xfId="4"/>
    <cellStyle name="Excel Built-in Normal 1" xfId="6"/>
    <cellStyle name="Excel Built-in Normal 1 2" xfId="13"/>
    <cellStyle name="Excel Built-in Normal 2" xfId="5"/>
    <cellStyle name="Excel Built-in Normal 3" xfId="7"/>
    <cellStyle name="Акцент4" xfId="17" builtinId="41"/>
    <cellStyle name="Обычный" xfId="0" builtinId="0"/>
    <cellStyle name="Обычный 10" xfId="8"/>
    <cellStyle name="Обычный 14 2" xfId="16"/>
    <cellStyle name="Обычный 2" xfId="2"/>
    <cellStyle name="Обычный 2 2" xfId="9"/>
    <cellStyle name="Обычный 2 3" xfId="15"/>
    <cellStyle name="Обычный 3" xfId="3"/>
    <cellStyle name="Обычный 3 2" xfId="10"/>
    <cellStyle name="Обычный 4" xfId="1"/>
    <cellStyle name="Обычный 5" xfId="11"/>
    <cellStyle name="Процентный 2" xfId="12"/>
    <cellStyle name="Финансовый 2" xfId="14"/>
  </cellStyles>
  <dxfs count="91">
    <dxf>
      <fill>
        <patternFill>
          <bgColor rgb="FFFF0000"/>
        </patternFill>
      </fill>
    </dxf>
    <dxf>
      <fill>
        <patternFill>
          <bgColor rgb="FFFF0000"/>
        </patternFill>
      </fill>
    </dxf>
    <dxf>
      <fill>
        <patternFill>
          <bgColor rgb="FFFF0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Medium9"/>
  <colors>
    <mruColors>
      <color rgb="FFFFFF99"/>
      <color rgb="FFCCECFF"/>
      <color rgb="FFFCB6B4"/>
      <color rgb="FFFB908D"/>
      <color rgb="FFF96A67"/>
      <color rgb="FFF9F3A9"/>
      <color rgb="FFFAFED0"/>
      <color rgb="FFCCFFCC"/>
      <color rgb="FFD9FCD0"/>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1047750</xdr:colOff>
      <xdr:row>981</xdr:row>
      <xdr:rowOff>0</xdr:rowOff>
    </xdr:from>
    <xdr:to>
      <xdr:col>5</xdr:col>
      <xdr:colOff>3202</xdr:colOff>
      <xdr:row>981</xdr:row>
      <xdr:rowOff>161925</xdr:rowOff>
    </xdr:to>
    <xdr:pic>
      <xdr:nvPicPr>
        <xdr:cNvPr id="220" name="Picture 21">
          <a:extLst>
            <a:ext uri="{FF2B5EF4-FFF2-40B4-BE49-F238E27FC236}">
              <a16:creationId xmlns:a16="http://schemas.microsoft.com/office/drawing/2014/main" xmlns="" id="{00000000-0008-0000-0000-0000D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962775" y="3667125"/>
          <a:ext cx="0" cy="161925"/>
        </a:xfrm>
        <a:prstGeom prst="rect">
          <a:avLst/>
        </a:prstGeom>
        <a:noFill/>
        <a:ln w="9525">
          <a:noFill/>
          <a:miter lim="800000"/>
          <a:headEnd/>
          <a:tailEnd/>
        </a:ln>
      </xdr:spPr>
    </xdr:pic>
    <xdr:clientData/>
  </xdr:twoCellAnchor>
  <xdr:twoCellAnchor editAs="oneCell">
    <xdr:from>
      <xdr:col>4</xdr:col>
      <xdr:colOff>1047750</xdr:colOff>
      <xdr:row>981</xdr:row>
      <xdr:rowOff>0</xdr:rowOff>
    </xdr:from>
    <xdr:to>
      <xdr:col>5</xdr:col>
      <xdr:colOff>3202</xdr:colOff>
      <xdr:row>981</xdr:row>
      <xdr:rowOff>161925</xdr:rowOff>
    </xdr:to>
    <xdr:pic>
      <xdr:nvPicPr>
        <xdr:cNvPr id="234" name="Picture 21">
          <a:extLst>
            <a:ext uri="{FF2B5EF4-FFF2-40B4-BE49-F238E27FC236}">
              <a16:creationId xmlns:a16="http://schemas.microsoft.com/office/drawing/2014/main" xmlns="" id="{00000000-0008-0000-0000-0000E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962775" y="3667125"/>
          <a:ext cx="0" cy="161925"/>
        </a:xfrm>
        <a:prstGeom prst="rect">
          <a:avLst/>
        </a:prstGeom>
        <a:noFill/>
        <a:ln w="9525">
          <a:noFill/>
          <a:miter lim="800000"/>
          <a:headEnd/>
          <a:tailEnd/>
        </a:ln>
      </xdr:spPr>
    </xdr:pic>
    <xdr:clientData/>
  </xdr:twoCellAnchor>
  <xdr:twoCellAnchor editAs="oneCell">
    <xdr:from>
      <xdr:col>4</xdr:col>
      <xdr:colOff>1047750</xdr:colOff>
      <xdr:row>981</xdr:row>
      <xdr:rowOff>0</xdr:rowOff>
    </xdr:from>
    <xdr:to>
      <xdr:col>5</xdr:col>
      <xdr:colOff>3202</xdr:colOff>
      <xdr:row>981</xdr:row>
      <xdr:rowOff>161925</xdr:rowOff>
    </xdr:to>
    <xdr:pic>
      <xdr:nvPicPr>
        <xdr:cNvPr id="272" name="Picture 21">
          <a:extLst>
            <a:ext uri="{FF2B5EF4-FFF2-40B4-BE49-F238E27FC236}">
              <a16:creationId xmlns:a16="http://schemas.microsoft.com/office/drawing/2014/main" xmlns="" id="{00000000-0008-0000-0000-00001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962775" y="3667125"/>
          <a:ext cx="0" cy="161925"/>
        </a:xfrm>
        <a:prstGeom prst="rect">
          <a:avLst/>
        </a:prstGeom>
        <a:noFill/>
        <a:ln w="9525">
          <a:noFill/>
          <a:miter lim="800000"/>
          <a:headEnd/>
          <a:tailEnd/>
        </a:ln>
      </xdr:spPr>
    </xdr:pic>
    <xdr:clientData/>
  </xdr:twoCellAnchor>
  <xdr:twoCellAnchor editAs="oneCell">
    <xdr:from>
      <xdr:col>4</xdr:col>
      <xdr:colOff>1047750</xdr:colOff>
      <xdr:row>981</xdr:row>
      <xdr:rowOff>0</xdr:rowOff>
    </xdr:from>
    <xdr:to>
      <xdr:col>5</xdr:col>
      <xdr:colOff>3202</xdr:colOff>
      <xdr:row>981</xdr:row>
      <xdr:rowOff>161925</xdr:rowOff>
    </xdr:to>
    <xdr:pic>
      <xdr:nvPicPr>
        <xdr:cNvPr id="286" name="Picture 21">
          <a:extLst>
            <a:ext uri="{FF2B5EF4-FFF2-40B4-BE49-F238E27FC236}">
              <a16:creationId xmlns:a16="http://schemas.microsoft.com/office/drawing/2014/main" xmlns="" id="{00000000-0008-0000-0000-00001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962775" y="3667125"/>
          <a:ext cx="0" cy="161925"/>
        </a:xfrm>
        <a:prstGeom prst="rect">
          <a:avLst/>
        </a:prstGeom>
        <a:noFill/>
        <a:ln w="9525">
          <a:noFill/>
          <a:miter lim="800000"/>
          <a:headEnd/>
          <a:tailEnd/>
        </a:ln>
      </xdr:spPr>
    </xdr:pic>
    <xdr:clientData/>
  </xdr:twoCellAnchor>
  <xdr:oneCellAnchor>
    <xdr:from>
      <xdr:col>4</xdr:col>
      <xdr:colOff>1047750</xdr:colOff>
      <xdr:row>732</xdr:row>
      <xdr:rowOff>0</xdr:rowOff>
    </xdr:from>
    <xdr:ext cx="2242" cy="161925"/>
    <xdr:pic>
      <xdr:nvPicPr>
        <xdr:cNvPr id="106" name="Picture 21">
          <a:extLst>
            <a:ext uri="{FF2B5EF4-FFF2-40B4-BE49-F238E27FC236}">
              <a16:creationId xmlns:a16="http://schemas.microsoft.com/office/drawing/2014/main" xmlns="" id="{00000000-0008-0000-0000-00006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733</xdr:row>
      <xdr:rowOff>0</xdr:rowOff>
    </xdr:from>
    <xdr:ext cx="2242" cy="161925"/>
    <xdr:pic>
      <xdr:nvPicPr>
        <xdr:cNvPr id="107" name="Picture 21">
          <a:extLst>
            <a:ext uri="{FF2B5EF4-FFF2-40B4-BE49-F238E27FC236}">
              <a16:creationId xmlns:a16="http://schemas.microsoft.com/office/drawing/2014/main" xmlns="" id="{00000000-0008-0000-0000-00006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734</xdr:row>
      <xdr:rowOff>0</xdr:rowOff>
    </xdr:from>
    <xdr:ext cx="2242" cy="161925"/>
    <xdr:pic>
      <xdr:nvPicPr>
        <xdr:cNvPr id="108" name="Picture 21">
          <a:extLst>
            <a:ext uri="{FF2B5EF4-FFF2-40B4-BE49-F238E27FC236}">
              <a16:creationId xmlns:a16="http://schemas.microsoft.com/office/drawing/2014/main" xmlns="" id="{00000000-0008-0000-0000-00006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43025"/>
          <a:ext cx="2242" cy="161925"/>
        </a:xfrm>
        <a:prstGeom prst="rect">
          <a:avLst/>
        </a:prstGeom>
        <a:noFill/>
        <a:ln w="9525">
          <a:noFill/>
          <a:miter lim="800000"/>
          <a:headEnd/>
          <a:tailEnd/>
        </a:ln>
      </xdr:spPr>
    </xdr:pic>
    <xdr:clientData/>
  </xdr:oneCellAnchor>
  <xdr:oneCellAnchor>
    <xdr:from>
      <xdr:col>4</xdr:col>
      <xdr:colOff>1047750</xdr:colOff>
      <xdr:row>735</xdr:row>
      <xdr:rowOff>0</xdr:rowOff>
    </xdr:from>
    <xdr:ext cx="2242" cy="161925"/>
    <xdr:pic>
      <xdr:nvPicPr>
        <xdr:cNvPr id="109" name="Picture 21">
          <a:extLst>
            <a:ext uri="{FF2B5EF4-FFF2-40B4-BE49-F238E27FC236}">
              <a16:creationId xmlns:a16="http://schemas.microsoft.com/office/drawing/2014/main" xmlns="" id="{00000000-0008-0000-0000-00006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33525"/>
          <a:ext cx="2242" cy="161925"/>
        </a:xfrm>
        <a:prstGeom prst="rect">
          <a:avLst/>
        </a:prstGeom>
        <a:noFill/>
        <a:ln w="9525">
          <a:noFill/>
          <a:miter lim="800000"/>
          <a:headEnd/>
          <a:tailEnd/>
        </a:ln>
      </xdr:spPr>
    </xdr:pic>
    <xdr:clientData/>
  </xdr:oneCellAnchor>
  <xdr:oneCellAnchor>
    <xdr:from>
      <xdr:col>4</xdr:col>
      <xdr:colOff>1047750</xdr:colOff>
      <xdr:row>732</xdr:row>
      <xdr:rowOff>0</xdr:rowOff>
    </xdr:from>
    <xdr:ext cx="2242" cy="161925"/>
    <xdr:pic>
      <xdr:nvPicPr>
        <xdr:cNvPr id="110" name="Picture 21">
          <a:extLst>
            <a:ext uri="{FF2B5EF4-FFF2-40B4-BE49-F238E27FC236}">
              <a16:creationId xmlns:a16="http://schemas.microsoft.com/office/drawing/2014/main" xmlns="" id="{00000000-0008-0000-0000-00006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733</xdr:row>
      <xdr:rowOff>0</xdr:rowOff>
    </xdr:from>
    <xdr:ext cx="2242" cy="161925"/>
    <xdr:pic>
      <xdr:nvPicPr>
        <xdr:cNvPr id="111" name="Picture 21">
          <a:extLst>
            <a:ext uri="{FF2B5EF4-FFF2-40B4-BE49-F238E27FC236}">
              <a16:creationId xmlns:a16="http://schemas.microsoft.com/office/drawing/2014/main" xmlns="" id="{00000000-0008-0000-0000-00006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734</xdr:row>
      <xdr:rowOff>0</xdr:rowOff>
    </xdr:from>
    <xdr:ext cx="2242" cy="161925"/>
    <xdr:pic>
      <xdr:nvPicPr>
        <xdr:cNvPr id="112" name="Picture 21">
          <a:extLst>
            <a:ext uri="{FF2B5EF4-FFF2-40B4-BE49-F238E27FC236}">
              <a16:creationId xmlns:a16="http://schemas.microsoft.com/office/drawing/2014/main" xmlns="" id="{00000000-0008-0000-0000-00007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43025"/>
          <a:ext cx="2242" cy="161925"/>
        </a:xfrm>
        <a:prstGeom prst="rect">
          <a:avLst/>
        </a:prstGeom>
        <a:noFill/>
        <a:ln w="9525">
          <a:noFill/>
          <a:miter lim="800000"/>
          <a:headEnd/>
          <a:tailEnd/>
        </a:ln>
      </xdr:spPr>
    </xdr:pic>
    <xdr:clientData/>
  </xdr:oneCellAnchor>
  <xdr:oneCellAnchor>
    <xdr:from>
      <xdr:col>4</xdr:col>
      <xdr:colOff>1047750</xdr:colOff>
      <xdr:row>735</xdr:row>
      <xdr:rowOff>0</xdr:rowOff>
    </xdr:from>
    <xdr:ext cx="2242" cy="161925"/>
    <xdr:pic>
      <xdr:nvPicPr>
        <xdr:cNvPr id="113" name="Picture 21">
          <a:extLst>
            <a:ext uri="{FF2B5EF4-FFF2-40B4-BE49-F238E27FC236}">
              <a16:creationId xmlns:a16="http://schemas.microsoft.com/office/drawing/2014/main" xmlns="" id="{00000000-0008-0000-0000-00007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33525"/>
          <a:ext cx="2242" cy="161925"/>
        </a:xfrm>
        <a:prstGeom prst="rect">
          <a:avLst/>
        </a:prstGeom>
        <a:noFill/>
        <a:ln w="9525">
          <a:noFill/>
          <a:miter lim="800000"/>
          <a:headEnd/>
          <a:tailEnd/>
        </a:ln>
      </xdr:spPr>
    </xdr:pic>
    <xdr:clientData/>
  </xdr:oneCellAnchor>
  <xdr:oneCellAnchor>
    <xdr:from>
      <xdr:col>4</xdr:col>
      <xdr:colOff>1047750</xdr:colOff>
      <xdr:row>737</xdr:row>
      <xdr:rowOff>0</xdr:rowOff>
    </xdr:from>
    <xdr:ext cx="2242" cy="161925"/>
    <xdr:pic>
      <xdr:nvPicPr>
        <xdr:cNvPr id="114" name="Picture 21">
          <a:extLst>
            <a:ext uri="{FF2B5EF4-FFF2-40B4-BE49-F238E27FC236}">
              <a16:creationId xmlns:a16="http://schemas.microsoft.com/office/drawing/2014/main" xmlns="" id="{00000000-0008-0000-0000-00007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738</xdr:row>
      <xdr:rowOff>0</xdr:rowOff>
    </xdr:from>
    <xdr:ext cx="2242" cy="161925"/>
    <xdr:pic>
      <xdr:nvPicPr>
        <xdr:cNvPr id="115" name="Picture 21">
          <a:extLst>
            <a:ext uri="{FF2B5EF4-FFF2-40B4-BE49-F238E27FC236}">
              <a16:creationId xmlns:a16="http://schemas.microsoft.com/office/drawing/2014/main" xmlns="" id="{00000000-0008-0000-0000-00007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739</xdr:row>
      <xdr:rowOff>0</xdr:rowOff>
    </xdr:from>
    <xdr:ext cx="2242" cy="161925"/>
    <xdr:pic>
      <xdr:nvPicPr>
        <xdr:cNvPr id="116" name="Picture 21">
          <a:extLst>
            <a:ext uri="{FF2B5EF4-FFF2-40B4-BE49-F238E27FC236}">
              <a16:creationId xmlns:a16="http://schemas.microsoft.com/office/drawing/2014/main" xmlns="" id="{00000000-0008-0000-0000-00007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43025"/>
          <a:ext cx="2242" cy="161925"/>
        </a:xfrm>
        <a:prstGeom prst="rect">
          <a:avLst/>
        </a:prstGeom>
        <a:noFill/>
        <a:ln w="9525">
          <a:noFill/>
          <a:miter lim="800000"/>
          <a:headEnd/>
          <a:tailEnd/>
        </a:ln>
      </xdr:spPr>
    </xdr:pic>
    <xdr:clientData/>
  </xdr:oneCellAnchor>
  <xdr:oneCellAnchor>
    <xdr:from>
      <xdr:col>4</xdr:col>
      <xdr:colOff>1047750</xdr:colOff>
      <xdr:row>740</xdr:row>
      <xdr:rowOff>0</xdr:rowOff>
    </xdr:from>
    <xdr:ext cx="2242" cy="161925"/>
    <xdr:pic>
      <xdr:nvPicPr>
        <xdr:cNvPr id="117" name="Picture 21">
          <a:extLst>
            <a:ext uri="{FF2B5EF4-FFF2-40B4-BE49-F238E27FC236}">
              <a16:creationId xmlns:a16="http://schemas.microsoft.com/office/drawing/2014/main" xmlns="" id="{00000000-0008-0000-0000-00007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33525"/>
          <a:ext cx="2242" cy="161925"/>
        </a:xfrm>
        <a:prstGeom prst="rect">
          <a:avLst/>
        </a:prstGeom>
        <a:noFill/>
        <a:ln w="9525">
          <a:noFill/>
          <a:miter lim="800000"/>
          <a:headEnd/>
          <a:tailEnd/>
        </a:ln>
      </xdr:spPr>
    </xdr:pic>
    <xdr:clientData/>
  </xdr:oneCellAnchor>
  <xdr:oneCellAnchor>
    <xdr:from>
      <xdr:col>4</xdr:col>
      <xdr:colOff>1047750</xdr:colOff>
      <xdr:row>737</xdr:row>
      <xdr:rowOff>0</xdr:rowOff>
    </xdr:from>
    <xdr:ext cx="2242" cy="161925"/>
    <xdr:pic>
      <xdr:nvPicPr>
        <xdr:cNvPr id="118" name="Picture 21">
          <a:extLst>
            <a:ext uri="{FF2B5EF4-FFF2-40B4-BE49-F238E27FC236}">
              <a16:creationId xmlns:a16="http://schemas.microsoft.com/office/drawing/2014/main" xmlns="" id="{00000000-0008-0000-0000-00007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738</xdr:row>
      <xdr:rowOff>0</xdr:rowOff>
    </xdr:from>
    <xdr:ext cx="2242" cy="161925"/>
    <xdr:pic>
      <xdr:nvPicPr>
        <xdr:cNvPr id="119" name="Picture 21">
          <a:extLst>
            <a:ext uri="{FF2B5EF4-FFF2-40B4-BE49-F238E27FC236}">
              <a16:creationId xmlns:a16="http://schemas.microsoft.com/office/drawing/2014/main" xmlns="" id="{00000000-0008-0000-0000-00007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739</xdr:row>
      <xdr:rowOff>0</xdr:rowOff>
    </xdr:from>
    <xdr:ext cx="2242" cy="161925"/>
    <xdr:pic>
      <xdr:nvPicPr>
        <xdr:cNvPr id="120" name="Picture 21">
          <a:extLst>
            <a:ext uri="{FF2B5EF4-FFF2-40B4-BE49-F238E27FC236}">
              <a16:creationId xmlns:a16="http://schemas.microsoft.com/office/drawing/2014/main" xmlns="" id="{00000000-0008-0000-0000-00007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43025"/>
          <a:ext cx="2242" cy="161925"/>
        </a:xfrm>
        <a:prstGeom prst="rect">
          <a:avLst/>
        </a:prstGeom>
        <a:noFill/>
        <a:ln w="9525">
          <a:noFill/>
          <a:miter lim="800000"/>
          <a:headEnd/>
          <a:tailEnd/>
        </a:ln>
      </xdr:spPr>
    </xdr:pic>
    <xdr:clientData/>
  </xdr:oneCellAnchor>
  <xdr:oneCellAnchor>
    <xdr:from>
      <xdr:col>4</xdr:col>
      <xdr:colOff>1047750</xdr:colOff>
      <xdr:row>740</xdr:row>
      <xdr:rowOff>0</xdr:rowOff>
    </xdr:from>
    <xdr:ext cx="2242" cy="161925"/>
    <xdr:pic>
      <xdr:nvPicPr>
        <xdr:cNvPr id="121" name="Picture 21">
          <a:extLst>
            <a:ext uri="{FF2B5EF4-FFF2-40B4-BE49-F238E27FC236}">
              <a16:creationId xmlns:a16="http://schemas.microsoft.com/office/drawing/2014/main" xmlns="" id="{00000000-0008-0000-0000-00007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33525"/>
          <a:ext cx="2242" cy="161925"/>
        </a:xfrm>
        <a:prstGeom prst="rect">
          <a:avLst/>
        </a:prstGeom>
        <a:noFill/>
        <a:ln w="9525">
          <a:noFill/>
          <a:miter lim="800000"/>
          <a:headEnd/>
          <a:tailEnd/>
        </a:ln>
      </xdr:spPr>
    </xdr:pic>
    <xdr:clientData/>
  </xdr:oneCellAnchor>
  <xdr:oneCellAnchor>
    <xdr:from>
      <xdr:col>4</xdr:col>
      <xdr:colOff>1047750</xdr:colOff>
      <xdr:row>736</xdr:row>
      <xdr:rowOff>0</xdr:rowOff>
    </xdr:from>
    <xdr:ext cx="2242" cy="161925"/>
    <xdr:pic>
      <xdr:nvPicPr>
        <xdr:cNvPr id="122" name="Picture 21">
          <a:extLst>
            <a:ext uri="{FF2B5EF4-FFF2-40B4-BE49-F238E27FC236}">
              <a16:creationId xmlns:a16="http://schemas.microsoft.com/office/drawing/2014/main" xmlns="" id="{00000000-0008-0000-0000-00007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737</xdr:row>
      <xdr:rowOff>0</xdr:rowOff>
    </xdr:from>
    <xdr:ext cx="2242" cy="161925"/>
    <xdr:pic>
      <xdr:nvPicPr>
        <xdr:cNvPr id="123" name="Picture 21">
          <a:extLst>
            <a:ext uri="{FF2B5EF4-FFF2-40B4-BE49-F238E27FC236}">
              <a16:creationId xmlns:a16="http://schemas.microsoft.com/office/drawing/2014/main" xmlns="" id="{00000000-0008-0000-0000-00007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738</xdr:row>
      <xdr:rowOff>0</xdr:rowOff>
    </xdr:from>
    <xdr:ext cx="2242" cy="161925"/>
    <xdr:pic>
      <xdr:nvPicPr>
        <xdr:cNvPr id="124" name="Picture 21">
          <a:extLst>
            <a:ext uri="{FF2B5EF4-FFF2-40B4-BE49-F238E27FC236}">
              <a16:creationId xmlns:a16="http://schemas.microsoft.com/office/drawing/2014/main" xmlns="" id="{00000000-0008-0000-0000-00007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739</xdr:row>
      <xdr:rowOff>0</xdr:rowOff>
    </xdr:from>
    <xdr:ext cx="2242" cy="161925"/>
    <xdr:pic>
      <xdr:nvPicPr>
        <xdr:cNvPr id="125" name="Picture 21">
          <a:extLst>
            <a:ext uri="{FF2B5EF4-FFF2-40B4-BE49-F238E27FC236}">
              <a16:creationId xmlns:a16="http://schemas.microsoft.com/office/drawing/2014/main" xmlns="" id="{00000000-0008-0000-0000-00007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43025"/>
          <a:ext cx="2242" cy="161925"/>
        </a:xfrm>
        <a:prstGeom prst="rect">
          <a:avLst/>
        </a:prstGeom>
        <a:noFill/>
        <a:ln w="9525">
          <a:noFill/>
          <a:miter lim="800000"/>
          <a:headEnd/>
          <a:tailEnd/>
        </a:ln>
      </xdr:spPr>
    </xdr:pic>
    <xdr:clientData/>
  </xdr:oneCellAnchor>
  <xdr:oneCellAnchor>
    <xdr:from>
      <xdr:col>4</xdr:col>
      <xdr:colOff>1047750</xdr:colOff>
      <xdr:row>740</xdr:row>
      <xdr:rowOff>0</xdr:rowOff>
    </xdr:from>
    <xdr:ext cx="2242" cy="161925"/>
    <xdr:pic>
      <xdr:nvPicPr>
        <xdr:cNvPr id="126" name="Picture 21">
          <a:extLst>
            <a:ext uri="{FF2B5EF4-FFF2-40B4-BE49-F238E27FC236}">
              <a16:creationId xmlns:a16="http://schemas.microsoft.com/office/drawing/2014/main" xmlns="" id="{00000000-0008-0000-0000-00007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33525"/>
          <a:ext cx="2242" cy="161925"/>
        </a:xfrm>
        <a:prstGeom prst="rect">
          <a:avLst/>
        </a:prstGeom>
        <a:noFill/>
        <a:ln w="9525">
          <a:noFill/>
          <a:miter lim="800000"/>
          <a:headEnd/>
          <a:tailEnd/>
        </a:ln>
      </xdr:spPr>
    </xdr:pic>
    <xdr:clientData/>
  </xdr:oneCellAnchor>
  <xdr:oneCellAnchor>
    <xdr:from>
      <xdr:col>4</xdr:col>
      <xdr:colOff>1047750</xdr:colOff>
      <xdr:row>741</xdr:row>
      <xdr:rowOff>0</xdr:rowOff>
    </xdr:from>
    <xdr:ext cx="2242" cy="161925"/>
    <xdr:pic>
      <xdr:nvPicPr>
        <xdr:cNvPr id="127" name="Picture 21">
          <a:extLst>
            <a:ext uri="{FF2B5EF4-FFF2-40B4-BE49-F238E27FC236}">
              <a16:creationId xmlns:a16="http://schemas.microsoft.com/office/drawing/2014/main" xmlns="" id="{00000000-0008-0000-0000-00007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24025"/>
          <a:ext cx="2242" cy="161925"/>
        </a:xfrm>
        <a:prstGeom prst="rect">
          <a:avLst/>
        </a:prstGeom>
        <a:noFill/>
        <a:ln w="9525">
          <a:noFill/>
          <a:miter lim="800000"/>
          <a:headEnd/>
          <a:tailEnd/>
        </a:ln>
      </xdr:spPr>
    </xdr:pic>
    <xdr:clientData/>
  </xdr:oneCellAnchor>
  <xdr:oneCellAnchor>
    <xdr:from>
      <xdr:col>4</xdr:col>
      <xdr:colOff>1047750</xdr:colOff>
      <xdr:row>742</xdr:row>
      <xdr:rowOff>0</xdr:rowOff>
    </xdr:from>
    <xdr:ext cx="2242" cy="161925"/>
    <xdr:pic>
      <xdr:nvPicPr>
        <xdr:cNvPr id="128" name="Picture 21">
          <a:extLst>
            <a:ext uri="{FF2B5EF4-FFF2-40B4-BE49-F238E27FC236}">
              <a16:creationId xmlns:a16="http://schemas.microsoft.com/office/drawing/2014/main" xmlns="" id="{00000000-0008-0000-0000-00008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14525"/>
          <a:ext cx="2242" cy="161925"/>
        </a:xfrm>
        <a:prstGeom prst="rect">
          <a:avLst/>
        </a:prstGeom>
        <a:noFill/>
        <a:ln w="9525">
          <a:noFill/>
          <a:miter lim="800000"/>
          <a:headEnd/>
          <a:tailEnd/>
        </a:ln>
      </xdr:spPr>
    </xdr:pic>
    <xdr:clientData/>
  </xdr:oneCellAnchor>
  <xdr:oneCellAnchor>
    <xdr:from>
      <xdr:col>4</xdr:col>
      <xdr:colOff>1047750</xdr:colOff>
      <xdr:row>743</xdr:row>
      <xdr:rowOff>0</xdr:rowOff>
    </xdr:from>
    <xdr:ext cx="2242" cy="161925"/>
    <xdr:pic>
      <xdr:nvPicPr>
        <xdr:cNvPr id="129" name="Picture 21">
          <a:extLst>
            <a:ext uri="{FF2B5EF4-FFF2-40B4-BE49-F238E27FC236}">
              <a16:creationId xmlns:a16="http://schemas.microsoft.com/office/drawing/2014/main" xmlns="" id="{00000000-0008-0000-0000-00008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05025"/>
          <a:ext cx="2242" cy="161925"/>
        </a:xfrm>
        <a:prstGeom prst="rect">
          <a:avLst/>
        </a:prstGeom>
        <a:noFill/>
        <a:ln w="9525">
          <a:noFill/>
          <a:miter lim="800000"/>
          <a:headEnd/>
          <a:tailEnd/>
        </a:ln>
      </xdr:spPr>
    </xdr:pic>
    <xdr:clientData/>
  </xdr:oneCellAnchor>
  <xdr:oneCellAnchor>
    <xdr:from>
      <xdr:col>4</xdr:col>
      <xdr:colOff>1047750</xdr:colOff>
      <xdr:row>744</xdr:row>
      <xdr:rowOff>0</xdr:rowOff>
    </xdr:from>
    <xdr:ext cx="2242" cy="161925"/>
    <xdr:pic>
      <xdr:nvPicPr>
        <xdr:cNvPr id="130" name="Picture 21">
          <a:extLst>
            <a:ext uri="{FF2B5EF4-FFF2-40B4-BE49-F238E27FC236}">
              <a16:creationId xmlns:a16="http://schemas.microsoft.com/office/drawing/2014/main" xmlns="" id="{00000000-0008-0000-0000-00008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295525"/>
          <a:ext cx="2242" cy="161925"/>
        </a:xfrm>
        <a:prstGeom prst="rect">
          <a:avLst/>
        </a:prstGeom>
        <a:noFill/>
        <a:ln w="9525">
          <a:noFill/>
          <a:miter lim="800000"/>
          <a:headEnd/>
          <a:tailEnd/>
        </a:ln>
      </xdr:spPr>
    </xdr:pic>
    <xdr:clientData/>
  </xdr:oneCellAnchor>
  <xdr:oneCellAnchor>
    <xdr:from>
      <xdr:col>4</xdr:col>
      <xdr:colOff>1047750</xdr:colOff>
      <xdr:row>745</xdr:row>
      <xdr:rowOff>0</xdr:rowOff>
    </xdr:from>
    <xdr:ext cx="2242" cy="161925"/>
    <xdr:pic>
      <xdr:nvPicPr>
        <xdr:cNvPr id="131" name="Picture 21">
          <a:extLst>
            <a:ext uri="{FF2B5EF4-FFF2-40B4-BE49-F238E27FC236}">
              <a16:creationId xmlns:a16="http://schemas.microsoft.com/office/drawing/2014/main" xmlns="" id="{00000000-0008-0000-0000-00008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86025"/>
          <a:ext cx="2242" cy="161925"/>
        </a:xfrm>
        <a:prstGeom prst="rect">
          <a:avLst/>
        </a:prstGeom>
        <a:noFill/>
        <a:ln w="9525">
          <a:noFill/>
          <a:miter lim="800000"/>
          <a:headEnd/>
          <a:tailEnd/>
        </a:ln>
      </xdr:spPr>
    </xdr:pic>
    <xdr:clientData/>
  </xdr:oneCellAnchor>
  <xdr:oneCellAnchor>
    <xdr:from>
      <xdr:col>4</xdr:col>
      <xdr:colOff>1047750</xdr:colOff>
      <xdr:row>746</xdr:row>
      <xdr:rowOff>0</xdr:rowOff>
    </xdr:from>
    <xdr:ext cx="2242" cy="161925"/>
    <xdr:pic>
      <xdr:nvPicPr>
        <xdr:cNvPr id="132" name="Picture 21">
          <a:extLst>
            <a:ext uri="{FF2B5EF4-FFF2-40B4-BE49-F238E27FC236}">
              <a16:creationId xmlns:a16="http://schemas.microsoft.com/office/drawing/2014/main" xmlns="" id="{00000000-0008-0000-0000-00008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76525"/>
          <a:ext cx="2242" cy="161925"/>
        </a:xfrm>
        <a:prstGeom prst="rect">
          <a:avLst/>
        </a:prstGeom>
        <a:noFill/>
        <a:ln w="9525">
          <a:noFill/>
          <a:miter lim="800000"/>
          <a:headEnd/>
          <a:tailEnd/>
        </a:ln>
      </xdr:spPr>
    </xdr:pic>
    <xdr:clientData/>
  </xdr:oneCellAnchor>
  <xdr:oneCellAnchor>
    <xdr:from>
      <xdr:col>4</xdr:col>
      <xdr:colOff>1047750</xdr:colOff>
      <xdr:row>746</xdr:row>
      <xdr:rowOff>0</xdr:rowOff>
    </xdr:from>
    <xdr:ext cx="2242" cy="161925"/>
    <xdr:pic>
      <xdr:nvPicPr>
        <xdr:cNvPr id="133" name="Picture 21">
          <a:extLst>
            <a:ext uri="{FF2B5EF4-FFF2-40B4-BE49-F238E27FC236}">
              <a16:creationId xmlns:a16="http://schemas.microsoft.com/office/drawing/2014/main" xmlns="" id="{00000000-0008-0000-0000-00008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76525"/>
          <a:ext cx="2242" cy="161925"/>
        </a:xfrm>
        <a:prstGeom prst="rect">
          <a:avLst/>
        </a:prstGeom>
        <a:noFill/>
        <a:ln w="9525">
          <a:noFill/>
          <a:miter lim="800000"/>
          <a:headEnd/>
          <a:tailEnd/>
        </a:ln>
      </xdr:spPr>
    </xdr:pic>
    <xdr:clientData/>
  </xdr:oneCellAnchor>
  <xdr:oneCellAnchor>
    <xdr:from>
      <xdr:col>4</xdr:col>
      <xdr:colOff>1047750</xdr:colOff>
      <xdr:row>747</xdr:row>
      <xdr:rowOff>0</xdr:rowOff>
    </xdr:from>
    <xdr:ext cx="2242" cy="161925"/>
    <xdr:pic>
      <xdr:nvPicPr>
        <xdr:cNvPr id="134" name="Picture 21">
          <a:extLst>
            <a:ext uri="{FF2B5EF4-FFF2-40B4-BE49-F238E27FC236}">
              <a16:creationId xmlns:a16="http://schemas.microsoft.com/office/drawing/2014/main" xmlns="" id="{00000000-0008-0000-0000-00008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67025"/>
          <a:ext cx="2242" cy="161925"/>
        </a:xfrm>
        <a:prstGeom prst="rect">
          <a:avLst/>
        </a:prstGeom>
        <a:noFill/>
        <a:ln w="9525">
          <a:noFill/>
          <a:miter lim="800000"/>
          <a:headEnd/>
          <a:tailEnd/>
        </a:ln>
      </xdr:spPr>
    </xdr:pic>
    <xdr:clientData/>
  </xdr:oneCellAnchor>
  <xdr:oneCellAnchor>
    <xdr:from>
      <xdr:col>4</xdr:col>
      <xdr:colOff>1047750</xdr:colOff>
      <xdr:row>736</xdr:row>
      <xdr:rowOff>0</xdr:rowOff>
    </xdr:from>
    <xdr:ext cx="2242" cy="161925"/>
    <xdr:pic>
      <xdr:nvPicPr>
        <xdr:cNvPr id="135" name="Picture 21">
          <a:extLst>
            <a:ext uri="{FF2B5EF4-FFF2-40B4-BE49-F238E27FC236}">
              <a16:creationId xmlns:a16="http://schemas.microsoft.com/office/drawing/2014/main" xmlns="" id="{00000000-0008-0000-0000-00008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737</xdr:row>
      <xdr:rowOff>0</xdr:rowOff>
    </xdr:from>
    <xdr:ext cx="2242" cy="161925"/>
    <xdr:pic>
      <xdr:nvPicPr>
        <xdr:cNvPr id="136" name="Picture 21">
          <a:extLst>
            <a:ext uri="{FF2B5EF4-FFF2-40B4-BE49-F238E27FC236}">
              <a16:creationId xmlns:a16="http://schemas.microsoft.com/office/drawing/2014/main" xmlns="" id="{00000000-0008-0000-0000-00008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738</xdr:row>
      <xdr:rowOff>0</xdr:rowOff>
    </xdr:from>
    <xdr:ext cx="2242" cy="161925"/>
    <xdr:pic>
      <xdr:nvPicPr>
        <xdr:cNvPr id="137" name="Picture 21">
          <a:extLst>
            <a:ext uri="{FF2B5EF4-FFF2-40B4-BE49-F238E27FC236}">
              <a16:creationId xmlns:a16="http://schemas.microsoft.com/office/drawing/2014/main" xmlns="" id="{00000000-0008-0000-0000-00008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739</xdr:row>
      <xdr:rowOff>0</xdr:rowOff>
    </xdr:from>
    <xdr:ext cx="2242" cy="161925"/>
    <xdr:pic>
      <xdr:nvPicPr>
        <xdr:cNvPr id="138" name="Picture 21">
          <a:extLst>
            <a:ext uri="{FF2B5EF4-FFF2-40B4-BE49-F238E27FC236}">
              <a16:creationId xmlns:a16="http://schemas.microsoft.com/office/drawing/2014/main" xmlns="" id="{00000000-0008-0000-0000-00008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43025"/>
          <a:ext cx="2242" cy="161925"/>
        </a:xfrm>
        <a:prstGeom prst="rect">
          <a:avLst/>
        </a:prstGeom>
        <a:noFill/>
        <a:ln w="9525">
          <a:noFill/>
          <a:miter lim="800000"/>
          <a:headEnd/>
          <a:tailEnd/>
        </a:ln>
      </xdr:spPr>
    </xdr:pic>
    <xdr:clientData/>
  </xdr:oneCellAnchor>
  <xdr:oneCellAnchor>
    <xdr:from>
      <xdr:col>4</xdr:col>
      <xdr:colOff>1047750</xdr:colOff>
      <xdr:row>740</xdr:row>
      <xdr:rowOff>0</xdr:rowOff>
    </xdr:from>
    <xdr:ext cx="2242" cy="161925"/>
    <xdr:pic>
      <xdr:nvPicPr>
        <xdr:cNvPr id="139" name="Picture 21">
          <a:extLst>
            <a:ext uri="{FF2B5EF4-FFF2-40B4-BE49-F238E27FC236}">
              <a16:creationId xmlns:a16="http://schemas.microsoft.com/office/drawing/2014/main" xmlns="" id="{00000000-0008-0000-0000-00008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33525"/>
          <a:ext cx="2242" cy="161925"/>
        </a:xfrm>
        <a:prstGeom prst="rect">
          <a:avLst/>
        </a:prstGeom>
        <a:noFill/>
        <a:ln w="9525">
          <a:noFill/>
          <a:miter lim="800000"/>
          <a:headEnd/>
          <a:tailEnd/>
        </a:ln>
      </xdr:spPr>
    </xdr:pic>
    <xdr:clientData/>
  </xdr:oneCellAnchor>
  <xdr:oneCellAnchor>
    <xdr:from>
      <xdr:col>4</xdr:col>
      <xdr:colOff>1047750</xdr:colOff>
      <xdr:row>741</xdr:row>
      <xdr:rowOff>0</xdr:rowOff>
    </xdr:from>
    <xdr:ext cx="2242" cy="161925"/>
    <xdr:pic>
      <xdr:nvPicPr>
        <xdr:cNvPr id="140" name="Picture 21">
          <a:extLst>
            <a:ext uri="{FF2B5EF4-FFF2-40B4-BE49-F238E27FC236}">
              <a16:creationId xmlns:a16="http://schemas.microsoft.com/office/drawing/2014/main" xmlns="" id="{00000000-0008-0000-0000-00008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24025"/>
          <a:ext cx="2242" cy="161925"/>
        </a:xfrm>
        <a:prstGeom prst="rect">
          <a:avLst/>
        </a:prstGeom>
        <a:noFill/>
        <a:ln w="9525">
          <a:noFill/>
          <a:miter lim="800000"/>
          <a:headEnd/>
          <a:tailEnd/>
        </a:ln>
      </xdr:spPr>
    </xdr:pic>
    <xdr:clientData/>
  </xdr:oneCellAnchor>
  <xdr:oneCellAnchor>
    <xdr:from>
      <xdr:col>4</xdr:col>
      <xdr:colOff>1047750</xdr:colOff>
      <xdr:row>742</xdr:row>
      <xdr:rowOff>0</xdr:rowOff>
    </xdr:from>
    <xdr:ext cx="2242" cy="161925"/>
    <xdr:pic>
      <xdr:nvPicPr>
        <xdr:cNvPr id="141" name="Picture 21">
          <a:extLst>
            <a:ext uri="{FF2B5EF4-FFF2-40B4-BE49-F238E27FC236}">
              <a16:creationId xmlns:a16="http://schemas.microsoft.com/office/drawing/2014/main" xmlns="" id="{00000000-0008-0000-0000-00008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14525"/>
          <a:ext cx="2242" cy="161925"/>
        </a:xfrm>
        <a:prstGeom prst="rect">
          <a:avLst/>
        </a:prstGeom>
        <a:noFill/>
        <a:ln w="9525">
          <a:noFill/>
          <a:miter lim="800000"/>
          <a:headEnd/>
          <a:tailEnd/>
        </a:ln>
      </xdr:spPr>
    </xdr:pic>
    <xdr:clientData/>
  </xdr:oneCellAnchor>
  <xdr:oneCellAnchor>
    <xdr:from>
      <xdr:col>4</xdr:col>
      <xdr:colOff>1047750</xdr:colOff>
      <xdr:row>743</xdr:row>
      <xdr:rowOff>0</xdr:rowOff>
    </xdr:from>
    <xdr:ext cx="2242" cy="161925"/>
    <xdr:pic>
      <xdr:nvPicPr>
        <xdr:cNvPr id="142" name="Picture 21">
          <a:extLst>
            <a:ext uri="{FF2B5EF4-FFF2-40B4-BE49-F238E27FC236}">
              <a16:creationId xmlns:a16="http://schemas.microsoft.com/office/drawing/2014/main" xmlns="" id="{00000000-0008-0000-0000-00008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05025"/>
          <a:ext cx="2242" cy="161925"/>
        </a:xfrm>
        <a:prstGeom prst="rect">
          <a:avLst/>
        </a:prstGeom>
        <a:noFill/>
        <a:ln w="9525">
          <a:noFill/>
          <a:miter lim="800000"/>
          <a:headEnd/>
          <a:tailEnd/>
        </a:ln>
      </xdr:spPr>
    </xdr:pic>
    <xdr:clientData/>
  </xdr:oneCellAnchor>
  <xdr:oneCellAnchor>
    <xdr:from>
      <xdr:col>4</xdr:col>
      <xdr:colOff>1047750</xdr:colOff>
      <xdr:row>744</xdr:row>
      <xdr:rowOff>0</xdr:rowOff>
    </xdr:from>
    <xdr:ext cx="2242" cy="161925"/>
    <xdr:pic>
      <xdr:nvPicPr>
        <xdr:cNvPr id="143" name="Picture 21">
          <a:extLst>
            <a:ext uri="{FF2B5EF4-FFF2-40B4-BE49-F238E27FC236}">
              <a16:creationId xmlns:a16="http://schemas.microsoft.com/office/drawing/2014/main" xmlns="" id="{00000000-0008-0000-0000-00008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295525"/>
          <a:ext cx="2242" cy="161925"/>
        </a:xfrm>
        <a:prstGeom prst="rect">
          <a:avLst/>
        </a:prstGeom>
        <a:noFill/>
        <a:ln w="9525">
          <a:noFill/>
          <a:miter lim="800000"/>
          <a:headEnd/>
          <a:tailEnd/>
        </a:ln>
      </xdr:spPr>
    </xdr:pic>
    <xdr:clientData/>
  </xdr:oneCellAnchor>
  <xdr:oneCellAnchor>
    <xdr:from>
      <xdr:col>4</xdr:col>
      <xdr:colOff>1047750</xdr:colOff>
      <xdr:row>745</xdr:row>
      <xdr:rowOff>0</xdr:rowOff>
    </xdr:from>
    <xdr:ext cx="2242" cy="161925"/>
    <xdr:pic>
      <xdr:nvPicPr>
        <xdr:cNvPr id="144" name="Picture 21">
          <a:extLst>
            <a:ext uri="{FF2B5EF4-FFF2-40B4-BE49-F238E27FC236}">
              <a16:creationId xmlns:a16="http://schemas.microsoft.com/office/drawing/2014/main" xmlns="" id="{00000000-0008-0000-0000-00009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86025"/>
          <a:ext cx="2242" cy="161925"/>
        </a:xfrm>
        <a:prstGeom prst="rect">
          <a:avLst/>
        </a:prstGeom>
        <a:noFill/>
        <a:ln w="9525">
          <a:noFill/>
          <a:miter lim="800000"/>
          <a:headEnd/>
          <a:tailEnd/>
        </a:ln>
      </xdr:spPr>
    </xdr:pic>
    <xdr:clientData/>
  </xdr:oneCellAnchor>
  <xdr:oneCellAnchor>
    <xdr:from>
      <xdr:col>4</xdr:col>
      <xdr:colOff>1047750</xdr:colOff>
      <xdr:row>746</xdr:row>
      <xdr:rowOff>0</xdr:rowOff>
    </xdr:from>
    <xdr:ext cx="2242" cy="161925"/>
    <xdr:pic>
      <xdr:nvPicPr>
        <xdr:cNvPr id="145" name="Picture 21">
          <a:extLst>
            <a:ext uri="{FF2B5EF4-FFF2-40B4-BE49-F238E27FC236}">
              <a16:creationId xmlns:a16="http://schemas.microsoft.com/office/drawing/2014/main" xmlns="" id="{00000000-0008-0000-0000-00009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76525"/>
          <a:ext cx="2242" cy="161925"/>
        </a:xfrm>
        <a:prstGeom prst="rect">
          <a:avLst/>
        </a:prstGeom>
        <a:noFill/>
        <a:ln w="9525">
          <a:noFill/>
          <a:miter lim="800000"/>
          <a:headEnd/>
          <a:tailEnd/>
        </a:ln>
      </xdr:spPr>
    </xdr:pic>
    <xdr:clientData/>
  </xdr:oneCellAnchor>
  <xdr:oneCellAnchor>
    <xdr:from>
      <xdr:col>4</xdr:col>
      <xdr:colOff>1047750</xdr:colOff>
      <xdr:row>746</xdr:row>
      <xdr:rowOff>0</xdr:rowOff>
    </xdr:from>
    <xdr:ext cx="2242" cy="161925"/>
    <xdr:pic>
      <xdr:nvPicPr>
        <xdr:cNvPr id="146" name="Picture 21">
          <a:extLst>
            <a:ext uri="{FF2B5EF4-FFF2-40B4-BE49-F238E27FC236}">
              <a16:creationId xmlns:a16="http://schemas.microsoft.com/office/drawing/2014/main" xmlns="" id="{00000000-0008-0000-0000-00009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76525"/>
          <a:ext cx="2242" cy="161925"/>
        </a:xfrm>
        <a:prstGeom prst="rect">
          <a:avLst/>
        </a:prstGeom>
        <a:noFill/>
        <a:ln w="9525">
          <a:noFill/>
          <a:miter lim="800000"/>
          <a:headEnd/>
          <a:tailEnd/>
        </a:ln>
      </xdr:spPr>
    </xdr:pic>
    <xdr:clientData/>
  </xdr:oneCellAnchor>
  <xdr:oneCellAnchor>
    <xdr:from>
      <xdr:col>4</xdr:col>
      <xdr:colOff>1047750</xdr:colOff>
      <xdr:row>747</xdr:row>
      <xdr:rowOff>0</xdr:rowOff>
    </xdr:from>
    <xdr:ext cx="2242" cy="161925"/>
    <xdr:pic>
      <xdr:nvPicPr>
        <xdr:cNvPr id="147" name="Picture 21">
          <a:extLst>
            <a:ext uri="{FF2B5EF4-FFF2-40B4-BE49-F238E27FC236}">
              <a16:creationId xmlns:a16="http://schemas.microsoft.com/office/drawing/2014/main" xmlns="" id="{00000000-0008-0000-0000-00009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67025"/>
          <a:ext cx="2242" cy="161925"/>
        </a:xfrm>
        <a:prstGeom prst="rect">
          <a:avLst/>
        </a:prstGeom>
        <a:noFill/>
        <a:ln w="9525">
          <a:noFill/>
          <a:miter lim="800000"/>
          <a:headEnd/>
          <a:tailEnd/>
        </a:ln>
      </xdr:spPr>
    </xdr:pic>
    <xdr:clientData/>
  </xdr:oneCellAnchor>
  <xdr:oneCellAnchor>
    <xdr:from>
      <xdr:col>4</xdr:col>
      <xdr:colOff>1047750</xdr:colOff>
      <xdr:row>749</xdr:row>
      <xdr:rowOff>0</xdr:rowOff>
    </xdr:from>
    <xdr:ext cx="2242" cy="161925"/>
    <xdr:pic>
      <xdr:nvPicPr>
        <xdr:cNvPr id="148" name="Picture 21">
          <a:extLst>
            <a:ext uri="{FF2B5EF4-FFF2-40B4-BE49-F238E27FC236}">
              <a16:creationId xmlns:a16="http://schemas.microsoft.com/office/drawing/2014/main" xmlns="" id="{00000000-0008-0000-0000-00009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750</xdr:row>
      <xdr:rowOff>0</xdr:rowOff>
    </xdr:from>
    <xdr:ext cx="2242" cy="161925"/>
    <xdr:pic>
      <xdr:nvPicPr>
        <xdr:cNvPr id="149" name="Picture 21">
          <a:extLst>
            <a:ext uri="{FF2B5EF4-FFF2-40B4-BE49-F238E27FC236}">
              <a16:creationId xmlns:a16="http://schemas.microsoft.com/office/drawing/2014/main" xmlns="" id="{00000000-0008-0000-0000-00009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751</xdr:row>
      <xdr:rowOff>0</xdr:rowOff>
    </xdr:from>
    <xdr:ext cx="2242" cy="161925"/>
    <xdr:pic>
      <xdr:nvPicPr>
        <xdr:cNvPr id="150" name="Picture 21">
          <a:extLst>
            <a:ext uri="{FF2B5EF4-FFF2-40B4-BE49-F238E27FC236}">
              <a16:creationId xmlns:a16="http://schemas.microsoft.com/office/drawing/2014/main" xmlns="" id="{00000000-0008-0000-0000-00009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43025"/>
          <a:ext cx="2242" cy="161925"/>
        </a:xfrm>
        <a:prstGeom prst="rect">
          <a:avLst/>
        </a:prstGeom>
        <a:noFill/>
        <a:ln w="9525">
          <a:noFill/>
          <a:miter lim="800000"/>
          <a:headEnd/>
          <a:tailEnd/>
        </a:ln>
      </xdr:spPr>
    </xdr:pic>
    <xdr:clientData/>
  </xdr:oneCellAnchor>
  <xdr:oneCellAnchor>
    <xdr:from>
      <xdr:col>4</xdr:col>
      <xdr:colOff>1047750</xdr:colOff>
      <xdr:row>752</xdr:row>
      <xdr:rowOff>0</xdr:rowOff>
    </xdr:from>
    <xdr:ext cx="2242" cy="161925"/>
    <xdr:pic>
      <xdr:nvPicPr>
        <xdr:cNvPr id="151" name="Picture 21">
          <a:extLst>
            <a:ext uri="{FF2B5EF4-FFF2-40B4-BE49-F238E27FC236}">
              <a16:creationId xmlns:a16="http://schemas.microsoft.com/office/drawing/2014/main" xmlns="" id="{00000000-0008-0000-0000-00009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33525"/>
          <a:ext cx="2242" cy="161925"/>
        </a:xfrm>
        <a:prstGeom prst="rect">
          <a:avLst/>
        </a:prstGeom>
        <a:noFill/>
        <a:ln w="9525">
          <a:noFill/>
          <a:miter lim="800000"/>
          <a:headEnd/>
          <a:tailEnd/>
        </a:ln>
      </xdr:spPr>
    </xdr:pic>
    <xdr:clientData/>
  </xdr:oneCellAnchor>
  <xdr:oneCellAnchor>
    <xdr:from>
      <xdr:col>4</xdr:col>
      <xdr:colOff>1047750</xdr:colOff>
      <xdr:row>749</xdr:row>
      <xdr:rowOff>0</xdr:rowOff>
    </xdr:from>
    <xdr:ext cx="2242" cy="161925"/>
    <xdr:pic>
      <xdr:nvPicPr>
        <xdr:cNvPr id="152" name="Picture 21">
          <a:extLst>
            <a:ext uri="{FF2B5EF4-FFF2-40B4-BE49-F238E27FC236}">
              <a16:creationId xmlns:a16="http://schemas.microsoft.com/office/drawing/2014/main" xmlns="" id="{00000000-0008-0000-0000-00009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750</xdr:row>
      <xdr:rowOff>0</xdr:rowOff>
    </xdr:from>
    <xdr:ext cx="2242" cy="161925"/>
    <xdr:pic>
      <xdr:nvPicPr>
        <xdr:cNvPr id="153" name="Picture 21">
          <a:extLst>
            <a:ext uri="{FF2B5EF4-FFF2-40B4-BE49-F238E27FC236}">
              <a16:creationId xmlns:a16="http://schemas.microsoft.com/office/drawing/2014/main" xmlns="" id="{00000000-0008-0000-0000-00009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751</xdr:row>
      <xdr:rowOff>0</xdr:rowOff>
    </xdr:from>
    <xdr:ext cx="2242" cy="161925"/>
    <xdr:pic>
      <xdr:nvPicPr>
        <xdr:cNvPr id="154" name="Picture 21">
          <a:extLst>
            <a:ext uri="{FF2B5EF4-FFF2-40B4-BE49-F238E27FC236}">
              <a16:creationId xmlns:a16="http://schemas.microsoft.com/office/drawing/2014/main" xmlns="" id="{00000000-0008-0000-0000-00009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43025"/>
          <a:ext cx="2242" cy="161925"/>
        </a:xfrm>
        <a:prstGeom prst="rect">
          <a:avLst/>
        </a:prstGeom>
        <a:noFill/>
        <a:ln w="9525">
          <a:noFill/>
          <a:miter lim="800000"/>
          <a:headEnd/>
          <a:tailEnd/>
        </a:ln>
      </xdr:spPr>
    </xdr:pic>
    <xdr:clientData/>
  </xdr:oneCellAnchor>
  <xdr:oneCellAnchor>
    <xdr:from>
      <xdr:col>4</xdr:col>
      <xdr:colOff>1047750</xdr:colOff>
      <xdr:row>752</xdr:row>
      <xdr:rowOff>0</xdr:rowOff>
    </xdr:from>
    <xdr:ext cx="2242" cy="161925"/>
    <xdr:pic>
      <xdr:nvPicPr>
        <xdr:cNvPr id="155" name="Picture 21">
          <a:extLst>
            <a:ext uri="{FF2B5EF4-FFF2-40B4-BE49-F238E27FC236}">
              <a16:creationId xmlns:a16="http://schemas.microsoft.com/office/drawing/2014/main" xmlns="" id="{00000000-0008-0000-0000-00009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33525"/>
          <a:ext cx="2242" cy="161925"/>
        </a:xfrm>
        <a:prstGeom prst="rect">
          <a:avLst/>
        </a:prstGeom>
        <a:noFill/>
        <a:ln w="9525">
          <a:noFill/>
          <a:miter lim="800000"/>
          <a:headEnd/>
          <a:tailEnd/>
        </a:ln>
      </xdr:spPr>
    </xdr:pic>
    <xdr:clientData/>
  </xdr:oneCellAnchor>
  <xdr:oneCellAnchor>
    <xdr:from>
      <xdr:col>4</xdr:col>
      <xdr:colOff>1047750</xdr:colOff>
      <xdr:row>748</xdr:row>
      <xdr:rowOff>0</xdr:rowOff>
    </xdr:from>
    <xdr:ext cx="2242" cy="161925"/>
    <xdr:pic>
      <xdr:nvPicPr>
        <xdr:cNvPr id="156" name="Picture 21">
          <a:extLst>
            <a:ext uri="{FF2B5EF4-FFF2-40B4-BE49-F238E27FC236}">
              <a16:creationId xmlns:a16="http://schemas.microsoft.com/office/drawing/2014/main" xmlns="" id="{00000000-0008-0000-0000-00009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749</xdr:row>
      <xdr:rowOff>0</xdr:rowOff>
    </xdr:from>
    <xdr:ext cx="2242" cy="161925"/>
    <xdr:pic>
      <xdr:nvPicPr>
        <xdr:cNvPr id="157" name="Picture 21">
          <a:extLst>
            <a:ext uri="{FF2B5EF4-FFF2-40B4-BE49-F238E27FC236}">
              <a16:creationId xmlns:a16="http://schemas.microsoft.com/office/drawing/2014/main" xmlns="" id="{00000000-0008-0000-0000-00009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750</xdr:row>
      <xdr:rowOff>0</xdr:rowOff>
    </xdr:from>
    <xdr:ext cx="2242" cy="161925"/>
    <xdr:pic>
      <xdr:nvPicPr>
        <xdr:cNvPr id="158" name="Picture 21">
          <a:extLst>
            <a:ext uri="{FF2B5EF4-FFF2-40B4-BE49-F238E27FC236}">
              <a16:creationId xmlns:a16="http://schemas.microsoft.com/office/drawing/2014/main" xmlns="" id="{00000000-0008-0000-0000-00009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751</xdr:row>
      <xdr:rowOff>0</xdr:rowOff>
    </xdr:from>
    <xdr:ext cx="2242" cy="161925"/>
    <xdr:pic>
      <xdr:nvPicPr>
        <xdr:cNvPr id="159" name="Picture 21">
          <a:extLst>
            <a:ext uri="{FF2B5EF4-FFF2-40B4-BE49-F238E27FC236}">
              <a16:creationId xmlns:a16="http://schemas.microsoft.com/office/drawing/2014/main" xmlns="" id="{00000000-0008-0000-0000-00009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43025"/>
          <a:ext cx="2242" cy="161925"/>
        </a:xfrm>
        <a:prstGeom prst="rect">
          <a:avLst/>
        </a:prstGeom>
        <a:noFill/>
        <a:ln w="9525">
          <a:noFill/>
          <a:miter lim="800000"/>
          <a:headEnd/>
          <a:tailEnd/>
        </a:ln>
      </xdr:spPr>
    </xdr:pic>
    <xdr:clientData/>
  </xdr:oneCellAnchor>
  <xdr:oneCellAnchor>
    <xdr:from>
      <xdr:col>4</xdr:col>
      <xdr:colOff>1047750</xdr:colOff>
      <xdr:row>752</xdr:row>
      <xdr:rowOff>0</xdr:rowOff>
    </xdr:from>
    <xdr:ext cx="2242" cy="161925"/>
    <xdr:pic>
      <xdr:nvPicPr>
        <xdr:cNvPr id="160" name="Picture 21">
          <a:extLst>
            <a:ext uri="{FF2B5EF4-FFF2-40B4-BE49-F238E27FC236}">
              <a16:creationId xmlns:a16="http://schemas.microsoft.com/office/drawing/2014/main" xmlns="" id="{00000000-0008-0000-0000-0000A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33525"/>
          <a:ext cx="2242" cy="161925"/>
        </a:xfrm>
        <a:prstGeom prst="rect">
          <a:avLst/>
        </a:prstGeom>
        <a:noFill/>
        <a:ln w="9525">
          <a:noFill/>
          <a:miter lim="800000"/>
          <a:headEnd/>
          <a:tailEnd/>
        </a:ln>
      </xdr:spPr>
    </xdr:pic>
    <xdr:clientData/>
  </xdr:oneCellAnchor>
  <xdr:oneCellAnchor>
    <xdr:from>
      <xdr:col>4</xdr:col>
      <xdr:colOff>1047750</xdr:colOff>
      <xdr:row>753</xdr:row>
      <xdr:rowOff>0</xdr:rowOff>
    </xdr:from>
    <xdr:ext cx="2242" cy="161925"/>
    <xdr:pic>
      <xdr:nvPicPr>
        <xdr:cNvPr id="161" name="Picture 21">
          <a:extLst>
            <a:ext uri="{FF2B5EF4-FFF2-40B4-BE49-F238E27FC236}">
              <a16:creationId xmlns:a16="http://schemas.microsoft.com/office/drawing/2014/main" xmlns="" id="{00000000-0008-0000-0000-0000A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24025"/>
          <a:ext cx="2242" cy="161925"/>
        </a:xfrm>
        <a:prstGeom prst="rect">
          <a:avLst/>
        </a:prstGeom>
        <a:noFill/>
        <a:ln w="9525">
          <a:noFill/>
          <a:miter lim="800000"/>
          <a:headEnd/>
          <a:tailEnd/>
        </a:ln>
      </xdr:spPr>
    </xdr:pic>
    <xdr:clientData/>
  </xdr:oneCellAnchor>
  <xdr:oneCellAnchor>
    <xdr:from>
      <xdr:col>4</xdr:col>
      <xdr:colOff>1047750</xdr:colOff>
      <xdr:row>748</xdr:row>
      <xdr:rowOff>0</xdr:rowOff>
    </xdr:from>
    <xdr:ext cx="2242" cy="161925"/>
    <xdr:pic>
      <xdr:nvPicPr>
        <xdr:cNvPr id="162" name="Picture 21">
          <a:extLst>
            <a:ext uri="{FF2B5EF4-FFF2-40B4-BE49-F238E27FC236}">
              <a16:creationId xmlns:a16="http://schemas.microsoft.com/office/drawing/2014/main" xmlns="" id="{00000000-0008-0000-0000-0000A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749</xdr:row>
      <xdr:rowOff>0</xdr:rowOff>
    </xdr:from>
    <xdr:ext cx="2242" cy="161925"/>
    <xdr:pic>
      <xdr:nvPicPr>
        <xdr:cNvPr id="163" name="Picture 21">
          <a:extLst>
            <a:ext uri="{FF2B5EF4-FFF2-40B4-BE49-F238E27FC236}">
              <a16:creationId xmlns:a16="http://schemas.microsoft.com/office/drawing/2014/main" xmlns="" id="{00000000-0008-0000-0000-0000A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750</xdr:row>
      <xdr:rowOff>0</xdr:rowOff>
    </xdr:from>
    <xdr:ext cx="2242" cy="161925"/>
    <xdr:pic>
      <xdr:nvPicPr>
        <xdr:cNvPr id="164" name="Picture 21">
          <a:extLst>
            <a:ext uri="{FF2B5EF4-FFF2-40B4-BE49-F238E27FC236}">
              <a16:creationId xmlns:a16="http://schemas.microsoft.com/office/drawing/2014/main" xmlns="" id="{00000000-0008-0000-0000-0000A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751</xdr:row>
      <xdr:rowOff>0</xdr:rowOff>
    </xdr:from>
    <xdr:ext cx="2242" cy="161925"/>
    <xdr:pic>
      <xdr:nvPicPr>
        <xdr:cNvPr id="165" name="Picture 21">
          <a:extLst>
            <a:ext uri="{FF2B5EF4-FFF2-40B4-BE49-F238E27FC236}">
              <a16:creationId xmlns:a16="http://schemas.microsoft.com/office/drawing/2014/main" xmlns="" id="{00000000-0008-0000-0000-0000A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43025"/>
          <a:ext cx="2242" cy="161925"/>
        </a:xfrm>
        <a:prstGeom prst="rect">
          <a:avLst/>
        </a:prstGeom>
        <a:noFill/>
        <a:ln w="9525">
          <a:noFill/>
          <a:miter lim="800000"/>
          <a:headEnd/>
          <a:tailEnd/>
        </a:ln>
      </xdr:spPr>
    </xdr:pic>
    <xdr:clientData/>
  </xdr:oneCellAnchor>
  <xdr:oneCellAnchor>
    <xdr:from>
      <xdr:col>4</xdr:col>
      <xdr:colOff>1047750</xdr:colOff>
      <xdr:row>752</xdr:row>
      <xdr:rowOff>0</xdr:rowOff>
    </xdr:from>
    <xdr:ext cx="2242" cy="161925"/>
    <xdr:pic>
      <xdr:nvPicPr>
        <xdr:cNvPr id="166" name="Picture 21">
          <a:extLst>
            <a:ext uri="{FF2B5EF4-FFF2-40B4-BE49-F238E27FC236}">
              <a16:creationId xmlns:a16="http://schemas.microsoft.com/office/drawing/2014/main" xmlns="" id="{00000000-0008-0000-0000-0000A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33525"/>
          <a:ext cx="2242" cy="161925"/>
        </a:xfrm>
        <a:prstGeom prst="rect">
          <a:avLst/>
        </a:prstGeom>
        <a:noFill/>
        <a:ln w="9525">
          <a:noFill/>
          <a:miter lim="800000"/>
          <a:headEnd/>
          <a:tailEnd/>
        </a:ln>
      </xdr:spPr>
    </xdr:pic>
    <xdr:clientData/>
  </xdr:oneCellAnchor>
  <xdr:oneCellAnchor>
    <xdr:from>
      <xdr:col>4</xdr:col>
      <xdr:colOff>1047750</xdr:colOff>
      <xdr:row>753</xdr:row>
      <xdr:rowOff>0</xdr:rowOff>
    </xdr:from>
    <xdr:ext cx="2242" cy="161925"/>
    <xdr:pic>
      <xdr:nvPicPr>
        <xdr:cNvPr id="167" name="Picture 21">
          <a:extLst>
            <a:ext uri="{FF2B5EF4-FFF2-40B4-BE49-F238E27FC236}">
              <a16:creationId xmlns:a16="http://schemas.microsoft.com/office/drawing/2014/main" xmlns="" id="{00000000-0008-0000-0000-0000A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24025"/>
          <a:ext cx="2242" cy="161925"/>
        </a:xfrm>
        <a:prstGeom prst="rect">
          <a:avLst/>
        </a:prstGeom>
        <a:noFill/>
        <a:ln w="9525">
          <a:noFill/>
          <a:miter lim="800000"/>
          <a:headEnd/>
          <a:tailEnd/>
        </a:ln>
      </xdr:spPr>
    </xdr:pic>
    <xdr:clientData/>
  </xdr:oneCellAnchor>
  <xdr:oneCellAnchor>
    <xdr:from>
      <xdr:col>4</xdr:col>
      <xdr:colOff>1047750</xdr:colOff>
      <xdr:row>755</xdr:row>
      <xdr:rowOff>0</xdr:rowOff>
    </xdr:from>
    <xdr:ext cx="2242" cy="161925"/>
    <xdr:pic>
      <xdr:nvPicPr>
        <xdr:cNvPr id="168" name="Picture 21">
          <a:extLst>
            <a:ext uri="{FF2B5EF4-FFF2-40B4-BE49-F238E27FC236}">
              <a16:creationId xmlns:a16="http://schemas.microsoft.com/office/drawing/2014/main" xmlns="" id="{00000000-0008-0000-0000-0000A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756</xdr:row>
      <xdr:rowOff>0</xdr:rowOff>
    </xdr:from>
    <xdr:ext cx="2242" cy="161925"/>
    <xdr:pic>
      <xdr:nvPicPr>
        <xdr:cNvPr id="169" name="Picture 21">
          <a:extLst>
            <a:ext uri="{FF2B5EF4-FFF2-40B4-BE49-F238E27FC236}">
              <a16:creationId xmlns:a16="http://schemas.microsoft.com/office/drawing/2014/main" xmlns="" id="{00000000-0008-0000-0000-0000A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757</xdr:row>
      <xdr:rowOff>0</xdr:rowOff>
    </xdr:from>
    <xdr:ext cx="2242" cy="161925"/>
    <xdr:pic>
      <xdr:nvPicPr>
        <xdr:cNvPr id="170" name="Picture 21">
          <a:extLst>
            <a:ext uri="{FF2B5EF4-FFF2-40B4-BE49-F238E27FC236}">
              <a16:creationId xmlns:a16="http://schemas.microsoft.com/office/drawing/2014/main" xmlns="" id="{00000000-0008-0000-0000-0000A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43025"/>
          <a:ext cx="2242" cy="161925"/>
        </a:xfrm>
        <a:prstGeom prst="rect">
          <a:avLst/>
        </a:prstGeom>
        <a:noFill/>
        <a:ln w="9525">
          <a:noFill/>
          <a:miter lim="800000"/>
          <a:headEnd/>
          <a:tailEnd/>
        </a:ln>
      </xdr:spPr>
    </xdr:pic>
    <xdr:clientData/>
  </xdr:oneCellAnchor>
  <xdr:oneCellAnchor>
    <xdr:from>
      <xdr:col>4</xdr:col>
      <xdr:colOff>1047750</xdr:colOff>
      <xdr:row>758</xdr:row>
      <xdr:rowOff>0</xdr:rowOff>
    </xdr:from>
    <xdr:ext cx="2242" cy="161925"/>
    <xdr:pic>
      <xdr:nvPicPr>
        <xdr:cNvPr id="171" name="Picture 21">
          <a:extLst>
            <a:ext uri="{FF2B5EF4-FFF2-40B4-BE49-F238E27FC236}">
              <a16:creationId xmlns:a16="http://schemas.microsoft.com/office/drawing/2014/main" xmlns="" id="{00000000-0008-0000-0000-0000A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33525"/>
          <a:ext cx="2242" cy="161925"/>
        </a:xfrm>
        <a:prstGeom prst="rect">
          <a:avLst/>
        </a:prstGeom>
        <a:noFill/>
        <a:ln w="9525">
          <a:noFill/>
          <a:miter lim="800000"/>
          <a:headEnd/>
          <a:tailEnd/>
        </a:ln>
      </xdr:spPr>
    </xdr:pic>
    <xdr:clientData/>
  </xdr:oneCellAnchor>
  <xdr:oneCellAnchor>
    <xdr:from>
      <xdr:col>4</xdr:col>
      <xdr:colOff>1047750</xdr:colOff>
      <xdr:row>755</xdr:row>
      <xdr:rowOff>0</xdr:rowOff>
    </xdr:from>
    <xdr:ext cx="2242" cy="161925"/>
    <xdr:pic>
      <xdr:nvPicPr>
        <xdr:cNvPr id="172" name="Picture 21">
          <a:extLst>
            <a:ext uri="{FF2B5EF4-FFF2-40B4-BE49-F238E27FC236}">
              <a16:creationId xmlns:a16="http://schemas.microsoft.com/office/drawing/2014/main" xmlns="" id="{00000000-0008-0000-0000-0000A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756</xdr:row>
      <xdr:rowOff>0</xdr:rowOff>
    </xdr:from>
    <xdr:ext cx="2242" cy="161925"/>
    <xdr:pic>
      <xdr:nvPicPr>
        <xdr:cNvPr id="173" name="Picture 21">
          <a:extLst>
            <a:ext uri="{FF2B5EF4-FFF2-40B4-BE49-F238E27FC236}">
              <a16:creationId xmlns:a16="http://schemas.microsoft.com/office/drawing/2014/main" xmlns="" id="{00000000-0008-0000-0000-0000A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757</xdr:row>
      <xdr:rowOff>0</xdr:rowOff>
    </xdr:from>
    <xdr:ext cx="2242" cy="161925"/>
    <xdr:pic>
      <xdr:nvPicPr>
        <xdr:cNvPr id="174" name="Picture 21">
          <a:extLst>
            <a:ext uri="{FF2B5EF4-FFF2-40B4-BE49-F238E27FC236}">
              <a16:creationId xmlns:a16="http://schemas.microsoft.com/office/drawing/2014/main" xmlns="" id="{00000000-0008-0000-0000-0000A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43025"/>
          <a:ext cx="2242" cy="161925"/>
        </a:xfrm>
        <a:prstGeom prst="rect">
          <a:avLst/>
        </a:prstGeom>
        <a:noFill/>
        <a:ln w="9525">
          <a:noFill/>
          <a:miter lim="800000"/>
          <a:headEnd/>
          <a:tailEnd/>
        </a:ln>
      </xdr:spPr>
    </xdr:pic>
    <xdr:clientData/>
  </xdr:oneCellAnchor>
  <xdr:oneCellAnchor>
    <xdr:from>
      <xdr:col>4</xdr:col>
      <xdr:colOff>1047750</xdr:colOff>
      <xdr:row>758</xdr:row>
      <xdr:rowOff>0</xdr:rowOff>
    </xdr:from>
    <xdr:ext cx="2242" cy="161925"/>
    <xdr:pic>
      <xdr:nvPicPr>
        <xdr:cNvPr id="175" name="Picture 21">
          <a:extLst>
            <a:ext uri="{FF2B5EF4-FFF2-40B4-BE49-F238E27FC236}">
              <a16:creationId xmlns:a16="http://schemas.microsoft.com/office/drawing/2014/main" xmlns="" id="{00000000-0008-0000-0000-0000A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33525"/>
          <a:ext cx="2242" cy="161925"/>
        </a:xfrm>
        <a:prstGeom prst="rect">
          <a:avLst/>
        </a:prstGeom>
        <a:noFill/>
        <a:ln w="9525">
          <a:noFill/>
          <a:miter lim="800000"/>
          <a:headEnd/>
          <a:tailEnd/>
        </a:ln>
      </xdr:spPr>
    </xdr:pic>
    <xdr:clientData/>
  </xdr:oneCellAnchor>
  <xdr:oneCellAnchor>
    <xdr:from>
      <xdr:col>4</xdr:col>
      <xdr:colOff>1047750</xdr:colOff>
      <xdr:row>754</xdr:row>
      <xdr:rowOff>0</xdr:rowOff>
    </xdr:from>
    <xdr:ext cx="2242" cy="161925"/>
    <xdr:pic>
      <xdr:nvPicPr>
        <xdr:cNvPr id="176" name="Picture 21">
          <a:extLst>
            <a:ext uri="{FF2B5EF4-FFF2-40B4-BE49-F238E27FC236}">
              <a16:creationId xmlns:a16="http://schemas.microsoft.com/office/drawing/2014/main" xmlns="" id="{00000000-0008-0000-0000-0000B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755</xdr:row>
      <xdr:rowOff>0</xdr:rowOff>
    </xdr:from>
    <xdr:ext cx="2242" cy="161925"/>
    <xdr:pic>
      <xdr:nvPicPr>
        <xdr:cNvPr id="177" name="Picture 21">
          <a:extLst>
            <a:ext uri="{FF2B5EF4-FFF2-40B4-BE49-F238E27FC236}">
              <a16:creationId xmlns:a16="http://schemas.microsoft.com/office/drawing/2014/main" xmlns="" id="{00000000-0008-0000-0000-0000B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756</xdr:row>
      <xdr:rowOff>0</xdr:rowOff>
    </xdr:from>
    <xdr:ext cx="2242" cy="161925"/>
    <xdr:pic>
      <xdr:nvPicPr>
        <xdr:cNvPr id="178" name="Picture 21">
          <a:extLst>
            <a:ext uri="{FF2B5EF4-FFF2-40B4-BE49-F238E27FC236}">
              <a16:creationId xmlns:a16="http://schemas.microsoft.com/office/drawing/2014/main" xmlns="" id="{00000000-0008-0000-0000-0000B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757</xdr:row>
      <xdr:rowOff>0</xdr:rowOff>
    </xdr:from>
    <xdr:ext cx="2242" cy="161925"/>
    <xdr:pic>
      <xdr:nvPicPr>
        <xdr:cNvPr id="179" name="Picture 21">
          <a:extLst>
            <a:ext uri="{FF2B5EF4-FFF2-40B4-BE49-F238E27FC236}">
              <a16:creationId xmlns:a16="http://schemas.microsoft.com/office/drawing/2014/main" xmlns="" id="{00000000-0008-0000-0000-0000B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43025"/>
          <a:ext cx="2242" cy="161925"/>
        </a:xfrm>
        <a:prstGeom prst="rect">
          <a:avLst/>
        </a:prstGeom>
        <a:noFill/>
        <a:ln w="9525">
          <a:noFill/>
          <a:miter lim="800000"/>
          <a:headEnd/>
          <a:tailEnd/>
        </a:ln>
      </xdr:spPr>
    </xdr:pic>
    <xdr:clientData/>
  </xdr:oneCellAnchor>
  <xdr:oneCellAnchor>
    <xdr:from>
      <xdr:col>4</xdr:col>
      <xdr:colOff>1047750</xdr:colOff>
      <xdr:row>758</xdr:row>
      <xdr:rowOff>0</xdr:rowOff>
    </xdr:from>
    <xdr:ext cx="2242" cy="161925"/>
    <xdr:pic>
      <xdr:nvPicPr>
        <xdr:cNvPr id="180" name="Picture 21">
          <a:extLst>
            <a:ext uri="{FF2B5EF4-FFF2-40B4-BE49-F238E27FC236}">
              <a16:creationId xmlns:a16="http://schemas.microsoft.com/office/drawing/2014/main" xmlns="" id="{00000000-0008-0000-0000-0000B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33525"/>
          <a:ext cx="2242" cy="161925"/>
        </a:xfrm>
        <a:prstGeom prst="rect">
          <a:avLst/>
        </a:prstGeom>
        <a:noFill/>
        <a:ln w="9525">
          <a:noFill/>
          <a:miter lim="800000"/>
          <a:headEnd/>
          <a:tailEnd/>
        </a:ln>
      </xdr:spPr>
    </xdr:pic>
    <xdr:clientData/>
  </xdr:oneCellAnchor>
  <xdr:oneCellAnchor>
    <xdr:from>
      <xdr:col>4</xdr:col>
      <xdr:colOff>1047750</xdr:colOff>
      <xdr:row>754</xdr:row>
      <xdr:rowOff>0</xdr:rowOff>
    </xdr:from>
    <xdr:ext cx="2242" cy="161925"/>
    <xdr:pic>
      <xdr:nvPicPr>
        <xdr:cNvPr id="181" name="Picture 21">
          <a:extLst>
            <a:ext uri="{FF2B5EF4-FFF2-40B4-BE49-F238E27FC236}">
              <a16:creationId xmlns:a16="http://schemas.microsoft.com/office/drawing/2014/main" xmlns="" id="{00000000-0008-0000-0000-0000B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755</xdr:row>
      <xdr:rowOff>0</xdr:rowOff>
    </xdr:from>
    <xdr:ext cx="2242" cy="161925"/>
    <xdr:pic>
      <xdr:nvPicPr>
        <xdr:cNvPr id="182" name="Picture 21">
          <a:extLst>
            <a:ext uri="{FF2B5EF4-FFF2-40B4-BE49-F238E27FC236}">
              <a16:creationId xmlns:a16="http://schemas.microsoft.com/office/drawing/2014/main" xmlns="" id="{00000000-0008-0000-0000-0000B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756</xdr:row>
      <xdr:rowOff>0</xdr:rowOff>
    </xdr:from>
    <xdr:ext cx="2242" cy="161925"/>
    <xdr:pic>
      <xdr:nvPicPr>
        <xdr:cNvPr id="183" name="Picture 21">
          <a:extLst>
            <a:ext uri="{FF2B5EF4-FFF2-40B4-BE49-F238E27FC236}">
              <a16:creationId xmlns:a16="http://schemas.microsoft.com/office/drawing/2014/main" xmlns="" id="{00000000-0008-0000-0000-0000B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757</xdr:row>
      <xdr:rowOff>0</xdr:rowOff>
    </xdr:from>
    <xdr:ext cx="2242" cy="161925"/>
    <xdr:pic>
      <xdr:nvPicPr>
        <xdr:cNvPr id="184" name="Picture 21">
          <a:extLst>
            <a:ext uri="{FF2B5EF4-FFF2-40B4-BE49-F238E27FC236}">
              <a16:creationId xmlns:a16="http://schemas.microsoft.com/office/drawing/2014/main" xmlns="" id="{00000000-0008-0000-0000-0000B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43025"/>
          <a:ext cx="2242" cy="161925"/>
        </a:xfrm>
        <a:prstGeom prst="rect">
          <a:avLst/>
        </a:prstGeom>
        <a:noFill/>
        <a:ln w="9525">
          <a:noFill/>
          <a:miter lim="800000"/>
          <a:headEnd/>
          <a:tailEnd/>
        </a:ln>
      </xdr:spPr>
    </xdr:pic>
    <xdr:clientData/>
  </xdr:oneCellAnchor>
  <xdr:oneCellAnchor>
    <xdr:from>
      <xdr:col>4</xdr:col>
      <xdr:colOff>1047750</xdr:colOff>
      <xdr:row>758</xdr:row>
      <xdr:rowOff>0</xdr:rowOff>
    </xdr:from>
    <xdr:ext cx="2242" cy="161925"/>
    <xdr:pic>
      <xdr:nvPicPr>
        <xdr:cNvPr id="185" name="Picture 21">
          <a:extLst>
            <a:ext uri="{FF2B5EF4-FFF2-40B4-BE49-F238E27FC236}">
              <a16:creationId xmlns:a16="http://schemas.microsoft.com/office/drawing/2014/main" xmlns="" id="{00000000-0008-0000-0000-0000B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33525"/>
          <a:ext cx="2242" cy="161925"/>
        </a:xfrm>
        <a:prstGeom prst="rect">
          <a:avLst/>
        </a:prstGeom>
        <a:noFill/>
        <a:ln w="9525">
          <a:noFill/>
          <a:miter lim="800000"/>
          <a:headEnd/>
          <a:tailEnd/>
        </a:ln>
      </xdr:spPr>
    </xdr:pic>
    <xdr:clientData/>
  </xdr:oneCellAnchor>
  <xdr:oneCellAnchor>
    <xdr:from>
      <xdr:col>4</xdr:col>
      <xdr:colOff>1047750</xdr:colOff>
      <xdr:row>760</xdr:row>
      <xdr:rowOff>0</xdr:rowOff>
    </xdr:from>
    <xdr:ext cx="2242" cy="161925"/>
    <xdr:pic>
      <xdr:nvPicPr>
        <xdr:cNvPr id="186" name="Picture 21">
          <a:extLst>
            <a:ext uri="{FF2B5EF4-FFF2-40B4-BE49-F238E27FC236}">
              <a16:creationId xmlns:a16="http://schemas.microsoft.com/office/drawing/2014/main" xmlns="" id="{00000000-0008-0000-0000-0000B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761</xdr:row>
      <xdr:rowOff>0</xdr:rowOff>
    </xdr:from>
    <xdr:ext cx="2242" cy="161925"/>
    <xdr:pic>
      <xdr:nvPicPr>
        <xdr:cNvPr id="187" name="Picture 21">
          <a:extLst>
            <a:ext uri="{FF2B5EF4-FFF2-40B4-BE49-F238E27FC236}">
              <a16:creationId xmlns:a16="http://schemas.microsoft.com/office/drawing/2014/main" xmlns="" id="{00000000-0008-0000-0000-0000B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765</xdr:row>
      <xdr:rowOff>0</xdr:rowOff>
    </xdr:from>
    <xdr:ext cx="2242" cy="161925"/>
    <xdr:pic>
      <xdr:nvPicPr>
        <xdr:cNvPr id="188" name="Picture 21">
          <a:extLst>
            <a:ext uri="{FF2B5EF4-FFF2-40B4-BE49-F238E27FC236}">
              <a16:creationId xmlns:a16="http://schemas.microsoft.com/office/drawing/2014/main" xmlns="" id="{00000000-0008-0000-0000-0000B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14525"/>
          <a:ext cx="2242" cy="161925"/>
        </a:xfrm>
        <a:prstGeom prst="rect">
          <a:avLst/>
        </a:prstGeom>
        <a:noFill/>
        <a:ln w="9525">
          <a:noFill/>
          <a:miter lim="800000"/>
          <a:headEnd/>
          <a:tailEnd/>
        </a:ln>
      </xdr:spPr>
    </xdr:pic>
    <xdr:clientData/>
  </xdr:oneCellAnchor>
  <xdr:oneCellAnchor>
    <xdr:from>
      <xdr:col>4</xdr:col>
      <xdr:colOff>1047750</xdr:colOff>
      <xdr:row>766</xdr:row>
      <xdr:rowOff>0</xdr:rowOff>
    </xdr:from>
    <xdr:ext cx="2242" cy="161925"/>
    <xdr:pic>
      <xdr:nvPicPr>
        <xdr:cNvPr id="189" name="Picture 21">
          <a:extLst>
            <a:ext uri="{FF2B5EF4-FFF2-40B4-BE49-F238E27FC236}">
              <a16:creationId xmlns:a16="http://schemas.microsoft.com/office/drawing/2014/main" xmlns="" id="{00000000-0008-0000-0000-0000B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05025"/>
          <a:ext cx="2242" cy="161925"/>
        </a:xfrm>
        <a:prstGeom prst="rect">
          <a:avLst/>
        </a:prstGeom>
        <a:noFill/>
        <a:ln w="9525">
          <a:noFill/>
          <a:miter lim="800000"/>
          <a:headEnd/>
          <a:tailEnd/>
        </a:ln>
      </xdr:spPr>
    </xdr:pic>
    <xdr:clientData/>
  </xdr:oneCellAnchor>
  <xdr:oneCellAnchor>
    <xdr:from>
      <xdr:col>4</xdr:col>
      <xdr:colOff>1047750</xdr:colOff>
      <xdr:row>760</xdr:row>
      <xdr:rowOff>0</xdr:rowOff>
    </xdr:from>
    <xdr:ext cx="2242" cy="161925"/>
    <xdr:pic>
      <xdr:nvPicPr>
        <xdr:cNvPr id="190" name="Picture 21">
          <a:extLst>
            <a:ext uri="{FF2B5EF4-FFF2-40B4-BE49-F238E27FC236}">
              <a16:creationId xmlns:a16="http://schemas.microsoft.com/office/drawing/2014/main" xmlns="" id="{00000000-0008-0000-0000-0000B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761</xdr:row>
      <xdr:rowOff>0</xdr:rowOff>
    </xdr:from>
    <xdr:ext cx="2242" cy="161925"/>
    <xdr:pic>
      <xdr:nvPicPr>
        <xdr:cNvPr id="191" name="Picture 21">
          <a:extLst>
            <a:ext uri="{FF2B5EF4-FFF2-40B4-BE49-F238E27FC236}">
              <a16:creationId xmlns:a16="http://schemas.microsoft.com/office/drawing/2014/main" xmlns="" id="{00000000-0008-0000-0000-0000B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765</xdr:row>
      <xdr:rowOff>0</xdr:rowOff>
    </xdr:from>
    <xdr:ext cx="2242" cy="161925"/>
    <xdr:pic>
      <xdr:nvPicPr>
        <xdr:cNvPr id="192" name="Picture 21">
          <a:extLst>
            <a:ext uri="{FF2B5EF4-FFF2-40B4-BE49-F238E27FC236}">
              <a16:creationId xmlns:a16="http://schemas.microsoft.com/office/drawing/2014/main" xmlns="" id="{00000000-0008-0000-0000-0000C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14525"/>
          <a:ext cx="2242" cy="161925"/>
        </a:xfrm>
        <a:prstGeom prst="rect">
          <a:avLst/>
        </a:prstGeom>
        <a:noFill/>
        <a:ln w="9525">
          <a:noFill/>
          <a:miter lim="800000"/>
          <a:headEnd/>
          <a:tailEnd/>
        </a:ln>
      </xdr:spPr>
    </xdr:pic>
    <xdr:clientData/>
  </xdr:oneCellAnchor>
  <xdr:oneCellAnchor>
    <xdr:from>
      <xdr:col>4</xdr:col>
      <xdr:colOff>1047750</xdr:colOff>
      <xdr:row>766</xdr:row>
      <xdr:rowOff>0</xdr:rowOff>
    </xdr:from>
    <xdr:ext cx="2242" cy="161925"/>
    <xdr:pic>
      <xdr:nvPicPr>
        <xdr:cNvPr id="193" name="Picture 21">
          <a:extLst>
            <a:ext uri="{FF2B5EF4-FFF2-40B4-BE49-F238E27FC236}">
              <a16:creationId xmlns:a16="http://schemas.microsoft.com/office/drawing/2014/main" xmlns="" id="{00000000-0008-0000-0000-0000C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05025"/>
          <a:ext cx="2242" cy="161925"/>
        </a:xfrm>
        <a:prstGeom prst="rect">
          <a:avLst/>
        </a:prstGeom>
        <a:noFill/>
        <a:ln w="9525">
          <a:noFill/>
          <a:miter lim="800000"/>
          <a:headEnd/>
          <a:tailEnd/>
        </a:ln>
      </xdr:spPr>
    </xdr:pic>
    <xdr:clientData/>
  </xdr:oneCellAnchor>
  <xdr:oneCellAnchor>
    <xdr:from>
      <xdr:col>4</xdr:col>
      <xdr:colOff>1047750</xdr:colOff>
      <xdr:row>759</xdr:row>
      <xdr:rowOff>0</xdr:rowOff>
    </xdr:from>
    <xdr:ext cx="2242" cy="161925"/>
    <xdr:pic>
      <xdr:nvPicPr>
        <xdr:cNvPr id="194" name="Picture 21">
          <a:extLst>
            <a:ext uri="{FF2B5EF4-FFF2-40B4-BE49-F238E27FC236}">
              <a16:creationId xmlns:a16="http://schemas.microsoft.com/office/drawing/2014/main" xmlns="" id="{00000000-0008-0000-0000-0000C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760</xdr:row>
      <xdr:rowOff>0</xdr:rowOff>
    </xdr:from>
    <xdr:ext cx="2242" cy="161925"/>
    <xdr:pic>
      <xdr:nvPicPr>
        <xdr:cNvPr id="195" name="Picture 21">
          <a:extLst>
            <a:ext uri="{FF2B5EF4-FFF2-40B4-BE49-F238E27FC236}">
              <a16:creationId xmlns:a16="http://schemas.microsoft.com/office/drawing/2014/main" xmlns="" id="{00000000-0008-0000-0000-0000C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761</xdr:row>
      <xdr:rowOff>0</xdr:rowOff>
    </xdr:from>
    <xdr:ext cx="2242" cy="161925"/>
    <xdr:pic>
      <xdr:nvPicPr>
        <xdr:cNvPr id="196" name="Picture 21">
          <a:extLst>
            <a:ext uri="{FF2B5EF4-FFF2-40B4-BE49-F238E27FC236}">
              <a16:creationId xmlns:a16="http://schemas.microsoft.com/office/drawing/2014/main" xmlns="" id="{00000000-0008-0000-0000-0000C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765</xdr:row>
      <xdr:rowOff>0</xdr:rowOff>
    </xdr:from>
    <xdr:ext cx="2242" cy="161925"/>
    <xdr:pic>
      <xdr:nvPicPr>
        <xdr:cNvPr id="197" name="Picture 21">
          <a:extLst>
            <a:ext uri="{FF2B5EF4-FFF2-40B4-BE49-F238E27FC236}">
              <a16:creationId xmlns:a16="http://schemas.microsoft.com/office/drawing/2014/main" xmlns="" id="{00000000-0008-0000-0000-0000C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14525"/>
          <a:ext cx="2242" cy="161925"/>
        </a:xfrm>
        <a:prstGeom prst="rect">
          <a:avLst/>
        </a:prstGeom>
        <a:noFill/>
        <a:ln w="9525">
          <a:noFill/>
          <a:miter lim="800000"/>
          <a:headEnd/>
          <a:tailEnd/>
        </a:ln>
      </xdr:spPr>
    </xdr:pic>
    <xdr:clientData/>
  </xdr:oneCellAnchor>
  <xdr:oneCellAnchor>
    <xdr:from>
      <xdr:col>4</xdr:col>
      <xdr:colOff>1047750</xdr:colOff>
      <xdr:row>766</xdr:row>
      <xdr:rowOff>0</xdr:rowOff>
    </xdr:from>
    <xdr:ext cx="2242" cy="161925"/>
    <xdr:pic>
      <xdr:nvPicPr>
        <xdr:cNvPr id="198" name="Picture 21">
          <a:extLst>
            <a:ext uri="{FF2B5EF4-FFF2-40B4-BE49-F238E27FC236}">
              <a16:creationId xmlns:a16="http://schemas.microsoft.com/office/drawing/2014/main" xmlns="" id="{00000000-0008-0000-0000-0000C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05025"/>
          <a:ext cx="2242" cy="161925"/>
        </a:xfrm>
        <a:prstGeom prst="rect">
          <a:avLst/>
        </a:prstGeom>
        <a:noFill/>
        <a:ln w="9525">
          <a:noFill/>
          <a:miter lim="800000"/>
          <a:headEnd/>
          <a:tailEnd/>
        </a:ln>
      </xdr:spPr>
    </xdr:pic>
    <xdr:clientData/>
  </xdr:oneCellAnchor>
  <xdr:oneCellAnchor>
    <xdr:from>
      <xdr:col>4</xdr:col>
      <xdr:colOff>1047750</xdr:colOff>
      <xdr:row>767</xdr:row>
      <xdr:rowOff>0</xdr:rowOff>
    </xdr:from>
    <xdr:ext cx="2242" cy="161925"/>
    <xdr:pic>
      <xdr:nvPicPr>
        <xdr:cNvPr id="199" name="Picture 21">
          <a:extLst>
            <a:ext uri="{FF2B5EF4-FFF2-40B4-BE49-F238E27FC236}">
              <a16:creationId xmlns:a16="http://schemas.microsoft.com/office/drawing/2014/main" xmlns="" id="{00000000-0008-0000-0000-0000C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295525"/>
          <a:ext cx="2242" cy="161925"/>
        </a:xfrm>
        <a:prstGeom prst="rect">
          <a:avLst/>
        </a:prstGeom>
        <a:noFill/>
        <a:ln w="9525">
          <a:noFill/>
          <a:miter lim="800000"/>
          <a:headEnd/>
          <a:tailEnd/>
        </a:ln>
      </xdr:spPr>
    </xdr:pic>
    <xdr:clientData/>
  </xdr:oneCellAnchor>
  <xdr:oneCellAnchor>
    <xdr:from>
      <xdr:col>4</xdr:col>
      <xdr:colOff>1047750</xdr:colOff>
      <xdr:row>768</xdr:row>
      <xdr:rowOff>0</xdr:rowOff>
    </xdr:from>
    <xdr:ext cx="2242" cy="161925"/>
    <xdr:pic>
      <xdr:nvPicPr>
        <xdr:cNvPr id="200" name="Picture 21">
          <a:extLst>
            <a:ext uri="{FF2B5EF4-FFF2-40B4-BE49-F238E27FC236}">
              <a16:creationId xmlns:a16="http://schemas.microsoft.com/office/drawing/2014/main" xmlns="" id="{00000000-0008-0000-0000-0000C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86025"/>
          <a:ext cx="2242" cy="161925"/>
        </a:xfrm>
        <a:prstGeom prst="rect">
          <a:avLst/>
        </a:prstGeom>
        <a:noFill/>
        <a:ln w="9525">
          <a:noFill/>
          <a:miter lim="800000"/>
          <a:headEnd/>
          <a:tailEnd/>
        </a:ln>
      </xdr:spPr>
    </xdr:pic>
    <xdr:clientData/>
  </xdr:oneCellAnchor>
  <xdr:oneCellAnchor>
    <xdr:from>
      <xdr:col>4</xdr:col>
      <xdr:colOff>1047750</xdr:colOff>
      <xdr:row>769</xdr:row>
      <xdr:rowOff>0</xdr:rowOff>
    </xdr:from>
    <xdr:ext cx="2242" cy="161925"/>
    <xdr:pic>
      <xdr:nvPicPr>
        <xdr:cNvPr id="201" name="Picture 21">
          <a:extLst>
            <a:ext uri="{FF2B5EF4-FFF2-40B4-BE49-F238E27FC236}">
              <a16:creationId xmlns:a16="http://schemas.microsoft.com/office/drawing/2014/main" xmlns="" id="{00000000-0008-0000-0000-0000C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76525"/>
          <a:ext cx="2242" cy="161925"/>
        </a:xfrm>
        <a:prstGeom prst="rect">
          <a:avLst/>
        </a:prstGeom>
        <a:noFill/>
        <a:ln w="9525">
          <a:noFill/>
          <a:miter lim="800000"/>
          <a:headEnd/>
          <a:tailEnd/>
        </a:ln>
      </xdr:spPr>
    </xdr:pic>
    <xdr:clientData/>
  </xdr:oneCellAnchor>
  <xdr:oneCellAnchor>
    <xdr:from>
      <xdr:col>4</xdr:col>
      <xdr:colOff>1047750</xdr:colOff>
      <xdr:row>771</xdr:row>
      <xdr:rowOff>0</xdr:rowOff>
    </xdr:from>
    <xdr:ext cx="2242" cy="161925"/>
    <xdr:pic>
      <xdr:nvPicPr>
        <xdr:cNvPr id="202" name="Picture 21">
          <a:extLst>
            <a:ext uri="{FF2B5EF4-FFF2-40B4-BE49-F238E27FC236}">
              <a16:creationId xmlns:a16="http://schemas.microsoft.com/office/drawing/2014/main" xmlns="" id="{00000000-0008-0000-0000-0000C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57525"/>
          <a:ext cx="2242" cy="161925"/>
        </a:xfrm>
        <a:prstGeom prst="rect">
          <a:avLst/>
        </a:prstGeom>
        <a:noFill/>
        <a:ln w="9525">
          <a:noFill/>
          <a:miter lim="800000"/>
          <a:headEnd/>
          <a:tailEnd/>
        </a:ln>
      </xdr:spPr>
    </xdr:pic>
    <xdr:clientData/>
  </xdr:oneCellAnchor>
  <xdr:oneCellAnchor>
    <xdr:from>
      <xdr:col>4</xdr:col>
      <xdr:colOff>1047750</xdr:colOff>
      <xdr:row>776</xdr:row>
      <xdr:rowOff>0</xdr:rowOff>
    </xdr:from>
    <xdr:ext cx="2242" cy="161925"/>
    <xdr:pic>
      <xdr:nvPicPr>
        <xdr:cNvPr id="203" name="Picture 21">
          <a:extLst>
            <a:ext uri="{FF2B5EF4-FFF2-40B4-BE49-F238E27FC236}">
              <a16:creationId xmlns:a16="http://schemas.microsoft.com/office/drawing/2014/main" xmlns="" id="{00000000-0008-0000-0000-0000C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0025"/>
          <a:ext cx="2242" cy="161925"/>
        </a:xfrm>
        <a:prstGeom prst="rect">
          <a:avLst/>
        </a:prstGeom>
        <a:noFill/>
        <a:ln w="9525">
          <a:noFill/>
          <a:miter lim="800000"/>
          <a:headEnd/>
          <a:tailEnd/>
        </a:ln>
      </xdr:spPr>
    </xdr:pic>
    <xdr:clientData/>
  </xdr:oneCellAnchor>
  <xdr:oneCellAnchor>
    <xdr:from>
      <xdr:col>4</xdr:col>
      <xdr:colOff>1047750</xdr:colOff>
      <xdr:row>778</xdr:row>
      <xdr:rowOff>0</xdr:rowOff>
    </xdr:from>
    <xdr:ext cx="2242" cy="161925"/>
    <xdr:pic>
      <xdr:nvPicPr>
        <xdr:cNvPr id="204" name="Picture 21">
          <a:extLst>
            <a:ext uri="{FF2B5EF4-FFF2-40B4-BE49-F238E27FC236}">
              <a16:creationId xmlns:a16="http://schemas.microsoft.com/office/drawing/2014/main" xmlns="" id="{00000000-0008-0000-0000-0000C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391025"/>
          <a:ext cx="2242" cy="161925"/>
        </a:xfrm>
        <a:prstGeom prst="rect">
          <a:avLst/>
        </a:prstGeom>
        <a:noFill/>
        <a:ln w="9525">
          <a:noFill/>
          <a:miter lim="800000"/>
          <a:headEnd/>
          <a:tailEnd/>
        </a:ln>
      </xdr:spPr>
    </xdr:pic>
    <xdr:clientData/>
  </xdr:oneCellAnchor>
  <xdr:oneCellAnchor>
    <xdr:from>
      <xdr:col>4</xdr:col>
      <xdr:colOff>1047750</xdr:colOff>
      <xdr:row>778</xdr:row>
      <xdr:rowOff>0</xdr:rowOff>
    </xdr:from>
    <xdr:ext cx="2242" cy="161925"/>
    <xdr:pic>
      <xdr:nvPicPr>
        <xdr:cNvPr id="205" name="Picture 21">
          <a:extLst>
            <a:ext uri="{FF2B5EF4-FFF2-40B4-BE49-F238E27FC236}">
              <a16:creationId xmlns:a16="http://schemas.microsoft.com/office/drawing/2014/main" xmlns="" id="{00000000-0008-0000-0000-0000C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391025"/>
          <a:ext cx="2242" cy="161925"/>
        </a:xfrm>
        <a:prstGeom prst="rect">
          <a:avLst/>
        </a:prstGeom>
        <a:noFill/>
        <a:ln w="9525">
          <a:noFill/>
          <a:miter lim="800000"/>
          <a:headEnd/>
          <a:tailEnd/>
        </a:ln>
      </xdr:spPr>
    </xdr:pic>
    <xdr:clientData/>
  </xdr:oneCellAnchor>
  <xdr:oneCellAnchor>
    <xdr:from>
      <xdr:col>4</xdr:col>
      <xdr:colOff>1047750</xdr:colOff>
      <xdr:row>779</xdr:row>
      <xdr:rowOff>0</xdr:rowOff>
    </xdr:from>
    <xdr:ext cx="2242" cy="161925"/>
    <xdr:pic>
      <xdr:nvPicPr>
        <xdr:cNvPr id="206" name="Picture 21">
          <a:extLst>
            <a:ext uri="{FF2B5EF4-FFF2-40B4-BE49-F238E27FC236}">
              <a16:creationId xmlns:a16="http://schemas.microsoft.com/office/drawing/2014/main" xmlns="" id="{00000000-0008-0000-0000-0000C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81525"/>
          <a:ext cx="2242" cy="161925"/>
        </a:xfrm>
        <a:prstGeom prst="rect">
          <a:avLst/>
        </a:prstGeom>
        <a:noFill/>
        <a:ln w="9525">
          <a:noFill/>
          <a:miter lim="800000"/>
          <a:headEnd/>
          <a:tailEnd/>
        </a:ln>
      </xdr:spPr>
    </xdr:pic>
    <xdr:clientData/>
  </xdr:oneCellAnchor>
  <xdr:oneCellAnchor>
    <xdr:from>
      <xdr:col>4</xdr:col>
      <xdr:colOff>1047750</xdr:colOff>
      <xdr:row>759</xdr:row>
      <xdr:rowOff>0</xdr:rowOff>
    </xdr:from>
    <xdr:ext cx="2242" cy="161925"/>
    <xdr:pic>
      <xdr:nvPicPr>
        <xdr:cNvPr id="207" name="Picture 21">
          <a:extLst>
            <a:ext uri="{FF2B5EF4-FFF2-40B4-BE49-F238E27FC236}">
              <a16:creationId xmlns:a16="http://schemas.microsoft.com/office/drawing/2014/main" xmlns="" id="{00000000-0008-0000-0000-0000C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760</xdr:row>
      <xdr:rowOff>0</xdr:rowOff>
    </xdr:from>
    <xdr:ext cx="2242" cy="161925"/>
    <xdr:pic>
      <xdr:nvPicPr>
        <xdr:cNvPr id="208" name="Picture 21">
          <a:extLst>
            <a:ext uri="{FF2B5EF4-FFF2-40B4-BE49-F238E27FC236}">
              <a16:creationId xmlns:a16="http://schemas.microsoft.com/office/drawing/2014/main" xmlns="" id="{00000000-0008-0000-0000-0000D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761</xdr:row>
      <xdr:rowOff>0</xdr:rowOff>
    </xdr:from>
    <xdr:ext cx="2242" cy="161925"/>
    <xdr:pic>
      <xdr:nvPicPr>
        <xdr:cNvPr id="209" name="Picture 21">
          <a:extLst>
            <a:ext uri="{FF2B5EF4-FFF2-40B4-BE49-F238E27FC236}">
              <a16:creationId xmlns:a16="http://schemas.microsoft.com/office/drawing/2014/main" xmlns="" id="{00000000-0008-0000-0000-0000D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765</xdr:row>
      <xdr:rowOff>0</xdr:rowOff>
    </xdr:from>
    <xdr:ext cx="2242" cy="161925"/>
    <xdr:pic>
      <xdr:nvPicPr>
        <xdr:cNvPr id="210" name="Picture 21">
          <a:extLst>
            <a:ext uri="{FF2B5EF4-FFF2-40B4-BE49-F238E27FC236}">
              <a16:creationId xmlns:a16="http://schemas.microsoft.com/office/drawing/2014/main" xmlns="" id="{00000000-0008-0000-0000-0000D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14525"/>
          <a:ext cx="2242" cy="161925"/>
        </a:xfrm>
        <a:prstGeom prst="rect">
          <a:avLst/>
        </a:prstGeom>
        <a:noFill/>
        <a:ln w="9525">
          <a:noFill/>
          <a:miter lim="800000"/>
          <a:headEnd/>
          <a:tailEnd/>
        </a:ln>
      </xdr:spPr>
    </xdr:pic>
    <xdr:clientData/>
  </xdr:oneCellAnchor>
  <xdr:oneCellAnchor>
    <xdr:from>
      <xdr:col>4</xdr:col>
      <xdr:colOff>1047750</xdr:colOff>
      <xdr:row>766</xdr:row>
      <xdr:rowOff>0</xdr:rowOff>
    </xdr:from>
    <xdr:ext cx="2242" cy="161925"/>
    <xdr:pic>
      <xdr:nvPicPr>
        <xdr:cNvPr id="211" name="Picture 21">
          <a:extLst>
            <a:ext uri="{FF2B5EF4-FFF2-40B4-BE49-F238E27FC236}">
              <a16:creationId xmlns:a16="http://schemas.microsoft.com/office/drawing/2014/main" xmlns="" id="{00000000-0008-0000-0000-0000D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05025"/>
          <a:ext cx="2242" cy="161925"/>
        </a:xfrm>
        <a:prstGeom prst="rect">
          <a:avLst/>
        </a:prstGeom>
        <a:noFill/>
        <a:ln w="9525">
          <a:noFill/>
          <a:miter lim="800000"/>
          <a:headEnd/>
          <a:tailEnd/>
        </a:ln>
      </xdr:spPr>
    </xdr:pic>
    <xdr:clientData/>
  </xdr:oneCellAnchor>
  <xdr:oneCellAnchor>
    <xdr:from>
      <xdr:col>4</xdr:col>
      <xdr:colOff>1047750</xdr:colOff>
      <xdr:row>767</xdr:row>
      <xdr:rowOff>0</xdr:rowOff>
    </xdr:from>
    <xdr:ext cx="2242" cy="161925"/>
    <xdr:pic>
      <xdr:nvPicPr>
        <xdr:cNvPr id="212" name="Picture 21">
          <a:extLst>
            <a:ext uri="{FF2B5EF4-FFF2-40B4-BE49-F238E27FC236}">
              <a16:creationId xmlns:a16="http://schemas.microsoft.com/office/drawing/2014/main" xmlns="" id="{00000000-0008-0000-0000-0000D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295525"/>
          <a:ext cx="2242" cy="161925"/>
        </a:xfrm>
        <a:prstGeom prst="rect">
          <a:avLst/>
        </a:prstGeom>
        <a:noFill/>
        <a:ln w="9525">
          <a:noFill/>
          <a:miter lim="800000"/>
          <a:headEnd/>
          <a:tailEnd/>
        </a:ln>
      </xdr:spPr>
    </xdr:pic>
    <xdr:clientData/>
  </xdr:oneCellAnchor>
  <xdr:oneCellAnchor>
    <xdr:from>
      <xdr:col>4</xdr:col>
      <xdr:colOff>1047750</xdr:colOff>
      <xdr:row>768</xdr:row>
      <xdr:rowOff>0</xdr:rowOff>
    </xdr:from>
    <xdr:ext cx="2242" cy="161925"/>
    <xdr:pic>
      <xdr:nvPicPr>
        <xdr:cNvPr id="213" name="Picture 21">
          <a:extLst>
            <a:ext uri="{FF2B5EF4-FFF2-40B4-BE49-F238E27FC236}">
              <a16:creationId xmlns:a16="http://schemas.microsoft.com/office/drawing/2014/main" xmlns="" id="{00000000-0008-0000-0000-0000D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86025"/>
          <a:ext cx="2242" cy="161925"/>
        </a:xfrm>
        <a:prstGeom prst="rect">
          <a:avLst/>
        </a:prstGeom>
        <a:noFill/>
        <a:ln w="9525">
          <a:noFill/>
          <a:miter lim="800000"/>
          <a:headEnd/>
          <a:tailEnd/>
        </a:ln>
      </xdr:spPr>
    </xdr:pic>
    <xdr:clientData/>
  </xdr:oneCellAnchor>
  <xdr:oneCellAnchor>
    <xdr:from>
      <xdr:col>4</xdr:col>
      <xdr:colOff>1047750</xdr:colOff>
      <xdr:row>769</xdr:row>
      <xdr:rowOff>0</xdr:rowOff>
    </xdr:from>
    <xdr:ext cx="2242" cy="161925"/>
    <xdr:pic>
      <xdr:nvPicPr>
        <xdr:cNvPr id="214" name="Picture 21">
          <a:extLst>
            <a:ext uri="{FF2B5EF4-FFF2-40B4-BE49-F238E27FC236}">
              <a16:creationId xmlns:a16="http://schemas.microsoft.com/office/drawing/2014/main" xmlns="" id="{00000000-0008-0000-0000-0000D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76525"/>
          <a:ext cx="2242" cy="161925"/>
        </a:xfrm>
        <a:prstGeom prst="rect">
          <a:avLst/>
        </a:prstGeom>
        <a:noFill/>
        <a:ln w="9525">
          <a:noFill/>
          <a:miter lim="800000"/>
          <a:headEnd/>
          <a:tailEnd/>
        </a:ln>
      </xdr:spPr>
    </xdr:pic>
    <xdr:clientData/>
  </xdr:oneCellAnchor>
  <xdr:oneCellAnchor>
    <xdr:from>
      <xdr:col>4</xdr:col>
      <xdr:colOff>1047750</xdr:colOff>
      <xdr:row>771</xdr:row>
      <xdr:rowOff>0</xdr:rowOff>
    </xdr:from>
    <xdr:ext cx="2242" cy="161925"/>
    <xdr:pic>
      <xdr:nvPicPr>
        <xdr:cNvPr id="215" name="Picture 21">
          <a:extLst>
            <a:ext uri="{FF2B5EF4-FFF2-40B4-BE49-F238E27FC236}">
              <a16:creationId xmlns:a16="http://schemas.microsoft.com/office/drawing/2014/main" xmlns="" id="{00000000-0008-0000-0000-0000D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57525"/>
          <a:ext cx="2242" cy="161925"/>
        </a:xfrm>
        <a:prstGeom prst="rect">
          <a:avLst/>
        </a:prstGeom>
        <a:noFill/>
        <a:ln w="9525">
          <a:noFill/>
          <a:miter lim="800000"/>
          <a:headEnd/>
          <a:tailEnd/>
        </a:ln>
      </xdr:spPr>
    </xdr:pic>
    <xdr:clientData/>
  </xdr:oneCellAnchor>
  <xdr:oneCellAnchor>
    <xdr:from>
      <xdr:col>4</xdr:col>
      <xdr:colOff>1047750</xdr:colOff>
      <xdr:row>776</xdr:row>
      <xdr:rowOff>0</xdr:rowOff>
    </xdr:from>
    <xdr:ext cx="2242" cy="161925"/>
    <xdr:pic>
      <xdr:nvPicPr>
        <xdr:cNvPr id="216" name="Picture 21">
          <a:extLst>
            <a:ext uri="{FF2B5EF4-FFF2-40B4-BE49-F238E27FC236}">
              <a16:creationId xmlns:a16="http://schemas.microsoft.com/office/drawing/2014/main" xmlns="" id="{00000000-0008-0000-0000-0000D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0025"/>
          <a:ext cx="2242" cy="161925"/>
        </a:xfrm>
        <a:prstGeom prst="rect">
          <a:avLst/>
        </a:prstGeom>
        <a:noFill/>
        <a:ln w="9525">
          <a:noFill/>
          <a:miter lim="800000"/>
          <a:headEnd/>
          <a:tailEnd/>
        </a:ln>
      </xdr:spPr>
    </xdr:pic>
    <xdr:clientData/>
  </xdr:oneCellAnchor>
  <xdr:oneCellAnchor>
    <xdr:from>
      <xdr:col>4</xdr:col>
      <xdr:colOff>1047750</xdr:colOff>
      <xdr:row>778</xdr:row>
      <xdr:rowOff>0</xdr:rowOff>
    </xdr:from>
    <xdr:ext cx="2242" cy="161925"/>
    <xdr:pic>
      <xdr:nvPicPr>
        <xdr:cNvPr id="217" name="Picture 21">
          <a:extLst>
            <a:ext uri="{FF2B5EF4-FFF2-40B4-BE49-F238E27FC236}">
              <a16:creationId xmlns:a16="http://schemas.microsoft.com/office/drawing/2014/main" xmlns="" id="{00000000-0008-0000-0000-0000D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391025"/>
          <a:ext cx="2242" cy="161925"/>
        </a:xfrm>
        <a:prstGeom prst="rect">
          <a:avLst/>
        </a:prstGeom>
        <a:noFill/>
        <a:ln w="9525">
          <a:noFill/>
          <a:miter lim="800000"/>
          <a:headEnd/>
          <a:tailEnd/>
        </a:ln>
      </xdr:spPr>
    </xdr:pic>
    <xdr:clientData/>
  </xdr:oneCellAnchor>
  <xdr:oneCellAnchor>
    <xdr:from>
      <xdr:col>4</xdr:col>
      <xdr:colOff>1047750</xdr:colOff>
      <xdr:row>778</xdr:row>
      <xdr:rowOff>0</xdr:rowOff>
    </xdr:from>
    <xdr:ext cx="2242" cy="161925"/>
    <xdr:pic>
      <xdr:nvPicPr>
        <xdr:cNvPr id="218" name="Picture 21">
          <a:extLst>
            <a:ext uri="{FF2B5EF4-FFF2-40B4-BE49-F238E27FC236}">
              <a16:creationId xmlns:a16="http://schemas.microsoft.com/office/drawing/2014/main" xmlns="" id="{00000000-0008-0000-0000-0000D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391025"/>
          <a:ext cx="2242" cy="161925"/>
        </a:xfrm>
        <a:prstGeom prst="rect">
          <a:avLst/>
        </a:prstGeom>
        <a:noFill/>
        <a:ln w="9525">
          <a:noFill/>
          <a:miter lim="800000"/>
          <a:headEnd/>
          <a:tailEnd/>
        </a:ln>
      </xdr:spPr>
    </xdr:pic>
    <xdr:clientData/>
  </xdr:oneCellAnchor>
  <xdr:oneCellAnchor>
    <xdr:from>
      <xdr:col>4</xdr:col>
      <xdr:colOff>1047750</xdr:colOff>
      <xdr:row>779</xdr:row>
      <xdr:rowOff>0</xdr:rowOff>
    </xdr:from>
    <xdr:ext cx="2242" cy="161925"/>
    <xdr:pic>
      <xdr:nvPicPr>
        <xdr:cNvPr id="219" name="Picture 21">
          <a:extLst>
            <a:ext uri="{FF2B5EF4-FFF2-40B4-BE49-F238E27FC236}">
              <a16:creationId xmlns:a16="http://schemas.microsoft.com/office/drawing/2014/main" xmlns="" id="{00000000-0008-0000-0000-0000D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81525"/>
          <a:ext cx="2242" cy="161925"/>
        </a:xfrm>
        <a:prstGeom prst="rect">
          <a:avLst/>
        </a:prstGeom>
        <a:noFill/>
        <a:ln w="9525">
          <a:noFill/>
          <a:miter lim="800000"/>
          <a:headEnd/>
          <a:tailEnd/>
        </a:ln>
      </xdr:spPr>
    </xdr:pic>
    <xdr:clientData/>
  </xdr:oneCellAnchor>
  <xdr:oneCellAnchor>
    <xdr:from>
      <xdr:col>4</xdr:col>
      <xdr:colOff>1047750</xdr:colOff>
      <xdr:row>789</xdr:row>
      <xdr:rowOff>0</xdr:rowOff>
    </xdr:from>
    <xdr:ext cx="2242" cy="161925"/>
    <xdr:pic>
      <xdr:nvPicPr>
        <xdr:cNvPr id="221" name="Picture 21">
          <a:extLst>
            <a:ext uri="{FF2B5EF4-FFF2-40B4-BE49-F238E27FC236}">
              <a16:creationId xmlns:a16="http://schemas.microsoft.com/office/drawing/2014/main" xmlns="" id="{00000000-0008-0000-0000-0000D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790</xdr:row>
      <xdr:rowOff>0</xdr:rowOff>
    </xdr:from>
    <xdr:ext cx="2242" cy="161925"/>
    <xdr:pic>
      <xdr:nvPicPr>
        <xdr:cNvPr id="222" name="Picture 21">
          <a:extLst>
            <a:ext uri="{FF2B5EF4-FFF2-40B4-BE49-F238E27FC236}">
              <a16:creationId xmlns:a16="http://schemas.microsoft.com/office/drawing/2014/main" xmlns="" id="{00000000-0008-0000-0000-0000D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789</xdr:row>
      <xdr:rowOff>0</xdr:rowOff>
    </xdr:from>
    <xdr:ext cx="2242" cy="161925"/>
    <xdr:pic>
      <xdr:nvPicPr>
        <xdr:cNvPr id="223" name="Picture 21">
          <a:extLst>
            <a:ext uri="{FF2B5EF4-FFF2-40B4-BE49-F238E27FC236}">
              <a16:creationId xmlns:a16="http://schemas.microsoft.com/office/drawing/2014/main" xmlns="" id="{00000000-0008-0000-0000-0000D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790</xdr:row>
      <xdr:rowOff>0</xdr:rowOff>
    </xdr:from>
    <xdr:ext cx="2242" cy="161925"/>
    <xdr:pic>
      <xdr:nvPicPr>
        <xdr:cNvPr id="224" name="Picture 21">
          <a:extLst>
            <a:ext uri="{FF2B5EF4-FFF2-40B4-BE49-F238E27FC236}">
              <a16:creationId xmlns:a16="http://schemas.microsoft.com/office/drawing/2014/main" xmlns="" id="{00000000-0008-0000-0000-0000E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788</xdr:row>
      <xdr:rowOff>0</xdr:rowOff>
    </xdr:from>
    <xdr:ext cx="2242" cy="161925"/>
    <xdr:pic>
      <xdr:nvPicPr>
        <xdr:cNvPr id="225" name="Picture 21">
          <a:extLst>
            <a:ext uri="{FF2B5EF4-FFF2-40B4-BE49-F238E27FC236}">
              <a16:creationId xmlns:a16="http://schemas.microsoft.com/office/drawing/2014/main" xmlns="" id="{00000000-0008-0000-0000-0000E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789</xdr:row>
      <xdr:rowOff>0</xdr:rowOff>
    </xdr:from>
    <xdr:ext cx="2242" cy="161925"/>
    <xdr:pic>
      <xdr:nvPicPr>
        <xdr:cNvPr id="226" name="Picture 21">
          <a:extLst>
            <a:ext uri="{FF2B5EF4-FFF2-40B4-BE49-F238E27FC236}">
              <a16:creationId xmlns:a16="http://schemas.microsoft.com/office/drawing/2014/main" xmlns="" id="{00000000-0008-0000-0000-0000E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790</xdr:row>
      <xdr:rowOff>0</xdr:rowOff>
    </xdr:from>
    <xdr:ext cx="2242" cy="161925"/>
    <xdr:pic>
      <xdr:nvPicPr>
        <xdr:cNvPr id="227" name="Picture 21">
          <a:extLst>
            <a:ext uri="{FF2B5EF4-FFF2-40B4-BE49-F238E27FC236}">
              <a16:creationId xmlns:a16="http://schemas.microsoft.com/office/drawing/2014/main" xmlns="" id="{00000000-0008-0000-0000-0000E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788</xdr:row>
      <xdr:rowOff>0</xdr:rowOff>
    </xdr:from>
    <xdr:ext cx="2242" cy="161925"/>
    <xdr:pic>
      <xdr:nvPicPr>
        <xdr:cNvPr id="228" name="Picture 21">
          <a:extLst>
            <a:ext uri="{FF2B5EF4-FFF2-40B4-BE49-F238E27FC236}">
              <a16:creationId xmlns:a16="http://schemas.microsoft.com/office/drawing/2014/main" xmlns="" id="{00000000-0008-0000-0000-0000E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789</xdr:row>
      <xdr:rowOff>0</xdr:rowOff>
    </xdr:from>
    <xdr:ext cx="2242" cy="161925"/>
    <xdr:pic>
      <xdr:nvPicPr>
        <xdr:cNvPr id="229" name="Picture 21">
          <a:extLst>
            <a:ext uri="{FF2B5EF4-FFF2-40B4-BE49-F238E27FC236}">
              <a16:creationId xmlns:a16="http://schemas.microsoft.com/office/drawing/2014/main" xmlns="" id="{00000000-0008-0000-0000-0000E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790</xdr:row>
      <xdr:rowOff>0</xdr:rowOff>
    </xdr:from>
    <xdr:ext cx="2242" cy="161925"/>
    <xdr:pic>
      <xdr:nvPicPr>
        <xdr:cNvPr id="230" name="Picture 21">
          <a:extLst>
            <a:ext uri="{FF2B5EF4-FFF2-40B4-BE49-F238E27FC236}">
              <a16:creationId xmlns:a16="http://schemas.microsoft.com/office/drawing/2014/main" xmlns="" id="{00000000-0008-0000-0000-0000E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792</xdr:row>
      <xdr:rowOff>0</xdr:rowOff>
    </xdr:from>
    <xdr:ext cx="2242" cy="161925"/>
    <xdr:pic>
      <xdr:nvPicPr>
        <xdr:cNvPr id="231" name="Picture 21">
          <a:extLst>
            <a:ext uri="{FF2B5EF4-FFF2-40B4-BE49-F238E27FC236}">
              <a16:creationId xmlns:a16="http://schemas.microsoft.com/office/drawing/2014/main" xmlns="" id="{00000000-0008-0000-0000-0000E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793</xdr:row>
      <xdr:rowOff>0</xdr:rowOff>
    </xdr:from>
    <xdr:ext cx="2242" cy="161925"/>
    <xdr:pic>
      <xdr:nvPicPr>
        <xdr:cNvPr id="232" name="Picture 21">
          <a:extLst>
            <a:ext uri="{FF2B5EF4-FFF2-40B4-BE49-F238E27FC236}">
              <a16:creationId xmlns:a16="http://schemas.microsoft.com/office/drawing/2014/main" xmlns="" id="{00000000-0008-0000-0000-0000E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792</xdr:row>
      <xdr:rowOff>0</xdr:rowOff>
    </xdr:from>
    <xdr:ext cx="2242" cy="161925"/>
    <xdr:pic>
      <xdr:nvPicPr>
        <xdr:cNvPr id="233" name="Picture 21">
          <a:extLst>
            <a:ext uri="{FF2B5EF4-FFF2-40B4-BE49-F238E27FC236}">
              <a16:creationId xmlns:a16="http://schemas.microsoft.com/office/drawing/2014/main" xmlns="" id="{00000000-0008-0000-0000-0000E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793</xdr:row>
      <xdr:rowOff>0</xdr:rowOff>
    </xdr:from>
    <xdr:ext cx="2242" cy="161925"/>
    <xdr:pic>
      <xdr:nvPicPr>
        <xdr:cNvPr id="268" name="Picture 21">
          <a:extLst>
            <a:ext uri="{FF2B5EF4-FFF2-40B4-BE49-F238E27FC236}">
              <a16:creationId xmlns:a16="http://schemas.microsoft.com/office/drawing/2014/main" xmlns="" id="{00000000-0008-0000-0000-00000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791</xdr:row>
      <xdr:rowOff>0</xdr:rowOff>
    </xdr:from>
    <xdr:ext cx="2242" cy="161925"/>
    <xdr:pic>
      <xdr:nvPicPr>
        <xdr:cNvPr id="269" name="Picture 21">
          <a:extLst>
            <a:ext uri="{FF2B5EF4-FFF2-40B4-BE49-F238E27FC236}">
              <a16:creationId xmlns:a16="http://schemas.microsoft.com/office/drawing/2014/main" xmlns="" id="{00000000-0008-0000-0000-00000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792</xdr:row>
      <xdr:rowOff>0</xdr:rowOff>
    </xdr:from>
    <xdr:ext cx="2242" cy="161925"/>
    <xdr:pic>
      <xdr:nvPicPr>
        <xdr:cNvPr id="270" name="Picture 21">
          <a:extLst>
            <a:ext uri="{FF2B5EF4-FFF2-40B4-BE49-F238E27FC236}">
              <a16:creationId xmlns:a16="http://schemas.microsoft.com/office/drawing/2014/main" xmlns="" id="{00000000-0008-0000-0000-00000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793</xdr:row>
      <xdr:rowOff>0</xdr:rowOff>
    </xdr:from>
    <xdr:ext cx="2242" cy="161925"/>
    <xdr:pic>
      <xdr:nvPicPr>
        <xdr:cNvPr id="271" name="Picture 21">
          <a:extLst>
            <a:ext uri="{FF2B5EF4-FFF2-40B4-BE49-F238E27FC236}">
              <a16:creationId xmlns:a16="http://schemas.microsoft.com/office/drawing/2014/main" xmlns="" id="{00000000-0008-0000-0000-00000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791</xdr:row>
      <xdr:rowOff>0</xdr:rowOff>
    </xdr:from>
    <xdr:ext cx="2242" cy="161925"/>
    <xdr:pic>
      <xdr:nvPicPr>
        <xdr:cNvPr id="273" name="Picture 21">
          <a:extLst>
            <a:ext uri="{FF2B5EF4-FFF2-40B4-BE49-F238E27FC236}">
              <a16:creationId xmlns:a16="http://schemas.microsoft.com/office/drawing/2014/main" xmlns="" id="{00000000-0008-0000-0000-00001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792</xdr:row>
      <xdr:rowOff>0</xdr:rowOff>
    </xdr:from>
    <xdr:ext cx="2242" cy="161925"/>
    <xdr:pic>
      <xdr:nvPicPr>
        <xdr:cNvPr id="274" name="Picture 21">
          <a:extLst>
            <a:ext uri="{FF2B5EF4-FFF2-40B4-BE49-F238E27FC236}">
              <a16:creationId xmlns:a16="http://schemas.microsoft.com/office/drawing/2014/main" xmlns="" id="{00000000-0008-0000-0000-00001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793</xdr:row>
      <xdr:rowOff>0</xdr:rowOff>
    </xdr:from>
    <xdr:ext cx="2242" cy="161925"/>
    <xdr:pic>
      <xdr:nvPicPr>
        <xdr:cNvPr id="275" name="Picture 21">
          <a:extLst>
            <a:ext uri="{FF2B5EF4-FFF2-40B4-BE49-F238E27FC236}">
              <a16:creationId xmlns:a16="http://schemas.microsoft.com/office/drawing/2014/main" xmlns="" id="{00000000-0008-0000-0000-00001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808</xdr:row>
      <xdr:rowOff>0</xdr:rowOff>
    </xdr:from>
    <xdr:ext cx="2242" cy="161925"/>
    <xdr:pic>
      <xdr:nvPicPr>
        <xdr:cNvPr id="276" name="Picture 21">
          <a:extLst>
            <a:ext uri="{FF2B5EF4-FFF2-40B4-BE49-F238E27FC236}">
              <a16:creationId xmlns:a16="http://schemas.microsoft.com/office/drawing/2014/main" xmlns="" id="{00000000-0008-0000-0000-00001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248025"/>
          <a:ext cx="2242" cy="161925"/>
        </a:xfrm>
        <a:prstGeom prst="rect">
          <a:avLst/>
        </a:prstGeom>
        <a:noFill/>
        <a:ln w="9525">
          <a:noFill/>
          <a:miter lim="800000"/>
          <a:headEnd/>
          <a:tailEnd/>
        </a:ln>
      </xdr:spPr>
    </xdr:pic>
    <xdr:clientData/>
  </xdr:oneCellAnchor>
  <xdr:oneCellAnchor>
    <xdr:from>
      <xdr:col>4</xdr:col>
      <xdr:colOff>1047750</xdr:colOff>
      <xdr:row>812</xdr:row>
      <xdr:rowOff>0</xdr:rowOff>
    </xdr:from>
    <xdr:ext cx="2242" cy="161925"/>
    <xdr:pic>
      <xdr:nvPicPr>
        <xdr:cNvPr id="277" name="Picture 21">
          <a:extLst>
            <a:ext uri="{FF2B5EF4-FFF2-40B4-BE49-F238E27FC236}">
              <a16:creationId xmlns:a16="http://schemas.microsoft.com/office/drawing/2014/main" xmlns="" id="{00000000-0008-0000-0000-00001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0025"/>
          <a:ext cx="2242" cy="161925"/>
        </a:xfrm>
        <a:prstGeom prst="rect">
          <a:avLst/>
        </a:prstGeom>
        <a:noFill/>
        <a:ln w="9525">
          <a:noFill/>
          <a:miter lim="800000"/>
          <a:headEnd/>
          <a:tailEnd/>
        </a:ln>
      </xdr:spPr>
    </xdr:pic>
    <xdr:clientData/>
  </xdr:oneCellAnchor>
  <xdr:oneCellAnchor>
    <xdr:from>
      <xdr:col>4</xdr:col>
      <xdr:colOff>1047750</xdr:colOff>
      <xdr:row>800</xdr:row>
      <xdr:rowOff>0</xdr:rowOff>
    </xdr:from>
    <xdr:ext cx="2242" cy="161925"/>
    <xdr:pic>
      <xdr:nvPicPr>
        <xdr:cNvPr id="278" name="Picture 21">
          <a:extLst>
            <a:ext uri="{FF2B5EF4-FFF2-40B4-BE49-F238E27FC236}">
              <a16:creationId xmlns:a16="http://schemas.microsoft.com/office/drawing/2014/main" xmlns="" id="{00000000-0008-0000-0000-00001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24025"/>
          <a:ext cx="2242" cy="161925"/>
        </a:xfrm>
        <a:prstGeom prst="rect">
          <a:avLst/>
        </a:prstGeom>
        <a:noFill/>
        <a:ln w="9525">
          <a:noFill/>
          <a:miter lim="800000"/>
          <a:headEnd/>
          <a:tailEnd/>
        </a:ln>
      </xdr:spPr>
    </xdr:pic>
    <xdr:clientData/>
  </xdr:oneCellAnchor>
  <xdr:oneCellAnchor>
    <xdr:from>
      <xdr:col>4</xdr:col>
      <xdr:colOff>1047750</xdr:colOff>
      <xdr:row>801</xdr:row>
      <xdr:rowOff>0</xdr:rowOff>
    </xdr:from>
    <xdr:ext cx="2242" cy="161925"/>
    <xdr:pic>
      <xdr:nvPicPr>
        <xdr:cNvPr id="279" name="Picture 21">
          <a:extLst>
            <a:ext uri="{FF2B5EF4-FFF2-40B4-BE49-F238E27FC236}">
              <a16:creationId xmlns:a16="http://schemas.microsoft.com/office/drawing/2014/main" xmlns="" id="{00000000-0008-0000-0000-00001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14525"/>
          <a:ext cx="2242" cy="161925"/>
        </a:xfrm>
        <a:prstGeom prst="rect">
          <a:avLst/>
        </a:prstGeom>
        <a:noFill/>
        <a:ln w="9525">
          <a:noFill/>
          <a:miter lim="800000"/>
          <a:headEnd/>
          <a:tailEnd/>
        </a:ln>
      </xdr:spPr>
    </xdr:pic>
    <xdr:clientData/>
  </xdr:oneCellAnchor>
  <xdr:oneCellAnchor>
    <xdr:from>
      <xdr:col>4</xdr:col>
      <xdr:colOff>1047750</xdr:colOff>
      <xdr:row>808</xdr:row>
      <xdr:rowOff>0</xdr:rowOff>
    </xdr:from>
    <xdr:ext cx="2242" cy="161925"/>
    <xdr:pic>
      <xdr:nvPicPr>
        <xdr:cNvPr id="280" name="Picture 21">
          <a:extLst>
            <a:ext uri="{FF2B5EF4-FFF2-40B4-BE49-F238E27FC236}">
              <a16:creationId xmlns:a16="http://schemas.microsoft.com/office/drawing/2014/main" xmlns="" id="{00000000-0008-0000-0000-00001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248025"/>
          <a:ext cx="2242" cy="161925"/>
        </a:xfrm>
        <a:prstGeom prst="rect">
          <a:avLst/>
        </a:prstGeom>
        <a:noFill/>
        <a:ln w="9525">
          <a:noFill/>
          <a:miter lim="800000"/>
          <a:headEnd/>
          <a:tailEnd/>
        </a:ln>
      </xdr:spPr>
    </xdr:pic>
    <xdr:clientData/>
  </xdr:oneCellAnchor>
  <xdr:oneCellAnchor>
    <xdr:from>
      <xdr:col>4</xdr:col>
      <xdr:colOff>1047750</xdr:colOff>
      <xdr:row>812</xdr:row>
      <xdr:rowOff>0</xdr:rowOff>
    </xdr:from>
    <xdr:ext cx="2242" cy="161925"/>
    <xdr:pic>
      <xdr:nvPicPr>
        <xdr:cNvPr id="281" name="Picture 21">
          <a:extLst>
            <a:ext uri="{FF2B5EF4-FFF2-40B4-BE49-F238E27FC236}">
              <a16:creationId xmlns:a16="http://schemas.microsoft.com/office/drawing/2014/main" xmlns="" id="{00000000-0008-0000-0000-00001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0025"/>
          <a:ext cx="2242" cy="161925"/>
        </a:xfrm>
        <a:prstGeom prst="rect">
          <a:avLst/>
        </a:prstGeom>
        <a:noFill/>
        <a:ln w="9525">
          <a:noFill/>
          <a:miter lim="800000"/>
          <a:headEnd/>
          <a:tailEnd/>
        </a:ln>
      </xdr:spPr>
    </xdr:pic>
    <xdr:clientData/>
  </xdr:oneCellAnchor>
  <xdr:oneCellAnchor>
    <xdr:from>
      <xdr:col>4</xdr:col>
      <xdr:colOff>1047750</xdr:colOff>
      <xdr:row>800</xdr:row>
      <xdr:rowOff>0</xdr:rowOff>
    </xdr:from>
    <xdr:ext cx="2242" cy="161925"/>
    <xdr:pic>
      <xdr:nvPicPr>
        <xdr:cNvPr id="282" name="Picture 21">
          <a:extLst>
            <a:ext uri="{FF2B5EF4-FFF2-40B4-BE49-F238E27FC236}">
              <a16:creationId xmlns:a16="http://schemas.microsoft.com/office/drawing/2014/main" xmlns="" id="{00000000-0008-0000-0000-00001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24025"/>
          <a:ext cx="2242" cy="161925"/>
        </a:xfrm>
        <a:prstGeom prst="rect">
          <a:avLst/>
        </a:prstGeom>
        <a:noFill/>
        <a:ln w="9525">
          <a:noFill/>
          <a:miter lim="800000"/>
          <a:headEnd/>
          <a:tailEnd/>
        </a:ln>
      </xdr:spPr>
    </xdr:pic>
    <xdr:clientData/>
  </xdr:oneCellAnchor>
  <xdr:oneCellAnchor>
    <xdr:from>
      <xdr:col>4</xdr:col>
      <xdr:colOff>1047750</xdr:colOff>
      <xdr:row>801</xdr:row>
      <xdr:rowOff>0</xdr:rowOff>
    </xdr:from>
    <xdr:ext cx="2242" cy="161925"/>
    <xdr:pic>
      <xdr:nvPicPr>
        <xdr:cNvPr id="283" name="Picture 21">
          <a:extLst>
            <a:ext uri="{FF2B5EF4-FFF2-40B4-BE49-F238E27FC236}">
              <a16:creationId xmlns:a16="http://schemas.microsoft.com/office/drawing/2014/main" xmlns="" id="{00000000-0008-0000-0000-00001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14525"/>
          <a:ext cx="2242" cy="161925"/>
        </a:xfrm>
        <a:prstGeom prst="rect">
          <a:avLst/>
        </a:prstGeom>
        <a:noFill/>
        <a:ln w="9525">
          <a:noFill/>
          <a:miter lim="800000"/>
          <a:headEnd/>
          <a:tailEnd/>
        </a:ln>
      </xdr:spPr>
    </xdr:pic>
    <xdr:clientData/>
  </xdr:oneCellAnchor>
  <xdr:oneCellAnchor>
    <xdr:from>
      <xdr:col>4</xdr:col>
      <xdr:colOff>1047750</xdr:colOff>
      <xdr:row>795</xdr:row>
      <xdr:rowOff>0</xdr:rowOff>
    </xdr:from>
    <xdr:ext cx="2242" cy="161925"/>
    <xdr:pic>
      <xdr:nvPicPr>
        <xdr:cNvPr id="284" name="Picture 21">
          <a:extLst>
            <a:ext uri="{FF2B5EF4-FFF2-40B4-BE49-F238E27FC236}">
              <a16:creationId xmlns:a16="http://schemas.microsoft.com/office/drawing/2014/main" xmlns="" id="{00000000-0008-0000-0000-00001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808</xdr:row>
      <xdr:rowOff>0</xdr:rowOff>
    </xdr:from>
    <xdr:ext cx="2242" cy="161925"/>
    <xdr:pic>
      <xdr:nvPicPr>
        <xdr:cNvPr id="285" name="Picture 21">
          <a:extLst>
            <a:ext uri="{FF2B5EF4-FFF2-40B4-BE49-F238E27FC236}">
              <a16:creationId xmlns:a16="http://schemas.microsoft.com/office/drawing/2014/main" xmlns="" id="{00000000-0008-0000-0000-00001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248025"/>
          <a:ext cx="2242" cy="161925"/>
        </a:xfrm>
        <a:prstGeom prst="rect">
          <a:avLst/>
        </a:prstGeom>
        <a:noFill/>
        <a:ln w="9525">
          <a:noFill/>
          <a:miter lim="800000"/>
          <a:headEnd/>
          <a:tailEnd/>
        </a:ln>
      </xdr:spPr>
    </xdr:pic>
    <xdr:clientData/>
  </xdr:oneCellAnchor>
  <xdr:oneCellAnchor>
    <xdr:from>
      <xdr:col>4</xdr:col>
      <xdr:colOff>1047750</xdr:colOff>
      <xdr:row>812</xdr:row>
      <xdr:rowOff>0</xdr:rowOff>
    </xdr:from>
    <xdr:ext cx="2242" cy="161925"/>
    <xdr:pic>
      <xdr:nvPicPr>
        <xdr:cNvPr id="320" name="Picture 21">
          <a:extLst>
            <a:ext uri="{FF2B5EF4-FFF2-40B4-BE49-F238E27FC236}">
              <a16:creationId xmlns:a16="http://schemas.microsoft.com/office/drawing/2014/main" xmlns="" id="{00000000-0008-0000-0000-00004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0025"/>
          <a:ext cx="2242" cy="161925"/>
        </a:xfrm>
        <a:prstGeom prst="rect">
          <a:avLst/>
        </a:prstGeom>
        <a:noFill/>
        <a:ln w="9525">
          <a:noFill/>
          <a:miter lim="800000"/>
          <a:headEnd/>
          <a:tailEnd/>
        </a:ln>
      </xdr:spPr>
    </xdr:pic>
    <xdr:clientData/>
  </xdr:oneCellAnchor>
  <xdr:oneCellAnchor>
    <xdr:from>
      <xdr:col>4</xdr:col>
      <xdr:colOff>1047750</xdr:colOff>
      <xdr:row>800</xdr:row>
      <xdr:rowOff>0</xdr:rowOff>
    </xdr:from>
    <xdr:ext cx="2242" cy="161925"/>
    <xdr:pic>
      <xdr:nvPicPr>
        <xdr:cNvPr id="321" name="Picture 21">
          <a:extLst>
            <a:ext uri="{FF2B5EF4-FFF2-40B4-BE49-F238E27FC236}">
              <a16:creationId xmlns:a16="http://schemas.microsoft.com/office/drawing/2014/main" xmlns="" id="{00000000-0008-0000-0000-00004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24025"/>
          <a:ext cx="2242" cy="161925"/>
        </a:xfrm>
        <a:prstGeom prst="rect">
          <a:avLst/>
        </a:prstGeom>
        <a:noFill/>
        <a:ln w="9525">
          <a:noFill/>
          <a:miter lim="800000"/>
          <a:headEnd/>
          <a:tailEnd/>
        </a:ln>
      </xdr:spPr>
    </xdr:pic>
    <xdr:clientData/>
  </xdr:oneCellAnchor>
  <xdr:oneCellAnchor>
    <xdr:from>
      <xdr:col>4</xdr:col>
      <xdr:colOff>1047750</xdr:colOff>
      <xdr:row>801</xdr:row>
      <xdr:rowOff>0</xdr:rowOff>
    </xdr:from>
    <xdr:ext cx="2242" cy="161925"/>
    <xdr:pic>
      <xdr:nvPicPr>
        <xdr:cNvPr id="322" name="Picture 21">
          <a:extLst>
            <a:ext uri="{FF2B5EF4-FFF2-40B4-BE49-F238E27FC236}">
              <a16:creationId xmlns:a16="http://schemas.microsoft.com/office/drawing/2014/main" xmlns="" id="{00000000-0008-0000-0000-00004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14525"/>
          <a:ext cx="2242" cy="161925"/>
        </a:xfrm>
        <a:prstGeom prst="rect">
          <a:avLst/>
        </a:prstGeom>
        <a:noFill/>
        <a:ln w="9525">
          <a:noFill/>
          <a:miter lim="800000"/>
          <a:headEnd/>
          <a:tailEnd/>
        </a:ln>
      </xdr:spPr>
    </xdr:pic>
    <xdr:clientData/>
  </xdr:oneCellAnchor>
  <xdr:oneCellAnchor>
    <xdr:from>
      <xdr:col>4</xdr:col>
      <xdr:colOff>1047750</xdr:colOff>
      <xdr:row>802</xdr:row>
      <xdr:rowOff>0</xdr:rowOff>
    </xdr:from>
    <xdr:ext cx="2242" cy="161925"/>
    <xdr:pic>
      <xdr:nvPicPr>
        <xdr:cNvPr id="323" name="Picture 21">
          <a:extLst>
            <a:ext uri="{FF2B5EF4-FFF2-40B4-BE49-F238E27FC236}">
              <a16:creationId xmlns:a16="http://schemas.microsoft.com/office/drawing/2014/main" xmlns="" id="{00000000-0008-0000-0000-00004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05025"/>
          <a:ext cx="2242" cy="161925"/>
        </a:xfrm>
        <a:prstGeom prst="rect">
          <a:avLst/>
        </a:prstGeom>
        <a:noFill/>
        <a:ln w="9525">
          <a:noFill/>
          <a:miter lim="800000"/>
          <a:headEnd/>
          <a:tailEnd/>
        </a:ln>
      </xdr:spPr>
    </xdr:pic>
    <xdr:clientData/>
  </xdr:oneCellAnchor>
  <xdr:oneCellAnchor>
    <xdr:from>
      <xdr:col>4</xdr:col>
      <xdr:colOff>1047750</xdr:colOff>
      <xdr:row>803</xdr:row>
      <xdr:rowOff>0</xdr:rowOff>
    </xdr:from>
    <xdr:ext cx="2242" cy="161925"/>
    <xdr:pic>
      <xdr:nvPicPr>
        <xdr:cNvPr id="324" name="Picture 21">
          <a:extLst>
            <a:ext uri="{FF2B5EF4-FFF2-40B4-BE49-F238E27FC236}">
              <a16:creationId xmlns:a16="http://schemas.microsoft.com/office/drawing/2014/main" xmlns="" id="{00000000-0008-0000-0000-00004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295525"/>
          <a:ext cx="2242" cy="161925"/>
        </a:xfrm>
        <a:prstGeom prst="rect">
          <a:avLst/>
        </a:prstGeom>
        <a:noFill/>
        <a:ln w="9525">
          <a:noFill/>
          <a:miter lim="800000"/>
          <a:headEnd/>
          <a:tailEnd/>
        </a:ln>
      </xdr:spPr>
    </xdr:pic>
    <xdr:clientData/>
  </xdr:oneCellAnchor>
  <xdr:oneCellAnchor>
    <xdr:from>
      <xdr:col>4</xdr:col>
      <xdr:colOff>1047750</xdr:colOff>
      <xdr:row>805</xdr:row>
      <xdr:rowOff>0</xdr:rowOff>
    </xdr:from>
    <xdr:ext cx="2242" cy="161925"/>
    <xdr:pic>
      <xdr:nvPicPr>
        <xdr:cNvPr id="325" name="Picture 21">
          <a:extLst>
            <a:ext uri="{FF2B5EF4-FFF2-40B4-BE49-F238E27FC236}">
              <a16:creationId xmlns:a16="http://schemas.microsoft.com/office/drawing/2014/main" xmlns="" id="{00000000-0008-0000-0000-00004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76525"/>
          <a:ext cx="2242" cy="161925"/>
        </a:xfrm>
        <a:prstGeom prst="rect">
          <a:avLst/>
        </a:prstGeom>
        <a:noFill/>
        <a:ln w="9525">
          <a:noFill/>
          <a:miter lim="800000"/>
          <a:headEnd/>
          <a:tailEnd/>
        </a:ln>
      </xdr:spPr>
    </xdr:pic>
    <xdr:clientData/>
  </xdr:oneCellAnchor>
  <xdr:oneCellAnchor>
    <xdr:from>
      <xdr:col>4</xdr:col>
      <xdr:colOff>1047750</xdr:colOff>
      <xdr:row>807</xdr:row>
      <xdr:rowOff>0</xdr:rowOff>
    </xdr:from>
    <xdr:ext cx="2242" cy="161925"/>
    <xdr:pic>
      <xdr:nvPicPr>
        <xdr:cNvPr id="326" name="Picture 21">
          <a:extLst>
            <a:ext uri="{FF2B5EF4-FFF2-40B4-BE49-F238E27FC236}">
              <a16:creationId xmlns:a16="http://schemas.microsoft.com/office/drawing/2014/main" xmlns="" id="{00000000-0008-0000-0000-00004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57525"/>
          <a:ext cx="2242" cy="161925"/>
        </a:xfrm>
        <a:prstGeom prst="rect">
          <a:avLst/>
        </a:prstGeom>
        <a:noFill/>
        <a:ln w="9525">
          <a:noFill/>
          <a:miter lim="800000"/>
          <a:headEnd/>
          <a:tailEnd/>
        </a:ln>
      </xdr:spPr>
    </xdr:pic>
    <xdr:clientData/>
  </xdr:oneCellAnchor>
  <xdr:oneCellAnchor>
    <xdr:from>
      <xdr:col>4</xdr:col>
      <xdr:colOff>1047750</xdr:colOff>
      <xdr:row>813</xdr:row>
      <xdr:rowOff>0</xdr:rowOff>
    </xdr:from>
    <xdr:ext cx="2242" cy="161925"/>
    <xdr:pic>
      <xdr:nvPicPr>
        <xdr:cNvPr id="327" name="Picture 21">
          <a:extLst>
            <a:ext uri="{FF2B5EF4-FFF2-40B4-BE49-F238E27FC236}">
              <a16:creationId xmlns:a16="http://schemas.microsoft.com/office/drawing/2014/main" xmlns="" id="{00000000-0008-0000-0000-00004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200525"/>
          <a:ext cx="2242" cy="161925"/>
        </a:xfrm>
        <a:prstGeom prst="rect">
          <a:avLst/>
        </a:prstGeom>
        <a:noFill/>
        <a:ln w="9525">
          <a:noFill/>
          <a:miter lim="800000"/>
          <a:headEnd/>
          <a:tailEnd/>
        </a:ln>
      </xdr:spPr>
    </xdr:pic>
    <xdr:clientData/>
  </xdr:oneCellAnchor>
  <xdr:oneCellAnchor>
    <xdr:from>
      <xdr:col>4</xdr:col>
      <xdr:colOff>1047750</xdr:colOff>
      <xdr:row>815</xdr:row>
      <xdr:rowOff>0</xdr:rowOff>
    </xdr:from>
    <xdr:ext cx="2242" cy="161925"/>
    <xdr:pic>
      <xdr:nvPicPr>
        <xdr:cNvPr id="328" name="Picture 21">
          <a:extLst>
            <a:ext uri="{FF2B5EF4-FFF2-40B4-BE49-F238E27FC236}">
              <a16:creationId xmlns:a16="http://schemas.microsoft.com/office/drawing/2014/main" xmlns="" id="{00000000-0008-0000-0000-00004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81525"/>
          <a:ext cx="2242" cy="161925"/>
        </a:xfrm>
        <a:prstGeom prst="rect">
          <a:avLst/>
        </a:prstGeom>
        <a:noFill/>
        <a:ln w="9525">
          <a:noFill/>
          <a:miter lim="800000"/>
          <a:headEnd/>
          <a:tailEnd/>
        </a:ln>
      </xdr:spPr>
    </xdr:pic>
    <xdr:clientData/>
  </xdr:oneCellAnchor>
  <xdr:oneCellAnchor>
    <xdr:from>
      <xdr:col>4</xdr:col>
      <xdr:colOff>1047750</xdr:colOff>
      <xdr:row>815</xdr:row>
      <xdr:rowOff>0</xdr:rowOff>
    </xdr:from>
    <xdr:ext cx="2242" cy="161925"/>
    <xdr:pic>
      <xdr:nvPicPr>
        <xdr:cNvPr id="329" name="Picture 21">
          <a:extLst>
            <a:ext uri="{FF2B5EF4-FFF2-40B4-BE49-F238E27FC236}">
              <a16:creationId xmlns:a16="http://schemas.microsoft.com/office/drawing/2014/main" xmlns="" id="{00000000-0008-0000-0000-00004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81525"/>
          <a:ext cx="2242" cy="161925"/>
        </a:xfrm>
        <a:prstGeom prst="rect">
          <a:avLst/>
        </a:prstGeom>
        <a:noFill/>
        <a:ln w="9525">
          <a:noFill/>
          <a:miter lim="800000"/>
          <a:headEnd/>
          <a:tailEnd/>
        </a:ln>
      </xdr:spPr>
    </xdr:pic>
    <xdr:clientData/>
  </xdr:oneCellAnchor>
  <xdr:oneCellAnchor>
    <xdr:from>
      <xdr:col>4</xdr:col>
      <xdr:colOff>1047750</xdr:colOff>
      <xdr:row>816</xdr:row>
      <xdr:rowOff>0</xdr:rowOff>
    </xdr:from>
    <xdr:ext cx="2242" cy="161925"/>
    <xdr:pic>
      <xdr:nvPicPr>
        <xdr:cNvPr id="330" name="Picture 21">
          <a:extLst>
            <a:ext uri="{FF2B5EF4-FFF2-40B4-BE49-F238E27FC236}">
              <a16:creationId xmlns:a16="http://schemas.microsoft.com/office/drawing/2014/main" xmlns="" id="{00000000-0008-0000-0000-00004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772025"/>
          <a:ext cx="2242" cy="161925"/>
        </a:xfrm>
        <a:prstGeom prst="rect">
          <a:avLst/>
        </a:prstGeom>
        <a:noFill/>
        <a:ln w="9525">
          <a:noFill/>
          <a:miter lim="800000"/>
          <a:headEnd/>
          <a:tailEnd/>
        </a:ln>
      </xdr:spPr>
    </xdr:pic>
    <xdr:clientData/>
  </xdr:oneCellAnchor>
  <xdr:oneCellAnchor>
    <xdr:from>
      <xdr:col>4</xdr:col>
      <xdr:colOff>1047750</xdr:colOff>
      <xdr:row>795</xdr:row>
      <xdr:rowOff>0</xdr:rowOff>
    </xdr:from>
    <xdr:ext cx="2242" cy="161925"/>
    <xdr:pic>
      <xdr:nvPicPr>
        <xdr:cNvPr id="331" name="Picture 21">
          <a:extLst>
            <a:ext uri="{FF2B5EF4-FFF2-40B4-BE49-F238E27FC236}">
              <a16:creationId xmlns:a16="http://schemas.microsoft.com/office/drawing/2014/main" xmlns="" id="{00000000-0008-0000-0000-00004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808</xdr:row>
      <xdr:rowOff>0</xdr:rowOff>
    </xdr:from>
    <xdr:ext cx="2242" cy="161925"/>
    <xdr:pic>
      <xdr:nvPicPr>
        <xdr:cNvPr id="332" name="Picture 21">
          <a:extLst>
            <a:ext uri="{FF2B5EF4-FFF2-40B4-BE49-F238E27FC236}">
              <a16:creationId xmlns:a16="http://schemas.microsoft.com/office/drawing/2014/main" xmlns="" id="{00000000-0008-0000-0000-00004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248025"/>
          <a:ext cx="2242" cy="161925"/>
        </a:xfrm>
        <a:prstGeom prst="rect">
          <a:avLst/>
        </a:prstGeom>
        <a:noFill/>
        <a:ln w="9525">
          <a:noFill/>
          <a:miter lim="800000"/>
          <a:headEnd/>
          <a:tailEnd/>
        </a:ln>
      </xdr:spPr>
    </xdr:pic>
    <xdr:clientData/>
  </xdr:oneCellAnchor>
  <xdr:oneCellAnchor>
    <xdr:from>
      <xdr:col>4</xdr:col>
      <xdr:colOff>1047750</xdr:colOff>
      <xdr:row>812</xdr:row>
      <xdr:rowOff>0</xdr:rowOff>
    </xdr:from>
    <xdr:ext cx="2242" cy="161925"/>
    <xdr:pic>
      <xdr:nvPicPr>
        <xdr:cNvPr id="333" name="Picture 21">
          <a:extLst>
            <a:ext uri="{FF2B5EF4-FFF2-40B4-BE49-F238E27FC236}">
              <a16:creationId xmlns:a16="http://schemas.microsoft.com/office/drawing/2014/main" xmlns="" id="{00000000-0008-0000-0000-00004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0025"/>
          <a:ext cx="2242" cy="161925"/>
        </a:xfrm>
        <a:prstGeom prst="rect">
          <a:avLst/>
        </a:prstGeom>
        <a:noFill/>
        <a:ln w="9525">
          <a:noFill/>
          <a:miter lim="800000"/>
          <a:headEnd/>
          <a:tailEnd/>
        </a:ln>
      </xdr:spPr>
    </xdr:pic>
    <xdr:clientData/>
  </xdr:oneCellAnchor>
  <xdr:oneCellAnchor>
    <xdr:from>
      <xdr:col>4</xdr:col>
      <xdr:colOff>1047750</xdr:colOff>
      <xdr:row>800</xdr:row>
      <xdr:rowOff>0</xdr:rowOff>
    </xdr:from>
    <xdr:ext cx="2242" cy="161925"/>
    <xdr:pic>
      <xdr:nvPicPr>
        <xdr:cNvPr id="334" name="Picture 21">
          <a:extLst>
            <a:ext uri="{FF2B5EF4-FFF2-40B4-BE49-F238E27FC236}">
              <a16:creationId xmlns:a16="http://schemas.microsoft.com/office/drawing/2014/main" xmlns="" id="{00000000-0008-0000-0000-00004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24025"/>
          <a:ext cx="2242" cy="161925"/>
        </a:xfrm>
        <a:prstGeom prst="rect">
          <a:avLst/>
        </a:prstGeom>
        <a:noFill/>
        <a:ln w="9525">
          <a:noFill/>
          <a:miter lim="800000"/>
          <a:headEnd/>
          <a:tailEnd/>
        </a:ln>
      </xdr:spPr>
    </xdr:pic>
    <xdr:clientData/>
  </xdr:oneCellAnchor>
  <xdr:oneCellAnchor>
    <xdr:from>
      <xdr:col>4</xdr:col>
      <xdr:colOff>1047750</xdr:colOff>
      <xdr:row>801</xdr:row>
      <xdr:rowOff>0</xdr:rowOff>
    </xdr:from>
    <xdr:ext cx="2242" cy="161925"/>
    <xdr:pic>
      <xdr:nvPicPr>
        <xdr:cNvPr id="335" name="Picture 21">
          <a:extLst>
            <a:ext uri="{FF2B5EF4-FFF2-40B4-BE49-F238E27FC236}">
              <a16:creationId xmlns:a16="http://schemas.microsoft.com/office/drawing/2014/main" xmlns="" id="{00000000-0008-0000-0000-00004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14525"/>
          <a:ext cx="2242" cy="161925"/>
        </a:xfrm>
        <a:prstGeom prst="rect">
          <a:avLst/>
        </a:prstGeom>
        <a:noFill/>
        <a:ln w="9525">
          <a:noFill/>
          <a:miter lim="800000"/>
          <a:headEnd/>
          <a:tailEnd/>
        </a:ln>
      </xdr:spPr>
    </xdr:pic>
    <xdr:clientData/>
  </xdr:oneCellAnchor>
  <xdr:oneCellAnchor>
    <xdr:from>
      <xdr:col>4</xdr:col>
      <xdr:colOff>1047750</xdr:colOff>
      <xdr:row>802</xdr:row>
      <xdr:rowOff>0</xdr:rowOff>
    </xdr:from>
    <xdr:ext cx="2242" cy="161925"/>
    <xdr:pic>
      <xdr:nvPicPr>
        <xdr:cNvPr id="336" name="Picture 21">
          <a:extLst>
            <a:ext uri="{FF2B5EF4-FFF2-40B4-BE49-F238E27FC236}">
              <a16:creationId xmlns:a16="http://schemas.microsoft.com/office/drawing/2014/main" xmlns="" id="{00000000-0008-0000-0000-00005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05025"/>
          <a:ext cx="2242" cy="161925"/>
        </a:xfrm>
        <a:prstGeom prst="rect">
          <a:avLst/>
        </a:prstGeom>
        <a:noFill/>
        <a:ln w="9525">
          <a:noFill/>
          <a:miter lim="800000"/>
          <a:headEnd/>
          <a:tailEnd/>
        </a:ln>
      </xdr:spPr>
    </xdr:pic>
    <xdr:clientData/>
  </xdr:oneCellAnchor>
  <xdr:oneCellAnchor>
    <xdr:from>
      <xdr:col>4</xdr:col>
      <xdr:colOff>1047750</xdr:colOff>
      <xdr:row>803</xdr:row>
      <xdr:rowOff>0</xdr:rowOff>
    </xdr:from>
    <xdr:ext cx="2242" cy="161925"/>
    <xdr:pic>
      <xdr:nvPicPr>
        <xdr:cNvPr id="337" name="Picture 21">
          <a:extLst>
            <a:ext uri="{FF2B5EF4-FFF2-40B4-BE49-F238E27FC236}">
              <a16:creationId xmlns:a16="http://schemas.microsoft.com/office/drawing/2014/main" xmlns="" id="{00000000-0008-0000-0000-00005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295525"/>
          <a:ext cx="2242" cy="161925"/>
        </a:xfrm>
        <a:prstGeom prst="rect">
          <a:avLst/>
        </a:prstGeom>
        <a:noFill/>
        <a:ln w="9525">
          <a:noFill/>
          <a:miter lim="800000"/>
          <a:headEnd/>
          <a:tailEnd/>
        </a:ln>
      </xdr:spPr>
    </xdr:pic>
    <xdr:clientData/>
  </xdr:oneCellAnchor>
  <xdr:oneCellAnchor>
    <xdr:from>
      <xdr:col>4</xdr:col>
      <xdr:colOff>1047750</xdr:colOff>
      <xdr:row>805</xdr:row>
      <xdr:rowOff>0</xdr:rowOff>
    </xdr:from>
    <xdr:ext cx="2242" cy="161925"/>
    <xdr:pic>
      <xdr:nvPicPr>
        <xdr:cNvPr id="338" name="Picture 21">
          <a:extLst>
            <a:ext uri="{FF2B5EF4-FFF2-40B4-BE49-F238E27FC236}">
              <a16:creationId xmlns:a16="http://schemas.microsoft.com/office/drawing/2014/main" xmlns="" id="{00000000-0008-0000-0000-00005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76525"/>
          <a:ext cx="2242" cy="161925"/>
        </a:xfrm>
        <a:prstGeom prst="rect">
          <a:avLst/>
        </a:prstGeom>
        <a:noFill/>
        <a:ln w="9525">
          <a:noFill/>
          <a:miter lim="800000"/>
          <a:headEnd/>
          <a:tailEnd/>
        </a:ln>
      </xdr:spPr>
    </xdr:pic>
    <xdr:clientData/>
  </xdr:oneCellAnchor>
  <xdr:oneCellAnchor>
    <xdr:from>
      <xdr:col>4</xdr:col>
      <xdr:colOff>1047750</xdr:colOff>
      <xdr:row>807</xdr:row>
      <xdr:rowOff>0</xdr:rowOff>
    </xdr:from>
    <xdr:ext cx="2242" cy="161925"/>
    <xdr:pic>
      <xdr:nvPicPr>
        <xdr:cNvPr id="339" name="Picture 21">
          <a:extLst>
            <a:ext uri="{FF2B5EF4-FFF2-40B4-BE49-F238E27FC236}">
              <a16:creationId xmlns:a16="http://schemas.microsoft.com/office/drawing/2014/main" xmlns="" id="{00000000-0008-0000-0000-00005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57525"/>
          <a:ext cx="2242" cy="161925"/>
        </a:xfrm>
        <a:prstGeom prst="rect">
          <a:avLst/>
        </a:prstGeom>
        <a:noFill/>
        <a:ln w="9525">
          <a:noFill/>
          <a:miter lim="800000"/>
          <a:headEnd/>
          <a:tailEnd/>
        </a:ln>
      </xdr:spPr>
    </xdr:pic>
    <xdr:clientData/>
  </xdr:oneCellAnchor>
  <xdr:oneCellAnchor>
    <xdr:from>
      <xdr:col>4</xdr:col>
      <xdr:colOff>1047750</xdr:colOff>
      <xdr:row>813</xdr:row>
      <xdr:rowOff>0</xdr:rowOff>
    </xdr:from>
    <xdr:ext cx="2242" cy="161925"/>
    <xdr:pic>
      <xdr:nvPicPr>
        <xdr:cNvPr id="340" name="Picture 21">
          <a:extLst>
            <a:ext uri="{FF2B5EF4-FFF2-40B4-BE49-F238E27FC236}">
              <a16:creationId xmlns:a16="http://schemas.microsoft.com/office/drawing/2014/main" xmlns="" id="{00000000-0008-0000-0000-00005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200525"/>
          <a:ext cx="2242" cy="161925"/>
        </a:xfrm>
        <a:prstGeom prst="rect">
          <a:avLst/>
        </a:prstGeom>
        <a:noFill/>
        <a:ln w="9525">
          <a:noFill/>
          <a:miter lim="800000"/>
          <a:headEnd/>
          <a:tailEnd/>
        </a:ln>
      </xdr:spPr>
    </xdr:pic>
    <xdr:clientData/>
  </xdr:oneCellAnchor>
  <xdr:oneCellAnchor>
    <xdr:from>
      <xdr:col>4</xdr:col>
      <xdr:colOff>1047750</xdr:colOff>
      <xdr:row>815</xdr:row>
      <xdr:rowOff>0</xdr:rowOff>
    </xdr:from>
    <xdr:ext cx="2242" cy="161925"/>
    <xdr:pic>
      <xdr:nvPicPr>
        <xdr:cNvPr id="341" name="Picture 21">
          <a:extLst>
            <a:ext uri="{FF2B5EF4-FFF2-40B4-BE49-F238E27FC236}">
              <a16:creationId xmlns:a16="http://schemas.microsoft.com/office/drawing/2014/main" xmlns="" id="{00000000-0008-0000-0000-00005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81525"/>
          <a:ext cx="2242" cy="161925"/>
        </a:xfrm>
        <a:prstGeom prst="rect">
          <a:avLst/>
        </a:prstGeom>
        <a:noFill/>
        <a:ln w="9525">
          <a:noFill/>
          <a:miter lim="800000"/>
          <a:headEnd/>
          <a:tailEnd/>
        </a:ln>
      </xdr:spPr>
    </xdr:pic>
    <xdr:clientData/>
  </xdr:oneCellAnchor>
  <xdr:oneCellAnchor>
    <xdr:from>
      <xdr:col>4</xdr:col>
      <xdr:colOff>1047750</xdr:colOff>
      <xdr:row>815</xdr:row>
      <xdr:rowOff>0</xdr:rowOff>
    </xdr:from>
    <xdr:ext cx="2242" cy="161925"/>
    <xdr:pic>
      <xdr:nvPicPr>
        <xdr:cNvPr id="342" name="Picture 21">
          <a:extLst>
            <a:ext uri="{FF2B5EF4-FFF2-40B4-BE49-F238E27FC236}">
              <a16:creationId xmlns:a16="http://schemas.microsoft.com/office/drawing/2014/main" xmlns="" id="{00000000-0008-0000-0000-00005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81525"/>
          <a:ext cx="2242" cy="161925"/>
        </a:xfrm>
        <a:prstGeom prst="rect">
          <a:avLst/>
        </a:prstGeom>
        <a:noFill/>
        <a:ln w="9525">
          <a:noFill/>
          <a:miter lim="800000"/>
          <a:headEnd/>
          <a:tailEnd/>
        </a:ln>
      </xdr:spPr>
    </xdr:pic>
    <xdr:clientData/>
  </xdr:oneCellAnchor>
  <xdr:oneCellAnchor>
    <xdr:from>
      <xdr:col>4</xdr:col>
      <xdr:colOff>1047750</xdr:colOff>
      <xdr:row>816</xdr:row>
      <xdr:rowOff>0</xdr:rowOff>
    </xdr:from>
    <xdr:ext cx="2242" cy="161925"/>
    <xdr:pic>
      <xdr:nvPicPr>
        <xdr:cNvPr id="343" name="Picture 21">
          <a:extLst>
            <a:ext uri="{FF2B5EF4-FFF2-40B4-BE49-F238E27FC236}">
              <a16:creationId xmlns:a16="http://schemas.microsoft.com/office/drawing/2014/main" xmlns="" id="{00000000-0008-0000-0000-00005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772025"/>
          <a:ext cx="2242" cy="161925"/>
        </a:xfrm>
        <a:prstGeom prst="rect">
          <a:avLst/>
        </a:prstGeom>
        <a:noFill/>
        <a:ln w="9525">
          <a:noFill/>
          <a:miter lim="800000"/>
          <a:headEnd/>
          <a:tailEnd/>
        </a:ln>
      </xdr:spPr>
    </xdr:pic>
    <xdr:clientData/>
  </xdr:oneCellAnchor>
  <xdr:oneCellAnchor>
    <xdr:from>
      <xdr:col>4</xdr:col>
      <xdr:colOff>1047750</xdr:colOff>
      <xdr:row>795</xdr:row>
      <xdr:rowOff>0</xdr:rowOff>
    </xdr:from>
    <xdr:ext cx="2242" cy="161925"/>
    <xdr:pic>
      <xdr:nvPicPr>
        <xdr:cNvPr id="344" name="Picture 21">
          <a:extLst>
            <a:ext uri="{FF2B5EF4-FFF2-40B4-BE49-F238E27FC236}">
              <a16:creationId xmlns:a16="http://schemas.microsoft.com/office/drawing/2014/main" xmlns="" id="{00000000-0008-0000-0000-00005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808</xdr:row>
      <xdr:rowOff>0</xdr:rowOff>
    </xdr:from>
    <xdr:ext cx="2242" cy="161925"/>
    <xdr:pic>
      <xdr:nvPicPr>
        <xdr:cNvPr id="345" name="Picture 21">
          <a:extLst>
            <a:ext uri="{FF2B5EF4-FFF2-40B4-BE49-F238E27FC236}">
              <a16:creationId xmlns:a16="http://schemas.microsoft.com/office/drawing/2014/main" xmlns="" id="{00000000-0008-0000-0000-00005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248025"/>
          <a:ext cx="2242" cy="161925"/>
        </a:xfrm>
        <a:prstGeom prst="rect">
          <a:avLst/>
        </a:prstGeom>
        <a:noFill/>
        <a:ln w="9525">
          <a:noFill/>
          <a:miter lim="800000"/>
          <a:headEnd/>
          <a:tailEnd/>
        </a:ln>
      </xdr:spPr>
    </xdr:pic>
    <xdr:clientData/>
  </xdr:oneCellAnchor>
  <xdr:oneCellAnchor>
    <xdr:from>
      <xdr:col>4</xdr:col>
      <xdr:colOff>1047750</xdr:colOff>
      <xdr:row>812</xdr:row>
      <xdr:rowOff>0</xdr:rowOff>
    </xdr:from>
    <xdr:ext cx="2242" cy="161925"/>
    <xdr:pic>
      <xdr:nvPicPr>
        <xdr:cNvPr id="346" name="Picture 21">
          <a:extLst>
            <a:ext uri="{FF2B5EF4-FFF2-40B4-BE49-F238E27FC236}">
              <a16:creationId xmlns:a16="http://schemas.microsoft.com/office/drawing/2014/main" xmlns="" id="{00000000-0008-0000-0000-00005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0025"/>
          <a:ext cx="2242" cy="161925"/>
        </a:xfrm>
        <a:prstGeom prst="rect">
          <a:avLst/>
        </a:prstGeom>
        <a:noFill/>
        <a:ln w="9525">
          <a:noFill/>
          <a:miter lim="800000"/>
          <a:headEnd/>
          <a:tailEnd/>
        </a:ln>
      </xdr:spPr>
    </xdr:pic>
    <xdr:clientData/>
  </xdr:oneCellAnchor>
  <xdr:oneCellAnchor>
    <xdr:from>
      <xdr:col>4</xdr:col>
      <xdr:colOff>1047750</xdr:colOff>
      <xdr:row>796</xdr:row>
      <xdr:rowOff>0</xdr:rowOff>
    </xdr:from>
    <xdr:ext cx="2242" cy="161925"/>
    <xdr:pic>
      <xdr:nvPicPr>
        <xdr:cNvPr id="347" name="Picture 21">
          <a:extLst>
            <a:ext uri="{FF2B5EF4-FFF2-40B4-BE49-F238E27FC236}">
              <a16:creationId xmlns:a16="http://schemas.microsoft.com/office/drawing/2014/main" xmlns="" id="{00000000-0008-0000-0000-00005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798</xdr:row>
      <xdr:rowOff>0</xdr:rowOff>
    </xdr:from>
    <xdr:ext cx="2242" cy="161925"/>
    <xdr:pic>
      <xdr:nvPicPr>
        <xdr:cNvPr id="348" name="Picture 21">
          <a:extLst>
            <a:ext uri="{FF2B5EF4-FFF2-40B4-BE49-F238E27FC236}">
              <a16:creationId xmlns:a16="http://schemas.microsoft.com/office/drawing/2014/main" xmlns="" id="{00000000-0008-0000-0000-00005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43025"/>
          <a:ext cx="2242" cy="161925"/>
        </a:xfrm>
        <a:prstGeom prst="rect">
          <a:avLst/>
        </a:prstGeom>
        <a:noFill/>
        <a:ln w="9525">
          <a:noFill/>
          <a:miter lim="800000"/>
          <a:headEnd/>
          <a:tailEnd/>
        </a:ln>
      </xdr:spPr>
    </xdr:pic>
    <xdr:clientData/>
  </xdr:oneCellAnchor>
  <xdr:oneCellAnchor>
    <xdr:from>
      <xdr:col>4</xdr:col>
      <xdr:colOff>1047750</xdr:colOff>
      <xdr:row>799</xdr:row>
      <xdr:rowOff>0</xdr:rowOff>
    </xdr:from>
    <xdr:ext cx="2242" cy="161925"/>
    <xdr:pic>
      <xdr:nvPicPr>
        <xdr:cNvPr id="349" name="Picture 21">
          <a:extLst>
            <a:ext uri="{FF2B5EF4-FFF2-40B4-BE49-F238E27FC236}">
              <a16:creationId xmlns:a16="http://schemas.microsoft.com/office/drawing/2014/main" xmlns="" id="{00000000-0008-0000-0000-00005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33525"/>
          <a:ext cx="2242" cy="161925"/>
        </a:xfrm>
        <a:prstGeom prst="rect">
          <a:avLst/>
        </a:prstGeom>
        <a:noFill/>
        <a:ln w="9525">
          <a:noFill/>
          <a:miter lim="800000"/>
          <a:headEnd/>
          <a:tailEnd/>
        </a:ln>
      </xdr:spPr>
    </xdr:pic>
    <xdr:clientData/>
  </xdr:oneCellAnchor>
  <xdr:oneCellAnchor>
    <xdr:from>
      <xdr:col>4</xdr:col>
      <xdr:colOff>1047750</xdr:colOff>
      <xdr:row>800</xdr:row>
      <xdr:rowOff>0</xdr:rowOff>
    </xdr:from>
    <xdr:ext cx="2242" cy="161925"/>
    <xdr:pic>
      <xdr:nvPicPr>
        <xdr:cNvPr id="350" name="Picture 21">
          <a:extLst>
            <a:ext uri="{FF2B5EF4-FFF2-40B4-BE49-F238E27FC236}">
              <a16:creationId xmlns:a16="http://schemas.microsoft.com/office/drawing/2014/main" xmlns="" id="{00000000-0008-0000-0000-00005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24025"/>
          <a:ext cx="2242" cy="161925"/>
        </a:xfrm>
        <a:prstGeom prst="rect">
          <a:avLst/>
        </a:prstGeom>
        <a:noFill/>
        <a:ln w="9525">
          <a:noFill/>
          <a:miter lim="800000"/>
          <a:headEnd/>
          <a:tailEnd/>
        </a:ln>
      </xdr:spPr>
    </xdr:pic>
    <xdr:clientData/>
  </xdr:oneCellAnchor>
  <xdr:oneCellAnchor>
    <xdr:from>
      <xdr:col>4</xdr:col>
      <xdr:colOff>1047750</xdr:colOff>
      <xdr:row>801</xdr:row>
      <xdr:rowOff>0</xdr:rowOff>
    </xdr:from>
    <xdr:ext cx="2242" cy="161925"/>
    <xdr:pic>
      <xdr:nvPicPr>
        <xdr:cNvPr id="351" name="Picture 21">
          <a:extLst>
            <a:ext uri="{FF2B5EF4-FFF2-40B4-BE49-F238E27FC236}">
              <a16:creationId xmlns:a16="http://schemas.microsoft.com/office/drawing/2014/main" xmlns="" id="{00000000-0008-0000-0000-00005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14525"/>
          <a:ext cx="2242" cy="161925"/>
        </a:xfrm>
        <a:prstGeom prst="rect">
          <a:avLst/>
        </a:prstGeom>
        <a:noFill/>
        <a:ln w="9525">
          <a:noFill/>
          <a:miter lim="800000"/>
          <a:headEnd/>
          <a:tailEnd/>
        </a:ln>
      </xdr:spPr>
    </xdr:pic>
    <xdr:clientData/>
  </xdr:oneCellAnchor>
  <xdr:oneCellAnchor>
    <xdr:from>
      <xdr:col>4</xdr:col>
      <xdr:colOff>1047750</xdr:colOff>
      <xdr:row>803</xdr:row>
      <xdr:rowOff>0</xdr:rowOff>
    </xdr:from>
    <xdr:ext cx="2242" cy="161925"/>
    <xdr:pic>
      <xdr:nvPicPr>
        <xdr:cNvPr id="352" name="Picture 21">
          <a:extLst>
            <a:ext uri="{FF2B5EF4-FFF2-40B4-BE49-F238E27FC236}">
              <a16:creationId xmlns:a16="http://schemas.microsoft.com/office/drawing/2014/main" xmlns="" id="{00000000-0008-0000-0000-00006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295525"/>
          <a:ext cx="2242" cy="161925"/>
        </a:xfrm>
        <a:prstGeom prst="rect">
          <a:avLst/>
        </a:prstGeom>
        <a:noFill/>
        <a:ln w="9525">
          <a:noFill/>
          <a:miter lim="800000"/>
          <a:headEnd/>
          <a:tailEnd/>
        </a:ln>
      </xdr:spPr>
    </xdr:pic>
    <xdr:clientData/>
  </xdr:oneCellAnchor>
  <xdr:oneCellAnchor>
    <xdr:from>
      <xdr:col>4</xdr:col>
      <xdr:colOff>1047750</xdr:colOff>
      <xdr:row>807</xdr:row>
      <xdr:rowOff>0</xdr:rowOff>
    </xdr:from>
    <xdr:ext cx="2242" cy="161925"/>
    <xdr:pic>
      <xdr:nvPicPr>
        <xdr:cNvPr id="353" name="Picture 21">
          <a:extLst>
            <a:ext uri="{FF2B5EF4-FFF2-40B4-BE49-F238E27FC236}">
              <a16:creationId xmlns:a16="http://schemas.microsoft.com/office/drawing/2014/main" xmlns="" id="{00000000-0008-0000-0000-00006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57525"/>
          <a:ext cx="2242" cy="161925"/>
        </a:xfrm>
        <a:prstGeom prst="rect">
          <a:avLst/>
        </a:prstGeom>
        <a:noFill/>
        <a:ln w="9525">
          <a:noFill/>
          <a:miter lim="800000"/>
          <a:headEnd/>
          <a:tailEnd/>
        </a:ln>
      </xdr:spPr>
    </xdr:pic>
    <xdr:clientData/>
  </xdr:oneCellAnchor>
  <xdr:oneCellAnchor>
    <xdr:from>
      <xdr:col>4</xdr:col>
      <xdr:colOff>1047750</xdr:colOff>
      <xdr:row>809</xdr:row>
      <xdr:rowOff>0</xdr:rowOff>
    </xdr:from>
    <xdr:ext cx="2242" cy="161925"/>
    <xdr:pic>
      <xdr:nvPicPr>
        <xdr:cNvPr id="354" name="Picture 21">
          <a:extLst>
            <a:ext uri="{FF2B5EF4-FFF2-40B4-BE49-F238E27FC236}">
              <a16:creationId xmlns:a16="http://schemas.microsoft.com/office/drawing/2014/main" xmlns="" id="{00000000-0008-0000-0000-00006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438525"/>
          <a:ext cx="2242" cy="161925"/>
        </a:xfrm>
        <a:prstGeom prst="rect">
          <a:avLst/>
        </a:prstGeom>
        <a:noFill/>
        <a:ln w="9525">
          <a:noFill/>
          <a:miter lim="800000"/>
          <a:headEnd/>
          <a:tailEnd/>
        </a:ln>
      </xdr:spPr>
    </xdr:pic>
    <xdr:clientData/>
  </xdr:oneCellAnchor>
  <xdr:oneCellAnchor>
    <xdr:from>
      <xdr:col>4</xdr:col>
      <xdr:colOff>1047750</xdr:colOff>
      <xdr:row>810</xdr:row>
      <xdr:rowOff>0</xdr:rowOff>
    </xdr:from>
    <xdr:ext cx="2242" cy="161925"/>
    <xdr:pic>
      <xdr:nvPicPr>
        <xdr:cNvPr id="355" name="Picture 21">
          <a:extLst>
            <a:ext uri="{FF2B5EF4-FFF2-40B4-BE49-F238E27FC236}">
              <a16:creationId xmlns:a16="http://schemas.microsoft.com/office/drawing/2014/main" xmlns="" id="{00000000-0008-0000-0000-00006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629025"/>
          <a:ext cx="2242" cy="161925"/>
        </a:xfrm>
        <a:prstGeom prst="rect">
          <a:avLst/>
        </a:prstGeom>
        <a:noFill/>
        <a:ln w="9525">
          <a:noFill/>
          <a:miter lim="800000"/>
          <a:headEnd/>
          <a:tailEnd/>
        </a:ln>
      </xdr:spPr>
    </xdr:pic>
    <xdr:clientData/>
  </xdr:oneCellAnchor>
  <xdr:oneCellAnchor>
    <xdr:from>
      <xdr:col>4</xdr:col>
      <xdr:colOff>1047750</xdr:colOff>
      <xdr:row>811</xdr:row>
      <xdr:rowOff>0</xdr:rowOff>
    </xdr:from>
    <xdr:ext cx="2242" cy="161925"/>
    <xdr:pic>
      <xdr:nvPicPr>
        <xdr:cNvPr id="356" name="Picture 21">
          <a:extLst>
            <a:ext uri="{FF2B5EF4-FFF2-40B4-BE49-F238E27FC236}">
              <a16:creationId xmlns:a16="http://schemas.microsoft.com/office/drawing/2014/main" xmlns="" id="{00000000-0008-0000-0000-00006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819525"/>
          <a:ext cx="2242" cy="161925"/>
        </a:xfrm>
        <a:prstGeom prst="rect">
          <a:avLst/>
        </a:prstGeom>
        <a:noFill/>
        <a:ln w="9525">
          <a:noFill/>
          <a:miter lim="800000"/>
          <a:headEnd/>
          <a:tailEnd/>
        </a:ln>
      </xdr:spPr>
    </xdr:pic>
    <xdr:clientData/>
  </xdr:oneCellAnchor>
  <xdr:oneCellAnchor>
    <xdr:from>
      <xdr:col>4</xdr:col>
      <xdr:colOff>1047750</xdr:colOff>
      <xdr:row>797</xdr:row>
      <xdr:rowOff>0</xdr:rowOff>
    </xdr:from>
    <xdr:ext cx="2242" cy="161925"/>
    <xdr:pic>
      <xdr:nvPicPr>
        <xdr:cNvPr id="357" name="Picture 21">
          <a:extLst>
            <a:ext uri="{FF2B5EF4-FFF2-40B4-BE49-F238E27FC236}">
              <a16:creationId xmlns:a16="http://schemas.microsoft.com/office/drawing/2014/main" xmlns="" id="{00000000-0008-0000-0000-00006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813</xdr:row>
      <xdr:rowOff>0</xdr:rowOff>
    </xdr:from>
    <xdr:ext cx="2242" cy="161925"/>
    <xdr:pic>
      <xdr:nvPicPr>
        <xdr:cNvPr id="358" name="Picture 21">
          <a:extLst>
            <a:ext uri="{FF2B5EF4-FFF2-40B4-BE49-F238E27FC236}">
              <a16:creationId xmlns:a16="http://schemas.microsoft.com/office/drawing/2014/main" xmlns="" id="{00000000-0008-0000-0000-00006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200525"/>
          <a:ext cx="2242" cy="161925"/>
        </a:xfrm>
        <a:prstGeom prst="rect">
          <a:avLst/>
        </a:prstGeom>
        <a:noFill/>
        <a:ln w="9525">
          <a:noFill/>
          <a:miter lim="800000"/>
          <a:headEnd/>
          <a:tailEnd/>
        </a:ln>
      </xdr:spPr>
    </xdr:pic>
    <xdr:clientData/>
  </xdr:oneCellAnchor>
  <xdr:oneCellAnchor>
    <xdr:from>
      <xdr:col>4</xdr:col>
      <xdr:colOff>1047750</xdr:colOff>
      <xdr:row>813</xdr:row>
      <xdr:rowOff>0</xdr:rowOff>
    </xdr:from>
    <xdr:ext cx="2242" cy="161925"/>
    <xdr:pic>
      <xdr:nvPicPr>
        <xdr:cNvPr id="359" name="Picture 21">
          <a:extLst>
            <a:ext uri="{FF2B5EF4-FFF2-40B4-BE49-F238E27FC236}">
              <a16:creationId xmlns:a16="http://schemas.microsoft.com/office/drawing/2014/main" xmlns="" id="{00000000-0008-0000-0000-00006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200525"/>
          <a:ext cx="2242" cy="161925"/>
        </a:xfrm>
        <a:prstGeom prst="rect">
          <a:avLst/>
        </a:prstGeom>
        <a:noFill/>
        <a:ln w="9525">
          <a:noFill/>
          <a:miter lim="800000"/>
          <a:headEnd/>
          <a:tailEnd/>
        </a:ln>
      </xdr:spPr>
    </xdr:pic>
    <xdr:clientData/>
  </xdr:oneCellAnchor>
  <xdr:oneCellAnchor>
    <xdr:from>
      <xdr:col>4</xdr:col>
      <xdr:colOff>1047750</xdr:colOff>
      <xdr:row>814</xdr:row>
      <xdr:rowOff>0</xdr:rowOff>
    </xdr:from>
    <xdr:ext cx="2242" cy="161925"/>
    <xdr:pic>
      <xdr:nvPicPr>
        <xdr:cNvPr id="360" name="Picture 21">
          <a:extLst>
            <a:ext uri="{FF2B5EF4-FFF2-40B4-BE49-F238E27FC236}">
              <a16:creationId xmlns:a16="http://schemas.microsoft.com/office/drawing/2014/main" xmlns="" id="{00000000-0008-0000-0000-00006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391025"/>
          <a:ext cx="2242" cy="161925"/>
        </a:xfrm>
        <a:prstGeom prst="rect">
          <a:avLst/>
        </a:prstGeom>
        <a:noFill/>
        <a:ln w="9525">
          <a:noFill/>
          <a:miter lim="800000"/>
          <a:headEnd/>
          <a:tailEnd/>
        </a:ln>
      </xdr:spPr>
    </xdr:pic>
    <xdr:clientData/>
  </xdr:oneCellAnchor>
  <xdr:oneCellAnchor>
    <xdr:from>
      <xdr:col>4</xdr:col>
      <xdr:colOff>1047750</xdr:colOff>
      <xdr:row>815</xdr:row>
      <xdr:rowOff>0</xdr:rowOff>
    </xdr:from>
    <xdr:ext cx="2242" cy="161925"/>
    <xdr:pic>
      <xdr:nvPicPr>
        <xdr:cNvPr id="361" name="Picture 21">
          <a:extLst>
            <a:ext uri="{FF2B5EF4-FFF2-40B4-BE49-F238E27FC236}">
              <a16:creationId xmlns:a16="http://schemas.microsoft.com/office/drawing/2014/main" xmlns="" id="{00000000-0008-0000-0000-00006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81525"/>
          <a:ext cx="2242" cy="161925"/>
        </a:xfrm>
        <a:prstGeom prst="rect">
          <a:avLst/>
        </a:prstGeom>
        <a:noFill/>
        <a:ln w="9525">
          <a:noFill/>
          <a:miter lim="800000"/>
          <a:headEnd/>
          <a:tailEnd/>
        </a:ln>
      </xdr:spPr>
    </xdr:pic>
    <xdr:clientData/>
  </xdr:oneCellAnchor>
  <xdr:oneCellAnchor>
    <xdr:from>
      <xdr:col>4</xdr:col>
      <xdr:colOff>1047750</xdr:colOff>
      <xdr:row>816</xdr:row>
      <xdr:rowOff>0</xdr:rowOff>
    </xdr:from>
    <xdr:ext cx="2242" cy="161925"/>
    <xdr:pic>
      <xdr:nvPicPr>
        <xdr:cNvPr id="362" name="Picture 21">
          <a:extLst>
            <a:ext uri="{FF2B5EF4-FFF2-40B4-BE49-F238E27FC236}">
              <a16:creationId xmlns:a16="http://schemas.microsoft.com/office/drawing/2014/main" xmlns="" id="{00000000-0008-0000-0000-00006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772025"/>
          <a:ext cx="2242" cy="161925"/>
        </a:xfrm>
        <a:prstGeom prst="rect">
          <a:avLst/>
        </a:prstGeom>
        <a:noFill/>
        <a:ln w="9525">
          <a:noFill/>
          <a:miter lim="800000"/>
          <a:headEnd/>
          <a:tailEnd/>
        </a:ln>
      </xdr:spPr>
    </xdr:pic>
    <xdr:clientData/>
  </xdr:oneCellAnchor>
  <xdr:oneCellAnchor>
    <xdr:from>
      <xdr:col>4</xdr:col>
      <xdr:colOff>1047750</xdr:colOff>
      <xdr:row>817</xdr:row>
      <xdr:rowOff>0</xdr:rowOff>
    </xdr:from>
    <xdr:ext cx="2242" cy="161925"/>
    <xdr:pic>
      <xdr:nvPicPr>
        <xdr:cNvPr id="363" name="Picture 21">
          <a:extLst>
            <a:ext uri="{FF2B5EF4-FFF2-40B4-BE49-F238E27FC236}">
              <a16:creationId xmlns:a16="http://schemas.microsoft.com/office/drawing/2014/main" xmlns="" id="{00000000-0008-0000-0000-00006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962525"/>
          <a:ext cx="2242" cy="161925"/>
        </a:xfrm>
        <a:prstGeom prst="rect">
          <a:avLst/>
        </a:prstGeom>
        <a:noFill/>
        <a:ln w="9525">
          <a:noFill/>
          <a:miter lim="800000"/>
          <a:headEnd/>
          <a:tailEnd/>
        </a:ln>
      </xdr:spPr>
    </xdr:pic>
    <xdr:clientData/>
  </xdr:oneCellAnchor>
  <xdr:oneCellAnchor>
    <xdr:from>
      <xdr:col>4</xdr:col>
      <xdr:colOff>1047750</xdr:colOff>
      <xdr:row>818</xdr:row>
      <xdr:rowOff>0</xdr:rowOff>
    </xdr:from>
    <xdr:ext cx="2242" cy="161925"/>
    <xdr:pic>
      <xdr:nvPicPr>
        <xdr:cNvPr id="364" name="Picture 21">
          <a:extLst>
            <a:ext uri="{FF2B5EF4-FFF2-40B4-BE49-F238E27FC236}">
              <a16:creationId xmlns:a16="http://schemas.microsoft.com/office/drawing/2014/main" xmlns="" id="{00000000-0008-0000-0000-00006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153025"/>
          <a:ext cx="2242" cy="161925"/>
        </a:xfrm>
        <a:prstGeom prst="rect">
          <a:avLst/>
        </a:prstGeom>
        <a:noFill/>
        <a:ln w="9525">
          <a:noFill/>
          <a:miter lim="800000"/>
          <a:headEnd/>
          <a:tailEnd/>
        </a:ln>
      </xdr:spPr>
    </xdr:pic>
    <xdr:clientData/>
  </xdr:oneCellAnchor>
  <xdr:oneCellAnchor>
    <xdr:from>
      <xdr:col>4</xdr:col>
      <xdr:colOff>1047750</xdr:colOff>
      <xdr:row>819</xdr:row>
      <xdr:rowOff>0</xdr:rowOff>
    </xdr:from>
    <xdr:ext cx="2242" cy="161925"/>
    <xdr:pic>
      <xdr:nvPicPr>
        <xdr:cNvPr id="365" name="Picture 21">
          <a:extLst>
            <a:ext uri="{FF2B5EF4-FFF2-40B4-BE49-F238E27FC236}">
              <a16:creationId xmlns:a16="http://schemas.microsoft.com/office/drawing/2014/main" xmlns="" id="{00000000-0008-0000-0000-00006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343525"/>
          <a:ext cx="2242" cy="161925"/>
        </a:xfrm>
        <a:prstGeom prst="rect">
          <a:avLst/>
        </a:prstGeom>
        <a:noFill/>
        <a:ln w="9525">
          <a:noFill/>
          <a:miter lim="800000"/>
          <a:headEnd/>
          <a:tailEnd/>
        </a:ln>
      </xdr:spPr>
    </xdr:pic>
    <xdr:clientData/>
  </xdr:oneCellAnchor>
  <xdr:oneCellAnchor>
    <xdr:from>
      <xdr:col>4</xdr:col>
      <xdr:colOff>1047750</xdr:colOff>
      <xdr:row>820</xdr:row>
      <xdr:rowOff>0</xdr:rowOff>
    </xdr:from>
    <xdr:ext cx="2242" cy="161925"/>
    <xdr:pic>
      <xdr:nvPicPr>
        <xdr:cNvPr id="366" name="Picture 21">
          <a:extLst>
            <a:ext uri="{FF2B5EF4-FFF2-40B4-BE49-F238E27FC236}">
              <a16:creationId xmlns:a16="http://schemas.microsoft.com/office/drawing/2014/main" xmlns="" id="{00000000-0008-0000-0000-00006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534025"/>
          <a:ext cx="2242" cy="161925"/>
        </a:xfrm>
        <a:prstGeom prst="rect">
          <a:avLst/>
        </a:prstGeom>
        <a:noFill/>
        <a:ln w="9525">
          <a:noFill/>
          <a:miter lim="800000"/>
          <a:headEnd/>
          <a:tailEnd/>
        </a:ln>
      </xdr:spPr>
    </xdr:pic>
    <xdr:clientData/>
  </xdr:oneCellAnchor>
  <xdr:oneCellAnchor>
    <xdr:from>
      <xdr:col>4</xdr:col>
      <xdr:colOff>1047750</xdr:colOff>
      <xdr:row>821</xdr:row>
      <xdr:rowOff>0</xdr:rowOff>
    </xdr:from>
    <xdr:ext cx="2242" cy="161925"/>
    <xdr:pic>
      <xdr:nvPicPr>
        <xdr:cNvPr id="367" name="Picture 21">
          <a:extLst>
            <a:ext uri="{FF2B5EF4-FFF2-40B4-BE49-F238E27FC236}">
              <a16:creationId xmlns:a16="http://schemas.microsoft.com/office/drawing/2014/main" xmlns="" id="{00000000-0008-0000-0000-00006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724525"/>
          <a:ext cx="2242" cy="161925"/>
        </a:xfrm>
        <a:prstGeom prst="rect">
          <a:avLst/>
        </a:prstGeom>
        <a:noFill/>
        <a:ln w="9525">
          <a:noFill/>
          <a:miter lim="800000"/>
          <a:headEnd/>
          <a:tailEnd/>
        </a:ln>
      </xdr:spPr>
    </xdr:pic>
    <xdr:clientData/>
  </xdr:oneCellAnchor>
  <xdr:oneCellAnchor>
    <xdr:from>
      <xdr:col>4</xdr:col>
      <xdr:colOff>1047750</xdr:colOff>
      <xdr:row>822</xdr:row>
      <xdr:rowOff>0</xdr:rowOff>
    </xdr:from>
    <xdr:ext cx="2242" cy="161925"/>
    <xdr:pic>
      <xdr:nvPicPr>
        <xdr:cNvPr id="368" name="Picture 21">
          <a:extLst>
            <a:ext uri="{FF2B5EF4-FFF2-40B4-BE49-F238E27FC236}">
              <a16:creationId xmlns:a16="http://schemas.microsoft.com/office/drawing/2014/main" xmlns="" id="{00000000-0008-0000-0000-00007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915025"/>
          <a:ext cx="2242" cy="161925"/>
        </a:xfrm>
        <a:prstGeom prst="rect">
          <a:avLst/>
        </a:prstGeom>
        <a:noFill/>
        <a:ln w="9525">
          <a:noFill/>
          <a:miter lim="800000"/>
          <a:headEnd/>
          <a:tailEnd/>
        </a:ln>
      </xdr:spPr>
    </xdr:pic>
    <xdr:clientData/>
  </xdr:oneCellAnchor>
  <xdr:oneCellAnchor>
    <xdr:from>
      <xdr:col>4</xdr:col>
      <xdr:colOff>1047750</xdr:colOff>
      <xdr:row>823</xdr:row>
      <xdr:rowOff>0</xdr:rowOff>
    </xdr:from>
    <xdr:ext cx="2242" cy="161925"/>
    <xdr:pic>
      <xdr:nvPicPr>
        <xdr:cNvPr id="369" name="Picture 21">
          <a:extLst>
            <a:ext uri="{FF2B5EF4-FFF2-40B4-BE49-F238E27FC236}">
              <a16:creationId xmlns:a16="http://schemas.microsoft.com/office/drawing/2014/main" xmlns="" id="{00000000-0008-0000-0000-00007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105525"/>
          <a:ext cx="2242" cy="161925"/>
        </a:xfrm>
        <a:prstGeom prst="rect">
          <a:avLst/>
        </a:prstGeom>
        <a:noFill/>
        <a:ln w="9525">
          <a:noFill/>
          <a:miter lim="800000"/>
          <a:headEnd/>
          <a:tailEnd/>
        </a:ln>
      </xdr:spPr>
    </xdr:pic>
    <xdr:clientData/>
  </xdr:oneCellAnchor>
  <xdr:oneCellAnchor>
    <xdr:from>
      <xdr:col>4</xdr:col>
      <xdr:colOff>1047750</xdr:colOff>
      <xdr:row>825</xdr:row>
      <xdr:rowOff>0</xdr:rowOff>
    </xdr:from>
    <xdr:ext cx="2242" cy="161925"/>
    <xdr:pic>
      <xdr:nvPicPr>
        <xdr:cNvPr id="370" name="Picture 21">
          <a:extLst>
            <a:ext uri="{FF2B5EF4-FFF2-40B4-BE49-F238E27FC236}">
              <a16:creationId xmlns:a16="http://schemas.microsoft.com/office/drawing/2014/main" xmlns="" id="{00000000-0008-0000-0000-00007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486525"/>
          <a:ext cx="2242" cy="161925"/>
        </a:xfrm>
        <a:prstGeom prst="rect">
          <a:avLst/>
        </a:prstGeom>
        <a:noFill/>
        <a:ln w="9525">
          <a:noFill/>
          <a:miter lim="800000"/>
          <a:headEnd/>
          <a:tailEnd/>
        </a:ln>
      </xdr:spPr>
    </xdr:pic>
    <xdr:clientData/>
  </xdr:oneCellAnchor>
  <xdr:oneCellAnchor>
    <xdr:from>
      <xdr:col>4</xdr:col>
      <xdr:colOff>1047750</xdr:colOff>
      <xdr:row>826</xdr:row>
      <xdr:rowOff>0</xdr:rowOff>
    </xdr:from>
    <xdr:ext cx="2242" cy="161925"/>
    <xdr:pic>
      <xdr:nvPicPr>
        <xdr:cNvPr id="371" name="Picture 21">
          <a:extLst>
            <a:ext uri="{FF2B5EF4-FFF2-40B4-BE49-F238E27FC236}">
              <a16:creationId xmlns:a16="http://schemas.microsoft.com/office/drawing/2014/main" xmlns="" id="{00000000-0008-0000-0000-00007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677025"/>
          <a:ext cx="2242" cy="161925"/>
        </a:xfrm>
        <a:prstGeom prst="rect">
          <a:avLst/>
        </a:prstGeom>
        <a:noFill/>
        <a:ln w="9525">
          <a:noFill/>
          <a:miter lim="800000"/>
          <a:headEnd/>
          <a:tailEnd/>
        </a:ln>
      </xdr:spPr>
    </xdr:pic>
    <xdr:clientData/>
  </xdr:oneCellAnchor>
  <xdr:oneCellAnchor>
    <xdr:from>
      <xdr:col>4</xdr:col>
      <xdr:colOff>1047750</xdr:colOff>
      <xdr:row>827</xdr:row>
      <xdr:rowOff>0</xdr:rowOff>
    </xdr:from>
    <xdr:ext cx="2242" cy="161925"/>
    <xdr:pic>
      <xdr:nvPicPr>
        <xdr:cNvPr id="372" name="Picture 21">
          <a:extLst>
            <a:ext uri="{FF2B5EF4-FFF2-40B4-BE49-F238E27FC236}">
              <a16:creationId xmlns:a16="http://schemas.microsoft.com/office/drawing/2014/main" xmlns="" id="{00000000-0008-0000-0000-00007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867525"/>
          <a:ext cx="2242" cy="161925"/>
        </a:xfrm>
        <a:prstGeom prst="rect">
          <a:avLst/>
        </a:prstGeom>
        <a:noFill/>
        <a:ln w="9525">
          <a:noFill/>
          <a:miter lim="800000"/>
          <a:headEnd/>
          <a:tailEnd/>
        </a:ln>
      </xdr:spPr>
    </xdr:pic>
    <xdr:clientData/>
  </xdr:oneCellAnchor>
  <xdr:oneCellAnchor>
    <xdr:from>
      <xdr:col>4</xdr:col>
      <xdr:colOff>1047750</xdr:colOff>
      <xdr:row>824</xdr:row>
      <xdr:rowOff>0</xdr:rowOff>
    </xdr:from>
    <xdr:ext cx="2242" cy="161925"/>
    <xdr:pic>
      <xdr:nvPicPr>
        <xdr:cNvPr id="373" name="Picture 21">
          <a:extLst>
            <a:ext uri="{FF2B5EF4-FFF2-40B4-BE49-F238E27FC236}">
              <a16:creationId xmlns:a16="http://schemas.microsoft.com/office/drawing/2014/main" xmlns="" id="{00000000-0008-0000-0000-00007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296025"/>
          <a:ext cx="2242" cy="161925"/>
        </a:xfrm>
        <a:prstGeom prst="rect">
          <a:avLst/>
        </a:prstGeom>
        <a:noFill/>
        <a:ln w="9525">
          <a:noFill/>
          <a:miter lim="800000"/>
          <a:headEnd/>
          <a:tailEnd/>
        </a:ln>
      </xdr:spPr>
    </xdr:pic>
    <xdr:clientData/>
  </xdr:oneCellAnchor>
  <xdr:oneCellAnchor>
    <xdr:from>
      <xdr:col>4</xdr:col>
      <xdr:colOff>1047750</xdr:colOff>
      <xdr:row>825</xdr:row>
      <xdr:rowOff>0</xdr:rowOff>
    </xdr:from>
    <xdr:ext cx="2242" cy="161925"/>
    <xdr:pic>
      <xdr:nvPicPr>
        <xdr:cNvPr id="374" name="Picture 21">
          <a:extLst>
            <a:ext uri="{FF2B5EF4-FFF2-40B4-BE49-F238E27FC236}">
              <a16:creationId xmlns:a16="http://schemas.microsoft.com/office/drawing/2014/main" xmlns="" id="{00000000-0008-0000-0000-00007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486525"/>
          <a:ext cx="2242" cy="161925"/>
        </a:xfrm>
        <a:prstGeom prst="rect">
          <a:avLst/>
        </a:prstGeom>
        <a:noFill/>
        <a:ln w="9525">
          <a:noFill/>
          <a:miter lim="800000"/>
          <a:headEnd/>
          <a:tailEnd/>
        </a:ln>
      </xdr:spPr>
    </xdr:pic>
    <xdr:clientData/>
  </xdr:oneCellAnchor>
  <xdr:oneCellAnchor>
    <xdr:from>
      <xdr:col>4</xdr:col>
      <xdr:colOff>1047750</xdr:colOff>
      <xdr:row>826</xdr:row>
      <xdr:rowOff>0</xdr:rowOff>
    </xdr:from>
    <xdr:ext cx="2242" cy="161925"/>
    <xdr:pic>
      <xdr:nvPicPr>
        <xdr:cNvPr id="375" name="Picture 21">
          <a:extLst>
            <a:ext uri="{FF2B5EF4-FFF2-40B4-BE49-F238E27FC236}">
              <a16:creationId xmlns:a16="http://schemas.microsoft.com/office/drawing/2014/main" xmlns="" id="{00000000-0008-0000-0000-00007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677025"/>
          <a:ext cx="2242" cy="161925"/>
        </a:xfrm>
        <a:prstGeom prst="rect">
          <a:avLst/>
        </a:prstGeom>
        <a:noFill/>
        <a:ln w="9525">
          <a:noFill/>
          <a:miter lim="800000"/>
          <a:headEnd/>
          <a:tailEnd/>
        </a:ln>
      </xdr:spPr>
    </xdr:pic>
    <xdr:clientData/>
  </xdr:oneCellAnchor>
  <xdr:oneCellAnchor>
    <xdr:from>
      <xdr:col>4</xdr:col>
      <xdr:colOff>1047750</xdr:colOff>
      <xdr:row>822</xdr:row>
      <xdr:rowOff>0</xdr:rowOff>
    </xdr:from>
    <xdr:ext cx="2242" cy="161925"/>
    <xdr:pic>
      <xdr:nvPicPr>
        <xdr:cNvPr id="376" name="Picture 21">
          <a:extLst>
            <a:ext uri="{FF2B5EF4-FFF2-40B4-BE49-F238E27FC236}">
              <a16:creationId xmlns:a16="http://schemas.microsoft.com/office/drawing/2014/main" xmlns="" id="{00000000-0008-0000-0000-00007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915025"/>
          <a:ext cx="2242" cy="161925"/>
        </a:xfrm>
        <a:prstGeom prst="rect">
          <a:avLst/>
        </a:prstGeom>
        <a:noFill/>
        <a:ln w="9525">
          <a:noFill/>
          <a:miter lim="800000"/>
          <a:headEnd/>
          <a:tailEnd/>
        </a:ln>
      </xdr:spPr>
    </xdr:pic>
    <xdr:clientData/>
  </xdr:oneCellAnchor>
  <xdr:oneCellAnchor>
    <xdr:from>
      <xdr:col>4</xdr:col>
      <xdr:colOff>1047750</xdr:colOff>
      <xdr:row>795</xdr:row>
      <xdr:rowOff>0</xdr:rowOff>
    </xdr:from>
    <xdr:ext cx="2242" cy="161925"/>
    <xdr:pic>
      <xdr:nvPicPr>
        <xdr:cNvPr id="377" name="Picture 21">
          <a:extLst>
            <a:ext uri="{FF2B5EF4-FFF2-40B4-BE49-F238E27FC236}">
              <a16:creationId xmlns:a16="http://schemas.microsoft.com/office/drawing/2014/main" xmlns="" id="{00000000-0008-0000-0000-00007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808</xdr:row>
      <xdr:rowOff>0</xdr:rowOff>
    </xdr:from>
    <xdr:ext cx="2242" cy="161925"/>
    <xdr:pic>
      <xdr:nvPicPr>
        <xdr:cNvPr id="378" name="Picture 21">
          <a:extLst>
            <a:ext uri="{FF2B5EF4-FFF2-40B4-BE49-F238E27FC236}">
              <a16:creationId xmlns:a16="http://schemas.microsoft.com/office/drawing/2014/main" xmlns="" id="{00000000-0008-0000-0000-00007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248025"/>
          <a:ext cx="2242" cy="161925"/>
        </a:xfrm>
        <a:prstGeom prst="rect">
          <a:avLst/>
        </a:prstGeom>
        <a:noFill/>
        <a:ln w="9525">
          <a:noFill/>
          <a:miter lim="800000"/>
          <a:headEnd/>
          <a:tailEnd/>
        </a:ln>
      </xdr:spPr>
    </xdr:pic>
    <xdr:clientData/>
  </xdr:oneCellAnchor>
  <xdr:oneCellAnchor>
    <xdr:from>
      <xdr:col>4</xdr:col>
      <xdr:colOff>1047750</xdr:colOff>
      <xdr:row>812</xdr:row>
      <xdr:rowOff>0</xdr:rowOff>
    </xdr:from>
    <xdr:ext cx="2242" cy="161925"/>
    <xdr:pic>
      <xdr:nvPicPr>
        <xdr:cNvPr id="379" name="Picture 21">
          <a:extLst>
            <a:ext uri="{FF2B5EF4-FFF2-40B4-BE49-F238E27FC236}">
              <a16:creationId xmlns:a16="http://schemas.microsoft.com/office/drawing/2014/main" xmlns="" id="{00000000-0008-0000-0000-00007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0025"/>
          <a:ext cx="2242" cy="161925"/>
        </a:xfrm>
        <a:prstGeom prst="rect">
          <a:avLst/>
        </a:prstGeom>
        <a:noFill/>
        <a:ln w="9525">
          <a:noFill/>
          <a:miter lim="800000"/>
          <a:headEnd/>
          <a:tailEnd/>
        </a:ln>
      </xdr:spPr>
    </xdr:pic>
    <xdr:clientData/>
  </xdr:oneCellAnchor>
  <xdr:oneCellAnchor>
    <xdr:from>
      <xdr:col>4</xdr:col>
      <xdr:colOff>1047750</xdr:colOff>
      <xdr:row>796</xdr:row>
      <xdr:rowOff>0</xdr:rowOff>
    </xdr:from>
    <xdr:ext cx="2242" cy="161925"/>
    <xdr:pic>
      <xdr:nvPicPr>
        <xdr:cNvPr id="380" name="Picture 21">
          <a:extLst>
            <a:ext uri="{FF2B5EF4-FFF2-40B4-BE49-F238E27FC236}">
              <a16:creationId xmlns:a16="http://schemas.microsoft.com/office/drawing/2014/main" xmlns="" id="{00000000-0008-0000-0000-00007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798</xdr:row>
      <xdr:rowOff>0</xdr:rowOff>
    </xdr:from>
    <xdr:ext cx="2242" cy="161925"/>
    <xdr:pic>
      <xdr:nvPicPr>
        <xdr:cNvPr id="381" name="Picture 21">
          <a:extLst>
            <a:ext uri="{FF2B5EF4-FFF2-40B4-BE49-F238E27FC236}">
              <a16:creationId xmlns:a16="http://schemas.microsoft.com/office/drawing/2014/main" xmlns="" id="{00000000-0008-0000-0000-00007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43025"/>
          <a:ext cx="2242" cy="161925"/>
        </a:xfrm>
        <a:prstGeom prst="rect">
          <a:avLst/>
        </a:prstGeom>
        <a:noFill/>
        <a:ln w="9525">
          <a:noFill/>
          <a:miter lim="800000"/>
          <a:headEnd/>
          <a:tailEnd/>
        </a:ln>
      </xdr:spPr>
    </xdr:pic>
    <xdr:clientData/>
  </xdr:oneCellAnchor>
  <xdr:oneCellAnchor>
    <xdr:from>
      <xdr:col>4</xdr:col>
      <xdr:colOff>1047750</xdr:colOff>
      <xdr:row>799</xdr:row>
      <xdr:rowOff>0</xdr:rowOff>
    </xdr:from>
    <xdr:ext cx="2242" cy="161925"/>
    <xdr:pic>
      <xdr:nvPicPr>
        <xdr:cNvPr id="382" name="Picture 21">
          <a:extLst>
            <a:ext uri="{FF2B5EF4-FFF2-40B4-BE49-F238E27FC236}">
              <a16:creationId xmlns:a16="http://schemas.microsoft.com/office/drawing/2014/main" xmlns="" id="{00000000-0008-0000-0000-00007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33525"/>
          <a:ext cx="2242" cy="161925"/>
        </a:xfrm>
        <a:prstGeom prst="rect">
          <a:avLst/>
        </a:prstGeom>
        <a:noFill/>
        <a:ln w="9525">
          <a:noFill/>
          <a:miter lim="800000"/>
          <a:headEnd/>
          <a:tailEnd/>
        </a:ln>
      </xdr:spPr>
    </xdr:pic>
    <xdr:clientData/>
  </xdr:oneCellAnchor>
  <xdr:oneCellAnchor>
    <xdr:from>
      <xdr:col>4</xdr:col>
      <xdr:colOff>1047750</xdr:colOff>
      <xdr:row>800</xdr:row>
      <xdr:rowOff>0</xdr:rowOff>
    </xdr:from>
    <xdr:ext cx="2242" cy="161925"/>
    <xdr:pic>
      <xdr:nvPicPr>
        <xdr:cNvPr id="383" name="Picture 21">
          <a:extLst>
            <a:ext uri="{FF2B5EF4-FFF2-40B4-BE49-F238E27FC236}">
              <a16:creationId xmlns:a16="http://schemas.microsoft.com/office/drawing/2014/main" xmlns="" id="{00000000-0008-0000-0000-00007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24025"/>
          <a:ext cx="2242" cy="161925"/>
        </a:xfrm>
        <a:prstGeom prst="rect">
          <a:avLst/>
        </a:prstGeom>
        <a:noFill/>
        <a:ln w="9525">
          <a:noFill/>
          <a:miter lim="800000"/>
          <a:headEnd/>
          <a:tailEnd/>
        </a:ln>
      </xdr:spPr>
    </xdr:pic>
    <xdr:clientData/>
  </xdr:oneCellAnchor>
  <xdr:oneCellAnchor>
    <xdr:from>
      <xdr:col>4</xdr:col>
      <xdr:colOff>1047750</xdr:colOff>
      <xdr:row>801</xdr:row>
      <xdr:rowOff>0</xdr:rowOff>
    </xdr:from>
    <xdr:ext cx="2242" cy="161925"/>
    <xdr:pic>
      <xdr:nvPicPr>
        <xdr:cNvPr id="384" name="Picture 21">
          <a:extLst>
            <a:ext uri="{FF2B5EF4-FFF2-40B4-BE49-F238E27FC236}">
              <a16:creationId xmlns:a16="http://schemas.microsoft.com/office/drawing/2014/main" xmlns="" id="{00000000-0008-0000-0000-00008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14525"/>
          <a:ext cx="2242" cy="161925"/>
        </a:xfrm>
        <a:prstGeom prst="rect">
          <a:avLst/>
        </a:prstGeom>
        <a:noFill/>
        <a:ln w="9525">
          <a:noFill/>
          <a:miter lim="800000"/>
          <a:headEnd/>
          <a:tailEnd/>
        </a:ln>
      </xdr:spPr>
    </xdr:pic>
    <xdr:clientData/>
  </xdr:oneCellAnchor>
  <xdr:oneCellAnchor>
    <xdr:from>
      <xdr:col>4</xdr:col>
      <xdr:colOff>1047750</xdr:colOff>
      <xdr:row>803</xdr:row>
      <xdr:rowOff>0</xdr:rowOff>
    </xdr:from>
    <xdr:ext cx="2242" cy="161925"/>
    <xdr:pic>
      <xdr:nvPicPr>
        <xdr:cNvPr id="385" name="Picture 21">
          <a:extLst>
            <a:ext uri="{FF2B5EF4-FFF2-40B4-BE49-F238E27FC236}">
              <a16:creationId xmlns:a16="http://schemas.microsoft.com/office/drawing/2014/main" xmlns="" id="{00000000-0008-0000-0000-00008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295525"/>
          <a:ext cx="2242" cy="161925"/>
        </a:xfrm>
        <a:prstGeom prst="rect">
          <a:avLst/>
        </a:prstGeom>
        <a:noFill/>
        <a:ln w="9525">
          <a:noFill/>
          <a:miter lim="800000"/>
          <a:headEnd/>
          <a:tailEnd/>
        </a:ln>
      </xdr:spPr>
    </xdr:pic>
    <xdr:clientData/>
  </xdr:oneCellAnchor>
  <xdr:oneCellAnchor>
    <xdr:from>
      <xdr:col>4</xdr:col>
      <xdr:colOff>1047750</xdr:colOff>
      <xdr:row>807</xdr:row>
      <xdr:rowOff>0</xdr:rowOff>
    </xdr:from>
    <xdr:ext cx="2242" cy="161925"/>
    <xdr:pic>
      <xdr:nvPicPr>
        <xdr:cNvPr id="386" name="Picture 21">
          <a:extLst>
            <a:ext uri="{FF2B5EF4-FFF2-40B4-BE49-F238E27FC236}">
              <a16:creationId xmlns:a16="http://schemas.microsoft.com/office/drawing/2014/main" xmlns="" id="{00000000-0008-0000-0000-00008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57525"/>
          <a:ext cx="2242" cy="161925"/>
        </a:xfrm>
        <a:prstGeom prst="rect">
          <a:avLst/>
        </a:prstGeom>
        <a:noFill/>
        <a:ln w="9525">
          <a:noFill/>
          <a:miter lim="800000"/>
          <a:headEnd/>
          <a:tailEnd/>
        </a:ln>
      </xdr:spPr>
    </xdr:pic>
    <xdr:clientData/>
  </xdr:oneCellAnchor>
  <xdr:oneCellAnchor>
    <xdr:from>
      <xdr:col>4</xdr:col>
      <xdr:colOff>1047750</xdr:colOff>
      <xdr:row>809</xdr:row>
      <xdr:rowOff>0</xdr:rowOff>
    </xdr:from>
    <xdr:ext cx="2242" cy="161925"/>
    <xdr:pic>
      <xdr:nvPicPr>
        <xdr:cNvPr id="387" name="Picture 21">
          <a:extLst>
            <a:ext uri="{FF2B5EF4-FFF2-40B4-BE49-F238E27FC236}">
              <a16:creationId xmlns:a16="http://schemas.microsoft.com/office/drawing/2014/main" xmlns="" id="{00000000-0008-0000-0000-00008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438525"/>
          <a:ext cx="2242" cy="161925"/>
        </a:xfrm>
        <a:prstGeom prst="rect">
          <a:avLst/>
        </a:prstGeom>
        <a:noFill/>
        <a:ln w="9525">
          <a:noFill/>
          <a:miter lim="800000"/>
          <a:headEnd/>
          <a:tailEnd/>
        </a:ln>
      </xdr:spPr>
    </xdr:pic>
    <xdr:clientData/>
  </xdr:oneCellAnchor>
  <xdr:oneCellAnchor>
    <xdr:from>
      <xdr:col>4</xdr:col>
      <xdr:colOff>1047750</xdr:colOff>
      <xdr:row>810</xdr:row>
      <xdr:rowOff>0</xdr:rowOff>
    </xdr:from>
    <xdr:ext cx="2242" cy="161925"/>
    <xdr:pic>
      <xdr:nvPicPr>
        <xdr:cNvPr id="388" name="Picture 21">
          <a:extLst>
            <a:ext uri="{FF2B5EF4-FFF2-40B4-BE49-F238E27FC236}">
              <a16:creationId xmlns:a16="http://schemas.microsoft.com/office/drawing/2014/main" xmlns="" id="{00000000-0008-0000-0000-00008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629025"/>
          <a:ext cx="2242" cy="161925"/>
        </a:xfrm>
        <a:prstGeom prst="rect">
          <a:avLst/>
        </a:prstGeom>
        <a:noFill/>
        <a:ln w="9525">
          <a:noFill/>
          <a:miter lim="800000"/>
          <a:headEnd/>
          <a:tailEnd/>
        </a:ln>
      </xdr:spPr>
    </xdr:pic>
    <xdr:clientData/>
  </xdr:oneCellAnchor>
  <xdr:oneCellAnchor>
    <xdr:from>
      <xdr:col>4</xdr:col>
      <xdr:colOff>1047750</xdr:colOff>
      <xdr:row>811</xdr:row>
      <xdr:rowOff>0</xdr:rowOff>
    </xdr:from>
    <xdr:ext cx="2242" cy="161925"/>
    <xdr:pic>
      <xdr:nvPicPr>
        <xdr:cNvPr id="389" name="Picture 21">
          <a:extLst>
            <a:ext uri="{FF2B5EF4-FFF2-40B4-BE49-F238E27FC236}">
              <a16:creationId xmlns:a16="http://schemas.microsoft.com/office/drawing/2014/main" xmlns="" id="{00000000-0008-0000-0000-00008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819525"/>
          <a:ext cx="2242" cy="161925"/>
        </a:xfrm>
        <a:prstGeom prst="rect">
          <a:avLst/>
        </a:prstGeom>
        <a:noFill/>
        <a:ln w="9525">
          <a:noFill/>
          <a:miter lim="800000"/>
          <a:headEnd/>
          <a:tailEnd/>
        </a:ln>
      </xdr:spPr>
    </xdr:pic>
    <xdr:clientData/>
  </xdr:oneCellAnchor>
  <xdr:oneCellAnchor>
    <xdr:from>
      <xdr:col>4</xdr:col>
      <xdr:colOff>1047750</xdr:colOff>
      <xdr:row>797</xdr:row>
      <xdr:rowOff>0</xdr:rowOff>
    </xdr:from>
    <xdr:ext cx="2242" cy="161925"/>
    <xdr:pic>
      <xdr:nvPicPr>
        <xdr:cNvPr id="390" name="Picture 21">
          <a:extLst>
            <a:ext uri="{FF2B5EF4-FFF2-40B4-BE49-F238E27FC236}">
              <a16:creationId xmlns:a16="http://schemas.microsoft.com/office/drawing/2014/main" xmlns="" id="{00000000-0008-0000-0000-00008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813</xdr:row>
      <xdr:rowOff>0</xdr:rowOff>
    </xdr:from>
    <xdr:ext cx="2242" cy="161925"/>
    <xdr:pic>
      <xdr:nvPicPr>
        <xdr:cNvPr id="391" name="Picture 21">
          <a:extLst>
            <a:ext uri="{FF2B5EF4-FFF2-40B4-BE49-F238E27FC236}">
              <a16:creationId xmlns:a16="http://schemas.microsoft.com/office/drawing/2014/main" xmlns="" id="{00000000-0008-0000-0000-00008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200525"/>
          <a:ext cx="2242" cy="161925"/>
        </a:xfrm>
        <a:prstGeom prst="rect">
          <a:avLst/>
        </a:prstGeom>
        <a:noFill/>
        <a:ln w="9525">
          <a:noFill/>
          <a:miter lim="800000"/>
          <a:headEnd/>
          <a:tailEnd/>
        </a:ln>
      </xdr:spPr>
    </xdr:pic>
    <xdr:clientData/>
  </xdr:oneCellAnchor>
  <xdr:oneCellAnchor>
    <xdr:from>
      <xdr:col>4</xdr:col>
      <xdr:colOff>1047750</xdr:colOff>
      <xdr:row>813</xdr:row>
      <xdr:rowOff>0</xdr:rowOff>
    </xdr:from>
    <xdr:ext cx="2242" cy="161925"/>
    <xdr:pic>
      <xdr:nvPicPr>
        <xdr:cNvPr id="392" name="Picture 21">
          <a:extLst>
            <a:ext uri="{FF2B5EF4-FFF2-40B4-BE49-F238E27FC236}">
              <a16:creationId xmlns:a16="http://schemas.microsoft.com/office/drawing/2014/main" xmlns="" id="{00000000-0008-0000-0000-00008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200525"/>
          <a:ext cx="2242" cy="161925"/>
        </a:xfrm>
        <a:prstGeom prst="rect">
          <a:avLst/>
        </a:prstGeom>
        <a:noFill/>
        <a:ln w="9525">
          <a:noFill/>
          <a:miter lim="800000"/>
          <a:headEnd/>
          <a:tailEnd/>
        </a:ln>
      </xdr:spPr>
    </xdr:pic>
    <xdr:clientData/>
  </xdr:oneCellAnchor>
  <xdr:oneCellAnchor>
    <xdr:from>
      <xdr:col>4</xdr:col>
      <xdr:colOff>1047750</xdr:colOff>
      <xdr:row>814</xdr:row>
      <xdr:rowOff>0</xdr:rowOff>
    </xdr:from>
    <xdr:ext cx="2242" cy="161925"/>
    <xdr:pic>
      <xdr:nvPicPr>
        <xdr:cNvPr id="393" name="Picture 21">
          <a:extLst>
            <a:ext uri="{FF2B5EF4-FFF2-40B4-BE49-F238E27FC236}">
              <a16:creationId xmlns:a16="http://schemas.microsoft.com/office/drawing/2014/main" xmlns="" id="{00000000-0008-0000-0000-00008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391025"/>
          <a:ext cx="2242" cy="161925"/>
        </a:xfrm>
        <a:prstGeom prst="rect">
          <a:avLst/>
        </a:prstGeom>
        <a:noFill/>
        <a:ln w="9525">
          <a:noFill/>
          <a:miter lim="800000"/>
          <a:headEnd/>
          <a:tailEnd/>
        </a:ln>
      </xdr:spPr>
    </xdr:pic>
    <xdr:clientData/>
  </xdr:oneCellAnchor>
  <xdr:oneCellAnchor>
    <xdr:from>
      <xdr:col>4</xdr:col>
      <xdr:colOff>1047750</xdr:colOff>
      <xdr:row>815</xdr:row>
      <xdr:rowOff>0</xdr:rowOff>
    </xdr:from>
    <xdr:ext cx="2242" cy="161925"/>
    <xdr:pic>
      <xdr:nvPicPr>
        <xdr:cNvPr id="394" name="Picture 21">
          <a:extLst>
            <a:ext uri="{FF2B5EF4-FFF2-40B4-BE49-F238E27FC236}">
              <a16:creationId xmlns:a16="http://schemas.microsoft.com/office/drawing/2014/main" xmlns="" id="{00000000-0008-0000-0000-00008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81525"/>
          <a:ext cx="2242" cy="161925"/>
        </a:xfrm>
        <a:prstGeom prst="rect">
          <a:avLst/>
        </a:prstGeom>
        <a:noFill/>
        <a:ln w="9525">
          <a:noFill/>
          <a:miter lim="800000"/>
          <a:headEnd/>
          <a:tailEnd/>
        </a:ln>
      </xdr:spPr>
    </xdr:pic>
    <xdr:clientData/>
  </xdr:oneCellAnchor>
  <xdr:oneCellAnchor>
    <xdr:from>
      <xdr:col>4</xdr:col>
      <xdr:colOff>1047750</xdr:colOff>
      <xdr:row>816</xdr:row>
      <xdr:rowOff>0</xdr:rowOff>
    </xdr:from>
    <xdr:ext cx="2242" cy="161925"/>
    <xdr:pic>
      <xdr:nvPicPr>
        <xdr:cNvPr id="395" name="Picture 21">
          <a:extLst>
            <a:ext uri="{FF2B5EF4-FFF2-40B4-BE49-F238E27FC236}">
              <a16:creationId xmlns:a16="http://schemas.microsoft.com/office/drawing/2014/main" xmlns="" id="{00000000-0008-0000-0000-00008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772025"/>
          <a:ext cx="2242" cy="161925"/>
        </a:xfrm>
        <a:prstGeom prst="rect">
          <a:avLst/>
        </a:prstGeom>
        <a:noFill/>
        <a:ln w="9525">
          <a:noFill/>
          <a:miter lim="800000"/>
          <a:headEnd/>
          <a:tailEnd/>
        </a:ln>
      </xdr:spPr>
    </xdr:pic>
    <xdr:clientData/>
  </xdr:oneCellAnchor>
  <xdr:oneCellAnchor>
    <xdr:from>
      <xdr:col>4</xdr:col>
      <xdr:colOff>1047750</xdr:colOff>
      <xdr:row>817</xdr:row>
      <xdr:rowOff>0</xdr:rowOff>
    </xdr:from>
    <xdr:ext cx="2242" cy="161925"/>
    <xdr:pic>
      <xdr:nvPicPr>
        <xdr:cNvPr id="396" name="Picture 21">
          <a:extLst>
            <a:ext uri="{FF2B5EF4-FFF2-40B4-BE49-F238E27FC236}">
              <a16:creationId xmlns:a16="http://schemas.microsoft.com/office/drawing/2014/main" xmlns="" id="{00000000-0008-0000-0000-00008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962525"/>
          <a:ext cx="2242" cy="161925"/>
        </a:xfrm>
        <a:prstGeom prst="rect">
          <a:avLst/>
        </a:prstGeom>
        <a:noFill/>
        <a:ln w="9525">
          <a:noFill/>
          <a:miter lim="800000"/>
          <a:headEnd/>
          <a:tailEnd/>
        </a:ln>
      </xdr:spPr>
    </xdr:pic>
    <xdr:clientData/>
  </xdr:oneCellAnchor>
  <xdr:oneCellAnchor>
    <xdr:from>
      <xdr:col>4</xdr:col>
      <xdr:colOff>1047750</xdr:colOff>
      <xdr:row>818</xdr:row>
      <xdr:rowOff>0</xdr:rowOff>
    </xdr:from>
    <xdr:ext cx="2242" cy="161925"/>
    <xdr:pic>
      <xdr:nvPicPr>
        <xdr:cNvPr id="397" name="Picture 21">
          <a:extLst>
            <a:ext uri="{FF2B5EF4-FFF2-40B4-BE49-F238E27FC236}">
              <a16:creationId xmlns:a16="http://schemas.microsoft.com/office/drawing/2014/main" xmlns="" id="{00000000-0008-0000-0000-00008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153025"/>
          <a:ext cx="2242" cy="161925"/>
        </a:xfrm>
        <a:prstGeom prst="rect">
          <a:avLst/>
        </a:prstGeom>
        <a:noFill/>
        <a:ln w="9525">
          <a:noFill/>
          <a:miter lim="800000"/>
          <a:headEnd/>
          <a:tailEnd/>
        </a:ln>
      </xdr:spPr>
    </xdr:pic>
    <xdr:clientData/>
  </xdr:oneCellAnchor>
  <xdr:oneCellAnchor>
    <xdr:from>
      <xdr:col>4</xdr:col>
      <xdr:colOff>1047750</xdr:colOff>
      <xdr:row>819</xdr:row>
      <xdr:rowOff>0</xdr:rowOff>
    </xdr:from>
    <xdr:ext cx="2242" cy="161925"/>
    <xdr:pic>
      <xdr:nvPicPr>
        <xdr:cNvPr id="398" name="Picture 21">
          <a:extLst>
            <a:ext uri="{FF2B5EF4-FFF2-40B4-BE49-F238E27FC236}">
              <a16:creationId xmlns:a16="http://schemas.microsoft.com/office/drawing/2014/main" xmlns="" id="{00000000-0008-0000-0000-00008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343525"/>
          <a:ext cx="2242" cy="161925"/>
        </a:xfrm>
        <a:prstGeom prst="rect">
          <a:avLst/>
        </a:prstGeom>
        <a:noFill/>
        <a:ln w="9525">
          <a:noFill/>
          <a:miter lim="800000"/>
          <a:headEnd/>
          <a:tailEnd/>
        </a:ln>
      </xdr:spPr>
    </xdr:pic>
    <xdr:clientData/>
  </xdr:oneCellAnchor>
  <xdr:oneCellAnchor>
    <xdr:from>
      <xdr:col>4</xdr:col>
      <xdr:colOff>1047750</xdr:colOff>
      <xdr:row>820</xdr:row>
      <xdr:rowOff>0</xdr:rowOff>
    </xdr:from>
    <xdr:ext cx="2242" cy="161925"/>
    <xdr:pic>
      <xdr:nvPicPr>
        <xdr:cNvPr id="399" name="Picture 21">
          <a:extLst>
            <a:ext uri="{FF2B5EF4-FFF2-40B4-BE49-F238E27FC236}">
              <a16:creationId xmlns:a16="http://schemas.microsoft.com/office/drawing/2014/main" xmlns="" id="{00000000-0008-0000-0000-00008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534025"/>
          <a:ext cx="2242" cy="161925"/>
        </a:xfrm>
        <a:prstGeom prst="rect">
          <a:avLst/>
        </a:prstGeom>
        <a:noFill/>
        <a:ln w="9525">
          <a:noFill/>
          <a:miter lim="800000"/>
          <a:headEnd/>
          <a:tailEnd/>
        </a:ln>
      </xdr:spPr>
    </xdr:pic>
    <xdr:clientData/>
  </xdr:oneCellAnchor>
  <xdr:oneCellAnchor>
    <xdr:from>
      <xdr:col>4</xdr:col>
      <xdr:colOff>1047750</xdr:colOff>
      <xdr:row>821</xdr:row>
      <xdr:rowOff>0</xdr:rowOff>
    </xdr:from>
    <xdr:ext cx="2242" cy="161925"/>
    <xdr:pic>
      <xdr:nvPicPr>
        <xdr:cNvPr id="400" name="Picture 21">
          <a:extLst>
            <a:ext uri="{FF2B5EF4-FFF2-40B4-BE49-F238E27FC236}">
              <a16:creationId xmlns:a16="http://schemas.microsoft.com/office/drawing/2014/main" xmlns="" id="{00000000-0008-0000-0000-00009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724525"/>
          <a:ext cx="2242" cy="161925"/>
        </a:xfrm>
        <a:prstGeom prst="rect">
          <a:avLst/>
        </a:prstGeom>
        <a:noFill/>
        <a:ln w="9525">
          <a:noFill/>
          <a:miter lim="800000"/>
          <a:headEnd/>
          <a:tailEnd/>
        </a:ln>
      </xdr:spPr>
    </xdr:pic>
    <xdr:clientData/>
  </xdr:oneCellAnchor>
  <xdr:oneCellAnchor>
    <xdr:from>
      <xdr:col>4</xdr:col>
      <xdr:colOff>1047750</xdr:colOff>
      <xdr:row>822</xdr:row>
      <xdr:rowOff>0</xdr:rowOff>
    </xdr:from>
    <xdr:ext cx="2242" cy="161925"/>
    <xdr:pic>
      <xdr:nvPicPr>
        <xdr:cNvPr id="401" name="Picture 21">
          <a:extLst>
            <a:ext uri="{FF2B5EF4-FFF2-40B4-BE49-F238E27FC236}">
              <a16:creationId xmlns:a16="http://schemas.microsoft.com/office/drawing/2014/main" xmlns="" id="{00000000-0008-0000-0000-00009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915025"/>
          <a:ext cx="2242" cy="161925"/>
        </a:xfrm>
        <a:prstGeom prst="rect">
          <a:avLst/>
        </a:prstGeom>
        <a:noFill/>
        <a:ln w="9525">
          <a:noFill/>
          <a:miter lim="800000"/>
          <a:headEnd/>
          <a:tailEnd/>
        </a:ln>
      </xdr:spPr>
    </xdr:pic>
    <xdr:clientData/>
  </xdr:oneCellAnchor>
  <xdr:oneCellAnchor>
    <xdr:from>
      <xdr:col>4</xdr:col>
      <xdr:colOff>1047750</xdr:colOff>
      <xdr:row>823</xdr:row>
      <xdr:rowOff>0</xdr:rowOff>
    </xdr:from>
    <xdr:ext cx="2242" cy="161925"/>
    <xdr:pic>
      <xdr:nvPicPr>
        <xdr:cNvPr id="402" name="Picture 21">
          <a:extLst>
            <a:ext uri="{FF2B5EF4-FFF2-40B4-BE49-F238E27FC236}">
              <a16:creationId xmlns:a16="http://schemas.microsoft.com/office/drawing/2014/main" xmlns="" id="{00000000-0008-0000-0000-00009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105525"/>
          <a:ext cx="2242" cy="161925"/>
        </a:xfrm>
        <a:prstGeom prst="rect">
          <a:avLst/>
        </a:prstGeom>
        <a:noFill/>
        <a:ln w="9525">
          <a:noFill/>
          <a:miter lim="800000"/>
          <a:headEnd/>
          <a:tailEnd/>
        </a:ln>
      </xdr:spPr>
    </xdr:pic>
    <xdr:clientData/>
  </xdr:oneCellAnchor>
  <xdr:oneCellAnchor>
    <xdr:from>
      <xdr:col>4</xdr:col>
      <xdr:colOff>1047750</xdr:colOff>
      <xdr:row>825</xdr:row>
      <xdr:rowOff>0</xdr:rowOff>
    </xdr:from>
    <xdr:ext cx="2242" cy="161925"/>
    <xdr:pic>
      <xdr:nvPicPr>
        <xdr:cNvPr id="403" name="Picture 21">
          <a:extLst>
            <a:ext uri="{FF2B5EF4-FFF2-40B4-BE49-F238E27FC236}">
              <a16:creationId xmlns:a16="http://schemas.microsoft.com/office/drawing/2014/main" xmlns="" id="{00000000-0008-0000-0000-00009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486525"/>
          <a:ext cx="2242" cy="161925"/>
        </a:xfrm>
        <a:prstGeom prst="rect">
          <a:avLst/>
        </a:prstGeom>
        <a:noFill/>
        <a:ln w="9525">
          <a:noFill/>
          <a:miter lim="800000"/>
          <a:headEnd/>
          <a:tailEnd/>
        </a:ln>
      </xdr:spPr>
    </xdr:pic>
    <xdr:clientData/>
  </xdr:oneCellAnchor>
  <xdr:oneCellAnchor>
    <xdr:from>
      <xdr:col>4</xdr:col>
      <xdr:colOff>1047750</xdr:colOff>
      <xdr:row>826</xdr:row>
      <xdr:rowOff>0</xdr:rowOff>
    </xdr:from>
    <xdr:ext cx="2242" cy="161925"/>
    <xdr:pic>
      <xdr:nvPicPr>
        <xdr:cNvPr id="404" name="Picture 21">
          <a:extLst>
            <a:ext uri="{FF2B5EF4-FFF2-40B4-BE49-F238E27FC236}">
              <a16:creationId xmlns:a16="http://schemas.microsoft.com/office/drawing/2014/main" xmlns="" id="{00000000-0008-0000-0000-00009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677025"/>
          <a:ext cx="2242" cy="161925"/>
        </a:xfrm>
        <a:prstGeom prst="rect">
          <a:avLst/>
        </a:prstGeom>
        <a:noFill/>
        <a:ln w="9525">
          <a:noFill/>
          <a:miter lim="800000"/>
          <a:headEnd/>
          <a:tailEnd/>
        </a:ln>
      </xdr:spPr>
    </xdr:pic>
    <xdr:clientData/>
  </xdr:oneCellAnchor>
  <xdr:oneCellAnchor>
    <xdr:from>
      <xdr:col>4</xdr:col>
      <xdr:colOff>1047750</xdr:colOff>
      <xdr:row>827</xdr:row>
      <xdr:rowOff>0</xdr:rowOff>
    </xdr:from>
    <xdr:ext cx="2242" cy="161925"/>
    <xdr:pic>
      <xdr:nvPicPr>
        <xdr:cNvPr id="405" name="Picture 21">
          <a:extLst>
            <a:ext uri="{FF2B5EF4-FFF2-40B4-BE49-F238E27FC236}">
              <a16:creationId xmlns:a16="http://schemas.microsoft.com/office/drawing/2014/main" xmlns="" id="{00000000-0008-0000-0000-00009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867525"/>
          <a:ext cx="2242" cy="161925"/>
        </a:xfrm>
        <a:prstGeom prst="rect">
          <a:avLst/>
        </a:prstGeom>
        <a:noFill/>
        <a:ln w="9525">
          <a:noFill/>
          <a:miter lim="800000"/>
          <a:headEnd/>
          <a:tailEnd/>
        </a:ln>
      </xdr:spPr>
    </xdr:pic>
    <xdr:clientData/>
  </xdr:oneCellAnchor>
  <xdr:oneCellAnchor>
    <xdr:from>
      <xdr:col>4</xdr:col>
      <xdr:colOff>1047750</xdr:colOff>
      <xdr:row>824</xdr:row>
      <xdr:rowOff>0</xdr:rowOff>
    </xdr:from>
    <xdr:ext cx="2242" cy="161925"/>
    <xdr:pic>
      <xdr:nvPicPr>
        <xdr:cNvPr id="406" name="Picture 21">
          <a:extLst>
            <a:ext uri="{FF2B5EF4-FFF2-40B4-BE49-F238E27FC236}">
              <a16:creationId xmlns:a16="http://schemas.microsoft.com/office/drawing/2014/main" xmlns="" id="{00000000-0008-0000-0000-00009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296025"/>
          <a:ext cx="2242" cy="161925"/>
        </a:xfrm>
        <a:prstGeom prst="rect">
          <a:avLst/>
        </a:prstGeom>
        <a:noFill/>
        <a:ln w="9525">
          <a:noFill/>
          <a:miter lim="800000"/>
          <a:headEnd/>
          <a:tailEnd/>
        </a:ln>
      </xdr:spPr>
    </xdr:pic>
    <xdr:clientData/>
  </xdr:oneCellAnchor>
  <xdr:oneCellAnchor>
    <xdr:from>
      <xdr:col>4</xdr:col>
      <xdr:colOff>1047750</xdr:colOff>
      <xdr:row>825</xdr:row>
      <xdr:rowOff>0</xdr:rowOff>
    </xdr:from>
    <xdr:ext cx="2242" cy="161925"/>
    <xdr:pic>
      <xdr:nvPicPr>
        <xdr:cNvPr id="407" name="Picture 21">
          <a:extLst>
            <a:ext uri="{FF2B5EF4-FFF2-40B4-BE49-F238E27FC236}">
              <a16:creationId xmlns:a16="http://schemas.microsoft.com/office/drawing/2014/main" xmlns="" id="{00000000-0008-0000-0000-00009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486525"/>
          <a:ext cx="2242" cy="161925"/>
        </a:xfrm>
        <a:prstGeom prst="rect">
          <a:avLst/>
        </a:prstGeom>
        <a:noFill/>
        <a:ln w="9525">
          <a:noFill/>
          <a:miter lim="800000"/>
          <a:headEnd/>
          <a:tailEnd/>
        </a:ln>
      </xdr:spPr>
    </xdr:pic>
    <xdr:clientData/>
  </xdr:oneCellAnchor>
  <xdr:oneCellAnchor>
    <xdr:from>
      <xdr:col>4</xdr:col>
      <xdr:colOff>1047750</xdr:colOff>
      <xdr:row>826</xdr:row>
      <xdr:rowOff>0</xdr:rowOff>
    </xdr:from>
    <xdr:ext cx="2242" cy="161925"/>
    <xdr:pic>
      <xdr:nvPicPr>
        <xdr:cNvPr id="408" name="Picture 21">
          <a:extLst>
            <a:ext uri="{FF2B5EF4-FFF2-40B4-BE49-F238E27FC236}">
              <a16:creationId xmlns:a16="http://schemas.microsoft.com/office/drawing/2014/main" xmlns="" id="{00000000-0008-0000-0000-00009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677025"/>
          <a:ext cx="2242" cy="161925"/>
        </a:xfrm>
        <a:prstGeom prst="rect">
          <a:avLst/>
        </a:prstGeom>
        <a:noFill/>
        <a:ln w="9525">
          <a:noFill/>
          <a:miter lim="800000"/>
          <a:headEnd/>
          <a:tailEnd/>
        </a:ln>
      </xdr:spPr>
    </xdr:pic>
    <xdr:clientData/>
  </xdr:oneCellAnchor>
  <xdr:oneCellAnchor>
    <xdr:from>
      <xdr:col>4</xdr:col>
      <xdr:colOff>1047750</xdr:colOff>
      <xdr:row>822</xdr:row>
      <xdr:rowOff>0</xdr:rowOff>
    </xdr:from>
    <xdr:ext cx="2242" cy="161925"/>
    <xdr:pic>
      <xdr:nvPicPr>
        <xdr:cNvPr id="409" name="Picture 21">
          <a:extLst>
            <a:ext uri="{FF2B5EF4-FFF2-40B4-BE49-F238E27FC236}">
              <a16:creationId xmlns:a16="http://schemas.microsoft.com/office/drawing/2014/main" xmlns="" id="{00000000-0008-0000-0000-00009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915025"/>
          <a:ext cx="2242" cy="161925"/>
        </a:xfrm>
        <a:prstGeom prst="rect">
          <a:avLst/>
        </a:prstGeom>
        <a:noFill/>
        <a:ln w="9525">
          <a:noFill/>
          <a:miter lim="800000"/>
          <a:headEnd/>
          <a:tailEnd/>
        </a:ln>
      </xdr:spPr>
    </xdr:pic>
    <xdr:clientData/>
  </xdr:oneCellAnchor>
  <xdr:oneCellAnchor>
    <xdr:from>
      <xdr:col>4</xdr:col>
      <xdr:colOff>1047750</xdr:colOff>
      <xdr:row>840</xdr:row>
      <xdr:rowOff>0</xdr:rowOff>
    </xdr:from>
    <xdr:ext cx="2242" cy="161925"/>
    <xdr:pic>
      <xdr:nvPicPr>
        <xdr:cNvPr id="410" name="Picture 21">
          <a:extLst>
            <a:ext uri="{FF2B5EF4-FFF2-40B4-BE49-F238E27FC236}">
              <a16:creationId xmlns:a16="http://schemas.microsoft.com/office/drawing/2014/main" xmlns="" id="{00000000-0008-0000-0000-00009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24025"/>
          <a:ext cx="2242" cy="161925"/>
        </a:xfrm>
        <a:prstGeom prst="rect">
          <a:avLst/>
        </a:prstGeom>
        <a:noFill/>
        <a:ln w="9525">
          <a:noFill/>
          <a:miter lim="800000"/>
          <a:headEnd/>
          <a:tailEnd/>
        </a:ln>
      </xdr:spPr>
    </xdr:pic>
    <xdr:clientData/>
  </xdr:oneCellAnchor>
  <xdr:oneCellAnchor>
    <xdr:from>
      <xdr:col>4</xdr:col>
      <xdr:colOff>1047750</xdr:colOff>
      <xdr:row>841</xdr:row>
      <xdr:rowOff>0</xdr:rowOff>
    </xdr:from>
    <xdr:ext cx="2242" cy="161925"/>
    <xdr:pic>
      <xdr:nvPicPr>
        <xdr:cNvPr id="411" name="Picture 21">
          <a:extLst>
            <a:ext uri="{FF2B5EF4-FFF2-40B4-BE49-F238E27FC236}">
              <a16:creationId xmlns:a16="http://schemas.microsoft.com/office/drawing/2014/main" xmlns="" id="{00000000-0008-0000-0000-00009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14525"/>
          <a:ext cx="2242" cy="161925"/>
        </a:xfrm>
        <a:prstGeom prst="rect">
          <a:avLst/>
        </a:prstGeom>
        <a:noFill/>
        <a:ln w="9525">
          <a:noFill/>
          <a:miter lim="800000"/>
          <a:headEnd/>
          <a:tailEnd/>
        </a:ln>
      </xdr:spPr>
    </xdr:pic>
    <xdr:clientData/>
  </xdr:oneCellAnchor>
  <xdr:oneCellAnchor>
    <xdr:from>
      <xdr:col>4</xdr:col>
      <xdr:colOff>1047750</xdr:colOff>
      <xdr:row>840</xdr:row>
      <xdr:rowOff>0</xdr:rowOff>
    </xdr:from>
    <xdr:ext cx="2242" cy="161925"/>
    <xdr:pic>
      <xdr:nvPicPr>
        <xdr:cNvPr id="412" name="Picture 21">
          <a:extLst>
            <a:ext uri="{FF2B5EF4-FFF2-40B4-BE49-F238E27FC236}">
              <a16:creationId xmlns:a16="http://schemas.microsoft.com/office/drawing/2014/main" xmlns="" id="{00000000-0008-0000-0000-00009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24025"/>
          <a:ext cx="2242" cy="161925"/>
        </a:xfrm>
        <a:prstGeom prst="rect">
          <a:avLst/>
        </a:prstGeom>
        <a:noFill/>
        <a:ln w="9525">
          <a:noFill/>
          <a:miter lim="800000"/>
          <a:headEnd/>
          <a:tailEnd/>
        </a:ln>
      </xdr:spPr>
    </xdr:pic>
    <xdr:clientData/>
  </xdr:oneCellAnchor>
  <xdr:oneCellAnchor>
    <xdr:from>
      <xdr:col>4</xdr:col>
      <xdr:colOff>1047750</xdr:colOff>
      <xdr:row>841</xdr:row>
      <xdr:rowOff>0</xdr:rowOff>
    </xdr:from>
    <xdr:ext cx="2242" cy="161925"/>
    <xdr:pic>
      <xdr:nvPicPr>
        <xdr:cNvPr id="413" name="Picture 21">
          <a:extLst>
            <a:ext uri="{FF2B5EF4-FFF2-40B4-BE49-F238E27FC236}">
              <a16:creationId xmlns:a16="http://schemas.microsoft.com/office/drawing/2014/main" xmlns="" id="{00000000-0008-0000-0000-00009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14525"/>
          <a:ext cx="2242" cy="161925"/>
        </a:xfrm>
        <a:prstGeom prst="rect">
          <a:avLst/>
        </a:prstGeom>
        <a:noFill/>
        <a:ln w="9525">
          <a:noFill/>
          <a:miter lim="800000"/>
          <a:headEnd/>
          <a:tailEnd/>
        </a:ln>
      </xdr:spPr>
    </xdr:pic>
    <xdr:clientData/>
  </xdr:oneCellAnchor>
  <xdr:oneCellAnchor>
    <xdr:from>
      <xdr:col>4</xdr:col>
      <xdr:colOff>1047750</xdr:colOff>
      <xdr:row>835</xdr:row>
      <xdr:rowOff>0</xdr:rowOff>
    </xdr:from>
    <xdr:ext cx="2242" cy="161925"/>
    <xdr:pic>
      <xdr:nvPicPr>
        <xdr:cNvPr id="414" name="Picture 21">
          <a:extLst>
            <a:ext uri="{FF2B5EF4-FFF2-40B4-BE49-F238E27FC236}">
              <a16:creationId xmlns:a16="http://schemas.microsoft.com/office/drawing/2014/main" xmlns="" id="{00000000-0008-0000-0000-00009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840</xdr:row>
      <xdr:rowOff>0</xdr:rowOff>
    </xdr:from>
    <xdr:ext cx="2242" cy="161925"/>
    <xdr:pic>
      <xdr:nvPicPr>
        <xdr:cNvPr id="415" name="Picture 21">
          <a:extLst>
            <a:ext uri="{FF2B5EF4-FFF2-40B4-BE49-F238E27FC236}">
              <a16:creationId xmlns:a16="http://schemas.microsoft.com/office/drawing/2014/main" xmlns="" id="{00000000-0008-0000-0000-00009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24025"/>
          <a:ext cx="2242" cy="161925"/>
        </a:xfrm>
        <a:prstGeom prst="rect">
          <a:avLst/>
        </a:prstGeom>
        <a:noFill/>
        <a:ln w="9525">
          <a:noFill/>
          <a:miter lim="800000"/>
          <a:headEnd/>
          <a:tailEnd/>
        </a:ln>
      </xdr:spPr>
    </xdr:pic>
    <xdr:clientData/>
  </xdr:oneCellAnchor>
  <xdr:oneCellAnchor>
    <xdr:from>
      <xdr:col>4</xdr:col>
      <xdr:colOff>1047750</xdr:colOff>
      <xdr:row>841</xdr:row>
      <xdr:rowOff>0</xdr:rowOff>
    </xdr:from>
    <xdr:ext cx="2242" cy="161925"/>
    <xdr:pic>
      <xdr:nvPicPr>
        <xdr:cNvPr id="416" name="Picture 21">
          <a:extLst>
            <a:ext uri="{FF2B5EF4-FFF2-40B4-BE49-F238E27FC236}">
              <a16:creationId xmlns:a16="http://schemas.microsoft.com/office/drawing/2014/main" xmlns="" id="{00000000-0008-0000-0000-0000A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14525"/>
          <a:ext cx="2242" cy="161925"/>
        </a:xfrm>
        <a:prstGeom prst="rect">
          <a:avLst/>
        </a:prstGeom>
        <a:noFill/>
        <a:ln w="9525">
          <a:noFill/>
          <a:miter lim="800000"/>
          <a:headEnd/>
          <a:tailEnd/>
        </a:ln>
      </xdr:spPr>
    </xdr:pic>
    <xdr:clientData/>
  </xdr:oneCellAnchor>
  <xdr:oneCellAnchor>
    <xdr:from>
      <xdr:col>4</xdr:col>
      <xdr:colOff>1047750</xdr:colOff>
      <xdr:row>835</xdr:row>
      <xdr:rowOff>0</xdr:rowOff>
    </xdr:from>
    <xdr:ext cx="2242" cy="161925"/>
    <xdr:pic>
      <xdr:nvPicPr>
        <xdr:cNvPr id="417" name="Picture 21">
          <a:extLst>
            <a:ext uri="{FF2B5EF4-FFF2-40B4-BE49-F238E27FC236}">
              <a16:creationId xmlns:a16="http://schemas.microsoft.com/office/drawing/2014/main" xmlns="" id="{00000000-0008-0000-0000-0000A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840</xdr:row>
      <xdr:rowOff>0</xdr:rowOff>
    </xdr:from>
    <xdr:ext cx="2242" cy="161925"/>
    <xdr:pic>
      <xdr:nvPicPr>
        <xdr:cNvPr id="418" name="Picture 21">
          <a:extLst>
            <a:ext uri="{FF2B5EF4-FFF2-40B4-BE49-F238E27FC236}">
              <a16:creationId xmlns:a16="http://schemas.microsoft.com/office/drawing/2014/main" xmlns="" id="{00000000-0008-0000-0000-0000A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24025"/>
          <a:ext cx="2242" cy="161925"/>
        </a:xfrm>
        <a:prstGeom prst="rect">
          <a:avLst/>
        </a:prstGeom>
        <a:noFill/>
        <a:ln w="9525">
          <a:noFill/>
          <a:miter lim="800000"/>
          <a:headEnd/>
          <a:tailEnd/>
        </a:ln>
      </xdr:spPr>
    </xdr:pic>
    <xdr:clientData/>
  </xdr:oneCellAnchor>
  <xdr:oneCellAnchor>
    <xdr:from>
      <xdr:col>4</xdr:col>
      <xdr:colOff>1047750</xdr:colOff>
      <xdr:row>841</xdr:row>
      <xdr:rowOff>0</xdr:rowOff>
    </xdr:from>
    <xdr:ext cx="2242" cy="161925"/>
    <xdr:pic>
      <xdr:nvPicPr>
        <xdr:cNvPr id="419" name="Picture 21">
          <a:extLst>
            <a:ext uri="{FF2B5EF4-FFF2-40B4-BE49-F238E27FC236}">
              <a16:creationId xmlns:a16="http://schemas.microsoft.com/office/drawing/2014/main" xmlns="" id="{00000000-0008-0000-0000-0000A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14525"/>
          <a:ext cx="2242" cy="161925"/>
        </a:xfrm>
        <a:prstGeom prst="rect">
          <a:avLst/>
        </a:prstGeom>
        <a:noFill/>
        <a:ln w="9525">
          <a:noFill/>
          <a:miter lim="800000"/>
          <a:headEnd/>
          <a:tailEnd/>
        </a:ln>
      </xdr:spPr>
    </xdr:pic>
    <xdr:clientData/>
  </xdr:oneCellAnchor>
  <xdr:oneCellAnchor>
    <xdr:from>
      <xdr:col>4</xdr:col>
      <xdr:colOff>1047750</xdr:colOff>
      <xdr:row>835</xdr:row>
      <xdr:rowOff>0</xdr:rowOff>
    </xdr:from>
    <xdr:ext cx="2242" cy="161925"/>
    <xdr:pic>
      <xdr:nvPicPr>
        <xdr:cNvPr id="420" name="Picture 21">
          <a:extLst>
            <a:ext uri="{FF2B5EF4-FFF2-40B4-BE49-F238E27FC236}">
              <a16:creationId xmlns:a16="http://schemas.microsoft.com/office/drawing/2014/main" xmlns="" id="{00000000-0008-0000-0000-0000A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836</xdr:row>
      <xdr:rowOff>0</xdr:rowOff>
    </xdr:from>
    <xdr:ext cx="2242" cy="161925"/>
    <xdr:pic>
      <xdr:nvPicPr>
        <xdr:cNvPr id="421" name="Picture 21">
          <a:extLst>
            <a:ext uri="{FF2B5EF4-FFF2-40B4-BE49-F238E27FC236}">
              <a16:creationId xmlns:a16="http://schemas.microsoft.com/office/drawing/2014/main" xmlns="" id="{00000000-0008-0000-0000-0000A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837</xdr:row>
      <xdr:rowOff>0</xdr:rowOff>
    </xdr:from>
    <xdr:ext cx="2242" cy="161925"/>
    <xdr:pic>
      <xdr:nvPicPr>
        <xdr:cNvPr id="422" name="Picture 21">
          <a:extLst>
            <a:ext uri="{FF2B5EF4-FFF2-40B4-BE49-F238E27FC236}">
              <a16:creationId xmlns:a16="http://schemas.microsoft.com/office/drawing/2014/main" xmlns="" id="{00000000-0008-0000-0000-0000A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838</xdr:row>
      <xdr:rowOff>0</xdr:rowOff>
    </xdr:from>
    <xdr:ext cx="2242" cy="161925"/>
    <xdr:pic>
      <xdr:nvPicPr>
        <xdr:cNvPr id="423" name="Picture 21">
          <a:extLst>
            <a:ext uri="{FF2B5EF4-FFF2-40B4-BE49-F238E27FC236}">
              <a16:creationId xmlns:a16="http://schemas.microsoft.com/office/drawing/2014/main" xmlns="" id="{00000000-0008-0000-0000-0000A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43025"/>
          <a:ext cx="2242" cy="161925"/>
        </a:xfrm>
        <a:prstGeom prst="rect">
          <a:avLst/>
        </a:prstGeom>
        <a:noFill/>
        <a:ln w="9525">
          <a:noFill/>
          <a:miter lim="800000"/>
          <a:headEnd/>
          <a:tailEnd/>
        </a:ln>
      </xdr:spPr>
    </xdr:pic>
    <xdr:clientData/>
  </xdr:oneCellAnchor>
  <xdr:oneCellAnchor>
    <xdr:from>
      <xdr:col>4</xdr:col>
      <xdr:colOff>1047750</xdr:colOff>
      <xdr:row>840</xdr:row>
      <xdr:rowOff>0</xdr:rowOff>
    </xdr:from>
    <xdr:ext cx="2242" cy="161925"/>
    <xdr:pic>
      <xdr:nvPicPr>
        <xdr:cNvPr id="424" name="Picture 21">
          <a:extLst>
            <a:ext uri="{FF2B5EF4-FFF2-40B4-BE49-F238E27FC236}">
              <a16:creationId xmlns:a16="http://schemas.microsoft.com/office/drawing/2014/main" xmlns="" id="{00000000-0008-0000-0000-0000A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24025"/>
          <a:ext cx="2242" cy="161925"/>
        </a:xfrm>
        <a:prstGeom prst="rect">
          <a:avLst/>
        </a:prstGeom>
        <a:noFill/>
        <a:ln w="9525">
          <a:noFill/>
          <a:miter lim="800000"/>
          <a:headEnd/>
          <a:tailEnd/>
        </a:ln>
      </xdr:spPr>
    </xdr:pic>
    <xdr:clientData/>
  </xdr:oneCellAnchor>
  <xdr:oneCellAnchor>
    <xdr:from>
      <xdr:col>4</xdr:col>
      <xdr:colOff>1047750</xdr:colOff>
      <xdr:row>841</xdr:row>
      <xdr:rowOff>0</xdr:rowOff>
    </xdr:from>
    <xdr:ext cx="2242" cy="161925"/>
    <xdr:pic>
      <xdr:nvPicPr>
        <xdr:cNvPr id="425" name="Picture 21">
          <a:extLst>
            <a:ext uri="{FF2B5EF4-FFF2-40B4-BE49-F238E27FC236}">
              <a16:creationId xmlns:a16="http://schemas.microsoft.com/office/drawing/2014/main" xmlns="" id="{00000000-0008-0000-0000-0000A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14525"/>
          <a:ext cx="2242" cy="161925"/>
        </a:xfrm>
        <a:prstGeom prst="rect">
          <a:avLst/>
        </a:prstGeom>
        <a:noFill/>
        <a:ln w="9525">
          <a:noFill/>
          <a:miter lim="800000"/>
          <a:headEnd/>
          <a:tailEnd/>
        </a:ln>
      </xdr:spPr>
    </xdr:pic>
    <xdr:clientData/>
  </xdr:oneCellAnchor>
  <xdr:oneCellAnchor>
    <xdr:from>
      <xdr:col>4</xdr:col>
      <xdr:colOff>1047750</xdr:colOff>
      <xdr:row>839</xdr:row>
      <xdr:rowOff>0</xdr:rowOff>
    </xdr:from>
    <xdr:ext cx="2242" cy="161925"/>
    <xdr:pic>
      <xdr:nvPicPr>
        <xdr:cNvPr id="426" name="Picture 21">
          <a:extLst>
            <a:ext uri="{FF2B5EF4-FFF2-40B4-BE49-F238E27FC236}">
              <a16:creationId xmlns:a16="http://schemas.microsoft.com/office/drawing/2014/main" xmlns="" id="{00000000-0008-0000-0000-0000A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33525"/>
          <a:ext cx="2242" cy="161925"/>
        </a:xfrm>
        <a:prstGeom prst="rect">
          <a:avLst/>
        </a:prstGeom>
        <a:noFill/>
        <a:ln w="9525">
          <a:noFill/>
          <a:miter lim="800000"/>
          <a:headEnd/>
          <a:tailEnd/>
        </a:ln>
      </xdr:spPr>
    </xdr:pic>
    <xdr:clientData/>
  </xdr:oneCellAnchor>
  <xdr:oneCellAnchor>
    <xdr:from>
      <xdr:col>4</xdr:col>
      <xdr:colOff>1047750</xdr:colOff>
      <xdr:row>835</xdr:row>
      <xdr:rowOff>0</xdr:rowOff>
    </xdr:from>
    <xdr:ext cx="2242" cy="161925"/>
    <xdr:pic>
      <xdr:nvPicPr>
        <xdr:cNvPr id="427" name="Picture 21">
          <a:extLst>
            <a:ext uri="{FF2B5EF4-FFF2-40B4-BE49-F238E27FC236}">
              <a16:creationId xmlns:a16="http://schemas.microsoft.com/office/drawing/2014/main" xmlns="" id="{00000000-0008-0000-0000-0000A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836</xdr:row>
      <xdr:rowOff>0</xdr:rowOff>
    </xdr:from>
    <xdr:ext cx="2242" cy="161925"/>
    <xdr:pic>
      <xdr:nvPicPr>
        <xdr:cNvPr id="428" name="Picture 21">
          <a:extLst>
            <a:ext uri="{FF2B5EF4-FFF2-40B4-BE49-F238E27FC236}">
              <a16:creationId xmlns:a16="http://schemas.microsoft.com/office/drawing/2014/main" xmlns="" id="{00000000-0008-0000-0000-0000A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837</xdr:row>
      <xdr:rowOff>0</xdr:rowOff>
    </xdr:from>
    <xdr:ext cx="2242" cy="161925"/>
    <xdr:pic>
      <xdr:nvPicPr>
        <xdr:cNvPr id="429" name="Picture 21">
          <a:extLst>
            <a:ext uri="{FF2B5EF4-FFF2-40B4-BE49-F238E27FC236}">
              <a16:creationId xmlns:a16="http://schemas.microsoft.com/office/drawing/2014/main" xmlns="" id="{00000000-0008-0000-0000-0000A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838</xdr:row>
      <xdr:rowOff>0</xdr:rowOff>
    </xdr:from>
    <xdr:ext cx="2242" cy="161925"/>
    <xdr:pic>
      <xdr:nvPicPr>
        <xdr:cNvPr id="430" name="Picture 21">
          <a:extLst>
            <a:ext uri="{FF2B5EF4-FFF2-40B4-BE49-F238E27FC236}">
              <a16:creationId xmlns:a16="http://schemas.microsoft.com/office/drawing/2014/main" xmlns="" id="{00000000-0008-0000-0000-0000A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43025"/>
          <a:ext cx="2242" cy="161925"/>
        </a:xfrm>
        <a:prstGeom prst="rect">
          <a:avLst/>
        </a:prstGeom>
        <a:noFill/>
        <a:ln w="9525">
          <a:noFill/>
          <a:miter lim="800000"/>
          <a:headEnd/>
          <a:tailEnd/>
        </a:ln>
      </xdr:spPr>
    </xdr:pic>
    <xdr:clientData/>
  </xdr:oneCellAnchor>
  <xdr:oneCellAnchor>
    <xdr:from>
      <xdr:col>4</xdr:col>
      <xdr:colOff>1047750</xdr:colOff>
      <xdr:row>840</xdr:row>
      <xdr:rowOff>0</xdr:rowOff>
    </xdr:from>
    <xdr:ext cx="2242" cy="161925"/>
    <xdr:pic>
      <xdr:nvPicPr>
        <xdr:cNvPr id="431" name="Picture 21">
          <a:extLst>
            <a:ext uri="{FF2B5EF4-FFF2-40B4-BE49-F238E27FC236}">
              <a16:creationId xmlns:a16="http://schemas.microsoft.com/office/drawing/2014/main" xmlns="" id="{00000000-0008-0000-0000-0000A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24025"/>
          <a:ext cx="2242" cy="161925"/>
        </a:xfrm>
        <a:prstGeom prst="rect">
          <a:avLst/>
        </a:prstGeom>
        <a:noFill/>
        <a:ln w="9525">
          <a:noFill/>
          <a:miter lim="800000"/>
          <a:headEnd/>
          <a:tailEnd/>
        </a:ln>
      </xdr:spPr>
    </xdr:pic>
    <xdr:clientData/>
  </xdr:oneCellAnchor>
  <xdr:oneCellAnchor>
    <xdr:from>
      <xdr:col>4</xdr:col>
      <xdr:colOff>1047750</xdr:colOff>
      <xdr:row>841</xdr:row>
      <xdr:rowOff>0</xdr:rowOff>
    </xdr:from>
    <xdr:ext cx="2242" cy="161925"/>
    <xdr:pic>
      <xdr:nvPicPr>
        <xdr:cNvPr id="432" name="Picture 21">
          <a:extLst>
            <a:ext uri="{FF2B5EF4-FFF2-40B4-BE49-F238E27FC236}">
              <a16:creationId xmlns:a16="http://schemas.microsoft.com/office/drawing/2014/main" xmlns="" id="{00000000-0008-0000-0000-0000B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14525"/>
          <a:ext cx="2242" cy="161925"/>
        </a:xfrm>
        <a:prstGeom prst="rect">
          <a:avLst/>
        </a:prstGeom>
        <a:noFill/>
        <a:ln w="9525">
          <a:noFill/>
          <a:miter lim="800000"/>
          <a:headEnd/>
          <a:tailEnd/>
        </a:ln>
      </xdr:spPr>
    </xdr:pic>
    <xdr:clientData/>
  </xdr:oneCellAnchor>
  <xdr:oneCellAnchor>
    <xdr:from>
      <xdr:col>4</xdr:col>
      <xdr:colOff>1047750</xdr:colOff>
      <xdr:row>839</xdr:row>
      <xdr:rowOff>0</xdr:rowOff>
    </xdr:from>
    <xdr:ext cx="2242" cy="161925"/>
    <xdr:pic>
      <xdr:nvPicPr>
        <xdr:cNvPr id="433" name="Picture 21">
          <a:extLst>
            <a:ext uri="{FF2B5EF4-FFF2-40B4-BE49-F238E27FC236}">
              <a16:creationId xmlns:a16="http://schemas.microsoft.com/office/drawing/2014/main" xmlns="" id="{00000000-0008-0000-0000-0000B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33525"/>
          <a:ext cx="2242" cy="161925"/>
        </a:xfrm>
        <a:prstGeom prst="rect">
          <a:avLst/>
        </a:prstGeom>
        <a:noFill/>
        <a:ln w="9525">
          <a:noFill/>
          <a:miter lim="800000"/>
          <a:headEnd/>
          <a:tailEnd/>
        </a:ln>
      </xdr:spPr>
    </xdr:pic>
    <xdr:clientData/>
  </xdr:oneCellAnchor>
  <xdr:oneCellAnchor>
    <xdr:from>
      <xdr:col>4</xdr:col>
      <xdr:colOff>1047750</xdr:colOff>
      <xdr:row>842</xdr:row>
      <xdr:rowOff>0</xdr:rowOff>
    </xdr:from>
    <xdr:ext cx="2242" cy="161925"/>
    <xdr:pic>
      <xdr:nvPicPr>
        <xdr:cNvPr id="434" name="Picture 21">
          <a:extLst>
            <a:ext uri="{FF2B5EF4-FFF2-40B4-BE49-F238E27FC236}">
              <a16:creationId xmlns:a16="http://schemas.microsoft.com/office/drawing/2014/main" xmlns="" id="{00000000-0008-0000-0000-0000B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842</xdr:row>
      <xdr:rowOff>0</xdr:rowOff>
    </xdr:from>
    <xdr:ext cx="2242" cy="161925"/>
    <xdr:pic>
      <xdr:nvPicPr>
        <xdr:cNvPr id="435" name="Picture 21">
          <a:extLst>
            <a:ext uri="{FF2B5EF4-FFF2-40B4-BE49-F238E27FC236}">
              <a16:creationId xmlns:a16="http://schemas.microsoft.com/office/drawing/2014/main" xmlns="" id="{00000000-0008-0000-0000-0000B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842</xdr:row>
      <xdr:rowOff>0</xdr:rowOff>
    </xdr:from>
    <xdr:ext cx="2242" cy="161925"/>
    <xdr:pic>
      <xdr:nvPicPr>
        <xdr:cNvPr id="436" name="Picture 21">
          <a:extLst>
            <a:ext uri="{FF2B5EF4-FFF2-40B4-BE49-F238E27FC236}">
              <a16:creationId xmlns:a16="http://schemas.microsoft.com/office/drawing/2014/main" xmlns="" id="{00000000-0008-0000-0000-0000B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843</xdr:row>
      <xdr:rowOff>0</xdr:rowOff>
    </xdr:from>
    <xdr:ext cx="2242" cy="161925"/>
    <xdr:pic>
      <xdr:nvPicPr>
        <xdr:cNvPr id="437" name="Picture 21">
          <a:extLst>
            <a:ext uri="{FF2B5EF4-FFF2-40B4-BE49-F238E27FC236}">
              <a16:creationId xmlns:a16="http://schemas.microsoft.com/office/drawing/2014/main" xmlns="" id="{00000000-0008-0000-0000-0000B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844</xdr:row>
      <xdr:rowOff>0</xdr:rowOff>
    </xdr:from>
    <xdr:ext cx="2242" cy="161925"/>
    <xdr:pic>
      <xdr:nvPicPr>
        <xdr:cNvPr id="438" name="Picture 21">
          <a:extLst>
            <a:ext uri="{FF2B5EF4-FFF2-40B4-BE49-F238E27FC236}">
              <a16:creationId xmlns:a16="http://schemas.microsoft.com/office/drawing/2014/main" xmlns="" id="{00000000-0008-0000-0000-0000B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845</xdr:row>
      <xdr:rowOff>0</xdr:rowOff>
    </xdr:from>
    <xdr:ext cx="2242" cy="161925"/>
    <xdr:pic>
      <xdr:nvPicPr>
        <xdr:cNvPr id="439" name="Picture 21">
          <a:extLst>
            <a:ext uri="{FF2B5EF4-FFF2-40B4-BE49-F238E27FC236}">
              <a16:creationId xmlns:a16="http://schemas.microsoft.com/office/drawing/2014/main" xmlns="" id="{00000000-0008-0000-0000-0000B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43025"/>
          <a:ext cx="2242" cy="161925"/>
        </a:xfrm>
        <a:prstGeom prst="rect">
          <a:avLst/>
        </a:prstGeom>
        <a:noFill/>
        <a:ln w="9525">
          <a:noFill/>
          <a:miter lim="800000"/>
          <a:headEnd/>
          <a:tailEnd/>
        </a:ln>
      </xdr:spPr>
    </xdr:pic>
    <xdr:clientData/>
  </xdr:oneCellAnchor>
  <xdr:oneCellAnchor>
    <xdr:from>
      <xdr:col>4</xdr:col>
      <xdr:colOff>1047750</xdr:colOff>
      <xdr:row>842</xdr:row>
      <xdr:rowOff>0</xdr:rowOff>
    </xdr:from>
    <xdr:ext cx="2242" cy="161925"/>
    <xdr:pic>
      <xdr:nvPicPr>
        <xdr:cNvPr id="440" name="Picture 21">
          <a:extLst>
            <a:ext uri="{FF2B5EF4-FFF2-40B4-BE49-F238E27FC236}">
              <a16:creationId xmlns:a16="http://schemas.microsoft.com/office/drawing/2014/main" xmlns="" id="{00000000-0008-0000-0000-0000B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843</xdr:row>
      <xdr:rowOff>0</xdr:rowOff>
    </xdr:from>
    <xdr:ext cx="2242" cy="161925"/>
    <xdr:pic>
      <xdr:nvPicPr>
        <xdr:cNvPr id="441" name="Picture 21">
          <a:extLst>
            <a:ext uri="{FF2B5EF4-FFF2-40B4-BE49-F238E27FC236}">
              <a16:creationId xmlns:a16="http://schemas.microsoft.com/office/drawing/2014/main" xmlns="" id="{00000000-0008-0000-0000-0000B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844</xdr:row>
      <xdr:rowOff>0</xdr:rowOff>
    </xdr:from>
    <xdr:ext cx="2242" cy="161925"/>
    <xdr:pic>
      <xdr:nvPicPr>
        <xdr:cNvPr id="442" name="Picture 21">
          <a:extLst>
            <a:ext uri="{FF2B5EF4-FFF2-40B4-BE49-F238E27FC236}">
              <a16:creationId xmlns:a16="http://schemas.microsoft.com/office/drawing/2014/main" xmlns="" id="{00000000-0008-0000-0000-0000B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845</xdr:row>
      <xdr:rowOff>0</xdr:rowOff>
    </xdr:from>
    <xdr:ext cx="2242" cy="161925"/>
    <xdr:pic>
      <xdr:nvPicPr>
        <xdr:cNvPr id="443" name="Picture 21">
          <a:extLst>
            <a:ext uri="{FF2B5EF4-FFF2-40B4-BE49-F238E27FC236}">
              <a16:creationId xmlns:a16="http://schemas.microsoft.com/office/drawing/2014/main" xmlns="" id="{00000000-0008-0000-0000-0000B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43025"/>
          <a:ext cx="2242" cy="161925"/>
        </a:xfrm>
        <a:prstGeom prst="rect">
          <a:avLst/>
        </a:prstGeom>
        <a:noFill/>
        <a:ln w="9525">
          <a:noFill/>
          <a:miter lim="800000"/>
          <a:headEnd/>
          <a:tailEnd/>
        </a:ln>
      </xdr:spPr>
    </xdr:pic>
    <xdr:clientData/>
  </xdr:oneCellAnchor>
  <xdr:oneCellAnchor>
    <xdr:from>
      <xdr:col>4</xdr:col>
      <xdr:colOff>1047750</xdr:colOff>
      <xdr:row>856</xdr:row>
      <xdr:rowOff>0</xdr:rowOff>
    </xdr:from>
    <xdr:ext cx="2242" cy="161925"/>
    <xdr:pic>
      <xdr:nvPicPr>
        <xdr:cNvPr id="444" name="Picture 21">
          <a:extLst>
            <a:ext uri="{FF2B5EF4-FFF2-40B4-BE49-F238E27FC236}">
              <a16:creationId xmlns:a16="http://schemas.microsoft.com/office/drawing/2014/main" xmlns="" id="{00000000-0008-0000-0000-0000B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76525"/>
          <a:ext cx="2242" cy="161925"/>
        </a:xfrm>
        <a:prstGeom prst="rect">
          <a:avLst/>
        </a:prstGeom>
        <a:noFill/>
        <a:ln w="9525">
          <a:noFill/>
          <a:miter lim="800000"/>
          <a:headEnd/>
          <a:tailEnd/>
        </a:ln>
      </xdr:spPr>
    </xdr:pic>
    <xdr:clientData/>
  </xdr:oneCellAnchor>
  <xdr:oneCellAnchor>
    <xdr:from>
      <xdr:col>4</xdr:col>
      <xdr:colOff>1047750</xdr:colOff>
      <xdr:row>860</xdr:row>
      <xdr:rowOff>0</xdr:rowOff>
    </xdr:from>
    <xdr:ext cx="2242" cy="161925"/>
    <xdr:pic>
      <xdr:nvPicPr>
        <xdr:cNvPr id="445" name="Picture 21">
          <a:extLst>
            <a:ext uri="{FF2B5EF4-FFF2-40B4-BE49-F238E27FC236}">
              <a16:creationId xmlns:a16="http://schemas.microsoft.com/office/drawing/2014/main" xmlns="" id="{00000000-0008-0000-0000-0000B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438525"/>
          <a:ext cx="2242" cy="161925"/>
        </a:xfrm>
        <a:prstGeom prst="rect">
          <a:avLst/>
        </a:prstGeom>
        <a:noFill/>
        <a:ln w="9525">
          <a:noFill/>
          <a:miter lim="800000"/>
          <a:headEnd/>
          <a:tailEnd/>
        </a:ln>
      </xdr:spPr>
    </xdr:pic>
    <xdr:clientData/>
  </xdr:oneCellAnchor>
  <xdr:oneCellAnchor>
    <xdr:from>
      <xdr:col>4</xdr:col>
      <xdr:colOff>1047750</xdr:colOff>
      <xdr:row>864</xdr:row>
      <xdr:rowOff>0</xdr:rowOff>
    </xdr:from>
    <xdr:ext cx="2242" cy="161925"/>
    <xdr:pic>
      <xdr:nvPicPr>
        <xdr:cNvPr id="446" name="Picture 21">
          <a:extLst>
            <a:ext uri="{FF2B5EF4-FFF2-40B4-BE49-F238E27FC236}">
              <a16:creationId xmlns:a16="http://schemas.microsoft.com/office/drawing/2014/main" xmlns="" id="{00000000-0008-0000-0000-0000B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200525"/>
          <a:ext cx="2242" cy="161925"/>
        </a:xfrm>
        <a:prstGeom prst="rect">
          <a:avLst/>
        </a:prstGeom>
        <a:noFill/>
        <a:ln w="9525">
          <a:noFill/>
          <a:miter lim="800000"/>
          <a:headEnd/>
          <a:tailEnd/>
        </a:ln>
      </xdr:spPr>
    </xdr:pic>
    <xdr:clientData/>
  </xdr:oneCellAnchor>
  <xdr:oneCellAnchor>
    <xdr:from>
      <xdr:col>4</xdr:col>
      <xdr:colOff>1047750</xdr:colOff>
      <xdr:row>872</xdr:row>
      <xdr:rowOff>0</xdr:rowOff>
    </xdr:from>
    <xdr:ext cx="2242" cy="161925"/>
    <xdr:pic>
      <xdr:nvPicPr>
        <xdr:cNvPr id="447" name="Picture 21">
          <a:extLst>
            <a:ext uri="{FF2B5EF4-FFF2-40B4-BE49-F238E27FC236}">
              <a16:creationId xmlns:a16="http://schemas.microsoft.com/office/drawing/2014/main" xmlns="" id="{00000000-0008-0000-0000-0000B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724525"/>
          <a:ext cx="2242" cy="161925"/>
        </a:xfrm>
        <a:prstGeom prst="rect">
          <a:avLst/>
        </a:prstGeom>
        <a:noFill/>
        <a:ln w="9525">
          <a:noFill/>
          <a:miter lim="800000"/>
          <a:headEnd/>
          <a:tailEnd/>
        </a:ln>
      </xdr:spPr>
    </xdr:pic>
    <xdr:clientData/>
  </xdr:oneCellAnchor>
  <xdr:oneCellAnchor>
    <xdr:from>
      <xdr:col>4</xdr:col>
      <xdr:colOff>1047750</xdr:colOff>
      <xdr:row>856</xdr:row>
      <xdr:rowOff>0</xdr:rowOff>
    </xdr:from>
    <xdr:ext cx="2242" cy="161925"/>
    <xdr:pic>
      <xdr:nvPicPr>
        <xdr:cNvPr id="448" name="Picture 21">
          <a:extLst>
            <a:ext uri="{FF2B5EF4-FFF2-40B4-BE49-F238E27FC236}">
              <a16:creationId xmlns:a16="http://schemas.microsoft.com/office/drawing/2014/main" xmlns="" id="{00000000-0008-0000-0000-0000C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76525"/>
          <a:ext cx="2242" cy="161925"/>
        </a:xfrm>
        <a:prstGeom prst="rect">
          <a:avLst/>
        </a:prstGeom>
        <a:noFill/>
        <a:ln w="9525">
          <a:noFill/>
          <a:miter lim="800000"/>
          <a:headEnd/>
          <a:tailEnd/>
        </a:ln>
      </xdr:spPr>
    </xdr:pic>
    <xdr:clientData/>
  </xdr:oneCellAnchor>
  <xdr:oneCellAnchor>
    <xdr:from>
      <xdr:col>4</xdr:col>
      <xdr:colOff>1047750</xdr:colOff>
      <xdr:row>860</xdr:row>
      <xdr:rowOff>0</xdr:rowOff>
    </xdr:from>
    <xdr:ext cx="2242" cy="161925"/>
    <xdr:pic>
      <xdr:nvPicPr>
        <xdr:cNvPr id="449" name="Picture 21">
          <a:extLst>
            <a:ext uri="{FF2B5EF4-FFF2-40B4-BE49-F238E27FC236}">
              <a16:creationId xmlns:a16="http://schemas.microsoft.com/office/drawing/2014/main" xmlns="" id="{00000000-0008-0000-0000-0000C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438525"/>
          <a:ext cx="2242" cy="161925"/>
        </a:xfrm>
        <a:prstGeom prst="rect">
          <a:avLst/>
        </a:prstGeom>
        <a:noFill/>
        <a:ln w="9525">
          <a:noFill/>
          <a:miter lim="800000"/>
          <a:headEnd/>
          <a:tailEnd/>
        </a:ln>
      </xdr:spPr>
    </xdr:pic>
    <xdr:clientData/>
  </xdr:oneCellAnchor>
  <xdr:oneCellAnchor>
    <xdr:from>
      <xdr:col>4</xdr:col>
      <xdr:colOff>1047750</xdr:colOff>
      <xdr:row>864</xdr:row>
      <xdr:rowOff>0</xdr:rowOff>
    </xdr:from>
    <xdr:ext cx="2242" cy="161925"/>
    <xdr:pic>
      <xdr:nvPicPr>
        <xdr:cNvPr id="450" name="Picture 21">
          <a:extLst>
            <a:ext uri="{FF2B5EF4-FFF2-40B4-BE49-F238E27FC236}">
              <a16:creationId xmlns:a16="http://schemas.microsoft.com/office/drawing/2014/main" xmlns="" id="{00000000-0008-0000-0000-0000C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200525"/>
          <a:ext cx="2242" cy="161925"/>
        </a:xfrm>
        <a:prstGeom prst="rect">
          <a:avLst/>
        </a:prstGeom>
        <a:noFill/>
        <a:ln w="9525">
          <a:noFill/>
          <a:miter lim="800000"/>
          <a:headEnd/>
          <a:tailEnd/>
        </a:ln>
      </xdr:spPr>
    </xdr:pic>
    <xdr:clientData/>
  </xdr:oneCellAnchor>
  <xdr:oneCellAnchor>
    <xdr:from>
      <xdr:col>4</xdr:col>
      <xdr:colOff>1047750</xdr:colOff>
      <xdr:row>872</xdr:row>
      <xdr:rowOff>0</xdr:rowOff>
    </xdr:from>
    <xdr:ext cx="2242" cy="161925"/>
    <xdr:pic>
      <xdr:nvPicPr>
        <xdr:cNvPr id="451" name="Picture 21">
          <a:extLst>
            <a:ext uri="{FF2B5EF4-FFF2-40B4-BE49-F238E27FC236}">
              <a16:creationId xmlns:a16="http://schemas.microsoft.com/office/drawing/2014/main" xmlns="" id="{00000000-0008-0000-0000-0000C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724525"/>
          <a:ext cx="2242" cy="161925"/>
        </a:xfrm>
        <a:prstGeom prst="rect">
          <a:avLst/>
        </a:prstGeom>
        <a:noFill/>
        <a:ln w="9525">
          <a:noFill/>
          <a:miter lim="800000"/>
          <a:headEnd/>
          <a:tailEnd/>
        </a:ln>
      </xdr:spPr>
    </xdr:pic>
    <xdr:clientData/>
  </xdr:oneCellAnchor>
  <xdr:oneCellAnchor>
    <xdr:from>
      <xdr:col>4</xdr:col>
      <xdr:colOff>1047750</xdr:colOff>
      <xdr:row>846</xdr:row>
      <xdr:rowOff>0</xdr:rowOff>
    </xdr:from>
    <xdr:ext cx="2242" cy="161925"/>
    <xdr:pic>
      <xdr:nvPicPr>
        <xdr:cNvPr id="452" name="Picture 21">
          <a:extLst>
            <a:ext uri="{FF2B5EF4-FFF2-40B4-BE49-F238E27FC236}">
              <a16:creationId xmlns:a16="http://schemas.microsoft.com/office/drawing/2014/main" xmlns="" id="{00000000-0008-0000-0000-0000C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856</xdr:row>
      <xdr:rowOff>0</xdr:rowOff>
    </xdr:from>
    <xdr:ext cx="2242" cy="161925"/>
    <xdr:pic>
      <xdr:nvPicPr>
        <xdr:cNvPr id="453" name="Picture 21">
          <a:extLst>
            <a:ext uri="{FF2B5EF4-FFF2-40B4-BE49-F238E27FC236}">
              <a16:creationId xmlns:a16="http://schemas.microsoft.com/office/drawing/2014/main" xmlns="" id="{00000000-0008-0000-0000-0000C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76525"/>
          <a:ext cx="2242" cy="161925"/>
        </a:xfrm>
        <a:prstGeom prst="rect">
          <a:avLst/>
        </a:prstGeom>
        <a:noFill/>
        <a:ln w="9525">
          <a:noFill/>
          <a:miter lim="800000"/>
          <a:headEnd/>
          <a:tailEnd/>
        </a:ln>
      </xdr:spPr>
    </xdr:pic>
    <xdr:clientData/>
  </xdr:oneCellAnchor>
  <xdr:oneCellAnchor>
    <xdr:from>
      <xdr:col>4</xdr:col>
      <xdr:colOff>1047750</xdr:colOff>
      <xdr:row>860</xdr:row>
      <xdr:rowOff>0</xdr:rowOff>
    </xdr:from>
    <xdr:ext cx="2242" cy="161925"/>
    <xdr:pic>
      <xdr:nvPicPr>
        <xdr:cNvPr id="454" name="Picture 21">
          <a:extLst>
            <a:ext uri="{FF2B5EF4-FFF2-40B4-BE49-F238E27FC236}">
              <a16:creationId xmlns:a16="http://schemas.microsoft.com/office/drawing/2014/main" xmlns="" id="{00000000-0008-0000-0000-0000C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438525"/>
          <a:ext cx="2242" cy="161925"/>
        </a:xfrm>
        <a:prstGeom prst="rect">
          <a:avLst/>
        </a:prstGeom>
        <a:noFill/>
        <a:ln w="9525">
          <a:noFill/>
          <a:miter lim="800000"/>
          <a:headEnd/>
          <a:tailEnd/>
        </a:ln>
      </xdr:spPr>
    </xdr:pic>
    <xdr:clientData/>
  </xdr:oneCellAnchor>
  <xdr:oneCellAnchor>
    <xdr:from>
      <xdr:col>4</xdr:col>
      <xdr:colOff>1047750</xdr:colOff>
      <xdr:row>864</xdr:row>
      <xdr:rowOff>0</xdr:rowOff>
    </xdr:from>
    <xdr:ext cx="2242" cy="161925"/>
    <xdr:pic>
      <xdr:nvPicPr>
        <xdr:cNvPr id="455" name="Picture 21">
          <a:extLst>
            <a:ext uri="{FF2B5EF4-FFF2-40B4-BE49-F238E27FC236}">
              <a16:creationId xmlns:a16="http://schemas.microsoft.com/office/drawing/2014/main" xmlns="" id="{00000000-0008-0000-0000-0000C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200525"/>
          <a:ext cx="2242" cy="161925"/>
        </a:xfrm>
        <a:prstGeom prst="rect">
          <a:avLst/>
        </a:prstGeom>
        <a:noFill/>
        <a:ln w="9525">
          <a:noFill/>
          <a:miter lim="800000"/>
          <a:headEnd/>
          <a:tailEnd/>
        </a:ln>
      </xdr:spPr>
    </xdr:pic>
    <xdr:clientData/>
  </xdr:oneCellAnchor>
  <xdr:oneCellAnchor>
    <xdr:from>
      <xdr:col>4</xdr:col>
      <xdr:colOff>1047750</xdr:colOff>
      <xdr:row>872</xdr:row>
      <xdr:rowOff>0</xdr:rowOff>
    </xdr:from>
    <xdr:ext cx="2242" cy="161925"/>
    <xdr:pic>
      <xdr:nvPicPr>
        <xdr:cNvPr id="456" name="Picture 21">
          <a:extLst>
            <a:ext uri="{FF2B5EF4-FFF2-40B4-BE49-F238E27FC236}">
              <a16:creationId xmlns:a16="http://schemas.microsoft.com/office/drawing/2014/main" xmlns="" id="{00000000-0008-0000-0000-0000C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724525"/>
          <a:ext cx="2242" cy="161925"/>
        </a:xfrm>
        <a:prstGeom prst="rect">
          <a:avLst/>
        </a:prstGeom>
        <a:noFill/>
        <a:ln w="9525">
          <a:noFill/>
          <a:miter lim="800000"/>
          <a:headEnd/>
          <a:tailEnd/>
        </a:ln>
      </xdr:spPr>
    </xdr:pic>
    <xdr:clientData/>
  </xdr:oneCellAnchor>
  <xdr:oneCellAnchor>
    <xdr:from>
      <xdr:col>4</xdr:col>
      <xdr:colOff>1047750</xdr:colOff>
      <xdr:row>848</xdr:row>
      <xdr:rowOff>0</xdr:rowOff>
    </xdr:from>
    <xdr:ext cx="2242" cy="161925"/>
    <xdr:pic>
      <xdr:nvPicPr>
        <xdr:cNvPr id="457" name="Picture 21">
          <a:extLst>
            <a:ext uri="{FF2B5EF4-FFF2-40B4-BE49-F238E27FC236}">
              <a16:creationId xmlns:a16="http://schemas.microsoft.com/office/drawing/2014/main" xmlns="" id="{00000000-0008-0000-0000-0000C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850</xdr:row>
      <xdr:rowOff>0</xdr:rowOff>
    </xdr:from>
    <xdr:ext cx="2242" cy="161925"/>
    <xdr:pic>
      <xdr:nvPicPr>
        <xdr:cNvPr id="458" name="Picture 21">
          <a:extLst>
            <a:ext uri="{FF2B5EF4-FFF2-40B4-BE49-F238E27FC236}">
              <a16:creationId xmlns:a16="http://schemas.microsoft.com/office/drawing/2014/main" xmlns="" id="{00000000-0008-0000-0000-0000C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33525"/>
          <a:ext cx="2242" cy="161925"/>
        </a:xfrm>
        <a:prstGeom prst="rect">
          <a:avLst/>
        </a:prstGeom>
        <a:noFill/>
        <a:ln w="9525">
          <a:noFill/>
          <a:miter lim="800000"/>
          <a:headEnd/>
          <a:tailEnd/>
        </a:ln>
      </xdr:spPr>
    </xdr:pic>
    <xdr:clientData/>
  </xdr:oneCellAnchor>
  <xdr:oneCellAnchor>
    <xdr:from>
      <xdr:col>4</xdr:col>
      <xdr:colOff>1047750</xdr:colOff>
      <xdr:row>852</xdr:row>
      <xdr:rowOff>0</xdr:rowOff>
    </xdr:from>
    <xdr:ext cx="2242" cy="161925"/>
    <xdr:pic>
      <xdr:nvPicPr>
        <xdr:cNvPr id="459" name="Picture 21">
          <a:extLst>
            <a:ext uri="{FF2B5EF4-FFF2-40B4-BE49-F238E27FC236}">
              <a16:creationId xmlns:a16="http://schemas.microsoft.com/office/drawing/2014/main" xmlns="" id="{00000000-0008-0000-0000-0000C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14525"/>
          <a:ext cx="2242" cy="161925"/>
        </a:xfrm>
        <a:prstGeom prst="rect">
          <a:avLst/>
        </a:prstGeom>
        <a:noFill/>
        <a:ln w="9525">
          <a:noFill/>
          <a:miter lim="800000"/>
          <a:headEnd/>
          <a:tailEnd/>
        </a:ln>
      </xdr:spPr>
    </xdr:pic>
    <xdr:clientData/>
  </xdr:oneCellAnchor>
  <xdr:oneCellAnchor>
    <xdr:from>
      <xdr:col>4</xdr:col>
      <xdr:colOff>1047750</xdr:colOff>
      <xdr:row>854</xdr:row>
      <xdr:rowOff>0</xdr:rowOff>
    </xdr:from>
    <xdr:ext cx="2242" cy="161925"/>
    <xdr:pic>
      <xdr:nvPicPr>
        <xdr:cNvPr id="460" name="Picture 21">
          <a:extLst>
            <a:ext uri="{FF2B5EF4-FFF2-40B4-BE49-F238E27FC236}">
              <a16:creationId xmlns:a16="http://schemas.microsoft.com/office/drawing/2014/main" xmlns="" id="{00000000-0008-0000-0000-0000C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295525"/>
          <a:ext cx="2242" cy="161925"/>
        </a:xfrm>
        <a:prstGeom prst="rect">
          <a:avLst/>
        </a:prstGeom>
        <a:noFill/>
        <a:ln w="9525">
          <a:noFill/>
          <a:miter lim="800000"/>
          <a:headEnd/>
          <a:tailEnd/>
        </a:ln>
      </xdr:spPr>
    </xdr:pic>
    <xdr:clientData/>
  </xdr:oneCellAnchor>
  <xdr:oneCellAnchor>
    <xdr:from>
      <xdr:col>4</xdr:col>
      <xdr:colOff>1047750</xdr:colOff>
      <xdr:row>861</xdr:row>
      <xdr:rowOff>0</xdr:rowOff>
    </xdr:from>
    <xdr:ext cx="2242" cy="161925"/>
    <xdr:pic>
      <xdr:nvPicPr>
        <xdr:cNvPr id="461" name="Picture 21">
          <a:extLst>
            <a:ext uri="{FF2B5EF4-FFF2-40B4-BE49-F238E27FC236}">
              <a16:creationId xmlns:a16="http://schemas.microsoft.com/office/drawing/2014/main" xmlns="" id="{00000000-0008-0000-0000-0000C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629025"/>
          <a:ext cx="2242" cy="161925"/>
        </a:xfrm>
        <a:prstGeom prst="rect">
          <a:avLst/>
        </a:prstGeom>
        <a:noFill/>
        <a:ln w="9525">
          <a:noFill/>
          <a:miter lim="800000"/>
          <a:headEnd/>
          <a:tailEnd/>
        </a:ln>
      </xdr:spPr>
    </xdr:pic>
    <xdr:clientData/>
  </xdr:oneCellAnchor>
  <xdr:oneCellAnchor>
    <xdr:from>
      <xdr:col>4</xdr:col>
      <xdr:colOff>1047750</xdr:colOff>
      <xdr:row>865</xdr:row>
      <xdr:rowOff>0</xdr:rowOff>
    </xdr:from>
    <xdr:ext cx="2242" cy="161925"/>
    <xdr:pic>
      <xdr:nvPicPr>
        <xdr:cNvPr id="462" name="Picture 21">
          <a:extLst>
            <a:ext uri="{FF2B5EF4-FFF2-40B4-BE49-F238E27FC236}">
              <a16:creationId xmlns:a16="http://schemas.microsoft.com/office/drawing/2014/main" xmlns="" id="{00000000-0008-0000-0000-0000C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391025"/>
          <a:ext cx="2242" cy="161925"/>
        </a:xfrm>
        <a:prstGeom prst="rect">
          <a:avLst/>
        </a:prstGeom>
        <a:noFill/>
        <a:ln w="9525">
          <a:noFill/>
          <a:miter lim="800000"/>
          <a:headEnd/>
          <a:tailEnd/>
        </a:ln>
      </xdr:spPr>
    </xdr:pic>
    <xdr:clientData/>
  </xdr:oneCellAnchor>
  <xdr:oneCellAnchor>
    <xdr:from>
      <xdr:col>4</xdr:col>
      <xdr:colOff>1047750</xdr:colOff>
      <xdr:row>865</xdr:row>
      <xdr:rowOff>0</xdr:rowOff>
    </xdr:from>
    <xdr:ext cx="2242" cy="161925"/>
    <xdr:pic>
      <xdr:nvPicPr>
        <xdr:cNvPr id="463" name="Picture 21">
          <a:extLst>
            <a:ext uri="{FF2B5EF4-FFF2-40B4-BE49-F238E27FC236}">
              <a16:creationId xmlns:a16="http://schemas.microsoft.com/office/drawing/2014/main" xmlns="" id="{00000000-0008-0000-0000-0000C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391025"/>
          <a:ext cx="2242" cy="161925"/>
        </a:xfrm>
        <a:prstGeom prst="rect">
          <a:avLst/>
        </a:prstGeom>
        <a:noFill/>
        <a:ln w="9525">
          <a:noFill/>
          <a:miter lim="800000"/>
          <a:headEnd/>
          <a:tailEnd/>
        </a:ln>
      </xdr:spPr>
    </xdr:pic>
    <xdr:clientData/>
  </xdr:oneCellAnchor>
  <xdr:oneCellAnchor>
    <xdr:from>
      <xdr:col>4</xdr:col>
      <xdr:colOff>1047750</xdr:colOff>
      <xdr:row>866</xdr:row>
      <xdr:rowOff>0</xdr:rowOff>
    </xdr:from>
    <xdr:ext cx="2242" cy="161925"/>
    <xdr:pic>
      <xdr:nvPicPr>
        <xdr:cNvPr id="464" name="Picture 21">
          <a:extLst>
            <a:ext uri="{FF2B5EF4-FFF2-40B4-BE49-F238E27FC236}">
              <a16:creationId xmlns:a16="http://schemas.microsoft.com/office/drawing/2014/main" xmlns="" id="{00000000-0008-0000-0000-0000D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81525"/>
          <a:ext cx="2242" cy="161925"/>
        </a:xfrm>
        <a:prstGeom prst="rect">
          <a:avLst/>
        </a:prstGeom>
        <a:noFill/>
        <a:ln w="9525">
          <a:noFill/>
          <a:miter lim="800000"/>
          <a:headEnd/>
          <a:tailEnd/>
        </a:ln>
      </xdr:spPr>
    </xdr:pic>
    <xdr:clientData/>
  </xdr:oneCellAnchor>
  <xdr:oneCellAnchor>
    <xdr:from>
      <xdr:col>4</xdr:col>
      <xdr:colOff>1047750</xdr:colOff>
      <xdr:row>846</xdr:row>
      <xdr:rowOff>0</xdr:rowOff>
    </xdr:from>
    <xdr:ext cx="2242" cy="161925"/>
    <xdr:pic>
      <xdr:nvPicPr>
        <xdr:cNvPr id="465" name="Picture 21">
          <a:extLst>
            <a:ext uri="{FF2B5EF4-FFF2-40B4-BE49-F238E27FC236}">
              <a16:creationId xmlns:a16="http://schemas.microsoft.com/office/drawing/2014/main" xmlns="" id="{00000000-0008-0000-0000-0000D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856</xdr:row>
      <xdr:rowOff>0</xdr:rowOff>
    </xdr:from>
    <xdr:ext cx="2242" cy="161925"/>
    <xdr:pic>
      <xdr:nvPicPr>
        <xdr:cNvPr id="466" name="Picture 21">
          <a:extLst>
            <a:ext uri="{FF2B5EF4-FFF2-40B4-BE49-F238E27FC236}">
              <a16:creationId xmlns:a16="http://schemas.microsoft.com/office/drawing/2014/main" xmlns="" id="{00000000-0008-0000-0000-0000D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76525"/>
          <a:ext cx="2242" cy="161925"/>
        </a:xfrm>
        <a:prstGeom prst="rect">
          <a:avLst/>
        </a:prstGeom>
        <a:noFill/>
        <a:ln w="9525">
          <a:noFill/>
          <a:miter lim="800000"/>
          <a:headEnd/>
          <a:tailEnd/>
        </a:ln>
      </xdr:spPr>
    </xdr:pic>
    <xdr:clientData/>
  </xdr:oneCellAnchor>
  <xdr:oneCellAnchor>
    <xdr:from>
      <xdr:col>4</xdr:col>
      <xdr:colOff>1047750</xdr:colOff>
      <xdr:row>860</xdr:row>
      <xdr:rowOff>0</xdr:rowOff>
    </xdr:from>
    <xdr:ext cx="2242" cy="161925"/>
    <xdr:pic>
      <xdr:nvPicPr>
        <xdr:cNvPr id="467" name="Picture 21">
          <a:extLst>
            <a:ext uri="{FF2B5EF4-FFF2-40B4-BE49-F238E27FC236}">
              <a16:creationId xmlns:a16="http://schemas.microsoft.com/office/drawing/2014/main" xmlns="" id="{00000000-0008-0000-0000-0000D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438525"/>
          <a:ext cx="2242" cy="161925"/>
        </a:xfrm>
        <a:prstGeom prst="rect">
          <a:avLst/>
        </a:prstGeom>
        <a:noFill/>
        <a:ln w="9525">
          <a:noFill/>
          <a:miter lim="800000"/>
          <a:headEnd/>
          <a:tailEnd/>
        </a:ln>
      </xdr:spPr>
    </xdr:pic>
    <xdr:clientData/>
  </xdr:oneCellAnchor>
  <xdr:oneCellAnchor>
    <xdr:from>
      <xdr:col>4</xdr:col>
      <xdr:colOff>1047750</xdr:colOff>
      <xdr:row>864</xdr:row>
      <xdr:rowOff>0</xdr:rowOff>
    </xdr:from>
    <xdr:ext cx="2242" cy="161925"/>
    <xdr:pic>
      <xdr:nvPicPr>
        <xdr:cNvPr id="468" name="Picture 21">
          <a:extLst>
            <a:ext uri="{FF2B5EF4-FFF2-40B4-BE49-F238E27FC236}">
              <a16:creationId xmlns:a16="http://schemas.microsoft.com/office/drawing/2014/main" xmlns="" id="{00000000-0008-0000-0000-0000D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200525"/>
          <a:ext cx="2242" cy="161925"/>
        </a:xfrm>
        <a:prstGeom prst="rect">
          <a:avLst/>
        </a:prstGeom>
        <a:noFill/>
        <a:ln w="9525">
          <a:noFill/>
          <a:miter lim="800000"/>
          <a:headEnd/>
          <a:tailEnd/>
        </a:ln>
      </xdr:spPr>
    </xdr:pic>
    <xdr:clientData/>
  </xdr:oneCellAnchor>
  <xdr:oneCellAnchor>
    <xdr:from>
      <xdr:col>4</xdr:col>
      <xdr:colOff>1047750</xdr:colOff>
      <xdr:row>872</xdr:row>
      <xdr:rowOff>0</xdr:rowOff>
    </xdr:from>
    <xdr:ext cx="2242" cy="161925"/>
    <xdr:pic>
      <xdr:nvPicPr>
        <xdr:cNvPr id="469" name="Picture 21">
          <a:extLst>
            <a:ext uri="{FF2B5EF4-FFF2-40B4-BE49-F238E27FC236}">
              <a16:creationId xmlns:a16="http://schemas.microsoft.com/office/drawing/2014/main" xmlns="" id="{00000000-0008-0000-0000-0000D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724525"/>
          <a:ext cx="2242" cy="161925"/>
        </a:xfrm>
        <a:prstGeom prst="rect">
          <a:avLst/>
        </a:prstGeom>
        <a:noFill/>
        <a:ln w="9525">
          <a:noFill/>
          <a:miter lim="800000"/>
          <a:headEnd/>
          <a:tailEnd/>
        </a:ln>
      </xdr:spPr>
    </xdr:pic>
    <xdr:clientData/>
  </xdr:oneCellAnchor>
  <xdr:oneCellAnchor>
    <xdr:from>
      <xdr:col>4</xdr:col>
      <xdr:colOff>1047750</xdr:colOff>
      <xdr:row>848</xdr:row>
      <xdr:rowOff>0</xdr:rowOff>
    </xdr:from>
    <xdr:ext cx="2242" cy="161925"/>
    <xdr:pic>
      <xdr:nvPicPr>
        <xdr:cNvPr id="470" name="Picture 21">
          <a:extLst>
            <a:ext uri="{FF2B5EF4-FFF2-40B4-BE49-F238E27FC236}">
              <a16:creationId xmlns:a16="http://schemas.microsoft.com/office/drawing/2014/main" xmlns="" id="{00000000-0008-0000-0000-0000D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850</xdr:row>
      <xdr:rowOff>0</xdr:rowOff>
    </xdr:from>
    <xdr:ext cx="2242" cy="161925"/>
    <xdr:pic>
      <xdr:nvPicPr>
        <xdr:cNvPr id="471" name="Picture 21">
          <a:extLst>
            <a:ext uri="{FF2B5EF4-FFF2-40B4-BE49-F238E27FC236}">
              <a16:creationId xmlns:a16="http://schemas.microsoft.com/office/drawing/2014/main" xmlns="" id="{00000000-0008-0000-0000-0000D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33525"/>
          <a:ext cx="2242" cy="161925"/>
        </a:xfrm>
        <a:prstGeom prst="rect">
          <a:avLst/>
        </a:prstGeom>
        <a:noFill/>
        <a:ln w="9525">
          <a:noFill/>
          <a:miter lim="800000"/>
          <a:headEnd/>
          <a:tailEnd/>
        </a:ln>
      </xdr:spPr>
    </xdr:pic>
    <xdr:clientData/>
  </xdr:oneCellAnchor>
  <xdr:oneCellAnchor>
    <xdr:from>
      <xdr:col>4</xdr:col>
      <xdr:colOff>1047750</xdr:colOff>
      <xdr:row>852</xdr:row>
      <xdr:rowOff>0</xdr:rowOff>
    </xdr:from>
    <xdr:ext cx="2242" cy="161925"/>
    <xdr:pic>
      <xdr:nvPicPr>
        <xdr:cNvPr id="472" name="Picture 21">
          <a:extLst>
            <a:ext uri="{FF2B5EF4-FFF2-40B4-BE49-F238E27FC236}">
              <a16:creationId xmlns:a16="http://schemas.microsoft.com/office/drawing/2014/main" xmlns="" id="{00000000-0008-0000-0000-0000D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14525"/>
          <a:ext cx="2242" cy="161925"/>
        </a:xfrm>
        <a:prstGeom prst="rect">
          <a:avLst/>
        </a:prstGeom>
        <a:noFill/>
        <a:ln w="9525">
          <a:noFill/>
          <a:miter lim="800000"/>
          <a:headEnd/>
          <a:tailEnd/>
        </a:ln>
      </xdr:spPr>
    </xdr:pic>
    <xdr:clientData/>
  </xdr:oneCellAnchor>
  <xdr:oneCellAnchor>
    <xdr:from>
      <xdr:col>4</xdr:col>
      <xdr:colOff>1047750</xdr:colOff>
      <xdr:row>854</xdr:row>
      <xdr:rowOff>0</xdr:rowOff>
    </xdr:from>
    <xdr:ext cx="2242" cy="161925"/>
    <xdr:pic>
      <xdr:nvPicPr>
        <xdr:cNvPr id="473" name="Picture 21">
          <a:extLst>
            <a:ext uri="{FF2B5EF4-FFF2-40B4-BE49-F238E27FC236}">
              <a16:creationId xmlns:a16="http://schemas.microsoft.com/office/drawing/2014/main" xmlns="" id="{00000000-0008-0000-0000-0000D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295525"/>
          <a:ext cx="2242" cy="161925"/>
        </a:xfrm>
        <a:prstGeom prst="rect">
          <a:avLst/>
        </a:prstGeom>
        <a:noFill/>
        <a:ln w="9525">
          <a:noFill/>
          <a:miter lim="800000"/>
          <a:headEnd/>
          <a:tailEnd/>
        </a:ln>
      </xdr:spPr>
    </xdr:pic>
    <xdr:clientData/>
  </xdr:oneCellAnchor>
  <xdr:oneCellAnchor>
    <xdr:from>
      <xdr:col>4</xdr:col>
      <xdr:colOff>1047750</xdr:colOff>
      <xdr:row>861</xdr:row>
      <xdr:rowOff>0</xdr:rowOff>
    </xdr:from>
    <xdr:ext cx="2242" cy="161925"/>
    <xdr:pic>
      <xdr:nvPicPr>
        <xdr:cNvPr id="474" name="Picture 21">
          <a:extLst>
            <a:ext uri="{FF2B5EF4-FFF2-40B4-BE49-F238E27FC236}">
              <a16:creationId xmlns:a16="http://schemas.microsoft.com/office/drawing/2014/main" xmlns="" id="{00000000-0008-0000-0000-0000D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629025"/>
          <a:ext cx="2242" cy="161925"/>
        </a:xfrm>
        <a:prstGeom prst="rect">
          <a:avLst/>
        </a:prstGeom>
        <a:noFill/>
        <a:ln w="9525">
          <a:noFill/>
          <a:miter lim="800000"/>
          <a:headEnd/>
          <a:tailEnd/>
        </a:ln>
      </xdr:spPr>
    </xdr:pic>
    <xdr:clientData/>
  </xdr:oneCellAnchor>
  <xdr:oneCellAnchor>
    <xdr:from>
      <xdr:col>4</xdr:col>
      <xdr:colOff>1047750</xdr:colOff>
      <xdr:row>865</xdr:row>
      <xdr:rowOff>0</xdr:rowOff>
    </xdr:from>
    <xdr:ext cx="2242" cy="161925"/>
    <xdr:pic>
      <xdr:nvPicPr>
        <xdr:cNvPr id="475" name="Picture 21">
          <a:extLst>
            <a:ext uri="{FF2B5EF4-FFF2-40B4-BE49-F238E27FC236}">
              <a16:creationId xmlns:a16="http://schemas.microsoft.com/office/drawing/2014/main" xmlns="" id="{00000000-0008-0000-0000-0000D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391025"/>
          <a:ext cx="2242" cy="161925"/>
        </a:xfrm>
        <a:prstGeom prst="rect">
          <a:avLst/>
        </a:prstGeom>
        <a:noFill/>
        <a:ln w="9525">
          <a:noFill/>
          <a:miter lim="800000"/>
          <a:headEnd/>
          <a:tailEnd/>
        </a:ln>
      </xdr:spPr>
    </xdr:pic>
    <xdr:clientData/>
  </xdr:oneCellAnchor>
  <xdr:oneCellAnchor>
    <xdr:from>
      <xdr:col>4</xdr:col>
      <xdr:colOff>1047750</xdr:colOff>
      <xdr:row>865</xdr:row>
      <xdr:rowOff>0</xdr:rowOff>
    </xdr:from>
    <xdr:ext cx="2242" cy="161925"/>
    <xdr:pic>
      <xdr:nvPicPr>
        <xdr:cNvPr id="476" name="Picture 21">
          <a:extLst>
            <a:ext uri="{FF2B5EF4-FFF2-40B4-BE49-F238E27FC236}">
              <a16:creationId xmlns:a16="http://schemas.microsoft.com/office/drawing/2014/main" xmlns="" id="{00000000-0008-0000-0000-0000D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391025"/>
          <a:ext cx="2242" cy="161925"/>
        </a:xfrm>
        <a:prstGeom prst="rect">
          <a:avLst/>
        </a:prstGeom>
        <a:noFill/>
        <a:ln w="9525">
          <a:noFill/>
          <a:miter lim="800000"/>
          <a:headEnd/>
          <a:tailEnd/>
        </a:ln>
      </xdr:spPr>
    </xdr:pic>
    <xdr:clientData/>
  </xdr:oneCellAnchor>
  <xdr:oneCellAnchor>
    <xdr:from>
      <xdr:col>4</xdr:col>
      <xdr:colOff>1047750</xdr:colOff>
      <xdr:row>866</xdr:row>
      <xdr:rowOff>0</xdr:rowOff>
    </xdr:from>
    <xdr:ext cx="2242" cy="161925"/>
    <xdr:pic>
      <xdr:nvPicPr>
        <xdr:cNvPr id="477" name="Picture 21">
          <a:extLst>
            <a:ext uri="{FF2B5EF4-FFF2-40B4-BE49-F238E27FC236}">
              <a16:creationId xmlns:a16="http://schemas.microsoft.com/office/drawing/2014/main" xmlns="" id="{00000000-0008-0000-0000-0000D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81525"/>
          <a:ext cx="2242" cy="161925"/>
        </a:xfrm>
        <a:prstGeom prst="rect">
          <a:avLst/>
        </a:prstGeom>
        <a:noFill/>
        <a:ln w="9525">
          <a:noFill/>
          <a:miter lim="800000"/>
          <a:headEnd/>
          <a:tailEnd/>
        </a:ln>
      </xdr:spPr>
    </xdr:pic>
    <xdr:clientData/>
  </xdr:oneCellAnchor>
  <xdr:oneCellAnchor>
    <xdr:from>
      <xdr:col>4</xdr:col>
      <xdr:colOff>1047750</xdr:colOff>
      <xdr:row>846</xdr:row>
      <xdr:rowOff>0</xdr:rowOff>
    </xdr:from>
    <xdr:ext cx="2242" cy="161925"/>
    <xdr:pic>
      <xdr:nvPicPr>
        <xdr:cNvPr id="478" name="Picture 21">
          <a:extLst>
            <a:ext uri="{FF2B5EF4-FFF2-40B4-BE49-F238E27FC236}">
              <a16:creationId xmlns:a16="http://schemas.microsoft.com/office/drawing/2014/main" xmlns="" id="{00000000-0008-0000-0000-0000D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856</xdr:row>
      <xdr:rowOff>0</xdr:rowOff>
    </xdr:from>
    <xdr:ext cx="2242" cy="161925"/>
    <xdr:pic>
      <xdr:nvPicPr>
        <xdr:cNvPr id="479" name="Picture 21">
          <a:extLst>
            <a:ext uri="{FF2B5EF4-FFF2-40B4-BE49-F238E27FC236}">
              <a16:creationId xmlns:a16="http://schemas.microsoft.com/office/drawing/2014/main" xmlns="" id="{00000000-0008-0000-0000-0000D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76525"/>
          <a:ext cx="2242" cy="161925"/>
        </a:xfrm>
        <a:prstGeom prst="rect">
          <a:avLst/>
        </a:prstGeom>
        <a:noFill/>
        <a:ln w="9525">
          <a:noFill/>
          <a:miter lim="800000"/>
          <a:headEnd/>
          <a:tailEnd/>
        </a:ln>
      </xdr:spPr>
    </xdr:pic>
    <xdr:clientData/>
  </xdr:oneCellAnchor>
  <xdr:oneCellAnchor>
    <xdr:from>
      <xdr:col>4</xdr:col>
      <xdr:colOff>1047750</xdr:colOff>
      <xdr:row>860</xdr:row>
      <xdr:rowOff>0</xdr:rowOff>
    </xdr:from>
    <xdr:ext cx="2242" cy="161925"/>
    <xdr:pic>
      <xdr:nvPicPr>
        <xdr:cNvPr id="480" name="Picture 21">
          <a:extLst>
            <a:ext uri="{FF2B5EF4-FFF2-40B4-BE49-F238E27FC236}">
              <a16:creationId xmlns:a16="http://schemas.microsoft.com/office/drawing/2014/main" xmlns="" id="{00000000-0008-0000-0000-0000E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438525"/>
          <a:ext cx="2242" cy="161925"/>
        </a:xfrm>
        <a:prstGeom prst="rect">
          <a:avLst/>
        </a:prstGeom>
        <a:noFill/>
        <a:ln w="9525">
          <a:noFill/>
          <a:miter lim="800000"/>
          <a:headEnd/>
          <a:tailEnd/>
        </a:ln>
      </xdr:spPr>
    </xdr:pic>
    <xdr:clientData/>
  </xdr:oneCellAnchor>
  <xdr:oneCellAnchor>
    <xdr:from>
      <xdr:col>4</xdr:col>
      <xdr:colOff>1047750</xdr:colOff>
      <xdr:row>849</xdr:row>
      <xdr:rowOff>0</xdr:rowOff>
    </xdr:from>
    <xdr:ext cx="2242" cy="161925"/>
    <xdr:pic>
      <xdr:nvPicPr>
        <xdr:cNvPr id="481" name="Picture 21">
          <a:extLst>
            <a:ext uri="{FF2B5EF4-FFF2-40B4-BE49-F238E27FC236}">
              <a16:creationId xmlns:a16="http://schemas.microsoft.com/office/drawing/2014/main" xmlns="" id="{00000000-0008-0000-0000-0000E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43025"/>
          <a:ext cx="2242" cy="161925"/>
        </a:xfrm>
        <a:prstGeom prst="rect">
          <a:avLst/>
        </a:prstGeom>
        <a:noFill/>
        <a:ln w="9525">
          <a:noFill/>
          <a:miter lim="800000"/>
          <a:headEnd/>
          <a:tailEnd/>
        </a:ln>
      </xdr:spPr>
    </xdr:pic>
    <xdr:clientData/>
  </xdr:oneCellAnchor>
  <xdr:oneCellAnchor>
    <xdr:from>
      <xdr:col>4</xdr:col>
      <xdr:colOff>1047750</xdr:colOff>
      <xdr:row>847</xdr:row>
      <xdr:rowOff>0</xdr:rowOff>
    </xdr:from>
    <xdr:ext cx="2242" cy="161925"/>
    <xdr:pic>
      <xdr:nvPicPr>
        <xdr:cNvPr id="482" name="Picture 21">
          <a:extLst>
            <a:ext uri="{FF2B5EF4-FFF2-40B4-BE49-F238E27FC236}">
              <a16:creationId xmlns:a16="http://schemas.microsoft.com/office/drawing/2014/main" xmlns="" id="{00000000-0008-0000-0000-0000E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855</xdr:row>
      <xdr:rowOff>0</xdr:rowOff>
    </xdr:from>
    <xdr:ext cx="2242" cy="161925"/>
    <xdr:pic>
      <xdr:nvPicPr>
        <xdr:cNvPr id="483" name="Picture 21">
          <a:extLst>
            <a:ext uri="{FF2B5EF4-FFF2-40B4-BE49-F238E27FC236}">
              <a16:creationId xmlns:a16="http://schemas.microsoft.com/office/drawing/2014/main" xmlns="" id="{00000000-0008-0000-0000-0000E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86025"/>
          <a:ext cx="2242" cy="161925"/>
        </a:xfrm>
        <a:prstGeom prst="rect">
          <a:avLst/>
        </a:prstGeom>
        <a:noFill/>
        <a:ln w="9525">
          <a:noFill/>
          <a:miter lim="800000"/>
          <a:headEnd/>
          <a:tailEnd/>
        </a:ln>
      </xdr:spPr>
    </xdr:pic>
    <xdr:clientData/>
  </xdr:oneCellAnchor>
  <xdr:oneCellAnchor>
    <xdr:from>
      <xdr:col>4</xdr:col>
      <xdr:colOff>1047750</xdr:colOff>
      <xdr:row>864</xdr:row>
      <xdr:rowOff>0</xdr:rowOff>
    </xdr:from>
    <xdr:ext cx="2242" cy="161925"/>
    <xdr:pic>
      <xdr:nvPicPr>
        <xdr:cNvPr id="484" name="Picture 21">
          <a:extLst>
            <a:ext uri="{FF2B5EF4-FFF2-40B4-BE49-F238E27FC236}">
              <a16:creationId xmlns:a16="http://schemas.microsoft.com/office/drawing/2014/main" xmlns="" id="{00000000-0008-0000-0000-0000E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200525"/>
          <a:ext cx="2242" cy="161925"/>
        </a:xfrm>
        <a:prstGeom prst="rect">
          <a:avLst/>
        </a:prstGeom>
        <a:noFill/>
        <a:ln w="9525">
          <a:noFill/>
          <a:miter lim="800000"/>
          <a:headEnd/>
          <a:tailEnd/>
        </a:ln>
      </xdr:spPr>
    </xdr:pic>
    <xdr:clientData/>
  </xdr:oneCellAnchor>
  <xdr:oneCellAnchor>
    <xdr:from>
      <xdr:col>4</xdr:col>
      <xdr:colOff>1047750</xdr:colOff>
      <xdr:row>872</xdr:row>
      <xdr:rowOff>0</xdr:rowOff>
    </xdr:from>
    <xdr:ext cx="2242" cy="161925"/>
    <xdr:pic>
      <xdr:nvPicPr>
        <xdr:cNvPr id="485" name="Picture 21">
          <a:extLst>
            <a:ext uri="{FF2B5EF4-FFF2-40B4-BE49-F238E27FC236}">
              <a16:creationId xmlns:a16="http://schemas.microsoft.com/office/drawing/2014/main" xmlns="" id="{00000000-0008-0000-0000-0000E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724525"/>
          <a:ext cx="2242" cy="161925"/>
        </a:xfrm>
        <a:prstGeom prst="rect">
          <a:avLst/>
        </a:prstGeom>
        <a:noFill/>
        <a:ln w="9525">
          <a:noFill/>
          <a:miter lim="800000"/>
          <a:headEnd/>
          <a:tailEnd/>
        </a:ln>
      </xdr:spPr>
    </xdr:pic>
    <xdr:clientData/>
  </xdr:oneCellAnchor>
  <xdr:oneCellAnchor>
    <xdr:from>
      <xdr:col>4</xdr:col>
      <xdr:colOff>1047750</xdr:colOff>
      <xdr:row>850</xdr:row>
      <xdr:rowOff>0</xdr:rowOff>
    </xdr:from>
    <xdr:ext cx="2242" cy="161925"/>
    <xdr:pic>
      <xdr:nvPicPr>
        <xdr:cNvPr id="486" name="Picture 21">
          <a:extLst>
            <a:ext uri="{FF2B5EF4-FFF2-40B4-BE49-F238E27FC236}">
              <a16:creationId xmlns:a16="http://schemas.microsoft.com/office/drawing/2014/main" xmlns="" id="{00000000-0008-0000-0000-0000E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33525"/>
          <a:ext cx="2242" cy="161925"/>
        </a:xfrm>
        <a:prstGeom prst="rect">
          <a:avLst/>
        </a:prstGeom>
        <a:noFill/>
        <a:ln w="9525">
          <a:noFill/>
          <a:miter lim="800000"/>
          <a:headEnd/>
          <a:tailEnd/>
        </a:ln>
      </xdr:spPr>
    </xdr:pic>
    <xdr:clientData/>
  </xdr:oneCellAnchor>
  <xdr:oneCellAnchor>
    <xdr:from>
      <xdr:col>4</xdr:col>
      <xdr:colOff>1047750</xdr:colOff>
      <xdr:row>854</xdr:row>
      <xdr:rowOff>0</xdr:rowOff>
    </xdr:from>
    <xdr:ext cx="2242" cy="161925"/>
    <xdr:pic>
      <xdr:nvPicPr>
        <xdr:cNvPr id="487" name="Picture 21">
          <a:extLst>
            <a:ext uri="{FF2B5EF4-FFF2-40B4-BE49-F238E27FC236}">
              <a16:creationId xmlns:a16="http://schemas.microsoft.com/office/drawing/2014/main" xmlns="" id="{00000000-0008-0000-0000-0000E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295525"/>
          <a:ext cx="2242" cy="161925"/>
        </a:xfrm>
        <a:prstGeom prst="rect">
          <a:avLst/>
        </a:prstGeom>
        <a:noFill/>
        <a:ln w="9525">
          <a:noFill/>
          <a:miter lim="800000"/>
          <a:headEnd/>
          <a:tailEnd/>
        </a:ln>
      </xdr:spPr>
    </xdr:pic>
    <xdr:clientData/>
  </xdr:oneCellAnchor>
  <xdr:oneCellAnchor>
    <xdr:from>
      <xdr:col>4</xdr:col>
      <xdr:colOff>1047750</xdr:colOff>
      <xdr:row>857</xdr:row>
      <xdr:rowOff>0</xdr:rowOff>
    </xdr:from>
    <xdr:ext cx="2242" cy="161925"/>
    <xdr:pic>
      <xdr:nvPicPr>
        <xdr:cNvPr id="488" name="Picture 21">
          <a:extLst>
            <a:ext uri="{FF2B5EF4-FFF2-40B4-BE49-F238E27FC236}">
              <a16:creationId xmlns:a16="http://schemas.microsoft.com/office/drawing/2014/main" xmlns="" id="{00000000-0008-0000-0000-0000E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67025"/>
          <a:ext cx="2242" cy="161925"/>
        </a:xfrm>
        <a:prstGeom prst="rect">
          <a:avLst/>
        </a:prstGeom>
        <a:noFill/>
        <a:ln w="9525">
          <a:noFill/>
          <a:miter lim="800000"/>
          <a:headEnd/>
          <a:tailEnd/>
        </a:ln>
      </xdr:spPr>
    </xdr:pic>
    <xdr:clientData/>
  </xdr:oneCellAnchor>
  <xdr:oneCellAnchor>
    <xdr:from>
      <xdr:col>4</xdr:col>
      <xdr:colOff>1047750</xdr:colOff>
      <xdr:row>858</xdr:row>
      <xdr:rowOff>0</xdr:rowOff>
    </xdr:from>
    <xdr:ext cx="2242" cy="161925"/>
    <xdr:pic>
      <xdr:nvPicPr>
        <xdr:cNvPr id="489" name="Picture 21">
          <a:extLst>
            <a:ext uri="{FF2B5EF4-FFF2-40B4-BE49-F238E27FC236}">
              <a16:creationId xmlns:a16="http://schemas.microsoft.com/office/drawing/2014/main" xmlns="" id="{00000000-0008-0000-0000-0000E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57525"/>
          <a:ext cx="2242" cy="161925"/>
        </a:xfrm>
        <a:prstGeom prst="rect">
          <a:avLst/>
        </a:prstGeom>
        <a:noFill/>
        <a:ln w="9525">
          <a:noFill/>
          <a:miter lim="800000"/>
          <a:headEnd/>
          <a:tailEnd/>
        </a:ln>
      </xdr:spPr>
    </xdr:pic>
    <xdr:clientData/>
  </xdr:oneCellAnchor>
  <xdr:oneCellAnchor>
    <xdr:from>
      <xdr:col>4</xdr:col>
      <xdr:colOff>1047750</xdr:colOff>
      <xdr:row>859</xdr:row>
      <xdr:rowOff>0</xdr:rowOff>
    </xdr:from>
    <xdr:ext cx="2242" cy="161925"/>
    <xdr:pic>
      <xdr:nvPicPr>
        <xdr:cNvPr id="490" name="Picture 21">
          <a:extLst>
            <a:ext uri="{FF2B5EF4-FFF2-40B4-BE49-F238E27FC236}">
              <a16:creationId xmlns:a16="http://schemas.microsoft.com/office/drawing/2014/main" xmlns="" id="{00000000-0008-0000-0000-0000E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248025"/>
          <a:ext cx="2242" cy="161925"/>
        </a:xfrm>
        <a:prstGeom prst="rect">
          <a:avLst/>
        </a:prstGeom>
        <a:noFill/>
        <a:ln w="9525">
          <a:noFill/>
          <a:miter lim="800000"/>
          <a:headEnd/>
          <a:tailEnd/>
        </a:ln>
      </xdr:spPr>
    </xdr:pic>
    <xdr:clientData/>
  </xdr:oneCellAnchor>
  <xdr:oneCellAnchor>
    <xdr:from>
      <xdr:col>4</xdr:col>
      <xdr:colOff>1047750</xdr:colOff>
      <xdr:row>862</xdr:row>
      <xdr:rowOff>0</xdr:rowOff>
    </xdr:from>
    <xdr:ext cx="2242" cy="161925"/>
    <xdr:pic>
      <xdr:nvPicPr>
        <xdr:cNvPr id="491" name="Picture 21">
          <a:extLst>
            <a:ext uri="{FF2B5EF4-FFF2-40B4-BE49-F238E27FC236}">
              <a16:creationId xmlns:a16="http://schemas.microsoft.com/office/drawing/2014/main" xmlns="" id="{00000000-0008-0000-0000-0000E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819525"/>
          <a:ext cx="2242" cy="161925"/>
        </a:xfrm>
        <a:prstGeom prst="rect">
          <a:avLst/>
        </a:prstGeom>
        <a:noFill/>
        <a:ln w="9525">
          <a:noFill/>
          <a:miter lim="800000"/>
          <a:headEnd/>
          <a:tailEnd/>
        </a:ln>
      </xdr:spPr>
    </xdr:pic>
    <xdr:clientData/>
  </xdr:oneCellAnchor>
  <xdr:oneCellAnchor>
    <xdr:from>
      <xdr:col>4</xdr:col>
      <xdr:colOff>1047750</xdr:colOff>
      <xdr:row>861</xdr:row>
      <xdr:rowOff>0</xdr:rowOff>
    </xdr:from>
    <xdr:ext cx="2242" cy="161925"/>
    <xdr:pic>
      <xdr:nvPicPr>
        <xdr:cNvPr id="492" name="Picture 21">
          <a:extLst>
            <a:ext uri="{FF2B5EF4-FFF2-40B4-BE49-F238E27FC236}">
              <a16:creationId xmlns:a16="http://schemas.microsoft.com/office/drawing/2014/main" xmlns="" id="{00000000-0008-0000-0000-0000E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629025"/>
          <a:ext cx="2242" cy="161925"/>
        </a:xfrm>
        <a:prstGeom prst="rect">
          <a:avLst/>
        </a:prstGeom>
        <a:noFill/>
        <a:ln w="9525">
          <a:noFill/>
          <a:miter lim="800000"/>
          <a:headEnd/>
          <a:tailEnd/>
        </a:ln>
      </xdr:spPr>
    </xdr:pic>
    <xdr:clientData/>
  </xdr:oneCellAnchor>
  <xdr:oneCellAnchor>
    <xdr:from>
      <xdr:col>4</xdr:col>
      <xdr:colOff>1047750</xdr:colOff>
      <xdr:row>861</xdr:row>
      <xdr:rowOff>0</xdr:rowOff>
    </xdr:from>
    <xdr:ext cx="2242" cy="161925"/>
    <xdr:pic>
      <xdr:nvPicPr>
        <xdr:cNvPr id="493" name="Picture 21">
          <a:extLst>
            <a:ext uri="{FF2B5EF4-FFF2-40B4-BE49-F238E27FC236}">
              <a16:creationId xmlns:a16="http://schemas.microsoft.com/office/drawing/2014/main" xmlns="" id="{00000000-0008-0000-0000-0000E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629025"/>
          <a:ext cx="2242" cy="161925"/>
        </a:xfrm>
        <a:prstGeom prst="rect">
          <a:avLst/>
        </a:prstGeom>
        <a:noFill/>
        <a:ln w="9525">
          <a:noFill/>
          <a:miter lim="800000"/>
          <a:headEnd/>
          <a:tailEnd/>
        </a:ln>
      </xdr:spPr>
    </xdr:pic>
    <xdr:clientData/>
  </xdr:oneCellAnchor>
  <xdr:oneCellAnchor>
    <xdr:from>
      <xdr:col>4</xdr:col>
      <xdr:colOff>1047750</xdr:colOff>
      <xdr:row>863</xdr:row>
      <xdr:rowOff>0</xdr:rowOff>
    </xdr:from>
    <xdr:ext cx="2242" cy="161925"/>
    <xdr:pic>
      <xdr:nvPicPr>
        <xdr:cNvPr id="494" name="Picture 21">
          <a:extLst>
            <a:ext uri="{FF2B5EF4-FFF2-40B4-BE49-F238E27FC236}">
              <a16:creationId xmlns:a16="http://schemas.microsoft.com/office/drawing/2014/main" xmlns="" id="{00000000-0008-0000-0000-0000E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0025"/>
          <a:ext cx="2242" cy="161925"/>
        </a:xfrm>
        <a:prstGeom prst="rect">
          <a:avLst/>
        </a:prstGeom>
        <a:noFill/>
        <a:ln w="9525">
          <a:noFill/>
          <a:miter lim="800000"/>
          <a:headEnd/>
          <a:tailEnd/>
        </a:ln>
      </xdr:spPr>
    </xdr:pic>
    <xdr:clientData/>
  </xdr:oneCellAnchor>
  <xdr:oneCellAnchor>
    <xdr:from>
      <xdr:col>4</xdr:col>
      <xdr:colOff>1047750</xdr:colOff>
      <xdr:row>865</xdr:row>
      <xdr:rowOff>0</xdr:rowOff>
    </xdr:from>
    <xdr:ext cx="2242" cy="161925"/>
    <xdr:pic>
      <xdr:nvPicPr>
        <xdr:cNvPr id="495" name="Picture 21">
          <a:extLst>
            <a:ext uri="{FF2B5EF4-FFF2-40B4-BE49-F238E27FC236}">
              <a16:creationId xmlns:a16="http://schemas.microsoft.com/office/drawing/2014/main" xmlns="" id="{00000000-0008-0000-0000-0000E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391025"/>
          <a:ext cx="2242" cy="161925"/>
        </a:xfrm>
        <a:prstGeom prst="rect">
          <a:avLst/>
        </a:prstGeom>
        <a:noFill/>
        <a:ln w="9525">
          <a:noFill/>
          <a:miter lim="800000"/>
          <a:headEnd/>
          <a:tailEnd/>
        </a:ln>
      </xdr:spPr>
    </xdr:pic>
    <xdr:clientData/>
  </xdr:oneCellAnchor>
  <xdr:oneCellAnchor>
    <xdr:from>
      <xdr:col>4</xdr:col>
      <xdr:colOff>1047750</xdr:colOff>
      <xdr:row>866</xdr:row>
      <xdr:rowOff>0</xdr:rowOff>
    </xdr:from>
    <xdr:ext cx="2242" cy="161925"/>
    <xdr:pic>
      <xdr:nvPicPr>
        <xdr:cNvPr id="496" name="Picture 21">
          <a:extLst>
            <a:ext uri="{FF2B5EF4-FFF2-40B4-BE49-F238E27FC236}">
              <a16:creationId xmlns:a16="http://schemas.microsoft.com/office/drawing/2014/main" xmlns="" id="{00000000-0008-0000-0000-0000F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81525"/>
          <a:ext cx="2242" cy="161925"/>
        </a:xfrm>
        <a:prstGeom prst="rect">
          <a:avLst/>
        </a:prstGeom>
        <a:noFill/>
        <a:ln w="9525">
          <a:noFill/>
          <a:miter lim="800000"/>
          <a:headEnd/>
          <a:tailEnd/>
        </a:ln>
      </xdr:spPr>
    </xdr:pic>
    <xdr:clientData/>
  </xdr:oneCellAnchor>
  <xdr:oneCellAnchor>
    <xdr:from>
      <xdr:col>4</xdr:col>
      <xdr:colOff>1047750</xdr:colOff>
      <xdr:row>867</xdr:row>
      <xdr:rowOff>0</xdr:rowOff>
    </xdr:from>
    <xdr:ext cx="2242" cy="161925"/>
    <xdr:pic>
      <xdr:nvPicPr>
        <xdr:cNvPr id="497" name="Picture 21">
          <a:extLst>
            <a:ext uri="{FF2B5EF4-FFF2-40B4-BE49-F238E27FC236}">
              <a16:creationId xmlns:a16="http://schemas.microsoft.com/office/drawing/2014/main" xmlns="" id="{00000000-0008-0000-0000-0000F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772025"/>
          <a:ext cx="2242" cy="161925"/>
        </a:xfrm>
        <a:prstGeom prst="rect">
          <a:avLst/>
        </a:prstGeom>
        <a:noFill/>
        <a:ln w="9525">
          <a:noFill/>
          <a:miter lim="800000"/>
          <a:headEnd/>
          <a:tailEnd/>
        </a:ln>
      </xdr:spPr>
    </xdr:pic>
    <xdr:clientData/>
  </xdr:oneCellAnchor>
  <xdr:oneCellAnchor>
    <xdr:from>
      <xdr:col>4</xdr:col>
      <xdr:colOff>1047750</xdr:colOff>
      <xdr:row>868</xdr:row>
      <xdr:rowOff>0</xdr:rowOff>
    </xdr:from>
    <xdr:ext cx="2242" cy="161925"/>
    <xdr:pic>
      <xdr:nvPicPr>
        <xdr:cNvPr id="498" name="Picture 21">
          <a:extLst>
            <a:ext uri="{FF2B5EF4-FFF2-40B4-BE49-F238E27FC236}">
              <a16:creationId xmlns:a16="http://schemas.microsoft.com/office/drawing/2014/main" xmlns="" id="{00000000-0008-0000-0000-0000F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962525"/>
          <a:ext cx="2242" cy="161925"/>
        </a:xfrm>
        <a:prstGeom prst="rect">
          <a:avLst/>
        </a:prstGeom>
        <a:noFill/>
        <a:ln w="9525">
          <a:noFill/>
          <a:miter lim="800000"/>
          <a:headEnd/>
          <a:tailEnd/>
        </a:ln>
      </xdr:spPr>
    </xdr:pic>
    <xdr:clientData/>
  </xdr:oneCellAnchor>
  <xdr:oneCellAnchor>
    <xdr:from>
      <xdr:col>4</xdr:col>
      <xdr:colOff>1047750</xdr:colOff>
      <xdr:row>869</xdr:row>
      <xdr:rowOff>0</xdr:rowOff>
    </xdr:from>
    <xdr:ext cx="2242" cy="161925"/>
    <xdr:pic>
      <xdr:nvPicPr>
        <xdr:cNvPr id="499" name="Picture 21">
          <a:extLst>
            <a:ext uri="{FF2B5EF4-FFF2-40B4-BE49-F238E27FC236}">
              <a16:creationId xmlns:a16="http://schemas.microsoft.com/office/drawing/2014/main" xmlns="" id="{00000000-0008-0000-0000-0000F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153025"/>
          <a:ext cx="2242" cy="161925"/>
        </a:xfrm>
        <a:prstGeom prst="rect">
          <a:avLst/>
        </a:prstGeom>
        <a:noFill/>
        <a:ln w="9525">
          <a:noFill/>
          <a:miter lim="800000"/>
          <a:headEnd/>
          <a:tailEnd/>
        </a:ln>
      </xdr:spPr>
    </xdr:pic>
    <xdr:clientData/>
  </xdr:oneCellAnchor>
  <xdr:oneCellAnchor>
    <xdr:from>
      <xdr:col>4</xdr:col>
      <xdr:colOff>1047750</xdr:colOff>
      <xdr:row>870</xdr:row>
      <xdr:rowOff>0</xdr:rowOff>
    </xdr:from>
    <xdr:ext cx="2242" cy="161925"/>
    <xdr:pic>
      <xdr:nvPicPr>
        <xdr:cNvPr id="500" name="Picture 21">
          <a:extLst>
            <a:ext uri="{FF2B5EF4-FFF2-40B4-BE49-F238E27FC236}">
              <a16:creationId xmlns:a16="http://schemas.microsoft.com/office/drawing/2014/main" xmlns="" id="{00000000-0008-0000-0000-0000F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343525"/>
          <a:ext cx="2242" cy="161925"/>
        </a:xfrm>
        <a:prstGeom prst="rect">
          <a:avLst/>
        </a:prstGeom>
        <a:noFill/>
        <a:ln w="9525">
          <a:noFill/>
          <a:miter lim="800000"/>
          <a:headEnd/>
          <a:tailEnd/>
        </a:ln>
      </xdr:spPr>
    </xdr:pic>
    <xdr:clientData/>
  </xdr:oneCellAnchor>
  <xdr:oneCellAnchor>
    <xdr:from>
      <xdr:col>4</xdr:col>
      <xdr:colOff>1047750</xdr:colOff>
      <xdr:row>871</xdr:row>
      <xdr:rowOff>0</xdr:rowOff>
    </xdr:from>
    <xdr:ext cx="2242" cy="161925"/>
    <xdr:pic>
      <xdr:nvPicPr>
        <xdr:cNvPr id="501" name="Picture 21">
          <a:extLst>
            <a:ext uri="{FF2B5EF4-FFF2-40B4-BE49-F238E27FC236}">
              <a16:creationId xmlns:a16="http://schemas.microsoft.com/office/drawing/2014/main" xmlns="" id="{00000000-0008-0000-0000-0000F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534025"/>
          <a:ext cx="2242" cy="161925"/>
        </a:xfrm>
        <a:prstGeom prst="rect">
          <a:avLst/>
        </a:prstGeom>
        <a:noFill/>
        <a:ln w="9525">
          <a:noFill/>
          <a:miter lim="800000"/>
          <a:headEnd/>
          <a:tailEnd/>
        </a:ln>
      </xdr:spPr>
    </xdr:pic>
    <xdr:clientData/>
  </xdr:oneCellAnchor>
  <xdr:oneCellAnchor>
    <xdr:from>
      <xdr:col>4</xdr:col>
      <xdr:colOff>1047750</xdr:colOff>
      <xdr:row>846</xdr:row>
      <xdr:rowOff>0</xdr:rowOff>
    </xdr:from>
    <xdr:ext cx="2242" cy="161925"/>
    <xdr:pic>
      <xdr:nvPicPr>
        <xdr:cNvPr id="502" name="Picture 21">
          <a:extLst>
            <a:ext uri="{FF2B5EF4-FFF2-40B4-BE49-F238E27FC236}">
              <a16:creationId xmlns:a16="http://schemas.microsoft.com/office/drawing/2014/main" xmlns="" id="{00000000-0008-0000-0000-0000F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856</xdr:row>
      <xdr:rowOff>0</xdr:rowOff>
    </xdr:from>
    <xdr:ext cx="2242" cy="161925"/>
    <xdr:pic>
      <xdr:nvPicPr>
        <xdr:cNvPr id="503" name="Picture 21">
          <a:extLst>
            <a:ext uri="{FF2B5EF4-FFF2-40B4-BE49-F238E27FC236}">
              <a16:creationId xmlns:a16="http://schemas.microsoft.com/office/drawing/2014/main" xmlns="" id="{00000000-0008-0000-0000-0000F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76525"/>
          <a:ext cx="2242" cy="161925"/>
        </a:xfrm>
        <a:prstGeom prst="rect">
          <a:avLst/>
        </a:prstGeom>
        <a:noFill/>
        <a:ln w="9525">
          <a:noFill/>
          <a:miter lim="800000"/>
          <a:headEnd/>
          <a:tailEnd/>
        </a:ln>
      </xdr:spPr>
    </xdr:pic>
    <xdr:clientData/>
  </xdr:oneCellAnchor>
  <xdr:oneCellAnchor>
    <xdr:from>
      <xdr:col>4</xdr:col>
      <xdr:colOff>1047750</xdr:colOff>
      <xdr:row>860</xdr:row>
      <xdr:rowOff>0</xdr:rowOff>
    </xdr:from>
    <xdr:ext cx="2242" cy="161925"/>
    <xdr:pic>
      <xdr:nvPicPr>
        <xdr:cNvPr id="504" name="Picture 21">
          <a:extLst>
            <a:ext uri="{FF2B5EF4-FFF2-40B4-BE49-F238E27FC236}">
              <a16:creationId xmlns:a16="http://schemas.microsoft.com/office/drawing/2014/main" xmlns="" id="{00000000-0008-0000-0000-0000F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438525"/>
          <a:ext cx="2242" cy="161925"/>
        </a:xfrm>
        <a:prstGeom prst="rect">
          <a:avLst/>
        </a:prstGeom>
        <a:noFill/>
        <a:ln w="9525">
          <a:noFill/>
          <a:miter lim="800000"/>
          <a:headEnd/>
          <a:tailEnd/>
        </a:ln>
      </xdr:spPr>
    </xdr:pic>
    <xdr:clientData/>
  </xdr:oneCellAnchor>
  <xdr:oneCellAnchor>
    <xdr:from>
      <xdr:col>4</xdr:col>
      <xdr:colOff>1047750</xdr:colOff>
      <xdr:row>849</xdr:row>
      <xdr:rowOff>0</xdr:rowOff>
    </xdr:from>
    <xdr:ext cx="2242" cy="161925"/>
    <xdr:pic>
      <xdr:nvPicPr>
        <xdr:cNvPr id="505" name="Picture 21">
          <a:extLst>
            <a:ext uri="{FF2B5EF4-FFF2-40B4-BE49-F238E27FC236}">
              <a16:creationId xmlns:a16="http://schemas.microsoft.com/office/drawing/2014/main" xmlns="" id="{00000000-0008-0000-0000-0000F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43025"/>
          <a:ext cx="2242" cy="161925"/>
        </a:xfrm>
        <a:prstGeom prst="rect">
          <a:avLst/>
        </a:prstGeom>
        <a:noFill/>
        <a:ln w="9525">
          <a:noFill/>
          <a:miter lim="800000"/>
          <a:headEnd/>
          <a:tailEnd/>
        </a:ln>
      </xdr:spPr>
    </xdr:pic>
    <xdr:clientData/>
  </xdr:oneCellAnchor>
  <xdr:oneCellAnchor>
    <xdr:from>
      <xdr:col>4</xdr:col>
      <xdr:colOff>1047750</xdr:colOff>
      <xdr:row>847</xdr:row>
      <xdr:rowOff>0</xdr:rowOff>
    </xdr:from>
    <xdr:ext cx="2242" cy="161925"/>
    <xdr:pic>
      <xdr:nvPicPr>
        <xdr:cNvPr id="506" name="Picture 21">
          <a:extLst>
            <a:ext uri="{FF2B5EF4-FFF2-40B4-BE49-F238E27FC236}">
              <a16:creationId xmlns:a16="http://schemas.microsoft.com/office/drawing/2014/main" xmlns="" id="{00000000-0008-0000-0000-0000F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855</xdr:row>
      <xdr:rowOff>0</xdr:rowOff>
    </xdr:from>
    <xdr:ext cx="2242" cy="161925"/>
    <xdr:pic>
      <xdr:nvPicPr>
        <xdr:cNvPr id="507" name="Picture 21">
          <a:extLst>
            <a:ext uri="{FF2B5EF4-FFF2-40B4-BE49-F238E27FC236}">
              <a16:creationId xmlns:a16="http://schemas.microsoft.com/office/drawing/2014/main" xmlns="" id="{00000000-0008-0000-0000-0000F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86025"/>
          <a:ext cx="2242" cy="161925"/>
        </a:xfrm>
        <a:prstGeom prst="rect">
          <a:avLst/>
        </a:prstGeom>
        <a:noFill/>
        <a:ln w="9525">
          <a:noFill/>
          <a:miter lim="800000"/>
          <a:headEnd/>
          <a:tailEnd/>
        </a:ln>
      </xdr:spPr>
    </xdr:pic>
    <xdr:clientData/>
  </xdr:oneCellAnchor>
  <xdr:oneCellAnchor>
    <xdr:from>
      <xdr:col>4</xdr:col>
      <xdr:colOff>1047750</xdr:colOff>
      <xdr:row>864</xdr:row>
      <xdr:rowOff>0</xdr:rowOff>
    </xdr:from>
    <xdr:ext cx="2242" cy="161925"/>
    <xdr:pic>
      <xdr:nvPicPr>
        <xdr:cNvPr id="508" name="Picture 21">
          <a:extLst>
            <a:ext uri="{FF2B5EF4-FFF2-40B4-BE49-F238E27FC236}">
              <a16:creationId xmlns:a16="http://schemas.microsoft.com/office/drawing/2014/main" xmlns="" id="{00000000-0008-0000-0000-0000F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200525"/>
          <a:ext cx="2242" cy="161925"/>
        </a:xfrm>
        <a:prstGeom prst="rect">
          <a:avLst/>
        </a:prstGeom>
        <a:noFill/>
        <a:ln w="9525">
          <a:noFill/>
          <a:miter lim="800000"/>
          <a:headEnd/>
          <a:tailEnd/>
        </a:ln>
      </xdr:spPr>
    </xdr:pic>
    <xdr:clientData/>
  </xdr:oneCellAnchor>
  <xdr:oneCellAnchor>
    <xdr:from>
      <xdr:col>4</xdr:col>
      <xdr:colOff>1047750</xdr:colOff>
      <xdr:row>872</xdr:row>
      <xdr:rowOff>0</xdr:rowOff>
    </xdr:from>
    <xdr:ext cx="2242" cy="161925"/>
    <xdr:pic>
      <xdr:nvPicPr>
        <xdr:cNvPr id="509" name="Picture 21">
          <a:extLst>
            <a:ext uri="{FF2B5EF4-FFF2-40B4-BE49-F238E27FC236}">
              <a16:creationId xmlns:a16="http://schemas.microsoft.com/office/drawing/2014/main" xmlns="" id="{00000000-0008-0000-0000-0000F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724525"/>
          <a:ext cx="2242" cy="161925"/>
        </a:xfrm>
        <a:prstGeom prst="rect">
          <a:avLst/>
        </a:prstGeom>
        <a:noFill/>
        <a:ln w="9525">
          <a:noFill/>
          <a:miter lim="800000"/>
          <a:headEnd/>
          <a:tailEnd/>
        </a:ln>
      </xdr:spPr>
    </xdr:pic>
    <xdr:clientData/>
  </xdr:oneCellAnchor>
  <xdr:oneCellAnchor>
    <xdr:from>
      <xdr:col>4</xdr:col>
      <xdr:colOff>1047750</xdr:colOff>
      <xdr:row>850</xdr:row>
      <xdr:rowOff>0</xdr:rowOff>
    </xdr:from>
    <xdr:ext cx="2242" cy="161925"/>
    <xdr:pic>
      <xdr:nvPicPr>
        <xdr:cNvPr id="510" name="Picture 21">
          <a:extLst>
            <a:ext uri="{FF2B5EF4-FFF2-40B4-BE49-F238E27FC236}">
              <a16:creationId xmlns:a16="http://schemas.microsoft.com/office/drawing/2014/main" xmlns="" id="{00000000-0008-0000-0000-0000F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33525"/>
          <a:ext cx="2242" cy="161925"/>
        </a:xfrm>
        <a:prstGeom prst="rect">
          <a:avLst/>
        </a:prstGeom>
        <a:noFill/>
        <a:ln w="9525">
          <a:noFill/>
          <a:miter lim="800000"/>
          <a:headEnd/>
          <a:tailEnd/>
        </a:ln>
      </xdr:spPr>
    </xdr:pic>
    <xdr:clientData/>
  </xdr:oneCellAnchor>
  <xdr:oneCellAnchor>
    <xdr:from>
      <xdr:col>4</xdr:col>
      <xdr:colOff>1047750</xdr:colOff>
      <xdr:row>854</xdr:row>
      <xdr:rowOff>0</xdr:rowOff>
    </xdr:from>
    <xdr:ext cx="2242" cy="161925"/>
    <xdr:pic>
      <xdr:nvPicPr>
        <xdr:cNvPr id="511" name="Picture 21">
          <a:extLst>
            <a:ext uri="{FF2B5EF4-FFF2-40B4-BE49-F238E27FC236}">
              <a16:creationId xmlns:a16="http://schemas.microsoft.com/office/drawing/2014/main" xmlns="" id="{00000000-0008-0000-0000-0000F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295525"/>
          <a:ext cx="2242" cy="161925"/>
        </a:xfrm>
        <a:prstGeom prst="rect">
          <a:avLst/>
        </a:prstGeom>
        <a:noFill/>
        <a:ln w="9525">
          <a:noFill/>
          <a:miter lim="800000"/>
          <a:headEnd/>
          <a:tailEnd/>
        </a:ln>
      </xdr:spPr>
    </xdr:pic>
    <xdr:clientData/>
  </xdr:oneCellAnchor>
  <xdr:oneCellAnchor>
    <xdr:from>
      <xdr:col>4</xdr:col>
      <xdr:colOff>1047750</xdr:colOff>
      <xdr:row>857</xdr:row>
      <xdr:rowOff>0</xdr:rowOff>
    </xdr:from>
    <xdr:ext cx="2242" cy="161925"/>
    <xdr:pic>
      <xdr:nvPicPr>
        <xdr:cNvPr id="512" name="Picture 21">
          <a:extLst>
            <a:ext uri="{FF2B5EF4-FFF2-40B4-BE49-F238E27FC236}">
              <a16:creationId xmlns:a16="http://schemas.microsoft.com/office/drawing/2014/main" xmlns="" id="{00000000-0008-0000-0000-00000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67025"/>
          <a:ext cx="2242" cy="161925"/>
        </a:xfrm>
        <a:prstGeom prst="rect">
          <a:avLst/>
        </a:prstGeom>
        <a:noFill/>
        <a:ln w="9525">
          <a:noFill/>
          <a:miter lim="800000"/>
          <a:headEnd/>
          <a:tailEnd/>
        </a:ln>
      </xdr:spPr>
    </xdr:pic>
    <xdr:clientData/>
  </xdr:oneCellAnchor>
  <xdr:oneCellAnchor>
    <xdr:from>
      <xdr:col>4</xdr:col>
      <xdr:colOff>1047750</xdr:colOff>
      <xdr:row>858</xdr:row>
      <xdr:rowOff>0</xdr:rowOff>
    </xdr:from>
    <xdr:ext cx="2242" cy="161925"/>
    <xdr:pic>
      <xdr:nvPicPr>
        <xdr:cNvPr id="513" name="Picture 21">
          <a:extLst>
            <a:ext uri="{FF2B5EF4-FFF2-40B4-BE49-F238E27FC236}">
              <a16:creationId xmlns:a16="http://schemas.microsoft.com/office/drawing/2014/main" xmlns="" id="{00000000-0008-0000-0000-00000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57525"/>
          <a:ext cx="2242" cy="161925"/>
        </a:xfrm>
        <a:prstGeom prst="rect">
          <a:avLst/>
        </a:prstGeom>
        <a:noFill/>
        <a:ln w="9525">
          <a:noFill/>
          <a:miter lim="800000"/>
          <a:headEnd/>
          <a:tailEnd/>
        </a:ln>
      </xdr:spPr>
    </xdr:pic>
    <xdr:clientData/>
  </xdr:oneCellAnchor>
  <xdr:oneCellAnchor>
    <xdr:from>
      <xdr:col>4</xdr:col>
      <xdr:colOff>1047750</xdr:colOff>
      <xdr:row>859</xdr:row>
      <xdr:rowOff>0</xdr:rowOff>
    </xdr:from>
    <xdr:ext cx="2242" cy="161925"/>
    <xdr:pic>
      <xdr:nvPicPr>
        <xdr:cNvPr id="514" name="Picture 21">
          <a:extLst>
            <a:ext uri="{FF2B5EF4-FFF2-40B4-BE49-F238E27FC236}">
              <a16:creationId xmlns:a16="http://schemas.microsoft.com/office/drawing/2014/main" xmlns="" id="{00000000-0008-0000-0000-00000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248025"/>
          <a:ext cx="2242" cy="161925"/>
        </a:xfrm>
        <a:prstGeom prst="rect">
          <a:avLst/>
        </a:prstGeom>
        <a:noFill/>
        <a:ln w="9525">
          <a:noFill/>
          <a:miter lim="800000"/>
          <a:headEnd/>
          <a:tailEnd/>
        </a:ln>
      </xdr:spPr>
    </xdr:pic>
    <xdr:clientData/>
  </xdr:oneCellAnchor>
  <xdr:oneCellAnchor>
    <xdr:from>
      <xdr:col>4</xdr:col>
      <xdr:colOff>1047750</xdr:colOff>
      <xdr:row>862</xdr:row>
      <xdr:rowOff>0</xdr:rowOff>
    </xdr:from>
    <xdr:ext cx="2242" cy="161925"/>
    <xdr:pic>
      <xdr:nvPicPr>
        <xdr:cNvPr id="515" name="Picture 21">
          <a:extLst>
            <a:ext uri="{FF2B5EF4-FFF2-40B4-BE49-F238E27FC236}">
              <a16:creationId xmlns:a16="http://schemas.microsoft.com/office/drawing/2014/main" xmlns="" id="{00000000-0008-0000-0000-00000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819525"/>
          <a:ext cx="2242" cy="161925"/>
        </a:xfrm>
        <a:prstGeom prst="rect">
          <a:avLst/>
        </a:prstGeom>
        <a:noFill/>
        <a:ln w="9525">
          <a:noFill/>
          <a:miter lim="800000"/>
          <a:headEnd/>
          <a:tailEnd/>
        </a:ln>
      </xdr:spPr>
    </xdr:pic>
    <xdr:clientData/>
  </xdr:oneCellAnchor>
  <xdr:oneCellAnchor>
    <xdr:from>
      <xdr:col>4</xdr:col>
      <xdr:colOff>1047750</xdr:colOff>
      <xdr:row>861</xdr:row>
      <xdr:rowOff>0</xdr:rowOff>
    </xdr:from>
    <xdr:ext cx="2242" cy="161925"/>
    <xdr:pic>
      <xdr:nvPicPr>
        <xdr:cNvPr id="516" name="Picture 21">
          <a:extLst>
            <a:ext uri="{FF2B5EF4-FFF2-40B4-BE49-F238E27FC236}">
              <a16:creationId xmlns:a16="http://schemas.microsoft.com/office/drawing/2014/main" xmlns="" id="{00000000-0008-0000-0000-00000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629025"/>
          <a:ext cx="2242" cy="161925"/>
        </a:xfrm>
        <a:prstGeom prst="rect">
          <a:avLst/>
        </a:prstGeom>
        <a:noFill/>
        <a:ln w="9525">
          <a:noFill/>
          <a:miter lim="800000"/>
          <a:headEnd/>
          <a:tailEnd/>
        </a:ln>
      </xdr:spPr>
    </xdr:pic>
    <xdr:clientData/>
  </xdr:oneCellAnchor>
  <xdr:oneCellAnchor>
    <xdr:from>
      <xdr:col>4</xdr:col>
      <xdr:colOff>1047750</xdr:colOff>
      <xdr:row>861</xdr:row>
      <xdr:rowOff>0</xdr:rowOff>
    </xdr:from>
    <xdr:ext cx="2242" cy="161925"/>
    <xdr:pic>
      <xdr:nvPicPr>
        <xdr:cNvPr id="517" name="Picture 21">
          <a:extLst>
            <a:ext uri="{FF2B5EF4-FFF2-40B4-BE49-F238E27FC236}">
              <a16:creationId xmlns:a16="http://schemas.microsoft.com/office/drawing/2014/main" xmlns="" id="{00000000-0008-0000-0000-00000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629025"/>
          <a:ext cx="2242" cy="161925"/>
        </a:xfrm>
        <a:prstGeom prst="rect">
          <a:avLst/>
        </a:prstGeom>
        <a:noFill/>
        <a:ln w="9525">
          <a:noFill/>
          <a:miter lim="800000"/>
          <a:headEnd/>
          <a:tailEnd/>
        </a:ln>
      </xdr:spPr>
    </xdr:pic>
    <xdr:clientData/>
  </xdr:oneCellAnchor>
  <xdr:oneCellAnchor>
    <xdr:from>
      <xdr:col>4</xdr:col>
      <xdr:colOff>1047750</xdr:colOff>
      <xdr:row>863</xdr:row>
      <xdr:rowOff>0</xdr:rowOff>
    </xdr:from>
    <xdr:ext cx="2242" cy="161925"/>
    <xdr:pic>
      <xdr:nvPicPr>
        <xdr:cNvPr id="518" name="Picture 21">
          <a:extLst>
            <a:ext uri="{FF2B5EF4-FFF2-40B4-BE49-F238E27FC236}">
              <a16:creationId xmlns:a16="http://schemas.microsoft.com/office/drawing/2014/main" xmlns="" id="{00000000-0008-0000-0000-00000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0025"/>
          <a:ext cx="2242" cy="161925"/>
        </a:xfrm>
        <a:prstGeom prst="rect">
          <a:avLst/>
        </a:prstGeom>
        <a:noFill/>
        <a:ln w="9525">
          <a:noFill/>
          <a:miter lim="800000"/>
          <a:headEnd/>
          <a:tailEnd/>
        </a:ln>
      </xdr:spPr>
    </xdr:pic>
    <xdr:clientData/>
  </xdr:oneCellAnchor>
  <xdr:oneCellAnchor>
    <xdr:from>
      <xdr:col>4</xdr:col>
      <xdr:colOff>1047750</xdr:colOff>
      <xdr:row>865</xdr:row>
      <xdr:rowOff>0</xdr:rowOff>
    </xdr:from>
    <xdr:ext cx="2242" cy="161925"/>
    <xdr:pic>
      <xdr:nvPicPr>
        <xdr:cNvPr id="519" name="Picture 21">
          <a:extLst>
            <a:ext uri="{FF2B5EF4-FFF2-40B4-BE49-F238E27FC236}">
              <a16:creationId xmlns:a16="http://schemas.microsoft.com/office/drawing/2014/main" xmlns="" id="{00000000-0008-0000-0000-00000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391025"/>
          <a:ext cx="2242" cy="161925"/>
        </a:xfrm>
        <a:prstGeom prst="rect">
          <a:avLst/>
        </a:prstGeom>
        <a:noFill/>
        <a:ln w="9525">
          <a:noFill/>
          <a:miter lim="800000"/>
          <a:headEnd/>
          <a:tailEnd/>
        </a:ln>
      </xdr:spPr>
    </xdr:pic>
    <xdr:clientData/>
  </xdr:oneCellAnchor>
  <xdr:oneCellAnchor>
    <xdr:from>
      <xdr:col>4</xdr:col>
      <xdr:colOff>1047750</xdr:colOff>
      <xdr:row>866</xdr:row>
      <xdr:rowOff>0</xdr:rowOff>
    </xdr:from>
    <xdr:ext cx="2242" cy="161925"/>
    <xdr:pic>
      <xdr:nvPicPr>
        <xdr:cNvPr id="520" name="Picture 21">
          <a:extLst>
            <a:ext uri="{FF2B5EF4-FFF2-40B4-BE49-F238E27FC236}">
              <a16:creationId xmlns:a16="http://schemas.microsoft.com/office/drawing/2014/main" xmlns="" id="{00000000-0008-0000-0000-00000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81525"/>
          <a:ext cx="2242" cy="161925"/>
        </a:xfrm>
        <a:prstGeom prst="rect">
          <a:avLst/>
        </a:prstGeom>
        <a:noFill/>
        <a:ln w="9525">
          <a:noFill/>
          <a:miter lim="800000"/>
          <a:headEnd/>
          <a:tailEnd/>
        </a:ln>
      </xdr:spPr>
    </xdr:pic>
    <xdr:clientData/>
  </xdr:oneCellAnchor>
  <xdr:oneCellAnchor>
    <xdr:from>
      <xdr:col>4</xdr:col>
      <xdr:colOff>1047750</xdr:colOff>
      <xdr:row>867</xdr:row>
      <xdr:rowOff>0</xdr:rowOff>
    </xdr:from>
    <xdr:ext cx="2242" cy="161925"/>
    <xdr:pic>
      <xdr:nvPicPr>
        <xdr:cNvPr id="521" name="Picture 21">
          <a:extLst>
            <a:ext uri="{FF2B5EF4-FFF2-40B4-BE49-F238E27FC236}">
              <a16:creationId xmlns:a16="http://schemas.microsoft.com/office/drawing/2014/main" xmlns="" id="{00000000-0008-0000-0000-00000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772025"/>
          <a:ext cx="2242" cy="161925"/>
        </a:xfrm>
        <a:prstGeom prst="rect">
          <a:avLst/>
        </a:prstGeom>
        <a:noFill/>
        <a:ln w="9525">
          <a:noFill/>
          <a:miter lim="800000"/>
          <a:headEnd/>
          <a:tailEnd/>
        </a:ln>
      </xdr:spPr>
    </xdr:pic>
    <xdr:clientData/>
  </xdr:oneCellAnchor>
  <xdr:oneCellAnchor>
    <xdr:from>
      <xdr:col>4</xdr:col>
      <xdr:colOff>1047750</xdr:colOff>
      <xdr:row>868</xdr:row>
      <xdr:rowOff>0</xdr:rowOff>
    </xdr:from>
    <xdr:ext cx="2242" cy="161925"/>
    <xdr:pic>
      <xdr:nvPicPr>
        <xdr:cNvPr id="522" name="Picture 21">
          <a:extLst>
            <a:ext uri="{FF2B5EF4-FFF2-40B4-BE49-F238E27FC236}">
              <a16:creationId xmlns:a16="http://schemas.microsoft.com/office/drawing/2014/main" xmlns="" id="{00000000-0008-0000-0000-00000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962525"/>
          <a:ext cx="2242" cy="161925"/>
        </a:xfrm>
        <a:prstGeom prst="rect">
          <a:avLst/>
        </a:prstGeom>
        <a:noFill/>
        <a:ln w="9525">
          <a:noFill/>
          <a:miter lim="800000"/>
          <a:headEnd/>
          <a:tailEnd/>
        </a:ln>
      </xdr:spPr>
    </xdr:pic>
    <xdr:clientData/>
  </xdr:oneCellAnchor>
  <xdr:oneCellAnchor>
    <xdr:from>
      <xdr:col>4</xdr:col>
      <xdr:colOff>1047750</xdr:colOff>
      <xdr:row>869</xdr:row>
      <xdr:rowOff>0</xdr:rowOff>
    </xdr:from>
    <xdr:ext cx="2242" cy="161925"/>
    <xdr:pic>
      <xdr:nvPicPr>
        <xdr:cNvPr id="523" name="Picture 21">
          <a:extLst>
            <a:ext uri="{FF2B5EF4-FFF2-40B4-BE49-F238E27FC236}">
              <a16:creationId xmlns:a16="http://schemas.microsoft.com/office/drawing/2014/main" xmlns="" id="{00000000-0008-0000-0000-00000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153025"/>
          <a:ext cx="2242" cy="161925"/>
        </a:xfrm>
        <a:prstGeom prst="rect">
          <a:avLst/>
        </a:prstGeom>
        <a:noFill/>
        <a:ln w="9525">
          <a:noFill/>
          <a:miter lim="800000"/>
          <a:headEnd/>
          <a:tailEnd/>
        </a:ln>
      </xdr:spPr>
    </xdr:pic>
    <xdr:clientData/>
  </xdr:oneCellAnchor>
  <xdr:oneCellAnchor>
    <xdr:from>
      <xdr:col>4</xdr:col>
      <xdr:colOff>1047750</xdr:colOff>
      <xdr:row>870</xdr:row>
      <xdr:rowOff>0</xdr:rowOff>
    </xdr:from>
    <xdr:ext cx="2242" cy="161925"/>
    <xdr:pic>
      <xdr:nvPicPr>
        <xdr:cNvPr id="524" name="Picture 21">
          <a:extLst>
            <a:ext uri="{FF2B5EF4-FFF2-40B4-BE49-F238E27FC236}">
              <a16:creationId xmlns:a16="http://schemas.microsoft.com/office/drawing/2014/main" xmlns="" id="{00000000-0008-0000-0000-00000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343525"/>
          <a:ext cx="2242" cy="161925"/>
        </a:xfrm>
        <a:prstGeom prst="rect">
          <a:avLst/>
        </a:prstGeom>
        <a:noFill/>
        <a:ln w="9525">
          <a:noFill/>
          <a:miter lim="800000"/>
          <a:headEnd/>
          <a:tailEnd/>
        </a:ln>
      </xdr:spPr>
    </xdr:pic>
    <xdr:clientData/>
  </xdr:oneCellAnchor>
  <xdr:oneCellAnchor>
    <xdr:from>
      <xdr:col>4</xdr:col>
      <xdr:colOff>1047750</xdr:colOff>
      <xdr:row>871</xdr:row>
      <xdr:rowOff>0</xdr:rowOff>
    </xdr:from>
    <xdr:ext cx="2242" cy="161925"/>
    <xdr:pic>
      <xdr:nvPicPr>
        <xdr:cNvPr id="525" name="Picture 21">
          <a:extLst>
            <a:ext uri="{FF2B5EF4-FFF2-40B4-BE49-F238E27FC236}">
              <a16:creationId xmlns:a16="http://schemas.microsoft.com/office/drawing/2014/main" xmlns="" id="{00000000-0008-0000-0000-00000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534025"/>
          <a:ext cx="2242" cy="161925"/>
        </a:xfrm>
        <a:prstGeom prst="rect">
          <a:avLst/>
        </a:prstGeom>
        <a:noFill/>
        <a:ln w="9525">
          <a:noFill/>
          <a:miter lim="800000"/>
          <a:headEnd/>
          <a:tailEnd/>
        </a:ln>
      </xdr:spPr>
    </xdr:pic>
    <xdr:clientData/>
  </xdr:oneCellAnchor>
  <xdr:oneCellAnchor>
    <xdr:from>
      <xdr:col>4</xdr:col>
      <xdr:colOff>1047750</xdr:colOff>
      <xdr:row>873</xdr:row>
      <xdr:rowOff>0</xdr:rowOff>
    </xdr:from>
    <xdr:ext cx="2242" cy="161925"/>
    <xdr:pic>
      <xdr:nvPicPr>
        <xdr:cNvPr id="526" name="Picture 21">
          <a:extLst>
            <a:ext uri="{FF2B5EF4-FFF2-40B4-BE49-F238E27FC236}">
              <a16:creationId xmlns:a16="http://schemas.microsoft.com/office/drawing/2014/main" xmlns="" id="{00000000-0008-0000-0000-00000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875</xdr:row>
      <xdr:rowOff>0</xdr:rowOff>
    </xdr:from>
    <xdr:ext cx="2242" cy="161925"/>
    <xdr:pic>
      <xdr:nvPicPr>
        <xdr:cNvPr id="527" name="Picture 21">
          <a:extLst>
            <a:ext uri="{FF2B5EF4-FFF2-40B4-BE49-F238E27FC236}">
              <a16:creationId xmlns:a16="http://schemas.microsoft.com/office/drawing/2014/main" xmlns="" id="{00000000-0008-0000-0000-00000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877</xdr:row>
      <xdr:rowOff>0</xdr:rowOff>
    </xdr:from>
    <xdr:ext cx="2242" cy="161925"/>
    <xdr:pic>
      <xdr:nvPicPr>
        <xdr:cNvPr id="528" name="Picture 21">
          <a:extLst>
            <a:ext uri="{FF2B5EF4-FFF2-40B4-BE49-F238E27FC236}">
              <a16:creationId xmlns:a16="http://schemas.microsoft.com/office/drawing/2014/main" xmlns="" id="{00000000-0008-0000-0000-00001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33525"/>
          <a:ext cx="2242" cy="161925"/>
        </a:xfrm>
        <a:prstGeom prst="rect">
          <a:avLst/>
        </a:prstGeom>
        <a:noFill/>
        <a:ln w="9525">
          <a:noFill/>
          <a:miter lim="800000"/>
          <a:headEnd/>
          <a:tailEnd/>
        </a:ln>
      </xdr:spPr>
    </xdr:pic>
    <xdr:clientData/>
  </xdr:oneCellAnchor>
  <xdr:oneCellAnchor>
    <xdr:from>
      <xdr:col>4</xdr:col>
      <xdr:colOff>1047750</xdr:colOff>
      <xdr:row>873</xdr:row>
      <xdr:rowOff>0</xdr:rowOff>
    </xdr:from>
    <xdr:ext cx="2242" cy="161925"/>
    <xdr:pic>
      <xdr:nvPicPr>
        <xdr:cNvPr id="529" name="Picture 21">
          <a:extLst>
            <a:ext uri="{FF2B5EF4-FFF2-40B4-BE49-F238E27FC236}">
              <a16:creationId xmlns:a16="http://schemas.microsoft.com/office/drawing/2014/main" xmlns="" id="{00000000-0008-0000-0000-00001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875</xdr:row>
      <xdr:rowOff>0</xdr:rowOff>
    </xdr:from>
    <xdr:ext cx="2242" cy="161925"/>
    <xdr:pic>
      <xdr:nvPicPr>
        <xdr:cNvPr id="530" name="Picture 21">
          <a:extLst>
            <a:ext uri="{FF2B5EF4-FFF2-40B4-BE49-F238E27FC236}">
              <a16:creationId xmlns:a16="http://schemas.microsoft.com/office/drawing/2014/main" xmlns="" id="{00000000-0008-0000-0000-00001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877</xdr:row>
      <xdr:rowOff>0</xdr:rowOff>
    </xdr:from>
    <xdr:ext cx="2242" cy="161925"/>
    <xdr:pic>
      <xdr:nvPicPr>
        <xdr:cNvPr id="531" name="Picture 21">
          <a:extLst>
            <a:ext uri="{FF2B5EF4-FFF2-40B4-BE49-F238E27FC236}">
              <a16:creationId xmlns:a16="http://schemas.microsoft.com/office/drawing/2014/main" xmlns="" id="{00000000-0008-0000-0000-00001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33525"/>
          <a:ext cx="2242" cy="161925"/>
        </a:xfrm>
        <a:prstGeom prst="rect">
          <a:avLst/>
        </a:prstGeom>
        <a:noFill/>
        <a:ln w="9525">
          <a:noFill/>
          <a:miter lim="800000"/>
          <a:headEnd/>
          <a:tailEnd/>
        </a:ln>
      </xdr:spPr>
    </xdr:pic>
    <xdr:clientData/>
  </xdr:oneCellAnchor>
  <xdr:oneCellAnchor>
    <xdr:from>
      <xdr:col>4</xdr:col>
      <xdr:colOff>1047750</xdr:colOff>
      <xdr:row>873</xdr:row>
      <xdr:rowOff>0</xdr:rowOff>
    </xdr:from>
    <xdr:ext cx="2242" cy="161925"/>
    <xdr:pic>
      <xdr:nvPicPr>
        <xdr:cNvPr id="532" name="Picture 21">
          <a:extLst>
            <a:ext uri="{FF2B5EF4-FFF2-40B4-BE49-F238E27FC236}">
              <a16:creationId xmlns:a16="http://schemas.microsoft.com/office/drawing/2014/main" xmlns="" id="{00000000-0008-0000-0000-00001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876</xdr:row>
      <xdr:rowOff>0</xdr:rowOff>
    </xdr:from>
    <xdr:ext cx="2242" cy="161925"/>
    <xdr:pic>
      <xdr:nvPicPr>
        <xdr:cNvPr id="533" name="Picture 21">
          <a:extLst>
            <a:ext uri="{FF2B5EF4-FFF2-40B4-BE49-F238E27FC236}">
              <a16:creationId xmlns:a16="http://schemas.microsoft.com/office/drawing/2014/main" xmlns="" id="{00000000-0008-0000-0000-00001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43025"/>
          <a:ext cx="2242" cy="161925"/>
        </a:xfrm>
        <a:prstGeom prst="rect">
          <a:avLst/>
        </a:prstGeom>
        <a:noFill/>
        <a:ln w="9525">
          <a:noFill/>
          <a:miter lim="800000"/>
          <a:headEnd/>
          <a:tailEnd/>
        </a:ln>
      </xdr:spPr>
    </xdr:pic>
    <xdr:clientData/>
  </xdr:oneCellAnchor>
  <xdr:oneCellAnchor>
    <xdr:from>
      <xdr:col>4</xdr:col>
      <xdr:colOff>1047750</xdr:colOff>
      <xdr:row>874</xdr:row>
      <xdr:rowOff>0</xdr:rowOff>
    </xdr:from>
    <xdr:ext cx="2242" cy="161925"/>
    <xdr:pic>
      <xdr:nvPicPr>
        <xdr:cNvPr id="534" name="Picture 21">
          <a:extLst>
            <a:ext uri="{FF2B5EF4-FFF2-40B4-BE49-F238E27FC236}">
              <a16:creationId xmlns:a16="http://schemas.microsoft.com/office/drawing/2014/main" xmlns="" id="{00000000-0008-0000-0000-00001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877</xdr:row>
      <xdr:rowOff>0</xdr:rowOff>
    </xdr:from>
    <xdr:ext cx="2242" cy="161925"/>
    <xdr:pic>
      <xdr:nvPicPr>
        <xdr:cNvPr id="535" name="Picture 21">
          <a:extLst>
            <a:ext uri="{FF2B5EF4-FFF2-40B4-BE49-F238E27FC236}">
              <a16:creationId xmlns:a16="http://schemas.microsoft.com/office/drawing/2014/main" xmlns="" id="{00000000-0008-0000-0000-00001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33525"/>
          <a:ext cx="2242" cy="161925"/>
        </a:xfrm>
        <a:prstGeom prst="rect">
          <a:avLst/>
        </a:prstGeom>
        <a:noFill/>
        <a:ln w="9525">
          <a:noFill/>
          <a:miter lim="800000"/>
          <a:headEnd/>
          <a:tailEnd/>
        </a:ln>
      </xdr:spPr>
    </xdr:pic>
    <xdr:clientData/>
  </xdr:oneCellAnchor>
  <xdr:oneCellAnchor>
    <xdr:from>
      <xdr:col>4</xdr:col>
      <xdr:colOff>1047750</xdr:colOff>
      <xdr:row>873</xdr:row>
      <xdr:rowOff>0</xdr:rowOff>
    </xdr:from>
    <xdr:ext cx="2242" cy="161925"/>
    <xdr:pic>
      <xdr:nvPicPr>
        <xdr:cNvPr id="536" name="Picture 21">
          <a:extLst>
            <a:ext uri="{FF2B5EF4-FFF2-40B4-BE49-F238E27FC236}">
              <a16:creationId xmlns:a16="http://schemas.microsoft.com/office/drawing/2014/main" xmlns="" id="{00000000-0008-0000-0000-00001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876</xdr:row>
      <xdr:rowOff>0</xdr:rowOff>
    </xdr:from>
    <xdr:ext cx="2242" cy="161925"/>
    <xdr:pic>
      <xdr:nvPicPr>
        <xdr:cNvPr id="537" name="Picture 21">
          <a:extLst>
            <a:ext uri="{FF2B5EF4-FFF2-40B4-BE49-F238E27FC236}">
              <a16:creationId xmlns:a16="http://schemas.microsoft.com/office/drawing/2014/main" xmlns="" id="{00000000-0008-0000-0000-00001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43025"/>
          <a:ext cx="2242" cy="161925"/>
        </a:xfrm>
        <a:prstGeom prst="rect">
          <a:avLst/>
        </a:prstGeom>
        <a:noFill/>
        <a:ln w="9525">
          <a:noFill/>
          <a:miter lim="800000"/>
          <a:headEnd/>
          <a:tailEnd/>
        </a:ln>
      </xdr:spPr>
    </xdr:pic>
    <xdr:clientData/>
  </xdr:oneCellAnchor>
  <xdr:oneCellAnchor>
    <xdr:from>
      <xdr:col>4</xdr:col>
      <xdr:colOff>1047750</xdr:colOff>
      <xdr:row>874</xdr:row>
      <xdr:rowOff>0</xdr:rowOff>
    </xdr:from>
    <xdr:ext cx="2242" cy="161925"/>
    <xdr:pic>
      <xdr:nvPicPr>
        <xdr:cNvPr id="538" name="Picture 21">
          <a:extLst>
            <a:ext uri="{FF2B5EF4-FFF2-40B4-BE49-F238E27FC236}">
              <a16:creationId xmlns:a16="http://schemas.microsoft.com/office/drawing/2014/main" xmlns="" id="{00000000-0008-0000-0000-00001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877</xdr:row>
      <xdr:rowOff>0</xdr:rowOff>
    </xdr:from>
    <xdr:ext cx="2242" cy="161925"/>
    <xdr:pic>
      <xdr:nvPicPr>
        <xdr:cNvPr id="539" name="Picture 21">
          <a:extLst>
            <a:ext uri="{FF2B5EF4-FFF2-40B4-BE49-F238E27FC236}">
              <a16:creationId xmlns:a16="http://schemas.microsoft.com/office/drawing/2014/main" xmlns="" id="{00000000-0008-0000-0000-00001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33525"/>
          <a:ext cx="2242" cy="161925"/>
        </a:xfrm>
        <a:prstGeom prst="rect">
          <a:avLst/>
        </a:prstGeom>
        <a:noFill/>
        <a:ln w="9525">
          <a:noFill/>
          <a:miter lim="800000"/>
          <a:headEnd/>
          <a:tailEnd/>
        </a:ln>
      </xdr:spPr>
    </xdr:pic>
    <xdr:clientData/>
  </xdr:oneCellAnchor>
  <xdr:oneCellAnchor>
    <xdr:from>
      <xdr:col>4</xdr:col>
      <xdr:colOff>1047750</xdr:colOff>
      <xdr:row>879</xdr:row>
      <xdr:rowOff>0</xdr:rowOff>
    </xdr:from>
    <xdr:ext cx="2242" cy="161925"/>
    <xdr:pic>
      <xdr:nvPicPr>
        <xdr:cNvPr id="540" name="Picture 21">
          <a:extLst>
            <a:ext uri="{FF2B5EF4-FFF2-40B4-BE49-F238E27FC236}">
              <a16:creationId xmlns:a16="http://schemas.microsoft.com/office/drawing/2014/main" xmlns="" id="{00000000-0008-0000-0000-00001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882</xdr:row>
      <xdr:rowOff>0</xdr:rowOff>
    </xdr:from>
    <xdr:ext cx="2242" cy="161925"/>
    <xdr:pic>
      <xdr:nvPicPr>
        <xdr:cNvPr id="541" name="Picture 21">
          <a:extLst>
            <a:ext uri="{FF2B5EF4-FFF2-40B4-BE49-F238E27FC236}">
              <a16:creationId xmlns:a16="http://schemas.microsoft.com/office/drawing/2014/main" xmlns="" id="{00000000-0008-0000-0000-00001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43025"/>
          <a:ext cx="2242" cy="161925"/>
        </a:xfrm>
        <a:prstGeom prst="rect">
          <a:avLst/>
        </a:prstGeom>
        <a:noFill/>
        <a:ln w="9525">
          <a:noFill/>
          <a:miter lim="800000"/>
          <a:headEnd/>
          <a:tailEnd/>
        </a:ln>
      </xdr:spPr>
    </xdr:pic>
    <xdr:clientData/>
  </xdr:oneCellAnchor>
  <xdr:oneCellAnchor>
    <xdr:from>
      <xdr:col>4</xdr:col>
      <xdr:colOff>1047750</xdr:colOff>
      <xdr:row>884</xdr:row>
      <xdr:rowOff>0</xdr:rowOff>
    </xdr:from>
    <xdr:ext cx="2242" cy="161925"/>
    <xdr:pic>
      <xdr:nvPicPr>
        <xdr:cNvPr id="542" name="Picture 21">
          <a:extLst>
            <a:ext uri="{FF2B5EF4-FFF2-40B4-BE49-F238E27FC236}">
              <a16:creationId xmlns:a16="http://schemas.microsoft.com/office/drawing/2014/main" xmlns="" id="{00000000-0008-0000-0000-00001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24025"/>
          <a:ext cx="2242" cy="161925"/>
        </a:xfrm>
        <a:prstGeom prst="rect">
          <a:avLst/>
        </a:prstGeom>
        <a:noFill/>
        <a:ln w="9525">
          <a:noFill/>
          <a:miter lim="800000"/>
          <a:headEnd/>
          <a:tailEnd/>
        </a:ln>
      </xdr:spPr>
    </xdr:pic>
    <xdr:clientData/>
  </xdr:oneCellAnchor>
  <xdr:oneCellAnchor>
    <xdr:from>
      <xdr:col>4</xdr:col>
      <xdr:colOff>1047750</xdr:colOff>
      <xdr:row>879</xdr:row>
      <xdr:rowOff>0</xdr:rowOff>
    </xdr:from>
    <xdr:ext cx="2242" cy="161925"/>
    <xdr:pic>
      <xdr:nvPicPr>
        <xdr:cNvPr id="543" name="Picture 21">
          <a:extLst>
            <a:ext uri="{FF2B5EF4-FFF2-40B4-BE49-F238E27FC236}">
              <a16:creationId xmlns:a16="http://schemas.microsoft.com/office/drawing/2014/main" xmlns="" id="{00000000-0008-0000-0000-00001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882</xdr:row>
      <xdr:rowOff>0</xdr:rowOff>
    </xdr:from>
    <xdr:ext cx="2242" cy="161925"/>
    <xdr:pic>
      <xdr:nvPicPr>
        <xdr:cNvPr id="544" name="Picture 21">
          <a:extLst>
            <a:ext uri="{FF2B5EF4-FFF2-40B4-BE49-F238E27FC236}">
              <a16:creationId xmlns:a16="http://schemas.microsoft.com/office/drawing/2014/main" xmlns="" id="{00000000-0008-0000-0000-00002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43025"/>
          <a:ext cx="2242" cy="161925"/>
        </a:xfrm>
        <a:prstGeom prst="rect">
          <a:avLst/>
        </a:prstGeom>
        <a:noFill/>
        <a:ln w="9525">
          <a:noFill/>
          <a:miter lim="800000"/>
          <a:headEnd/>
          <a:tailEnd/>
        </a:ln>
      </xdr:spPr>
    </xdr:pic>
    <xdr:clientData/>
  </xdr:oneCellAnchor>
  <xdr:oneCellAnchor>
    <xdr:from>
      <xdr:col>4</xdr:col>
      <xdr:colOff>1047750</xdr:colOff>
      <xdr:row>884</xdr:row>
      <xdr:rowOff>0</xdr:rowOff>
    </xdr:from>
    <xdr:ext cx="2242" cy="161925"/>
    <xdr:pic>
      <xdr:nvPicPr>
        <xdr:cNvPr id="545" name="Picture 21">
          <a:extLst>
            <a:ext uri="{FF2B5EF4-FFF2-40B4-BE49-F238E27FC236}">
              <a16:creationId xmlns:a16="http://schemas.microsoft.com/office/drawing/2014/main" xmlns="" id="{00000000-0008-0000-0000-00002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24025"/>
          <a:ext cx="2242" cy="161925"/>
        </a:xfrm>
        <a:prstGeom prst="rect">
          <a:avLst/>
        </a:prstGeom>
        <a:noFill/>
        <a:ln w="9525">
          <a:noFill/>
          <a:miter lim="800000"/>
          <a:headEnd/>
          <a:tailEnd/>
        </a:ln>
      </xdr:spPr>
    </xdr:pic>
    <xdr:clientData/>
  </xdr:oneCellAnchor>
  <xdr:oneCellAnchor>
    <xdr:from>
      <xdr:col>4</xdr:col>
      <xdr:colOff>1047750</xdr:colOff>
      <xdr:row>879</xdr:row>
      <xdr:rowOff>0</xdr:rowOff>
    </xdr:from>
    <xdr:ext cx="2242" cy="161925"/>
    <xdr:pic>
      <xdr:nvPicPr>
        <xdr:cNvPr id="546" name="Picture 21">
          <a:extLst>
            <a:ext uri="{FF2B5EF4-FFF2-40B4-BE49-F238E27FC236}">
              <a16:creationId xmlns:a16="http://schemas.microsoft.com/office/drawing/2014/main" xmlns="" id="{00000000-0008-0000-0000-00002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883</xdr:row>
      <xdr:rowOff>0</xdr:rowOff>
    </xdr:from>
    <xdr:ext cx="2242" cy="161925"/>
    <xdr:pic>
      <xdr:nvPicPr>
        <xdr:cNvPr id="547" name="Picture 21">
          <a:extLst>
            <a:ext uri="{FF2B5EF4-FFF2-40B4-BE49-F238E27FC236}">
              <a16:creationId xmlns:a16="http://schemas.microsoft.com/office/drawing/2014/main" xmlns="" id="{00000000-0008-0000-0000-00002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33525"/>
          <a:ext cx="2242" cy="161925"/>
        </a:xfrm>
        <a:prstGeom prst="rect">
          <a:avLst/>
        </a:prstGeom>
        <a:noFill/>
        <a:ln w="9525">
          <a:noFill/>
          <a:miter lim="800000"/>
          <a:headEnd/>
          <a:tailEnd/>
        </a:ln>
      </xdr:spPr>
    </xdr:pic>
    <xdr:clientData/>
  </xdr:oneCellAnchor>
  <xdr:oneCellAnchor>
    <xdr:from>
      <xdr:col>4</xdr:col>
      <xdr:colOff>1047750</xdr:colOff>
      <xdr:row>881</xdr:row>
      <xdr:rowOff>0</xdr:rowOff>
    </xdr:from>
    <xdr:ext cx="2242" cy="161925"/>
    <xdr:pic>
      <xdr:nvPicPr>
        <xdr:cNvPr id="548" name="Picture 21">
          <a:extLst>
            <a:ext uri="{FF2B5EF4-FFF2-40B4-BE49-F238E27FC236}">
              <a16:creationId xmlns:a16="http://schemas.microsoft.com/office/drawing/2014/main" xmlns="" id="{00000000-0008-0000-0000-00002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884</xdr:row>
      <xdr:rowOff>0</xdr:rowOff>
    </xdr:from>
    <xdr:ext cx="2242" cy="161925"/>
    <xdr:pic>
      <xdr:nvPicPr>
        <xdr:cNvPr id="549" name="Picture 21">
          <a:extLst>
            <a:ext uri="{FF2B5EF4-FFF2-40B4-BE49-F238E27FC236}">
              <a16:creationId xmlns:a16="http://schemas.microsoft.com/office/drawing/2014/main" xmlns="" id="{00000000-0008-0000-0000-00002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24025"/>
          <a:ext cx="2242" cy="161925"/>
        </a:xfrm>
        <a:prstGeom prst="rect">
          <a:avLst/>
        </a:prstGeom>
        <a:noFill/>
        <a:ln w="9525">
          <a:noFill/>
          <a:miter lim="800000"/>
          <a:headEnd/>
          <a:tailEnd/>
        </a:ln>
      </xdr:spPr>
    </xdr:pic>
    <xdr:clientData/>
  </xdr:oneCellAnchor>
  <xdr:oneCellAnchor>
    <xdr:from>
      <xdr:col>4</xdr:col>
      <xdr:colOff>1047750</xdr:colOff>
      <xdr:row>879</xdr:row>
      <xdr:rowOff>0</xdr:rowOff>
    </xdr:from>
    <xdr:ext cx="2242" cy="161925"/>
    <xdr:pic>
      <xdr:nvPicPr>
        <xdr:cNvPr id="550" name="Picture 21">
          <a:extLst>
            <a:ext uri="{FF2B5EF4-FFF2-40B4-BE49-F238E27FC236}">
              <a16:creationId xmlns:a16="http://schemas.microsoft.com/office/drawing/2014/main" xmlns="" id="{00000000-0008-0000-0000-00002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883</xdr:row>
      <xdr:rowOff>0</xdr:rowOff>
    </xdr:from>
    <xdr:ext cx="2242" cy="161925"/>
    <xdr:pic>
      <xdr:nvPicPr>
        <xdr:cNvPr id="551" name="Picture 21">
          <a:extLst>
            <a:ext uri="{FF2B5EF4-FFF2-40B4-BE49-F238E27FC236}">
              <a16:creationId xmlns:a16="http://schemas.microsoft.com/office/drawing/2014/main" xmlns="" id="{00000000-0008-0000-0000-00002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33525"/>
          <a:ext cx="2242" cy="161925"/>
        </a:xfrm>
        <a:prstGeom prst="rect">
          <a:avLst/>
        </a:prstGeom>
        <a:noFill/>
        <a:ln w="9525">
          <a:noFill/>
          <a:miter lim="800000"/>
          <a:headEnd/>
          <a:tailEnd/>
        </a:ln>
      </xdr:spPr>
    </xdr:pic>
    <xdr:clientData/>
  </xdr:oneCellAnchor>
  <xdr:oneCellAnchor>
    <xdr:from>
      <xdr:col>4</xdr:col>
      <xdr:colOff>1047750</xdr:colOff>
      <xdr:row>881</xdr:row>
      <xdr:rowOff>0</xdr:rowOff>
    </xdr:from>
    <xdr:ext cx="2242" cy="161925"/>
    <xdr:pic>
      <xdr:nvPicPr>
        <xdr:cNvPr id="552" name="Picture 21">
          <a:extLst>
            <a:ext uri="{FF2B5EF4-FFF2-40B4-BE49-F238E27FC236}">
              <a16:creationId xmlns:a16="http://schemas.microsoft.com/office/drawing/2014/main" xmlns="" id="{00000000-0008-0000-0000-00002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884</xdr:row>
      <xdr:rowOff>0</xdr:rowOff>
    </xdr:from>
    <xdr:ext cx="2242" cy="161925"/>
    <xdr:pic>
      <xdr:nvPicPr>
        <xdr:cNvPr id="553" name="Picture 21">
          <a:extLst>
            <a:ext uri="{FF2B5EF4-FFF2-40B4-BE49-F238E27FC236}">
              <a16:creationId xmlns:a16="http://schemas.microsoft.com/office/drawing/2014/main" xmlns="" id="{00000000-0008-0000-0000-00002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24025"/>
          <a:ext cx="2242" cy="161925"/>
        </a:xfrm>
        <a:prstGeom prst="rect">
          <a:avLst/>
        </a:prstGeom>
        <a:noFill/>
        <a:ln w="9525">
          <a:noFill/>
          <a:miter lim="800000"/>
          <a:headEnd/>
          <a:tailEnd/>
        </a:ln>
      </xdr:spPr>
    </xdr:pic>
    <xdr:clientData/>
  </xdr:oneCellAnchor>
  <xdr:oneCellAnchor>
    <xdr:from>
      <xdr:col>4</xdr:col>
      <xdr:colOff>1047750</xdr:colOff>
      <xdr:row>896</xdr:row>
      <xdr:rowOff>0</xdr:rowOff>
    </xdr:from>
    <xdr:ext cx="2242" cy="161925"/>
    <xdr:pic>
      <xdr:nvPicPr>
        <xdr:cNvPr id="554" name="Picture 21">
          <a:extLst>
            <a:ext uri="{FF2B5EF4-FFF2-40B4-BE49-F238E27FC236}">
              <a16:creationId xmlns:a16="http://schemas.microsoft.com/office/drawing/2014/main" xmlns="" id="{00000000-0008-0000-0000-00002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67025"/>
          <a:ext cx="2242" cy="161925"/>
        </a:xfrm>
        <a:prstGeom prst="rect">
          <a:avLst/>
        </a:prstGeom>
        <a:noFill/>
        <a:ln w="9525">
          <a:noFill/>
          <a:miter lim="800000"/>
          <a:headEnd/>
          <a:tailEnd/>
        </a:ln>
      </xdr:spPr>
    </xdr:pic>
    <xdr:clientData/>
  </xdr:oneCellAnchor>
  <xdr:oneCellAnchor>
    <xdr:from>
      <xdr:col>4</xdr:col>
      <xdr:colOff>1047750</xdr:colOff>
      <xdr:row>900</xdr:row>
      <xdr:rowOff>0</xdr:rowOff>
    </xdr:from>
    <xdr:ext cx="2242" cy="161925"/>
    <xdr:pic>
      <xdr:nvPicPr>
        <xdr:cNvPr id="555" name="Picture 21">
          <a:extLst>
            <a:ext uri="{FF2B5EF4-FFF2-40B4-BE49-F238E27FC236}">
              <a16:creationId xmlns:a16="http://schemas.microsoft.com/office/drawing/2014/main" xmlns="" id="{00000000-0008-0000-0000-00002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629025"/>
          <a:ext cx="2242" cy="161925"/>
        </a:xfrm>
        <a:prstGeom prst="rect">
          <a:avLst/>
        </a:prstGeom>
        <a:noFill/>
        <a:ln w="9525">
          <a:noFill/>
          <a:miter lim="800000"/>
          <a:headEnd/>
          <a:tailEnd/>
        </a:ln>
      </xdr:spPr>
    </xdr:pic>
    <xdr:clientData/>
  </xdr:oneCellAnchor>
  <xdr:oneCellAnchor>
    <xdr:from>
      <xdr:col>4</xdr:col>
      <xdr:colOff>1047750</xdr:colOff>
      <xdr:row>896</xdr:row>
      <xdr:rowOff>0</xdr:rowOff>
    </xdr:from>
    <xdr:ext cx="2242" cy="161925"/>
    <xdr:pic>
      <xdr:nvPicPr>
        <xdr:cNvPr id="556" name="Picture 21">
          <a:extLst>
            <a:ext uri="{FF2B5EF4-FFF2-40B4-BE49-F238E27FC236}">
              <a16:creationId xmlns:a16="http://schemas.microsoft.com/office/drawing/2014/main" xmlns="" id="{00000000-0008-0000-0000-00002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67025"/>
          <a:ext cx="2242" cy="161925"/>
        </a:xfrm>
        <a:prstGeom prst="rect">
          <a:avLst/>
        </a:prstGeom>
        <a:noFill/>
        <a:ln w="9525">
          <a:noFill/>
          <a:miter lim="800000"/>
          <a:headEnd/>
          <a:tailEnd/>
        </a:ln>
      </xdr:spPr>
    </xdr:pic>
    <xdr:clientData/>
  </xdr:oneCellAnchor>
  <xdr:oneCellAnchor>
    <xdr:from>
      <xdr:col>4</xdr:col>
      <xdr:colOff>1047750</xdr:colOff>
      <xdr:row>900</xdr:row>
      <xdr:rowOff>0</xdr:rowOff>
    </xdr:from>
    <xdr:ext cx="2242" cy="161925"/>
    <xdr:pic>
      <xdr:nvPicPr>
        <xdr:cNvPr id="557" name="Picture 21">
          <a:extLst>
            <a:ext uri="{FF2B5EF4-FFF2-40B4-BE49-F238E27FC236}">
              <a16:creationId xmlns:a16="http://schemas.microsoft.com/office/drawing/2014/main" xmlns="" id="{00000000-0008-0000-0000-00002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629025"/>
          <a:ext cx="2242" cy="161925"/>
        </a:xfrm>
        <a:prstGeom prst="rect">
          <a:avLst/>
        </a:prstGeom>
        <a:noFill/>
        <a:ln w="9525">
          <a:noFill/>
          <a:miter lim="800000"/>
          <a:headEnd/>
          <a:tailEnd/>
        </a:ln>
      </xdr:spPr>
    </xdr:pic>
    <xdr:clientData/>
  </xdr:oneCellAnchor>
  <xdr:oneCellAnchor>
    <xdr:from>
      <xdr:col>4</xdr:col>
      <xdr:colOff>1047750</xdr:colOff>
      <xdr:row>885</xdr:row>
      <xdr:rowOff>0</xdr:rowOff>
    </xdr:from>
    <xdr:ext cx="2242" cy="161925"/>
    <xdr:pic>
      <xdr:nvPicPr>
        <xdr:cNvPr id="558" name="Picture 21">
          <a:extLst>
            <a:ext uri="{FF2B5EF4-FFF2-40B4-BE49-F238E27FC236}">
              <a16:creationId xmlns:a16="http://schemas.microsoft.com/office/drawing/2014/main" xmlns="" id="{00000000-0008-0000-0000-00002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896</xdr:row>
      <xdr:rowOff>0</xdr:rowOff>
    </xdr:from>
    <xdr:ext cx="2242" cy="161925"/>
    <xdr:pic>
      <xdr:nvPicPr>
        <xdr:cNvPr id="559" name="Picture 21">
          <a:extLst>
            <a:ext uri="{FF2B5EF4-FFF2-40B4-BE49-F238E27FC236}">
              <a16:creationId xmlns:a16="http://schemas.microsoft.com/office/drawing/2014/main" xmlns="" id="{00000000-0008-0000-0000-00002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67025"/>
          <a:ext cx="2242" cy="161925"/>
        </a:xfrm>
        <a:prstGeom prst="rect">
          <a:avLst/>
        </a:prstGeom>
        <a:noFill/>
        <a:ln w="9525">
          <a:noFill/>
          <a:miter lim="800000"/>
          <a:headEnd/>
          <a:tailEnd/>
        </a:ln>
      </xdr:spPr>
    </xdr:pic>
    <xdr:clientData/>
  </xdr:oneCellAnchor>
  <xdr:oneCellAnchor>
    <xdr:from>
      <xdr:col>4</xdr:col>
      <xdr:colOff>1047750</xdr:colOff>
      <xdr:row>900</xdr:row>
      <xdr:rowOff>0</xdr:rowOff>
    </xdr:from>
    <xdr:ext cx="2242" cy="161925"/>
    <xdr:pic>
      <xdr:nvPicPr>
        <xdr:cNvPr id="560" name="Picture 21">
          <a:extLst>
            <a:ext uri="{FF2B5EF4-FFF2-40B4-BE49-F238E27FC236}">
              <a16:creationId xmlns:a16="http://schemas.microsoft.com/office/drawing/2014/main" xmlns="" id="{00000000-0008-0000-0000-00003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629025"/>
          <a:ext cx="2242" cy="161925"/>
        </a:xfrm>
        <a:prstGeom prst="rect">
          <a:avLst/>
        </a:prstGeom>
        <a:noFill/>
        <a:ln w="9525">
          <a:noFill/>
          <a:miter lim="800000"/>
          <a:headEnd/>
          <a:tailEnd/>
        </a:ln>
      </xdr:spPr>
    </xdr:pic>
    <xdr:clientData/>
  </xdr:oneCellAnchor>
  <xdr:oneCellAnchor>
    <xdr:from>
      <xdr:col>4</xdr:col>
      <xdr:colOff>1047750</xdr:colOff>
      <xdr:row>888</xdr:row>
      <xdr:rowOff>0</xdr:rowOff>
    </xdr:from>
    <xdr:ext cx="2242" cy="161925"/>
    <xdr:pic>
      <xdr:nvPicPr>
        <xdr:cNvPr id="561" name="Picture 21">
          <a:extLst>
            <a:ext uri="{FF2B5EF4-FFF2-40B4-BE49-F238E27FC236}">
              <a16:creationId xmlns:a16="http://schemas.microsoft.com/office/drawing/2014/main" xmlns="" id="{00000000-0008-0000-0000-00003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43025"/>
          <a:ext cx="2242" cy="161925"/>
        </a:xfrm>
        <a:prstGeom prst="rect">
          <a:avLst/>
        </a:prstGeom>
        <a:noFill/>
        <a:ln w="9525">
          <a:noFill/>
          <a:miter lim="800000"/>
          <a:headEnd/>
          <a:tailEnd/>
        </a:ln>
      </xdr:spPr>
    </xdr:pic>
    <xdr:clientData/>
  </xdr:oneCellAnchor>
  <xdr:oneCellAnchor>
    <xdr:from>
      <xdr:col>4</xdr:col>
      <xdr:colOff>1047750</xdr:colOff>
      <xdr:row>890</xdr:row>
      <xdr:rowOff>0</xdr:rowOff>
    </xdr:from>
    <xdr:ext cx="2242" cy="161925"/>
    <xdr:pic>
      <xdr:nvPicPr>
        <xdr:cNvPr id="562" name="Picture 21">
          <a:extLst>
            <a:ext uri="{FF2B5EF4-FFF2-40B4-BE49-F238E27FC236}">
              <a16:creationId xmlns:a16="http://schemas.microsoft.com/office/drawing/2014/main" xmlns="" id="{00000000-0008-0000-0000-00003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24025"/>
          <a:ext cx="2242" cy="161925"/>
        </a:xfrm>
        <a:prstGeom prst="rect">
          <a:avLst/>
        </a:prstGeom>
        <a:noFill/>
        <a:ln w="9525">
          <a:noFill/>
          <a:miter lim="800000"/>
          <a:headEnd/>
          <a:tailEnd/>
        </a:ln>
      </xdr:spPr>
    </xdr:pic>
    <xdr:clientData/>
  </xdr:oneCellAnchor>
  <xdr:oneCellAnchor>
    <xdr:from>
      <xdr:col>4</xdr:col>
      <xdr:colOff>1047750</xdr:colOff>
      <xdr:row>891</xdr:row>
      <xdr:rowOff>0</xdr:rowOff>
    </xdr:from>
    <xdr:ext cx="2242" cy="161925"/>
    <xdr:pic>
      <xdr:nvPicPr>
        <xdr:cNvPr id="563" name="Picture 21">
          <a:extLst>
            <a:ext uri="{FF2B5EF4-FFF2-40B4-BE49-F238E27FC236}">
              <a16:creationId xmlns:a16="http://schemas.microsoft.com/office/drawing/2014/main" xmlns="" id="{00000000-0008-0000-0000-00003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14525"/>
          <a:ext cx="2242" cy="161925"/>
        </a:xfrm>
        <a:prstGeom prst="rect">
          <a:avLst/>
        </a:prstGeom>
        <a:noFill/>
        <a:ln w="9525">
          <a:noFill/>
          <a:miter lim="800000"/>
          <a:headEnd/>
          <a:tailEnd/>
        </a:ln>
      </xdr:spPr>
    </xdr:pic>
    <xdr:clientData/>
  </xdr:oneCellAnchor>
  <xdr:oneCellAnchor>
    <xdr:from>
      <xdr:col>4</xdr:col>
      <xdr:colOff>1047750</xdr:colOff>
      <xdr:row>893</xdr:row>
      <xdr:rowOff>0</xdr:rowOff>
    </xdr:from>
    <xdr:ext cx="2242" cy="161925"/>
    <xdr:pic>
      <xdr:nvPicPr>
        <xdr:cNvPr id="564" name="Picture 21">
          <a:extLst>
            <a:ext uri="{FF2B5EF4-FFF2-40B4-BE49-F238E27FC236}">
              <a16:creationId xmlns:a16="http://schemas.microsoft.com/office/drawing/2014/main" xmlns="" id="{00000000-0008-0000-0000-00003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295525"/>
          <a:ext cx="2242" cy="161925"/>
        </a:xfrm>
        <a:prstGeom prst="rect">
          <a:avLst/>
        </a:prstGeom>
        <a:noFill/>
        <a:ln w="9525">
          <a:noFill/>
          <a:miter lim="800000"/>
          <a:headEnd/>
          <a:tailEnd/>
        </a:ln>
      </xdr:spPr>
    </xdr:pic>
    <xdr:clientData/>
  </xdr:oneCellAnchor>
  <xdr:oneCellAnchor>
    <xdr:from>
      <xdr:col>4</xdr:col>
      <xdr:colOff>1047750</xdr:colOff>
      <xdr:row>897</xdr:row>
      <xdr:rowOff>0</xdr:rowOff>
    </xdr:from>
    <xdr:ext cx="2242" cy="161925"/>
    <xdr:pic>
      <xdr:nvPicPr>
        <xdr:cNvPr id="565" name="Picture 21">
          <a:extLst>
            <a:ext uri="{FF2B5EF4-FFF2-40B4-BE49-F238E27FC236}">
              <a16:creationId xmlns:a16="http://schemas.microsoft.com/office/drawing/2014/main" xmlns="" id="{00000000-0008-0000-0000-00003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57525"/>
          <a:ext cx="2242" cy="161925"/>
        </a:xfrm>
        <a:prstGeom prst="rect">
          <a:avLst/>
        </a:prstGeom>
        <a:noFill/>
        <a:ln w="9525">
          <a:noFill/>
          <a:miter lim="800000"/>
          <a:headEnd/>
          <a:tailEnd/>
        </a:ln>
      </xdr:spPr>
    </xdr:pic>
    <xdr:clientData/>
  </xdr:oneCellAnchor>
  <xdr:oneCellAnchor>
    <xdr:from>
      <xdr:col>4</xdr:col>
      <xdr:colOff>1047750</xdr:colOff>
      <xdr:row>885</xdr:row>
      <xdr:rowOff>0</xdr:rowOff>
    </xdr:from>
    <xdr:ext cx="2242" cy="161925"/>
    <xdr:pic>
      <xdr:nvPicPr>
        <xdr:cNvPr id="566" name="Picture 21">
          <a:extLst>
            <a:ext uri="{FF2B5EF4-FFF2-40B4-BE49-F238E27FC236}">
              <a16:creationId xmlns:a16="http://schemas.microsoft.com/office/drawing/2014/main" xmlns="" id="{00000000-0008-0000-0000-00003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896</xdr:row>
      <xdr:rowOff>0</xdr:rowOff>
    </xdr:from>
    <xdr:ext cx="2242" cy="161925"/>
    <xdr:pic>
      <xdr:nvPicPr>
        <xdr:cNvPr id="567" name="Picture 21">
          <a:extLst>
            <a:ext uri="{FF2B5EF4-FFF2-40B4-BE49-F238E27FC236}">
              <a16:creationId xmlns:a16="http://schemas.microsoft.com/office/drawing/2014/main" xmlns="" id="{00000000-0008-0000-0000-00003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67025"/>
          <a:ext cx="2242" cy="161925"/>
        </a:xfrm>
        <a:prstGeom prst="rect">
          <a:avLst/>
        </a:prstGeom>
        <a:noFill/>
        <a:ln w="9525">
          <a:noFill/>
          <a:miter lim="800000"/>
          <a:headEnd/>
          <a:tailEnd/>
        </a:ln>
      </xdr:spPr>
    </xdr:pic>
    <xdr:clientData/>
  </xdr:oneCellAnchor>
  <xdr:oneCellAnchor>
    <xdr:from>
      <xdr:col>4</xdr:col>
      <xdr:colOff>1047750</xdr:colOff>
      <xdr:row>900</xdr:row>
      <xdr:rowOff>0</xdr:rowOff>
    </xdr:from>
    <xdr:ext cx="2242" cy="161925"/>
    <xdr:pic>
      <xdr:nvPicPr>
        <xdr:cNvPr id="568" name="Picture 21">
          <a:extLst>
            <a:ext uri="{FF2B5EF4-FFF2-40B4-BE49-F238E27FC236}">
              <a16:creationId xmlns:a16="http://schemas.microsoft.com/office/drawing/2014/main" xmlns="" id="{00000000-0008-0000-0000-00003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629025"/>
          <a:ext cx="2242" cy="161925"/>
        </a:xfrm>
        <a:prstGeom prst="rect">
          <a:avLst/>
        </a:prstGeom>
        <a:noFill/>
        <a:ln w="9525">
          <a:noFill/>
          <a:miter lim="800000"/>
          <a:headEnd/>
          <a:tailEnd/>
        </a:ln>
      </xdr:spPr>
    </xdr:pic>
    <xdr:clientData/>
  </xdr:oneCellAnchor>
  <xdr:oneCellAnchor>
    <xdr:from>
      <xdr:col>4</xdr:col>
      <xdr:colOff>1047750</xdr:colOff>
      <xdr:row>888</xdr:row>
      <xdr:rowOff>0</xdr:rowOff>
    </xdr:from>
    <xdr:ext cx="2242" cy="161925"/>
    <xdr:pic>
      <xdr:nvPicPr>
        <xdr:cNvPr id="569" name="Picture 21">
          <a:extLst>
            <a:ext uri="{FF2B5EF4-FFF2-40B4-BE49-F238E27FC236}">
              <a16:creationId xmlns:a16="http://schemas.microsoft.com/office/drawing/2014/main" xmlns="" id="{00000000-0008-0000-0000-00003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43025"/>
          <a:ext cx="2242" cy="161925"/>
        </a:xfrm>
        <a:prstGeom prst="rect">
          <a:avLst/>
        </a:prstGeom>
        <a:noFill/>
        <a:ln w="9525">
          <a:noFill/>
          <a:miter lim="800000"/>
          <a:headEnd/>
          <a:tailEnd/>
        </a:ln>
      </xdr:spPr>
    </xdr:pic>
    <xdr:clientData/>
  </xdr:oneCellAnchor>
  <xdr:oneCellAnchor>
    <xdr:from>
      <xdr:col>4</xdr:col>
      <xdr:colOff>1047750</xdr:colOff>
      <xdr:row>890</xdr:row>
      <xdr:rowOff>0</xdr:rowOff>
    </xdr:from>
    <xdr:ext cx="2242" cy="161925"/>
    <xdr:pic>
      <xdr:nvPicPr>
        <xdr:cNvPr id="570" name="Picture 21">
          <a:extLst>
            <a:ext uri="{FF2B5EF4-FFF2-40B4-BE49-F238E27FC236}">
              <a16:creationId xmlns:a16="http://schemas.microsoft.com/office/drawing/2014/main" xmlns="" id="{00000000-0008-0000-0000-00003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24025"/>
          <a:ext cx="2242" cy="161925"/>
        </a:xfrm>
        <a:prstGeom prst="rect">
          <a:avLst/>
        </a:prstGeom>
        <a:noFill/>
        <a:ln w="9525">
          <a:noFill/>
          <a:miter lim="800000"/>
          <a:headEnd/>
          <a:tailEnd/>
        </a:ln>
      </xdr:spPr>
    </xdr:pic>
    <xdr:clientData/>
  </xdr:oneCellAnchor>
  <xdr:oneCellAnchor>
    <xdr:from>
      <xdr:col>4</xdr:col>
      <xdr:colOff>1047750</xdr:colOff>
      <xdr:row>891</xdr:row>
      <xdr:rowOff>0</xdr:rowOff>
    </xdr:from>
    <xdr:ext cx="2242" cy="161925"/>
    <xdr:pic>
      <xdr:nvPicPr>
        <xdr:cNvPr id="571" name="Picture 21">
          <a:extLst>
            <a:ext uri="{FF2B5EF4-FFF2-40B4-BE49-F238E27FC236}">
              <a16:creationId xmlns:a16="http://schemas.microsoft.com/office/drawing/2014/main" xmlns="" id="{00000000-0008-0000-0000-00003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14525"/>
          <a:ext cx="2242" cy="161925"/>
        </a:xfrm>
        <a:prstGeom prst="rect">
          <a:avLst/>
        </a:prstGeom>
        <a:noFill/>
        <a:ln w="9525">
          <a:noFill/>
          <a:miter lim="800000"/>
          <a:headEnd/>
          <a:tailEnd/>
        </a:ln>
      </xdr:spPr>
    </xdr:pic>
    <xdr:clientData/>
  </xdr:oneCellAnchor>
  <xdr:oneCellAnchor>
    <xdr:from>
      <xdr:col>4</xdr:col>
      <xdr:colOff>1047750</xdr:colOff>
      <xdr:row>893</xdr:row>
      <xdr:rowOff>0</xdr:rowOff>
    </xdr:from>
    <xdr:ext cx="2242" cy="161925"/>
    <xdr:pic>
      <xdr:nvPicPr>
        <xdr:cNvPr id="572" name="Picture 21">
          <a:extLst>
            <a:ext uri="{FF2B5EF4-FFF2-40B4-BE49-F238E27FC236}">
              <a16:creationId xmlns:a16="http://schemas.microsoft.com/office/drawing/2014/main" xmlns="" id="{00000000-0008-0000-0000-00003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295525"/>
          <a:ext cx="2242" cy="161925"/>
        </a:xfrm>
        <a:prstGeom prst="rect">
          <a:avLst/>
        </a:prstGeom>
        <a:noFill/>
        <a:ln w="9525">
          <a:noFill/>
          <a:miter lim="800000"/>
          <a:headEnd/>
          <a:tailEnd/>
        </a:ln>
      </xdr:spPr>
    </xdr:pic>
    <xdr:clientData/>
  </xdr:oneCellAnchor>
  <xdr:oneCellAnchor>
    <xdr:from>
      <xdr:col>4</xdr:col>
      <xdr:colOff>1047750</xdr:colOff>
      <xdr:row>897</xdr:row>
      <xdr:rowOff>0</xdr:rowOff>
    </xdr:from>
    <xdr:ext cx="2242" cy="161925"/>
    <xdr:pic>
      <xdr:nvPicPr>
        <xdr:cNvPr id="573" name="Picture 21">
          <a:extLst>
            <a:ext uri="{FF2B5EF4-FFF2-40B4-BE49-F238E27FC236}">
              <a16:creationId xmlns:a16="http://schemas.microsoft.com/office/drawing/2014/main" xmlns="" id="{00000000-0008-0000-0000-00003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57525"/>
          <a:ext cx="2242" cy="161925"/>
        </a:xfrm>
        <a:prstGeom prst="rect">
          <a:avLst/>
        </a:prstGeom>
        <a:noFill/>
        <a:ln w="9525">
          <a:noFill/>
          <a:miter lim="800000"/>
          <a:headEnd/>
          <a:tailEnd/>
        </a:ln>
      </xdr:spPr>
    </xdr:pic>
    <xdr:clientData/>
  </xdr:oneCellAnchor>
  <xdr:oneCellAnchor>
    <xdr:from>
      <xdr:col>4</xdr:col>
      <xdr:colOff>1047750</xdr:colOff>
      <xdr:row>885</xdr:row>
      <xdr:rowOff>0</xdr:rowOff>
    </xdr:from>
    <xdr:ext cx="2242" cy="161925"/>
    <xdr:pic>
      <xdr:nvPicPr>
        <xdr:cNvPr id="574" name="Picture 21">
          <a:extLst>
            <a:ext uri="{FF2B5EF4-FFF2-40B4-BE49-F238E27FC236}">
              <a16:creationId xmlns:a16="http://schemas.microsoft.com/office/drawing/2014/main" xmlns="" id="{00000000-0008-0000-0000-00003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896</xdr:row>
      <xdr:rowOff>0</xdr:rowOff>
    </xdr:from>
    <xdr:ext cx="2242" cy="161925"/>
    <xdr:pic>
      <xdr:nvPicPr>
        <xdr:cNvPr id="575" name="Picture 21">
          <a:extLst>
            <a:ext uri="{FF2B5EF4-FFF2-40B4-BE49-F238E27FC236}">
              <a16:creationId xmlns:a16="http://schemas.microsoft.com/office/drawing/2014/main" xmlns="" id="{00000000-0008-0000-0000-00003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67025"/>
          <a:ext cx="2242" cy="161925"/>
        </a:xfrm>
        <a:prstGeom prst="rect">
          <a:avLst/>
        </a:prstGeom>
        <a:noFill/>
        <a:ln w="9525">
          <a:noFill/>
          <a:miter lim="800000"/>
          <a:headEnd/>
          <a:tailEnd/>
        </a:ln>
      </xdr:spPr>
    </xdr:pic>
    <xdr:clientData/>
  </xdr:oneCellAnchor>
  <xdr:oneCellAnchor>
    <xdr:from>
      <xdr:col>4</xdr:col>
      <xdr:colOff>1047750</xdr:colOff>
      <xdr:row>900</xdr:row>
      <xdr:rowOff>0</xdr:rowOff>
    </xdr:from>
    <xdr:ext cx="2242" cy="161925"/>
    <xdr:pic>
      <xdr:nvPicPr>
        <xdr:cNvPr id="576" name="Picture 21">
          <a:extLst>
            <a:ext uri="{FF2B5EF4-FFF2-40B4-BE49-F238E27FC236}">
              <a16:creationId xmlns:a16="http://schemas.microsoft.com/office/drawing/2014/main" xmlns="" id="{00000000-0008-0000-0000-00004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629025"/>
          <a:ext cx="2242" cy="161925"/>
        </a:xfrm>
        <a:prstGeom prst="rect">
          <a:avLst/>
        </a:prstGeom>
        <a:noFill/>
        <a:ln w="9525">
          <a:noFill/>
          <a:miter lim="800000"/>
          <a:headEnd/>
          <a:tailEnd/>
        </a:ln>
      </xdr:spPr>
    </xdr:pic>
    <xdr:clientData/>
  </xdr:oneCellAnchor>
  <xdr:oneCellAnchor>
    <xdr:from>
      <xdr:col>4</xdr:col>
      <xdr:colOff>1047750</xdr:colOff>
      <xdr:row>889</xdr:row>
      <xdr:rowOff>0</xdr:rowOff>
    </xdr:from>
    <xdr:ext cx="2242" cy="161925"/>
    <xdr:pic>
      <xdr:nvPicPr>
        <xdr:cNvPr id="577" name="Picture 21">
          <a:extLst>
            <a:ext uri="{FF2B5EF4-FFF2-40B4-BE49-F238E27FC236}">
              <a16:creationId xmlns:a16="http://schemas.microsoft.com/office/drawing/2014/main" xmlns="" id="{00000000-0008-0000-0000-00004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33525"/>
          <a:ext cx="2242" cy="161925"/>
        </a:xfrm>
        <a:prstGeom prst="rect">
          <a:avLst/>
        </a:prstGeom>
        <a:noFill/>
        <a:ln w="9525">
          <a:noFill/>
          <a:miter lim="800000"/>
          <a:headEnd/>
          <a:tailEnd/>
        </a:ln>
      </xdr:spPr>
    </xdr:pic>
    <xdr:clientData/>
  </xdr:oneCellAnchor>
  <xdr:oneCellAnchor>
    <xdr:from>
      <xdr:col>4</xdr:col>
      <xdr:colOff>1047750</xdr:colOff>
      <xdr:row>887</xdr:row>
      <xdr:rowOff>0</xdr:rowOff>
    </xdr:from>
    <xdr:ext cx="2242" cy="161925"/>
    <xdr:pic>
      <xdr:nvPicPr>
        <xdr:cNvPr id="578" name="Picture 21">
          <a:extLst>
            <a:ext uri="{FF2B5EF4-FFF2-40B4-BE49-F238E27FC236}">
              <a16:creationId xmlns:a16="http://schemas.microsoft.com/office/drawing/2014/main" xmlns="" id="{00000000-0008-0000-0000-00004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895</xdr:row>
      <xdr:rowOff>0</xdr:rowOff>
    </xdr:from>
    <xdr:ext cx="2242" cy="161925"/>
    <xdr:pic>
      <xdr:nvPicPr>
        <xdr:cNvPr id="579" name="Picture 21">
          <a:extLst>
            <a:ext uri="{FF2B5EF4-FFF2-40B4-BE49-F238E27FC236}">
              <a16:creationId xmlns:a16="http://schemas.microsoft.com/office/drawing/2014/main" xmlns="" id="{00000000-0008-0000-0000-00004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76525"/>
          <a:ext cx="2242" cy="161925"/>
        </a:xfrm>
        <a:prstGeom prst="rect">
          <a:avLst/>
        </a:prstGeom>
        <a:noFill/>
        <a:ln w="9525">
          <a:noFill/>
          <a:miter lim="800000"/>
          <a:headEnd/>
          <a:tailEnd/>
        </a:ln>
      </xdr:spPr>
    </xdr:pic>
    <xdr:clientData/>
  </xdr:oneCellAnchor>
  <xdr:oneCellAnchor>
    <xdr:from>
      <xdr:col>4</xdr:col>
      <xdr:colOff>1047750</xdr:colOff>
      <xdr:row>890</xdr:row>
      <xdr:rowOff>0</xdr:rowOff>
    </xdr:from>
    <xdr:ext cx="2242" cy="161925"/>
    <xdr:pic>
      <xdr:nvPicPr>
        <xdr:cNvPr id="580" name="Picture 21">
          <a:extLst>
            <a:ext uri="{FF2B5EF4-FFF2-40B4-BE49-F238E27FC236}">
              <a16:creationId xmlns:a16="http://schemas.microsoft.com/office/drawing/2014/main" xmlns="" id="{00000000-0008-0000-0000-00004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24025"/>
          <a:ext cx="2242" cy="161925"/>
        </a:xfrm>
        <a:prstGeom prst="rect">
          <a:avLst/>
        </a:prstGeom>
        <a:noFill/>
        <a:ln w="9525">
          <a:noFill/>
          <a:miter lim="800000"/>
          <a:headEnd/>
          <a:tailEnd/>
        </a:ln>
      </xdr:spPr>
    </xdr:pic>
    <xdr:clientData/>
  </xdr:oneCellAnchor>
  <xdr:oneCellAnchor>
    <xdr:from>
      <xdr:col>4</xdr:col>
      <xdr:colOff>1047750</xdr:colOff>
      <xdr:row>893</xdr:row>
      <xdr:rowOff>0</xdr:rowOff>
    </xdr:from>
    <xdr:ext cx="2242" cy="161925"/>
    <xdr:pic>
      <xdr:nvPicPr>
        <xdr:cNvPr id="581" name="Picture 21">
          <a:extLst>
            <a:ext uri="{FF2B5EF4-FFF2-40B4-BE49-F238E27FC236}">
              <a16:creationId xmlns:a16="http://schemas.microsoft.com/office/drawing/2014/main" xmlns="" id="{00000000-0008-0000-0000-00004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295525"/>
          <a:ext cx="2242" cy="161925"/>
        </a:xfrm>
        <a:prstGeom prst="rect">
          <a:avLst/>
        </a:prstGeom>
        <a:noFill/>
        <a:ln w="9525">
          <a:noFill/>
          <a:miter lim="800000"/>
          <a:headEnd/>
          <a:tailEnd/>
        </a:ln>
      </xdr:spPr>
    </xdr:pic>
    <xdr:clientData/>
  </xdr:oneCellAnchor>
  <xdr:oneCellAnchor>
    <xdr:from>
      <xdr:col>4</xdr:col>
      <xdr:colOff>1047750</xdr:colOff>
      <xdr:row>894</xdr:row>
      <xdr:rowOff>0</xdr:rowOff>
    </xdr:from>
    <xdr:ext cx="2242" cy="161925"/>
    <xdr:pic>
      <xdr:nvPicPr>
        <xdr:cNvPr id="582" name="Picture 21">
          <a:extLst>
            <a:ext uri="{FF2B5EF4-FFF2-40B4-BE49-F238E27FC236}">
              <a16:creationId xmlns:a16="http://schemas.microsoft.com/office/drawing/2014/main" xmlns="" id="{00000000-0008-0000-0000-00004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86025"/>
          <a:ext cx="2242" cy="161925"/>
        </a:xfrm>
        <a:prstGeom prst="rect">
          <a:avLst/>
        </a:prstGeom>
        <a:noFill/>
        <a:ln w="9525">
          <a:noFill/>
          <a:miter lim="800000"/>
          <a:headEnd/>
          <a:tailEnd/>
        </a:ln>
      </xdr:spPr>
    </xdr:pic>
    <xdr:clientData/>
  </xdr:oneCellAnchor>
  <xdr:oneCellAnchor>
    <xdr:from>
      <xdr:col>4</xdr:col>
      <xdr:colOff>1047750</xdr:colOff>
      <xdr:row>899</xdr:row>
      <xdr:rowOff>0</xdr:rowOff>
    </xdr:from>
    <xdr:ext cx="2242" cy="161925"/>
    <xdr:pic>
      <xdr:nvPicPr>
        <xdr:cNvPr id="583" name="Picture 21">
          <a:extLst>
            <a:ext uri="{FF2B5EF4-FFF2-40B4-BE49-F238E27FC236}">
              <a16:creationId xmlns:a16="http://schemas.microsoft.com/office/drawing/2014/main" xmlns="" id="{00000000-0008-0000-0000-00004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438525"/>
          <a:ext cx="2242" cy="161925"/>
        </a:xfrm>
        <a:prstGeom prst="rect">
          <a:avLst/>
        </a:prstGeom>
        <a:noFill/>
        <a:ln w="9525">
          <a:noFill/>
          <a:miter lim="800000"/>
          <a:headEnd/>
          <a:tailEnd/>
        </a:ln>
      </xdr:spPr>
    </xdr:pic>
    <xdr:clientData/>
  </xdr:oneCellAnchor>
  <xdr:oneCellAnchor>
    <xdr:from>
      <xdr:col>4</xdr:col>
      <xdr:colOff>1047750</xdr:colOff>
      <xdr:row>898</xdr:row>
      <xdr:rowOff>0</xdr:rowOff>
    </xdr:from>
    <xdr:ext cx="2242" cy="161925"/>
    <xdr:pic>
      <xdr:nvPicPr>
        <xdr:cNvPr id="584" name="Picture 21">
          <a:extLst>
            <a:ext uri="{FF2B5EF4-FFF2-40B4-BE49-F238E27FC236}">
              <a16:creationId xmlns:a16="http://schemas.microsoft.com/office/drawing/2014/main" xmlns="" id="{00000000-0008-0000-0000-00004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248025"/>
          <a:ext cx="2242" cy="161925"/>
        </a:xfrm>
        <a:prstGeom prst="rect">
          <a:avLst/>
        </a:prstGeom>
        <a:noFill/>
        <a:ln w="9525">
          <a:noFill/>
          <a:miter lim="800000"/>
          <a:headEnd/>
          <a:tailEnd/>
        </a:ln>
      </xdr:spPr>
    </xdr:pic>
    <xdr:clientData/>
  </xdr:oneCellAnchor>
  <xdr:oneCellAnchor>
    <xdr:from>
      <xdr:col>4</xdr:col>
      <xdr:colOff>1047750</xdr:colOff>
      <xdr:row>897</xdr:row>
      <xdr:rowOff>0</xdr:rowOff>
    </xdr:from>
    <xdr:ext cx="2242" cy="161925"/>
    <xdr:pic>
      <xdr:nvPicPr>
        <xdr:cNvPr id="585" name="Picture 21">
          <a:extLst>
            <a:ext uri="{FF2B5EF4-FFF2-40B4-BE49-F238E27FC236}">
              <a16:creationId xmlns:a16="http://schemas.microsoft.com/office/drawing/2014/main" xmlns="" id="{00000000-0008-0000-0000-00004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57525"/>
          <a:ext cx="2242" cy="161925"/>
        </a:xfrm>
        <a:prstGeom prst="rect">
          <a:avLst/>
        </a:prstGeom>
        <a:noFill/>
        <a:ln w="9525">
          <a:noFill/>
          <a:miter lim="800000"/>
          <a:headEnd/>
          <a:tailEnd/>
        </a:ln>
      </xdr:spPr>
    </xdr:pic>
    <xdr:clientData/>
  </xdr:oneCellAnchor>
  <xdr:oneCellAnchor>
    <xdr:from>
      <xdr:col>4</xdr:col>
      <xdr:colOff>1047750</xdr:colOff>
      <xdr:row>897</xdr:row>
      <xdr:rowOff>0</xdr:rowOff>
    </xdr:from>
    <xdr:ext cx="2242" cy="161925"/>
    <xdr:pic>
      <xdr:nvPicPr>
        <xdr:cNvPr id="586" name="Picture 21">
          <a:extLst>
            <a:ext uri="{FF2B5EF4-FFF2-40B4-BE49-F238E27FC236}">
              <a16:creationId xmlns:a16="http://schemas.microsoft.com/office/drawing/2014/main" xmlns="" id="{00000000-0008-0000-0000-00004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57525"/>
          <a:ext cx="2242" cy="161925"/>
        </a:xfrm>
        <a:prstGeom prst="rect">
          <a:avLst/>
        </a:prstGeom>
        <a:noFill/>
        <a:ln w="9525">
          <a:noFill/>
          <a:miter lim="800000"/>
          <a:headEnd/>
          <a:tailEnd/>
        </a:ln>
      </xdr:spPr>
    </xdr:pic>
    <xdr:clientData/>
  </xdr:oneCellAnchor>
  <xdr:oneCellAnchor>
    <xdr:from>
      <xdr:col>4</xdr:col>
      <xdr:colOff>1047750</xdr:colOff>
      <xdr:row>885</xdr:row>
      <xdr:rowOff>0</xdr:rowOff>
    </xdr:from>
    <xdr:ext cx="2242" cy="161925"/>
    <xdr:pic>
      <xdr:nvPicPr>
        <xdr:cNvPr id="587" name="Picture 21">
          <a:extLst>
            <a:ext uri="{FF2B5EF4-FFF2-40B4-BE49-F238E27FC236}">
              <a16:creationId xmlns:a16="http://schemas.microsoft.com/office/drawing/2014/main" xmlns="" id="{00000000-0008-0000-0000-00004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896</xdr:row>
      <xdr:rowOff>0</xdr:rowOff>
    </xdr:from>
    <xdr:ext cx="2242" cy="161925"/>
    <xdr:pic>
      <xdr:nvPicPr>
        <xdr:cNvPr id="588" name="Picture 21">
          <a:extLst>
            <a:ext uri="{FF2B5EF4-FFF2-40B4-BE49-F238E27FC236}">
              <a16:creationId xmlns:a16="http://schemas.microsoft.com/office/drawing/2014/main" xmlns="" id="{00000000-0008-0000-0000-00004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67025"/>
          <a:ext cx="2242" cy="161925"/>
        </a:xfrm>
        <a:prstGeom prst="rect">
          <a:avLst/>
        </a:prstGeom>
        <a:noFill/>
        <a:ln w="9525">
          <a:noFill/>
          <a:miter lim="800000"/>
          <a:headEnd/>
          <a:tailEnd/>
        </a:ln>
      </xdr:spPr>
    </xdr:pic>
    <xdr:clientData/>
  </xdr:oneCellAnchor>
  <xdr:oneCellAnchor>
    <xdr:from>
      <xdr:col>4</xdr:col>
      <xdr:colOff>1047750</xdr:colOff>
      <xdr:row>900</xdr:row>
      <xdr:rowOff>0</xdr:rowOff>
    </xdr:from>
    <xdr:ext cx="2242" cy="161925"/>
    <xdr:pic>
      <xdr:nvPicPr>
        <xdr:cNvPr id="589" name="Picture 21">
          <a:extLst>
            <a:ext uri="{FF2B5EF4-FFF2-40B4-BE49-F238E27FC236}">
              <a16:creationId xmlns:a16="http://schemas.microsoft.com/office/drawing/2014/main" xmlns="" id="{00000000-0008-0000-0000-00004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629025"/>
          <a:ext cx="2242" cy="161925"/>
        </a:xfrm>
        <a:prstGeom prst="rect">
          <a:avLst/>
        </a:prstGeom>
        <a:noFill/>
        <a:ln w="9525">
          <a:noFill/>
          <a:miter lim="800000"/>
          <a:headEnd/>
          <a:tailEnd/>
        </a:ln>
      </xdr:spPr>
    </xdr:pic>
    <xdr:clientData/>
  </xdr:oneCellAnchor>
  <xdr:oneCellAnchor>
    <xdr:from>
      <xdr:col>4</xdr:col>
      <xdr:colOff>1047750</xdr:colOff>
      <xdr:row>889</xdr:row>
      <xdr:rowOff>0</xdr:rowOff>
    </xdr:from>
    <xdr:ext cx="2242" cy="161925"/>
    <xdr:pic>
      <xdr:nvPicPr>
        <xdr:cNvPr id="590" name="Picture 21">
          <a:extLst>
            <a:ext uri="{FF2B5EF4-FFF2-40B4-BE49-F238E27FC236}">
              <a16:creationId xmlns:a16="http://schemas.microsoft.com/office/drawing/2014/main" xmlns="" id="{00000000-0008-0000-0000-00004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33525"/>
          <a:ext cx="2242" cy="161925"/>
        </a:xfrm>
        <a:prstGeom prst="rect">
          <a:avLst/>
        </a:prstGeom>
        <a:noFill/>
        <a:ln w="9525">
          <a:noFill/>
          <a:miter lim="800000"/>
          <a:headEnd/>
          <a:tailEnd/>
        </a:ln>
      </xdr:spPr>
    </xdr:pic>
    <xdr:clientData/>
  </xdr:oneCellAnchor>
  <xdr:oneCellAnchor>
    <xdr:from>
      <xdr:col>4</xdr:col>
      <xdr:colOff>1047750</xdr:colOff>
      <xdr:row>887</xdr:row>
      <xdr:rowOff>0</xdr:rowOff>
    </xdr:from>
    <xdr:ext cx="2242" cy="161925"/>
    <xdr:pic>
      <xdr:nvPicPr>
        <xdr:cNvPr id="591" name="Picture 21">
          <a:extLst>
            <a:ext uri="{FF2B5EF4-FFF2-40B4-BE49-F238E27FC236}">
              <a16:creationId xmlns:a16="http://schemas.microsoft.com/office/drawing/2014/main" xmlns="" id="{00000000-0008-0000-0000-00004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895</xdr:row>
      <xdr:rowOff>0</xdr:rowOff>
    </xdr:from>
    <xdr:ext cx="2242" cy="161925"/>
    <xdr:pic>
      <xdr:nvPicPr>
        <xdr:cNvPr id="592" name="Picture 21">
          <a:extLst>
            <a:ext uri="{FF2B5EF4-FFF2-40B4-BE49-F238E27FC236}">
              <a16:creationId xmlns:a16="http://schemas.microsoft.com/office/drawing/2014/main" xmlns="" id="{00000000-0008-0000-0000-00005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76525"/>
          <a:ext cx="2242" cy="161925"/>
        </a:xfrm>
        <a:prstGeom prst="rect">
          <a:avLst/>
        </a:prstGeom>
        <a:noFill/>
        <a:ln w="9525">
          <a:noFill/>
          <a:miter lim="800000"/>
          <a:headEnd/>
          <a:tailEnd/>
        </a:ln>
      </xdr:spPr>
    </xdr:pic>
    <xdr:clientData/>
  </xdr:oneCellAnchor>
  <xdr:oneCellAnchor>
    <xdr:from>
      <xdr:col>4</xdr:col>
      <xdr:colOff>1047750</xdr:colOff>
      <xdr:row>890</xdr:row>
      <xdr:rowOff>0</xdr:rowOff>
    </xdr:from>
    <xdr:ext cx="2242" cy="161925"/>
    <xdr:pic>
      <xdr:nvPicPr>
        <xdr:cNvPr id="593" name="Picture 21">
          <a:extLst>
            <a:ext uri="{FF2B5EF4-FFF2-40B4-BE49-F238E27FC236}">
              <a16:creationId xmlns:a16="http://schemas.microsoft.com/office/drawing/2014/main" xmlns="" id="{00000000-0008-0000-0000-00005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24025"/>
          <a:ext cx="2242" cy="161925"/>
        </a:xfrm>
        <a:prstGeom prst="rect">
          <a:avLst/>
        </a:prstGeom>
        <a:noFill/>
        <a:ln w="9525">
          <a:noFill/>
          <a:miter lim="800000"/>
          <a:headEnd/>
          <a:tailEnd/>
        </a:ln>
      </xdr:spPr>
    </xdr:pic>
    <xdr:clientData/>
  </xdr:oneCellAnchor>
  <xdr:oneCellAnchor>
    <xdr:from>
      <xdr:col>4</xdr:col>
      <xdr:colOff>1047750</xdr:colOff>
      <xdr:row>893</xdr:row>
      <xdr:rowOff>0</xdr:rowOff>
    </xdr:from>
    <xdr:ext cx="2242" cy="161925"/>
    <xdr:pic>
      <xdr:nvPicPr>
        <xdr:cNvPr id="594" name="Picture 21">
          <a:extLst>
            <a:ext uri="{FF2B5EF4-FFF2-40B4-BE49-F238E27FC236}">
              <a16:creationId xmlns:a16="http://schemas.microsoft.com/office/drawing/2014/main" xmlns="" id="{00000000-0008-0000-0000-00005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295525"/>
          <a:ext cx="2242" cy="161925"/>
        </a:xfrm>
        <a:prstGeom prst="rect">
          <a:avLst/>
        </a:prstGeom>
        <a:noFill/>
        <a:ln w="9525">
          <a:noFill/>
          <a:miter lim="800000"/>
          <a:headEnd/>
          <a:tailEnd/>
        </a:ln>
      </xdr:spPr>
    </xdr:pic>
    <xdr:clientData/>
  </xdr:oneCellAnchor>
  <xdr:oneCellAnchor>
    <xdr:from>
      <xdr:col>4</xdr:col>
      <xdr:colOff>1047750</xdr:colOff>
      <xdr:row>894</xdr:row>
      <xdr:rowOff>0</xdr:rowOff>
    </xdr:from>
    <xdr:ext cx="2242" cy="161925"/>
    <xdr:pic>
      <xdr:nvPicPr>
        <xdr:cNvPr id="595" name="Picture 21">
          <a:extLst>
            <a:ext uri="{FF2B5EF4-FFF2-40B4-BE49-F238E27FC236}">
              <a16:creationId xmlns:a16="http://schemas.microsoft.com/office/drawing/2014/main" xmlns="" id="{00000000-0008-0000-0000-00005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86025"/>
          <a:ext cx="2242" cy="161925"/>
        </a:xfrm>
        <a:prstGeom prst="rect">
          <a:avLst/>
        </a:prstGeom>
        <a:noFill/>
        <a:ln w="9525">
          <a:noFill/>
          <a:miter lim="800000"/>
          <a:headEnd/>
          <a:tailEnd/>
        </a:ln>
      </xdr:spPr>
    </xdr:pic>
    <xdr:clientData/>
  </xdr:oneCellAnchor>
  <xdr:oneCellAnchor>
    <xdr:from>
      <xdr:col>4</xdr:col>
      <xdr:colOff>1047750</xdr:colOff>
      <xdr:row>899</xdr:row>
      <xdr:rowOff>0</xdr:rowOff>
    </xdr:from>
    <xdr:ext cx="2242" cy="161925"/>
    <xdr:pic>
      <xdr:nvPicPr>
        <xdr:cNvPr id="596" name="Picture 21">
          <a:extLst>
            <a:ext uri="{FF2B5EF4-FFF2-40B4-BE49-F238E27FC236}">
              <a16:creationId xmlns:a16="http://schemas.microsoft.com/office/drawing/2014/main" xmlns="" id="{00000000-0008-0000-0000-00005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438525"/>
          <a:ext cx="2242" cy="161925"/>
        </a:xfrm>
        <a:prstGeom prst="rect">
          <a:avLst/>
        </a:prstGeom>
        <a:noFill/>
        <a:ln w="9525">
          <a:noFill/>
          <a:miter lim="800000"/>
          <a:headEnd/>
          <a:tailEnd/>
        </a:ln>
      </xdr:spPr>
    </xdr:pic>
    <xdr:clientData/>
  </xdr:oneCellAnchor>
  <xdr:oneCellAnchor>
    <xdr:from>
      <xdr:col>4</xdr:col>
      <xdr:colOff>1047750</xdr:colOff>
      <xdr:row>898</xdr:row>
      <xdr:rowOff>0</xdr:rowOff>
    </xdr:from>
    <xdr:ext cx="2242" cy="161925"/>
    <xdr:pic>
      <xdr:nvPicPr>
        <xdr:cNvPr id="597" name="Picture 21">
          <a:extLst>
            <a:ext uri="{FF2B5EF4-FFF2-40B4-BE49-F238E27FC236}">
              <a16:creationId xmlns:a16="http://schemas.microsoft.com/office/drawing/2014/main" xmlns="" id="{00000000-0008-0000-0000-00005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248025"/>
          <a:ext cx="2242" cy="161925"/>
        </a:xfrm>
        <a:prstGeom prst="rect">
          <a:avLst/>
        </a:prstGeom>
        <a:noFill/>
        <a:ln w="9525">
          <a:noFill/>
          <a:miter lim="800000"/>
          <a:headEnd/>
          <a:tailEnd/>
        </a:ln>
      </xdr:spPr>
    </xdr:pic>
    <xdr:clientData/>
  </xdr:oneCellAnchor>
  <xdr:oneCellAnchor>
    <xdr:from>
      <xdr:col>4</xdr:col>
      <xdr:colOff>1047750</xdr:colOff>
      <xdr:row>897</xdr:row>
      <xdr:rowOff>0</xdr:rowOff>
    </xdr:from>
    <xdr:ext cx="2242" cy="161925"/>
    <xdr:pic>
      <xdr:nvPicPr>
        <xdr:cNvPr id="598" name="Picture 21">
          <a:extLst>
            <a:ext uri="{FF2B5EF4-FFF2-40B4-BE49-F238E27FC236}">
              <a16:creationId xmlns:a16="http://schemas.microsoft.com/office/drawing/2014/main" xmlns="" id="{00000000-0008-0000-0000-00005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57525"/>
          <a:ext cx="2242" cy="161925"/>
        </a:xfrm>
        <a:prstGeom prst="rect">
          <a:avLst/>
        </a:prstGeom>
        <a:noFill/>
        <a:ln w="9525">
          <a:noFill/>
          <a:miter lim="800000"/>
          <a:headEnd/>
          <a:tailEnd/>
        </a:ln>
      </xdr:spPr>
    </xdr:pic>
    <xdr:clientData/>
  </xdr:oneCellAnchor>
  <xdr:oneCellAnchor>
    <xdr:from>
      <xdr:col>4</xdr:col>
      <xdr:colOff>1047750</xdr:colOff>
      <xdr:row>897</xdr:row>
      <xdr:rowOff>0</xdr:rowOff>
    </xdr:from>
    <xdr:ext cx="2242" cy="161925"/>
    <xdr:pic>
      <xdr:nvPicPr>
        <xdr:cNvPr id="599" name="Picture 21">
          <a:extLst>
            <a:ext uri="{FF2B5EF4-FFF2-40B4-BE49-F238E27FC236}">
              <a16:creationId xmlns:a16="http://schemas.microsoft.com/office/drawing/2014/main" xmlns="" id="{00000000-0008-0000-0000-00005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57525"/>
          <a:ext cx="2242" cy="161925"/>
        </a:xfrm>
        <a:prstGeom prst="rect">
          <a:avLst/>
        </a:prstGeom>
        <a:noFill/>
        <a:ln w="9525">
          <a:noFill/>
          <a:miter lim="800000"/>
          <a:headEnd/>
          <a:tailEnd/>
        </a:ln>
      </xdr:spPr>
    </xdr:pic>
    <xdr:clientData/>
  </xdr:oneCellAnchor>
  <xdr:oneCellAnchor>
    <xdr:from>
      <xdr:col>4</xdr:col>
      <xdr:colOff>1047750</xdr:colOff>
      <xdr:row>912</xdr:row>
      <xdr:rowOff>0</xdr:rowOff>
    </xdr:from>
    <xdr:ext cx="2242" cy="161925"/>
    <xdr:pic>
      <xdr:nvPicPr>
        <xdr:cNvPr id="600" name="Picture 21">
          <a:extLst>
            <a:ext uri="{FF2B5EF4-FFF2-40B4-BE49-F238E27FC236}">
              <a16:creationId xmlns:a16="http://schemas.microsoft.com/office/drawing/2014/main" xmlns="" id="{00000000-0008-0000-0000-00005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67025"/>
          <a:ext cx="2242" cy="161925"/>
        </a:xfrm>
        <a:prstGeom prst="rect">
          <a:avLst/>
        </a:prstGeom>
        <a:noFill/>
        <a:ln w="9525">
          <a:noFill/>
          <a:miter lim="800000"/>
          <a:headEnd/>
          <a:tailEnd/>
        </a:ln>
      </xdr:spPr>
    </xdr:pic>
    <xdr:clientData/>
  </xdr:oneCellAnchor>
  <xdr:oneCellAnchor>
    <xdr:from>
      <xdr:col>4</xdr:col>
      <xdr:colOff>1047750</xdr:colOff>
      <xdr:row>912</xdr:row>
      <xdr:rowOff>0</xdr:rowOff>
    </xdr:from>
    <xdr:ext cx="2242" cy="161925"/>
    <xdr:pic>
      <xdr:nvPicPr>
        <xdr:cNvPr id="601" name="Picture 21">
          <a:extLst>
            <a:ext uri="{FF2B5EF4-FFF2-40B4-BE49-F238E27FC236}">
              <a16:creationId xmlns:a16="http://schemas.microsoft.com/office/drawing/2014/main" xmlns="" id="{00000000-0008-0000-0000-00005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67025"/>
          <a:ext cx="2242" cy="161925"/>
        </a:xfrm>
        <a:prstGeom prst="rect">
          <a:avLst/>
        </a:prstGeom>
        <a:noFill/>
        <a:ln w="9525">
          <a:noFill/>
          <a:miter lim="800000"/>
          <a:headEnd/>
          <a:tailEnd/>
        </a:ln>
      </xdr:spPr>
    </xdr:pic>
    <xdr:clientData/>
  </xdr:oneCellAnchor>
  <xdr:oneCellAnchor>
    <xdr:from>
      <xdr:col>4</xdr:col>
      <xdr:colOff>1047750</xdr:colOff>
      <xdr:row>901</xdr:row>
      <xdr:rowOff>0</xdr:rowOff>
    </xdr:from>
    <xdr:ext cx="2242" cy="161925"/>
    <xdr:pic>
      <xdr:nvPicPr>
        <xdr:cNvPr id="602" name="Picture 21">
          <a:extLst>
            <a:ext uri="{FF2B5EF4-FFF2-40B4-BE49-F238E27FC236}">
              <a16:creationId xmlns:a16="http://schemas.microsoft.com/office/drawing/2014/main" xmlns="" id="{00000000-0008-0000-0000-00005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912</xdr:row>
      <xdr:rowOff>0</xdr:rowOff>
    </xdr:from>
    <xdr:ext cx="2242" cy="161925"/>
    <xdr:pic>
      <xdr:nvPicPr>
        <xdr:cNvPr id="603" name="Picture 21">
          <a:extLst>
            <a:ext uri="{FF2B5EF4-FFF2-40B4-BE49-F238E27FC236}">
              <a16:creationId xmlns:a16="http://schemas.microsoft.com/office/drawing/2014/main" xmlns="" id="{00000000-0008-0000-0000-00005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67025"/>
          <a:ext cx="2242" cy="161925"/>
        </a:xfrm>
        <a:prstGeom prst="rect">
          <a:avLst/>
        </a:prstGeom>
        <a:noFill/>
        <a:ln w="9525">
          <a:noFill/>
          <a:miter lim="800000"/>
          <a:headEnd/>
          <a:tailEnd/>
        </a:ln>
      </xdr:spPr>
    </xdr:pic>
    <xdr:clientData/>
  </xdr:oneCellAnchor>
  <xdr:oneCellAnchor>
    <xdr:from>
      <xdr:col>4</xdr:col>
      <xdr:colOff>1047750</xdr:colOff>
      <xdr:row>904</xdr:row>
      <xdr:rowOff>0</xdr:rowOff>
    </xdr:from>
    <xdr:ext cx="2242" cy="161925"/>
    <xdr:pic>
      <xdr:nvPicPr>
        <xdr:cNvPr id="604" name="Picture 21">
          <a:extLst>
            <a:ext uri="{FF2B5EF4-FFF2-40B4-BE49-F238E27FC236}">
              <a16:creationId xmlns:a16="http://schemas.microsoft.com/office/drawing/2014/main" xmlns="" id="{00000000-0008-0000-0000-00005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43025"/>
          <a:ext cx="2242" cy="161925"/>
        </a:xfrm>
        <a:prstGeom prst="rect">
          <a:avLst/>
        </a:prstGeom>
        <a:noFill/>
        <a:ln w="9525">
          <a:noFill/>
          <a:miter lim="800000"/>
          <a:headEnd/>
          <a:tailEnd/>
        </a:ln>
      </xdr:spPr>
    </xdr:pic>
    <xdr:clientData/>
  </xdr:oneCellAnchor>
  <xdr:oneCellAnchor>
    <xdr:from>
      <xdr:col>4</xdr:col>
      <xdr:colOff>1047750</xdr:colOff>
      <xdr:row>906</xdr:row>
      <xdr:rowOff>0</xdr:rowOff>
    </xdr:from>
    <xdr:ext cx="2242" cy="161925"/>
    <xdr:pic>
      <xdr:nvPicPr>
        <xdr:cNvPr id="605" name="Picture 21">
          <a:extLst>
            <a:ext uri="{FF2B5EF4-FFF2-40B4-BE49-F238E27FC236}">
              <a16:creationId xmlns:a16="http://schemas.microsoft.com/office/drawing/2014/main" xmlns="" id="{00000000-0008-0000-0000-00005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24025"/>
          <a:ext cx="2242" cy="161925"/>
        </a:xfrm>
        <a:prstGeom prst="rect">
          <a:avLst/>
        </a:prstGeom>
        <a:noFill/>
        <a:ln w="9525">
          <a:noFill/>
          <a:miter lim="800000"/>
          <a:headEnd/>
          <a:tailEnd/>
        </a:ln>
      </xdr:spPr>
    </xdr:pic>
    <xdr:clientData/>
  </xdr:oneCellAnchor>
  <xdr:oneCellAnchor>
    <xdr:from>
      <xdr:col>4</xdr:col>
      <xdr:colOff>1047750</xdr:colOff>
      <xdr:row>907</xdr:row>
      <xdr:rowOff>0</xdr:rowOff>
    </xdr:from>
    <xdr:ext cx="2242" cy="161925"/>
    <xdr:pic>
      <xdr:nvPicPr>
        <xdr:cNvPr id="606" name="Picture 21">
          <a:extLst>
            <a:ext uri="{FF2B5EF4-FFF2-40B4-BE49-F238E27FC236}">
              <a16:creationId xmlns:a16="http://schemas.microsoft.com/office/drawing/2014/main" xmlns="" id="{00000000-0008-0000-0000-00005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14525"/>
          <a:ext cx="2242" cy="161925"/>
        </a:xfrm>
        <a:prstGeom prst="rect">
          <a:avLst/>
        </a:prstGeom>
        <a:noFill/>
        <a:ln w="9525">
          <a:noFill/>
          <a:miter lim="800000"/>
          <a:headEnd/>
          <a:tailEnd/>
        </a:ln>
      </xdr:spPr>
    </xdr:pic>
    <xdr:clientData/>
  </xdr:oneCellAnchor>
  <xdr:oneCellAnchor>
    <xdr:from>
      <xdr:col>4</xdr:col>
      <xdr:colOff>1047750</xdr:colOff>
      <xdr:row>909</xdr:row>
      <xdr:rowOff>0</xdr:rowOff>
    </xdr:from>
    <xdr:ext cx="2242" cy="161925"/>
    <xdr:pic>
      <xdr:nvPicPr>
        <xdr:cNvPr id="607" name="Picture 21">
          <a:extLst>
            <a:ext uri="{FF2B5EF4-FFF2-40B4-BE49-F238E27FC236}">
              <a16:creationId xmlns:a16="http://schemas.microsoft.com/office/drawing/2014/main" xmlns="" id="{00000000-0008-0000-0000-00005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295525"/>
          <a:ext cx="2242" cy="161925"/>
        </a:xfrm>
        <a:prstGeom prst="rect">
          <a:avLst/>
        </a:prstGeom>
        <a:noFill/>
        <a:ln w="9525">
          <a:noFill/>
          <a:miter lim="800000"/>
          <a:headEnd/>
          <a:tailEnd/>
        </a:ln>
      </xdr:spPr>
    </xdr:pic>
    <xdr:clientData/>
  </xdr:oneCellAnchor>
  <xdr:oneCellAnchor>
    <xdr:from>
      <xdr:col>4</xdr:col>
      <xdr:colOff>1047750</xdr:colOff>
      <xdr:row>913</xdr:row>
      <xdr:rowOff>0</xdr:rowOff>
    </xdr:from>
    <xdr:ext cx="2242" cy="161925"/>
    <xdr:pic>
      <xdr:nvPicPr>
        <xdr:cNvPr id="608" name="Picture 21">
          <a:extLst>
            <a:ext uri="{FF2B5EF4-FFF2-40B4-BE49-F238E27FC236}">
              <a16:creationId xmlns:a16="http://schemas.microsoft.com/office/drawing/2014/main" xmlns="" id="{00000000-0008-0000-0000-00006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57525"/>
          <a:ext cx="2242" cy="161925"/>
        </a:xfrm>
        <a:prstGeom prst="rect">
          <a:avLst/>
        </a:prstGeom>
        <a:noFill/>
        <a:ln w="9525">
          <a:noFill/>
          <a:miter lim="800000"/>
          <a:headEnd/>
          <a:tailEnd/>
        </a:ln>
      </xdr:spPr>
    </xdr:pic>
    <xdr:clientData/>
  </xdr:oneCellAnchor>
  <xdr:oneCellAnchor>
    <xdr:from>
      <xdr:col>4</xdr:col>
      <xdr:colOff>1047750</xdr:colOff>
      <xdr:row>901</xdr:row>
      <xdr:rowOff>0</xdr:rowOff>
    </xdr:from>
    <xdr:ext cx="2242" cy="161925"/>
    <xdr:pic>
      <xdr:nvPicPr>
        <xdr:cNvPr id="609" name="Picture 21">
          <a:extLst>
            <a:ext uri="{FF2B5EF4-FFF2-40B4-BE49-F238E27FC236}">
              <a16:creationId xmlns:a16="http://schemas.microsoft.com/office/drawing/2014/main" xmlns="" id="{00000000-0008-0000-0000-00006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912</xdr:row>
      <xdr:rowOff>0</xdr:rowOff>
    </xdr:from>
    <xdr:ext cx="2242" cy="161925"/>
    <xdr:pic>
      <xdr:nvPicPr>
        <xdr:cNvPr id="610" name="Picture 21">
          <a:extLst>
            <a:ext uri="{FF2B5EF4-FFF2-40B4-BE49-F238E27FC236}">
              <a16:creationId xmlns:a16="http://schemas.microsoft.com/office/drawing/2014/main" xmlns="" id="{00000000-0008-0000-0000-00006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67025"/>
          <a:ext cx="2242" cy="161925"/>
        </a:xfrm>
        <a:prstGeom prst="rect">
          <a:avLst/>
        </a:prstGeom>
        <a:noFill/>
        <a:ln w="9525">
          <a:noFill/>
          <a:miter lim="800000"/>
          <a:headEnd/>
          <a:tailEnd/>
        </a:ln>
      </xdr:spPr>
    </xdr:pic>
    <xdr:clientData/>
  </xdr:oneCellAnchor>
  <xdr:oneCellAnchor>
    <xdr:from>
      <xdr:col>4</xdr:col>
      <xdr:colOff>1047750</xdr:colOff>
      <xdr:row>904</xdr:row>
      <xdr:rowOff>0</xdr:rowOff>
    </xdr:from>
    <xdr:ext cx="2242" cy="161925"/>
    <xdr:pic>
      <xdr:nvPicPr>
        <xdr:cNvPr id="611" name="Picture 21">
          <a:extLst>
            <a:ext uri="{FF2B5EF4-FFF2-40B4-BE49-F238E27FC236}">
              <a16:creationId xmlns:a16="http://schemas.microsoft.com/office/drawing/2014/main" xmlns="" id="{00000000-0008-0000-0000-00006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43025"/>
          <a:ext cx="2242" cy="161925"/>
        </a:xfrm>
        <a:prstGeom prst="rect">
          <a:avLst/>
        </a:prstGeom>
        <a:noFill/>
        <a:ln w="9525">
          <a:noFill/>
          <a:miter lim="800000"/>
          <a:headEnd/>
          <a:tailEnd/>
        </a:ln>
      </xdr:spPr>
    </xdr:pic>
    <xdr:clientData/>
  </xdr:oneCellAnchor>
  <xdr:oneCellAnchor>
    <xdr:from>
      <xdr:col>4</xdr:col>
      <xdr:colOff>1047750</xdr:colOff>
      <xdr:row>906</xdr:row>
      <xdr:rowOff>0</xdr:rowOff>
    </xdr:from>
    <xdr:ext cx="2242" cy="161925"/>
    <xdr:pic>
      <xdr:nvPicPr>
        <xdr:cNvPr id="612" name="Picture 21">
          <a:extLst>
            <a:ext uri="{FF2B5EF4-FFF2-40B4-BE49-F238E27FC236}">
              <a16:creationId xmlns:a16="http://schemas.microsoft.com/office/drawing/2014/main" xmlns="" id="{00000000-0008-0000-0000-00006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24025"/>
          <a:ext cx="2242" cy="161925"/>
        </a:xfrm>
        <a:prstGeom prst="rect">
          <a:avLst/>
        </a:prstGeom>
        <a:noFill/>
        <a:ln w="9525">
          <a:noFill/>
          <a:miter lim="800000"/>
          <a:headEnd/>
          <a:tailEnd/>
        </a:ln>
      </xdr:spPr>
    </xdr:pic>
    <xdr:clientData/>
  </xdr:oneCellAnchor>
  <xdr:oneCellAnchor>
    <xdr:from>
      <xdr:col>4</xdr:col>
      <xdr:colOff>1047750</xdr:colOff>
      <xdr:row>907</xdr:row>
      <xdr:rowOff>0</xdr:rowOff>
    </xdr:from>
    <xdr:ext cx="2242" cy="161925"/>
    <xdr:pic>
      <xdr:nvPicPr>
        <xdr:cNvPr id="613" name="Picture 21">
          <a:extLst>
            <a:ext uri="{FF2B5EF4-FFF2-40B4-BE49-F238E27FC236}">
              <a16:creationId xmlns:a16="http://schemas.microsoft.com/office/drawing/2014/main" xmlns="" id="{00000000-0008-0000-0000-00006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14525"/>
          <a:ext cx="2242" cy="161925"/>
        </a:xfrm>
        <a:prstGeom prst="rect">
          <a:avLst/>
        </a:prstGeom>
        <a:noFill/>
        <a:ln w="9525">
          <a:noFill/>
          <a:miter lim="800000"/>
          <a:headEnd/>
          <a:tailEnd/>
        </a:ln>
      </xdr:spPr>
    </xdr:pic>
    <xdr:clientData/>
  </xdr:oneCellAnchor>
  <xdr:oneCellAnchor>
    <xdr:from>
      <xdr:col>4</xdr:col>
      <xdr:colOff>1047750</xdr:colOff>
      <xdr:row>909</xdr:row>
      <xdr:rowOff>0</xdr:rowOff>
    </xdr:from>
    <xdr:ext cx="2242" cy="161925"/>
    <xdr:pic>
      <xdr:nvPicPr>
        <xdr:cNvPr id="614" name="Picture 21">
          <a:extLst>
            <a:ext uri="{FF2B5EF4-FFF2-40B4-BE49-F238E27FC236}">
              <a16:creationId xmlns:a16="http://schemas.microsoft.com/office/drawing/2014/main" xmlns="" id="{00000000-0008-0000-0000-00006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295525"/>
          <a:ext cx="2242" cy="161925"/>
        </a:xfrm>
        <a:prstGeom prst="rect">
          <a:avLst/>
        </a:prstGeom>
        <a:noFill/>
        <a:ln w="9525">
          <a:noFill/>
          <a:miter lim="800000"/>
          <a:headEnd/>
          <a:tailEnd/>
        </a:ln>
      </xdr:spPr>
    </xdr:pic>
    <xdr:clientData/>
  </xdr:oneCellAnchor>
  <xdr:oneCellAnchor>
    <xdr:from>
      <xdr:col>4</xdr:col>
      <xdr:colOff>1047750</xdr:colOff>
      <xdr:row>913</xdr:row>
      <xdr:rowOff>0</xdr:rowOff>
    </xdr:from>
    <xdr:ext cx="2242" cy="161925"/>
    <xdr:pic>
      <xdr:nvPicPr>
        <xdr:cNvPr id="615" name="Picture 21">
          <a:extLst>
            <a:ext uri="{FF2B5EF4-FFF2-40B4-BE49-F238E27FC236}">
              <a16:creationId xmlns:a16="http://schemas.microsoft.com/office/drawing/2014/main" xmlns="" id="{00000000-0008-0000-0000-00006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57525"/>
          <a:ext cx="2242" cy="161925"/>
        </a:xfrm>
        <a:prstGeom prst="rect">
          <a:avLst/>
        </a:prstGeom>
        <a:noFill/>
        <a:ln w="9525">
          <a:noFill/>
          <a:miter lim="800000"/>
          <a:headEnd/>
          <a:tailEnd/>
        </a:ln>
      </xdr:spPr>
    </xdr:pic>
    <xdr:clientData/>
  </xdr:oneCellAnchor>
  <xdr:oneCellAnchor>
    <xdr:from>
      <xdr:col>4</xdr:col>
      <xdr:colOff>1047750</xdr:colOff>
      <xdr:row>901</xdr:row>
      <xdr:rowOff>0</xdr:rowOff>
    </xdr:from>
    <xdr:ext cx="2242" cy="161925"/>
    <xdr:pic>
      <xdr:nvPicPr>
        <xdr:cNvPr id="616" name="Picture 21">
          <a:extLst>
            <a:ext uri="{FF2B5EF4-FFF2-40B4-BE49-F238E27FC236}">
              <a16:creationId xmlns:a16="http://schemas.microsoft.com/office/drawing/2014/main" xmlns="" id="{00000000-0008-0000-0000-00006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912</xdr:row>
      <xdr:rowOff>0</xdr:rowOff>
    </xdr:from>
    <xdr:ext cx="2242" cy="161925"/>
    <xdr:pic>
      <xdr:nvPicPr>
        <xdr:cNvPr id="617" name="Picture 21">
          <a:extLst>
            <a:ext uri="{FF2B5EF4-FFF2-40B4-BE49-F238E27FC236}">
              <a16:creationId xmlns:a16="http://schemas.microsoft.com/office/drawing/2014/main" xmlns="" id="{00000000-0008-0000-0000-00006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67025"/>
          <a:ext cx="2242" cy="161925"/>
        </a:xfrm>
        <a:prstGeom prst="rect">
          <a:avLst/>
        </a:prstGeom>
        <a:noFill/>
        <a:ln w="9525">
          <a:noFill/>
          <a:miter lim="800000"/>
          <a:headEnd/>
          <a:tailEnd/>
        </a:ln>
      </xdr:spPr>
    </xdr:pic>
    <xdr:clientData/>
  </xdr:oneCellAnchor>
  <xdr:oneCellAnchor>
    <xdr:from>
      <xdr:col>4</xdr:col>
      <xdr:colOff>1047750</xdr:colOff>
      <xdr:row>905</xdr:row>
      <xdr:rowOff>0</xdr:rowOff>
    </xdr:from>
    <xdr:ext cx="2242" cy="161925"/>
    <xdr:pic>
      <xdr:nvPicPr>
        <xdr:cNvPr id="618" name="Picture 21">
          <a:extLst>
            <a:ext uri="{FF2B5EF4-FFF2-40B4-BE49-F238E27FC236}">
              <a16:creationId xmlns:a16="http://schemas.microsoft.com/office/drawing/2014/main" xmlns="" id="{00000000-0008-0000-0000-00006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33525"/>
          <a:ext cx="2242" cy="161925"/>
        </a:xfrm>
        <a:prstGeom prst="rect">
          <a:avLst/>
        </a:prstGeom>
        <a:noFill/>
        <a:ln w="9525">
          <a:noFill/>
          <a:miter lim="800000"/>
          <a:headEnd/>
          <a:tailEnd/>
        </a:ln>
      </xdr:spPr>
    </xdr:pic>
    <xdr:clientData/>
  </xdr:oneCellAnchor>
  <xdr:oneCellAnchor>
    <xdr:from>
      <xdr:col>4</xdr:col>
      <xdr:colOff>1047750</xdr:colOff>
      <xdr:row>903</xdr:row>
      <xdr:rowOff>0</xdr:rowOff>
    </xdr:from>
    <xdr:ext cx="2242" cy="161925"/>
    <xdr:pic>
      <xdr:nvPicPr>
        <xdr:cNvPr id="619" name="Picture 21">
          <a:extLst>
            <a:ext uri="{FF2B5EF4-FFF2-40B4-BE49-F238E27FC236}">
              <a16:creationId xmlns:a16="http://schemas.microsoft.com/office/drawing/2014/main" xmlns="" id="{00000000-0008-0000-0000-00006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911</xdr:row>
      <xdr:rowOff>0</xdr:rowOff>
    </xdr:from>
    <xdr:ext cx="2242" cy="161925"/>
    <xdr:pic>
      <xdr:nvPicPr>
        <xdr:cNvPr id="620" name="Picture 21">
          <a:extLst>
            <a:ext uri="{FF2B5EF4-FFF2-40B4-BE49-F238E27FC236}">
              <a16:creationId xmlns:a16="http://schemas.microsoft.com/office/drawing/2014/main" xmlns="" id="{00000000-0008-0000-0000-00006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76525"/>
          <a:ext cx="2242" cy="161925"/>
        </a:xfrm>
        <a:prstGeom prst="rect">
          <a:avLst/>
        </a:prstGeom>
        <a:noFill/>
        <a:ln w="9525">
          <a:noFill/>
          <a:miter lim="800000"/>
          <a:headEnd/>
          <a:tailEnd/>
        </a:ln>
      </xdr:spPr>
    </xdr:pic>
    <xdr:clientData/>
  </xdr:oneCellAnchor>
  <xdr:oneCellAnchor>
    <xdr:from>
      <xdr:col>4</xdr:col>
      <xdr:colOff>1047750</xdr:colOff>
      <xdr:row>906</xdr:row>
      <xdr:rowOff>0</xdr:rowOff>
    </xdr:from>
    <xdr:ext cx="2242" cy="161925"/>
    <xdr:pic>
      <xdr:nvPicPr>
        <xdr:cNvPr id="621" name="Picture 21">
          <a:extLst>
            <a:ext uri="{FF2B5EF4-FFF2-40B4-BE49-F238E27FC236}">
              <a16:creationId xmlns:a16="http://schemas.microsoft.com/office/drawing/2014/main" xmlns="" id="{00000000-0008-0000-0000-00006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24025"/>
          <a:ext cx="2242" cy="161925"/>
        </a:xfrm>
        <a:prstGeom prst="rect">
          <a:avLst/>
        </a:prstGeom>
        <a:noFill/>
        <a:ln w="9525">
          <a:noFill/>
          <a:miter lim="800000"/>
          <a:headEnd/>
          <a:tailEnd/>
        </a:ln>
      </xdr:spPr>
    </xdr:pic>
    <xdr:clientData/>
  </xdr:oneCellAnchor>
  <xdr:oneCellAnchor>
    <xdr:from>
      <xdr:col>4</xdr:col>
      <xdr:colOff>1047750</xdr:colOff>
      <xdr:row>909</xdr:row>
      <xdr:rowOff>0</xdr:rowOff>
    </xdr:from>
    <xdr:ext cx="2242" cy="161925"/>
    <xdr:pic>
      <xdr:nvPicPr>
        <xdr:cNvPr id="622" name="Picture 21">
          <a:extLst>
            <a:ext uri="{FF2B5EF4-FFF2-40B4-BE49-F238E27FC236}">
              <a16:creationId xmlns:a16="http://schemas.microsoft.com/office/drawing/2014/main" xmlns="" id="{00000000-0008-0000-0000-00006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295525"/>
          <a:ext cx="2242" cy="161925"/>
        </a:xfrm>
        <a:prstGeom prst="rect">
          <a:avLst/>
        </a:prstGeom>
        <a:noFill/>
        <a:ln w="9525">
          <a:noFill/>
          <a:miter lim="800000"/>
          <a:headEnd/>
          <a:tailEnd/>
        </a:ln>
      </xdr:spPr>
    </xdr:pic>
    <xdr:clientData/>
  </xdr:oneCellAnchor>
  <xdr:oneCellAnchor>
    <xdr:from>
      <xdr:col>4</xdr:col>
      <xdr:colOff>1047750</xdr:colOff>
      <xdr:row>910</xdr:row>
      <xdr:rowOff>0</xdr:rowOff>
    </xdr:from>
    <xdr:ext cx="2242" cy="161925"/>
    <xdr:pic>
      <xdr:nvPicPr>
        <xdr:cNvPr id="623" name="Picture 21">
          <a:extLst>
            <a:ext uri="{FF2B5EF4-FFF2-40B4-BE49-F238E27FC236}">
              <a16:creationId xmlns:a16="http://schemas.microsoft.com/office/drawing/2014/main" xmlns="" id="{00000000-0008-0000-0000-00006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86025"/>
          <a:ext cx="2242" cy="161925"/>
        </a:xfrm>
        <a:prstGeom prst="rect">
          <a:avLst/>
        </a:prstGeom>
        <a:noFill/>
        <a:ln w="9525">
          <a:noFill/>
          <a:miter lim="800000"/>
          <a:headEnd/>
          <a:tailEnd/>
        </a:ln>
      </xdr:spPr>
    </xdr:pic>
    <xdr:clientData/>
  </xdr:oneCellAnchor>
  <xdr:oneCellAnchor>
    <xdr:from>
      <xdr:col>4</xdr:col>
      <xdr:colOff>1047750</xdr:colOff>
      <xdr:row>914</xdr:row>
      <xdr:rowOff>0</xdr:rowOff>
    </xdr:from>
    <xdr:ext cx="2242" cy="161925"/>
    <xdr:pic>
      <xdr:nvPicPr>
        <xdr:cNvPr id="624" name="Picture 21">
          <a:extLst>
            <a:ext uri="{FF2B5EF4-FFF2-40B4-BE49-F238E27FC236}">
              <a16:creationId xmlns:a16="http://schemas.microsoft.com/office/drawing/2014/main" xmlns="" id="{00000000-0008-0000-0000-00007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248025"/>
          <a:ext cx="2242" cy="161925"/>
        </a:xfrm>
        <a:prstGeom prst="rect">
          <a:avLst/>
        </a:prstGeom>
        <a:noFill/>
        <a:ln w="9525">
          <a:noFill/>
          <a:miter lim="800000"/>
          <a:headEnd/>
          <a:tailEnd/>
        </a:ln>
      </xdr:spPr>
    </xdr:pic>
    <xdr:clientData/>
  </xdr:oneCellAnchor>
  <xdr:oneCellAnchor>
    <xdr:from>
      <xdr:col>4</xdr:col>
      <xdr:colOff>1047750</xdr:colOff>
      <xdr:row>913</xdr:row>
      <xdr:rowOff>0</xdr:rowOff>
    </xdr:from>
    <xdr:ext cx="2242" cy="161925"/>
    <xdr:pic>
      <xdr:nvPicPr>
        <xdr:cNvPr id="625" name="Picture 21">
          <a:extLst>
            <a:ext uri="{FF2B5EF4-FFF2-40B4-BE49-F238E27FC236}">
              <a16:creationId xmlns:a16="http://schemas.microsoft.com/office/drawing/2014/main" xmlns="" id="{00000000-0008-0000-0000-00007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57525"/>
          <a:ext cx="2242" cy="161925"/>
        </a:xfrm>
        <a:prstGeom prst="rect">
          <a:avLst/>
        </a:prstGeom>
        <a:noFill/>
        <a:ln w="9525">
          <a:noFill/>
          <a:miter lim="800000"/>
          <a:headEnd/>
          <a:tailEnd/>
        </a:ln>
      </xdr:spPr>
    </xdr:pic>
    <xdr:clientData/>
  </xdr:oneCellAnchor>
  <xdr:oneCellAnchor>
    <xdr:from>
      <xdr:col>4</xdr:col>
      <xdr:colOff>1047750</xdr:colOff>
      <xdr:row>913</xdr:row>
      <xdr:rowOff>0</xdr:rowOff>
    </xdr:from>
    <xdr:ext cx="2242" cy="161925"/>
    <xdr:pic>
      <xdr:nvPicPr>
        <xdr:cNvPr id="626" name="Picture 21">
          <a:extLst>
            <a:ext uri="{FF2B5EF4-FFF2-40B4-BE49-F238E27FC236}">
              <a16:creationId xmlns:a16="http://schemas.microsoft.com/office/drawing/2014/main" xmlns="" id="{00000000-0008-0000-0000-00007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57525"/>
          <a:ext cx="2242" cy="161925"/>
        </a:xfrm>
        <a:prstGeom prst="rect">
          <a:avLst/>
        </a:prstGeom>
        <a:noFill/>
        <a:ln w="9525">
          <a:noFill/>
          <a:miter lim="800000"/>
          <a:headEnd/>
          <a:tailEnd/>
        </a:ln>
      </xdr:spPr>
    </xdr:pic>
    <xdr:clientData/>
  </xdr:oneCellAnchor>
  <xdr:oneCellAnchor>
    <xdr:from>
      <xdr:col>4</xdr:col>
      <xdr:colOff>1047750</xdr:colOff>
      <xdr:row>901</xdr:row>
      <xdr:rowOff>0</xdr:rowOff>
    </xdr:from>
    <xdr:ext cx="2242" cy="161925"/>
    <xdr:pic>
      <xdr:nvPicPr>
        <xdr:cNvPr id="627" name="Picture 21">
          <a:extLst>
            <a:ext uri="{FF2B5EF4-FFF2-40B4-BE49-F238E27FC236}">
              <a16:creationId xmlns:a16="http://schemas.microsoft.com/office/drawing/2014/main" xmlns="" id="{00000000-0008-0000-0000-00007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912</xdr:row>
      <xdr:rowOff>0</xdr:rowOff>
    </xdr:from>
    <xdr:ext cx="2242" cy="161925"/>
    <xdr:pic>
      <xdr:nvPicPr>
        <xdr:cNvPr id="628" name="Picture 21">
          <a:extLst>
            <a:ext uri="{FF2B5EF4-FFF2-40B4-BE49-F238E27FC236}">
              <a16:creationId xmlns:a16="http://schemas.microsoft.com/office/drawing/2014/main" xmlns="" id="{00000000-0008-0000-0000-00007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67025"/>
          <a:ext cx="2242" cy="161925"/>
        </a:xfrm>
        <a:prstGeom prst="rect">
          <a:avLst/>
        </a:prstGeom>
        <a:noFill/>
        <a:ln w="9525">
          <a:noFill/>
          <a:miter lim="800000"/>
          <a:headEnd/>
          <a:tailEnd/>
        </a:ln>
      </xdr:spPr>
    </xdr:pic>
    <xdr:clientData/>
  </xdr:oneCellAnchor>
  <xdr:oneCellAnchor>
    <xdr:from>
      <xdr:col>4</xdr:col>
      <xdr:colOff>1047750</xdr:colOff>
      <xdr:row>905</xdr:row>
      <xdr:rowOff>0</xdr:rowOff>
    </xdr:from>
    <xdr:ext cx="2242" cy="161925"/>
    <xdr:pic>
      <xdr:nvPicPr>
        <xdr:cNvPr id="629" name="Picture 21">
          <a:extLst>
            <a:ext uri="{FF2B5EF4-FFF2-40B4-BE49-F238E27FC236}">
              <a16:creationId xmlns:a16="http://schemas.microsoft.com/office/drawing/2014/main" xmlns="" id="{00000000-0008-0000-0000-00007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33525"/>
          <a:ext cx="2242" cy="161925"/>
        </a:xfrm>
        <a:prstGeom prst="rect">
          <a:avLst/>
        </a:prstGeom>
        <a:noFill/>
        <a:ln w="9525">
          <a:noFill/>
          <a:miter lim="800000"/>
          <a:headEnd/>
          <a:tailEnd/>
        </a:ln>
      </xdr:spPr>
    </xdr:pic>
    <xdr:clientData/>
  </xdr:oneCellAnchor>
  <xdr:oneCellAnchor>
    <xdr:from>
      <xdr:col>4</xdr:col>
      <xdr:colOff>1047750</xdr:colOff>
      <xdr:row>903</xdr:row>
      <xdr:rowOff>0</xdr:rowOff>
    </xdr:from>
    <xdr:ext cx="2242" cy="161925"/>
    <xdr:pic>
      <xdr:nvPicPr>
        <xdr:cNvPr id="630" name="Picture 21">
          <a:extLst>
            <a:ext uri="{FF2B5EF4-FFF2-40B4-BE49-F238E27FC236}">
              <a16:creationId xmlns:a16="http://schemas.microsoft.com/office/drawing/2014/main" xmlns="" id="{00000000-0008-0000-0000-00007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911</xdr:row>
      <xdr:rowOff>0</xdr:rowOff>
    </xdr:from>
    <xdr:ext cx="2242" cy="161925"/>
    <xdr:pic>
      <xdr:nvPicPr>
        <xdr:cNvPr id="631" name="Picture 21">
          <a:extLst>
            <a:ext uri="{FF2B5EF4-FFF2-40B4-BE49-F238E27FC236}">
              <a16:creationId xmlns:a16="http://schemas.microsoft.com/office/drawing/2014/main" xmlns="" id="{00000000-0008-0000-0000-00007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76525"/>
          <a:ext cx="2242" cy="161925"/>
        </a:xfrm>
        <a:prstGeom prst="rect">
          <a:avLst/>
        </a:prstGeom>
        <a:noFill/>
        <a:ln w="9525">
          <a:noFill/>
          <a:miter lim="800000"/>
          <a:headEnd/>
          <a:tailEnd/>
        </a:ln>
      </xdr:spPr>
    </xdr:pic>
    <xdr:clientData/>
  </xdr:oneCellAnchor>
  <xdr:oneCellAnchor>
    <xdr:from>
      <xdr:col>4</xdr:col>
      <xdr:colOff>1047750</xdr:colOff>
      <xdr:row>906</xdr:row>
      <xdr:rowOff>0</xdr:rowOff>
    </xdr:from>
    <xdr:ext cx="2242" cy="161925"/>
    <xdr:pic>
      <xdr:nvPicPr>
        <xdr:cNvPr id="632" name="Picture 21">
          <a:extLst>
            <a:ext uri="{FF2B5EF4-FFF2-40B4-BE49-F238E27FC236}">
              <a16:creationId xmlns:a16="http://schemas.microsoft.com/office/drawing/2014/main" xmlns="" id="{00000000-0008-0000-0000-00007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24025"/>
          <a:ext cx="2242" cy="161925"/>
        </a:xfrm>
        <a:prstGeom prst="rect">
          <a:avLst/>
        </a:prstGeom>
        <a:noFill/>
        <a:ln w="9525">
          <a:noFill/>
          <a:miter lim="800000"/>
          <a:headEnd/>
          <a:tailEnd/>
        </a:ln>
      </xdr:spPr>
    </xdr:pic>
    <xdr:clientData/>
  </xdr:oneCellAnchor>
  <xdr:oneCellAnchor>
    <xdr:from>
      <xdr:col>4</xdr:col>
      <xdr:colOff>1047750</xdr:colOff>
      <xdr:row>909</xdr:row>
      <xdr:rowOff>0</xdr:rowOff>
    </xdr:from>
    <xdr:ext cx="2242" cy="161925"/>
    <xdr:pic>
      <xdr:nvPicPr>
        <xdr:cNvPr id="633" name="Picture 21">
          <a:extLst>
            <a:ext uri="{FF2B5EF4-FFF2-40B4-BE49-F238E27FC236}">
              <a16:creationId xmlns:a16="http://schemas.microsoft.com/office/drawing/2014/main" xmlns="" id="{00000000-0008-0000-0000-00007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295525"/>
          <a:ext cx="2242" cy="161925"/>
        </a:xfrm>
        <a:prstGeom prst="rect">
          <a:avLst/>
        </a:prstGeom>
        <a:noFill/>
        <a:ln w="9525">
          <a:noFill/>
          <a:miter lim="800000"/>
          <a:headEnd/>
          <a:tailEnd/>
        </a:ln>
      </xdr:spPr>
    </xdr:pic>
    <xdr:clientData/>
  </xdr:oneCellAnchor>
  <xdr:oneCellAnchor>
    <xdr:from>
      <xdr:col>4</xdr:col>
      <xdr:colOff>1047750</xdr:colOff>
      <xdr:row>910</xdr:row>
      <xdr:rowOff>0</xdr:rowOff>
    </xdr:from>
    <xdr:ext cx="2242" cy="161925"/>
    <xdr:pic>
      <xdr:nvPicPr>
        <xdr:cNvPr id="634" name="Picture 21">
          <a:extLst>
            <a:ext uri="{FF2B5EF4-FFF2-40B4-BE49-F238E27FC236}">
              <a16:creationId xmlns:a16="http://schemas.microsoft.com/office/drawing/2014/main" xmlns="" id="{00000000-0008-0000-0000-00007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86025"/>
          <a:ext cx="2242" cy="161925"/>
        </a:xfrm>
        <a:prstGeom prst="rect">
          <a:avLst/>
        </a:prstGeom>
        <a:noFill/>
        <a:ln w="9525">
          <a:noFill/>
          <a:miter lim="800000"/>
          <a:headEnd/>
          <a:tailEnd/>
        </a:ln>
      </xdr:spPr>
    </xdr:pic>
    <xdr:clientData/>
  </xdr:oneCellAnchor>
  <xdr:oneCellAnchor>
    <xdr:from>
      <xdr:col>4</xdr:col>
      <xdr:colOff>1047750</xdr:colOff>
      <xdr:row>914</xdr:row>
      <xdr:rowOff>0</xdr:rowOff>
    </xdr:from>
    <xdr:ext cx="2242" cy="161925"/>
    <xdr:pic>
      <xdr:nvPicPr>
        <xdr:cNvPr id="635" name="Picture 21">
          <a:extLst>
            <a:ext uri="{FF2B5EF4-FFF2-40B4-BE49-F238E27FC236}">
              <a16:creationId xmlns:a16="http://schemas.microsoft.com/office/drawing/2014/main" xmlns="" id="{00000000-0008-0000-0000-00007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248025"/>
          <a:ext cx="2242" cy="161925"/>
        </a:xfrm>
        <a:prstGeom prst="rect">
          <a:avLst/>
        </a:prstGeom>
        <a:noFill/>
        <a:ln w="9525">
          <a:noFill/>
          <a:miter lim="800000"/>
          <a:headEnd/>
          <a:tailEnd/>
        </a:ln>
      </xdr:spPr>
    </xdr:pic>
    <xdr:clientData/>
  </xdr:oneCellAnchor>
  <xdr:oneCellAnchor>
    <xdr:from>
      <xdr:col>4</xdr:col>
      <xdr:colOff>1047750</xdr:colOff>
      <xdr:row>913</xdr:row>
      <xdr:rowOff>0</xdr:rowOff>
    </xdr:from>
    <xdr:ext cx="2242" cy="161925"/>
    <xdr:pic>
      <xdr:nvPicPr>
        <xdr:cNvPr id="636" name="Picture 21">
          <a:extLst>
            <a:ext uri="{FF2B5EF4-FFF2-40B4-BE49-F238E27FC236}">
              <a16:creationId xmlns:a16="http://schemas.microsoft.com/office/drawing/2014/main" xmlns="" id="{00000000-0008-0000-0000-00007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57525"/>
          <a:ext cx="2242" cy="161925"/>
        </a:xfrm>
        <a:prstGeom prst="rect">
          <a:avLst/>
        </a:prstGeom>
        <a:noFill/>
        <a:ln w="9525">
          <a:noFill/>
          <a:miter lim="800000"/>
          <a:headEnd/>
          <a:tailEnd/>
        </a:ln>
      </xdr:spPr>
    </xdr:pic>
    <xdr:clientData/>
  </xdr:oneCellAnchor>
  <xdr:oneCellAnchor>
    <xdr:from>
      <xdr:col>4</xdr:col>
      <xdr:colOff>1047750</xdr:colOff>
      <xdr:row>913</xdr:row>
      <xdr:rowOff>0</xdr:rowOff>
    </xdr:from>
    <xdr:ext cx="2242" cy="161925"/>
    <xdr:pic>
      <xdr:nvPicPr>
        <xdr:cNvPr id="637" name="Picture 21">
          <a:extLst>
            <a:ext uri="{FF2B5EF4-FFF2-40B4-BE49-F238E27FC236}">
              <a16:creationId xmlns:a16="http://schemas.microsoft.com/office/drawing/2014/main" xmlns="" id="{00000000-0008-0000-0000-00007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57525"/>
          <a:ext cx="2242" cy="161925"/>
        </a:xfrm>
        <a:prstGeom prst="rect">
          <a:avLst/>
        </a:prstGeom>
        <a:noFill/>
        <a:ln w="9525">
          <a:noFill/>
          <a:miter lim="800000"/>
          <a:headEnd/>
          <a:tailEnd/>
        </a:ln>
      </xdr:spPr>
    </xdr:pic>
    <xdr:clientData/>
  </xdr:oneCellAnchor>
  <xdr:oneCellAnchor>
    <xdr:from>
      <xdr:col>4</xdr:col>
      <xdr:colOff>1047750</xdr:colOff>
      <xdr:row>915</xdr:row>
      <xdr:rowOff>0</xdr:rowOff>
    </xdr:from>
    <xdr:ext cx="2242" cy="161925"/>
    <xdr:pic>
      <xdr:nvPicPr>
        <xdr:cNvPr id="638" name="Picture 21">
          <a:extLst>
            <a:ext uri="{FF2B5EF4-FFF2-40B4-BE49-F238E27FC236}">
              <a16:creationId xmlns:a16="http://schemas.microsoft.com/office/drawing/2014/main" xmlns="" id="{00000000-0008-0000-0000-00007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915</xdr:row>
      <xdr:rowOff>0</xdr:rowOff>
    </xdr:from>
    <xdr:ext cx="2242" cy="161925"/>
    <xdr:pic>
      <xdr:nvPicPr>
        <xdr:cNvPr id="639" name="Picture 21">
          <a:extLst>
            <a:ext uri="{FF2B5EF4-FFF2-40B4-BE49-F238E27FC236}">
              <a16:creationId xmlns:a16="http://schemas.microsoft.com/office/drawing/2014/main" xmlns="" id="{00000000-0008-0000-0000-00007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915</xdr:row>
      <xdr:rowOff>0</xdr:rowOff>
    </xdr:from>
    <xdr:ext cx="2242" cy="161925"/>
    <xdr:pic>
      <xdr:nvPicPr>
        <xdr:cNvPr id="640" name="Picture 21">
          <a:extLst>
            <a:ext uri="{FF2B5EF4-FFF2-40B4-BE49-F238E27FC236}">
              <a16:creationId xmlns:a16="http://schemas.microsoft.com/office/drawing/2014/main" xmlns="" id="{00000000-0008-0000-0000-00008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917</xdr:row>
      <xdr:rowOff>0</xdr:rowOff>
    </xdr:from>
    <xdr:ext cx="2242" cy="161925"/>
    <xdr:pic>
      <xdr:nvPicPr>
        <xdr:cNvPr id="641" name="Picture 21">
          <a:extLst>
            <a:ext uri="{FF2B5EF4-FFF2-40B4-BE49-F238E27FC236}">
              <a16:creationId xmlns:a16="http://schemas.microsoft.com/office/drawing/2014/main" xmlns="" id="{00000000-0008-0000-0000-00008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915</xdr:row>
      <xdr:rowOff>0</xdr:rowOff>
    </xdr:from>
    <xdr:ext cx="2242" cy="161925"/>
    <xdr:pic>
      <xdr:nvPicPr>
        <xdr:cNvPr id="642" name="Picture 21">
          <a:extLst>
            <a:ext uri="{FF2B5EF4-FFF2-40B4-BE49-F238E27FC236}">
              <a16:creationId xmlns:a16="http://schemas.microsoft.com/office/drawing/2014/main" xmlns="" id="{00000000-0008-0000-0000-00008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917</xdr:row>
      <xdr:rowOff>0</xdr:rowOff>
    </xdr:from>
    <xdr:ext cx="2242" cy="161925"/>
    <xdr:pic>
      <xdr:nvPicPr>
        <xdr:cNvPr id="643" name="Picture 21">
          <a:extLst>
            <a:ext uri="{FF2B5EF4-FFF2-40B4-BE49-F238E27FC236}">
              <a16:creationId xmlns:a16="http://schemas.microsoft.com/office/drawing/2014/main" xmlns="" id="{00000000-0008-0000-0000-00008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918</xdr:row>
      <xdr:rowOff>0</xdr:rowOff>
    </xdr:from>
    <xdr:ext cx="2242" cy="161925"/>
    <xdr:pic>
      <xdr:nvPicPr>
        <xdr:cNvPr id="644" name="Picture 21">
          <a:extLst>
            <a:ext uri="{FF2B5EF4-FFF2-40B4-BE49-F238E27FC236}">
              <a16:creationId xmlns:a16="http://schemas.microsoft.com/office/drawing/2014/main" xmlns="" id="{00000000-0008-0000-0000-00008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921</xdr:row>
      <xdr:rowOff>0</xdr:rowOff>
    </xdr:from>
    <xdr:ext cx="2242" cy="161925"/>
    <xdr:pic>
      <xdr:nvPicPr>
        <xdr:cNvPr id="645" name="Picture 21">
          <a:extLst>
            <a:ext uri="{FF2B5EF4-FFF2-40B4-BE49-F238E27FC236}">
              <a16:creationId xmlns:a16="http://schemas.microsoft.com/office/drawing/2014/main" xmlns="" id="{00000000-0008-0000-0000-00008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43025"/>
          <a:ext cx="2242" cy="161925"/>
        </a:xfrm>
        <a:prstGeom prst="rect">
          <a:avLst/>
        </a:prstGeom>
        <a:noFill/>
        <a:ln w="9525">
          <a:noFill/>
          <a:miter lim="800000"/>
          <a:headEnd/>
          <a:tailEnd/>
        </a:ln>
      </xdr:spPr>
    </xdr:pic>
    <xdr:clientData/>
  </xdr:oneCellAnchor>
  <xdr:oneCellAnchor>
    <xdr:from>
      <xdr:col>4</xdr:col>
      <xdr:colOff>1047750</xdr:colOff>
      <xdr:row>923</xdr:row>
      <xdr:rowOff>0</xdr:rowOff>
    </xdr:from>
    <xdr:ext cx="2242" cy="161925"/>
    <xdr:pic>
      <xdr:nvPicPr>
        <xdr:cNvPr id="646" name="Picture 21">
          <a:extLst>
            <a:ext uri="{FF2B5EF4-FFF2-40B4-BE49-F238E27FC236}">
              <a16:creationId xmlns:a16="http://schemas.microsoft.com/office/drawing/2014/main" xmlns="" id="{00000000-0008-0000-0000-00008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24025"/>
          <a:ext cx="2242" cy="161925"/>
        </a:xfrm>
        <a:prstGeom prst="rect">
          <a:avLst/>
        </a:prstGeom>
        <a:noFill/>
        <a:ln w="9525">
          <a:noFill/>
          <a:miter lim="800000"/>
          <a:headEnd/>
          <a:tailEnd/>
        </a:ln>
      </xdr:spPr>
    </xdr:pic>
    <xdr:clientData/>
  </xdr:oneCellAnchor>
  <xdr:oneCellAnchor>
    <xdr:from>
      <xdr:col>4</xdr:col>
      <xdr:colOff>1047750</xdr:colOff>
      <xdr:row>918</xdr:row>
      <xdr:rowOff>0</xdr:rowOff>
    </xdr:from>
    <xdr:ext cx="2242" cy="161925"/>
    <xdr:pic>
      <xdr:nvPicPr>
        <xdr:cNvPr id="647" name="Picture 21">
          <a:extLst>
            <a:ext uri="{FF2B5EF4-FFF2-40B4-BE49-F238E27FC236}">
              <a16:creationId xmlns:a16="http://schemas.microsoft.com/office/drawing/2014/main" xmlns="" id="{00000000-0008-0000-0000-00008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921</xdr:row>
      <xdr:rowOff>0</xdr:rowOff>
    </xdr:from>
    <xdr:ext cx="2242" cy="161925"/>
    <xdr:pic>
      <xdr:nvPicPr>
        <xdr:cNvPr id="648" name="Picture 21">
          <a:extLst>
            <a:ext uri="{FF2B5EF4-FFF2-40B4-BE49-F238E27FC236}">
              <a16:creationId xmlns:a16="http://schemas.microsoft.com/office/drawing/2014/main" xmlns="" id="{00000000-0008-0000-0000-00008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43025"/>
          <a:ext cx="2242" cy="161925"/>
        </a:xfrm>
        <a:prstGeom prst="rect">
          <a:avLst/>
        </a:prstGeom>
        <a:noFill/>
        <a:ln w="9525">
          <a:noFill/>
          <a:miter lim="800000"/>
          <a:headEnd/>
          <a:tailEnd/>
        </a:ln>
      </xdr:spPr>
    </xdr:pic>
    <xdr:clientData/>
  </xdr:oneCellAnchor>
  <xdr:oneCellAnchor>
    <xdr:from>
      <xdr:col>4</xdr:col>
      <xdr:colOff>1047750</xdr:colOff>
      <xdr:row>923</xdr:row>
      <xdr:rowOff>0</xdr:rowOff>
    </xdr:from>
    <xdr:ext cx="2242" cy="161925"/>
    <xdr:pic>
      <xdr:nvPicPr>
        <xdr:cNvPr id="649" name="Picture 21">
          <a:extLst>
            <a:ext uri="{FF2B5EF4-FFF2-40B4-BE49-F238E27FC236}">
              <a16:creationId xmlns:a16="http://schemas.microsoft.com/office/drawing/2014/main" xmlns="" id="{00000000-0008-0000-0000-00008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24025"/>
          <a:ext cx="2242" cy="161925"/>
        </a:xfrm>
        <a:prstGeom prst="rect">
          <a:avLst/>
        </a:prstGeom>
        <a:noFill/>
        <a:ln w="9525">
          <a:noFill/>
          <a:miter lim="800000"/>
          <a:headEnd/>
          <a:tailEnd/>
        </a:ln>
      </xdr:spPr>
    </xdr:pic>
    <xdr:clientData/>
  </xdr:oneCellAnchor>
  <xdr:oneCellAnchor>
    <xdr:from>
      <xdr:col>4</xdr:col>
      <xdr:colOff>1047750</xdr:colOff>
      <xdr:row>918</xdr:row>
      <xdr:rowOff>0</xdr:rowOff>
    </xdr:from>
    <xdr:ext cx="2242" cy="161925"/>
    <xdr:pic>
      <xdr:nvPicPr>
        <xdr:cNvPr id="650" name="Picture 21">
          <a:extLst>
            <a:ext uri="{FF2B5EF4-FFF2-40B4-BE49-F238E27FC236}">
              <a16:creationId xmlns:a16="http://schemas.microsoft.com/office/drawing/2014/main" xmlns="" id="{00000000-0008-0000-0000-00008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922</xdr:row>
      <xdr:rowOff>0</xdr:rowOff>
    </xdr:from>
    <xdr:ext cx="2242" cy="161925"/>
    <xdr:pic>
      <xdr:nvPicPr>
        <xdr:cNvPr id="651" name="Picture 21">
          <a:extLst>
            <a:ext uri="{FF2B5EF4-FFF2-40B4-BE49-F238E27FC236}">
              <a16:creationId xmlns:a16="http://schemas.microsoft.com/office/drawing/2014/main" xmlns="" id="{00000000-0008-0000-0000-00008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33525"/>
          <a:ext cx="2242" cy="161925"/>
        </a:xfrm>
        <a:prstGeom prst="rect">
          <a:avLst/>
        </a:prstGeom>
        <a:noFill/>
        <a:ln w="9525">
          <a:noFill/>
          <a:miter lim="800000"/>
          <a:headEnd/>
          <a:tailEnd/>
        </a:ln>
      </xdr:spPr>
    </xdr:pic>
    <xdr:clientData/>
  </xdr:oneCellAnchor>
  <xdr:oneCellAnchor>
    <xdr:from>
      <xdr:col>4</xdr:col>
      <xdr:colOff>1047750</xdr:colOff>
      <xdr:row>920</xdr:row>
      <xdr:rowOff>0</xdr:rowOff>
    </xdr:from>
    <xdr:ext cx="2242" cy="161925"/>
    <xdr:pic>
      <xdr:nvPicPr>
        <xdr:cNvPr id="652" name="Picture 21">
          <a:extLst>
            <a:ext uri="{FF2B5EF4-FFF2-40B4-BE49-F238E27FC236}">
              <a16:creationId xmlns:a16="http://schemas.microsoft.com/office/drawing/2014/main" xmlns="" id="{00000000-0008-0000-0000-00008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923</xdr:row>
      <xdr:rowOff>0</xdr:rowOff>
    </xdr:from>
    <xdr:ext cx="2242" cy="161925"/>
    <xdr:pic>
      <xdr:nvPicPr>
        <xdr:cNvPr id="653" name="Picture 21">
          <a:extLst>
            <a:ext uri="{FF2B5EF4-FFF2-40B4-BE49-F238E27FC236}">
              <a16:creationId xmlns:a16="http://schemas.microsoft.com/office/drawing/2014/main" xmlns="" id="{00000000-0008-0000-0000-00008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24025"/>
          <a:ext cx="2242" cy="161925"/>
        </a:xfrm>
        <a:prstGeom prst="rect">
          <a:avLst/>
        </a:prstGeom>
        <a:noFill/>
        <a:ln w="9525">
          <a:noFill/>
          <a:miter lim="800000"/>
          <a:headEnd/>
          <a:tailEnd/>
        </a:ln>
      </xdr:spPr>
    </xdr:pic>
    <xdr:clientData/>
  </xdr:oneCellAnchor>
  <xdr:oneCellAnchor>
    <xdr:from>
      <xdr:col>4</xdr:col>
      <xdr:colOff>1047750</xdr:colOff>
      <xdr:row>918</xdr:row>
      <xdr:rowOff>0</xdr:rowOff>
    </xdr:from>
    <xdr:ext cx="2242" cy="161925"/>
    <xdr:pic>
      <xdr:nvPicPr>
        <xdr:cNvPr id="654" name="Picture 21">
          <a:extLst>
            <a:ext uri="{FF2B5EF4-FFF2-40B4-BE49-F238E27FC236}">
              <a16:creationId xmlns:a16="http://schemas.microsoft.com/office/drawing/2014/main" xmlns="" id="{00000000-0008-0000-0000-00008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922</xdr:row>
      <xdr:rowOff>0</xdr:rowOff>
    </xdr:from>
    <xdr:ext cx="2242" cy="161925"/>
    <xdr:pic>
      <xdr:nvPicPr>
        <xdr:cNvPr id="655" name="Picture 21">
          <a:extLst>
            <a:ext uri="{FF2B5EF4-FFF2-40B4-BE49-F238E27FC236}">
              <a16:creationId xmlns:a16="http://schemas.microsoft.com/office/drawing/2014/main" xmlns="" id="{00000000-0008-0000-0000-00008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33525"/>
          <a:ext cx="2242" cy="161925"/>
        </a:xfrm>
        <a:prstGeom prst="rect">
          <a:avLst/>
        </a:prstGeom>
        <a:noFill/>
        <a:ln w="9525">
          <a:noFill/>
          <a:miter lim="800000"/>
          <a:headEnd/>
          <a:tailEnd/>
        </a:ln>
      </xdr:spPr>
    </xdr:pic>
    <xdr:clientData/>
  </xdr:oneCellAnchor>
  <xdr:oneCellAnchor>
    <xdr:from>
      <xdr:col>4</xdr:col>
      <xdr:colOff>1047750</xdr:colOff>
      <xdr:row>920</xdr:row>
      <xdr:rowOff>0</xdr:rowOff>
    </xdr:from>
    <xdr:ext cx="2242" cy="161925"/>
    <xdr:pic>
      <xdr:nvPicPr>
        <xdr:cNvPr id="656" name="Picture 21">
          <a:extLst>
            <a:ext uri="{FF2B5EF4-FFF2-40B4-BE49-F238E27FC236}">
              <a16:creationId xmlns:a16="http://schemas.microsoft.com/office/drawing/2014/main" xmlns="" id="{00000000-0008-0000-0000-00009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923</xdr:row>
      <xdr:rowOff>0</xdr:rowOff>
    </xdr:from>
    <xdr:ext cx="2242" cy="161925"/>
    <xdr:pic>
      <xdr:nvPicPr>
        <xdr:cNvPr id="657" name="Picture 21">
          <a:extLst>
            <a:ext uri="{FF2B5EF4-FFF2-40B4-BE49-F238E27FC236}">
              <a16:creationId xmlns:a16="http://schemas.microsoft.com/office/drawing/2014/main" xmlns="" id="{00000000-0008-0000-0000-00009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24025"/>
          <a:ext cx="2242" cy="161925"/>
        </a:xfrm>
        <a:prstGeom prst="rect">
          <a:avLst/>
        </a:prstGeom>
        <a:noFill/>
        <a:ln w="9525">
          <a:noFill/>
          <a:miter lim="800000"/>
          <a:headEnd/>
          <a:tailEnd/>
        </a:ln>
      </xdr:spPr>
    </xdr:pic>
    <xdr:clientData/>
  </xdr:oneCellAnchor>
  <xdr:oneCellAnchor>
    <xdr:from>
      <xdr:col>4</xdr:col>
      <xdr:colOff>1047750</xdr:colOff>
      <xdr:row>936</xdr:row>
      <xdr:rowOff>0</xdr:rowOff>
    </xdr:from>
    <xdr:ext cx="2242" cy="161925"/>
    <xdr:pic>
      <xdr:nvPicPr>
        <xdr:cNvPr id="658" name="Picture 21">
          <a:extLst>
            <a:ext uri="{FF2B5EF4-FFF2-40B4-BE49-F238E27FC236}">
              <a16:creationId xmlns:a16="http://schemas.microsoft.com/office/drawing/2014/main" xmlns="" id="{00000000-0008-0000-0000-00009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67025"/>
          <a:ext cx="2242" cy="161925"/>
        </a:xfrm>
        <a:prstGeom prst="rect">
          <a:avLst/>
        </a:prstGeom>
        <a:noFill/>
        <a:ln w="9525">
          <a:noFill/>
          <a:miter lim="800000"/>
          <a:headEnd/>
          <a:tailEnd/>
        </a:ln>
      </xdr:spPr>
    </xdr:pic>
    <xdr:clientData/>
  </xdr:oneCellAnchor>
  <xdr:oneCellAnchor>
    <xdr:from>
      <xdr:col>4</xdr:col>
      <xdr:colOff>1047750</xdr:colOff>
      <xdr:row>940</xdr:row>
      <xdr:rowOff>0</xdr:rowOff>
    </xdr:from>
    <xdr:ext cx="2242" cy="161925"/>
    <xdr:pic>
      <xdr:nvPicPr>
        <xdr:cNvPr id="659" name="Picture 21">
          <a:extLst>
            <a:ext uri="{FF2B5EF4-FFF2-40B4-BE49-F238E27FC236}">
              <a16:creationId xmlns:a16="http://schemas.microsoft.com/office/drawing/2014/main" xmlns="" id="{00000000-0008-0000-0000-00009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819525"/>
          <a:ext cx="2242" cy="161925"/>
        </a:xfrm>
        <a:prstGeom prst="rect">
          <a:avLst/>
        </a:prstGeom>
        <a:noFill/>
        <a:ln w="9525">
          <a:noFill/>
          <a:miter lim="800000"/>
          <a:headEnd/>
          <a:tailEnd/>
        </a:ln>
      </xdr:spPr>
    </xdr:pic>
    <xdr:clientData/>
  </xdr:oneCellAnchor>
  <xdr:oneCellAnchor>
    <xdr:from>
      <xdr:col>4</xdr:col>
      <xdr:colOff>1047750</xdr:colOff>
      <xdr:row>943</xdr:row>
      <xdr:rowOff>0</xdr:rowOff>
    </xdr:from>
    <xdr:ext cx="2242" cy="161925"/>
    <xdr:pic>
      <xdr:nvPicPr>
        <xdr:cNvPr id="660" name="Picture 21">
          <a:extLst>
            <a:ext uri="{FF2B5EF4-FFF2-40B4-BE49-F238E27FC236}">
              <a16:creationId xmlns:a16="http://schemas.microsoft.com/office/drawing/2014/main" xmlns="" id="{00000000-0008-0000-0000-00009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391025"/>
          <a:ext cx="2242" cy="161925"/>
        </a:xfrm>
        <a:prstGeom prst="rect">
          <a:avLst/>
        </a:prstGeom>
        <a:noFill/>
        <a:ln w="9525">
          <a:noFill/>
          <a:miter lim="800000"/>
          <a:headEnd/>
          <a:tailEnd/>
        </a:ln>
      </xdr:spPr>
    </xdr:pic>
    <xdr:clientData/>
  </xdr:oneCellAnchor>
  <xdr:oneCellAnchor>
    <xdr:from>
      <xdr:col>4</xdr:col>
      <xdr:colOff>1047750</xdr:colOff>
      <xdr:row>936</xdr:row>
      <xdr:rowOff>0</xdr:rowOff>
    </xdr:from>
    <xdr:ext cx="2242" cy="161925"/>
    <xdr:pic>
      <xdr:nvPicPr>
        <xdr:cNvPr id="661" name="Picture 21">
          <a:extLst>
            <a:ext uri="{FF2B5EF4-FFF2-40B4-BE49-F238E27FC236}">
              <a16:creationId xmlns:a16="http://schemas.microsoft.com/office/drawing/2014/main" xmlns="" id="{00000000-0008-0000-0000-00009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67025"/>
          <a:ext cx="2242" cy="161925"/>
        </a:xfrm>
        <a:prstGeom prst="rect">
          <a:avLst/>
        </a:prstGeom>
        <a:noFill/>
        <a:ln w="9525">
          <a:noFill/>
          <a:miter lim="800000"/>
          <a:headEnd/>
          <a:tailEnd/>
        </a:ln>
      </xdr:spPr>
    </xdr:pic>
    <xdr:clientData/>
  </xdr:oneCellAnchor>
  <xdr:oneCellAnchor>
    <xdr:from>
      <xdr:col>4</xdr:col>
      <xdr:colOff>1047750</xdr:colOff>
      <xdr:row>940</xdr:row>
      <xdr:rowOff>0</xdr:rowOff>
    </xdr:from>
    <xdr:ext cx="2242" cy="161925"/>
    <xdr:pic>
      <xdr:nvPicPr>
        <xdr:cNvPr id="662" name="Picture 21">
          <a:extLst>
            <a:ext uri="{FF2B5EF4-FFF2-40B4-BE49-F238E27FC236}">
              <a16:creationId xmlns:a16="http://schemas.microsoft.com/office/drawing/2014/main" xmlns="" id="{00000000-0008-0000-0000-00009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819525"/>
          <a:ext cx="2242" cy="161925"/>
        </a:xfrm>
        <a:prstGeom prst="rect">
          <a:avLst/>
        </a:prstGeom>
        <a:noFill/>
        <a:ln w="9525">
          <a:noFill/>
          <a:miter lim="800000"/>
          <a:headEnd/>
          <a:tailEnd/>
        </a:ln>
      </xdr:spPr>
    </xdr:pic>
    <xdr:clientData/>
  </xdr:oneCellAnchor>
  <xdr:oneCellAnchor>
    <xdr:from>
      <xdr:col>4</xdr:col>
      <xdr:colOff>1047750</xdr:colOff>
      <xdr:row>943</xdr:row>
      <xdr:rowOff>0</xdr:rowOff>
    </xdr:from>
    <xdr:ext cx="2242" cy="161925"/>
    <xdr:pic>
      <xdr:nvPicPr>
        <xdr:cNvPr id="663" name="Picture 21">
          <a:extLst>
            <a:ext uri="{FF2B5EF4-FFF2-40B4-BE49-F238E27FC236}">
              <a16:creationId xmlns:a16="http://schemas.microsoft.com/office/drawing/2014/main" xmlns="" id="{00000000-0008-0000-0000-00009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391025"/>
          <a:ext cx="2242" cy="161925"/>
        </a:xfrm>
        <a:prstGeom prst="rect">
          <a:avLst/>
        </a:prstGeom>
        <a:noFill/>
        <a:ln w="9525">
          <a:noFill/>
          <a:miter lim="800000"/>
          <a:headEnd/>
          <a:tailEnd/>
        </a:ln>
      </xdr:spPr>
    </xdr:pic>
    <xdr:clientData/>
  </xdr:oneCellAnchor>
  <xdr:oneCellAnchor>
    <xdr:from>
      <xdr:col>4</xdr:col>
      <xdr:colOff>1047750</xdr:colOff>
      <xdr:row>925</xdr:row>
      <xdr:rowOff>0</xdr:rowOff>
    </xdr:from>
    <xdr:ext cx="2242" cy="161925"/>
    <xdr:pic>
      <xdr:nvPicPr>
        <xdr:cNvPr id="664" name="Picture 21">
          <a:extLst>
            <a:ext uri="{FF2B5EF4-FFF2-40B4-BE49-F238E27FC236}">
              <a16:creationId xmlns:a16="http://schemas.microsoft.com/office/drawing/2014/main" xmlns="" id="{00000000-0008-0000-0000-00009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936</xdr:row>
      <xdr:rowOff>0</xdr:rowOff>
    </xdr:from>
    <xdr:ext cx="2242" cy="161925"/>
    <xdr:pic>
      <xdr:nvPicPr>
        <xdr:cNvPr id="665" name="Picture 21">
          <a:extLst>
            <a:ext uri="{FF2B5EF4-FFF2-40B4-BE49-F238E27FC236}">
              <a16:creationId xmlns:a16="http://schemas.microsoft.com/office/drawing/2014/main" xmlns="" id="{00000000-0008-0000-0000-00009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67025"/>
          <a:ext cx="2242" cy="161925"/>
        </a:xfrm>
        <a:prstGeom prst="rect">
          <a:avLst/>
        </a:prstGeom>
        <a:noFill/>
        <a:ln w="9525">
          <a:noFill/>
          <a:miter lim="800000"/>
          <a:headEnd/>
          <a:tailEnd/>
        </a:ln>
      </xdr:spPr>
    </xdr:pic>
    <xdr:clientData/>
  </xdr:oneCellAnchor>
  <xdr:oneCellAnchor>
    <xdr:from>
      <xdr:col>4</xdr:col>
      <xdr:colOff>1047750</xdr:colOff>
      <xdr:row>940</xdr:row>
      <xdr:rowOff>0</xdr:rowOff>
    </xdr:from>
    <xdr:ext cx="2242" cy="161925"/>
    <xdr:pic>
      <xdr:nvPicPr>
        <xdr:cNvPr id="666" name="Picture 21">
          <a:extLst>
            <a:ext uri="{FF2B5EF4-FFF2-40B4-BE49-F238E27FC236}">
              <a16:creationId xmlns:a16="http://schemas.microsoft.com/office/drawing/2014/main" xmlns="" id="{00000000-0008-0000-0000-00009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819525"/>
          <a:ext cx="2242" cy="161925"/>
        </a:xfrm>
        <a:prstGeom prst="rect">
          <a:avLst/>
        </a:prstGeom>
        <a:noFill/>
        <a:ln w="9525">
          <a:noFill/>
          <a:miter lim="800000"/>
          <a:headEnd/>
          <a:tailEnd/>
        </a:ln>
      </xdr:spPr>
    </xdr:pic>
    <xdr:clientData/>
  </xdr:oneCellAnchor>
  <xdr:oneCellAnchor>
    <xdr:from>
      <xdr:col>4</xdr:col>
      <xdr:colOff>1047750</xdr:colOff>
      <xdr:row>943</xdr:row>
      <xdr:rowOff>0</xdr:rowOff>
    </xdr:from>
    <xdr:ext cx="2242" cy="161925"/>
    <xdr:pic>
      <xdr:nvPicPr>
        <xdr:cNvPr id="667" name="Picture 21">
          <a:extLst>
            <a:ext uri="{FF2B5EF4-FFF2-40B4-BE49-F238E27FC236}">
              <a16:creationId xmlns:a16="http://schemas.microsoft.com/office/drawing/2014/main" xmlns="" id="{00000000-0008-0000-0000-00009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391025"/>
          <a:ext cx="2242" cy="161925"/>
        </a:xfrm>
        <a:prstGeom prst="rect">
          <a:avLst/>
        </a:prstGeom>
        <a:noFill/>
        <a:ln w="9525">
          <a:noFill/>
          <a:miter lim="800000"/>
          <a:headEnd/>
          <a:tailEnd/>
        </a:ln>
      </xdr:spPr>
    </xdr:pic>
    <xdr:clientData/>
  </xdr:oneCellAnchor>
  <xdr:oneCellAnchor>
    <xdr:from>
      <xdr:col>4</xdr:col>
      <xdr:colOff>1047750</xdr:colOff>
      <xdr:row>928</xdr:row>
      <xdr:rowOff>0</xdr:rowOff>
    </xdr:from>
    <xdr:ext cx="2242" cy="161925"/>
    <xdr:pic>
      <xdr:nvPicPr>
        <xdr:cNvPr id="668" name="Picture 21">
          <a:extLst>
            <a:ext uri="{FF2B5EF4-FFF2-40B4-BE49-F238E27FC236}">
              <a16:creationId xmlns:a16="http://schemas.microsoft.com/office/drawing/2014/main" xmlns="" id="{00000000-0008-0000-0000-00009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930</xdr:row>
      <xdr:rowOff>0</xdr:rowOff>
    </xdr:from>
    <xdr:ext cx="2242" cy="161925"/>
    <xdr:pic>
      <xdr:nvPicPr>
        <xdr:cNvPr id="669" name="Picture 21">
          <a:extLst>
            <a:ext uri="{FF2B5EF4-FFF2-40B4-BE49-F238E27FC236}">
              <a16:creationId xmlns:a16="http://schemas.microsoft.com/office/drawing/2014/main" xmlns="" id="{00000000-0008-0000-0000-00009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24025"/>
          <a:ext cx="2242" cy="161925"/>
        </a:xfrm>
        <a:prstGeom prst="rect">
          <a:avLst/>
        </a:prstGeom>
        <a:noFill/>
        <a:ln w="9525">
          <a:noFill/>
          <a:miter lim="800000"/>
          <a:headEnd/>
          <a:tailEnd/>
        </a:ln>
      </xdr:spPr>
    </xdr:pic>
    <xdr:clientData/>
  </xdr:oneCellAnchor>
  <xdr:oneCellAnchor>
    <xdr:from>
      <xdr:col>4</xdr:col>
      <xdr:colOff>1047750</xdr:colOff>
      <xdr:row>931</xdr:row>
      <xdr:rowOff>0</xdr:rowOff>
    </xdr:from>
    <xdr:ext cx="2242" cy="161925"/>
    <xdr:pic>
      <xdr:nvPicPr>
        <xdr:cNvPr id="670" name="Picture 21">
          <a:extLst>
            <a:ext uri="{FF2B5EF4-FFF2-40B4-BE49-F238E27FC236}">
              <a16:creationId xmlns:a16="http://schemas.microsoft.com/office/drawing/2014/main" xmlns="" id="{00000000-0008-0000-0000-00009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14525"/>
          <a:ext cx="2242" cy="161925"/>
        </a:xfrm>
        <a:prstGeom prst="rect">
          <a:avLst/>
        </a:prstGeom>
        <a:noFill/>
        <a:ln w="9525">
          <a:noFill/>
          <a:miter lim="800000"/>
          <a:headEnd/>
          <a:tailEnd/>
        </a:ln>
      </xdr:spPr>
    </xdr:pic>
    <xdr:clientData/>
  </xdr:oneCellAnchor>
  <xdr:oneCellAnchor>
    <xdr:from>
      <xdr:col>4</xdr:col>
      <xdr:colOff>1047750</xdr:colOff>
      <xdr:row>933</xdr:row>
      <xdr:rowOff>0</xdr:rowOff>
    </xdr:from>
    <xdr:ext cx="2242" cy="161925"/>
    <xdr:pic>
      <xdr:nvPicPr>
        <xdr:cNvPr id="671" name="Picture 21">
          <a:extLst>
            <a:ext uri="{FF2B5EF4-FFF2-40B4-BE49-F238E27FC236}">
              <a16:creationId xmlns:a16="http://schemas.microsoft.com/office/drawing/2014/main" xmlns="" id="{00000000-0008-0000-0000-00009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295525"/>
          <a:ext cx="2242" cy="161925"/>
        </a:xfrm>
        <a:prstGeom prst="rect">
          <a:avLst/>
        </a:prstGeom>
        <a:noFill/>
        <a:ln w="9525">
          <a:noFill/>
          <a:miter lim="800000"/>
          <a:headEnd/>
          <a:tailEnd/>
        </a:ln>
      </xdr:spPr>
    </xdr:pic>
    <xdr:clientData/>
  </xdr:oneCellAnchor>
  <xdr:oneCellAnchor>
    <xdr:from>
      <xdr:col>4</xdr:col>
      <xdr:colOff>1047750</xdr:colOff>
      <xdr:row>937</xdr:row>
      <xdr:rowOff>0</xdr:rowOff>
    </xdr:from>
    <xdr:ext cx="2242" cy="161925"/>
    <xdr:pic>
      <xdr:nvPicPr>
        <xdr:cNvPr id="672" name="Picture 21">
          <a:extLst>
            <a:ext uri="{FF2B5EF4-FFF2-40B4-BE49-F238E27FC236}">
              <a16:creationId xmlns:a16="http://schemas.microsoft.com/office/drawing/2014/main" xmlns="" id="{00000000-0008-0000-0000-0000A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57525"/>
          <a:ext cx="2242" cy="161925"/>
        </a:xfrm>
        <a:prstGeom prst="rect">
          <a:avLst/>
        </a:prstGeom>
        <a:noFill/>
        <a:ln w="9525">
          <a:noFill/>
          <a:miter lim="800000"/>
          <a:headEnd/>
          <a:tailEnd/>
        </a:ln>
      </xdr:spPr>
    </xdr:pic>
    <xdr:clientData/>
  </xdr:oneCellAnchor>
  <xdr:oneCellAnchor>
    <xdr:from>
      <xdr:col>4</xdr:col>
      <xdr:colOff>1047750</xdr:colOff>
      <xdr:row>944</xdr:row>
      <xdr:rowOff>0</xdr:rowOff>
    </xdr:from>
    <xdr:ext cx="2242" cy="161925"/>
    <xdr:pic>
      <xdr:nvPicPr>
        <xdr:cNvPr id="673" name="Picture 21">
          <a:extLst>
            <a:ext uri="{FF2B5EF4-FFF2-40B4-BE49-F238E27FC236}">
              <a16:creationId xmlns:a16="http://schemas.microsoft.com/office/drawing/2014/main" xmlns="" id="{00000000-0008-0000-0000-0000A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81525"/>
          <a:ext cx="2242" cy="161925"/>
        </a:xfrm>
        <a:prstGeom prst="rect">
          <a:avLst/>
        </a:prstGeom>
        <a:noFill/>
        <a:ln w="9525">
          <a:noFill/>
          <a:miter lim="800000"/>
          <a:headEnd/>
          <a:tailEnd/>
        </a:ln>
      </xdr:spPr>
    </xdr:pic>
    <xdr:clientData/>
  </xdr:oneCellAnchor>
  <xdr:oneCellAnchor>
    <xdr:from>
      <xdr:col>4</xdr:col>
      <xdr:colOff>1047750</xdr:colOff>
      <xdr:row>944</xdr:row>
      <xdr:rowOff>0</xdr:rowOff>
    </xdr:from>
    <xdr:ext cx="2242" cy="161925"/>
    <xdr:pic>
      <xdr:nvPicPr>
        <xdr:cNvPr id="674" name="Picture 21">
          <a:extLst>
            <a:ext uri="{FF2B5EF4-FFF2-40B4-BE49-F238E27FC236}">
              <a16:creationId xmlns:a16="http://schemas.microsoft.com/office/drawing/2014/main" xmlns="" id="{00000000-0008-0000-0000-0000A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81525"/>
          <a:ext cx="2242" cy="161925"/>
        </a:xfrm>
        <a:prstGeom prst="rect">
          <a:avLst/>
        </a:prstGeom>
        <a:noFill/>
        <a:ln w="9525">
          <a:noFill/>
          <a:miter lim="800000"/>
          <a:headEnd/>
          <a:tailEnd/>
        </a:ln>
      </xdr:spPr>
    </xdr:pic>
    <xdr:clientData/>
  </xdr:oneCellAnchor>
  <xdr:oneCellAnchor>
    <xdr:from>
      <xdr:col>4</xdr:col>
      <xdr:colOff>1047750</xdr:colOff>
      <xdr:row>945</xdr:row>
      <xdr:rowOff>0</xdr:rowOff>
    </xdr:from>
    <xdr:ext cx="2242" cy="161925"/>
    <xdr:pic>
      <xdr:nvPicPr>
        <xdr:cNvPr id="675" name="Picture 21">
          <a:extLst>
            <a:ext uri="{FF2B5EF4-FFF2-40B4-BE49-F238E27FC236}">
              <a16:creationId xmlns:a16="http://schemas.microsoft.com/office/drawing/2014/main" xmlns="" id="{00000000-0008-0000-0000-0000A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772025"/>
          <a:ext cx="2242" cy="161925"/>
        </a:xfrm>
        <a:prstGeom prst="rect">
          <a:avLst/>
        </a:prstGeom>
        <a:noFill/>
        <a:ln w="9525">
          <a:noFill/>
          <a:miter lim="800000"/>
          <a:headEnd/>
          <a:tailEnd/>
        </a:ln>
      </xdr:spPr>
    </xdr:pic>
    <xdr:clientData/>
  </xdr:oneCellAnchor>
  <xdr:oneCellAnchor>
    <xdr:from>
      <xdr:col>4</xdr:col>
      <xdr:colOff>1047750</xdr:colOff>
      <xdr:row>925</xdr:row>
      <xdr:rowOff>0</xdr:rowOff>
    </xdr:from>
    <xdr:ext cx="2242" cy="161925"/>
    <xdr:pic>
      <xdr:nvPicPr>
        <xdr:cNvPr id="676" name="Picture 21">
          <a:extLst>
            <a:ext uri="{FF2B5EF4-FFF2-40B4-BE49-F238E27FC236}">
              <a16:creationId xmlns:a16="http://schemas.microsoft.com/office/drawing/2014/main" xmlns="" id="{00000000-0008-0000-0000-0000A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936</xdr:row>
      <xdr:rowOff>0</xdr:rowOff>
    </xdr:from>
    <xdr:ext cx="2242" cy="161925"/>
    <xdr:pic>
      <xdr:nvPicPr>
        <xdr:cNvPr id="677" name="Picture 21">
          <a:extLst>
            <a:ext uri="{FF2B5EF4-FFF2-40B4-BE49-F238E27FC236}">
              <a16:creationId xmlns:a16="http://schemas.microsoft.com/office/drawing/2014/main" xmlns="" id="{00000000-0008-0000-0000-0000A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67025"/>
          <a:ext cx="2242" cy="161925"/>
        </a:xfrm>
        <a:prstGeom prst="rect">
          <a:avLst/>
        </a:prstGeom>
        <a:noFill/>
        <a:ln w="9525">
          <a:noFill/>
          <a:miter lim="800000"/>
          <a:headEnd/>
          <a:tailEnd/>
        </a:ln>
      </xdr:spPr>
    </xdr:pic>
    <xdr:clientData/>
  </xdr:oneCellAnchor>
  <xdr:oneCellAnchor>
    <xdr:from>
      <xdr:col>4</xdr:col>
      <xdr:colOff>1047750</xdr:colOff>
      <xdr:row>940</xdr:row>
      <xdr:rowOff>0</xdr:rowOff>
    </xdr:from>
    <xdr:ext cx="2242" cy="161925"/>
    <xdr:pic>
      <xdr:nvPicPr>
        <xdr:cNvPr id="678" name="Picture 21">
          <a:extLst>
            <a:ext uri="{FF2B5EF4-FFF2-40B4-BE49-F238E27FC236}">
              <a16:creationId xmlns:a16="http://schemas.microsoft.com/office/drawing/2014/main" xmlns="" id="{00000000-0008-0000-0000-0000A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819525"/>
          <a:ext cx="2242" cy="161925"/>
        </a:xfrm>
        <a:prstGeom prst="rect">
          <a:avLst/>
        </a:prstGeom>
        <a:noFill/>
        <a:ln w="9525">
          <a:noFill/>
          <a:miter lim="800000"/>
          <a:headEnd/>
          <a:tailEnd/>
        </a:ln>
      </xdr:spPr>
    </xdr:pic>
    <xdr:clientData/>
  </xdr:oneCellAnchor>
  <xdr:oneCellAnchor>
    <xdr:from>
      <xdr:col>4</xdr:col>
      <xdr:colOff>1047750</xdr:colOff>
      <xdr:row>943</xdr:row>
      <xdr:rowOff>0</xdr:rowOff>
    </xdr:from>
    <xdr:ext cx="2242" cy="161925"/>
    <xdr:pic>
      <xdr:nvPicPr>
        <xdr:cNvPr id="679" name="Picture 21">
          <a:extLst>
            <a:ext uri="{FF2B5EF4-FFF2-40B4-BE49-F238E27FC236}">
              <a16:creationId xmlns:a16="http://schemas.microsoft.com/office/drawing/2014/main" xmlns="" id="{00000000-0008-0000-0000-0000A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391025"/>
          <a:ext cx="2242" cy="161925"/>
        </a:xfrm>
        <a:prstGeom prst="rect">
          <a:avLst/>
        </a:prstGeom>
        <a:noFill/>
        <a:ln w="9525">
          <a:noFill/>
          <a:miter lim="800000"/>
          <a:headEnd/>
          <a:tailEnd/>
        </a:ln>
      </xdr:spPr>
    </xdr:pic>
    <xdr:clientData/>
  </xdr:oneCellAnchor>
  <xdr:oneCellAnchor>
    <xdr:from>
      <xdr:col>4</xdr:col>
      <xdr:colOff>1047750</xdr:colOff>
      <xdr:row>928</xdr:row>
      <xdr:rowOff>0</xdr:rowOff>
    </xdr:from>
    <xdr:ext cx="2242" cy="161925"/>
    <xdr:pic>
      <xdr:nvPicPr>
        <xdr:cNvPr id="680" name="Picture 21">
          <a:extLst>
            <a:ext uri="{FF2B5EF4-FFF2-40B4-BE49-F238E27FC236}">
              <a16:creationId xmlns:a16="http://schemas.microsoft.com/office/drawing/2014/main" xmlns="" id="{00000000-0008-0000-0000-0000A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930</xdr:row>
      <xdr:rowOff>0</xdr:rowOff>
    </xdr:from>
    <xdr:ext cx="2242" cy="161925"/>
    <xdr:pic>
      <xdr:nvPicPr>
        <xdr:cNvPr id="681" name="Picture 21">
          <a:extLst>
            <a:ext uri="{FF2B5EF4-FFF2-40B4-BE49-F238E27FC236}">
              <a16:creationId xmlns:a16="http://schemas.microsoft.com/office/drawing/2014/main" xmlns="" id="{00000000-0008-0000-0000-0000A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24025"/>
          <a:ext cx="2242" cy="161925"/>
        </a:xfrm>
        <a:prstGeom prst="rect">
          <a:avLst/>
        </a:prstGeom>
        <a:noFill/>
        <a:ln w="9525">
          <a:noFill/>
          <a:miter lim="800000"/>
          <a:headEnd/>
          <a:tailEnd/>
        </a:ln>
      </xdr:spPr>
    </xdr:pic>
    <xdr:clientData/>
  </xdr:oneCellAnchor>
  <xdr:oneCellAnchor>
    <xdr:from>
      <xdr:col>4</xdr:col>
      <xdr:colOff>1047750</xdr:colOff>
      <xdr:row>931</xdr:row>
      <xdr:rowOff>0</xdr:rowOff>
    </xdr:from>
    <xdr:ext cx="2242" cy="161925"/>
    <xdr:pic>
      <xdr:nvPicPr>
        <xdr:cNvPr id="682" name="Picture 21">
          <a:extLst>
            <a:ext uri="{FF2B5EF4-FFF2-40B4-BE49-F238E27FC236}">
              <a16:creationId xmlns:a16="http://schemas.microsoft.com/office/drawing/2014/main" xmlns="" id="{00000000-0008-0000-0000-0000A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14525"/>
          <a:ext cx="2242" cy="161925"/>
        </a:xfrm>
        <a:prstGeom prst="rect">
          <a:avLst/>
        </a:prstGeom>
        <a:noFill/>
        <a:ln w="9525">
          <a:noFill/>
          <a:miter lim="800000"/>
          <a:headEnd/>
          <a:tailEnd/>
        </a:ln>
      </xdr:spPr>
    </xdr:pic>
    <xdr:clientData/>
  </xdr:oneCellAnchor>
  <xdr:oneCellAnchor>
    <xdr:from>
      <xdr:col>4</xdr:col>
      <xdr:colOff>1047750</xdr:colOff>
      <xdr:row>933</xdr:row>
      <xdr:rowOff>0</xdr:rowOff>
    </xdr:from>
    <xdr:ext cx="2242" cy="161925"/>
    <xdr:pic>
      <xdr:nvPicPr>
        <xdr:cNvPr id="683" name="Picture 21">
          <a:extLst>
            <a:ext uri="{FF2B5EF4-FFF2-40B4-BE49-F238E27FC236}">
              <a16:creationId xmlns:a16="http://schemas.microsoft.com/office/drawing/2014/main" xmlns="" id="{00000000-0008-0000-0000-0000A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295525"/>
          <a:ext cx="2242" cy="161925"/>
        </a:xfrm>
        <a:prstGeom prst="rect">
          <a:avLst/>
        </a:prstGeom>
        <a:noFill/>
        <a:ln w="9525">
          <a:noFill/>
          <a:miter lim="800000"/>
          <a:headEnd/>
          <a:tailEnd/>
        </a:ln>
      </xdr:spPr>
    </xdr:pic>
    <xdr:clientData/>
  </xdr:oneCellAnchor>
  <xdr:oneCellAnchor>
    <xdr:from>
      <xdr:col>4</xdr:col>
      <xdr:colOff>1047750</xdr:colOff>
      <xdr:row>937</xdr:row>
      <xdr:rowOff>0</xdr:rowOff>
    </xdr:from>
    <xdr:ext cx="2242" cy="161925"/>
    <xdr:pic>
      <xdr:nvPicPr>
        <xdr:cNvPr id="684" name="Picture 21">
          <a:extLst>
            <a:ext uri="{FF2B5EF4-FFF2-40B4-BE49-F238E27FC236}">
              <a16:creationId xmlns:a16="http://schemas.microsoft.com/office/drawing/2014/main" xmlns="" id="{00000000-0008-0000-0000-0000A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57525"/>
          <a:ext cx="2242" cy="161925"/>
        </a:xfrm>
        <a:prstGeom prst="rect">
          <a:avLst/>
        </a:prstGeom>
        <a:noFill/>
        <a:ln w="9525">
          <a:noFill/>
          <a:miter lim="800000"/>
          <a:headEnd/>
          <a:tailEnd/>
        </a:ln>
      </xdr:spPr>
    </xdr:pic>
    <xdr:clientData/>
  </xdr:oneCellAnchor>
  <xdr:oneCellAnchor>
    <xdr:from>
      <xdr:col>4</xdr:col>
      <xdr:colOff>1047750</xdr:colOff>
      <xdr:row>944</xdr:row>
      <xdr:rowOff>0</xdr:rowOff>
    </xdr:from>
    <xdr:ext cx="2242" cy="161925"/>
    <xdr:pic>
      <xdr:nvPicPr>
        <xdr:cNvPr id="685" name="Picture 21">
          <a:extLst>
            <a:ext uri="{FF2B5EF4-FFF2-40B4-BE49-F238E27FC236}">
              <a16:creationId xmlns:a16="http://schemas.microsoft.com/office/drawing/2014/main" xmlns="" id="{00000000-0008-0000-0000-0000A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81525"/>
          <a:ext cx="2242" cy="161925"/>
        </a:xfrm>
        <a:prstGeom prst="rect">
          <a:avLst/>
        </a:prstGeom>
        <a:noFill/>
        <a:ln w="9525">
          <a:noFill/>
          <a:miter lim="800000"/>
          <a:headEnd/>
          <a:tailEnd/>
        </a:ln>
      </xdr:spPr>
    </xdr:pic>
    <xdr:clientData/>
  </xdr:oneCellAnchor>
  <xdr:oneCellAnchor>
    <xdr:from>
      <xdr:col>4</xdr:col>
      <xdr:colOff>1047750</xdr:colOff>
      <xdr:row>944</xdr:row>
      <xdr:rowOff>0</xdr:rowOff>
    </xdr:from>
    <xdr:ext cx="2242" cy="161925"/>
    <xdr:pic>
      <xdr:nvPicPr>
        <xdr:cNvPr id="686" name="Picture 21">
          <a:extLst>
            <a:ext uri="{FF2B5EF4-FFF2-40B4-BE49-F238E27FC236}">
              <a16:creationId xmlns:a16="http://schemas.microsoft.com/office/drawing/2014/main" xmlns="" id="{00000000-0008-0000-0000-0000A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81525"/>
          <a:ext cx="2242" cy="161925"/>
        </a:xfrm>
        <a:prstGeom prst="rect">
          <a:avLst/>
        </a:prstGeom>
        <a:noFill/>
        <a:ln w="9525">
          <a:noFill/>
          <a:miter lim="800000"/>
          <a:headEnd/>
          <a:tailEnd/>
        </a:ln>
      </xdr:spPr>
    </xdr:pic>
    <xdr:clientData/>
  </xdr:oneCellAnchor>
  <xdr:oneCellAnchor>
    <xdr:from>
      <xdr:col>4</xdr:col>
      <xdr:colOff>1047750</xdr:colOff>
      <xdr:row>945</xdr:row>
      <xdr:rowOff>0</xdr:rowOff>
    </xdr:from>
    <xdr:ext cx="2242" cy="161925"/>
    <xdr:pic>
      <xdr:nvPicPr>
        <xdr:cNvPr id="687" name="Picture 21">
          <a:extLst>
            <a:ext uri="{FF2B5EF4-FFF2-40B4-BE49-F238E27FC236}">
              <a16:creationId xmlns:a16="http://schemas.microsoft.com/office/drawing/2014/main" xmlns="" id="{00000000-0008-0000-0000-0000A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772025"/>
          <a:ext cx="2242" cy="161925"/>
        </a:xfrm>
        <a:prstGeom prst="rect">
          <a:avLst/>
        </a:prstGeom>
        <a:noFill/>
        <a:ln w="9525">
          <a:noFill/>
          <a:miter lim="800000"/>
          <a:headEnd/>
          <a:tailEnd/>
        </a:ln>
      </xdr:spPr>
    </xdr:pic>
    <xdr:clientData/>
  </xdr:oneCellAnchor>
  <xdr:oneCellAnchor>
    <xdr:from>
      <xdr:col>4</xdr:col>
      <xdr:colOff>1047750</xdr:colOff>
      <xdr:row>925</xdr:row>
      <xdr:rowOff>0</xdr:rowOff>
    </xdr:from>
    <xdr:ext cx="2242" cy="161925"/>
    <xdr:pic>
      <xdr:nvPicPr>
        <xdr:cNvPr id="688" name="Picture 21">
          <a:extLst>
            <a:ext uri="{FF2B5EF4-FFF2-40B4-BE49-F238E27FC236}">
              <a16:creationId xmlns:a16="http://schemas.microsoft.com/office/drawing/2014/main" xmlns="" id="{00000000-0008-0000-0000-0000B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936</xdr:row>
      <xdr:rowOff>0</xdr:rowOff>
    </xdr:from>
    <xdr:ext cx="2242" cy="161925"/>
    <xdr:pic>
      <xdr:nvPicPr>
        <xdr:cNvPr id="689" name="Picture 21">
          <a:extLst>
            <a:ext uri="{FF2B5EF4-FFF2-40B4-BE49-F238E27FC236}">
              <a16:creationId xmlns:a16="http://schemas.microsoft.com/office/drawing/2014/main" xmlns="" id="{00000000-0008-0000-0000-0000B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67025"/>
          <a:ext cx="2242" cy="161925"/>
        </a:xfrm>
        <a:prstGeom prst="rect">
          <a:avLst/>
        </a:prstGeom>
        <a:noFill/>
        <a:ln w="9525">
          <a:noFill/>
          <a:miter lim="800000"/>
          <a:headEnd/>
          <a:tailEnd/>
        </a:ln>
      </xdr:spPr>
    </xdr:pic>
    <xdr:clientData/>
  </xdr:oneCellAnchor>
  <xdr:oneCellAnchor>
    <xdr:from>
      <xdr:col>4</xdr:col>
      <xdr:colOff>1047750</xdr:colOff>
      <xdr:row>940</xdr:row>
      <xdr:rowOff>0</xdr:rowOff>
    </xdr:from>
    <xdr:ext cx="2242" cy="161925"/>
    <xdr:pic>
      <xdr:nvPicPr>
        <xdr:cNvPr id="690" name="Picture 21">
          <a:extLst>
            <a:ext uri="{FF2B5EF4-FFF2-40B4-BE49-F238E27FC236}">
              <a16:creationId xmlns:a16="http://schemas.microsoft.com/office/drawing/2014/main" xmlns="" id="{00000000-0008-0000-0000-0000B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819525"/>
          <a:ext cx="2242" cy="161925"/>
        </a:xfrm>
        <a:prstGeom prst="rect">
          <a:avLst/>
        </a:prstGeom>
        <a:noFill/>
        <a:ln w="9525">
          <a:noFill/>
          <a:miter lim="800000"/>
          <a:headEnd/>
          <a:tailEnd/>
        </a:ln>
      </xdr:spPr>
    </xdr:pic>
    <xdr:clientData/>
  </xdr:oneCellAnchor>
  <xdr:oneCellAnchor>
    <xdr:from>
      <xdr:col>4</xdr:col>
      <xdr:colOff>1047750</xdr:colOff>
      <xdr:row>929</xdr:row>
      <xdr:rowOff>0</xdr:rowOff>
    </xdr:from>
    <xdr:ext cx="2242" cy="161925"/>
    <xdr:pic>
      <xdr:nvPicPr>
        <xdr:cNvPr id="691" name="Picture 21">
          <a:extLst>
            <a:ext uri="{FF2B5EF4-FFF2-40B4-BE49-F238E27FC236}">
              <a16:creationId xmlns:a16="http://schemas.microsoft.com/office/drawing/2014/main" xmlns="" id="{00000000-0008-0000-0000-0000B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33525"/>
          <a:ext cx="2242" cy="161925"/>
        </a:xfrm>
        <a:prstGeom prst="rect">
          <a:avLst/>
        </a:prstGeom>
        <a:noFill/>
        <a:ln w="9525">
          <a:noFill/>
          <a:miter lim="800000"/>
          <a:headEnd/>
          <a:tailEnd/>
        </a:ln>
      </xdr:spPr>
    </xdr:pic>
    <xdr:clientData/>
  </xdr:oneCellAnchor>
  <xdr:oneCellAnchor>
    <xdr:from>
      <xdr:col>4</xdr:col>
      <xdr:colOff>1047750</xdr:colOff>
      <xdr:row>927</xdr:row>
      <xdr:rowOff>0</xdr:rowOff>
    </xdr:from>
    <xdr:ext cx="2242" cy="161925"/>
    <xdr:pic>
      <xdr:nvPicPr>
        <xdr:cNvPr id="692" name="Picture 21">
          <a:extLst>
            <a:ext uri="{FF2B5EF4-FFF2-40B4-BE49-F238E27FC236}">
              <a16:creationId xmlns:a16="http://schemas.microsoft.com/office/drawing/2014/main" xmlns="" id="{00000000-0008-0000-0000-0000B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43025"/>
          <a:ext cx="2242" cy="161925"/>
        </a:xfrm>
        <a:prstGeom prst="rect">
          <a:avLst/>
        </a:prstGeom>
        <a:noFill/>
        <a:ln w="9525">
          <a:noFill/>
          <a:miter lim="800000"/>
          <a:headEnd/>
          <a:tailEnd/>
        </a:ln>
      </xdr:spPr>
    </xdr:pic>
    <xdr:clientData/>
  </xdr:oneCellAnchor>
  <xdr:oneCellAnchor>
    <xdr:from>
      <xdr:col>4</xdr:col>
      <xdr:colOff>1047750</xdr:colOff>
      <xdr:row>935</xdr:row>
      <xdr:rowOff>0</xdr:rowOff>
    </xdr:from>
    <xdr:ext cx="2242" cy="161925"/>
    <xdr:pic>
      <xdr:nvPicPr>
        <xdr:cNvPr id="693" name="Picture 21">
          <a:extLst>
            <a:ext uri="{FF2B5EF4-FFF2-40B4-BE49-F238E27FC236}">
              <a16:creationId xmlns:a16="http://schemas.microsoft.com/office/drawing/2014/main" xmlns="" id="{00000000-0008-0000-0000-0000B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76525"/>
          <a:ext cx="2242" cy="161925"/>
        </a:xfrm>
        <a:prstGeom prst="rect">
          <a:avLst/>
        </a:prstGeom>
        <a:noFill/>
        <a:ln w="9525">
          <a:noFill/>
          <a:miter lim="800000"/>
          <a:headEnd/>
          <a:tailEnd/>
        </a:ln>
      </xdr:spPr>
    </xdr:pic>
    <xdr:clientData/>
  </xdr:oneCellAnchor>
  <xdr:oneCellAnchor>
    <xdr:from>
      <xdr:col>4</xdr:col>
      <xdr:colOff>1047750</xdr:colOff>
      <xdr:row>943</xdr:row>
      <xdr:rowOff>0</xdr:rowOff>
    </xdr:from>
    <xdr:ext cx="2242" cy="161925"/>
    <xdr:pic>
      <xdr:nvPicPr>
        <xdr:cNvPr id="694" name="Picture 21">
          <a:extLst>
            <a:ext uri="{FF2B5EF4-FFF2-40B4-BE49-F238E27FC236}">
              <a16:creationId xmlns:a16="http://schemas.microsoft.com/office/drawing/2014/main" xmlns="" id="{00000000-0008-0000-0000-0000B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391025"/>
          <a:ext cx="2242" cy="161925"/>
        </a:xfrm>
        <a:prstGeom prst="rect">
          <a:avLst/>
        </a:prstGeom>
        <a:noFill/>
        <a:ln w="9525">
          <a:noFill/>
          <a:miter lim="800000"/>
          <a:headEnd/>
          <a:tailEnd/>
        </a:ln>
      </xdr:spPr>
    </xdr:pic>
    <xdr:clientData/>
  </xdr:oneCellAnchor>
  <xdr:oneCellAnchor>
    <xdr:from>
      <xdr:col>4</xdr:col>
      <xdr:colOff>1047750</xdr:colOff>
      <xdr:row>930</xdr:row>
      <xdr:rowOff>0</xdr:rowOff>
    </xdr:from>
    <xdr:ext cx="2242" cy="161925"/>
    <xdr:pic>
      <xdr:nvPicPr>
        <xdr:cNvPr id="695" name="Picture 21">
          <a:extLst>
            <a:ext uri="{FF2B5EF4-FFF2-40B4-BE49-F238E27FC236}">
              <a16:creationId xmlns:a16="http://schemas.microsoft.com/office/drawing/2014/main" xmlns="" id="{00000000-0008-0000-0000-0000B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24025"/>
          <a:ext cx="2242" cy="161925"/>
        </a:xfrm>
        <a:prstGeom prst="rect">
          <a:avLst/>
        </a:prstGeom>
        <a:noFill/>
        <a:ln w="9525">
          <a:noFill/>
          <a:miter lim="800000"/>
          <a:headEnd/>
          <a:tailEnd/>
        </a:ln>
      </xdr:spPr>
    </xdr:pic>
    <xdr:clientData/>
  </xdr:oneCellAnchor>
  <xdr:oneCellAnchor>
    <xdr:from>
      <xdr:col>4</xdr:col>
      <xdr:colOff>1047750</xdr:colOff>
      <xdr:row>933</xdr:row>
      <xdr:rowOff>0</xdr:rowOff>
    </xdr:from>
    <xdr:ext cx="2242" cy="161925"/>
    <xdr:pic>
      <xdr:nvPicPr>
        <xdr:cNvPr id="696" name="Picture 21">
          <a:extLst>
            <a:ext uri="{FF2B5EF4-FFF2-40B4-BE49-F238E27FC236}">
              <a16:creationId xmlns:a16="http://schemas.microsoft.com/office/drawing/2014/main" xmlns="" id="{00000000-0008-0000-0000-0000B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295525"/>
          <a:ext cx="2242" cy="161925"/>
        </a:xfrm>
        <a:prstGeom prst="rect">
          <a:avLst/>
        </a:prstGeom>
        <a:noFill/>
        <a:ln w="9525">
          <a:noFill/>
          <a:miter lim="800000"/>
          <a:headEnd/>
          <a:tailEnd/>
        </a:ln>
      </xdr:spPr>
    </xdr:pic>
    <xdr:clientData/>
  </xdr:oneCellAnchor>
  <xdr:oneCellAnchor>
    <xdr:from>
      <xdr:col>4</xdr:col>
      <xdr:colOff>1047750</xdr:colOff>
      <xdr:row>934</xdr:row>
      <xdr:rowOff>0</xdr:rowOff>
    </xdr:from>
    <xdr:ext cx="2242" cy="161925"/>
    <xdr:pic>
      <xdr:nvPicPr>
        <xdr:cNvPr id="697" name="Picture 21">
          <a:extLst>
            <a:ext uri="{FF2B5EF4-FFF2-40B4-BE49-F238E27FC236}">
              <a16:creationId xmlns:a16="http://schemas.microsoft.com/office/drawing/2014/main" xmlns="" id="{00000000-0008-0000-0000-0000B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86025"/>
          <a:ext cx="2242" cy="161925"/>
        </a:xfrm>
        <a:prstGeom prst="rect">
          <a:avLst/>
        </a:prstGeom>
        <a:noFill/>
        <a:ln w="9525">
          <a:noFill/>
          <a:miter lim="800000"/>
          <a:headEnd/>
          <a:tailEnd/>
        </a:ln>
      </xdr:spPr>
    </xdr:pic>
    <xdr:clientData/>
  </xdr:oneCellAnchor>
  <xdr:oneCellAnchor>
    <xdr:from>
      <xdr:col>4</xdr:col>
      <xdr:colOff>1047750</xdr:colOff>
      <xdr:row>939</xdr:row>
      <xdr:rowOff>0</xdr:rowOff>
    </xdr:from>
    <xdr:ext cx="2242" cy="161925"/>
    <xdr:pic>
      <xdr:nvPicPr>
        <xdr:cNvPr id="698" name="Picture 21">
          <a:extLst>
            <a:ext uri="{FF2B5EF4-FFF2-40B4-BE49-F238E27FC236}">
              <a16:creationId xmlns:a16="http://schemas.microsoft.com/office/drawing/2014/main" xmlns="" id="{00000000-0008-0000-0000-0000B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629025"/>
          <a:ext cx="2242" cy="161925"/>
        </a:xfrm>
        <a:prstGeom prst="rect">
          <a:avLst/>
        </a:prstGeom>
        <a:noFill/>
        <a:ln w="9525">
          <a:noFill/>
          <a:miter lim="800000"/>
          <a:headEnd/>
          <a:tailEnd/>
        </a:ln>
      </xdr:spPr>
    </xdr:pic>
    <xdr:clientData/>
  </xdr:oneCellAnchor>
  <xdr:oneCellAnchor>
    <xdr:from>
      <xdr:col>4</xdr:col>
      <xdr:colOff>1047750</xdr:colOff>
      <xdr:row>938</xdr:row>
      <xdr:rowOff>0</xdr:rowOff>
    </xdr:from>
    <xdr:ext cx="2242" cy="161925"/>
    <xdr:pic>
      <xdr:nvPicPr>
        <xdr:cNvPr id="699" name="Picture 21">
          <a:extLst>
            <a:ext uri="{FF2B5EF4-FFF2-40B4-BE49-F238E27FC236}">
              <a16:creationId xmlns:a16="http://schemas.microsoft.com/office/drawing/2014/main" xmlns="" id="{00000000-0008-0000-0000-0000B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438525"/>
          <a:ext cx="2242" cy="161925"/>
        </a:xfrm>
        <a:prstGeom prst="rect">
          <a:avLst/>
        </a:prstGeom>
        <a:noFill/>
        <a:ln w="9525">
          <a:noFill/>
          <a:miter lim="800000"/>
          <a:headEnd/>
          <a:tailEnd/>
        </a:ln>
      </xdr:spPr>
    </xdr:pic>
    <xdr:clientData/>
  </xdr:oneCellAnchor>
  <xdr:oneCellAnchor>
    <xdr:from>
      <xdr:col>4</xdr:col>
      <xdr:colOff>1047750</xdr:colOff>
      <xdr:row>941</xdr:row>
      <xdr:rowOff>0</xdr:rowOff>
    </xdr:from>
    <xdr:ext cx="2242" cy="161925"/>
    <xdr:pic>
      <xdr:nvPicPr>
        <xdr:cNvPr id="700" name="Picture 21">
          <a:extLst>
            <a:ext uri="{FF2B5EF4-FFF2-40B4-BE49-F238E27FC236}">
              <a16:creationId xmlns:a16="http://schemas.microsoft.com/office/drawing/2014/main" xmlns="" id="{00000000-0008-0000-0000-0000B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248025"/>
          <a:ext cx="2242" cy="161925"/>
        </a:xfrm>
        <a:prstGeom prst="rect">
          <a:avLst/>
        </a:prstGeom>
        <a:noFill/>
        <a:ln w="9525">
          <a:noFill/>
          <a:miter lim="800000"/>
          <a:headEnd/>
          <a:tailEnd/>
        </a:ln>
      </xdr:spPr>
    </xdr:pic>
    <xdr:clientData/>
  </xdr:oneCellAnchor>
  <xdr:oneCellAnchor>
    <xdr:from>
      <xdr:col>4</xdr:col>
      <xdr:colOff>1047750</xdr:colOff>
      <xdr:row>937</xdr:row>
      <xdr:rowOff>0</xdr:rowOff>
    </xdr:from>
    <xdr:ext cx="2242" cy="161925"/>
    <xdr:pic>
      <xdr:nvPicPr>
        <xdr:cNvPr id="701" name="Picture 21">
          <a:extLst>
            <a:ext uri="{FF2B5EF4-FFF2-40B4-BE49-F238E27FC236}">
              <a16:creationId xmlns:a16="http://schemas.microsoft.com/office/drawing/2014/main" xmlns="" id="{00000000-0008-0000-0000-0000B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57525"/>
          <a:ext cx="2242" cy="161925"/>
        </a:xfrm>
        <a:prstGeom prst="rect">
          <a:avLst/>
        </a:prstGeom>
        <a:noFill/>
        <a:ln w="9525">
          <a:noFill/>
          <a:miter lim="800000"/>
          <a:headEnd/>
          <a:tailEnd/>
        </a:ln>
      </xdr:spPr>
    </xdr:pic>
    <xdr:clientData/>
  </xdr:oneCellAnchor>
  <xdr:oneCellAnchor>
    <xdr:from>
      <xdr:col>4</xdr:col>
      <xdr:colOff>1047750</xdr:colOff>
      <xdr:row>937</xdr:row>
      <xdr:rowOff>0</xdr:rowOff>
    </xdr:from>
    <xdr:ext cx="2242" cy="161925"/>
    <xdr:pic>
      <xdr:nvPicPr>
        <xdr:cNvPr id="702" name="Picture 21">
          <a:extLst>
            <a:ext uri="{FF2B5EF4-FFF2-40B4-BE49-F238E27FC236}">
              <a16:creationId xmlns:a16="http://schemas.microsoft.com/office/drawing/2014/main" xmlns="" id="{00000000-0008-0000-0000-0000B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57525"/>
          <a:ext cx="2242" cy="161925"/>
        </a:xfrm>
        <a:prstGeom prst="rect">
          <a:avLst/>
        </a:prstGeom>
        <a:noFill/>
        <a:ln w="9525">
          <a:noFill/>
          <a:miter lim="800000"/>
          <a:headEnd/>
          <a:tailEnd/>
        </a:ln>
      </xdr:spPr>
    </xdr:pic>
    <xdr:clientData/>
  </xdr:oneCellAnchor>
  <xdr:oneCellAnchor>
    <xdr:from>
      <xdr:col>4</xdr:col>
      <xdr:colOff>1047750</xdr:colOff>
      <xdr:row>942</xdr:row>
      <xdr:rowOff>0</xdr:rowOff>
    </xdr:from>
    <xdr:ext cx="2242" cy="161925"/>
    <xdr:pic>
      <xdr:nvPicPr>
        <xdr:cNvPr id="703" name="Picture 21">
          <a:extLst>
            <a:ext uri="{FF2B5EF4-FFF2-40B4-BE49-F238E27FC236}">
              <a16:creationId xmlns:a16="http://schemas.microsoft.com/office/drawing/2014/main" xmlns="" id="{00000000-0008-0000-0000-0000B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200525"/>
          <a:ext cx="2242" cy="161925"/>
        </a:xfrm>
        <a:prstGeom prst="rect">
          <a:avLst/>
        </a:prstGeom>
        <a:noFill/>
        <a:ln w="9525">
          <a:noFill/>
          <a:miter lim="800000"/>
          <a:headEnd/>
          <a:tailEnd/>
        </a:ln>
      </xdr:spPr>
    </xdr:pic>
    <xdr:clientData/>
  </xdr:oneCellAnchor>
  <xdr:oneCellAnchor>
    <xdr:from>
      <xdr:col>4</xdr:col>
      <xdr:colOff>1047750</xdr:colOff>
      <xdr:row>944</xdr:row>
      <xdr:rowOff>0</xdr:rowOff>
    </xdr:from>
    <xdr:ext cx="2242" cy="161925"/>
    <xdr:pic>
      <xdr:nvPicPr>
        <xdr:cNvPr id="704" name="Picture 21">
          <a:extLst>
            <a:ext uri="{FF2B5EF4-FFF2-40B4-BE49-F238E27FC236}">
              <a16:creationId xmlns:a16="http://schemas.microsoft.com/office/drawing/2014/main" xmlns="" id="{00000000-0008-0000-0000-0000C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81525"/>
          <a:ext cx="2242" cy="161925"/>
        </a:xfrm>
        <a:prstGeom prst="rect">
          <a:avLst/>
        </a:prstGeom>
        <a:noFill/>
        <a:ln w="9525">
          <a:noFill/>
          <a:miter lim="800000"/>
          <a:headEnd/>
          <a:tailEnd/>
        </a:ln>
      </xdr:spPr>
    </xdr:pic>
    <xdr:clientData/>
  </xdr:oneCellAnchor>
  <xdr:oneCellAnchor>
    <xdr:from>
      <xdr:col>4</xdr:col>
      <xdr:colOff>1047750</xdr:colOff>
      <xdr:row>945</xdr:row>
      <xdr:rowOff>0</xdr:rowOff>
    </xdr:from>
    <xdr:ext cx="2242" cy="161925"/>
    <xdr:pic>
      <xdr:nvPicPr>
        <xdr:cNvPr id="705" name="Picture 21">
          <a:extLst>
            <a:ext uri="{FF2B5EF4-FFF2-40B4-BE49-F238E27FC236}">
              <a16:creationId xmlns:a16="http://schemas.microsoft.com/office/drawing/2014/main" xmlns="" id="{00000000-0008-0000-0000-0000C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772025"/>
          <a:ext cx="2242" cy="161925"/>
        </a:xfrm>
        <a:prstGeom prst="rect">
          <a:avLst/>
        </a:prstGeom>
        <a:noFill/>
        <a:ln w="9525">
          <a:noFill/>
          <a:miter lim="800000"/>
          <a:headEnd/>
          <a:tailEnd/>
        </a:ln>
      </xdr:spPr>
    </xdr:pic>
    <xdr:clientData/>
  </xdr:oneCellAnchor>
  <xdr:oneCellAnchor>
    <xdr:from>
      <xdr:col>4</xdr:col>
      <xdr:colOff>1047750</xdr:colOff>
      <xdr:row>946</xdr:row>
      <xdr:rowOff>0</xdr:rowOff>
    </xdr:from>
    <xdr:ext cx="2242" cy="161925"/>
    <xdr:pic>
      <xdr:nvPicPr>
        <xdr:cNvPr id="706" name="Picture 21">
          <a:extLst>
            <a:ext uri="{FF2B5EF4-FFF2-40B4-BE49-F238E27FC236}">
              <a16:creationId xmlns:a16="http://schemas.microsoft.com/office/drawing/2014/main" xmlns="" id="{00000000-0008-0000-0000-0000C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962525"/>
          <a:ext cx="2242" cy="161925"/>
        </a:xfrm>
        <a:prstGeom prst="rect">
          <a:avLst/>
        </a:prstGeom>
        <a:noFill/>
        <a:ln w="9525">
          <a:noFill/>
          <a:miter lim="800000"/>
          <a:headEnd/>
          <a:tailEnd/>
        </a:ln>
      </xdr:spPr>
    </xdr:pic>
    <xdr:clientData/>
  </xdr:oneCellAnchor>
  <xdr:oneCellAnchor>
    <xdr:from>
      <xdr:col>4</xdr:col>
      <xdr:colOff>1047750</xdr:colOff>
      <xdr:row>947</xdr:row>
      <xdr:rowOff>0</xdr:rowOff>
    </xdr:from>
    <xdr:ext cx="2242" cy="161925"/>
    <xdr:pic>
      <xdr:nvPicPr>
        <xdr:cNvPr id="707" name="Picture 21">
          <a:extLst>
            <a:ext uri="{FF2B5EF4-FFF2-40B4-BE49-F238E27FC236}">
              <a16:creationId xmlns:a16="http://schemas.microsoft.com/office/drawing/2014/main" xmlns="" id="{00000000-0008-0000-0000-0000C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0025"/>
          <a:ext cx="2242" cy="161925"/>
        </a:xfrm>
        <a:prstGeom prst="rect">
          <a:avLst/>
        </a:prstGeom>
        <a:noFill/>
        <a:ln w="9525">
          <a:noFill/>
          <a:miter lim="800000"/>
          <a:headEnd/>
          <a:tailEnd/>
        </a:ln>
      </xdr:spPr>
    </xdr:pic>
    <xdr:clientData/>
  </xdr:oneCellAnchor>
  <xdr:oneCellAnchor>
    <xdr:from>
      <xdr:col>4</xdr:col>
      <xdr:colOff>1047750</xdr:colOff>
      <xdr:row>925</xdr:row>
      <xdr:rowOff>0</xdr:rowOff>
    </xdr:from>
    <xdr:ext cx="2242" cy="161925"/>
    <xdr:pic>
      <xdr:nvPicPr>
        <xdr:cNvPr id="708" name="Picture 21">
          <a:extLst>
            <a:ext uri="{FF2B5EF4-FFF2-40B4-BE49-F238E27FC236}">
              <a16:creationId xmlns:a16="http://schemas.microsoft.com/office/drawing/2014/main" xmlns="" id="{00000000-0008-0000-0000-0000C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936</xdr:row>
      <xdr:rowOff>0</xdr:rowOff>
    </xdr:from>
    <xdr:ext cx="2242" cy="161925"/>
    <xdr:pic>
      <xdr:nvPicPr>
        <xdr:cNvPr id="709" name="Picture 21">
          <a:extLst>
            <a:ext uri="{FF2B5EF4-FFF2-40B4-BE49-F238E27FC236}">
              <a16:creationId xmlns:a16="http://schemas.microsoft.com/office/drawing/2014/main" xmlns="" id="{00000000-0008-0000-0000-0000C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67025"/>
          <a:ext cx="2242" cy="161925"/>
        </a:xfrm>
        <a:prstGeom prst="rect">
          <a:avLst/>
        </a:prstGeom>
        <a:noFill/>
        <a:ln w="9525">
          <a:noFill/>
          <a:miter lim="800000"/>
          <a:headEnd/>
          <a:tailEnd/>
        </a:ln>
      </xdr:spPr>
    </xdr:pic>
    <xdr:clientData/>
  </xdr:oneCellAnchor>
  <xdr:oneCellAnchor>
    <xdr:from>
      <xdr:col>4</xdr:col>
      <xdr:colOff>1047750</xdr:colOff>
      <xdr:row>940</xdr:row>
      <xdr:rowOff>0</xdr:rowOff>
    </xdr:from>
    <xdr:ext cx="2242" cy="161925"/>
    <xdr:pic>
      <xdr:nvPicPr>
        <xdr:cNvPr id="710" name="Picture 21">
          <a:extLst>
            <a:ext uri="{FF2B5EF4-FFF2-40B4-BE49-F238E27FC236}">
              <a16:creationId xmlns:a16="http://schemas.microsoft.com/office/drawing/2014/main" xmlns="" id="{00000000-0008-0000-0000-0000C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819525"/>
          <a:ext cx="2242" cy="161925"/>
        </a:xfrm>
        <a:prstGeom prst="rect">
          <a:avLst/>
        </a:prstGeom>
        <a:noFill/>
        <a:ln w="9525">
          <a:noFill/>
          <a:miter lim="800000"/>
          <a:headEnd/>
          <a:tailEnd/>
        </a:ln>
      </xdr:spPr>
    </xdr:pic>
    <xdr:clientData/>
  </xdr:oneCellAnchor>
  <xdr:oneCellAnchor>
    <xdr:from>
      <xdr:col>4</xdr:col>
      <xdr:colOff>1047750</xdr:colOff>
      <xdr:row>929</xdr:row>
      <xdr:rowOff>0</xdr:rowOff>
    </xdr:from>
    <xdr:ext cx="2242" cy="161925"/>
    <xdr:pic>
      <xdr:nvPicPr>
        <xdr:cNvPr id="711" name="Picture 21">
          <a:extLst>
            <a:ext uri="{FF2B5EF4-FFF2-40B4-BE49-F238E27FC236}">
              <a16:creationId xmlns:a16="http://schemas.microsoft.com/office/drawing/2014/main" xmlns="" id="{00000000-0008-0000-0000-0000C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33525"/>
          <a:ext cx="2242" cy="161925"/>
        </a:xfrm>
        <a:prstGeom prst="rect">
          <a:avLst/>
        </a:prstGeom>
        <a:noFill/>
        <a:ln w="9525">
          <a:noFill/>
          <a:miter lim="800000"/>
          <a:headEnd/>
          <a:tailEnd/>
        </a:ln>
      </xdr:spPr>
    </xdr:pic>
    <xdr:clientData/>
  </xdr:oneCellAnchor>
  <xdr:oneCellAnchor>
    <xdr:from>
      <xdr:col>4</xdr:col>
      <xdr:colOff>1047750</xdr:colOff>
      <xdr:row>927</xdr:row>
      <xdr:rowOff>0</xdr:rowOff>
    </xdr:from>
    <xdr:ext cx="2242" cy="161925"/>
    <xdr:pic>
      <xdr:nvPicPr>
        <xdr:cNvPr id="712" name="Picture 21">
          <a:extLst>
            <a:ext uri="{FF2B5EF4-FFF2-40B4-BE49-F238E27FC236}">
              <a16:creationId xmlns:a16="http://schemas.microsoft.com/office/drawing/2014/main" xmlns="" id="{00000000-0008-0000-0000-0000C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43025"/>
          <a:ext cx="2242" cy="161925"/>
        </a:xfrm>
        <a:prstGeom prst="rect">
          <a:avLst/>
        </a:prstGeom>
        <a:noFill/>
        <a:ln w="9525">
          <a:noFill/>
          <a:miter lim="800000"/>
          <a:headEnd/>
          <a:tailEnd/>
        </a:ln>
      </xdr:spPr>
    </xdr:pic>
    <xdr:clientData/>
  </xdr:oneCellAnchor>
  <xdr:oneCellAnchor>
    <xdr:from>
      <xdr:col>4</xdr:col>
      <xdr:colOff>1047750</xdr:colOff>
      <xdr:row>935</xdr:row>
      <xdr:rowOff>0</xdr:rowOff>
    </xdr:from>
    <xdr:ext cx="2242" cy="161925"/>
    <xdr:pic>
      <xdr:nvPicPr>
        <xdr:cNvPr id="713" name="Picture 21">
          <a:extLst>
            <a:ext uri="{FF2B5EF4-FFF2-40B4-BE49-F238E27FC236}">
              <a16:creationId xmlns:a16="http://schemas.microsoft.com/office/drawing/2014/main" xmlns="" id="{00000000-0008-0000-0000-0000C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76525"/>
          <a:ext cx="2242" cy="161925"/>
        </a:xfrm>
        <a:prstGeom prst="rect">
          <a:avLst/>
        </a:prstGeom>
        <a:noFill/>
        <a:ln w="9525">
          <a:noFill/>
          <a:miter lim="800000"/>
          <a:headEnd/>
          <a:tailEnd/>
        </a:ln>
      </xdr:spPr>
    </xdr:pic>
    <xdr:clientData/>
  </xdr:oneCellAnchor>
  <xdr:oneCellAnchor>
    <xdr:from>
      <xdr:col>4</xdr:col>
      <xdr:colOff>1047750</xdr:colOff>
      <xdr:row>943</xdr:row>
      <xdr:rowOff>0</xdr:rowOff>
    </xdr:from>
    <xdr:ext cx="2242" cy="161925"/>
    <xdr:pic>
      <xdr:nvPicPr>
        <xdr:cNvPr id="714" name="Picture 21">
          <a:extLst>
            <a:ext uri="{FF2B5EF4-FFF2-40B4-BE49-F238E27FC236}">
              <a16:creationId xmlns:a16="http://schemas.microsoft.com/office/drawing/2014/main" xmlns="" id="{00000000-0008-0000-0000-0000C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391025"/>
          <a:ext cx="2242" cy="161925"/>
        </a:xfrm>
        <a:prstGeom prst="rect">
          <a:avLst/>
        </a:prstGeom>
        <a:noFill/>
        <a:ln w="9525">
          <a:noFill/>
          <a:miter lim="800000"/>
          <a:headEnd/>
          <a:tailEnd/>
        </a:ln>
      </xdr:spPr>
    </xdr:pic>
    <xdr:clientData/>
  </xdr:oneCellAnchor>
  <xdr:oneCellAnchor>
    <xdr:from>
      <xdr:col>4</xdr:col>
      <xdr:colOff>1047750</xdr:colOff>
      <xdr:row>930</xdr:row>
      <xdr:rowOff>0</xdr:rowOff>
    </xdr:from>
    <xdr:ext cx="2242" cy="161925"/>
    <xdr:pic>
      <xdr:nvPicPr>
        <xdr:cNvPr id="715" name="Picture 21">
          <a:extLst>
            <a:ext uri="{FF2B5EF4-FFF2-40B4-BE49-F238E27FC236}">
              <a16:creationId xmlns:a16="http://schemas.microsoft.com/office/drawing/2014/main" xmlns="" id="{00000000-0008-0000-0000-0000C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24025"/>
          <a:ext cx="2242" cy="161925"/>
        </a:xfrm>
        <a:prstGeom prst="rect">
          <a:avLst/>
        </a:prstGeom>
        <a:noFill/>
        <a:ln w="9525">
          <a:noFill/>
          <a:miter lim="800000"/>
          <a:headEnd/>
          <a:tailEnd/>
        </a:ln>
      </xdr:spPr>
    </xdr:pic>
    <xdr:clientData/>
  </xdr:oneCellAnchor>
  <xdr:oneCellAnchor>
    <xdr:from>
      <xdr:col>4</xdr:col>
      <xdr:colOff>1047750</xdr:colOff>
      <xdr:row>933</xdr:row>
      <xdr:rowOff>0</xdr:rowOff>
    </xdr:from>
    <xdr:ext cx="2242" cy="161925"/>
    <xdr:pic>
      <xdr:nvPicPr>
        <xdr:cNvPr id="716" name="Picture 21">
          <a:extLst>
            <a:ext uri="{FF2B5EF4-FFF2-40B4-BE49-F238E27FC236}">
              <a16:creationId xmlns:a16="http://schemas.microsoft.com/office/drawing/2014/main" xmlns="" id="{00000000-0008-0000-0000-0000C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295525"/>
          <a:ext cx="2242" cy="161925"/>
        </a:xfrm>
        <a:prstGeom prst="rect">
          <a:avLst/>
        </a:prstGeom>
        <a:noFill/>
        <a:ln w="9525">
          <a:noFill/>
          <a:miter lim="800000"/>
          <a:headEnd/>
          <a:tailEnd/>
        </a:ln>
      </xdr:spPr>
    </xdr:pic>
    <xdr:clientData/>
  </xdr:oneCellAnchor>
  <xdr:oneCellAnchor>
    <xdr:from>
      <xdr:col>4</xdr:col>
      <xdr:colOff>1047750</xdr:colOff>
      <xdr:row>934</xdr:row>
      <xdr:rowOff>0</xdr:rowOff>
    </xdr:from>
    <xdr:ext cx="2242" cy="161925"/>
    <xdr:pic>
      <xdr:nvPicPr>
        <xdr:cNvPr id="717" name="Picture 21">
          <a:extLst>
            <a:ext uri="{FF2B5EF4-FFF2-40B4-BE49-F238E27FC236}">
              <a16:creationId xmlns:a16="http://schemas.microsoft.com/office/drawing/2014/main" xmlns="" id="{00000000-0008-0000-0000-0000C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86025"/>
          <a:ext cx="2242" cy="161925"/>
        </a:xfrm>
        <a:prstGeom prst="rect">
          <a:avLst/>
        </a:prstGeom>
        <a:noFill/>
        <a:ln w="9525">
          <a:noFill/>
          <a:miter lim="800000"/>
          <a:headEnd/>
          <a:tailEnd/>
        </a:ln>
      </xdr:spPr>
    </xdr:pic>
    <xdr:clientData/>
  </xdr:oneCellAnchor>
  <xdr:oneCellAnchor>
    <xdr:from>
      <xdr:col>4</xdr:col>
      <xdr:colOff>1047750</xdr:colOff>
      <xdr:row>939</xdr:row>
      <xdr:rowOff>0</xdr:rowOff>
    </xdr:from>
    <xdr:ext cx="2242" cy="161925"/>
    <xdr:pic>
      <xdr:nvPicPr>
        <xdr:cNvPr id="718" name="Picture 21">
          <a:extLst>
            <a:ext uri="{FF2B5EF4-FFF2-40B4-BE49-F238E27FC236}">
              <a16:creationId xmlns:a16="http://schemas.microsoft.com/office/drawing/2014/main" xmlns="" id="{00000000-0008-0000-0000-0000C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629025"/>
          <a:ext cx="2242" cy="161925"/>
        </a:xfrm>
        <a:prstGeom prst="rect">
          <a:avLst/>
        </a:prstGeom>
        <a:noFill/>
        <a:ln w="9525">
          <a:noFill/>
          <a:miter lim="800000"/>
          <a:headEnd/>
          <a:tailEnd/>
        </a:ln>
      </xdr:spPr>
    </xdr:pic>
    <xdr:clientData/>
  </xdr:oneCellAnchor>
  <xdr:oneCellAnchor>
    <xdr:from>
      <xdr:col>4</xdr:col>
      <xdr:colOff>1047750</xdr:colOff>
      <xdr:row>938</xdr:row>
      <xdr:rowOff>0</xdr:rowOff>
    </xdr:from>
    <xdr:ext cx="2242" cy="161925"/>
    <xdr:pic>
      <xdr:nvPicPr>
        <xdr:cNvPr id="719" name="Picture 21">
          <a:extLst>
            <a:ext uri="{FF2B5EF4-FFF2-40B4-BE49-F238E27FC236}">
              <a16:creationId xmlns:a16="http://schemas.microsoft.com/office/drawing/2014/main" xmlns="" id="{00000000-0008-0000-0000-0000C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438525"/>
          <a:ext cx="2242" cy="161925"/>
        </a:xfrm>
        <a:prstGeom prst="rect">
          <a:avLst/>
        </a:prstGeom>
        <a:noFill/>
        <a:ln w="9525">
          <a:noFill/>
          <a:miter lim="800000"/>
          <a:headEnd/>
          <a:tailEnd/>
        </a:ln>
      </xdr:spPr>
    </xdr:pic>
    <xdr:clientData/>
  </xdr:oneCellAnchor>
  <xdr:oneCellAnchor>
    <xdr:from>
      <xdr:col>4</xdr:col>
      <xdr:colOff>1047750</xdr:colOff>
      <xdr:row>941</xdr:row>
      <xdr:rowOff>0</xdr:rowOff>
    </xdr:from>
    <xdr:ext cx="2242" cy="161925"/>
    <xdr:pic>
      <xdr:nvPicPr>
        <xdr:cNvPr id="720" name="Picture 21">
          <a:extLst>
            <a:ext uri="{FF2B5EF4-FFF2-40B4-BE49-F238E27FC236}">
              <a16:creationId xmlns:a16="http://schemas.microsoft.com/office/drawing/2014/main" xmlns="" id="{00000000-0008-0000-0000-0000D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248025"/>
          <a:ext cx="2242" cy="161925"/>
        </a:xfrm>
        <a:prstGeom prst="rect">
          <a:avLst/>
        </a:prstGeom>
        <a:noFill/>
        <a:ln w="9525">
          <a:noFill/>
          <a:miter lim="800000"/>
          <a:headEnd/>
          <a:tailEnd/>
        </a:ln>
      </xdr:spPr>
    </xdr:pic>
    <xdr:clientData/>
  </xdr:oneCellAnchor>
  <xdr:oneCellAnchor>
    <xdr:from>
      <xdr:col>4</xdr:col>
      <xdr:colOff>1047750</xdr:colOff>
      <xdr:row>937</xdr:row>
      <xdr:rowOff>0</xdr:rowOff>
    </xdr:from>
    <xdr:ext cx="2242" cy="161925"/>
    <xdr:pic>
      <xdr:nvPicPr>
        <xdr:cNvPr id="721" name="Picture 21">
          <a:extLst>
            <a:ext uri="{FF2B5EF4-FFF2-40B4-BE49-F238E27FC236}">
              <a16:creationId xmlns:a16="http://schemas.microsoft.com/office/drawing/2014/main" xmlns="" id="{00000000-0008-0000-0000-0000D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57525"/>
          <a:ext cx="2242" cy="161925"/>
        </a:xfrm>
        <a:prstGeom prst="rect">
          <a:avLst/>
        </a:prstGeom>
        <a:noFill/>
        <a:ln w="9525">
          <a:noFill/>
          <a:miter lim="800000"/>
          <a:headEnd/>
          <a:tailEnd/>
        </a:ln>
      </xdr:spPr>
    </xdr:pic>
    <xdr:clientData/>
  </xdr:oneCellAnchor>
  <xdr:oneCellAnchor>
    <xdr:from>
      <xdr:col>4</xdr:col>
      <xdr:colOff>1047750</xdr:colOff>
      <xdr:row>937</xdr:row>
      <xdr:rowOff>0</xdr:rowOff>
    </xdr:from>
    <xdr:ext cx="2242" cy="161925"/>
    <xdr:pic>
      <xdr:nvPicPr>
        <xdr:cNvPr id="722" name="Picture 21">
          <a:extLst>
            <a:ext uri="{FF2B5EF4-FFF2-40B4-BE49-F238E27FC236}">
              <a16:creationId xmlns:a16="http://schemas.microsoft.com/office/drawing/2014/main" xmlns="" id="{00000000-0008-0000-0000-0000D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57525"/>
          <a:ext cx="2242" cy="161925"/>
        </a:xfrm>
        <a:prstGeom prst="rect">
          <a:avLst/>
        </a:prstGeom>
        <a:noFill/>
        <a:ln w="9525">
          <a:noFill/>
          <a:miter lim="800000"/>
          <a:headEnd/>
          <a:tailEnd/>
        </a:ln>
      </xdr:spPr>
    </xdr:pic>
    <xdr:clientData/>
  </xdr:oneCellAnchor>
  <xdr:oneCellAnchor>
    <xdr:from>
      <xdr:col>4</xdr:col>
      <xdr:colOff>1047750</xdr:colOff>
      <xdr:row>942</xdr:row>
      <xdr:rowOff>0</xdr:rowOff>
    </xdr:from>
    <xdr:ext cx="2242" cy="161925"/>
    <xdr:pic>
      <xdr:nvPicPr>
        <xdr:cNvPr id="723" name="Picture 21">
          <a:extLst>
            <a:ext uri="{FF2B5EF4-FFF2-40B4-BE49-F238E27FC236}">
              <a16:creationId xmlns:a16="http://schemas.microsoft.com/office/drawing/2014/main" xmlns="" id="{00000000-0008-0000-0000-0000D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200525"/>
          <a:ext cx="2242" cy="161925"/>
        </a:xfrm>
        <a:prstGeom prst="rect">
          <a:avLst/>
        </a:prstGeom>
        <a:noFill/>
        <a:ln w="9525">
          <a:noFill/>
          <a:miter lim="800000"/>
          <a:headEnd/>
          <a:tailEnd/>
        </a:ln>
      </xdr:spPr>
    </xdr:pic>
    <xdr:clientData/>
  </xdr:oneCellAnchor>
  <xdr:oneCellAnchor>
    <xdr:from>
      <xdr:col>4</xdr:col>
      <xdr:colOff>1047750</xdr:colOff>
      <xdr:row>944</xdr:row>
      <xdr:rowOff>0</xdr:rowOff>
    </xdr:from>
    <xdr:ext cx="2242" cy="161925"/>
    <xdr:pic>
      <xdr:nvPicPr>
        <xdr:cNvPr id="724" name="Picture 21">
          <a:extLst>
            <a:ext uri="{FF2B5EF4-FFF2-40B4-BE49-F238E27FC236}">
              <a16:creationId xmlns:a16="http://schemas.microsoft.com/office/drawing/2014/main" xmlns="" id="{00000000-0008-0000-0000-0000D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81525"/>
          <a:ext cx="2242" cy="161925"/>
        </a:xfrm>
        <a:prstGeom prst="rect">
          <a:avLst/>
        </a:prstGeom>
        <a:noFill/>
        <a:ln w="9525">
          <a:noFill/>
          <a:miter lim="800000"/>
          <a:headEnd/>
          <a:tailEnd/>
        </a:ln>
      </xdr:spPr>
    </xdr:pic>
    <xdr:clientData/>
  </xdr:oneCellAnchor>
  <xdr:oneCellAnchor>
    <xdr:from>
      <xdr:col>4</xdr:col>
      <xdr:colOff>1047750</xdr:colOff>
      <xdr:row>945</xdr:row>
      <xdr:rowOff>0</xdr:rowOff>
    </xdr:from>
    <xdr:ext cx="2242" cy="161925"/>
    <xdr:pic>
      <xdr:nvPicPr>
        <xdr:cNvPr id="725" name="Picture 21">
          <a:extLst>
            <a:ext uri="{FF2B5EF4-FFF2-40B4-BE49-F238E27FC236}">
              <a16:creationId xmlns:a16="http://schemas.microsoft.com/office/drawing/2014/main" xmlns="" id="{00000000-0008-0000-0000-0000D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772025"/>
          <a:ext cx="2242" cy="161925"/>
        </a:xfrm>
        <a:prstGeom prst="rect">
          <a:avLst/>
        </a:prstGeom>
        <a:noFill/>
        <a:ln w="9525">
          <a:noFill/>
          <a:miter lim="800000"/>
          <a:headEnd/>
          <a:tailEnd/>
        </a:ln>
      </xdr:spPr>
    </xdr:pic>
    <xdr:clientData/>
  </xdr:oneCellAnchor>
  <xdr:oneCellAnchor>
    <xdr:from>
      <xdr:col>4</xdr:col>
      <xdr:colOff>1047750</xdr:colOff>
      <xdr:row>946</xdr:row>
      <xdr:rowOff>0</xdr:rowOff>
    </xdr:from>
    <xdr:ext cx="2242" cy="161925"/>
    <xdr:pic>
      <xdr:nvPicPr>
        <xdr:cNvPr id="726" name="Picture 21">
          <a:extLst>
            <a:ext uri="{FF2B5EF4-FFF2-40B4-BE49-F238E27FC236}">
              <a16:creationId xmlns:a16="http://schemas.microsoft.com/office/drawing/2014/main" xmlns="" id="{00000000-0008-0000-0000-0000D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962525"/>
          <a:ext cx="2242" cy="161925"/>
        </a:xfrm>
        <a:prstGeom prst="rect">
          <a:avLst/>
        </a:prstGeom>
        <a:noFill/>
        <a:ln w="9525">
          <a:noFill/>
          <a:miter lim="800000"/>
          <a:headEnd/>
          <a:tailEnd/>
        </a:ln>
      </xdr:spPr>
    </xdr:pic>
    <xdr:clientData/>
  </xdr:oneCellAnchor>
  <xdr:oneCellAnchor>
    <xdr:from>
      <xdr:col>4</xdr:col>
      <xdr:colOff>1047750</xdr:colOff>
      <xdr:row>947</xdr:row>
      <xdr:rowOff>0</xdr:rowOff>
    </xdr:from>
    <xdr:ext cx="2242" cy="161925"/>
    <xdr:pic>
      <xdr:nvPicPr>
        <xdr:cNvPr id="727" name="Picture 21">
          <a:extLst>
            <a:ext uri="{FF2B5EF4-FFF2-40B4-BE49-F238E27FC236}">
              <a16:creationId xmlns:a16="http://schemas.microsoft.com/office/drawing/2014/main" xmlns="" id="{00000000-0008-0000-0000-0000D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0025"/>
          <a:ext cx="2242" cy="161925"/>
        </a:xfrm>
        <a:prstGeom prst="rect">
          <a:avLst/>
        </a:prstGeom>
        <a:noFill/>
        <a:ln w="9525">
          <a:noFill/>
          <a:miter lim="800000"/>
          <a:headEnd/>
          <a:tailEnd/>
        </a:ln>
      </xdr:spPr>
    </xdr:pic>
    <xdr:clientData/>
  </xdr:oneCellAnchor>
  <xdr:oneCellAnchor>
    <xdr:from>
      <xdr:col>4</xdr:col>
      <xdr:colOff>1047750</xdr:colOff>
      <xdr:row>957</xdr:row>
      <xdr:rowOff>0</xdr:rowOff>
    </xdr:from>
    <xdr:ext cx="2242" cy="161925"/>
    <xdr:pic>
      <xdr:nvPicPr>
        <xdr:cNvPr id="728" name="Picture 21">
          <a:extLst>
            <a:ext uri="{FF2B5EF4-FFF2-40B4-BE49-F238E27FC236}">
              <a16:creationId xmlns:a16="http://schemas.microsoft.com/office/drawing/2014/main" xmlns="" id="{00000000-0008-0000-0000-0000D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86025"/>
          <a:ext cx="2242" cy="161925"/>
        </a:xfrm>
        <a:prstGeom prst="rect">
          <a:avLst/>
        </a:prstGeom>
        <a:noFill/>
        <a:ln w="9525">
          <a:noFill/>
          <a:miter lim="800000"/>
          <a:headEnd/>
          <a:tailEnd/>
        </a:ln>
      </xdr:spPr>
    </xdr:pic>
    <xdr:clientData/>
  </xdr:oneCellAnchor>
  <xdr:oneCellAnchor>
    <xdr:from>
      <xdr:col>4</xdr:col>
      <xdr:colOff>1047750</xdr:colOff>
      <xdr:row>957</xdr:row>
      <xdr:rowOff>0</xdr:rowOff>
    </xdr:from>
    <xdr:ext cx="2242" cy="161925"/>
    <xdr:pic>
      <xdr:nvPicPr>
        <xdr:cNvPr id="729" name="Picture 21">
          <a:extLst>
            <a:ext uri="{FF2B5EF4-FFF2-40B4-BE49-F238E27FC236}">
              <a16:creationId xmlns:a16="http://schemas.microsoft.com/office/drawing/2014/main" xmlns="" id="{00000000-0008-0000-0000-0000D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86025"/>
          <a:ext cx="2242" cy="161925"/>
        </a:xfrm>
        <a:prstGeom prst="rect">
          <a:avLst/>
        </a:prstGeom>
        <a:noFill/>
        <a:ln w="9525">
          <a:noFill/>
          <a:miter lim="800000"/>
          <a:headEnd/>
          <a:tailEnd/>
        </a:ln>
      </xdr:spPr>
    </xdr:pic>
    <xdr:clientData/>
  </xdr:oneCellAnchor>
  <xdr:oneCellAnchor>
    <xdr:from>
      <xdr:col>4</xdr:col>
      <xdr:colOff>1047750</xdr:colOff>
      <xdr:row>948</xdr:row>
      <xdr:rowOff>0</xdr:rowOff>
    </xdr:from>
    <xdr:ext cx="2242" cy="161925"/>
    <xdr:pic>
      <xdr:nvPicPr>
        <xdr:cNvPr id="730" name="Picture 21">
          <a:extLst>
            <a:ext uri="{FF2B5EF4-FFF2-40B4-BE49-F238E27FC236}">
              <a16:creationId xmlns:a16="http://schemas.microsoft.com/office/drawing/2014/main" xmlns="" id="{00000000-0008-0000-0000-0000D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957</xdr:row>
      <xdr:rowOff>0</xdr:rowOff>
    </xdr:from>
    <xdr:ext cx="2242" cy="161925"/>
    <xdr:pic>
      <xdr:nvPicPr>
        <xdr:cNvPr id="731" name="Picture 21">
          <a:extLst>
            <a:ext uri="{FF2B5EF4-FFF2-40B4-BE49-F238E27FC236}">
              <a16:creationId xmlns:a16="http://schemas.microsoft.com/office/drawing/2014/main" xmlns="" id="{00000000-0008-0000-0000-0000D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86025"/>
          <a:ext cx="2242" cy="161925"/>
        </a:xfrm>
        <a:prstGeom prst="rect">
          <a:avLst/>
        </a:prstGeom>
        <a:noFill/>
        <a:ln w="9525">
          <a:noFill/>
          <a:miter lim="800000"/>
          <a:headEnd/>
          <a:tailEnd/>
        </a:ln>
      </xdr:spPr>
    </xdr:pic>
    <xdr:clientData/>
  </xdr:oneCellAnchor>
  <xdr:oneCellAnchor>
    <xdr:from>
      <xdr:col>4</xdr:col>
      <xdr:colOff>1047750</xdr:colOff>
      <xdr:row>950</xdr:row>
      <xdr:rowOff>0</xdr:rowOff>
    </xdr:from>
    <xdr:ext cx="2242" cy="161925"/>
    <xdr:pic>
      <xdr:nvPicPr>
        <xdr:cNvPr id="732" name="Picture 21">
          <a:extLst>
            <a:ext uri="{FF2B5EF4-FFF2-40B4-BE49-F238E27FC236}">
              <a16:creationId xmlns:a16="http://schemas.microsoft.com/office/drawing/2014/main" xmlns="" id="{00000000-0008-0000-0000-0000D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952</xdr:row>
      <xdr:rowOff>0</xdr:rowOff>
    </xdr:from>
    <xdr:ext cx="2242" cy="161925"/>
    <xdr:pic>
      <xdr:nvPicPr>
        <xdr:cNvPr id="733" name="Picture 21">
          <a:extLst>
            <a:ext uri="{FF2B5EF4-FFF2-40B4-BE49-F238E27FC236}">
              <a16:creationId xmlns:a16="http://schemas.microsoft.com/office/drawing/2014/main" xmlns="" id="{00000000-0008-0000-0000-0000D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33525"/>
          <a:ext cx="2242" cy="161925"/>
        </a:xfrm>
        <a:prstGeom prst="rect">
          <a:avLst/>
        </a:prstGeom>
        <a:noFill/>
        <a:ln w="9525">
          <a:noFill/>
          <a:miter lim="800000"/>
          <a:headEnd/>
          <a:tailEnd/>
        </a:ln>
      </xdr:spPr>
    </xdr:pic>
    <xdr:clientData/>
  </xdr:oneCellAnchor>
  <xdr:oneCellAnchor>
    <xdr:from>
      <xdr:col>4</xdr:col>
      <xdr:colOff>1047750</xdr:colOff>
      <xdr:row>953</xdr:row>
      <xdr:rowOff>0</xdr:rowOff>
    </xdr:from>
    <xdr:ext cx="2242" cy="161925"/>
    <xdr:pic>
      <xdr:nvPicPr>
        <xdr:cNvPr id="734" name="Picture 21">
          <a:extLst>
            <a:ext uri="{FF2B5EF4-FFF2-40B4-BE49-F238E27FC236}">
              <a16:creationId xmlns:a16="http://schemas.microsoft.com/office/drawing/2014/main" xmlns="" id="{00000000-0008-0000-0000-0000D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24025"/>
          <a:ext cx="2242" cy="161925"/>
        </a:xfrm>
        <a:prstGeom prst="rect">
          <a:avLst/>
        </a:prstGeom>
        <a:noFill/>
        <a:ln w="9525">
          <a:noFill/>
          <a:miter lim="800000"/>
          <a:headEnd/>
          <a:tailEnd/>
        </a:ln>
      </xdr:spPr>
    </xdr:pic>
    <xdr:clientData/>
  </xdr:oneCellAnchor>
  <xdr:oneCellAnchor>
    <xdr:from>
      <xdr:col>4</xdr:col>
      <xdr:colOff>1047750</xdr:colOff>
      <xdr:row>959</xdr:row>
      <xdr:rowOff>0</xdr:rowOff>
    </xdr:from>
    <xdr:ext cx="2242" cy="161925"/>
    <xdr:pic>
      <xdr:nvPicPr>
        <xdr:cNvPr id="735" name="Picture 21">
          <a:extLst>
            <a:ext uri="{FF2B5EF4-FFF2-40B4-BE49-F238E27FC236}">
              <a16:creationId xmlns:a16="http://schemas.microsoft.com/office/drawing/2014/main" xmlns="" id="{00000000-0008-0000-0000-0000D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67025"/>
          <a:ext cx="2242" cy="161925"/>
        </a:xfrm>
        <a:prstGeom prst="rect">
          <a:avLst/>
        </a:prstGeom>
        <a:noFill/>
        <a:ln w="9525">
          <a:noFill/>
          <a:miter lim="800000"/>
          <a:headEnd/>
          <a:tailEnd/>
        </a:ln>
      </xdr:spPr>
    </xdr:pic>
    <xdr:clientData/>
  </xdr:oneCellAnchor>
  <xdr:oneCellAnchor>
    <xdr:from>
      <xdr:col>4</xdr:col>
      <xdr:colOff>1047750</xdr:colOff>
      <xdr:row>960</xdr:row>
      <xdr:rowOff>0</xdr:rowOff>
    </xdr:from>
    <xdr:ext cx="2242" cy="161925"/>
    <xdr:pic>
      <xdr:nvPicPr>
        <xdr:cNvPr id="736" name="Picture 21">
          <a:extLst>
            <a:ext uri="{FF2B5EF4-FFF2-40B4-BE49-F238E27FC236}">
              <a16:creationId xmlns:a16="http://schemas.microsoft.com/office/drawing/2014/main" xmlns="" id="{00000000-0008-0000-0000-0000E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57525"/>
          <a:ext cx="2242" cy="161925"/>
        </a:xfrm>
        <a:prstGeom prst="rect">
          <a:avLst/>
        </a:prstGeom>
        <a:noFill/>
        <a:ln w="9525">
          <a:noFill/>
          <a:miter lim="800000"/>
          <a:headEnd/>
          <a:tailEnd/>
        </a:ln>
      </xdr:spPr>
    </xdr:pic>
    <xdr:clientData/>
  </xdr:oneCellAnchor>
  <xdr:oneCellAnchor>
    <xdr:from>
      <xdr:col>4</xdr:col>
      <xdr:colOff>1047750</xdr:colOff>
      <xdr:row>948</xdr:row>
      <xdr:rowOff>0</xdr:rowOff>
    </xdr:from>
    <xdr:ext cx="2242" cy="161925"/>
    <xdr:pic>
      <xdr:nvPicPr>
        <xdr:cNvPr id="737" name="Picture 21">
          <a:extLst>
            <a:ext uri="{FF2B5EF4-FFF2-40B4-BE49-F238E27FC236}">
              <a16:creationId xmlns:a16="http://schemas.microsoft.com/office/drawing/2014/main" xmlns="" id="{00000000-0008-0000-0000-0000E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957</xdr:row>
      <xdr:rowOff>0</xdr:rowOff>
    </xdr:from>
    <xdr:ext cx="2242" cy="161925"/>
    <xdr:pic>
      <xdr:nvPicPr>
        <xdr:cNvPr id="738" name="Picture 21">
          <a:extLst>
            <a:ext uri="{FF2B5EF4-FFF2-40B4-BE49-F238E27FC236}">
              <a16:creationId xmlns:a16="http://schemas.microsoft.com/office/drawing/2014/main" xmlns="" id="{00000000-0008-0000-0000-0000E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86025"/>
          <a:ext cx="2242" cy="161925"/>
        </a:xfrm>
        <a:prstGeom prst="rect">
          <a:avLst/>
        </a:prstGeom>
        <a:noFill/>
        <a:ln w="9525">
          <a:noFill/>
          <a:miter lim="800000"/>
          <a:headEnd/>
          <a:tailEnd/>
        </a:ln>
      </xdr:spPr>
    </xdr:pic>
    <xdr:clientData/>
  </xdr:oneCellAnchor>
  <xdr:oneCellAnchor>
    <xdr:from>
      <xdr:col>4</xdr:col>
      <xdr:colOff>1047750</xdr:colOff>
      <xdr:row>950</xdr:row>
      <xdr:rowOff>0</xdr:rowOff>
    </xdr:from>
    <xdr:ext cx="2242" cy="161925"/>
    <xdr:pic>
      <xdr:nvPicPr>
        <xdr:cNvPr id="739" name="Picture 21">
          <a:extLst>
            <a:ext uri="{FF2B5EF4-FFF2-40B4-BE49-F238E27FC236}">
              <a16:creationId xmlns:a16="http://schemas.microsoft.com/office/drawing/2014/main" xmlns="" id="{00000000-0008-0000-0000-0000E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952</xdr:row>
      <xdr:rowOff>0</xdr:rowOff>
    </xdr:from>
    <xdr:ext cx="2242" cy="161925"/>
    <xdr:pic>
      <xdr:nvPicPr>
        <xdr:cNvPr id="740" name="Picture 21">
          <a:extLst>
            <a:ext uri="{FF2B5EF4-FFF2-40B4-BE49-F238E27FC236}">
              <a16:creationId xmlns:a16="http://schemas.microsoft.com/office/drawing/2014/main" xmlns="" id="{00000000-0008-0000-0000-0000E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33525"/>
          <a:ext cx="2242" cy="161925"/>
        </a:xfrm>
        <a:prstGeom prst="rect">
          <a:avLst/>
        </a:prstGeom>
        <a:noFill/>
        <a:ln w="9525">
          <a:noFill/>
          <a:miter lim="800000"/>
          <a:headEnd/>
          <a:tailEnd/>
        </a:ln>
      </xdr:spPr>
    </xdr:pic>
    <xdr:clientData/>
  </xdr:oneCellAnchor>
  <xdr:oneCellAnchor>
    <xdr:from>
      <xdr:col>4</xdr:col>
      <xdr:colOff>1047750</xdr:colOff>
      <xdr:row>953</xdr:row>
      <xdr:rowOff>0</xdr:rowOff>
    </xdr:from>
    <xdr:ext cx="2242" cy="161925"/>
    <xdr:pic>
      <xdr:nvPicPr>
        <xdr:cNvPr id="741" name="Picture 21">
          <a:extLst>
            <a:ext uri="{FF2B5EF4-FFF2-40B4-BE49-F238E27FC236}">
              <a16:creationId xmlns:a16="http://schemas.microsoft.com/office/drawing/2014/main" xmlns="" id="{00000000-0008-0000-0000-0000E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24025"/>
          <a:ext cx="2242" cy="161925"/>
        </a:xfrm>
        <a:prstGeom prst="rect">
          <a:avLst/>
        </a:prstGeom>
        <a:noFill/>
        <a:ln w="9525">
          <a:noFill/>
          <a:miter lim="800000"/>
          <a:headEnd/>
          <a:tailEnd/>
        </a:ln>
      </xdr:spPr>
    </xdr:pic>
    <xdr:clientData/>
  </xdr:oneCellAnchor>
  <xdr:oneCellAnchor>
    <xdr:from>
      <xdr:col>4</xdr:col>
      <xdr:colOff>1047750</xdr:colOff>
      <xdr:row>959</xdr:row>
      <xdr:rowOff>0</xdr:rowOff>
    </xdr:from>
    <xdr:ext cx="2242" cy="161925"/>
    <xdr:pic>
      <xdr:nvPicPr>
        <xdr:cNvPr id="742" name="Picture 21">
          <a:extLst>
            <a:ext uri="{FF2B5EF4-FFF2-40B4-BE49-F238E27FC236}">
              <a16:creationId xmlns:a16="http://schemas.microsoft.com/office/drawing/2014/main" xmlns="" id="{00000000-0008-0000-0000-0000E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67025"/>
          <a:ext cx="2242" cy="161925"/>
        </a:xfrm>
        <a:prstGeom prst="rect">
          <a:avLst/>
        </a:prstGeom>
        <a:noFill/>
        <a:ln w="9525">
          <a:noFill/>
          <a:miter lim="800000"/>
          <a:headEnd/>
          <a:tailEnd/>
        </a:ln>
      </xdr:spPr>
    </xdr:pic>
    <xdr:clientData/>
  </xdr:oneCellAnchor>
  <xdr:oneCellAnchor>
    <xdr:from>
      <xdr:col>4</xdr:col>
      <xdr:colOff>1047750</xdr:colOff>
      <xdr:row>960</xdr:row>
      <xdr:rowOff>0</xdr:rowOff>
    </xdr:from>
    <xdr:ext cx="2242" cy="161925"/>
    <xdr:pic>
      <xdr:nvPicPr>
        <xdr:cNvPr id="743" name="Picture 21">
          <a:extLst>
            <a:ext uri="{FF2B5EF4-FFF2-40B4-BE49-F238E27FC236}">
              <a16:creationId xmlns:a16="http://schemas.microsoft.com/office/drawing/2014/main" xmlns="" id="{00000000-0008-0000-0000-0000E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57525"/>
          <a:ext cx="2242" cy="161925"/>
        </a:xfrm>
        <a:prstGeom prst="rect">
          <a:avLst/>
        </a:prstGeom>
        <a:noFill/>
        <a:ln w="9525">
          <a:noFill/>
          <a:miter lim="800000"/>
          <a:headEnd/>
          <a:tailEnd/>
        </a:ln>
      </xdr:spPr>
    </xdr:pic>
    <xdr:clientData/>
  </xdr:oneCellAnchor>
  <xdr:oneCellAnchor>
    <xdr:from>
      <xdr:col>4</xdr:col>
      <xdr:colOff>1047750</xdr:colOff>
      <xdr:row>948</xdr:row>
      <xdr:rowOff>0</xdr:rowOff>
    </xdr:from>
    <xdr:ext cx="2242" cy="161925"/>
    <xdr:pic>
      <xdr:nvPicPr>
        <xdr:cNvPr id="744" name="Picture 21">
          <a:extLst>
            <a:ext uri="{FF2B5EF4-FFF2-40B4-BE49-F238E27FC236}">
              <a16:creationId xmlns:a16="http://schemas.microsoft.com/office/drawing/2014/main" xmlns="" id="{00000000-0008-0000-0000-0000E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957</xdr:row>
      <xdr:rowOff>0</xdr:rowOff>
    </xdr:from>
    <xdr:ext cx="2242" cy="161925"/>
    <xdr:pic>
      <xdr:nvPicPr>
        <xdr:cNvPr id="745" name="Picture 21">
          <a:extLst>
            <a:ext uri="{FF2B5EF4-FFF2-40B4-BE49-F238E27FC236}">
              <a16:creationId xmlns:a16="http://schemas.microsoft.com/office/drawing/2014/main" xmlns="" id="{00000000-0008-0000-0000-0000E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86025"/>
          <a:ext cx="2242" cy="161925"/>
        </a:xfrm>
        <a:prstGeom prst="rect">
          <a:avLst/>
        </a:prstGeom>
        <a:noFill/>
        <a:ln w="9525">
          <a:noFill/>
          <a:miter lim="800000"/>
          <a:headEnd/>
          <a:tailEnd/>
        </a:ln>
      </xdr:spPr>
    </xdr:pic>
    <xdr:clientData/>
  </xdr:oneCellAnchor>
  <xdr:oneCellAnchor>
    <xdr:from>
      <xdr:col>4</xdr:col>
      <xdr:colOff>1047750</xdr:colOff>
      <xdr:row>954</xdr:row>
      <xdr:rowOff>0</xdr:rowOff>
    </xdr:from>
    <xdr:ext cx="2242" cy="161925"/>
    <xdr:pic>
      <xdr:nvPicPr>
        <xdr:cNvPr id="746" name="Picture 21">
          <a:extLst>
            <a:ext uri="{FF2B5EF4-FFF2-40B4-BE49-F238E27FC236}">
              <a16:creationId xmlns:a16="http://schemas.microsoft.com/office/drawing/2014/main" xmlns="" id="{00000000-0008-0000-0000-0000E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14525"/>
          <a:ext cx="2242" cy="161925"/>
        </a:xfrm>
        <a:prstGeom prst="rect">
          <a:avLst/>
        </a:prstGeom>
        <a:noFill/>
        <a:ln w="9525">
          <a:noFill/>
          <a:miter lim="800000"/>
          <a:headEnd/>
          <a:tailEnd/>
        </a:ln>
      </xdr:spPr>
    </xdr:pic>
    <xdr:clientData/>
  </xdr:oneCellAnchor>
  <xdr:oneCellAnchor>
    <xdr:from>
      <xdr:col>4</xdr:col>
      <xdr:colOff>1047750</xdr:colOff>
      <xdr:row>951</xdr:row>
      <xdr:rowOff>0</xdr:rowOff>
    </xdr:from>
    <xdr:ext cx="2242" cy="161925"/>
    <xdr:pic>
      <xdr:nvPicPr>
        <xdr:cNvPr id="747" name="Picture 21">
          <a:extLst>
            <a:ext uri="{FF2B5EF4-FFF2-40B4-BE49-F238E27FC236}">
              <a16:creationId xmlns:a16="http://schemas.microsoft.com/office/drawing/2014/main" xmlns="" id="{00000000-0008-0000-0000-0000E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43025"/>
          <a:ext cx="2242" cy="161925"/>
        </a:xfrm>
        <a:prstGeom prst="rect">
          <a:avLst/>
        </a:prstGeom>
        <a:noFill/>
        <a:ln w="9525">
          <a:noFill/>
          <a:miter lim="800000"/>
          <a:headEnd/>
          <a:tailEnd/>
        </a:ln>
      </xdr:spPr>
    </xdr:pic>
    <xdr:clientData/>
  </xdr:oneCellAnchor>
  <xdr:oneCellAnchor>
    <xdr:from>
      <xdr:col>4</xdr:col>
      <xdr:colOff>1047750</xdr:colOff>
      <xdr:row>956</xdr:row>
      <xdr:rowOff>0</xdr:rowOff>
    </xdr:from>
    <xdr:ext cx="2242" cy="161925"/>
    <xdr:pic>
      <xdr:nvPicPr>
        <xdr:cNvPr id="748" name="Picture 21">
          <a:extLst>
            <a:ext uri="{FF2B5EF4-FFF2-40B4-BE49-F238E27FC236}">
              <a16:creationId xmlns:a16="http://schemas.microsoft.com/office/drawing/2014/main" xmlns="" id="{00000000-0008-0000-0000-0000E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295525"/>
          <a:ext cx="2242" cy="161925"/>
        </a:xfrm>
        <a:prstGeom prst="rect">
          <a:avLst/>
        </a:prstGeom>
        <a:noFill/>
        <a:ln w="9525">
          <a:noFill/>
          <a:miter lim="800000"/>
          <a:headEnd/>
          <a:tailEnd/>
        </a:ln>
      </xdr:spPr>
    </xdr:pic>
    <xdr:clientData/>
  </xdr:oneCellAnchor>
  <xdr:oneCellAnchor>
    <xdr:from>
      <xdr:col>4</xdr:col>
      <xdr:colOff>1047750</xdr:colOff>
      <xdr:row>952</xdr:row>
      <xdr:rowOff>0</xdr:rowOff>
    </xdr:from>
    <xdr:ext cx="2242" cy="161925"/>
    <xdr:pic>
      <xdr:nvPicPr>
        <xdr:cNvPr id="749" name="Picture 21">
          <a:extLst>
            <a:ext uri="{FF2B5EF4-FFF2-40B4-BE49-F238E27FC236}">
              <a16:creationId xmlns:a16="http://schemas.microsoft.com/office/drawing/2014/main" xmlns="" id="{00000000-0008-0000-0000-0000E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33525"/>
          <a:ext cx="2242" cy="161925"/>
        </a:xfrm>
        <a:prstGeom prst="rect">
          <a:avLst/>
        </a:prstGeom>
        <a:noFill/>
        <a:ln w="9525">
          <a:noFill/>
          <a:miter lim="800000"/>
          <a:headEnd/>
          <a:tailEnd/>
        </a:ln>
      </xdr:spPr>
    </xdr:pic>
    <xdr:clientData/>
  </xdr:oneCellAnchor>
  <xdr:oneCellAnchor>
    <xdr:from>
      <xdr:col>4</xdr:col>
      <xdr:colOff>1047750</xdr:colOff>
      <xdr:row>959</xdr:row>
      <xdr:rowOff>0</xdr:rowOff>
    </xdr:from>
    <xdr:ext cx="2242" cy="161925"/>
    <xdr:pic>
      <xdr:nvPicPr>
        <xdr:cNvPr id="750" name="Picture 21">
          <a:extLst>
            <a:ext uri="{FF2B5EF4-FFF2-40B4-BE49-F238E27FC236}">
              <a16:creationId xmlns:a16="http://schemas.microsoft.com/office/drawing/2014/main" xmlns="" id="{00000000-0008-0000-0000-0000E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67025"/>
          <a:ext cx="2242" cy="161925"/>
        </a:xfrm>
        <a:prstGeom prst="rect">
          <a:avLst/>
        </a:prstGeom>
        <a:noFill/>
        <a:ln w="9525">
          <a:noFill/>
          <a:miter lim="800000"/>
          <a:headEnd/>
          <a:tailEnd/>
        </a:ln>
      </xdr:spPr>
    </xdr:pic>
    <xdr:clientData/>
  </xdr:oneCellAnchor>
  <xdr:oneCellAnchor>
    <xdr:from>
      <xdr:col>4</xdr:col>
      <xdr:colOff>1047750</xdr:colOff>
      <xdr:row>955</xdr:row>
      <xdr:rowOff>0</xdr:rowOff>
    </xdr:from>
    <xdr:ext cx="2242" cy="161925"/>
    <xdr:pic>
      <xdr:nvPicPr>
        <xdr:cNvPr id="751" name="Picture 21">
          <a:extLst>
            <a:ext uri="{FF2B5EF4-FFF2-40B4-BE49-F238E27FC236}">
              <a16:creationId xmlns:a16="http://schemas.microsoft.com/office/drawing/2014/main" xmlns="" id="{00000000-0008-0000-0000-0000E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05025"/>
          <a:ext cx="2242" cy="161925"/>
        </a:xfrm>
        <a:prstGeom prst="rect">
          <a:avLst/>
        </a:prstGeom>
        <a:noFill/>
        <a:ln w="9525">
          <a:noFill/>
          <a:miter lim="800000"/>
          <a:headEnd/>
          <a:tailEnd/>
        </a:ln>
      </xdr:spPr>
    </xdr:pic>
    <xdr:clientData/>
  </xdr:oneCellAnchor>
  <xdr:oneCellAnchor>
    <xdr:from>
      <xdr:col>4</xdr:col>
      <xdr:colOff>1047750</xdr:colOff>
      <xdr:row>963</xdr:row>
      <xdr:rowOff>0</xdr:rowOff>
    </xdr:from>
    <xdr:ext cx="2242" cy="161925"/>
    <xdr:pic>
      <xdr:nvPicPr>
        <xdr:cNvPr id="752" name="Picture 21">
          <a:extLst>
            <a:ext uri="{FF2B5EF4-FFF2-40B4-BE49-F238E27FC236}">
              <a16:creationId xmlns:a16="http://schemas.microsoft.com/office/drawing/2014/main" xmlns="" id="{00000000-0008-0000-0000-0000F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629025"/>
          <a:ext cx="2242" cy="161925"/>
        </a:xfrm>
        <a:prstGeom prst="rect">
          <a:avLst/>
        </a:prstGeom>
        <a:noFill/>
        <a:ln w="9525">
          <a:noFill/>
          <a:miter lim="800000"/>
          <a:headEnd/>
          <a:tailEnd/>
        </a:ln>
      </xdr:spPr>
    </xdr:pic>
    <xdr:clientData/>
  </xdr:oneCellAnchor>
  <xdr:oneCellAnchor>
    <xdr:from>
      <xdr:col>4</xdr:col>
      <xdr:colOff>1047750</xdr:colOff>
      <xdr:row>962</xdr:row>
      <xdr:rowOff>0</xdr:rowOff>
    </xdr:from>
    <xdr:ext cx="2242" cy="161925"/>
    <xdr:pic>
      <xdr:nvPicPr>
        <xdr:cNvPr id="753" name="Picture 21">
          <a:extLst>
            <a:ext uri="{FF2B5EF4-FFF2-40B4-BE49-F238E27FC236}">
              <a16:creationId xmlns:a16="http://schemas.microsoft.com/office/drawing/2014/main" xmlns="" id="{00000000-0008-0000-0000-0000F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438525"/>
          <a:ext cx="2242" cy="161925"/>
        </a:xfrm>
        <a:prstGeom prst="rect">
          <a:avLst/>
        </a:prstGeom>
        <a:noFill/>
        <a:ln w="9525">
          <a:noFill/>
          <a:miter lim="800000"/>
          <a:headEnd/>
          <a:tailEnd/>
        </a:ln>
      </xdr:spPr>
    </xdr:pic>
    <xdr:clientData/>
  </xdr:oneCellAnchor>
  <xdr:oneCellAnchor>
    <xdr:from>
      <xdr:col>4</xdr:col>
      <xdr:colOff>1047750</xdr:colOff>
      <xdr:row>961</xdr:row>
      <xdr:rowOff>0</xdr:rowOff>
    </xdr:from>
    <xdr:ext cx="2242" cy="161925"/>
    <xdr:pic>
      <xdr:nvPicPr>
        <xdr:cNvPr id="754" name="Picture 21">
          <a:extLst>
            <a:ext uri="{FF2B5EF4-FFF2-40B4-BE49-F238E27FC236}">
              <a16:creationId xmlns:a16="http://schemas.microsoft.com/office/drawing/2014/main" xmlns="" id="{00000000-0008-0000-0000-0000F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248025"/>
          <a:ext cx="2242" cy="161925"/>
        </a:xfrm>
        <a:prstGeom prst="rect">
          <a:avLst/>
        </a:prstGeom>
        <a:noFill/>
        <a:ln w="9525">
          <a:noFill/>
          <a:miter lim="800000"/>
          <a:headEnd/>
          <a:tailEnd/>
        </a:ln>
      </xdr:spPr>
    </xdr:pic>
    <xdr:clientData/>
  </xdr:oneCellAnchor>
  <xdr:oneCellAnchor>
    <xdr:from>
      <xdr:col>4</xdr:col>
      <xdr:colOff>1047750</xdr:colOff>
      <xdr:row>960</xdr:row>
      <xdr:rowOff>0</xdr:rowOff>
    </xdr:from>
    <xdr:ext cx="2242" cy="161925"/>
    <xdr:pic>
      <xdr:nvPicPr>
        <xdr:cNvPr id="755" name="Picture 21">
          <a:extLst>
            <a:ext uri="{FF2B5EF4-FFF2-40B4-BE49-F238E27FC236}">
              <a16:creationId xmlns:a16="http://schemas.microsoft.com/office/drawing/2014/main" xmlns="" id="{00000000-0008-0000-0000-0000F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57525"/>
          <a:ext cx="2242" cy="161925"/>
        </a:xfrm>
        <a:prstGeom prst="rect">
          <a:avLst/>
        </a:prstGeom>
        <a:noFill/>
        <a:ln w="9525">
          <a:noFill/>
          <a:miter lim="800000"/>
          <a:headEnd/>
          <a:tailEnd/>
        </a:ln>
      </xdr:spPr>
    </xdr:pic>
    <xdr:clientData/>
  </xdr:oneCellAnchor>
  <xdr:oneCellAnchor>
    <xdr:from>
      <xdr:col>4</xdr:col>
      <xdr:colOff>1047750</xdr:colOff>
      <xdr:row>960</xdr:row>
      <xdr:rowOff>0</xdr:rowOff>
    </xdr:from>
    <xdr:ext cx="2242" cy="161925"/>
    <xdr:pic>
      <xdr:nvPicPr>
        <xdr:cNvPr id="756" name="Picture 21">
          <a:extLst>
            <a:ext uri="{FF2B5EF4-FFF2-40B4-BE49-F238E27FC236}">
              <a16:creationId xmlns:a16="http://schemas.microsoft.com/office/drawing/2014/main" xmlns="" id="{00000000-0008-0000-0000-0000F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57525"/>
          <a:ext cx="2242" cy="161925"/>
        </a:xfrm>
        <a:prstGeom prst="rect">
          <a:avLst/>
        </a:prstGeom>
        <a:noFill/>
        <a:ln w="9525">
          <a:noFill/>
          <a:miter lim="800000"/>
          <a:headEnd/>
          <a:tailEnd/>
        </a:ln>
      </xdr:spPr>
    </xdr:pic>
    <xdr:clientData/>
  </xdr:oneCellAnchor>
  <xdr:oneCellAnchor>
    <xdr:from>
      <xdr:col>4</xdr:col>
      <xdr:colOff>1047750</xdr:colOff>
      <xdr:row>948</xdr:row>
      <xdr:rowOff>0</xdr:rowOff>
    </xdr:from>
    <xdr:ext cx="2242" cy="161925"/>
    <xdr:pic>
      <xdr:nvPicPr>
        <xdr:cNvPr id="757" name="Picture 21">
          <a:extLst>
            <a:ext uri="{FF2B5EF4-FFF2-40B4-BE49-F238E27FC236}">
              <a16:creationId xmlns:a16="http://schemas.microsoft.com/office/drawing/2014/main" xmlns="" id="{00000000-0008-0000-0000-0000F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957</xdr:row>
      <xdr:rowOff>0</xdr:rowOff>
    </xdr:from>
    <xdr:ext cx="2242" cy="161925"/>
    <xdr:pic>
      <xdr:nvPicPr>
        <xdr:cNvPr id="758" name="Picture 21">
          <a:extLst>
            <a:ext uri="{FF2B5EF4-FFF2-40B4-BE49-F238E27FC236}">
              <a16:creationId xmlns:a16="http://schemas.microsoft.com/office/drawing/2014/main" xmlns="" id="{00000000-0008-0000-0000-0000F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86025"/>
          <a:ext cx="2242" cy="161925"/>
        </a:xfrm>
        <a:prstGeom prst="rect">
          <a:avLst/>
        </a:prstGeom>
        <a:noFill/>
        <a:ln w="9525">
          <a:noFill/>
          <a:miter lim="800000"/>
          <a:headEnd/>
          <a:tailEnd/>
        </a:ln>
      </xdr:spPr>
    </xdr:pic>
    <xdr:clientData/>
  </xdr:oneCellAnchor>
  <xdr:oneCellAnchor>
    <xdr:from>
      <xdr:col>4</xdr:col>
      <xdr:colOff>1047750</xdr:colOff>
      <xdr:row>954</xdr:row>
      <xdr:rowOff>0</xdr:rowOff>
    </xdr:from>
    <xdr:ext cx="2242" cy="161925"/>
    <xdr:pic>
      <xdr:nvPicPr>
        <xdr:cNvPr id="759" name="Picture 21">
          <a:extLst>
            <a:ext uri="{FF2B5EF4-FFF2-40B4-BE49-F238E27FC236}">
              <a16:creationId xmlns:a16="http://schemas.microsoft.com/office/drawing/2014/main" xmlns="" id="{00000000-0008-0000-0000-0000F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14525"/>
          <a:ext cx="2242" cy="161925"/>
        </a:xfrm>
        <a:prstGeom prst="rect">
          <a:avLst/>
        </a:prstGeom>
        <a:noFill/>
        <a:ln w="9525">
          <a:noFill/>
          <a:miter lim="800000"/>
          <a:headEnd/>
          <a:tailEnd/>
        </a:ln>
      </xdr:spPr>
    </xdr:pic>
    <xdr:clientData/>
  </xdr:oneCellAnchor>
  <xdr:oneCellAnchor>
    <xdr:from>
      <xdr:col>4</xdr:col>
      <xdr:colOff>1047750</xdr:colOff>
      <xdr:row>951</xdr:row>
      <xdr:rowOff>0</xdr:rowOff>
    </xdr:from>
    <xdr:ext cx="2242" cy="161925"/>
    <xdr:pic>
      <xdr:nvPicPr>
        <xdr:cNvPr id="760" name="Picture 21">
          <a:extLst>
            <a:ext uri="{FF2B5EF4-FFF2-40B4-BE49-F238E27FC236}">
              <a16:creationId xmlns:a16="http://schemas.microsoft.com/office/drawing/2014/main" xmlns="" id="{00000000-0008-0000-0000-0000F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43025"/>
          <a:ext cx="2242" cy="161925"/>
        </a:xfrm>
        <a:prstGeom prst="rect">
          <a:avLst/>
        </a:prstGeom>
        <a:noFill/>
        <a:ln w="9525">
          <a:noFill/>
          <a:miter lim="800000"/>
          <a:headEnd/>
          <a:tailEnd/>
        </a:ln>
      </xdr:spPr>
    </xdr:pic>
    <xdr:clientData/>
  </xdr:oneCellAnchor>
  <xdr:oneCellAnchor>
    <xdr:from>
      <xdr:col>4</xdr:col>
      <xdr:colOff>1047750</xdr:colOff>
      <xdr:row>956</xdr:row>
      <xdr:rowOff>0</xdr:rowOff>
    </xdr:from>
    <xdr:ext cx="2242" cy="161925"/>
    <xdr:pic>
      <xdr:nvPicPr>
        <xdr:cNvPr id="761" name="Picture 21">
          <a:extLst>
            <a:ext uri="{FF2B5EF4-FFF2-40B4-BE49-F238E27FC236}">
              <a16:creationId xmlns:a16="http://schemas.microsoft.com/office/drawing/2014/main" xmlns="" id="{00000000-0008-0000-0000-0000F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295525"/>
          <a:ext cx="2242" cy="161925"/>
        </a:xfrm>
        <a:prstGeom prst="rect">
          <a:avLst/>
        </a:prstGeom>
        <a:noFill/>
        <a:ln w="9525">
          <a:noFill/>
          <a:miter lim="800000"/>
          <a:headEnd/>
          <a:tailEnd/>
        </a:ln>
      </xdr:spPr>
    </xdr:pic>
    <xdr:clientData/>
  </xdr:oneCellAnchor>
  <xdr:oneCellAnchor>
    <xdr:from>
      <xdr:col>4</xdr:col>
      <xdr:colOff>1047750</xdr:colOff>
      <xdr:row>952</xdr:row>
      <xdr:rowOff>0</xdr:rowOff>
    </xdr:from>
    <xdr:ext cx="2242" cy="161925"/>
    <xdr:pic>
      <xdr:nvPicPr>
        <xdr:cNvPr id="762" name="Picture 21">
          <a:extLst>
            <a:ext uri="{FF2B5EF4-FFF2-40B4-BE49-F238E27FC236}">
              <a16:creationId xmlns:a16="http://schemas.microsoft.com/office/drawing/2014/main" xmlns="" id="{00000000-0008-0000-0000-0000F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33525"/>
          <a:ext cx="2242" cy="161925"/>
        </a:xfrm>
        <a:prstGeom prst="rect">
          <a:avLst/>
        </a:prstGeom>
        <a:noFill/>
        <a:ln w="9525">
          <a:noFill/>
          <a:miter lim="800000"/>
          <a:headEnd/>
          <a:tailEnd/>
        </a:ln>
      </xdr:spPr>
    </xdr:pic>
    <xdr:clientData/>
  </xdr:oneCellAnchor>
  <xdr:oneCellAnchor>
    <xdr:from>
      <xdr:col>4</xdr:col>
      <xdr:colOff>1047750</xdr:colOff>
      <xdr:row>959</xdr:row>
      <xdr:rowOff>0</xdr:rowOff>
    </xdr:from>
    <xdr:ext cx="2242" cy="161925"/>
    <xdr:pic>
      <xdr:nvPicPr>
        <xdr:cNvPr id="763" name="Picture 21">
          <a:extLst>
            <a:ext uri="{FF2B5EF4-FFF2-40B4-BE49-F238E27FC236}">
              <a16:creationId xmlns:a16="http://schemas.microsoft.com/office/drawing/2014/main" xmlns="" id="{00000000-0008-0000-0000-0000F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67025"/>
          <a:ext cx="2242" cy="161925"/>
        </a:xfrm>
        <a:prstGeom prst="rect">
          <a:avLst/>
        </a:prstGeom>
        <a:noFill/>
        <a:ln w="9525">
          <a:noFill/>
          <a:miter lim="800000"/>
          <a:headEnd/>
          <a:tailEnd/>
        </a:ln>
      </xdr:spPr>
    </xdr:pic>
    <xdr:clientData/>
  </xdr:oneCellAnchor>
  <xdr:oneCellAnchor>
    <xdr:from>
      <xdr:col>4</xdr:col>
      <xdr:colOff>1047750</xdr:colOff>
      <xdr:row>955</xdr:row>
      <xdr:rowOff>0</xdr:rowOff>
    </xdr:from>
    <xdr:ext cx="2242" cy="161925"/>
    <xdr:pic>
      <xdr:nvPicPr>
        <xdr:cNvPr id="764" name="Picture 21">
          <a:extLst>
            <a:ext uri="{FF2B5EF4-FFF2-40B4-BE49-F238E27FC236}">
              <a16:creationId xmlns:a16="http://schemas.microsoft.com/office/drawing/2014/main" xmlns="" id="{00000000-0008-0000-0000-0000F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05025"/>
          <a:ext cx="2242" cy="161925"/>
        </a:xfrm>
        <a:prstGeom prst="rect">
          <a:avLst/>
        </a:prstGeom>
        <a:noFill/>
        <a:ln w="9525">
          <a:noFill/>
          <a:miter lim="800000"/>
          <a:headEnd/>
          <a:tailEnd/>
        </a:ln>
      </xdr:spPr>
    </xdr:pic>
    <xdr:clientData/>
  </xdr:oneCellAnchor>
  <xdr:oneCellAnchor>
    <xdr:from>
      <xdr:col>4</xdr:col>
      <xdr:colOff>1047750</xdr:colOff>
      <xdr:row>963</xdr:row>
      <xdr:rowOff>0</xdr:rowOff>
    </xdr:from>
    <xdr:ext cx="2242" cy="161925"/>
    <xdr:pic>
      <xdr:nvPicPr>
        <xdr:cNvPr id="765" name="Picture 21">
          <a:extLst>
            <a:ext uri="{FF2B5EF4-FFF2-40B4-BE49-F238E27FC236}">
              <a16:creationId xmlns:a16="http://schemas.microsoft.com/office/drawing/2014/main" xmlns="" id="{00000000-0008-0000-0000-0000F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629025"/>
          <a:ext cx="2242" cy="161925"/>
        </a:xfrm>
        <a:prstGeom prst="rect">
          <a:avLst/>
        </a:prstGeom>
        <a:noFill/>
        <a:ln w="9525">
          <a:noFill/>
          <a:miter lim="800000"/>
          <a:headEnd/>
          <a:tailEnd/>
        </a:ln>
      </xdr:spPr>
    </xdr:pic>
    <xdr:clientData/>
  </xdr:oneCellAnchor>
  <xdr:oneCellAnchor>
    <xdr:from>
      <xdr:col>4</xdr:col>
      <xdr:colOff>1047750</xdr:colOff>
      <xdr:row>962</xdr:row>
      <xdr:rowOff>0</xdr:rowOff>
    </xdr:from>
    <xdr:ext cx="2242" cy="161925"/>
    <xdr:pic>
      <xdr:nvPicPr>
        <xdr:cNvPr id="766" name="Picture 21">
          <a:extLst>
            <a:ext uri="{FF2B5EF4-FFF2-40B4-BE49-F238E27FC236}">
              <a16:creationId xmlns:a16="http://schemas.microsoft.com/office/drawing/2014/main" xmlns="" id="{00000000-0008-0000-0000-0000F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438525"/>
          <a:ext cx="2242" cy="161925"/>
        </a:xfrm>
        <a:prstGeom prst="rect">
          <a:avLst/>
        </a:prstGeom>
        <a:noFill/>
        <a:ln w="9525">
          <a:noFill/>
          <a:miter lim="800000"/>
          <a:headEnd/>
          <a:tailEnd/>
        </a:ln>
      </xdr:spPr>
    </xdr:pic>
    <xdr:clientData/>
  </xdr:oneCellAnchor>
  <xdr:oneCellAnchor>
    <xdr:from>
      <xdr:col>4</xdr:col>
      <xdr:colOff>1047750</xdr:colOff>
      <xdr:row>961</xdr:row>
      <xdr:rowOff>0</xdr:rowOff>
    </xdr:from>
    <xdr:ext cx="2242" cy="161925"/>
    <xdr:pic>
      <xdr:nvPicPr>
        <xdr:cNvPr id="767" name="Picture 21">
          <a:extLst>
            <a:ext uri="{FF2B5EF4-FFF2-40B4-BE49-F238E27FC236}">
              <a16:creationId xmlns:a16="http://schemas.microsoft.com/office/drawing/2014/main" xmlns="" id="{00000000-0008-0000-0000-0000F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248025"/>
          <a:ext cx="2242" cy="161925"/>
        </a:xfrm>
        <a:prstGeom prst="rect">
          <a:avLst/>
        </a:prstGeom>
        <a:noFill/>
        <a:ln w="9525">
          <a:noFill/>
          <a:miter lim="800000"/>
          <a:headEnd/>
          <a:tailEnd/>
        </a:ln>
      </xdr:spPr>
    </xdr:pic>
    <xdr:clientData/>
  </xdr:oneCellAnchor>
  <xdr:oneCellAnchor>
    <xdr:from>
      <xdr:col>4</xdr:col>
      <xdr:colOff>1047750</xdr:colOff>
      <xdr:row>960</xdr:row>
      <xdr:rowOff>0</xdr:rowOff>
    </xdr:from>
    <xdr:ext cx="2242" cy="161925"/>
    <xdr:pic>
      <xdr:nvPicPr>
        <xdr:cNvPr id="768" name="Picture 21">
          <a:extLst>
            <a:ext uri="{FF2B5EF4-FFF2-40B4-BE49-F238E27FC236}">
              <a16:creationId xmlns:a16="http://schemas.microsoft.com/office/drawing/2014/main" xmlns="" id="{00000000-0008-0000-0000-00000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57525"/>
          <a:ext cx="2242" cy="161925"/>
        </a:xfrm>
        <a:prstGeom prst="rect">
          <a:avLst/>
        </a:prstGeom>
        <a:noFill/>
        <a:ln w="9525">
          <a:noFill/>
          <a:miter lim="800000"/>
          <a:headEnd/>
          <a:tailEnd/>
        </a:ln>
      </xdr:spPr>
    </xdr:pic>
    <xdr:clientData/>
  </xdr:oneCellAnchor>
  <xdr:oneCellAnchor>
    <xdr:from>
      <xdr:col>4</xdr:col>
      <xdr:colOff>1047750</xdr:colOff>
      <xdr:row>960</xdr:row>
      <xdr:rowOff>0</xdr:rowOff>
    </xdr:from>
    <xdr:ext cx="2242" cy="161925"/>
    <xdr:pic>
      <xdr:nvPicPr>
        <xdr:cNvPr id="769" name="Picture 21">
          <a:extLst>
            <a:ext uri="{FF2B5EF4-FFF2-40B4-BE49-F238E27FC236}">
              <a16:creationId xmlns:a16="http://schemas.microsoft.com/office/drawing/2014/main" xmlns="" id="{00000000-0008-0000-0000-00000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57525"/>
          <a:ext cx="2242" cy="161925"/>
        </a:xfrm>
        <a:prstGeom prst="rect">
          <a:avLst/>
        </a:prstGeom>
        <a:noFill/>
        <a:ln w="9525">
          <a:noFill/>
          <a:miter lim="800000"/>
          <a:headEnd/>
          <a:tailEnd/>
        </a:ln>
      </xdr:spPr>
    </xdr:pic>
    <xdr:clientData/>
  </xdr:oneCellAnchor>
  <xdr:oneCellAnchor>
    <xdr:from>
      <xdr:col>4</xdr:col>
      <xdr:colOff>1047750</xdr:colOff>
      <xdr:row>964</xdr:row>
      <xdr:rowOff>0</xdr:rowOff>
    </xdr:from>
    <xdr:ext cx="2242" cy="161925"/>
    <xdr:pic>
      <xdr:nvPicPr>
        <xdr:cNvPr id="770" name="Picture 21">
          <a:extLst>
            <a:ext uri="{FF2B5EF4-FFF2-40B4-BE49-F238E27FC236}">
              <a16:creationId xmlns:a16="http://schemas.microsoft.com/office/drawing/2014/main" xmlns="" id="{00000000-0008-0000-0000-00000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966</xdr:row>
      <xdr:rowOff>0</xdr:rowOff>
    </xdr:from>
    <xdr:ext cx="2242" cy="161925"/>
    <xdr:pic>
      <xdr:nvPicPr>
        <xdr:cNvPr id="771" name="Picture 21">
          <a:extLst>
            <a:ext uri="{FF2B5EF4-FFF2-40B4-BE49-F238E27FC236}">
              <a16:creationId xmlns:a16="http://schemas.microsoft.com/office/drawing/2014/main" xmlns="" id="{00000000-0008-0000-0000-00000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964</xdr:row>
      <xdr:rowOff>0</xdr:rowOff>
    </xdr:from>
    <xdr:ext cx="2242" cy="161925"/>
    <xdr:pic>
      <xdr:nvPicPr>
        <xdr:cNvPr id="772" name="Picture 21">
          <a:extLst>
            <a:ext uri="{FF2B5EF4-FFF2-40B4-BE49-F238E27FC236}">
              <a16:creationId xmlns:a16="http://schemas.microsoft.com/office/drawing/2014/main" xmlns="" id="{00000000-0008-0000-0000-00000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966</xdr:row>
      <xdr:rowOff>0</xdr:rowOff>
    </xdr:from>
    <xdr:ext cx="2242" cy="161925"/>
    <xdr:pic>
      <xdr:nvPicPr>
        <xdr:cNvPr id="773" name="Picture 21">
          <a:extLst>
            <a:ext uri="{FF2B5EF4-FFF2-40B4-BE49-F238E27FC236}">
              <a16:creationId xmlns:a16="http://schemas.microsoft.com/office/drawing/2014/main" xmlns="" id="{00000000-0008-0000-0000-00000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964</xdr:row>
      <xdr:rowOff>0</xdr:rowOff>
    </xdr:from>
    <xdr:ext cx="2242" cy="161925"/>
    <xdr:pic>
      <xdr:nvPicPr>
        <xdr:cNvPr id="774" name="Picture 21">
          <a:extLst>
            <a:ext uri="{FF2B5EF4-FFF2-40B4-BE49-F238E27FC236}">
              <a16:creationId xmlns:a16="http://schemas.microsoft.com/office/drawing/2014/main" xmlns="" id="{00000000-0008-0000-0000-00000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964</xdr:row>
      <xdr:rowOff>0</xdr:rowOff>
    </xdr:from>
    <xdr:ext cx="2242" cy="161925"/>
    <xdr:pic>
      <xdr:nvPicPr>
        <xdr:cNvPr id="775" name="Picture 21">
          <a:extLst>
            <a:ext uri="{FF2B5EF4-FFF2-40B4-BE49-F238E27FC236}">
              <a16:creationId xmlns:a16="http://schemas.microsoft.com/office/drawing/2014/main" xmlns="" id="{00000000-0008-0000-0000-00000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967</xdr:row>
      <xdr:rowOff>0</xdr:rowOff>
    </xdr:from>
    <xdr:ext cx="2242" cy="161925"/>
    <xdr:pic>
      <xdr:nvPicPr>
        <xdr:cNvPr id="776" name="Picture 21">
          <a:extLst>
            <a:ext uri="{FF2B5EF4-FFF2-40B4-BE49-F238E27FC236}">
              <a16:creationId xmlns:a16="http://schemas.microsoft.com/office/drawing/2014/main" xmlns="" id="{00000000-0008-0000-0000-00000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969</xdr:row>
      <xdr:rowOff>0</xdr:rowOff>
    </xdr:from>
    <xdr:ext cx="2242" cy="161925"/>
    <xdr:pic>
      <xdr:nvPicPr>
        <xdr:cNvPr id="777" name="Picture 21">
          <a:extLst>
            <a:ext uri="{FF2B5EF4-FFF2-40B4-BE49-F238E27FC236}">
              <a16:creationId xmlns:a16="http://schemas.microsoft.com/office/drawing/2014/main" xmlns="" id="{00000000-0008-0000-0000-00000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971</xdr:row>
      <xdr:rowOff>0</xdr:rowOff>
    </xdr:from>
    <xdr:ext cx="2242" cy="161925"/>
    <xdr:pic>
      <xdr:nvPicPr>
        <xdr:cNvPr id="778" name="Picture 21">
          <a:extLst>
            <a:ext uri="{FF2B5EF4-FFF2-40B4-BE49-F238E27FC236}">
              <a16:creationId xmlns:a16="http://schemas.microsoft.com/office/drawing/2014/main" xmlns="" id="{00000000-0008-0000-0000-00000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33525"/>
          <a:ext cx="2242" cy="161925"/>
        </a:xfrm>
        <a:prstGeom prst="rect">
          <a:avLst/>
        </a:prstGeom>
        <a:noFill/>
        <a:ln w="9525">
          <a:noFill/>
          <a:miter lim="800000"/>
          <a:headEnd/>
          <a:tailEnd/>
        </a:ln>
      </xdr:spPr>
    </xdr:pic>
    <xdr:clientData/>
  </xdr:oneCellAnchor>
  <xdr:oneCellAnchor>
    <xdr:from>
      <xdr:col>4</xdr:col>
      <xdr:colOff>1047750</xdr:colOff>
      <xdr:row>972</xdr:row>
      <xdr:rowOff>0</xdr:rowOff>
    </xdr:from>
    <xdr:ext cx="2242" cy="161925"/>
    <xdr:pic>
      <xdr:nvPicPr>
        <xdr:cNvPr id="779" name="Picture 21">
          <a:extLst>
            <a:ext uri="{FF2B5EF4-FFF2-40B4-BE49-F238E27FC236}">
              <a16:creationId xmlns:a16="http://schemas.microsoft.com/office/drawing/2014/main" xmlns="" id="{00000000-0008-0000-0000-00000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24025"/>
          <a:ext cx="2242" cy="161925"/>
        </a:xfrm>
        <a:prstGeom prst="rect">
          <a:avLst/>
        </a:prstGeom>
        <a:noFill/>
        <a:ln w="9525">
          <a:noFill/>
          <a:miter lim="800000"/>
          <a:headEnd/>
          <a:tailEnd/>
        </a:ln>
      </xdr:spPr>
    </xdr:pic>
    <xdr:clientData/>
  </xdr:oneCellAnchor>
  <xdr:oneCellAnchor>
    <xdr:from>
      <xdr:col>4</xdr:col>
      <xdr:colOff>1047750</xdr:colOff>
      <xdr:row>967</xdr:row>
      <xdr:rowOff>0</xdr:rowOff>
    </xdr:from>
    <xdr:ext cx="2242" cy="161925"/>
    <xdr:pic>
      <xdr:nvPicPr>
        <xdr:cNvPr id="780" name="Picture 21">
          <a:extLst>
            <a:ext uri="{FF2B5EF4-FFF2-40B4-BE49-F238E27FC236}">
              <a16:creationId xmlns:a16="http://schemas.microsoft.com/office/drawing/2014/main" xmlns="" id="{00000000-0008-0000-0000-00000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969</xdr:row>
      <xdr:rowOff>0</xdr:rowOff>
    </xdr:from>
    <xdr:ext cx="2242" cy="161925"/>
    <xdr:pic>
      <xdr:nvPicPr>
        <xdr:cNvPr id="781" name="Picture 21">
          <a:extLst>
            <a:ext uri="{FF2B5EF4-FFF2-40B4-BE49-F238E27FC236}">
              <a16:creationId xmlns:a16="http://schemas.microsoft.com/office/drawing/2014/main" xmlns="" id="{00000000-0008-0000-0000-00000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52525"/>
          <a:ext cx="2242" cy="161925"/>
        </a:xfrm>
        <a:prstGeom prst="rect">
          <a:avLst/>
        </a:prstGeom>
        <a:noFill/>
        <a:ln w="9525">
          <a:noFill/>
          <a:miter lim="800000"/>
          <a:headEnd/>
          <a:tailEnd/>
        </a:ln>
      </xdr:spPr>
    </xdr:pic>
    <xdr:clientData/>
  </xdr:oneCellAnchor>
  <xdr:oneCellAnchor>
    <xdr:from>
      <xdr:col>4</xdr:col>
      <xdr:colOff>1047750</xdr:colOff>
      <xdr:row>971</xdr:row>
      <xdr:rowOff>0</xdr:rowOff>
    </xdr:from>
    <xdr:ext cx="2242" cy="161925"/>
    <xdr:pic>
      <xdr:nvPicPr>
        <xdr:cNvPr id="782" name="Picture 21">
          <a:extLst>
            <a:ext uri="{FF2B5EF4-FFF2-40B4-BE49-F238E27FC236}">
              <a16:creationId xmlns:a16="http://schemas.microsoft.com/office/drawing/2014/main" xmlns="" id="{00000000-0008-0000-0000-00000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33525"/>
          <a:ext cx="2242" cy="161925"/>
        </a:xfrm>
        <a:prstGeom prst="rect">
          <a:avLst/>
        </a:prstGeom>
        <a:noFill/>
        <a:ln w="9525">
          <a:noFill/>
          <a:miter lim="800000"/>
          <a:headEnd/>
          <a:tailEnd/>
        </a:ln>
      </xdr:spPr>
    </xdr:pic>
    <xdr:clientData/>
  </xdr:oneCellAnchor>
  <xdr:oneCellAnchor>
    <xdr:from>
      <xdr:col>4</xdr:col>
      <xdr:colOff>1047750</xdr:colOff>
      <xdr:row>972</xdr:row>
      <xdr:rowOff>0</xdr:rowOff>
    </xdr:from>
    <xdr:ext cx="2242" cy="161925"/>
    <xdr:pic>
      <xdr:nvPicPr>
        <xdr:cNvPr id="783" name="Picture 21">
          <a:extLst>
            <a:ext uri="{FF2B5EF4-FFF2-40B4-BE49-F238E27FC236}">
              <a16:creationId xmlns:a16="http://schemas.microsoft.com/office/drawing/2014/main" xmlns="" id="{00000000-0008-0000-0000-00000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24025"/>
          <a:ext cx="2242" cy="161925"/>
        </a:xfrm>
        <a:prstGeom prst="rect">
          <a:avLst/>
        </a:prstGeom>
        <a:noFill/>
        <a:ln w="9525">
          <a:noFill/>
          <a:miter lim="800000"/>
          <a:headEnd/>
          <a:tailEnd/>
        </a:ln>
      </xdr:spPr>
    </xdr:pic>
    <xdr:clientData/>
  </xdr:oneCellAnchor>
  <xdr:oneCellAnchor>
    <xdr:from>
      <xdr:col>4</xdr:col>
      <xdr:colOff>1047750</xdr:colOff>
      <xdr:row>967</xdr:row>
      <xdr:rowOff>0</xdr:rowOff>
    </xdr:from>
    <xdr:ext cx="2242" cy="161925"/>
    <xdr:pic>
      <xdr:nvPicPr>
        <xdr:cNvPr id="784" name="Picture 21">
          <a:extLst>
            <a:ext uri="{FF2B5EF4-FFF2-40B4-BE49-F238E27FC236}">
              <a16:creationId xmlns:a16="http://schemas.microsoft.com/office/drawing/2014/main" xmlns="" id="{00000000-0008-0000-0000-00001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973</xdr:row>
      <xdr:rowOff>0</xdr:rowOff>
    </xdr:from>
    <xdr:ext cx="2242" cy="161925"/>
    <xdr:pic>
      <xdr:nvPicPr>
        <xdr:cNvPr id="785" name="Picture 21">
          <a:extLst>
            <a:ext uri="{FF2B5EF4-FFF2-40B4-BE49-F238E27FC236}">
              <a16:creationId xmlns:a16="http://schemas.microsoft.com/office/drawing/2014/main" xmlns="" id="{00000000-0008-0000-0000-00001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14525"/>
          <a:ext cx="2242" cy="161925"/>
        </a:xfrm>
        <a:prstGeom prst="rect">
          <a:avLst/>
        </a:prstGeom>
        <a:noFill/>
        <a:ln w="9525">
          <a:noFill/>
          <a:miter lim="800000"/>
          <a:headEnd/>
          <a:tailEnd/>
        </a:ln>
      </xdr:spPr>
    </xdr:pic>
    <xdr:clientData/>
  </xdr:oneCellAnchor>
  <xdr:oneCellAnchor>
    <xdr:from>
      <xdr:col>4</xdr:col>
      <xdr:colOff>1047750</xdr:colOff>
      <xdr:row>970</xdr:row>
      <xdr:rowOff>0</xdr:rowOff>
    </xdr:from>
    <xdr:ext cx="2242" cy="161925"/>
    <xdr:pic>
      <xdr:nvPicPr>
        <xdr:cNvPr id="786" name="Picture 21">
          <a:extLst>
            <a:ext uri="{FF2B5EF4-FFF2-40B4-BE49-F238E27FC236}">
              <a16:creationId xmlns:a16="http://schemas.microsoft.com/office/drawing/2014/main" xmlns="" id="{00000000-0008-0000-0000-00001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43025"/>
          <a:ext cx="2242" cy="161925"/>
        </a:xfrm>
        <a:prstGeom prst="rect">
          <a:avLst/>
        </a:prstGeom>
        <a:noFill/>
        <a:ln w="9525">
          <a:noFill/>
          <a:miter lim="800000"/>
          <a:headEnd/>
          <a:tailEnd/>
        </a:ln>
      </xdr:spPr>
    </xdr:pic>
    <xdr:clientData/>
  </xdr:oneCellAnchor>
  <xdr:oneCellAnchor>
    <xdr:from>
      <xdr:col>4</xdr:col>
      <xdr:colOff>1047750</xdr:colOff>
      <xdr:row>971</xdr:row>
      <xdr:rowOff>0</xdr:rowOff>
    </xdr:from>
    <xdr:ext cx="2242" cy="161925"/>
    <xdr:pic>
      <xdr:nvPicPr>
        <xdr:cNvPr id="787" name="Picture 21">
          <a:extLst>
            <a:ext uri="{FF2B5EF4-FFF2-40B4-BE49-F238E27FC236}">
              <a16:creationId xmlns:a16="http://schemas.microsoft.com/office/drawing/2014/main" xmlns="" id="{00000000-0008-0000-0000-00001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33525"/>
          <a:ext cx="2242" cy="161925"/>
        </a:xfrm>
        <a:prstGeom prst="rect">
          <a:avLst/>
        </a:prstGeom>
        <a:noFill/>
        <a:ln w="9525">
          <a:noFill/>
          <a:miter lim="800000"/>
          <a:headEnd/>
          <a:tailEnd/>
        </a:ln>
      </xdr:spPr>
    </xdr:pic>
    <xdr:clientData/>
  </xdr:oneCellAnchor>
  <xdr:oneCellAnchor>
    <xdr:from>
      <xdr:col>4</xdr:col>
      <xdr:colOff>1047750</xdr:colOff>
      <xdr:row>974</xdr:row>
      <xdr:rowOff>0</xdr:rowOff>
    </xdr:from>
    <xdr:ext cx="2242" cy="161925"/>
    <xdr:pic>
      <xdr:nvPicPr>
        <xdr:cNvPr id="788" name="Picture 21">
          <a:extLst>
            <a:ext uri="{FF2B5EF4-FFF2-40B4-BE49-F238E27FC236}">
              <a16:creationId xmlns:a16="http://schemas.microsoft.com/office/drawing/2014/main" xmlns="" id="{00000000-0008-0000-0000-00001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05025"/>
          <a:ext cx="2242" cy="161925"/>
        </a:xfrm>
        <a:prstGeom prst="rect">
          <a:avLst/>
        </a:prstGeom>
        <a:noFill/>
        <a:ln w="9525">
          <a:noFill/>
          <a:miter lim="800000"/>
          <a:headEnd/>
          <a:tailEnd/>
        </a:ln>
      </xdr:spPr>
    </xdr:pic>
    <xdr:clientData/>
  </xdr:oneCellAnchor>
  <xdr:oneCellAnchor>
    <xdr:from>
      <xdr:col>4</xdr:col>
      <xdr:colOff>1047750</xdr:colOff>
      <xdr:row>967</xdr:row>
      <xdr:rowOff>0</xdr:rowOff>
    </xdr:from>
    <xdr:ext cx="2242" cy="161925"/>
    <xdr:pic>
      <xdr:nvPicPr>
        <xdr:cNvPr id="789" name="Picture 21">
          <a:extLst>
            <a:ext uri="{FF2B5EF4-FFF2-40B4-BE49-F238E27FC236}">
              <a16:creationId xmlns:a16="http://schemas.microsoft.com/office/drawing/2014/main" xmlns="" id="{00000000-0008-0000-0000-00001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2000"/>
          <a:ext cx="2242" cy="161925"/>
        </a:xfrm>
        <a:prstGeom prst="rect">
          <a:avLst/>
        </a:prstGeom>
        <a:noFill/>
        <a:ln w="9525">
          <a:noFill/>
          <a:miter lim="800000"/>
          <a:headEnd/>
          <a:tailEnd/>
        </a:ln>
      </xdr:spPr>
    </xdr:pic>
    <xdr:clientData/>
  </xdr:oneCellAnchor>
  <xdr:oneCellAnchor>
    <xdr:from>
      <xdr:col>4</xdr:col>
      <xdr:colOff>1047750</xdr:colOff>
      <xdr:row>969</xdr:row>
      <xdr:rowOff>0</xdr:rowOff>
    </xdr:from>
    <xdr:ext cx="2242" cy="161925"/>
    <xdr:pic>
      <xdr:nvPicPr>
        <xdr:cNvPr id="790" name="Picture 21">
          <a:extLst>
            <a:ext uri="{FF2B5EF4-FFF2-40B4-BE49-F238E27FC236}">
              <a16:creationId xmlns:a16="http://schemas.microsoft.com/office/drawing/2014/main" xmlns="" id="{00000000-0008-0000-0000-00001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14525"/>
          <a:ext cx="2242" cy="161925"/>
        </a:xfrm>
        <a:prstGeom prst="rect">
          <a:avLst/>
        </a:prstGeom>
        <a:noFill/>
        <a:ln w="9525">
          <a:noFill/>
          <a:miter lim="800000"/>
          <a:headEnd/>
          <a:tailEnd/>
        </a:ln>
      </xdr:spPr>
    </xdr:pic>
    <xdr:clientData/>
  </xdr:oneCellAnchor>
  <xdr:oneCellAnchor>
    <xdr:from>
      <xdr:col>4</xdr:col>
      <xdr:colOff>1047750</xdr:colOff>
      <xdr:row>966</xdr:row>
      <xdr:rowOff>0</xdr:rowOff>
    </xdr:from>
    <xdr:ext cx="2242" cy="161925"/>
    <xdr:pic>
      <xdr:nvPicPr>
        <xdr:cNvPr id="791" name="Picture 21">
          <a:extLst>
            <a:ext uri="{FF2B5EF4-FFF2-40B4-BE49-F238E27FC236}">
              <a16:creationId xmlns:a16="http://schemas.microsoft.com/office/drawing/2014/main" xmlns="" id="{00000000-0008-0000-0000-00001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43025"/>
          <a:ext cx="2242" cy="161925"/>
        </a:xfrm>
        <a:prstGeom prst="rect">
          <a:avLst/>
        </a:prstGeom>
        <a:noFill/>
        <a:ln w="9525">
          <a:noFill/>
          <a:miter lim="800000"/>
          <a:headEnd/>
          <a:tailEnd/>
        </a:ln>
      </xdr:spPr>
    </xdr:pic>
    <xdr:clientData/>
  </xdr:oneCellAnchor>
  <xdr:oneCellAnchor>
    <xdr:from>
      <xdr:col>4</xdr:col>
      <xdr:colOff>1047750</xdr:colOff>
      <xdr:row>967</xdr:row>
      <xdr:rowOff>0</xdr:rowOff>
    </xdr:from>
    <xdr:ext cx="2242" cy="161925"/>
    <xdr:pic>
      <xdr:nvPicPr>
        <xdr:cNvPr id="792" name="Picture 21">
          <a:extLst>
            <a:ext uri="{FF2B5EF4-FFF2-40B4-BE49-F238E27FC236}">
              <a16:creationId xmlns:a16="http://schemas.microsoft.com/office/drawing/2014/main" xmlns="" id="{00000000-0008-0000-0000-00001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33525"/>
          <a:ext cx="2242" cy="161925"/>
        </a:xfrm>
        <a:prstGeom prst="rect">
          <a:avLst/>
        </a:prstGeom>
        <a:noFill/>
        <a:ln w="9525">
          <a:noFill/>
          <a:miter lim="800000"/>
          <a:headEnd/>
          <a:tailEnd/>
        </a:ln>
      </xdr:spPr>
    </xdr:pic>
    <xdr:clientData/>
  </xdr:oneCellAnchor>
  <xdr:oneCellAnchor>
    <xdr:from>
      <xdr:col>4</xdr:col>
      <xdr:colOff>1047750</xdr:colOff>
      <xdr:row>970</xdr:row>
      <xdr:rowOff>0</xdr:rowOff>
    </xdr:from>
    <xdr:ext cx="2242" cy="161925"/>
    <xdr:pic>
      <xdr:nvPicPr>
        <xdr:cNvPr id="793" name="Picture 21">
          <a:extLst>
            <a:ext uri="{FF2B5EF4-FFF2-40B4-BE49-F238E27FC236}">
              <a16:creationId xmlns:a16="http://schemas.microsoft.com/office/drawing/2014/main" xmlns="" id="{00000000-0008-0000-0000-00001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05025"/>
          <a:ext cx="2242" cy="161925"/>
        </a:xfrm>
        <a:prstGeom prst="rect">
          <a:avLst/>
        </a:prstGeom>
        <a:noFill/>
        <a:ln w="9525">
          <a:noFill/>
          <a:miter lim="800000"/>
          <a:headEnd/>
          <a:tailEnd/>
        </a:ln>
      </xdr:spPr>
    </xdr:pic>
    <xdr:clientData/>
  </xdr:oneCellAnchor>
  <xdr:oneCellAnchor>
    <xdr:from>
      <xdr:col>4</xdr:col>
      <xdr:colOff>1047750</xdr:colOff>
      <xdr:row>80</xdr:row>
      <xdr:rowOff>0</xdr:rowOff>
    </xdr:from>
    <xdr:ext cx="2242" cy="161925"/>
    <xdr:pic>
      <xdr:nvPicPr>
        <xdr:cNvPr id="794" name="Picture 21">
          <a:extLst>
            <a:ext uri="{FF2B5EF4-FFF2-40B4-BE49-F238E27FC236}">
              <a16:creationId xmlns:a16="http://schemas.microsoft.com/office/drawing/2014/main" xmlns="" id="{00000000-0008-0000-0000-00001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80</xdr:row>
      <xdr:rowOff>0</xdr:rowOff>
    </xdr:from>
    <xdr:ext cx="2242" cy="161925"/>
    <xdr:pic>
      <xdr:nvPicPr>
        <xdr:cNvPr id="795" name="Picture 21">
          <a:extLst>
            <a:ext uri="{FF2B5EF4-FFF2-40B4-BE49-F238E27FC236}">
              <a16:creationId xmlns:a16="http://schemas.microsoft.com/office/drawing/2014/main" xmlns="" id="{00000000-0008-0000-0000-00001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80</xdr:row>
      <xdr:rowOff>0</xdr:rowOff>
    </xdr:from>
    <xdr:ext cx="2242" cy="161925"/>
    <xdr:pic>
      <xdr:nvPicPr>
        <xdr:cNvPr id="796" name="Picture 21">
          <a:extLst>
            <a:ext uri="{FF2B5EF4-FFF2-40B4-BE49-F238E27FC236}">
              <a16:creationId xmlns:a16="http://schemas.microsoft.com/office/drawing/2014/main" xmlns="" id="{00000000-0008-0000-0000-00001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82</xdr:row>
      <xdr:rowOff>0</xdr:rowOff>
    </xdr:from>
    <xdr:ext cx="2242" cy="161925"/>
    <xdr:pic>
      <xdr:nvPicPr>
        <xdr:cNvPr id="797" name="Picture 21">
          <a:extLst>
            <a:ext uri="{FF2B5EF4-FFF2-40B4-BE49-F238E27FC236}">
              <a16:creationId xmlns:a16="http://schemas.microsoft.com/office/drawing/2014/main" xmlns="" id="{00000000-0008-0000-0000-00001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43025"/>
          <a:ext cx="2242" cy="161925"/>
        </a:xfrm>
        <a:prstGeom prst="rect">
          <a:avLst/>
        </a:prstGeom>
        <a:noFill/>
        <a:ln w="9525">
          <a:noFill/>
          <a:miter lim="800000"/>
          <a:headEnd/>
          <a:tailEnd/>
        </a:ln>
      </xdr:spPr>
    </xdr:pic>
    <xdr:clientData/>
  </xdr:oneCellAnchor>
  <xdr:oneCellAnchor>
    <xdr:from>
      <xdr:col>4</xdr:col>
      <xdr:colOff>1047750</xdr:colOff>
      <xdr:row>84</xdr:row>
      <xdr:rowOff>0</xdr:rowOff>
    </xdr:from>
    <xdr:ext cx="2242" cy="161925"/>
    <xdr:pic>
      <xdr:nvPicPr>
        <xdr:cNvPr id="798" name="Picture 21">
          <a:extLst>
            <a:ext uri="{FF2B5EF4-FFF2-40B4-BE49-F238E27FC236}">
              <a16:creationId xmlns:a16="http://schemas.microsoft.com/office/drawing/2014/main" xmlns="" id="{00000000-0008-0000-0000-00001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24025"/>
          <a:ext cx="2242" cy="161925"/>
        </a:xfrm>
        <a:prstGeom prst="rect">
          <a:avLst/>
        </a:prstGeom>
        <a:noFill/>
        <a:ln w="9525">
          <a:noFill/>
          <a:miter lim="800000"/>
          <a:headEnd/>
          <a:tailEnd/>
        </a:ln>
      </xdr:spPr>
    </xdr:pic>
    <xdr:clientData/>
  </xdr:oneCellAnchor>
  <xdr:oneCellAnchor>
    <xdr:from>
      <xdr:col>4</xdr:col>
      <xdr:colOff>1047750</xdr:colOff>
      <xdr:row>85</xdr:row>
      <xdr:rowOff>0</xdr:rowOff>
    </xdr:from>
    <xdr:ext cx="2242" cy="161925"/>
    <xdr:pic>
      <xdr:nvPicPr>
        <xdr:cNvPr id="799" name="Picture 21">
          <a:extLst>
            <a:ext uri="{FF2B5EF4-FFF2-40B4-BE49-F238E27FC236}">
              <a16:creationId xmlns:a16="http://schemas.microsoft.com/office/drawing/2014/main" xmlns="" id="{00000000-0008-0000-0000-00001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14525"/>
          <a:ext cx="2242" cy="161925"/>
        </a:xfrm>
        <a:prstGeom prst="rect">
          <a:avLst/>
        </a:prstGeom>
        <a:noFill/>
        <a:ln w="9525">
          <a:noFill/>
          <a:miter lim="800000"/>
          <a:headEnd/>
          <a:tailEnd/>
        </a:ln>
      </xdr:spPr>
    </xdr:pic>
    <xdr:clientData/>
  </xdr:oneCellAnchor>
  <xdr:oneCellAnchor>
    <xdr:from>
      <xdr:col>4</xdr:col>
      <xdr:colOff>1047750</xdr:colOff>
      <xdr:row>80</xdr:row>
      <xdr:rowOff>0</xdr:rowOff>
    </xdr:from>
    <xdr:ext cx="2242" cy="161925"/>
    <xdr:pic>
      <xdr:nvPicPr>
        <xdr:cNvPr id="800" name="Picture 21">
          <a:extLst>
            <a:ext uri="{FF2B5EF4-FFF2-40B4-BE49-F238E27FC236}">
              <a16:creationId xmlns:a16="http://schemas.microsoft.com/office/drawing/2014/main" xmlns="" id="{00000000-0008-0000-0000-00002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82</xdr:row>
      <xdr:rowOff>0</xdr:rowOff>
    </xdr:from>
    <xdr:ext cx="2242" cy="161925"/>
    <xdr:pic>
      <xdr:nvPicPr>
        <xdr:cNvPr id="801" name="Picture 21">
          <a:extLst>
            <a:ext uri="{FF2B5EF4-FFF2-40B4-BE49-F238E27FC236}">
              <a16:creationId xmlns:a16="http://schemas.microsoft.com/office/drawing/2014/main" xmlns="" id="{00000000-0008-0000-0000-00002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43025"/>
          <a:ext cx="2242" cy="161925"/>
        </a:xfrm>
        <a:prstGeom prst="rect">
          <a:avLst/>
        </a:prstGeom>
        <a:noFill/>
        <a:ln w="9525">
          <a:noFill/>
          <a:miter lim="800000"/>
          <a:headEnd/>
          <a:tailEnd/>
        </a:ln>
      </xdr:spPr>
    </xdr:pic>
    <xdr:clientData/>
  </xdr:oneCellAnchor>
  <xdr:oneCellAnchor>
    <xdr:from>
      <xdr:col>4</xdr:col>
      <xdr:colOff>1047750</xdr:colOff>
      <xdr:row>84</xdr:row>
      <xdr:rowOff>0</xdr:rowOff>
    </xdr:from>
    <xdr:ext cx="2242" cy="161925"/>
    <xdr:pic>
      <xdr:nvPicPr>
        <xdr:cNvPr id="802" name="Picture 21">
          <a:extLst>
            <a:ext uri="{FF2B5EF4-FFF2-40B4-BE49-F238E27FC236}">
              <a16:creationId xmlns:a16="http://schemas.microsoft.com/office/drawing/2014/main" xmlns="" id="{00000000-0008-0000-0000-00002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24025"/>
          <a:ext cx="2242" cy="161925"/>
        </a:xfrm>
        <a:prstGeom prst="rect">
          <a:avLst/>
        </a:prstGeom>
        <a:noFill/>
        <a:ln w="9525">
          <a:noFill/>
          <a:miter lim="800000"/>
          <a:headEnd/>
          <a:tailEnd/>
        </a:ln>
      </xdr:spPr>
    </xdr:pic>
    <xdr:clientData/>
  </xdr:oneCellAnchor>
  <xdr:oneCellAnchor>
    <xdr:from>
      <xdr:col>4</xdr:col>
      <xdr:colOff>1047750</xdr:colOff>
      <xdr:row>85</xdr:row>
      <xdr:rowOff>0</xdr:rowOff>
    </xdr:from>
    <xdr:ext cx="2242" cy="161925"/>
    <xdr:pic>
      <xdr:nvPicPr>
        <xdr:cNvPr id="803" name="Picture 21">
          <a:extLst>
            <a:ext uri="{FF2B5EF4-FFF2-40B4-BE49-F238E27FC236}">
              <a16:creationId xmlns:a16="http://schemas.microsoft.com/office/drawing/2014/main" xmlns="" id="{00000000-0008-0000-0000-00002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14525"/>
          <a:ext cx="2242" cy="161925"/>
        </a:xfrm>
        <a:prstGeom prst="rect">
          <a:avLst/>
        </a:prstGeom>
        <a:noFill/>
        <a:ln w="9525">
          <a:noFill/>
          <a:miter lim="800000"/>
          <a:headEnd/>
          <a:tailEnd/>
        </a:ln>
      </xdr:spPr>
    </xdr:pic>
    <xdr:clientData/>
  </xdr:oneCellAnchor>
  <xdr:oneCellAnchor>
    <xdr:from>
      <xdr:col>4</xdr:col>
      <xdr:colOff>1047750</xdr:colOff>
      <xdr:row>79</xdr:row>
      <xdr:rowOff>0</xdr:rowOff>
    </xdr:from>
    <xdr:ext cx="2242" cy="161925"/>
    <xdr:pic>
      <xdr:nvPicPr>
        <xdr:cNvPr id="804" name="Picture 21">
          <a:extLst>
            <a:ext uri="{FF2B5EF4-FFF2-40B4-BE49-F238E27FC236}">
              <a16:creationId xmlns:a16="http://schemas.microsoft.com/office/drawing/2014/main" xmlns="" id="{00000000-0008-0000-0000-00002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88</xdr:row>
      <xdr:rowOff>0</xdr:rowOff>
    </xdr:from>
    <xdr:ext cx="2242" cy="161925"/>
    <xdr:pic>
      <xdr:nvPicPr>
        <xdr:cNvPr id="805" name="Picture 21">
          <a:extLst>
            <a:ext uri="{FF2B5EF4-FFF2-40B4-BE49-F238E27FC236}">
              <a16:creationId xmlns:a16="http://schemas.microsoft.com/office/drawing/2014/main" xmlns="" id="{00000000-0008-0000-0000-00002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86025"/>
          <a:ext cx="2242" cy="161925"/>
        </a:xfrm>
        <a:prstGeom prst="rect">
          <a:avLst/>
        </a:prstGeom>
        <a:noFill/>
        <a:ln w="9525">
          <a:noFill/>
          <a:miter lim="800000"/>
          <a:headEnd/>
          <a:tailEnd/>
        </a:ln>
      </xdr:spPr>
    </xdr:pic>
    <xdr:clientData/>
  </xdr:oneCellAnchor>
  <xdr:oneCellAnchor>
    <xdr:from>
      <xdr:col>4</xdr:col>
      <xdr:colOff>1047750</xdr:colOff>
      <xdr:row>83</xdr:row>
      <xdr:rowOff>0</xdr:rowOff>
    </xdr:from>
    <xdr:ext cx="2242" cy="161925"/>
    <xdr:pic>
      <xdr:nvPicPr>
        <xdr:cNvPr id="806" name="Picture 21">
          <a:extLst>
            <a:ext uri="{FF2B5EF4-FFF2-40B4-BE49-F238E27FC236}">
              <a16:creationId xmlns:a16="http://schemas.microsoft.com/office/drawing/2014/main" xmlns="" id="{00000000-0008-0000-0000-00002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33525"/>
          <a:ext cx="2242" cy="161925"/>
        </a:xfrm>
        <a:prstGeom prst="rect">
          <a:avLst/>
        </a:prstGeom>
        <a:noFill/>
        <a:ln w="9525">
          <a:noFill/>
          <a:miter lim="800000"/>
          <a:headEnd/>
          <a:tailEnd/>
        </a:ln>
      </xdr:spPr>
    </xdr:pic>
    <xdr:clientData/>
  </xdr:oneCellAnchor>
  <xdr:oneCellAnchor>
    <xdr:from>
      <xdr:col>4</xdr:col>
      <xdr:colOff>1047750</xdr:colOff>
      <xdr:row>86</xdr:row>
      <xdr:rowOff>0</xdr:rowOff>
    </xdr:from>
    <xdr:ext cx="2242" cy="161925"/>
    <xdr:pic>
      <xdr:nvPicPr>
        <xdr:cNvPr id="807" name="Picture 21">
          <a:extLst>
            <a:ext uri="{FF2B5EF4-FFF2-40B4-BE49-F238E27FC236}">
              <a16:creationId xmlns:a16="http://schemas.microsoft.com/office/drawing/2014/main" xmlns="" id="{00000000-0008-0000-0000-00002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295525"/>
          <a:ext cx="2242" cy="161925"/>
        </a:xfrm>
        <a:prstGeom prst="rect">
          <a:avLst/>
        </a:prstGeom>
        <a:noFill/>
        <a:ln w="9525">
          <a:noFill/>
          <a:miter lim="800000"/>
          <a:headEnd/>
          <a:tailEnd/>
        </a:ln>
      </xdr:spPr>
    </xdr:pic>
    <xdr:clientData/>
  </xdr:oneCellAnchor>
  <xdr:oneCellAnchor>
    <xdr:from>
      <xdr:col>4</xdr:col>
      <xdr:colOff>1047750</xdr:colOff>
      <xdr:row>84</xdr:row>
      <xdr:rowOff>0</xdr:rowOff>
    </xdr:from>
    <xdr:ext cx="2242" cy="161925"/>
    <xdr:pic>
      <xdr:nvPicPr>
        <xdr:cNvPr id="808" name="Picture 21">
          <a:extLst>
            <a:ext uri="{FF2B5EF4-FFF2-40B4-BE49-F238E27FC236}">
              <a16:creationId xmlns:a16="http://schemas.microsoft.com/office/drawing/2014/main" xmlns="" id="{00000000-0008-0000-0000-00002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24025"/>
          <a:ext cx="2242" cy="161925"/>
        </a:xfrm>
        <a:prstGeom prst="rect">
          <a:avLst/>
        </a:prstGeom>
        <a:noFill/>
        <a:ln w="9525">
          <a:noFill/>
          <a:miter lim="800000"/>
          <a:headEnd/>
          <a:tailEnd/>
        </a:ln>
      </xdr:spPr>
    </xdr:pic>
    <xdr:clientData/>
  </xdr:oneCellAnchor>
  <xdr:oneCellAnchor>
    <xdr:from>
      <xdr:col>4</xdr:col>
      <xdr:colOff>1047750</xdr:colOff>
      <xdr:row>85</xdr:row>
      <xdr:rowOff>0</xdr:rowOff>
    </xdr:from>
    <xdr:ext cx="2242" cy="161925"/>
    <xdr:pic>
      <xdr:nvPicPr>
        <xdr:cNvPr id="809" name="Picture 21">
          <a:extLst>
            <a:ext uri="{FF2B5EF4-FFF2-40B4-BE49-F238E27FC236}">
              <a16:creationId xmlns:a16="http://schemas.microsoft.com/office/drawing/2014/main" xmlns="" id="{00000000-0008-0000-0000-00002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05025"/>
          <a:ext cx="2242" cy="161925"/>
        </a:xfrm>
        <a:prstGeom prst="rect">
          <a:avLst/>
        </a:prstGeom>
        <a:noFill/>
        <a:ln w="9525">
          <a:noFill/>
          <a:miter lim="800000"/>
          <a:headEnd/>
          <a:tailEnd/>
        </a:ln>
      </xdr:spPr>
    </xdr:pic>
    <xdr:clientData/>
  </xdr:oneCellAnchor>
  <xdr:oneCellAnchor>
    <xdr:from>
      <xdr:col>4</xdr:col>
      <xdr:colOff>1047750</xdr:colOff>
      <xdr:row>80</xdr:row>
      <xdr:rowOff>0</xdr:rowOff>
    </xdr:from>
    <xdr:ext cx="2242" cy="161925"/>
    <xdr:pic>
      <xdr:nvPicPr>
        <xdr:cNvPr id="810" name="Picture 21">
          <a:extLst>
            <a:ext uri="{FF2B5EF4-FFF2-40B4-BE49-F238E27FC236}">
              <a16:creationId xmlns:a16="http://schemas.microsoft.com/office/drawing/2014/main" xmlns="" id="{00000000-0008-0000-0000-00002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87</xdr:row>
      <xdr:rowOff>0</xdr:rowOff>
    </xdr:from>
    <xdr:ext cx="2242" cy="161925"/>
    <xdr:pic>
      <xdr:nvPicPr>
        <xdr:cNvPr id="811" name="Picture 21">
          <a:extLst>
            <a:ext uri="{FF2B5EF4-FFF2-40B4-BE49-F238E27FC236}">
              <a16:creationId xmlns:a16="http://schemas.microsoft.com/office/drawing/2014/main" xmlns="" id="{00000000-0008-0000-0000-00002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86025"/>
          <a:ext cx="2242" cy="161925"/>
        </a:xfrm>
        <a:prstGeom prst="rect">
          <a:avLst/>
        </a:prstGeom>
        <a:noFill/>
        <a:ln w="9525">
          <a:noFill/>
          <a:miter lim="800000"/>
          <a:headEnd/>
          <a:tailEnd/>
        </a:ln>
      </xdr:spPr>
    </xdr:pic>
    <xdr:clientData/>
  </xdr:oneCellAnchor>
  <xdr:oneCellAnchor>
    <xdr:from>
      <xdr:col>4</xdr:col>
      <xdr:colOff>1047750</xdr:colOff>
      <xdr:row>82</xdr:row>
      <xdr:rowOff>0</xdr:rowOff>
    </xdr:from>
    <xdr:ext cx="2242" cy="161925"/>
    <xdr:pic>
      <xdr:nvPicPr>
        <xdr:cNvPr id="812" name="Picture 21">
          <a:extLst>
            <a:ext uri="{FF2B5EF4-FFF2-40B4-BE49-F238E27FC236}">
              <a16:creationId xmlns:a16="http://schemas.microsoft.com/office/drawing/2014/main" xmlns="" id="{00000000-0008-0000-0000-00002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33525"/>
          <a:ext cx="2242" cy="161925"/>
        </a:xfrm>
        <a:prstGeom prst="rect">
          <a:avLst/>
        </a:prstGeom>
        <a:noFill/>
        <a:ln w="9525">
          <a:noFill/>
          <a:miter lim="800000"/>
          <a:headEnd/>
          <a:tailEnd/>
        </a:ln>
      </xdr:spPr>
    </xdr:pic>
    <xdr:clientData/>
  </xdr:oneCellAnchor>
  <xdr:oneCellAnchor>
    <xdr:from>
      <xdr:col>4</xdr:col>
      <xdr:colOff>1047750</xdr:colOff>
      <xdr:row>87</xdr:row>
      <xdr:rowOff>0</xdr:rowOff>
    </xdr:from>
    <xdr:ext cx="2242" cy="161925"/>
    <xdr:pic>
      <xdr:nvPicPr>
        <xdr:cNvPr id="813" name="Picture 21">
          <a:extLst>
            <a:ext uri="{FF2B5EF4-FFF2-40B4-BE49-F238E27FC236}">
              <a16:creationId xmlns:a16="http://schemas.microsoft.com/office/drawing/2014/main" xmlns="" id="{00000000-0008-0000-0000-00002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295525"/>
          <a:ext cx="2242" cy="161925"/>
        </a:xfrm>
        <a:prstGeom prst="rect">
          <a:avLst/>
        </a:prstGeom>
        <a:noFill/>
        <a:ln w="9525">
          <a:noFill/>
          <a:miter lim="800000"/>
          <a:headEnd/>
          <a:tailEnd/>
        </a:ln>
      </xdr:spPr>
    </xdr:pic>
    <xdr:clientData/>
  </xdr:oneCellAnchor>
  <xdr:oneCellAnchor>
    <xdr:from>
      <xdr:col>4</xdr:col>
      <xdr:colOff>1047750</xdr:colOff>
      <xdr:row>84</xdr:row>
      <xdr:rowOff>0</xdr:rowOff>
    </xdr:from>
    <xdr:ext cx="2242" cy="161925"/>
    <xdr:pic>
      <xdr:nvPicPr>
        <xdr:cNvPr id="814" name="Picture 21">
          <a:extLst>
            <a:ext uri="{FF2B5EF4-FFF2-40B4-BE49-F238E27FC236}">
              <a16:creationId xmlns:a16="http://schemas.microsoft.com/office/drawing/2014/main" xmlns="" id="{00000000-0008-0000-0000-00002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24025"/>
          <a:ext cx="2242" cy="161925"/>
        </a:xfrm>
        <a:prstGeom prst="rect">
          <a:avLst/>
        </a:prstGeom>
        <a:noFill/>
        <a:ln w="9525">
          <a:noFill/>
          <a:miter lim="800000"/>
          <a:headEnd/>
          <a:tailEnd/>
        </a:ln>
      </xdr:spPr>
    </xdr:pic>
    <xdr:clientData/>
  </xdr:oneCellAnchor>
  <xdr:oneCellAnchor>
    <xdr:from>
      <xdr:col>4</xdr:col>
      <xdr:colOff>1047750</xdr:colOff>
      <xdr:row>85</xdr:row>
      <xdr:rowOff>0</xdr:rowOff>
    </xdr:from>
    <xdr:ext cx="2242" cy="161925"/>
    <xdr:pic>
      <xdr:nvPicPr>
        <xdr:cNvPr id="815" name="Picture 21">
          <a:extLst>
            <a:ext uri="{FF2B5EF4-FFF2-40B4-BE49-F238E27FC236}">
              <a16:creationId xmlns:a16="http://schemas.microsoft.com/office/drawing/2014/main" xmlns="" id="{00000000-0008-0000-0000-00002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05025"/>
          <a:ext cx="2242" cy="161925"/>
        </a:xfrm>
        <a:prstGeom prst="rect">
          <a:avLst/>
        </a:prstGeom>
        <a:noFill/>
        <a:ln w="9525">
          <a:noFill/>
          <a:miter lim="800000"/>
          <a:headEnd/>
          <a:tailEnd/>
        </a:ln>
      </xdr:spPr>
    </xdr:pic>
    <xdr:clientData/>
  </xdr:oneCellAnchor>
  <xdr:oneCellAnchor>
    <xdr:from>
      <xdr:col>4</xdr:col>
      <xdr:colOff>1047750</xdr:colOff>
      <xdr:row>976</xdr:row>
      <xdr:rowOff>0</xdr:rowOff>
    </xdr:from>
    <xdr:ext cx="2242" cy="161925"/>
    <xdr:pic>
      <xdr:nvPicPr>
        <xdr:cNvPr id="920" name="Picture 21">
          <a:extLst>
            <a:ext uri="{FF2B5EF4-FFF2-40B4-BE49-F238E27FC236}">
              <a16:creationId xmlns:a16="http://schemas.microsoft.com/office/drawing/2014/main" xmlns="" id="{10C1B4E0-EA87-46B6-8C63-04148BDDBB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976</xdr:row>
      <xdr:rowOff>0</xdr:rowOff>
    </xdr:from>
    <xdr:ext cx="2242" cy="161925"/>
    <xdr:pic>
      <xdr:nvPicPr>
        <xdr:cNvPr id="921" name="Picture 21">
          <a:extLst>
            <a:ext uri="{FF2B5EF4-FFF2-40B4-BE49-F238E27FC236}">
              <a16:creationId xmlns:a16="http://schemas.microsoft.com/office/drawing/2014/main" xmlns="" id="{D028E300-B74A-4C41-AF47-A1F15896DE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976</xdr:row>
      <xdr:rowOff>0</xdr:rowOff>
    </xdr:from>
    <xdr:ext cx="2242" cy="161925"/>
    <xdr:pic>
      <xdr:nvPicPr>
        <xdr:cNvPr id="922" name="Picture 21">
          <a:extLst>
            <a:ext uri="{FF2B5EF4-FFF2-40B4-BE49-F238E27FC236}">
              <a16:creationId xmlns:a16="http://schemas.microsoft.com/office/drawing/2014/main" xmlns="" id="{429BCE44-0BB7-4B8D-8354-71CD6840D4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976</xdr:row>
      <xdr:rowOff>0</xdr:rowOff>
    </xdr:from>
    <xdr:ext cx="2242" cy="161925"/>
    <xdr:pic>
      <xdr:nvPicPr>
        <xdr:cNvPr id="923" name="Picture 21">
          <a:extLst>
            <a:ext uri="{FF2B5EF4-FFF2-40B4-BE49-F238E27FC236}">
              <a16:creationId xmlns:a16="http://schemas.microsoft.com/office/drawing/2014/main" xmlns="" id="{D505175F-B37C-48CD-AEEF-BA02F27D6F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976</xdr:row>
      <xdr:rowOff>0</xdr:rowOff>
    </xdr:from>
    <xdr:ext cx="2242" cy="161925"/>
    <xdr:pic>
      <xdr:nvPicPr>
        <xdr:cNvPr id="924" name="Picture 21">
          <a:extLst>
            <a:ext uri="{FF2B5EF4-FFF2-40B4-BE49-F238E27FC236}">
              <a16:creationId xmlns:a16="http://schemas.microsoft.com/office/drawing/2014/main" xmlns="" id="{92D569D2-B33F-4A69-844D-44B74DB115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976</xdr:row>
      <xdr:rowOff>0</xdr:rowOff>
    </xdr:from>
    <xdr:ext cx="2242" cy="161925"/>
    <xdr:pic>
      <xdr:nvPicPr>
        <xdr:cNvPr id="925" name="Picture 21">
          <a:extLst>
            <a:ext uri="{FF2B5EF4-FFF2-40B4-BE49-F238E27FC236}">
              <a16:creationId xmlns:a16="http://schemas.microsoft.com/office/drawing/2014/main" xmlns="" id="{E2A4DECE-A214-4B9E-A56C-38E8EFAF033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976</xdr:row>
      <xdr:rowOff>0</xdr:rowOff>
    </xdr:from>
    <xdr:ext cx="2242" cy="161925"/>
    <xdr:pic>
      <xdr:nvPicPr>
        <xdr:cNvPr id="926" name="Picture 21">
          <a:extLst>
            <a:ext uri="{FF2B5EF4-FFF2-40B4-BE49-F238E27FC236}">
              <a16:creationId xmlns:a16="http://schemas.microsoft.com/office/drawing/2014/main" xmlns="" id="{560DB99E-5639-4914-B226-44ACB5590A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976</xdr:row>
      <xdr:rowOff>0</xdr:rowOff>
    </xdr:from>
    <xdr:ext cx="2242" cy="161925"/>
    <xdr:pic>
      <xdr:nvPicPr>
        <xdr:cNvPr id="927" name="Picture 21">
          <a:extLst>
            <a:ext uri="{FF2B5EF4-FFF2-40B4-BE49-F238E27FC236}">
              <a16:creationId xmlns:a16="http://schemas.microsoft.com/office/drawing/2014/main" xmlns="" id="{8C941C64-F6D7-4CDE-B9C1-F81210CAB2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976</xdr:row>
      <xdr:rowOff>0</xdr:rowOff>
    </xdr:from>
    <xdr:ext cx="2242" cy="161925"/>
    <xdr:pic>
      <xdr:nvPicPr>
        <xdr:cNvPr id="928" name="Picture 21">
          <a:extLst>
            <a:ext uri="{FF2B5EF4-FFF2-40B4-BE49-F238E27FC236}">
              <a16:creationId xmlns:a16="http://schemas.microsoft.com/office/drawing/2014/main" xmlns="" id="{43A3B203-BB55-40D3-BC2E-F9B46FB7E8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976</xdr:row>
      <xdr:rowOff>0</xdr:rowOff>
    </xdr:from>
    <xdr:ext cx="2242" cy="161925"/>
    <xdr:pic>
      <xdr:nvPicPr>
        <xdr:cNvPr id="929" name="Picture 21">
          <a:extLst>
            <a:ext uri="{FF2B5EF4-FFF2-40B4-BE49-F238E27FC236}">
              <a16:creationId xmlns:a16="http://schemas.microsoft.com/office/drawing/2014/main" xmlns="" id="{A1908D3B-C8BB-45B2-9488-7042E78327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976</xdr:row>
      <xdr:rowOff>0</xdr:rowOff>
    </xdr:from>
    <xdr:ext cx="2242" cy="161925"/>
    <xdr:pic>
      <xdr:nvPicPr>
        <xdr:cNvPr id="930" name="Picture 21">
          <a:extLst>
            <a:ext uri="{FF2B5EF4-FFF2-40B4-BE49-F238E27FC236}">
              <a16:creationId xmlns:a16="http://schemas.microsoft.com/office/drawing/2014/main" xmlns="" id="{E8711944-D1F1-4BC2-9676-E5B0C364029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976</xdr:row>
      <xdr:rowOff>0</xdr:rowOff>
    </xdr:from>
    <xdr:ext cx="2242" cy="161925"/>
    <xdr:pic>
      <xdr:nvPicPr>
        <xdr:cNvPr id="931" name="Picture 21">
          <a:extLst>
            <a:ext uri="{FF2B5EF4-FFF2-40B4-BE49-F238E27FC236}">
              <a16:creationId xmlns:a16="http://schemas.microsoft.com/office/drawing/2014/main" xmlns="" id="{ECCA4898-701F-4723-BFE5-3EBE6D0178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980</xdr:row>
      <xdr:rowOff>0</xdr:rowOff>
    </xdr:from>
    <xdr:ext cx="2242" cy="161925"/>
    <xdr:pic>
      <xdr:nvPicPr>
        <xdr:cNvPr id="932" name="Picture 21">
          <a:extLst>
            <a:ext uri="{FF2B5EF4-FFF2-40B4-BE49-F238E27FC236}">
              <a16:creationId xmlns:a16="http://schemas.microsoft.com/office/drawing/2014/main" xmlns="" id="{E55DEE0D-B8C6-46E9-9785-07EC394FFE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980</xdr:row>
      <xdr:rowOff>0</xdr:rowOff>
    </xdr:from>
    <xdr:ext cx="2242" cy="161925"/>
    <xdr:pic>
      <xdr:nvPicPr>
        <xdr:cNvPr id="933" name="Picture 21">
          <a:extLst>
            <a:ext uri="{FF2B5EF4-FFF2-40B4-BE49-F238E27FC236}">
              <a16:creationId xmlns:a16="http://schemas.microsoft.com/office/drawing/2014/main" xmlns="" id="{55367EF1-AE57-4BD5-BA7E-35D514B21AC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980</xdr:row>
      <xdr:rowOff>0</xdr:rowOff>
    </xdr:from>
    <xdr:ext cx="2242" cy="161925"/>
    <xdr:pic>
      <xdr:nvPicPr>
        <xdr:cNvPr id="934" name="Picture 21">
          <a:extLst>
            <a:ext uri="{FF2B5EF4-FFF2-40B4-BE49-F238E27FC236}">
              <a16:creationId xmlns:a16="http://schemas.microsoft.com/office/drawing/2014/main" xmlns="" id="{4766A1FB-5567-4287-BBA4-1B92E6ADEF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980</xdr:row>
      <xdr:rowOff>0</xdr:rowOff>
    </xdr:from>
    <xdr:ext cx="2242" cy="161925"/>
    <xdr:pic>
      <xdr:nvPicPr>
        <xdr:cNvPr id="935" name="Picture 21">
          <a:extLst>
            <a:ext uri="{FF2B5EF4-FFF2-40B4-BE49-F238E27FC236}">
              <a16:creationId xmlns:a16="http://schemas.microsoft.com/office/drawing/2014/main" xmlns="" id="{23CC522A-3B83-4012-9B35-441E62C129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980</xdr:row>
      <xdr:rowOff>0</xdr:rowOff>
    </xdr:from>
    <xdr:ext cx="2242" cy="161925"/>
    <xdr:pic>
      <xdr:nvPicPr>
        <xdr:cNvPr id="936" name="Picture 21">
          <a:extLst>
            <a:ext uri="{FF2B5EF4-FFF2-40B4-BE49-F238E27FC236}">
              <a16:creationId xmlns:a16="http://schemas.microsoft.com/office/drawing/2014/main" xmlns="" id="{DCF939D1-FBA9-4120-A47F-E5F9777A378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980</xdr:row>
      <xdr:rowOff>0</xdr:rowOff>
    </xdr:from>
    <xdr:ext cx="2242" cy="161925"/>
    <xdr:pic>
      <xdr:nvPicPr>
        <xdr:cNvPr id="937" name="Picture 21">
          <a:extLst>
            <a:ext uri="{FF2B5EF4-FFF2-40B4-BE49-F238E27FC236}">
              <a16:creationId xmlns:a16="http://schemas.microsoft.com/office/drawing/2014/main" xmlns="" id="{1A516FF0-431F-4812-BDFE-D1D64F62D4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980</xdr:row>
      <xdr:rowOff>0</xdr:rowOff>
    </xdr:from>
    <xdr:ext cx="2242" cy="161925"/>
    <xdr:pic>
      <xdr:nvPicPr>
        <xdr:cNvPr id="938" name="Picture 21">
          <a:extLst>
            <a:ext uri="{FF2B5EF4-FFF2-40B4-BE49-F238E27FC236}">
              <a16:creationId xmlns:a16="http://schemas.microsoft.com/office/drawing/2014/main" xmlns="" id="{DDE7A461-C3B5-4AA4-A357-0DEE44786A8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980</xdr:row>
      <xdr:rowOff>0</xdr:rowOff>
    </xdr:from>
    <xdr:ext cx="2242" cy="161925"/>
    <xdr:pic>
      <xdr:nvPicPr>
        <xdr:cNvPr id="939" name="Picture 21">
          <a:extLst>
            <a:ext uri="{FF2B5EF4-FFF2-40B4-BE49-F238E27FC236}">
              <a16:creationId xmlns:a16="http://schemas.microsoft.com/office/drawing/2014/main" xmlns="" id="{ED79C271-D3EA-4896-90C3-1CD44DE3698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980</xdr:row>
      <xdr:rowOff>0</xdr:rowOff>
    </xdr:from>
    <xdr:ext cx="2242" cy="161925"/>
    <xdr:pic>
      <xdr:nvPicPr>
        <xdr:cNvPr id="940" name="Picture 21">
          <a:extLst>
            <a:ext uri="{FF2B5EF4-FFF2-40B4-BE49-F238E27FC236}">
              <a16:creationId xmlns:a16="http://schemas.microsoft.com/office/drawing/2014/main" xmlns="" id="{2D28E009-914A-4A1A-952B-8F09404E1E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980</xdr:row>
      <xdr:rowOff>0</xdr:rowOff>
    </xdr:from>
    <xdr:ext cx="2242" cy="161925"/>
    <xdr:pic>
      <xdr:nvPicPr>
        <xdr:cNvPr id="941" name="Picture 21">
          <a:extLst>
            <a:ext uri="{FF2B5EF4-FFF2-40B4-BE49-F238E27FC236}">
              <a16:creationId xmlns:a16="http://schemas.microsoft.com/office/drawing/2014/main" xmlns="" id="{2A4612DC-860B-4435-A5F3-BEAC6721D2F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980</xdr:row>
      <xdr:rowOff>0</xdr:rowOff>
    </xdr:from>
    <xdr:ext cx="2242" cy="161925"/>
    <xdr:pic>
      <xdr:nvPicPr>
        <xdr:cNvPr id="942" name="Picture 21">
          <a:extLst>
            <a:ext uri="{FF2B5EF4-FFF2-40B4-BE49-F238E27FC236}">
              <a16:creationId xmlns:a16="http://schemas.microsoft.com/office/drawing/2014/main" xmlns="" id="{23204FC1-9DC3-4111-A0B6-3715A8FD32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980</xdr:row>
      <xdr:rowOff>0</xdr:rowOff>
    </xdr:from>
    <xdr:ext cx="2242" cy="161925"/>
    <xdr:pic>
      <xdr:nvPicPr>
        <xdr:cNvPr id="943" name="Picture 21">
          <a:extLst>
            <a:ext uri="{FF2B5EF4-FFF2-40B4-BE49-F238E27FC236}">
              <a16:creationId xmlns:a16="http://schemas.microsoft.com/office/drawing/2014/main" xmlns="" id="{D3E95A46-9676-4A75-83A8-5ADA16B8033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988</xdr:row>
      <xdr:rowOff>0</xdr:rowOff>
    </xdr:from>
    <xdr:ext cx="2242" cy="161925"/>
    <xdr:pic>
      <xdr:nvPicPr>
        <xdr:cNvPr id="944" name="Picture 21">
          <a:extLst>
            <a:ext uri="{FF2B5EF4-FFF2-40B4-BE49-F238E27FC236}">
              <a16:creationId xmlns:a16="http://schemas.microsoft.com/office/drawing/2014/main" xmlns="" id="{5C55C7F9-5672-4CEF-9D4E-A016595FB6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988</xdr:row>
      <xdr:rowOff>0</xdr:rowOff>
    </xdr:from>
    <xdr:ext cx="2242" cy="161925"/>
    <xdr:pic>
      <xdr:nvPicPr>
        <xdr:cNvPr id="945" name="Picture 21">
          <a:extLst>
            <a:ext uri="{FF2B5EF4-FFF2-40B4-BE49-F238E27FC236}">
              <a16:creationId xmlns:a16="http://schemas.microsoft.com/office/drawing/2014/main" xmlns="" id="{B1ADE5A0-CAE1-4113-AAD5-6FDAB041DF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988</xdr:row>
      <xdr:rowOff>0</xdr:rowOff>
    </xdr:from>
    <xdr:ext cx="2242" cy="161925"/>
    <xdr:pic>
      <xdr:nvPicPr>
        <xdr:cNvPr id="946" name="Picture 21">
          <a:extLst>
            <a:ext uri="{FF2B5EF4-FFF2-40B4-BE49-F238E27FC236}">
              <a16:creationId xmlns:a16="http://schemas.microsoft.com/office/drawing/2014/main" xmlns="" id="{80BA9903-B180-4307-8F24-D95B2E3E51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988</xdr:row>
      <xdr:rowOff>0</xdr:rowOff>
    </xdr:from>
    <xdr:ext cx="2242" cy="161925"/>
    <xdr:pic>
      <xdr:nvPicPr>
        <xdr:cNvPr id="947" name="Picture 21">
          <a:extLst>
            <a:ext uri="{FF2B5EF4-FFF2-40B4-BE49-F238E27FC236}">
              <a16:creationId xmlns:a16="http://schemas.microsoft.com/office/drawing/2014/main" xmlns="" id="{1F586434-2736-42DC-BF4D-E8DD787C76B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988</xdr:row>
      <xdr:rowOff>0</xdr:rowOff>
    </xdr:from>
    <xdr:ext cx="2242" cy="161925"/>
    <xdr:pic>
      <xdr:nvPicPr>
        <xdr:cNvPr id="948" name="Picture 21">
          <a:extLst>
            <a:ext uri="{FF2B5EF4-FFF2-40B4-BE49-F238E27FC236}">
              <a16:creationId xmlns:a16="http://schemas.microsoft.com/office/drawing/2014/main" xmlns="" id="{DB995C42-31AC-41BB-8978-D25741E6EB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988</xdr:row>
      <xdr:rowOff>0</xdr:rowOff>
    </xdr:from>
    <xdr:ext cx="2242" cy="161925"/>
    <xdr:pic>
      <xdr:nvPicPr>
        <xdr:cNvPr id="949" name="Picture 21">
          <a:extLst>
            <a:ext uri="{FF2B5EF4-FFF2-40B4-BE49-F238E27FC236}">
              <a16:creationId xmlns:a16="http://schemas.microsoft.com/office/drawing/2014/main" xmlns="" id="{6CCE2DE1-A1FF-46D6-990B-077A2FAF00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988</xdr:row>
      <xdr:rowOff>0</xdr:rowOff>
    </xdr:from>
    <xdr:ext cx="2242" cy="161925"/>
    <xdr:pic>
      <xdr:nvPicPr>
        <xdr:cNvPr id="950" name="Picture 21">
          <a:extLst>
            <a:ext uri="{FF2B5EF4-FFF2-40B4-BE49-F238E27FC236}">
              <a16:creationId xmlns:a16="http://schemas.microsoft.com/office/drawing/2014/main" xmlns="" id="{CFB56D36-50DD-45C2-8695-36D303EFBF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988</xdr:row>
      <xdr:rowOff>0</xdr:rowOff>
    </xdr:from>
    <xdr:ext cx="2242" cy="161925"/>
    <xdr:pic>
      <xdr:nvPicPr>
        <xdr:cNvPr id="951" name="Picture 21">
          <a:extLst>
            <a:ext uri="{FF2B5EF4-FFF2-40B4-BE49-F238E27FC236}">
              <a16:creationId xmlns:a16="http://schemas.microsoft.com/office/drawing/2014/main" xmlns="" id="{E8AB6B8D-6145-441A-98F0-00599A90387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988</xdr:row>
      <xdr:rowOff>0</xdr:rowOff>
    </xdr:from>
    <xdr:ext cx="2242" cy="161925"/>
    <xdr:pic>
      <xdr:nvPicPr>
        <xdr:cNvPr id="952" name="Picture 21">
          <a:extLst>
            <a:ext uri="{FF2B5EF4-FFF2-40B4-BE49-F238E27FC236}">
              <a16:creationId xmlns:a16="http://schemas.microsoft.com/office/drawing/2014/main" xmlns="" id="{0D4F1704-6ED7-4872-AEA2-3CDFA467AB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988</xdr:row>
      <xdr:rowOff>0</xdr:rowOff>
    </xdr:from>
    <xdr:ext cx="2242" cy="161925"/>
    <xdr:pic>
      <xdr:nvPicPr>
        <xdr:cNvPr id="953" name="Picture 21">
          <a:extLst>
            <a:ext uri="{FF2B5EF4-FFF2-40B4-BE49-F238E27FC236}">
              <a16:creationId xmlns:a16="http://schemas.microsoft.com/office/drawing/2014/main" xmlns="" id="{B3FC8C4E-EEE2-479E-91FF-20954F97FD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988</xdr:row>
      <xdr:rowOff>0</xdr:rowOff>
    </xdr:from>
    <xdr:ext cx="2242" cy="161925"/>
    <xdr:pic>
      <xdr:nvPicPr>
        <xdr:cNvPr id="954" name="Picture 21">
          <a:extLst>
            <a:ext uri="{FF2B5EF4-FFF2-40B4-BE49-F238E27FC236}">
              <a16:creationId xmlns:a16="http://schemas.microsoft.com/office/drawing/2014/main" xmlns="" id="{B96CDB80-FB7B-4EB6-A729-F56E08BBC7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988</xdr:row>
      <xdr:rowOff>0</xdr:rowOff>
    </xdr:from>
    <xdr:ext cx="2242" cy="161925"/>
    <xdr:pic>
      <xdr:nvPicPr>
        <xdr:cNvPr id="955" name="Picture 21">
          <a:extLst>
            <a:ext uri="{FF2B5EF4-FFF2-40B4-BE49-F238E27FC236}">
              <a16:creationId xmlns:a16="http://schemas.microsoft.com/office/drawing/2014/main" xmlns="" id="{5988AF16-BC39-4DFE-A794-5243CCCDB71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994</xdr:row>
      <xdr:rowOff>0</xdr:rowOff>
    </xdr:from>
    <xdr:ext cx="2242" cy="161925"/>
    <xdr:pic>
      <xdr:nvPicPr>
        <xdr:cNvPr id="956" name="Picture 21">
          <a:extLst>
            <a:ext uri="{FF2B5EF4-FFF2-40B4-BE49-F238E27FC236}">
              <a16:creationId xmlns:a16="http://schemas.microsoft.com/office/drawing/2014/main" xmlns="" id="{84DC0EDD-73C2-46CC-8417-7396D60B96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994</xdr:row>
      <xdr:rowOff>0</xdr:rowOff>
    </xdr:from>
    <xdr:ext cx="2242" cy="161925"/>
    <xdr:pic>
      <xdr:nvPicPr>
        <xdr:cNvPr id="957" name="Picture 21">
          <a:extLst>
            <a:ext uri="{FF2B5EF4-FFF2-40B4-BE49-F238E27FC236}">
              <a16:creationId xmlns:a16="http://schemas.microsoft.com/office/drawing/2014/main" xmlns="" id="{BD464343-8B26-4C37-A055-9E873A4F9F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994</xdr:row>
      <xdr:rowOff>0</xdr:rowOff>
    </xdr:from>
    <xdr:ext cx="2242" cy="161925"/>
    <xdr:pic>
      <xdr:nvPicPr>
        <xdr:cNvPr id="958" name="Picture 21">
          <a:extLst>
            <a:ext uri="{FF2B5EF4-FFF2-40B4-BE49-F238E27FC236}">
              <a16:creationId xmlns:a16="http://schemas.microsoft.com/office/drawing/2014/main" xmlns="" id="{DEF36149-DBCF-4709-A67F-D0AD5685FF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994</xdr:row>
      <xdr:rowOff>0</xdr:rowOff>
    </xdr:from>
    <xdr:ext cx="2242" cy="161925"/>
    <xdr:pic>
      <xdr:nvPicPr>
        <xdr:cNvPr id="959" name="Picture 21">
          <a:extLst>
            <a:ext uri="{FF2B5EF4-FFF2-40B4-BE49-F238E27FC236}">
              <a16:creationId xmlns:a16="http://schemas.microsoft.com/office/drawing/2014/main" xmlns="" id="{B4038297-EE7D-4455-B1CF-B6F0C3DBD50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994</xdr:row>
      <xdr:rowOff>0</xdr:rowOff>
    </xdr:from>
    <xdr:ext cx="2242" cy="161925"/>
    <xdr:pic>
      <xdr:nvPicPr>
        <xdr:cNvPr id="960" name="Picture 21">
          <a:extLst>
            <a:ext uri="{FF2B5EF4-FFF2-40B4-BE49-F238E27FC236}">
              <a16:creationId xmlns:a16="http://schemas.microsoft.com/office/drawing/2014/main" xmlns="" id="{F0A8C5E3-854F-497D-9DFC-DBC1BA9DC61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994</xdr:row>
      <xdr:rowOff>0</xdr:rowOff>
    </xdr:from>
    <xdr:ext cx="2242" cy="161925"/>
    <xdr:pic>
      <xdr:nvPicPr>
        <xdr:cNvPr id="961" name="Picture 21">
          <a:extLst>
            <a:ext uri="{FF2B5EF4-FFF2-40B4-BE49-F238E27FC236}">
              <a16:creationId xmlns:a16="http://schemas.microsoft.com/office/drawing/2014/main" xmlns="" id="{31511D83-7B7F-4FDB-AF6D-738B8998EF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994</xdr:row>
      <xdr:rowOff>0</xdr:rowOff>
    </xdr:from>
    <xdr:ext cx="2242" cy="161925"/>
    <xdr:pic>
      <xdr:nvPicPr>
        <xdr:cNvPr id="962" name="Picture 21">
          <a:extLst>
            <a:ext uri="{FF2B5EF4-FFF2-40B4-BE49-F238E27FC236}">
              <a16:creationId xmlns:a16="http://schemas.microsoft.com/office/drawing/2014/main" xmlns="" id="{951101EB-2D3B-4382-A19C-5E4565FBB1E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994</xdr:row>
      <xdr:rowOff>0</xdr:rowOff>
    </xdr:from>
    <xdr:ext cx="2242" cy="161925"/>
    <xdr:pic>
      <xdr:nvPicPr>
        <xdr:cNvPr id="963" name="Picture 21">
          <a:extLst>
            <a:ext uri="{FF2B5EF4-FFF2-40B4-BE49-F238E27FC236}">
              <a16:creationId xmlns:a16="http://schemas.microsoft.com/office/drawing/2014/main" xmlns="" id="{3C0C730A-743C-4B67-A17A-A5E2AE7891D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994</xdr:row>
      <xdr:rowOff>0</xdr:rowOff>
    </xdr:from>
    <xdr:ext cx="2242" cy="161925"/>
    <xdr:pic>
      <xdr:nvPicPr>
        <xdr:cNvPr id="964" name="Picture 21">
          <a:extLst>
            <a:ext uri="{FF2B5EF4-FFF2-40B4-BE49-F238E27FC236}">
              <a16:creationId xmlns:a16="http://schemas.microsoft.com/office/drawing/2014/main" xmlns="" id="{B0A954ED-35BF-4B3E-A63C-A0383D180F7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994</xdr:row>
      <xdr:rowOff>0</xdr:rowOff>
    </xdr:from>
    <xdr:ext cx="2242" cy="161925"/>
    <xdr:pic>
      <xdr:nvPicPr>
        <xdr:cNvPr id="965" name="Picture 21">
          <a:extLst>
            <a:ext uri="{FF2B5EF4-FFF2-40B4-BE49-F238E27FC236}">
              <a16:creationId xmlns:a16="http://schemas.microsoft.com/office/drawing/2014/main" xmlns="" id="{E91A3C4A-0CC5-440D-AA6B-94452B77A52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994</xdr:row>
      <xdr:rowOff>0</xdr:rowOff>
    </xdr:from>
    <xdr:ext cx="2242" cy="161925"/>
    <xdr:pic>
      <xdr:nvPicPr>
        <xdr:cNvPr id="966" name="Picture 21">
          <a:extLst>
            <a:ext uri="{FF2B5EF4-FFF2-40B4-BE49-F238E27FC236}">
              <a16:creationId xmlns:a16="http://schemas.microsoft.com/office/drawing/2014/main" xmlns="" id="{754ADAAF-723F-4EC2-BC9D-D137DBA0A2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994</xdr:row>
      <xdr:rowOff>0</xdr:rowOff>
    </xdr:from>
    <xdr:ext cx="2242" cy="161925"/>
    <xdr:pic>
      <xdr:nvPicPr>
        <xdr:cNvPr id="967" name="Picture 21">
          <a:extLst>
            <a:ext uri="{FF2B5EF4-FFF2-40B4-BE49-F238E27FC236}">
              <a16:creationId xmlns:a16="http://schemas.microsoft.com/office/drawing/2014/main" xmlns="" id="{B4509231-931B-4280-B3ED-24BDEAF67F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1010</xdr:row>
      <xdr:rowOff>0</xdr:rowOff>
    </xdr:from>
    <xdr:ext cx="2242" cy="161925"/>
    <xdr:pic>
      <xdr:nvPicPr>
        <xdr:cNvPr id="968" name="Picture 21">
          <a:extLst>
            <a:ext uri="{FF2B5EF4-FFF2-40B4-BE49-F238E27FC236}">
              <a16:creationId xmlns:a16="http://schemas.microsoft.com/office/drawing/2014/main" xmlns="" id="{BD3D6A05-65B6-4D00-800C-8740242715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1010</xdr:row>
      <xdr:rowOff>0</xdr:rowOff>
    </xdr:from>
    <xdr:ext cx="2242" cy="161925"/>
    <xdr:pic>
      <xdr:nvPicPr>
        <xdr:cNvPr id="969" name="Picture 21">
          <a:extLst>
            <a:ext uri="{FF2B5EF4-FFF2-40B4-BE49-F238E27FC236}">
              <a16:creationId xmlns:a16="http://schemas.microsoft.com/office/drawing/2014/main" xmlns="" id="{9CB7483E-9768-4E9E-AA0A-BB6057ED73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1010</xdr:row>
      <xdr:rowOff>0</xdr:rowOff>
    </xdr:from>
    <xdr:ext cx="2242" cy="161925"/>
    <xdr:pic>
      <xdr:nvPicPr>
        <xdr:cNvPr id="970" name="Picture 21">
          <a:extLst>
            <a:ext uri="{FF2B5EF4-FFF2-40B4-BE49-F238E27FC236}">
              <a16:creationId xmlns:a16="http://schemas.microsoft.com/office/drawing/2014/main" xmlns="" id="{7F3FB74B-31F7-4C5D-A020-28EE84431E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1010</xdr:row>
      <xdr:rowOff>0</xdr:rowOff>
    </xdr:from>
    <xdr:ext cx="2242" cy="161925"/>
    <xdr:pic>
      <xdr:nvPicPr>
        <xdr:cNvPr id="971" name="Picture 21">
          <a:extLst>
            <a:ext uri="{FF2B5EF4-FFF2-40B4-BE49-F238E27FC236}">
              <a16:creationId xmlns:a16="http://schemas.microsoft.com/office/drawing/2014/main" xmlns="" id="{E6B5E7E0-5D99-48C8-B6DD-AED78503FC7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1010</xdr:row>
      <xdr:rowOff>0</xdr:rowOff>
    </xdr:from>
    <xdr:ext cx="2242" cy="161925"/>
    <xdr:pic>
      <xdr:nvPicPr>
        <xdr:cNvPr id="972" name="Picture 21">
          <a:extLst>
            <a:ext uri="{FF2B5EF4-FFF2-40B4-BE49-F238E27FC236}">
              <a16:creationId xmlns:a16="http://schemas.microsoft.com/office/drawing/2014/main" xmlns="" id="{A60AF7EE-60CD-43FC-8E41-F43FD327F0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1010</xdr:row>
      <xdr:rowOff>0</xdr:rowOff>
    </xdr:from>
    <xdr:ext cx="2242" cy="161925"/>
    <xdr:pic>
      <xdr:nvPicPr>
        <xdr:cNvPr id="973" name="Picture 21">
          <a:extLst>
            <a:ext uri="{FF2B5EF4-FFF2-40B4-BE49-F238E27FC236}">
              <a16:creationId xmlns:a16="http://schemas.microsoft.com/office/drawing/2014/main" xmlns="" id="{9C4F16C7-FB38-43FA-B58F-33718E09F6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1010</xdr:row>
      <xdr:rowOff>0</xdr:rowOff>
    </xdr:from>
    <xdr:ext cx="2242" cy="161925"/>
    <xdr:pic>
      <xdr:nvPicPr>
        <xdr:cNvPr id="974" name="Picture 21">
          <a:extLst>
            <a:ext uri="{FF2B5EF4-FFF2-40B4-BE49-F238E27FC236}">
              <a16:creationId xmlns:a16="http://schemas.microsoft.com/office/drawing/2014/main" xmlns="" id="{06865036-C8E4-4805-909B-DC4C089BB07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1010</xdr:row>
      <xdr:rowOff>0</xdr:rowOff>
    </xdr:from>
    <xdr:ext cx="2242" cy="161925"/>
    <xdr:pic>
      <xdr:nvPicPr>
        <xdr:cNvPr id="975" name="Picture 21">
          <a:extLst>
            <a:ext uri="{FF2B5EF4-FFF2-40B4-BE49-F238E27FC236}">
              <a16:creationId xmlns:a16="http://schemas.microsoft.com/office/drawing/2014/main" xmlns="" id="{82529250-B4FB-471E-96FD-4220DF0A3A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1010</xdr:row>
      <xdr:rowOff>0</xdr:rowOff>
    </xdr:from>
    <xdr:ext cx="2242" cy="161925"/>
    <xdr:pic>
      <xdr:nvPicPr>
        <xdr:cNvPr id="976" name="Picture 21">
          <a:extLst>
            <a:ext uri="{FF2B5EF4-FFF2-40B4-BE49-F238E27FC236}">
              <a16:creationId xmlns:a16="http://schemas.microsoft.com/office/drawing/2014/main" xmlns="" id="{7011E75F-97A4-4AC0-9ED8-29F815C1597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1010</xdr:row>
      <xdr:rowOff>0</xdr:rowOff>
    </xdr:from>
    <xdr:ext cx="2242" cy="161925"/>
    <xdr:pic>
      <xdr:nvPicPr>
        <xdr:cNvPr id="977" name="Picture 21">
          <a:extLst>
            <a:ext uri="{FF2B5EF4-FFF2-40B4-BE49-F238E27FC236}">
              <a16:creationId xmlns:a16="http://schemas.microsoft.com/office/drawing/2014/main" xmlns="" id="{484363A8-0AB4-465F-AFEB-55C0113174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1010</xdr:row>
      <xdr:rowOff>0</xdr:rowOff>
    </xdr:from>
    <xdr:ext cx="2242" cy="161925"/>
    <xdr:pic>
      <xdr:nvPicPr>
        <xdr:cNvPr id="978" name="Picture 21">
          <a:extLst>
            <a:ext uri="{FF2B5EF4-FFF2-40B4-BE49-F238E27FC236}">
              <a16:creationId xmlns:a16="http://schemas.microsoft.com/office/drawing/2014/main" xmlns="" id="{DCF3C72F-0F42-4E20-8721-A49CFA35B0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1010</xdr:row>
      <xdr:rowOff>0</xdr:rowOff>
    </xdr:from>
    <xdr:ext cx="2242" cy="161925"/>
    <xdr:pic>
      <xdr:nvPicPr>
        <xdr:cNvPr id="979" name="Picture 21">
          <a:extLst>
            <a:ext uri="{FF2B5EF4-FFF2-40B4-BE49-F238E27FC236}">
              <a16:creationId xmlns:a16="http://schemas.microsoft.com/office/drawing/2014/main" xmlns="" id="{2BA25414-4980-4185-8FF4-EE0C4FFB22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1016</xdr:row>
      <xdr:rowOff>0</xdr:rowOff>
    </xdr:from>
    <xdr:ext cx="2242" cy="161925"/>
    <xdr:pic>
      <xdr:nvPicPr>
        <xdr:cNvPr id="980" name="Picture 21">
          <a:extLst>
            <a:ext uri="{FF2B5EF4-FFF2-40B4-BE49-F238E27FC236}">
              <a16:creationId xmlns:a16="http://schemas.microsoft.com/office/drawing/2014/main" xmlns="" id="{69FC69AA-4444-449B-A24B-A6E7C8B9C90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1016</xdr:row>
      <xdr:rowOff>0</xdr:rowOff>
    </xdr:from>
    <xdr:ext cx="2242" cy="161925"/>
    <xdr:pic>
      <xdr:nvPicPr>
        <xdr:cNvPr id="981" name="Picture 21">
          <a:extLst>
            <a:ext uri="{FF2B5EF4-FFF2-40B4-BE49-F238E27FC236}">
              <a16:creationId xmlns:a16="http://schemas.microsoft.com/office/drawing/2014/main" xmlns="" id="{31F8728F-A10F-49A1-AC18-7525108672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1016</xdr:row>
      <xdr:rowOff>0</xdr:rowOff>
    </xdr:from>
    <xdr:ext cx="2242" cy="161925"/>
    <xdr:pic>
      <xdr:nvPicPr>
        <xdr:cNvPr id="982" name="Picture 21">
          <a:extLst>
            <a:ext uri="{FF2B5EF4-FFF2-40B4-BE49-F238E27FC236}">
              <a16:creationId xmlns:a16="http://schemas.microsoft.com/office/drawing/2014/main" xmlns="" id="{BADD07C4-B870-48FA-BF2C-4E48600513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1016</xdr:row>
      <xdr:rowOff>0</xdr:rowOff>
    </xdr:from>
    <xdr:ext cx="2242" cy="161925"/>
    <xdr:pic>
      <xdr:nvPicPr>
        <xdr:cNvPr id="983" name="Picture 21">
          <a:extLst>
            <a:ext uri="{FF2B5EF4-FFF2-40B4-BE49-F238E27FC236}">
              <a16:creationId xmlns:a16="http://schemas.microsoft.com/office/drawing/2014/main" xmlns="" id="{991C2653-97C5-4E80-BDDF-F18386AEDA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1016</xdr:row>
      <xdr:rowOff>0</xdr:rowOff>
    </xdr:from>
    <xdr:ext cx="2242" cy="161925"/>
    <xdr:pic>
      <xdr:nvPicPr>
        <xdr:cNvPr id="984" name="Picture 21">
          <a:extLst>
            <a:ext uri="{FF2B5EF4-FFF2-40B4-BE49-F238E27FC236}">
              <a16:creationId xmlns:a16="http://schemas.microsoft.com/office/drawing/2014/main" xmlns="" id="{32E4132A-9DC4-48B4-B260-5842B3408A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1016</xdr:row>
      <xdr:rowOff>0</xdr:rowOff>
    </xdr:from>
    <xdr:ext cx="2242" cy="161925"/>
    <xdr:pic>
      <xdr:nvPicPr>
        <xdr:cNvPr id="985" name="Picture 21">
          <a:extLst>
            <a:ext uri="{FF2B5EF4-FFF2-40B4-BE49-F238E27FC236}">
              <a16:creationId xmlns:a16="http://schemas.microsoft.com/office/drawing/2014/main" xmlns="" id="{10961062-482F-4D0A-ADF6-302733699C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1016</xdr:row>
      <xdr:rowOff>0</xdr:rowOff>
    </xdr:from>
    <xdr:ext cx="2242" cy="161925"/>
    <xdr:pic>
      <xdr:nvPicPr>
        <xdr:cNvPr id="986" name="Picture 21">
          <a:extLst>
            <a:ext uri="{FF2B5EF4-FFF2-40B4-BE49-F238E27FC236}">
              <a16:creationId xmlns:a16="http://schemas.microsoft.com/office/drawing/2014/main" xmlns="" id="{74686A55-1FAE-4AB1-9AB5-6CE0B9A92D3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1016</xdr:row>
      <xdr:rowOff>0</xdr:rowOff>
    </xdr:from>
    <xdr:ext cx="2242" cy="161925"/>
    <xdr:pic>
      <xdr:nvPicPr>
        <xdr:cNvPr id="987" name="Picture 21">
          <a:extLst>
            <a:ext uri="{FF2B5EF4-FFF2-40B4-BE49-F238E27FC236}">
              <a16:creationId xmlns:a16="http://schemas.microsoft.com/office/drawing/2014/main" xmlns="" id="{EF82EB21-8A3F-4BD7-9C43-1CBB131B31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1016</xdr:row>
      <xdr:rowOff>0</xdr:rowOff>
    </xdr:from>
    <xdr:ext cx="2242" cy="161925"/>
    <xdr:pic>
      <xdr:nvPicPr>
        <xdr:cNvPr id="988" name="Picture 21">
          <a:extLst>
            <a:ext uri="{FF2B5EF4-FFF2-40B4-BE49-F238E27FC236}">
              <a16:creationId xmlns:a16="http://schemas.microsoft.com/office/drawing/2014/main" xmlns="" id="{0F973C9B-C4D9-4ECA-B441-AAD9AFB0EDE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1016</xdr:row>
      <xdr:rowOff>0</xdr:rowOff>
    </xdr:from>
    <xdr:ext cx="2242" cy="161925"/>
    <xdr:pic>
      <xdr:nvPicPr>
        <xdr:cNvPr id="989" name="Picture 21">
          <a:extLst>
            <a:ext uri="{FF2B5EF4-FFF2-40B4-BE49-F238E27FC236}">
              <a16:creationId xmlns:a16="http://schemas.microsoft.com/office/drawing/2014/main" xmlns="" id="{77DE4239-08DE-43EA-9C33-5E263E755F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1016</xdr:row>
      <xdr:rowOff>0</xdr:rowOff>
    </xdr:from>
    <xdr:ext cx="2242" cy="161925"/>
    <xdr:pic>
      <xdr:nvPicPr>
        <xdr:cNvPr id="990" name="Picture 21">
          <a:extLst>
            <a:ext uri="{FF2B5EF4-FFF2-40B4-BE49-F238E27FC236}">
              <a16:creationId xmlns:a16="http://schemas.microsoft.com/office/drawing/2014/main" xmlns="" id="{077BDBF8-210E-4973-9831-E9AF8CD0B7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1016</xdr:row>
      <xdr:rowOff>0</xdr:rowOff>
    </xdr:from>
    <xdr:ext cx="2242" cy="161925"/>
    <xdr:pic>
      <xdr:nvPicPr>
        <xdr:cNvPr id="991" name="Picture 21">
          <a:extLst>
            <a:ext uri="{FF2B5EF4-FFF2-40B4-BE49-F238E27FC236}">
              <a16:creationId xmlns:a16="http://schemas.microsoft.com/office/drawing/2014/main" xmlns="" id="{2C84ED53-FC48-4E7F-A1BB-AFB5994CC72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1026</xdr:row>
      <xdr:rowOff>0</xdr:rowOff>
    </xdr:from>
    <xdr:ext cx="2242" cy="161925"/>
    <xdr:pic>
      <xdr:nvPicPr>
        <xdr:cNvPr id="992" name="Picture 21">
          <a:extLst>
            <a:ext uri="{FF2B5EF4-FFF2-40B4-BE49-F238E27FC236}">
              <a16:creationId xmlns:a16="http://schemas.microsoft.com/office/drawing/2014/main" xmlns="" id="{2255EE78-093A-4803-A7DB-9E399D3C0E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1026</xdr:row>
      <xdr:rowOff>0</xdr:rowOff>
    </xdr:from>
    <xdr:ext cx="2242" cy="161925"/>
    <xdr:pic>
      <xdr:nvPicPr>
        <xdr:cNvPr id="993" name="Picture 21">
          <a:extLst>
            <a:ext uri="{FF2B5EF4-FFF2-40B4-BE49-F238E27FC236}">
              <a16:creationId xmlns:a16="http://schemas.microsoft.com/office/drawing/2014/main" xmlns="" id="{31594B40-D1C6-4D77-88CE-AE5BE82F4C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1026</xdr:row>
      <xdr:rowOff>0</xdr:rowOff>
    </xdr:from>
    <xdr:ext cx="2242" cy="161925"/>
    <xdr:pic>
      <xdr:nvPicPr>
        <xdr:cNvPr id="994" name="Picture 21">
          <a:extLst>
            <a:ext uri="{FF2B5EF4-FFF2-40B4-BE49-F238E27FC236}">
              <a16:creationId xmlns:a16="http://schemas.microsoft.com/office/drawing/2014/main" xmlns="" id="{39A12459-1B33-4C87-AEFD-15FA55A3C5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1026</xdr:row>
      <xdr:rowOff>0</xdr:rowOff>
    </xdr:from>
    <xdr:ext cx="2242" cy="161925"/>
    <xdr:pic>
      <xdr:nvPicPr>
        <xdr:cNvPr id="995" name="Picture 21">
          <a:extLst>
            <a:ext uri="{FF2B5EF4-FFF2-40B4-BE49-F238E27FC236}">
              <a16:creationId xmlns:a16="http://schemas.microsoft.com/office/drawing/2014/main" xmlns="" id="{44CF9B45-B0AE-4CAE-B93A-748AA237F5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1026</xdr:row>
      <xdr:rowOff>0</xdr:rowOff>
    </xdr:from>
    <xdr:ext cx="2242" cy="161925"/>
    <xdr:pic>
      <xdr:nvPicPr>
        <xdr:cNvPr id="996" name="Picture 21">
          <a:extLst>
            <a:ext uri="{FF2B5EF4-FFF2-40B4-BE49-F238E27FC236}">
              <a16:creationId xmlns:a16="http://schemas.microsoft.com/office/drawing/2014/main" xmlns="" id="{0BF3C65F-FBA7-4E6C-AA19-85CCB29B9B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1026</xdr:row>
      <xdr:rowOff>0</xdr:rowOff>
    </xdr:from>
    <xdr:ext cx="2242" cy="161925"/>
    <xdr:pic>
      <xdr:nvPicPr>
        <xdr:cNvPr id="997" name="Picture 21">
          <a:extLst>
            <a:ext uri="{FF2B5EF4-FFF2-40B4-BE49-F238E27FC236}">
              <a16:creationId xmlns:a16="http://schemas.microsoft.com/office/drawing/2014/main" xmlns="" id="{E7C34ED6-4C1C-4A39-BB73-A42727FB07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1026</xdr:row>
      <xdr:rowOff>0</xdr:rowOff>
    </xdr:from>
    <xdr:ext cx="2242" cy="161925"/>
    <xdr:pic>
      <xdr:nvPicPr>
        <xdr:cNvPr id="998" name="Picture 21">
          <a:extLst>
            <a:ext uri="{FF2B5EF4-FFF2-40B4-BE49-F238E27FC236}">
              <a16:creationId xmlns:a16="http://schemas.microsoft.com/office/drawing/2014/main" xmlns="" id="{DD7CB364-22BC-477E-817A-BAA2C9621C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1026</xdr:row>
      <xdr:rowOff>0</xdr:rowOff>
    </xdr:from>
    <xdr:ext cx="2242" cy="161925"/>
    <xdr:pic>
      <xdr:nvPicPr>
        <xdr:cNvPr id="999" name="Picture 21">
          <a:extLst>
            <a:ext uri="{FF2B5EF4-FFF2-40B4-BE49-F238E27FC236}">
              <a16:creationId xmlns:a16="http://schemas.microsoft.com/office/drawing/2014/main" xmlns="" id="{79D1D9AA-DDAD-46C6-A1CA-74571B1F66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1026</xdr:row>
      <xdr:rowOff>0</xdr:rowOff>
    </xdr:from>
    <xdr:ext cx="2242" cy="161925"/>
    <xdr:pic>
      <xdr:nvPicPr>
        <xdr:cNvPr id="1000" name="Picture 21">
          <a:extLst>
            <a:ext uri="{FF2B5EF4-FFF2-40B4-BE49-F238E27FC236}">
              <a16:creationId xmlns:a16="http://schemas.microsoft.com/office/drawing/2014/main" xmlns="" id="{0D1F0E37-59F9-493B-A476-824B7E338D8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1026</xdr:row>
      <xdr:rowOff>0</xdr:rowOff>
    </xdr:from>
    <xdr:ext cx="2242" cy="161925"/>
    <xdr:pic>
      <xdr:nvPicPr>
        <xdr:cNvPr id="1001" name="Picture 21">
          <a:extLst>
            <a:ext uri="{FF2B5EF4-FFF2-40B4-BE49-F238E27FC236}">
              <a16:creationId xmlns:a16="http://schemas.microsoft.com/office/drawing/2014/main" xmlns="" id="{AA9AFDAD-BE70-4CDD-B2F1-02B0A40325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1026</xdr:row>
      <xdr:rowOff>0</xdr:rowOff>
    </xdr:from>
    <xdr:ext cx="2242" cy="161925"/>
    <xdr:pic>
      <xdr:nvPicPr>
        <xdr:cNvPr id="1002" name="Picture 21">
          <a:extLst>
            <a:ext uri="{FF2B5EF4-FFF2-40B4-BE49-F238E27FC236}">
              <a16:creationId xmlns:a16="http://schemas.microsoft.com/office/drawing/2014/main" xmlns="" id="{70918D8B-EA4B-4322-A08F-E23B3DF738C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1026</xdr:row>
      <xdr:rowOff>0</xdr:rowOff>
    </xdr:from>
    <xdr:ext cx="2242" cy="161925"/>
    <xdr:pic>
      <xdr:nvPicPr>
        <xdr:cNvPr id="1003" name="Picture 21">
          <a:extLst>
            <a:ext uri="{FF2B5EF4-FFF2-40B4-BE49-F238E27FC236}">
              <a16:creationId xmlns:a16="http://schemas.microsoft.com/office/drawing/2014/main" xmlns="" id="{ACE4EF94-0041-4D75-83EA-B8226C50E0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1049</xdr:row>
      <xdr:rowOff>0</xdr:rowOff>
    </xdr:from>
    <xdr:ext cx="2242" cy="161925"/>
    <xdr:pic>
      <xdr:nvPicPr>
        <xdr:cNvPr id="1004" name="Picture 21">
          <a:extLst>
            <a:ext uri="{FF2B5EF4-FFF2-40B4-BE49-F238E27FC236}">
              <a16:creationId xmlns:a16="http://schemas.microsoft.com/office/drawing/2014/main" xmlns="" id="{3B6A7010-1F07-4ADD-B441-6DB481149F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1049</xdr:row>
      <xdr:rowOff>0</xdr:rowOff>
    </xdr:from>
    <xdr:ext cx="2242" cy="161925"/>
    <xdr:pic>
      <xdr:nvPicPr>
        <xdr:cNvPr id="1005" name="Picture 21">
          <a:extLst>
            <a:ext uri="{FF2B5EF4-FFF2-40B4-BE49-F238E27FC236}">
              <a16:creationId xmlns:a16="http://schemas.microsoft.com/office/drawing/2014/main" xmlns="" id="{B7377360-2B2D-40C1-965A-29930D18E6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1049</xdr:row>
      <xdr:rowOff>0</xdr:rowOff>
    </xdr:from>
    <xdr:ext cx="2242" cy="161925"/>
    <xdr:pic>
      <xdr:nvPicPr>
        <xdr:cNvPr id="1006" name="Picture 21">
          <a:extLst>
            <a:ext uri="{FF2B5EF4-FFF2-40B4-BE49-F238E27FC236}">
              <a16:creationId xmlns:a16="http://schemas.microsoft.com/office/drawing/2014/main" xmlns="" id="{AE031599-E192-4D70-9DB3-047F33ED50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1049</xdr:row>
      <xdr:rowOff>0</xdr:rowOff>
    </xdr:from>
    <xdr:ext cx="2242" cy="161925"/>
    <xdr:pic>
      <xdr:nvPicPr>
        <xdr:cNvPr id="1007" name="Picture 21">
          <a:extLst>
            <a:ext uri="{FF2B5EF4-FFF2-40B4-BE49-F238E27FC236}">
              <a16:creationId xmlns:a16="http://schemas.microsoft.com/office/drawing/2014/main" xmlns="" id="{7DDC412B-CB67-4BE2-9018-B3FD76731F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1049</xdr:row>
      <xdr:rowOff>0</xdr:rowOff>
    </xdr:from>
    <xdr:ext cx="2242" cy="161925"/>
    <xdr:pic>
      <xdr:nvPicPr>
        <xdr:cNvPr id="1008" name="Picture 21">
          <a:extLst>
            <a:ext uri="{FF2B5EF4-FFF2-40B4-BE49-F238E27FC236}">
              <a16:creationId xmlns:a16="http://schemas.microsoft.com/office/drawing/2014/main" xmlns="" id="{F3DC59EB-E6B9-4531-B7CD-01C04551BA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1049</xdr:row>
      <xdr:rowOff>0</xdr:rowOff>
    </xdr:from>
    <xdr:ext cx="2242" cy="161925"/>
    <xdr:pic>
      <xdr:nvPicPr>
        <xdr:cNvPr id="1009" name="Picture 21">
          <a:extLst>
            <a:ext uri="{FF2B5EF4-FFF2-40B4-BE49-F238E27FC236}">
              <a16:creationId xmlns:a16="http://schemas.microsoft.com/office/drawing/2014/main" xmlns="" id="{734786A5-CC2D-4EBD-A8C4-849E982548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1049</xdr:row>
      <xdr:rowOff>0</xdr:rowOff>
    </xdr:from>
    <xdr:ext cx="2242" cy="161925"/>
    <xdr:pic>
      <xdr:nvPicPr>
        <xdr:cNvPr id="1010" name="Picture 21">
          <a:extLst>
            <a:ext uri="{FF2B5EF4-FFF2-40B4-BE49-F238E27FC236}">
              <a16:creationId xmlns:a16="http://schemas.microsoft.com/office/drawing/2014/main" xmlns="" id="{C9CC1E0B-F377-4D7D-9CA5-597AB2D066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1049</xdr:row>
      <xdr:rowOff>0</xdr:rowOff>
    </xdr:from>
    <xdr:ext cx="2242" cy="161925"/>
    <xdr:pic>
      <xdr:nvPicPr>
        <xdr:cNvPr id="1011" name="Picture 21">
          <a:extLst>
            <a:ext uri="{FF2B5EF4-FFF2-40B4-BE49-F238E27FC236}">
              <a16:creationId xmlns:a16="http://schemas.microsoft.com/office/drawing/2014/main" xmlns="" id="{274A2BFA-67AF-4781-815B-F9FEDF7B9FB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1049</xdr:row>
      <xdr:rowOff>0</xdr:rowOff>
    </xdr:from>
    <xdr:ext cx="2242" cy="161925"/>
    <xdr:pic>
      <xdr:nvPicPr>
        <xdr:cNvPr id="1012" name="Picture 21">
          <a:extLst>
            <a:ext uri="{FF2B5EF4-FFF2-40B4-BE49-F238E27FC236}">
              <a16:creationId xmlns:a16="http://schemas.microsoft.com/office/drawing/2014/main" xmlns="" id="{6E9C98D4-EE41-4CA0-936A-2B2EF89867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1049</xdr:row>
      <xdr:rowOff>0</xdr:rowOff>
    </xdr:from>
    <xdr:ext cx="2242" cy="161925"/>
    <xdr:pic>
      <xdr:nvPicPr>
        <xdr:cNvPr id="1013" name="Picture 21">
          <a:extLst>
            <a:ext uri="{FF2B5EF4-FFF2-40B4-BE49-F238E27FC236}">
              <a16:creationId xmlns:a16="http://schemas.microsoft.com/office/drawing/2014/main" xmlns="" id="{D4F53EE2-9FB5-4DA7-A1FE-8CE8007D07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1049</xdr:row>
      <xdr:rowOff>0</xdr:rowOff>
    </xdr:from>
    <xdr:ext cx="2242" cy="161925"/>
    <xdr:pic>
      <xdr:nvPicPr>
        <xdr:cNvPr id="1014" name="Picture 21">
          <a:extLst>
            <a:ext uri="{FF2B5EF4-FFF2-40B4-BE49-F238E27FC236}">
              <a16:creationId xmlns:a16="http://schemas.microsoft.com/office/drawing/2014/main" xmlns="" id="{A5AA0C73-212D-4486-962D-A7B01DCBA1F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1049</xdr:row>
      <xdr:rowOff>0</xdr:rowOff>
    </xdr:from>
    <xdr:ext cx="2242" cy="161925"/>
    <xdr:pic>
      <xdr:nvPicPr>
        <xdr:cNvPr id="1015" name="Picture 21">
          <a:extLst>
            <a:ext uri="{FF2B5EF4-FFF2-40B4-BE49-F238E27FC236}">
              <a16:creationId xmlns:a16="http://schemas.microsoft.com/office/drawing/2014/main" xmlns="" id="{4149045B-E121-4846-A5D9-2935489F04F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1075</xdr:row>
      <xdr:rowOff>0</xdr:rowOff>
    </xdr:from>
    <xdr:ext cx="2242" cy="161925"/>
    <xdr:pic>
      <xdr:nvPicPr>
        <xdr:cNvPr id="1016" name="Picture 21">
          <a:extLst>
            <a:ext uri="{FF2B5EF4-FFF2-40B4-BE49-F238E27FC236}">
              <a16:creationId xmlns:a16="http://schemas.microsoft.com/office/drawing/2014/main" xmlns="" id="{90ABDD91-B485-4050-BF2A-C438D4327B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1075</xdr:row>
      <xdr:rowOff>0</xdr:rowOff>
    </xdr:from>
    <xdr:ext cx="2242" cy="161925"/>
    <xdr:pic>
      <xdr:nvPicPr>
        <xdr:cNvPr id="1017" name="Picture 21">
          <a:extLst>
            <a:ext uri="{FF2B5EF4-FFF2-40B4-BE49-F238E27FC236}">
              <a16:creationId xmlns:a16="http://schemas.microsoft.com/office/drawing/2014/main" xmlns="" id="{0C907CE0-D158-44D7-8EFB-A871891F1F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1075</xdr:row>
      <xdr:rowOff>0</xdr:rowOff>
    </xdr:from>
    <xdr:ext cx="2242" cy="161925"/>
    <xdr:pic>
      <xdr:nvPicPr>
        <xdr:cNvPr id="1018" name="Picture 21">
          <a:extLst>
            <a:ext uri="{FF2B5EF4-FFF2-40B4-BE49-F238E27FC236}">
              <a16:creationId xmlns:a16="http://schemas.microsoft.com/office/drawing/2014/main" xmlns="" id="{B7206B50-F22E-4CB9-9093-6EB3BF3A141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1075</xdr:row>
      <xdr:rowOff>0</xdr:rowOff>
    </xdr:from>
    <xdr:ext cx="2242" cy="161925"/>
    <xdr:pic>
      <xdr:nvPicPr>
        <xdr:cNvPr id="1019" name="Picture 21">
          <a:extLst>
            <a:ext uri="{FF2B5EF4-FFF2-40B4-BE49-F238E27FC236}">
              <a16:creationId xmlns:a16="http://schemas.microsoft.com/office/drawing/2014/main" xmlns="" id="{4666B35C-6352-48BE-8A41-F198428557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1075</xdr:row>
      <xdr:rowOff>0</xdr:rowOff>
    </xdr:from>
    <xdr:ext cx="2242" cy="161925"/>
    <xdr:pic>
      <xdr:nvPicPr>
        <xdr:cNvPr id="1020" name="Picture 21">
          <a:extLst>
            <a:ext uri="{FF2B5EF4-FFF2-40B4-BE49-F238E27FC236}">
              <a16:creationId xmlns:a16="http://schemas.microsoft.com/office/drawing/2014/main" xmlns="" id="{AEC34255-1F5F-4507-8A09-E4227D6E124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1075</xdr:row>
      <xdr:rowOff>0</xdr:rowOff>
    </xdr:from>
    <xdr:ext cx="2242" cy="161925"/>
    <xdr:pic>
      <xdr:nvPicPr>
        <xdr:cNvPr id="1021" name="Picture 21">
          <a:extLst>
            <a:ext uri="{FF2B5EF4-FFF2-40B4-BE49-F238E27FC236}">
              <a16:creationId xmlns:a16="http://schemas.microsoft.com/office/drawing/2014/main" xmlns="" id="{F5FECB8A-D8CB-4A71-BB9A-8E481FF1A2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1075</xdr:row>
      <xdr:rowOff>0</xdr:rowOff>
    </xdr:from>
    <xdr:ext cx="2242" cy="161925"/>
    <xdr:pic>
      <xdr:nvPicPr>
        <xdr:cNvPr id="1022" name="Picture 21">
          <a:extLst>
            <a:ext uri="{FF2B5EF4-FFF2-40B4-BE49-F238E27FC236}">
              <a16:creationId xmlns:a16="http://schemas.microsoft.com/office/drawing/2014/main" xmlns="" id="{3A05439C-20B4-4AC9-A658-8D94D25CAE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1075</xdr:row>
      <xdr:rowOff>0</xdr:rowOff>
    </xdr:from>
    <xdr:ext cx="2242" cy="161925"/>
    <xdr:pic>
      <xdr:nvPicPr>
        <xdr:cNvPr id="1023" name="Picture 21">
          <a:extLst>
            <a:ext uri="{FF2B5EF4-FFF2-40B4-BE49-F238E27FC236}">
              <a16:creationId xmlns:a16="http://schemas.microsoft.com/office/drawing/2014/main" xmlns="" id="{21804282-72E3-44A1-80B7-EA830C6D60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1075</xdr:row>
      <xdr:rowOff>0</xdr:rowOff>
    </xdr:from>
    <xdr:ext cx="2242" cy="161925"/>
    <xdr:pic>
      <xdr:nvPicPr>
        <xdr:cNvPr id="1024" name="Picture 21">
          <a:extLst>
            <a:ext uri="{FF2B5EF4-FFF2-40B4-BE49-F238E27FC236}">
              <a16:creationId xmlns:a16="http://schemas.microsoft.com/office/drawing/2014/main" xmlns="" id="{75D240A7-DA58-43D8-8034-12CD0A1A489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1075</xdr:row>
      <xdr:rowOff>0</xdr:rowOff>
    </xdr:from>
    <xdr:ext cx="2242" cy="161925"/>
    <xdr:pic>
      <xdr:nvPicPr>
        <xdr:cNvPr id="1025" name="Picture 21">
          <a:extLst>
            <a:ext uri="{FF2B5EF4-FFF2-40B4-BE49-F238E27FC236}">
              <a16:creationId xmlns:a16="http://schemas.microsoft.com/office/drawing/2014/main" xmlns="" id="{2A160245-D4E2-47FA-B95D-C0E9070F09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1075</xdr:row>
      <xdr:rowOff>0</xdr:rowOff>
    </xdr:from>
    <xdr:ext cx="2242" cy="161925"/>
    <xdr:pic>
      <xdr:nvPicPr>
        <xdr:cNvPr id="1026" name="Picture 21">
          <a:extLst>
            <a:ext uri="{FF2B5EF4-FFF2-40B4-BE49-F238E27FC236}">
              <a16:creationId xmlns:a16="http://schemas.microsoft.com/office/drawing/2014/main" xmlns="" id="{A855997F-7150-4114-B895-94D6A5F219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1075</xdr:row>
      <xdr:rowOff>0</xdr:rowOff>
    </xdr:from>
    <xdr:ext cx="2242" cy="161925"/>
    <xdr:pic>
      <xdr:nvPicPr>
        <xdr:cNvPr id="1027" name="Picture 21">
          <a:extLst>
            <a:ext uri="{FF2B5EF4-FFF2-40B4-BE49-F238E27FC236}">
              <a16:creationId xmlns:a16="http://schemas.microsoft.com/office/drawing/2014/main" xmlns="" id="{C530D89E-3D77-4031-B932-C9B0C1D430D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1134</xdr:row>
      <xdr:rowOff>0</xdr:rowOff>
    </xdr:from>
    <xdr:ext cx="2242" cy="161925"/>
    <xdr:pic>
      <xdr:nvPicPr>
        <xdr:cNvPr id="1028" name="Picture 21">
          <a:extLst>
            <a:ext uri="{FF2B5EF4-FFF2-40B4-BE49-F238E27FC236}">
              <a16:creationId xmlns:a16="http://schemas.microsoft.com/office/drawing/2014/main" xmlns="" id="{44806910-A017-4999-A8F9-BFAFEC0733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1134</xdr:row>
      <xdr:rowOff>0</xdr:rowOff>
    </xdr:from>
    <xdr:ext cx="2242" cy="161925"/>
    <xdr:pic>
      <xdr:nvPicPr>
        <xdr:cNvPr id="1029" name="Picture 21">
          <a:extLst>
            <a:ext uri="{FF2B5EF4-FFF2-40B4-BE49-F238E27FC236}">
              <a16:creationId xmlns:a16="http://schemas.microsoft.com/office/drawing/2014/main" xmlns="" id="{C74BC3AE-653C-45D3-B7B0-AE59A33592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1134</xdr:row>
      <xdr:rowOff>0</xdr:rowOff>
    </xdr:from>
    <xdr:ext cx="2242" cy="161925"/>
    <xdr:pic>
      <xdr:nvPicPr>
        <xdr:cNvPr id="1030" name="Picture 21">
          <a:extLst>
            <a:ext uri="{FF2B5EF4-FFF2-40B4-BE49-F238E27FC236}">
              <a16:creationId xmlns:a16="http://schemas.microsoft.com/office/drawing/2014/main" xmlns="" id="{A6164A6B-19B5-4B27-8496-4643269471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1134</xdr:row>
      <xdr:rowOff>0</xdr:rowOff>
    </xdr:from>
    <xdr:ext cx="2242" cy="161925"/>
    <xdr:pic>
      <xdr:nvPicPr>
        <xdr:cNvPr id="1031" name="Picture 21">
          <a:extLst>
            <a:ext uri="{FF2B5EF4-FFF2-40B4-BE49-F238E27FC236}">
              <a16:creationId xmlns:a16="http://schemas.microsoft.com/office/drawing/2014/main" xmlns="" id="{2E94946B-AF2E-4CA2-AC1C-72AC2686D7E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1134</xdr:row>
      <xdr:rowOff>0</xdr:rowOff>
    </xdr:from>
    <xdr:ext cx="2242" cy="161925"/>
    <xdr:pic>
      <xdr:nvPicPr>
        <xdr:cNvPr id="1032" name="Picture 21">
          <a:extLst>
            <a:ext uri="{FF2B5EF4-FFF2-40B4-BE49-F238E27FC236}">
              <a16:creationId xmlns:a16="http://schemas.microsoft.com/office/drawing/2014/main" xmlns="" id="{6416044E-2112-40A1-AFE9-9EBB4346EB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1134</xdr:row>
      <xdr:rowOff>0</xdr:rowOff>
    </xdr:from>
    <xdr:ext cx="2242" cy="161925"/>
    <xdr:pic>
      <xdr:nvPicPr>
        <xdr:cNvPr id="1033" name="Picture 21">
          <a:extLst>
            <a:ext uri="{FF2B5EF4-FFF2-40B4-BE49-F238E27FC236}">
              <a16:creationId xmlns:a16="http://schemas.microsoft.com/office/drawing/2014/main" xmlns="" id="{4671FC26-05AE-494E-A478-2E408BE950B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1134</xdr:row>
      <xdr:rowOff>0</xdr:rowOff>
    </xdr:from>
    <xdr:ext cx="2242" cy="161925"/>
    <xdr:pic>
      <xdr:nvPicPr>
        <xdr:cNvPr id="1034" name="Picture 21">
          <a:extLst>
            <a:ext uri="{FF2B5EF4-FFF2-40B4-BE49-F238E27FC236}">
              <a16:creationId xmlns:a16="http://schemas.microsoft.com/office/drawing/2014/main" xmlns="" id="{0B0D7691-BB45-445D-8E88-F3C80CFD88A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1134</xdr:row>
      <xdr:rowOff>0</xdr:rowOff>
    </xdr:from>
    <xdr:ext cx="2242" cy="161925"/>
    <xdr:pic>
      <xdr:nvPicPr>
        <xdr:cNvPr id="1035" name="Picture 21">
          <a:extLst>
            <a:ext uri="{FF2B5EF4-FFF2-40B4-BE49-F238E27FC236}">
              <a16:creationId xmlns:a16="http://schemas.microsoft.com/office/drawing/2014/main" xmlns="" id="{177BDB8D-779C-48E7-9C45-104C91E9557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1134</xdr:row>
      <xdr:rowOff>0</xdr:rowOff>
    </xdr:from>
    <xdr:ext cx="2242" cy="161925"/>
    <xdr:pic>
      <xdr:nvPicPr>
        <xdr:cNvPr id="1036" name="Picture 21">
          <a:extLst>
            <a:ext uri="{FF2B5EF4-FFF2-40B4-BE49-F238E27FC236}">
              <a16:creationId xmlns:a16="http://schemas.microsoft.com/office/drawing/2014/main" xmlns="" id="{9D71D46A-BCA3-4257-AFCA-44CE16C435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1134</xdr:row>
      <xdr:rowOff>0</xdr:rowOff>
    </xdr:from>
    <xdr:ext cx="2242" cy="161925"/>
    <xdr:pic>
      <xdr:nvPicPr>
        <xdr:cNvPr id="1037" name="Picture 21">
          <a:extLst>
            <a:ext uri="{FF2B5EF4-FFF2-40B4-BE49-F238E27FC236}">
              <a16:creationId xmlns:a16="http://schemas.microsoft.com/office/drawing/2014/main" xmlns="" id="{85995363-1A5B-4390-89DB-A96D40A479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1134</xdr:row>
      <xdr:rowOff>0</xdr:rowOff>
    </xdr:from>
    <xdr:ext cx="2242" cy="161925"/>
    <xdr:pic>
      <xdr:nvPicPr>
        <xdr:cNvPr id="1038" name="Picture 21">
          <a:extLst>
            <a:ext uri="{FF2B5EF4-FFF2-40B4-BE49-F238E27FC236}">
              <a16:creationId xmlns:a16="http://schemas.microsoft.com/office/drawing/2014/main" xmlns="" id="{6DABA44F-4C01-4CB0-AB47-01CAB92165E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1134</xdr:row>
      <xdr:rowOff>0</xdr:rowOff>
    </xdr:from>
    <xdr:ext cx="2242" cy="161925"/>
    <xdr:pic>
      <xdr:nvPicPr>
        <xdr:cNvPr id="1039" name="Picture 21">
          <a:extLst>
            <a:ext uri="{FF2B5EF4-FFF2-40B4-BE49-F238E27FC236}">
              <a16:creationId xmlns:a16="http://schemas.microsoft.com/office/drawing/2014/main" xmlns="" id="{C3A47E44-A7B0-4B3A-B40E-5666F26E81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1154</xdr:row>
      <xdr:rowOff>0</xdr:rowOff>
    </xdr:from>
    <xdr:ext cx="2242" cy="161925"/>
    <xdr:pic>
      <xdr:nvPicPr>
        <xdr:cNvPr id="1040" name="Picture 21">
          <a:extLst>
            <a:ext uri="{FF2B5EF4-FFF2-40B4-BE49-F238E27FC236}">
              <a16:creationId xmlns:a16="http://schemas.microsoft.com/office/drawing/2014/main" xmlns="" id="{77606516-1DA9-475B-BAB6-8B78B18C2F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1154</xdr:row>
      <xdr:rowOff>0</xdr:rowOff>
    </xdr:from>
    <xdr:ext cx="2242" cy="161925"/>
    <xdr:pic>
      <xdr:nvPicPr>
        <xdr:cNvPr id="1041" name="Picture 21">
          <a:extLst>
            <a:ext uri="{FF2B5EF4-FFF2-40B4-BE49-F238E27FC236}">
              <a16:creationId xmlns:a16="http://schemas.microsoft.com/office/drawing/2014/main" xmlns="" id="{AF61BAE6-EF36-4A18-B8C6-2345828B317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1154</xdr:row>
      <xdr:rowOff>0</xdr:rowOff>
    </xdr:from>
    <xdr:ext cx="2242" cy="161925"/>
    <xdr:pic>
      <xdr:nvPicPr>
        <xdr:cNvPr id="1042" name="Picture 21">
          <a:extLst>
            <a:ext uri="{FF2B5EF4-FFF2-40B4-BE49-F238E27FC236}">
              <a16:creationId xmlns:a16="http://schemas.microsoft.com/office/drawing/2014/main" xmlns="" id="{1B75B480-160A-41CB-84D4-1744963D98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1154</xdr:row>
      <xdr:rowOff>0</xdr:rowOff>
    </xdr:from>
    <xdr:ext cx="2242" cy="161925"/>
    <xdr:pic>
      <xdr:nvPicPr>
        <xdr:cNvPr id="1043" name="Picture 21">
          <a:extLst>
            <a:ext uri="{FF2B5EF4-FFF2-40B4-BE49-F238E27FC236}">
              <a16:creationId xmlns:a16="http://schemas.microsoft.com/office/drawing/2014/main" xmlns="" id="{289DE3F3-BA9C-4214-8923-B71D4E2E55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1154</xdr:row>
      <xdr:rowOff>0</xdr:rowOff>
    </xdr:from>
    <xdr:ext cx="2242" cy="161925"/>
    <xdr:pic>
      <xdr:nvPicPr>
        <xdr:cNvPr id="1044" name="Picture 21">
          <a:extLst>
            <a:ext uri="{FF2B5EF4-FFF2-40B4-BE49-F238E27FC236}">
              <a16:creationId xmlns:a16="http://schemas.microsoft.com/office/drawing/2014/main" xmlns="" id="{7AADC692-5AD5-455D-ADA3-14521EC8B23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1154</xdr:row>
      <xdr:rowOff>0</xdr:rowOff>
    </xdr:from>
    <xdr:ext cx="2242" cy="161925"/>
    <xdr:pic>
      <xdr:nvPicPr>
        <xdr:cNvPr id="1045" name="Picture 21">
          <a:extLst>
            <a:ext uri="{FF2B5EF4-FFF2-40B4-BE49-F238E27FC236}">
              <a16:creationId xmlns:a16="http://schemas.microsoft.com/office/drawing/2014/main" xmlns="" id="{363BBFB5-CDD4-4ADD-95A8-518636970F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1154</xdr:row>
      <xdr:rowOff>0</xdr:rowOff>
    </xdr:from>
    <xdr:ext cx="2242" cy="161925"/>
    <xdr:pic>
      <xdr:nvPicPr>
        <xdr:cNvPr id="1046" name="Picture 21">
          <a:extLst>
            <a:ext uri="{FF2B5EF4-FFF2-40B4-BE49-F238E27FC236}">
              <a16:creationId xmlns:a16="http://schemas.microsoft.com/office/drawing/2014/main" xmlns="" id="{FE09771B-D6CF-45E5-ACF4-5F5D21A7444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1154</xdr:row>
      <xdr:rowOff>0</xdr:rowOff>
    </xdr:from>
    <xdr:ext cx="2242" cy="161925"/>
    <xdr:pic>
      <xdr:nvPicPr>
        <xdr:cNvPr id="1047" name="Picture 21">
          <a:extLst>
            <a:ext uri="{FF2B5EF4-FFF2-40B4-BE49-F238E27FC236}">
              <a16:creationId xmlns:a16="http://schemas.microsoft.com/office/drawing/2014/main" xmlns="" id="{258346C1-C2A9-4A08-AC74-0BB9D91EDC3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1154</xdr:row>
      <xdr:rowOff>0</xdr:rowOff>
    </xdr:from>
    <xdr:ext cx="2242" cy="161925"/>
    <xdr:pic>
      <xdr:nvPicPr>
        <xdr:cNvPr id="1048" name="Picture 21">
          <a:extLst>
            <a:ext uri="{FF2B5EF4-FFF2-40B4-BE49-F238E27FC236}">
              <a16:creationId xmlns:a16="http://schemas.microsoft.com/office/drawing/2014/main" xmlns="" id="{82239940-073B-4F14-BE8C-84A402168F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1154</xdr:row>
      <xdr:rowOff>0</xdr:rowOff>
    </xdr:from>
    <xdr:ext cx="2242" cy="161925"/>
    <xdr:pic>
      <xdr:nvPicPr>
        <xdr:cNvPr id="1049" name="Picture 21">
          <a:extLst>
            <a:ext uri="{FF2B5EF4-FFF2-40B4-BE49-F238E27FC236}">
              <a16:creationId xmlns:a16="http://schemas.microsoft.com/office/drawing/2014/main" xmlns="" id="{941162D3-626A-4F98-9793-8E92F7FE35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1154</xdr:row>
      <xdr:rowOff>0</xdr:rowOff>
    </xdr:from>
    <xdr:ext cx="2242" cy="161925"/>
    <xdr:pic>
      <xdr:nvPicPr>
        <xdr:cNvPr id="1050" name="Picture 21">
          <a:extLst>
            <a:ext uri="{FF2B5EF4-FFF2-40B4-BE49-F238E27FC236}">
              <a16:creationId xmlns:a16="http://schemas.microsoft.com/office/drawing/2014/main" xmlns="" id="{D00F46C2-CF09-465A-9C39-E811C93A36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1154</xdr:row>
      <xdr:rowOff>0</xdr:rowOff>
    </xdr:from>
    <xdr:ext cx="2242" cy="161925"/>
    <xdr:pic>
      <xdr:nvPicPr>
        <xdr:cNvPr id="1051" name="Picture 21">
          <a:extLst>
            <a:ext uri="{FF2B5EF4-FFF2-40B4-BE49-F238E27FC236}">
              <a16:creationId xmlns:a16="http://schemas.microsoft.com/office/drawing/2014/main" xmlns="" id="{AC74D427-3CD9-4AA6-85EB-6631F44607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1194</xdr:row>
      <xdr:rowOff>0</xdr:rowOff>
    </xdr:from>
    <xdr:ext cx="2242" cy="161925"/>
    <xdr:pic>
      <xdr:nvPicPr>
        <xdr:cNvPr id="1052" name="Picture 21">
          <a:extLst>
            <a:ext uri="{FF2B5EF4-FFF2-40B4-BE49-F238E27FC236}">
              <a16:creationId xmlns:a16="http://schemas.microsoft.com/office/drawing/2014/main" xmlns="" id="{ABBC342D-6754-4E58-BCB9-F0A6E6F6B5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1194</xdr:row>
      <xdr:rowOff>0</xdr:rowOff>
    </xdr:from>
    <xdr:ext cx="2242" cy="161925"/>
    <xdr:pic>
      <xdr:nvPicPr>
        <xdr:cNvPr id="1053" name="Picture 21">
          <a:extLst>
            <a:ext uri="{FF2B5EF4-FFF2-40B4-BE49-F238E27FC236}">
              <a16:creationId xmlns:a16="http://schemas.microsoft.com/office/drawing/2014/main" xmlns="" id="{78061FEC-3733-490C-8D58-2E333537DA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1194</xdr:row>
      <xdr:rowOff>0</xdr:rowOff>
    </xdr:from>
    <xdr:ext cx="2242" cy="161925"/>
    <xdr:pic>
      <xdr:nvPicPr>
        <xdr:cNvPr id="1054" name="Picture 21">
          <a:extLst>
            <a:ext uri="{FF2B5EF4-FFF2-40B4-BE49-F238E27FC236}">
              <a16:creationId xmlns:a16="http://schemas.microsoft.com/office/drawing/2014/main" xmlns="" id="{AB0D966B-F1D3-4962-8082-7FA76CE4D5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1194</xdr:row>
      <xdr:rowOff>0</xdr:rowOff>
    </xdr:from>
    <xdr:ext cx="2242" cy="161925"/>
    <xdr:pic>
      <xdr:nvPicPr>
        <xdr:cNvPr id="1055" name="Picture 21">
          <a:extLst>
            <a:ext uri="{FF2B5EF4-FFF2-40B4-BE49-F238E27FC236}">
              <a16:creationId xmlns:a16="http://schemas.microsoft.com/office/drawing/2014/main" xmlns="" id="{0598B3BA-E9AB-49D1-9EC8-9E18BB48E7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1194</xdr:row>
      <xdr:rowOff>0</xdr:rowOff>
    </xdr:from>
    <xdr:ext cx="2242" cy="161925"/>
    <xdr:pic>
      <xdr:nvPicPr>
        <xdr:cNvPr id="1056" name="Picture 21">
          <a:extLst>
            <a:ext uri="{FF2B5EF4-FFF2-40B4-BE49-F238E27FC236}">
              <a16:creationId xmlns:a16="http://schemas.microsoft.com/office/drawing/2014/main" xmlns="" id="{A6A183A8-33ED-45D1-BA77-5A51C53EE7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1194</xdr:row>
      <xdr:rowOff>0</xdr:rowOff>
    </xdr:from>
    <xdr:ext cx="2242" cy="161925"/>
    <xdr:pic>
      <xdr:nvPicPr>
        <xdr:cNvPr id="1057" name="Picture 21">
          <a:extLst>
            <a:ext uri="{FF2B5EF4-FFF2-40B4-BE49-F238E27FC236}">
              <a16:creationId xmlns:a16="http://schemas.microsoft.com/office/drawing/2014/main" xmlns="" id="{A0DC37E9-C4BB-4945-9BD3-269C37FBDA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1194</xdr:row>
      <xdr:rowOff>0</xdr:rowOff>
    </xdr:from>
    <xdr:ext cx="2242" cy="161925"/>
    <xdr:pic>
      <xdr:nvPicPr>
        <xdr:cNvPr id="1058" name="Picture 21">
          <a:extLst>
            <a:ext uri="{FF2B5EF4-FFF2-40B4-BE49-F238E27FC236}">
              <a16:creationId xmlns:a16="http://schemas.microsoft.com/office/drawing/2014/main" xmlns="" id="{C86D9CC9-FE7C-472C-89D4-728504FD86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1194</xdr:row>
      <xdr:rowOff>0</xdr:rowOff>
    </xdr:from>
    <xdr:ext cx="2242" cy="161925"/>
    <xdr:pic>
      <xdr:nvPicPr>
        <xdr:cNvPr id="1059" name="Picture 21">
          <a:extLst>
            <a:ext uri="{FF2B5EF4-FFF2-40B4-BE49-F238E27FC236}">
              <a16:creationId xmlns:a16="http://schemas.microsoft.com/office/drawing/2014/main" xmlns="" id="{F68243B3-4966-4DF3-9BBC-7B9977EA947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1194</xdr:row>
      <xdr:rowOff>0</xdr:rowOff>
    </xdr:from>
    <xdr:ext cx="2242" cy="161925"/>
    <xdr:pic>
      <xdr:nvPicPr>
        <xdr:cNvPr id="1060" name="Picture 21">
          <a:extLst>
            <a:ext uri="{FF2B5EF4-FFF2-40B4-BE49-F238E27FC236}">
              <a16:creationId xmlns:a16="http://schemas.microsoft.com/office/drawing/2014/main" xmlns="" id="{CD669A1F-76B6-4214-A636-A6B194D8E9D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1194</xdr:row>
      <xdr:rowOff>0</xdr:rowOff>
    </xdr:from>
    <xdr:ext cx="2242" cy="161925"/>
    <xdr:pic>
      <xdr:nvPicPr>
        <xdr:cNvPr id="1061" name="Picture 21">
          <a:extLst>
            <a:ext uri="{FF2B5EF4-FFF2-40B4-BE49-F238E27FC236}">
              <a16:creationId xmlns:a16="http://schemas.microsoft.com/office/drawing/2014/main" xmlns="" id="{D29D8D36-C846-4280-AEF4-661C320827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1194</xdr:row>
      <xdr:rowOff>0</xdr:rowOff>
    </xdr:from>
    <xdr:ext cx="2242" cy="161925"/>
    <xdr:pic>
      <xdr:nvPicPr>
        <xdr:cNvPr id="1062" name="Picture 21">
          <a:extLst>
            <a:ext uri="{FF2B5EF4-FFF2-40B4-BE49-F238E27FC236}">
              <a16:creationId xmlns:a16="http://schemas.microsoft.com/office/drawing/2014/main" xmlns="" id="{AC4EC432-9ECB-49B5-ADD7-E59A113AA28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1194</xdr:row>
      <xdr:rowOff>0</xdr:rowOff>
    </xdr:from>
    <xdr:ext cx="2242" cy="161925"/>
    <xdr:pic>
      <xdr:nvPicPr>
        <xdr:cNvPr id="1063" name="Picture 21">
          <a:extLst>
            <a:ext uri="{FF2B5EF4-FFF2-40B4-BE49-F238E27FC236}">
              <a16:creationId xmlns:a16="http://schemas.microsoft.com/office/drawing/2014/main" xmlns="" id="{C533E265-74CD-48B0-BA8A-36AE03EA3CB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1213</xdr:row>
      <xdr:rowOff>0</xdr:rowOff>
    </xdr:from>
    <xdr:ext cx="2242" cy="161925"/>
    <xdr:pic>
      <xdr:nvPicPr>
        <xdr:cNvPr id="1064" name="Picture 21">
          <a:extLst>
            <a:ext uri="{FF2B5EF4-FFF2-40B4-BE49-F238E27FC236}">
              <a16:creationId xmlns:a16="http://schemas.microsoft.com/office/drawing/2014/main" xmlns="" id="{DE5F009E-FA94-4486-8F78-4557B32DE4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1213</xdr:row>
      <xdr:rowOff>0</xdr:rowOff>
    </xdr:from>
    <xdr:ext cx="2242" cy="161925"/>
    <xdr:pic>
      <xdr:nvPicPr>
        <xdr:cNvPr id="1065" name="Picture 21">
          <a:extLst>
            <a:ext uri="{FF2B5EF4-FFF2-40B4-BE49-F238E27FC236}">
              <a16:creationId xmlns:a16="http://schemas.microsoft.com/office/drawing/2014/main" xmlns="" id="{232F3D70-76A1-462E-9CAF-BC301DC3C9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1439</xdr:row>
      <xdr:rowOff>0</xdr:rowOff>
    </xdr:from>
    <xdr:ext cx="2242" cy="161925"/>
    <xdr:pic>
      <xdr:nvPicPr>
        <xdr:cNvPr id="1066" name="Picture 21">
          <a:extLst>
            <a:ext uri="{FF2B5EF4-FFF2-40B4-BE49-F238E27FC236}">
              <a16:creationId xmlns:a16="http://schemas.microsoft.com/office/drawing/2014/main" xmlns="" id="{78B036C7-4DFB-46E3-AEA4-8E6400FBBA9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3834050"/>
          <a:ext cx="2242" cy="161925"/>
        </a:xfrm>
        <a:prstGeom prst="rect">
          <a:avLst/>
        </a:prstGeom>
        <a:noFill/>
        <a:ln w="9525">
          <a:noFill/>
          <a:miter lim="800000"/>
          <a:headEnd/>
          <a:tailEnd/>
        </a:ln>
      </xdr:spPr>
    </xdr:pic>
    <xdr:clientData/>
  </xdr:oneCellAnchor>
  <xdr:oneCellAnchor>
    <xdr:from>
      <xdr:col>4</xdr:col>
      <xdr:colOff>1047750</xdr:colOff>
      <xdr:row>1213</xdr:row>
      <xdr:rowOff>0</xdr:rowOff>
    </xdr:from>
    <xdr:ext cx="2242" cy="161925"/>
    <xdr:pic>
      <xdr:nvPicPr>
        <xdr:cNvPr id="1067" name="Picture 21">
          <a:extLst>
            <a:ext uri="{FF2B5EF4-FFF2-40B4-BE49-F238E27FC236}">
              <a16:creationId xmlns:a16="http://schemas.microsoft.com/office/drawing/2014/main" xmlns="" id="{3E413F04-4029-4958-B0AD-FF31557264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1213</xdr:row>
      <xdr:rowOff>0</xdr:rowOff>
    </xdr:from>
    <xdr:ext cx="2242" cy="161925"/>
    <xdr:pic>
      <xdr:nvPicPr>
        <xdr:cNvPr id="1068" name="Picture 21">
          <a:extLst>
            <a:ext uri="{FF2B5EF4-FFF2-40B4-BE49-F238E27FC236}">
              <a16:creationId xmlns:a16="http://schemas.microsoft.com/office/drawing/2014/main" xmlns="" id="{11AB644C-22A5-4A50-A5AE-3F6CBD8BAF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1439</xdr:row>
      <xdr:rowOff>0</xdr:rowOff>
    </xdr:from>
    <xdr:ext cx="2242" cy="161925"/>
    <xdr:pic>
      <xdr:nvPicPr>
        <xdr:cNvPr id="1069" name="Picture 21">
          <a:extLst>
            <a:ext uri="{FF2B5EF4-FFF2-40B4-BE49-F238E27FC236}">
              <a16:creationId xmlns:a16="http://schemas.microsoft.com/office/drawing/2014/main" xmlns="" id="{6DAEDEFB-F6E0-4CC3-AA18-45EFE615D11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3834050"/>
          <a:ext cx="2242" cy="161925"/>
        </a:xfrm>
        <a:prstGeom prst="rect">
          <a:avLst/>
        </a:prstGeom>
        <a:noFill/>
        <a:ln w="9525">
          <a:noFill/>
          <a:miter lim="800000"/>
          <a:headEnd/>
          <a:tailEnd/>
        </a:ln>
      </xdr:spPr>
    </xdr:pic>
    <xdr:clientData/>
  </xdr:oneCellAnchor>
  <xdr:oneCellAnchor>
    <xdr:from>
      <xdr:col>4</xdr:col>
      <xdr:colOff>1047750</xdr:colOff>
      <xdr:row>1213</xdr:row>
      <xdr:rowOff>0</xdr:rowOff>
    </xdr:from>
    <xdr:ext cx="2242" cy="161925"/>
    <xdr:pic>
      <xdr:nvPicPr>
        <xdr:cNvPr id="1070" name="Picture 21">
          <a:extLst>
            <a:ext uri="{FF2B5EF4-FFF2-40B4-BE49-F238E27FC236}">
              <a16:creationId xmlns:a16="http://schemas.microsoft.com/office/drawing/2014/main" xmlns="" id="{C47CCE52-FC0F-456E-AD56-84D0BCD658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1213</xdr:row>
      <xdr:rowOff>0</xdr:rowOff>
    </xdr:from>
    <xdr:ext cx="2242" cy="161925"/>
    <xdr:pic>
      <xdr:nvPicPr>
        <xdr:cNvPr id="1071" name="Picture 21">
          <a:extLst>
            <a:ext uri="{FF2B5EF4-FFF2-40B4-BE49-F238E27FC236}">
              <a16:creationId xmlns:a16="http://schemas.microsoft.com/office/drawing/2014/main" xmlns="" id="{C9F4313D-877F-4922-BD25-F3D41DEF86A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1213</xdr:row>
      <xdr:rowOff>0</xdr:rowOff>
    </xdr:from>
    <xdr:ext cx="2242" cy="161925"/>
    <xdr:pic>
      <xdr:nvPicPr>
        <xdr:cNvPr id="1072" name="Picture 21">
          <a:extLst>
            <a:ext uri="{FF2B5EF4-FFF2-40B4-BE49-F238E27FC236}">
              <a16:creationId xmlns:a16="http://schemas.microsoft.com/office/drawing/2014/main" xmlns="" id="{75942BFB-2AAB-48E8-B629-8349E04286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1213</xdr:row>
      <xdr:rowOff>0</xdr:rowOff>
    </xdr:from>
    <xdr:ext cx="2242" cy="161925"/>
    <xdr:pic>
      <xdr:nvPicPr>
        <xdr:cNvPr id="1073" name="Picture 21">
          <a:extLst>
            <a:ext uri="{FF2B5EF4-FFF2-40B4-BE49-F238E27FC236}">
              <a16:creationId xmlns:a16="http://schemas.microsoft.com/office/drawing/2014/main" xmlns="" id="{206FE65D-A994-4233-98D0-BC2555D9EC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1213</xdr:row>
      <xdr:rowOff>0</xdr:rowOff>
    </xdr:from>
    <xdr:ext cx="2242" cy="161925"/>
    <xdr:pic>
      <xdr:nvPicPr>
        <xdr:cNvPr id="1074" name="Picture 21">
          <a:extLst>
            <a:ext uri="{FF2B5EF4-FFF2-40B4-BE49-F238E27FC236}">
              <a16:creationId xmlns:a16="http://schemas.microsoft.com/office/drawing/2014/main" xmlns="" id="{E5C9DCA9-814F-46D0-BFAF-4520D42BB8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1213</xdr:row>
      <xdr:rowOff>0</xdr:rowOff>
    </xdr:from>
    <xdr:ext cx="2242" cy="161925"/>
    <xdr:pic>
      <xdr:nvPicPr>
        <xdr:cNvPr id="1075" name="Picture 21">
          <a:extLst>
            <a:ext uri="{FF2B5EF4-FFF2-40B4-BE49-F238E27FC236}">
              <a16:creationId xmlns:a16="http://schemas.microsoft.com/office/drawing/2014/main" xmlns="" id="{CEC281F4-8B4D-4CDB-8CEF-AD23452A32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1213</xdr:row>
      <xdr:rowOff>0</xdr:rowOff>
    </xdr:from>
    <xdr:ext cx="2242" cy="161925"/>
    <xdr:pic>
      <xdr:nvPicPr>
        <xdr:cNvPr id="1076" name="Picture 21">
          <a:extLst>
            <a:ext uri="{FF2B5EF4-FFF2-40B4-BE49-F238E27FC236}">
              <a16:creationId xmlns:a16="http://schemas.microsoft.com/office/drawing/2014/main" xmlns="" id="{060302A9-E9C8-415D-8F76-2EC7C07C2BE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1213</xdr:row>
      <xdr:rowOff>0</xdr:rowOff>
    </xdr:from>
    <xdr:ext cx="2242" cy="161925"/>
    <xdr:pic>
      <xdr:nvPicPr>
        <xdr:cNvPr id="1077" name="Picture 21">
          <a:extLst>
            <a:ext uri="{FF2B5EF4-FFF2-40B4-BE49-F238E27FC236}">
              <a16:creationId xmlns:a16="http://schemas.microsoft.com/office/drawing/2014/main" xmlns="" id="{0D13C05D-AE63-4E8B-992A-258D36803D1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1494</xdr:row>
      <xdr:rowOff>0</xdr:rowOff>
    </xdr:from>
    <xdr:ext cx="2242" cy="161925"/>
    <xdr:pic>
      <xdr:nvPicPr>
        <xdr:cNvPr id="1078" name="Picture 21">
          <a:extLst>
            <a:ext uri="{FF2B5EF4-FFF2-40B4-BE49-F238E27FC236}">
              <a16:creationId xmlns:a16="http://schemas.microsoft.com/office/drawing/2014/main" xmlns="" id="{E22BC2CC-82B4-4E46-9064-3642EEEF447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1494</xdr:row>
      <xdr:rowOff>0</xdr:rowOff>
    </xdr:from>
    <xdr:ext cx="2242" cy="161925"/>
    <xdr:pic>
      <xdr:nvPicPr>
        <xdr:cNvPr id="1079" name="Picture 21">
          <a:extLst>
            <a:ext uri="{FF2B5EF4-FFF2-40B4-BE49-F238E27FC236}">
              <a16:creationId xmlns:a16="http://schemas.microsoft.com/office/drawing/2014/main" xmlns="" id="{55926C1A-54D0-4950-AE9D-EC5E19F6707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1494</xdr:row>
      <xdr:rowOff>0</xdr:rowOff>
    </xdr:from>
    <xdr:ext cx="2242" cy="161925"/>
    <xdr:pic>
      <xdr:nvPicPr>
        <xdr:cNvPr id="1080" name="Picture 21">
          <a:extLst>
            <a:ext uri="{FF2B5EF4-FFF2-40B4-BE49-F238E27FC236}">
              <a16:creationId xmlns:a16="http://schemas.microsoft.com/office/drawing/2014/main" xmlns="" id="{7D2877AC-F2A2-4291-AE9E-D508FF79FE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1494</xdr:row>
      <xdr:rowOff>0</xdr:rowOff>
    </xdr:from>
    <xdr:ext cx="2242" cy="161925"/>
    <xdr:pic>
      <xdr:nvPicPr>
        <xdr:cNvPr id="1081" name="Picture 21">
          <a:extLst>
            <a:ext uri="{FF2B5EF4-FFF2-40B4-BE49-F238E27FC236}">
              <a16:creationId xmlns:a16="http://schemas.microsoft.com/office/drawing/2014/main" xmlns="" id="{1AE2E518-E7EC-4970-97C0-530AB6FFBE8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1494</xdr:row>
      <xdr:rowOff>0</xdr:rowOff>
    </xdr:from>
    <xdr:ext cx="2242" cy="161925"/>
    <xdr:pic>
      <xdr:nvPicPr>
        <xdr:cNvPr id="1082" name="Picture 21">
          <a:extLst>
            <a:ext uri="{FF2B5EF4-FFF2-40B4-BE49-F238E27FC236}">
              <a16:creationId xmlns:a16="http://schemas.microsoft.com/office/drawing/2014/main" xmlns="" id="{D595F4B8-2903-493A-91A9-45C347CEE8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1494</xdr:row>
      <xdr:rowOff>0</xdr:rowOff>
    </xdr:from>
    <xdr:ext cx="2242" cy="161925"/>
    <xdr:pic>
      <xdr:nvPicPr>
        <xdr:cNvPr id="1083" name="Picture 21">
          <a:extLst>
            <a:ext uri="{FF2B5EF4-FFF2-40B4-BE49-F238E27FC236}">
              <a16:creationId xmlns:a16="http://schemas.microsoft.com/office/drawing/2014/main" xmlns="" id="{A426774C-DBAA-4D13-83F6-73D99A0B003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1494</xdr:row>
      <xdr:rowOff>0</xdr:rowOff>
    </xdr:from>
    <xdr:ext cx="2242" cy="161925"/>
    <xdr:pic>
      <xdr:nvPicPr>
        <xdr:cNvPr id="1084" name="Picture 21">
          <a:extLst>
            <a:ext uri="{FF2B5EF4-FFF2-40B4-BE49-F238E27FC236}">
              <a16:creationId xmlns:a16="http://schemas.microsoft.com/office/drawing/2014/main" xmlns="" id="{0BFB5B0B-C37C-4CC8-BAF8-63AAB6A5C3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1494</xdr:row>
      <xdr:rowOff>0</xdr:rowOff>
    </xdr:from>
    <xdr:ext cx="2242" cy="161925"/>
    <xdr:pic>
      <xdr:nvPicPr>
        <xdr:cNvPr id="1085" name="Picture 21">
          <a:extLst>
            <a:ext uri="{FF2B5EF4-FFF2-40B4-BE49-F238E27FC236}">
              <a16:creationId xmlns:a16="http://schemas.microsoft.com/office/drawing/2014/main" xmlns="" id="{95217BD3-439D-4FCB-B48C-F5E055BA74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1494</xdr:row>
      <xdr:rowOff>0</xdr:rowOff>
    </xdr:from>
    <xdr:ext cx="2242" cy="161925"/>
    <xdr:pic>
      <xdr:nvPicPr>
        <xdr:cNvPr id="1086" name="Picture 21">
          <a:extLst>
            <a:ext uri="{FF2B5EF4-FFF2-40B4-BE49-F238E27FC236}">
              <a16:creationId xmlns:a16="http://schemas.microsoft.com/office/drawing/2014/main" xmlns="" id="{190874FD-7926-4211-BC31-6B0A2B63B6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1494</xdr:row>
      <xdr:rowOff>0</xdr:rowOff>
    </xdr:from>
    <xdr:ext cx="2242" cy="161925"/>
    <xdr:pic>
      <xdr:nvPicPr>
        <xdr:cNvPr id="1087" name="Picture 21">
          <a:extLst>
            <a:ext uri="{FF2B5EF4-FFF2-40B4-BE49-F238E27FC236}">
              <a16:creationId xmlns:a16="http://schemas.microsoft.com/office/drawing/2014/main" xmlns="" id="{D4E6401C-72C1-40E3-B5FE-0D25E76EE7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1494</xdr:row>
      <xdr:rowOff>0</xdr:rowOff>
    </xdr:from>
    <xdr:ext cx="2242" cy="161925"/>
    <xdr:pic>
      <xdr:nvPicPr>
        <xdr:cNvPr id="1088" name="Picture 21">
          <a:extLst>
            <a:ext uri="{FF2B5EF4-FFF2-40B4-BE49-F238E27FC236}">
              <a16:creationId xmlns:a16="http://schemas.microsoft.com/office/drawing/2014/main" xmlns="" id="{6752DEFA-E911-45F4-ACBB-0310E8542E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1494</xdr:row>
      <xdr:rowOff>0</xdr:rowOff>
    </xdr:from>
    <xdr:ext cx="2242" cy="161925"/>
    <xdr:pic>
      <xdr:nvPicPr>
        <xdr:cNvPr id="1089" name="Picture 21">
          <a:extLst>
            <a:ext uri="{FF2B5EF4-FFF2-40B4-BE49-F238E27FC236}">
              <a16:creationId xmlns:a16="http://schemas.microsoft.com/office/drawing/2014/main" xmlns="" id="{6A34E29D-4F51-401F-8060-C60AFC86411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1504</xdr:row>
      <xdr:rowOff>0</xdr:rowOff>
    </xdr:from>
    <xdr:ext cx="2242" cy="161925"/>
    <xdr:pic>
      <xdr:nvPicPr>
        <xdr:cNvPr id="1090" name="Picture 21">
          <a:extLst>
            <a:ext uri="{FF2B5EF4-FFF2-40B4-BE49-F238E27FC236}">
              <a16:creationId xmlns:a16="http://schemas.microsoft.com/office/drawing/2014/main" xmlns="" id="{B59E3883-90B6-457B-92F4-14D007D29D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1504</xdr:row>
      <xdr:rowOff>0</xdr:rowOff>
    </xdr:from>
    <xdr:ext cx="2242" cy="161925"/>
    <xdr:pic>
      <xdr:nvPicPr>
        <xdr:cNvPr id="1091" name="Picture 21">
          <a:extLst>
            <a:ext uri="{FF2B5EF4-FFF2-40B4-BE49-F238E27FC236}">
              <a16:creationId xmlns:a16="http://schemas.microsoft.com/office/drawing/2014/main" xmlns="" id="{0CDF78E5-12EA-4599-A4C0-33DDA95677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1504</xdr:row>
      <xdr:rowOff>0</xdr:rowOff>
    </xdr:from>
    <xdr:ext cx="2242" cy="161925"/>
    <xdr:pic>
      <xdr:nvPicPr>
        <xdr:cNvPr id="1092" name="Picture 21">
          <a:extLst>
            <a:ext uri="{FF2B5EF4-FFF2-40B4-BE49-F238E27FC236}">
              <a16:creationId xmlns:a16="http://schemas.microsoft.com/office/drawing/2014/main" xmlns="" id="{9F6548DE-5339-45D3-B8B2-49303F7F191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1504</xdr:row>
      <xdr:rowOff>0</xdr:rowOff>
    </xdr:from>
    <xdr:ext cx="2242" cy="161925"/>
    <xdr:pic>
      <xdr:nvPicPr>
        <xdr:cNvPr id="1093" name="Picture 21">
          <a:extLst>
            <a:ext uri="{FF2B5EF4-FFF2-40B4-BE49-F238E27FC236}">
              <a16:creationId xmlns:a16="http://schemas.microsoft.com/office/drawing/2014/main" xmlns="" id="{B8874584-871A-4FB5-95C9-06EBE06750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1504</xdr:row>
      <xdr:rowOff>0</xdr:rowOff>
    </xdr:from>
    <xdr:ext cx="2242" cy="161925"/>
    <xdr:pic>
      <xdr:nvPicPr>
        <xdr:cNvPr id="1094" name="Picture 21">
          <a:extLst>
            <a:ext uri="{FF2B5EF4-FFF2-40B4-BE49-F238E27FC236}">
              <a16:creationId xmlns:a16="http://schemas.microsoft.com/office/drawing/2014/main" xmlns="" id="{F24316B9-B9CA-478B-B4B7-7C5F8C4D8D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1504</xdr:row>
      <xdr:rowOff>0</xdr:rowOff>
    </xdr:from>
    <xdr:ext cx="2242" cy="161925"/>
    <xdr:pic>
      <xdr:nvPicPr>
        <xdr:cNvPr id="1095" name="Picture 21">
          <a:extLst>
            <a:ext uri="{FF2B5EF4-FFF2-40B4-BE49-F238E27FC236}">
              <a16:creationId xmlns:a16="http://schemas.microsoft.com/office/drawing/2014/main" xmlns="" id="{5AF54EF8-B7CA-44ED-91A5-BDABA9788B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1504</xdr:row>
      <xdr:rowOff>0</xdr:rowOff>
    </xdr:from>
    <xdr:ext cx="2242" cy="161925"/>
    <xdr:pic>
      <xdr:nvPicPr>
        <xdr:cNvPr id="1096" name="Picture 21">
          <a:extLst>
            <a:ext uri="{FF2B5EF4-FFF2-40B4-BE49-F238E27FC236}">
              <a16:creationId xmlns:a16="http://schemas.microsoft.com/office/drawing/2014/main" xmlns="" id="{D51C93E9-BA30-4AA0-8463-B828225BE28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1504</xdr:row>
      <xdr:rowOff>0</xdr:rowOff>
    </xdr:from>
    <xdr:ext cx="2242" cy="161925"/>
    <xdr:pic>
      <xdr:nvPicPr>
        <xdr:cNvPr id="1097" name="Picture 21">
          <a:extLst>
            <a:ext uri="{FF2B5EF4-FFF2-40B4-BE49-F238E27FC236}">
              <a16:creationId xmlns:a16="http://schemas.microsoft.com/office/drawing/2014/main" xmlns="" id="{405B700C-B136-41F7-8574-A7002DEE40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1504</xdr:row>
      <xdr:rowOff>0</xdr:rowOff>
    </xdr:from>
    <xdr:ext cx="2242" cy="161925"/>
    <xdr:pic>
      <xdr:nvPicPr>
        <xdr:cNvPr id="1098" name="Picture 21">
          <a:extLst>
            <a:ext uri="{FF2B5EF4-FFF2-40B4-BE49-F238E27FC236}">
              <a16:creationId xmlns:a16="http://schemas.microsoft.com/office/drawing/2014/main" xmlns="" id="{B4F8DC42-4ECB-4230-8491-BE3167E8CA7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1504</xdr:row>
      <xdr:rowOff>0</xdr:rowOff>
    </xdr:from>
    <xdr:ext cx="2242" cy="161925"/>
    <xdr:pic>
      <xdr:nvPicPr>
        <xdr:cNvPr id="1099" name="Picture 21">
          <a:extLst>
            <a:ext uri="{FF2B5EF4-FFF2-40B4-BE49-F238E27FC236}">
              <a16:creationId xmlns:a16="http://schemas.microsoft.com/office/drawing/2014/main" xmlns="" id="{DB23CACA-8AF1-4455-97FC-DE68A55858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1504</xdr:row>
      <xdr:rowOff>0</xdr:rowOff>
    </xdr:from>
    <xdr:ext cx="2242" cy="161925"/>
    <xdr:pic>
      <xdr:nvPicPr>
        <xdr:cNvPr id="1100" name="Picture 21">
          <a:extLst>
            <a:ext uri="{FF2B5EF4-FFF2-40B4-BE49-F238E27FC236}">
              <a16:creationId xmlns:a16="http://schemas.microsoft.com/office/drawing/2014/main" xmlns="" id="{9133E683-765D-47BD-8A2C-4108824ECD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1504</xdr:row>
      <xdr:rowOff>0</xdr:rowOff>
    </xdr:from>
    <xdr:ext cx="2242" cy="161925"/>
    <xdr:pic>
      <xdr:nvPicPr>
        <xdr:cNvPr id="1101" name="Picture 21">
          <a:extLst>
            <a:ext uri="{FF2B5EF4-FFF2-40B4-BE49-F238E27FC236}">
              <a16:creationId xmlns:a16="http://schemas.microsoft.com/office/drawing/2014/main" xmlns="" id="{503F8BC7-3A3E-487F-9755-6ADD81601B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1566</xdr:row>
      <xdr:rowOff>0</xdr:rowOff>
    </xdr:from>
    <xdr:ext cx="2242" cy="161925"/>
    <xdr:pic>
      <xdr:nvPicPr>
        <xdr:cNvPr id="1102" name="Picture 21">
          <a:extLst>
            <a:ext uri="{FF2B5EF4-FFF2-40B4-BE49-F238E27FC236}">
              <a16:creationId xmlns:a16="http://schemas.microsoft.com/office/drawing/2014/main" xmlns="" id="{C7D5CF0A-E0AD-4375-98DE-958FB45BEBE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1566</xdr:row>
      <xdr:rowOff>0</xdr:rowOff>
    </xdr:from>
    <xdr:ext cx="2242" cy="161925"/>
    <xdr:pic>
      <xdr:nvPicPr>
        <xdr:cNvPr id="1103" name="Picture 21">
          <a:extLst>
            <a:ext uri="{FF2B5EF4-FFF2-40B4-BE49-F238E27FC236}">
              <a16:creationId xmlns:a16="http://schemas.microsoft.com/office/drawing/2014/main" xmlns="" id="{1685048C-6B49-4E5E-B1D3-10625EBB25D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1566</xdr:row>
      <xdr:rowOff>0</xdr:rowOff>
    </xdr:from>
    <xdr:ext cx="2242" cy="161925"/>
    <xdr:pic>
      <xdr:nvPicPr>
        <xdr:cNvPr id="1104" name="Picture 21">
          <a:extLst>
            <a:ext uri="{FF2B5EF4-FFF2-40B4-BE49-F238E27FC236}">
              <a16:creationId xmlns:a16="http://schemas.microsoft.com/office/drawing/2014/main" xmlns="" id="{7CDC9AA0-7901-45C7-B6CE-E9EB6592B7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1566</xdr:row>
      <xdr:rowOff>0</xdr:rowOff>
    </xdr:from>
    <xdr:ext cx="2242" cy="161925"/>
    <xdr:pic>
      <xdr:nvPicPr>
        <xdr:cNvPr id="1105" name="Picture 21">
          <a:extLst>
            <a:ext uri="{FF2B5EF4-FFF2-40B4-BE49-F238E27FC236}">
              <a16:creationId xmlns:a16="http://schemas.microsoft.com/office/drawing/2014/main" xmlns="" id="{F75EFB9C-73CB-44E9-BF2B-5DA107EA90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1566</xdr:row>
      <xdr:rowOff>0</xdr:rowOff>
    </xdr:from>
    <xdr:ext cx="2242" cy="161925"/>
    <xdr:pic>
      <xdr:nvPicPr>
        <xdr:cNvPr id="1106" name="Picture 21">
          <a:extLst>
            <a:ext uri="{FF2B5EF4-FFF2-40B4-BE49-F238E27FC236}">
              <a16:creationId xmlns:a16="http://schemas.microsoft.com/office/drawing/2014/main" xmlns="" id="{80A3CCC4-CCEC-4BEF-99CA-10A10A9518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1566</xdr:row>
      <xdr:rowOff>0</xdr:rowOff>
    </xdr:from>
    <xdr:ext cx="2242" cy="161925"/>
    <xdr:pic>
      <xdr:nvPicPr>
        <xdr:cNvPr id="1107" name="Picture 21">
          <a:extLst>
            <a:ext uri="{FF2B5EF4-FFF2-40B4-BE49-F238E27FC236}">
              <a16:creationId xmlns:a16="http://schemas.microsoft.com/office/drawing/2014/main" xmlns="" id="{C3EFEC51-09F7-4BF2-8D23-FADC5574A2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1566</xdr:row>
      <xdr:rowOff>0</xdr:rowOff>
    </xdr:from>
    <xdr:ext cx="2242" cy="161925"/>
    <xdr:pic>
      <xdr:nvPicPr>
        <xdr:cNvPr id="1108" name="Picture 21">
          <a:extLst>
            <a:ext uri="{FF2B5EF4-FFF2-40B4-BE49-F238E27FC236}">
              <a16:creationId xmlns:a16="http://schemas.microsoft.com/office/drawing/2014/main" xmlns="" id="{20962250-9D1D-4718-B1AF-BA63BA7D53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1566</xdr:row>
      <xdr:rowOff>0</xdr:rowOff>
    </xdr:from>
    <xdr:ext cx="2242" cy="161925"/>
    <xdr:pic>
      <xdr:nvPicPr>
        <xdr:cNvPr id="1109" name="Picture 21">
          <a:extLst>
            <a:ext uri="{FF2B5EF4-FFF2-40B4-BE49-F238E27FC236}">
              <a16:creationId xmlns:a16="http://schemas.microsoft.com/office/drawing/2014/main" xmlns="" id="{93FF10D9-89D3-464A-A0ED-370A06CCAF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1566</xdr:row>
      <xdr:rowOff>0</xdr:rowOff>
    </xdr:from>
    <xdr:ext cx="2242" cy="161925"/>
    <xdr:pic>
      <xdr:nvPicPr>
        <xdr:cNvPr id="1110" name="Picture 21">
          <a:extLst>
            <a:ext uri="{FF2B5EF4-FFF2-40B4-BE49-F238E27FC236}">
              <a16:creationId xmlns:a16="http://schemas.microsoft.com/office/drawing/2014/main" xmlns="" id="{A0322CFF-EA6E-401E-8CE7-07501B7B74C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1566</xdr:row>
      <xdr:rowOff>0</xdr:rowOff>
    </xdr:from>
    <xdr:ext cx="2242" cy="161925"/>
    <xdr:pic>
      <xdr:nvPicPr>
        <xdr:cNvPr id="1111" name="Picture 21">
          <a:extLst>
            <a:ext uri="{FF2B5EF4-FFF2-40B4-BE49-F238E27FC236}">
              <a16:creationId xmlns:a16="http://schemas.microsoft.com/office/drawing/2014/main" xmlns="" id="{4C2675AD-6D8B-4AC4-8179-C1DB12CF1FC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1566</xdr:row>
      <xdr:rowOff>0</xdr:rowOff>
    </xdr:from>
    <xdr:ext cx="2242" cy="161925"/>
    <xdr:pic>
      <xdr:nvPicPr>
        <xdr:cNvPr id="1112" name="Picture 21">
          <a:extLst>
            <a:ext uri="{FF2B5EF4-FFF2-40B4-BE49-F238E27FC236}">
              <a16:creationId xmlns:a16="http://schemas.microsoft.com/office/drawing/2014/main" xmlns="" id="{9E27E09E-A9EE-4C2B-84C3-86028F75DFC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1566</xdr:row>
      <xdr:rowOff>0</xdr:rowOff>
    </xdr:from>
    <xdr:ext cx="2242" cy="161925"/>
    <xdr:pic>
      <xdr:nvPicPr>
        <xdr:cNvPr id="1113" name="Picture 21">
          <a:extLst>
            <a:ext uri="{FF2B5EF4-FFF2-40B4-BE49-F238E27FC236}">
              <a16:creationId xmlns:a16="http://schemas.microsoft.com/office/drawing/2014/main" xmlns="" id="{2442ECDF-15F9-455A-8293-F0757CEF31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1604</xdr:row>
      <xdr:rowOff>0</xdr:rowOff>
    </xdr:from>
    <xdr:ext cx="2242" cy="161925"/>
    <xdr:pic>
      <xdr:nvPicPr>
        <xdr:cNvPr id="1114" name="Picture 21">
          <a:extLst>
            <a:ext uri="{FF2B5EF4-FFF2-40B4-BE49-F238E27FC236}">
              <a16:creationId xmlns:a16="http://schemas.microsoft.com/office/drawing/2014/main" xmlns="" id="{E3E26393-9F5A-465D-9312-3237CB8D6E5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1604</xdr:row>
      <xdr:rowOff>0</xdr:rowOff>
    </xdr:from>
    <xdr:ext cx="2242" cy="161925"/>
    <xdr:pic>
      <xdr:nvPicPr>
        <xdr:cNvPr id="1115" name="Picture 21">
          <a:extLst>
            <a:ext uri="{FF2B5EF4-FFF2-40B4-BE49-F238E27FC236}">
              <a16:creationId xmlns:a16="http://schemas.microsoft.com/office/drawing/2014/main" xmlns="" id="{FA99624D-BA4C-4A26-A9C0-5B612FF5D09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1604</xdr:row>
      <xdr:rowOff>0</xdr:rowOff>
    </xdr:from>
    <xdr:ext cx="2242" cy="161925"/>
    <xdr:pic>
      <xdr:nvPicPr>
        <xdr:cNvPr id="1116" name="Picture 21">
          <a:extLst>
            <a:ext uri="{FF2B5EF4-FFF2-40B4-BE49-F238E27FC236}">
              <a16:creationId xmlns:a16="http://schemas.microsoft.com/office/drawing/2014/main" xmlns="" id="{740EC9C1-C41B-48E6-B195-EF05F8569F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1604</xdr:row>
      <xdr:rowOff>0</xdr:rowOff>
    </xdr:from>
    <xdr:ext cx="2242" cy="161925"/>
    <xdr:pic>
      <xdr:nvPicPr>
        <xdr:cNvPr id="1117" name="Picture 21">
          <a:extLst>
            <a:ext uri="{FF2B5EF4-FFF2-40B4-BE49-F238E27FC236}">
              <a16:creationId xmlns:a16="http://schemas.microsoft.com/office/drawing/2014/main" xmlns="" id="{D620DADF-68E1-4127-B37D-BAAE6948BE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1604</xdr:row>
      <xdr:rowOff>0</xdr:rowOff>
    </xdr:from>
    <xdr:ext cx="2242" cy="161925"/>
    <xdr:pic>
      <xdr:nvPicPr>
        <xdr:cNvPr id="1118" name="Picture 21">
          <a:extLst>
            <a:ext uri="{FF2B5EF4-FFF2-40B4-BE49-F238E27FC236}">
              <a16:creationId xmlns:a16="http://schemas.microsoft.com/office/drawing/2014/main" xmlns="" id="{CE936411-9C79-4ECE-B939-462B6C2C74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1604</xdr:row>
      <xdr:rowOff>0</xdr:rowOff>
    </xdr:from>
    <xdr:ext cx="2242" cy="161925"/>
    <xdr:pic>
      <xdr:nvPicPr>
        <xdr:cNvPr id="1119" name="Picture 21">
          <a:extLst>
            <a:ext uri="{FF2B5EF4-FFF2-40B4-BE49-F238E27FC236}">
              <a16:creationId xmlns:a16="http://schemas.microsoft.com/office/drawing/2014/main" xmlns="" id="{B4493DCC-0333-4CD6-B229-F35A95762C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1604</xdr:row>
      <xdr:rowOff>0</xdr:rowOff>
    </xdr:from>
    <xdr:ext cx="2242" cy="161925"/>
    <xdr:pic>
      <xdr:nvPicPr>
        <xdr:cNvPr id="1120" name="Picture 21">
          <a:extLst>
            <a:ext uri="{FF2B5EF4-FFF2-40B4-BE49-F238E27FC236}">
              <a16:creationId xmlns:a16="http://schemas.microsoft.com/office/drawing/2014/main" xmlns="" id="{DEFB7BD4-7E41-4F6E-9CA7-6D302331EC8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1604</xdr:row>
      <xdr:rowOff>0</xdr:rowOff>
    </xdr:from>
    <xdr:ext cx="2242" cy="161925"/>
    <xdr:pic>
      <xdr:nvPicPr>
        <xdr:cNvPr id="1121" name="Picture 21">
          <a:extLst>
            <a:ext uri="{FF2B5EF4-FFF2-40B4-BE49-F238E27FC236}">
              <a16:creationId xmlns:a16="http://schemas.microsoft.com/office/drawing/2014/main" xmlns="" id="{9FB5F209-C758-49AB-A9C9-D34FC7DC992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1604</xdr:row>
      <xdr:rowOff>0</xdr:rowOff>
    </xdr:from>
    <xdr:ext cx="2242" cy="161925"/>
    <xdr:pic>
      <xdr:nvPicPr>
        <xdr:cNvPr id="1122" name="Picture 21">
          <a:extLst>
            <a:ext uri="{FF2B5EF4-FFF2-40B4-BE49-F238E27FC236}">
              <a16:creationId xmlns:a16="http://schemas.microsoft.com/office/drawing/2014/main" xmlns="" id="{750D4D0F-7413-4E9F-A6A3-C0A4DB3487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1604</xdr:row>
      <xdr:rowOff>0</xdr:rowOff>
    </xdr:from>
    <xdr:ext cx="2242" cy="161925"/>
    <xdr:pic>
      <xdr:nvPicPr>
        <xdr:cNvPr id="1123" name="Picture 21">
          <a:extLst>
            <a:ext uri="{FF2B5EF4-FFF2-40B4-BE49-F238E27FC236}">
              <a16:creationId xmlns:a16="http://schemas.microsoft.com/office/drawing/2014/main" xmlns="" id="{CC0892F0-C0DC-4D3C-A61A-B8522DB5F5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1604</xdr:row>
      <xdr:rowOff>0</xdr:rowOff>
    </xdr:from>
    <xdr:ext cx="2242" cy="161925"/>
    <xdr:pic>
      <xdr:nvPicPr>
        <xdr:cNvPr id="1124" name="Picture 21">
          <a:extLst>
            <a:ext uri="{FF2B5EF4-FFF2-40B4-BE49-F238E27FC236}">
              <a16:creationId xmlns:a16="http://schemas.microsoft.com/office/drawing/2014/main" xmlns="" id="{080D9D29-FE5C-48B9-8A7E-B42BA8283C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1604</xdr:row>
      <xdr:rowOff>0</xdr:rowOff>
    </xdr:from>
    <xdr:ext cx="2242" cy="161925"/>
    <xdr:pic>
      <xdr:nvPicPr>
        <xdr:cNvPr id="1125" name="Picture 21">
          <a:extLst>
            <a:ext uri="{FF2B5EF4-FFF2-40B4-BE49-F238E27FC236}">
              <a16:creationId xmlns:a16="http://schemas.microsoft.com/office/drawing/2014/main" xmlns="" id="{A1B7B578-22B7-4F13-9E3B-926ACBF7EE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1623</xdr:row>
      <xdr:rowOff>0</xdr:rowOff>
    </xdr:from>
    <xdr:ext cx="2242" cy="161925"/>
    <xdr:pic>
      <xdr:nvPicPr>
        <xdr:cNvPr id="1126" name="Picture 21">
          <a:extLst>
            <a:ext uri="{FF2B5EF4-FFF2-40B4-BE49-F238E27FC236}">
              <a16:creationId xmlns:a16="http://schemas.microsoft.com/office/drawing/2014/main" xmlns="" id="{FCAB9F17-D2F1-43FF-B758-0F6B56CFCEF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1623</xdr:row>
      <xdr:rowOff>0</xdr:rowOff>
    </xdr:from>
    <xdr:ext cx="2242" cy="161925"/>
    <xdr:pic>
      <xdr:nvPicPr>
        <xdr:cNvPr id="1127" name="Picture 21">
          <a:extLst>
            <a:ext uri="{FF2B5EF4-FFF2-40B4-BE49-F238E27FC236}">
              <a16:creationId xmlns:a16="http://schemas.microsoft.com/office/drawing/2014/main" xmlns="" id="{0235308B-71F9-4938-BA4F-621444205A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1623</xdr:row>
      <xdr:rowOff>0</xdr:rowOff>
    </xdr:from>
    <xdr:ext cx="2242" cy="161925"/>
    <xdr:pic>
      <xdr:nvPicPr>
        <xdr:cNvPr id="1128" name="Picture 21">
          <a:extLst>
            <a:ext uri="{FF2B5EF4-FFF2-40B4-BE49-F238E27FC236}">
              <a16:creationId xmlns:a16="http://schemas.microsoft.com/office/drawing/2014/main" xmlns="" id="{DB89025D-55B2-4433-B1A1-1CA6E0DFC3C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1623</xdr:row>
      <xdr:rowOff>0</xdr:rowOff>
    </xdr:from>
    <xdr:ext cx="2242" cy="161925"/>
    <xdr:pic>
      <xdr:nvPicPr>
        <xdr:cNvPr id="1129" name="Picture 21">
          <a:extLst>
            <a:ext uri="{FF2B5EF4-FFF2-40B4-BE49-F238E27FC236}">
              <a16:creationId xmlns:a16="http://schemas.microsoft.com/office/drawing/2014/main" xmlns="" id="{8D3931E4-2368-4B63-9720-94ABDEB23E1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1623</xdr:row>
      <xdr:rowOff>0</xdr:rowOff>
    </xdr:from>
    <xdr:ext cx="2242" cy="161925"/>
    <xdr:pic>
      <xdr:nvPicPr>
        <xdr:cNvPr id="1130" name="Picture 21">
          <a:extLst>
            <a:ext uri="{FF2B5EF4-FFF2-40B4-BE49-F238E27FC236}">
              <a16:creationId xmlns:a16="http://schemas.microsoft.com/office/drawing/2014/main" xmlns="" id="{9504A881-CEAF-4747-BD7D-3F6C918DDB5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1623</xdr:row>
      <xdr:rowOff>0</xdr:rowOff>
    </xdr:from>
    <xdr:ext cx="2242" cy="161925"/>
    <xdr:pic>
      <xdr:nvPicPr>
        <xdr:cNvPr id="1131" name="Picture 21">
          <a:extLst>
            <a:ext uri="{FF2B5EF4-FFF2-40B4-BE49-F238E27FC236}">
              <a16:creationId xmlns:a16="http://schemas.microsoft.com/office/drawing/2014/main" xmlns="" id="{405BE25E-C89E-48FE-92A3-0795E03B32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1623</xdr:row>
      <xdr:rowOff>0</xdr:rowOff>
    </xdr:from>
    <xdr:ext cx="2242" cy="161925"/>
    <xdr:pic>
      <xdr:nvPicPr>
        <xdr:cNvPr id="1132" name="Picture 21">
          <a:extLst>
            <a:ext uri="{FF2B5EF4-FFF2-40B4-BE49-F238E27FC236}">
              <a16:creationId xmlns:a16="http://schemas.microsoft.com/office/drawing/2014/main" xmlns="" id="{C0F6250B-87F8-42DE-828A-4FC97CEA8C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1623</xdr:row>
      <xdr:rowOff>0</xdr:rowOff>
    </xdr:from>
    <xdr:ext cx="2242" cy="161925"/>
    <xdr:pic>
      <xdr:nvPicPr>
        <xdr:cNvPr id="1133" name="Picture 21">
          <a:extLst>
            <a:ext uri="{FF2B5EF4-FFF2-40B4-BE49-F238E27FC236}">
              <a16:creationId xmlns:a16="http://schemas.microsoft.com/office/drawing/2014/main" xmlns="" id="{E80B09B1-2299-4698-8291-90F66F295C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1623</xdr:row>
      <xdr:rowOff>0</xdr:rowOff>
    </xdr:from>
    <xdr:ext cx="2242" cy="161925"/>
    <xdr:pic>
      <xdr:nvPicPr>
        <xdr:cNvPr id="1134" name="Picture 21">
          <a:extLst>
            <a:ext uri="{FF2B5EF4-FFF2-40B4-BE49-F238E27FC236}">
              <a16:creationId xmlns:a16="http://schemas.microsoft.com/office/drawing/2014/main" xmlns="" id="{4BD7AEFB-1F06-4D51-9A45-E1E25BC302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1623</xdr:row>
      <xdr:rowOff>0</xdr:rowOff>
    </xdr:from>
    <xdr:ext cx="2242" cy="161925"/>
    <xdr:pic>
      <xdr:nvPicPr>
        <xdr:cNvPr id="1135" name="Picture 21">
          <a:extLst>
            <a:ext uri="{FF2B5EF4-FFF2-40B4-BE49-F238E27FC236}">
              <a16:creationId xmlns:a16="http://schemas.microsoft.com/office/drawing/2014/main" xmlns="" id="{F63A18F9-011E-406D-94B2-CA3B711FF0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1623</xdr:row>
      <xdr:rowOff>0</xdr:rowOff>
    </xdr:from>
    <xdr:ext cx="2242" cy="161925"/>
    <xdr:pic>
      <xdr:nvPicPr>
        <xdr:cNvPr id="1136" name="Picture 21">
          <a:extLst>
            <a:ext uri="{FF2B5EF4-FFF2-40B4-BE49-F238E27FC236}">
              <a16:creationId xmlns:a16="http://schemas.microsoft.com/office/drawing/2014/main" xmlns="" id="{A93D73B4-1A32-416B-8028-7C487FC033D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1623</xdr:row>
      <xdr:rowOff>0</xdr:rowOff>
    </xdr:from>
    <xdr:ext cx="2242" cy="161925"/>
    <xdr:pic>
      <xdr:nvPicPr>
        <xdr:cNvPr id="1137" name="Picture 21">
          <a:extLst>
            <a:ext uri="{FF2B5EF4-FFF2-40B4-BE49-F238E27FC236}">
              <a16:creationId xmlns:a16="http://schemas.microsoft.com/office/drawing/2014/main" xmlns="" id="{EB4ABA0A-02C9-490A-A359-1965BF94FA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1635</xdr:row>
      <xdr:rowOff>0</xdr:rowOff>
    </xdr:from>
    <xdr:ext cx="2242" cy="161925"/>
    <xdr:pic>
      <xdr:nvPicPr>
        <xdr:cNvPr id="1138" name="Picture 21">
          <a:extLst>
            <a:ext uri="{FF2B5EF4-FFF2-40B4-BE49-F238E27FC236}">
              <a16:creationId xmlns:a16="http://schemas.microsoft.com/office/drawing/2014/main" xmlns="" id="{E0CFE66B-256B-4720-AAC9-10C3202AD29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1635</xdr:row>
      <xdr:rowOff>0</xdr:rowOff>
    </xdr:from>
    <xdr:ext cx="2242" cy="161925"/>
    <xdr:pic>
      <xdr:nvPicPr>
        <xdr:cNvPr id="1139" name="Picture 21">
          <a:extLst>
            <a:ext uri="{FF2B5EF4-FFF2-40B4-BE49-F238E27FC236}">
              <a16:creationId xmlns:a16="http://schemas.microsoft.com/office/drawing/2014/main" xmlns="" id="{A33AD475-4395-4032-887F-6A6774D3AB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1635</xdr:row>
      <xdr:rowOff>0</xdr:rowOff>
    </xdr:from>
    <xdr:ext cx="2242" cy="161925"/>
    <xdr:pic>
      <xdr:nvPicPr>
        <xdr:cNvPr id="1140" name="Picture 21">
          <a:extLst>
            <a:ext uri="{FF2B5EF4-FFF2-40B4-BE49-F238E27FC236}">
              <a16:creationId xmlns:a16="http://schemas.microsoft.com/office/drawing/2014/main" xmlns="" id="{821A6E30-BD6E-43CC-A3EC-ABD6142B46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1635</xdr:row>
      <xdr:rowOff>0</xdr:rowOff>
    </xdr:from>
    <xdr:ext cx="2242" cy="161925"/>
    <xdr:pic>
      <xdr:nvPicPr>
        <xdr:cNvPr id="1141" name="Picture 21">
          <a:extLst>
            <a:ext uri="{FF2B5EF4-FFF2-40B4-BE49-F238E27FC236}">
              <a16:creationId xmlns:a16="http://schemas.microsoft.com/office/drawing/2014/main" xmlns="" id="{D29A2281-07E7-433F-B728-23F2C04CFDB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1635</xdr:row>
      <xdr:rowOff>0</xdr:rowOff>
    </xdr:from>
    <xdr:ext cx="2242" cy="161925"/>
    <xdr:pic>
      <xdr:nvPicPr>
        <xdr:cNvPr id="1142" name="Picture 21">
          <a:extLst>
            <a:ext uri="{FF2B5EF4-FFF2-40B4-BE49-F238E27FC236}">
              <a16:creationId xmlns:a16="http://schemas.microsoft.com/office/drawing/2014/main" xmlns="" id="{A7B95B41-4249-42E7-A98B-4D16BA65F0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1635</xdr:row>
      <xdr:rowOff>0</xdr:rowOff>
    </xdr:from>
    <xdr:ext cx="2242" cy="161925"/>
    <xdr:pic>
      <xdr:nvPicPr>
        <xdr:cNvPr id="1143" name="Picture 21">
          <a:extLst>
            <a:ext uri="{FF2B5EF4-FFF2-40B4-BE49-F238E27FC236}">
              <a16:creationId xmlns:a16="http://schemas.microsoft.com/office/drawing/2014/main" xmlns="" id="{634A089A-3A23-49AB-8C2E-6B2D554BB1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1635</xdr:row>
      <xdr:rowOff>0</xdr:rowOff>
    </xdr:from>
    <xdr:ext cx="2242" cy="161925"/>
    <xdr:pic>
      <xdr:nvPicPr>
        <xdr:cNvPr id="1144" name="Picture 21">
          <a:extLst>
            <a:ext uri="{FF2B5EF4-FFF2-40B4-BE49-F238E27FC236}">
              <a16:creationId xmlns:a16="http://schemas.microsoft.com/office/drawing/2014/main" xmlns="" id="{6F8B3016-85C1-47A0-9EF4-79C5378ED5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1635</xdr:row>
      <xdr:rowOff>0</xdr:rowOff>
    </xdr:from>
    <xdr:ext cx="2242" cy="161925"/>
    <xdr:pic>
      <xdr:nvPicPr>
        <xdr:cNvPr id="1145" name="Picture 21">
          <a:extLst>
            <a:ext uri="{FF2B5EF4-FFF2-40B4-BE49-F238E27FC236}">
              <a16:creationId xmlns:a16="http://schemas.microsoft.com/office/drawing/2014/main" xmlns="" id="{716B53EC-2A94-44C8-96F3-4088830FD5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1635</xdr:row>
      <xdr:rowOff>0</xdr:rowOff>
    </xdr:from>
    <xdr:ext cx="2242" cy="161925"/>
    <xdr:pic>
      <xdr:nvPicPr>
        <xdr:cNvPr id="1146" name="Picture 21">
          <a:extLst>
            <a:ext uri="{FF2B5EF4-FFF2-40B4-BE49-F238E27FC236}">
              <a16:creationId xmlns:a16="http://schemas.microsoft.com/office/drawing/2014/main" xmlns="" id="{9E5F6AAD-662A-45DA-A9A8-DC1057528C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1635</xdr:row>
      <xdr:rowOff>0</xdr:rowOff>
    </xdr:from>
    <xdr:ext cx="2242" cy="161925"/>
    <xdr:pic>
      <xdr:nvPicPr>
        <xdr:cNvPr id="1147" name="Picture 21">
          <a:extLst>
            <a:ext uri="{FF2B5EF4-FFF2-40B4-BE49-F238E27FC236}">
              <a16:creationId xmlns:a16="http://schemas.microsoft.com/office/drawing/2014/main" xmlns="" id="{936AC44D-F3EE-4F8D-88A5-530782BACD8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1635</xdr:row>
      <xdr:rowOff>0</xdr:rowOff>
    </xdr:from>
    <xdr:ext cx="2242" cy="161925"/>
    <xdr:pic>
      <xdr:nvPicPr>
        <xdr:cNvPr id="1148" name="Picture 21">
          <a:extLst>
            <a:ext uri="{FF2B5EF4-FFF2-40B4-BE49-F238E27FC236}">
              <a16:creationId xmlns:a16="http://schemas.microsoft.com/office/drawing/2014/main" xmlns="" id="{25F0C5AE-95E4-49C5-A488-900A0206180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1635</xdr:row>
      <xdr:rowOff>0</xdr:rowOff>
    </xdr:from>
    <xdr:ext cx="2242" cy="161925"/>
    <xdr:pic>
      <xdr:nvPicPr>
        <xdr:cNvPr id="1149" name="Picture 21">
          <a:extLst>
            <a:ext uri="{FF2B5EF4-FFF2-40B4-BE49-F238E27FC236}">
              <a16:creationId xmlns:a16="http://schemas.microsoft.com/office/drawing/2014/main" xmlns="" id="{0872043E-10B9-4D80-AE4D-65E7E8916F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1647</xdr:row>
      <xdr:rowOff>0</xdr:rowOff>
    </xdr:from>
    <xdr:ext cx="2242" cy="161925"/>
    <xdr:pic>
      <xdr:nvPicPr>
        <xdr:cNvPr id="1150" name="Picture 21">
          <a:extLst>
            <a:ext uri="{FF2B5EF4-FFF2-40B4-BE49-F238E27FC236}">
              <a16:creationId xmlns:a16="http://schemas.microsoft.com/office/drawing/2014/main" xmlns="" id="{972CBA2F-78B9-48B4-8929-C271D88B5B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1647</xdr:row>
      <xdr:rowOff>0</xdr:rowOff>
    </xdr:from>
    <xdr:ext cx="2242" cy="161925"/>
    <xdr:pic>
      <xdr:nvPicPr>
        <xdr:cNvPr id="1151" name="Picture 21">
          <a:extLst>
            <a:ext uri="{FF2B5EF4-FFF2-40B4-BE49-F238E27FC236}">
              <a16:creationId xmlns:a16="http://schemas.microsoft.com/office/drawing/2014/main" xmlns="" id="{CECCDDFE-D5AB-4070-A687-1E6F1906020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1647</xdr:row>
      <xdr:rowOff>0</xdr:rowOff>
    </xdr:from>
    <xdr:ext cx="2242" cy="161925"/>
    <xdr:pic>
      <xdr:nvPicPr>
        <xdr:cNvPr id="1152" name="Picture 21">
          <a:extLst>
            <a:ext uri="{FF2B5EF4-FFF2-40B4-BE49-F238E27FC236}">
              <a16:creationId xmlns:a16="http://schemas.microsoft.com/office/drawing/2014/main" xmlns="" id="{D14AB9E5-5976-4363-B478-4FAE333145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1647</xdr:row>
      <xdr:rowOff>0</xdr:rowOff>
    </xdr:from>
    <xdr:ext cx="2242" cy="161925"/>
    <xdr:pic>
      <xdr:nvPicPr>
        <xdr:cNvPr id="1153" name="Picture 21">
          <a:extLst>
            <a:ext uri="{FF2B5EF4-FFF2-40B4-BE49-F238E27FC236}">
              <a16:creationId xmlns:a16="http://schemas.microsoft.com/office/drawing/2014/main" xmlns="" id="{6B9796BF-AF94-4939-99FD-FF44313937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1647</xdr:row>
      <xdr:rowOff>0</xdr:rowOff>
    </xdr:from>
    <xdr:ext cx="2242" cy="161925"/>
    <xdr:pic>
      <xdr:nvPicPr>
        <xdr:cNvPr id="1154" name="Picture 21">
          <a:extLst>
            <a:ext uri="{FF2B5EF4-FFF2-40B4-BE49-F238E27FC236}">
              <a16:creationId xmlns:a16="http://schemas.microsoft.com/office/drawing/2014/main" xmlns="" id="{9390A4DB-A266-495E-B8C0-D2C57571E7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1647</xdr:row>
      <xdr:rowOff>0</xdr:rowOff>
    </xdr:from>
    <xdr:ext cx="2242" cy="161925"/>
    <xdr:pic>
      <xdr:nvPicPr>
        <xdr:cNvPr id="1155" name="Picture 21">
          <a:extLst>
            <a:ext uri="{FF2B5EF4-FFF2-40B4-BE49-F238E27FC236}">
              <a16:creationId xmlns:a16="http://schemas.microsoft.com/office/drawing/2014/main" xmlns="" id="{71E30850-E9F7-49C7-800D-3CE7E57E18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1647</xdr:row>
      <xdr:rowOff>0</xdr:rowOff>
    </xdr:from>
    <xdr:ext cx="2242" cy="161925"/>
    <xdr:pic>
      <xdr:nvPicPr>
        <xdr:cNvPr id="1156" name="Picture 21">
          <a:extLst>
            <a:ext uri="{FF2B5EF4-FFF2-40B4-BE49-F238E27FC236}">
              <a16:creationId xmlns:a16="http://schemas.microsoft.com/office/drawing/2014/main" xmlns="" id="{204BD981-272D-4AE2-833A-85CC04E6830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1647</xdr:row>
      <xdr:rowOff>0</xdr:rowOff>
    </xdr:from>
    <xdr:ext cx="2242" cy="161925"/>
    <xdr:pic>
      <xdr:nvPicPr>
        <xdr:cNvPr id="1157" name="Picture 21">
          <a:extLst>
            <a:ext uri="{FF2B5EF4-FFF2-40B4-BE49-F238E27FC236}">
              <a16:creationId xmlns:a16="http://schemas.microsoft.com/office/drawing/2014/main" xmlns="" id="{03DCD242-9D84-4309-B8DB-F6E6D17ECC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1647</xdr:row>
      <xdr:rowOff>0</xdr:rowOff>
    </xdr:from>
    <xdr:ext cx="2242" cy="161925"/>
    <xdr:pic>
      <xdr:nvPicPr>
        <xdr:cNvPr id="1158" name="Picture 21">
          <a:extLst>
            <a:ext uri="{FF2B5EF4-FFF2-40B4-BE49-F238E27FC236}">
              <a16:creationId xmlns:a16="http://schemas.microsoft.com/office/drawing/2014/main" xmlns="" id="{C3413BD4-F051-413A-B103-9E88AEE665D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1647</xdr:row>
      <xdr:rowOff>0</xdr:rowOff>
    </xdr:from>
    <xdr:ext cx="2242" cy="161925"/>
    <xdr:pic>
      <xdr:nvPicPr>
        <xdr:cNvPr id="1159" name="Picture 21">
          <a:extLst>
            <a:ext uri="{FF2B5EF4-FFF2-40B4-BE49-F238E27FC236}">
              <a16:creationId xmlns:a16="http://schemas.microsoft.com/office/drawing/2014/main" xmlns="" id="{AFECD35D-A6A3-4672-9BE9-15DAE8501B2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1647</xdr:row>
      <xdr:rowOff>0</xdr:rowOff>
    </xdr:from>
    <xdr:ext cx="2242" cy="161925"/>
    <xdr:pic>
      <xdr:nvPicPr>
        <xdr:cNvPr id="1160" name="Picture 21">
          <a:extLst>
            <a:ext uri="{FF2B5EF4-FFF2-40B4-BE49-F238E27FC236}">
              <a16:creationId xmlns:a16="http://schemas.microsoft.com/office/drawing/2014/main" xmlns="" id="{4A39B567-D686-4753-8163-9EA4F2B1EF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1647</xdr:row>
      <xdr:rowOff>0</xdr:rowOff>
    </xdr:from>
    <xdr:ext cx="2242" cy="161925"/>
    <xdr:pic>
      <xdr:nvPicPr>
        <xdr:cNvPr id="1161" name="Picture 21">
          <a:extLst>
            <a:ext uri="{FF2B5EF4-FFF2-40B4-BE49-F238E27FC236}">
              <a16:creationId xmlns:a16="http://schemas.microsoft.com/office/drawing/2014/main" xmlns="" id="{E6F5C305-C09F-44FD-BC1F-CF7070FFAC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1669</xdr:row>
      <xdr:rowOff>0</xdr:rowOff>
    </xdr:from>
    <xdr:ext cx="2242" cy="161925"/>
    <xdr:pic>
      <xdr:nvPicPr>
        <xdr:cNvPr id="1162" name="Picture 21">
          <a:extLst>
            <a:ext uri="{FF2B5EF4-FFF2-40B4-BE49-F238E27FC236}">
              <a16:creationId xmlns:a16="http://schemas.microsoft.com/office/drawing/2014/main" xmlns="" id="{ADA7039E-14E3-4536-A1B9-320471753E0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1669</xdr:row>
      <xdr:rowOff>0</xdr:rowOff>
    </xdr:from>
    <xdr:ext cx="2242" cy="161925"/>
    <xdr:pic>
      <xdr:nvPicPr>
        <xdr:cNvPr id="1163" name="Picture 21">
          <a:extLst>
            <a:ext uri="{FF2B5EF4-FFF2-40B4-BE49-F238E27FC236}">
              <a16:creationId xmlns:a16="http://schemas.microsoft.com/office/drawing/2014/main" xmlns="" id="{23B621C5-F89A-4BA5-86B4-5EEA5CAE23D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1669</xdr:row>
      <xdr:rowOff>0</xdr:rowOff>
    </xdr:from>
    <xdr:ext cx="2242" cy="161925"/>
    <xdr:pic>
      <xdr:nvPicPr>
        <xdr:cNvPr id="1164" name="Picture 21">
          <a:extLst>
            <a:ext uri="{FF2B5EF4-FFF2-40B4-BE49-F238E27FC236}">
              <a16:creationId xmlns:a16="http://schemas.microsoft.com/office/drawing/2014/main" xmlns="" id="{FDB954FD-8872-4FBC-8758-0A167009A33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1669</xdr:row>
      <xdr:rowOff>0</xdr:rowOff>
    </xdr:from>
    <xdr:ext cx="2242" cy="161925"/>
    <xdr:pic>
      <xdr:nvPicPr>
        <xdr:cNvPr id="1165" name="Picture 21">
          <a:extLst>
            <a:ext uri="{FF2B5EF4-FFF2-40B4-BE49-F238E27FC236}">
              <a16:creationId xmlns:a16="http://schemas.microsoft.com/office/drawing/2014/main" xmlns="" id="{56893AC4-6C79-425B-8E53-DF915850B0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1669</xdr:row>
      <xdr:rowOff>0</xdr:rowOff>
    </xdr:from>
    <xdr:ext cx="2242" cy="161925"/>
    <xdr:pic>
      <xdr:nvPicPr>
        <xdr:cNvPr id="1166" name="Picture 21">
          <a:extLst>
            <a:ext uri="{FF2B5EF4-FFF2-40B4-BE49-F238E27FC236}">
              <a16:creationId xmlns:a16="http://schemas.microsoft.com/office/drawing/2014/main" xmlns="" id="{5AD1C40D-BF76-4474-B8F4-68A863AAB1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1669</xdr:row>
      <xdr:rowOff>0</xdr:rowOff>
    </xdr:from>
    <xdr:ext cx="2242" cy="161925"/>
    <xdr:pic>
      <xdr:nvPicPr>
        <xdr:cNvPr id="1167" name="Picture 21">
          <a:extLst>
            <a:ext uri="{FF2B5EF4-FFF2-40B4-BE49-F238E27FC236}">
              <a16:creationId xmlns:a16="http://schemas.microsoft.com/office/drawing/2014/main" xmlns="" id="{2F4C5D29-1A33-4450-BD85-87BC3D14FBE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1669</xdr:row>
      <xdr:rowOff>0</xdr:rowOff>
    </xdr:from>
    <xdr:ext cx="2242" cy="161925"/>
    <xdr:pic>
      <xdr:nvPicPr>
        <xdr:cNvPr id="1168" name="Picture 21">
          <a:extLst>
            <a:ext uri="{FF2B5EF4-FFF2-40B4-BE49-F238E27FC236}">
              <a16:creationId xmlns:a16="http://schemas.microsoft.com/office/drawing/2014/main" xmlns="" id="{A30A978F-A9C1-457B-A291-4BAF95A455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1669</xdr:row>
      <xdr:rowOff>0</xdr:rowOff>
    </xdr:from>
    <xdr:ext cx="2242" cy="161925"/>
    <xdr:pic>
      <xdr:nvPicPr>
        <xdr:cNvPr id="1169" name="Picture 21">
          <a:extLst>
            <a:ext uri="{FF2B5EF4-FFF2-40B4-BE49-F238E27FC236}">
              <a16:creationId xmlns:a16="http://schemas.microsoft.com/office/drawing/2014/main" xmlns="" id="{1152BFB0-73C0-4EDD-9141-6323BCDE64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1669</xdr:row>
      <xdr:rowOff>0</xdr:rowOff>
    </xdr:from>
    <xdr:ext cx="2242" cy="161925"/>
    <xdr:pic>
      <xdr:nvPicPr>
        <xdr:cNvPr id="1170" name="Picture 21">
          <a:extLst>
            <a:ext uri="{FF2B5EF4-FFF2-40B4-BE49-F238E27FC236}">
              <a16:creationId xmlns:a16="http://schemas.microsoft.com/office/drawing/2014/main" xmlns="" id="{7119433F-A1C2-42EF-909E-EA56335096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1669</xdr:row>
      <xdr:rowOff>0</xdr:rowOff>
    </xdr:from>
    <xdr:ext cx="2242" cy="161925"/>
    <xdr:pic>
      <xdr:nvPicPr>
        <xdr:cNvPr id="1171" name="Picture 21">
          <a:extLst>
            <a:ext uri="{FF2B5EF4-FFF2-40B4-BE49-F238E27FC236}">
              <a16:creationId xmlns:a16="http://schemas.microsoft.com/office/drawing/2014/main" xmlns="" id="{55CD5289-F5EE-4092-8019-D6894D427B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1669</xdr:row>
      <xdr:rowOff>0</xdr:rowOff>
    </xdr:from>
    <xdr:ext cx="2242" cy="161925"/>
    <xdr:pic>
      <xdr:nvPicPr>
        <xdr:cNvPr id="1172" name="Picture 21">
          <a:extLst>
            <a:ext uri="{FF2B5EF4-FFF2-40B4-BE49-F238E27FC236}">
              <a16:creationId xmlns:a16="http://schemas.microsoft.com/office/drawing/2014/main" xmlns="" id="{2AD0E089-E89C-4101-BF15-132922527F2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1669</xdr:row>
      <xdr:rowOff>0</xdr:rowOff>
    </xdr:from>
    <xdr:ext cx="2242" cy="161925"/>
    <xdr:pic>
      <xdr:nvPicPr>
        <xdr:cNvPr id="1173" name="Picture 21">
          <a:extLst>
            <a:ext uri="{FF2B5EF4-FFF2-40B4-BE49-F238E27FC236}">
              <a16:creationId xmlns:a16="http://schemas.microsoft.com/office/drawing/2014/main" xmlns="" id="{90936FA5-8A59-4A24-8DAA-E4EE521B80A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1674</xdr:row>
      <xdr:rowOff>0</xdr:rowOff>
    </xdr:from>
    <xdr:ext cx="2242" cy="161925"/>
    <xdr:pic>
      <xdr:nvPicPr>
        <xdr:cNvPr id="1174" name="Picture 21">
          <a:extLst>
            <a:ext uri="{FF2B5EF4-FFF2-40B4-BE49-F238E27FC236}">
              <a16:creationId xmlns:a16="http://schemas.microsoft.com/office/drawing/2014/main" xmlns="" id="{33126BAC-8CFA-469A-A7C8-C1B841DD9B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1674</xdr:row>
      <xdr:rowOff>0</xdr:rowOff>
    </xdr:from>
    <xdr:ext cx="2242" cy="161925"/>
    <xdr:pic>
      <xdr:nvPicPr>
        <xdr:cNvPr id="1175" name="Picture 21">
          <a:extLst>
            <a:ext uri="{FF2B5EF4-FFF2-40B4-BE49-F238E27FC236}">
              <a16:creationId xmlns:a16="http://schemas.microsoft.com/office/drawing/2014/main" xmlns="" id="{EC7CB738-3061-46A5-8DC0-BC251FCCAC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1674</xdr:row>
      <xdr:rowOff>0</xdr:rowOff>
    </xdr:from>
    <xdr:ext cx="2242" cy="161925"/>
    <xdr:pic>
      <xdr:nvPicPr>
        <xdr:cNvPr id="1176" name="Picture 21">
          <a:extLst>
            <a:ext uri="{FF2B5EF4-FFF2-40B4-BE49-F238E27FC236}">
              <a16:creationId xmlns:a16="http://schemas.microsoft.com/office/drawing/2014/main" xmlns="" id="{0C126567-A6B9-4F98-A621-5B3388715E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1674</xdr:row>
      <xdr:rowOff>0</xdr:rowOff>
    </xdr:from>
    <xdr:ext cx="2242" cy="161925"/>
    <xdr:pic>
      <xdr:nvPicPr>
        <xdr:cNvPr id="1177" name="Picture 21">
          <a:extLst>
            <a:ext uri="{FF2B5EF4-FFF2-40B4-BE49-F238E27FC236}">
              <a16:creationId xmlns:a16="http://schemas.microsoft.com/office/drawing/2014/main" xmlns="" id="{9EEA2153-5A90-4A6B-A814-F4E653AECE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1674</xdr:row>
      <xdr:rowOff>0</xdr:rowOff>
    </xdr:from>
    <xdr:ext cx="2242" cy="161925"/>
    <xdr:pic>
      <xdr:nvPicPr>
        <xdr:cNvPr id="1178" name="Picture 21">
          <a:extLst>
            <a:ext uri="{FF2B5EF4-FFF2-40B4-BE49-F238E27FC236}">
              <a16:creationId xmlns:a16="http://schemas.microsoft.com/office/drawing/2014/main" xmlns="" id="{07BEF00B-0D5F-44A0-A926-10A65A2202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1674</xdr:row>
      <xdr:rowOff>0</xdr:rowOff>
    </xdr:from>
    <xdr:ext cx="2242" cy="161925"/>
    <xdr:pic>
      <xdr:nvPicPr>
        <xdr:cNvPr id="1179" name="Picture 21">
          <a:extLst>
            <a:ext uri="{FF2B5EF4-FFF2-40B4-BE49-F238E27FC236}">
              <a16:creationId xmlns:a16="http://schemas.microsoft.com/office/drawing/2014/main" xmlns="" id="{89E5221A-41AA-40CF-A7CC-2BEA9A408D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1674</xdr:row>
      <xdr:rowOff>0</xdr:rowOff>
    </xdr:from>
    <xdr:ext cx="2242" cy="161925"/>
    <xdr:pic>
      <xdr:nvPicPr>
        <xdr:cNvPr id="1180" name="Picture 21">
          <a:extLst>
            <a:ext uri="{FF2B5EF4-FFF2-40B4-BE49-F238E27FC236}">
              <a16:creationId xmlns:a16="http://schemas.microsoft.com/office/drawing/2014/main" xmlns="" id="{0BA55ACF-AE7A-4A8B-8022-7495C089F3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1674</xdr:row>
      <xdr:rowOff>0</xdr:rowOff>
    </xdr:from>
    <xdr:ext cx="2242" cy="161925"/>
    <xdr:pic>
      <xdr:nvPicPr>
        <xdr:cNvPr id="1181" name="Picture 21">
          <a:extLst>
            <a:ext uri="{FF2B5EF4-FFF2-40B4-BE49-F238E27FC236}">
              <a16:creationId xmlns:a16="http://schemas.microsoft.com/office/drawing/2014/main" xmlns="" id="{A2D728B1-D651-48D8-8DE5-BDA6191887F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1674</xdr:row>
      <xdr:rowOff>0</xdr:rowOff>
    </xdr:from>
    <xdr:ext cx="2242" cy="161925"/>
    <xdr:pic>
      <xdr:nvPicPr>
        <xdr:cNvPr id="1182" name="Picture 21">
          <a:extLst>
            <a:ext uri="{FF2B5EF4-FFF2-40B4-BE49-F238E27FC236}">
              <a16:creationId xmlns:a16="http://schemas.microsoft.com/office/drawing/2014/main" xmlns="" id="{B0FE7DFF-2962-49CA-A30E-F2AAA636A03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1674</xdr:row>
      <xdr:rowOff>0</xdr:rowOff>
    </xdr:from>
    <xdr:ext cx="2242" cy="161925"/>
    <xdr:pic>
      <xdr:nvPicPr>
        <xdr:cNvPr id="1183" name="Picture 21">
          <a:extLst>
            <a:ext uri="{FF2B5EF4-FFF2-40B4-BE49-F238E27FC236}">
              <a16:creationId xmlns:a16="http://schemas.microsoft.com/office/drawing/2014/main" xmlns="" id="{B1865F99-013E-4F9E-ADE9-FB3B1D0462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1674</xdr:row>
      <xdr:rowOff>0</xdr:rowOff>
    </xdr:from>
    <xdr:ext cx="2242" cy="161925"/>
    <xdr:pic>
      <xdr:nvPicPr>
        <xdr:cNvPr id="1184" name="Picture 21">
          <a:extLst>
            <a:ext uri="{FF2B5EF4-FFF2-40B4-BE49-F238E27FC236}">
              <a16:creationId xmlns:a16="http://schemas.microsoft.com/office/drawing/2014/main" xmlns="" id="{CA9FD7E4-89FF-4D04-9FFF-5C32EC4345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1674</xdr:row>
      <xdr:rowOff>0</xdr:rowOff>
    </xdr:from>
    <xdr:ext cx="2242" cy="161925"/>
    <xdr:pic>
      <xdr:nvPicPr>
        <xdr:cNvPr id="1185" name="Picture 21">
          <a:extLst>
            <a:ext uri="{FF2B5EF4-FFF2-40B4-BE49-F238E27FC236}">
              <a16:creationId xmlns:a16="http://schemas.microsoft.com/office/drawing/2014/main" xmlns="" id="{5AC7F132-CD59-4876-BF76-5EC6C33765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1690</xdr:row>
      <xdr:rowOff>0</xdr:rowOff>
    </xdr:from>
    <xdr:ext cx="2242" cy="161925"/>
    <xdr:pic>
      <xdr:nvPicPr>
        <xdr:cNvPr id="1186" name="Picture 21">
          <a:extLst>
            <a:ext uri="{FF2B5EF4-FFF2-40B4-BE49-F238E27FC236}">
              <a16:creationId xmlns:a16="http://schemas.microsoft.com/office/drawing/2014/main" xmlns="" id="{4DC37802-4F51-4172-AE2E-12E3C0AEAF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1690</xdr:row>
      <xdr:rowOff>0</xdr:rowOff>
    </xdr:from>
    <xdr:ext cx="2242" cy="161925"/>
    <xdr:pic>
      <xdr:nvPicPr>
        <xdr:cNvPr id="1187" name="Picture 21">
          <a:extLst>
            <a:ext uri="{FF2B5EF4-FFF2-40B4-BE49-F238E27FC236}">
              <a16:creationId xmlns:a16="http://schemas.microsoft.com/office/drawing/2014/main" xmlns="" id="{2F5AF34D-3B08-44CF-9FFF-8C92DE7C98E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1695</xdr:row>
      <xdr:rowOff>0</xdr:rowOff>
    </xdr:from>
    <xdr:ext cx="2242" cy="161925"/>
    <xdr:pic>
      <xdr:nvPicPr>
        <xdr:cNvPr id="1188" name="Picture 21">
          <a:extLst>
            <a:ext uri="{FF2B5EF4-FFF2-40B4-BE49-F238E27FC236}">
              <a16:creationId xmlns:a16="http://schemas.microsoft.com/office/drawing/2014/main" xmlns="" id="{4DF03000-7CC5-495A-A57F-B87098824B7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1695</xdr:row>
      <xdr:rowOff>0</xdr:rowOff>
    </xdr:from>
    <xdr:ext cx="2242" cy="161925"/>
    <xdr:pic>
      <xdr:nvPicPr>
        <xdr:cNvPr id="1189" name="Picture 21">
          <a:extLst>
            <a:ext uri="{FF2B5EF4-FFF2-40B4-BE49-F238E27FC236}">
              <a16:creationId xmlns:a16="http://schemas.microsoft.com/office/drawing/2014/main" xmlns="" id="{8D8971B3-85EF-45D3-B70B-E44CD672217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1695</xdr:row>
      <xdr:rowOff>0</xdr:rowOff>
    </xdr:from>
    <xdr:ext cx="2242" cy="161925"/>
    <xdr:pic>
      <xdr:nvPicPr>
        <xdr:cNvPr id="1190" name="Picture 21">
          <a:extLst>
            <a:ext uri="{FF2B5EF4-FFF2-40B4-BE49-F238E27FC236}">
              <a16:creationId xmlns:a16="http://schemas.microsoft.com/office/drawing/2014/main" xmlns="" id="{9FFC1753-8157-4FED-9CFC-D5ADCE1CC1C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1695</xdr:row>
      <xdr:rowOff>0</xdr:rowOff>
    </xdr:from>
    <xdr:ext cx="2242" cy="161925"/>
    <xdr:pic>
      <xdr:nvPicPr>
        <xdr:cNvPr id="1191" name="Picture 21">
          <a:extLst>
            <a:ext uri="{FF2B5EF4-FFF2-40B4-BE49-F238E27FC236}">
              <a16:creationId xmlns:a16="http://schemas.microsoft.com/office/drawing/2014/main" xmlns="" id="{E55A6095-593E-4513-8285-3BD454E5BD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1695</xdr:row>
      <xdr:rowOff>0</xdr:rowOff>
    </xdr:from>
    <xdr:ext cx="2242" cy="161925"/>
    <xdr:pic>
      <xdr:nvPicPr>
        <xdr:cNvPr id="1192" name="Picture 21">
          <a:extLst>
            <a:ext uri="{FF2B5EF4-FFF2-40B4-BE49-F238E27FC236}">
              <a16:creationId xmlns:a16="http://schemas.microsoft.com/office/drawing/2014/main" xmlns="" id="{5B98DC0C-CF7F-4024-AE20-B56EA66525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1695</xdr:row>
      <xdr:rowOff>0</xdr:rowOff>
    </xdr:from>
    <xdr:ext cx="2242" cy="161925"/>
    <xdr:pic>
      <xdr:nvPicPr>
        <xdr:cNvPr id="1193" name="Picture 21">
          <a:extLst>
            <a:ext uri="{FF2B5EF4-FFF2-40B4-BE49-F238E27FC236}">
              <a16:creationId xmlns:a16="http://schemas.microsoft.com/office/drawing/2014/main" xmlns="" id="{44DD3C00-A706-4F71-9949-B95A9F31537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1695</xdr:row>
      <xdr:rowOff>0</xdr:rowOff>
    </xdr:from>
    <xdr:ext cx="2242" cy="161925"/>
    <xdr:pic>
      <xdr:nvPicPr>
        <xdr:cNvPr id="1194" name="Picture 21">
          <a:extLst>
            <a:ext uri="{FF2B5EF4-FFF2-40B4-BE49-F238E27FC236}">
              <a16:creationId xmlns:a16="http://schemas.microsoft.com/office/drawing/2014/main" xmlns="" id="{2EC474F4-C30B-4FA9-9A64-C174D5C1A68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1691</xdr:row>
      <xdr:rowOff>0</xdr:rowOff>
    </xdr:from>
    <xdr:ext cx="2242" cy="161925"/>
    <xdr:pic>
      <xdr:nvPicPr>
        <xdr:cNvPr id="1195" name="Picture 21">
          <a:extLst>
            <a:ext uri="{FF2B5EF4-FFF2-40B4-BE49-F238E27FC236}">
              <a16:creationId xmlns:a16="http://schemas.microsoft.com/office/drawing/2014/main" xmlns="" id="{636799F4-A43E-41AA-9687-1C32314C0D4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1695</xdr:row>
      <xdr:rowOff>0</xdr:rowOff>
    </xdr:from>
    <xdr:ext cx="2242" cy="161925"/>
    <xdr:pic>
      <xdr:nvPicPr>
        <xdr:cNvPr id="1196" name="Picture 21">
          <a:extLst>
            <a:ext uri="{FF2B5EF4-FFF2-40B4-BE49-F238E27FC236}">
              <a16:creationId xmlns:a16="http://schemas.microsoft.com/office/drawing/2014/main" xmlns="" id="{702AEF03-CE1E-486D-B3A5-6B36EF7E68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1695</xdr:row>
      <xdr:rowOff>0</xdr:rowOff>
    </xdr:from>
    <xdr:ext cx="2242" cy="161925"/>
    <xdr:pic>
      <xdr:nvPicPr>
        <xdr:cNvPr id="1197" name="Picture 21">
          <a:extLst>
            <a:ext uri="{FF2B5EF4-FFF2-40B4-BE49-F238E27FC236}">
              <a16:creationId xmlns:a16="http://schemas.microsoft.com/office/drawing/2014/main" xmlns="" id="{CC13B5C4-081A-4CEF-AB82-9BACB7C1FA2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1704</xdr:row>
      <xdr:rowOff>0</xdr:rowOff>
    </xdr:from>
    <xdr:ext cx="2242" cy="161925"/>
    <xdr:pic>
      <xdr:nvPicPr>
        <xdr:cNvPr id="1198" name="Picture 21">
          <a:extLst>
            <a:ext uri="{FF2B5EF4-FFF2-40B4-BE49-F238E27FC236}">
              <a16:creationId xmlns:a16="http://schemas.microsoft.com/office/drawing/2014/main" xmlns="" id="{08D1ADEF-C584-4485-A2ED-39C45E7003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1704</xdr:row>
      <xdr:rowOff>0</xdr:rowOff>
    </xdr:from>
    <xdr:ext cx="2242" cy="161925"/>
    <xdr:pic>
      <xdr:nvPicPr>
        <xdr:cNvPr id="1199" name="Picture 21">
          <a:extLst>
            <a:ext uri="{FF2B5EF4-FFF2-40B4-BE49-F238E27FC236}">
              <a16:creationId xmlns:a16="http://schemas.microsoft.com/office/drawing/2014/main" xmlns="" id="{0C1FACEB-73A4-404A-AE29-0CA18A890F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1704</xdr:row>
      <xdr:rowOff>0</xdr:rowOff>
    </xdr:from>
    <xdr:ext cx="2242" cy="161925"/>
    <xdr:pic>
      <xdr:nvPicPr>
        <xdr:cNvPr id="1200" name="Picture 21">
          <a:extLst>
            <a:ext uri="{FF2B5EF4-FFF2-40B4-BE49-F238E27FC236}">
              <a16:creationId xmlns:a16="http://schemas.microsoft.com/office/drawing/2014/main" xmlns="" id="{9BA58A14-6909-4574-A54C-3D95D9A8457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1704</xdr:row>
      <xdr:rowOff>0</xdr:rowOff>
    </xdr:from>
    <xdr:ext cx="2242" cy="161925"/>
    <xdr:pic>
      <xdr:nvPicPr>
        <xdr:cNvPr id="1201" name="Picture 21">
          <a:extLst>
            <a:ext uri="{FF2B5EF4-FFF2-40B4-BE49-F238E27FC236}">
              <a16:creationId xmlns:a16="http://schemas.microsoft.com/office/drawing/2014/main" xmlns="" id="{4155D86C-9C45-41A3-8515-660A78A192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1704</xdr:row>
      <xdr:rowOff>0</xdr:rowOff>
    </xdr:from>
    <xdr:ext cx="2242" cy="161925"/>
    <xdr:pic>
      <xdr:nvPicPr>
        <xdr:cNvPr id="1202" name="Picture 21">
          <a:extLst>
            <a:ext uri="{FF2B5EF4-FFF2-40B4-BE49-F238E27FC236}">
              <a16:creationId xmlns:a16="http://schemas.microsoft.com/office/drawing/2014/main" xmlns="" id="{843361CA-B139-42BE-8EA4-C57F5895B83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1704</xdr:row>
      <xdr:rowOff>0</xdr:rowOff>
    </xdr:from>
    <xdr:ext cx="2242" cy="161925"/>
    <xdr:pic>
      <xdr:nvPicPr>
        <xdr:cNvPr id="1203" name="Picture 21">
          <a:extLst>
            <a:ext uri="{FF2B5EF4-FFF2-40B4-BE49-F238E27FC236}">
              <a16:creationId xmlns:a16="http://schemas.microsoft.com/office/drawing/2014/main" xmlns="" id="{F54DAA0D-D06E-4D89-A803-553452A33E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1704</xdr:row>
      <xdr:rowOff>0</xdr:rowOff>
    </xdr:from>
    <xdr:ext cx="2242" cy="161925"/>
    <xdr:pic>
      <xdr:nvPicPr>
        <xdr:cNvPr id="1204" name="Picture 21">
          <a:extLst>
            <a:ext uri="{FF2B5EF4-FFF2-40B4-BE49-F238E27FC236}">
              <a16:creationId xmlns:a16="http://schemas.microsoft.com/office/drawing/2014/main" xmlns="" id="{49D759B5-C24F-4780-A1B7-CEB25CD054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1704</xdr:row>
      <xdr:rowOff>0</xdr:rowOff>
    </xdr:from>
    <xdr:ext cx="2242" cy="161925"/>
    <xdr:pic>
      <xdr:nvPicPr>
        <xdr:cNvPr id="1205" name="Picture 21">
          <a:extLst>
            <a:ext uri="{FF2B5EF4-FFF2-40B4-BE49-F238E27FC236}">
              <a16:creationId xmlns:a16="http://schemas.microsoft.com/office/drawing/2014/main" xmlns="" id="{C6FDA07F-D905-4900-9F56-870EF83599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1704</xdr:row>
      <xdr:rowOff>0</xdr:rowOff>
    </xdr:from>
    <xdr:ext cx="2242" cy="161925"/>
    <xdr:pic>
      <xdr:nvPicPr>
        <xdr:cNvPr id="1206" name="Picture 21">
          <a:extLst>
            <a:ext uri="{FF2B5EF4-FFF2-40B4-BE49-F238E27FC236}">
              <a16:creationId xmlns:a16="http://schemas.microsoft.com/office/drawing/2014/main" xmlns="" id="{6C548C9D-2DD0-4D40-BEBC-93E43E3001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1704</xdr:row>
      <xdr:rowOff>0</xdr:rowOff>
    </xdr:from>
    <xdr:ext cx="2242" cy="161925"/>
    <xdr:pic>
      <xdr:nvPicPr>
        <xdr:cNvPr id="1207" name="Picture 21">
          <a:extLst>
            <a:ext uri="{FF2B5EF4-FFF2-40B4-BE49-F238E27FC236}">
              <a16:creationId xmlns:a16="http://schemas.microsoft.com/office/drawing/2014/main" xmlns="" id="{19001490-A2E3-4704-A2F9-7F2872B14E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1704</xdr:row>
      <xdr:rowOff>0</xdr:rowOff>
    </xdr:from>
    <xdr:ext cx="2242" cy="161925"/>
    <xdr:pic>
      <xdr:nvPicPr>
        <xdr:cNvPr id="1208" name="Picture 21">
          <a:extLst>
            <a:ext uri="{FF2B5EF4-FFF2-40B4-BE49-F238E27FC236}">
              <a16:creationId xmlns:a16="http://schemas.microsoft.com/office/drawing/2014/main" xmlns="" id="{42837763-3D9A-4A85-A361-1332412E92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1704</xdr:row>
      <xdr:rowOff>0</xdr:rowOff>
    </xdr:from>
    <xdr:ext cx="2242" cy="161925"/>
    <xdr:pic>
      <xdr:nvPicPr>
        <xdr:cNvPr id="1209" name="Picture 21">
          <a:extLst>
            <a:ext uri="{FF2B5EF4-FFF2-40B4-BE49-F238E27FC236}">
              <a16:creationId xmlns:a16="http://schemas.microsoft.com/office/drawing/2014/main" xmlns="" id="{A5EF30D3-5B8F-4657-8D83-43563D7D90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1724</xdr:row>
      <xdr:rowOff>0</xdr:rowOff>
    </xdr:from>
    <xdr:ext cx="2242" cy="161925"/>
    <xdr:pic>
      <xdr:nvPicPr>
        <xdr:cNvPr id="1210" name="Picture 21">
          <a:extLst>
            <a:ext uri="{FF2B5EF4-FFF2-40B4-BE49-F238E27FC236}">
              <a16:creationId xmlns:a16="http://schemas.microsoft.com/office/drawing/2014/main" xmlns="" id="{B3BA0EC4-F53A-4850-9B50-62385FE64B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1724</xdr:row>
      <xdr:rowOff>0</xdr:rowOff>
    </xdr:from>
    <xdr:ext cx="2242" cy="161925"/>
    <xdr:pic>
      <xdr:nvPicPr>
        <xdr:cNvPr id="1211" name="Picture 21">
          <a:extLst>
            <a:ext uri="{FF2B5EF4-FFF2-40B4-BE49-F238E27FC236}">
              <a16:creationId xmlns:a16="http://schemas.microsoft.com/office/drawing/2014/main" xmlns="" id="{E6DCB084-B4BD-4B26-B545-6C81775A0A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1724</xdr:row>
      <xdr:rowOff>0</xdr:rowOff>
    </xdr:from>
    <xdr:ext cx="2242" cy="161925"/>
    <xdr:pic>
      <xdr:nvPicPr>
        <xdr:cNvPr id="1212" name="Picture 21">
          <a:extLst>
            <a:ext uri="{FF2B5EF4-FFF2-40B4-BE49-F238E27FC236}">
              <a16:creationId xmlns:a16="http://schemas.microsoft.com/office/drawing/2014/main" xmlns="" id="{43888420-CF2F-455D-84FA-36391CC492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1724</xdr:row>
      <xdr:rowOff>0</xdr:rowOff>
    </xdr:from>
    <xdr:ext cx="2242" cy="161925"/>
    <xdr:pic>
      <xdr:nvPicPr>
        <xdr:cNvPr id="1213" name="Picture 21">
          <a:extLst>
            <a:ext uri="{FF2B5EF4-FFF2-40B4-BE49-F238E27FC236}">
              <a16:creationId xmlns:a16="http://schemas.microsoft.com/office/drawing/2014/main" xmlns="" id="{135629FF-339C-4047-BBB7-3795912177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1724</xdr:row>
      <xdr:rowOff>0</xdr:rowOff>
    </xdr:from>
    <xdr:ext cx="2242" cy="161925"/>
    <xdr:pic>
      <xdr:nvPicPr>
        <xdr:cNvPr id="1214" name="Picture 21">
          <a:extLst>
            <a:ext uri="{FF2B5EF4-FFF2-40B4-BE49-F238E27FC236}">
              <a16:creationId xmlns:a16="http://schemas.microsoft.com/office/drawing/2014/main" xmlns="" id="{7A4F3A41-D7A4-4314-840F-496FFAC8BC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1724</xdr:row>
      <xdr:rowOff>0</xdr:rowOff>
    </xdr:from>
    <xdr:ext cx="2242" cy="161925"/>
    <xdr:pic>
      <xdr:nvPicPr>
        <xdr:cNvPr id="1215" name="Picture 21">
          <a:extLst>
            <a:ext uri="{FF2B5EF4-FFF2-40B4-BE49-F238E27FC236}">
              <a16:creationId xmlns:a16="http://schemas.microsoft.com/office/drawing/2014/main" xmlns="" id="{0FAAF06E-AEF6-45A8-AF10-F40B7E6043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1724</xdr:row>
      <xdr:rowOff>0</xdr:rowOff>
    </xdr:from>
    <xdr:ext cx="2242" cy="161925"/>
    <xdr:pic>
      <xdr:nvPicPr>
        <xdr:cNvPr id="1216" name="Picture 21">
          <a:extLst>
            <a:ext uri="{FF2B5EF4-FFF2-40B4-BE49-F238E27FC236}">
              <a16:creationId xmlns:a16="http://schemas.microsoft.com/office/drawing/2014/main" xmlns="" id="{6DACC5AB-2C61-485C-B9B5-23CD26C7FF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1724</xdr:row>
      <xdr:rowOff>0</xdr:rowOff>
    </xdr:from>
    <xdr:ext cx="2242" cy="161925"/>
    <xdr:pic>
      <xdr:nvPicPr>
        <xdr:cNvPr id="1217" name="Picture 21">
          <a:extLst>
            <a:ext uri="{FF2B5EF4-FFF2-40B4-BE49-F238E27FC236}">
              <a16:creationId xmlns:a16="http://schemas.microsoft.com/office/drawing/2014/main" xmlns="" id="{D4A1F70D-61D4-40BD-81A1-9F34C515EE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1724</xdr:row>
      <xdr:rowOff>0</xdr:rowOff>
    </xdr:from>
    <xdr:ext cx="2242" cy="161925"/>
    <xdr:pic>
      <xdr:nvPicPr>
        <xdr:cNvPr id="1218" name="Picture 21">
          <a:extLst>
            <a:ext uri="{FF2B5EF4-FFF2-40B4-BE49-F238E27FC236}">
              <a16:creationId xmlns:a16="http://schemas.microsoft.com/office/drawing/2014/main" xmlns="" id="{576B2BC2-0681-4BC7-A88A-B13CB438B7D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1724</xdr:row>
      <xdr:rowOff>0</xdr:rowOff>
    </xdr:from>
    <xdr:ext cx="2242" cy="161925"/>
    <xdr:pic>
      <xdr:nvPicPr>
        <xdr:cNvPr id="1219" name="Picture 21">
          <a:extLst>
            <a:ext uri="{FF2B5EF4-FFF2-40B4-BE49-F238E27FC236}">
              <a16:creationId xmlns:a16="http://schemas.microsoft.com/office/drawing/2014/main" xmlns="" id="{BE04EC23-E6D0-433F-8C39-A8A0871581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1724</xdr:row>
      <xdr:rowOff>0</xdr:rowOff>
    </xdr:from>
    <xdr:ext cx="2242" cy="161925"/>
    <xdr:pic>
      <xdr:nvPicPr>
        <xdr:cNvPr id="1220" name="Picture 21">
          <a:extLst>
            <a:ext uri="{FF2B5EF4-FFF2-40B4-BE49-F238E27FC236}">
              <a16:creationId xmlns:a16="http://schemas.microsoft.com/office/drawing/2014/main" xmlns="" id="{0F5D7C78-A306-4E62-83D3-2049EE0D187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1724</xdr:row>
      <xdr:rowOff>0</xdr:rowOff>
    </xdr:from>
    <xdr:ext cx="2242" cy="161925"/>
    <xdr:pic>
      <xdr:nvPicPr>
        <xdr:cNvPr id="1221" name="Picture 21">
          <a:extLst>
            <a:ext uri="{FF2B5EF4-FFF2-40B4-BE49-F238E27FC236}">
              <a16:creationId xmlns:a16="http://schemas.microsoft.com/office/drawing/2014/main" xmlns="" id="{5E8840D0-7518-470F-BCB7-FB56C14C9C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1747</xdr:row>
      <xdr:rowOff>0</xdr:rowOff>
    </xdr:from>
    <xdr:ext cx="2242" cy="161925"/>
    <xdr:pic>
      <xdr:nvPicPr>
        <xdr:cNvPr id="1222" name="Picture 21">
          <a:extLst>
            <a:ext uri="{FF2B5EF4-FFF2-40B4-BE49-F238E27FC236}">
              <a16:creationId xmlns:a16="http://schemas.microsoft.com/office/drawing/2014/main" xmlns="" id="{14FB052C-3CDD-4C48-8487-8612B1D6A9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1747</xdr:row>
      <xdr:rowOff>0</xdr:rowOff>
    </xdr:from>
    <xdr:ext cx="2242" cy="161925"/>
    <xdr:pic>
      <xdr:nvPicPr>
        <xdr:cNvPr id="1223" name="Picture 21">
          <a:extLst>
            <a:ext uri="{FF2B5EF4-FFF2-40B4-BE49-F238E27FC236}">
              <a16:creationId xmlns:a16="http://schemas.microsoft.com/office/drawing/2014/main" xmlns="" id="{A3FBFD93-7EB5-488B-8E55-0B69F9C803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1747</xdr:row>
      <xdr:rowOff>0</xdr:rowOff>
    </xdr:from>
    <xdr:ext cx="2242" cy="161925"/>
    <xdr:pic>
      <xdr:nvPicPr>
        <xdr:cNvPr id="1224" name="Picture 21">
          <a:extLst>
            <a:ext uri="{FF2B5EF4-FFF2-40B4-BE49-F238E27FC236}">
              <a16:creationId xmlns:a16="http://schemas.microsoft.com/office/drawing/2014/main" xmlns="" id="{94DA5F74-7088-4CFE-9098-565A99FA52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1747</xdr:row>
      <xdr:rowOff>0</xdr:rowOff>
    </xdr:from>
    <xdr:ext cx="2242" cy="161925"/>
    <xdr:pic>
      <xdr:nvPicPr>
        <xdr:cNvPr id="1225" name="Picture 21">
          <a:extLst>
            <a:ext uri="{FF2B5EF4-FFF2-40B4-BE49-F238E27FC236}">
              <a16:creationId xmlns:a16="http://schemas.microsoft.com/office/drawing/2014/main" xmlns="" id="{182FB1D6-7777-4310-AD7B-17A9E0513E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1747</xdr:row>
      <xdr:rowOff>0</xdr:rowOff>
    </xdr:from>
    <xdr:ext cx="2242" cy="161925"/>
    <xdr:pic>
      <xdr:nvPicPr>
        <xdr:cNvPr id="1226" name="Picture 21">
          <a:extLst>
            <a:ext uri="{FF2B5EF4-FFF2-40B4-BE49-F238E27FC236}">
              <a16:creationId xmlns:a16="http://schemas.microsoft.com/office/drawing/2014/main" xmlns="" id="{6D6D087D-889C-420D-8DAD-CBD35516E1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1747</xdr:row>
      <xdr:rowOff>0</xdr:rowOff>
    </xdr:from>
    <xdr:ext cx="2242" cy="161925"/>
    <xdr:pic>
      <xdr:nvPicPr>
        <xdr:cNvPr id="1227" name="Picture 21">
          <a:extLst>
            <a:ext uri="{FF2B5EF4-FFF2-40B4-BE49-F238E27FC236}">
              <a16:creationId xmlns:a16="http://schemas.microsoft.com/office/drawing/2014/main" xmlns="" id="{BED8253C-CDAB-4B2F-8DAF-51496A41FD7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1747</xdr:row>
      <xdr:rowOff>0</xdr:rowOff>
    </xdr:from>
    <xdr:ext cx="2242" cy="161925"/>
    <xdr:pic>
      <xdr:nvPicPr>
        <xdr:cNvPr id="1228" name="Picture 21">
          <a:extLst>
            <a:ext uri="{FF2B5EF4-FFF2-40B4-BE49-F238E27FC236}">
              <a16:creationId xmlns:a16="http://schemas.microsoft.com/office/drawing/2014/main" xmlns="" id="{5E8994B5-5220-47B2-A4F0-216518631BA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1747</xdr:row>
      <xdr:rowOff>0</xdr:rowOff>
    </xdr:from>
    <xdr:ext cx="2242" cy="161925"/>
    <xdr:pic>
      <xdr:nvPicPr>
        <xdr:cNvPr id="1229" name="Picture 21">
          <a:extLst>
            <a:ext uri="{FF2B5EF4-FFF2-40B4-BE49-F238E27FC236}">
              <a16:creationId xmlns:a16="http://schemas.microsoft.com/office/drawing/2014/main" xmlns="" id="{F4958429-802C-4FDA-9D8F-75855CB9EB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1747</xdr:row>
      <xdr:rowOff>0</xdr:rowOff>
    </xdr:from>
    <xdr:ext cx="2242" cy="161925"/>
    <xdr:pic>
      <xdr:nvPicPr>
        <xdr:cNvPr id="1230" name="Picture 21">
          <a:extLst>
            <a:ext uri="{FF2B5EF4-FFF2-40B4-BE49-F238E27FC236}">
              <a16:creationId xmlns:a16="http://schemas.microsoft.com/office/drawing/2014/main" xmlns="" id="{31752CDB-104C-4A06-9E11-E8677852BD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1747</xdr:row>
      <xdr:rowOff>0</xdr:rowOff>
    </xdr:from>
    <xdr:ext cx="2242" cy="161925"/>
    <xdr:pic>
      <xdr:nvPicPr>
        <xdr:cNvPr id="1231" name="Picture 21">
          <a:extLst>
            <a:ext uri="{FF2B5EF4-FFF2-40B4-BE49-F238E27FC236}">
              <a16:creationId xmlns:a16="http://schemas.microsoft.com/office/drawing/2014/main" xmlns="" id="{630F6496-CAEA-4320-BCA5-6B32C241F4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1747</xdr:row>
      <xdr:rowOff>0</xdr:rowOff>
    </xdr:from>
    <xdr:ext cx="2242" cy="161925"/>
    <xdr:pic>
      <xdr:nvPicPr>
        <xdr:cNvPr id="1232" name="Picture 21">
          <a:extLst>
            <a:ext uri="{FF2B5EF4-FFF2-40B4-BE49-F238E27FC236}">
              <a16:creationId xmlns:a16="http://schemas.microsoft.com/office/drawing/2014/main" xmlns="" id="{387BC5C4-CCB8-4C28-BBC4-6D481B93C3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1747</xdr:row>
      <xdr:rowOff>0</xdr:rowOff>
    </xdr:from>
    <xdr:ext cx="2242" cy="161925"/>
    <xdr:pic>
      <xdr:nvPicPr>
        <xdr:cNvPr id="1233" name="Picture 21">
          <a:extLst>
            <a:ext uri="{FF2B5EF4-FFF2-40B4-BE49-F238E27FC236}">
              <a16:creationId xmlns:a16="http://schemas.microsoft.com/office/drawing/2014/main" xmlns="" id="{789D6267-C984-43C5-8460-8476EBE5AF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1756</xdr:row>
      <xdr:rowOff>0</xdr:rowOff>
    </xdr:from>
    <xdr:ext cx="2242" cy="161925"/>
    <xdr:pic>
      <xdr:nvPicPr>
        <xdr:cNvPr id="1234" name="Picture 21">
          <a:extLst>
            <a:ext uri="{FF2B5EF4-FFF2-40B4-BE49-F238E27FC236}">
              <a16:creationId xmlns:a16="http://schemas.microsoft.com/office/drawing/2014/main" xmlns="" id="{0A32CD25-8876-49D8-AE70-9398B82C4D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1756</xdr:row>
      <xdr:rowOff>0</xdr:rowOff>
    </xdr:from>
    <xdr:ext cx="2242" cy="161925"/>
    <xdr:pic>
      <xdr:nvPicPr>
        <xdr:cNvPr id="1235" name="Picture 21">
          <a:extLst>
            <a:ext uri="{FF2B5EF4-FFF2-40B4-BE49-F238E27FC236}">
              <a16:creationId xmlns:a16="http://schemas.microsoft.com/office/drawing/2014/main" xmlns="" id="{CDF30FF9-D71C-46FC-8ABC-1ED28F160F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1756</xdr:row>
      <xdr:rowOff>0</xdr:rowOff>
    </xdr:from>
    <xdr:ext cx="2242" cy="161925"/>
    <xdr:pic>
      <xdr:nvPicPr>
        <xdr:cNvPr id="1236" name="Picture 21">
          <a:extLst>
            <a:ext uri="{FF2B5EF4-FFF2-40B4-BE49-F238E27FC236}">
              <a16:creationId xmlns:a16="http://schemas.microsoft.com/office/drawing/2014/main" xmlns="" id="{BE09581C-4634-48F0-AC56-8EBB257514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1756</xdr:row>
      <xdr:rowOff>0</xdr:rowOff>
    </xdr:from>
    <xdr:ext cx="2242" cy="161925"/>
    <xdr:pic>
      <xdr:nvPicPr>
        <xdr:cNvPr id="1237" name="Picture 21">
          <a:extLst>
            <a:ext uri="{FF2B5EF4-FFF2-40B4-BE49-F238E27FC236}">
              <a16:creationId xmlns:a16="http://schemas.microsoft.com/office/drawing/2014/main" xmlns="" id="{27742A61-2699-455D-B14E-937B006EE5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1756</xdr:row>
      <xdr:rowOff>0</xdr:rowOff>
    </xdr:from>
    <xdr:ext cx="2242" cy="161925"/>
    <xdr:pic>
      <xdr:nvPicPr>
        <xdr:cNvPr id="1238" name="Picture 21">
          <a:extLst>
            <a:ext uri="{FF2B5EF4-FFF2-40B4-BE49-F238E27FC236}">
              <a16:creationId xmlns:a16="http://schemas.microsoft.com/office/drawing/2014/main" xmlns="" id="{EC8330F0-B736-4BFB-A54E-580A0C9D99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1756</xdr:row>
      <xdr:rowOff>0</xdr:rowOff>
    </xdr:from>
    <xdr:ext cx="2242" cy="161925"/>
    <xdr:pic>
      <xdr:nvPicPr>
        <xdr:cNvPr id="1239" name="Picture 21">
          <a:extLst>
            <a:ext uri="{FF2B5EF4-FFF2-40B4-BE49-F238E27FC236}">
              <a16:creationId xmlns:a16="http://schemas.microsoft.com/office/drawing/2014/main" xmlns="" id="{E054A7E6-9492-441F-A9BF-54EAD3269F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1756</xdr:row>
      <xdr:rowOff>0</xdr:rowOff>
    </xdr:from>
    <xdr:ext cx="2242" cy="161925"/>
    <xdr:pic>
      <xdr:nvPicPr>
        <xdr:cNvPr id="1240" name="Picture 21">
          <a:extLst>
            <a:ext uri="{FF2B5EF4-FFF2-40B4-BE49-F238E27FC236}">
              <a16:creationId xmlns:a16="http://schemas.microsoft.com/office/drawing/2014/main" xmlns="" id="{25029372-AF02-4F1A-817F-A2B8E7370E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1756</xdr:row>
      <xdr:rowOff>0</xdr:rowOff>
    </xdr:from>
    <xdr:ext cx="2242" cy="161925"/>
    <xdr:pic>
      <xdr:nvPicPr>
        <xdr:cNvPr id="1241" name="Picture 21">
          <a:extLst>
            <a:ext uri="{FF2B5EF4-FFF2-40B4-BE49-F238E27FC236}">
              <a16:creationId xmlns:a16="http://schemas.microsoft.com/office/drawing/2014/main" xmlns="" id="{FF3638D5-B024-48B3-9267-14317ACB87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1756</xdr:row>
      <xdr:rowOff>0</xdr:rowOff>
    </xdr:from>
    <xdr:ext cx="2242" cy="161925"/>
    <xdr:pic>
      <xdr:nvPicPr>
        <xdr:cNvPr id="1242" name="Picture 21">
          <a:extLst>
            <a:ext uri="{FF2B5EF4-FFF2-40B4-BE49-F238E27FC236}">
              <a16:creationId xmlns:a16="http://schemas.microsoft.com/office/drawing/2014/main" xmlns="" id="{E770A476-83AB-4D7D-BA88-18CF3B4E92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1756</xdr:row>
      <xdr:rowOff>0</xdr:rowOff>
    </xdr:from>
    <xdr:ext cx="2242" cy="161925"/>
    <xdr:pic>
      <xdr:nvPicPr>
        <xdr:cNvPr id="1243" name="Picture 21">
          <a:extLst>
            <a:ext uri="{FF2B5EF4-FFF2-40B4-BE49-F238E27FC236}">
              <a16:creationId xmlns:a16="http://schemas.microsoft.com/office/drawing/2014/main" xmlns="" id="{E4A7A845-8B9C-427B-8256-3B03F6E66F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1756</xdr:row>
      <xdr:rowOff>0</xdr:rowOff>
    </xdr:from>
    <xdr:ext cx="2242" cy="161925"/>
    <xdr:pic>
      <xdr:nvPicPr>
        <xdr:cNvPr id="1244" name="Picture 21">
          <a:extLst>
            <a:ext uri="{FF2B5EF4-FFF2-40B4-BE49-F238E27FC236}">
              <a16:creationId xmlns:a16="http://schemas.microsoft.com/office/drawing/2014/main" xmlns="" id="{DFC67335-BDAE-43FF-8E0B-37B782FD2E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1756</xdr:row>
      <xdr:rowOff>0</xdr:rowOff>
    </xdr:from>
    <xdr:ext cx="2242" cy="161925"/>
    <xdr:pic>
      <xdr:nvPicPr>
        <xdr:cNvPr id="1245" name="Picture 21">
          <a:extLst>
            <a:ext uri="{FF2B5EF4-FFF2-40B4-BE49-F238E27FC236}">
              <a16:creationId xmlns:a16="http://schemas.microsoft.com/office/drawing/2014/main" xmlns="" id="{ECEC8CFB-0566-45DF-86F6-111E1FFD9A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1782</xdr:row>
      <xdr:rowOff>0</xdr:rowOff>
    </xdr:from>
    <xdr:ext cx="2242" cy="161925"/>
    <xdr:pic>
      <xdr:nvPicPr>
        <xdr:cNvPr id="1246" name="Picture 21">
          <a:extLst>
            <a:ext uri="{FF2B5EF4-FFF2-40B4-BE49-F238E27FC236}">
              <a16:creationId xmlns:a16="http://schemas.microsoft.com/office/drawing/2014/main" xmlns="" id="{9115C860-51BE-48D9-97A7-58B44F611E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1782</xdr:row>
      <xdr:rowOff>0</xdr:rowOff>
    </xdr:from>
    <xdr:ext cx="2242" cy="161925"/>
    <xdr:pic>
      <xdr:nvPicPr>
        <xdr:cNvPr id="1247" name="Picture 21">
          <a:extLst>
            <a:ext uri="{FF2B5EF4-FFF2-40B4-BE49-F238E27FC236}">
              <a16:creationId xmlns:a16="http://schemas.microsoft.com/office/drawing/2014/main" xmlns="" id="{507FA72A-E810-4617-9102-CCF9700BC10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1782</xdr:row>
      <xdr:rowOff>0</xdr:rowOff>
    </xdr:from>
    <xdr:ext cx="2242" cy="161925"/>
    <xdr:pic>
      <xdr:nvPicPr>
        <xdr:cNvPr id="1248" name="Picture 21">
          <a:extLst>
            <a:ext uri="{FF2B5EF4-FFF2-40B4-BE49-F238E27FC236}">
              <a16:creationId xmlns:a16="http://schemas.microsoft.com/office/drawing/2014/main" xmlns="" id="{084B7E63-1D86-46F9-9A70-3D62770EDFA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1782</xdr:row>
      <xdr:rowOff>0</xdr:rowOff>
    </xdr:from>
    <xdr:ext cx="2242" cy="161925"/>
    <xdr:pic>
      <xdr:nvPicPr>
        <xdr:cNvPr id="1249" name="Picture 21">
          <a:extLst>
            <a:ext uri="{FF2B5EF4-FFF2-40B4-BE49-F238E27FC236}">
              <a16:creationId xmlns:a16="http://schemas.microsoft.com/office/drawing/2014/main" xmlns="" id="{4B34F073-AE40-42DE-A10E-601E6264FE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1782</xdr:row>
      <xdr:rowOff>0</xdr:rowOff>
    </xdr:from>
    <xdr:ext cx="2242" cy="161925"/>
    <xdr:pic>
      <xdr:nvPicPr>
        <xdr:cNvPr id="1250" name="Picture 21">
          <a:extLst>
            <a:ext uri="{FF2B5EF4-FFF2-40B4-BE49-F238E27FC236}">
              <a16:creationId xmlns:a16="http://schemas.microsoft.com/office/drawing/2014/main" xmlns="" id="{E4092170-C83C-4CD5-BE7F-6574CF3CC0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1782</xdr:row>
      <xdr:rowOff>0</xdr:rowOff>
    </xdr:from>
    <xdr:ext cx="2242" cy="161925"/>
    <xdr:pic>
      <xdr:nvPicPr>
        <xdr:cNvPr id="1251" name="Picture 21">
          <a:extLst>
            <a:ext uri="{FF2B5EF4-FFF2-40B4-BE49-F238E27FC236}">
              <a16:creationId xmlns:a16="http://schemas.microsoft.com/office/drawing/2014/main" xmlns="" id="{CDEED55F-9020-4A1F-888A-9F782BE5B6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1782</xdr:row>
      <xdr:rowOff>0</xdr:rowOff>
    </xdr:from>
    <xdr:ext cx="2242" cy="161925"/>
    <xdr:pic>
      <xdr:nvPicPr>
        <xdr:cNvPr id="1252" name="Picture 21">
          <a:extLst>
            <a:ext uri="{FF2B5EF4-FFF2-40B4-BE49-F238E27FC236}">
              <a16:creationId xmlns:a16="http://schemas.microsoft.com/office/drawing/2014/main" xmlns="" id="{B0FD9DBE-A20D-43E5-A4B1-07C769E446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1782</xdr:row>
      <xdr:rowOff>0</xdr:rowOff>
    </xdr:from>
    <xdr:ext cx="2242" cy="161925"/>
    <xdr:pic>
      <xdr:nvPicPr>
        <xdr:cNvPr id="1253" name="Picture 21">
          <a:extLst>
            <a:ext uri="{FF2B5EF4-FFF2-40B4-BE49-F238E27FC236}">
              <a16:creationId xmlns:a16="http://schemas.microsoft.com/office/drawing/2014/main" xmlns="" id="{1F547CB0-F292-42AB-9593-FD024D26FA9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1782</xdr:row>
      <xdr:rowOff>0</xdr:rowOff>
    </xdr:from>
    <xdr:ext cx="2242" cy="161925"/>
    <xdr:pic>
      <xdr:nvPicPr>
        <xdr:cNvPr id="1254" name="Picture 21">
          <a:extLst>
            <a:ext uri="{FF2B5EF4-FFF2-40B4-BE49-F238E27FC236}">
              <a16:creationId xmlns:a16="http://schemas.microsoft.com/office/drawing/2014/main" xmlns="" id="{DA02B737-AE2E-48E7-B352-39332A2EAEB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1782</xdr:row>
      <xdr:rowOff>0</xdr:rowOff>
    </xdr:from>
    <xdr:ext cx="2242" cy="161925"/>
    <xdr:pic>
      <xdr:nvPicPr>
        <xdr:cNvPr id="1255" name="Picture 21">
          <a:extLst>
            <a:ext uri="{FF2B5EF4-FFF2-40B4-BE49-F238E27FC236}">
              <a16:creationId xmlns:a16="http://schemas.microsoft.com/office/drawing/2014/main" xmlns="" id="{D3182E6C-724D-4D8C-86BC-C977EFBF43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1782</xdr:row>
      <xdr:rowOff>0</xdr:rowOff>
    </xdr:from>
    <xdr:ext cx="2242" cy="161925"/>
    <xdr:pic>
      <xdr:nvPicPr>
        <xdr:cNvPr id="1256" name="Picture 21">
          <a:extLst>
            <a:ext uri="{FF2B5EF4-FFF2-40B4-BE49-F238E27FC236}">
              <a16:creationId xmlns:a16="http://schemas.microsoft.com/office/drawing/2014/main" xmlns="" id="{DFD48EE5-583A-4C19-839A-6A1DBC6EFBC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1782</xdr:row>
      <xdr:rowOff>0</xdr:rowOff>
    </xdr:from>
    <xdr:ext cx="2242" cy="161925"/>
    <xdr:pic>
      <xdr:nvPicPr>
        <xdr:cNvPr id="1257" name="Picture 21">
          <a:extLst>
            <a:ext uri="{FF2B5EF4-FFF2-40B4-BE49-F238E27FC236}">
              <a16:creationId xmlns:a16="http://schemas.microsoft.com/office/drawing/2014/main" xmlns="" id="{27BA91C8-5301-4886-A67F-88C7FB0B0F3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1785</xdr:row>
      <xdr:rowOff>0</xdr:rowOff>
    </xdr:from>
    <xdr:ext cx="2242" cy="161925"/>
    <xdr:pic>
      <xdr:nvPicPr>
        <xdr:cNvPr id="1258" name="Picture 21">
          <a:extLst>
            <a:ext uri="{FF2B5EF4-FFF2-40B4-BE49-F238E27FC236}">
              <a16:creationId xmlns:a16="http://schemas.microsoft.com/office/drawing/2014/main" xmlns="" id="{6BFC6C2B-4BAC-4C1B-87CA-26026A9DBC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1785</xdr:row>
      <xdr:rowOff>0</xdr:rowOff>
    </xdr:from>
    <xdr:ext cx="2242" cy="161925"/>
    <xdr:pic>
      <xdr:nvPicPr>
        <xdr:cNvPr id="1259" name="Picture 21">
          <a:extLst>
            <a:ext uri="{FF2B5EF4-FFF2-40B4-BE49-F238E27FC236}">
              <a16:creationId xmlns:a16="http://schemas.microsoft.com/office/drawing/2014/main" xmlns="" id="{11AB5C47-85CE-41CB-949D-CA39A057C8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1785</xdr:row>
      <xdr:rowOff>0</xdr:rowOff>
    </xdr:from>
    <xdr:ext cx="2242" cy="161925"/>
    <xdr:pic>
      <xdr:nvPicPr>
        <xdr:cNvPr id="1260" name="Picture 21">
          <a:extLst>
            <a:ext uri="{FF2B5EF4-FFF2-40B4-BE49-F238E27FC236}">
              <a16:creationId xmlns:a16="http://schemas.microsoft.com/office/drawing/2014/main" xmlns="" id="{F26997BC-AFF5-438B-8CF6-1740A0234F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1785</xdr:row>
      <xdr:rowOff>0</xdr:rowOff>
    </xdr:from>
    <xdr:ext cx="2242" cy="161925"/>
    <xdr:pic>
      <xdr:nvPicPr>
        <xdr:cNvPr id="1261" name="Picture 21">
          <a:extLst>
            <a:ext uri="{FF2B5EF4-FFF2-40B4-BE49-F238E27FC236}">
              <a16:creationId xmlns:a16="http://schemas.microsoft.com/office/drawing/2014/main" xmlns="" id="{974D5384-ECB7-4D68-B42A-23EEC8FBF6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1785</xdr:row>
      <xdr:rowOff>0</xdr:rowOff>
    </xdr:from>
    <xdr:ext cx="2242" cy="161925"/>
    <xdr:pic>
      <xdr:nvPicPr>
        <xdr:cNvPr id="1262" name="Picture 21">
          <a:extLst>
            <a:ext uri="{FF2B5EF4-FFF2-40B4-BE49-F238E27FC236}">
              <a16:creationId xmlns:a16="http://schemas.microsoft.com/office/drawing/2014/main" xmlns="" id="{4D001675-5BCB-47E9-9DA2-5F43396FC6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1785</xdr:row>
      <xdr:rowOff>0</xdr:rowOff>
    </xdr:from>
    <xdr:ext cx="2242" cy="161925"/>
    <xdr:pic>
      <xdr:nvPicPr>
        <xdr:cNvPr id="1263" name="Picture 21">
          <a:extLst>
            <a:ext uri="{FF2B5EF4-FFF2-40B4-BE49-F238E27FC236}">
              <a16:creationId xmlns:a16="http://schemas.microsoft.com/office/drawing/2014/main" xmlns="" id="{AB7B8F46-A59B-44B2-B6C7-67A1146201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1785</xdr:row>
      <xdr:rowOff>0</xdr:rowOff>
    </xdr:from>
    <xdr:ext cx="2242" cy="161925"/>
    <xdr:pic>
      <xdr:nvPicPr>
        <xdr:cNvPr id="1264" name="Picture 21">
          <a:extLst>
            <a:ext uri="{FF2B5EF4-FFF2-40B4-BE49-F238E27FC236}">
              <a16:creationId xmlns:a16="http://schemas.microsoft.com/office/drawing/2014/main" xmlns="" id="{A95F7E3A-AFDD-4F24-A9A3-0369191006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1785</xdr:row>
      <xdr:rowOff>0</xdr:rowOff>
    </xdr:from>
    <xdr:ext cx="2242" cy="161925"/>
    <xdr:pic>
      <xdr:nvPicPr>
        <xdr:cNvPr id="1265" name="Picture 21">
          <a:extLst>
            <a:ext uri="{FF2B5EF4-FFF2-40B4-BE49-F238E27FC236}">
              <a16:creationId xmlns:a16="http://schemas.microsoft.com/office/drawing/2014/main" xmlns="" id="{25C3DFE9-A67B-4C1D-B2F5-E57D096041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1785</xdr:row>
      <xdr:rowOff>0</xdr:rowOff>
    </xdr:from>
    <xdr:ext cx="2242" cy="161925"/>
    <xdr:pic>
      <xdr:nvPicPr>
        <xdr:cNvPr id="1266" name="Picture 21">
          <a:extLst>
            <a:ext uri="{FF2B5EF4-FFF2-40B4-BE49-F238E27FC236}">
              <a16:creationId xmlns:a16="http://schemas.microsoft.com/office/drawing/2014/main" xmlns="" id="{A9B37661-75E2-4936-9DF1-2C17DDE70C6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1785</xdr:row>
      <xdr:rowOff>0</xdr:rowOff>
    </xdr:from>
    <xdr:ext cx="2242" cy="161925"/>
    <xdr:pic>
      <xdr:nvPicPr>
        <xdr:cNvPr id="1267" name="Picture 21">
          <a:extLst>
            <a:ext uri="{FF2B5EF4-FFF2-40B4-BE49-F238E27FC236}">
              <a16:creationId xmlns:a16="http://schemas.microsoft.com/office/drawing/2014/main" xmlns="" id="{902818CF-53C7-4E6C-A00B-D48163FE57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1785</xdr:row>
      <xdr:rowOff>0</xdr:rowOff>
    </xdr:from>
    <xdr:ext cx="2242" cy="161925"/>
    <xdr:pic>
      <xdr:nvPicPr>
        <xdr:cNvPr id="1268" name="Picture 21">
          <a:extLst>
            <a:ext uri="{FF2B5EF4-FFF2-40B4-BE49-F238E27FC236}">
              <a16:creationId xmlns:a16="http://schemas.microsoft.com/office/drawing/2014/main" xmlns="" id="{FE6A0104-43D1-412B-9A4C-93FC157FA3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1785</xdr:row>
      <xdr:rowOff>0</xdr:rowOff>
    </xdr:from>
    <xdr:ext cx="2242" cy="161925"/>
    <xdr:pic>
      <xdr:nvPicPr>
        <xdr:cNvPr id="1269" name="Picture 21">
          <a:extLst>
            <a:ext uri="{FF2B5EF4-FFF2-40B4-BE49-F238E27FC236}">
              <a16:creationId xmlns:a16="http://schemas.microsoft.com/office/drawing/2014/main" xmlns="" id="{7344980A-FBF5-46B7-8F5E-5329CBECD2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1791</xdr:row>
      <xdr:rowOff>0</xdr:rowOff>
    </xdr:from>
    <xdr:ext cx="2242" cy="161925"/>
    <xdr:pic>
      <xdr:nvPicPr>
        <xdr:cNvPr id="1270" name="Picture 21">
          <a:extLst>
            <a:ext uri="{FF2B5EF4-FFF2-40B4-BE49-F238E27FC236}">
              <a16:creationId xmlns:a16="http://schemas.microsoft.com/office/drawing/2014/main" xmlns="" id="{E30AB684-93A1-4DDD-8448-072A58835B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1791</xdr:row>
      <xdr:rowOff>0</xdr:rowOff>
    </xdr:from>
    <xdr:ext cx="2242" cy="161925"/>
    <xdr:pic>
      <xdr:nvPicPr>
        <xdr:cNvPr id="1271" name="Picture 21">
          <a:extLst>
            <a:ext uri="{FF2B5EF4-FFF2-40B4-BE49-F238E27FC236}">
              <a16:creationId xmlns:a16="http://schemas.microsoft.com/office/drawing/2014/main" xmlns="" id="{5BB94F68-A2EB-48A1-8BD2-AA13B071643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1791</xdr:row>
      <xdr:rowOff>0</xdr:rowOff>
    </xdr:from>
    <xdr:ext cx="2242" cy="161925"/>
    <xdr:pic>
      <xdr:nvPicPr>
        <xdr:cNvPr id="1272" name="Picture 21">
          <a:extLst>
            <a:ext uri="{FF2B5EF4-FFF2-40B4-BE49-F238E27FC236}">
              <a16:creationId xmlns:a16="http://schemas.microsoft.com/office/drawing/2014/main" xmlns="" id="{FC0C0C7F-3AD0-41EF-AE64-172DA3CEB9A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1791</xdr:row>
      <xdr:rowOff>0</xdr:rowOff>
    </xdr:from>
    <xdr:ext cx="2242" cy="161925"/>
    <xdr:pic>
      <xdr:nvPicPr>
        <xdr:cNvPr id="1273" name="Picture 21">
          <a:extLst>
            <a:ext uri="{FF2B5EF4-FFF2-40B4-BE49-F238E27FC236}">
              <a16:creationId xmlns:a16="http://schemas.microsoft.com/office/drawing/2014/main" xmlns="" id="{560E6163-EC45-46E3-B11B-0565019806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1791</xdr:row>
      <xdr:rowOff>0</xdr:rowOff>
    </xdr:from>
    <xdr:ext cx="2242" cy="161925"/>
    <xdr:pic>
      <xdr:nvPicPr>
        <xdr:cNvPr id="1274" name="Picture 21">
          <a:extLst>
            <a:ext uri="{FF2B5EF4-FFF2-40B4-BE49-F238E27FC236}">
              <a16:creationId xmlns:a16="http://schemas.microsoft.com/office/drawing/2014/main" xmlns="" id="{8D5EC5B4-89ED-46E7-B709-371C6B6F28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1791</xdr:row>
      <xdr:rowOff>0</xdr:rowOff>
    </xdr:from>
    <xdr:ext cx="2242" cy="161925"/>
    <xdr:pic>
      <xdr:nvPicPr>
        <xdr:cNvPr id="1275" name="Picture 21">
          <a:extLst>
            <a:ext uri="{FF2B5EF4-FFF2-40B4-BE49-F238E27FC236}">
              <a16:creationId xmlns:a16="http://schemas.microsoft.com/office/drawing/2014/main" xmlns="" id="{450692E8-50C6-4D34-8613-ACE533DCDE5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1791</xdr:row>
      <xdr:rowOff>0</xdr:rowOff>
    </xdr:from>
    <xdr:ext cx="2242" cy="161925"/>
    <xdr:pic>
      <xdr:nvPicPr>
        <xdr:cNvPr id="1276" name="Picture 21">
          <a:extLst>
            <a:ext uri="{FF2B5EF4-FFF2-40B4-BE49-F238E27FC236}">
              <a16:creationId xmlns:a16="http://schemas.microsoft.com/office/drawing/2014/main" xmlns="" id="{C49F958E-BB45-4F6E-8051-D6D4331F53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1791</xdr:row>
      <xdr:rowOff>0</xdr:rowOff>
    </xdr:from>
    <xdr:ext cx="2242" cy="161925"/>
    <xdr:pic>
      <xdr:nvPicPr>
        <xdr:cNvPr id="1277" name="Picture 21">
          <a:extLst>
            <a:ext uri="{FF2B5EF4-FFF2-40B4-BE49-F238E27FC236}">
              <a16:creationId xmlns:a16="http://schemas.microsoft.com/office/drawing/2014/main" xmlns="" id="{39436D57-ACAB-45ED-A4C3-DBD3B0DB32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1791</xdr:row>
      <xdr:rowOff>0</xdr:rowOff>
    </xdr:from>
    <xdr:ext cx="2242" cy="161925"/>
    <xdr:pic>
      <xdr:nvPicPr>
        <xdr:cNvPr id="1278" name="Picture 21">
          <a:extLst>
            <a:ext uri="{FF2B5EF4-FFF2-40B4-BE49-F238E27FC236}">
              <a16:creationId xmlns:a16="http://schemas.microsoft.com/office/drawing/2014/main" xmlns="" id="{F5B4C92B-4212-43ED-88B3-873877CAE7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1791</xdr:row>
      <xdr:rowOff>0</xdr:rowOff>
    </xdr:from>
    <xdr:ext cx="2242" cy="161925"/>
    <xdr:pic>
      <xdr:nvPicPr>
        <xdr:cNvPr id="1279" name="Picture 21">
          <a:extLst>
            <a:ext uri="{FF2B5EF4-FFF2-40B4-BE49-F238E27FC236}">
              <a16:creationId xmlns:a16="http://schemas.microsoft.com/office/drawing/2014/main" xmlns="" id="{17B8175A-325F-4449-A63A-F0EC1701AA6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1791</xdr:row>
      <xdr:rowOff>0</xdr:rowOff>
    </xdr:from>
    <xdr:ext cx="2242" cy="161925"/>
    <xdr:pic>
      <xdr:nvPicPr>
        <xdr:cNvPr id="1280" name="Picture 21">
          <a:extLst>
            <a:ext uri="{FF2B5EF4-FFF2-40B4-BE49-F238E27FC236}">
              <a16:creationId xmlns:a16="http://schemas.microsoft.com/office/drawing/2014/main" xmlns="" id="{8224D55E-5198-46A9-B7FA-3ED7D612FB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1791</xdr:row>
      <xdr:rowOff>0</xdr:rowOff>
    </xdr:from>
    <xdr:ext cx="2242" cy="161925"/>
    <xdr:pic>
      <xdr:nvPicPr>
        <xdr:cNvPr id="1281" name="Picture 21">
          <a:extLst>
            <a:ext uri="{FF2B5EF4-FFF2-40B4-BE49-F238E27FC236}">
              <a16:creationId xmlns:a16="http://schemas.microsoft.com/office/drawing/2014/main" xmlns="" id="{C176A729-B3FF-4CDD-90DB-7534B6F08B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1807</xdr:row>
      <xdr:rowOff>0</xdr:rowOff>
    </xdr:from>
    <xdr:ext cx="2242" cy="161925"/>
    <xdr:pic>
      <xdr:nvPicPr>
        <xdr:cNvPr id="1282" name="Picture 21">
          <a:extLst>
            <a:ext uri="{FF2B5EF4-FFF2-40B4-BE49-F238E27FC236}">
              <a16:creationId xmlns:a16="http://schemas.microsoft.com/office/drawing/2014/main" xmlns="" id="{E945B379-B37C-4ED3-9319-FE09D2D2B4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1807</xdr:row>
      <xdr:rowOff>0</xdr:rowOff>
    </xdr:from>
    <xdr:ext cx="2242" cy="161925"/>
    <xdr:pic>
      <xdr:nvPicPr>
        <xdr:cNvPr id="1283" name="Picture 21">
          <a:extLst>
            <a:ext uri="{FF2B5EF4-FFF2-40B4-BE49-F238E27FC236}">
              <a16:creationId xmlns:a16="http://schemas.microsoft.com/office/drawing/2014/main" xmlns="" id="{986B1090-CFAE-41FC-B841-02A0C048100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1807</xdr:row>
      <xdr:rowOff>0</xdr:rowOff>
    </xdr:from>
    <xdr:ext cx="2242" cy="161925"/>
    <xdr:pic>
      <xdr:nvPicPr>
        <xdr:cNvPr id="1284" name="Picture 21">
          <a:extLst>
            <a:ext uri="{FF2B5EF4-FFF2-40B4-BE49-F238E27FC236}">
              <a16:creationId xmlns:a16="http://schemas.microsoft.com/office/drawing/2014/main" xmlns="" id="{F338C251-DD58-4FBE-B183-892357C1EA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1807</xdr:row>
      <xdr:rowOff>0</xdr:rowOff>
    </xdr:from>
    <xdr:ext cx="2242" cy="161925"/>
    <xdr:pic>
      <xdr:nvPicPr>
        <xdr:cNvPr id="1285" name="Picture 21">
          <a:extLst>
            <a:ext uri="{FF2B5EF4-FFF2-40B4-BE49-F238E27FC236}">
              <a16:creationId xmlns:a16="http://schemas.microsoft.com/office/drawing/2014/main" xmlns="" id="{D0FFD4AE-5D8D-4CD0-9AD6-F0BE7B3412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1807</xdr:row>
      <xdr:rowOff>0</xdr:rowOff>
    </xdr:from>
    <xdr:ext cx="2242" cy="161925"/>
    <xdr:pic>
      <xdr:nvPicPr>
        <xdr:cNvPr id="1286" name="Picture 21">
          <a:extLst>
            <a:ext uri="{FF2B5EF4-FFF2-40B4-BE49-F238E27FC236}">
              <a16:creationId xmlns:a16="http://schemas.microsoft.com/office/drawing/2014/main" xmlns="" id="{DB92138E-5136-4CF8-910B-9F0F2928F6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1807</xdr:row>
      <xdr:rowOff>0</xdr:rowOff>
    </xdr:from>
    <xdr:ext cx="2242" cy="161925"/>
    <xdr:pic>
      <xdr:nvPicPr>
        <xdr:cNvPr id="1287" name="Picture 21">
          <a:extLst>
            <a:ext uri="{FF2B5EF4-FFF2-40B4-BE49-F238E27FC236}">
              <a16:creationId xmlns:a16="http://schemas.microsoft.com/office/drawing/2014/main" xmlns="" id="{51CF0703-C82F-4EC8-ADAD-B9DE7C8699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1807</xdr:row>
      <xdr:rowOff>0</xdr:rowOff>
    </xdr:from>
    <xdr:ext cx="2242" cy="161925"/>
    <xdr:pic>
      <xdr:nvPicPr>
        <xdr:cNvPr id="1288" name="Picture 21">
          <a:extLst>
            <a:ext uri="{FF2B5EF4-FFF2-40B4-BE49-F238E27FC236}">
              <a16:creationId xmlns:a16="http://schemas.microsoft.com/office/drawing/2014/main" xmlns="" id="{2481CD99-140E-460B-9CCB-ACC2FCBC1F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1807</xdr:row>
      <xdr:rowOff>0</xdr:rowOff>
    </xdr:from>
    <xdr:ext cx="2242" cy="161925"/>
    <xdr:pic>
      <xdr:nvPicPr>
        <xdr:cNvPr id="1289" name="Picture 21">
          <a:extLst>
            <a:ext uri="{FF2B5EF4-FFF2-40B4-BE49-F238E27FC236}">
              <a16:creationId xmlns:a16="http://schemas.microsoft.com/office/drawing/2014/main" xmlns="" id="{6C09DFE4-B5F5-4495-AB7F-3EDDD6DCC7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1807</xdr:row>
      <xdr:rowOff>0</xdr:rowOff>
    </xdr:from>
    <xdr:ext cx="2242" cy="161925"/>
    <xdr:pic>
      <xdr:nvPicPr>
        <xdr:cNvPr id="1290" name="Picture 21">
          <a:extLst>
            <a:ext uri="{FF2B5EF4-FFF2-40B4-BE49-F238E27FC236}">
              <a16:creationId xmlns:a16="http://schemas.microsoft.com/office/drawing/2014/main" xmlns="" id="{9F1C11BC-0879-43BF-A515-16CBC13DB1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1807</xdr:row>
      <xdr:rowOff>0</xdr:rowOff>
    </xdr:from>
    <xdr:ext cx="2242" cy="161925"/>
    <xdr:pic>
      <xdr:nvPicPr>
        <xdr:cNvPr id="1291" name="Picture 21">
          <a:extLst>
            <a:ext uri="{FF2B5EF4-FFF2-40B4-BE49-F238E27FC236}">
              <a16:creationId xmlns:a16="http://schemas.microsoft.com/office/drawing/2014/main" xmlns="" id="{04D65522-A090-4F8C-AB0D-109FD20A16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1807</xdr:row>
      <xdr:rowOff>0</xdr:rowOff>
    </xdr:from>
    <xdr:ext cx="2242" cy="161925"/>
    <xdr:pic>
      <xdr:nvPicPr>
        <xdr:cNvPr id="1292" name="Picture 21">
          <a:extLst>
            <a:ext uri="{FF2B5EF4-FFF2-40B4-BE49-F238E27FC236}">
              <a16:creationId xmlns:a16="http://schemas.microsoft.com/office/drawing/2014/main" xmlns="" id="{4ED98E8D-61C9-4EC3-A643-4350AB531F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1807</xdr:row>
      <xdr:rowOff>0</xdr:rowOff>
    </xdr:from>
    <xdr:ext cx="2242" cy="161925"/>
    <xdr:pic>
      <xdr:nvPicPr>
        <xdr:cNvPr id="1293" name="Picture 21">
          <a:extLst>
            <a:ext uri="{FF2B5EF4-FFF2-40B4-BE49-F238E27FC236}">
              <a16:creationId xmlns:a16="http://schemas.microsoft.com/office/drawing/2014/main" xmlns="" id="{47DB8BCA-6988-4D87-A750-614A516349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1818</xdr:row>
      <xdr:rowOff>0</xdr:rowOff>
    </xdr:from>
    <xdr:ext cx="2242" cy="161925"/>
    <xdr:pic>
      <xdr:nvPicPr>
        <xdr:cNvPr id="1294" name="Picture 21">
          <a:extLst>
            <a:ext uri="{FF2B5EF4-FFF2-40B4-BE49-F238E27FC236}">
              <a16:creationId xmlns:a16="http://schemas.microsoft.com/office/drawing/2014/main" xmlns="" id="{E64A5EF1-C7BF-4AD6-99A7-FA8655C0D28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1818</xdr:row>
      <xdr:rowOff>0</xdr:rowOff>
    </xdr:from>
    <xdr:ext cx="2242" cy="161925"/>
    <xdr:pic>
      <xdr:nvPicPr>
        <xdr:cNvPr id="1295" name="Picture 21">
          <a:extLst>
            <a:ext uri="{FF2B5EF4-FFF2-40B4-BE49-F238E27FC236}">
              <a16:creationId xmlns:a16="http://schemas.microsoft.com/office/drawing/2014/main" xmlns="" id="{0BC3AFAC-A41C-472D-A201-4EA695BD7B2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1818</xdr:row>
      <xdr:rowOff>0</xdr:rowOff>
    </xdr:from>
    <xdr:ext cx="2242" cy="161925"/>
    <xdr:pic>
      <xdr:nvPicPr>
        <xdr:cNvPr id="1296" name="Picture 21">
          <a:extLst>
            <a:ext uri="{FF2B5EF4-FFF2-40B4-BE49-F238E27FC236}">
              <a16:creationId xmlns:a16="http://schemas.microsoft.com/office/drawing/2014/main" xmlns="" id="{AAB498AA-EC14-428A-8976-767E0441F8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1818</xdr:row>
      <xdr:rowOff>0</xdr:rowOff>
    </xdr:from>
    <xdr:ext cx="2242" cy="161925"/>
    <xdr:pic>
      <xdr:nvPicPr>
        <xdr:cNvPr id="1297" name="Picture 21">
          <a:extLst>
            <a:ext uri="{FF2B5EF4-FFF2-40B4-BE49-F238E27FC236}">
              <a16:creationId xmlns:a16="http://schemas.microsoft.com/office/drawing/2014/main" xmlns="" id="{96E5996B-06FD-4459-B9DF-7E8FB355B48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1818</xdr:row>
      <xdr:rowOff>0</xdr:rowOff>
    </xdr:from>
    <xdr:ext cx="2242" cy="161925"/>
    <xdr:pic>
      <xdr:nvPicPr>
        <xdr:cNvPr id="1298" name="Picture 21">
          <a:extLst>
            <a:ext uri="{FF2B5EF4-FFF2-40B4-BE49-F238E27FC236}">
              <a16:creationId xmlns:a16="http://schemas.microsoft.com/office/drawing/2014/main" xmlns="" id="{20619F60-9C8B-4FE5-9440-D0165598AA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1818</xdr:row>
      <xdr:rowOff>0</xdr:rowOff>
    </xdr:from>
    <xdr:ext cx="2242" cy="161925"/>
    <xdr:pic>
      <xdr:nvPicPr>
        <xdr:cNvPr id="1299" name="Picture 21">
          <a:extLst>
            <a:ext uri="{FF2B5EF4-FFF2-40B4-BE49-F238E27FC236}">
              <a16:creationId xmlns:a16="http://schemas.microsoft.com/office/drawing/2014/main" xmlns="" id="{6136342C-709A-44C3-AD87-904465F675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1818</xdr:row>
      <xdr:rowOff>0</xdr:rowOff>
    </xdr:from>
    <xdr:ext cx="2242" cy="161925"/>
    <xdr:pic>
      <xdr:nvPicPr>
        <xdr:cNvPr id="1300" name="Picture 21">
          <a:extLst>
            <a:ext uri="{FF2B5EF4-FFF2-40B4-BE49-F238E27FC236}">
              <a16:creationId xmlns:a16="http://schemas.microsoft.com/office/drawing/2014/main" xmlns="" id="{07B24EB1-0FC3-4E23-B660-03D0FADBF64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1818</xdr:row>
      <xdr:rowOff>0</xdr:rowOff>
    </xdr:from>
    <xdr:ext cx="2242" cy="161925"/>
    <xdr:pic>
      <xdr:nvPicPr>
        <xdr:cNvPr id="1301" name="Picture 21">
          <a:extLst>
            <a:ext uri="{FF2B5EF4-FFF2-40B4-BE49-F238E27FC236}">
              <a16:creationId xmlns:a16="http://schemas.microsoft.com/office/drawing/2014/main" xmlns="" id="{BE6F0217-1C95-410F-B11C-3539507317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1818</xdr:row>
      <xdr:rowOff>0</xdr:rowOff>
    </xdr:from>
    <xdr:ext cx="2242" cy="161925"/>
    <xdr:pic>
      <xdr:nvPicPr>
        <xdr:cNvPr id="1302" name="Picture 21">
          <a:extLst>
            <a:ext uri="{FF2B5EF4-FFF2-40B4-BE49-F238E27FC236}">
              <a16:creationId xmlns:a16="http://schemas.microsoft.com/office/drawing/2014/main" xmlns="" id="{3F915324-854F-47E9-A55E-CFD72D3494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1818</xdr:row>
      <xdr:rowOff>0</xdr:rowOff>
    </xdr:from>
    <xdr:ext cx="2242" cy="161925"/>
    <xdr:pic>
      <xdr:nvPicPr>
        <xdr:cNvPr id="1303" name="Picture 21">
          <a:extLst>
            <a:ext uri="{FF2B5EF4-FFF2-40B4-BE49-F238E27FC236}">
              <a16:creationId xmlns:a16="http://schemas.microsoft.com/office/drawing/2014/main" xmlns="" id="{2D405203-54B6-41CD-B7CA-AFB1954E39A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1818</xdr:row>
      <xdr:rowOff>0</xdr:rowOff>
    </xdr:from>
    <xdr:ext cx="2242" cy="161925"/>
    <xdr:pic>
      <xdr:nvPicPr>
        <xdr:cNvPr id="1304" name="Picture 21">
          <a:extLst>
            <a:ext uri="{FF2B5EF4-FFF2-40B4-BE49-F238E27FC236}">
              <a16:creationId xmlns:a16="http://schemas.microsoft.com/office/drawing/2014/main" xmlns="" id="{D21D9E4D-0169-48B0-AC1C-2E5D95FBA1D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1818</xdr:row>
      <xdr:rowOff>0</xdr:rowOff>
    </xdr:from>
    <xdr:ext cx="2242" cy="161925"/>
    <xdr:pic>
      <xdr:nvPicPr>
        <xdr:cNvPr id="1305" name="Picture 21">
          <a:extLst>
            <a:ext uri="{FF2B5EF4-FFF2-40B4-BE49-F238E27FC236}">
              <a16:creationId xmlns:a16="http://schemas.microsoft.com/office/drawing/2014/main" xmlns="" id="{F689D7D5-5A05-4A0F-A953-766C888282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1731</xdr:row>
      <xdr:rowOff>0</xdr:rowOff>
    </xdr:from>
    <xdr:ext cx="2242" cy="161925"/>
    <xdr:pic>
      <xdr:nvPicPr>
        <xdr:cNvPr id="1306" name="Picture 21">
          <a:extLst>
            <a:ext uri="{FF2B5EF4-FFF2-40B4-BE49-F238E27FC236}">
              <a16:creationId xmlns:a16="http://schemas.microsoft.com/office/drawing/2014/main" xmlns="" id="{657580ED-9935-491C-94AC-2CC005F5B4A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1731</xdr:row>
      <xdr:rowOff>0</xdr:rowOff>
    </xdr:from>
    <xdr:ext cx="2242" cy="161925"/>
    <xdr:pic>
      <xdr:nvPicPr>
        <xdr:cNvPr id="1307" name="Picture 21">
          <a:extLst>
            <a:ext uri="{FF2B5EF4-FFF2-40B4-BE49-F238E27FC236}">
              <a16:creationId xmlns:a16="http://schemas.microsoft.com/office/drawing/2014/main" xmlns="" id="{5D0C4DB6-A407-4BC9-B0C4-556B5DE3B7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1731</xdr:row>
      <xdr:rowOff>0</xdr:rowOff>
    </xdr:from>
    <xdr:ext cx="2242" cy="161925"/>
    <xdr:pic>
      <xdr:nvPicPr>
        <xdr:cNvPr id="1308" name="Picture 21">
          <a:extLst>
            <a:ext uri="{FF2B5EF4-FFF2-40B4-BE49-F238E27FC236}">
              <a16:creationId xmlns:a16="http://schemas.microsoft.com/office/drawing/2014/main" xmlns="" id="{C5793712-5831-47A6-8A6B-A1650DB20D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1731</xdr:row>
      <xdr:rowOff>0</xdr:rowOff>
    </xdr:from>
    <xdr:ext cx="2242" cy="161925"/>
    <xdr:pic>
      <xdr:nvPicPr>
        <xdr:cNvPr id="1309" name="Picture 21">
          <a:extLst>
            <a:ext uri="{FF2B5EF4-FFF2-40B4-BE49-F238E27FC236}">
              <a16:creationId xmlns:a16="http://schemas.microsoft.com/office/drawing/2014/main" xmlns="" id="{1E3010E6-3AEF-4FC9-A154-C2049D7B44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1731</xdr:row>
      <xdr:rowOff>0</xdr:rowOff>
    </xdr:from>
    <xdr:ext cx="2242" cy="161925"/>
    <xdr:pic>
      <xdr:nvPicPr>
        <xdr:cNvPr id="1310" name="Picture 21">
          <a:extLst>
            <a:ext uri="{FF2B5EF4-FFF2-40B4-BE49-F238E27FC236}">
              <a16:creationId xmlns:a16="http://schemas.microsoft.com/office/drawing/2014/main" xmlns="" id="{39AC5130-7BC2-4FE1-A3C6-7B8F19C778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1731</xdr:row>
      <xdr:rowOff>0</xdr:rowOff>
    </xdr:from>
    <xdr:ext cx="2242" cy="161925"/>
    <xdr:pic>
      <xdr:nvPicPr>
        <xdr:cNvPr id="1311" name="Picture 21">
          <a:extLst>
            <a:ext uri="{FF2B5EF4-FFF2-40B4-BE49-F238E27FC236}">
              <a16:creationId xmlns:a16="http://schemas.microsoft.com/office/drawing/2014/main" xmlns="" id="{4682309E-C60F-4BB9-906B-B13E4129A50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1731</xdr:row>
      <xdr:rowOff>0</xdr:rowOff>
    </xdr:from>
    <xdr:ext cx="2242" cy="161925"/>
    <xdr:pic>
      <xdr:nvPicPr>
        <xdr:cNvPr id="1312" name="Picture 21">
          <a:extLst>
            <a:ext uri="{FF2B5EF4-FFF2-40B4-BE49-F238E27FC236}">
              <a16:creationId xmlns:a16="http://schemas.microsoft.com/office/drawing/2014/main" xmlns="" id="{ADDBD170-B202-4656-88F8-31E4B8DB27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1731</xdr:row>
      <xdr:rowOff>0</xdr:rowOff>
    </xdr:from>
    <xdr:ext cx="2242" cy="161925"/>
    <xdr:pic>
      <xdr:nvPicPr>
        <xdr:cNvPr id="1313" name="Picture 21">
          <a:extLst>
            <a:ext uri="{FF2B5EF4-FFF2-40B4-BE49-F238E27FC236}">
              <a16:creationId xmlns:a16="http://schemas.microsoft.com/office/drawing/2014/main" xmlns="" id="{6F9EFC2D-0144-415F-B653-D91055DA9B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1731</xdr:row>
      <xdr:rowOff>0</xdr:rowOff>
    </xdr:from>
    <xdr:ext cx="2242" cy="161925"/>
    <xdr:pic>
      <xdr:nvPicPr>
        <xdr:cNvPr id="1314" name="Picture 21">
          <a:extLst>
            <a:ext uri="{FF2B5EF4-FFF2-40B4-BE49-F238E27FC236}">
              <a16:creationId xmlns:a16="http://schemas.microsoft.com/office/drawing/2014/main" xmlns="" id="{A3C4ADAB-302E-46AC-8242-139169EA84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1731</xdr:row>
      <xdr:rowOff>0</xdr:rowOff>
    </xdr:from>
    <xdr:ext cx="2242" cy="161925"/>
    <xdr:pic>
      <xdr:nvPicPr>
        <xdr:cNvPr id="1315" name="Picture 21">
          <a:extLst>
            <a:ext uri="{FF2B5EF4-FFF2-40B4-BE49-F238E27FC236}">
              <a16:creationId xmlns:a16="http://schemas.microsoft.com/office/drawing/2014/main" xmlns="" id="{2F2970D6-2CE9-44F7-9A9F-CAB971303E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1731</xdr:row>
      <xdr:rowOff>0</xdr:rowOff>
    </xdr:from>
    <xdr:ext cx="2242" cy="161925"/>
    <xdr:pic>
      <xdr:nvPicPr>
        <xdr:cNvPr id="1316" name="Picture 21">
          <a:extLst>
            <a:ext uri="{FF2B5EF4-FFF2-40B4-BE49-F238E27FC236}">
              <a16:creationId xmlns:a16="http://schemas.microsoft.com/office/drawing/2014/main" xmlns="" id="{2ADFDED6-C67B-48FB-9565-B03780FA60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1731</xdr:row>
      <xdr:rowOff>0</xdr:rowOff>
    </xdr:from>
    <xdr:ext cx="2242" cy="161925"/>
    <xdr:pic>
      <xdr:nvPicPr>
        <xdr:cNvPr id="1317" name="Picture 21">
          <a:extLst>
            <a:ext uri="{FF2B5EF4-FFF2-40B4-BE49-F238E27FC236}">
              <a16:creationId xmlns:a16="http://schemas.microsoft.com/office/drawing/2014/main" xmlns="" id="{5A00EB5A-9D9B-4036-9DD6-8165244075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1829</xdr:row>
      <xdr:rowOff>0</xdr:rowOff>
    </xdr:from>
    <xdr:ext cx="2242" cy="161925"/>
    <xdr:pic>
      <xdr:nvPicPr>
        <xdr:cNvPr id="1318" name="Picture 21">
          <a:extLst>
            <a:ext uri="{FF2B5EF4-FFF2-40B4-BE49-F238E27FC236}">
              <a16:creationId xmlns:a16="http://schemas.microsoft.com/office/drawing/2014/main" xmlns="" id="{285DB50F-5EDD-4278-99B6-9DA27A50A4B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1829</xdr:row>
      <xdr:rowOff>0</xdr:rowOff>
    </xdr:from>
    <xdr:ext cx="2242" cy="161925"/>
    <xdr:pic>
      <xdr:nvPicPr>
        <xdr:cNvPr id="1319" name="Picture 21">
          <a:extLst>
            <a:ext uri="{FF2B5EF4-FFF2-40B4-BE49-F238E27FC236}">
              <a16:creationId xmlns:a16="http://schemas.microsoft.com/office/drawing/2014/main" xmlns="" id="{EFA70C34-3DFE-457E-A07F-E228C146609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1829</xdr:row>
      <xdr:rowOff>0</xdr:rowOff>
    </xdr:from>
    <xdr:ext cx="2242" cy="161925"/>
    <xdr:pic>
      <xdr:nvPicPr>
        <xdr:cNvPr id="1320" name="Picture 21">
          <a:extLst>
            <a:ext uri="{FF2B5EF4-FFF2-40B4-BE49-F238E27FC236}">
              <a16:creationId xmlns:a16="http://schemas.microsoft.com/office/drawing/2014/main" xmlns="" id="{BE548593-BFFC-4F35-A234-8EEBFA847F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1829</xdr:row>
      <xdr:rowOff>0</xdr:rowOff>
    </xdr:from>
    <xdr:ext cx="2242" cy="161925"/>
    <xdr:pic>
      <xdr:nvPicPr>
        <xdr:cNvPr id="1321" name="Picture 21">
          <a:extLst>
            <a:ext uri="{FF2B5EF4-FFF2-40B4-BE49-F238E27FC236}">
              <a16:creationId xmlns:a16="http://schemas.microsoft.com/office/drawing/2014/main" xmlns="" id="{86A66AAC-2E67-4DC7-9FF2-E2656B0F01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1829</xdr:row>
      <xdr:rowOff>0</xdr:rowOff>
    </xdr:from>
    <xdr:ext cx="2242" cy="161925"/>
    <xdr:pic>
      <xdr:nvPicPr>
        <xdr:cNvPr id="1322" name="Picture 21">
          <a:extLst>
            <a:ext uri="{FF2B5EF4-FFF2-40B4-BE49-F238E27FC236}">
              <a16:creationId xmlns:a16="http://schemas.microsoft.com/office/drawing/2014/main" xmlns="" id="{67370795-427C-4352-B6EA-0B742E92F2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1829</xdr:row>
      <xdr:rowOff>0</xdr:rowOff>
    </xdr:from>
    <xdr:ext cx="2242" cy="161925"/>
    <xdr:pic>
      <xdr:nvPicPr>
        <xdr:cNvPr id="1323" name="Picture 21">
          <a:extLst>
            <a:ext uri="{FF2B5EF4-FFF2-40B4-BE49-F238E27FC236}">
              <a16:creationId xmlns:a16="http://schemas.microsoft.com/office/drawing/2014/main" xmlns="" id="{80DA472D-5C83-4662-A912-2F7FE3C339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1829</xdr:row>
      <xdr:rowOff>0</xdr:rowOff>
    </xdr:from>
    <xdr:ext cx="2242" cy="161925"/>
    <xdr:pic>
      <xdr:nvPicPr>
        <xdr:cNvPr id="1324" name="Picture 21">
          <a:extLst>
            <a:ext uri="{FF2B5EF4-FFF2-40B4-BE49-F238E27FC236}">
              <a16:creationId xmlns:a16="http://schemas.microsoft.com/office/drawing/2014/main" xmlns="" id="{25409676-91CB-443A-93C2-47B12A1BBF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1829</xdr:row>
      <xdr:rowOff>0</xdr:rowOff>
    </xdr:from>
    <xdr:ext cx="2242" cy="161925"/>
    <xdr:pic>
      <xdr:nvPicPr>
        <xdr:cNvPr id="1325" name="Picture 21">
          <a:extLst>
            <a:ext uri="{FF2B5EF4-FFF2-40B4-BE49-F238E27FC236}">
              <a16:creationId xmlns:a16="http://schemas.microsoft.com/office/drawing/2014/main" xmlns="" id="{19742B9E-CE8C-47D2-857F-29B127DA22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1829</xdr:row>
      <xdr:rowOff>0</xdr:rowOff>
    </xdr:from>
    <xdr:ext cx="2242" cy="161925"/>
    <xdr:pic>
      <xdr:nvPicPr>
        <xdr:cNvPr id="1326" name="Picture 21">
          <a:extLst>
            <a:ext uri="{FF2B5EF4-FFF2-40B4-BE49-F238E27FC236}">
              <a16:creationId xmlns:a16="http://schemas.microsoft.com/office/drawing/2014/main" xmlns="" id="{BF88A7D9-DBC3-43C3-A5D8-8CDFEE15C23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1829</xdr:row>
      <xdr:rowOff>0</xdr:rowOff>
    </xdr:from>
    <xdr:ext cx="2242" cy="161925"/>
    <xdr:pic>
      <xdr:nvPicPr>
        <xdr:cNvPr id="1327" name="Picture 21">
          <a:extLst>
            <a:ext uri="{FF2B5EF4-FFF2-40B4-BE49-F238E27FC236}">
              <a16:creationId xmlns:a16="http://schemas.microsoft.com/office/drawing/2014/main" xmlns="" id="{10F5C289-0F53-4885-AF21-C7DD58B378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1829</xdr:row>
      <xdr:rowOff>0</xdr:rowOff>
    </xdr:from>
    <xdr:ext cx="2242" cy="161925"/>
    <xdr:pic>
      <xdr:nvPicPr>
        <xdr:cNvPr id="1328" name="Picture 21">
          <a:extLst>
            <a:ext uri="{FF2B5EF4-FFF2-40B4-BE49-F238E27FC236}">
              <a16:creationId xmlns:a16="http://schemas.microsoft.com/office/drawing/2014/main" xmlns="" id="{1CB50C7F-2AE5-432F-AF2D-44AE29E64A2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1829</xdr:row>
      <xdr:rowOff>0</xdr:rowOff>
    </xdr:from>
    <xdr:ext cx="2242" cy="161925"/>
    <xdr:pic>
      <xdr:nvPicPr>
        <xdr:cNvPr id="1329" name="Picture 21">
          <a:extLst>
            <a:ext uri="{FF2B5EF4-FFF2-40B4-BE49-F238E27FC236}">
              <a16:creationId xmlns:a16="http://schemas.microsoft.com/office/drawing/2014/main" xmlns="" id="{BA9A9BA1-A205-4F8B-B400-AFC23E3D57B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1896</xdr:row>
      <xdr:rowOff>0</xdr:rowOff>
    </xdr:from>
    <xdr:ext cx="2242" cy="161925"/>
    <xdr:pic>
      <xdr:nvPicPr>
        <xdr:cNvPr id="1330" name="Picture 21">
          <a:extLst>
            <a:ext uri="{FF2B5EF4-FFF2-40B4-BE49-F238E27FC236}">
              <a16:creationId xmlns:a16="http://schemas.microsoft.com/office/drawing/2014/main" xmlns="" id="{FE587B83-1FEA-4ACC-92B0-7C71AA899C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1896</xdr:row>
      <xdr:rowOff>0</xdr:rowOff>
    </xdr:from>
    <xdr:ext cx="2242" cy="161925"/>
    <xdr:pic>
      <xdr:nvPicPr>
        <xdr:cNvPr id="1331" name="Picture 21">
          <a:extLst>
            <a:ext uri="{FF2B5EF4-FFF2-40B4-BE49-F238E27FC236}">
              <a16:creationId xmlns:a16="http://schemas.microsoft.com/office/drawing/2014/main" xmlns="" id="{A60A8CA3-6B30-4159-9467-E404305BE9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1896</xdr:row>
      <xdr:rowOff>0</xdr:rowOff>
    </xdr:from>
    <xdr:ext cx="2242" cy="161925"/>
    <xdr:pic>
      <xdr:nvPicPr>
        <xdr:cNvPr id="1332" name="Picture 21">
          <a:extLst>
            <a:ext uri="{FF2B5EF4-FFF2-40B4-BE49-F238E27FC236}">
              <a16:creationId xmlns:a16="http://schemas.microsoft.com/office/drawing/2014/main" xmlns="" id="{A65689C2-2556-4281-8A40-5D81F22BFE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1896</xdr:row>
      <xdr:rowOff>0</xdr:rowOff>
    </xdr:from>
    <xdr:ext cx="2242" cy="161925"/>
    <xdr:pic>
      <xdr:nvPicPr>
        <xdr:cNvPr id="1333" name="Picture 21">
          <a:extLst>
            <a:ext uri="{FF2B5EF4-FFF2-40B4-BE49-F238E27FC236}">
              <a16:creationId xmlns:a16="http://schemas.microsoft.com/office/drawing/2014/main" xmlns="" id="{EE6E97C3-9518-46D0-B2B0-1823C55358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1896</xdr:row>
      <xdr:rowOff>0</xdr:rowOff>
    </xdr:from>
    <xdr:ext cx="2242" cy="161925"/>
    <xdr:pic>
      <xdr:nvPicPr>
        <xdr:cNvPr id="1334" name="Picture 21">
          <a:extLst>
            <a:ext uri="{FF2B5EF4-FFF2-40B4-BE49-F238E27FC236}">
              <a16:creationId xmlns:a16="http://schemas.microsoft.com/office/drawing/2014/main" xmlns="" id="{924AEF83-4602-48C0-8936-7166D2CF0EC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1896</xdr:row>
      <xdr:rowOff>0</xdr:rowOff>
    </xdr:from>
    <xdr:ext cx="2242" cy="161925"/>
    <xdr:pic>
      <xdr:nvPicPr>
        <xdr:cNvPr id="1335" name="Picture 21">
          <a:extLst>
            <a:ext uri="{FF2B5EF4-FFF2-40B4-BE49-F238E27FC236}">
              <a16:creationId xmlns:a16="http://schemas.microsoft.com/office/drawing/2014/main" xmlns="" id="{36E118C8-6D8C-466E-92F1-7BE9852D1D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1896</xdr:row>
      <xdr:rowOff>0</xdr:rowOff>
    </xdr:from>
    <xdr:ext cx="2242" cy="161925"/>
    <xdr:pic>
      <xdr:nvPicPr>
        <xdr:cNvPr id="1336" name="Picture 21">
          <a:extLst>
            <a:ext uri="{FF2B5EF4-FFF2-40B4-BE49-F238E27FC236}">
              <a16:creationId xmlns:a16="http://schemas.microsoft.com/office/drawing/2014/main" xmlns="" id="{8B855FD3-9E55-4125-BE5A-B908E7D9B2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1896</xdr:row>
      <xdr:rowOff>0</xdr:rowOff>
    </xdr:from>
    <xdr:ext cx="2242" cy="161925"/>
    <xdr:pic>
      <xdr:nvPicPr>
        <xdr:cNvPr id="1337" name="Picture 21">
          <a:extLst>
            <a:ext uri="{FF2B5EF4-FFF2-40B4-BE49-F238E27FC236}">
              <a16:creationId xmlns:a16="http://schemas.microsoft.com/office/drawing/2014/main" xmlns="" id="{EBFEF508-4660-45BD-ABC1-9783644548D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1896</xdr:row>
      <xdr:rowOff>0</xdr:rowOff>
    </xdr:from>
    <xdr:ext cx="2242" cy="161925"/>
    <xdr:pic>
      <xdr:nvPicPr>
        <xdr:cNvPr id="1338" name="Picture 21">
          <a:extLst>
            <a:ext uri="{FF2B5EF4-FFF2-40B4-BE49-F238E27FC236}">
              <a16:creationId xmlns:a16="http://schemas.microsoft.com/office/drawing/2014/main" xmlns="" id="{2615ED6D-C1CA-461A-B402-C774698DA7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1896</xdr:row>
      <xdr:rowOff>0</xdr:rowOff>
    </xdr:from>
    <xdr:ext cx="2242" cy="161925"/>
    <xdr:pic>
      <xdr:nvPicPr>
        <xdr:cNvPr id="1339" name="Picture 21">
          <a:extLst>
            <a:ext uri="{FF2B5EF4-FFF2-40B4-BE49-F238E27FC236}">
              <a16:creationId xmlns:a16="http://schemas.microsoft.com/office/drawing/2014/main" xmlns="" id="{44A91D72-3710-4719-8202-4E5170D4E2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1896</xdr:row>
      <xdr:rowOff>0</xdr:rowOff>
    </xdr:from>
    <xdr:ext cx="2242" cy="161925"/>
    <xdr:pic>
      <xdr:nvPicPr>
        <xdr:cNvPr id="1340" name="Picture 21">
          <a:extLst>
            <a:ext uri="{FF2B5EF4-FFF2-40B4-BE49-F238E27FC236}">
              <a16:creationId xmlns:a16="http://schemas.microsoft.com/office/drawing/2014/main" xmlns="" id="{06CBE221-1F25-4E32-B424-723FA483C2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1896</xdr:row>
      <xdr:rowOff>0</xdr:rowOff>
    </xdr:from>
    <xdr:ext cx="2242" cy="161925"/>
    <xdr:pic>
      <xdr:nvPicPr>
        <xdr:cNvPr id="1341" name="Picture 21">
          <a:extLst>
            <a:ext uri="{FF2B5EF4-FFF2-40B4-BE49-F238E27FC236}">
              <a16:creationId xmlns:a16="http://schemas.microsoft.com/office/drawing/2014/main" xmlns="" id="{618EA57A-9454-4C8D-82F2-306EE01BA8A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1903</xdr:row>
      <xdr:rowOff>0</xdr:rowOff>
    </xdr:from>
    <xdr:ext cx="2242" cy="161925"/>
    <xdr:pic>
      <xdr:nvPicPr>
        <xdr:cNvPr id="1342" name="Picture 21">
          <a:extLst>
            <a:ext uri="{FF2B5EF4-FFF2-40B4-BE49-F238E27FC236}">
              <a16:creationId xmlns:a16="http://schemas.microsoft.com/office/drawing/2014/main" xmlns="" id="{505614EC-8BC6-4147-BB64-01039D4BEF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1903</xdr:row>
      <xdr:rowOff>0</xdr:rowOff>
    </xdr:from>
    <xdr:ext cx="2242" cy="161925"/>
    <xdr:pic>
      <xdr:nvPicPr>
        <xdr:cNvPr id="1343" name="Picture 21">
          <a:extLst>
            <a:ext uri="{FF2B5EF4-FFF2-40B4-BE49-F238E27FC236}">
              <a16:creationId xmlns:a16="http://schemas.microsoft.com/office/drawing/2014/main" xmlns="" id="{17794359-8220-4550-A7D8-B756454E73D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1903</xdr:row>
      <xdr:rowOff>0</xdr:rowOff>
    </xdr:from>
    <xdr:ext cx="2242" cy="161925"/>
    <xdr:pic>
      <xdr:nvPicPr>
        <xdr:cNvPr id="1344" name="Picture 21">
          <a:extLst>
            <a:ext uri="{FF2B5EF4-FFF2-40B4-BE49-F238E27FC236}">
              <a16:creationId xmlns:a16="http://schemas.microsoft.com/office/drawing/2014/main" xmlns="" id="{6577509F-947F-4B97-B171-771067D420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1903</xdr:row>
      <xdr:rowOff>0</xdr:rowOff>
    </xdr:from>
    <xdr:ext cx="2242" cy="161925"/>
    <xdr:pic>
      <xdr:nvPicPr>
        <xdr:cNvPr id="1345" name="Picture 21">
          <a:extLst>
            <a:ext uri="{FF2B5EF4-FFF2-40B4-BE49-F238E27FC236}">
              <a16:creationId xmlns:a16="http://schemas.microsoft.com/office/drawing/2014/main" xmlns="" id="{3097009E-CB49-418C-8581-B7DC9B8F80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1903</xdr:row>
      <xdr:rowOff>0</xdr:rowOff>
    </xdr:from>
    <xdr:ext cx="2242" cy="161925"/>
    <xdr:pic>
      <xdr:nvPicPr>
        <xdr:cNvPr id="1346" name="Picture 21">
          <a:extLst>
            <a:ext uri="{FF2B5EF4-FFF2-40B4-BE49-F238E27FC236}">
              <a16:creationId xmlns:a16="http://schemas.microsoft.com/office/drawing/2014/main" xmlns="" id="{7805E158-4658-4C88-AE5C-7BB74223EA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1903</xdr:row>
      <xdr:rowOff>0</xdr:rowOff>
    </xdr:from>
    <xdr:ext cx="2242" cy="161925"/>
    <xdr:pic>
      <xdr:nvPicPr>
        <xdr:cNvPr id="1347" name="Picture 21">
          <a:extLst>
            <a:ext uri="{FF2B5EF4-FFF2-40B4-BE49-F238E27FC236}">
              <a16:creationId xmlns:a16="http://schemas.microsoft.com/office/drawing/2014/main" xmlns="" id="{B548802A-F7B0-4175-A5B2-46BF46EF48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1903</xdr:row>
      <xdr:rowOff>0</xdr:rowOff>
    </xdr:from>
    <xdr:ext cx="2242" cy="161925"/>
    <xdr:pic>
      <xdr:nvPicPr>
        <xdr:cNvPr id="1348" name="Picture 21">
          <a:extLst>
            <a:ext uri="{FF2B5EF4-FFF2-40B4-BE49-F238E27FC236}">
              <a16:creationId xmlns:a16="http://schemas.microsoft.com/office/drawing/2014/main" xmlns="" id="{921236CB-DE68-4B51-83C7-D7BCA141C85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1903</xdr:row>
      <xdr:rowOff>0</xdr:rowOff>
    </xdr:from>
    <xdr:ext cx="2242" cy="161925"/>
    <xdr:pic>
      <xdr:nvPicPr>
        <xdr:cNvPr id="1349" name="Picture 21">
          <a:extLst>
            <a:ext uri="{FF2B5EF4-FFF2-40B4-BE49-F238E27FC236}">
              <a16:creationId xmlns:a16="http://schemas.microsoft.com/office/drawing/2014/main" xmlns="" id="{D1A828CF-67DB-4149-8961-AE951BBD3C2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1903</xdr:row>
      <xdr:rowOff>0</xdr:rowOff>
    </xdr:from>
    <xdr:ext cx="2242" cy="161925"/>
    <xdr:pic>
      <xdr:nvPicPr>
        <xdr:cNvPr id="1350" name="Picture 21">
          <a:extLst>
            <a:ext uri="{FF2B5EF4-FFF2-40B4-BE49-F238E27FC236}">
              <a16:creationId xmlns:a16="http://schemas.microsoft.com/office/drawing/2014/main" xmlns="" id="{45624D3A-0228-4AA5-9AF3-5C95066B6B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1903</xdr:row>
      <xdr:rowOff>0</xdr:rowOff>
    </xdr:from>
    <xdr:ext cx="2242" cy="161925"/>
    <xdr:pic>
      <xdr:nvPicPr>
        <xdr:cNvPr id="1351" name="Picture 21">
          <a:extLst>
            <a:ext uri="{FF2B5EF4-FFF2-40B4-BE49-F238E27FC236}">
              <a16:creationId xmlns:a16="http://schemas.microsoft.com/office/drawing/2014/main" xmlns="" id="{CC14BBD4-AE0A-424B-9B84-FE6ACE919F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1903</xdr:row>
      <xdr:rowOff>0</xdr:rowOff>
    </xdr:from>
    <xdr:ext cx="2242" cy="161925"/>
    <xdr:pic>
      <xdr:nvPicPr>
        <xdr:cNvPr id="1352" name="Picture 21">
          <a:extLst>
            <a:ext uri="{FF2B5EF4-FFF2-40B4-BE49-F238E27FC236}">
              <a16:creationId xmlns:a16="http://schemas.microsoft.com/office/drawing/2014/main" xmlns="" id="{AD3D1EB1-8612-4C9A-8E06-1EC7CB7677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1903</xdr:row>
      <xdr:rowOff>0</xdr:rowOff>
    </xdr:from>
    <xdr:ext cx="2242" cy="161925"/>
    <xdr:pic>
      <xdr:nvPicPr>
        <xdr:cNvPr id="1353" name="Picture 21">
          <a:extLst>
            <a:ext uri="{FF2B5EF4-FFF2-40B4-BE49-F238E27FC236}">
              <a16:creationId xmlns:a16="http://schemas.microsoft.com/office/drawing/2014/main" xmlns="" id="{76D3AE63-5EDB-4DD2-B86A-90FDCF5014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1923</xdr:row>
      <xdr:rowOff>0</xdr:rowOff>
    </xdr:from>
    <xdr:ext cx="2242" cy="161925"/>
    <xdr:pic>
      <xdr:nvPicPr>
        <xdr:cNvPr id="1354" name="Picture 21">
          <a:extLst>
            <a:ext uri="{FF2B5EF4-FFF2-40B4-BE49-F238E27FC236}">
              <a16:creationId xmlns:a16="http://schemas.microsoft.com/office/drawing/2014/main" xmlns="" id="{462A02F9-A341-40CE-BFA6-E87AE49CA9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1923</xdr:row>
      <xdr:rowOff>0</xdr:rowOff>
    </xdr:from>
    <xdr:ext cx="2242" cy="161925"/>
    <xdr:pic>
      <xdr:nvPicPr>
        <xdr:cNvPr id="1355" name="Picture 21">
          <a:extLst>
            <a:ext uri="{FF2B5EF4-FFF2-40B4-BE49-F238E27FC236}">
              <a16:creationId xmlns:a16="http://schemas.microsoft.com/office/drawing/2014/main" xmlns="" id="{0B32FB74-29C5-4381-BED4-2FA7CA3651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2054</xdr:row>
      <xdr:rowOff>0</xdr:rowOff>
    </xdr:from>
    <xdr:ext cx="2242" cy="161925"/>
    <xdr:pic>
      <xdr:nvPicPr>
        <xdr:cNvPr id="1356" name="Picture 21">
          <a:extLst>
            <a:ext uri="{FF2B5EF4-FFF2-40B4-BE49-F238E27FC236}">
              <a16:creationId xmlns:a16="http://schemas.microsoft.com/office/drawing/2014/main" xmlns="" id="{114D4545-C648-4ADB-A11C-F834CD7F53C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5927050"/>
          <a:ext cx="2242" cy="161925"/>
        </a:xfrm>
        <a:prstGeom prst="rect">
          <a:avLst/>
        </a:prstGeom>
        <a:noFill/>
        <a:ln w="9525">
          <a:noFill/>
          <a:miter lim="800000"/>
          <a:headEnd/>
          <a:tailEnd/>
        </a:ln>
      </xdr:spPr>
    </xdr:pic>
    <xdr:clientData/>
  </xdr:oneCellAnchor>
  <xdr:oneCellAnchor>
    <xdr:from>
      <xdr:col>4</xdr:col>
      <xdr:colOff>1047750</xdr:colOff>
      <xdr:row>1923</xdr:row>
      <xdr:rowOff>0</xdr:rowOff>
    </xdr:from>
    <xdr:ext cx="2242" cy="161925"/>
    <xdr:pic>
      <xdr:nvPicPr>
        <xdr:cNvPr id="1357" name="Picture 21">
          <a:extLst>
            <a:ext uri="{FF2B5EF4-FFF2-40B4-BE49-F238E27FC236}">
              <a16:creationId xmlns:a16="http://schemas.microsoft.com/office/drawing/2014/main" xmlns="" id="{5702DA54-B60A-4362-82C9-D56DF5A8E8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1923</xdr:row>
      <xdr:rowOff>0</xdr:rowOff>
    </xdr:from>
    <xdr:ext cx="2242" cy="161925"/>
    <xdr:pic>
      <xdr:nvPicPr>
        <xdr:cNvPr id="1358" name="Picture 21">
          <a:extLst>
            <a:ext uri="{FF2B5EF4-FFF2-40B4-BE49-F238E27FC236}">
              <a16:creationId xmlns:a16="http://schemas.microsoft.com/office/drawing/2014/main" xmlns="" id="{20F6FC32-4EE6-4273-813D-051C770B1CA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2054</xdr:row>
      <xdr:rowOff>0</xdr:rowOff>
    </xdr:from>
    <xdr:ext cx="2242" cy="161925"/>
    <xdr:pic>
      <xdr:nvPicPr>
        <xdr:cNvPr id="1359" name="Picture 21">
          <a:extLst>
            <a:ext uri="{FF2B5EF4-FFF2-40B4-BE49-F238E27FC236}">
              <a16:creationId xmlns:a16="http://schemas.microsoft.com/office/drawing/2014/main" xmlns="" id="{E2DC5025-E2C0-42E2-A39C-93B6483204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5927050"/>
          <a:ext cx="2242" cy="161925"/>
        </a:xfrm>
        <a:prstGeom prst="rect">
          <a:avLst/>
        </a:prstGeom>
        <a:noFill/>
        <a:ln w="9525">
          <a:noFill/>
          <a:miter lim="800000"/>
          <a:headEnd/>
          <a:tailEnd/>
        </a:ln>
      </xdr:spPr>
    </xdr:pic>
    <xdr:clientData/>
  </xdr:oneCellAnchor>
  <xdr:oneCellAnchor>
    <xdr:from>
      <xdr:col>4</xdr:col>
      <xdr:colOff>1047750</xdr:colOff>
      <xdr:row>1923</xdr:row>
      <xdr:rowOff>0</xdr:rowOff>
    </xdr:from>
    <xdr:ext cx="2242" cy="161925"/>
    <xdr:pic>
      <xdr:nvPicPr>
        <xdr:cNvPr id="1360" name="Picture 21">
          <a:extLst>
            <a:ext uri="{FF2B5EF4-FFF2-40B4-BE49-F238E27FC236}">
              <a16:creationId xmlns:a16="http://schemas.microsoft.com/office/drawing/2014/main" xmlns="" id="{2A0193D2-8530-449E-B03D-4BDB6FA1599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1923</xdr:row>
      <xdr:rowOff>0</xdr:rowOff>
    </xdr:from>
    <xdr:ext cx="2242" cy="161925"/>
    <xdr:pic>
      <xdr:nvPicPr>
        <xdr:cNvPr id="1361" name="Picture 21">
          <a:extLst>
            <a:ext uri="{FF2B5EF4-FFF2-40B4-BE49-F238E27FC236}">
              <a16:creationId xmlns:a16="http://schemas.microsoft.com/office/drawing/2014/main" xmlns="" id="{CE5E2F1C-9D93-4EB7-9C71-9FCCE33BAE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1923</xdr:row>
      <xdr:rowOff>0</xdr:rowOff>
    </xdr:from>
    <xdr:ext cx="2242" cy="161925"/>
    <xdr:pic>
      <xdr:nvPicPr>
        <xdr:cNvPr id="1362" name="Picture 21">
          <a:extLst>
            <a:ext uri="{FF2B5EF4-FFF2-40B4-BE49-F238E27FC236}">
              <a16:creationId xmlns:a16="http://schemas.microsoft.com/office/drawing/2014/main" xmlns="" id="{4E6B7D76-3AA2-412C-BF2E-A611059407C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1923</xdr:row>
      <xdr:rowOff>0</xdr:rowOff>
    </xdr:from>
    <xdr:ext cx="2242" cy="161925"/>
    <xdr:pic>
      <xdr:nvPicPr>
        <xdr:cNvPr id="1363" name="Picture 21">
          <a:extLst>
            <a:ext uri="{FF2B5EF4-FFF2-40B4-BE49-F238E27FC236}">
              <a16:creationId xmlns:a16="http://schemas.microsoft.com/office/drawing/2014/main" xmlns="" id="{47E0B60B-2426-48B9-BC7A-076455F9156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1923</xdr:row>
      <xdr:rowOff>0</xdr:rowOff>
    </xdr:from>
    <xdr:ext cx="2242" cy="161925"/>
    <xdr:pic>
      <xdr:nvPicPr>
        <xdr:cNvPr id="1364" name="Picture 21">
          <a:extLst>
            <a:ext uri="{FF2B5EF4-FFF2-40B4-BE49-F238E27FC236}">
              <a16:creationId xmlns:a16="http://schemas.microsoft.com/office/drawing/2014/main" xmlns="" id="{FCC43D1E-4105-4D3A-9B72-4177F84AB17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1923</xdr:row>
      <xdr:rowOff>0</xdr:rowOff>
    </xdr:from>
    <xdr:ext cx="2242" cy="161925"/>
    <xdr:pic>
      <xdr:nvPicPr>
        <xdr:cNvPr id="1365" name="Picture 21">
          <a:extLst>
            <a:ext uri="{FF2B5EF4-FFF2-40B4-BE49-F238E27FC236}">
              <a16:creationId xmlns:a16="http://schemas.microsoft.com/office/drawing/2014/main" xmlns="" id="{6FFBFFD9-D4A6-453D-8969-DC7EC12821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1923</xdr:row>
      <xdr:rowOff>0</xdr:rowOff>
    </xdr:from>
    <xdr:ext cx="2242" cy="161925"/>
    <xdr:pic>
      <xdr:nvPicPr>
        <xdr:cNvPr id="1366" name="Picture 21">
          <a:extLst>
            <a:ext uri="{FF2B5EF4-FFF2-40B4-BE49-F238E27FC236}">
              <a16:creationId xmlns:a16="http://schemas.microsoft.com/office/drawing/2014/main" xmlns="" id="{FB883996-1C0C-48D0-9C46-339C408FF1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1923</xdr:row>
      <xdr:rowOff>0</xdr:rowOff>
    </xdr:from>
    <xdr:ext cx="2242" cy="161925"/>
    <xdr:pic>
      <xdr:nvPicPr>
        <xdr:cNvPr id="1367" name="Picture 21">
          <a:extLst>
            <a:ext uri="{FF2B5EF4-FFF2-40B4-BE49-F238E27FC236}">
              <a16:creationId xmlns:a16="http://schemas.microsoft.com/office/drawing/2014/main" xmlns="" id="{9C22FB43-9953-41DE-A5B9-BBB03A2E39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2201</xdr:row>
      <xdr:rowOff>0</xdr:rowOff>
    </xdr:from>
    <xdr:ext cx="2242" cy="161925"/>
    <xdr:pic>
      <xdr:nvPicPr>
        <xdr:cNvPr id="1380" name="Picture 21">
          <a:extLst>
            <a:ext uri="{FF2B5EF4-FFF2-40B4-BE49-F238E27FC236}">
              <a16:creationId xmlns:a16="http://schemas.microsoft.com/office/drawing/2014/main" xmlns="" id="{5694F64E-6A1F-499F-8B4B-E0318FDCC42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2201</xdr:row>
      <xdr:rowOff>0</xdr:rowOff>
    </xdr:from>
    <xdr:ext cx="2242" cy="161925"/>
    <xdr:pic>
      <xdr:nvPicPr>
        <xdr:cNvPr id="1381" name="Picture 21">
          <a:extLst>
            <a:ext uri="{FF2B5EF4-FFF2-40B4-BE49-F238E27FC236}">
              <a16:creationId xmlns:a16="http://schemas.microsoft.com/office/drawing/2014/main" xmlns="" id="{0E897DF9-5F14-41EE-B711-4342C6D1C6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2201</xdr:row>
      <xdr:rowOff>0</xdr:rowOff>
    </xdr:from>
    <xdr:ext cx="2242" cy="161925"/>
    <xdr:pic>
      <xdr:nvPicPr>
        <xdr:cNvPr id="1382" name="Picture 21">
          <a:extLst>
            <a:ext uri="{FF2B5EF4-FFF2-40B4-BE49-F238E27FC236}">
              <a16:creationId xmlns:a16="http://schemas.microsoft.com/office/drawing/2014/main" xmlns="" id="{A2103EB5-E492-48A8-9E75-E73F663F7BC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2201</xdr:row>
      <xdr:rowOff>0</xdr:rowOff>
    </xdr:from>
    <xdr:ext cx="2242" cy="161925"/>
    <xdr:pic>
      <xdr:nvPicPr>
        <xdr:cNvPr id="1383" name="Picture 21">
          <a:extLst>
            <a:ext uri="{FF2B5EF4-FFF2-40B4-BE49-F238E27FC236}">
              <a16:creationId xmlns:a16="http://schemas.microsoft.com/office/drawing/2014/main" xmlns="" id="{EBB4DAFC-D426-4887-88D7-31E4FD646C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2201</xdr:row>
      <xdr:rowOff>0</xdr:rowOff>
    </xdr:from>
    <xdr:ext cx="2242" cy="161925"/>
    <xdr:pic>
      <xdr:nvPicPr>
        <xdr:cNvPr id="1384" name="Picture 21">
          <a:extLst>
            <a:ext uri="{FF2B5EF4-FFF2-40B4-BE49-F238E27FC236}">
              <a16:creationId xmlns:a16="http://schemas.microsoft.com/office/drawing/2014/main" xmlns="" id="{C1708124-B92B-49B4-9B95-8111D121E3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2201</xdr:row>
      <xdr:rowOff>0</xdr:rowOff>
    </xdr:from>
    <xdr:ext cx="2242" cy="161925"/>
    <xdr:pic>
      <xdr:nvPicPr>
        <xdr:cNvPr id="1385" name="Picture 21">
          <a:extLst>
            <a:ext uri="{FF2B5EF4-FFF2-40B4-BE49-F238E27FC236}">
              <a16:creationId xmlns:a16="http://schemas.microsoft.com/office/drawing/2014/main" xmlns="" id="{5CB94BA9-2CD1-40B2-AE0F-638051F2BD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2201</xdr:row>
      <xdr:rowOff>0</xdr:rowOff>
    </xdr:from>
    <xdr:ext cx="2242" cy="161925"/>
    <xdr:pic>
      <xdr:nvPicPr>
        <xdr:cNvPr id="1386" name="Picture 21">
          <a:extLst>
            <a:ext uri="{FF2B5EF4-FFF2-40B4-BE49-F238E27FC236}">
              <a16:creationId xmlns:a16="http://schemas.microsoft.com/office/drawing/2014/main" xmlns="" id="{DD9021B0-37AA-4902-9DC5-DB1C9F92E5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2201</xdr:row>
      <xdr:rowOff>0</xdr:rowOff>
    </xdr:from>
    <xdr:ext cx="2242" cy="161925"/>
    <xdr:pic>
      <xdr:nvPicPr>
        <xdr:cNvPr id="1387" name="Picture 21">
          <a:extLst>
            <a:ext uri="{FF2B5EF4-FFF2-40B4-BE49-F238E27FC236}">
              <a16:creationId xmlns:a16="http://schemas.microsoft.com/office/drawing/2014/main" xmlns="" id="{36F46604-C523-4C17-900C-5D975F2964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2201</xdr:row>
      <xdr:rowOff>0</xdr:rowOff>
    </xdr:from>
    <xdr:ext cx="2242" cy="161925"/>
    <xdr:pic>
      <xdr:nvPicPr>
        <xdr:cNvPr id="1388" name="Picture 21">
          <a:extLst>
            <a:ext uri="{FF2B5EF4-FFF2-40B4-BE49-F238E27FC236}">
              <a16:creationId xmlns:a16="http://schemas.microsoft.com/office/drawing/2014/main" xmlns="" id="{534C4C6A-69AD-44FD-A25B-C8541101FC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2201</xdr:row>
      <xdr:rowOff>0</xdr:rowOff>
    </xdr:from>
    <xdr:ext cx="2242" cy="161925"/>
    <xdr:pic>
      <xdr:nvPicPr>
        <xdr:cNvPr id="1389" name="Picture 21">
          <a:extLst>
            <a:ext uri="{FF2B5EF4-FFF2-40B4-BE49-F238E27FC236}">
              <a16:creationId xmlns:a16="http://schemas.microsoft.com/office/drawing/2014/main" xmlns="" id="{71C72E61-4ED5-4E68-86AE-D491668429F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2201</xdr:row>
      <xdr:rowOff>0</xdr:rowOff>
    </xdr:from>
    <xdr:ext cx="2242" cy="161925"/>
    <xdr:pic>
      <xdr:nvPicPr>
        <xdr:cNvPr id="1390" name="Picture 21">
          <a:extLst>
            <a:ext uri="{FF2B5EF4-FFF2-40B4-BE49-F238E27FC236}">
              <a16:creationId xmlns:a16="http://schemas.microsoft.com/office/drawing/2014/main" xmlns="" id="{9FCDD242-CA9A-4C2D-A91D-0ABB7E965E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2201</xdr:row>
      <xdr:rowOff>0</xdr:rowOff>
    </xdr:from>
    <xdr:ext cx="2242" cy="161925"/>
    <xdr:pic>
      <xdr:nvPicPr>
        <xdr:cNvPr id="1391" name="Picture 21">
          <a:extLst>
            <a:ext uri="{FF2B5EF4-FFF2-40B4-BE49-F238E27FC236}">
              <a16:creationId xmlns:a16="http://schemas.microsoft.com/office/drawing/2014/main" xmlns="" id="{65285601-1EF9-4731-A998-A05A2B8D2E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2254</xdr:row>
      <xdr:rowOff>0</xdr:rowOff>
    </xdr:from>
    <xdr:ext cx="2242" cy="161925"/>
    <xdr:pic>
      <xdr:nvPicPr>
        <xdr:cNvPr id="1392" name="Picture 21">
          <a:extLst>
            <a:ext uri="{FF2B5EF4-FFF2-40B4-BE49-F238E27FC236}">
              <a16:creationId xmlns:a16="http://schemas.microsoft.com/office/drawing/2014/main" xmlns="" id="{9BF869FC-D23A-4BB6-AD48-9E3BA2EBE1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2254</xdr:row>
      <xdr:rowOff>0</xdr:rowOff>
    </xdr:from>
    <xdr:ext cx="2242" cy="161925"/>
    <xdr:pic>
      <xdr:nvPicPr>
        <xdr:cNvPr id="1393" name="Picture 21">
          <a:extLst>
            <a:ext uri="{FF2B5EF4-FFF2-40B4-BE49-F238E27FC236}">
              <a16:creationId xmlns:a16="http://schemas.microsoft.com/office/drawing/2014/main" xmlns="" id="{49EAE3A5-61F3-487F-AA63-51F15C3D087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2343</xdr:row>
      <xdr:rowOff>0</xdr:rowOff>
    </xdr:from>
    <xdr:ext cx="2242" cy="161925"/>
    <xdr:pic>
      <xdr:nvPicPr>
        <xdr:cNvPr id="1394" name="Picture 21">
          <a:extLst>
            <a:ext uri="{FF2B5EF4-FFF2-40B4-BE49-F238E27FC236}">
              <a16:creationId xmlns:a16="http://schemas.microsoft.com/office/drawing/2014/main" xmlns="" id="{0ABD3E1E-4EAD-4AD3-B0B1-10F0FC0898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926050"/>
          <a:ext cx="2242" cy="161925"/>
        </a:xfrm>
        <a:prstGeom prst="rect">
          <a:avLst/>
        </a:prstGeom>
        <a:noFill/>
        <a:ln w="9525">
          <a:noFill/>
          <a:miter lim="800000"/>
          <a:headEnd/>
          <a:tailEnd/>
        </a:ln>
      </xdr:spPr>
    </xdr:pic>
    <xdr:clientData/>
  </xdr:oneCellAnchor>
  <xdr:oneCellAnchor>
    <xdr:from>
      <xdr:col>4</xdr:col>
      <xdr:colOff>1047750</xdr:colOff>
      <xdr:row>2254</xdr:row>
      <xdr:rowOff>0</xdr:rowOff>
    </xdr:from>
    <xdr:ext cx="2242" cy="161925"/>
    <xdr:pic>
      <xdr:nvPicPr>
        <xdr:cNvPr id="1395" name="Picture 21">
          <a:extLst>
            <a:ext uri="{FF2B5EF4-FFF2-40B4-BE49-F238E27FC236}">
              <a16:creationId xmlns:a16="http://schemas.microsoft.com/office/drawing/2014/main" xmlns="" id="{45BF0572-B03D-42B8-8009-964EAC2DF9A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2254</xdr:row>
      <xdr:rowOff>0</xdr:rowOff>
    </xdr:from>
    <xdr:ext cx="2242" cy="161925"/>
    <xdr:pic>
      <xdr:nvPicPr>
        <xdr:cNvPr id="1396" name="Picture 21">
          <a:extLst>
            <a:ext uri="{FF2B5EF4-FFF2-40B4-BE49-F238E27FC236}">
              <a16:creationId xmlns:a16="http://schemas.microsoft.com/office/drawing/2014/main" xmlns="" id="{74DEFDA8-E42A-485E-AAAB-2AD929708B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2343</xdr:row>
      <xdr:rowOff>0</xdr:rowOff>
    </xdr:from>
    <xdr:ext cx="2242" cy="161925"/>
    <xdr:pic>
      <xdr:nvPicPr>
        <xdr:cNvPr id="1397" name="Picture 21">
          <a:extLst>
            <a:ext uri="{FF2B5EF4-FFF2-40B4-BE49-F238E27FC236}">
              <a16:creationId xmlns:a16="http://schemas.microsoft.com/office/drawing/2014/main" xmlns="" id="{68503FCD-6D88-4A3A-B922-35ADE71558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926050"/>
          <a:ext cx="2242" cy="161925"/>
        </a:xfrm>
        <a:prstGeom prst="rect">
          <a:avLst/>
        </a:prstGeom>
        <a:noFill/>
        <a:ln w="9525">
          <a:noFill/>
          <a:miter lim="800000"/>
          <a:headEnd/>
          <a:tailEnd/>
        </a:ln>
      </xdr:spPr>
    </xdr:pic>
    <xdr:clientData/>
  </xdr:oneCellAnchor>
  <xdr:oneCellAnchor>
    <xdr:from>
      <xdr:col>4</xdr:col>
      <xdr:colOff>1047750</xdr:colOff>
      <xdr:row>2254</xdr:row>
      <xdr:rowOff>0</xdr:rowOff>
    </xdr:from>
    <xdr:ext cx="2242" cy="161925"/>
    <xdr:pic>
      <xdr:nvPicPr>
        <xdr:cNvPr id="1398" name="Picture 21">
          <a:extLst>
            <a:ext uri="{FF2B5EF4-FFF2-40B4-BE49-F238E27FC236}">
              <a16:creationId xmlns:a16="http://schemas.microsoft.com/office/drawing/2014/main" xmlns="" id="{807E335A-9482-48E9-803D-8ED8863719D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2254</xdr:row>
      <xdr:rowOff>0</xdr:rowOff>
    </xdr:from>
    <xdr:ext cx="2242" cy="161925"/>
    <xdr:pic>
      <xdr:nvPicPr>
        <xdr:cNvPr id="1399" name="Picture 21">
          <a:extLst>
            <a:ext uri="{FF2B5EF4-FFF2-40B4-BE49-F238E27FC236}">
              <a16:creationId xmlns:a16="http://schemas.microsoft.com/office/drawing/2014/main" xmlns="" id="{3DDA410D-9E89-4D14-A355-F9B00EE7B1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2254</xdr:row>
      <xdr:rowOff>0</xdr:rowOff>
    </xdr:from>
    <xdr:ext cx="2242" cy="161925"/>
    <xdr:pic>
      <xdr:nvPicPr>
        <xdr:cNvPr id="1400" name="Picture 21">
          <a:extLst>
            <a:ext uri="{FF2B5EF4-FFF2-40B4-BE49-F238E27FC236}">
              <a16:creationId xmlns:a16="http://schemas.microsoft.com/office/drawing/2014/main" xmlns="" id="{06147442-4309-4A00-AD64-C518815F22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2254</xdr:row>
      <xdr:rowOff>0</xdr:rowOff>
    </xdr:from>
    <xdr:ext cx="2242" cy="161925"/>
    <xdr:pic>
      <xdr:nvPicPr>
        <xdr:cNvPr id="1401" name="Picture 21">
          <a:extLst>
            <a:ext uri="{FF2B5EF4-FFF2-40B4-BE49-F238E27FC236}">
              <a16:creationId xmlns:a16="http://schemas.microsoft.com/office/drawing/2014/main" xmlns="" id="{5FA7D171-9162-4E78-A531-B77C416A1A3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2254</xdr:row>
      <xdr:rowOff>0</xdr:rowOff>
    </xdr:from>
    <xdr:ext cx="2242" cy="161925"/>
    <xdr:pic>
      <xdr:nvPicPr>
        <xdr:cNvPr id="1402" name="Picture 21">
          <a:extLst>
            <a:ext uri="{FF2B5EF4-FFF2-40B4-BE49-F238E27FC236}">
              <a16:creationId xmlns:a16="http://schemas.microsoft.com/office/drawing/2014/main" xmlns="" id="{19526DCB-2429-485D-87FE-17E039C1EF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2254</xdr:row>
      <xdr:rowOff>0</xdr:rowOff>
    </xdr:from>
    <xdr:ext cx="2242" cy="161925"/>
    <xdr:pic>
      <xdr:nvPicPr>
        <xdr:cNvPr id="1403" name="Picture 21">
          <a:extLst>
            <a:ext uri="{FF2B5EF4-FFF2-40B4-BE49-F238E27FC236}">
              <a16:creationId xmlns:a16="http://schemas.microsoft.com/office/drawing/2014/main" xmlns="" id="{8F4AA54C-7FBC-4039-8FD3-A4FF54C6DD7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2254</xdr:row>
      <xdr:rowOff>0</xdr:rowOff>
    </xdr:from>
    <xdr:ext cx="2242" cy="161925"/>
    <xdr:pic>
      <xdr:nvPicPr>
        <xdr:cNvPr id="1404" name="Picture 21">
          <a:extLst>
            <a:ext uri="{FF2B5EF4-FFF2-40B4-BE49-F238E27FC236}">
              <a16:creationId xmlns:a16="http://schemas.microsoft.com/office/drawing/2014/main" xmlns="" id="{2DC8BC7D-DB39-42AA-9F29-22999138359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2254</xdr:row>
      <xdr:rowOff>0</xdr:rowOff>
    </xdr:from>
    <xdr:ext cx="2242" cy="161925"/>
    <xdr:pic>
      <xdr:nvPicPr>
        <xdr:cNvPr id="1405" name="Picture 21">
          <a:extLst>
            <a:ext uri="{FF2B5EF4-FFF2-40B4-BE49-F238E27FC236}">
              <a16:creationId xmlns:a16="http://schemas.microsoft.com/office/drawing/2014/main" xmlns="" id="{0FA367EB-453E-4B56-B52E-BBB2AF4322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2396</xdr:row>
      <xdr:rowOff>0</xdr:rowOff>
    </xdr:from>
    <xdr:ext cx="2242" cy="161925"/>
    <xdr:pic>
      <xdr:nvPicPr>
        <xdr:cNvPr id="1406" name="Picture 21">
          <a:extLst>
            <a:ext uri="{FF2B5EF4-FFF2-40B4-BE49-F238E27FC236}">
              <a16:creationId xmlns:a16="http://schemas.microsoft.com/office/drawing/2014/main" xmlns="" id="{0CEC0ACA-FD55-43B3-8162-6E376A5411E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2396</xdr:row>
      <xdr:rowOff>0</xdr:rowOff>
    </xdr:from>
    <xdr:ext cx="2242" cy="161925"/>
    <xdr:pic>
      <xdr:nvPicPr>
        <xdr:cNvPr id="1407" name="Picture 21">
          <a:extLst>
            <a:ext uri="{FF2B5EF4-FFF2-40B4-BE49-F238E27FC236}">
              <a16:creationId xmlns:a16="http://schemas.microsoft.com/office/drawing/2014/main" xmlns="" id="{60F3944B-D011-47C8-95F6-14AB549FCA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2396</xdr:row>
      <xdr:rowOff>0</xdr:rowOff>
    </xdr:from>
    <xdr:ext cx="2242" cy="161925"/>
    <xdr:pic>
      <xdr:nvPicPr>
        <xdr:cNvPr id="1408" name="Picture 21">
          <a:extLst>
            <a:ext uri="{FF2B5EF4-FFF2-40B4-BE49-F238E27FC236}">
              <a16:creationId xmlns:a16="http://schemas.microsoft.com/office/drawing/2014/main" xmlns="" id="{95FD7A2A-48D1-44A3-AAFF-F134E51505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2396</xdr:row>
      <xdr:rowOff>0</xdr:rowOff>
    </xdr:from>
    <xdr:ext cx="2242" cy="161925"/>
    <xdr:pic>
      <xdr:nvPicPr>
        <xdr:cNvPr id="1409" name="Picture 21">
          <a:extLst>
            <a:ext uri="{FF2B5EF4-FFF2-40B4-BE49-F238E27FC236}">
              <a16:creationId xmlns:a16="http://schemas.microsoft.com/office/drawing/2014/main" xmlns="" id="{8BCDEB55-41FC-4A9B-99B3-8730F17E5A3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2396</xdr:row>
      <xdr:rowOff>0</xdr:rowOff>
    </xdr:from>
    <xdr:ext cx="2242" cy="161925"/>
    <xdr:pic>
      <xdr:nvPicPr>
        <xdr:cNvPr id="1410" name="Picture 21">
          <a:extLst>
            <a:ext uri="{FF2B5EF4-FFF2-40B4-BE49-F238E27FC236}">
              <a16:creationId xmlns:a16="http://schemas.microsoft.com/office/drawing/2014/main" xmlns="" id="{A1BB7E28-3AD9-4270-851D-5D5A9EF7922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2396</xdr:row>
      <xdr:rowOff>0</xdr:rowOff>
    </xdr:from>
    <xdr:ext cx="2242" cy="161925"/>
    <xdr:pic>
      <xdr:nvPicPr>
        <xdr:cNvPr id="1411" name="Picture 21">
          <a:extLst>
            <a:ext uri="{FF2B5EF4-FFF2-40B4-BE49-F238E27FC236}">
              <a16:creationId xmlns:a16="http://schemas.microsoft.com/office/drawing/2014/main" xmlns="" id="{D7A8B65A-6A8A-4CB8-80FA-DF5EBC5AD29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2396</xdr:row>
      <xdr:rowOff>0</xdr:rowOff>
    </xdr:from>
    <xdr:ext cx="2242" cy="161925"/>
    <xdr:pic>
      <xdr:nvPicPr>
        <xdr:cNvPr id="1412" name="Picture 21">
          <a:extLst>
            <a:ext uri="{FF2B5EF4-FFF2-40B4-BE49-F238E27FC236}">
              <a16:creationId xmlns:a16="http://schemas.microsoft.com/office/drawing/2014/main" xmlns="" id="{90AFD6D6-53B2-4F7E-B09F-47B5652588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2396</xdr:row>
      <xdr:rowOff>0</xdr:rowOff>
    </xdr:from>
    <xdr:ext cx="2242" cy="161925"/>
    <xdr:pic>
      <xdr:nvPicPr>
        <xdr:cNvPr id="1413" name="Picture 21">
          <a:extLst>
            <a:ext uri="{FF2B5EF4-FFF2-40B4-BE49-F238E27FC236}">
              <a16:creationId xmlns:a16="http://schemas.microsoft.com/office/drawing/2014/main" xmlns="" id="{C506C6A9-A7E6-450B-A434-3FA725E82D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2396</xdr:row>
      <xdr:rowOff>0</xdr:rowOff>
    </xdr:from>
    <xdr:ext cx="2242" cy="161925"/>
    <xdr:pic>
      <xdr:nvPicPr>
        <xdr:cNvPr id="1414" name="Picture 21">
          <a:extLst>
            <a:ext uri="{FF2B5EF4-FFF2-40B4-BE49-F238E27FC236}">
              <a16:creationId xmlns:a16="http://schemas.microsoft.com/office/drawing/2014/main" xmlns="" id="{930310D4-522C-42A6-8F30-BC57F73AA3A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2396</xdr:row>
      <xdr:rowOff>0</xdr:rowOff>
    </xdr:from>
    <xdr:ext cx="2242" cy="161925"/>
    <xdr:pic>
      <xdr:nvPicPr>
        <xdr:cNvPr id="1415" name="Picture 21">
          <a:extLst>
            <a:ext uri="{FF2B5EF4-FFF2-40B4-BE49-F238E27FC236}">
              <a16:creationId xmlns:a16="http://schemas.microsoft.com/office/drawing/2014/main" xmlns="" id="{1C8A3096-C8A5-495A-9BFD-B9572B68F9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2396</xdr:row>
      <xdr:rowOff>0</xdr:rowOff>
    </xdr:from>
    <xdr:ext cx="2242" cy="161925"/>
    <xdr:pic>
      <xdr:nvPicPr>
        <xdr:cNvPr id="1416" name="Picture 21">
          <a:extLst>
            <a:ext uri="{FF2B5EF4-FFF2-40B4-BE49-F238E27FC236}">
              <a16:creationId xmlns:a16="http://schemas.microsoft.com/office/drawing/2014/main" xmlns="" id="{F9FF67FA-37DC-4A83-B0D6-8094C9C784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2396</xdr:row>
      <xdr:rowOff>0</xdr:rowOff>
    </xdr:from>
    <xdr:ext cx="2242" cy="161925"/>
    <xdr:pic>
      <xdr:nvPicPr>
        <xdr:cNvPr id="1417" name="Picture 21">
          <a:extLst>
            <a:ext uri="{FF2B5EF4-FFF2-40B4-BE49-F238E27FC236}">
              <a16:creationId xmlns:a16="http://schemas.microsoft.com/office/drawing/2014/main" xmlns="" id="{3A5BB516-AE18-42F3-82B5-BEB9498E2F5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2445</xdr:row>
      <xdr:rowOff>0</xdr:rowOff>
    </xdr:from>
    <xdr:ext cx="2242" cy="161925"/>
    <xdr:pic>
      <xdr:nvPicPr>
        <xdr:cNvPr id="1418" name="Picture 21">
          <a:extLst>
            <a:ext uri="{FF2B5EF4-FFF2-40B4-BE49-F238E27FC236}">
              <a16:creationId xmlns:a16="http://schemas.microsoft.com/office/drawing/2014/main" xmlns="" id="{92762140-685A-4AB5-B0AB-DC6CA7232B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2445</xdr:row>
      <xdr:rowOff>0</xdr:rowOff>
    </xdr:from>
    <xdr:ext cx="2242" cy="161925"/>
    <xdr:pic>
      <xdr:nvPicPr>
        <xdr:cNvPr id="1419" name="Picture 21">
          <a:extLst>
            <a:ext uri="{FF2B5EF4-FFF2-40B4-BE49-F238E27FC236}">
              <a16:creationId xmlns:a16="http://schemas.microsoft.com/office/drawing/2014/main" xmlns="" id="{FBAEAC01-2A93-429E-9CA6-5598F751599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2445</xdr:row>
      <xdr:rowOff>0</xdr:rowOff>
    </xdr:from>
    <xdr:ext cx="2242" cy="161925"/>
    <xdr:pic>
      <xdr:nvPicPr>
        <xdr:cNvPr id="1420" name="Picture 21">
          <a:extLst>
            <a:ext uri="{FF2B5EF4-FFF2-40B4-BE49-F238E27FC236}">
              <a16:creationId xmlns:a16="http://schemas.microsoft.com/office/drawing/2014/main" xmlns="" id="{25883508-108E-4078-A230-75E9A3D17E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2445</xdr:row>
      <xdr:rowOff>0</xdr:rowOff>
    </xdr:from>
    <xdr:ext cx="2242" cy="161925"/>
    <xdr:pic>
      <xdr:nvPicPr>
        <xdr:cNvPr id="1421" name="Picture 21">
          <a:extLst>
            <a:ext uri="{FF2B5EF4-FFF2-40B4-BE49-F238E27FC236}">
              <a16:creationId xmlns:a16="http://schemas.microsoft.com/office/drawing/2014/main" xmlns="" id="{659ABA94-D64E-4ADD-89EB-65F8AF7F42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2445</xdr:row>
      <xdr:rowOff>0</xdr:rowOff>
    </xdr:from>
    <xdr:ext cx="2242" cy="161925"/>
    <xdr:pic>
      <xdr:nvPicPr>
        <xdr:cNvPr id="1422" name="Picture 21">
          <a:extLst>
            <a:ext uri="{FF2B5EF4-FFF2-40B4-BE49-F238E27FC236}">
              <a16:creationId xmlns:a16="http://schemas.microsoft.com/office/drawing/2014/main" xmlns="" id="{6D4C0FA3-6437-4FCB-BFE0-B9D1ADE297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2445</xdr:row>
      <xdr:rowOff>0</xdr:rowOff>
    </xdr:from>
    <xdr:ext cx="2242" cy="161925"/>
    <xdr:pic>
      <xdr:nvPicPr>
        <xdr:cNvPr id="1423" name="Picture 21">
          <a:extLst>
            <a:ext uri="{FF2B5EF4-FFF2-40B4-BE49-F238E27FC236}">
              <a16:creationId xmlns:a16="http://schemas.microsoft.com/office/drawing/2014/main" xmlns="" id="{C6258ABC-8942-4BAC-B210-7DC97FF7C93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2445</xdr:row>
      <xdr:rowOff>0</xdr:rowOff>
    </xdr:from>
    <xdr:ext cx="2242" cy="161925"/>
    <xdr:pic>
      <xdr:nvPicPr>
        <xdr:cNvPr id="1424" name="Picture 21">
          <a:extLst>
            <a:ext uri="{FF2B5EF4-FFF2-40B4-BE49-F238E27FC236}">
              <a16:creationId xmlns:a16="http://schemas.microsoft.com/office/drawing/2014/main" xmlns="" id="{CA9E88D0-7210-4EB8-A1F1-301EC17FAC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2445</xdr:row>
      <xdr:rowOff>0</xdr:rowOff>
    </xdr:from>
    <xdr:ext cx="2242" cy="161925"/>
    <xdr:pic>
      <xdr:nvPicPr>
        <xdr:cNvPr id="1425" name="Picture 21">
          <a:extLst>
            <a:ext uri="{FF2B5EF4-FFF2-40B4-BE49-F238E27FC236}">
              <a16:creationId xmlns:a16="http://schemas.microsoft.com/office/drawing/2014/main" xmlns="" id="{E74BE9C4-D98E-42B1-8231-15A684BE9C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2445</xdr:row>
      <xdr:rowOff>0</xdr:rowOff>
    </xdr:from>
    <xdr:ext cx="2242" cy="161925"/>
    <xdr:pic>
      <xdr:nvPicPr>
        <xdr:cNvPr id="1426" name="Picture 21">
          <a:extLst>
            <a:ext uri="{FF2B5EF4-FFF2-40B4-BE49-F238E27FC236}">
              <a16:creationId xmlns:a16="http://schemas.microsoft.com/office/drawing/2014/main" xmlns="" id="{DF04F3E0-2392-4644-95C2-D228D1311B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2445</xdr:row>
      <xdr:rowOff>0</xdr:rowOff>
    </xdr:from>
    <xdr:ext cx="2242" cy="161925"/>
    <xdr:pic>
      <xdr:nvPicPr>
        <xdr:cNvPr id="1427" name="Picture 21">
          <a:extLst>
            <a:ext uri="{FF2B5EF4-FFF2-40B4-BE49-F238E27FC236}">
              <a16:creationId xmlns:a16="http://schemas.microsoft.com/office/drawing/2014/main" xmlns="" id="{2BEB231B-1A54-4A57-B038-9BFB976F92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2445</xdr:row>
      <xdr:rowOff>0</xdr:rowOff>
    </xdr:from>
    <xdr:ext cx="2242" cy="161925"/>
    <xdr:pic>
      <xdr:nvPicPr>
        <xdr:cNvPr id="1428" name="Picture 21">
          <a:extLst>
            <a:ext uri="{FF2B5EF4-FFF2-40B4-BE49-F238E27FC236}">
              <a16:creationId xmlns:a16="http://schemas.microsoft.com/office/drawing/2014/main" xmlns="" id="{1C288EED-A4DF-4118-A566-A8BBCE8B783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2445</xdr:row>
      <xdr:rowOff>0</xdr:rowOff>
    </xdr:from>
    <xdr:ext cx="2242" cy="161925"/>
    <xdr:pic>
      <xdr:nvPicPr>
        <xdr:cNvPr id="1429" name="Picture 21">
          <a:extLst>
            <a:ext uri="{FF2B5EF4-FFF2-40B4-BE49-F238E27FC236}">
              <a16:creationId xmlns:a16="http://schemas.microsoft.com/office/drawing/2014/main" xmlns="" id="{E6D95B53-CB03-490A-8238-ACEE96FEEB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2473</xdr:row>
      <xdr:rowOff>0</xdr:rowOff>
    </xdr:from>
    <xdr:ext cx="2242" cy="161925"/>
    <xdr:pic>
      <xdr:nvPicPr>
        <xdr:cNvPr id="1430" name="Picture 21">
          <a:extLst>
            <a:ext uri="{FF2B5EF4-FFF2-40B4-BE49-F238E27FC236}">
              <a16:creationId xmlns:a16="http://schemas.microsoft.com/office/drawing/2014/main" xmlns="" id="{77968D99-020E-4A66-99BD-BA9FED1FCA2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2473</xdr:row>
      <xdr:rowOff>0</xdr:rowOff>
    </xdr:from>
    <xdr:ext cx="2242" cy="161925"/>
    <xdr:pic>
      <xdr:nvPicPr>
        <xdr:cNvPr id="1431" name="Picture 21">
          <a:extLst>
            <a:ext uri="{FF2B5EF4-FFF2-40B4-BE49-F238E27FC236}">
              <a16:creationId xmlns:a16="http://schemas.microsoft.com/office/drawing/2014/main" xmlns="" id="{672FB4B6-D50F-42BB-BE17-A282566B3A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2473</xdr:row>
      <xdr:rowOff>0</xdr:rowOff>
    </xdr:from>
    <xdr:ext cx="2242" cy="161925"/>
    <xdr:pic>
      <xdr:nvPicPr>
        <xdr:cNvPr id="1432" name="Picture 21">
          <a:extLst>
            <a:ext uri="{FF2B5EF4-FFF2-40B4-BE49-F238E27FC236}">
              <a16:creationId xmlns:a16="http://schemas.microsoft.com/office/drawing/2014/main" xmlns="" id="{1960BF41-9166-49D9-B9B8-34FAFC0A88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2473</xdr:row>
      <xdr:rowOff>0</xdr:rowOff>
    </xdr:from>
    <xdr:ext cx="2242" cy="161925"/>
    <xdr:pic>
      <xdr:nvPicPr>
        <xdr:cNvPr id="1433" name="Picture 21">
          <a:extLst>
            <a:ext uri="{FF2B5EF4-FFF2-40B4-BE49-F238E27FC236}">
              <a16:creationId xmlns:a16="http://schemas.microsoft.com/office/drawing/2014/main" xmlns="" id="{2362E24E-417C-4218-8E6F-28A83F0EA18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2473</xdr:row>
      <xdr:rowOff>0</xdr:rowOff>
    </xdr:from>
    <xdr:ext cx="2242" cy="161925"/>
    <xdr:pic>
      <xdr:nvPicPr>
        <xdr:cNvPr id="1434" name="Picture 21">
          <a:extLst>
            <a:ext uri="{FF2B5EF4-FFF2-40B4-BE49-F238E27FC236}">
              <a16:creationId xmlns:a16="http://schemas.microsoft.com/office/drawing/2014/main" xmlns="" id="{33F56489-E91D-4DF0-9EC8-240947836C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2473</xdr:row>
      <xdr:rowOff>0</xdr:rowOff>
    </xdr:from>
    <xdr:ext cx="2242" cy="161925"/>
    <xdr:pic>
      <xdr:nvPicPr>
        <xdr:cNvPr id="1435" name="Picture 21">
          <a:extLst>
            <a:ext uri="{FF2B5EF4-FFF2-40B4-BE49-F238E27FC236}">
              <a16:creationId xmlns:a16="http://schemas.microsoft.com/office/drawing/2014/main" xmlns="" id="{17D431B9-E4D3-4C6E-B5BC-8898AA5FAE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2473</xdr:row>
      <xdr:rowOff>0</xdr:rowOff>
    </xdr:from>
    <xdr:ext cx="2242" cy="161925"/>
    <xdr:pic>
      <xdr:nvPicPr>
        <xdr:cNvPr id="1436" name="Picture 21">
          <a:extLst>
            <a:ext uri="{FF2B5EF4-FFF2-40B4-BE49-F238E27FC236}">
              <a16:creationId xmlns:a16="http://schemas.microsoft.com/office/drawing/2014/main" xmlns="" id="{FE9FCBFD-9606-41E9-92F1-B527CD0F54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2473</xdr:row>
      <xdr:rowOff>0</xdr:rowOff>
    </xdr:from>
    <xdr:ext cx="2242" cy="161925"/>
    <xdr:pic>
      <xdr:nvPicPr>
        <xdr:cNvPr id="1437" name="Picture 21">
          <a:extLst>
            <a:ext uri="{FF2B5EF4-FFF2-40B4-BE49-F238E27FC236}">
              <a16:creationId xmlns:a16="http://schemas.microsoft.com/office/drawing/2014/main" xmlns="" id="{3D477CA1-3AB0-4177-9CB2-58727396853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2473</xdr:row>
      <xdr:rowOff>0</xdr:rowOff>
    </xdr:from>
    <xdr:ext cx="2242" cy="161925"/>
    <xdr:pic>
      <xdr:nvPicPr>
        <xdr:cNvPr id="1438" name="Picture 21">
          <a:extLst>
            <a:ext uri="{FF2B5EF4-FFF2-40B4-BE49-F238E27FC236}">
              <a16:creationId xmlns:a16="http://schemas.microsoft.com/office/drawing/2014/main" xmlns="" id="{F68237BF-1E30-4396-8B11-E58E767C1A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2473</xdr:row>
      <xdr:rowOff>0</xdr:rowOff>
    </xdr:from>
    <xdr:ext cx="2242" cy="161925"/>
    <xdr:pic>
      <xdr:nvPicPr>
        <xdr:cNvPr id="1439" name="Picture 21">
          <a:extLst>
            <a:ext uri="{FF2B5EF4-FFF2-40B4-BE49-F238E27FC236}">
              <a16:creationId xmlns:a16="http://schemas.microsoft.com/office/drawing/2014/main" xmlns="" id="{A7412278-94E8-497B-99DE-8787CB8B5E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2473</xdr:row>
      <xdr:rowOff>0</xdr:rowOff>
    </xdr:from>
    <xdr:ext cx="2242" cy="161925"/>
    <xdr:pic>
      <xdr:nvPicPr>
        <xdr:cNvPr id="1440" name="Picture 21">
          <a:extLst>
            <a:ext uri="{FF2B5EF4-FFF2-40B4-BE49-F238E27FC236}">
              <a16:creationId xmlns:a16="http://schemas.microsoft.com/office/drawing/2014/main" xmlns="" id="{6B847C0B-9481-45F6-BCE8-CF074E273C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2473</xdr:row>
      <xdr:rowOff>0</xdr:rowOff>
    </xdr:from>
    <xdr:ext cx="2242" cy="161925"/>
    <xdr:pic>
      <xdr:nvPicPr>
        <xdr:cNvPr id="1441" name="Picture 21">
          <a:extLst>
            <a:ext uri="{FF2B5EF4-FFF2-40B4-BE49-F238E27FC236}">
              <a16:creationId xmlns:a16="http://schemas.microsoft.com/office/drawing/2014/main" xmlns="" id="{3697CC79-A2AF-4B18-9AC5-496C045372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2552</xdr:row>
      <xdr:rowOff>0</xdr:rowOff>
    </xdr:from>
    <xdr:ext cx="2242" cy="161925"/>
    <xdr:pic>
      <xdr:nvPicPr>
        <xdr:cNvPr id="1442" name="Picture 21">
          <a:extLst>
            <a:ext uri="{FF2B5EF4-FFF2-40B4-BE49-F238E27FC236}">
              <a16:creationId xmlns:a16="http://schemas.microsoft.com/office/drawing/2014/main" xmlns="" id="{BA6D892B-5D7E-484C-A2B9-D50DB8A2C2A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2552</xdr:row>
      <xdr:rowOff>0</xdr:rowOff>
    </xdr:from>
    <xdr:ext cx="2242" cy="161925"/>
    <xdr:pic>
      <xdr:nvPicPr>
        <xdr:cNvPr id="1443" name="Picture 21">
          <a:extLst>
            <a:ext uri="{FF2B5EF4-FFF2-40B4-BE49-F238E27FC236}">
              <a16:creationId xmlns:a16="http://schemas.microsoft.com/office/drawing/2014/main" xmlns="" id="{951F60C2-37C8-41A2-815B-18A3B37F66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2552</xdr:row>
      <xdr:rowOff>0</xdr:rowOff>
    </xdr:from>
    <xdr:ext cx="2242" cy="161925"/>
    <xdr:pic>
      <xdr:nvPicPr>
        <xdr:cNvPr id="1444" name="Picture 21">
          <a:extLst>
            <a:ext uri="{FF2B5EF4-FFF2-40B4-BE49-F238E27FC236}">
              <a16:creationId xmlns:a16="http://schemas.microsoft.com/office/drawing/2014/main" xmlns="" id="{7604392A-9CA4-43C4-9319-345F0E4053F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2552</xdr:row>
      <xdr:rowOff>0</xdr:rowOff>
    </xdr:from>
    <xdr:ext cx="2242" cy="161925"/>
    <xdr:pic>
      <xdr:nvPicPr>
        <xdr:cNvPr id="1445" name="Picture 21">
          <a:extLst>
            <a:ext uri="{FF2B5EF4-FFF2-40B4-BE49-F238E27FC236}">
              <a16:creationId xmlns:a16="http://schemas.microsoft.com/office/drawing/2014/main" xmlns="" id="{A1B13ABA-E6BF-47EC-98D0-A8F584A51F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2552</xdr:row>
      <xdr:rowOff>0</xdr:rowOff>
    </xdr:from>
    <xdr:ext cx="2242" cy="161925"/>
    <xdr:pic>
      <xdr:nvPicPr>
        <xdr:cNvPr id="1446" name="Picture 21">
          <a:extLst>
            <a:ext uri="{FF2B5EF4-FFF2-40B4-BE49-F238E27FC236}">
              <a16:creationId xmlns:a16="http://schemas.microsoft.com/office/drawing/2014/main" xmlns="" id="{4AC0EF60-D442-4A61-A796-8327319CD2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2552</xdr:row>
      <xdr:rowOff>0</xdr:rowOff>
    </xdr:from>
    <xdr:ext cx="2242" cy="161925"/>
    <xdr:pic>
      <xdr:nvPicPr>
        <xdr:cNvPr id="1447" name="Picture 21">
          <a:extLst>
            <a:ext uri="{FF2B5EF4-FFF2-40B4-BE49-F238E27FC236}">
              <a16:creationId xmlns:a16="http://schemas.microsoft.com/office/drawing/2014/main" xmlns="" id="{5948CA14-6D69-4321-A4C7-3A39D88B7A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2552</xdr:row>
      <xdr:rowOff>0</xdr:rowOff>
    </xdr:from>
    <xdr:ext cx="2242" cy="161925"/>
    <xdr:pic>
      <xdr:nvPicPr>
        <xdr:cNvPr id="1448" name="Picture 21">
          <a:extLst>
            <a:ext uri="{FF2B5EF4-FFF2-40B4-BE49-F238E27FC236}">
              <a16:creationId xmlns:a16="http://schemas.microsoft.com/office/drawing/2014/main" xmlns="" id="{CDF0089D-57E8-403E-B558-299F5543D63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2552</xdr:row>
      <xdr:rowOff>0</xdr:rowOff>
    </xdr:from>
    <xdr:ext cx="2242" cy="161925"/>
    <xdr:pic>
      <xdr:nvPicPr>
        <xdr:cNvPr id="1449" name="Picture 21">
          <a:extLst>
            <a:ext uri="{FF2B5EF4-FFF2-40B4-BE49-F238E27FC236}">
              <a16:creationId xmlns:a16="http://schemas.microsoft.com/office/drawing/2014/main" xmlns="" id="{7FC225D2-AEDF-4992-97BB-6B846F6A2E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2552</xdr:row>
      <xdr:rowOff>0</xdr:rowOff>
    </xdr:from>
    <xdr:ext cx="2242" cy="161925"/>
    <xdr:pic>
      <xdr:nvPicPr>
        <xdr:cNvPr id="1450" name="Picture 21">
          <a:extLst>
            <a:ext uri="{FF2B5EF4-FFF2-40B4-BE49-F238E27FC236}">
              <a16:creationId xmlns:a16="http://schemas.microsoft.com/office/drawing/2014/main" xmlns="" id="{B62C33E5-27B7-4057-825C-BF780DB300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2552</xdr:row>
      <xdr:rowOff>0</xdr:rowOff>
    </xdr:from>
    <xdr:ext cx="2242" cy="161925"/>
    <xdr:pic>
      <xdr:nvPicPr>
        <xdr:cNvPr id="1451" name="Picture 21">
          <a:extLst>
            <a:ext uri="{FF2B5EF4-FFF2-40B4-BE49-F238E27FC236}">
              <a16:creationId xmlns:a16="http://schemas.microsoft.com/office/drawing/2014/main" xmlns="" id="{AF3F16C1-67A2-433A-B32A-3AB286FDDC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2552</xdr:row>
      <xdr:rowOff>0</xdr:rowOff>
    </xdr:from>
    <xdr:ext cx="2242" cy="161925"/>
    <xdr:pic>
      <xdr:nvPicPr>
        <xdr:cNvPr id="1452" name="Picture 21">
          <a:extLst>
            <a:ext uri="{FF2B5EF4-FFF2-40B4-BE49-F238E27FC236}">
              <a16:creationId xmlns:a16="http://schemas.microsoft.com/office/drawing/2014/main" xmlns="" id="{9D4850A1-EC28-43CC-B193-4AA9D65F87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2552</xdr:row>
      <xdr:rowOff>0</xdr:rowOff>
    </xdr:from>
    <xdr:ext cx="2242" cy="161925"/>
    <xdr:pic>
      <xdr:nvPicPr>
        <xdr:cNvPr id="1453" name="Picture 21">
          <a:extLst>
            <a:ext uri="{FF2B5EF4-FFF2-40B4-BE49-F238E27FC236}">
              <a16:creationId xmlns:a16="http://schemas.microsoft.com/office/drawing/2014/main" xmlns="" id="{E90F805E-7FBE-442A-BD62-803E3AE1345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2574</xdr:row>
      <xdr:rowOff>0</xdr:rowOff>
    </xdr:from>
    <xdr:ext cx="2242" cy="161925"/>
    <xdr:pic>
      <xdr:nvPicPr>
        <xdr:cNvPr id="1454" name="Picture 21">
          <a:extLst>
            <a:ext uri="{FF2B5EF4-FFF2-40B4-BE49-F238E27FC236}">
              <a16:creationId xmlns:a16="http://schemas.microsoft.com/office/drawing/2014/main" xmlns="" id="{D36D84D0-6D29-4DF9-8708-6367A4FC4BB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2574</xdr:row>
      <xdr:rowOff>0</xdr:rowOff>
    </xdr:from>
    <xdr:ext cx="2242" cy="161925"/>
    <xdr:pic>
      <xdr:nvPicPr>
        <xdr:cNvPr id="1455" name="Picture 21">
          <a:extLst>
            <a:ext uri="{FF2B5EF4-FFF2-40B4-BE49-F238E27FC236}">
              <a16:creationId xmlns:a16="http://schemas.microsoft.com/office/drawing/2014/main" xmlns="" id="{700AF25C-8AA1-4D95-A197-DDB71EF30A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2574</xdr:row>
      <xdr:rowOff>0</xdr:rowOff>
    </xdr:from>
    <xdr:ext cx="2242" cy="161925"/>
    <xdr:pic>
      <xdr:nvPicPr>
        <xdr:cNvPr id="1456" name="Picture 21">
          <a:extLst>
            <a:ext uri="{FF2B5EF4-FFF2-40B4-BE49-F238E27FC236}">
              <a16:creationId xmlns:a16="http://schemas.microsoft.com/office/drawing/2014/main" xmlns="" id="{3A9CDC1B-FA62-4930-A172-2E8164E3D18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2574</xdr:row>
      <xdr:rowOff>0</xdr:rowOff>
    </xdr:from>
    <xdr:ext cx="2242" cy="161925"/>
    <xdr:pic>
      <xdr:nvPicPr>
        <xdr:cNvPr id="1457" name="Picture 21">
          <a:extLst>
            <a:ext uri="{FF2B5EF4-FFF2-40B4-BE49-F238E27FC236}">
              <a16:creationId xmlns:a16="http://schemas.microsoft.com/office/drawing/2014/main" xmlns="" id="{79C5565E-E1BC-4687-9F09-BABD1FBD330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2574</xdr:row>
      <xdr:rowOff>0</xdr:rowOff>
    </xdr:from>
    <xdr:ext cx="2242" cy="161925"/>
    <xdr:pic>
      <xdr:nvPicPr>
        <xdr:cNvPr id="1458" name="Picture 21">
          <a:extLst>
            <a:ext uri="{FF2B5EF4-FFF2-40B4-BE49-F238E27FC236}">
              <a16:creationId xmlns:a16="http://schemas.microsoft.com/office/drawing/2014/main" xmlns="" id="{2968BC84-1F14-468C-AD0E-FCEA16D162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2574</xdr:row>
      <xdr:rowOff>0</xdr:rowOff>
    </xdr:from>
    <xdr:ext cx="2242" cy="161925"/>
    <xdr:pic>
      <xdr:nvPicPr>
        <xdr:cNvPr id="1459" name="Picture 21">
          <a:extLst>
            <a:ext uri="{FF2B5EF4-FFF2-40B4-BE49-F238E27FC236}">
              <a16:creationId xmlns:a16="http://schemas.microsoft.com/office/drawing/2014/main" xmlns="" id="{A6261E8E-CCA6-4914-840E-44EFC7816E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2574</xdr:row>
      <xdr:rowOff>0</xdr:rowOff>
    </xdr:from>
    <xdr:ext cx="2242" cy="161925"/>
    <xdr:pic>
      <xdr:nvPicPr>
        <xdr:cNvPr id="1460" name="Picture 21">
          <a:extLst>
            <a:ext uri="{FF2B5EF4-FFF2-40B4-BE49-F238E27FC236}">
              <a16:creationId xmlns:a16="http://schemas.microsoft.com/office/drawing/2014/main" xmlns="" id="{D4F2777C-76A5-4469-94A8-1D3F154A5E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2574</xdr:row>
      <xdr:rowOff>0</xdr:rowOff>
    </xdr:from>
    <xdr:ext cx="2242" cy="161925"/>
    <xdr:pic>
      <xdr:nvPicPr>
        <xdr:cNvPr id="1461" name="Picture 21">
          <a:extLst>
            <a:ext uri="{FF2B5EF4-FFF2-40B4-BE49-F238E27FC236}">
              <a16:creationId xmlns:a16="http://schemas.microsoft.com/office/drawing/2014/main" xmlns="" id="{4AFA93ED-9623-40B0-AE78-E49B8A9754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2574</xdr:row>
      <xdr:rowOff>0</xdr:rowOff>
    </xdr:from>
    <xdr:ext cx="2242" cy="161925"/>
    <xdr:pic>
      <xdr:nvPicPr>
        <xdr:cNvPr id="1462" name="Picture 21">
          <a:extLst>
            <a:ext uri="{FF2B5EF4-FFF2-40B4-BE49-F238E27FC236}">
              <a16:creationId xmlns:a16="http://schemas.microsoft.com/office/drawing/2014/main" xmlns="" id="{6EC32107-8DCA-45D5-993D-5BB9855301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2574</xdr:row>
      <xdr:rowOff>0</xdr:rowOff>
    </xdr:from>
    <xdr:ext cx="2242" cy="161925"/>
    <xdr:pic>
      <xdr:nvPicPr>
        <xdr:cNvPr id="1463" name="Picture 21">
          <a:extLst>
            <a:ext uri="{FF2B5EF4-FFF2-40B4-BE49-F238E27FC236}">
              <a16:creationId xmlns:a16="http://schemas.microsoft.com/office/drawing/2014/main" xmlns="" id="{ADE06F4D-E5B7-485A-B1E2-C8BC8048C17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2574</xdr:row>
      <xdr:rowOff>0</xdr:rowOff>
    </xdr:from>
    <xdr:ext cx="2242" cy="161925"/>
    <xdr:pic>
      <xdr:nvPicPr>
        <xdr:cNvPr id="1464" name="Picture 21">
          <a:extLst>
            <a:ext uri="{FF2B5EF4-FFF2-40B4-BE49-F238E27FC236}">
              <a16:creationId xmlns:a16="http://schemas.microsoft.com/office/drawing/2014/main" xmlns="" id="{49DB2465-6191-4108-A078-54D58F2095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2574</xdr:row>
      <xdr:rowOff>0</xdr:rowOff>
    </xdr:from>
    <xdr:ext cx="2242" cy="161925"/>
    <xdr:pic>
      <xdr:nvPicPr>
        <xdr:cNvPr id="1465" name="Picture 21">
          <a:extLst>
            <a:ext uri="{FF2B5EF4-FFF2-40B4-BE49-F238E27FC236}">
              <a16:creationId xmlns:a16="http://schemas.microsoft.com/office/drawing/2014/main" xmlns="" id="{4BB42AD4-86CE-4B5A-A5AF-84C71F8919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2649</xdr:row>
      <xdr:rowOff>0</xdr:rowOff>
    </xdr:from>
    <xdr:ext cx="2242" cy="161925"/>
    <xdr:pic>
      <xdr:nvPicPr>
        <xdr:cNvPr id="1466" name="Picture 21">
          <a:extLst>
            <a:ext uri="{FF2B5EF4-FFF2-40B4-BE49-F238E27FC236}">
              <a16:creationId xmlns:a16="http://schemas.microsoft.com/office/drawing/2014/main" xmlns="" id="{4B4EAA76-6C23-4BCC-9186-AE4F48F9FEA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2649</xdr:row>
      <xdr:rowOff>0</xdr:rowOff>
    </xdr:from>
    <xdr:ext cx="2242" cy="161925"/>
    <xdr:pic>
      <xdr:nvPicPr>
        <xdr:cNvPr id="1467" name="Picture 21">
          <a:extLst>
            <a:ext uri="{FF2B5EF4-FFF2-40B4-BE49-F238E27FC236}">
              <a16:creationId xmlns:a16="http://schemas.microsoft.com/office/drawing/2014/main" xmlns="" id="{89D6B6C9-A672-4F05-96A6-6452877C15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2649</xdr:row>
      <xdr:rowOff>0</xdr:rowOff>
    </xdr:from>
    <xdr:ext cx="2242" cy="161925"/>
    <xdr:pic>
      <xdr:nvPicPr>
        <xdr:cNvPr id="1468" name="Picture 21">
          <a:extLst>
            <a:ext uri="{FF2B5EF4-FFF2-40B4-BE49-F238E27FC236}">
              <a16:creationId xmlns:a16="http://schemas.microsoft.com/office/drawing/2014/main" xmlns="" id="{9D30E72C-4CE0-4771-9C3E-C0A50F5239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2649</xdr:row>
      <xdr:rowOff>0</xdr:rowOff>
    </xdr:from>
    <xdr:ext cx="2242" cy="161925"/>
    <xdr:pic>
      <xdr:nvPicPr>
        <xdr:cNvPr id="1469" name="Picture 21">
          <a:extLst>
            <a:ext uri="{FF2B5EF4-FFF2-40B4-BE49-F238E27FC236}">
              <a16:creationId xmlns:a16="http://schemas.microsoft.com/office/drawing/2014/main" xmlns="" id="{14A24DF7-F788-4E36-978E-7CBE0F83D2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2649</xdr:row>
      <xdr:rowOff>0</xdr:rowOff>
    </xdr:from>
    <xdr:ext cx="2242" cy="161925"/>
    <xdr:pic>
      <xdr:nvPicPr>
        <xdr:cNvPr id="1470" name="Picture 21">
          <a:extLst>
            <a:ext uri="{FF2B5EF4-FFF2-40B4-BE49-F238E27FC236}">
              <a16:creationId xmlns:a16="http://schemas.microsoft.com/office/drawing/2014/main" xmlns="" id="{4795DF1F-F189-408B-A8F3-D6177E4C32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2649</xdr:row>
      <xdr:rowOff>0</xdr:rowOff>
    </xdr:from>
    <xdr:ext cx="2242" cy="161925"/>
    <xdr:pic>
      <xdr:nvPicPr>
        <xdr:cNvPr id="1471" name="Picture 21">
          <a:extLst>
            <a:ext uri="{FF2B5EF4-FFF2-40B4-BE49-F238E27FC236}">
              <a16:creationId xmlns:a16="http://schemas.microsoft.com/office/drawing/2014/main" xmlns="" id="{A407B35D-F81D-4FA1-9F0F-AAE71261220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2649</xdr:row>
      <xdr:rowOff>0</xdr:rowOff>
    </xdr:from>
    <xdr:ext cx="2242" cy="161925"/>
    <xdr:pic>
      <xdr:nvPicPr>
        <xdr:cNvPr id="1472" name="Picture 21">
          <a:extLst>
            <a:ext uri="{FF2B5EF4-FFF2-40B4-BE49-F238E27FC236}">
              <a16:creationId xmlns:a16="http://schemas.microsoft.com/office/drawing/2014/main" xmlns="" id="{2E9D0965-750D-4C5C-8FF4-4F2075219A7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2649</xdr:row>
      <xdr:rowOff>0</xdr:rowOff>
    </xdr:from>
    <xdr:ext cx="2242" cy="161925"/>
    <xdr:pic>
      <xdr:nvPicPr>
        <xdr:cNvPr id="1473" name="Picture 21">
          <a:extLst>
            <a:ext uri="{FF2B5EF4-FFF2-40B4-BE49-F238E27FC236}">
              <a16:creationId xmlns:a16="http://schemas.microsoft.com/office/drawing/2014/main" xmlns="" id="{BB049C67-4B4F-460E-B16F-79163FCC680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2649</xdr:row>
      <xdr:rowOff>0</xdr:rowOff>
    </xdr:from>
    <xdr:ext cx="2242" cy="161925"/>
    <xdr:pic>
      <xdr:nvPicPr>
        <xdr:cNvPr id="1474" name="Picture 21">
          <a:extLst>
            <a:ext uri="{FF2B5EF4-FFF2-40B4-BE49-F238E27FC236}">
              <a16:creationId xmlns:a16="http://schemas.microsoft.com/office/drawing/2014/main" xmlns="" id="{EEBCD97F-A9B9-43A8-9730-5C1885941D7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2649</xdr:row>
      <xdr:rowOff>0</xdr:rowOff>
    </xdr:from>
    <xdr:ext cx="2242" cy="161925"/>
    <xdr:pic>
      <xdr:nvPicPr>
        <xdr:cNvPr id="1475" name="Picture 21">
          <a:extLst>
            <a:ext uri="{FF2B5EF4-FFF2-40B4-BE49-F238E27FC236}">
              <a16:creationId xmlns:a16="http://schemas.microsoft.com/office/drawing/2014/main" xmlns="" id="{4074CC23-4F63-4F5B-B79F-04E2ABA37A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2649</xdr:row>
      <xdr:rowOff>0</xdr:rowOff>
    </xdr:from>
    <xdr:ext cx="2242" cy="161925"/>
    <xdr:pic>
      <xdr:nvPicPr>
        <xdr:cNvPr id="1476" name="Picture 21">
          <a:extLst>
            <a:ext uri="{FF2B5EF4-FFF2-40B4-BE49-F238E27FC236}">
              <a16:creationId xmlns:a16="http://schemas.microsoft.com/office/drawing/2014/main" xmlns="" id="{AC4260A0-61CB-459F-BA01-97EEBD25FE7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2649</xdr:row>
      <xdr:rowOff>0</xdr:rowOff>
    </xdr:from>
    <xdr:ext cx="2242" cy="161925"/>
    <xdr:pic>
      <xdr:nvPicPr>
        <xdr:cNvPr id="1477" name="Picture 21">
          <a:extLst>
            <a:ext uri="{FF2B5EF4-FFF2-40B4-BE49-F238E27FC236}">
              <a16:creationId xmlns:a16="http://schemas.microsoft.com/office/drawing/2014/main" xmlns="" id="{E9C7A89B-EBA3-4706-8003-336D2BA8D6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2806</xdr:row>
      <xdr:rowOff>0</xdr:rowOff>
    </xdr:from>
    <xdr:ext cx="2242" cy="161925"/>
    <xdr:pic>
      <xdr:nvPicPr>
        <xdr:cNvPr id="1478" name="Picture 21">
          <a:extLst>
            <a:ext uri="{FF2B5EF4-FFF2-40B4-BE49-F238E27FC236}">
              <a16:creationId xmlns:a16="http://schemas.microsoft.com/office/drawing/2014/main" xmlns="" id="{916D1991-8364-43F2-B7F8-585FBD13BEB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8497550"/>
          <a:ext cx="2242" cy="161925"/>
        </a:xfrm>
        <a:prstGeom prst="rect">
          <a:avLst/>
        </a:prstGeom>
        <a:noFill/>
        <a:ln w="9525">
          <a:noFill/>
          <a:miter lim="800000"/>
          <a:headEnd/>
          <a:tailEnd/>
        </a:ln>
      </xdr:spPr>
    </xdr:pic>
    <xdr:clientData/>
  </xdr:oneCellAnchor>
  <xdr:oneCellAnchor>
    <xdr:from>
      <xdr:col>4</xdr:col>
      <xdr:colOff>1047750</xdr:colOff>
      <xdr:row>2718</xdr:row>
      <xdr:rowOff>0</xdr:rowOff>
    </xdr:from>
    <xdr:ext cx="2242" cy="161925"/>
    <xdr:pic>
      <xdr:nvPicPr>
        <xdr:cNvPr id="1479" name="Picture 21">
          <a:extLst>
            <a:ext uri="{FF2B5EF4-FFF2-40B4-BE49-F238E27FC236}">
              <a16:creationId xmlns:a16="http://schemas.microsoft.com/office/drawing/2014/main" xmlns="" id="{9B2B892B-2874-4E76-AD32-2F20E8FAA8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2922</xdr:row>
      <xdr:rowOff>0</xdr:rowOff>
    </xdr:from>
    <xdr:ext cx="2242" cy="161925"/>
    <xdr:pic>
      <xdr:nvPicPr>
        <xdr:cNvPr id="1480" name="Picture 21">
          <a:extLst>
            <a:ext uri="{FF2B5EF4-FFF2-40B4-BE49-F238E27FC236}">
              <a16:creationId xmlns:a16="http://schemas.microsoft.com/office/drawing/2014/main" xmlns="" id="{D4DD8FD1-F9B4-47A6-B4F1-F7CF868C880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0786050"/>
          <a:ext cx="2242" cy="161925"/>
        </a:xfrm>
        <a:prstGeom prst="rect">
          <a:avLst/>
        </a:prstGeom>
        <a:noFill/>
        <a:ln w="9525">
          <a:noFill/>
          <a:miter lim="800000"/>
          <a:headEnd/>
          <a:tailEnd/>
        </a:ln>
      </xdr:spPr>
    </xdr:pic>
    <xdr:clientData/>
  </xdr:oneCellAnchor>
  <xdr:oneCellAnchor>
    <xdr:from>
      <xdr:col>4</xdr:col>
      <xdr:colOff>1047750</xdr:colOff>
      <xdr:row>2986</xdr:row>
      <xdr:rowOff>0</xdr:rowOff>
    </xdr:from>
    <xdr:ext cx="2242" cy="161925"/>
    <xdr:pic>
      <xdr:nvPicPr>
        <xdr:cNvPr id="1481" name="Picture 21">
          <a:extLst>
            <a:ext uri="{FF2B5EF4-FFF2-40B4-BE49-F238E27FC236}">
              <a16:creationId xmlns:a16="http://schemas.microsoft.com/office/drawing/2014/main" xmlns="" id="{F5055541-2134-4775-BFB4-46F0135BDD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2787550"/>
          <a:ext cx="2242" cy="161925"/>
        </a:xfrm>
        <a:prstGeom prst="rect">
          <a:avLst/>
        </a:prstGeom>
        <a:noFill/>
        <a:ln w="9525">
          <a:noFill/>
          <a:miter lim="800000"/>
          <a:headEnd/>
          <a:tailEnd/>
        </a:ln>
      </xdr:spPr>
    </xdr:pic>
    <xdr:clientData/>
  </xdr:oneCellAnchor>
  <xdr:oneCellAnchor>
    <xdr:from>
      <xdr:col>4</xdr:col>
      <xdr:colOff>1047750</xdr:colOff>
      <xdr:row>2806</xdr:row>
      <xdr:rowOff>0</xdr:rowOff>
    </xdr:from>
    <xdr:ext cx="2242" cy="161925"/>
    <xdr:pic>
      <xdr:nvPicPr>
        <xdr:cNvPr id="1482" name="Picture 21">
          <a:extLst>
            <a:ext uri="{FF2B5EF4-FFF2-40B4-BE49-F238E27FC236}">
              <a16:creationId xmlns:a16="http://schemas.microsoft.com/office/drawing/2014/main" xmlns="" id="{2A36CD6D-7D45-4F82-8A7A-F7492C4125B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8497550"/>
          <a:ext cx="2242" cy="161925"/>
        </a:xfrm>
        <a:prstGeom prst="rect">
          <a:avLst/>
        </a:prstGeom>
        <a:noFill/>
        <a:ln w="9525">
          <a:noFill/>
          <a:miter lim="800000"/>
          <a:headEnd/>
          <a:tailEnd/>
        </a:ln>
      </xdr:spPr>
    </xdr:pic>
    <xdr:clientData/>
  </xdr:oneCellAnchor>
  <xdr:oneCellAnchor>
    <xdr:from>
      <xdr:col>4</xdr:col>
      <xdr:colOff>1047750</xdr:colOff>
      <xdr:row>2718</xdr:row>
      <xdr:rowOff>0</xdr:rowOff>
    </xdr:from>
    <xdr:ext cx="2242" cy="161925"/>
    <xdr:pic>
      <xdr:nvPicPr>
        <xdr:cNvPr id="1483" name="Picture 21">
          <a:extLst>
            <a:ext uri="{FF2B5EF4-FFF2-40B4-BE49-F238E27FC236}">
              <a16:creationId xmlns:a16="http://schemas.microsoft.com/office/drawing/2014/main" xmlns="" id="{559BF0E2-B5DE-4694-B2A4-635D05BECEB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2922</xdr:row>
      <xdr:rowOff>0</xdr:rowOff>
    </xdr:from>
    <xdr:ext cx="2242" cy="161925"/>
    <xdr:pic>
      <xdr:nvPicPr>
        <xdr:cNvPr id="1484" name="Picture 21">
          <a:extLst>
            <a:ext uri="{FF2B5EF4-FFF2-40B4-BE49-F238E27FC236}">
              <a16:creationId xmlns:a16="http://schemas.microsoft.com/office/drawing/2014/main" xmlns="" id="{9814DF49-C603-429E-9909-C04CBCED30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0786050"/>
          <a:ext cx="2242" cy="161925"/>
        </a:xfrm>
        <a:prstGeom prst="rect">
          <a:avLst/>
        </a:prstGeom>
        <a:noFill/>
        <a:ln w="9525">
          <a:noFill/>
          <a:miter lim="800000"/>
          <a:headEnd/>
          <a:tailEnd/>
        </a:ln>
      </xdr:spPr>
    </xdr:pic>
    <xdr:clientData/>
  </xdr:oneCellAnchor>
  <xdr:oneCellAnchor>
    <xdr:from>
      <xdr:col>4</xdr:col>
      <xdr:colOff>1047750</xdr:colOff>
      <xdr:row>2986</xdr:row>
      <xdr:rowOff>0</xdr:rowOff>
    </xdr:from>
    <xdr:ext cx="2242" cy="161925"/>
    <xdr:pic>
      <xdr:nvPicPr>
        <xdr:cNvPr id="1485" name="Picture 21">
          <a:extLst>
            <a:ext uri="{FF2B5EF4-FFF2-40B4-BE49-F238E27FC236}">
              <a16:creationId xmlns:a16="http://schemas.microsoft.com/office/drawing/2014/main" xmlns="" id="{88BA1EDD-A36C-4EF7-A662-B1AD0B4374F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2787550"/>
          <a:ext cx="2242" cy="161925"/>
        </a:xfrm>
        <a:prstGeom prst="rect">
          <a:avLst/>
        </a:prstGeom>
        <a:noFill/>
        <a:ln w="9525">
          <a:noFill/>
          <a:miter lim="800000"/>
          <a:headEnd/>
          <a:tailEnd/>
        </a:ln>
      </xdr:spPr>
    </xdr:pic>
    <xdr:clientData/>
  </xdr:oneCellAnchor>
  <xdr:oneCellAnchor>
    <xdr:from>
      <xdr:col>4</xdr:col>
      <xdr:colOff>1047750</xdr:colOff>
      <xdr:row>2806</xdr:row>
      <xdr:rowOff>0</xdr:rowOff>
    </xdr:from>
    <xdr:ext cx="2242" cy="161925"/>
    <xdr:pic>
      <xdr:nvPicPr>
        <xdr:cNvPr id="1486" name="Picture 21">
          <a:extLst>
            <a:ext uri="{FF2B5EF4-FFF2-40B4-BE49-F238E27FC236}">
              <a16:creationId xmlns:a16="http://schemas.microsoft.com/office/drawing/2014/main" xmlns="" id="{2934099D-E3F7-4E70-B249-02AE9304FF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8497550"/>
          <a:ext cx="2242" cy="161925"/>
        </a:xfrm>
        <a:prstGeom prst="rect">
          <a:avLst/>
        </a:prstGeom>
        <a:noFill/>
        <a:ln w="9525">
          <a:noFill/>
          <a:miter lim="800000"/>
          <a:headEnd/>
          <a:tailEnd/>
        </a:ln>
      </xdr:spPr>
    </xdr:pic>
    <xdr:clientData/>
  </xdr:oneCellAnchor>
  <xdr:oneCellAnchor>
    <xdr:from>
      <xdr:col>4</xdr:col>
      <xdr:colOff>1047750</xdr:colOff>
      <xdr:row>2718</xdr:row>
      <xdr:rowOff>0</xdr:rowOff>
    </xdr:from>
    <xdr:ext cx="2242" cy="161925"/>
    <xdr:pic>
      <xdr:nvPicPr>
        <xdr:cNvPr id="1487" name="Picture 21">
          <a:extLst>
            <a:ext uri="{FF2B5EF4-FFF2-40B4-BE49-F238E27FC236}">
              <a16:creationId xmlns:a16="http://schemas.microsoft.com/office/drawing/2014/main" xmlns="" id="{4B233450-4068-428F-9365-91768BA8D9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2922</xdr:row>
      <xdr:rowOff>0</xdr:rowOff>
    </xdr:from>
    <xdr:ext cx="2242" cy="161925"/>
    <xdr:pic>
      <xdr:nvPicPr>
        <xdr:cNvPr id="1488" name="Picture 21">
          <a:extLst>
            <a:ext uri="{FF2B5EF4-FFF2-40B4-BE49-F238E27FC236}">
              <a16:creationId xmlns:a16="http://schemas.microsoft.com/office/drawing/2014/main" xmlns="" id="{9FC9CCCE-5080-4A1D-B1D2-729A89A6BF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0786050"/>
          <a:ext cx="2242" cy="161925"/>
        </a:xfrm>
        <a:prstGeom prst="rect">
          <a:avLst/>
        </a:prstGeom>
        <a:noFill/>
        <a:ln w="9525">
          <a:noFill/>
          <a:miter lim="800000"/>
          <a:headEnd/>
          <a:tailEnd/>
        </a:ln>
      </xdr:spPr>
    </xdr:pic>
    <xdr:clientData/>
  </xdr:oneCellAnchor>
  <xdr:oneCellAnchor>
    <xdr:from>
      <xdr:col>4</xdr:col>
      <xdr:colOff>1047750</xdr:colOff>
      <xdr:row>2986</xdr:row>
      <xdr:rowOff>0</xdr:rowOff>
    </xdr:from>
    <xdr:ext cx="2242" cy="161925"/>
    <xdr:pic>
      <xdr:nvPicPr>
        <xdr:cNvPr id="1489" name="Picture 21">
          <a:extLst>
            <a:ext uri="{FF2B5EF4-FFF2-40B4-BE49-F238E27FC236}">
              <a16:creationId xmlns:a16="http://schemas.microsoft.com/office/drawing/2014/main" xmlns="" id="{3268DF5D-45CE-4A5B-9F0F-C1F05D4E341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2787550"/>
          <a:ext cx="2242" cy="161925"/>
        </a:xfrm>
        <a:prstGeom prst="rect">
          <a:avLst/>
        </a:prstGeom>
        <a:noFill/>
        <a:ln w="9525">
          <a:noFill/>
          <a:miter lim="800000"/>
          <a:headEnd/>
          <a:tailEnd/>
        </a:ln>
      </xdr:spPr>
    </xdr:pic>
    <xdr:clientData/>
  </xdr:oneCellAnchor>
  <xdr:oneCellAnchor>
    <xdr:from>
      <xdr:col>4</xdr:col>
      <xdr:colOff>1047750</xdr:colOff>
      <xdr:row>2890</xdr:row>
      <xdr:rowOff>0</xdr:rowOff>
    </xdr:from>
    <xdr:ext cx="2242" cy="161925"/>
    <xdr:pic>
      <xdr:nvPicPr>
        <xdr:cNvPr id="1490" name="Picture 21">
          <a:extLst>
            <a:ext uri="{FF2B5EF4-FFF2-40B4-BE49-F238E27FC236}">
              <a16:creationId xmlns:a16="http://schemas.microsoft.com/office/drawing/2014/main" xmlns="" id="{1C75E2EC-9FE4-45D8-85E1-C8A4BAFC10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690050"/>
          <a:ext cx="2242" cy="161925"/>
        </a:xfrm>
        <a:prstGeom prst="rect">
          <a:avLst/>
        </a:prstGeom>
        <a:noFill/>
        <a:ln w="9525">
          <a:noFill/>
          <a:miter lim="800000"/>
          <a:headEnd/>
          <a:tailEnd/>
        </a:ln>
      </xdr:spPr>
    </xdr:pic>
    <xdr:clientData/>
  </xdr:oneCellAnchor>
  <xdr:oneCellAnchor>
    <xdr:from>
      <xdr:col>4</xdr:col>
      <xdr:colOff>1047750</xdr:colOff>
      <xdr:row>2863</xdr:row>
      <xdr:rowOff>0</xdr:rowOff>
    </xdr:from>
    <xdr:ext cx="2242" cy="161925"/>
    <xdr:pic>
      <xdr:nvPicPr>
        <xdr:cNvPr id="1491" name="Picture 21">
          <a:extLst>
            <a:ext uri="{FF2B5EF4-FFF2-40B4-BE49-F238E27FC236}">
              <a16:creationId xmlns:a16="http://schemas.microsoft.com/office/drawing/2014/main" xmlns="" id="{122061F3-3E21-4195-A2C0-81D352F6083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9356050"/>
          <a:ext cx="2242" cy="161925"/>
        </a:xfrm>
        <a:prstGeom prst="rect">
          <a:avLst/>
        </a:prstGeom>
        <a:noFill/>
        <a:ln w="9525">
          <a:noFill/>
          <a:miter lim="800000"/>
          <a:headEnd/>
          <a:tailEnd/>
        </a:ln>
      </xdr:spPr>
    </xdr:pic>
    <xdr:clientData/>
  </xdr:oneCellAnchor>
  <xdr:oneCellAnchor>
    <xdr:from>
      <xdr:col>4</xdr:col>
      <xdr:colOff>1047750</xdr:colOff>
      <xdr:row>2970</xdr:row>
      <xdr:rowOff>0</xdr:rowOff>
    </xdr:from>
    <xdr:ext cx="2242" cy="161925"/>
    <xdr:pic>
      <xdr:nvPicPr>
        <xdr:cNvPr id="1492" name="Picture 21">
          <a:extLst>
            <a:ext uri="{FF2B5EF4-FFF2-40B4-BE49-F238E27FC236}">
              <a16:creationId xmlns:a16="http://schemas.microsoft.com/office/drawing/2014/main" xmlns="" id="{92F22A9A-1634-49EF-AFBA-8EA4F8933F7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9739550"/>
          <a:ext cx="2242" cy="161925"/>
        </a:xfrm>
        <a:prstGeom prst="rect">
          <a:avLst/>
        </a:prstGeom>
        <a:noFill/>
        <a:ln w="9525">
          <a:noFill/>
          <a:miter lim="800000"/>
          <a:headEnd/>
          <a:tailEnd/>
        </a:ln>
      </xdr:spPr>
    </xdr:pic>
    <xdr:clientData/>
  </xdr:oneCellAnchor>
  <xdr:oneCellAnchor>
    <xdr:from>
      <xdr:col>4</xdr:col>
      <xdr:colOff>1047750</xdr:colOff>
      <xdr:row>2753</xdr:row>
      <xdr:rowOff>0</xdr:rowOff>
    </xdr:from>
    <xdr:ext cx="2242" cy="161925"/>
    <xdr:pic>
      <xdr:nvPicPr>
        <xdr:cNvPr id="1493" name="Picture 21">
          <a:extLst>
            <a:ext uri="{FF2B5EF4-FFF2-40B4-BE49-F238E27FC236}">
              <a16:creationId xmlns:a16="http://schemas.microsoft.com/office/drawing/2014/main" xmlns="" id="{A96C35B8-406D-4626-82D3-02E653A36F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401050"/>
          <a:ext cx="2242" cy="161925"/>
        </a:xfrm>
        <a:prstGeom prst="rect">
          <a:avLst/>
        </a:prstGeom>
        <a:noFill/>
        <a:ln w="9525">
          <a:noFill/>
          <a:miter lim="800000"/>
          <a:headEnd/>
          <a:tailEnd/>
        </a:ln>
      </xdr:spPr>
    </xdr:pic>
    <xdr:clientData/>
  </xdr:oneCellAnchor>
  <xdr:oneCellAnchor>
    <xdr:from>
      <xdr:col>4</xdr:col>
      <xdr:colOff>1047750</xdr:colOff>
      <xdr:row>2714</xdr:row>
      <xdr:rowOff>0</xdr:rowOff>
    </xdr:from>
    <xdr:ext cx="2242" cy="161925"/>
    <xdr:pic>
      <xdr:nvPicPr>
        <xdr:cNvPr id="1494" name="Picture 21">
          <a:extLst>
            <a:ext uri="{FF2B5EF4-FFF2-40B4-BE49-F238E27FC236}">
              <a16:creationId xmlns:a16="http://schemas.microsoft.com/office/drawing/2014/main" xmlns="" id="{C1950E91-1E25-498E-9FE6-8DBC9D4F0DA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3388</xdr:row>
      <xdr:rowOff>0</xdr:rowOff>
    </xdr:from>
    <xdr:ext cx="2242" cy="161925"/>
    <xdr:pic>
      <xdr:nvPicPr>
        <xdr:cNvPr id="1495" name="Picture 21">
          <a:extLst>
            <a:ext uri="{FF2B5EF4-FFF2-40B4-BE49-F238E27FC236}">
              <a16:creationId xmlns:a16="http://schemas.microsoft.com/office/drawing/2014/main" xmlns="" id="{7A60E57D-DAC1-41D9-B3D8-354A243C927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9368550"/>
          <a:ext cx="2242" cy="161925"/>
        </a:xfrm>
        <a:prstGeom prst="rect">
          <a:avLst/>
        </a:prstGeom>
        <a:noFill/>
        <a:ln w="9525">
          <a:noFill/>
          <a:miter lim="800000"/>
          <a:headEnd/>
          <a:tailEnd/>
        </a:ln>
      </xdr:spPr>
    </xdr:pic>
    <xdr:clientData/>
  </xdr:oneCellAnchor>
  <xdr:oneCellAnchor>
    <xdr:from>
      <xdr:col>4</xdr:col>
      <xdr:colOff>1047750</xdr:colOff>
      <xdr:row>3388</xdr:row>
      <xdr:rowOff>0</xdr:rowOff>
    </xdr:from>
    <xdr:ext cx="2242" cy="161925"/>
    <xdr:pic>
      <xdr:nvPicPr>
        <xdr:cNvPr id="1496" name="Picture 21">
          <a:extLst>
            <a:ext uri="{FF2B5EF4-FFF2-40B4-BE49-F238E27FC236}">
              <a16:creationId xmlns:a16="http://schemas.microsoft.com/office/drawing/2014/main" xmlns="" id="{351AFDD3-4664-4704-828B-1261AA1299D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9368550"/>
          <a:ext cx="2242" cy="161925"/>
        </a:xfrm>
        <a:prstGeom prst="rect">
          <a:avLst/>
        </a:prstGeom>
        <a:noFill/>
        <a:ln w="9525">
          <a:noFill/>
          <a:miter lim="800000"/>
          <a:headEnd/>
          <a:tailEnd/>
        </a:ln>
      </xdr:spPr>
    </xdr:pic>
    <xdr:clientData/>
  </xdr:oneCellAnchor>
  <xdr:oneCellAnchor>
    <xdr:from>
      <xdr:col>4</xdr:col>
      <xdr:colOff>1047750</xdr:colOff>
      <xdr:row>3369</xdr:row>
      <xdr:rowOff>0</xdr:rowOff>
    </xdr:from>
    <xdr:ext cx="2242" cy="161925"/>
    <xdr:pic>
      <xdr:nvPicPr>
        <xdr:cNvPr id="1497" name="Picture 21">
          <a:extLst>
            <a:ext uri="{FF2B5EF4-FFF2-40B4-BE49-F238E27FC236}">
              <a16:creationId xmlns:a16="http://schemas.microsoft.com/office/drawing/2014/main" xmlns="" id="{6CB71657-C921-438A-8864-205B78FE3D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5749050"/>
          <a:ext cx="2242" cy="161925"/>
        </a:xfrm>
        <a:prstGeom prst="rect">
          <a:avLst/>
        </a:prstGeom>
        <a:noFill/>
        <a:ln w="9525">
          <a:noFill/>
          <a:miter lim="800000"/>
          <a:headEnd/>
          <a:tailEnd/>
        </a:ln>
      </xdr:spPr>
    </xdr:pic>
    <xdr:clientData/>
  </xdr:oneCellAnchor>
  <xdr:oneCellAnchor>
    <xdr:from>
      <xdr:col>4</xdr:col>
      <xdr:colOff>1047750</xdr:colOff>
      <xdr:row>2806</xdr:row>
      <xdr:rowOff>0</xdr:rowOff>
    </xdr:from>
    <xdr:ext cx="2242" cy="161925"/>
    <xdr:pic>
      <xdr:nvPicPr>
        <xdr:cNvPr id="1498" name="Picture 21">
          <a:extLst>
            <a:ext uri="{FF2B5EF4-FFF2-40B4-BE49-F238E27FC236}">
              <a16:creationId xmlns:a16="http://schemas.microsoft.com/office/drawing/2014/main" xmlns="" id="{0C8A7FD3-5038-480E-9ABC-487A5E5FA38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8497550"/>
          <a:ext cx="2242" cy="161925"/>
        </a:xfrm>
        <a:prstGeom prst="rect">
          <a:avLst/>
        </a:prstGeom>
        <a:noFill/>
        <a:ln w="9525">
          <a:noFill/>
          <a:miter lim="800000"/>
          <a:headEnd/>
          <a:tailEnd/>
        </a:ln>
      </xdr:spPr>
    </xdr:pic>
    <xdr:clientData/>
  </xdr:oneCellAnchor>
  <xdr:oneCellAnchor>
    <xdr:from>
      <xdr:col>4</xdr:col>
      <xdr:colOff>1047750</xdr:colOff>
      <xdr:row>2718</xdr:row>
      <xdr:rowOff>0</xdr:rowOff>
    </xdr:from>
    <xdr:ext cx="2242" cy="161925"/>
    <xdr:pic>
      <xdr:nvPicPr>
        <xdr:cNvPr id="1499" name="Picture 21">
          <a:extLst>
            <a:ext uri="{FF2B5EF4-FFF2-40B4-BE49-F238E27FC236}">
              <a16:creationId xmlns:a16="http://schemas.microsoft.com/office/drawing/2014/main" xmlns="" id="{2F128121-178F-47C4-847E-2D8932BBB7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2922</xdr:row>
      <xdr:rowOff>0</xdr:rowOff>
    </xdr:from>
    <xdr:ext cx="2242" cy="161925"/>
    <xdr:pic>
      <xdr:nvPicPr>
        <xdr:cNvPr id="1500" name="Picture 21">
          <a:extLst>
            <a:ext uri="{FF2B5EF4-FFF2-40B4-BE49-F238E27FC236}">
              <a16:creationId xmlns:a16="http://schemas.microsoft.com/office/drawing/2014/main" xmlns="" id="{19A7BC06-33FB-438C-86E7-41AF0BE966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0786050"/>
          <a:ext cx="2242" cy="161925"/>
        </a:xfrm>
        <a:prstGeom prst="rect">
          <a:avLst/>
        </a:prstGeom>
        <a:noFill/>
        <a:ln w="9525">
          <a:noFill/>
          <a:miter lim="800000"/>
          <a:headEnd/>
          <a:tailEnd/>
        </a:ln>
      </xdr:spPr>
    </xdr:pic>
    <xdr:clientData/>
  </xdr:oneCellAnchor>
  <xdr:oneCellAnchor>
    <xdr:from>
      <xdr:col>4</xdr:col>
      <xdr:colOff>1047750</xdr:colOff>
      <xdr:row>2986</xdr:row>
      <xdr:rowOff>0</xdr:rowOff>
    </xdr:from>
    <xdr:ext cx="2242" cy="161925"/>
    <xdr:pic>
      <xdr:nvPicPr>
        <xdr:cNvPr id="1501" name="Picture 21">
          <a:extLst>
            <a:ext uri="{FF2B5EF4-FFF2-40B4-BE49-F238E27FC236}">
              <a16:creationId xmlns:a16="http://schemas.microsoft.com/office/drawing/2014/main" xmlns="" id="{002DC68E-F62D-4E56-9144-FE9CB240CFB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2787550"/>
          <a:ext cx="2242" cy="161925"/>
        </a:xfrm>
        <a:prstGeom prst="rect">
          <a:avLst/>
        </a:prstGeom>
        <a:noFill/>
        <a:ln w="9525">
          <a:noFill/>
          <a:miter lim="800000"/>
          <a:headEnd/>
          <a:tailEnd/>
        </a:ln>
      </xdr:spPr>
    </xdr:pic>
    <xdr:clientData/>
  </xdr:oneCellAnchor>
  <xdr:oneCellAnchor>
    <xdr:from>
      <xdr:col>4</xdr:col>
      <xdr:colOff>1047750</xdr:colOff>
      <xdr:row>2890</xdr:row>
      <xdr:rowOff>0</xdr:rowOff>
    </xdr:from>
    <xdr:ext cx="2242" cy="161925"/>
    <xdr:pic>
      <xdr:nvPicPr>
        <xdr:cNvPr id="1502" name="Picture 21">
          <a:extLst>
            <a:ext uri="{FF2B5EF4-FFF2-40B4-BE49-F238E27FC236}">
              <a16:creationId xmlns:a16="http://schemas.microsoft.com/office/drawing/2014/main" xmlns="" id="{666DB7AF-B8F4-443D-8828-86FE498A06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690050"/>
          <a:ext cx="2242" cy="161925"/>
        </a:xfrm>
        <a:prstGeom prst="rect">
          <a:avLst/>
        </a:prstGeom>
        <a:noFill/>
        <a:ln w="9525">
          <a:noFill/>
          <a:miter lim="800000"/>
          <a:headEnd/>
          <a:tailEnd/>
        </a:ln>
      </xdr:spPr>
    </xdr:pic>
    <xdr:clientData/>
  </xdr:oneCellAnchor>
  <xdr:oneCellAnchor>
    <xdr:from>
      <xdr:col>4</xdr:col>
      <xdr:colOff>1047750</xdr:colOff>
      <xdr:row>2863</xdr:row>
      <xdr:rowOff>0</xdr:rowOff>
    </xdr:from>
    <xdr:ext cx="2242" cy="161925"/>
    <xdr:pic>
      <xdr:nvPicPr>
        <xdr:cNvPr id="1503" name="Picture 21">
          <a:extLst>
            <a:ext uri="{FF2B5EF4-FFF2-40B4-BE49-F238E27FC236}">
              <a16:creationId xmlns:a16="http://schemas.microsoft.com/office/drawing/2014/main" xmlns="" id="{46B5A8BD-9ECB-4D38-89E6-9B39C24755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9356050"/>
          <a:ext cx="2242" cy="161925"/>
        </a:xfrm>
        <a:prstGeom prst="rect">
          <a:avLst/>
        </a:prstGeom>
        <a:noFill/>
        <a:ln w="9525">
          <a:noFill/>
          <a:miter lim="800000"/>
          <a:headEnd/>
          <a:tailEnd/>
        </a:ln>
      </xdr:spPr>
    </xdr:pic>
    <xdr:clientData/>
  </xdr:oneCellAnchor>
  <xdr:oneCellAnchor>
    <xdr:from>
      <xdr:col>4</xdr:col>
      <xdr:colOff>1047750</xdr:colOff>
      <xdr:row>2970</xdr:row>
      <xdr:rowOff>0</xdr:rowOff>
    </xdr:from>
    <xdr:ext cx="2242" cy="161925"/>
    <xdr:pic>
      <xdr:nvPicPr>
        <xdr:cNvPr id="1504" name="Picture 21">
          <a:extLst>
            <a:ext uri="{FF2B5EF4-FFF2-40B4-BE49-F238E27FC236}">
              <a16:creationId xmlns:a16="http://schemas.microsoft.com/office/drawing/2014/main" xmlns="" id="{5668CB99-A608-4FEF-8A32-972D0F16B9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9739550"/>
          <a:ext cx="2242" cy="161925"/>
        </a:xfrm>
        <a:prstGeom prst="rect">
          <a:avLst/>
        </a:prstGeom>
        <a:noFill/>
        <a:ln w="9525">
          <a:noFill/>
          <a:miter lim="800000"/>
          <a:headEnd/>
          <a:tailEnd/>
        </a:ln>
      </xdr:spPr>
    </xdr:pic>
    <xdr:clientData/>
  </xdr:oneCellAnchor>
  <xdr:oneCellAnchor>
    <xdr:from>
      <xdr:col>4</xdr:col>
      <xdr:colOff>1047750</xdr:colOff>
      <xdr:row>2753</xdr:row>
      <xdr:rowOff>0</xdr:rowOff>
    </xdr:from>
    <xdr:ext cx="2242" cy="161925"/>
    <xdr:pic>
      <xdr:nvPicPr>
        <xdr:cNvPr id="1505" name="Picture 21">
          <a:extLst>
            <a:ext uri="{FF2B5EF4-FFF2-40B4-BE49-F238E27FC236}">
              <a16:creationId xmlns:a16="http://schemas.microsoft.com/office/drawing/2014/main" xmlns="" id="{C4288F46-44D4-4880-BFF7-CA7876D51A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401050"/>
          <a:ext cx="2242" cy="161925"/>
        </a:xfrm>
        <a:prstGeom prst="rect">
          <a:avLst/>
        </a:prstGeom>
        <a:noFill/>
        <a:ln w="9525">
          <a:noFill/>
          <a:miter lim="800000"/>
          <a:headEnd/>
          <a:tailEnd/>
        </a:ln>
      </xdr:spPr>
    </xdr:pic>
    <xdr:clientData/>
  </xdr:oneCellAnchor>
  <xdr:oneCellAnchor>
    <xdr:from>
      <xdr:col>4</xdr:col>
      <xdr:colOff>1047750</xdr:colOff>
      <xdr:row>2714</xdr:row>
      <xdr:rowOff>0</xdr:rowOff>
    </xdr:from>
    <xdr:ext cx="2242" cy="161925"/>
    <xdr:pic>
      <xdr:nvPicPr>
        <xdr:cNvPr id="1506" name="Picture 21">
          <a:extLst>
            <a:ext uri="{FF2B5EF4-FFF2-40B4-BE49-F238E27FC236}">
              <a16:creationId xmlns:a16="http://schemas.microsoft.com/office/drawing/2014/main" xmlns="" id="{203C1756-E58B-4237-8BE2-3807198BD1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3388</xdr:row>
      <xdr:rowOff>0</xdr:rowOff>
    </xdr:from>
    <xdr:ext cx="2242" cy="161925"/>
    <xdr:pic>
      <xdr:nvPicPr>
        <xdr:cNvPr id="1507" name="Picture 21">
          <a:extLst>
            <a:ext uri="{FF2B5EF4-FFF2-40B4-BE49-F238E27FC236}">
              <a16:creationId xmlns:a16="http://schemas.microsoft.com/office/drawing/2014/main" xmlns="" id="{BB0C7B8F-C94A-421D-8D74-3E0FAB6E60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9368550"/>
          <a:ext cx="2242" cy="161925"/>
        </a:xfrm>
        <a:prstGeom prst="rect">
          <a:avLst/>
        </a:prstGeom>
        <a:noFill/>
        <a:ln w="9525">
          <a:noFill/>
          <a:miter lim="800000"/>
          <a:headEnd/>
          <a:tailEnd/>
        </a:ln>
      </xdr:spPr>
    </xdr:pic>
    <xdr:clientData/>
  </xdr:oneCellAnchor>
  <xdr:oneCellAnchor>
    <xdr:from>
      <xdr:col>4</xdr:col>
      <xdr:colOff>1047750</xdr:colOff>
      <xdr:row>3388</xdr:row>
      <xdr:rowOff>0</xdr:rowOff>
    </xdr:from>
    <xdr:ext cx="2242" cy="161925"/>
    <xdr:pic>
      <xdr:nvPicPr>
        <xdr:cNvPr id="1508" name="Picture 21">
          <a:extLst>
            <a:ext uri="{FF2B5EF4-FFF2-40B4-BE49-F238E27FC236}">
              <a16:creationId xmlns:a16="http://schemas.microsoft.com/office/drawing/2014/main" xmlns="" id="{1C78A512-FFD2-45FE-BD8C-B18E844C412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9368550"/>
          <a:ext cx="2242" cy="161925"/>
        </a:xfrm>
        <a:prstGeom prst="rect">
          <a:avLst/>
        </a:prstGeom>
        <a:noFill/>
        <a:ln w="9525">
          <a:noFill/>
          <a:miter lim="800000"/>
          <a:headEnd/>
          <a:tailEnd/>
        </a:ln>
      </xdr:spPr>
    </xdr:pic>
    <xdr:clientData/>
  </xdr:oneCellAnchor>
  <xdr:oneCellAnchor>
    <xdr:from>
      <xdr:col>4</xdr:col>
      <xdr:colOff>1047750</xdr:colOff>
      <xdr:row>3369</xdr:row>
      <xdr:rowOff>0</xdr:rowOff>
    </xdr:from>
    <xdr:ext cx="2242" cy="161925"/>
    <xdr:pic>
      <xdr:nvPicPr>
        <xdr:cNvPr id="1509" name="Picture 21">
          <a:extLst>
            <a:ext uri="{FF2B5EF4-FFF2-40B4-BE49-F238E27FC236}">
              <a16:creationId xmlns:a16="http://schemas.microsoft.com/office/drawing/2014/main" xmlns="" id="{34246C65-04A4-48B6-87D6-814C7E7044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5749050"/>
          <a:ext cx="2242" cy="161925"/>
        </a:xfrm>
        <a:prstGeom prst="rect">
          <a:avLst/>
        </a:prstGeom>
        <a:noFill/>
        <a:ln w="9525">
          <a:noFill/>
          <a:miter lim="800000"/>
          <a:headEnd/>
          <a:tailEnd/>
        </a:ln>
      </xdr:spPr>
    </xdr:pic>
    <xdr:clientData/>
  </xdr:oneCellAnchor>
  <xdr:oneCellAnchor>
    <xdr:from>
      <xdr:col>4</xdr:col>
      <xdr:colOff>1047750</xdr:colOff>
      <xdr:row>2806</xdr:row>
      <xdr:rowOff>0</xdr:rowOff>
    </xdr:from>
    <xdr:ext cx="2242" cy="161925"/>
    <xdr:pic>
      <xdr:nvPicPr>
        <xdr:cNvPr id="1510" name="Picture 21">
          <a:extLst>
            <a:ext uri="{FF2B5EF4-FFF2-40B4-BE49-F238E27FC236}">
              <a16:creationId xmlns:a16="http://schemas.microsoft.com/office/drawing/2014/main" xmlns="" id="{386A3F38-05FC-4CD7-A45D-FC84BECD0A7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8497550"/>
          <a:ext cx="2242" cy="161925"/>
        </a:xfrm>
        <a:prstGeom prst="rect">
          <a:avLst/>
        </a:prstGeom>
        <a:noFill/>
        <a:ln w="9525">
          <a:noFill/>
          <a:miter lim="800000"/>
          <a:headEnd/>
          <a:tailEnd/>
        </a:ln>
      </xdr:spPr>
    </xdr:pic>
    <xdr:clientData/>
  </xdr:oneCellAnchor>
  <xdr:oneCellAnchor>
    <xdr:from>
      <xdr:col>4</xdr:col>
      <xdr:colOff>1047750</xdr:colOff>
      <xdr:row>2718</xdr:row>
      <xdr:rowOff>0</xdr:rowOff>
    </xdr:from>
    <xdr:ext cx="2242" cy="161925"/>
    <xdr:pic>
      <xdr:nvPicPr>
        <xdr:cNvPr id="1511" name="Picture 21">
          <a:extLst>
            <a:ext uri="{FF2B5EF4-FFF2-40B4-BE49-F238E27FC236}">
              <a16:creationId xmlns:a16="http://schemas.microsoft.com/office/drawing/2014/main" xmlns="" id="{AAEC6CD6-7139-48B7-92A6-25574708D2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3368</xdr:row>
      <xdr:rowOff>0</xdr:rowOff>
    </xdr:from>
    <xdr:ext cx="2242" cy="161925"/>
    <xdr:pic>
      <xdr:nvPicPr>
        <xdr:cNvPr id="1512" name="Picture 21">
          <a:extLst>
            <a:ext uri="{FF2B5EF4-FFF2-40B4-BE49-F238E27FC236}">
              <a16:creationId xmlns:a16="http://schemas.microsoft.com/office/drawing/2014/main" xmlns="" id="{18383458-C506-4678-BBAA-FBA700B960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5558550"/>
          <a:ext cx="2242" cy="161925"/>
        </a:xfrm>
        <a:prstGeom prst="rect">
          <a:avLst/>
        </a:prstGeom>
        <a:noFill/>
        <a:ln w="9525">
          <a:noFill/>
          <a:miter lim="800000"/>
          <a:headEnd/>
          <a:tailEnd/>
        </a:ln>
      </xdr:spPr>
    </xdr:pic>
    <xdr:clientData/>
  </xdr:oneCellAnchor>
  <xdr:oneCellAnchor>
    <xdr:from>
      <xdr:col>4</xdr:col>
      <xdr:colOff>1047750</xdr:colOff>
      <xdr:row>2985</xdr:row>
      <xdr:rowOff>0</xdr:rowOff>
    </xdr:from>
    <xdr:ext cx="2242" cy="161925"/>
    <xdr:pic>
      <xdr:nvPicPr>
        <xdr:cNvPr id="1513" name="Picture 21">
          <a:extLst>
            <a:ext uri="{FF2B5EF4-FFF2-40B4-BE49-F238E27FC236}">
              <a16:creationId xmlns:a16="http://schemas.microsoft.com/office/drawing/2014/main" xmlns="" id="{AE605D6A-3F5D-4133-A782-9AA367CECBA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2597050"/>
          <a:ext cx="2242" cy="161925"/>
        </a:xfrm>
        <a:prstGeom prst="rect">
          <a:avLst/>
        </a:prstGeom>
        <a:noFill/>
        <a:ln w="9525">
          <a:noFill/>
          <a:miter lim="800000"/>
          <a:headEnd/>
          <a:tailEnd/>
        </a:ln>
      </xdr:spPr>
    </xdr:pic>
    <xdr:clientData/>
  </xdr:oneCellAnchor>
  <xdr:oneCellAnchor>
    <xdr:from>
      <xdr:col>4</xdr:col>
      <xdr:colOff>1047750</xdr:colOff>
      <xdr:row>2902</xdr:row>
      <xdr:rowOff>0</xdr:rowOff>
    </xdr:from>
    <xdr:ext cx="2242" cy="161925"/>
    <xdr:pic>
      <xdr:nvPicPr>
        <xdr:cNvPr id="1514" name="Picture 21">
          <a:extLst>
            <a:ext uri="{FF2B5EF4-FFF2-40B4-BE49-F238E27FC236}">
              <a16:creationId xmlns:a16="http://schemas.microsoft.com/office/drawing/2014/main" xmlns="" id="{F600927E-62CB-4AB9-B662-C333A61451D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6976050"/>
          <a:ext cx="2242" cy="161925"/>
        </a:xfrm>
        <a:prstGeom prst="rect">
          <a:avLst/>
        </a:prstGeom>
        <a:noFill/>
        <a:ln w="9525">
          <a:noFill/>
          <a:miter lim="800000"/>
          <a:headEnd/>
          <a:tailEnd/>
        </a:ln>
      </xdr:spPr>
    </xdr:pic>
    <xdr:clientData/>
  </xdr:oneCellAnchor>
  <xdr:oneCellAnchor>
    <xdr:from>
      <xdr:col>4</xdr:col>
      <xdr:colOff>1047750</xdr:colOff>
      <xdr:row>2922</xdr:row>
      <xdr:rowOff>0</xdr:rowOff>
    </xdr:from>
    <xdr:ext cx="2242" cy="161925"/>
    <xdr:pic>
      <xdr:nvPicPr>
        <xdr:cNvPr id="1515" name="Picture 21">
          <a:extLst>
            <a:ext uri="{FF2B5EF4-FFF2-40B4-BE49-F238E27FC236}">
              <a16:creationId xmlns:a16="http://schemas.microsoft.com/office/drawing/2014/main" xmlns="" id="{5F042B4D-B12D-4818-8BFB-AB7F6D399D4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0786050"/>
          <a:ext cx="2242" cy="161925"/>
        </a:xfrm>
        <a:prstGeom prst="rect">
          <a:avLst/>
        </a:prstGeom>
        <a:noFill/>
        <a:ln w="9525">
          <a:noFill/>
          <a:miter lim="800000"/>
          <a:headEnd/>
          <a:tailEnd/>
        </a:ln>
      </xdr:spPr>
    </xdr:pic>
    <xdr:clientData/>
  </xdr:oneCellAnchor>
  <xdr:oneCellAnchor>
    <xdr:from>
      <xdr:col>4</xdr:col>
      <xdr:colOff>1047750</xdr:colOff>
      <xdr:row>2986</xdr:row>
      <xdr:rowOff>0</xdr:rowOff>
    </xdr:from>
    <xdr:ext cx="2242" cy="161925"/>
    <xdr:pic>
      <xdr:nvPicPr>
        <xdr:cNvPr id="1516" name="Picture 21">
          <a:extLst>
            <a:ext uri="{FF2B5EF4-FFF2-40B4-BE49-F238E27FC236}">
              <a16:creationId xmlns:a16="http://schemas.microsoft.com/office/drawing/2014/main" xmlns="" id="{9414C210-DDA1-4DA1-8B32-F117498321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2787550"/>
          <a:ext cx="2242" cy="161925"/>
        </a:xfrm>
        <a:prstGeom prst="rect">
          <a:avLst/>
        </a:prstGeom>
        <a:noFill/>
        <a:ln w="9525">
          <a:noFill/>
          <a:miter lim="800000"/>
          <a:headEnd/>
          <a:tailEnd/>
        </a:ln>
      </xdr:spPr>
    </xdr:pic>
    <xdr:clientData/>
  </xdr:oneCellAnchor>
  <xdr:oneCellAnchor>
    <xdr:from>
      <xdr:col>4</xdr:col>
      <xdr:colOff>1047750</xdr:colOff>
      <xdr:row>2863</xdr:row>
      <xdr:rowOff>0</xdr:rowOff>
    </xdr:from>
    <xdr:ext cx="2242" cy="161925"/>
    <xdr:pic>
      <xdr:nvPicPr>
        <xdr:cNvPr id="1517" name="Picture 21">
          <a:extLst>
            <a:ext uri="{FF2B5EF4-FFF2-40B4-BE49-F238E27FC236}">
              <a16:creationId xmlns:a16="http://schemas.microsoft.com/office/drawing/2014/main" xmlns="" id="{11EA58C8-8298-4BEF-A4CA-4CE633217CB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9356050"/>
          <a:ext cx="2242" cy="161925"/>
        </a:xfrm>
        <a:prstGeom prst="rect">
          <a:avLst/>
        </a:prstGeom>
        <a:noFill/>
        <a:ln w="9525">
          <a:noFill/>
          <a:miter lim="800000"/>
          <a:headEnd/>
          <a:tailEnd/>
        </a:ln>
      </xdr:spPr>
    </xdr:pic>
    <xdr:clientData/>
  </xdr:oneCellAnchor>
  <xdr:oneCellAnchor>
    <xdr:from>
      <xdr:col>4</xdr:col>
      <xdr:colOff>1047750</xdr:colOff>
      <xdr:row>2753</xdr:row>
      <xdr:rowOff>0</xdr:rowOff>
    </xdr:from>
    <xdr:ext cx="2242" cy="161925"/>
    <xdr:pic>
      <xdr:nvPicPr>
        <xdr:cNvPr id="1518" name="Picture 21">
          <a:extLst>
            <a:ext uri="{FF2B5EF4-FFF2-40B4-BE49-F238E27FC236}">
              <a16:creationId xmlns:a16="http://schemas.microsoft.com/office/drawing/2014/main" xmlns="" id="{83D438F6-153A-47D0-9968-812E7AB0CB7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401050"/>
          <a:ext cx="2242" cy="161925"/>
        </a:xfrm>
        <a:prstGeom prst="rect">
          <a:avLst/>
        </a:prstGeom>
        <a:noFill/>
        <a:ln w="9525">
          <a:noFill/>
          <a:miter lim="800000"/>
          <a:headEnd/>
          <a:tailEnd/>
        </a:ln>
      </xdr:spPr>
    </xdr:pic>
    <xdr:clientData/>
  </xdr:oneCellAnchor>
  <xdr:oneCellAnchor>
    <xdr:from>
      <xdr:col>4</xdr:col>
      <xdr:colOff>1047750</xdr:colOff>
      <xdr:row>3362</xdr:row>
      <xdr:rowOff>0</xdr:rowOff>
    </xdr:from>
    <xdr:ext cx="2242" cy="161925"/>
    <xdr:pic>
      <xdr:nvPicPr>
        <xdr:cNvPr id="1519" name="Picture 21">
          <a:extLst>
            <a:ext uri="{FF2B5EF4-FFF2-40B4-BE49-F238E27FC236}">
              <a16:creationId xmlns:a16="http://schemas.microsoft.com/office/drawing/2014/main" xmlns="" id="{6B217487-D9AC-4CDC-925D-051D2F9942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4415550"/>
          <a:ext cx="2242" cy="161925"/>
        </a:xfrm>
        <a:prstGeom prst="rect">
          <a:avLst/>
        </a:prstGeom>
        <a:noFill/>
        <a:ln w="9525">
          <a:noFill/>
          <a:miter lim="800000"/>
          <a:headEnd/>
          <a:tailEnd/>
        </a:ln>
      </xdr:spPr>
    </xdr:pic>
    <xdr:clientData/>
  </xdr:oneCellAnchor>
  <xdr:oneCellAnchor>
    <xdr:from>
      <xdr:col>4</xdr:col>
      <xdr:colOff>1047750</xdr:colOff>
      <xdr:row>3325</xdr:row>
      <xdr:rowOff>0</xdr:rowOff>
    </xdr:from>
    <xdr:ext cx="2242" cy="161925"/>
    <xdr:pic>
      <xdr:nvPicPr>
        <xdr:cNvPr id="1520" name="Picture 21">
          <a:extLst>
            <a:ext uri="{FF2B5EF4-FFF2-40B4-BE49-F238E27FC236}">
              <a16:creationId xmlns:a16="http://schemas.microsoft.com/office/drawing/2014/main" xmlns="" id="{2449BA82-57C2-434E-A28C-62196F0535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7367050"/>
          <a:ext cx="2242" cy="161925"/>
        </a:xfrm>
        <a:prstGeom prst="rect">
          <a:avLst/>
        </a:prstGeom>
        <a:noFill/>
        <a:ln w="9525">
          <a:noFill/>
          <a:miter lim="800000"/>
          <a:headEnd/>
          <a:tailEnd/>
        </a:ln>
      </xdr:spPr>
    </xdr:pic>
    <xdr:clientData/>
  </xdr:oneCellAnchor>
  <xdr:oneCellAnchor>
    <xdr:from>
      <xdr:col>4</xdr:col>
      <xdr:colOff>1047750</xdr:colOff>
      <xdr:row>2909</xdr:row>
      <xdr:rowOff>0</xdr:rowOff>
    </xdr:from>
    <xdr:ext cx="2242" cy="161925"/>
    <xdr:pic>
      <xdr:nvPicPr>
        <xdr:cNvPr id="1521" name="Picture 21">
          <a:extLst>
            <a:ext uri="{FF2B5EF4-FFF2-40B4-BE49-F238E27FC236}">
              <a16:creationId xmlns:a16="http://schemas.microsoft.com/office/drawing/2014/main" xmlns="" id="{F8B3EE8B-F4F5-4B09-ABBB-7220446304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8309550"/>
          <a:ext cx="2242" cy="161925"/>
        </a:xfrm>
        <a:prstGeom prst="rect">
          <a:avLst/>
        </a:prstGeom>
        <a:noFill/>
        <a:ln w="9525">
          <a:noFill/>
          <a:miter lim="800000"/>
          <a:headEnd/>
          <a:tailEnd/>
        </a:ln>
      </xdr:spPr>
    </xdr:pic>
    <xdr:clientData/>
  </xdr:oneCellAnchor>
  <xdr:oneCellAnchor>
    <xdr:from>
      <xdr:col>4</xdr:col>
      <xdr:colOff>1047750</xdr:colOff>
      <xdr:row>3401</xdr:row>
      <xdr:rowOff>0</xdr:rowOff>
    </xdr:from>
    <xdr:ext cx="2242" cy="161925"/>
    <xdr:pic>
      <xdr:nvPicPr>
        <xdr:cNvPr id="1522" name="Picture 21">
          <a:extLst>
            <a:ext uri="{FF2B5EF4-FFF2-40B4-BE49-F238E27FC236}">
              <a16:creationId xmlns:a16="http://schemas.microsoft.com/office/drawing/2014/main" xmlns="" id="{E063F262-A16C-4E01-9728-141E4D12B06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1845050"/>
          <a:ext cx="2242" cy="161925"/>
        </a:xfrm>
        <a:prstGeom prst="rect">
          <a:avLst/>
        </a:prstGeom>
        <a:noFill/>
        <a:ln w="9525">
          <a:noFill/>
          <a:miter lim="800000"/>
          <a:headEnd/>
          <a:tailEnd/>
        </a:ln>
      </xdr:spPr>
    </xdr:pic>
    <xdr:clientData/>
  </xdr:oneCellAnchor>
  <xdr:oneCellAnchor>
    <xdr:from>
      <xdr:col>4</xdr:col>
      <xdr:colOff>1047750</xdr:colOff>
      <xdr:row>2714</xdr:row>
      <xdr:rowOff>0</xdr:rowOff>
    </xdr:from>
    <xdr:ext cx="2242" cy="161925"/>
    <xdr:pic>
      <xdr:nvPicPr>
        <xdr:cNvPr id="1523" name="Picture 21">
          <a:extLst>
            <a:ext uri="{FF2B5EF4-FFF2-40B4-BE49-F238E27FC236}">
              <a16:creationId xmlns:a16="http://schemas.microsoft.com/office/drawing/2014/main" xmlns="" id="{0B702F17-1BA2-4696-9568-DF0C5D8824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2714</xdr:row>
      <xdr:rowOff>0</xdr:rowOff>
    </xdr:from>
    <xdr:ext cx="2242" cy="161925"/>
    <xdr:pic>
      <xdr:nvPicPr>
        <xdr:cNvPr id="1524" name="Picture 21">
          <a:extLst>
            <a:ext uri="{FF2B5EF4-FFF2-40B4-BE49-F238E27FC236}">
              <a16:creationId xmlns:a16="http://schemas.microsoft.com/office/drawing/2014/main" xmlns="" id="{A1ECA188-6190-4EDF-AD51-29C767F894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2887</xdr:row>
      <xdr:rowOff>0</xdr:rowOff>
    </xdr:from>
    <xdr:ext cx="2242" cy="161925"/>
    <xdr:pic>
      <xdr:nvPicPr>
        <xdr:cNvPr id="1525" name="Picture 21">
          <a:extLst>
            <a:ext uri="{FF2B5EF4-FFF2-40B4-BE49-F238E27FC236}">
              <a16:creationId xmlns:a16="http://schemas.microsoft.com/office/drawing/2014/main" xmlns="" id="{3F25C814-E83C-4F25-8F82-0C86DF1EF4F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118550"/>
          <a:ext cx="2242" cy="161925"/>
        </a:xfrm>
        <a:prstGeom prst="rect">
          <a:avLst/>
        </a:prstGeom>
        <a:noFill/>
        <a:ln w="9525">
          <a:noFill/>
          <a:miter lim="800000"/>
          <a:headEnd/>
          <a:tailEnd/>
        </a:ln>
      </xdr:spPr>
    </xdr:pic>
    <xdr:clientData/>
  </xdr:oneCellAnchor>
  <xdr:oneCellAnchor>
    <xdr:from>
      <xdr:col>4</xdr:col>
      <xdr:colOff>1047750</xdr:colOff>
      <xdr:row>3388</xdr:row>
      <xdr:rowOff>0</xdr:rowOff>
    </xdr:from>
    <xdr:ext cx="2242" cy="161925"/>
    <xdr:pic>
      <xdr:nvPicPr>
        <xdr:cNvPr id="1526" name="Picture 21">
          <a:extLst>
            <a:ext uri="{FF2B5EF4-FFF2-40B4-BE49-F238E27FC236}">
              <a16:creationId xmlns:a16="http://schemas.microsoft.com/office/drawing/2014/main" xmlns="" id="{52A82721-E89F-4CBF-9630-B52019E818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9368550"/>
          <a:ext cx="2242" cy="161925"/>
        </a:xfrm>
        <a:prstGeom prst="rect">
          <a:avLst/>
        </a:prstGeom>
        <a:noFill/>
        <a:ln w="9525">
          <a:noFill/>
          <a:miter lim="800000"/>
          <a:headEnd/>
          <a:tailEnd/>
        </a:ln>
      </xdr:spPr>
    </xdr:pic>
    <xdr:clientData/>
  </xdr:oneCellAnchor>
  <xdr:oneCellAnchor>
    <xdr:from>
      <xdr:col>4</xdr:col>
      <xdr:colOff>1047750</xdr:colOff>
      <xdr:row>3369</xdr:row>
      <xdr:rowOff>0</xdr:rowOff>
    </xdr:from>
    <xdr:ext cx="2242" cy="161925"/>
    <xdr:pic>
      <xdr:nvPicPr>
        <xdr:cNvPr id="1527" name="Picture 21">
          <a:extLst>
            <a:ext uri="{FF2B5EF4-FFF2-40B4-BE49-F238E27FC236}">
              <a16:creationId xmlns:a16="http://schemas.microsoft.com/office/drawing/2014/main" xmlns="" id="{91F307D6-A3DF-4B16-9A6C-55434CFDA9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5749050"/>
          <a:ext cx="2242" cy="161925"/>
        </a:xfrm>
        <a:prstGeom prst="rect">
          <a:avLst/>
        </a:prstGeom>
        <a:noFill/>
        <a:ln w="9525">
          <a:noFill/>
          <a:miter lim="800000"/>
          <a:headEnd/>
          <a:tailEnd/>
        </a:ln>
      </xdr:spPr>
    </xdr:pic>
    <xdr:clientData/>
  </xdr:oneCellAnchor>
  <xdr:oneCellAnchor>
    <xdr:from>
      <xdr:col>4</xdr:col>
      <xdr:colOff>1047750</xdr:colOff>
      <xdr:row>3392</xdr:row>
      <xdr:rowOff>0</xdr:rowOff>
    </xdr:from>
    <xdr:ext cx="2242" cy="161925"/>
    <xdr:pic>
      <xdr:nvPicPr>
        <xdr:cNvPr id="1528" name="Picture 21">
          <a:extLst>
            <a:ext uri="{FF2B5EF4-FFF2-40B4-BE49-F238E27FC236}">
              <a16:creationId xmlns:a16="http://schemas.microsoft.com/office/drawing/2014/main" xmlns="" id="{1785480F-8ECB-4052-94CC-8BC3522F07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0130550"/>
          <a:ext cx="2242" cy="161925"/>
        </a:xfrm>
        <a:prstGeom prst="rect">
          <a:avLst/>
        </a:prstGeom>
        <a:noFill/>
        <a:ln w="9525">
          <a:noFill/>
          <a:miter lim="800000"/>
          <a:headEnd/>
          <a:tailEnd/>
        </a:ln>
      </xdr:spPr>
    </xdr:pic>
    <xdr:clientData/>
  </xdr:oneCellAnchor>
  <xdr:oneCellAnchor>
    <xdr:from>
      <xdr:col>4</xdr:col>
      <xdr:colOff>1047750</xdr:colOff>
      <xdr:row>2745</xdr:row>
      <xdr:rowOff>0</xdr:rowOff>
    </xdr:from>
    <xdr:ext cx="2242" cy="161925"/>
    <xdr:pic>
      <xdr:nvPicPr>
        <xdr:cNvPr id="1529" name="Picture 21">
          <a:extLst>
            <a:ext uri="{FF2B5EF4-FFF2-40B4-BE49-F238E27FC236}">
              <a16:creationId xmlns:a16="http://schemas.microsoft.com/office/drawing/2014/main" xmlns="" id="{19B71ABA-EAE0-4E9B-8C04-293EA183B6B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877050"/>
          <a:ext cx="2242" cy="161925"/>
        </a:xfrm>
        <a:prstGeom prst="rect">
          <a:avLst/>
        </a:prstGeom>
        <a:noFill/>
        <a:ln w="9525">
          <a:noFill/>
          <a:miter lim="800000"/>
          <a:headEnd/>
          <a:tailEnd/>
        </a:ln>
      </xdr:spPr>
    </xdr:pic>
    <xdr:clientData/>
  </xdr:oneCellAnchor>
  <xdr:oneCellAnchor>
    <xdr:from>
      <xdr:col>4</xdr:col>
      <xdr:colOff>1047750</xdr:colOff>
      <xdr:row>2961</xdr:row>
      <xdr:rowOff>0</xdr:rowOff>
    </xdr:from>
    <xdr:ext cx="2242" cy="161925"/>
    <xdr:pic>
      <xdr:nvPicPr>
        <xdr:cNvPr id="1530" name="Picture 21">
          <a:extLst>
            <a:ext uri="{FF2B5EF4-FFF2-40B4-BE49-F238E27FC236}">
              <a16:creationId xmlns:a16="http://schemas.microsoft.com/office/drawing/2014/main" xmlns="" id="{276C46AB-949C-499E-9AE5-7D344D0505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8025050"/>
          <a:ext cx="2242" cy="161925"/>
        </a:xfrm>
        <a:prstGeom prst="rect">
          <a:avLst/>
        </a:prstGeom>
        <a:noFill/>
        <a:ln w="9525">
          <a:noFill/>
          <a:miter lim="800000"/>
          <a:headEnd/>
          <a:tailEnd/>
        </a:ln>
      </xdr:spPr>
    </xdr:pic>
    <xdr:clientData/>
  </xdr:oneCellAnchor>
  <xdr:oneCellAnchor>
    <xdr:from>
      <xdr:col>4</xdr:col>
      <xdr:colOff>1047750</xdr:colOff>
      <xdr:row>2914</xdr:row>
      <xdr:rowOff>0</xdr:rowOff>
    </xdr:from>
    <xdr:ext cx="2242" cy="161925"/>
    <xdr:pic>
      <xdr:nvPicPr>
        <xdr:cNvPr id="1531" name="Picture 21">
          <a:extLst>
            <a:ext uri="{FF2B5EF4-FFF2-40B4-BE49-F238E27FC236}">
              <a16:creationId xmlns:a16="http://schemas.microsoft.com/office/drawing/2014/main" xmlns="" id="{23AE7F8D-40F8-4C73-9FED-BFD7F10578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9262050"/>
          <a:ext cx="2242" cy="161925"/>
        </a:xfrm>
        <a:prstGeom prst="rect">
          <a:avLst/>
        </a:prstGeom>
        <a:noFill/>
        <a:ln w="9525">
          <a:noFill/>
          <a:miter lim="800000"/>
          <a:headEnd/>
          <a:tailEnd/>
        </a:ln>
      </xdr:spPr>
    </xdr:pic>
    <xdr:clientData/>
  </xdr:oneCellAnchor>
  <xdr:oneCellAnchor>
    <xdr:from>
      <xdr:col>4</xdr:col>
      <xdr:colOff>1047750</xdr:colOff>
      <xdr:row>2817</xdr:row>
      <xdr:rowOff>0</xdr:rowOff>
    </xdr:from>
    <xdr:ext cx="2242" cy="161925"/>
    <xdr:pic>
      <xdr:nvPicPr>
        <xdr:cNvPr id="1532" name="Picture 21">
          <a:extLst>
            <a:ext uri="{FF2B5EF4-FFF2-40B4-BE49-F238E27FC236}">
              <a16:creationId xmlns:a16="http://schemas.microsoft.com/office/drawing/2014/main" xmlns="" id="{D5331955-2E4D-4304-87F2-E7AF44276C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0593050"/>
          <a:ext cx="2242" cy="161925"/>
        </a:xfrm>
        <a:prstGeom prst="rect">
          <a:avLst/>
        </a:prstGeom>
        <a:noFill/>
        <a:ln w="9525">
          <a:noFill/>
          <a:miter lim="800000"/>
          <a:headEnd/>
          <a:tailEnd/>
        </a:ln>
      </xdr:spPr>
    </xdr:pic>
    <xdr:clientData/>
  </xdr:oneCellAnchor>
  <xdr:oneCellAnchor>
    <xdr:from>
      <xdr:col>4</xdr:col>
      <xdr:colOff>1047750</xdr:colOff>
      <xdr:row>3394</xdr:row>
      <xdr:rowOff>0</xdr:rowOff>
    </xdr:from>
    <xdr:ext cx="2242" cy="161925"/>
    <xdr:pic>
      <xdr:nvPicPr>
        <xdr:cNvPr id="1533" name="Picture 21">
          <a:extLst>
            <a:ext uri="{FF2B5EF4-FFF2-40B4-BE49-F238E27FC236}">
              <a16:creationId xmlns:a16="http://schemas.microsoft.com/office/drawing/2014/main" xmlns="" id="{A43668CF-7E42-4009-A52A-D8594BA5DA9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0511550"/>
          <a:ext cx="2242" cy="161925"/>
        </a:xfrm>
        <a:prstGeom prst="rect">
          <a:avLst/>
        </a:prstGeom>
        <a:noFill/>
        <a:ln w="9525">
          <a:noFill/>
          <a:miter lim="800000"/>
          <a:headEnd/>
          <a:tailEnd/>
        </a:ln>
      </xdr:spPr>
    </xdr:pic>
    <xdr:clientData/>
  </xdr:oneCellAnchor>
  <xdr:oneCellAnchor>
    <xdr:from>
      <xdr:col>4</xdr:col>
      <xdr:colOff>1047750</xdr:colOff>
      <xdr:row>3358</xdr:row>
      <xdr:rowOff>0</xdr:rowOff>
    </xdr:from>
    <xdr:ext cx="2242" cy="161925"/>
    <xdr:pic>
      <xdr:nvPicPr>
        <xdr:cNvPr id="1534" name="Picture 21">
          <a:extLst>
            <a:ext uri="{FF2B5EF4-FFF2-40B4-BE49-F238E27FC236}">
              <a16:creationId xmlns:a16="http://schemas.microsoft.com/office/drawing/2014/main" xmlns="" id="{E5C8E552-22D6-480B-A974-338F1AAF23F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3653550"/>
          <a:ext cx="2242" cy="161925"/>
        </a:xfrm>
        <a:prstGeom prst="rect">
          <a:avLst/>
        </a:prstGeom>
        <a:noFill/>
        <a:ln w="9525">
          <a:noFill/>
          <a:miter lim="800000"/>
          <a:headEnd/>
          <a:tailEnd/>
        </a:ln>
      </xdr:spPr>
    </xdr:pic>
    <xdr:clientData/>
  </xdr:oneCellAnchor>
  <xdr:oneCellAnchor>
    <xdr:from>
      <xdr:col>4</xdr:col>
      <xdr:colOff>1047750</xdr:colOff>
      <xdr:row>2777</xdr:row>
      <xdr:rowOff>0</xdr:rowOff>
    </xdr:from>
    <xdr:ext cx="2242" cy="161925"/>
    <xdr:pic>
      <xdr:nvPicPr>
        <xdr:cNvPr id="1535" name="Picture 21">
          <a:extLst>
            <a:ext uri="{FF2B5EF4-FFF2-40B4-BE49-F238E27FC236}">
              <a16:creationId xmlns:a16="http://schemas.microsoft.com/office/drawing/2014/main" xmlns="" id="{DEC5E824-02D5-4B4A-9934-081566C5B6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973050"/>
          <a:ext cx="2242" cy="161925"/>
        </a:xfrm>
        <a:prstGeom prst="rect">
          <a:avLst/>
        </a:prstGeom>
        <a:noFill/>
        <a:ln w="9525">
          <a:noFill/>
          <a:miter lim="800000"/>
          <a:headEnd/>
          <a:tailEnd/>
        </a:ln>
      </xdr:spPr>
    </xdr:pic>
    <xdr:clientData/>
  </xdr:oneCellAnchor>
  <xdr:oneCellAnchor>
    <xdr:from>
      <xdr:col>4</xdr:col>
      <xdr:colOff>1047750</xdr:colOff>
      <xdr:row>2742</xdr:row>
      <xdr:rowOff>0</xdr:rowOff>
    </xdr:from>
    <xdr:ext cx="2242" cy="161925"/>
    <xdr:pic>
      <xdr:nvPicPr>
        <xdr:cNvPr id="1536" name="Picture 21">
          <a:extLst>
            <a:ext uri="{FF2B5EF4-FFF2-40B4-BE49-F238E27FC236}">
              <a16:creationId xmlns:a16="http://schemas.microsoft.com/office/drawing/2014/main" xmlns="" id="{62374B57-0DA7-4E56-8CCD-BBB3A822867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305550"/>
          <a:ext cx="2242" cy="161925"/>
        </a:xfrm>
        <a:prstGeom prst="rect">
          <a:avLst/>
        </a:prstGeom>
        <a:noFill/>
        <a:ln w="9525">
          <a:noFill/>
          <a:miter lim="800000"/>
          <a:headEnd/>
          <a:tailEnd/>
        </a:ln>
      </xdr:spPr>
    </xdr:pic>
    <xdr:clientData/>
  </xdr:oneCellAnchor>
  <xdr:oneCellAnchor>
    <xdr:from>
      <xdr:col>4</xdr:col>
      <xdr:colOff>1047750</xdr:colOff>
      <xdr:row>3380</xdr:row>
      <xdr:rowOff>0</xdr:rowOff>
    </xdr:from>
    <xdr:ext cx="2242" cy="161925"/>
    <xdr:pic>
      <xdr:nvPicPr>
        <xdr:cNvPr id="1537" name="Picture 21">
          <a:extLst>
            <a:ext uri="{FF2B5EF4-FFF2-40B4-BE49-F238E27FC236}">
              <a16:creationId xmlns:a16="http://schemas.microsoft.com/office/drawing/2014/main" xmlns="" id="{659437E8-98D8-4F69-8ECA-33A4FF8239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7844550"/>
          <a:ext cx="2242" cy="161925"/>
        </a:xfrm>
        <a:prstGeom prst="rect">
          <a:avLst/>
        </a:prstGeom>
        <a:noFill/>
        <a:ln w="9525">
          <a:noFill/>
          <a:miter lim="800000"/>
          <a:headEnd/>
          <a:tailEnd/>
        </a:ln>
      </xdr:spPr>
    </xdr:pic>
    <xdr:clientData/>
  </xdr:oneCellAnchor>
  <xdr:oneCellAnchor>
    <xdr:from>
      <xdr:col>4</xdr:col>
      <xdr:colOff>1047750</xdr:colOff>
      <xdr:row>3355</xdr:row>
      <xdr:rowOff>0</xdr:rowOff>
    </xdr:from>
    <xdr:ext cx="2242" cy="161925"/>
    <xdr:pic>
      <xdr:nvPicPr>
        <xdr:cNvPr id="1538" name="Picture 21">
          <a:extLst>
            <a:ext uri="{FF2B5EF4-FFF2-40B4-BE49-F238E27FC236}">
              <a16:creationId xmlns:a16="http://schemas.microsoft.com/office/drawing/2014/main" xmlns="" id="{F94EB095-D7D5-4E14-B31B-9BB8CA997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3082050"/>
          <a:ext cx="2242" cy="161925"/>
        </a:xfrm>
        <a:prstGeom prst="rect">
          <a:avLst/>
        </a:prstGeom>
        <a:noFill/>
        <a:ln w="9525">
          <a:noFill/>
          <a:miter lim="800000"/>
          <a:headEnd/>
          <a:tailEnd/>
        </a:ln>
      </xdr:spPr>
    </xdr:pic>
    <xdr:clientData/>
  </xdr:oneCellAnchor>
  <xdr:oneCellAnchor>
    <xdr:from>
      <xdr:col>4</xdr:col>
      <xdr:colOff>1047750</xdr:colOff>
      <xdr:row>2777</xdr:row>
      <xdr:rowOff>0</xdr:rowOff>
    </xdr:from>
    <xdr:ext cx="2242" cy="161925"/>
    <xdr:pic>
      <xdr:nvPicPr>
        <xdr:cNvPr id="1539" name="Picture 21">
          <a:extLst>
            <a:ext uri="{FF2B5EF4-FFF2-40B4-BE49-F238E27FC236}">
              <a16:creationId xmlns:a16="http://schemas.microsoft.com/office/drawing/2014/main" xmlns="" id="{591C7AE0-10DB-4B87-A0D0-E6E3B05DC48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973050"/>
          <a:ext cx="2242" cy="161925"/>
        </a:xfrm>
        <a:prstGeom prst="rect">
          <a:avLst/>
        </a:prstGeom>
        <a:noFill/>
        <a:ln w="9525">
          <a:noFill/>
          <a:miter lim="800000"/>
          <a:headEnd/>
          <a:tailEnd/>
        </a:ln>
      </xdr:spPr>
    </xdr:pic>
    <xdr:clientData/>
  </xdr:oneCellAnchor>
  <xdr:oneCellAnchor>
    <xdr:from>
      <xdr:col>4</xdr:col>
      <xdr:colOff>1047750</xdr:colOff>
      <xdr:row>2742</xdr:row>
      <xdr:rowOff>0</xdr:rowOff>
    </xdr:from>
    <xdr:ext cx="2242" cy="161925"/>
    <xdr:pic>
      <xdr:nvPicPr>
        <xdr:cNvPr id="1540" name="Picture 21">
          <a:extLst>
            <a:ext uri="{FF2B5EF4-FFF2-40B4-BE49-F238E27FC236}">
              <a16:creationId xmlns:a16="http://schemas.microsoft.com/office/drawing/2014/main" xmlns="" id="{5FF26B77-4409-412E-9896-42692D42F0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305550"/>
          <a:ext cx="2242" cy="161925"/>
        </a:xfrm>
        <a:prstGeom prst="rect">
          <a:avLst/>
        </a:prstGeom>
        <a:noFill/>
        <a:ln w="9525">
          <a:noFill/>
          <a:miter lim="800000"/>
          <a:headEnd/>
          <a:tailEnd/>
        </a:ln>
      </xdr:spPr>
    </xdr:pic>
    <xdr:clientData/>
  </xdr:oneCellAnchor>
  <xdr:oneCellAnchor>
    <xdr:from>
      <xdr:col>4</xdr:col>
      <xdr:colOff>1047750</xdr:colOff>
      <xdr:row>3394</xdr:row>
      <xdr:rowOff>0</xdr:rowOff>
    </xdr:from>
    <xdr:ext cx="2242" cy="161925"/>
    <xdr:pic>
      <xdr:nvPicPr>
        <xdr:cNvPr id="1541" name="Picture 21">
          <a:extLst>
            <a:ext uri="{FF2B5EF4-FFF2-40B4-BE49-F238E27FC236}">
              <a16:creationId xmlns:a16="http://schemas.microsoft.com/office/drawing/2014/main" xmlns="" id="{CD8838F5-FFE9-44F9-A00A-8D07DE6D72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0511550"/>
          <a:ext cx="2242" cy="161925"/>
        </a:xfrm>
        <a:prstGeom prst="rect">
          <a:avLst/>
        </a:prstGeom>
        <a:noFill/>
        <a:ln w="9525">
          <a:noFill/>
          <a:miter lim="800000"/>
          <a:headEnd/>
          <a:tailEnd/>
        </a:ln>
      </xdr:spPr>
    </xdr:pic>
    <xdr:clientData/>
  </xdr:oneCellAnchor>
  <xdr:oneCellAnchor>
    <xdr:from>
      <xdr:col>4</xdr:col>
      <xdr:colOff>1047750</xdr:colOff>
      <xdr:row>2806</xdr:row>
      <xdr:rowOff>0</xdr:rowOff>
    </xdr:from>
    <xdr:ext cx="2242" cy="161925"/>
    <xdr:pic>
      <xdr:nvPicPr>
        <xdr:cNvPr id="1542" name="Picture 21">
          <a:extLst>
            <a:ext uri="{FF2B5EF4-FFF2-40B4-BE49-F238E27FC236}">
              <a16:creationId xmlns:a16="http://schemas.microsoft.com/office/drawing/2014/main" xmlns="" id="{206C096E-B48A-423F-8A8B-E445132BC7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8497550"/>
          <a:ext cx="2242" cy="161925"/>
        </a:xfrm>
        <a:prstGeom prst="rect">
          <a:avLst/>
        </a:prstGeom>
        <a:noFill/>
        <a:ln w="9525">
          <a:noFill/>
          <a:miter lim="800000"/>
          <a:headEnd/>
          <a:tailEnd/>
        </a:ln>
      </xdr:spPr>
    </xdr:pic>
    <xdr:clientData/>
  </xdr:oneCellAnchor>
  <xdr:oneCellAnchor>
    <xdr:from>
      <xdr:col>4</xdr:col>
      <xdr:colOff>1047750</xdr:colOff>
      <xdr:row>2718</xdr:row>
      <xdr:rowOff>0</xdr:rowOff>
    </xdr:from>
    <xdr:ext cx="2242" cy="161925"/>
    <xdr:pic>
      <xdr:nvPicPr>
        <xdr:cNvPr id="1543" name="Picture 21">
          <a:extLst>
            <a:ext uri="{FF2B5EF4-FFF2-40B4-BE49-F238E27FC236}">
              <a16:creationId xmlns:a16="http://schemas.microsoft.com/office/drawing/2014/main" xmlns="" id="{265163F9-3C85-4E17-B02F-28FC05C903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3368</xdr:row>
      <xdr:rowOff>0</xdr:rowOff>
    </xdr:from>
    <xdr:ext cx="2242" cy="161925"/>
    <xdr:pic>
      <xdr:nvPicPr>
        <xdr:cNvPr id="1544" name="Picture 21">
          <a:extLst>
            <a:ext uri="{FF2B5EF4-FFF2-40B4-BE49-F238E27FC236}">
              <a16:creationId xmlns:a16="http://schemas.microsoft.com/office/drawing/2014/main" xmlns="" id="{9DDC9EF1-A845-4B55-9A2F-83E80FD394F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5558550"/>
          <a:ext cx="2242" cy="161925"/>
        </a:xfrm>
        <a:prstGeom prst="rect">
          <a:avLst/>
        </a:prstGeom>
        <a:noFill/>
        <a:ln w="9525">
          <a:noFill/>
          <a:miter lim="800000"/>
          <a:headEnd/>
          <a:tailEnd/>
        </a:ln>
      </xdr:spPr>
    </xdr:pic>
    <xdr:clientData/>
  </xdr:oneCellAnchor>
  <xdr:oneCellAnchor>
    <xdr:from>
      <xdr:col>4</xdr:col>
      <xdr:colOff>1047750</xdr:colOff>
      <xdr:row>2985</xdr:row>
      <xdr:rowOff>0</xdr:rowOff>
    </xdr:from>
    <xdr:ext cx="2242" cy="161925"/>
    <xdr:pic>
      <xdr:nvPicPr>
        <xdr:cNvPr id="1545" name="Picture 21">
          <a:extLst>
            <a:ext uri="{FF2B5EF4-FFF2-40B4-BE49-F238E27FC236}">
              <a16:creationId xmlns:a16="http://schemas.microsoft.com/office/drawing/2014/main" xmlns="" id="{034B4E1A-63C2-477B-9FFB-CFB66FB37C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2597050"/>
          <a:ext cx="2242" cy="161925"/>
        </a:xfrm>
        <a:prstGeom prst="rect">
          <a:avLst/>
        </a:prstGeom>
        <a:noFill/>
        <a:ln w="9525">
          <a:noFill/>
          <a:miter lim="800000"/>
          <a:headEnd/>
          <a:tailEnd/>
        </a:ln>
      </xdr:spPr>
    </xdr:pic>
    <xdr:clientData/>
  </xdr:oneCellAnchor>
  <xdr:oneCellAnchor>
    <xdr:from>
      <xdr:col>4</xdr:col>
      <xdr:colOff>1047750</xdr:colOff>
      <xdr:row>2902</xdr:row>
      <xdr:rowOff>0</xdr:rowOff>
    </xdr:from>
    <xdr:ext cx="2242" cy="161925"/>
    <xdr:pic>
      <xdr:nvPicPr>
        <xdr:cNvPr id="1546" name="Picture 21">
          <a:extLst>
            <a:ext uri="{FF2B5EF4-FFF2-40B4-BE49-F238E27FC236}">
              <a16:creationId xmlns:a16="http://schemas.microsoft.com/office/drawing/2014/main" xmlns="" id="{9B281C39-4CDE-40C8-B1FD-9E3D57DB039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6976050"/>
          <a:ext cx="2242" cy="161925"/>
        </a:xfrm>
        <a:prstGeom prst="rect">
          <a:avLst/>
        </a:prstGeom>
        <a:noFill/>
        <a:ln w="9525">
          <a:noFill/>
          <a:miter lim="800000"/>
          <a:headEnd/>
          <a:tailEnd/>
        </a:ln>
      </xdr:spPr>
    </xdr:pic>
    <xdr:clientData/>
  </xdr:oneCellAnchor>
  <xdr:oneCellAnchor>
    <xdr:from>
      <xdr:col>4</xdr:col>
      <xdr:colOff>1047750</xdr:colOff>
      <xdr:row>2922</xdr:row>
      <xdr:rowOff>0</xdr:rowOff>
    </xdr:from>
    <xdr:ext cx="2242" cy="161925"/>
    <xdr:pic>
      <xdr:nvPicPr>
        <xdr:cNvPr id="1547" name="Picture 21">
          <a:extLst>
            <a:ext uri="{FF2B5EF4-FFF2-40B4-BE49-F238E27FC236}">
              <a16:creationId xmlns:a16="http://schemas.microsoft.com/office/drawing/2014/main" xmlns="" id="{04AA4146-2FCB-4ABD-9476-E7440D7FED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0786050"/>
          <a:ext cx="2242" cy="161925"/>
        </a:xfrm>
        <a:prstGeom prst="rect">
          <a:avLst/>
        </a:prstGeom>
        <a:noFill/>
        <a:ln w="9525">
          <a:noFill/>
          <a:miter lim="800000"/>
          <a:headEnd/>
          <a:tailEnd/>
        </a:ln>
      </xdr:spPr>
    </xdr:pic>
    <xdr:clientData/>
  </xdr:oneCellAnchor>
  <xdr:oneCellAnchor>
    <xdr:from>
      <xdr:col>4</xdr:col>
      <xdr:colOff>1047750</xdr:colOff>
      <xdr:row>2986</xdr:row>
      <xdr:rowOff>0</xdr:rowOff>
    </xdr:from>
    <xdr:ext cx="2242" cy="161925"/>
    <xdr:pic>
      <xdr:nvPicPr>
        <xdr:cNvPr id="1548" name="Picture 21">
          <a:extLst>
            <a:ext uri="{FF2B5EF4-FFF2-40B4-BE49-F238E27FC236}">
              <a16:creationId xmlns:a16="http://schemas.microsoft.com/office/drawing/2014/main" xmlns="" id="{84A740B7-79AE-4795-B01F-82439F16DFE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2787550"/>
          <a:ext cx="2242" cy="161925"/>
        </a:xfrm>
        <a:prstGeom prst="rect">
          <a:avLst/>
        </a:prstGeom>
        <a:noFill/>
        <a:ln w="9525">
          <a:noFill/>
          <a:miter lim="800000"/>
          <a:headEnd/>
          <a:tailEnd/>
        </a:ln>
      </xdr:spPr>
    </xdr:pic>
    <xdr:clientData/>
  </xdr:oneCellAnchor>
  <xdr:oneCellAnchor>
    <xdr:from>
      <xdr:col>4</xdr:col>
      <xdr:colOff>1047750</xdr:colOff>
      <xdr:row>2863</xdr:row>
      <xdr:rowOff>0</xdr:rowOff>
    </xdr:from>
    <xdr:ext cx="2242" cy="161925"/>
    <xdr:pic>
      <xdr:nvPicPr>
        <xdr:cNvPr id="1549" name="Picture 21">
          <a:extLst>
            <a:ext uri="{FF2B5EF4-FFF2-40B4-BE49-F238E27FC236}">
              <a16:creationId xmlns:a16="http://schemas.microsoft.com/office/drawing/2014/main" xmlns="" id="{C9EB7727-71BB-46D6-A50F-3DCCE55538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9356050"/>
          <a:ext cx="2242" cy="161925"/>
        </a:xfrm>
        <a:prstGeom prst="rect">
          <a:avLst/>
        </a:prstGeom>
        <a:noFill/>
        <a:ln w="9525">
          <a:noFill/>
          <a:miter lim="800000"/>
          <a:headEnd/>
          <a:tailEnd/>
        </a:ln>
      </xdr:spPr>
    </xdr:pic>
    <xdr:clientData/>
  </xdr:oneCellAnchor>
  <xdr:oneCellAnchor>
    <xdr:from>
      <xdr:col>4</xdr:col>
      <xdr:colOff>1047750</xdr:colOff>
      <xdr:row>2753</xdr:row>
      <xdr:rowOff>0</xdr:rowOff>
    </xdr:from>
    <xdr:ext cx="2242" cy="161925"/>
    <xdr:pic>
      <xdr:nvPicPr>
        <xdr:cNvPr id="1550" name="Picture 21">
          <a:extLst>
            <a:ext uri="{FF2B5EF4-FFF2-40B4-BE49-F238E27FC236}">
              <a16:creationId xmlns:a16="http://schemas.microsoft.com/office/drawing/2014/main" xmlns="" id="{E2DD2C8E-B2C0-4C86-AB29-55EF1EBB8B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401050"/>
          <a:ext cx="2242" cy="161925"/>
        </a:xfrm>
        <a:prstGeom prst="rect">
          <a:avLst/>
        </a:prstGeom>
        <a:noFill/>
        <a:ln w="9525">
          <a:noFill/>
          <a:miter lim="800000"/>
          <a:headEnd/>
          <a:tailEnd/>
        </a:ln>
      </xdr:spPr>
    </xdr:pic>
    <xdr:clientData/>
  </xdr:oneCellAnchor>
  <xdr:oneCellAnchor>
    <xdr:from>
      <xdr:col>4</xdr:col>
      <xdr:colOff>1047750</xdr:colOff>
      <xdr:row>3362</xdr:row>
      <xdr:rowOff>0</xdr:rowOff>
    </xdr:from>
    <xdr:ext cx="2242" cy="161925"/>
    <xdr:pic>
      <xdr:nvPicPr>
        <xdr:cNvPr id="1551" name="Picture 21">
          <a:extLst>
            <a:ext uri="{FF2B5EF4-FFF2-40B4-BE49-F238E27FC236}">
              <a16:creationId xmlns:a16="http://schemas.microsoft.com/office/drawing/2014/main" xmlns="" id="{AE7203B7-67E1-4A3A-96A3-CA1674B804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4415550"/>
          <a:ext cx="2242" cy="161925"/>
        </a:xfrm>
        <a:prstGeom prst="rect">
          <a:avLst/>
        </a:prstGeom>
        <a:noFill/>
        <a:ln w="9525">
          <a:noFill/>
          <a:miter lim="800000"/>
          <a:headEnd/>
          <a:tailEnd/>
        </a:ln>
      </xdr:spPr>
    </xdr:pic>
    <xdr:clientData/>
  </xdr:oneCellAnchor>
  <xdr:oneCellAnchor>
    <xdr:from>
      <xdr:col>4</xdr:col>
      <xdr:colOff>1047750</xdr:colOff>
      <xdr:row>3325</xdr:row>
      <xdr:rowOff>0</xdr:rowOff>
    </xdr:from>
    <xdr:ext cx="2242" cy="161925"/>
    <xdr:pic>
      <xdr:nvPicPr>
        <xdr:cNvPr id="1552" name="Picture 21">
          <a:extLst>
            <a:ext uri="{FF2B5EF4-FFF2-40B4-BE49-F238E27FC236}">
              <a16:creationId xmlns:a16="http://schemas.microsoft.com/office/drawing/2014/main" xmlns="" id="{66B39982-61D9-4F8C-97FC-13EF51423D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7367050"/>
          <a:ext cx="2242" cy="161925"/>
        </a:xfrm>
        <a:prstGeom prst="rect">
          <a:avLst/>
        </a:prstGeom>
        <a:noFill/>
        <a:ln w="9525">
          <a:noFill/>
          <a:miter lim="800000"/>
          <a:headEnd/>
          <a:tailEnd/>
        </a:ln>
      </xdr:spPr>
    </xdr:pic>
    <xdr:clientData/>
  </xdr:oneCellAnchor>
  <xdr:oneCellAnchor>
    <xdr:from>
      <xdr:col>4</xdr:col>
      <xdr:colOff>1047750</xdr:colOff>
      <xdr:row>2909</xdr:row>
      <xdr:rowOff>0</xdr:rowOff>
    </xdr:from>
    <xdr:ext cx="2242" cy="161925"/>
    <xdr:pic>
      <xdr:nvPicPr>
        <xdr:cNvPr id="1553" name="Picture 21">
          <a:extLst>
            <a:ext uri="{FF2B5EF4-FFF2-40B4-BE49-F238E27FC236}">
              <a16:creationId xmlns:a16="http://schemas.microsoft.com/office/drawing/2014/main" xmlns="" id="{5111F169-B2F8-4AB1-8FC0-025189C9537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8309550"/>
          <a:ext cx="2242" cy="161925"/>
        </a:xfrm>
        <a:prstGeom prst="rect">
          <a:avLst/>
        </a:prstGeom>
        <a:noFill/>
        <a:ln w="9525">
          <a:noFill/>
          <a:miter lim="800000"/>
          <a:headEnd/>
          <a:tailEnd/>
        </a:ln>
      </xdr:spPr>
    </xdr:pic>
    <xdr:clientData/>
  </xdr:oneCellAnchor>
  <xdr:oneCellAnchor>
    <xdr:from>
      <xdr:col>4</xdr:col>
      <xdr:colOff>1047750</xdr:colOff>
      <xdr:row>3401</xdr:row>
      <xdr:rowOff>0</xdr:rowOff>
    </xdr:from>
    <xdr:ext cx="2242" cy="161925"/>
    <xdr:pic>
      <xdr:nvPicPr>
        <xdr:cNvPr id="1554" name="Picture 21">
          <a:extLst>
            <a:ext uri="{FF2B5EF4-FFF2-40B4-BE49-F238E27FC236}">
              <a16:creationId xmlns:a16="http://schemas.microsoft.com/office/drawing/2014/main" xmlns="" id="{6A757C8C-BF8F-4EA1-8699-C11DF3FC6D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1845050"/>
          <a:ext cx="2242" cy="161925"/>
        </a:xfrm>
        <a:prstGeom prst="rect">
          <a:avLst/>
        </a:prstGeom>
        <a:noFill/>
        <a:ln w="9525">
          <a:noFill/>
          <a:miter lim="800000"/>
          <a:headEnd/>
          <a:tailEnd/>
        </a:ln>
      </xdr:spPr>
    </xdr:pic>
    <xdr:clientData/>
  </xdr:oneCellAnchor>
  <xdr:oneCellAnchor>
    <xdr:from>
      <xdr:col>4</xdr:col>
      <xdr:colOff>1047750</xdr:colOff>
      <xdr:row>2714</xdr:row>
      <xdr:rowOff>0</xdr:rowOff>
    </xdr:from>
    <xdr:ext cx="2242" cy="161925"/>
    <xdr:pic>
      <xdr:nvPicPr>
        <xdr:cNvPr id="1555" name="Picture 21">
          <a:extLst>
            <a:ext uri="{FF2B5EF4-FFF2-40B4-BE49-F238E27FC236}">
              <a16:creationId xmlns:a16="http://schemas.microsoft.com/office/drawing/2014/main" xmlns="" id="{1003F878-A9DA-4EAD-B16B-5A6F1E4B9AE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2714</xdr:row>
      <xdr:rowOff>0</xdr:rowOff>
    </xdr:from>
    <xdr:ext cx="2242" cy="161925"/>
    <xdr:pic>
      <xdr:nvPicPr>
        <xdr:cNvPr id="1556" name="Picture 21">
          <a:extLst>
            <a:ext uri="{FF2B5EF4-FFF2-40B4-BE49-F238E27FC236}">
              <a16:creationId xmlns:a16="http://schemas.microsoft.com/office/drawing/2014/main" xmlns="" id="{54E4C25C-AC4E-43C8-BE8B-3164DC4180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2887</xdr:row>
      <xdr:rowOff>0</xdr:rowOff>
    </xdr:from>
    <xdr:ext cx="2242" cy="161925"/>
    <xdr:pic>
      <xdr:nvPicPr>
        <xdr:cNvPr id="1557" name="Picture 21">
          <a:extLst>
            <a:ext uri="{FF2B5EF4-FFF2-40B4-BE49-F238E27FC236}">
              <a16:creationId xmlns:a16="http://schemas.microsoft.com/office/drawing/2014/main" xmlns="" id="{6B61055E-727C-4CC2-8B92-B4043658DC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118550"/>
          <a:ext cx="2242" cy="161925"/>
        </a:xfrm>
        <a:prstGeom prst="rect">
          <a:avLst/>
        </a:prstGeom>
        <a:noFill/>
        <a:ln w="9525">
          <a:noFill/>
          <a:miter lim="800000"/>
          <a:headEnd/>
          <a:tailEnd/>
        </a:ln>
      </xdr:spPr>
    </xdr:pic>
    <xdr:clientData/>
  </xdr:oneCellAnchor>
  <xdr:oneCellAnchor>
    <xdr:from>
      <xdr:col>4</xdr:col>
      <xdr:colOff>1047750</xdr:colOff>
      <xdr:row>3388</xdr:row>
      <xdr:rowOff>0</xdr:rowOff>
    </xdr:from>
    <xdr:ext cx="2242" cy="161925"/>
    <xdr:pic>
      <xdr:nvPicPr>
        <xdr:cNvPr id="1558" name="Picture 21">
          <a:extLst>
            <a:ext uri="{FF2B5EF4-FFF2-40B4-BE49-F238E27FC236}">
              <a16:creationId xmlns:a16="http://schemas.microsoft.com/office/drawing/2014/main" xmlns="" id="{8CC1F9A2-298B-4213-8329-5976E7543C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9368550"/>
          <a:ext cx="2242" cy="161925"/>
        </a:xfrm>
        <a:prstGeom prst="rect">
          <a:avLst/>
        </a:prstGeom>
        <a:noFill/>
        <a:ln w="9525">
          <a:noFill/>
          <a:miter lim="800000"/>
          <a:headEnd/>
          <a:tailEnd/>
        </a:ln>
      </xdr:spPr>
    </xdr:pic>
    <xdr:clientData/>
  </xdr:oneCellAnchor>
  <xdr:oneCellAnchor>
    <xdr:from>
      <xdr:col>4</xdr:col>
      <xdr:colOff>1047750</xdr:colOff>
      <xdr:row>3369</xdr:row>
      <xdr:rowOff>0</xdr:rowOff>
    </xdr:from>
    <xdr:ext cx="2242" cy="161925"/>
    <xdr:pic>
      <xdr:nvPicPr>
        <xdr:cNvPr id="1559" name="Picture 21">
          <a:extLst>
            <a:ext uri="{FF2B5EF4-FFF2-40B4-BE49-F238E27FC236}">
              <a16:creationId xmlns:a16="http://schemas.microsoft.com/office/drawing/2014/main" xmlns="" id="{1408AC07-2DED-4B8A-A1A3-8A922498A2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5749050"/>
          <a:ext cx="2242" cy="161925"/>
        </a:xfrm>
        <a:prstGeom prst="rect">
          <a:avLst/>
        </a:prstGeom>
        <a:noFill/>
        <a:ln w="9525">
          <a:noFill/>
          <a:miter lim="800000"/>
          <a:headEnd/>
          <a:tailEnd/>
        </a:ln>
      </xdr:spPr>
    </xdr:pic>
    <xdr:clientData/>
  </xdr:oneCellAnchor>
  <xdr:oneCellAnchor>
    <xdr:from>
      <xdr:col>4</xdr:col>
      <xdr:colOff>1047750</xdr:colOff>
      <xdr:row>3392</xdr:row>
      <xdr:rowOff>0</xdr:rowOff>
    </xdr:from>
    <xdr:ext cx="2242" cy="161925"/>
    <xdr:pic>
      <xdr:nvPicPr>
        <xdr:cNvPr id="1560" name="Picture 21">
          <a:extLst>
            <a:ext uri="{FF2B5EF4-FFF2-40B4-BE49-F238E27FC236}">
              <a16:creationId xmlns:a16="http://schemas.microsoft.com/office/drawing/2014/main" xmlns="" id="{011FD596-C16B-4D03-B886-B629AC2388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0130550"/>
          <a:ext cx="2242" cy="161925"/>
        </a:xfrm>
        <a:prstGeom prst="rect">
          <a:avLst/>
        </a:prstGeom>
        <a:noFill/>
        <a:ln w="9525">
          <a:noFill/>
          <a:miter lim="800000"/>
          <a:headEnd/>
          <a:tailEnd/>
        </a:ln>
      </xdr:spPr>
    </xdr:pic>
    <xdr:clientData/>
  </xdr:oneCellAnchor>
  <xdr:oneCellAnchor>
    <xdr:from>
      <xdr:col>4</xdr:col>
      <xdr:colOff>1047750</xdr:colOff>
      <xdr:row>2745</xdr:row>
      <xdr:rowOff>0</xdr:rowOff>
    </xdr:from>
    <xdr:ext cx="2242" cy="161925"/>
    <xdr:pic>
      <xdr:nvPicPr>
        <xdr:cNvPr id="1561" name="Picture 21">
          <a:extLst>
            <a:ext uri="{FF2B5EF4-FFF2-40B4-BE49-F238E27FC236}">
              <a16:creationId xmlns:a16="http://schemas.microsoft.com/office/drawing/2014/main" xmlns="" id="{741D8DD6-2CAA-4C15-BA53-D40B8B0ED3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877050"/>
          <a:ext cx="2242" cy="161925"/>
        </a:xfrm>
        <a:prstGeom prst="rect">
          <a:avLst/>
        </a:prstGeom>
        <a:noFill/>
        <a:ln w="9525">
          <a:noFill/>
          <a:miter lim="800000"/>
          <a:headEnd/>
          <a:tailEnd/>
        </a:ln>
      </xdr:spPr>
    </xdr:pic>
    <xdr:clientData/>
  </xdr:oneCellAnchor>
  <xdr:oneCellAnchor>
    <xdr:from>
      <xdr:col>4</xdr:col>
      <xdr:colOff>1047750</xdr:colOff>
      <xdr:row>2961</xdr:row>
      <xdr:rowOff>0</xdr:rowOff>
    </xdr:from>
    <xdr:ext cx="2242" cy="161925"/>
    <xdr:pic>
      <xdr:nvPicPr>
        <xdr:cNvPr id="1562" name="Picture 21">
          <a:extLst>
            <a:ext uri="{FF2B5EF4-FFF2-40B4-BE49-F238E27FC236}">
              <a16:creationId xmlns:a16="http://schemas.microsoft.com/office/drawing/2014/main" xmlns="" id="{82C5E87A-6FDE-46C9-A792-2C8AFD95406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8025050"/>
          <a:ext cx="2242" cy="161925"/>
        </a:xfrm>
        <a:prstGeom prst="rect">
          <a:avLst/>
        </a:prstGeom>
        <a:noFill/>
        <a:ln w="9525">
          <a:noFill/>
          <a:miter lim="800000"/>
          <a:headEnd/>
          <a:tailEnd/>
        </a:ln>
      </xdr:spPr>
    </xdr:pic>
    <xdr:clientData/>
  </xdr:oneCellAnchor>
  <xdr:oneCellAnchor>
    <xdr:from>
      <xdr:col>4</xdr:col>
      <xdr:colOff>1047750</xdr:colOff>
      <xdr:row>2914</xdr:row>
      <xdr:rowOff>0</xdr:rowOff>
    </xdr:from>
    <xdr:ext cx="2242" cy="161925"/>
    <xdr:pic>
      <xdr:nvPicPr>
        <xdr:cNvPr id="1563" name="Picture 21">
          <a:extLst>
            <a:ext uri="{FF2B5EF4-FFF2-40B4-BE49-F238E27FC236}">
              <a16:creationId xmlns:a16="http://schemas.microsoft.com/office/drawing/2014/main" xmlns="" id="{101A6139-EC09-4BA9-A59B-4DB4D7EF52C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9262050"/>
          <a:ext cx="2242" cy="161925"/>
        </a:xfrm>
        <a:prstGeom prst="rect">
          <a:avLst/>
        </a:prstGeom>
        <a:noFill/>
        <a:ln w="9525">
          <a:noFill/>
          <a:miter lim="800000"/>
          <a:headEnd/>
          <a:tailEnd/>
        </a:ln>
      </xdr:spPr>
    </xdr:pic>
    <xdr:clientData/>
  </xdr:oneCellAnchor>
  <xdr:oneCellAnchor>
    <xdr:from>
      <xdr:col>4</xdr:col>
      <xdr:colOff>1047750</xdr:colOff>
      <xdr:row>2817</xdr:row>
      <xdr:rowOff>0</xdr:rowOff>
    </xdr:from>
    <xdr:ext cx="2242" cy="161925"/>
    <xdr:pic>
      <xdr:nvPicPr>
        <xdr:cNvPr id="1564" name="Picture 21">
          <a:extLst>
            <a:ext uri="{FF2B5EF4-FFF2-40B4-BE49-F238E27FC236}">
              <a16:creationId xmlns:a16="http://schemas.microsoft.com/office/drawing/2014/main" xmlns="" id="{247394DD-30A4-4C4F-B7DF-2B71CF17CC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0593050"/>
          <a:ext cx="2242" cy="161925"/>
        </a:xfrm>
        <a:prstGeom prst="rect">
          <a:avLst/>
        </a:prstGeom>
        <a:noFill/>
        <a:ln w="9525">
          <a:noFill/>
          <a:miter lim="800000"/>
          <a:headEnd/>
          <a:tailEnd/>
        </a:ln>
      </xdr:spPr>
    </xdr:pic>
    <xdr:clientData/>
  </xdr:oneCellAnchor>
  <xdr:oneCellAnchor>
    <xdr:from>
      <xdr:col>4</xdr:col>
      <xdr:colOff>1047750</xdr:colOff>
      <xdr:row>3394</xdr:row>
      <xdr:rowOff>0</xdr:rowOff>
    </xdr:from>
    <xdr:ext cx="2242" cy="161925"/>
    <xdr:pic>
      <xdr:nvPicPr>
        <xdr:cNvPr id="1565" name="Picture 21">
          <a:extLst>
            <a:ext uri="{FF2B5EF4-FFF2-40B4-BE49-F238E27FC236}">
              <a16:creationId xmlns:a16="http://schemas.microsoft.com/office/drawing/2014/main" xmlns="" id="{0AC0759A-D101-4888-AF67-9662968BDF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0511550"/>
          <a:ext cx="2242" cy="161925"/>
        </a:xfrm>
        <a:prstGeom prst="rect">
          <a:avLst/>
        </a:prstGeom>
        <a:noFill/>
        <a:ln w="9525">
          <a:noFill/>
          <a:miter lim="800000"/>
          <a:headEnd/>
          <a:tailEnd/>
        </a:ln>
      </xdr:spPr>
    </xdr:pic>
    <xdr:clientData/>
  </xdr:oneCellAnchor>
  <xdr:oneCellAnchor>
    <xdr:from>
      <xdr:col>4</xdr:col>
      <xdr:colOff>1047750</xdr:colOff>
      <xdr:row>3358</xdr:row>
      <xdr:rowOff>0</xdr:rowOff>
    </xdr:from>
    <xdr:ext cx="2242" cy="161925"/>
    <xdr:pic>
      <xdr:nvPicPr>
        <xdr:cNvPr id="1566" name="Picture 21">
          <a:extLst>
            <a:ext uri="{FF2B5EF4-FFF2-40B4-BE49-F238E27FC236}">
              <a16:creationId xmlns:a16="http://schemas.microsoft.com/office/drawing/2014/main" xmlns="" id="{88F194C7-5B7A-4BB0-9EB0-C903C438B8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3653550"/>
          <a:ext cx="2242" cy="161925"/>
        </a:xfrm>
        <a:prstGeom prst="rect">
          <a:avLst/>
        </a:prstGeom>
        <a:noFill/>
        <a:ln w="9525">
          <a:noFill/>
          <a:miter lim="800000"/>
          <a:headEnd/>
          <a:tailEnd/>
        </a:ln>
      </xdr:spPr>
    </xdr:pic>
    <xdr:clientData/>
  </xdr:oneCellAnchor>
  <xdr:oneCellAnchor>
    <xdr:from>
      <xdr:col>4</xdr:col>
      <xdr:colOff>1047750</xdr:colOff>
      <xdr:row>2777</xdr:row>
      <xdr:rowOff>0</xdr:rowOff>
    </xdr:from>
    <xdr:ext cx="2242" cy="161925"/>
    <xdr:pic>
      <xdr:nvPicPr>
        <xdr:cNvPr id="1567" name="Picture 21">
          <a:extLst>
            <a:ext uri="{FF2B5EF4-FFF2-40B4-BE49-F238E27FC236}">
              <a16:creationId xmlns:a16="http://schemas.microsoft.com/office/drawing/2014/main" xmlns="" id="{CEAEAA40-1CF4-43E7-AB17-3859F9C762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973050"/>
          <a:ext cx="2242" cy="161925"/>
        </a:xfrm>
        <a:prstGeom prst="rect">
          <a:avLst/>
        </a:prstGeom>
        <a:noFill/>
        <a:ln w="9525">
          <a:noFill/>
          <a:miter lim="800000"/>
          <a:headEnd/>
          <a:tailEnd/>
        </a:ln>
      </xdr:spPr>
    </xdr:pic>
    <xdr:clientData/>
  </xdr:oneCellAnchor>
  <xdr:oneCellAnchor>
    <xdr:from>
      <xdr:col>4</xdr:col>
      <xdr:colOff>1047750</xdr:colOff>
      <xdr:row>2742</xdr:row>
      <xdr:rowOff>0</xdr:rowOff>
    </xdr:from>
    <xdr:ext cx="2242" cy="161925"/>
    <xdr:pic>
      <xdr:nvPicPr>
        <xdr:cNvPr id="1568" name="Picture 21">
          <a:extLst>
            <a:ext uri="{FF2B5EF4-FFF2-40B4-BE49-F238E27FC236}">
              <a16:creationId xmlns:a16="http://schemas.microsoft.com/office/drawing/2014/main" xmlns="" id="{97E40397-0CA4-4B84-BFFB-9765AF6BC07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305550"/>
          <a:ext cx="2242" cy="161925"/>
        </a:xfrm>
        <a:prstGeom prst="rect">
          <a:avLst/>
        </a:prstGeom>
        <a:noFill/>
        <a:ln w="9525">
          <a:noFill/>
          <a:miter lim="800000"/>
          <a:headEnd/>
          <a:tailEnd/>
        </a:ln>
      </xdr:spPr>
    </xdr:pic>
    <xdr:clientData/>
  </xdr:oneCellAnchor>
  <xdr:oneCellAnchor>
    <xdr:from>
      <xdr:col>4</xdr:col>
      <xdr:colOff>1047750</xdr:colOff>
      <xdr:row>3380</xdr:row>
      <xdr:rowOff>0</xdr:rowOff>
    </xdr:from>
    <xdr:ext cx="2242" cy="161925"/>
    <xdr:pic>
      <xdr:nvPicPr>
        <xdr:cNvPr id="1569" name="Picture 21">
          <a:extLst>
            <a:ext uri="{FF2B5EF4-FFF2-40B4-BE49-F238E27FC236}">
              <a16:creationId xmlns:a16="http://schemas.microsoft.com/office/drawing/2014/main" xmlns="" id="{0DB7FD60-D055-4B91-9820-542124369B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7844550"/>
          <a:ext cx="2242" cy="161925"/>
        </a:xfrm>
        <a:prstGeom prst="rect">
          <a:avLst/>
        </a:prstGeom>
        <a:noFill/>
        <a:ln w="9525">
          <a:noFill/>
          <a:miter lim="800000"/>
          <a:headEnd/>
          <a:tailEnd/>
        </a:ln>
      </xdr:spPr>
    </xdr:pic>
    <xdr:clientData/>
  </xdr:oneCellAnchor>
  <xdr:oneCellAnchor>
    <xdr:from>
      <xdr:col>4</xdr:col>
      <xdr:colOff>1047750</xdr:colOff>
      <xdr:row>3355</xdr:row>
      <xdr:rowOff>0</xdr:rowOff>
    </xdr:from>
    <xdr:ext cx="2242" cy="161925"/>
    <xdr:pic>
      <xdr:nvPicPr>
        <xdr:cNvPr id="1570" name="Picture 21">
          <a:extLst>
            <a:ext uri="{FF2B5EF4-FFF2-40B4-BE49-F238E27FC236}">
              <a16:creationId xmlns:a16="http://schemas.microsoft.com/office/drawing/2014/main" xmlns="" id="{98371D39-1F21-439C-B0B4-C517C78759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3082050"/>
          <a:ext cx="2242" cy="161925"/>
        </a:xfrm>
        <a:prstGeom prst="rect">
          <a:avLst/>
        </a:prstGeom>
        <a:noFill/>
        <a:ln w="9525">
          <a:noFill/>
          <a:miter lim="800000"/>
          <a:headEnd/>
          <a:tailEnd/>
        </a:ln>
      </xdr:spPr>
    </xdr:pic>
    <xdr:clientData/>
  </xdr:oneCellAnchor>
  <xdr:oneCellAnchor>
    <xdr:from>
      <xdr:col>4</xdr:col>
      <xdr:colOff>1047750</xdr:colOff>
      <xdr:row>2777</xdr:row>
      <xdr:rowOff>0</xdr:rowOff>
    </xdr:from>
    <xdr:ext cx="2242" cy="161925"/>
    <xdr:pic>
      <xdr:nvPicPr>
        <xdr:cNvPr id="1571" name="Picture 21">
          <a:extLst>
            <a:ext uri="{FF2B5EF4-FFF2-40B4-BE49-F238E27FC236}">
              <a16:creationId xmlns:a16="http://schemas.microsoft.com/office/drawing/2014/main" xmlns="" id="{33941C6A-FCF3-43D6-9590-14039C3197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973050"/>
          <a:ext cx="2242" cy="161925"/>
        </a:xfrm>
        <a:prstGeom prst="rect">
          <a:avLst/>
        </a:prstGeom>
        <a:noFill/>
        <a:ln w="9525">
          <a:noFill/>
          <a:miter lim="800000"/>
          <a:headEnd/>
          <a:tailEnd/>
        </a:ln>
      </xdr:spPr>
    </xdr:pic>
    <xdr:clientData/>
  </xdr:oneCellAnchor>
  <xdr:oneCellAnchor>
    <xdr:from>
      <xdr:col>4</xdr:col>
      <xdr:colOff>1047750</xdr:colOff>
      <xdr:row>2742</xdr:row>
      <xdr:rowOff>0</xdr:rowOff>
    </xdr:from>
    <xdr:ext cx="2242" cy="161925"/>
    <xdr:pic>
      <xdr:nvPicPr>
        <xdr:cNvPr id="1572" name="Picture 21">
          <a:extLst>
            <a:ext uri="{FF2B5EF4-FFF2-40B4-BE49-F238E27FC236}">
              <a16:creationId xmlns:a16="http://schemas.microsoft.com/office/drawing/2014/main" xmlns="" id="{43606AC5-B63A-4EBE-B91B-C0774519C5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305550"/>
          <a:ext cx="2242" cy="161925"/>
        </a:xfrm>
        <a:prstGeom prst="rect">
          <a:avLst/>
        </a:prstGeom>
        <a:noFill/>
        <a:ln w="9525">
          <a:noFill/>
          <a:miter lim="800000"/>
          <a:headEnd/>
          <a:tailEnd/>
        </a:ln>
      </xdr:spPr>
    </xdr:pic>
    <xdr:clientData/>
  </xdr:oneCellAnchor>
  <xdr:oneCellAnchor>
    <xdr:from>
      <xdr:col>4</xdr:col>
      <xdr:colOff>1047750</xdr:colOff>
      <xdr:row>3394</xdr:row>
      <xdr:rowOff>0</xdr:rowOff>
    </xdr:from>
    <xdr:ext cx="2242" cy="161925"/>
    <xdr:pic>
      <xdr:nvPicPr>
        <xdr:cNvPr id="1573" name="Picture 21">
          <a:extLst>
            <a:ext uri="{FF2B5EF4-FFF2-40B4-BE49-F238E27FC236}">
              <a16:creationId xmlns:a16="http://schemas.microsoft.com/office/drawing/2014/main" xmlns="" id="{07984F19-881D-46C4-AF19-A3A4A67743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0511550"/>
          <a:ext cx="2242" cy="161925"/>
        </a:xfrm>
        <a:prstGeom prst="rect">
          <a:avLst/>
        </a:prstGeom>
        <a:noFill/>
        <a:ln w="9525">
          <a:noFill/>
          <a:miter lim="800000"/>
          <a:headEnd/>
          <a:tailEnd/>
        </a:ln>
      </xdr:spPr>
    </xdr:pic>
    <xdr:clientData/>
  </xdr:oneCellAnchor>
  <xdr:oneCellAnchor>
    <xdr:from>
      <xdr:col>4</xdr:col>
      <xdr:colOff>1047750</xdr:colOff>
      <xdr:row>3000</xdr:row>
      <xdr:rowOff>0</xdr:rowOff>
    </xdr:from>
    <xdr:ext cx="2242" cy="161925"/>
    <xdr:pic>
      <xdr:nvPicPr>
        <xdr:cNvPr id="1574" name="Picture 21">
          <a:extLst>
            <a:ext uri="{FF2B5EF4-FFF2-40B4-BE49-F238E27FC236}">
              <a16:creationId xmlns:a16="http://schemas.microsoft.com/office/drawing/2014/main" xmlns="" id="{ABBBCE84-2725-4078-98FF-99B838362EF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5454550"/>
          <a:ext cx="2242" cy="161925"/>
        </a:xfrm>
        <a:prstGeom prst="rect">
          <a:avLst/>
        </a:prstGeom>
        <a:noFill/>
        <a:ln w="9525">
          <a:noFill/>
          <a:miter lim="800000"/>
          <a:headEnd/>
          <a:tailEnd/>
        </a:ln>
      </xdr:spPr>
    </xdr:pic>
    <xdr:clientData/>
  </xdr:oneCellAnchor>
  <xdr:oneCellAnchor>
    <xdr:from>
      <xdr:col>4</xdr:col>
      <xdr:colOff>1047750</xdr:colOff>
      <xdr:row>3000</xdr:row>
      <xdr:rowOff>0</xdr:rowOff>
    </xdr:from>
    <xdr:ext cx="2242" cy="161925"/>
    <xdr:pic>
      <xdr:nvPicPr>
        <xdr:cNvPr id="1575" name="Picture 21">
          <a:extLst>
            <a:ext uri="{FF2B5EF4-FFF2-40B4-BE49-F238E27FC236}">
              <a16:creationId xmlns:a16="http://schemas.microsoft.com/office/drawing/2014/main" xmlns="" id="{2E234DD6-F89D-4638-B5AC-25BF50E38B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5454550"/>
          <a:ext cx="2242" cy="161925"/>
        </a:xfrm>
        <a:prstGeom prst="rect">
          <a:avLst/>
        </a:prstGeom>
        <a:noFill/>
        <a:ln w="9525">
          <a:noFill/>
          <a:miter lim="800000"/>
          <a:headEnd/>
          <a:tailEnd/>
        </a:ln>
      </xdr:spPr>
    </xdr:pic>
    <xdr:clientData/>
  </xdr:oneCellAnchor>
  <xdr:oneCellAnchor>
    <xdr:from>
      <xdr:col>4</xdr:col>
      <xdr:colOff>1047750</xdr:colOff>
      <xdr:row>3000</xdr:row>
      <xdr:rowOff>0</xdr:rowOff>
    </xdr:from>
    <xdr:ext cx="2242" cy="161925"/>
    <xdr:pic>
      <xdr:nvPicPr>
        <xdr:cNvPr id="1576" name="Picture 21">
          <a:extLst>
            <a:ext uri="{FF2B5EF4-FFF2-40B4-BE49-F238E27FC236}">
              <a16:creationId xmlns:a16="http://schemas.microsoft.com/office/drawing/2014/main" xmlns="" id="{FE9976F6-F349-42FA-BE58-BC712193D07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5454550"/>
          <a:ext cx="2242" cy="161925"/>
        </a:xfrm>
        <a:prstGeom prst="rect">
          <a:avLst/>
        </a:prstGeom>
        <a:noFill/>
        <a:ln w="9525">
          <a:noFill/>
          <a:miter lim="800000"/>
          <a:headEnd/>
          <a:tailEnd/>
        </a:ln>
      </xdr:spPr>
    </xdr:pic>
    <xdr:clientData/>
  </xdr:oneCellAnchor>
  <xdr:oneCellAnchor>
    <xdr:from>
      <xdr:col>4</xdr:col>
      <xdr:colOff>1047750</xdr:colOff>
      <xdr:row>2985</xdr:row>
      <xdr:rowOff>0</xdr:rowOff>
    </xdr:from>
    <xdr:ext cx="2242" cy="161925"/>
    <xdr:pic>
      <xdr:nvPicPr>
        <xdr:cNvPr id="1577" name="Picture 21">
          <a:extLst>
            <a:ext uri="{FF2B5EF4-FFF2-40B4-BE49-F238E27FC236}">
              <a16:creationId xmlns:a16="http://schemas.microsoft.com/office/drawing/2014/main" xmlns="" id="{72EC04DA-A23A-4444-A598-CD2A8A6CFD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2597050"/>
          <a:ext cx="2242" cy="161925"/>
        </a:xfrm>
        <a:prstGeom prst="rect">
          <a:avLst/>
        </a:prstGeom>
        <a:noFill/>
        <a:ln w="9525">
          <a:noFill/>
          <a:miter lim="800000"/>
          <a:headEnd/>
          <a:tailEnd/>
        </a:ln>
      </xdr:spPr>
    </xdr:pic>
    <xdr:clientData/>
  </xdr:oneCellAnchor>
  <xdr:oneCellAnchor>
    <xdr:from>
      <xdr:col>4</xdr:col>
      <xdr:colOff>1047750</xdr:colOff>
      <xdr:row>2752</xdr:row>
      <xdr:rowOff>0</xdr:rowOff>
    </xdr:from>
    <xdr:ext cx="2242" cy="161925"/>
    <xdr:pic>
      <xdr:nvPicPr>
        <xdr:cNvPr id="1578" name="Picture 21">
          <a:extLst>
            <a:ext uri="{FF2B5EF4-FFF2-40B4-BE49-F238E27FC236}">
              <a16:creationId xmlns:a16="http://schemas.microsoft.com/office/drawing/2014/main" xmlns="" id="{437EE1A6-C556-421C-83C2-64226CA0EB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210550"/>
          <a:ext cx="2242" cy="161925"/>
        </a:xfrm>
        <a:prstGeom prst="rect">
          <a:avLst/>
        </a:prstGeom>
        <a:noFill/>
        <a:ln w="9525">
          <a:noFill/>
          <a:miter lim="800000"/>
          <a:headEnd/>
          <a:tailEnd/>
        </a:ln>
      </xdr:spPr>
    </xdr:pic>
    <xdr:clientData/>
  </xdr:oneCellAnchor>
  <xdr:oneCellAnchor>
    <xdr:from>
      <xdr:col>4</xdr:col>
      <xdr:colOff>1047750</xdr:colOff>
      <xdr:row>2714</xdr:row>
      <xdr:rowOff>0</xdr:rowOff>
    </xdr:from>
    <xdr:ext cx="2242" cy="161925"/>
    <xdr:pic>
      <xdr:nvPicPr>
        <xdr:cNvPr id="1579" name="Picture 21">
          <a:extLst>
            <a:ext uri="{FF2B5EF4-FFF2-40B4-BE49-F238E27FC236}">
              <a16:creationId xmlns:a16="http://schemas.microsoft.com/office/drawing/2014/main" xmlns="" id="{3BA9DA43-9118-4330-B0A5-7A6AC33346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3000</xdr:row>
      <xdr:rowOff>0</xdr:rowOff>
    </xdr:from>
    <xdr:ext cx="2242" cy="161925"/>
    <xdr:pic>
      <xdr:nvPicPr>
        <xdr:cNvPr id="1580" name="Picture 21">
          <a:extLst>
            <a:ext uri="{FF2B5EF4-FFF2-40B4-BE49-F238E27FC236}">
              <a16:creationId xmlns:a16="http://schemas.microsoft.com/office/drawing/2014/main" xmlns="" id="{9AFE0E2D-FC4F-48AA-AAA8-9EB7DDD381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5454550"/>
          <a:ext cx="2242" cy="161925"/>
        </a:xfrm>
        <a:prstGeom prst="rect">
          <a:avLst/>
        </a:prstGeom>
        <a:noFill/>
        <a:ln w="9525">
          <a:noFill/>
          <a:miter lim="800000"/>
          <a:headEnd/>
          <a:tailEnd/>
        </a:ln>
      </xdr:spPr>
    </xdr:pic>
    <xdr:clientData/>
  </xdr:oneCellAnchor>
  <xdr:oneCellAnchor>
    <xdr:from>
      <xdr:col>4</xdr:col>
      <xdr:colOff>1047750</xdr:colOff>
      <xdr:row>2985</xdr:row>
      <xdr:rowOff>0</xdr:rowOff>
    </xdr:from>
    <xdr:ext cx="2242" cy="161925"/>
    <xdr:pic>
      <xdr:nvPicPr>
        <xdr:cNvPr id="1581" name="Picture 21">
          <a:extLst>
            <a:ext uri="{FF2B5EF4-FFF2-40B4-BE49-F238E27FC236}">
              <a16:creationId xmlns:a16="http://schemas.microsoft.com/office/drawing/2014/main" xmlns="" id="{CE8DE3A0-5136-43DB-B128-1D7D22D23C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2597050"/>
          <a:ext cx="2242" cy="161925"/>
        </a:xfrm>
        <a:prstGeom prst="rect">
          <a:avLst/>
        </a:prstGeom>
        <a:noFill/>
        <a:ln w="9525">
          <a:noFill/>
          <a:miter lim="800000"/>
          <a:headEnd/>
          <a:tailEnd/>
        </a:ln>
      </xdr:spPr>
    </xdr:pic>
    <xdr:clientData/>
  </xdr:oneCellAnchor>
  <xdr:oneCellAnchor>
    <xdr:from>
      <xdr:col>4</xdr:col>
      <xdr:colOff>1047750</xdr:colOff>
      <xdr:row>2752</xdr:row>
      <xdr:rowOff>0</xdr:rowOff>
    </xdr:from>
    <xdr:ext cx="2242" cy="161925"/>
    <xdr:pic>
      <xdr:nvPicPr>
        <xdr:cNvPr id="1582" name="Picture 21">
          <a:extLst>
            <a:ext uri="{FF2B5EF4-FFF2-40B4-BE49-F238E27FC236}">
              <a16:creationId xmlns:a16="http://schemas.microsoft.com/office/drawing/2014/main" xmlns="" id="{A9865C26-34AB-444F-ACD3-418256FCE6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210550"/>
          <a:ext cx="2242" cy="161925"/>
        </a:xfrm>
        <a:prstGeom prst="rect">
          <a:avLst/>
        </a:prstGeom>
        <a:noFill/>
        <a:ln w="9525">
          <a:noFill/>
          <a:miter lim="800000"/>
          <a:headEnd/>
          <a:tailEnd/>
        </a:ln>
      </xdr:spPr>
    </xdr:pic>
    <xdr:clientData/>
  </xdr:oneCellAnchor>
  <xdr:oneCellAnchor>
    <xdr:from>
      <xdr:col>4</xdr:col>
      <xdr:colOff>1047750</xdr:colOff>
      <xdr:row>2714</xdr:row>
      <xdr:rowOff>0</xdr:rowOff>
    </xdr:from>
    <xdr:ext cx="2242" cy="161925"/>
    <xdr:pic>
      <xdr:nvPicPr>
        <xdr:cNvPr id="1583" name="Picture 21">
          <a:extLst>
            <a:ext uri="{FF2B5EF4-FFF2-40B4-BE49-F238E27FC236}">
              <a16:creationId xmlns:a16="http://schemas.microsoft.com/office/drawing/2014/main" xmlns="" id="{8C838DF3-6885-4D3D-B3A4-2C69EAB0CAB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3000</xdr:row>
      <xdr:rowOff>0</xdr:rowOff>
    </xdr:from>
    <xdr:ext cx="2242" cy="161925"/>
    <xdr:pic>
      <xdr:nvPicPr>
        <xdr:cNvPr id="1584" name="Picture 21">
          <a:extLst>
            <a:ext uri="{FF2B5EF4-FFF2-40B4-BE49-F238E27FC236}">
              <a16:creationId xmlns:a16="http://schemas.microsoft.com/office/drawing/2014/main" xmlns="" id="{0B97FBC2-0236-46FA-B0E1-968307A711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5454550"/>
          <a:ext cx="2242" cy="161925"/>
        </a:xfrm>
        <a:prstGeom prst="rect">
          <a:avLst/>
        </a:prstGeom>
        <a:noFill/>
        <a:ln w="9525">
          <a:noFill/>
          <a:miter lim="800000"/>
          <a:headEnd/>
          <a:tailEnd/>
        </a:ln>
      </xdr:spPr>
    </xdr:pic>
    <xdr:clientData/>
  </xdr:oneCellAnchor>
  <xdr:oneCellAnchor>
    <xdr:from>
      <xdr:col>4</xdr:col>
      <xdr:colOff>1047750</xdr:colOff>
      <xdr:row>2887</xdr:row>
      <xdr:rowOff>0</xdr:rowOff>
    </xdr:from>
    <xdr:ext cx="2242" cy="161925"/>
    <xdr:pic>
      <xdr:nvPicPr>
        <xdr:cNvPr id="1585" name="Picture 21">
          <a:extLst>
            <a:ext uri="{FF2B5EF4-FFF2-40B4-BE49-F238E27FC236}">
              <a16:creationId xmlns:a16="http://schemas.microsoft.com/office/drawing/2014/main" xmlns="" id="{068EAB7B-FD0E-4B18-A075-BAF7D171C39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118550"/>
          <a:ext cx="2242" cy="161925"/>
        </a:xfrm>
        <a:prstGeom prst="rect">
          <a:avLst/>
        </a:prstGeom>
        <a:noFill/>
        <a:ln w="9525">
          <a:noFill/>
          <a:miter lim="800000"/>
          <a:headEnd/>
          <a:tailEnd/>
        </a:ln>
      </xdr:spPr>
    </xdr:pic>
    <xdr:clientData/>
  </xdr:oneCellAnchor>
  <xdr:oneCellAnchor>
    <xdr:from>
      <xdr:col>4</xdr:col>
      <xdr:colOff>1047750</xdr:colOff>
      <xdr:row>2985</xdr:row>
      <xdr:rowOff>0</xdr:rowOff>
    </xdr:from>
    <xdr:ext cx="2242" cy="161925"/>
    <xdr:pic>
      <xdr:nvPicPr>
        <xdr:cNvPr id="1586" name="Picture 21">
          <a:extLst>
            <a:ext uri="{FF2B5EF4-FFF2-40B4-BE49-F238E27FC236}">
              <a16:creationId xmlns:a16="http://schemas.microsoft.com/office/drawing/2014/main" xmlns="" id="{F7A4BED5-211C-4E70-9FA8-9731A5E5E9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2597050"/>
          <a:ext cx="2242" cy="161925"/>
        </a:xfrm>
        <a:prstGeom prst="rect">
          <a:avLst/>
        </a:prstGeom>
        <a:noFill/>
        <a:ln w="9525">
          <a:noFill/>
          <a:miter lim="800000"/>
          <a:headEnd/>
          <a:tailEnd/>
        </a:ln>
      </xdr:spPr>
    </xdr:pic>
    <xdr:clientData/>
  </xdr:oneCellAnchor>
  <xdr:oneCellAnchor>
    <xdr:from>
      <xdr:col>4</xdr:col>
      <xdr:colOff>1047750</xdr:colOff>
      <xdr:row>2772</xdr:row>
      <xdr:rowOff>0</xdr:rowOff>
    </xdr:from>
    <xdr:ext cx="2242" cy="161925"/>
    <xdr:pic>
      <xdr:nvPicPr>
        <xdr:cNvPr id="1587" name="Picture 21">
          <a:extLst>
            <a:ext uri="{FF2B5EF4-FFF2-40B4-BE49-F238E27FC236}">
              <a16:creationId xmlns:a16="http://schemas.microsoft.com/office/drawing/2014/main" xmlns="" id="{7CB37DFA-B24A-4080-9786-156366B1DE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020550"/>
          <a:ext cx="2242" cy="161925"/>
        </a:xfrm>
        <a:prstGeom prst="rect">
          <a:avLst/>
        </a:prstGeom>
        <a:noFill/>
        <a:ln w="9525">
          <a:noFill/>
          <a:miter lim="800000"/>
          <a:headEnd/>
          <a:tailEnd/>
        </a:ln>
      </xdr:spPr>
    </xdr:pic>
    <xdr:clientData/>
  </xdr:oneCellAnchor>
  <xdr:oneCellAnchor>
    <xdr:from>
      <xdr:col>4</xdr:col>
      <xdr:colOff>1047750</xdr:colOff>
      <xdr:row>2714</xdr:row>
      <xdr:rowOff>0</xdr:rowOff>
    </xdr:from>
    <xdr:ext cx="2242" cy="161925"/>
    <xdr:pic>
      <xdr:nvPicPr>
        <xdr:cNvPr id="1588" name="Picture 21">
          <a:extLst>
            <a:ext uri="{FF2B5EF4-FFF2-40B4-BE49-F238E27FC236}">
              <a16:creationId xmlns:a16="http://schemas.microsoft.com/office/drawing/2014/main" xmlns="" id="{331B0587-CD36-422D-878B-45FB0A1FEF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2714</xdr:row>
      <xdr:rowOff>0</xdr:rowOff>
    </xdr:from>
    <xdr:ext cx="2242" cy="161925"/>
    <xdr:pic>
      <xdr:nvPicPr>
        <xdr:cNvPr id="1589" name="Picture 21">
          <a:extLst>
            <a:ext uri="{FF2B5EF4-FFF2-40B4-BE49-F238E27FC236}">
              <a16:creationId xmlns:a16="http://schemas.microsoft.com/office/drawing/2014/main" xmlns="" id="{F2471489-794F-4F0B-A564-BA3C4D4B7C2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3000</xdr:row>
      <xdr:rowOff>0</xdr:rowOff>
    </xdr:from>
    <xdr:ext cx="2242" cy="161925"/>
    <xdr:pic>
      <xdr:nvPicPr>
        <xdr:cNvPr id="1590" name="Picture 21">
          <a:extLst>
            <a:ext uri="{FF2B5EF4-FFF2-40B4-BE49-F238E27FC236}">
              <a16:creationId xmlns:a16="http://schemas.microsoft.com/office/drawing/2014/main" xmlns="" id="{B60BD9E8-800F-45D0-9EA0-C3C25A73982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5454550"/>
          <a:ext cx="2242" cy="161925"/>
        </a:xfrm>
        <a:prstGeom prst="rect">
          <a:avLst/>
        </a:prstGeom>
        <a:noFill/>
        <a:ln w="9525">
          <a:noFill/>
          <a:miter lim="800000"/>
          <a:headEnd/>
          <a:tailEnd/>
        </a:ln>
      </xdr:spPr>
    </xdr:pic>
    <xdr:clientData/>
  </xdr:oneCellAnchor>
  <xdr:oneCellAnchor>
    <xdr:from>
      <xdr:col>4</xdr:col>
      <xdr:colOff>1047750</xdr:colOff>
      <xdr:row>2887</xdr:row>
      <xdr:rowOff>0</xdr:rowOff>
    </xdr:from>
    <xdr:ext cx="2242" cy="161925"/>
    <xdr:pic>
      <xdr:nvPicPr>
        <xdr:cNvPr id="1591" name="Picture 21">
          <a:extLst>
            <a:ext uri="{FF2B5EF4-FFF2-40B4-BE49-F238E27FC236}">
              <a16:creationId xmlns:a16="http://schemas.microsoft.com/office/drawing/2014/main" xmlns="" id="{9961F017-A950-4D9E-829B-86784B454C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118550"/>
          <a:ext cx="2242" cy="161925"/>
        </a:xfrm>
        <a:prstGeom prst="rect">
          <a:avLst/>
        </a:prstGeom>
        <a:noFill/>
        <a:ln w="9525">
          <a:noFill/>
          <a:miter lim="800000"/>
          <a:headEnd/>
          <a:tailEnd/>
        </a:ln>
      </xdr:spPr>
    </xdr:pic>
    <xdr:clientData/>
  </xdr:oneCellAnchor>
  <xdr:oneCellAnchor>
    <xdr:from>
      <xdr:col>4</xdr:col>
      <xdr:colOff>1047750</xdr:colOff>
      <xdr:row>2985</xdr:row>
      <xdr:rowOff>0</xdr:rowOff>
    </xdr:from>
    <xdr:ext cx="2242" cy="161925"/>
    <xdr:pic>
      <xdr:nvPicPr>
        <xdr:cNvPr id="1592" name="Picture 21">
          <a:extLst>
            <a:ext uri="{FF2B5EF4-FFF2-40B4-BE49-F238E27FC236}">
              <a16:creationId xmlns:a16="http://schemas.microsoft.com/office/drawing/2014/main" xmlns="" id="{91655E12-703A-4911-8BC2-ACDA63B970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2597050"/>
          <a:ext cx="2242" cy="161925"/>
        </a:xfrm>
        <a:prstGeom prst="rect">
          <a:avLst/>
        </a:prstGeom>
        <a:noFill/>
        <a:ln w="9525">
          <a:noFill/>
          <a:miter lim="800000"/>
          <a:headEnd/>
          <a:tailEnd/>
        </a:ln>
      </xdr:spPr>
    </xdr:pic>
    <xdr:clientData/>
  </xdr:oneCellAnchor>
  <xdr:oneCellAnchor>
    <xdr:from>
      <xdr:col>4</xdr:col>
      <xdr:colOff>1047750</xdr:colOff>
      <xdr:row>2772</xdr:row>
      <xdr:rowOff>0</xdr:rowOff>
    </xdr:from>
    <xdr:ext cx="2242" cy="161925"/>
    <xdr:pic>
      <xdr:nvPicPr>
        <xdr:cNvPr id="1593" name="Picture 21">
          <a:extLst>
            <a:ext uri="{FF2B5EF4-FFF2-40B4-BE49-F238E27FC236}">
              <a16:creationId xmlns:a16="http://schemas.microsoft.com/office/drawing/2014/main" xmlns="" id="{7979A804-5D62-4B98-882B-C929F13C94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020550"/>
          <a:ext cx="2242" cy="161925"/>
        </a:xfrm>
        <a:prstGeom prst="rect">
          <a:avLst/>
        </a:prstGeom>
        <a:noFill/>
        <a:ln w="9525">
          <a:noFill/>
          <a:miter lim="800000"/>
          <a:headEnd/>
          <a:tailEnd/>
        </a:ln>
      </xdr:spPr>
    </xdr:pic>
    <xdr:clientData/>
  </xdr:oneCellAnchor>
  <xdr:oneCellAnchor>
    <xdr:from>
      <xdr:col>4</xdr:col>
      <xdr:colOff>1047750</xdr:colOff>
      <xdr:row>2714</xdr:row>
      <xdr:rowOff>0</xdr:rowOff>
    </xdr:from>
    <xdr:ext cx="2242" cy="161925"/>
    <xdr:pic>
      <xdr:nvPicPr>
        <xdr:cNvPr id="1594" name="Picture 21">
          <a:extLst>
            <a:ext uri="{FF2B5EF4-FFF2-40B4-BE49-F238E27FC236}">
              <a16:creationId xmlns:a16="http://schemas.microsoft.com/office/drawing/2014/main" xmlns="" id="{6E8969C5-3BD7-4DAB-A869-734A1A1410C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2714</xdr:row>
      <xdr:rowOff>0</xdr:rowOff>
    </xdr:from>
    <xdr:ext cx="2242" cy="161925"/>
    <xdr:pic>
      <xdr:nvPicPr>
        <xdr:cNvPr id="1595" name="Picture 21">
          <a:extLst>
            <a:ext uri="{FF2B5EF4-FFF2-40B4-BE49-F238E27FC236}">
              <a16:creationId xmlns:a16="http://schemas.microsoft.com/office/drawing/2014/main" xmlns="" id="{D39C6669-1109-44F5-B1C1-BEA741DE71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4046</xdr:row>
      <xdr:rowOff>0</xdr:rowOff>
    </xdr:from>
    <xdr:ext cx="2242" cy="161925"/>
    <xdr:pic>
      <xdr:nvPicPr>
        <xdr:cNvPr id="1596" name="Picture 21">
          <a:extLst>
            <a:ext uri="{FF2B5EF4-FFF2-40B4-BE49-F238E27FC236}">
              <a16:creationId xmlns:a16="http://schemas.microsoft.com/office/drawing/2014/main" xmlns="" id="{DEC9D88F-45B8-4462-9B43-FB7D3582FE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5165050"/>
          <a:ext cx="2242" cy="161925"/>
        </a:xfrm>
        <a:prstGeom prst="rect">
          <a:avLst/>
        </a:prstGeom>
        <a:noFill/>
        <a:ln w="9525">
          <a:noFill/>
          <a:miter lim="800000"/>
          <a:headEnd/>
          <a:tailEnd/>
        </a:ln>
      </xdr:spPr>
    </xdr:pic>
    <xdr:clientData/>
  </xdr:oneCellAnchor>
  <xdr:oneCellAnchor>
    <xdr:from>
      <xdr:col>4</xdr:col>
      <xdr:colOff>1047750</xdr:colOff>
      <xdr:row>3981</xdr:row>
      <xdr:rowOff>0</xdr:rowOff>
    </xdr:from>
    <xdr:ext cx="2242" cy="161925"/>
    <xdr:pic>
      <xdr:nvPicPr>
        <xdr:cNvPr id="1597" name="Picture 21">
          <a:extLst>
            <a:ext uri="{FF2B5EF4-FFF2-40B4-BE49-F238E27FC236}">
              <a16:creationId xmlns:a16="http://schemas.microsoft.com/office/drawing/2014/main" xmlns="" id="{FE0C3BF5-44BC-4E8E-A555-3856869A84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782550"/>
          <a:ext cx="2242" cy="161925"/>
        </a:xfrm>
        <a:prstGeom prst="rect">
          <a:avLst/>
        </a:prstGeom>
        <a:noFill/>
        <a:ln w="9525">
          <a:noFill/>
          <a:miter lim="800000"/>
          <a:headEnd/>
          <a:tailEnd/>
        </a:ln>
      </xdr:spPr>
    </xdr:pic>
    <xdr:clientData/>
  </xdr:oneCellAnchor>
  <xdr:oneCellAnchor>
    <xdr:from>
      <xdr:col>4</xdr:col>
      <xdr:colOff>1047750</xdr:colOff>
      <xdr:row>4046</xdr:row>
      <xdr:rowOff>0</xdr:rowOff>
    </xdr:from>
    <xdr:ext cx="2242" cy="161925"/>
    <xdr:pic>
      <xdr:nvPicPr>
        <xdr:cNvPr id="1598" name="Picture 21">
          <a:extLst>
            <a:ext uri="{FF2B5EF4-FFF2-40B4-BE49-F238E27FC236}">
              <a16:creationId xmlns:a16="http://schemas.microsoft.com/office/drawing/2014/main" xmlns="" id="{8C3DDDD0-6C0A-459E-A514-4ABE0871D6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5165050"/>
          <a:ext cx="2242" cy="161925"/>
        </a:xfrm>
        <a:prstGeom prst="rect">
          <a:avLst/>
        </a:prstGeom>
        <a:noFill/>
        <a:ln w="9525">
          <a:noFill/>
          <a:miter lim="800000"/>
          <a:headEnd/>
          <a:tailEnd/>
        </a:ln>
      </xdr:spPr>
    </xdr:pic>
    <xdr:clientData/>
  </xdr:oneCellAnchor>
  <xdr:oneCellAnchor>
    <xdr:from>
      <xdr:col>4</xdr:col>
      <xdr:colOff>1047750</xdr:colOff>
      <xdr:row>3981</xdr:row>
      <xdr:rowOff>0</xdr:rowOff>
    </xdr:from>
    <xdr:ext cx="2242" cy="161925"/>
    <xdr:pic>
      <xdr:nvPicPr>
        <xdr:cNvPr id="1599" name="Picture 21">
          <a:extLst>
            <a:ext uri="{FF2B5EF4-FFF2-40B4-BE49-F238E27FC236}">
              <a16:creationId xmlns:a16="http://schemas.microsoft.com/office/drawing/2014/main" xmlns="" id="{A19E4FA1-57CD-4CAF-90FA-48B391449F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782550"/>
          <a:ext cx="2242" cy="161925"/>
        </a:xfrm>
        <a:prstGeom prst="rect">
          <a:avLst/>
        </a:prstGeom>
        <a:noFill/>
        <a:ln w="9525">
          <a:noFill/>
          <a:miter lim="800000"/>
          <a:headEnd/>
          <a:tailEnd/>
        </a:ln>
      </xdr:spPr>
    </xdr:pic>
    <xdr:clientData/>
  </xdr:oneCellAnchor>
  <xdr:oneCellAnchor>
    <xdr:from>
      <xdr:col>4</xdr:col>
      <xdr:colOff>1047750</xdr:colOff>
      <xdr:row>4046</xdr:row>
      <xdr:rowOff>0</xdr:rowOff>
    </xdr:from>
    <xdr:ext cx="2242" cy="161925"/>
    <xdr:pic>
      <xdr:nvPicPr>
        <xdr:cNvPr id="1600" name="Picture 21">
          <a:extLst>
            <a:ext uri="{FF2B5EF4-FFF2-40B4-BE49-F238E27FC236}">
              <a16:creationId xmlns:a16="http://schemas.microsoft.com/office/drawing/2014/main" xmlns="" id="{CE968CC9-DDD6-4472-A23A-ACAE9B3434C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5165050"/>
          <a:ext cx="2242" cy="161925"/>
        </a:xfrm>
        <a:prstGeom prst="rect">
          <a:avLst/>
        </a:prstGeom>
        <a:noFill/>
        <a:ln w="9525">
          <a:noFill/>
          <a:miter lim="800000"/>
          <a:headEnd/>
          <a:tailEnd/>
        </a:ln>
      </xdr:spPr>
    </xdr:pic>
    <xdr:clientData/>
  </xdr:oneCellAnchor>
  <xdr:oneCellAnchor>
    <xdr:from>
      <xdr:col>4</xdr:col>
      <xdr:colOff>1047750</xdr:colOff>
      <xdr:row>3981</xdr:row>
      <xdr:rowOff>0</xdr:rowOff>
    </xdr:from>
    <xdr:ext cx="2242" cy="161925"/>
    <xdr:pic>
      <xdr:nvPicPr>
        <xdr:cNvPr id="1601" name="Picture 21">
          <a:extLst>
            <a:ext uri="{FF2B5EF4-FFF2-40B4-BE49-F238E27FC236}">
              <a16:creationId xmlns:a16="http://schemas.microsoft.com/office/drawing/2014/main" xmlns="" id="{88B10A19-46DE-45C9-9357-2C8C0C2761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782550"/>
          <a:ext cx="2242" cy="161925"/>
        </a:xfrm>
        <a:prstGeom prst="rect">
          <a:avLst/>
        </a:prstGeom>
        <a:noFill/>
        <a:ln w="9525">
          <a:noFill/>
          <a:miter lim="800000"/>
          <a:headEnd/>
          <a:tailEnd/>
        </a:ln>
      </xdr:spPr>
    </xdr:pic>
    <xdr:clientData/>
  </xdr:oneCellAnchor>
  <xdr:oneCellAnchor>
    <xdr:from>
      <xdr:col>4</xdr:col>
      <xdr:colOff>1047750</xdr:colOff>
      <xdr:row>4068</xdr:row>
      <xdr:rowOff>0</xdr:rowOff>
    </xdr:from>
    <xdr:ext cx="2242" cy="161925"/>
    <xdr:pic>
      <xdr:nvPicPr>
        <xdr:cNvPr id="1602" name="Picture 21">
          <a:extLst>
            <a:ext uri="{FF2B5EF4-FFF2-40B4-BE49-F238E27FC236}">
              <a16:creationId xmlns:a16="http://schemas.microsoft.com/office/drawing/2014/main" xmlns="" id="{7397DD40-BDD0-4CF8-BCC5-B6F09D3FAB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9356050"/>
          <a:ext cx="2242" cy="161925"/>
        </a:xfrm>
        <a:prstGeom prst="rect">
          <a:avLst/>
        </a:prstGeom>
        <a:noFill/>
        <a:ln w="9525">
          <a:noFill/>
          <a:miter lim="800000"/>
          <a:headEnd/>
          <a:tailEnd/>
        </a:ln>
      </xdr:spPr>
    </xdr:pic>
    <xdr:clientData/>
  </xdr:oneCellAnchor>
  <xdr:oneCellAnchor>
    <xdr:from>
      <xdr:col>4</xdr:col>
      <xdr:colOff>1047750</xdr:colOff>
      <xdr:row>3965</xdr:row>
      <xdr:rowOff>0</xdr:rowOff>
    </xdr:from>
    <xdr:ext cx="2242" cy="161925"/>
    <xdr:pic>
      <xdr:nvPicPr>
        <xdr:cNvPr id="1603" name="Picture 21">
          <a:extLst>
            <a:ext uri="{FF2B5EF4-FFF2-40B4-BE49-F238E27FC236}">
              <a16:creationId xmlns:a16="http://schemas.microsoft.com/office/drawing/2014/main" xmlns="" id="{7ACDDEA3-36A2-496D-866B-B1602D3F14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734550"/>
          <a:ext cx="2242" cy="161925"/>
        </a:xfrm>
        <a:prstGeom prst="rect">
          <a:avLst/>
        </a:prstGeom>
        <a:noFill/>
        <a:ln w="9525">
          <a:noFill/>
          <a:miter lim="800000"/>
          <a:headEnd/>
          <a:tailEnd/>
        </a:ln>
      </xdr:spPr>
    </xdr:pic>
    <xdr:clientData/>
  </xdr:oneCellAnchor>
  <xdr:oneCellAnchor>
    <xdr:from>
      <xdr:col>4</xdr:col>
      <xdr:colOff>1047750</xdr:colOff>
      <xdr:row>3919</xdr:row>
      <xdr:rowOff>0</xdr:rowOff>
    </xdr:from>
    <xdr:ext cx="2242" cy="161925"/>
    <xdr:pic>
      <xdr:nvPicPr>
        <xdr:cNvPr id="1604" name="Picture 21">
          <a:extLst>
            <a:ext uri="{FF2B5EF4-FFF2-40B4-BE49-F238E27FC236}">
              <a16:creationId xmlns:a16="http://schemas.microsoft.com/office/drawing/2014/main" xmlns="" id="{4F112A19-5C15-443E-8A6F-4471A93CF1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4046</xdr:row>
      <xdr:rowOff>0</xdr:rowOff>
    </xdr:from>
    <xdr:ext cx="2242" cy="161925"/>
    <xdr:pic>
      <xdr:nvPicPr>
        <xdr:cNvPr id="1605" name="Picture 21">
          <a:extLst>
            <a:ext uri="{FF2B5EF4-FFF2-40B4-BE49-F238E27FC236}">
              <a16:creationId xmlns:a16="http://schemas.microsoft.com/office/drawing/2014/main" xmlns="" id="{FD9467AA-E226-4ACA-B177-99A20E622DB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5165050"/>
          <a:ext cx="2242" cy="161925"/>
        </a:xfrm>
        <a:prstGeom prst="rect">
          <a:avLst/>
        </a:prstGeom>
        <a:noFill/>
        <a:ln w="9525">
          <a:noFill/>
          <a:miter lim="800000"/>
          <a:headEnd/>
          <a:tailEnd/>
        </a:ln>
      </xdr:spPr>
    </xdr:pic>
    <xdr:clientData/>
  </xdr:oneCellAnchor>
  <xdr:oneCellAnchor>
    <xdr:from>
      <xdr:col>4</xdr:col>
      <xdr:colOff>1047750</xdr:colOff>
      <xdr:row>3981</xdr:row>
      <xdr:rowOff>0</xdr:rowOff>
    </xdr:from>
    <xdr:ext cx="2242" cy="161925"/>
    <xdr:pic>
      <xdr:nvPicPr>
        <xdr:cNvPr id="1606" name="Picture 21">
          <a:extLst>
            <a:ext uri="{FF2B5EF4-FFF2-40B4-BE49-F238E27FC236}">
              <a16:creationId xmlns:a16="http://schemas.microsoft.com/office/drawing/2014/main" xmlns="" id="{25A805C8-ABEA-4DD3-A713-EA0E69BA71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782550"/>
          <a:ext cx="2242" cy="161925"/>
        </a:xfrm>
        <a:prstGeom prst="rect">
          <a:avLst/>
        </a:prstGeom>
        <a:noFill/>
        <a:ln w="9525">
          <a:noFill/>
          <a:miter lim="800000"/>
          <a:headEnd/>
          <a:tailEnd/>
        </a:ln>
      </xdr:spPr>
    </xdr:pic>
    <xdr:clientData/>
  </xdr:oneCellAnchor>
  <xdr:oneCellAnchor>
    <xdr:from>
      <xdr:col>4</xdr:col>
      <xdr:colOff>1047750</xdr:colOff>
      <xdr:row>4068</xdr:row>
      <xdr:rowOff>0</xdr:rowOff>
    </xdr:from>
    <xdr:ext cx="2242" cy="161925"/>
    <xdr:pic>
      <xdr:nvPicPr>
        <xdr:cNvPr id="1607" name="Picture 21">
          <a:extLst>
            <a:ext uri="{FF2B5EF4-FFF2-40B4-BE49-F238E27FC236}">
              <a16:creationId xmlns:a16="http://schemas.microsoft.com/office/drawing/2014/main" xmlns="" id="{5AEAD6A6-7E09-448E-8F6E-6E85713C94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9356050"/>
          <a:ext cx="2242" cy="161925"/>
        </a:xfrm>
        <a:prstGeom prst="rect">
          <a:avLst/>
        </a:prstGeom>
        <a:noFill/>
        <a:ln w="9525">
          <a:noFill/>
          <a:miter lim="800000"/>
          <a:headEnd/>
          <a:tailEnd/>
        </a:ln>
      </xdr:spPr>
    </xdr:pic>
    <xdr:clientData/>
  </xdr:oneCellAnchor>
  <xdr:oneCellAnchor>
    <xdr:from>
      <xdr:col>4</xdr:col>
      <xdr:colOff>1047750</xdr:colOff>
      <xdr:row>3965</xdr:row>
      <xdr:rowOff>0</xdr:rowOff>
    </xdr:from>
    <xdr:ext cx="2242" cy="161925"/>
    <xdr:pic>
      <xdr:nvPicPr>
        <xdr:cNvPr id="1608" name="Picture 21">
          <a:extLst>
            <a:ext uri="{FF2B5EF4-FFF2-40B4-BE49-F238E27FC236}">
              <a16:creationId xmlns:a16="http://schemas.microsoft.com/office/drawing/2014/main" xmlns="" id="{EEC336CE-18B1-4047-9BE5-EF96CF1A7B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734550"/>
          <a:ext cx="2242" cy="161925"/>
        </a:xfrm>
        <a:prstGeom prst="rect">
          <a:avLst/>
        </a:prstGeom>
        <a:noFill/>
        <a:ln w="9525">
          <a:noFill/>
          <a:miter lim="800000"/>
          <a:headEnd/>
          <a:tailEnd/>
        </a:ln>
      </xdr:spPr>
    </xdr:pic>
    <xdr:clientData/>
  </xdr:oneCellAnchor>
  <xdr:oneCellAnchor>
    <xdr:from>
      <xdr:col>4</xdr:col>
      <xdr:colOff>1047750</xdr:colOff>
      <xdr:row>3919</xdr:row>
      <xdr:rowOff>0</xdr:rowOff>
    </xdr:from>
    <xdr:ext cx="2242" cy="161925"/>
    <xdr:pic>
      <xdr:nvPicPr>
        <xdr:cNvPr id="1609" name="Picture 21">
          <a:extLst>
            <a:ext uri="{FF2B5EF4-FFF2-40B4-BE49-F238E27FC236}">
              <a16:creationId xmlns:a16="http://schemas.microsoft.com/office/drawing/2014/main" xmlns="" id="{483C6C70-3067-4590-A34C-B73502A383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4046</xdr:row>
      <xdr:rowOff>0</xdr:rowOff>
    </xdr:from>
    <xdr:ext cx="2242" cy="161925"/>
    <xdr:pic>
      <xdr:nvPicPr>
        <xdr:cNvPr id="1610" name="Picture 21">
          <a:extLst>
            <a:ext uri="{FF2B5EF4-FFF2-40B4-BE49-F238E27FC236}">
              <a16:creationId xmlns:a16="http://schemas.microsoft.com/office/drawing/2014/main" xmlns="" id="{31AB5930-38B5-4D20-A8A3-399DB0118D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5165050"/>
          <a:ext cx="2242" cy="161925"/>
        </a:xfrm>
        <a:prstGeom prst="rect">
          <a:avLst/>
        </a:prstGeom>
        <a:noFill/>
        <a:ln w="9525">
          <a:noFill/>
          <a:miter lim="800000"/>
          <a:headEnd/>
          <a:tailEnd/>
        </a:ln>
      </xdr:spPr>
    </xdr:pic>
    <xdr:clientData/>
  </xdr:oneCellAnchor>
  <xdr:oneCellAnchor>
    <xdr:from>
      <xdr:col>4</xdr:col>
      <xdr:colOff>1047750</xdr:colOff>
      <xdr:row>3981</xdr:row>
      <xdr:rowOff>0</xdr:rowOff>
    </xdr:from>
    <xdr:ext cx="2242" cy="161925"/>
    <xdr:pic>
      <xdr:nvPicPr>
        <xdr:cNvPr id="1611" name="Picture 21">
          <a:extLst>
            <a:ext uri="{FF2B5EF4-FFF2-40B4-BE49-F238E27FC236}">
              <a16:creationId xmlns:a16="http://schemas.microsoft.com/office/drawing/2014/main" xmlns="" id="{F95139D3-8AC0-45E8-81E2-5D4CC290533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782550"/>
          <a:ext cx="2242" cy="161925"/>
        </a:xfrm>
        <a:prstGeom prst="rect">
          <a:avLst/>
        </a:prstGeom>
        <a:noFill/>
        <a:ln w="9525">
          <a:noFill/>
          <a:miter lim="800000"/>
          <a:headEnd/>
          <a:tailEnd/>
        </a:ln>
      </xdr:spPr>
    </xdr:pic>
    <xdr:clientData/>
  </xdr:oneCellAnchor>
  <xdr:oneCellAnchor>
    <xdr:from>
      <xdr:col>4</xdr:col>
      <xdr:colOff>1047750</xdr:colOff>
      <xdr:row>4068</xdr:row>
      <xdr:rowOff>0</xdr:rowOff>
    </xdr:from>
    <xdr:ext cx="2242" cy="161925"/>
    <xdr:pic>
      <xdr:nvPicPr>
        <xdr:cNvPr id="1612" name="Picture 21">
          <a:extLst>
            <a:ext uri="{FF2B5EF4-FFF2-40B4-BE49-F238E27FC236}">
              <a16:creationId xmlns:a16="http://schemas.microsoft.com/office/drawing/2014/main" xmlns="" id="{FD016C25-840C-43ED-9CE5-EDF0F0EA1A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9356050"/>
          <a:ext cx="2242" cy="161925"/>
        </a:xfrm>
        <a:prstGeom prst="rect">
          <a:avLst/>
        </a:prstGeom>
        <a:noFill/>
        <a:ln w="9525">
          <a:noFill/>
          <a:miter lim="800000"/>
          <a:headEnd/>
          <a:tailEnd/>
        </a:ln>
      </xdr:spPr>
    </xdr:pic>
    <xdr:clientData/>
  </xdr:oneCellAnchor>
  <xdr:oneCellAnchor>
    <xdr:from>
      <xdr:col>4</xdr:col>
      <xdr:colOff>1047750</xdr:colOff>
      <xdr:row>3965</xdr:row>
      <xdr:rowOff>0</xdr:rowOff>
    </xdr:from>
    <xdr:ext cx="2242" cy="161925"/>
    <xdr:pic>
      <xdr:nvPicPr>
        <xdr:cNvPr id="1613" name="Picture 21">
          <a:extLst>
            <a:ext uri="{FF2B5EF4-FFF2-40B4-BE49-F238E27FC236}">
              <a16:creationId xmlns:a16="http://schemas.microsoft.com/office/drawing/2014/main" xmlns="" id="{5B4F5434-81FE-44CB-B832-B689886552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734550"/>
          <a:ext cx="2242" cy="161925"/>
        </a:xfrm>
        <a:prstGeom prst="rect">
          <a:avLst/>
        </a:prstGeom>
        <a:noFill/>
        <a:ln w="9525">
          <a:noFill/>
          <a:miter lim="800000"/>
          <a:headEnd/>
          <a:tailEnd/>
        </a:ln>
      </xdr:spPr>
    </xdr:pic>
    <xdr:clientData/>
  </xdr:oneCellAnchor>
  <xdr:oneCellAnchor>
    <xdr:from>
      <xdr:col>4</xdr:col>
      <xdr:colOff>1047750</xdr:colOff>
      <xdr:row>3919</xdr:row>
      <xdr:rowOff>0</xdr:rowOff>
    </xdr:from>
    <xdr:ext cx="2242" cy="161925"/>
    <xdr:pic>
      <xdr:nvPicPr>
        <xdr:cNvPr id="1614" name="Picture 21">
          <a:extLst>
            <a:ext uri="{FF2B5EF4-FFF2-40B4-BE49-F238E27FC236}">
              <a16:creationId xmlns:a16="http://schemas.microsoft.com/office/drawing/2014/main" xmlns="" id="{DDFCF436-3FA9-426D-9F8D-A363E46D1D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3919</xdr:row>
      <xdr:rowOff>0</xdr:rowOff>
    </xdr:from>
    <xdr:ext cx="2242" cy="161925"/>
    <xdr:pic>
      <xdr:nvPicPr>
        <xdr:cNvPr id="1615" name="Picture 21">
          <a:extLst>
            <a:ext uri="{FF2B5EF4-FFF2-40B4-BE49-F238E27FC236}">
              <a16:creationId xmlns:a16="http://schemas.microsoft.com/office/drawing/2014/main" xmlns="" id="{7BEBDC11-BC24-48D0-891D-DA6A014F942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3929</xdr:row>
      <xdr:rowOff>0</xdr:rowOff>
    </xdr:from>
    <xdr:ext cx="2242" cy="161925"/>
    <xdr:pic>
      <xdr:nvPicPr>
        <xdr:cNvPr id="1616" name="Picture 21">
          <a:extLst>
            <a:ext uri="{FF2B5EF4-FFF2-40B4-BE49-F238E27FC236}">
              <a16:creationId xmlns:a16="http://schemas.microsoft.com/office/drawing/2014/main" xmlns="" id="{B5EA9A77-10EA-4AAE-9DAD-7D8C435BF9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876550"/>
          <a:ext cx="2242" cy="161925"/>
        </a:xfrm>
        <a:prstGeom prst="rect">
          <a:avLst/>
        </a:prstGeom>
        <a:noFill/>
        <a:ln w="9525">
          <a:noFill/>
          <a:miter lim="800000"/>
          <a:headEnd/>
          <a:tailEnd/>
        </a:ln>
      </xdr:spPr>
    </xdr:pic>
    <xdr:clientData/>
  </xdr:oneCellAnchor>
  <xdr:oneCellAnchor>
    <xdr:from>
      <xdr:col>4</xdr:col>
      <xdr:colOff>1047750</xdr:colOff>
      <xdr:row>4058</xdr:row>
      <xdr:rowOff>0</xdr:rowOff>
    </xdr:from>
    <xdr:ext cx="2242" cy="161925"/>
    <xdr:pic>
      <xdr:nvPicPr>
        <xdr:cNvPr id="1617" name="Picture 21">
          <a:extLst>
            <a:ext uri="{FF2B5EF4-FFF2-40B4-BE49-F238E27FC236}">
              <a16:creationId xmlns:a16="http://schemas.microsoft.com/office/drawing/2014/main" xmlns="" id="{A2F42CE5-BD85-48F2-96FA-2E57E568A4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7451050"/>
          <a:ext cx="2242" cy="161925"/>
        </a:xfrm>
        <a:prstGeom prst="rect">
          <a:avLst/>
        </a:prstGeom>
        <a:noFill/>
        <a:ln w="9525">
          <a:noFill/>
          <a:miter lim="800000"/>
          <a:headEnd/>
          <a:tailEnd/>
        </a:ln>
      </xdr:spPr>
    </xdr:pic>
    <xdr:clientData/>
  </xdr:oneCellAnchor>
  <xdr:oneCellAnchor>
    <xdr:from>
      <xdr:col>4</xdr:col>
      <xdr:colOff>1047750</xdr:colOff>
      <xdr:row>4018</xdr:row>
      <xdr:rowOff>0</xdr:rowOff>
    </xdr:from>
    <xdr:ext cx="2242" cy="161925"/>
    <xdr:pic>
      <xdr:nvPicPr>
        <xdr:cNvPr id="1618" name="Picture 21">
          <a:extLst>
            <a:ext uri="{FF2B5EF4-FFF2-40B4-BE49-F238E27FC236}">
              <a16:creationId xmlns:a16="http://schemas.microsoft.com/office/drawing/2014/main" xmlns="" id="{428F5204-D806-42D2-B1F2-3B4AE00659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831050"/>
          <a:ext cx="2242" cy="161925"/>
        </a:xfrm>
        <a:prstGeom prst="rect">
          <a:avLst/>
        </a:prstGeom>
        <a:noFill/>
        <a:ln w="9525">
          <a:noFill/>
          <a:miter lim="800000"/>
          <a:headEnd/>
          <a:tailEnd/>
        </a:ln>
      </xdr:spPr>
    </xdr:pic>
    <xdr:clientData/>
  </xdr:oneCellAnchor>
  <xdr:oneCellAnchor>
    <xdr:from>
      <xdr:col>4</xdr:col>
      <xdr:colOff>1047750</xdr:colOff>
      <xdr:row>4001</xdr:row>
      <xdr:rowOff>0</xdr:rowOff>
    </xdr:from>
    <xdr:ext cx="2242" cy="161925"/>
    <xdr:pic>
      <xdr:nvPicPr>
        <xdr:cNvPr id="1619" name="Picture 21">
          <a:extLst>
            <a:ext uri="{FF2B5EF4-FFF2-40B4-BE49-F238E27FC236}">
              <a16:creationId xmlns:a16="http://schemas.microsoft.com/office/drawing/2014/main" xmlns="" id="{BB97B151-434E-4959-8FE0-B4F718B3CEC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6592550"/>
          <a:ext cx="2242" cy="161925"/>
        </a:xfrm>
        <a:prstGeom prst="rect">
          <a:avLst/>
        </a:prstGeom>
        <a:noFill/>
        <a:ln w="9525">
          <a:noFill/>
          <a:miter lim="800000"/>
          <a:headEnd/>
          <a:tailEnd/>
        </a:ln>
      </xdr:spPr>
    </xdr:pic>
    <xdr:clientData/>
  </xdr:oneCellAnchor>
  <xdr:oneCellAnchor>
    <xdr:from>
      <xdr:col>4</xdr:col>
      <xdr:colOff>1047750</xdr:colOff>
      <xdr:row>4018</xdr:row>
      <xdr:rowOff>0</xdr:rowOff>
    </xdr:from>
    <xdr:ext cx="2242" cy="161925"/>
    <xdr:pic>
      <xdr:nvPicPr>
        <xdr:cNvPr id="1620" name="Picture 21">
          <a:extLst>
            <a:ext uri="{FF2B5EF4-FFF2-40B4-BE49-F238E27FC236}">
              <a16:creationId xmlns:a16="http://schemas.microsoft.com/office/drawing/2014/main" xmlns="" id="{2D58A088-FAE6-4AE8-8D93-436FFF8935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831050"/>
          <a:ext cx="2242" cy="161925"/>
        </a:xfrm>
        <a:prstGeom prst="rect">
          <a:avLst/>
        </a:prstGeom>
        <a:noFill/>
        <a:ln w="9525">
          <a:noFill/>
          <a:miter lim="800000"/>
          <a:headEnd/>
          <a:tailEnd/>
        </a:ln>
      </xdr:spPr>
    </xdr:pic>
    <xdr:clientData/>
  </xdr:oneCellAnchor>
  <xdr:oneCellAnchor>
    <xdr:from>
      <xdr:col>4</xdr:col>
      <xdr:colOff>1047750</xdr:colOff>
      <xdr:row>4001</xdr:row>
      <xdr:rowOff>0</xdr:rowOff>
    </xdr:from>
    <xdr:ext cx="2242" cy="161925"/>
    <xdr:pic>
      <xdr:nvPicPr>
        <xdr:cNvPr id="1621" name="Picture 21">
          <a:extLst>
            <a:ext uri="{FF2B5EF4-FFF2-40B4-BE49-F238E27FC236}">
              <a16:creationId xmlns:a16="http://schemas.microsoft.com/office/drawing/2014/main" xmlns="" id="{FA049868-689E-4D1A-AABD-740C600517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6592550"/>
          <a:ext cx="2242" cy="161925"/>
        </a:xfrm>
        <a:prstGeom prst="rect">
          <a:avLst/>
        </a:prstGeom>
        <a:noFill/>
        <a:ln w="9525">
          <a:noFill/>
          <a:miter lim="800000"/>
          <a:headEnd/>
          <a:tailEnd/>
        </a:ln>
      </xdr:spPr>
    </xdr:pic>
    <xdr:clientData/>
  </xdr:oneCellAnchor>
  <xdr:oneCellAnchor>
    <xdr:from>
      <xdr:col>4</xdr:col>
      <xdr:colOff>1047750</xdr:colOff>
      <xdr:row>4046</xdr:row>
      <xdr:rowOff>0</xdr:rowOff>
    </xdr:from>
    <xdr:ext cx="2242" cy="161925"/>
    <xdr:pic>
      <xdr:nvPicPr>
        <xdr:cNvPr id="1622" name="Picture 21">
          <a:extLst>
            <a:ext uri="{FF2B5EF4-FFF2-40B4-BE49-F238E27FC236}">
              <a16:creationId xmlns:a16="http://schemas.microsoft.com/office/drawing/2014/main" xmlns="" id="{4D986805-DE9C-4F52-9AF7-F25BDE1C3F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5165050"/>
          <a:ext cx="2242" cy="161925"/>
        </a:xfrm>
        <a:prstGeom prst="rect">
          <a:avLst/>
        </a:prstGeom>
        <a:noFill/>
        <a:ln w="9525">
          <a:noFill/>
          <a:miter lim="800000"/>
          <a:headEnd/>
          <a:tailEnd/>
        </a:ln>
      </xdr:spPr>
    </xdr:pic>
    <xdr:clientData/>
  </xdr:oneCellAnchor>
  <xdr:oneCellAnchor>
    <xdr:from>
      <xdr:col>4</xdr:col>
      <xdr:colOff>1047750</xdr:colOff>
      <xdr:row>3981</xdr:row>
      <xdr:rowOff>0</xdr:rowOff>
    </xdr:from>
    <xdr:ext cx="2242" cy="161925"/>
    <xdr:pic>
      <xdr:nvPicPr>
        <xdr:cNvPr id="1623" name="Picture 21">
          <a:extLst>
            <a:ext uri="{FF2B5EF4-FFF2-40B4-BE49-F238E27FC236}">
              <a16:creationId xmlns:a16="http://schemas.microsoft.com/office/drawing/2014/main" xmlns="" id="{907BE1BC-9A58-435E-9F61-AFF586D9BC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782550"/>
          <a:ext cx="2242" cy="161925"/>
        </a:xfrm>
        <a:prstGeom prst="rect">
          <a:avLst/>
        </a:prstGeom>
        <a:noFill/>
        <a:ln w="9525">
          <a:noFill/>
          <a:miter lim="800000"/>
          <a:headEnd/>
          <a:tailEnd/>
        </a:ln>
      </xdr:spPr>
    </xdr:pic>
    <xdr:clientData/>
  </xdr:oneCellAnchor>
  <xdr:oneCellAnchor>
    <xdr:from>
      <xdr:col>4</xdr:col>
      <xdr:colOff>1047750</xdr:colOff>
      <xdr:row>4068</xdr:row>
      <xdr:rowOff>0</xdr:rowOff>
    </xdr:from>
    <xdr:ext cx="2242" cy="161925"/>
    <xdr:pic>
      <xdr:nvPicPr>
        <xdr:cNvPr id="1624" name="Picture 21">
          <a:extLst>
            <a:ext uri="{FF2B5EF4-FFF2-40B4-BE49-F238E27FC236}">
              <a16:creationId xmlns:a16="http://schemas.microsoft.com/office/drawing/2014/main" xmlns="" id="{74421F52-B562-45E1-8220-C09109CA18C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9356050"/>
          <a:ext cx="2242" cy="161925"/>
        </a:xfrm>
        <a:prstGeom prst="rect">
          <a:avLst/>
        </a:prstGeom>
        <a:noFill/>
        <a:ln w="9525">
          <a:noFill/>
          <a:miter lim="800000"/>
          <a:headEnd/>
          <a:tailEnd/>
        </a:ln>
      </xdr:spPr>
    </xdr:pic>
    <xdr:clientData/>
  </xdr:oneCellAnchor>
  <xdr:oneCellAnchor>
    <xdr:from>
      <xdr:col>4</xdr:col>
      <xdr:colOff>1047750</xdr:colOff>
      <xdr:row>3965</xdr:row>
      <xdr:rowOff>0</xdr:rowOff>
    </xdr:from>
    <xdr:ext cx="2242" cy="161925"/>
    <xdr:pic>
      <xdr:nvPicPr>
        <xdr:cNvPr id="1625" name="Picture 21">
          <a:extLst>
            <a:ext uri="{FF2B5EF4-FFF2-40B4-BE49-F238E27FC236}">
              <a16:creationId xmlns:a16="http://schemas.microsoft.com/office/drawing/2014/main" xmlns="" id="{BEAC9683-BB7B-4869-987A-44E3A35C0C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734550"/>
          <a:ext cx="2242" cy="161925"/>
        </a:xfrm>
        <a:prstGeom prst="rect">
          <a:avLst/>
        </a:prstGeom>
        <a:noFill/>
        <a:ln w="9525">
          <a:noFill/>
          <a:miter lim="800000"/>
          <a:headEnd/>
          <a:tailEnd/>
        </a:ln>
      </xdr:spPr>
    </xdr:pic>
    <xdr:clientData/>
  </xdr:oneCellAnchor>
  <xdr:oneCellAnchor>
    <xdr:from>
      <xdr:col>4</xdr:col>
      <xdr:colOff>1047750</xdr:colOff>
      <xdr:row>3919</xdr:row>
      <xdr:rowOff>0</xdr:rowOff>
    </xdr:from>
    <xdr:ext cx="2242" cy="161925"/>
    <xdr:pic>
      <xdr:nvPicPr>
        <xdr:cNvPr id="1626" name="Picture 21">
          <a:extLst>
            <a:ext uri="{FF2B5EF4-FFF2-40B4-BE49-F238E27FC236}">
              <a16:creationId xmlns:a16="http://schemas.microsoft.com/office/drawing/2014/main" xmlns="" id="{D72255D7-E828-494F-92A1-08827F0189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3919</xdr:row>
      <xdr:rowOff>0</xdr:rowOff>
    </xdr:from>
    <xdr:ext cx="2242" cy="161925"/>
    <xdr:pic>
      <xdr:nvPicPr>
        <xdr:cNvPr id="1627" name="Picture 21">
          <a:extLst>
            <a:ext uri="{FF2B5EF4-FFF2-40B4-BE49-F238E27FC236}">
              <a16:creationId xmlns:a16="http://schemas.microsoft.com/office/drawing/2014/main" xmlns="" id="{4045BA87-A91C-40BB-8B8F-6BB70E313B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3929</xdr:row>
      <xdr:rowOff>0</xdr:rowOff>
    </xdr:from>
    <xdr:ext cx="2242" cy="161925"/>
    <xdr:pic>
      <xdr:nvPicPr>
        <xdr:cNvPr id="1628" name="Picture 21">
          <a:extLst>
            <a:ext uri="{FF2B5EF4-FFF2-40B4-BE49-F238E27FC236}">
              <a16:creationId xmlns:a16="http://schemas.microsoft.com/office/drawing/2014/main" xmlns="" id="{E66FB265-6141-4671-A5A5-1E7517EFED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876550"/>
          <a:ext cx="2242" cy="161925"/>
        </a:xfrm>
        <a:prstGeom prst="rect">
          <a:avLst/>
        </a:prstGeom>
        <a:noFill/>
        <a:ln w="9525">
          <a:noFill/>
          <a:miter lim="800000"/>
          <a:headEnd/>
          <a:tailEnd/>
        </a:ln>
      </xdr:spPr>
    </xdr:pic>
    <xdr:clientData/>
  </xdr:oneCellAnchor>
  <xdr:oneCellAnchor>
    <xdr:from>
      <xdr:col>4</xdr:col>
      <xdr:colOff>1047750</xdr:colOff>
      <xdr:row>4058</xdr:row>
      <xdr:rowOff>0</xdr:rowOff>
    </xdr:from>
    <xdr:ext cx="2242" cy="161925"/>
    <xdr:pic>
      <xdr:nvPicPr>
        <xdr:cNvPr id="1629" name="Picture 21">
          <a:extLst>
            <a:ext uri="{FF2B5EF4-FFF2-40B4-BE49-F238E27FC236}">
              <a16:creationId xmlns:a16="http://schemas.microsoft.com/office/drawing/2014/main" xmlns="" id="{99C00F60-A29B-4370-A323-39F6186BE72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7451050"/>
          <a:ext cx="2242" cy="161925"/>
        </a:xfrm>
        <a:prstGeom prst="rect">
          <a:avLst/>
        </a:prstGeom>
        <a:noFill/>
        <a:ln w="9525">
          <a:noFill/>
          <a:miter lim="800000"/>
          <a:headEnd/>
          <a:tailEnd/>
        </a:ln>
      </xdr:spPr>
    </xdr:pic>
    <xdr:clientData/>
  </xdr:oneCellAnchor>
  <xdr:oneCellAnchor>
    <xdr:from>
      <xdr:col>4</xdr:col>
      <xdr:colOff>1047750</xdr:colOff>
      <xdr:row>4018</xdr:row>
      <xdr:rowOff>0</xdr:rowOff>
    </xdr:from>
    <xdr:ext cx="2242" cy="161925"/>
    <xdr:pic>
      <xdr:nvPicPr>
        <xdr:cNvPr id="1630" name="Picture 21">
          <a:extLst>
            <a:ext uri="{FF2B5EF4-FFF2-40B4-BE49-F238E27FC236}">
              <a16:creationId xmlns:a16="http://schemas.microsoft.com/office/drawing/2014/main" xmlns="" id="{4EC146DF-8F9E-46B0-95EC-375F6060E9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831050"/>
          <a:ext cx="2242" cy="161925"/>
        </a:xfrm>
        <a:prstGeom prst="rect">
          <a:avLst/>
        </a:prstGeom>
        <a:noFill/>
        <a:ln w="9525">
          <a:noFill/>
          <a:miter lim="800000"/>
          <a:headEnd/>
          <a:tailEnd/>
        </a:ln>
      </xdr:spPr>
    </xdr:pic>
    <xdr:clientData/>
  </xdr:oneCellAnchor>
  <xdr:oneCellAnchor>
    <xdr:from>
      <xdr:col>4</xdr:col>
      <xdr:colOff>1047750</xdr:colOff>
      <xdr:row>4001</xdr:row>
      <xdr:rowOff>0</xdr:rowOff>
    </xdr:from>
    <xdr:ext cx="2242" cy="161925"/>
    <xdr:pic>
      <xdr:nvPicPr>
        <xdr:cNvPr id="1631" name="Picture 21">
          <a:extLst>
            <a:ext uri="{FF2B5EF4-FFF2-40B4-BE49-F238E27FC236}">
              <a16:creationId xmlns:a16="http://schemas.microsoft.com/office/drawing/2014/main" xmlns="" id="{0D6889EB-C61A-4456-9D2A-EF400D35FE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6592550"/>
          <a:ext cx="2242" cy="161925"/>
        </a:xfrm>
        <a:prstGeom prst="rect">
          <a:avLst/>
        </a:prstGeom>
        <a:noFill/>
        <a:ln w="9525">
          <a:noFill/>
          <a:miter lim="800000"/>
          <a:headEnd/>
          <a:tailEnd/>
        </a:ln>
      </xdr:spPr>
    </xdr:pic>
    <xdr:clientData/>
  </xdr:oneCellAnchor>
  <xdr:oneCellAnchor>
    <xdr:from>
      <xdr:col>4</xdr:col>
      <xdr:colOff>1047750</xdr:colOff>
      <xdr:row>4018</xdr:row>
      <xdr:rowOff>0</xdr:rowOff>
    </xdr:from>
    <xdr:ext cx="2242" cy="161925"/>
    <xdr:pic>
      <xdr:nvPicPr>
        <xdr:cNvPr id="1632" name="Picture 21">
          <a:extLst>
            <a:ext uri="{FF2B5EF4-FFF2-40B4-BE49-F238E27FC236}">
              <a16:creationId xmlns:a16="http://schemas.microsoft.com/office/drawing/2014/main" xmlns="" id="{56308123-29E7-408E-80F1-EC35E94E78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831050"/>
          <a:ext cx="2242" cy="161925"/>
        </a:xfrm>
        <a:prstGeom prst="rect">
          <a:avLst/>
        </a:prstGeom>
        <a:noFill/>
        <a:ln w="9525">
          <a:noFill/>
          <a:miter lim="800000"/>
          <a:headEnd/>
          <a:tailEnd/>
        </a:ln>
      </xdr:spPr>
    </xdr:pic>
    <xdr:clientData/>
  </xdr:oneCellAnchor>
  <xdr:oneCellAnchor>
    <xdr:from>
      <xdr:col>4</xdr:col>
      <xdr:colOff>1047750</xdr:colOff>
      <xdr:row>4001</xdr:row>
      <xdr:rowOff>0</xdr:rowOff>
    </xdr:from>
    <xdr:ext cx="2242" cy="161925"/>
    <xdr:pic>
      <xdr:nvPicPr>
        <xdr:cNvPr id="1633" name="Picture 21">
          <a:extLst>
            <a:ext uri="{FF2B5EF4-FFF2-40B4-BE49-F238E27FC236}">
              <a16:creationId xmlns:a16="http://schemas.microsoft.com/office/drawing/2014/main" xmlns="" id="{599ADD3D-4106-4F82-B0E3-F5F280E16D6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6592550"/>
          <a:ext cx="2242" cy="161925"/>
        </a:xfrm>
        <a:prstGeom prst="rect">
          <a:avLst/>
        </a:prstGeom>
        <a:noFill/>
        <a:ln w="9525">
          <a:noFill/>
          <a:miter lim="800000"/>
          <a:headEnd/>
          <a:tailEnd/>
        </a:ln>
      </xdr:spPr>
    </xdr:pic>
    <xdr:clientData/>
  </xdr:oneCellAnchor>
  <xdr:oneCellAnchor>
    <xdr:from>
      <xdr:col>4</xdr:col>
      <xdr:colOff>1047750</xdr:colOff>
      <xdr:row>3964</xdr:row>
      <xdr:rowOff>0</xdr:rowOff>
    </xdr:from>
    <xdr:ext cx="2242" cy="161925"/>
    <xdr:pic>
      <xdr:nvPicPr>
        <xdr:cNvPr id="1634" name="Picture 21">
          <a:extLst>
            <a:ext uri="{FF2B5EF4-FFF2-40B4-BE49-F238E27FC236}">
              <a16:creationId xmlns:a16="http://schemas.microsoft.com/office/drawing/2014/main" xmlns="" id="{D7369559-2ECB-4374-8850-F0ED4F5FFA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544050"/>
          <a:ext cx="2242" cy="161925"/>
        </a:xfrm>
        <a:prstGeom prst="rect">
          <a:avLst/>
        </a:prstGeom>
        <a:noFill/>
        <a:ln w="9525">
          <a:noFill/>
          <a:miter lim="800000"/>
          <a:headEnd/>
          <a:tailEnd/>
        </a:ln>
      </xdr:spPr>
    </xdr:pic>
    <xdr:clientData/>
  </xdr:oneCellAnchor>
  <xdr:oneCellAnchor>
    <xdr:from>
      <xdr:col>4</xdr:col>
      <xdr:colOff>1047750</xdr:colOff>
      <xdr:row>3919</xdr:row>
      <xdr:rowOff>0</xdr:rowOff>
    </xdr:from>
    <xdr:ext cx="2242" cy="161925"/>
    <xdr:pic>
      <xdr:nvPicPr>
        <xdr:cNvPr id="1635" name="Picture 21">
          <a:extLst>
            <a:ext uri="{FF2B5EF4-FFF2-40B4-BE49-F238E27FC236}">
              <a16:creationId xmlns:a16="http://schemas.microsoft.com/office/drawing/2014/main" xmlns="" id="{1AE74499-1F3C-4E97-88BD-BE8B3E13E3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3964</xdr:row>
      <xdr:rowOff>0</xdr:rowOff>
    </xdr:from>
    <xdr:ext cx="2242" cy="161925"/>
    <xdr:pic>
      <xdr:nvPicPr>
        <xdr:cNvPr id="1636" name="Picture 21">
          <a:extLst>
            <a:ext uri="{FF2B5EF4-FFF2-40B4-BE49-F238E27FC236}">
              <a16:creationId xmlns:a16="http://schemas.microsoft.com/office/drawing/2014/main" xmlns="" id="{7843C7DC-0288-481A-B478-52B2A64111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544050"/>
          <a:ext cx="2242" cy="161925"/>
        </a:xfrm>
        <a:prstGeom prst="rect">
          <a:avLst/>
        </a:prstGeom>
        <a:noFill/>
        <a:ln w="9525">
          <a:noFill/>
          <a:miter lim="800000"/>
          <a:headEnd/>
          <a:tailEnd/>
        </a:ln>
      </xdr:spPr>
    </xdr:pic>
    <xdr:clientData/>
  </xdr:oneCellAnchor>
  <xdr:oneCellAnchor>
    <xdr:from>
      <xdr:col>4</xdr:col>
      <xdr:colOff>1047750</xdr:colOff>
      <xdr:row>3919</xdr:row>
      <xdr:rowOff>0</xdr:rowOff>
    </xdr:from>
    <xdr:ext cx="2242" cy="161925"/>
    <xdr:pic>
      <xdr:nvPicPr>
        <xdr:cNvPr id="1637" name="Picture 21">
          <a:extLst>
            <a:ext uri="{FF2B5EF4-FFF2-40B4-BE49-F238E27FC236}">
              <a16:creationId xmlns:a16="http://schemas.microsoft.com/office/drawing/2014/main" xmlns="" id="{07F3551A-B4D2-45D6-BC81-93239061C3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4012</xdr:row>
      <xdr:rowOff>0</xdr:rowOff>
    </xdr:from>
    <xdr:ext cx="2242" cy="161925"/>
    <xdr:pic>
      <xdr:nvPicPr>
        <xdr:cNvPr id="1638" name="Picture 21">
          <a:extLst>
            <a:ext uri="{FF2B5EF4-FFF2-40B4-BE49-F238E27FC236}">
              <a16:creationId xmlns:a16="http://schemas.microsoft.com/office/drawing/2014/main" xmlns="" id="{7B762090-F4DA-4212-913D-D3EE73EF72B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8688050"/>
          <a:ext cx="2242" cy="161925"/>
        </a:xfrm>
        <a:prstGeom prst="rect">
          <a:avLst/>
        </a:prstGeom>
        <a:noFill/>
        <a:ln w="9525">
          <a:noFill/>
          <a:miter lim="800000"/>
          <a:headEnd/>
          <a:tailEnd/>
        </a:ln>
      </xdr:spPr>
    </xdr:pic>
    <xdr:clientData/>
  </xdr:oneCellAnchor>
  <xdr:oneCellAnchor>
    <xdr:from>
      <xdr:col>4</xdr:col>
      <xdr:colOff>1047750</xdr:colOff>
      <xdr:row>3919</xdr:row>
      <xdr:rowOff>0</xdr:rowOff>
    </xdr:from>
    <xdr:ext cx="2242" cy="161925"/>
    <xdr:pic>
      <xdr:nvPicPr>
        <xdr:cNvPr id="1639" name="Picture 21">
          <a:extLst>
            <a:ext uri="{FF2B5EF4-FFF2-40B4-BE49-F238E27FC236}">
              <a16:creationId xmlns:a16="http://schemas.microsoft.com/office/drawing/2014/main" xmlns="" id="{B8A2A94E-5EBF-4D63-901D-22281959AE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3919</xdr:row>
      <xdr:rowOff>0</xdr:rowOff>
    </xdr:from>
    <xdr:ext cx="2242" cy="161925"/>
    <xdr:pic>
      <xdr:nvPicPr>
        <xdr:cNvPr id="1640" name="Picture 21">
          <a:extLst>
            <a:ext uri="{FF2B5EF4-FFF2-40B4-BE49-F238E27FC236}">
              <a16:creationId xmlns:a16="http://schemas.microsoft.com/office/drawing/2014/main" xmlns="" id="{07DEDE77-D98C-4A5B-B2CD-541EAA9CDF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4012</xdr:row>
      <xdr:rowOff>0</xdr:rowOff>
    </xdr:from>
    <xdr:ext cx="2242" cy="161925"/>
    <xdr:pic>
      <xdr:nvPicPr>
        <xdr:cNvPr id="1641" name="Picture 21">
          <a:extLst>
            <a:ext uri="{FF2B5EF4-FFF2-40B4-BE49-F238E27FC236}">
              <a16:creationId xmlns:a16="http://schemas.microsoft.com/office/drawing/2014/main" xmlns="" id="{B967C0D8-F026-4424-8E97-AADA0E8E8CF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8688050"/>
          <a:ext cx="2242" cy="161925"/>
        </a:xfrm>
        <a:prstGeom prst="rect">
          <a:avLst/>
        </a:prstGeom>
        <a:noFill/>
        <a:ln w="9525">
          <a:noFill/>
          <a:miter lim="800000"/>
          <a:headEnd/>
          <a:tailEnd/>
        </a:ln>
      </xdr:spPr>
    </xdr:pic>
    <xdr:clientData/>
  </xdr:oneCellAnchor>
  <xdr:oneCellAnchor>
    <xdr:from>
      <xdr:col>4</xdr:col>
      <xdr:colOff>1047750</xdr:colOff>
      <xdr:row>3919</xdr:row>
      <xdr:rowOff>0</xdr:rowOff>
    </xdr:from>
    <xdr:ext cx="2242" cy="161925"/>
    <xdr:pic>
      <xdr:nvPicPr>
        <xdr:cNvPr id="1642" name="Picture 21">
          <a:extLst>
            <a:ext uri="{FF2B5EF4-FFF2-40B4-BE49-F238E27FC236}">
              <a16:creationId xmlns:a16="http://schemas.microsoft.com/office/drawing/2014/main" xmlns="" id="{2AD8E2FA-E256-41B0-8413-D12B2F04037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3919</xdr:row>
      <xdr:rowOff>0</xdr:rowOff>
    </xdr:from>
    <xdr:ext cx="2242" cy="161925"/>
    <xdr:pic>
      <xdr:nvPicPr>
        <xdr:cNvPr id="1643" name="Picture 21">
          <a:extLst>
            <a:ext uri="{FF2B5EF4-FFF2-40B4-BE49-F238E27FC236}">
              <a16:creationId xmlns:a16="http://schemas.microsoft.com/office/drawing/2014/main" xmlns="" id="{9B9CAB7B-8A15-435C-8031-151667979D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4133</xdr:row>
      <xdr:rowOff>0</xdr:rowOff>
    </xdr:from>
    <xdr:ext cx="2242" cy="161925"/>
    <xdr:pic>
      <xdr:nvPicPr>
        <xdr:cNvPr id="1644" name="Picture 21">
          <a:extLst>
            <a:ext uri="{FF2B5EF4-FFF2-40B4-BE49-F238E27FC236}">
              <a16:creationId xmlns:a16="http://schemas.microsoft.com/office/drawing/2014/main" xmlns="" id="{284F50F2-EF17-415D-9FF1-8806A9335E7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782550"/>
          <a:ext cx="2242" cy="161925"/>
        </a:xfrm>
        <a:prstGeom prst="rect">
          <a:avLst/>
        </a:prstGeom>
        <a:noFill/>
        <a:ln w="9525">
          <a:noFill/>
          <a:miter lim="800000"/>
          <a:headEnd/>
          <a:tailEnd/>
        </a:ln>
      </xdr:spPr>
    </xdr:pic>
    <xdr:clientData/>
  </xdr:oneCellAnchor>
  <xdr:oneCellAnchor>
    <xdr:from>
      <xdr:col>4</xdr:col>
      <xdr:colOff>1047750</xdr:colOff>
      <xdr:row>4133</xdr:row>
      <xdr:rowOff>0</xdr:rowOff>
    </xdr:from>
    <xdr:ext cx="2242" cy="161925"/>
    <xdr:pic>
      <xdr:nvPicPr>
        <xdr:cNvPr id="1645" name="Picture 21">
          <a:extLst>
            <a:ext uri="{FF2B5EF4-FFF2-40B4-BE49-F238E27FC236}">
              <a16:creationId xmlns:a16="http://schemas.microsoft.com/office/drawing/2014/main" xmlns="" id="{CE5BF29E-43F6-4D55-8C85-B3D402095D2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782550"/>
          <a:ext cx="2242" cy="161925"/>
        </a:xfrm>
        <a:prstGeom prst="rect">
          <a:avLst/>
        </a:prstGeom>
        <a:noFill/>
        <a:ln w="9525">
          <a:noFill/>
          <a:miter lim="800000"/>
          <a:headEnd/>
          <a:tailEnd/>
        </a:ln>
      </xdr:spPr>
    </xdr:pic>
    <xdr:clientData/>
  </xdr:oneCellAnchor>
  <xdr:oneCellAnchor>
    <xdr:from>
      <xdr:col>4</xdr:col>
      <xdr:colOff>1047750</xdr:colOff>
      <xdr:row>4133</xdr:row>
      <xdr:rowOff>0</xdr:rowOff>
    </xdr:from>
    <xdr:ext cx="2242" cy="161925"/>
    <xdr:pic>
      <xdr:nvPicPr>
        <xdr:cNvPr id="1646" name="Picture 21">
          <a:extLst>
            <a:ext uri="{FF2B5EF4-FFF2-40B4-BE49-F238E27FC236}">
              <a16:creationId xmlns:a16="http://schemas.microsoft.com/office/drawing/2014/main" xmlns="" id="{E3F0FD25-3F0C-4954-87A2-B7469DFEDA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782550"/>
          <a:ext cx="2242" cy="161925"/>
        </a:xfrm>
        <a:prstGeom prst="rect">
          <a:avLst/>
        </a:prstGeom>
        <a:noFill/>
        <a:ln w="9525">
          <a:noFill/>
          <a:miter lim="800000"/>
          <a:headEnd/>
          <a:tailEnd/>
        </a:ln>
      </xdr:spPr>
    </xdr:pic>
    <xdr:clientData/>
  </xdr:oneCellAnchor>
  <xdr:oneCellAnchor>
    <xdr:from>
      <xdr:col>4</xdr:col>
      <xdr:colOff>1047750</xdr:colOff>
      <xdr:row>4122</xdr:row>
      <xdr:rowOff>0</xdr:rowOff>
    </xdr:from>
    <xdr:ext cx="2242" cy="161925"/>
    <xdr:pic>
      <xdr:nvPicPr>
        <xdr:cNvPr id="1647" name="Picture 21">
          <a:extLst>
            <a:ext uri="{FF2B5EF4-FFF2-40B4-BE49-F238E27FC236}">
              <a16:creationId xmlns:a16="http://schemas.microsoft.com/office/drawing/2014/main" xmlns="" id="{BC36E262-BC5C-4832-A71D-B9458D0CBA8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687050"/>
          <a:ext cx="2242" cy="161925"/>
        </a:xfrm>
        <a:prstGeom prst="rect">
          <a:avLst/>
        </a:prstGeom>
        <a:noFill/>
        <a:ln w="9525">
          <a:noFill/>
          <a:miter lim="800000"/>
          <a:headEnd/>
          <a:tailEnd/>
        </a:ln>
      </xdr:spPr>
    </xdr:pic>
    <xdr:clientData/>
  </xdr:oneCellAnchor>
  <xdr:oneCellAnchor>
    <xdr:from>
      <xdr:col>4</xdr:col>
      <xdr:colOff>1047750</xdr:colOff>
      <xdr:row>4071</xdr:row>
      <xdr:rowOff>0</xdr:rowOff>
    </xdr:from>
    <xdr:ext cx="2242" cy="161925"/>
    <xdr:pic>
      <xdr:nvPicPr>
        <xdr:cNvPr id="1648" name="Picture 21">
          <a:extLst>
            <a:ext uri="{FF2B5EF4-FFF2-40B4-BE49-F238E27FC236}">
              <a16:creationId xmlns:a16="http://schemas.microsoft.com/office/drawing/2014/main" xmlns="" id="{8F243616-06C9-46F6-A6DB-4CE2566474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4133</xdr:row>
      <xdr:rowOff>0</xdr:rowOff>
    </xdr:from>
    <xdr:ext cx="2242" cy="161925"/>
    <xdr:pic>
      <xdr:nvPicPr>
        <xdr:cNvPr id="1649" name="Picture 21">
          <a:extLst>
            <a:ext uri="{FF2B5EF4-FFF2-40B4-BE49-F238E27FC236}">
              <a16:creationId xmlns:a16="http://schemas.microsoft.com/office/drawing/2014/main" xmlns="" id="{C8D46ED5-177B-466A-9843-F8CA60A1135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782550"/>
          <a:ext cx="2242" cy="161925"/>
        </a:xfrm>
        <a:prstGeom prst="rect">
          <a:avLst/>
        </a:prstGeom>
        <a:noFill/>
        <a:ln w="9525">
          <a:noFill/>
          <a:miter lim="800000"/>
          <a:headEnd/>
          <a:tailEnd/>
        </a:ln>
      </xdr:spPr>
    </xdr:pic>
    <xdr:clientData/>
  </xdr:oneCellAnchor>
  <xdr:oneCellAnchor>
    <xdr:from>
      <xdr:col>4</xdr:col>
      <xdr:colOff>1047750</xdr:colOff>
      <xdr:row>4122</xdr:row>
      <xdr:rowOff>0</xdr:rowOff>
    </xdr:from>
    <xdr:ext cx="2242" cy="161925"/>
    <xdr:pic>
      <xdr:nvPicPr>
        <xdr:cNvPr id="1650" name="Picture 21">
          <a:extLst>
            <a:ext uri="{FF2B5EF4-FFF2-40B4-BE49-F238E27FC236}">
              <a16:creationId xmlns:a16="http://schemas.microsoft.com/office/drawing/2014/main" xmlns="" id="{E3D0FF0B-123A-4212-8958-89B8A41FE67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687050"/>
          <a:ext cx="2242" cy="161925"/>
        </a:xfrm>
        <a:prstGeom prst="rect">
          <a:avLst/>
        </a:prstGeom>
        <a:noFill/>
        <a:ln w="9525">
          <a:noFill/>
          <a:miter lim="800000"/>
          <a:headEnd/>
          <a:tailEnd/>
        </a:ln>
      </xdr:spPr>
    </xdr:pic>
    <xdr:clientData/>
  </xdr:oneCellAnchor>
  <xdr:oneCellAnchor>
    <xdr:from>
      <xdr:col>4</xdr:col>
      <xdr:colOff>1047750</xdr:colOff>
      <xdr:row>4071</xdr:row>
      <xdr:rowOff>0</xdr:rowOff>
    </xdr:from>
    <xdr:ext cx="2242" cy="161925"/>
    <xdr:pic>
      <xdr:nvPicPr>
        <xdr:cNvPr id="1651" name="Picture 21">
          <a:extLst>
            <a:ext uri="{FF2B5EF4-FFF2-40B4-BE49-F238E27FC236}">
              <a16:creationId xmlns:a16="http://schemas.microsoft.com/office/drawing/2014/main" xmlns="" id="{8685EC02-E434-4FA9-9EE6-BA8AF191F47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4133</xdr:row>
      <xdr:rowOff>0</xdr:rowOff>
    </xdr:from>
    <xdr:ext cx="2242" cy="161925"/>
    <xdr:pic>
      <xdr:nvPicPr>
        <xdr:cNvPr id="1652" name="Picture 21">
          <a:extLst>
            <a:ext uri="{FF2B5EF4-FFF2-40B4-BE49-F238E27FC236}">
              <a16:creationId xmlns:a16="http://schemas.microsoft.com/office/drawing/2014/main" xmlns="" id="{D6AB84F2-0ABC-4D0C-A453-988C8BBC2D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782550"/>
          <a:ext cx="2242" cy="161925"/>
        </a:xfrm>
        <a:prstGeom prst="rect">
          <a:avLst/>
        </a:prstGeom>
        <a:noFill/>
        <a:ln w="9525">
          <a:noFill/>
          <a:miter lim="800000"/>
          <a:headEnd/>
          <a:tailEnd/>
        </a:ln>
      </xdr:spPr>
    </xdr:pic>
    <xdr:clientData/>
  </xdr:oneCellAnchor>
  <xdr:oneCellAnchor>
    <xdr:from>
      <xdr:col>4</xdr:col>
      <xdr:colOff>1047750</xdr:colOff>
      <xdr:row>4122</xdr:row>
      <xdr:rowOff>0</xdr:rowOff>
    </xdr:from>
    <xdr:ext cx="2242" cy="161925"/>
    <xdr:pic>
      <xdr:nvPicPr>
        <xdr:cNvPr id="1653" name="Picture 21">
          <a:extLst>
            <a:ext uri="{FF2B5EF4-FFF2-40B4-BE49-F238E27FC236}">
              <a16:creationId xmlns:a16="http://schemas.microsoft.com/office/drawing/2014/main" xmlns="" id="{5E228D56-6EDC-42D8-80E9-25EEBF3647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687050"/>
          <a:ext cx="2242" cy="161925"/>
        </a:xfrm>
        <a:prstGeom prst="rect">
          <a:avLst/>
        </a:prstGeom>
        <a:noFill/>
        <a:ln w="9525">
          <a:noFill/>
          <a:miter lim="800000"/>
          <a:headEnd/>
          <a:tailEnd/>
        </a:ln>
      </xdr:spPr>
    </xdr:pic>
    <xdr:clientData/>
  </xdr:oneCellAnchor>
  <xdr:oneCellAnchor>
    <xdr:from>
      <xdr:col>4</xdr:col>
      <xdr:colOff>1047750</xdr:colOff>
      <xdr:row>4071</xdr:row>
      <xdr:rowOff>0</xdr:rowOff>
    </xdr:from>
    <xdr:ext cx="2242" cy="161925"/>
    <xdr:pic>
      <xdr:nvPicPr>
        <xdr:cNvPr id="1654" name="Picture 21">
          <a:extLst>
            <a:ext uri="{FF2B5EF4-FFF2-40B4-BE49-F238E27FC236}">
              <a16:creationId xmlns:a16="http://schemas.microsoft.com/office/drawing/2014/main" xmlns="" id="{2049C188-DD35-4ECF-8C99-C1E897C735B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4071</xdr:row>
      <xdr:rowOff>0</xdr:rowOff>
    </xdr:from>
    <xdr:ext cx="2242" cy="161925"/>
    <xdr:pic>
      <xdr:nvPicPr>
        <xdr:cNvPr id="1655" name="Picture 21">
          <a:extLst>
            <a:ext uri="{FF2B5EF4-FFF2-40B4-BE49-F238E27FC236}">
              <a16:creationId xmlns:a16="http://schemas.microsoft.com/office/drawing/2014/main" xmlns="" id="{C622425F-6CB7-4F7F-8DC9-58042224E2F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4103</xdr:row>
      <xdr:rowOff>0</xdr:rowOff>
    </xdr:from>
    <xdr:ext cx="2242" cy="161925"/>
    <xdr:pic>
      <xdr:nvPicPr>
        <xdr:cNvPr id="1656" name="Picture 21">
          <a:extLst>
            <a:ext uri="{FF2B5EF4-FFF2-40B4-BE49-F238E27FC236}">
              <a16:creationId xmlns:a16="http://schemas.microsoft.com/office/drawing/2014/main" xmlns="" id="{1A22EF3A-36CA-44C3-BF38-D595CC9F1B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7067550"/>
          <a:ext cx="2242" cy="161925"/>
        </a:xfrm>
        <a:prstGeom prst="rect">
          <a:avLst/>
        </a:prstGeom>
        <a:noFill/>
        <a:ln w="9525">
          <a:noFill/>
          <a:miter lim="800000"/>
          <a:headEnd/>
          <a:tailEnd/>
        </a:ln>
      </xdr:spPr>
    </xdr:pic>
    <xdr:clientData/>
  </xdr:oneCellAnchor>
  <xdr:oneCellAnchor>
    <xdr:from>
      <xdr:col>4</xdr:col>
      <xdr:colOff>1047750</xdr:colOff>
      <xdr:row>4133</xdr:row>
      <xdr:rowOff>0</xdr:rowOff>
    </xdr:from>
    <xdr:ext cx="2242" cy="161925"/>
    <xdr:pic>
      <xdr:nvPicPr>
        <xdr:cNvPr id="1657" name="Picture 21">
          <a:extLst>
            <a:ext uri="{FF2B5EF4-FFF2-40B4-BE49-F238E27FC236}">
              <a16:creationId xmlns:a16="http://schemas.microsoft.com/office/drawing/2014/main" xmlns="" id="{E1EB308F-9A0C-4E78-A42A-6BC402715F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782550"/>
          <a:ext cx="2242" cy="161925"/>
        </a:xfrm>
        <a:prstGeom prst="rect">
          <a:avLst/>
        </a:prstGeom>
        <a:noFill/>
        <a:ln w="9525">
          <a:noFill/>
          <a:miter lim="800000"/>
          <a:headEnd/>
          <a:tailEnd/>
        </a:ln>
      </xdr:spPr>
    </xdr:pic>
    <xdr:clientData/>
  </xdr:oneCellAnchor>
  <xdr:oneCellAnchor>
    <xdr:from>
      <xdr:col>4</xdr:col>
      <xdr:colOff>1047750</xdr:colOff>
      <xdr:row>4122</xdr:row>
      <xdr:rowOff>0</xdr:rowOff>
    </xdr:from>
    <xdr:ext cx="2242" cy="161925"/>
    <xdr:pic>
      <xdr:nvPicPr>
        <xdr:cNvPr id="1658" name="Picture 21">
          <a:extLst>
            <a:ext uri="{FF2B5EF4-FFF2-40B4-BE49-F238E27FC236}">
              <a16:creationId xmlns:a16="http://schemas.microsoft.com/office/drawing/2014/main" xmlns="" id="{2AB1E859-A531-4C70-8416-FC6312C784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687050"/>
          <a:ext cx="2242" cy="161925"/>
        </a:xfrm>
        <a:prstGeom prst="rect">
          <a:avLst/>
        </a:prstGeom>
        <a:noFill/>
        <a:ln w="9525">
          <a:noFill/>
          <a:miter lim="800000"/>
          <a:headEnd/>
          <a:tailEnd/>
        </a:ln>
      </xdr:spPr>
    </xdr:pic>
    <xdr:clientData/>
  </xdr:oneCellAnchor>
  <xdr:oneCellAnchor>
    <xdr:from>
      <xdr:col>4</xdr:col>
      <xdr:colOff>1047750</xdr:colOff>
      <xdr:row>4071</xdr:row>
      <xdr:rowOff>0</xdr:rowOff>
    </xdr:from>
    <xdr:ext cx="2242" cy="161925"/>
    <xdr:pic>
      <xdr:nvPicPr>
        <xdr:cNvPr id="1659" name="Picture 21">
          <a:extLst>
            <a:ext uri="{FF2B5EF4-FFF2-40B4-BE49-F238E27FC236}">
              <a16:creationId xmlns:a16="http://schemas.microsoft.com/office/drawing/2014/main" xmlns="" id="{9AA12186-0DB0-47B1-9543-4F165F06859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4071</xdr:row>
      <xdr:rowOff>0</xdr:rowOff>
    </xdr:from>
    <xdr:ext cx="2242" cy="161925"/>
    <xdr:pic>
      <xdr:nvPicPr>
        <xdr:cNvPr id="1660" name="Picture 21">
          <a:extLst>
            <a:ext uri="{FF2B5EF4-FFF2-40B4-BE49-F238E27FC236}">
              <a16:creationId xmlns:a16="http://schemas.microsoft.com/office/drawing/2014/main" xmlns="" id="{84E523FB-520C-411E-B748-84D601C31D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4103</xdr:row>
      <xdr:rowOff>0</xdr:rowOff>
    </xdr:from>
    <xdr:ext cx="2242" cy="161925"/>
    <xdr:pic>
      <xdr:nvPicPr>
        <xdr:cNvPr id="1661" name="Picture 21">
          <a:extLst>
            <a:ext uri="{FF2B5EF4-FFF2-40B4-BE49-F238E27FC236}">
              <a16:creationId xmlns:a16="http://schemas.microsoft.com/office/drawing/2014/main" xmlns="" id="{0E1117E4-E77B-4C6E-9A58-D584B43280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7067550"/>
          <a:ext cx="2242" cy="161925"/>
        </a:xfrm>
        <a:prstGeom prst="rect">
          <a:avLst/>
        </a:prstGeom>
        <a:noFill/>
        <a:ln w="9525">
          <a:noFill/>
          <a:miter lim="800000"/>
          <a:headEnd/>
          <a:tailEnd/>
        </a:ln>
      </xdr:spPr>
    </xdr:pic>
    <xdr:clientData/>
  </xdr:oneCellAnchor>
  <xdr:oneCellAnchor>
    <xdr:from>
      <xdr:col>4</xdr:col>
      <xdr:colOff>1047750</xdr:colOff>
      <xdr:row>4121</xdr:row>
      <xdr:rowOff>0</xdr:rowOff>
    </xdr:from>
    <xdr:ext cx="2242" cy="161925"/>
    <xdr:pic>
      <xdr:nvPicPr>
        <xdr:cNvPr id="1662" name="Picture 21">
          <a:extLst>
            <a:ext uri="{FF2B5EF4-FFF2-40B4-BE49-F238E27FC236}">
              <a16:creationId xmlns:a16="http://schemas.microsoft.com/office/drawing/2014/main" xmlns="" id="{046C90F3-2914-4213-833E-72FFB4BEFA3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496550"/>
          <a:ext cx="2242" cy="161925"/>
        </a:xfrm>
        <a:prstGeom prst="rect">
          <a:avLst/>
        </a:prstGeom>
        <a:noFill/>
        <a:ln w="9525">
          <a:noFill/>
          <a:miter lim="800000"/>
          <a:headEnd/>
          <a:tailEnd/>
        </a:ln>
      </xdr:spPr>
    </xdr:pic>
    <xdr:clientData/>
  </xdr:oneCellAnchor>
  <xdr:oneCellAnchor>
    <xdr:from>
      <xdr:col>4</xdr:col>
      <xdr:colOff>1047750</xdr:colOff>
      <xdr:row>4071</xdr:row>
      <xdr:rowOff>0</xdr:rowOff>
    </xdr:from>
    <xdr:ext cx="2242" cy="161925"/>
    <xdr:pic>
      <xdr:nvPicPr>
        <xdr:cNvPr id="1663" name="Picture 21">
          <a:extLst>
            <a:ext uri="{FF2B5EF4-FFF2-40B4-BE49-F238E27FC236}">
              <a16:creationId xmlns:a16="http://schemas.microsoft.com/office/drawing/2014/main" xmlns="" id="{74953849-4452-4E6D-904A-85F1F5F46C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4121</xdr:row>
      <xdr:rowOff>0</xdr:rowOff>
    </xdr:from>
    <xdr:ext cx="2242" cy="161925"/>
    <xdr:pic>
      <xdr:nvPicPr>
        <xdr:cNvPr id="1664" name="Picture 21">
          <a:extLst>
            <a:ext uri="{FF2B5EF4-FFF2-40B4-BE49-F238E27FC236}">
              <a16:creationId xmlns:a16="http://schemas.microsoft.com/office/drawing/2014/main" xmlns="" id="{24280089-D1CB-4D41-98E2-E3DC8FBAE5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496550"/>
          <a:ext cx="2242" cy="161925"/>
        </a:xfrm>
        <a:prstGeom prst="rect">
          <a:avLst/>
        </a:prstGeom>
        <a:noFill/>
        <a:ln w="9525">
          <a:noFill/>
          <a:miter lim="800000"/>
          <a:headEnd/>
          <a:tailEnd/>
        </a:ln>
      </xdr:spPr>
    </xdr:pic>
    <xdr:clientData/>
  </xdr:oneCellAnchor>
  <xdr:oneCellAnchor>
    <xdr:from>
      <xdr:col>4</xdr:col>
      <xdr:colOff>1047750</xdr:colOff>
      <xdr:row>4071</xdr:row>
      <xdr:rowOff>0</xdr:rowOff>
    </xdr:from>
    <xdr:ext cx="2242" cy="161925"/>
    <xdr:pic>
      <xdr:nvPicPr>
        <xdr:cNvPr id="1665" name="Picture 21">
          <a:extLst>
            <a:ext uri="{FF2B5EF4-FFF2-40B4-BE49-F238E27FC236}">
              <a16:creationId xmlns:a16="http://schemas.microsoft.com/office/drawing/2014/main" xmlns="" id="{98CCB389-68E1-431E-9135-CCB550C099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4071</xdr:row>
      <xdr:rowOff>0</xdr:rowOff>
    </xdr:from>
    <xdr:ext cx="2242" cy="161925"/>
    <xdr:pic>
      <xdr:nvPicPr>
        <xdr:cNvPr id="1666" name="Picture 21">
          <a:extLst>
            <a:ext uri="{FF2B5EF4-FFF2-40B4-BE49-F238E27FC236}">
              <a16:creationId xmlns:a16="http://schemas.microsoft.com/office/drawing/2014/main" xmlns="" id="{139F3BBC-A0D0-41FE-BE19-6F4826B2C2B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4071</xdr:row>
      <xdr:rowOff>0</xdr:rowOff>
    </xdr:from>
    <xdr:ext cx="2242" cy="161925"/>
    <xdr:pic>
      <xdr:nvPicPr>
        <xdr:cNvPr id="1667" name="Picture 21">
          <a:extLst>
            <a:ext uri="{FF2B5EF4-FFF2-40B4-BE49-F238E27FC236}">
              <a16:creationId xmlns:a16="http://schemas.microsoft.com/office/drawing/2014/main" xmlns="" id="{002E9215-5F55-4539-B922-CB106F1E80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4071</xdr:row>
      <xdr:rowOff>0</xdr:rowOff>
    </xdr:from>
    <xdr:ext cx="2242" cy="161925"/>
    <xdr:pic>
      <xdr:nvPicPr>
        <xdr:cNvPr id="1668" name="Picture 21">
          <a:extLst>
            <a:ext uri="{FF2B5EF4-FFF2-40B4-BE49-F238E27FC236}">
              <a16:creationId xmlns:a16="http://schemas.microsoft.com/office/drawing/2014/main" xmlns="" id="{3C7405E4-4198-4FED-9BAD-160178984C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4071</xdr:row>
      <xdr:rowOff>0</xdr:rowOff>
    </xdr:from>
    <xdr:ext cx="2242" cy="161925"/>
    <xdr:pic>
      <xdr:nvPicPr>
        <xdr:cNvPr id="1669" name="Picture 21">
          <a:extLst>
            <a:ext uri="{FF2B5EF4-FFF2-40B4-BE49-F238E27FC236}">
              <a16:creationId xmlns:a16="http://schemas.microsoft.com/office/drawing/2014/main" xmlns="" id="{199A7262-616A-440F-B4FB-7B5A2DE485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4199</xdr:row>
      <xdr:rowOff>0</xdr:rowOff>
    </xdr:from>
    <xdr:ext cx="2242" cy="161925"/>
    <xdr:pic>
      <xdr:nvPicPr>
        <xdr:cNvPr id="1670" name="Picture 21">
          <a:extLst>
            <a:ext uri="{FF2B5EF4-FFF2-40B4-BE49-F238E27FC236}">
              <a16:creationId xmlns:a16="http://schemas.microsoft.com/office/drawing/2014/main" xmlns="" id="{AEA8B393-0C73-4F44-A35C-7613E1BACD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782550"/>
          <a:ext cx="2242" cy="161925"/>
        </a:xfrm>
        <a:prstGeom prst="rect">
          <a:avLst/>
        </a:prstGeom>
        <a:noFill/>
        <a:ln w="9525">
          <a:noFill/>
          <a:miter lim="800000"/>
          <a:headEnd/>
          <a:tailEnd/>
        </a:ln>
      </xdr:spPr>
    </xdr:pic>
    <xdr:clientData/>
  </xdr:oneCellAnchor>
  <xdr:oneCellAnchor>
    <xdr:from>
      <xdr:col>4</xdr:col>
      <xdr:colOff>1047750</xdr:colOff>
      <xdr:row>4199</xdr:row>
      <xdr:rowOff>0</xdr:rowOff>
    </xdr:from>
    <xdr:ext cx="2242" cy="161925"/>
    <xdr:pic>
      <xdr:nvPicPr>
        <xdr:cNvPr id="1671" name="Picture 21">
          <a:extLst>
            <a:ext uri="{FF2B5EF4-FFF2-40B4-BE49-F238E27FC236}">
              <a16:creationId xmlns:a16="http://schemas.microsoft.com/office/drawing/2014/main" xmlns="" id="{6DBFC0E6-2092-45C8-9E5F-1CA70F465EE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782550"/>
          <a:ext cx="2242" cy="161925"/>
        </a:xfrm>
        <a:prstGeom prst="rect">
          <a:avLst/>
        </a:prstGeom>
        <a:noFill/>
        <a:ln w="9525">
          <a:noFill/>
          <a:miter lim="800000"/>
          <a:headEnd/>
          <a:tailEnd/>
        </a:ln>
      </xdr:spPr>
    </xdr:pic>
    <xdr:clientData/>
  </xdr:oneCellAnchor>
  <xdr:oneCellAnchor>
    <xdr:from>
      <xdr:col>4</xdr:col>
      <xdr:colOff>1047750</xdr:colOff>
      <xdr:row>4199</xdr:row>
      <xdr:rowOff>0</xdr:rowOff>
    </xdr:from>
    <xdr:ext cx="2242" cy="161925"/>
    <xdr:pic>
      <xdr:nvPicPr>
        <xdr:cNvPr id="1672" name="Picture 21">
          <a:extLst>
            <a:ext uri="{FF2B5EF4-FFF2-40B4-BE49-F238E27FC236}">
              <a16:creationId xmlns:a16="http://schemas.microsoft.com/office/drawing/2014/main" xmlns="" id="{97E14481-94B8-494B-A4A1-86E66D0825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782550"/>
          <a:ext cx="2242" cy="161925"/>
        </a:xfrm>
        <a:prstGeom prst="rect">
          <a:avLst/>
        </a:prstGeom>
        <a:noFill/>
        <a:ln w="9525">
          <a:noFill/>
          <a:miter lim="800000"/>
          <a:headEnd/>
          <a:tailEnd/>
        </a:ln>
      </xdr:spPr>
    </xdr:pic>
    <xdr:clientData/>
  </xdr:oneCellAnchor>
  <xdr:oneCellAnchor>
    <xdr:from>
      <xdr:col>4</xdr:col>
      <xdr:colOff>1047750</xdr:colOff>
      <xdr:row>4148</xdr:row>
      <xdr:rowOff>0</xdr:rowOff>
    </xdr:from>
    <xdr:ext cx="2242" cy="161925"/>
    <xdr:pic>
      <xdr:nvPicPr>
        <xdr:cNvPr id="1673" name="Picture 21">
          <a:extLst>
            <a:ext uri="{FF2B5EF4-FFF2-40B4-BE49-F238E27FC236}">
              <a16:creationId xmlns:a16="http://schemas.microsoft.com/office/drawing/2014/main" xmlns="" id="{96DA9C21-E4A4-4B82-882D-B05DCD77F4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067050"/>
          <a:ext cx="2242" cy="161925"/>
        </a:xfrm>
        <a:prstGeom prst="rect">
          <a:avLst/>
        </a:prstGeom>
        <a:noFill/>
        <a:ln w="9525">
          <a:noFill/>
          <a:miter lim="800000"/>
          <a:headEnd/>
          <a:tailEnd/>
        </a:ln>
      </xdr:spPr>
    </xdr:pic>
    <xdr:clientData/>
  </xdr:oneCellAnchor>
  <xdr:oneCellAnchor>
    <xdr:from>
      <xdr:col>4</xdr:col>
      <xdr:colOff>1047750</xdr:colOff>
      <xdr:row>4137</xdr:row>
      <xdr:rowOff>0</xdr:rowOff>
    </xdr:from>
    <xdr:ext cx="2242" cy="161925"/>
    <xdr:pic>
      <xdr:nvPicPr>
        <xdr:cNvPr id="1674" name="Picture 21">
          <a:extLst>
            <a:ext uri="{FF2B5EF4-FFF2-40B4-BE49-F238E27FC236}">
              <a16:creationId xmlns:a16="http://schemas.microsoft.com/office/drawing/2014/main" xmlns="" id="{6E72514C-D0D8-4647-9A87-3946F0E9CE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4199</xdr:row>
      <xdr:rowOff>0</xdr:rowOff>
    </xdr:from>
    <xdr:ext cx="2242" cy="161925"/>
    <xdr:pic>
      <xdr:nvPicPr>
        <xdr:cNvPr id="1675" name="Picture 21">
          <a:extLst>
            <a:ext uri="{FF2B5EF4-FFF2-40B4-BE49-F238E27FC236}">
              <a16:creationId xmlns:a16="http://schemas.microsoft.com/office/drawing/2014/main" xmlns="" id="{A2439665-74B0-4F7A-98FD-2C258CFF53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782550"/>
          <a:ext cx="2242" cy="161925"/>
        </a:xfrm>
        <a:prstGeom prst="rect">
          <a:avLst/>
        </a:prstGeom>
        <a:noFill/>
        <a:ln w="9525">
          <a:noFill/>
          <a:miter lim="800000"/>
          <a:headEnd/>
          <a:tailEnd/>
        </a:ln>
      </xdr:spPr>
    </xdr:pic>
    <xdr:clientData/>
  </xdr:oneCellAnchor>
  <xdr:oneCellAnchor>
    <xdr:from>
      <xdr:col>4</xdr:col>
      <xdr:colOff>1047750</xdr:colOff>
      <xdr:row>4148</xdr:row>
      <xdr:rowOff>0</xdr:rowOff>
    </xdr:from>
    <xdr:ext cx="2242" cy="161925"/>
    <xdr:pic>
      <xdr:nvPicPr>
        <xdr:cNvPr id="1676" name="Picture 21">
          <a:extLst>
            <a:ext uri="{FF2B5EF4-FFF2-40B4-BE49-F238E27FC236}">
              <a16:creationId xmlns:a16="http://schemas.microsoft.com/office/drawing/2014/main" xmlns="" id="{366838D3-C5DB-4AEB-8683-0F87FDDC6C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067050"/>
          <a:ext cx="2242" cy="161925"/>
        </a:xfrm>
        <a:prstGeom prst="rect">
          <a:avLst/>
        </a:prstGeom>
        <a:noFill/>
        <a:ln w="9525">
          <a:noFill/>
          <a:miter lim="800000"/>
          <a:headEnd/>
          <a:tailEnd/>
        </a:ln>
      </xdr:spPr>
    </xdr:pic>
    <xdr:clientData/>
  </xdr:oneCellAnchor>
  <xdr:oneCellAnchor>
    <xdr:from>
      <xdr:col>4</xdr:col>
      <xdr:colOff>1047750</xdr:colOff>
      <xdr:row>4137</xdr:row>
      <xdr:rowOff>0</xdr:rowOff>
    </xdr:from>
    <xdr:ext cx="2242" cy="161925"/>
    <xdr:pic>
      <xdr:nvPicPr>
        <xdr:cNvPr id="1677" name="Picture 21">
          <a:extLst>
            <a:ext uri="{FF2B5EF4-FFF2-40B4-BE49-F238E27FC236}">
              <a16:creationId xmlns:a16="http://schemas.microsoft.com/office/drawing/2014/main" xmlns="" id="{3EBE88DA-E1E7-4CD2-A907-8FCE67C355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4199</xdr:row>
      <xdr:rowOff>0</xdr:rowOff>
    </xdr:from>
    <xdr:ext cx="2242" cy="161925"/>
    <xdr:pic>
      <xdr:nvPicPr>
        <xdr:cNvPr id="1678" name="Picture 21">
          <a:extLst>
            <a:ext uri="{FF2B5EF4-FFF2-40B4-BE49-F238E27FC236}">
              <a16:creationId xmlns:a16="http://schemas.microsoft.com/office/drawing/2014/main" xmlns="" id="{2FC3278E-1072-4B08-9BAA-FC45CF98DB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782550"/>
          <a:ext cx="2242" cy="161925"/>
        </a:xfrm>
        <a:prstGeom prst="rect">
          <a:avLst/>
        </a:prstGeom>
        <a:noFill/>
        <a:ln w="9525">
          <a:noFill/>
          <a:miter lim="800000"/>
          <a:headEnd/>
          <a:tailEnd/>
        </a:ln>
      </xdr:spPr>
    </xdr:pic>
    <xdr:clientData/>
  </xdr:oneCellAnchor>
  <xdr:oneCellAnchor>
    <xdr:from>
      <xdr:col>4</xdr:col>
      <xdr:colOff>1047750</xdr:colOff>
      <xdr:row>4148</xdr:row>
      <xdr:rowOff>0</xdr:rowOff>
    </xdr:from>
    <xdr:ext cx="2242" cy="161925"/>
    <xdr:pic>
      <xdr:nvPicPr>
        <xdr:cNvPr id="1679" name="Picture 21">
          <a:extLst>
            <a:ext uri="{FF2B5EF4-FFF2-40B4-BE49-F238E27FC236}">
              <a16:creationId xmlns:a16="http://schemas.microsoft.com/office/drawing/2014/main" xmlns="" id="{3C53DE14-F9E0-4A12-94EC-71AF5E859A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067050"/>
          <a:ext cx="2242" cy="161925"/>
        </a:xfrm>
        <a:prstGeom prst="rect">
          <a:avLst/>
        </a:prstGeom>
        <a:noFill/>
        <a:ln w="9525">
          <a:noFill/>
          <a:miter lim="800000"/>
          <a:headEnd/>
          <a:tailEnd/>
        </a:ln>
      </xdr:spPr>
    </xdr:pic>
    <xdr:clientData/>
  </xdr:oneCellAnchor>
  <xdr:oneCellAnchor>
    <xdr:from>
      <xdr:col>4</xdr:col>
      <xdr:colOff>1047750</xdr:colOff>
      <xdr:row>4137</xdr:row>
      <xdr:rowOff>0</xdr:rowOff>
    </xdr:from>
    <xdr:ext cx="2242" cy="161925"/>
    <xdr:pic>
      <xdr:nvPicPr>
        <xdr:cNvPr id="1680" name="Picture 21">
          <a:extLst>
            <a:ext uri="{FF2B5EF4-FFF2-40B4-BE49-F238E27FC236}">
              <a16:creationId xmlns:a16="http://schemas.microsoft.com/office/drawing/2014/main" xmlns="" id="{61858A58-732E-4B9C-84F2-D354E913C8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4137</xdr:row>
      <xdr:rowOff>0</xdr:rowOff>
    </xdr:from>
    <xdr:ext cx="2242" cy="161925"/>
    <xdr:pic>
      <xdr:nvPicPr>
        <xdr:cNvPr id="1681" name="Picture 21">
          <a:extLst>
            <a:ext uri="{FF2B5EF4-FFF2-40B4-BE49-F238E27FC236}">
              <a16:creationId xmlns:a16="http://schemas.microsoft.com/office/drawing/2014/main" xmlns="" id="{251F9E9C-BD59-42DF-BD04-535F6F068B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4181</xdr:row>
      <xdr:rowOff>0</xdr:rowOff>
    </xdr:from>
    <xdr:ext cx="2242" cy="161925"/>
    <xdr:pic>
      <xdr:nvPicPr>
        <xdr:cNvPr id="1682" name="Picture 21">
          <a:extLst>
            <a:ext uri="{FF2B5EF4-FFF2-40B4-BE49-F238E27FC236}">
              <a16:creationId xmlns:a16="http://schemas.microsoft.com/office/drawing/2014/main" xmlns="" id="{D228891A-4FCA-4385-91C3-44FD75A89AB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353550"/>
          <a:ext cx="2242" cy="161925"/>
        </a:xfrm>
        <a:prstGeom prst="rect">
          <a:avLst/>
        </a:prstGeom>
        <a:noFill/>
        <a:ln w="9525">
          <a:noFill/>
          <a:miter lim="800000"/>
          <a:headEnd/>
          <a:tailEnd/>
        </a:ln>
      </xdr:spPr>
    </xdr:pic>
    <xdr:clientData/>
  </xdr:oneCellAnchor>
  <xdr:oneCellAnchor>
    <xdr:from>
      <xdr:col>4</xdr:col>
      <xdr:colOff>1047750</xdr:colOff>
      <xdr:row>4199</xdr:row>
      <xdr:rowOff>0</xdr:rowOff>
    </xdr:from>
    <xdr:ext cx="2242" cy="161925"/>
    <xdr:pic>
      <xdr:nvPicPr>
        <xdr:cNvPr id="1683" name="Picture 21">
          <a:extLst>
            <a:ext uri="{FF2B5EF4-FFF2-40B4-BE49-F238E27FC236}">
              <a16:creationId xmlns:a16="http://schemas.microsoft.com/office/drawing/2014/main" xmlns="" id="{4C86255D-D7A9-4F06-A0B7-0FB8EA8D6AC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782550"/>
          <a:ext cx="2242" cy="161925"/>
        </a:xfrm>
        <a:prstGeom prst="rect">
          <a:avLst/>
        </a:prstGeom>
        <a:noFill/>
        <a:ln w="9525">
          <a:noFill/>
          <a:miter lim="800000"/>
          <a:headEnd/>
          <a:tailEnd/>
        </a:ln>
      </xdr:spPr>
    </xdr:pic>
    <xdr:clientData/>
  </xdr:oneCellAnchor>
  <xdr:oneCellAnchor>
    <xdr:from>
      <xdr:col>4</xdr:col>
      <xdr:colOff>1047750</xdr:colOff>
      <xdr:row>4148</xdr:row>
      <xdr:rowOff>0</xdr:rowOff>
    </xdr:from>
    <xdr:ext cx="2242" cy="161925"/>
    <xdr:pic>
      <xdr:nvPicPr>
        <xdr:cNvPr id="1684" name="Picture 21">
          <a:extLst>
            <a:ext uri="{FF2B5EF4-FFF2-40B4-BE49-F238E27FC236}">
              <a16:creationId xmlns:a16="http://schemas.microsoft.com/office/drawing/2014/main" xmlns="" id="{73410087-C2F8-4E42-88E3-CC4804698DD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067050"/>
          <a:ext cx="2242" cy="161925"/>
        </a:xfrm>
        <a:prstGeom prst="rect">
          <a:avLst/>
        </a:prstGeom>
        <a:noFill/>
        <a:ln w="9525">
          <a:noFill/>
          <a:miter lim="800000"/>
          <a:headEnd/>
          <a:tailEnd/>
        </a:ln>
      </xdr:spPr>
    </xdr:pic>
    <xdr:clientData/>
  </xdr:oneCellAnchor>
  <xdr:oneCellAnchor>
    <xdr:from>
      <xdr:col>4</xdr:col>
      <xdr:colOff>1047750</xdr:colOff>
      <xdr:row>4137</xdr:row>
      <xdr:rowOff>0</xdr:rowOff>
    </xdr:from>
    <xdr:ext cx="2242" cy="161925"/>
    <xdr:pic>
      <xdr:nvPicPr>
        <xdr:cNvPr id="1685" name="Picture 21">
          <a:extLst>
            <a:ext uri="{FF2B5EF4-FFF2-40B4-BE49-F238E27FC236}">
              <a16:creationId xmlns:a16="http://schemas.microsoft.com/office/drawing/2014/main" xmlns="" id="{DE63807C-9CBD-402A-A5CB-E4A30EEED84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4137</xdr:row>
      <xdr:rowOff>0</xdr:rowOff>
    </xdr:from>
    <xdr:ext cx="2242" cy="161925"/>
    <xdr:pic>
      <xdr:nvPicPr>
        <xdr:cNvPr id="1686" name="Picture 21">
          <a:extLst>
            <a:ext uri="{FF2B5EF4-FFF2-40B4-BE49-F238E27FC236}">
              <a16:creationId xmlns:a16="http://schemas.microsoft.com/office/drawing/2014/main" xmlns="" id="{94C8AEE5-17FE-4A5F-B66C-C94877BEE9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4181</xdr:row>
      <xdr:rowOff>0</xdr:rowOff>
    </xdr:from>
    <xdr:ext cx="2242" cy="161925"/>
    <xdr:pic>
      <xdr:nvPicPr>
        <xdr:cNvPr id="1687" name="Picture 21">
          <a:extLst>
            <a:ext uri="{FF2B5EF4-FFF2-40B4-BE49-F238E27FC236}">
              <a16:creationId xmlns:a16="http://schemas.microsoft.com/office/drawing/2014/main" xmlns="" id="{0B427B55-2267-49B3-AD57-EEB4215789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353550"/>
          <a:ext cx="2242" cy="161925"/>
        </a:xfrm>
        <a:prstGeom prst="rect">
          <a:avLst/>
        </a:prstGeom>
        <a:noFill/>
        <a:ln w="9525">
          <a:noFill/>
          <a:miter lim="800000"/>
          <a:headEnd/>
          <a:tailEnd/>
        </a:ln>
      </xdr:spPr>
    </xdr:pic>
    <xdr:clientData/>
  </xdr:oneCellAnchor>
  <xdr:oneCellAnchor>
    <xdr:from>
      <xdr:col>4</xdr:col>
      <xdr:colOff>1047750</xdr:colOff>
      <xdr:row>4156</xdr:row>
      <xdr:rowOff>0</xdr:rowOff>
    </xdr:from>
    <xdr:ext cx="2242" cy="161925"/>
    <xdr:pic>
      <xdr:nvPicPr>
        <xdr:cNvPr id="1688" name="Picture 21">
          <a:extLst>
            <a:ext uri="{FF2B5EF4-FFF2-40B4-BE49-F238E27FC236}">
              <a16:creationId xmlns:a16="http://schemas.microsoft.com/office/drawing/2014/main" xmlns="" id="{68603A81-EEDB-4AC4-9284-72740C5B20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591050"/>
          <a:ext cx="2242" cy="161925"/>
        </a:xfrm>
        <a:prstGeom prst="rect">
          <a:avLst/>
        </a:prstGeom>
        <a:noFill/>
        <a:ln w="9525">
          <a:noFill/>
          <a:miter lim="800000"/>
          <a:headEnd/>
          <a:tailEnd/>
        </a:ln>
      </xdr:spPr>
    </xdr:pic>
    <xdr:clientData/>
  </xdr:oneCellAnchor>
  <xdr:oneCellAnchor>
    <xdr:from>
      <xdr:col>4</xdr:col>
      <xdr:colOff>1047750</xdr:colOff>
      <xdr:row>4137</xdr:row>
      <xdr:rowOff>0</xdr:rowOff>
    </xdr:from>
    <xdr:ext cx="2242" cy="161925"/>
    <xdr:pic>
      <xdr:nvPicPr>
        <xdr:cNvPr id="1689" name="Picture 21">
          <a:extLst>
            <a:ext uri="{FF2B5EF4-FFF2-40B4-BE49-F238E27FC236}">
              <a16:creationId xmlns:a16="http://schemas.microsoft.com/office/drawing/2014/main" xmlns="" id="{53744873-CC51-49EE-ACCD-52CA1FC0AD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4156</xdr:row>
      <xdr:rowOff>0</xdr:rowOff>
    </xdr:from>
    <xdr:ext cx="2242" cy="161925"/>
    <xdr:pic>
      <xdr:nvPicPr>
        <xdr:cNvPr id="1690" name="Picture 21">
          <a:extLst>
            <a:ext uri="{FF2B5EF4-FFF2-40B4-BE49-F238E27FC236}">
              <a16:creationId xmlns:a16="http://schemas.microsoft.com/office/drawing/2014/main" xmlns="" id="{1E497FAA-DFDE-4503-8106-C6D966A3973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591050"/>
          <a:ext cx="2242" cy="161925"/>
        </a:xfrm>
        <a:prstGeom prst="rect">
          <a:avLst/>
        </a:prstGeom>
        <a:noFill/>
        <a:ln w="9525">
          <a:noFill/>
          <a:miter lim="800000"/>
          <a:headEnd/>
          <a:tailEnd/>
        </a:ln>
      </xdr:spPr>
    </xdr:pic>
    <xdr:clientData/>
  </xdr:oneCellAnchor>
  <xdr:oneCellAnchor>
    <xdr:from>
      <xdr:col>4</xdr:col>
      <xdr:colOff>1047750</xdr:colOff>
      <xdr:row>4137</xdr:row>
      <xdr:rowOff>0</xdr:rowOff>
    </xdr:from>
    <xdr:ext cx="2242" cy="161925"/>
    <xdr:pic>
      <xdr:nvPicPr>
        <xdr:cNvPr id="1691" name="Picture 21">
          <a:extLst>
            <a:ext uri="{FF2B5EF4-FFF2-40B4-BE49-F238E27FC236}">
              <a16:creationId xmlns:a16="http://schemas.microsoft.com/office/drawing/2014/main" xmlns="" id="{48FA1223-D7F3-4002-B5B7-BD2B7DD132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4137</xdr:row>
      <xdr:rowOff>0</xdr:rowOff>
    </xdr:from>
    <xdr:ext cx="2242" cy="161925"/>
    <xdr:pic>
      <xdr:nvPicPr>
        <xdr:cNvPr id="1692" name="Picture 21">
          <a:extLst>
            <a:ext uri="{FF2B5EF4-FFF2-40B4-BE49-F238E27FC236}">
              <a16:creationId xmlns:a16="http://schemas.microsoft.com/office/drawing/2014/main" xmlns="" id="{12C3D9CC-45C3-4A0A-865D-20E0B051768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4137</xdr:row>
      <xdr:rowOff>0</xdr:rowOff>
    </xdr:from>
    <xdr:ext cx="2242" cy="161925"/>
    <xdr:pic>
      <xdr:nvPicPr>
        <xdr:cNvPr id="1693" name="Picture 21">
          <a:extLst>
            <a:ext uri="{FF2B5EF4-FFF2-40B4-BE49-F238E27FC236}">
              <a16:creationId xmlns:a16="http://schemas.microsoft.com/office/drawing/2014/main" xmlns="" id="{73A694F2-AF41-4172-8277-A4C614B59A9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4137</xdr:row>
      <xdr:rowOff>0</xdr:rowOff>
    </xdr:from>
    <xdr:ext cx="2242" cy="161925"/>
    <xdr:pic>
      <xdr:nvPicPr>
        <xdr:cNvPr id="1694" name="Picture 21">
          <a:extLst>
            <a:ext uri="{FF2B5EF4-FFF2-40B4-BE49-F238E27FC236}">
              <a16:creationId xmlns:a16="http://schemas.microsoft.com/office/drawing/2014/main" xmlns="" id="{1D6323BC-4AB0-4CDA-8693-F125319FF3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4137</xdr:row>
      <xdr:rowOff>0</xdr:rowOff>
    </xdr:from>
    <xdr:ext cx="2242" cy="161925"/>
    <xdr:pic>
      <xdr:nvPicPr>
        <xdr:cNvPr id="1695" name="Picture 21">
          <a:extLst>
            <a:ext uri="{FF2B5EF4-FFF2-40B4-BE49-F238E27FC236}">
              <a16:creationId xmlns:a16="http://schemas.microsoft.com/office/drawing/2014/main" xmlns="" id="{DBD921CD-D625-4087-ABF2-23934D39D2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4222</xdr:row>
      <xdr:rowOff>0</xdr:rowOff>
    </xdr:from>
    <xdr:ext cx="2242" cy="161925"/>
    <xdr:pic>
      <xdr:nvPicPr>
        <xdr:cNvPr id="1696" name="Picture 21">
          <a:extLst>
            <a:ext uri="{FF2B5EF4-FFF2-40B4-BE49-F238E27FC236}">
              <a16:creationId xmlns:a16="http://schemas.microsoft.com/office/drawing/2014/main" xmlns="" id="{F727271F-A925-4E15-84C8-C87B6BD54D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067050"/>
          <a:ext cx="2242" cy="161925"/>
        </a:xfrm>
        <a:prstGeom prst="rect">
          <a:avLst/>
        </a:prstGeom>
        <a:noFill/>
        <a:ln w="9525">
          <a:noFill/>
          <a:miter lim="800000"/>
          <a:headEnd/>
          <a:tailEnd/>
        </a:ln>
      </xdr:spPr>
    </xdr:pic>
    <xdr:clientData/>
  </xdr:oneCellAnchor>
  <xdr:oneCellAnchor>
    <xdr:from>
      <xdr:col>4</xdr:col>
      <xdr:colOff>1047750</xdr:colOff>
      <xdr:row>4211</xdr:row>
      <xdr:rowOff>0</xdr:rowOff>
    </xdr:from>
    <xdr:ext cx="2242" cy="161925"/>
    <xdr:pic>
      <xdr:nvPicPr>
        <xdr:cNvPr id="1697" name="Picture 21">
          <a:extLst>
            <a:ext uri="{FF2B5EF4-FFF2-40B4-BE49-F238E27FC236}">
              <a16:creationId xmlns:a16="http://schemas.microsoft.com/office/drawing/2014/main" xmlns="" id="{745CAC8C-2973-4DBD-B48A-13E8438DAB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4222</xdr:row>
      <xdr:rowOff>0</xdr:rowOff>
    </xdr:from>
    <xdr:ext cx="2242" cy="161925"/>
    <xdr:pic>
      <xdr:nvPicPr>
        <xdr:cNvPr id="1698" name="Picture 21">
          <a:extLst>
            <a:ext uri="{FF2B5EF4-FFF2-40B4-BE49-F238E27FC236}">
              <a16:creationId xmlns:a16="http://schemas.microsoft.com/office/drawing/2014/main" xmlns="" id="{1C341189-7B79-4046-B3EF-E7B30C9E45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067050"/>
          <a:ext cx="2242" cy="161925"/>
        </a:xfrm>
        <a:prstGeom prst="rect">
          <a:avLst/>
        </a:prstGeom>
        <a:noFill/>
        <a:ln w="9525">
          <a:noFill/>
          <a:miter lim="800000"/>
          <a:headEnd/>
          <a:tailEnd/>
        </a:ln>
      </xdr:spPr>
    </xdr:pic>
    <xdr:clientData/>
  </xdr:oneCellAnchor>
  <xdr:oneCellAnchor>
    <xdr:from>
      <xdr:col>4</xdr:col>
      <xdr:colOff>1047750</xdr:colOff>
      <xdr:row>4211</xdr:row>
      <xdr:rowOff>0</xdr:rowOff>
    </xdr:from>
    <xdr:ext cx="2242" cy="161925"/>
    <xdr:pic>
      <xdr:nvPicPr>
        <xdr:cNvPr id="1699" name="Picture 21">
          <a:extLst>
            <a:ext uri="{FF2B5EF4-FFF2-40B4-BE49-F238E27FC236}">
              <a16:creationId xmlns:a16="http://schemas.microsoft.com/office/drawing/2014/main" xmlns="" id="{A35BCDBF-FC0B-4D7A-B44F-74BFA6C97E7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4222</xdr:row>
      <xdr:rowOff>0</xdr:rowOff>
    </xdr:from>
    <xdr:ext cx="2242" cy="161925"/>
    <xdr:pic>
      <xdr:nvPicPr>
        <xdr:cNvPr id="1700" name="Picture 21">
          <a:extLst>
            <a:ext uri="{FF2B5EF4-FFF2-40B4-BE49-F238E27FC236}">
              <a16:creationId xmlns:a16="http://schemas.microsoft.com/office/drawing/2014/main" xmlns="" id="{539F23D0-264C-4D99-BE07-6E8A4503EE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067050"/>
          <a:ext cx="2242" cy="161925"/>
        </a:xfrm>
        <a:prstGeom prst="rect">
          <a:avLst/>
        </a:prstGeom>
        <a:noFill/>
        <a:ln w="9525">
          <a:noFill/>
          <a:miter lim="800000"/>
          <a:headEnd/>
          <a:tailEnd/>
        </a:ln>
      </xdr:spPr>
    </xdr:pic>
    <xdr:clientData/>
  </xdr:oneCellAnchor>
  <xdr:oneCellAnchor>
    <xdr:from>
      <xdr:col>4</xdr:col>
      <xdr:colOff>1047750</xdr:colOff>
      <xdr:row>4211</xdr:row>
      <xdr:rowOff>0</xdr:rowOff>
    </xdr:from>
    <xdr:ext cx="2242" cy="161925"/>
    <xdr:pic>
      <xdr:nvPicPr>
        <xdr:cNvPr id="1701" name="Picture 21">
          <a:extLst>
            <a:ext uri="{FF2B5EF4-FFF2-40B4-BE49-F238E27FC236}">
              <a16:creationId xmlns:a16="http://schemas.microsoft.com/office/drawing/2014/main" xmlns="" id="{24C14602-16C0-4AA0-A4B7-969F1147FD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4211</xdr:row>
      <xdr:rowOff>0</xdr:rowOff>
    </xdr:from>
    <xdr:ext cx="2242" cy="161925"/>
    <xdr:pic>
      <xdr:nvPicPr>
        <xdr:cNvPr id="1702" name="Picture 21">
          <a:extLst>
            <a:ext uri="{FF2B5EF4-FFF2-40B4-BE49-F238E27FC236}">
              <a16:creationId xmlns:a16="http://schemas.microsoft.com/office/drawing/2014/main" xmlns="" id="{BA4E0D72-738F-4100-9B8F-1E9DAE8B2B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4222</xdr:row>
      <xdr:rowOff>0</xdr:rowOff>
    </xdr:from>
    <xdr:ext cx="2242" cy="161925"/>
    <xdr:pic>
      <xdr:nvPicPr>
        <xdr:cNvPr id="1703" name="Picture 21">
          <a:extLst>
            <a:ext uri="{FF2B5EF4-FFF2-40B4-BE49-F238E27FC236}">
              <a16:creationId xmlns:a16="http://schemas.microsoft.com/office/drawing/2014/main" xmlns="" id="{CB166EE6-5A1F-449C-8D6D-72968B4A50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067050"/>
          <a:ext cx="2242" cy="161925"/>
        </a:xfrm>
        <a:prstGeom prst="rect">
          <a:avLst/>
        </a:prstGeom>
        <a:noFill/>
        <a:ln w="9525">
          <a:noFill/>
          <a:miter lim="800000"/>
          <a:headEnd/>
          <a:tailEnd/>
        </a:ln>
      </xdr:spPr>
    </xdr:pic>
    <xdr:clientData/>
  </xdr:oneCellAnchor>
  <xdr:oneCellAnchor>
    <xdr:from>
      <xdr:col>4</xdr:col>
      <xdr:colOff>1047750</xdr:colOff>
      <xdr:row>4211</xdr:row>
      <xdr:rowOff>0</xdr:rowOff>
    </xdr:from>
    <xdr:ext cx="2242" cy="161925"/>
    <xdr:pic>
      <xdr:nvPicPr>
        <xdr:cNvPr id="1704" name="Picture 21">
          <a:extLst>
            <a:ext uri="{FF2B5EF4-FFF2-40B4-BE49-F238E27FC236}">
              <a16:creationId xmlns:a16="http://schemas.microsoft.com/office/drawing/2014/main" xmlns="" id="{58F4DA70-6F35-4F23-8850-AA28976883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4211</xdr:row>
      <xdr:rowOff>0</xdr:rowOff>
    </xdr:from>
    <xdr:ext cx="2242" cy="161925"/>
    <xdr:pic>
      <xdr:nvPicPr>
        <xdr:cNvPr id="1705" name="Picture 21">
          <a:extLst>
            <a:ext uri="{FF2B5EF4-FFF2-40B4-BE49-F238E27FC236}">
              <a16:creationId xmlns:a16="http://schemas.microsoft.com/office/drawing/2014/main" xmlns="" id="{50ABCBA7-822F-4A89-971D-03832200126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4230</xdr:row>
      <xdr:rowOff>0</xdr:rowOff>
    </xdr:from>
    <xdr:ext cx="2242" cy="161925"/>
    <xdr:pic>
      <xdr:nvPicPr>
        <xdr:cNvPr id="1706" name="Picture 21">
          <a:extLst>
            <a:ext uri="{FF2B5EF4-FFF2-40B4-BE49-F238E27FC236}">
              <a16:creationId xmlns:a16="http://schemas.microsoft.com/office/drawing/2014/main" xmlns="" id="{DD8CB5C4-ADE3-4701-90BE-4AD3440B97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591050"/>
          <a:ext cx="2242" cy="161925"/>
        </a:xfrm>
        <a:prstGeom prst="rect">
          <a:avLst/>
        </a:prstGeom>
        <a:noFill/>
        <a:ln w="9525">
          <a:noFill/>
          <a:miter lim="800000"/>
          <a:headEnd/>
          <a:tailEnd/>
        </a:ln>
      </xdr:spPr>
    </xdr:pic>
    <xdr:clientData/>
  </xdr:oneCellAnchor>
  <xdr:oneCellAnchor>
    <xdr:from>
      <xdr:col>4</xdr:col>
      <xdr:colOff>1047750</xdr:colOff>
      <xdr:row>4211</xdr:row>
      <xdr:rowOff>0</xdr:rowOff>
    </xdr:from>
    <xdr:ext cx="2242" cy="161925"/>
    <xdr:pic>
      <xdr:nvPicPr>
        <xdr:cNvPr id="1707" name="Picture 21">
          <a:extLst>
            <a:ext uri="{FF2B5EF4-FFF2-40B4-BE49-F238E27FC236}">
              <a16:creationId xmlns:a16="http://schemas.microsoft.com/office/drawing/2014/main" xmlns="" id="{8DA0AC07-D778-4829-AEFF-7E6097444AB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4230</xdr:row>
      <xdr:rowOff>0</xdr:rowOff>
    </xdr:from>
    <xdr:ext cx="2242" cy="161925"/>
    <xdr:pic>
      <xdr:nvPicPr>
        <xdr:cNvPr id="1708" name="Picture 21">
          <a:extLst>
            <a:ext uri="{FF2B5EF4-FFF2-40B4-BE49-F238E27FC236}">
              <a16:creationId xmlns:a16="http://schemas.microsoft.com/office/drawing/2014/main" xmlns="" id="{1B4576CE-A005-48E8-9E99-76839A2E89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591050"/>
          <a:ext cx="2242" cy="161925"/>
        </a:xfrm>
        <a:prstGeom prst="rect">
          <a:avLst/>
        </a:prstGeom>
        <a:noFill/>
        <a:ln w="9525">
          <a:noFill/>
          <a:miter lim="800000"/>
          <a:headEnd/>
          <a:tailEnd/>
        </a:ln>
      </xdr:spPr>
    </xdr:pic>
    <xdr:clientData/>
  </xdr:oneCellAnchor>
  <xdr:oneCellAnchor>
    <xdr:from>
      <xdr:col>4</xdr:col>
      <xdr:colOff>1047750</xdr:colOff>
      <xdr:row>4211</xdr:row>
      <xdr:rowOff>0</xdr:rowOff>
    </xdr:from>
    <xdr:ext cx="2242" cy="161925"/>
    <xdr:pic>
      <xdr:nvPicPr>
        <xdr:cNvPr id="1709" name="Picture 21">
          <a:extLst>
            <a:ext uri="{FF2B5EF4-FFF2-40B4-BE49-F238E27FC236}">
              <a16:creationId xmlns:a16="http://schemas.microsoft.com/office/drawing/2014/main" xmlns="" id="{F4A3C614-3E0C-4CB8-A40A-36CB15333C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4211</xdr:row>
      <xdr:rowOff>0</xdr:rowOff>
    </xdr:from>
    <xdr:ext cx="2242" cy="161925"/>
    <xdr:pic>
      <xdr:nvPicPr>
        <xdr:cNvPr id="1710" name="Picture 21">
          <a:extLst>
            <a:ext uri="{FF2B5EF4-FFF2-40B4-BE49-F238E27FC236}">
              <a16:creationId xmlns:a16="http://schemas.microsoft.com/office/drawing/2014/main" xmlns="" id="{C22A2BF1-61FF-4E2F-A588-52628FF4097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4211</xdr:row>
      <xdr:rowOff>0</xdr:rowOff>
    </xdr:from>
    <xdr:ext cx="2242" cy="161925"/>
    <xdr:pic>
      <xdr:nvPicPr>
        <xdr:cNvPr id="1711" name="Picture 21">
          <a:extLst>
            <a:ext uri="{FF2B5EF4-FFF2-40B4-BE49-F238E27FC236}">
              <a16:creationId xmlns:a16="http://schemas.microsoft.com/office/drawing/2014/main" xmlns="" id="{D3C42A74-890E-4B2D-A3F3-FAB8C6AA6B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4211</xdr:row>
      <xdr:rowOff>0</xdr:rowOff>
    </xdr:from>
    <xdr:ext cx="2242" cy="161925"/>
    <xdr:pic>
      <xdr:nvPicPr>
        <xdr:cNvPr id="1712" name="Picture 21">
          <a:extLst>
            <a:ext uri="{FF2B5EF4-FFF2-40B4-BE49-F238E27FC236}">
              <a16:creationId xmlns:a16="http://schemas.microsoft.com/office/drawing/2014/main" xmlns="" id="{389E6EB1-413B-4C4C-AC0F-9DB93819C88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4211</xdr:row>
      <xdr:rowOff>0</xdr:rowOff>
    </xdr:from>
    <xdr:ext cx="2242" cy="161925"/>
    <xdr:pic>
      <xdr:nvPicPr>
        <xdr:cNvPr id="1713" name="Picture 21">
          <a:extLst>
            <a:ext uri="{FF2B5EF4-FFF2-40B4-BE49-F238E27FC236}">
              <a16:creationId xmlns:a16="http://schemas.microsoft.com/office/drawing/2014/main" xmlns="" id="{C922B4C4-36B1-4E98-B177-AEECB41C447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4244</xdr:row>
      <xdr:rowOff>0</xdr:rowOff>
    </xdr:from>
    <xdr:ext cx="2242" cy="161925"/>
    <xdr:pic>
      <xdr:nvPicPr>
        <xdr:cNvPr id="1714" name="Picture 21">
          <a:extLst>
            <a:ext uri="{FF2B5EF4-FFF2-40B4-BE49-F238E27FC236}">
              <a16:creationId xmlns:a16="http://schemas.microsoft.com/office/drawing/2014/main" xmlns="" id="{3DA69DD8-4A96-43C9-8834-8F90CBD632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4244</xdr:row>
      <xdr:rowOff>0</xdr:rowOff>
    </xdr:from>
    <xdr:ext cx="2242" cy="161925"/>
    <xdr:pic>
      <xdr:nvPicPr>
        <xdr:cNvPr id="1715" name="Picture 21">
          <a:extLst>
            <a:ext uri="{FF2B5EF4-FFF2-40B4-BE49-F238E27FC236}">
              <a16:creationId xmlns:a16="http://schemas.microsoft.com/office/drawing/2014/main" xmlns="" id="{C63B4EDB-812D-46BC-8006-2ACA0ECAC39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4244</xdr:row>
      <xdr:rowOff>0</xdr:rowOff>
    </xdr:from>
    <xdr:ext cx="2242" cy="161925"/>
    <xdr:pic>
      <xdr:nvPicPr>
        <xdr:cNvPr id="1716" name="Picture 21">
          <a:extLst>
            <a:ext uri="{FF2B5EF4-FFF2-40B4-BE49-F238E27FC236}">
              <a16:creationId xmlns:a16="http://schemas.microsoft.com/office/drawing/2014/main" xmlns="" id="{C470B30F-A2FC-4E62-9DD0-C5E5F2B22D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4244</xdr:row>
      <xdr:rowOff>0</xdr:rowOff>
    </xdr:from>
    <xdr:ext cx="2242" cy="161925"/>
    <xdr:pic>
      <xdr:nvPicPr>
        <xdr:cNvPr id="1717" name="Picture 21">
          <a:extLst>
            <a:ext uri="{FF2B5EF4-FFF2-40B4-BE49-F238E27FC236}">
              <a16:creationId xmlns:a16="http://schemas.microsoft.com/office/drawing/2014/main" xmlns="" id="{FB27139B-8DB4-4A2C-90F3-3CBB9FB98C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4244</xdr:row>
      <xdr:rowOff>0</xdr:rowOff>
    </xdr:from>
    <xdr:ext cx="2242" cy="161925"/>
    <xdr:pic>
      <xdr:nvPicPr>
        <xdr:cNvPr id="1718" name="Picture 21">
          <a:extLst>
            <a:ext uri="{FF2B5EF4-FFF2-40B4-BE49-F238E27FC236}">
              <a16:creationId xmlns:a16="http://schemas.microsoft.com/office/drawing/2014/main" xmlns="" id="{E3965FDE-3A0C-41B2-A7B9-C949A2BCD5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4244</xdr:row>
      <xdr:rowOff>0</xdr:rowOff>
    </xdr:from>
    <xdr:ext cx="2242" cy="161925"/>
    <xdr:pic>
      <xdr:nvPicPr>
        <xdr:cNvPr id="1719" name="Picture 21">
          <a:extLst>
            <a:ext uri="{FF2B5EF4-FFF2-40B4-BE49-F238E27FC236}">
              <a16:creationId xmlns:a16="http://schemas.microsoft.com/office/drawing/2014/main" xmlns="" id="{30EE46A5-A7D0-4266-A88D-0E9B4D4C7E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4244</xdr:row>
      <xdr:rowOff>0</xdr:rowOff>
    </xdr:from>
    <xdr:ext cx="2242" cy="161925"/>
    <xdr:pic>
      <xdr:nvPicPr>
        <xdr:cNvPr id="1720" name="Picture 21">
          <a:extLst>
            <a:ext uri="{FF2B5EF4-FFF2-40B4-BE49-F238E27FC236}">
              <a16:creationId xmlns:a16="http://schemas.microsoft.com/office/drawing/2014/main" xmlns="" id="{EC167703-A53F-4EBA-86AF-7624DDCA7F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4244</xdr:row>
      <xdr:rowOff>0</xdr:rowOff>
    </xdr:from>
    <xdr:ext cx="2242" cy="161925"/>
    <xdr:pic>
      <xdr:nvPicPr>
        <xdr:cNvPr id="1721" name="Picture 21">
          <a:extLst>
            <a:ext uri="{FF2B5EF4-FFF2-40B4-BE49-F238E27FC236}">
              <a16:creationId xmlns:a16="http://schemas.microsoft.com/office/drawing/2014/main" xmlns="" id="{3CFED95D-A320-421F-9633-3B95C61A95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4244</xdr:row>
      <xdr:rowOff>0</xdr:rowOff>
    </xdr:from>
    <xdr:ext cx="2242" cy="161925"/>
    <xdr:pic>
      <xdr:nvPicPr>
        <xdr:cNvPr id="1722" name="Picture 21">
          <a:extLst>
            <a:ext uri="{FF2B5EF4-FFF2-40B4-BE49-F238E27FC236}">
              <a16:creationId xmlns:a16="http://schemas.microsoft.com/office/drawing/2014/main" xmlns="" id="{C9712D06-22A8-4FA1-BE99-2C6C8F7A60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4244</xdr:row>
      <xdr:rowOff>0</xdr:rowOff>
    </xdr:from>
    <xdr:ext cx="2242" cy="161925"/>
    <xdr:pic>
      <xdr:nvPicPr>
        <xdr:cNvPr id="1723" name="Picture 21">
          <a:extLst>
            <a:ext uri="{FF2B5EF4-FFF2-40B4-BE49-F238E27FC236}">
              <a16:creationId xmlns:a16="http://schemas.microsoft.com/office/drawing/2014/main" xmlns="" id="{12F40337-D134-4D27-8551-6B74A047FB7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4244</xdr:row>
      <xdr:rowOff>0</xdr:rowOff>
    </xdr:from>
    <xdr:ext cx="2242" cy="161925"/>
    <xdr:pic>
      <xdr:nvPicPr>
        <xdr:cNvPr id="1724" name="Picture 21">
          <a:extLst>
            <a:ext uri="{FF2B5EF4-FFF2-40B4-BE49-F238E27FC236}">
              <a16:creationId xmlns:a16="http://schemas.microsoft.com/office/drawing/2014/main" xmlns="" id="{AA726D29-2A58-4E5F-8F48-78D99719FD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4244</xdr:row>
      <xdr:rowOff>0</xdr:rowOff>
    </xdr:from>
    <xdr:ext cx="2242" cy="161925"/>
    <xdr:pic>
      <xdr:nvPicPr>
        <xdr:cNvPr id="1725" name="Picture 21">
          <a:extLst>
            <a:ext uri="{FF2B5EF4-FFF2-40B4-BE49-F238E27FC236}">
              <a16:creationId xmlns:a16="http://schemas.microsoft.com/office/drawing/2014/main" xmlns="" id="{37024D7D-3E74-4AF8-BACE-385E1E72A07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4256</xdr:row>
      <xdr:rowOff>0</xdr:rowOff>
    </xdr:from>
    <xdr:ext cx="2242" cy="161925"/>
    <xdr:pic>
      <xdr:nvPicPr>
        <xdr:cNvPr id="1726" name="Picture 21">
          <a:extLst>
            <a:ext uri="{FF2B5EF4-FFF2-40B4-BE49-F238E27FC236}">
              <a16:creationId xmlns:a16="http://schemas.microsoft.com/office/drawing/2014/main" xmlns="" id="{F9D4E070-7762-4E0A-A849-F249D6829F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4256</xdr:row>
      <xdr:rowOff>0</xdr:rowOff>
    </xdr:from>
    <xdr:ext cx="2242" cy="161925"/>
    <xdr:pic>
      <xdr:nvPicPr>
        <xdr:cNvPr id="1727" name="Picture 21">
          <a:extLst>
            <a:ext uri="{FF2B5EF4-FFF2-40B4-BE49-F238E27FC236}">
              <a16:creationId xmlns:a16="http://schemas.microsoft.com/office/drawing/2014/main" xmlns="" id="{5604F5EB-CE9D-43AF-A448-0F140BAC4B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4256</xdr:row>
      <xdr:rowOff>0</xdr:rowOff>
    </xdr:from>
    <xdr:ext cx="2242" cy="161925"/>
    <xdr:pic>
      <xdr:nvPicPr>
        <xdr:cNvPr id="1728" name="Picture 21">
          <a:extLst>
            <a:ext uri="{FF2B5EF4-FFF2-40B4-BE49-F238E27FC236}">
              <a16:creationId xmlns:a16="http://schemas.microsoft.com/office/drawing/2014/main" xmlns="" id="{107E6C04-A1CF-44C0-A9AE-05CBA62826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4256</xdr:row>
      <xdr:rowOff>0</xdr:rowOff>
    </xdr:from>
    <xdr:ext cx="2242" cy="161925"/>
    <xdr:pic>
      <xdr:nvPicPr>
        <xdr:cNvPr id="1729" name="Picture 21">
          <a:extLst>
            <a:ext uri="{FF2B5EF4-FFF2-40B4-BE49-F238E27FC236}">
              <a16:creationId xmlns:a16="http://schemas.microsoft.com/office/drawing/2014/main" xmlns="" id="{D669A2F9-98BF-4760-9375-21788F3105A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4256</xdr:row>
      <xdr:rowOff>0</xdr:rowOff>
    </xdr:from>
    <xdr:ext cx="2242" cy="161925"/>
    <xdr:pic>
      <xdr:nvPicPr>
        <xdr:cNvPr id="1730" name="Picture 21">
          <a:extLst>
            <a:ext uri="{FF2B5EF4-FFF2-40B4-BE49-F238E27FC236}">
              <a16:creationId xmlns:a16="http://schemas.microsoft.com/office/drawing/2014/main" xmlns="" id="{FAB25493-AADA-4EB7-A920-4D58E59BC3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4256</xdr:row>
      <xdr:rowOff>0</xdr:rowOff>
    </xdr:from>
    <xdr:ext cx="2242" cy="161925"/>
    <xdr:pic>
      <xdr:nvPicPr>
        <xdr:cNvPr id="1731" name="Picture 21">
          <a:extLst>
            <a:ext uri="{FF2B5EF4-FFF2-40B4-BE49-F238E27FC236}">
              <a16:creationId xmlns:a16="http://schemas.microsoft.com/office/drawing/2014/main" xmlns="" id="{F5D863FB-8879-4E38-8EEF-6D0E13AC711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4256</xdr:row>
      <xdr:rowOff>0</xdr:rowOff>
    </xdr:from>
    <xdr:ext cx="2242" cy="161925"/>
    <xdr:pic>
      <xdr:nvPicPr>
        <xdr:cNvPr id="1732" name="Picture 21">
          <a:extLst>
            <a:ext uri="{FF2B5EF4-FFF2-40B4-BE49-F238E27FC236}">
              <a16:creationId xmlns:a16="http://schemas.microsoft.com/office/drawing/2014/main" xmlns="" id="{52613FA1-DF33-4BD2-93B4-7C2D1197D3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4256</xdr:row>
      <xdr:rowOff>0</xdr:rowOff>
    </xdr:from>
    <xdr:ext cx="2242" cy="161925"/>
    <xdr:pic>
      <xdr:nvPicPr>
        <xdr:cNvPr id="1733" name="Picture 21">
          <a:extLst>
            <a:ext uri="{FF2B5EF4-FFF2-40B4-BE49-F238E27FC236}">
              <a16:creationId xmlns:a16="http://schemas.microsoft.com/office/drawing/2014/main" xmlns="" id="{FFB98937-6AD6-4A42-B0F4-44CD6B2A102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4256</xdr:row>
      <xdr:rowOff>0</xdr:rowOff>
    </xdr:from>
    <xdr:ext cx="2242" cy="161925"/>
    <xdr:pic>
      <xdr:nvPicPr>
        <xdr:cNvPr id="1734" name="Picture 21">
          <a:extLst>
            <a:ext uri="{FF2B5EF4-FFF2-40B4-BE49-F238E27FC236}">
              <a16:creationId xmlns:a16="http://schemas.microsoft.com/office/drawing/2014/main" xmlns="" id="{4ED3DDC1-4108-432A-BDFB-E056EF5E15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4256</xdr:row>
      <xdr:rowOff>0</xdr:rowOff>
    </xdr:from>
    <xdr:ext cx="2242" cy="161925"/>
    <xdr:pic>
      <xdr:nvPicPr>
        <xdr:cNvPr id="1735" name="Picture 21">
          <a:extLst>
            <a:ext uri="{FF2B5EF4-FFF2-40B4-BE49-F238E27FC236}">
              <a16:creationId xmlns:a16="http://schemas.microsoft.com/office/drawing/2014/main" xmlns="" id="{8A96F72C-9F34-4876-9279-A83EAD4393E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4256</xdr:row>
      <xdr:rowOff>0</xdr:rowOff>
    </xdr:from>
    <xdr:ext cx="2242" cy="161925"/>
    <xdr:pic>
      <xdr:nvPicPr>
        <xdr:cNvPr id="1736" name="Picture 21">
          <a:extLst>
            <a:ext uri="{FF2B5EF4-FFF2-40B4-BE49-F238E27FC236}">
              <a16:creationId xmlns:a16="http://schemas.microsoft.com/office/drawing/2014/main" xmlns="" id="{305FADB9-EFB5-482E-A6A1-F194DB224D3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4256</xdr:row>
      <xdr:rowOff>0</xdr:rowOff>
    </xdr:from>
    <xdr:ext cx="2242" cy="161925"/>
    <xdr:pic>
      <xdr:nvPicPr>
        <xdr:cNvPr id="1737" name="Picture 21">
          <a:extLst>
            <a:ext uri="{FF2B5EF4-FFF2-40B4-BE49-F238E27FC236}">
              <a16:creationId xmlns:a16="http://schemas.microsoft.com/office/drawing/2014/main" xmlns="" id="{6732DAF8-62DD-4823-9034-ED7C1D9E4B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4260</xdr:row>
      <xdr:rowOff>0</xdr:rowOff>
    </xdr:from>
    <xdr:ext cx="2242" cy="161925"/>
    <xdr:pic>
      <xdr:nvPicPr>
        <xdr:cNvPr id="1738" name="Picture 21">
          <a:extLst>
            <a:ext uri="{FF2B5EF4-FFF2-40B4-BE49-F238E27FC236}">
              <a16:creationId xmlns:a16="http://schemas.microsoft.com/office/drawing/2014/main" xmlns="" id="{6000D153-5192-41B7-8CC6-4EEF929207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4260</xdr:row>
      <xdr:rowOff>0</xdr:rowOff>
    </xdr:from>
    <xdr:ext cx="2242" cy="161925"/>
    <xdr:pic>
      <xdr:nvPicPr>
        <xdr:cNvPr id="1739" name="Picture 21">
          <a:extLst>
            <a:ext uri="{FF2B5EF4-FFF2-40B4-BE49-F238E27FC236}">
              <a16:creationId xmlns:a16="http://schemas.microsoft.com/office/drawing/2014/main" xmlns="" id="{A56A4EF9-F8FE-4A8B-8D7C-8C2942F606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4260</xdr:row>
      <xdr:rowOff>0</xdr:rowOff>
    </xdr:from>
    <xdr:ext cx="2242" cy="161925"/>
    <xdr:pic>
      <xdr:nvPicPr>
        <xdr:cNvPr id="1740" name="Picture 21">
          <a:extLst>
            <a:ext uri="{FF2B5EF4-FFF2-40B4-BE49-F238E27FC236}">
              <a16:creationId xmlns:a16="http://schemas.microsoft.com/office/drawing/2014/main" xmlns="" id="{5BD3EEDF-E3AE-4AE7-9B2B-45CF05E9E9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4260</xdr:row>
      <xdr:rowOff>0</xdr:rowOff>
    </xdr:from>
    <xdr:ext cx="2242" cy="161925"/>
    <xdr:pic>
      <xdr:nvPicPr>
        <xdr:cNvPr id="1741" name="Picture 21">
          <a:extLst>
            <a:ext uri="{FF2B5EF4-FFF2-40B4-BE49-F238E27FC236}">
              <a16:creationId xmlns:a16="http://schemas.microsoft.com/office/drawing/2014/main" xmlns="" id="{8AB90C34-867E-4DB4-ADD7-EC134CDD00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4260</xdr:row>
      <xdr:rowOff>0</xdr:rowOff>
    </xdr:from>
    <xdr:ext cx="2242" cy="161925"/>
    <xdr:pic>
      <xdr:nvPicPr>
        <xdr:cNvPr id="1742" name="Picture 21">
          <a:extLst>
            <a:ext uri="{FF2B5EF4-FFF2-40B4-BE49-F238E27FC236}">
              <a16:creationId xmlns:a16="http://schemas.microsoft.com/office/drawing/2014/main" xmlns="" id="{E7D2219F-D496-411D-A556-96CC3F1103A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4260</xdr:row>
      <xdr:rowOff>0</xdr:rowOff>
    </xdr:from>
    <xdr:ext cx="2242" cy="161925"/>
    <xdr:pic>
      <xdr:nvPicPr>
        <xdr:cNvPr id="1743" name="Picture 21">
          <a:extLst>
            <a:ext uri="{FF2B5EF4-FFF2-40B4-BE49-F238E27FC236}">
              <a16:creationId xmlns:a16="http://schemas.microsoft.com/office/drawing/2014/main" xmlns="" id="{86F3DD10-81CA-441B-8E12-9015A547A2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4260</xdr:row>
      <xdr:rowOff>0</xdr:rowOff>
    </xdr:from>
    <xdr:ext cx="2242" cy="161925"/>
    <xdr:pic>
      <xdr:nvPicPr>
        <xdr:cNvPr id="1744" name="Picture 21">
          <a:extLst>
            <a:ext uri="{FF2B5EF4-FFF2-40B4-BE49-F238E27FC236}">
              <a16:creationId xmlns:a16="http://schemas.microsoft.com/office/drawing/2014/main" xmlns="" id="{7055F21A-8E91-4202-AC50-DE30309817D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4260</xdr:row>
      <xdr:rowOff>0</xdr:rowOff>
    </xdr:from>
    <xdr:ext cx="2242" cy="161925"/>
    <xdr:pic>
      <xdr:nvPicPr>
        <xdr:cNvPr id="1745" name="Picture 21">
          <a:extLst>
            <a:ext uri="{FF2B5EF4-FFF2-40B4-BE49-F238E27FC236}">
              <a16:creationId xmlns:a16="http://schemas.microsoft.com/office/drawing/2014/main" xmlns="" id="{4048F2C5-82DB-4B7B-85AD-A92E837AEA0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4260</xdr:row>
      <xdr:rowOff>0</xdr:rowOff>
    </xdr:from>
    <xdr:ext cx="2242" cy="161925"/>
    <xdr:pic>
      <xdr:nvPicPr>
        <xdr:cNvPr id="1746" name="Picture 21">
          <a:extLst>
            <a:ext uri="{FF2B5EF4-FFF2-40B4-BE49-F238E27FC236}">
              <a16:creationId xmlns:a16="http://schemas.microsoft.com/office/drawing/2014/main" xmlns="" id="{DCD5A05F-2E63-434B-B39A-F2EC1C1D44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4260</xdr:row>
      <xdr:rowOff>0</xdr:rowOff>
    </xdr:from>
    <xdr:ext cx="2242" cy="161925"/>
    <xdr:pic>
      <xdr:nvPicPr>
        <xdr:cNvPr id="1747" name="Picture 21">
          <a:extLst>
            <a:ext uri="{FF2B5EF4-FFF2-40B4-BE49-F238E27FC236}">
              <a16:creationId xmlns:a16="http://schemas.microsoft.com/office/drawing/2014/main" xmlns="" id="{3FB4880E-2DA1-47EE-924E-B13BCF403C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4260</xdr:row>
      <xdr:rowOff>0</xdr:rowOff>
    </xdr:from>
    <xdr:ext cx="2242" cy="161925"/>
    <xdr:pic>
      <xdr:nvPicPr>
        <xdr:cNvPr id="1748" name="Picture 21">
          <a:extLst>
            <a:ext uri="{FF2B5EF4-FFF2-40B4-BE49-F238E27FC236}">
              <a16:creationId xmlns:a16="http://schemas.microsoft.com/office/drawing/2014/main" xmlns="" id="{1C5DB365-3384-4ACD-ABD6-C4BD44A5281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4260</xdr:row>
      <xdr:rowOff>0</xdr:rowOff>
    </xdr:from>
    <xdr:ext cx="2242" cy="161925"/>
    <xdr:pic>
      <xdr:nvPicPr>
        <xdr:cNvPr id="1749" name="Picture 21">
          <a:extLst>
            <a:ext uri="{FF2B5EF4-FFF2-40B4-BE49-F238E27FC236}">
              <a16:creationId xmlns:a16="http://schemas.microsoft.com/office/drawing/2014/main" xmlns="" id="{B0AB51AB-7DFD-4AC4-A35E-610620536D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4271</xdr:row>
      <xdr:rowOff>0</xdr:rowOff>
    </xdr:from>
    <xdr:ext cx="2242" cy="161925"/>
    <xdr:pic>
      <xdr:nvPicPr>
        <xdr:cNvPr id="1750" name="Picture 21">
          <a:extLst>
            <a:ext uri="{FF2B5EF4-FFF2-40B4-BE49-F238E27FC236}">
              <a16:creationId xmlns:a16="http://schemas.microsoft.com/office/drawing/2014/main" xmlns="" id="{E35F31C8-8C41-47F9-B71D-80B8A03C59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4271</xdr:row>
      <xdr:rowOff>0</xdr:rowOff>
    </xdr:from>
    <xdr:ext cx="2242" cy="161925"/>
    <xdr:pic>
      <xdr:nvPicPr>
        <xdr:cNvPr id="1751" name="Picture 21">
          <a:extLst>
            <a:ext uri="{FF2B5EF4-FFF2-40B4-BE49-F238E27FC236}">
              <a16:creationId xmlns:a16="http://schemas.microsoft.com/office/drawing/2014/main" xmlns="" id="{DD654800-2E40-4C63-9B6F-2C1F64C763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4271</xdr:row>
      <xdr:rowOff>0</xdr:rowOff>
    </xdr:from>
    <xdr:ext cx="2242" cy="161925"/>
    <xdr:pic>
      <xdr:nvPicPr>
        <xdr:cNvPr id="1752" name="Picture 21">
          <a:extLst>
            <a:ext uri="{FF2B5EF4-FFF2-40B4-BE49-F238E27FC236}">
              <a16:creationId xmlns:a16="http://schemas.microsoft.com/office/drawing/2014/main" xmlns="" id="{14320487-9ECD-4A2F-A5F3-0A74ED9D57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4271</xdr:row>
      <xdr:rowOff>0</xdr:rowOff>
    </xdr:from>
    <xdr:ext cx="2242" cy="161925"/>
    <xdr:pic>
      <xdr:nvPicPr>
        <xdr:cNvPr id="1753" name="Picture 21">
          <a:extLst>
            <a:ext uri="{FF2B5EF4-FFF2-40B4-BE49-F238E27FC236}">
              <a16:creationId xmlns:a16="http://schemas.microsoft.com/office/drawing/2014/main" xmlns="" id="{EB199497-EF2A-42E4-B913-350AB57D3E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4271</xdr:row>
      <xdr:rowOff>0</xdr:rowOff>
    </xdr:from>
    <xdr:ext cx="2242" cy="161925"/>
    <xdr:pic>
      <xdr:nvPicPr>
        <xdr:cNvPr id="1754" name="Picture 21">
          <a:extLst>
            <a:ext uri="{FF2B5EF4-FFF2-40B4-BE49-F238E27FC236}">
              <a16:creationId xmlns:a16="http://schemas.microsoft.com/office/drawing/2014/main" xmlns="" id="{70B37D89-6B20-4659-B78B-D137C2BF2D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4271</xdr:row>
      <xdr:rowOff>0</xdr:rowOff>
    </xdr:from>
    <xdr:ext cx="2242" cy="161925"/>
    <xdr:pic>
      <xdr:nvPicPr>
        <xdr:cNvPr id="1755" name="Picture 21">
          <a:extLst>
            <a:ext uri="{FF2B5EF4-FFF2-40B4-BE49-F238E27FC236}">
              <a16:creationId xmlns:a16="http://schemas.microsoft.com/office/drawing/2014/main" xmlns="" id="{C22D9FF1-D29E-4224-9C2B-A0815C336E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4271</xdr:row>
      <xdr:rowOff>0</xdr:rowOff>
    </xdr:from>
    <xdr:ext cx="2242" cy="161925"/>
    <xdr:pic>
      <xdr:nvPicPr>
        <xdr:cNvPr id="1756" name="Picture 21">
          <a:extLst>
            <a:ext uri="{FF2B5EF4-FFF2-40B4-BE49-F238E27FC236}">
              <a16:creationId xmlns:a16="http://schemas.microsoft.com/office/drawing/2014/main" xmlns="" id="{6B1DA6C1-BEA4-4D09-9981-F160006661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4271</xdr:row>
      <xdr:rowOff>0</xdr:rowOff>
    </xdr:from>
    <xdr:ext cx="2242" cy="161925"/>
    <xdr:pic>
      <xdr:nvPicPr>
        <xdr:cNvPr id="1757" name="Picture 21">
          <a:extLst>
            <a:ext uri="{FF2B5EF4-FFF2-40B4-BE49-F238E27FC236}">
              <a16:creationId xmlns:a16="http://schemas.microsoft.com/office/drawing/2014/main" xmlns="" id="{CFF2F126-DD20-4634-8381-3C2FA7DAD3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4271</xdr:row>
      <xdr:rowOff>0</xdr:rowOff>
    </xdr:from>
    <xdr:ext cx="2242" cy="161925"/>
    <xdr:pic>
      <xdr:nvPicPr>
        <xdr:cNvPr id="1758" name="Picture 21">
          <a:extLst>
            <a:ext uri="{FF2B5EF4-FFF2-40B4-BE49-F238E27FC236}">
              <a16:creationId xmlns:a16="http://schemas.microsoft.com/office/drawing/2014/main" xmlns="" id="{59B5B05F-1685-4A95-9789-2970EA83F2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4271</xdr:row>
      <xdr:rowOff>0</xdr:rowOff>
    </xdr:from>
    <xdr:ext cx="2242" cy="161925"/>
    <xdr:pic>
      <xdr:nvPicPr>
        <xdr:cNvPr id="1759" name="Picture 21">
          <a:extLst>
            <a:ext uri="{FF2B5EF4-FFF2-40B4-BE49-F238E27FC236}">
              <a16:creationId xmlns:a16="http://schemas.microsoft.com/office/drawing/2014/main" xmlns="" id="{BBDBE129-EE61-4E93-AB71-EC2B506EC3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4271</xdr:row>
      <xdr:rowOff>0</xdr:rowOff>
    </xdr:from>
    <xdr:ext cx="2242" cy="161925"/>
    <xdr:pic>
      <xdr:nvPicPr>
        <xdr:cNvPr id="1760" name="Picture 21">
          <a:extLst>
            <a:ext uri="{FF2B5EF4-FFF2-40B4-BE49-F238E27FC236}">
              <a16:creationId xmlns:a16="http://schemas.microsoft.com/office/drawing/2014/main" xmlns="" id="{C076F96B-B1DA-42F6-A6E9-AAA3C6765C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4271</xdr:row>
      <xdr:rowOff>0</xdr:rowOff>
    </xdr:from>
    <xdr:ext cx="2242" cy="161925"/>
    <xdr:pic>
      <xdr:nvPicPr>
        <xdr:cNvPr id="1761" name="Picture 21">
          <a:extLst>
            <a:ext uri="{FF2B5EF4-FFF2-40B4-BE49-F238E27FC236}">
              <a16:creationId xmlns:a16="http://schemas.microsoft.com/office/drawing/2014/main" xmlns="" id="{59E9FF40-C1E8-4810-A324-BD58AE27FC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4298</xdr:row>
      <xdr:rowOff>0</xdr:rowOff>
    </xdr:from>
    <xdr:ext cx="2242" cy="161925"/>
    <xdr:pic>
      <xdr:nvPicPr>
        <xdr:cNvPr id="1762" name="Picture 21">
          <a:extLst>
            <a:ext uri="{FF2B5EF4-FFF2-40B4-BE49-F238E27FC236}">
              <a16:creationId xmlns:a16="http://schemas.microsoft.com/office/drawing/2014/main" xmlns="" id="{B939B58D-590D-46E9-BF04-9F9F8022C6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353050"/>
          <a:ext cx="2242" cy="161925"/>
        </a:xfrm>
        <a:prstGeom prst="rect">
          <a:avLst/>
        </a:prstGeom>
        <a:noFill/>
        <a:ln w="9525">
          <a:noFill/>
          <a:miter lim="800000"/>
          <a:headEnd/>
          <a:tailEnd/>
        </a:ln>
      </xdr:spPr>
    </xdr:pic>
    <xdr:clientData/>
  </xdr:oneCellAnchor>
  <xdr:oneCellAnchor>
    <xdr:from>
      <xdr:col>4</xdr:col>
      <xdr:colOff>1047750</xdr:colOff>
      <xdr:row>4275</xdr:row>
      <xdr:rowOff>0</xdr:rowOff>
    </xdr:from>
    <xdr:ext cx="2242" cy="161925"/>
    <xdr:pic>
      <xdr:nvPicPr>
        <xdr:cNvPr id="1763" name="Picture 21">
          <a:extLst>
            <a:ext uri="{FF2B5EF4-FFF2-40B4-BE49-F238E27FC236}">
              <a16:creationId xmlns:a16="http://schemas.microsoft.com/office/drawing/2014/main" xmlns="" id="{FBA5F988-BAC3-4C7D-8D71-FB17BF81B6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4298</xdr:row>
      <xdr:rowOff>0</xdr:rowOff>
    </xdr:from>
    <xdr:ext cx="2242" cy="161925"/>
    <xdr:pic>
      <xdr:nvPicPr>
        <xdr:cNvPr id="1764" name="Picture 21">
          <a:extLst>
            <a:ext uri="{FF2B5EF4-FFF2-40B4-BE49-F238E27FC236}">
              <a16:creationId xmlns:a16="http://schemas.microsoft.com/office/drawing/2014/main" xmlns="" id="{48E8BDB7-93D4-468F-933E-274B69A1E0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353050"/>
          <a:ext cx="2242" cy="161925"/>
        </a:xfrm>
        <a:prstGeom prst="rect">
          <a:avLst/>
        </a:prstGeom>
        <a:noFill/>
        <a:ln w="9525">
          <a:noFill/>
          <a:miter lim="800000"/>
          <a:headEnd/>
          <a:tailEnd/>
        </a:ln>
      </xdr:spPr>
    </xdr:pic>
    <xdr:clientData/>
  </xdr:oneCellAnchor>
  <xdr:oneCellAnchor>
    <xdr:from>
      <xdr:col>4</xdr:col>
      <xdr:colOff>1047750</xdr:colOff>
      <xdr:row>4275</xdr:row>
      <xdr:rowOff>0</xdr:rowOff>
    </xdr:from>
    <xdr:ext cx="2242" cy="161925"/>
    <xdr:pic>
      <xdr:nvPicPr>
        <xdr:cNvPr id="1765" name="Picture 21">
          <a:extLst>
            <a:ext uri="{FF2B5EF4-FFF2-40B4-BE49-F238E27FC236}">
              <a16:creationId xmlns:a16="http://schemas.microsoft.com/office/drawing/2014/main" xmlns="" id="{040FC84A-4476-432B-AE26-796592554C3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4298</xdr:row>
      <xdr:rowOff>0</xdr:rowOff>
    </xdr:from>
    <xdr:ext cx="2242" cy="161925"/>
    <xdr:pic>
      <xdr:nvPicPr>
        <xdr:cNvPr id="1766" name="Picture 21">
          <a:extLst>
            <a:ext uri="{FF2B5EF4-FFF2-40B4-BE49-F238E27FC236}">
              <a16:creationId xmlns:a16="http://schemas.microsoft.com/office/drawing/2014/main" xmlns="" id="{9898B297-54B3-45F4-82A8-E53F071206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353050"/>
          <a:ext cx="2242" cy="161925"/>
        </a:xfrm>
        <a:prstGeom prst="rect">
          <a:avLst/>
        </a:prstGeom>
        <a:noFill/>
        <a:ln w="9525">
          <a:noFill/>
          <a:miter lim="800000"/>
          <a:headEnd/>
          <a:tailEnd/>
        </a:ln>
      </xdr:spPr>
    </xdr:pic>
    <xdr:clientData/>
  </xdr:oneCellAnchor>
  <xdr:oneCellAnchor>
    <xdr:from>
      <xdr:col>4</xdr:col>
      <xdr:colOff>1047750</xdr:colOff>
      <xdr:row>4275</xdr:row>
      <xdr:rowOff>0</xdr:rowOff>
    </xdr:from>
    <xdr:ext cx="2242" cy="161925"/>
    <xdr:pic>
      <xdr:nvPicPr>
        <xdr:cNvPr id="1767" name="Picture 21">
          <a:extLst>
            <a:ext uri="{FF2B5EF4-FFF2-40B4-BE49-F238E27FC236}">
              <a16:creationId xmlns:a16="http://schemas.microsoft.com/office/drawing/2014/main" xmlns="" id="{F16A7C4A-433B-46F0-814A-60F13D8476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4275</xdr:row>
      <xdr:rowOff>0</xdr:rowOff>
    </xdr:from>
    <xdr:ext cx="2242" cy="161925"/>
    <xdr:pic>
      <xdr:nvPicPr>
        <xdr:cNvPr id="1768" name="Picture 21">
          <a:extLst>
            <a:ext uri="{FF2B5EF4-FFF2-40B4-BE49-F238E27FC236}">
              <a16:creationId xmlns:a16="http://schemas.microsoft.com/office/drawing/2014/main" xmlns="" id="{7AF591E5-ED89-43DF-B896-68228024C4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4318</xdr:row>
      <xdr:rowOff>0</xdr:rowOff>
    </xdr:from>
    <xdr:ext cx="2242" cy="161925"/>
    <xdr:pic>
      <xdr:nvPicPr>
        <xdr:cNvPr id="1769" name="Picture 21">
          <a:extLst>
            <a:ext uri="{FF2B5EF4-FFF2-40B4-BE49-F238E27FC236}">
              <a16:creationId xmlns:a16="http://schemas.microsoft.com/office/drawing/2014/main" xmlns="" id="{77A807BC-0F05-4526-9F67-2DAA4D0611B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163050"/>
          <a:ext cx="2242" cy="161925"/>
        </a:xfrm>
        <a:prstGeom prst="rect">
          <a:avLst/>
        </a:prstGeom>
        <a:noFill/>
        <a:ln w="9525">
          <a:noFill/>
          <a:miter lim="800000"/>
          <a:headEnd/>
          <a:tailEnd/>
        </a:ln>
      </xdr:spPr>
    </xdr:pic>
    <xdr:clientData/>
  </xdr:oneCellAnchor>
  <xdr:oneCellAnchor>
    <xdr:from>
      <xdr:col>4</xdr:col>
      <xdr:colOff>1047750</xdr:colOff>
      <xdr:row>4298</xdr:row>
      <xdr:rowOff>0</xdr:rowOff>
    </xdr:from>
    <xdr:ext cx="2242" cy="161925"/>
    <xdr:pic>
      <xdr:nvPicPr>
        <xdr:cNvPr id="1770" name="Picture 21">
          <a:extLst>
            <a:ext uri="{FF2B5EF4-FFF2-40B4-BE49-F238E27FC236}">
              <a16:creationId xmlns:a16="http://schemas.microsoft.com/office/drawing/2014/main" xmlns="" id="{E8E62774-E8D4-4400-A70B-6936F74A3C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353050"/>
          <a:ext cx="2242" cy="161925"/>
        </a:xfrm>
        <a:prstGeom prst="rect">
          <a:avLst/>
        </a:prstGeom>
        <a:noFill/>
        <a:ln w="9525">
          <a:noFill/>
          <a:miter lim="800000"/>
          <a:headEnd/>
          <a:tailEnd/>
        </a:ln>
      </xdr:spPr>
    </xdr:pic>
    <xdr:clientData/>
  </xdr:oneCellAnchor>
  <xdr:oneCellAnchor>
    <xdr:from>
      <xdr:col>4</xdr:col>
      <xdr:colOff>1047750</xdr:colOff>
      <xdr:row>4275</xdr:row>
      <xdr:rowOff>0</xdr:rowOff>
    </xdr:from>
    <xdr:ext cx="2242" cy="161925"/>
    <xdr:pic>
      <xdr:nvPicPr>
        <xdr:cNvPr id="1771" name="Picture 21">
          <a:extLst>
            <a:ext uri="{FF2B5EF4-FFF2-40B4-BE49-F238E27FC236}">
              <a16:creationId xmlns:a16="http://schemas.microsoft.com/office/drawing/2014/main" xmlns="" id="{EABD4254-515A-4E7E-9B69-62916DECD2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4275</xdr:row>
      <xdr:rowOff>0</xdr:rowOff>
    </xdr:from>
    <xdr:ext cx="2242" cy="161925"/>
    <xdr:pic>
      <xdr:nvPicPr>
        <xdr:cNvPr id="1772" name="Picture 21">
          <a:extLst>
            <a:ext uri="{FF2B5EF4-FFF2-40B4-BE49-F238E27FC236}">
              <a16:creationId xmlns:a16="http://schemas.microsoft.com/office/drawing/2014/main" xmlns="" id="{E696B932-F870-4E67-B023-4A2353DE260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4318</xdr:row>
      <xdr:rowOff>0</xdr:rowOff>
    </xdr:from>
    <xdr:ext cx="2242" cy="161925"/>
    <xdr:pic>
      <xdr:nvPicPr>
        <xdr:cNvPr id="1773" name="Picture 21">
          <a:extLst>
            <a:ext uri="{FF2B5EF4-FFF2-40B4-BE49-F238E27FC236}">
              <a16:creationId xmlns:a16="http://schemas.microsoft.com/office/drawing/2014/main" xmlns="" id="{6B2C806E-A5DC-4D48-A55C-B13C766641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163050"/>
          <a:ext cx="2242" cy="161925"/>
        </a:xfrm>
        <a:prstGeom prst="rect">
          <a:avLst/>
        </a:prstGeom>
        <a:noFill/>
        <a:ln w="9525">
          <a:noFill/>
          <a:miter lim="800000"/>
          <a:headEnd/>
          <a:tailEnd/>
        </a:ln>
      </xdr:spPr>
    </xdr:pic>
    <xdr:clientData/>
  </xdr:oneCellAnchor>
  <xdr:oneCellAnchor>
    <xdr:from>
      <xdr:col>4</xdr:col>
      <xdr:colOff>1047750</xdr:colOff>
      <xdr:row>4283</xdr:row>
      <xdr:rowOff>0</xdr:rowOff>
    </xdr:from>
    <xdr:ext cx="2242" cy="161925"/>
    <xdr:pic>
      <xdr:nvPicPr>
        <xdr:cNvPr id="1774" name="Picture 21">
          <a:extLst>
            <a:ext uri="{FF2B5EF4-FFF2-40B4-BE49-F238E27FC236}">
              <a16:creationId xmlns:a16="http://schemas.microsoft.com/office/drawing/2014/main" xmlns="" id="{2B091FE2-FDF6-4528-AE99-6AA569BABB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495550"/>
          <a:ext cx="2242" cy="161925"/>
        </a:xfrm>
        <a:prstGeom prst="rect">
          <a:avLst/>
        </a:prstGeom>
        <a:noFill/>
        <a:ln w="9525">
          <a:noFill/>
          <a:miter lim="800000"/>
          <a:headEnd/>
          <a:tailEnd/>
        </a:ln>
      </xdr:spPr>
    </xdr:pic>
    <xdr:clientData/>
  </xdr:oneCellAnchor>
  <xdr:oneCellAnchor>
    <xdr:from>
      <xdr:col>4</xdr:col>
      <xdr:colOff>1047750</xdr:colOff>
      <xdr:row>4275</xdr:row>
      <xdr:rowOff>0</xdr:rowOff>
    </xdr:from>
    <xdr:ext cx="2242" cy="161925"/>
    <xdr:pic>
      <xdr:nvPicPr>
        <xdr:cNvPr id="1775" name="Picture 21">
          <a:extLst>
            <a:ext uri="{FF2B5EF4-FFF2-40B4-BE49-F238E27FC236}">
              <a16:creationId xmlns:a16="http://schemas.microsoft.com/office/drawing/2014/main" xmlns="" id="{D8A95621-7426-4201-8479-06B378899A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4283</xdr:row>
      <xdr:rowOff>0</xdr:rowOff>
    </xdr:from>
    <xdr:ext cx="2242" cy="161925"/>
    <xdr:pic>
      <xdr:nvPicPr>
        <xdr:cNvPr id="1776" name="Picture 21">
          <a:extLst>
            <a:ext uri="{FF2B5EF4-FFF2-40B4-BE49-F238E27FC236}">
              <a16:creationId xmlns:a16="http://schemas.microsoft.com/office/drawing/2014/main" xmlns="" id="{491F3171-8991-4174-86B3-AE5D01C719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495550"/>
          <a:ext cx="2242" cy="161925"/>
        </a:xfrm>
        <a:prstGeom prst="rect">
          <a:avLst/>
        </a:prstGeom>
        <a:noFill/>
        <a:ln w="9525">
          <a:noFill/>
          <a:miter lim="800000"/>
          <a:headEnd/>
          <a:tailEnd/>
        </a:ln>
      </xdr:spPr>
    </xdr:pic>
    <xdr:clientData/>
  </xdr:oneCellAnchor>
  <xdr:oneCellAnchor>
    <xdr:from>
      <xdr:col>4</xdr:col>
      <xdr:colOff>1047750</xdr:colOff>
      <xdr:row>4275</xdr:row>
      <xdr:rowOff>0</xdr:rowOff>
    </xdr:from>
    <xdr:ext cx="2242" cy="161925"/>
    <xdr:pic>
      <xdr:nvPicPr>
        <xdr:cNvPr id="1777" name="Picture 21">
          <a:extLst>
            <a:ext uri="{FF2B5EF4-FFF2-40B4-BE49-F238E27FC236}">
              <a16:creationId xmlns:a16="http://schemas.microsoft.com/office/drawing/2014/main" xmlns="" id="{4170994D-D51E-4AE3-93BC-87C85F6994F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4275</xdr:row>
      <xdr:rowOff>0</xdr:rowOff>
    </xdr:from>
    <xdr:ext cx="2242" cy="161925"/>
    <xdr:pic>
      <xdr:nvPicPr>
        <xdr:cNvPr id="1778" name="Picture 21">
          <a:extLst>
            <a:ext uri="{FF2B5EF4-FFF2-40B4-BE49-F238E27FC236}">
              <a16:creationId xmlns:a16="http://schemas.microsoft.com/office/drawing/2014/main" xmlns="" id="{59A53C29-1A62-4E35-8332-FCE2F9EC408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4275</xdr:row>
      <xdr:rowOff>0</xdr:rowOff>
    </xdr:from>
    <xdr:ext cx="2242" cy="161925"/>
    <xdr:pic>
      <xdr:nvPicPr>
        <xdr:cNvPr id="1779" name="Picture 21">
          <a:extLst>
            <a:ext uri="{FF2B5EF4-FFF2-40B4-BE49-F238E27FC236}">
              <a16:creationId xmlns:a16="http://schemas.microsoft.com/office/drawing/2014/main" xmlns="" id="{7F33DF98-096F-489E-84E0-50ABE98ACDB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4275</xdr:row>
      <xdr:rowOff>0</xdr:rowOff>
    </xdr:from>
    <xdr:ext cx="2242" cy="161925"/>
    <xdr:pic>
      <xdr:nvPicPr>
        <xdr:cNvPr id="1780" name="Picture 21">
          <a:extLst>
            <a:ext uri="{FF2B5EF4-FFF2-40B4-BE49-F238E27FC236}">
              <a16:creationId xmlns:a16="http://schemas.microsoft.com/office/drawing/2014/main" xmlns="" id="{C9D64BE0-B6E4-494C-A380-3B666A9C27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4275</xdr:row>
      <xdr:rowOff>0</xdr:rowOff>
    </xdr:from>
    <xdr:ext cx="2242" cy="161925"/>
    <xdr:pic>
      <xdr:nvPicPr>
        <xdr:cNvPr id="1781" name="Picture 21">
          <a:extLst>
            <a:ext uri="{FF2B5EF4-FFF2-40B4-BE49-F238E27FC236}">
              <a16:creationId xmlns:a16="http://schemas.microsoft.com/office/drawing/2014/main" xmlns="" id="{559E6BD6-ADBA-428A-B794-B1FE63A5D4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4334</xdr:row>
      <xdr:rowOff>0</xdr:rowOff>
    </xdr:from>
    <xdr:ext cx="2242" cy="161925"/>
    <xdr:pic>
      <xdr:nvPicPr>
        <xdr:cNvPr id="1782" name="Picture 21">
          <a:extLst>
            <a:ext uri="{FF2B5EF4-FFF2-40B4-BE49-F238E27FC236}">
              <a16:creationId xmlns:a16="http://schemas.microsoft.com/office/drawing/2014/main" xmlns="" id="{19382E06-571D-4032-BB90-84F1FCBCA0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4334</xdr:row>
      <xdr:rowOff>0</xdr:rowOff>
    </xdr:from>
    <xdr:ext cx="2242" cy="161925"/>
    <xdr:pic>
      <xdr:nvPicPr>
        <xdr:cNvPr id="1783" name="Picture 21">
          <a:extLst>
            <a:ext uri="{FF2B5EF4-FFF2-40B4-BE49-F238E27FC236}">
              <a16:creationId xmlns:a16="http://schemas.microsoft.com/office/drawing/2014/main" xmlns="" id="{E5F11BC4-C20E-4741-A63C-62B329D6DDB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4334</xdr:row>
      <xdr:rowOff>0</xdr:rowOff>
    </xdr:from>
    <xdr:ext cx="2242" cy="161925"/>
    <xdr:pic>
      <xdr:nvPicPr>
        <xdr:cNvPr id="1784" name="Picture 21">
          <a:extLst>
            <a:ext uri="{FF2B5EF4-FFF2-40B4-BE49-F238E27FC236}">
              <a16:creationId xmlns:a16="http://schemas.microsoft.com/office/drawing/2014/main" xmlns="" id="{A40BE602-FE6E-4627-8D0E-6D059E00DE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4334</xdr:row>
      <xdr:rowOff>0</xdr:rowOff>
    </xdr:from>
    <xdr:ext cx="2242" cy="161925"/>
    <xdr:pic>
      <xdr:nvPicPr>
        <xdr:cNvPr id="1785" name="Picture 21">
          <a:extLst>
            <a:ext uri="{FF2B5EF4-FFF2-40B4-BE49-F238E27FC236}">
              <a16:creationId xmlns:a16="http://schemas.microsoft.com/office/drawing/2014/main" xmlns="" id="{8D295C06-F9B1-4A3B-AF44-E77B0A47953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4334</xdr:row>
      <xdr:rowOff>0</xdr:rowOff>
    </xdr:from>
    <xdr:ext cx="2242" cy="161925"/>
    <xdr:pic>
      <xdr:nvPicPr>
        <xdr:cNvPr id="1786" name="Picture 21">
          <a:extLst>
            <a:ext uri="{FF2B5EF4-FFF2-40B4-BE49-F238E27FC236}">
              <a16:creationId xmlns:a16="http://schemas.microsoft.com/office/drawing/2014/main" xmlns="" id="{7920479F-686D-4BAD-B411-255F79748D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4334</xdr:row>
      <xdr:rowOff>0</xdr:rowOff>
    </xdr:from>
    <xdr:ext cx="2242" cy="161925"/>
    <xdr:pic>
      <xdr:nvPicPr>
        <xdr:cNvPr id="1787" name="Picture 21">
          <a:extLst>
            <a:ext uri="{FF2B5EF4-FFF2-40B4-BE49-F238E27FC236}">
              <a16:creationId xmlns:a16="http://schemas.microsoft.com/office/drawing/2014/main" xmlns="" id="{A09DDEC1-8732-4803-A3C5-98100F453F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4334</xdr:row>
      <xdr:rowOff>0</xdr:rowOff>
    </xdr:from>
    <xdr:ext cx="2242" cy="161925"/>
    <xdr:pic>
      <xdr:nvPicPr>
        <xdr:cNvPr id="1788" name="Picture 21">
          <a:extLst>
            <a:ext uri="{FF2B5EF4-FFF2-40B4-BE49-F238E27FC236}">
              <a16:creationId xmlns:a16="http://schemas.microsoft.com/office/drawing/2014/main" xmlns="" id="{20F1F04D-A5B0-4B96-BCAF-A5609638F7D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4334</xdr:row>
      <xdr:rowOff>0</xdr:rowOff>
    </xdr:from>
    <xdr:ext cx="2242" cy="161925"/>
    <xdr:pic>
      <xdr:nvPicPr>
        <xdr:cNvPr id="1789" name="Picture 21">
          <a:extLst>
            <a:ext uri="{FF2B5EF4-FFF2-40B4-BE49-F238E27FC236}">
              <a16:creationId xmlns:a16="http://schemas.microsoft.com/office/drawing/2014/main" xmlns="" id="{B5D2BBAC-D00A-4F1E-85DF-513EACB5AB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4334</xdr:row>
      <xdr:rowOff>0</xdr:rowOff>
    </xdr:from>
    <xdr:ext cx="2242" cy="161925"/>
    <xdr:pic>
      <xdr:nvPicPr>
        <xdr:cNvPr id="1790" name="Picture 21">
          <a:extLst>
            <a:ext uri="{FF2B5EF4-FFF2-40B4-BE49-F238E27FC236}">
              <a16:creationId xmlns:a16="http://schemas.microsoft.com/office/drawing/2014/main" xmlns="" id="{060DA4A9-9A11-4CA5-BA90-E7AA4A79BD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4334</xdr:row>
      <xdr:rowOff>0</xdr:rowOff>
    </xdr:from>
    <xdr:ext cx="2242" cy="161925"/>
    <xdr:pic>
      <xdr:nvPicPr>
        <xdr:cNvPr id="1791" name="Picture 21">
          <a:extLst>
            <a:ext uri="{FF2B5EF4-FFF2-40B4-BE49-F238E27FC236}">
              <a16:creationId xmlns:a16="http://schemas.microsoft.com/office/drawing/2014/main" xmlns="" id="{B37A9B5A-A8DE-47CD-B758-DC79397F42A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4334</xdr:row>
      <xdr:rowOff>0</xdr:rowOff>
    </xdr:from>
    <xdr:ext cx="2242" cy="161925"/>
    <xdr:pic>
      <xdr:nvPicPr>
        <xdr:cNvPr id="1792" name="Picture 21">
          <a:extLst>
            <a:ext uri="{FF2B5EF4-FFF2-40B4-BE49-F238E27FC236}">
              <a16:creationId xmlns:a16="http://schemas.microsoft.com/office/drawing/2014/main" xmlns="" id="{E9C2944E-688F-46D2-A2B1-2F6E2F4FF0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4334</xdr:row>
      <xdr:rowOff>0</xdr:rowOff>
    </xdr:from>
    <xdr:ext cx="2242" cy="161925"/>
    <xdr:pic>
      <xdr:nvPicPr>
        <xdr:cNvPr id="1793" name="Picture 21">
          <a:extLst>
            <a:ext uri="{FF2B5EF4-FFF2-40B4-BE49-F238E27FC236}">
              <a16:creationId xmlns:a16="http://schemas.microsoft.com/office/drawing/2014/main" xmlns="" id="{C55B98E3-7800-4F87-B573-D5A77CF4FD5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4338</xdr:row>
      <xdr:rowOff>0</xdr:rowOff>
    </xdr:from>
    <xdr:ext cx="2242" cy="161925"/>
    <xdr:pic>
      <xdr:nvPicPr>
        <xdr:cNvPr id="1794" name="Picture 21">
          <a:extLst>
            <a:ext uri="{FF2B5EF4-FFF2-40B4-BE49-F238E27FC236}">
              <a16:creationId xmlns:a16="http://schemas.microsoft.com/office/drawing/2014/main" xmlns="" id="{87B11EE3-5834-43B9-8854-4F347ED9FB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4338</xdr:row>
      <xdr:rowOff>0</xdr:rowOff>
    </xdr:from>
    <xdr:ext cx="2242" cy="161925"/>
    <xdr:pic>
      <xdr:nvPicPr>
        <xdr:cNvPr id="1795" name="Picture 21">
          <a:extLst>
            <a:ext uri="{FF2B5EF4-FFF2-40B4-BE49-F238E27FC236}">
              <a16:creationId xmlns:a16="http://schemas.microsoft.com/office/drawing/2014/main" xmlns="" id="{5A83180B-4CC6-4E0C-A63B-48DB5858FD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4338</xdr:row>
      <xdr:rowOff>0</xdr:rowOff>
    </xdr:from>
    <xdr:ext cx="2242" cy="161925"/>
    <xdr:pic>
      <xdr:nvPicPr>
        <xdr:cNvPr id="1796" name="Picture 21">
          <a:extLst>
            <a:ext uri="{FF2B5EF4-FFF2-40B4-BE49-F238E27FC236}">
              <a16:creationId xmlns:a16="http://schemas.microsoft.com/office/drawing/2014/main" xmlns="" id="{0B09F497-FD9C-4EB8-92EE-C18FC8F0A56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4338</xdr:row>
      <xdr:rowOff>0</xdr:rowOff>
    </xdr:from>
    <xdr:ext cx="2242" cy="161925"/>
    <xdr:pic>
      <xdr:nvPicPr>
        <xdr:cNvPr id="1797" name="Picture 21">
          <a:extLst>
            <a:ext uri="{FF2B5EF4-FFF2-40B4-BE49-F238E27FC236}">
              <a16:creationId xmlns:a16="http://schemas.microsoft.com/office/drawing/2014/main" xmlns="" id="{EDF746DE-4D28-4798-B8D6-E7C0DB9E31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4338</xdr:row>
      <xdr:rowOff>0</xdr:rowOff>
    </xdr:from>
    <xdr:ext cx="2242" cy="161925"/>
    <xdr:pic>
      <xdr:nvPicPr>
        <xdr:cNvPr id="1798" name="Picture 21">
          <a:extLst>
            <a:ext uri="{FF2B5EF4-FFF2-40B4-BE49-F238E27FC236}">
              <a16:creationId xmlns:a16="http://schemas.microsoft.com/office/drawing/2014/main" xmlns="" id="{3F61FD2C-79AD-4DD1-A068-5D80858CC97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4338</xdr:row>
      <xdr:rowOff>0</xdr:rowOff>
    </xdr:from>
    <xdr:ext cx="2242" cy="161925"/>
    <xdr:pic>
      <xdr:nvPicPr>
        <xdr:cNvPr id="1799" name="Picture 21">
          <a:extLst>
            <a:ext uri="{FF2B5EF4-FFF2-40B4-BE49-F238E27FC236}">
              <a16:creationId xmlns:a16="http://schemas.microsoft.com/office/drawing/2014/main" xmlns="" id="{1A5CDC69-0B29-4EB8-A721-408A752EBF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4339</xdr:row>
      <xdr:rowOff>0</xdr:rowOff>
    </xdr:from>
    <xdr:ext cx="2242" cy="161925"/>
    <xdr:pic>
      <xdr:nvPicPr>
        <xdr:cNvPr id="1800" name="Picture 21">
          <a:extLst>
            <a:ext uri="{FF2B5EF4-FFF2-40B4-BE49-F238E27FC236}">
              <a16:creationId xmlns:a16="http://schemas.microsoft.com/office/drawing/2014/main" xmlns="" id="{40E5D9D6-0CA1-44BB-AD05-6BCD4234E3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4338</xdr:row>
      <xdr:rowOff>0</xdr:rowOff>
    </xdr:from>
    <xdr:ext cx="2242" cy="161925"/>
    <xdr:pic>
      <xdr:nvPicPr>
        <xdr:cNvPr id="1801" name="Picture 21">
          <a:extLst>
            <a:ext uri="{FF2B5EF4-FFF2-40B4-BE49-F238E27FC236}">
              <a16:creationId xmlns:a16="http://schemas.microsoft.com/office/drawing/2014/main" xmlns="" id="{3DDB9D07-E699-4962-B430-12BE1EC731D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4339</xdr:row>
      <xdr:rowOff>0</xdr:rowOff>
    </xdr:from>
    <xdr:ext cx="2242" cy="161925"/>
    <xdr:pic>
      <xdr:nvPicPr>
        <xdr:cNvPr id="1802" name="Picture 21">
          <a:extLst>
            <a:ext uri="{FF2B5EF4-FFF2-40B4-BE49-F238E27FC236}">
              <a16:creationId xmlns:a16="http://schemas.microsoft.com/office/drawing/2014/main" xmlns="" id="{D45A740E-F4E5-46D7-B6C1-F2C7033C1C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4338</xdr:row>
      <xdr:rowOff>0</xdr:rowOff>
    </xdr:from>
    <xdr:ext cx="2242" cy="161925"/>
    <xdr:pic>
      <xdr:nvPicPr>
        <xdr:cNvPr id="1803" name="Picture 21">
          <a:extLst>
            <a:ext uri="{FF2B5EF4-FFF2-40B4-BE49-F238E27FC236}">
              <a16:creationId xmlns:a16="http://schemas.microsoft.com/office/drawing/2014/main" xmlns="" id="{21D2FF7F-238D-494F-86DB-A23D805AF4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4338</xdr:row>
      <xdr:rowOff>0</xdr:rowOff>
    </xdr:from>
    <xdr:ext cx="2242" cy="161925"/>
    <xdr:pic>
      <xdr:nvPicPr>
        <xdr:cNvPr id="1804" name="Picture 21">
          <a:extLst>
            <a:ext uri="{FF2B5EF4-FFF2-40B4-BE49-F238E27FC236}">
              <a16:creationId xmlns:a16="http://schemas.microsoft.com/office/drawing/2014/main" xmlns="" id="{890326C7-1686-49DB-932B-8D89A202C8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4338</xdr:row>
      <xdr:rowOff>0</xdr:rowOff>
    </xdr:from>
    <xdr:ext cx="2242" cy="161925"/>
    <xdr:pic>
      <xdr:nvPicPr>
        <xdr:cNvPr id="1805" name="Picture 21">
          <a:extLst>
            <a:ext uri="{FF2B5EF4-FFF2-40B4-BE49-F238E27FC236}">
              <a16:creationId xmlns:a16="http://schemas.microsoft.com/office/drawing/2014/main" xmlns="" id="{D8416BAA-AD91-4B79-9DB0-F52D1F8E61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4338</xdr:row>
      <xdr:rowOff>0</xdr:rowOff>
    </xdr:from>
    <xdr:ext cx="2242" cy="161925"/>
    <xdr:pic>
      <xdr:nvPicPr>
        <xdr:cNvPr id="1806" name="Picture 21">
          <a:extLst>
            <a:ext uri="{FF2B5EF4-FFF2-40B4-BE49-F238E27FC236}">
              <a16:creationId xmlns:a16="http://schemas.microsoft.com/office/drawing/2014/main" xmlns="" id="{932E5141-FE18-431A-8688-7CC79A5C60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4338</xdr:row>
      <xdr:rowOff>0</xdr:rowOff>
    </xdr:from>
    <xdr:ext cx="2242" cy="161925"/>
    <xdr:pic>
      <xdr:nvPicPr>
        <xdr:cNvPr id="1807" name="Picture 21">
          <a:extLst>
            <a:ext uri="{FF2B5EF4-FFF2-40B4-BE49-F238E27FC236}">
              <a16:creationId xmlns:a16="http://schemas.microsoft.com/office/drawing/2014/main" xmlns="" id="{C7AE42AB-F8D3-4DB3-A3B3-9908310DFB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4361</xdr:row>
      <xdr:rowOff>0</xdr:rowOff>
    </xdr:from>
    <xdr:ext cx="2242" cy="161925"/>
    <xdr:pic>
      <xdr:nvPicPr>
        <xdr:cNvPr id="1808" name="Picture 21">
          <a:extLst>
            <a:ext uri="{FF2B5EF4-FFF2-40B4-BE49-F238E27FC236}">
              <a16:creationId xmlns:a16="http://schemas.microsoft.com/office/drawing/2014/main" xmlns="" id="{2B42EDB0-1FD8-4934-B4E8-D1795772F5A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4361</xdr:row>
      <xdr:rowOff>0</xdr:rowOff>
    </xdr:from>
    <xdr:ext cx="2242" cy="161925"/>
    <xdr:pic>
      <xdr:nvPicPr>
        <xdr:cNvPr id="1809" name="Picture 21">
          <a:extLst>
            <a:ext uri="{FF2B5EF4-FFF2-40B4-BE49-F238E27FC236}">
              <a16:creationId xmlns:a16="http://schemas.microsoft.com/office/drawing/2014/main" xmlns="" id="{EE735ADB-0531-42C7-BC31-CC69181AF1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4361</xdr:row>
      <xdr:rowOff>0</xdr:rowOff>
    </xdr:from>
    <xdr:ext cx="2242" cy="161925"/>
    <xdr:pic>
      <xdr:nvPicPr>
        <xdr:cNvPr id="1810" name="Picture 21">
          <a:extLst>
            <a:ext uri="{FF2B5EF4-FFF2-40B4-BE49-F238E27FC236}">
              <a16:creationId xmlns:a16="http://schemas.microsoft.com/office/drawing/2014/main" xmlns="" id="{7938F3BF-FCEB-486B-8890-2F461D338E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4361</xdr:row>
      <xdr:rowOff>0</xdr:rowOff>
    </xdr:from>
    <xdr:ext cx="2242" cy="161925"/>
    <xdr:pic>
      <xdr:nvPicPr>
        <xdr:cNvPr id="1811" name="Picture 21">
          <a:extLst>
            <a:ext uri="{FF2B5EF4-FFF2-40B4-BE49-F238E27FC236}">
              <a16:creationId xmlns:a16="http://schemas.microsoft.com/office/drawing/2014/main" xmlns="" id="{9A6E71A6-388D-4EBD-BA38-4BCC220D95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4361</xdr:row>
      <xdr:rowOff>0</xdr:rowOff>
    </xdr:from>
    <xdr:ext cx="2242" cy="161925"/>
    <xdr:pic>
      <xdr:nvPicPr>
        <xdr:cNvPr id="1812" name="Picture 21">
          <a:extLst>
            <a:ext uri="{FF2B5EF4-FFF2-40B4-BE49-F238E27FC236}">
              <a16:creationId xmlns:a16="http://schemas.microsoft.com/office/drawing/2014/main" xmlns="" id="{6B0233D4-44B3-4F5F-B0E7-89A9E716B1D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4361</xdr:row>
      <xdr:rowOff>0</xdr:rowOff>
    </xdr:from>
    <xdr:ext cx="2242" cy="161925"/>
    <xdr:pic>
      <xdr:nvPicPr>
        <xdr:cNvPr id="1813" name="Picture 21">
          <a:extLst>
            <a:ext uri="{FF2B5EF4-FFF2-40B4-BE49-F238E27FC236}">
              <a16:creationId xmlns:a16="http://schemas.microsoft.com/office/drawing/2014/main" xmlns="" id="{576B2366-4682-4FDA-9BC6-FB91F25B0C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4362</xdr:row>
      <xdr:rowOff>0</xdr:rowOff>
    </xdr:from>
    <xdr:ext cx="2242" cy="161925"/>
    <xdr:pic>
      <xdr:nvPicPr>
        <xdr:cNvPr id="1814" name="Picture 21">
          <a:extLst>
            <a:ext uri="{FF2B5EF4-FFF2-40B4-BE49-F238E27FC236}">
              <a16:creationId xmlns:a16="http://schemas.microsoft.com/office/drawing/2014/main" xmlns="" id="{CFDF86C4-AFBB-4961-B2A4-0F0B183BEB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4361</xdr:row>
      <xdr:rowOff>0</xdr:rowOff>
    </xdr:from>
    <xdr:ext cx="2242" cy="161925"/>
    <xdr:pic>
      <xdr:nvPicPr>
        <xdr:cNvPr id="1815" name="Picture 21">
          <a:extLst>
            <a:ext uri="{FF2B5EF4-FFF2-40B4-BE49-F238E27FC236}">
              <a16:creationId xmlns:a16="http://schemas.microsoft.com/office/drawing/2014/main" xmlns="" id="{B338A3FC-3D4F-45D2-A0E5-3284D33B697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4362</xdr:row>
      <xdr:rowOff>0</xdr:rowOff>
    </xdr:from>
    <xdr:ext cx="2242" cy="161925"/>
    <xdr:pic>
      <xdr:nvPicPr>
        <xdr:cNvPr id="1816" name="Picture 21">
          <a:extLst>
            <a:ext uri="{FF2B5EF4-FFF2-40B4-BE49-F238E27FC236}">
              <a16:creationId xmlns:a16="http://schemas.microsoft.com/office/drawing/2014/main" xmlns="" id="{2730B476-88BC-4629-9E25-60D973D9F6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4361</xdr:row>
      <xdr:rowOff>0</xdr:rowOff>
    </xdr:from>
    <xdr:ext cx="2242" cy="161925"/>
    <xdr:pic>
      <xdr:nvPicPr>
        <xdr:cNvPr id="1817" name="Picture 21">
          <a:extLst>
            <a:ext uri="{FF2B5EF4-FFF2-40B4-BE49-F238E27FC236}">
              <a16:creationId xmlns:a16="http://schemas.microsoft.com/office/drawing/2014/main" xmlns="" id="{F6A401BE-CA89-4832-B48D-2FCA794CFD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4361</xdr:row>
      <xdr:rowOff>0</xdr:rowOff>
    </xdr:from>
    <xdr:ext cx="2242" cy="161925"/>
    <xdr:pic>
      <xdr:nvPicPr>
        <xdr:cNvPr id="1818" name="Picture 21">
          <a:extLst>
            <a:ext uri="{FF2B5EF4-FFF2-40B4-BE49-F238E27FC236}">
              <a16:creationId xmlns:a16="http://schemas.microsoft.com/office/drawing/2014/main" xmlns="" id="{0EDC4EB9-A596-43D3-B7C3-D0040BA61F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4361</xdr:row>
      <xdr:rowOff>0</xdr:rowOff>
    </xdr:from>
    <xdr:ext cx="2242" cy="161925"/>
    <xdr:pic>
      <xdr:nvPicPr>
        <xdr:cNvPr id="1819" name="Picture 21">
          <a:extLst>
            <a:ext uri="{FF2B5EF4-FFF2-40B4-BE49-F238E27FC236}">
              <a16:creationId xmlns:a16="http://schemas.microsoft.com/office/drawing/2014/main" xmlns="" id="{4E6BB447-9DD3-4F9A-879A-C818081ACA3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4361</xdr:row>
      <xdr:rowOff>0</xdr:rowOff>
    </xdr:from>
    <xdr:ext cx="2242" cy="161925"/>
    <xdr:pic>
      <xdr:nvPicPr>
        <xdr:cNvPr id="1820" name="Picture 21">
          <a:extLst>
            <a:ext uri="{FF2B5EF4-FFF2-40B4-BE49-F238E27FC236}">
              <a16:creationId xmlns:a16="http://schemas.microsoft.com/office/drawing/2014/main" xmlns="" id="{5EECD0EB-53AE-45D9-A5F7-D0E8FB5CE5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4361</xdr:row>
      <xdr:rowOff>0</xdr:rowOff>
    </xdr:from>
    <xdr:ext cx="2242" cy="161925"/>
    <xdr:pic>
      <xdr:nvPicPr>
        <xdr:cNvPr id="1821" name="Picture 21">
          <a:extLst>
            <a:ext uri="{FF2B5EF4-FFF2-40B4-BE49-F238E27FC236}">
              <a16:creationId xmlns:a16="http://schemas.microsoft.com/office/drawing/2014/main" xmlns="" id="{CFE733D0-B42B-4291-810C-1DE0E1419C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4391</xdr:row>
      <xdr:rowOff>0</xdr:rowOff>
    </xdr:from>
    <xdr:ext cx="2242" cy="161925"/>
    <xdr:pic>
      <xdr:nvPicPr>
        <xdr:cNvPr id="1822" name="Picture 21">
          <a:extLst>
            <a:ext uri="{FF2B5EF4-FFF2-40B4-BE49-F238E27FC236}">
              <a16:creationId xmlns:a16="http://schemas.microsoft.com/office/drawing/2014/main" xmlns="" id="{5BF2A0B6-15AB-4F3D-9DB8-83030BCF1A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162550"/>
          <a:ext cx="2242" cy="161925"/>
        </a:xfrm>
        <a:prstGeom prst="rect">
          <a:avLst/>
        </a:prstGeom>
        <a:noFill/>
        <a:ln w="9525">
          <a:noFill/>
          <a:miter lim="800000"/>
          <a:headEnd/>
          <a:tailEnd/>
        </a:ln>
      </xdr:spPr>
    </xdr:pic>
    <xdr:clientData/>
  </xdr:oneCellAnchor>
  <xdr:oneCellAnchor>
    <xdr:from>
      <xdr:col>4</xdr:col>
      <xdr:colOff>1047750</xdr:colOff>
      <xdr:row>4369</xdr:row>
      <xdr:rowOff>0</xdr:rowOff>
    </xdr:from>
    <xdr:ext cx="2242" cy="161925"/>
    <xdr:pic>
      <xdr:nvPicPr>
        <xdr:cNvPr id="1823" name="Picture 21">
          <a:extLst>
            <a:ext uri="{FF2B5EF4-FFF2-40B4-BE49-F238E27FC236}">
              <a16:creationId xmlns:a16="http://schemas.microsoft.com/office/drawing/2014/main" xmlns="" id="{E89D3D5B-BC0D-4AA3-B535-94BA2A7D8E8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4391</xdr:row>
      <xdr:rowOff>0</xdr:rowOff>
    </xdr:from>
    <xdr:ext cx="2242" cy="161925"/>
    <xdr:pic>
      <xdr:nvPicPr>
        <xdr:cNvPr id="1824" name="Picture 21">
          <a:extLst>
            <a:ext uri="{FF2B5EF4-FFF2-40B4-BE49-F238E27FC236}">
              <a16:creationId xmlns:a16="http://schemas.microsoft.com/office/drawing/2014/main" xmlns="" id="{6D3D5155-4935-4B04-8D0B-E848A59100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162550"/>
          <a:ext cx="2242" cy="161925"/>
        </a:xfrm>
        <a:prstGeom prst="rect">
          <a:avLst/>
        </a:prstGeom>
        <a:noFill/>
        <a:ln w="9525">
          <a:noFill/>
          <a:miter lim="800000"/>
          <a:headEnd/>
          <a:tailEnd/>
        </a:ln>
      </xdr:spPr>
    </xdr:pic>
    <xdr:clientData/>
  </xdr:oneCellAnchor>
  <xdr:oneCellAnchor>
    <xdr:from>
      <xdr:col>4</xdr:col>
      <xdr:colOff>1047750</xdr:colOff>
      <xdr:row>4369</xdr:row>
      <xdr:rowOff>0</xdr:rowOff>
    </xdr:from>
    <xdr:ext cx="2242" cy="161925"/>
    <xdr:pic>
      <xdr:nvPicPr>
        <xdr:cNvPr id="1825" name="Picture 21">
          <a:extLst>
            <a:ext uri="{FF2B5EF4-FFF2-40B4-BE49-F238E27FC236}">
              <a16:creationId xmlns:a16="http://schemas.microsoft.com/office/drawing/2014/main" xmlns="" id="{8BE9332E-644F-47F6-AACE-7C77148C01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4391</xdr:row>
      <xdr:rowOff>0</xdr:rowOff>
    </xdr:from>
    <xdr:ext cx="2242" cy="161925"/>
    <xdr:pic>
      <xdr:nvPicPr>
        <xdr:cNvPr id="1826" name="Picture 21">
          <a:extLst>
            <a:ext uri="{FF2B5EF4-FFF2-40B4-BE49-F238E27FC236}">
              <a16:creationId xmlns:a16="http://schemas.microsoft.com/office/drawing/2014/main" xmlns="" id="{0FD8C370-3A4A-4C92-88CB-3C1451CD072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162550"/>
          <a:ext cx="2242" cy="161925"/>
        </a:xfrm>
        <a:prstGeom prst="rect">
          <a:avLst/>
        </a:prstGeom>
        <a:noFill/>
        <a:ln w="9525">
          <a:noFill/>
          <a:miter lim="800000"/>
          <a:headEnd/>
          <a:tailEnd/>
        </a:ln>
      </xdr:spPr>
    </xdr:pic>
    <xdr:clientData/>
  </xdr:oneCellAnchor>
  <xdr:oneCellAnchor>
    <xdr:from>
      <xdr:col>4</xdr:col>
      <xdr:colOff>1047750</xdr:colOff>
      <xdr:row>4369</xdr:row>
      <xdr:rowOff>0</xdr:rowOff>
    </xdr:from>
    <xdr:ext cx="2242" cy="161925"/>
    <xdr:pic>
      <xdr:nvPicPr>
        <xdr:cNvPr id="1827" name="Picture 21">
          <a:extLst>
            <a:ext uri="{FF2B5EF4-FFF2-40B4-BE49-F238E27FC236}">
              <a16:creationId xmlns:a16="http://schemas.microsoft.com/office/drawing/2014/main" xmlns="" id="{B9BEEDD8-7512-40B4-B37A-269B3F0C970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4369</xdr:row>
      <xdr:rowOff>0</xdr:rowOff>
    </xdr:from>
    <xdr:ext cx="2242" cy="161925"/>
    <xdr:pic>
      <xdr:nvPicPr>
        <xdr:cNvPr id="1828" name="Picture 21">
          <a:extLst>
            <a:ext uri="{FF2B5EF4-FFF2-40B4-BE49-F238E27FC236}">
              <a16:creationId xmlns:a16="http://schemas.microsoft.com/office/drawing/2014/main" xmlns="" id="{9BE46B5D-0F79-4AF6-9E4C-CF3280D4C97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4391</xdr:row>
      <xdr:rowOff>0</xdr:rowOff>
    </xdr:from>
    <xdr:ext cx="2242" cy="161925"/>
    <xdr:pic>
      <xdr:nvPicPr>
        <xdr:cNvPr id="1829" name="Picture 21">
          <a:extLst>
            <a:ext uri="{FF2B5EF4-FFF2-40B4-BE49-F238E27FC236}">
              <a16:creationId xmlns:a16="http://schemas.microsoft.com/office/drawing/2014/main" xmlns="" id="{3668AEFE-EB82-4876-9D22-B2FCB9FBB9A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162550"/>
          <a:ext cx="2242" cy="161925"/>
        </a:xfrm>
        <a:prstGeom prst="rect">
          <a:avLst/>
        </a:prstGeom>
        <a:noFill/>
        <a:ln w="9525">
          <a:noFill/>
          <a:miter lim="800000"/>
          <a:headEnd/>
          <a:tailEnd/>
        </a:ln>
      </xdr:spPr>
    </xdr:pic>
    <xdr:clientData/>
  </xdr:oneCellAnchor>
  <xdr:oneCellAnchor>
    <xdr:from>
      <xdr:col>4</xdr:col>
      <xdr:colOff>1047750</xdr:colOff>
      <xdr:row>4369</xdr:row>
      <xdr:rowOff>0</xdr:rowOff>
    </xdr:from>
    <xdr:ext cx="2242" cy="161925"/>
    <xdr:pic>
      <xdr:nvPicPr>
        <xdr:cNvPr id="1830" name="Picture 21">
          <a:extLst>
            <a:ext uri="{FF2B5EF4-FFF2-40B4-BE49-F238E27FC236}">
              <a16:creationId xmlns:a16="http://schemas.microsoft.com/office/drawing/2014/main" xmlns="" id="{5D5964B8-F9EF-4062-826B-319C80911A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4369</xdr:row>
      <xdr:rowOff>0</xdr:rowOff>
    </xdr:from>
    <xdr:ext cx="2242" cy="161925"/>
    <xdr:pic>
      <xdr:nvPicPr>
        <xdr:cNvPr id="1831" name="Picture 21">
          <a:extLst>
            <a:ext uri="{FF2B5EF4-FFF2-40B4-BE49-F238E27FC236}">
              <a16:creationId xmlns:a16="http://schemas.microsoft.com/office/drawing/2014/main" xmlns="" id="{6919525E-1F83-4732-84D2-94D8F3DEA4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4370</xdr:row>
      <xdr:rowOff>0</xdr:rowOff>
    </xdr:from>
    <xdr:ext cx="2242" cy="161925"/>
    <xdr:pic>
      <xdr:nvPicPr>
        <xdr:cNvPr id="1832" name="Picture 21">
          <a:extLst>
            <a:ext uri="{FF2B5EF4-FFF2-40B4-BE49-F238E27FC236}">
              <a16:creationId xmlns:a16="http://schemas.microsoft.com/office/drawing/2014/main" xmlns="" id="{04050653-94B1-44F4-AD9F-EEEFF7D2E3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4369</xdr:row>
      <xdr:rowOff>0</xdr:rowOff>
    </xdr:from>
    <xdr:ext cx="2242" cy="161925"/>
    <xdr:pic>
      <xdr:nvPicPr>
        <xdr:cNvPr id="1833" name="Picture 21">
          <a:extLst>
            <a:ext uri="{FF2B5EF4-FFF2-40B4-BE49-F238E27FC236}">
              <a16:creationId xmlns:a16="http://schemas.microsoft.com/office/drawing/2014/main" xmlns="" id="{4FE34FEA-7547-4E02-B4E2-0D0214CC61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4370</xdr:row>
      <xdr:rowOff>0</xdr:rowOff>
    </xdr:from>
    <xdr:ext cx="2242" cy="161925"/>
    <xdr:pic>
      <xdr:nvPicPr>
        <xdr:cNvPr id="1834" name="Picture 21">
          <a:extLst>
            <a:ext uri="{FF2B5EF4-FFF2-40B4-BE49-F238E27FC236}">
              <a16:creationId xmlns:a16="http://schemas.microsoft.com/office/drawing/2014/main" xmlns="" id="{528B498A-028C-4990-B72A-D177D94F9D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4369</xdr:row>
      <xdr:rowOff>0</xdr:rowOff>
    </xdr:from>
    <xdr:ext cx="2242" cy="161925"/>
    <xdr:pic>
      <xdr:nvPicPr>
        <xdr:cNvPr id="1835" name="Picture 21">
          <a:extLst>
            <a:ext uri="{FF2B5EF4-FFF2-40B4-BE49-F238E27FC236}">
              <a16:creationId xmlns:a16="http://schemas.microsoft.com/office/drawing/2014/main" xmlns="" id="{791C184F-2835-4C79-9449-F5430FFC8C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4369</xdr:row>
      <xdr:rowOff>0</xdr:rowOff>
    </xdr:from>
    <xdr:ext cx="2242" cy="161925"/>
    <xdr:pic>
      <xdr:nvPicPr>
        <xdr:cNvPr id="1836" name="Picture 21">
          <a:extLst>
            <a:ext uri="{FF2B5EF4-FFF2-40B4-BE49-F238E27FC236}">
              <a16:creationId xmlns:a16="http://schemas.microsoft.com/office/drawing/2014/main" xmlns="" id="{035CCD3F-937B-4A07-BB54-B1BEF96369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4369</xdr:row>
      <xdr:rowOff>0</xdr:rowOff>
    </xdr:from>
    <xdr:ext cx="2242" cy="161925"/>
    <xdr:pic>
      <xdr:nvPicPr>
        <xdr:cNvPr id="1837" name="Picture 21">
          <a:extLst>
            <a:ext uri="{FF2B5EF4-FFF2-40B4-BE49-F238E27FC236}">
              <a16:creationId xmlns:a16="http://schemas.microsoft.com/office/drawing/2014/main" xmlns="" id="{DE95BC94-A967-4F50-9320-CBBA4CC5C2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4369</xdr:row>
      <xdr:rowOff>0</xdr:rowOff>
    </xdr:from>
    <xdr:ext cx="2242" cy="161925"/>
    <xdr:pic>
      <xdr:nvPicPr>
        <xdr:cNvPr id="1838" name="Picture 21">
          <a:extLst>
            <a:ext uri="{FF2B5EF4-FFF2-40B4-BE49-F238E27FC236}">
              <a16:creationId xmlns:a16="http://schemas.microsoft.com/office/drawing/2014/main" xmlns="" id="{77C39A86-0BDE-490E-90DF-4C1F692616E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4369</xdr:row>
      <xdr:rowOff>0</xdr:rowOff>
    </xdr:from>
    <xdr:ext cx="2242" cy="161925"/>
    <xdr:pic>
      <xdr:nvPicPr>
        <xdr:cNvPr id="1839" name="Picture 21">
          <a:extLst>
            <a:ext uri="{FF2B5EF4-FFF2-40B4-BE49-F238E27FC236}">
              <a16:creationId xmlns:a16="http://schemas.microsoft.com/office/drawing/2014/main" xmlns="" id="{54747800-2EA1-4FD0-B963-3EB1914812A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4410</xdr:row>
      <xdr:rowOff>0</xdr:rowOff>
    </xdr:from>
    <xdr:ext cx="2242" cy="161925"/>
    <xdr:pic>
      <xdr:nvPicPr>
        <xdr:cNvPr id="1840" name="Picture 21">
          <a:extLst>
            <a:ext uri="{FF2B5EF4-FFF2-40B4-BE49-F238E27FC236}">
              <a16:creationId xmlns:a16="http://schemas.microsoft.com/office/drawing/2014/main" xmlns="" id="{7B109BCC-1AAE-4246-9142-D723956E5F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4410</xdr:row>
      <xdr:rowOff>0</xdr:rowOff>
    </xdr:from>
    <xdr:ext cx="2242" cy="161925"/>
    <xdr:pic>
      <xdr:nvPicPr>
        <xdr:cNvPr id="1841" name="Picture 21">
          <a:extLst>
            <a:ext uri="{FF2B5EF4-FFF2-40B4-BE49-F238E27FC236}">
              <a16:creationId xmlns:a16="http://schemas.microsoft.com/office/drawing/2014/main" xmlns="" id="{2D17234F-4EC2-402E-A852-1B8F1571B5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4410</xdr:row>
      <xdr:rowOff>0</xdr:rowOff>
    </xdr:from>
    <xdr:ext cx="2242" cy="161925"/>
    <xdr:pic>
      <xdr:nvPicPr>
        <xdr:cNvPr id="1842" name="Picture 21">
          <a:extLst>
            <a:ext uri="{FF2B5EF4-FFF2-40B4-BE49-F238E27FC236}">
              <a16:creationId xmlns:a16="http://schemas.microsoft.com/office/drawing/2014/main" xmlns="" id="{A75948F7-0E72-4C99-AC03-540BB0FEB3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4410</xdr:row>
      <xdr:rowOff>0</xdr:rowOff>
    </xdr:from>
    <xdr:ext cx="2242" cy="161925"/>
    <xdr:pic>
      <xdr:nvPicPr>
        <xdr:cNvPr id="1843" name="Picture 21">
          <a:extLst>
            <a:ext uri="{FF2B5EF4-FFF2-40B4-BE49-F238E27FC236}">
              <a16:creationId xmlns:a16="http://schemas.microsoft.com/office/drawing/2014/main" xmlns="" id="{3A5D899B-42E2-4910-9474-9E18B723FC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4410</xdr:row>
      <xdr:rowOff>0</xdr:rowOff>
    </xdr:from>
    <xdr:ext cx="2242" cy="161925"/>
    <xdr:pic>
      <xdr:nvPicPr>
        <xdr:cNvPr id="1844" name="Picture 21">
          <a:extLst>
            <a:ext uri="{FF2B5EF4-FFF2-40B4-BE49-F238E27FC236}">
              <a16:creationId xmlns:a16="http://schemas.microsoft.com/office/drawing/2014/main" xmlns="" id="{67CF3964-B62D-4342-895B-CFA48BEAB0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4410</xdr:row>
      <xdr:rowOff>0</xdr:rowOff>
    </xdr:from>
    <xdr:ext cx="2242" cy="161925"/>
    <xdr:pic>
      <xdr:nvPicPr>
        <xdr:cNvPr id="1845" name="Picture 21">
          <a:extLst>
            <a:ext uri="{FF2B5EF4-FFF2-40B4-BE49-F238E27FC236}">
              <a16:creationId xmlns:a16="http://schemas.microsoft.com/office/drawing/2014/main" xmlns="" id="{8C812ECA-DF02-4212-838F-33B56FC5AF8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4411</xdr:row>
      <xdr:rowOff>0</xdr:rowOff>
    </xdr:from>
    <xdr:ext cx="2242" cy="161925"/>
    <xdr:pic>
      <xdr:nvPicPr>
        <xdr:cNvPr id="1846" name="Picture 21">
          <a:extLst>
            <a:ext uri="{FF2B5EF4-FFF2-40B4-BE49-F238E27FC236}">
              <a16:creationId xmlns:a16="http://schemas.microsoft.com/office/drawing/2014/main" xmlns="" id="{179D3C49-82FA-4855-ADF4-9B63EEF6E7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4410</xdr:row>
      <xdr:rowOff>0</xdr:rowOff>
    </xdr:from>
    <xdr:ext cx="2242" cy="161925"/>
    <xdr:pic>
      <xdr:nvPicPr>
        <xdr:cNvPr id="1847" name="Picture 21">
          <a:extLst>
            <a:ext uri="{FF2B5EF4-FFF2-40B4-BE49-F238E27FC236}">
              <a16:creationId xmlns:a16="http://schemas.microsoft.com/office/drawing/2014/main" xmlns="" id="{57C73240-45B1-4B02-8ABD-78C2E2EC32C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4411</xdr:row>
      <xdr:rowOff>0</xdr:rowOff>
    </xdr:from>
    <xdr:ext cx="2242" cy="161925"/>
    <xdr:pic>
      <xdr:nvPicPr>
        <xdr:cNvPr id="1848" name="Picture 21">
          <a:extLst>
            <a:ext uri="{FF2B5EF4-FFF2-40B4-BE49-F238E27FC236}">
              <a16:creationId xmlns:a16="http://schemas.microsoft.com/office/drawing/2014/main" xmlns="" id="{5F62BB6F-8794-4AFD-8908-4329658DD7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4410</xdr:row>
      <xdr:rowOff>0</xdr:rowOff>
    </xdr:from>
    <xdr:ext cx="2242" cy="161925"/>
    <xdr:pic>
      <xdr:nvPicPr>
        <xdr:cNvPr id="1849" name="Picture 21">
          <a:extLst>
            <a:ext uri="{FF2B5EF4-FFF2-40B4-BE49-F238E27FC236}">
              <a16:creationId xmlns:a16="http://schemas.microsoft.com/office/drawing/2014/main" xmlns="" id="{B73B4FDE-F358-4C00-9550-6C15BFDE3D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4410</xdr:row>
      <xdr:rowOff>0</xdr:rowOff>
    </xdr:from>
    <xdr:ext cx="2242" cy="161925"/>
    <xdr:pic>
      <xdr:nvPicPr>
        <xdr:cNvPr id="1850" name="Picture 21">
          <a:extLst>
            <a:ext uri="{FF2B5EF4-FFF2-40B4-BE49-F238E27FC236}">
              <a16:creationId xmlns:a16="http://schemas.microsoft.com/office/drawing/2014/main" xmlns="" id="{B817078E-C50E-4EC8-BFAB-3E2ED5DA50B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4410</xdr:row>
      <xdr:rowOff>0</xdr:rowOff>
    </xdr:from>
    <xdr:ext cx="2242" cy="161925"/>
    <xdr:pic>
      <xdr:nvPicPr>
        <xdr:cNvPr id="1851" name="Picture 21">
          <a:extLst>
            <a:ext uri="{FF2B5EF4-FFF2-40B4-BE49-F238E27FC236}">
              <a16:creationId xmlns:a16="http://schemas.microsoft.com/office/drawing/2014/main" xmlns="" id="{B33C2ECA-15A8-43DF-B8D5-3E99679F8C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4410</xdr:row>
      <xdr:rowOff>0</xdr:rowOff>
    </xdr:from>
    <xdr:ext cx="2242" cy="161925"/>
    <xdr:pic>
      <xdr:nvPicPr>
        <xdr:cNvPr id="1852" name="Picture 21">
          <a:extLst>
            <a:ext uri="{FF2B5EF4-FFF2-40B4-BE49-F238E27FC236}">
              <a16:creationId xmlns:a16="http://schemas.microsoft.com/office/drawing/2014/main" xmlns="" id="{BC8D3516-2B3F-4EBC-BDC0-F3425CB457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4410</xdr:row>
      <xdr:rowOff>0</xdr:rowOff>
    </xdr:from>
    <xdr:ext cx="2242" cy="161925"/>
    <xdr:pic>
      <xdr:nvPicPr>
        <xdr:cNvPr id="1853" name="Picture 21">
          <a:extLst>
            <a:ext uri="{FF2B5EF4-FFF2-40B4-BE49-F238E27FC236}">
              <a16:creationId xmlns:a16="http://schemas.microsoft.com/office/drawing/2014/main" xmlns="" id="{083DBB97-B5D4-4351-BA4A-A35BAE46FF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4428</xdr:row>
      <xdr:rowOff>0</xdr:rowOff>
    </xdr:from>
    <xdr:ext cx="2242" cy="161925"/>
    <xdr:pic>
      <xdr:nvPicPr>
        <xdr:cNvPr id="1854" name="Picture 21">
          <a:extLst>
            <a:ext uri="{FF2B5EF4-FFF2-40B4-BE49-F238E27FC236}">
              <a16:creationId xmlns:a16="http://schemas.microsoft.com/office/drawing/2014/main" xmlns="" id="{8860D10D-72AC-4DBF-AB9E-7AAB68BDADA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4527</xdr:row>
      <xdr:rowOff>0</xdr:rowOff>
    </xdr:from>
    <xdr:ext cx="2242" cy="161925"/>
    <xdr:pic>
      <xdr:nvPicPr>
        <xdr:cNvPr id="1855" name="Picture 21">
          <a:extLst>
            <a:ext uri="{FF2B5EF4-FFF2-40B4-BE49-F238E27FC236}">
              <a16:creationId xmlns:a16="http://schemas.microsoft.com/office/drawing/2014/main" xmlns="" id="{A97C1F11-AA44-4C95-B91F-E3DE729BA9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0974050"/>
          <a:ext cx="2242" cy="161925"/>
        </a:xfrm>
        <a:prstGeom prst="rect">
          <a:avLst/>
        </a:prstGeom>
        <a:noFill/>
        <a:ln w="9525">
          <a:noFill/>
          <a:miter lim="800000"/>
          <a:headEnd/>
          <a:tailEnd/>
        </a:ln>
      </xdr:spPr>
    </xdr:pic>
    <xdr:clientData/>
  </xdr:oneCellAnchor>
  <xdr:oneCellAnchor>
    <xdr:from>
      <xdr:col>4</xdr:col>
      <xdr:colOff>1047750</xdr:colOff>
      <xdr:row>4428</xdr:row>
      <xdr:rowOff>0</xdr:rowOff>
    </xdr:from>
    <xdr:ext cx="2242" cy="161925"/>
    <xdr:pic>
      <xdr:nvPicPr>
        <xdr:cNvPr id="1856" name="Picture 21">
          <a:extLst>
            <a:ext uri="{FF2B5EF4-FFF2-40B4-BE49-F238E27FC236}">
              <a16:creationId xmlns:a16="http://schemas.microsoft.com/office/drawing/2014/main" xmlns="" id="{490C2AAF-0134-406B-9FDD-BFE902A05FB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4527</xdr:row>
      <xdr:rowOff>0</xdr:rowOff>
    </xdr:from>
    <xdr:ext cx="2242" cy="161925"/>
    <xdr:pic>
      <xdr:nvPicPr>
        <xdr:cNvPr id="1857" name="Picture 21">
          <a:extLst>
            <a:ext uri="{FF2B5EF4-FFF2-40B4-BE49-F238E27FC236}">
              <a16:creationId xmlns:a16="http://schemas.microsoft.com/office/drawing/2014/main" xmlns="" id="{D9423E7C-6A3E-4000-AC44-A06EC20391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0974050"/>
          <a:ext cx="2242" cy="161925"/>
        </a:xfrm>
        <a:prstGeom prst="rect">
          <a:avLst/>
        </a:prstGeom>
        <a:noFill/>
        <a:ln w="9525">
          <a:noFill/>
          <a:miter lim="800000"/>
          <a:headEnd/>
          <a:tailEnd/>
        </a:ln>
      </xdr:spPr>
    </xdr:pic>
    <xdr:clientData/>
  </xdr:oneCellAnchor>
  <xdr:oneCellAnchor>
    <xdr:from>
      <xdr:col>4</xdr:col>
      <xdr:colOff>1047750</xdr:colOff>
      <xdr:row>4428</xdr:row>
      <xdr:rowOff>0</xdr:rowOff>
    </xdr:from>
    <xdr:ext cx="2242" cy="161925"/>
    <xdr:pic>
      <xdr:nvPicPr>
        <xdr:cNvPr id="1858" name="Picture 21">
          <a:extLst>
            <a:ext uri="{FF2B5EF4-FFF2-40B4-BE49-F238E27FC236}">
              <a16:creationId xmlns:a16="http://schemas.microsoft.com/office/drawing/2014/main" xmlns="" id="{79FDD101-7DEC-4FDA-A49A-98F91F6411E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4527</xdr:row>
      <xdr:rowOff>0</xdr:rowOff>
    </xdr:from>
    <xdr:ext cx="2242" cy="161925"/>
    <xdr:pic>
      <xdr:nvPicPr>
        <xdr:cNvPr id="1859" name="Picture 21">
          <a:extLst>
            <a:ext uri="{FF2B5EF4-FFF2-40B4-BE49-F238E27FC236}">
              <a16:creationId xmlns:a16="http://schemas.microsoft.com/office/drawing/2014/main" xmlns="" id="{AD40EA73-9ECE-4262-A814-B041BDCDFF3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0974050"/>
          <a:ext cx="2242" cy="161925"/>
        </a:xfrm>
        <a:prstGeom prst="rect">
          <a:avLst/>
        </a:prstGeom>
        <a:noFill/>
        <a:ln w="9525">
          <a:noFill/>
          <a:miter lim="800000"/>
          <a:headEnd/>
          <a:tailEnd/>
        </a:ln>
      </xdr:spPr>
    </xdr:pic>
    <xdr:clientData/>
  </xdr:oneCellAnchor>
  <xdr:oneCellAnchor>
    <xdr:from>
      <xdr:col>4</xdr:col>
      <xdr:colOff>1047750</xdr:colOff>
      <xdr:row>4478</xdr:row>
      <xdr:rowOff>0</xdr:rowOff>
    </xdr:from>
    <xdr:ext cx="2242" cy="161925"/>
    <xdr:pic>
      <xdr:nvPicPr>
        <xdr:cNvPr id="1860" name="Picture 21">
          <a:extLst>
            <a:ext uri="{FF2B5EF4-FFF2-40B4-BE49-F238E27FC236}">
              <a16:creationId xmlns:a16="http://schemas.microsoft.com/office/drawing/2014/main" xmlns="" id="{E3A0CE92-E22F-4FE5-BDD1-4845FAE699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39550"/>
          <a:ext cx="2242" cy="161925"/>
        </a:xfrm>
        <a:prstGeom prst="rect">
          <a:avLst/>
        </a:prstGeom>
        <a:noFill/>
        <a:ln w="9525">
          <a:noFill/>
          <a:miter lim="800000"/>
          <a:headEnd/>
          <a:tailEnd/>
        </a:ln>
      </xdr:spPr>
    </xdr:pic>
    <xdr:clientData/>
  </xdr:oneCellAnchor>
  <xdr:oneCellAnchor>
    <xdr:from>
      <xdr:col>4</xdr:col>
      <xdr:colOff>1047750</xdr:colOff>
      <xdr:row>4422</xdr:row>
      <xdr:rowOff>0</xdr:rowOff>
    </xdr:from>
    <xdr:ext cx="2242" cy="161925"/>
    <xdr:pic>
      <xdr:nvPicPr>
        <xdr:cNvPr id="1861" name="Picture 21">
          <a:extLst>
            <a:ext uri="{FF2B5EF4-FFF2-40B4-BE49-F238E27FC236}">
              <a16:creationId xmlns:a16="http://schemas.microsoft.com/office/drawing/2014/main" xmlns="" id="{88DE3737-FF93-4F21-8CEA-F6EE69E759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4428</xdr:row>
      <xdr:rowOff>0</xdr:rowOff>
    </xdr:from>
    <xdr:ext cx="2242" cy="161925"/>
    <xdr:pic>
      <xdr:nvPicPr>
        <xdr:cNvPr id="1862" name="Picture 21">
          <a:extLst>
            <a:ext uri="{FF2B5EF4-FFF2-40B4-BE49-F238E27FC236}">
              <a16:creationId xmlns:a16="http://schemas.microsoft.com/office/drawing/2014/main" xmlns="" id="{3B7BEBE4-42BA-406D-8538-59FFC4341F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4527</xdr:row>
      <xdr:rowOff>0</xdr:rowOff>
    </xdr:from>
    <xdr:ext cx="2242" cy="161925"/>
    <xdr:pic>
      <xdr:nvPicPr>
        <xdr:cNvPr id="1863" name="Picture 21">
          <a:extLst>
            <a:ext uri="{FF2B5EF4-FFF2-40B4-BE49-F238E27FC236}">
              <a16:creationId xmlns:a16="http://schemas.microsoft.com/office/drawing/2014/main" xmlns="" id="{38E5BC4B-6F45-4E87-ABCF-8F07562B1F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0974050"/>
          <a:ext cx="2242" cy="161925"/>
        </a:xfrm>
        <a:prstGeom prst="rect">
          <a:avLst/>
        </a:prstGeom>
        <a:noFill/>
        <a:ln w="9525">
          <a:noFill/>
          <a:miter lim="800000"/>
          <a:headEnd/>
          <a:tailEnd/>
        </a:ln>
      </xdr:spPr>
    </xdr:pic>
    <xdr:clientData/>
  </xdr:oneCellAnchor>
  <xdr:oneCellAnchor>
    <xdr:from>
      <xdr:col>4</xdr:col>
      <xdr:colOff>1047750</xdr:colOff>
      <xdr:row>4478</xdr:row>
      <xdr:rowOff>0</xdr:rowOff>
    </xdr:from>
    <xdr:ext cx="2242" cy="161925"/>
    <xdr:pic>
      <xdr:nvPicPr>
        <xdr:cNvPr id="1864" name="Picture 21">
          <a:extLst>
            <a:ext uri="{FF2B5EF4-FFF2-40B4-BE49-F238E27FC236}">
              <a16:creationId xmlns:a16="http://schemas.microsoft.com/office/drawing/2014/main" xmlns="" id="{B4D107C1-20B1-44C1-9319-C7D7E5E00C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39550"/>
          <a:ext cx="2242" cy="161925"/>
        </a:xfrm>
        <a:prstGeom prst="rect">
          <a:avLst/>
        </a:prstGeom>
        <a:noFill/>
        <a:ln w="9525">
          <a:noFill/>
          <a:miter lim="800000"/>
          <a:headEnd/>
          <a:tailEnd/>
        </a:ln>
      </xdr:spPr>
    </xdr:pic>
    <xdr:clientData/>
  </xdr:oneCellAnchor>
  <xdr:oneCellAnchor>
    <xdr:from>
      <xdr:col>4</xdr:col>
      <xdr:colOff>1047750</xdr:colOff>
      <xdr:row>4422</xdr:row>
      <xdr:rowOff>0</xdr:rowOff>
    </xdr:from>
    <xdr:ext cx="2242" cy="161925"/>
    <xdr:pic>
      <xdr:nvPicPr>
        <xdr:cNvPr id="1865" name="Picture 21">
          <a:extLst>
            <a:ext uri="{FF2B5EF4-FFF2-40B4-BE49-F238E27FC236}">
              <a16:creationId xmlns:a16="http://schemas.microsoft.com/office/drawing/2014/main" xmlns="" id="{F66BE1F9-FE8A-4060-B4CF-9DA4E69004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4428</xdr:row>
      <xdr:rowOff>0</xdr:rowOff>
    </xdr:from>
    <xdr:ext cx="2242" cy="161925"/>
    <xdr:pic>
      <xdr:nvPicPr>
        <xdr:cNvPr id="1866" name="Picture 21">
          <a:extLst>
            <a:ext uri="{FF2B5EF4-FFF2-40B4-BE49-F238E27FC236}">
              <a16:creationId xmlns:a16="http://schemas.microsoft.com/office/drawing/2014/main" xmlns="" id="{FF96D531-E15C-4078-90D5-856EBE9605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4527</xdr:row>
      <xdr:rowOff>0</xdr:rowOff>
    </xdr:from>
    <xdr:ext cx="2242" cy="161925"/>
    <xdr:pic>
      <xdr:nvPicPr>
        <xdr:cNvPr id="1867" name="Picture 21">
          <a:extLst>
            <a:ext uri="{FF2B5EF4-FFF2-40B4-BE49-F238E27FC236}">
              <a16:creationId xmlns:a16="http://schemas.microsoft.com/office/drawing/2014/main" xmlns="" id="{261B5B27-EA02-4153-A577-39BB8F47A55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0974050"/>
          <a:ext cx="2242" cy="161925"/>
        </a:xfrm>
        <a:prstGeom prst="rect">
          <a:avLst/>
        </a:prstGeom>
        <a:noFill/>
        <a:ln w="9525">
          <a:noFill/>
          <a:miter lim="800000"/>
          <a:headEnd/>
          <a:tailEnd/>
        </a:ln>
      </xdr:spPr>
    </xdr:pic>
    <xdr:clientData/>
  </xdr:oneCellAnchor>
  <xdr:oneCellAnchor>
    <xdr:from>
      <xdr:col>4</xdr:col>
      <xdr:colOff>1047750</xdr:colOff>
      <xdr:row>4478</xdr:row>
      <xdr:rowOff>0</xdr:rowOff>
    </xdr:from>
    <xdr:ext cx="2242" cy="161925"/>
    <xdr:pic>
      <xdr:nvPicPr>
        <xdr:cNvPr id="1868" name="Picture 21">
          <a:extLst>
            <a:ext uri="{FF2B5EF4-FFF2-40B4-BE49-F238E27FC236}">
              <a16:creationId xmlns:a16="http://schemas.microsoft.com/office/drawing/2014/main" xmlns="" id="{3D6D729A-8222-4636-9532-361467B772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39550"/>
          <a:ext cx="2242" cy="161925"/>
        </a:xfrm>
        <a:prstGeom prst="rect">
          <a:avLst/>
        </a:prstGeom>
        <a:noFill/>
        <a:ln w="9525">
          <a:noFill/>
          <a:miter lim="800000"/>
          <a:headEnd/>
          <a:tailEnd/>
        </a:ln>
      </xdr:spPr>
    </xdr:pic>
    <xdr:clientData/>
  </xdr:oneCellAnchor>
  <xdr:oneCellAnchor>
    <xdr:from>
      <xdr:col>4</xdr:col>
      <xdr:colOff>1047750</xdr:colOff>
      <xdr:row>4422</xdr:row>
      <xdr:rowOff>0</xdr:rowOff>
    </xdr:from>
    <xdr:ext cx="2242" cy="161925"/>
    <xdr:pic>
      <xdr:nvPicPr>
        <xdr:cNvPr id="1869" name="Picture 21">
          <a:extLst>
            <a:ext uri="{FF2B5EF4-FFF2-40B4-BE49-F238E27FC236}">
              <a16:creationId xmlns:a16="http://schemas.microsoft.com/office/drawing/2014/main" xmlns="" id="{626C9559-1BA1-497A-9DA8-83D5E5FD88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4422</xdr:row>
      <xdr:rowOff>0</xdr:rowOff>
    </xdr:from>
    <xdr:ext cx="2242" cy="161925"/>
    <xdr:pic>
      <xdr:nvPicPr>
        <xdr:cNvPr id="1870" name="Picture 21">
          <a:extLst>
            <a:ext uri="{FF2B5EF4-FFF2-40B4-BE49-F238E27FC236}">
              <a16:creationId xmlns:a16="http://schemas.microsoft.com/office/drawing/2014/main" xmlns="" id="{C5A5950D-CF7B-4C19-B500-FF7A1E45F3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4508</xdr:row>
      <xdr:rowOff>0</xdr:rowOff>
    </xdr:from>
    <xdr:ext cx="2242" cy="161925"/>
    <xdr:pic>
      <xdr:nvPicPr>
        <xdr:cNvPr id="1871" name="Picture 21">
          <a:extLst>
            <a:ext uri="{FF2B5EF4-FFF2-40B4-BE49-F238E27FC236}">
              <a16:creationId xmlns:a16="http://schemas.microsoft.com/office/drawing/2014/main" xmlns="" id="{789431DB-06BF-465B-8162-A45E088700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54550"/>
          <a:ext cx="2242" cy="161925"/>
        </a:xfrm>
        <a:prstGeom prst="rect">
          <a:avLst/>
        </a:prstGeom>
        <a:noFill/>
        <a:ln w="9525">
          <a:noFill/>
          <a:miter lim="800000"/>
          <a:headEnd/>
          <a:tailEnd/>
        </a:ln>
      </xdr:spPr>
    </xdr:pic>
    <xdr:clientData/>
  </xdr:oneCellAnchor>
  <xdr:oneCellAnchor>
    <xdr:from>
      <xdr:col>4</xdr:col>
      <xdr:colOff>1047750</xdr:colOff>
      <xdr:row>4440</xdr:row>
      <xdr:rowOff>0</xdr:rowOff>
    </xdr:from>
    <xdr:ext cx="2242" cy="161925"/>
    <xdr:pic>
      <xdr:nvPicPr>
        <xdr:cNvPr id="1872" name="Picture 21">
          <a:extLst>
            <a:ext uri="{FF2B5EF4-FFF2-40B4-BE49-F238E27FC236}">
              <a16:creationId xmlns:a16="http://schemas.microsoft.com/office/drawing/2014/main" xmlns="" id="{09A11620-C5C9-4C76-BC4C-EFEE473D28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400550"/>
          <a:ext cx="2242" cy="161925"/>
        </a:xfrm>
        <a:prstGeom prst="rect">
          <a:avLst/>
        </a:prstGeom>
        <a:noFill/>
        <a:ln w="9525">
          <a:noFill/>
          <a:miter lim="800000"/>
          <a:headEnd/>
          <a:tailEnd/>
        </a:ln>
      </xdr:spPr>
    </xdr:pic>
    <xdr:clientData/>
  </xdr:oneCellAnchor>
  <xdr:oneCellAnchor>
    <xdr:from>
      <xdr:col>4</xdr:col>
      <xdr:colOff>1047750</xdr:colOff>
      <xdr:row>4547</xdr:row>
      <xdr:rowOff>0</xdr:rowOff>
    </xdr:from>
    <xdr:ext cx="2242" cy="161925"/>
    <xdr:pic>
      <xdr:nvPicPr>
        <xdr:cNvPr id="1873" name="Picture 21">
          <a:extLst>
            <a:ext uri="{FF2B5EF4-FFF2-40B4-BE49-F238E27FC236}">
              <a16:creationId xmlns:a16="http://schemas.microsoft.com/office/drawing/2014/main" xmlns="" id="{BFCDE789-AD55-47A4-84A3-8D706AABEE2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4784050"/>
          <a:ext cx="2242" cy="161925"/>
        </a:xfrm>
        <a:prstGeom prst="rect">
          <a:avLst/>
        </a:prstGeom>
        <a:noFill/>
        <a:ln w="9525">
          <a:noFill/>
          <a:miter lim="800000"/>
          <a:headEnd/>
          <a:tailEnd/>
        </a:ln>
      </xdr:spPr>
    </xdr:pic>
    <xdr:clientData/>
  </xdr:oneCellAnchor>
  <xdr:oneCellAnchor>
    <xdr:from>
      <xdr:col>4</xdr:col>
      <xdr:colOff>1047750</xdr:colOff>
      <xdr:row>4440</xdr:row>
      <xdr:rowOff>0</xdr:rowOff>
    </xdr:from>
    <xdr:ext cx="2242" cy="161925"/>
    <xdr:pic>
      <xdr:nvPicPr>
        <xdr:cNvPr id="1874" name="Picture 21">
          <a:extLst>
            <a:ext uri="{FF2B5EF4-FFF2-40B4-BE49-F238E27FC236}">
              <a16:creationId xmlns:a16="http://schemas.microsoft.com/office/drawing/2014/main" xmlns="" id="{273E5FF3-86BC-423C-9197-3AA84386DC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400550"/>
          <a:ext cx="2242" cy="161925"/>
        </a:xfrm>
        <a:prstGeom prst="rect">
          <a:avLst/>
        </a:prstGeom>
        <a:noFill/>
        <a:ln w="9525">
          <a:noFill/>
          <a:miter lim="800000"/>
          <a:headEnd/>
          <a:tailEnd/>
        </a:ln>
      </xdr:spPr>
    </xdr:pic>
    <xdr:clientData/>
  </xdr:oneCellAnchor>
  <xdr:oneCellAnchor>
    <xdr:from>
      <xdr:col>4</xdr:col>
      <xdr:colOff>1047750</xdr:colOff>
      <xdr:row>4547</xdr:row>
      <xdr:rowOff>0</xdr:rowOff>
    </xdr:from>
    <xdr:ext cx="2242" cy="161925"/>
    <xdr:pic>
      <xdr:nvPicPr>
        <xdr:cNvPr id="1875" name="Picture 21">
          <a:extLst>
            <a:ext uri="{FF2B5EF4-FFF2-40B4-BE49-F238E27FC236}">
              <a16:creationId xmlns:a16="http://schemas.microsoft.com/office/drawing/2014/main" xmlns="" id="{BBF824C6-7DF1-4D80-BDEC-E088CD54EA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4784050"/>
          <a:ext cx="2242" cy="161925"/>
        </a:xfrm>
        <a:prstGeom prst="rect">
          <a:avLst/>
        </a:prstGeom>
        <a:noFill/>
        <a:ln w="9525">
          <a:noFill/>
          <a:miter lim="800000"/>
          <a:headEnd/>
          <a:tailEnd/>
        </a:ln>
      </xdr:spPr>
    </xdr:pic>
    <xdr:clientData/>
  </xdr:oneCellAnchor>
  <xdr:oneCellAnchor>
    <xdr:from>
      <xdr:col>4</xdr:col>
      <xdr:colOff>1047750</xdr:colOff>
      <xdr:row>4428</xdr:row>
      <xdr:rowOff>0</xdr:rowOff>
    </xdr:from>
    <xdr:ext cx="2242" cy="161925"/>
    <xdr:pic>
      <xdr:nvPicPr>
        <xdr:cNvPr id="1876" name="Picture 21">
          <a:extLst>
            <a:ext uri="{FF2B5EF4-FFF2-40B4-BE49-F238E27FC236}">
              <a16:creationId xmlns:a16="http://schemas.microsoft.com/office/drawing/2014/main" xmlns="" id="{3A4790C7-E6DF-4B5B-87D4-EBB311A0D06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4527</xdr:row>
      <xdr:rowOff>0</xdr:rowOff>
    </xdr:from>
    <xdr:ext cx="2242" cy="161925"/>
    <xdr:pic>
      <xdr:nvPicPr>
        <xdr:cNvPr id="1877" name="Picture 21">
          <a:extLst>
            <a:ext uri="{FF2B5EF4-FFF2-40B4-BE49-F238E27FC236}">
              <a16:creationId xmlns:a16="http://schemas.microsoft.com/office/drawing/2014/main" xmlns="" id="{5BAF2F9E-1472-4A9D-ADE8-886D6462D5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0974050"/>
          <a:ext cx="2242" cy="161925"/>
        </a:xfrm>
        <a:prstGeom prst="rect">
          <a:avLst/>
        </a:prstGeom>
        <a:noFill/>
        <a:ln w="9525">
          <a:noFill/>
          <a:miter lim="800000"/>
          <a:headEnd/>
          <a:tailEnd/>
        </a:ln>
      </xdr:spPr>
    </xdr:pic>
    <xdr:clientData/>
  </xdr:oneCellAnchor>
  <xdr:oneCellAnchor>
    <xdr:from>
      <xdr:col>4</xdr:col>
      <xdr:colOff>1047750</xdr:colOff>
      <xdr:row>4478</xdr:row>
      <xdr:rowOff>0</xdr:rowOff>
    </xdr:from>
    <xdr:ext cx="2242" cy="161925"/>
    <xdr:pic>
      <xdr:nvPicPr>
        <xdr:cNvPr id="1878" name="Picture 21">
          <a:extLst>
            <a:ext uri="{FF2B5EF4-FFF2-40B4-BE49-F238E27FC236}">
              <a16:creationId xmlns:a16="http://schemas.microsoft.com/office/drawing/2014/main" xmlns="" id="{151DCE03-6311-404B-85C9-6FF0C4280F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39550"/>
          <a:ext cx="2242" cy="161925"/>
        </a:xfrm>
        <a:prstGeom prst="rect">
          <a:avLst/>
        </a:prstGeom>
        <a:noFill/>
        <a:ln w="9525">
          <a:noFill/>
          <a:miter lim="800000"/>
          <a:headEnd/>
          <a:tailEnd/>
        </a:ln>
      </xdr:spPr>
    </xdr:pic>
    <xdr:clientData/>
  </xdr:oneCellAnchor>
  <xdr:oneCellAnchor>
    <xdr:from>
      <xdr:col>4</xdr:col>
      <xdr:colOff>1047750</xdr:colOff>
      <xdr:row>4422</xdr:row>
      <xdr:rowOff>0</xdr:rowOff>
    </xdr:from>
    <xdr:ext cx="2242" cy="161925"/>
    <xdr:pic>
      <xdr:nvPicPr>
        <xdr:cNvPr id="1879" name="Picture 21">
          <a:extLst>
            <a:ext uri="{FF2B5EF4-FFF2-40B4-BE49-F238E27FC236}">
              <a16:creationId xmlns:a16="http://schemas.microsoft.com/office/drawing/2014/main" xmlns="" id="{7B01073E-A26A-46F5-B531-9DB62E50DE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4422</xdr:row>
      <xdr:rowOff>0</xdr:rowOff>
    </xdr:from>
    <xdr:ext cx="2242" cy="161925"/>
    <xdr:pic>
      <xdr:nvPicPr>
        <xdr:cNvPr id="1880" name="Picture 21">
          <a:extLst>
            <a:ext uri="{FF2B5EF4-FFF2-40B4-BE49-F238E27FC236}">
              <a16:creationId xmlns:a16="http://schemas.microsoft.com/office/drawing/2014/main" xmlns="" id="{84064783-7E49-4789-9295-F547964C6D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4508</xdr:row>
      <xdr:rowOff>0</xdr:rowOff>
    </xdr:from>
    <xdr:ext cx="2242" cy="161925"/>
    <xdr:pic>
      <xdr:nvPicPr>
        <xdr:cNvPr id="1881" name="Picture 21">
          <a:extLst>
            <a:ext uri="{FF2B5EF4-FFF2-40B4-BE49-F238E27FC236}">
              <a16:creationId xmlns:a16="http://schemas.microsoft.com/office/drawing/2014/main" xmlns="" id="{ECDE66C3-09A5-459F-9F8E-6B996F4622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54550"/>
          <a:ext cx="2242" cy="161925"/>
        </a:xfrm>
        <a:prstGeom prst="rect">
          <a:avLst/>
        </a:prstGeom>
        <a:noFill/>
        <a:ln w="9525">
          <a:noFill/>
          <a:miter lim="800000"/>
          <a:headEnd/>
          <a:tailEnd/>
        </a:ln>
      </xdr:spPr>
    </xdr:pic>
    <xdr:clientData/>
  </xdr:oneCellAnchor>
  <xdr:oneCellAnchor>
    <xdr:from>
      <xdr:col>4</xdr:col>
      <xdr:colOff>1047750</xdr:colOff>
      <xdr:row>4440</xdr:row>
      <xdr:rowOff>0</xdr:rowOff>
    </xdr:from>
    <xdr:ext cx="2242" cy="161925"/>
    <xdr:pic>
      <xdr:nvPicPr>
        <xdr:cNvPr id="1882" name="Picture 21">
          <a:extLst>
            <a:ext uri="{FF2B5EF4-FFF2-40B4-BE49-F238E27FC236}">
              <a16:creationId xmlns:a16="http://schemas.microsoft.com/office/drawing/2014/main" xmlns="" id="{240374D6-E61D-484A-A73A-CE937FF6D2A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400550"/>
          <a:ext cx="2242" cy="161925"/>
        </a:xfrm>
        <a:prstGeom prst="rect">
          <a:avLst/>
        </a:prstGeom>
        <a:noFill/>
        <a:ln w="9525">
          <a:noFill/>
          <a:miter lim="800000"/>
          <a:headEnd/>
          <a:tailEnd/>
        </a:ln>
      </xdr:spPr>
    </xdr:pic>
    <xdr:clientData/>
  </xdr:oneCellAnchor>
  <xdr:oneCellAnchor>
    <xdr:from>
      <xdr:col>4</xdr:col>
      <xdr:colOff>1047750</xdr:colOff>
      <xdr:row>4547</xdr:row>
      <xdr:rowOff>0</xdr:rowOff>
    </xdr:from>
    <xdr:ext cx="2242" cy="161925"/>
    <xdr:pic>
      <xdr:nvPicPr>
        <xdr:cNvPr id="1883" name="Picture 21">
          <a:extLst>
            <a:ext uri="{FF2B5EF4-FFF2-40B4-BE49-F238E27FC236}">
              <a16:creationId xmlns:a16="http://schemas.microsoft.com/office/drawing/2014/main" xmlns="" id="{AB54D735-1B78-4319-84AA-F66EE5EAA88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4784050"/>
          <a:ext cx="2242" cy="161925"/>
        </a:xfrm>
        <a:prstGeom prst="rect">
          <a:avLst/>
        </a:prstGeom>
        <a:noFill/>
        <a:ln w="9525">
          <a:noFill/>
          <a:miter lim="800000"/>
          <a:headEnd/>
          <a:tailEnd/>
        </a:ln>
      </xdr:spPr>
    </xdr:pic>
    <xdr:clientData/>
  </xdr:oneCellAnchor>
  <xdr:oneCellAnchor>
    <xdr:from>
      <xdr:col>4</xdr:col>
      <xdr:colOff>1047750</xdr:colOff>
      <xdr:row>4440</xdr:row>
      <xdr:rowOff>0</xdr:rowOff>
    </xdr:from>
    <xdr:ext cx="2242" cy="161925"/>
    <xdr:pic>
      <xdr:nvPicPr>
        <xdr:cNvPr id="1884" name="Picture 21">
          <a:extLst>
            <a:ext uri="{FF2B5EF4-FFF2-40B4-BE49-F238E27FC236}">
              <a16:creationId xmlns:a16="http://schemas.microsoft.com/office/drawing/2014/main" xmlns="" id="{3FB22E4C-1F1F-454C-9660-9AA5630E9B3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400550"/>
          <a:ext cx="2242" cy="161925"/>
        </a:xfrm>
        <a:prstGeom prst="rect">
          <a:avLst/>
        </a:prstGeom>
        <a:noFill/>
        <a:ln w="9525">
          <a:noFill/>
          <a:miter lim="800000"/>
          <a:headEnd/>
          <a:tailEnd/>
        </a:ln>
      </xdr:spPr>
    </xdr:pic>
    <xdr:clientData/>
  </xdr:oneCellAnchor>
  <xdr:oneCellAnchor>
    <xdr:from>
      <xdr:col>4</xdr:col>
      <xdr:colOff>1047750</xdr:colOff>
      <xdr:row>4547</xdr:row>
      <xdr:rowOff>0</xdr:rowOff>
    </xdr:from>
    <xdr:ext cx="2242" cy="161925"/>
    <xdr:pic>
      <xdr:nvPicPr>
        <xdr:cNvPr id="1885" name="Picture 21">
          <a:extLst>
            <a:ext uri="{FF2B5EF4-FFF2-40B4-BE49-F238E27FC236}">
              <a16:creationId xmlns:a16="http://schemas.microsoft.com/office/drawing/2014/main" xmlns="" id="{FD86F1E3-2332-452A-90DD-11D3CCCB93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4784050"/>
          <a:ext cx="2242" cy="161925"/>
        </a:xfrm>
        <a:prstGeom prst="rect">
          <a:avLst/>
        </a:prstGeom>
        <a:noFill/>
        <a:ln w="9525">
          <a:noFill/>
          <a:miter lim="800000"/>
          <a:headEnd/>
          <a:tailEnd/>
        </a:ln>
      </xdr:spPr>
    </xdr:pic>
    <xdr:clientData/>
  </xdr:oneCellAnchor>
  <xdr:oneCellAnchor>
    <xdr:from>
      <xdr:col>4</xdr:col>
      <xdr:colOff>1047750</xdr:colOff>
      <xdr:row>4503</xdr:row>
      <xdr:rowOff>0</xdr:rowOff>
    </xdr:from>
    <xdr:ext cx="2242" cy="161925"/>
    <xdr:pic>
      <xdr:nvPicPr>
        <xdr:cNvPr id="1886" name="Picture 21">
          <a:extLst>
            <a:ext uri="{FF2B5EF4-FFF2-40B4-BE49-F238E27FC236}">
              <a16:creationId xmlns:a16="http://schemas.microsoft.com/office/drawing/2014/main" xmlns="" id="{6F589571-E316-48C1-BA71-7863F7EF39D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6402050"/>
          <a:ext cx="2242" cy="161925"/>
        </a:xfrm>
        <a:prstGeom prst="rect">
          <a:avLst/>
        </a:prstGeom>
        <a:noFill/>
        <a:ln w="9525">
          <a:noFill/>
          <a:miter lim="800000"/>
          <a:headEnd/>
          <a:tailEnd/>
        </a:ln>
      </xdr:spPr>
    </xdr:pic>
    <xdr:clientData/>
  </xdr:oneCellAnchor>
  <xdr:oneCellAnchor>
    <xdr:from>
      <xdr:col>4</xdr:col>
      <xdr:colOff>1047750</xdr:colOff>
      <xdr:row>4422</xdr:row>
      <xdr:rowOff>0</xdr:rowOff>
    </xdr:from>
    <xdr:ext cx="2242" cy="161925"/>
    <xdr:pic>
      <xdr:nvPicPr>
        <xdr:cNvPr id="1887" name="Picture 21">
          <a:extLst>
            <a:ext uri="{FF2B5EF4-FFF2-40B4-BE49-F238E27FC236}">
              <a16:creationId xmlns:a16="http://schemas.microsoft.com/office/drawing/2014/main" xmlns="" id="{F7B50FFC-E925-4F47-927F-23F3752966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4503</xdr:row>
      <xdr:rowOff>0</xdr:rowOff>
    </xdr:from>
    <xdr:ext cx="2242" cy="161925"/>
    <xdr:pic>
      <xdr:nvPicPr>
        <xdr:cNvPr id="1888" name="Picture 21">
          <a:extLst>
            <a:ext uri="{FF2B5EF4-FFF2-40B4-BE49-F238E27FC236}">
              <a16:creationId xmlns:a16="http://schemas.microsoft.com/office/drawing/2014/main" xmlns="" id="{CE0909C7-886E-461C-A8A3-21EDD73778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6402050"/>
          <a:ext cx="2242" cy="161925"/>
        </a:xfrm>
        <a:prstGeom prst="rect">
          <a:avLst/>
        </a:prstGeom>
        <a:noFill/>
        <a:ln w="9525">
          <a:noFill/>
          <a:miter lim="800000"/>
          <a:headEnd/>
          <a:tailEnd/>
        </a:ln>
      </xdr:spPr>
    </xdr:pic>
    <xdr:clientData/>
  </xdr:oneCellAnchor>
  <xdr:oneCellAnchor>
    <xdr:from>
      <xdr:col>4</xdr:col>
      <xdr:colOff>1047750</xdr:colOff>
      <xdr:row>4422</xdr:row>
      <xdr:rowOff>0</xdr:rowOff>
    </xdr:from>
    <xdr:ext cx="2242" cy="161925"/>
    <xdr:pic>
      <xdr:nvPicPr>
        <xdr:cNvPr id="1889" name="Picture 21">
          <a:extLst>
            <a:ext uri="{FF2B5EF4-FFF2-40B4-BE49-F238E27FC236}">
              <a16:creationId xmlns:a16="http://schemas.microsoft.com/office/drawing/2014/main" xmlns="" id="{910A66DC-6ED3-43B4-92F2-6D1F6EF192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4437</xdr:row>
      <xdr:rowOff>0</xdr:rowOff>
    </xdr:from>
    <xdr:ext cx="2242" cy="161925"/>
    <xdr:pic>
      <xdr:nvPicPr>
        <xdr:cNvPr id="1890" name="Picture 21">
          <a:extLst>
            <a:ext uri="{FF2B5EF4-FFF2-40B4-BE49-F238E27FC236}">
              <a16:creationId xmlns:a16="http://schemas.microsoft.com/office/drawing/2014/main" xmlns="" id="{4EDC3BAC-68F9-487A-9A62-A37D796FB4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829050"/>
          <a:ext cx="2242" cy="161925"/>
        </a:xfrm>
        <a:prstGeom prst="rect">
          <a:avLst/>
        </a:prstGeom>
        <a:noFill/>
        <a:ln w="9525">
          <a:noFill/>
          <a:miter lim="800000"/>
          <a:headEnd/>
          <a:tailEnd/>
        </a:ln>
      </xdr:spPr>
    </xdr:pic>
    <xdr:clientData/>
  </xdr:oneCellAnchor>
  <xdr:oneCellAnchor>
    <xdr:from>
      <xdr:col>4</xdr:col>
      <xdr:colOff>1047750</xdr:colOff>
      <xdr:row>4422</xdr:row>
      <xdr:rowOff>0</xdr:rowOff>
    </xdr:from>
    <xdr:ext cx="2242" cy="161925"/>
    <xdr:pic>
      <xdr:nvPicPr>
        <xdr:cNvPr id="1891" name="Picture 21">
          <a:extLst>
            <a:ext uri="{FF2B5EF4-FFF2-40B4-BE49-F238E27FC236}">
              <a16:creationId xmlns:a16="http://schemas.microsoft.com/office/drawing/2014/main" xmlns="" id="{24E73A62-BFC3-405C-9677-D67C282D87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4422</xdr:row>
      <xdr:rowOff>0</xdr:rowOff>
    </xdr:from>
    <xdr:ext cx="2242" cy="161925"/>
    <xdr:pic>
      <xdr:nvPicPr>
        <xdr:cNvPr id="1892" name="Picture 21">
          <a:extLst>
            <a:ext uri="{FF2B5EF4-FFF2-40B4-BE49-F238E27FC236}">
              <a16:creationId xmlns:a16="http://schemas.microsoft.com/office/drawing/2014/main" xmlns="" id="{A7CBC675-D125-474B-83AF-A74BC0E8CEA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4437</xdr:row>
      <xdr:rowOff>0</xdr:rowOff>
    </xdr:from>
    <xdr:ext cx="2242" cy="161925"/>
    <xdr:pic>
      <xdr:nvPicPr>
        <xdr:cNvPr id="1893" name="Picture 21">
          <a:extLst>
            <a:ext uri="{FF2B5EF4-FFF2-40B4-BE49-F238E27FC236}">
              <a16:creationId xmlns:a16="http://schemas.microsoft.com/office/drawing/2014/main" xmlns="" id="{B1996572-FC99-4879-A728-09584A30908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829050"/>
          <a:ext cx="2242" cy="161925"/>
        </a:xfrm>
        <a:prstGeom prst="rect">
          <a:avLst/>
        </a:prstGeom>
        <a:noFill/>
        <a:ln w="9525">
          <a:noFill/>
          <a:miter lim="800000"/>
          <a:headEnd/>
          <a:tailEnd/>
        </a:ln>
      </xdr:spPr>
    </xdr:pic>
    <xdr:clientData/>
  </xdr:oneCellAnchor>
  <xdr:oneCellAnchor>
    <xdr:from>
      <xdr:col>4</xdr:col>
      <xdr:colOff>1047750</xdr:colOff>
      <xdr:row>4422</xdr:row>
      <xdr:rowOff>0</xdr:rowOff>
    </xdr:from>
    <xdr:ext cx="2242" cy="161925"/>
    <xdr:pic>
      <xdr:nvPicPr>
        <xdr:cNvPr id="1894" name="Picture 21">
          <a:extLst>
            <a:ext uri="{FF2B5EF4-FFF2-40B4-BE49-F238E27FC236}">
              <a16:creationId xmlns:a16="http://schemas.microsoft.com/office/drawing/2014/main" xmlns="" id="{091287CC-B473-46E0-A6DA-C983E1EC9B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4422</xdr:row>
      <xdr:rowOff>0</xdr:rowOff>
    </xdr:from>
    <xdr:ext cx="2242" cy="161925"/>
    <xdr:pic>
      <xdr:nvPicPr>
        <xdr:cNvPr id="1895" name="Picture 21">
          <a:extLst>
            <a:ext uri="{FF2B5EF4-FFF2-40B4-BE49-F238E27FC236}">
              <a16:creationId xmlns:a16="http://schemas.microsoft.com/office/drawing/2014/main" xmlns="" id="{8C17E087-FFAC-428C-BA4C-952E911BAA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4561</xdr:row>
      <xdr:rowOff>0</xdr:rowOff>
    </xdr:from>
    <xdr:ext cx="2242" cy="161925"/>
    <xdr:pic>
      <xdr:nvPicPr>
        <xdr:cNvPr id="1896" name="Picture 21">
          <a:extLst>
            <a:ext uri="{FF2B5EF4-FFF2-40B4-BE49-F238E27FC236}">
              <a16:creationId xmlns:a16="http://schemas.microsoft.com/office/drawing/2014/main" xmlns="" id="{DC7E6AE5-70C0-40F8-B528-168E4D40D44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4561</xdr:row>
      <xdr:rowOff>0</xdr:rowOff>
    </xdr:from>
    <xdr:ext cx="2242" cy="161925"/>
    <xdr:pic>
      <xdr:nvPicPr>
        <xdr:cNvPr id="1897" name="Picture 21">
          <a:extLst>
            <a:ext uri="{FF2B5EF4-FFF2-40B4-BE49-F238E27FC236}">
              <a16:creationId xmlns:a16="http://schemas.microsoft.com/office/drawing/2014/main" xmlns="" id="{BBC985A4-AE18-4202-8E21-664A37E052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4561</xdr:row>
      <xdr:rowOff>0</xdr:rowOff>
    </xdr:from>
    <xdr:ext cx="2242" cy="161925"/>
    <xdr:pic>
      <xdr:nvPicPr>
        <xdr:cNvPr id="1898" name="Picture 21">
          <a:extLst>
            <a:ext uri="{FF2B5EF4-FFF2-40B4-BE49-F238E27FC236}">
              <a16:creationId xmlns:a16="http://schemas.microsoft.com/office/drawing/2014/main" xmlns="" id="{CB2238C9-677F-4FE5-93EC-87E2E43AD3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4555</xdr:row>
      <xdr:rowOff>0</xdr:rowOff>
    </xdr:from>
    <xdr:ext cx="2242" cy="161925"/>
    <xdr:pic>
      <xdr:nvPicPr>
        <xdr:cNvPr id="1899" name="Picture 21">
          <a:extLst>
            <a:ext uri="{FF2B5EF4-FFF2-40B4-BE49-F238E27FC236}">
              <a16:creationId xmlns:a16="http://schemas.microsoft.com/office/drawing/2014/main" xmlns="" id="{C5FE68D1-FF8E-4474-B8BA-FAEDE441C2F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4561</xdr:row>
      <xdr:rowOff>0</xdr:rowOff>
    </xdr:from>
    <xdr:ext cx="2242" cy="161925"/>
    <xdr:pic>
      <xdr:nvPicPr>
        <xdr:cNvPr id="1900" name="Picture 21">
          <a:extLst>
            <a:ext uri="{FF2B5EF4-FFF2-40B4-BE49-F238E27FC236}">
              <a16:creationId xmlns:a16="http://schemas.microsoft.com/office/drawing/2014/main" xmlns="" id="{86702A74-6290-4374-BA00-F69D9AA3A66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4555</xdr:row>
      <xdr:rowOff>0</xdr:rowOff>
    </xdr:from>
    <xdr:ext cx="2242" cy="161925"/>
    <xdr:pic>
      <xdr:nvPicPr>
        <xdr:cNvPr id="1901" name="Picture 21">
          <a:extLst>
            <a:ext uri="{FF2B5EF4-FFF2-40B4-BE49-F238E27FC236}">
              <a16:creationId xmlns:a16="http://schemas.microsoft.com/office/drawing/2014/main" xmlns="" id="{4A2A2381-C5EC-48B4-95D8-1807590A67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4561</xdr:row>
      <xdr:rowOff>0</xdr:rowOff>
    </xdr:from>
    <xdr:ext cx="2242" cy="161925"/>
    <xdr:pic>
      <xdr:nvPicPr>
        <xdr:cNvPr id="1902" name="Picture 21">
          <a:extLst>
            <a:ext uri="{FF2B5EF4-FFF2-40B4-BE49-F238E27FC236}">
              <a16:creationId xmlns:a16="http://schemas.microsoft.com/office/drawing/2014/main" xmlns="" id="{533ED6B7-F103-4C18-BBD8-B5E8A218FDA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4555</xdr:row>
      <xdr:rowOff>0</xdr:rowOff>
    </xdr:from>
    <xdr:ext cx="2242" cy="161925"/>
    <xdr:pic>
      <xdr:nvPicPr>
        <xdr:cNvPr id="1903" name="Picture 21">
          <a:extLst>
            <a:ext uri="{FF2B5EF4-FFF2-40B4-BE49-F238E27FC236}">
              <a16:creationId xmlns:a16="http://schemas.microsoft.com/office/drawing/2014/main" xmlns="" id="{ACE1EF02-9220-4538-9210-06F87BFB74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4555</xdr:row>
      <xdr:rowOff>0</xdr:rowOff>
    </xdr:from>
    <xdr:ext cx="2242" cy="161925"/>
    <xdr:pic>
      <xdr:nvPicPr>
        <xdr:cNvPr id="1904" name="Picture 21">
          <a:extLst>
            <a:ext uri="{FF2B5EF4-FFF2-40B4-BE49-F238E27FC236}">
              <a16:creationId xmlns:a16="http://schemas.microsoft.com/office/drawing/2014/main" xmlns="" id="{189D8799-3033-493B-B635-E9BECEF3B17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4561</xdr:row>
      <xdr:rowOff>0</xdr:rowOff>
    </xdr:from>
    <xdr:ext cx="2242" cy="161925"/>
    <xdr:pic>
      <xdr:nvPicPr>
        <xdr:cNvPr id="1905" name="Picture 21">
          <a:extLst>
            <a:ext uri="{FF2B5EF4-FFF2-40B4-BE49-F238E27FC236}">
              <a16:creationId xmlns:a16="http://schemas.microsoft.com/office/drawing/2014/main" xmlns="" id="{2E696FC8-E69C-4F8E-B665-D4A409113B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4555</xdr:row>
      <xdr:rowOff>0</xdr:rowOff>
    </xdr:from>
    <xdr:ext cx="2242" cy="161925"/>
    <xdr:pic>
      <xdr:nvPicPr>
        <xdr:cNvPr id="1906" name="Picture 21">
          <a:extLst>
            <a:ext uri="{FF2B5EF4-FFF2-40B4-BE49-F238E27FC236}">
              <a16:creationId xmlns:a16="http://schemas.microsoft.com/office/drawing/2014/main" xmlns="" id="{905D3BA0-5F64-4D9A-9BDD-2D5FFE1AA3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4555</xdr:row>
      <xdr:rowOff>0</xdr:rowOff>
    </xdr:from>
    <xdr:ext cx="2242" cy="161925"/>
    <xdr:pic>
      <xdr:nvPicPr>
        <xdr:cNvPr id="1907" name="Picture 21">
          <a:extLst>
            <a:ext uri="{FF2B5EF4-FFF2-40B4-BE49-F238E27FC236}">
              <a16:creationId xmlns:a16="http://schemas.microsoft.com/office/drawing/2014/main" xmlns="" id="{2FAF101C-49BE-47D0-BDED-8AC48AC4D83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4555</xdr:row>
      <xdr:rowOff>0</xdr:rowOff>
    </xdr:from>
    <xdr:ext cx="2242" cy="161925"/>
    <xdr:pic>
      <xdr:nvPicPr>
        <xdr:cNvPr id="1908" name="Picture 21">
          <a:extLst>
            <a:ext uri="{FF2B5EF4-FFF2-40B4-BE49-F238E27FC236}">
              <a16:creationId xmlns:a16="http://schemas.microsoft.com/office/drawing/2014/main" xmlns="" id="{AD068A57-6A94-4BAA-8495-035A07DAA4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4555</xdr:row>
      <xdr:rowOff>0</xdr:rowOff>
    </xdr:from>
    <xdr:ext cx="2242" cy="161925"/>
    <xdr:pic>
      <xdr:nvPicPr>
        <xdr:cNvPr id="1909" name="Picture 21">
          <a:extLst>
            <a:ext uri="{FF2B5EF4-FFF2-40B4-BE49-F238E27FC236}">
              <a16:creationId xmlns:a16="http://schemas.microsoft.com/office/drawing/2014/main" xmlns="" id="{EA5BB44A-408A-4807-B261-A7FF8FC175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4555</xdr:row>
      <xdr:rowOff>0</xdr:rowOff>
    </xdr:from>
    <xdr:ext cx="2242" cy="161925"/>
    <xdr:pic>
      <xdr:nvPicPr>
        <xdr:cNvPr id="1910" name="Picture 21">
          <a:extLst>
            <a:ext uri="{FF2B5EF4-FFF2-40B4-BE49-F238E27FC236}">
              <a16:creationId xmlns:a16="http://schemas.microsoft.com/office/drawing/2014/main" xmlns="" id="{85A05F3C-51D3-4A49-9BCD-452A81BC65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4555</xdr:row>
      <xdr:rowOff>0</xdr:rowOff>
    </xdr:from>
    <xdr:ext cx="2242" cy="161925"/>
    <xdr:pic>
      <xdr:nvPicPr>
        <xdr:cNvPr id="1911" name="Picture 21">
          <a:extLst>
            <a:ext uri="{FF2B5EF4-FFF2-40B4-BE49-F238E27FC236}">
              <a16:creationId xmlns:a16="http://schemas.microsoft.com/office/drawing/2014/main" xmlns="" id="{D1333C5F-C59A-4BF0-91C6-ACE14C2F9C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4555</xdr:row>
      <xdr:rowOff>0</xdr:rowOff>
    </xdr:from>
    <xdr:ext cx="2242" cy="161925"/>
    <xdr:pic>
      <xdr:nvPicPr>
        <xdr:cNvPr id="1912" name="Picture 21">
          <a:extLst>
            <a:ext uri="{FF2B5EF4-FFF2-40B4-BE49-F238E27FC236}">
              <a16:creationId xmlns:a16="http://schemas.microsoft.com/office/drawing/2014/main" xmlns="" id="{502C17E1-2ED5-430C-95F7-29B7B092B1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4555</xdr:row>
      <xdr:rowOff>0</xdr:rowOff>
    </xdr:from>
    <xdr:ext cx="2242" cy="161925"/>
    <xdr:pic>
      <xdr:nvPicPr>
        <xdr:cNvPr id="1913" name="Picture 21">
          <a:extLst>
            <a:ext uri="{FF2B5EF4-FFF2-40B4-BE49-F238E27FC236}">
              <a16:creationId xmlns:a16="http://schemas.microsoft.com/office/drawing/2014/main" xmlns="" id="{5C8EFBC2-438C-4E29-863F-D5A2F2D3F5B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4567</xdr:row>
      <xdr:rowOff>0</xdr:rowOff>
    </xdr:from>
    <xdr:ext cx="2242" cy="161925"/>
    <xdr:pic>
      <xdr:nvPicPr>
        <xdr:cNvPr id="1914" name="Picture 21">
          <a:extLst>
            <a:ext uri="{FF2B5EF4-FFF2-40B4-BE49-F238E27FC236}">
              <a16:creationId xmlns:a16="http://schemas.microsoft.com/office/drawing/2014/main" xmlns="" id="{240A9C8D-6EF4-417F-8729-9BEDA48E0C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4567</xdr:row>
      <xdr:rowOff>0</xdr:rowOff>
    </xdr:from>
    <xdr:ext cx="2242" cy="161925"/>
    <xdr:pic>
      <xdr:nvPicPr>
        <xdr:cNvPr id="1915" name="Picture 21">
          <a:extLst>
            <a:ext uri="{FF2B5EF4-FFF2-40B4-BE49-F238E27FC236}">
              <a16:creationId xmlns:a16="http://schemas.microsoft.com/office/drawing/2014/main" xmlns="" id="{2D6668C6-6F06-4FEC-B3E0-4B8D913E4E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4567</xdr:row>
      <xdr:rowOff>0</xdr:rowOff>
    </xdr:from>
    <xdr:ext cx="2242" cy="161925"/>
    <xdr:pic>
      <xdr:nvPicPr>
        <xdr:cNvPr id="1916" name="Picture 21">
          <a:extLst>
            <a:ext uri="{FF2B5EF4-FFF2-40B4-BE49-F238E27FC236}">
              <a16:creationId xmlns:a16="http://schemas.microsoft.com/office/drawing/2014/main" xmlns="" id="{E6F05209-632A-4CC2-B2D6-FD2D9E6B44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4567</xdr:row>
      <xdr:rowOff>0</xdr:rowOff>
    </xdr:from>
    <xdr:ext cx="2242" cy="161925"/>
    <xdr:pic>
      <xdr:nvPicPr>
        <xdr:cNvPr id="1917" name="Picture 21">
          <a:extLst>
            <a:ext uri="{FF2B5EF4-FFF2-40B4-BE49-F238E27FC236}">
              <a16:creationId xmlns:a16="http://schemas.microsoft.com/office/drawing/2014/main" xmlns="" id="{8D4A1E23-C7E3-499A-B53F-BF73096490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4568</xdr:row>
      <xdr:rowOff>0</xdr:rowOff>
    </xdr:from>
    <xdr:ext cx="2242" cy="161925"/>
    <xdr:pic>
      <xdr:nvPicPr>
        <xdr:cNvPr id="1918" name="Picture 21">
          <a:extLst>
            <a:ext uri="{FF2B5EF4-FFF2-40B4-BE49-F238E27FC236}">
              <a16:creationId xmlns:a16="http://schemas.microsoft.com/office/drawing/2014/main" xmlns="" id="{B31B2DEE-2183-43C8-B1C1-0DDEF5FADA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4568</xdr:row>
      <xdr:rowOff>0</xdr:rowOff>
    </xdr:from>
    <xdr:ext cx="2242" cy="161925"/>
    <xdr:pic>
      <xdr:nvPicPr>
        <xdr:cNvPr id="1919" name="Picture 21">
          <a:extLst>
            <a:ext uri="{FF2B5EF4-FFF2-40B4-BE49-F238E27FC236}">
              <a16:creationId xmlns:a16="http://schemas.microsoft.com/office/drawing/2014/main" xmlns="" id="{ED8D03F6-4BC7-4860-A9B6-B77CADA83E8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4567</xdr:row>
      <xdr:rowOff>0</xdr:rowOff>
    </xdr:from>
    <xdr:ext cx="2242" cy="161925"/>
    <xdr:pic>
      <xdr:nvPicPr>
        <xdr:cNvPr id="1920" name="Picture 21">
          <a:extLst>
            <a:ext uri="{FF2B5EF4-FFF2-40B4-BE49-F238E27FC236}">
              <a16:creationId xmlns:a16="http://schemas.microsoft.com/office/drawing/2014/main" xmlns="" id="{FF9CB162-EA8F-43AA-AC38-D366E756D30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4568</xdr:row>
      <xdr:rowOff>0</xdr:rowOff>
    </xdr:from>
    <xdr:ext cx="2242" cy="161925"/>
    <xdr:pic>
      <xdr:nvPicPr>
        <xdr:cNvPr id="1921" name="Picture 21">
          <a:extLst>
            <a:ext uri="{FF2B5EF4-FFF2-40B4-BE49-F238E27FC236}">
              <a16:creationId xmlns:a16="http://schemas.microsoft.com/office/drawing/2014/main" xmlns="" id="{E82200DA-180E-47D6-BD28-D9FB899CF2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4568</xdr:row>
      <xdr:rowOff>0</xdr:rowOff>
    </xdr:from>
    <xdr:ext cx="2242" cy="161925"/>
    <xdr:pic>
      <xdr:nvPicPr>
        <xdr:cNvPr id="1922" name="Picture 21">
          <a:extLst>
            <a:ext uri="{FF2B5EF4-FFF2-40B4-BE49-F238E27FC236}">
              <a16:creationId xmlns:a16="http://schemas.microsoft.com/office/drawing/2014/main" xmlns="" id="{70D39E9F-5595-48FB-A99A-9E86F5878D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4567</xdr:row>
      <xdr:rowOff>0</xdr:rowOff>
    </xdr:from>
    <xdr:ext cx="2242" cy="161925"/>
    <xdr:pic>
      <xdr:nvPicPr>
        <xdr:cNvPr id="1923" name="Picture 21">
          <a:extLst>
            <a:ext uri="{FF2B5EF4-FFF2-40B4-BE49-F238E27FC236}">
              <a16:creationId xmlns:a16="http://schemas.microsoft.com/office/drawing/2014/main" xmlns="" id="{2E187F94-6334-452C-BDD3-46BD73FF20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4568</xdr:row>
      <xdr:rowOff>0</xdr:rowOff>
    </xdr:from>
    <xdr:ext cx="2242" cy="161925"/>
    <xdr:pic>
      <xdr:nvPicPr>
        <xdr:cNvPr id="1924" name="Picture 21">
          <a:extLst>
            <a:ext uri="{FF2B5EF4-FFF2-40B4-BE49-F238E27FC236}">
              <a16:creationId xmlns:a16="http://schemas.microsoft.com/office/drawing/2014/main" xmlns="" id="{794FB67D-DEE1-4797-9BCA-1AEFAAD15E3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4567</xdr:row>
      <xdr:rowOff>0</xdr:rowOff>
    </xdr:from>
    <xdr:ext cx="2242" cy="161925"/>
    <xdr:pic>
      <xdr:nvPicPr>
        <xdr:cNvPr id="1925" name="Picture 21">
          <a:extLst>
            <a:ext uri="{FF2B5EF4-FFF2-40B4-BE49-F238E27FC236}">
              <a16:creationId xmlns:a16="http://schemas.microsoft.com/office/drawing/2014/main" xmlns="" id="{40AF930D-876F-4677-A2F0-B44A4DD438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4577</xdr:row>
      <xdr:rowOff>0</xdr:rowOff>
    </xdr:from>
    <xdr:ext cx="2242" cy="161925"/>
    <xdr:pic>
      <xdr:nvPicPr>
        <xdr:cNvPr id="1926" name="Picture 21">
          <a:extLst>
            <a:ext uri="{FF2B5EF4-FFF2-40B4-BE49-F238E27FC236}">
              <a16:creationId xmlns:a16="http://schemas.microsoft.com/office/drawing/2014/main" xmlns="" id="{7245946E-620C-45A7-B08A-535F2DD48D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4577</xdr:row>
      <xdr:rowOff>0</xdr:rowOff>
    </xdr:from>
    <xdr:ext cx="2242" cy="161925"/>
    <xdr:pic>
      <xdr:nvPicPr>
        <xdr:cNvPr id="1927" name="Picture 21">
          <a:extLst>
            <a:ext uri="{FF2B5EF4-FFF2-40B4-BE49-F238E27FC236}">
              <a16:creationId xmlns:a16="http://schemas.microsoft.com/office/drawing/2014/main" xmlns="" id="{C63CECC9-FC51-4FF1-B8E3-D0B59F2FBB5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4577</xdr:row>
      <xdr:rowOff>0</xdr:rowOff>
    </xdr:from>
    <xdr:ext cx="2242" cy="161925"/>
    <xdr:pic>
      <xdr:nvPicPr>
        <xdr:cNvPr id="1928" name="Picture 21">
          <a:extLst>
            <a:ext uri="{FF2B5EF4-FFF2-40B4-BE49-F238E27FC236}">
              <a16:creationId xmlns:a16="http://schemas.microsoft.com/office/drawing/2014/main" xmlns="" id="{CBD0DC04-4D9B-408B-A9D4-72160DE102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4572</xdr:row>
      <xdr:rowOff>0</xdr:rowOff>
    </xdr:from>
    <xdr:ext cx="2242" cy="161925"/>
    <xdr:pic>
      <xdr:nvPicPr>
        <xdr:cNvPr id="1929" name="Picture 21">
          <a:extLst>
            <a:ext uri="{FF2B5EF4-FFF2-40B4-BE49-F238E27FC236}">
              <a16:creationId xmlns:a16="http://schemas.microsoft.com/office/drawing/2014/main" xmlns="" id="{2B6508F7-F9F5-4AAD-8A58-77F01B0BE2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4578</xdr:row>
      <xdr:rowOff>0</xdr:rowOff>
    </xdr:from>
    <xdr:ext cx="2242" cy="161925"/>
    <xdr:pic>
      <xdr:nvPicPr>
        <xdr:cNvPr id="1930" name="Picture 21">
          <a:extLst>
            <a:ext uri="{FF2B5EF4-FFF2-40B4-BE49-F238E27FC236}">
              <a16:creationId xmlns:a16="http://schemas.microsoft.com/office/drawing/2014/main" xmlns="" id="{A56C9698-A29E-407F-9460-4313D3607F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4572</xdr:row>
      <xdr:rowOff>0</xdr:rowOff>
    </xdr:from>
    <xdr:ext cx="2242" cy="161925"/>
    <xdr:pic>
      <xdr:nvPicPr>
        <xdr:cNvPr id="1931" name="Picture 21">
          <a:extLst>
            <a:ext uri="{FF2B5EF4-FFF2-40B4-BE49-F238E27FC236}">
              <a16:creationId xmlns:a16="http://schemas.microsoft.com/office/drawing/2014/main" xmlns="" id="{8D8371CC-5B76-45C9-8B94-C58794B4682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4578</xdr:row>
      <xdr:rowOff>0</xdr:rowOff>
    </xdr:from>
    <xdr:ext cx="2242" cy="161925"/>
    <xdr:pic>
      <xdr:nvPicPr>
        <xdr:cNvPr id="1932" name="Picture 21">
          <a:extLst>
            <a:ext uri="{FF2B5EF4-FFF2-40B4-BE49-F238E27FC236}">
              <a16:creationId xmlns:a16="http://schemas.microsoft.com/office/drawing/2014/main" xmlns="" id="{03245C6D-1F54-43A3-99A6-73FE816853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4572</xdr:row>
      <xdr:rowOff>0</xdr:rowOff>
    </xdr:from>
    <xdr:ext cx="2242" cy="161925"/>
    <xdr:pic>
      <xdr:nvPicPr>
        <xdr:cNvPr id="1933" name="Picture 21">
          <a:extLst>
            <a:ext uri="{FF2B5EF4-FFF2-40B4-BE49-F238E27FC236}">
              <a16:creationId xmlns:a16="http://schemas.microsoft.com/office/drawing/2014/main" xmlns="" id="{B4A492D7-98F6-4336-9DEE-B0DA1F2EF79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4572</xdr:row>
      <xdr:rowOff>0</xdr:rowOff>
    </xdr:from>
    <xdr:ext cx="2242" cy="161925"/>
    <xdr:pic>
      <xdr:nvPicPr>
        <xdr:cNvPr id="1934" name="Picture 21">
          <a:extLst>
            <a:ext uri="{FF2B5EF4-FFF2-40B4-BE49-F238E27FC236}">
              <a16:creationId xmlns:a16="http://schemas.microsoft.com/office/drawing/2014/main" xmlns="" id="{35F65BE6-3D63-4D96-BF09-9995AA33CD4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4591</xdr:row>
      <xdr:rowOff>0</xdr:rowOff>
    </xdr:from>
    <xdr:ext cx="2242" cy="161925"/>
    <xdr:pic>
      <xdr:nvPicPr>
        <xdr:cNvPr id="1935" name="Picture 21">
          <a:extLst>
            <a:ext uri="{FF2B5EF4-FFF2-40B4-BE49-F238E27FC236}">
              <a16:creationId xmlns:a16="http://schemas.microsoft.com/office/drawing/2014/main" xmlns="" id="{7100865D-61F2-4463-AE8D-A6BB32F20B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591050"/>
          <a:ext cx="2242" cy="161925"/>
        </a:xfrm>
        <a:prstGeom prst="rect">
          <a:avLst/>
        </a:prstGeom>
        <a:noFill/>
        <a:ln w="9525">
          <a:noFill/>
          <a:miter lim="800000"/>
          <a:headEnd/>
          <a:tailEnd/>
        </a:ln>
      </xdr:spPr>
    </xdr:pic>
    <xdr:clientData/>
  </xdr:oneCellAnchor>
  <xdr:oneCellAnchor>
    <xdr:from>
      <xdr:col>4</xdr:col>
      <xdr:colOff>1047750</xdr:colOff>
      <xdr:row>4591</xdr:row>
      <xdr:rowOff>0</xdr:rowOff>
    </xdr:from>
    <xdr:ext cx="2242" cy="161925"/>
    <xdr:pic>
      <xdr:nvPicPr>
        <xdr:cNvPr id="1936" name="Picture 21">
          <a:extLst>
            <a:ext uri="{FF2B5EF4-FFF2-40B4-BE49-F238E27FC236}">
              <a16:creationId xmlns:a16="http://schemas.microsoft.com/office/drawing/2014/main" xmlns="" id="{3A7400F0-C1DC-450D-8E02-074D3E5E51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591050"/>
          <a:ext cx="2242" cy="161925"/>
        </a:xfrm>
        <a:prstGeom prst="rect">
          <a:avLst/>
        </a:prstGeom>
        <a:noFill/>
        <a:ln w="9525">
          <a:noFill/>
          <a:miter lim="800000"/>
          <a:headEnd/>
          <a:tailEnd/>
        </a:ln>
      </xdr:spPr>
    </xdr:pic>
    <xdr:clientData/>
  </xdr:oneCellAnchor>
  <xdr:oneCellAnchor>
    <xdr:from>
      <xdr:col>4</xdr:col>
      <xdr:colOff>1047750</xdr:colOff>
      <xdr:row>4578</xdr:row>
      <xdr:rowOff>0</xdr:rowOff>
    </xdr:from>
    <xdr:ext cx="2242" cy="161925"/>
    <xdr:pic>
      <xdr:nvPicPr>
        <xdr:cNvPr id="1937" name="Picture 21">
          <a:extLst>
            <a:ext uri="{FF2B5EF4-FFF2-40B4-BE49-F238E27FC236}">
              <a16:creationId xmlns:a16="http://schemas.microsoft.com/office/drawing/2014/main" xmlns="" id="{CEF7DBD2-DECA-4821-88D0-8BB48DAD2D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4572</xdr:row>
      <xdr:rowOff>0</xdr:rowOff>
    </xdr:from>
    <xdr:ext cx="2242" cy="161925"/>
    <xdr:pic>
      <xdr:nvPicPr>
        <xdr:cNvPr id="1938" name="Picture 21">
          <a:extLst>
            <a:ext uri="{FF2B5EF4-FFF2-40B4-BE49-F238E27FC236}">
              <a16:creationId xmlns:a16="http://schemas.microsoft.com/office/drawing/2014/main" xmlns="" id="{5479004E-F464-4005-AF2D-2CC523CB5B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4572</xdr:row>
      <xdr:rowOff>0</xdr:rowOff>
    </xdr:from>
    <xdr:ext cx="2242" cy="161925"/>
    <xdr:pic>
      <xdr:nvPicPr>
        <xdr:cNvPr id="1939" name="Picture 21">
          <a:extLst>
            <a:ext uri="{FF2B5EF4-FFF2-40B4-BE49-F238E27FC236}">
              <a16:creationId xmlns:a16="http://schemas.microsoft.com/office/drawing/2014/main" xmlns="" id="{7FC62D01-8065-410A-A5B4-6ECAC8C40EC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4591</xdr:row>
      <xdr:rowOff>0</xdr:rowOff>
    </xdr:from>
    <xdr:ext cx="2242" cy="161925"/>
    <xdr:pic>
      <xdr:nvPicPr>
        <xdr:cNvPr id="1940" name="Picture 21">
          <a:extLst>
            <a:ext uri="{FF2B5EF4-FFF2-40B4-BE49-F238E27FC236}">
              <a16:creationId xmlns:a16="http://schemas.microsoft.com/office/drawing/2014/main" xmlns="" id="{7ED69860-68FA-453E-838B-C8BF4C1387F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591050"/>
          <a:ext cx="2242" cy="161925"/>
        </a:xfrm>
        <a:prstGeom prst="rect">
          <a:avLst/>
        </a:prstGeom>
        <a:noFill/>
        <a:ln w="9525">
          <a:noFill/>
          <a:miter lim="800000"/>
          <a:headEnd/>
          <a:tailEnd/>
        </a:ln>
      </xdr:spPr>
    </xdr:pic>
    <xdr:clientData/>
  </xdr:oneCellAnchor>
  <xdr:oneCellAnchor>
    <xdr:from>
      <xdr:col>4</xdr:col>
      <xdr:colOff>1047750</xdr:colOff>
      <xdr:row>4591</xdr:row>
      <xdr:rowOff>0</xdr:rowOff>
    </xdr:from>
    <xdr:ext cx="2242" cy="161925"/>
    <xdr:pic>
      <xdr:nvPicPr>
        <xdr:cNvPr id="1941" name="Picture 21">
          <a:extLst>
            <a:ext uri="{FF2B5EF4-FFF2-40B4-BE49-F238E27FC236}">
              <a16:creationId xmlns:a16="http://schemas.microsoft.com/office/drawing/2014/main" xmlns="" id="{D9C44DF9-92AB-44F8-859F-01747BA5FC9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591050"/>
          <a:ext cx="2242" cy="161925"/>
        </a:xfrm>
        <a:prstGeom prst="rect">
          <a:avLst/>
        </a:prstGeom>
        <a:noFill/>
        <a:ln w="9525">
          <a:noFill/>
          <a:miter lim="800000"/>
          <a:headEnd/>
          <a:tailEnd/>
        </a:ln>
      </xdr:spPr>
    </xdr:pic>
    <xdr:clientData/>
  </xdr:oneCellAnchor>
  <xdr:oneCellAnchor>
    <xdr:from>
      <xdr:col>4</xdr:col>
      <xdr:colOff>1047750</xdr:colOff>
      <xdr:row>4572</xdr:row>
      <xdr:rowOff>0</xdr:rowOff>
    </xdr:from>
    <xdr:ext cx="2242" cy="161925"/>
    <xdr:pic>
      <xdr:nvPicPr>
        <xdr:cNvPr id="1942" name="Picture 21">
          <a:extLst>
            <a:ext uri="{FF2B5EF4-FFF2-40B4-BE49-F238E27FC236}">
              <a16:creationId xmlns:a16="http://schemas.microsoft.com/office/drawing/2014/main" xmlns="" id="{31139A2C-7573-4032-B245-CE3E0DB4AB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4572</xdr:row>
      <xdr:rowOff>0</xdr:rowOff>
    </xdr:from>
    <xdr:ext cx="2242" cy="161925"/>
    <xdr:pic>
      <xdr:nvPicPr>
        <xdr:cNvPr id="1943" name="Picture 21">
          <a:extLst>
            <a:ext uri="{FF2B5EF4-FFF2-40B4-BE49-F238E27FC236}">
              <a16:creationId xmlns:a16="http://schemas.microsoft.com/office/drawing/2014/main" xmlns="" id="{FC934F76-132E-4826-9455-552E067D6A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4587</xdr:row>
      <xdr:rowOff>0</xdr:rowOff>
    </xdr:from>
    <xdr:ext cx="2242" cy="161925"/>
    <xdr:pic>
      <xdr:nvPicPr>
        <xdr:cNvPr id="1944" name="Picture 21">
          <a:extLst>
            <a:ext uri="{FF2B5EF4-FFF2-40B4-BE49-F238E27FC236}">
              <a16:creationId xmlns:a16="http://schemas.microsoft.com/office/drawing/2014/main" xmlns="" id="{5E51660F-4C55-45B9-A918-3F1268FE17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829050"/>
          <a:ext cx="2242" cy="161925"/>
        </a:xfrm>
        <a:prstGeom prst="rect">
          <a:avLst/>
        </a:prstGeom>
        <a:noFill/>
        <a:ln w="9525">
          <a:noFill/>
          <a:miter lim="800000"/>
          <a:headEnd/>
          <a:tailEnd/>
        </a:ln>
      </xdr:spPr>
    </xdr:pic>
    <xdr:clientData/>
  </xdr:oneCellAnchor>
  <xdr:oneCellAnchor>
    <xdr:from>
      <xdr:col>4</xdr:col>
      <xdr:colOff>1047750</xdr:colOff>
      <xdr:row>4572</xdr:row>
      <xdr:rowOff>0</xdr:rowOff>
    </xdr:from>
    <xdr:ext cx="2242" cy="161925"/>
    <xdr:pic>
      <xdr:nvPicPr>
        <xdr:cNvPr id="1945" name="Picture 21">
          <a:extLst>
            <a:ext uri="{FF2B5EF4-FFF2-40B4-BE49-F238E27FC236}">
              <a16:creationId xmlns:a16="http://schemas.microsoft.com/office/drawing/2014/main" xmlns="" id="{FC171E9E-7323-4C2C-8076-234EE7305B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4572</xdr:row>
      <xdr:rowOff>0</xdr:rowOff>
    </xdr:from>
    <xdr:ext cx="2242" cy="161925"/>
    <xdr:pic>
      <xdr:nvPicPr>
        <xdr:cNvPr id="1946" name="Picture 21">
          <a:extLst>
            <a:ext uri="{FF2B5EF4-FFF2-40B4-BE49-F238E27FC236}">
              <a16:creationId xmlns:a16="http://schemas.microsoft.com/office/drawing/2014/main" xmlns="" id="{747ACB61-B19C-45E2-B212-3C302F34A7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4587</xdr:row>
      <xdr:rowOff>0</xdr:rowOff>
    </xdr:from>
    <xdr:ext cx="2242" cy="161925"/>
    <xdr:pic>
      <xdr:nvPicPr>
        <xdr:cNvPr id="1947" name="Picture 21">
          <a:extLst>
            <a:ext uri="{FF2B5EF4-FFF2-40B4-BE49-F238E27FC236}">
              <a16:creationId xmlns:a16="http://schemas.microsoft.com/office/drawing/2014/main" xmlns="" id="{42C86EC6-0409-4B3B-B02A-80CBCDD5EF1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829050"/>
          <a:ext cx="2242" cy="161925"/>
        </a:xfrm>
        <a:prstGeom prst="rect">
          <a:avLst/>
        </a:prstGeom>
        <a:noFill/>
        <a:ln w="9525">
          <a:noFill/>
          <a:miter lim="800000"/>
          <a:headEnd/>
          <a:tailEnd/>
        </a:ln>
      </xdr:spPr>
    </xdr:pic>
    <xdr:clientData/>
  </xdr:oneCellAnchor>
  <xdr:oneCellAnchor>
    <xdr:from>
      <xdr:col>4</xdr:col>
      <xdr:colOff>1047750</xdr:colOff>
      <xdr:row>4572</xdr:row>
      <xdr:rowOff>0</xdr:rowOff>
    </xdr:from>
    <xdr:ext cx="2242" cy="161925"/>
    <xdr:pic>
      <xdr:nvPicPr>
        <xdr:cNvPr id="1948" name="Picture 21">
          <a:extLst>
            <a:ext uri="{FF2B5EF4-FFF2-40B4-BE49-F238E27FC236}">
              <a16:creationId xmlns:a16="http://schemas.microsoft.com/office/drawing/2014/main" xmlns="" id="{AB7CD3A6-CAAB-4199-A590-A106105330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4572</xdr:row>
      <xdr:rowOff>0</xdr:rowOff>
    </xdr:from>
    <xdr:ext cx="2242" cy="161925"/>
    <xdr:pic>
      <xdr:nvPicPr>
        <xdr:cNvPr id="1949" name="Picture 21">
          <a:extLst>
            <a:ext uri="{FF2B5EF4-FFF2-40B4-BE49-F238E27FC236}">
              <a16:creationId xmlns:a16="http://schemas.microsoft.com/office/drawing/2014/main" xmlns="" id="{BAF5B053-724E-4283-94BE-3347CE2B7D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4605</xdr:row>
      <xdr:rowOff>0</xdr:rowOff>
    </xdr:from>
    <xdr:ext cx="2242" cy="161925"/>
    <xdr:pic>
      <xdr:nvPicPr>
        <xdr:cNvPr id="1950" name="Picture 21">
          <a:extLst>
            <a:ext uri="{FF2B5EF4-FFF2-40B4-BE49-F238E27FC236}">
              <a16:creationId xmlns:a16="http://schemas.microsoft.com/office/drawing/2014/main" xmlns="" id="{F4A3EAF0-307A-43DA-92A4-884B6BED835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257550"/>
          <a:ext cx="2242" cy="161925"/>
        </a:xfrm>
        <a:prstGeom prst="rect">
          <a:avLst/>
        </a:prstGeom>
        <a:noFill/>
        <a:ln w="9525">
          <a:noFill/>
          <a:miter lim="800000"/>
          <a:headEnd/>
          <a:tailEnd/>
        </a:ln>
      </xdr:spPr>
    </xdr:pic>
    <xdr:clientData/>
  </xdr:oneCellAnchor>
  <xdr:oneCellAnchor>
    <xdr:from>
      <xdr:col>4</xdr:col>
      <xdr:colOff>1047750</xdr:colOff>
      <xdr:row>4605</xdr:row>
      <xdr:rowOff>0</xdr:rowOff>
    </xdr:from>
    <xdr:ext cx="2242" cy="161925"/>
    <xdr:pic>
      <xdr:nvPicPr>
        <xdr:cNvPr id="1951" name="Picture 21">
          <a:extLst>
            <a:ext uri="{FF2B5EF4-FFF2-40B4-BE49-F238E27FC236}">
              <a16:creationId xmlns:a16="http://schemas.microsoft.com/office/drawing/2014/main" xmlns="" id="{E9076A27-DCCD-4C77-B659-DF8803FDE4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257550"/>
          <a:ext cx="2242" cy="161925"/>
        </a:xfrm>
        <a:prstGeom prst="rect">
          <a:avLst/>
        </a:prstGeom>
        <a:noFill/>
        <a:ln w="9525">
          <a:noFill/>
          <a:miter lim="800000"/>
          <a:headEnd/>
          <a:tailEnd/>
        </a:ln>
      </xdr:spPr>
    </xdr:pic>
    <xdr:clientData/>
  </xdr:oneCellAnchor>
  <xdr:oneCellAnchor>
    <xdr:from>
      <xdr:col>4</xdr:col>
      <xdr:colOff>1047750</xdr:colOff>
      <xdr:row>4605</xdr:row>
      <xdr:rowOff>0</xdr:rowOff>
    </xdr:from>
    <xdr:ext cx="2242" cy="161925"/>
    <xdr:pic>
      <xdr:nvPicPr>
        <xdr:cNvPr id="1952" name="Picture 21">
          <a:extLst>
            <a:ext uri="{FF2B5EF4-FFF2-40B4-BE49-F238E27FC236}">
              <a16:creationId xmlns:a16="http://schemas.microsoft.com/office/drawing/2014/main" xmlns="" id="{1C487776-5200-4954-98CB-C04A2F0CBF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257550"/>
          <a:ext cx="2242" cy="161925"/>
        </a:xfrm>
        <a:prstGeom prst="rect">
          <a:avLst/>
        </a:prstGeom>
        <a:noFill/>
        <a:ln w="9525">
          <a:noFill/>
          <a:miter lim="800000"/>
          <a:headEnd/>
          <a:tailEnd/>
        </a:ln>
      </xdr:spPr>
    </xdr:pic>
    <xdr:clientData/>
  </xdr:oneCellAnchor>
  <xdr:oneCellAnchor>
    <xdr:from>
      <xdr:col>4</xdr:col>
      <xdr:colOff>1047750</xdr:colOff>
      <xdr:row>4593</xdr:row>
      <xdr:rowOff>0</xdr:rowOff>
    </xdr:from>
    <xdr:ext cx="2242" cy="161925"/>
    <xdr:pic>
      <xdr:nvPicPr>
        <xdr:cNvPr id="1953" name="Picture 21">
          <a:extLst>
            <a:ext uri="{FF2B5EF4-FFF2-40B4-BE49-F238E27FC236}">
              <a16:creationId xmlns:a16="http://schemas.microsoft.com/office/drawing/2014/main" xmlns="" id="{30768849-C28D-41E5-92F0-8E675600B2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4605</xdr:row>
      <xdr:rowOff>0</xdr:rowOff>
    </xdr:from>
    <xdr:ext cx="2242" cy="161925"/>
    <xdr:pic>
      <xdr:nvPicPr>
        <xdr:cNvPr id="1954" name="Picture 21">
          <a:extLst>
            <a:ext uri="{FF2B5EF4-FFF2-40B4-BE49-F238E27FC236}">
              <a16:creationId xmlns:a16="http://schemas.microsoft.com/office/drawing/2014/main" xmlns="" id="{8AD32765-AC02-412B-B9BB-1DC01747712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257550"/>
          <a:ext cx="2242" cy="161925"/>
        </a:xfrm>
        <a:prstGeom prst="rect">
          <a:avLst/>
        </a:prstGeom>
        <a:noFill/>
        <a:ln w="9525">
          <a:noFill/>
          <a:miter lim="800000"/>
          <a:headEnd/>
          <a:tailEnd/>
        </a:ln>
      </xdr:spPr>
    </xdr:pic>
    <xdr:clientData/>
  </xdr:oneCellAnchor>
  <xdr:oneCellAnchor>
    <xdr:from>
      <xdr:col>4</xdr:col>
      <xdr:colOff>1047750</xdr:colOff>
      <xdr:row>4593</xdr:row>
      <xdr:rowOff>0</xdr:rowOff>
    </xdr:from>
    <xdr:ext cx="2242" cy="161925"/>
    <xdr:pic>
      <xdr:nvPicPr>
        <xdr:cNvPr id="1955" name="Picture 21">
          <a:extLst>
            <a:ext uri="{FF2B5EF4-FFF2-40B4-BE49-F238E27FC236}">
              <a16:creationId xmlns:a16="http://schemas.microsoft.com/office/drawing/2014/main" xmlns="" id="{9A25D28F-FDED-4418-93F7-56FA931B31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4605</xdr:row>
      <xdr:rowOff>0</xdr:rowOff>
    </xdr:from>
    <xdr:ext cx="2242" cy="161925"/>
    <xdr:pic>
      <xdr:nvPicPr>
        <xdr:cNvPr id="1956" name="Picture 21">
          <a:extLst>
            <a:ext uri="{FF2B5EF4-FFF2-40B4-BE49-F238E27FC236}">
              <a16:creationId xmlns:a16="http://schemas.microsoft.com/office/drawing/2014/main" xmlns="" id="{32AEC626-1084-4908-BFA3-EAFC0406015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257550"/>
          <a:ext cx="2242" cy="161925"/>
        </a:xfrm>
        <a:prstGeom prst="rect">
          <a:avLst/>
        </a:prstGeom>
        <a:noFill/>
        <a:ln w="9525">
          <a:noFill/>
          <a:miter lim="800000"/>
          <a:headEnd/>
          <a:tailEnd/>
        </a:ln>
      </xdr:spPr>
    </xdr:pic>
    <xdr:clientData/>
  </xdr:oneCellAnchor>
  <xdr:oneCellAnchor>
    <xdr:from>
      <xdr:col>4</xdr:col>
      <xdr:colOff>1047750</xdr:colOff>
      <xdr:row>4593</xdr:row>
      <xdr:rowOff>0</xdr:rowOff>
    </xdr:from>
    <xdr:ext cx="2242" cy="161925"/>
    <xdr:pic>
      <xdr:nvPicPr>
        <xdr:cNvPr id="1957" name="Picture 21">
          <a:extLst>
            <a:ext uri="{FF2B5EF4-FFF2-40B4-BE49-F238E27FC236}">
              <a16:creationId xmlns:a16="http://schemas.microsoft.com/office/drawing/2014/main" xmlns="" id="{56179D44-7877-4718-926F-FFEE984C33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4593</xdr:row>
      <xdr:rowOff>0</xdr:rowOff>
    </xdr:from>
    <xdr:ext cx="2242" cy="161925"/>
    <xdr:pic>
      <xdr:nvPicPr>
        <xdr:cNvPr id="1958" name="Picture 21">
          <a:extLst>
            <a:ext uri="{FF2B5EF4-FFF2-40B4-BE49-F238E27FC236}">
              <a16:creationId xmlns:a16="http://schemas.microsoft.com/office/drawing/2014/main" xmlns="" id="{EDADF014-3BE9-4EA9-876F-8168E733214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4620</xdr:row>
      <xdr:rowOff>0</xdr:rowOff>
    </xdr:from>
    <xdr:ext cx="2242" cy="161925"/>
    <xdr:pic>
      <xdr:nvPicPr>
        <xdr:cNvPr id="1959" name="Picture 21">
          <a:extLst>
            <a:ext uri="{FF2B5EF4-FFF2-40B4-BE49-F238E27FC236}">
              <a16:creationId xmlns:a16="http://schemas.microsoft.com/office/drawing/2014/main" xmlns="" id="{6E301092-216F-4294-BB61-304F2D0BEB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115050"/>
          <a:ext cx="2242" cy="161925"/>
        </a:xfrm>
        <a:prstGeom prst="rect">
          <a:avLst/>
        </a:prstGeom>
        <a:noFill/>
        <a:ln w="9525">
          <a:noFill/>
          <a:miter lim="800000"/>
          <a:headEnd/>
          <a:tailEnd/>
        </a:ln>
      </xdr:spPr>
    </xdr:pic>
    <xdr:clientData/>
  </xdr:oneCellAnchor>
  <xdr:oneCellAnchor>
    <xdr:from>
      <xdr:col>4</xdr:col>
      <xdr:colOff>1047750</xdr:colOff>
      <xdr:row>4620</xdr:row>
      <xdr:rowOff>0</xdr:rowOff>
    </xdr:from>
    <xdr:ext cx="2242" cy="161925"/>
    <xdr:pic>
      <xdr:nvPicPr>
        <xdr:cNvPr id="1960" name="Picture 21">
          <a:extLst>
            <a:ext uri="{FF2B5EF4-FFF2-40B4-BE49-F238E27FC236}">
              <a16:creationId xmlns:a16="http://schemas.microsoft.com/office/drawing/2014/main" xmlns="" id="{C611B456-F88C-4A84-9AED-C9851797D5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115050"/>
          <a:ext cx="2242" cy="161925"/>
        </a:xfrm>
        <a:prstGeom prst="rect">
          <a:avLst/>
        </a:prstGeom>
        <a:noFill/>
        <a:ln w="9525">
          <a:noFill/>
          <a:miter lim="800000"/>
          <a:headEnd/>
          <a:tailEnd/>
        </a:ln>
      </xdr:spPr>
    </xdr:pic>
    <xdr:clientData/>
  </xdr:oneCellAnchor>
  <xdr:oneCellAnchor>
    <xdr:from>
      <xdr:col>4</xdr:col>
      <xdr:colOff>1047750</xdr:colOff>
      <xdr:row>4605</xdr:row>
      <xdr:rowOff>0</xdr:rowOff>
    </xdr:from>
    <xdr:ext cx="2242" cy="161925"/>
    <xdr:pic>
      <xdr:nvPicPr>
        <xdr:cNvPr id="1961" name="Picture 21">
          <a:extLst>
            <a:ext uri="{FF2B5EF4-FFF2-40B4-BE49-F238E27FC236}">
              <a16:creationId xmlns:a16="http://schemas.microsoft.com/office/drawing/2014/main" xmlns="" id="{E0AF38B7-EB15-40E6-9C95-52DEA13774A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257550"/>
          <a:ext cx="2242" cy="161925"/>
        </a:xfrm>
        <a:prstGeom prst="rect">
          <a:avLst/>
        </a:prstGeom>
        <a:noFill/>
        <a:ln w="9525">
          <a:noFill/>
          <a:miter lim="800000"/>
          <a:headEnd/>
          <a:tailEnd/>
        </a:ln>
      </xdr:spPr>
    </xdr:pic>
    <xdr:clientData/>
  </xdr:oneCellAnchor>
  <xdr:oneCellAnchor>
    <xdr:from>
      <xdr:col>4</xdr:col>
      <xdr:colOff>1047750</xdr:colOff>
      <xdr:row>4593</xdr:row>
      <xdr:rowOff>0</xdr:rowOff>
    </xdr:from>
    <xdr:ext cx="2242" cy="161925"/>
    <xdr:pic>
      <xdr:nvPicPr>
        <xdr:cNvPr id="1962" name="Picture 21">
          <a:extLst>
            <a:ext uri="{FF2B5EF4-FFF2-40B4-BE49-F238E27FC236}">
              <a16:creationId xmlns:a16="http://schemas.microsoft.com/office/drawing/2014/main" xmlns="" id="{6570259A-3C93-4560-8C5C-724316F2E7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4593</xdr:row>
      <xdr:rowOff>0</xdr:rowOff>
    </xdr:from>
    <xdr:ext cx="2242" cy="161925"/>
    <xdr:pic>
      <xdr:nvPicPr>
        <xdr:cNvPr id="1963" name="Picture 21">
          <a:extLst>
            <a:ext uri="{FF2B5EF4-FFF2-40B4-BE49-F238E27FC236}">
              <a16:creationId xmlns:a16="http://schemas.microsoft.com/office/drawing/2014/main" xmlns="" id="{FE5A0A8F-E9FD-44C1-B85A-1481920FDC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4620</xdr:row>
      <xdr:rowOff>0</xdr:rowOff>
    </xdr:from>
    <xdr:ext cx="2242" cy="161925"/>
    <xdr:pic>
      <xdr:nvPicPr>
        <xdr:cNvPr id="1964" name="Picture 21">
          <a:extLst>
            <a:ext uri="{FF2B5EF4-FFF2-40B4-BE49-F238E27FC236}">
              <a16:creationId xmlns:a16="http://schemas.microsoft.com/office/drawing/2014/main" xmlns="" id="{FA5BEF0F-3BB4-492B-B7D3-19B51D4EA82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115050"/>
          <a:ext cx="2242" cy="161925"/>
        </a:xfrm>
        <a:prstGeom prst="rect">
          <a:avLst/>
        </a:prstGeom>
        <a:noFill/>
        <a:ln w="9525">
          <a:noFill/>
          <a:miter lim="800000"/>
          <a:headEnd/>
          <a:tailEnd/>
        </a:ln>
      </xdr:spPr>
    </xdr:pic>
    <xdr:clientData/>
  </xdr:oneCellAnchor>
  <xdr:oneCellAnchor>
    <xdr:from>
      <xdr:col>4</xdr:col>
      <xdr:colOff>1047750</xdr:colOff>
      <xdr:row>4620</xdr:row>
      <xdr:rowOff>0</xdr:rowOff>
    </xdr:from>
    <xdr:ext cx="2242" cy="161925"/>
    <xdr:pic>
      <xdr:nvPicPr>
        <xdr:cNvPr id="1965" name="Picture 21">
          <a:extLst>
            <a:ext uri="{FF2B5EF4-FFF2-40B4-BE49-F238E27FC236}">
              <a16:creationId xmlns:a16="http://schemas.microsoft.com/office/drawing/2014/main" xmlns="" id="{41D1021F-9C35-475F-B44D-879E1926D99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115050"/>
          <a:ext cx="2242" cy="161925"/>
        </a:xfrm>
        <a:prstGeom prst="rect">
          <a:avLst/>
        </a:prstGeom>
        <a:noFill/>
        <a:ln w="9525">
          <a:noFill/>
          <a:miter lim="800000"/>
          <a:headEnd/>
          <a:tailEnd/>
        </a:ln>
      </xdr:spPr>
    </xdr:pic>
    <xdr:clientData/>
  </xdr:oneCellAnchor>
  <xdr:oneCellAnchor>
    <xdr:from>
      <xdr:col>4</xdr:col>
      <xdr:colOff>1047750</xdr:colOff>
      <xdr:row>4593</xdr:row>
      <xdr:rowOff>0</xdr:rowOff>
    </xdr:from>
    <xdr:ext cx="2242" cy="161925"/>
    <xdr:pic>
      <xdr:nvPicPr>
        <xdr:cNvPr id="1966" name="Picture 21">
          <a:extLst>
            <a:ext uri="{FF2B5EF4-FFF2-40B4-BE49-F238E27FC236}">
              <a16:creationId xmlns:a16="http://schemas.microsoft.com/office/drawing/2014/main" xmlns="" id="{D8C81970-62F9-4486-AE2C-88DC3F2E5F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4593</xdr:row>
      <xdr:rowOff>0</xdr:rowOff>
    </xdr:from>
    <xdr:ext cx="2242" cy="161925"/>
    <xdr:pic>
      <xdr:nvPicPr>
        <xdr:cNvPr id="1967" name="Picture 21">
          <a:extLst>
            <a:ext uri="{FF2B5EF4-FFF2-40B4-BE49-F238E27FC236}">
              <a16:creationId xmlns:a16="http://schemas.microsoft.com/office/drawing/2014/main" xmlns="" id="{E8CC59E1-A860-4E26-AB5E-B734A615C1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4615</xdr:row>
      <xdr:rowOff>0</xdr:rowOff>
    </xdr:from>
    <xdr:ext cx="2242" cy="161925"/>
    <xdr:pic>
      <xdr:nvPicPr>
        <xdr:cNvPr id="1968" name="Picture 21">
          <a:extLst>
            <a:ext uri="{FF2B5EF4-FFF2-40B4-BE49-F238E27FC236}">
              <a16:creationId xmlns:a16="http://schemas.microsoft.com/office/drawing/2014/main" xmlns="" id="{4DE89DC4-8D16-46E2-8BDC-79286E6564D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162550"/>
          <a:ext cx="2242" cy="161925"/>
        </a:xfrm>
        <a:prstGeom prst="rect">
          <a:avLst/>
        </a:prstGeom>
        <a:noFill/>
        <a:ln w="9525">
          <a:noFill/>
          <a:miter lim="800000"/>
          <a:headEnd/>
          <a:tailEnd/>
        </a:ln>
      </xdr:spPr>
    </xdr:pic>
    <xdr:clientData/>
  </xdr:oneCellAnchor>
  <xdr:oneCellAnchor>
    <xdr:from>
      <xdr:col>4</xdr:col>
      <xdr:colOff>1047750</xdr:colOff>
      <xdr:row>4593</xdr:row>
      <xdr:rowOff>0</xdr:rowOff>
    </xdr:from>
    <xdr:ext cx="2242" cy="161925"/>
    <xdr:pic>
      <xdr:nvPicPr>
        <xdr:cNvPr id="1969" name="Picture 21">
          <a:extLst>
            <a:ext uri="{FF2B5EF4-FFF2-40B4-BE49-F238E27FC236}">
              <a16:creationId xmlns:a16="http://schemas.microsoft.com/office/drawing/2014/main" xmlns="" id="{95B33BDC-3907-4472-9763-9BB15E55D5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4593</xdr:row>
      <xdr:rowOff>0</xdr:rowOff>
    </xdr:from>
    <xdr:ext cx="2242" cy="161925"/>
    <xdr:pic>
      <xdr:nvPicPr>
        <xdr:cNvPr id="1970" name="Picture 21">
          <a:extLst>
            <a:ext uri="{FF2B5EF4-FFF2-40B4-BE49-F238E27FC236}">
              <a16:creationId xmlns:a16="http://schemas.microsoft.com/office/drawing/2014/main" xmlns="" id="{83B54B02-BBF7-4EDB-A7FD-4E3513F8931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4615</xdr:row>
      <xdr:rowOff>0</xdr:rowOff>
    </xdr:from>
    <xdr:ext cx="2242" cy="161925"/>
    <xdr:pic>
      <xdr:nvPicPr>
        <xdr:cNvPr id="1971" name="Picture 21">
          <a:extLst>
            <a:ext uri="{FF2B5EF4-FFF2-40B4-BE49-F238E27FC236}">
              <a16:creationId xmlns:a16="http://schemas.microsoft.com/office/drawing/2014/main" xmlns="" id="{17BB227A-84DB-4DEF-845C-14F18DA288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162550"/>
          <a:ext cx="2242" cy="161925"/>
        </a:xfrm>
        <a:prstGeom prst="rect">
          <a:avLst/>
        </a:prstGeom>
        <a:noFill/>
        <a:ln w="9525">
          <a:noFill/>
          <a:miter lim="800000"/>
          <a:headEnd/>
          <a:tailEnd/>
        </a:ln>
      </xdr:spPr>
    </xdr:pic>
    <xdr:clientData/>
  </xdr:oneCellAnchor>
  <xdr:oneCellAnchor>
    <xdr:from>
      <xdr:col>4</xdr:col>
      <xdr:colOff>1047750</xdr:colOff>
      <xdr:row>4593</xdr:row>
      <xdr:rowOff>0</xdr:rowOff>
    </xdr:from>
    <xdr:ext cx="2242" cy="161925"/>
    <xdr:pic>
      <xdr:nvPicPr>
        <xdr:cNvPr id="1972" name="Picture 21">
          <a:extLst>
            <a:ext uri="{FF2B5EF4-FFF2-40B4-BE49-F238E27FC236}">
              <a16:creationId xmlns:a16="http://schemas.microsoft.com/office/drawing/2014/main" xmlns="" id="{F8C4EEE2-5EFD-4AEF-AAB6-CB8F90C2A5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4593</xdr:row>
      <xdr:rowOff>0</xdr:rowOff>
    </xdr:from>
    <xdr:ext cx="2242" cy="161925"/>
    <xdr:pic>
      <xdr:nvPicPr>
        <xdr:cNvPr id="1973" name="Picture 21">
          <a:extLst>
            <a:ext uri="{FF2B5EF4-FFF2-40B4-BE49-F238E27FC236}">
              <a16:creationId xmlns:a16="http://schemas.microsoft.com/office/drawing/2014/main" xmlns="" id="{C8F12B25-627F-4D51-961A-88C3E69903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4634</xdr:row>
      <xdr:rowOff>0</xdr:rowOff>
    </xdr:from>
    <xdr:ext cx="2242" cy="161925"/>
    <xdr:pic>
      <xdr:nvPicPr>
        <xdr:cNvPr id="1974" name="Picture 21">
          <a:extLst>
            <a:ext uri="{FF2B5EF4-FFF2-40B4-BE49-F238E27FC236}">
              <a16:creationId xmlns:a16="http://schemas.microsoft.com/office/drawing/2014/main" xmlns="" id="{993F3332-D836-48C7-9E43-E7C72EFF22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4634</xdr:row>
      <xdr:rowOff>0</xdr:rowOff>
    </xdr:from>
    <xdr:ext cx="2242" cy="161925"/>
    <xdr:pic>
      <xdr:nvPicPr>
        <xdr:cNvPr id="1975" name="Picture 21">
          <a:extLst>
            <a:ext uri="{FF2B5EF4-FFF2-40B4-BE49-F238E27FC236}">
              <a16:creationId xmlns:a16="http://schemas.microsoft.com/office/drawing/2014/main" xmlns="" id="{7B8B5E11-E397-4D6D-8E02-5CF392777D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4634</xdr:row>
      <xdr:rowOff>0</xdr:rowOff>
    </xdr:from>
    <xdr:ext cx="2242" cy="161925"/>
    <xdr:pic>
      <xdr:nvPicPr>
        <xdr:cNvPr id="1976" name="Picture 21">
          <a:extLst>
            <a:ext uri="{FF2B5EF4-FFF2-40B4-BE49-F238E27FC236}">
              <a16:creationId xmlns:a16="http://schemas.microsoft.com/office/drawing/2014/main" xmlns="" id="{50B4BDE2-6806-40F8-B4A4-903D2909B3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4634</xdr:row>
      <xdr:rowOff>0</xdr:rowOff>
    </xdr:from>
    <xdr:ext cx="2242" cy="161925"/>
    <xdr:pic>
      <xdr:nvPicPr>
        <xdr:cNvPr id="1977" name="Picture 21">
          <a:extLst>
            <a:ext uri="{FF2B5EF4-FFF2-40B4-BE49-F238E27FC236}">
              <a16:creationId xmlns:a16="http://schemas.microsoft.com/office/drawing/2014/main" xmlns="" id="{D60D5C82-9E1D-4215-BDFC-22AF0E6917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4634</xdr:row>
      <xdr:rowOff>0</xdr:rowOff>
    </xdr:from>
    <xdr:ext cx="2242" cy="161925"/>
    <xdr:pic>
      <xdr:nvPicPr>
        <xdr:cNvPr id="1978" name="Picture 21">
          <a:extLst>
            <a:ext uri="{FF2B5EF4-FFF2-40B4-BE49-F238E27FC236}">
              <a16:creationId xmlns:a16="http://schemas.microsoft.com/office/drawing/2014/main" xmlns="" id="{4CBC395A-DC17-423D-AA22-460F51FCA80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4634</xdr:row>
      <xdr:rowOff>0</xdr:rowOff>
    </xdr:from>
    <xdr:ext cx="2242" cy="161925"/>
    <xdr:pic>
      <xdr:nvPicPr>
        <xdr:cNvPr id="1979" name="Picture 21">
          <a:extLst>
            <a:ext uri="{FF2B5EF4-FFF2-40B4-BE49-F238E27FC236}">
              <a16:creationId xmlns:a16="http://schemas.microsoft.com/office/drawing/2014/main" xmlns="" id="{5C70934E-D201-4F94-8835-1A21C0D9BA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4634</xdr:row>
      <xdr:rowOff>0</xdr:rowOff>
    </xdr:from>
    <xdr:ext cx="2242" cy="161925"/>
    <xdr:pic>
      <xdr:nvPicPr>
        <xdr:cNvPr id="1980" name="Picture 21">
          <a:extLst>
            <a:ext uri="{FF2B5EF4-FFF2-40B4-BE49-F238E27FC236}">
              <a16:creationId xmlns:a16="http://schemas.microsoft.com/office/drawing/2014/main" xmlns="" id="{40707D2A-901F-4124-AD86-BD72754E98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4634</xdr:row>
      <xdr:rowOff>0</xdr:rowOff>
    </xdr:from>
    <xdr:ext cx="2242" cy="161925"/>
    <xdr:pic>
      <xdr:nvPicPr>
        <xdr:cNvPr id="1981" name="Picture 21">
          <a:extLst>
            <a:ext uri="{FF2B5EF4-FFF2-40B4-BE49-F238E27FC236}">
              <a16:creationId xmlns:a16="http://schemas.microsoft.com/office/drawing/2014/main" xmlns="" id="{31A0B0B1-FBE9-4037-BAC8-16A62CE024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4634</xdr:row>
      <xdr:rowOff>0</xdr:rowOff>
    </xdr:from>
    <xdr:ext cx="2242" cy="161925"/>
    <xdr:pic>
      <xdr:nvPicPr>
        <xdr:cNvPr id="1982" name="Picture 21">
          <a:extLst>
            <a:ext uri="{FF2B5EF4-FFF2-40B4-BE49-F238E27FC236}">
              <a16:creationId xmlns:a16="http://schemas.microsoft.com/office/drawing/2014/main" xmlns="" id="{9F296344-82C1-485F-AFB3-63D950897B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4634</xdr:row>
      <xdr:rowOff>0</xdr:rowOff>
    </xdr:from>
    <xdr:ext cx="2242" cy="161925"/>
    <xdr:pic>
      <xdr:nvPicPr>
        <xdr:cNvPr id="1983" name="Picture 21">
          <a:extLst>
            <a:ext uri="{FF2B5EF4-FFF2-40B4-BE49-F238E27FC236}">
              <a16:creationId xmlns:a16="http://schemas.microsoft.com/office/drawing/2014/main" xmlns="" id="{FACDAEDE-2A57-4FD0-B000-5B4EE1709BE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4634</xdr:row>
      <xdr:rowOff>0</xdr:rowOff>
    </xdr:from>
    <xdr:ext cx="2242" cy="161925"/>
    <xdr:pic>
      <xdr:nvPicPr>
        <xdr:cNvPr id="1984" name="Picture 21">
          <a:extLst>
            <a:ext uri="{FF2B5EF4-FFF2-40B4-BE49-F238E27FC236}">
              <a16:creationId xmlns:a16="http://schemas.microsoft.com/office/drawing/2014/main" xmlns="" id="{79C396B8-3084-4CD5-82C1-A425FD5321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4634</xdr:row>
      <xdr:rowOff>0</xdr:rowOff>
    </xdr:from>
    <xdr:ext cx="2242" cy="161925"/>
    <xdr:pic>
      <xdr:nvPicPr>
        <xdr:cNvPr id="1985" name="Picture 21">
          <a:extLst>
            <a:ext uri="{FF2B5EF4-FFF2-40B4-BE49-F238E27FC236}">
              <a16:creationId xmlns:a16="http://schemas.microsoft.com/office/drawing/2014/main" xmlns="" id="{C5972833-3A3B-4F47-9199-E7087CA04A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xdr:row>
      <xdr:rowOff>0</xdr:rowOff>
    </xdr:from>
    <xdr:ext cx="2242" cy="161925"/>
    <xdr:pic>
      <xdr:nvPicPr>
        <xdr:cNvPr id="2028" name="Picture 2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486025"/>
          <a:ext cx="2242" cy="161925"/>
        </a:xfrm>
        <a:prstGeom prst="rect">
          <a:avLst/>
        </a:prstGeom>
        <a:noFill/>
        <a:ln w="9525">
          <a:noFill/>
          <a:miter lim="800000"/>
          <a:headEnd/>
          <a:tailEnd/>
        </a:ln>
      </xdr:spPr>
    </xdr:pic>
    <xdr:clientData/>
  </xdr:oneCellAnchor>
  <xdr:oneCellAnchor>
    <xdr:from>
      <xdr:col>4</xdr:col>
      <xdr:colOff>1047750</xdr:colOff>
      <xdr:row>42</xdr:row>
      <xdr:rowOff>0</xdr:rowOff>
    </xdr:from>
    <xdr:ext cx="2242" cy="161925"/>
    <xdr:pic>
      <xdr:nvPicPr>
        <xdr:cNvPr id="2029" name="Picture 21">
          <a:extLst>
            <a:ext uri="{FF2B5EF4-FFF2-40B4-BE49-F238E27FC236}">
              <a16:creationId xmlns:a16="http://schemas.microsoft.com/office/drawing/2014/main" xmlns="" id="{00000000-0008-0000-01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486025"/>
          <a:ext cx="2242" cy="161925"/>
        </a:xfrm>
        <a:prstGeom prst="rect">
          <a:avLst/>
        </a:prstGeom>
        <a:noFill/>
        <a:ln w="9525">
          <a:noFill/>
          <a:miter lim="800000"/>
          <a:headEnd/>
          <a:tailEnd/>
        </a:ln>
      </xdr:spPr>
    </xdr:pic>
    <xdr:clientData/>
  </xdr:oneCellAnchor>
  <xdr:oneCellAnchor>
    <xdr:from>
      <xdr:col>4</xdr:col>
      <xdr:colOff>1047750</xdr:colOff>
      <xdr:row>42</xdr:row>
      <xdr:rowOff>0</xdr:rowOff>
    </xdr:from>
    <xdr:ext cx="2242" cy="161925"/>
    <xdr:pic>
      <xdr:nvPicPr>
        <xdr:cNvPr id="2030" name="Picture 21">
          <a:extLst>
            <a:ext uri="{FF2B5EF4-FFF2-40B4-BE49-F238E27FC236}">
              <a16:creationId xmlns:a16="http://schemas.microsoft.com/office/drawing/2014/main" xmlns="" id="{00000000-0008-0000-01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486025"/>
          <a:ext cx="2242" cy="161925"/>
        </a:xfrm>
        <a:prstGeom prst="rect">
          <a:avLst/>
        </a:prstGeom>
        <a:noFill/>
        <a:ln w="9525">
          <a:noFill/>
          <a:miter lim="800000"/>
          <a:headEnd/>
          <a:tailEnd/>
        </a:ln>
      </xdr:spPr>
    </xdr:pic>
    <xdr:clientData/>
  </xdr:oneCellAnchor>
  <xdr:oneCellAnchor>
    <xdr:from>
      <xdr:col>4</xdr:col>
      <xdr:colOff>1047750</xdr:colOff>
      <xdr:row>35</xdr:row>
      <xdr:rowOff>0</xdr:rowOff>
    </xdr:from>
    <xdr:ext cx="2242" cy="161925"/>
    <xdr:pic>
      <xdr:nvPicPr>
        <xdr:cNvPr id="2031" name="Picture 21">
          <a:extLst>
            <a:ext uri="{FF2B5EF4-FFF2-40B4-BE49-F238E27FC236}">
              <a16:creationId xmlns:a16="http://schemas.microsoft.com/office/drawing/2014/main" xmlns="" id="{00000000-0008-0000-01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52525"/>
          <a:ext cx="2242" cy="161925"/>
        </a:xfrm>
        <a:prstGeom prst="rect">
          <a:avLst/>
        </a:prstGeom>
        <a:noFill/>
        <a:ln w="9525">
          <a:noFill/>
          <a:miter lim="800000"/>
          <a:headEnd/>
          <a:tailEnd/>
        </a:ln>
      </xdr:spPr>
    </xdr:pic>
    <xdr:clientData/>
  </xdr:oneCellAnchor>
  <xdr:oneCellAnchor>
    <xdr:from>
      <xdr:col>4</xdr:col>
      <xdr:colOff>1047750</xdr:colOff>
      <xdr:row>42</xdr:row>
      <xdr:rowOff>0</xdr:rowOff>
    </xdr:from>
    <xdr:ext cx="2242" cy="161925"/>
    <xdr:pic>
      <xdr:nvPicPr>
        <xdr:cNvPr id="2032" name="Picture 21">
          <a:extLst>
            <a:ext uri="{FF2B5EF4-FFF2-40B4-BE49-F238E27FC236}">
              <a16:creationId xmlns:a16="http://schemas.microsoft.com/office/drawing/2014/main" xmlns="" id="{00000000-0008-0000-01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486025"/>
          <a:ext cx="2242" cy="161925"/>
        </a:xfrm>
        <a:prstGeom prst="rect">
          <a:avLst/>
        </a:prstGeom>
        <a:noFill/>
        <a:ln w="9525">
          <a:noFill/>
          <a:miter lim="800000"/>
          <a:headEnd/>
          <a:tailEnd/>
        </a:ln>
      </xdr:spPr>
    </xdr:pic>
    <xdr:clientData/>
  </xdr:oneCellAnchor>
  <xdr:oneCellAnchor>
    <xdr:from>
      <xdr:col>4</xdr:col>
      <xdr:colOff>1047750</xdr:colOff>
      <xdr:row>35</xdr:row>
      <xdr:rowOff>0</xdr:rowOff>
    </xdr:from>
    <xdr:ext cx="2242" cy="161925"/>
    <xdr:pic>
      <xdr:nvPicPr>
        <xdr:cNvPr id="2033" name="Picture 21">
          <a:extLst>
            <a:ext uri="{FF2B5EF4-FFF2-40B4-BE49-F238E27FC236}">
              <a16:creationId xmlns:a16="http://schemas.microsoft.com/office/drawing/2014/main" xmlns="" id="{00000000-0008-0000-01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52525"/>
          <a:ext cx="2242" cy="161925"/>
        </a:xfrm>
        <a:prstGeom prst="rect">
          <a:avLst/>
        </a:prstGeom>
        <a:noFill/>
        <a:ln w="9525">
          <a:noFill/>
          <a:miter lim="800000"/>
          <a:headEnd/>
          <a:tailEnd/>
        </a:ln>
      </xdr:spPr>
    </xdr:pic>
    <xdr:clientData/>
  </xdr:oneCellAnchor>
  <xdr:oneCellAnchor>
    <xdr:from>
      <xdr:col>4</xdr:col>
      <xdr:colOff>1047750</xdr:colOff>
      <xdr:row>42</xdr:row>
      <xdr:rowOff>0</xdr:rowOff>
    </xdr:from>
    <xdr:ext cx="2242" cy="161925"/>
    <xdr:pic>
      <xdr:nvPicPr>
        <xdr:cNvPr id="2034" name="Picture 21">
          <a:extLst>
            <a:ext uri="{FF2B5EF4-FFF2-40B4-BE49-F238E27FC236}">
              <a16:creationId xmlns:a16="http://schemas.microsoft.com/office/drawing/2014/main" xmlns="" id="{00000000-0008-0000-01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486025"/>
          <a:ext cx="2242" cy="161925"/>
        </a:xfrm>
        <a:prstGeom prst="rect">
          <a:avLst/>
        </a:prstGeom>
        <a:noFill/>
        <a:ln w="9525">
          <a:noFill/>
          <a:miter lim="800000"/>
          <a:headEnd/>
          <a:tailEnd/>
        </a:ln>
      </xdr:spPr>
    </xdr:pic>
    <xdr:clientData/>
  </xdr:oneCellAnchor>
  <xdr:oneCellAnchor>
    <xdr:from>
      <xdr:col>4</xdr:col>
      <xdr:colOff>1047750</xdr:colOff>
      <xdr:row>35</xdr:row>
      <xdr:rowOff>0</xdr:rowOff>
    </xdr:from>
    <xdr:ext cx="2242" cy="161925"/>
    <xdr:pic>
      <xdr:nvPicPr>
        <xdr:cNvPr id="2035" name="Picture 21">
          <a:extLst>
            <a:ext uri="{FF2B5EF4-FFF2-40B4-BE49-F238E27FC236}">
              <a16:creationId xmlns:a16="http://schemas.microsoft.com/office/drawing/2014/main" xmlns="" id="{00000000-0008-0000-0100-00003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52525"/>
          <a:ext cx="2242" cy="161925"/>
        </a:xfrm>
        <a:prstGeom prst="rect">
          <a:avLst/>
        </a:prstGeom>
        <a:noFill/>
        <a:ln w="9525">
          <a:noFill/>
          <a:miter lim="800000"/>
          <a:headEnd/>
          <a:tailEnd/>
        </a:ln>
      </xdr:spPr>
    </xdr:pic>
    <xdr:clientData/>
  </xdr:oneCellAnchor>
  <xdr:oneCellAnchor>
    <xdr:from>
      <xdr:col>4</xdr:col>
      <xdr:colOff>1047750</xdr:colOff>
      <xdr:row>35</xdr:row>
      <xdr:rowOff>0</xdr:rowOff>
    </xdr:from>
    <xdr:ext cx="2242" cy="161925"/>
    <xdr:pic>
      <xdr:nvPicPr>
        <xdr:cNvPr id="2036" name="Picture 21">
          <a:extLst>
            <a:ext uri="{FF2B5EF4-FFF2-40B4-BE49-F238E27FC236}">
              <a16:creationId xmlns:a16="http://schemas.microsoft.com/office/drawing/2014/main" xmlns="" id="{00000000-0008-0000-0100-00003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52525"/>
          <a:ext cx="2242" cy="161925"/>
        </a:xfrm>
        <a:prstGeom prst="rect">
          <a:avLst/>
        </a:prstGeom>
        <a:noFill/>
        <a:ln w="9525">
          <a:noFill/>
          <a:miter lim="800000"/>
          <a:headEnd/>
          <a:tailEnd/>
        </a:ln>
      </xdr:spPr>
    </xdr:pic>
    <xdr:clientData/>
  </xdr:oneCellAnchor>
  <xdr:oneCellAnchor>
    <xdr:from>
      <xdr:col>4</xdr:col>
      <xdr:colOff>1047750</xdr:colOff>
      <xdr:row>42</xdr:row>
      <xdr:rowOff>0</xdr:rowOff>
    </xdr:from>
    <xdr:ext cx="2242" cy="161925"/>
    <xdr:pic>
      <xdr:nvPicPr>
        <xdr:cNvPr id="2037" name="Picture 21">
          <a:extLst>
            <a:ext uri="{FF2B5EF4-FFF2-40B4-BE49-F238E27FC236}">
              <a16:creationId xmlns:a16="http://schemas.microsoft.com/office/drawing/2014/main" xmlns="" id="{00000000-0008-0000-0100-00004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486025"/>
          <a:ext cx="2242" cy="161925"/>
        </a:xfrm>
        <a:prstGeom prst="rect">
          <a:avLst/>
        </a:prstGeom>
        <a:noFill/>
        <a:ln w="9525">
          <a:noFill/>
          <a:miter lim="800000"/>
          <a:headEnd/>
          <a:tailEnd/>
        </a:ln>
      </xdr:spPr>
    </xdr:pic>
    <xdr:clientData/>
  </xdr:oneCellAnchor>
  <xdr:oneCellAnchor>
    <xdr:from>
      <xdr:col>4</xdr:col>
      <xdr:colOff>1047750</xdr:colOff>
      <xdr:row>35</xdr:row>
      <xdr:rowOff>0</xdr:rowOff>
    </xdr:from>
    <xdr:ext cx="2242" cy="161925"/>
    <xdr:pic>
      <xdr:nvPicPr>
        <xdr:cNvPr id="2038" name="Picture 21">
          <a:extLst>
            <a:ext uri="{FF2B5EF4-FFF2-40B4-BE49-F238E27FC236}">
              <a16:creationId xmlns:a16="http://schemas.microsoft.com/office/drawing/2014/main" xmlns="" id="{00000000-0008-0000-0100-00005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52525"/>
          <a:ext cx="2242" cy="161925"/>
        </a:xfrm>
        <a:prstGeom prst="rect">
          <a:avLst/>
        </a:prstGeom>
        <a:noFill/>
        <a:ln w="9525">
          <a:noFill/>
          <a:miter lim="800000"/>
          <a:headEnd/>
          <a:tailEnd/>
        </a:ln>
      </xdr:spPr>
    </xdr:pic>
    <xdr:clientData/>
  </xdr:oneCellAnchor>
  <xdr:oneCellAnchor>
    <xdr:from>
      <xdr:col>4</xdr:col>
      <xdr:colOff>1047750</xdr:colOff>
      <xdr:row>35</xdr:row>
      <xdr:rowOff>0</xdr:rowOff>
    </xdr:from>
    <xdr:ext cx="2242" cy="161925"/>
    <xdr:pic>
      <xdr:nvPicPr>
        <xdr:cNvPr id="2039" name="Picture 21">
          <a:extLst>
            <a:ext uri="{FF2B5EF4-FFF2-40B4-BE49-F238E27FC236}">
              <a16:creationId xmlns:a16="http://schemas.microsoft.com/office/drawing/2014/main" xmlns="" id="{00000000-0008-0000-0100-00005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52525"/>
          <a:ext cx="2242" cy="161925"/>
        </a:xfrm>
        <a:prstGeom prst="rect">
          <a:avLst/>
        </a:prstGeom>
        <a:noFill/>
        <a:ln w="9525">
          <a:noFill/>
          <a:miter lim="800000"/>
          <a:headEnd/>
          <a:tailEnd/>
        </a:ln>
      </xdr:spPr>
    </xdr:pic>
    <xdr:clientData/>
  </xdr:oneCellAnchor>
  <xdr:oneCellAnchor>
    <xdr:from>
      <xdr:col>4</xdr:col>
      <xdr:colOff>1047750</xdr:colOff>
      <xdr:row>35</xdr:row>
      <xdr:rowOff>0</xdr:rowOff>
    </xdr:from>
    <xdr:ext cx="2242" cy="161925"/>
    <xdr:pic>
      <xdr:nvPicPr>
        <xdr:cNvPr id="2040" name="Picture 21">
          <a:extLst>
            <a:ext uri="{FF2B5EF4-FFF2-40B4-BE49-F238E27FC236}">
              <a16:creationId xmlns:a16="http://schemas.microsoft.com/office/drawing/2014/main" xmlns="" id="{4C495D2D-7C97-4317-BCEF-9510686E55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52525"/>
          <a:ext cx="2242" cy="161925"/>
        </a:xfrm>
        <a:prstGeom prst="rect">
          <a:avLst/>
        </a:prstGeom>
        <a:noFill/>
        <a:ln w="9525">
          <a:noFill/>
          <a:miter lim="800000"/>
          <a:headEnd/>
          <a:tailEnd/>
        </a:ln>
      </xdr:spPr>
    </xdr:pic>
    <xdr:clientData/>
  </xdr:oneCellAnchor>
  <xdr:oneCellAnchor>
    <xdr:from>
      <xdr:col>4</xdr:col>
      <xdr:colOff>1047750</xdr:colOff>
      <xdr:row>35</xdr:row>
      <xdr:rowOff>0</xdr:rowOff>
    </xdr:from>
    <xdr:ext cx="2242" cy="161925"/>
    <xdr:pic>
      <xdr:nvPicPr>
        <xdr:cNvPr id="2041" name="Picture 21">
          <a:extLst>
            <a:ext uri="{FF2B5EF4-FFF2-40B4-BE49-F238E27FC236}">
              <a16:creationId xmlns:a16="http://schemas.microsoft.com/office/drawing/2014/main" xmlns="" id="{D7BF4CBE-DC73-4838-AC86-C5DE3D0E3C7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52525"/>
          <a:ext cx="2242" cy="161925"/>
        </a:xfrm>
        <a:prstGeom prst="rect">
          <a:avLst/>
        </a:prstGeom>
        <a:noFill/>
        <a:ln w="9525">
          <a:noFill/>
          <a:miter lim="800000"/>
          <a:headEnd/>
          <a:tailEnd/>
        </a:ln>
      </xdr:spPr>
    </xdr:pic>
    <xdr:clientData/>
  </xdr:oneCellAnchor>
  <xdr:oneCellAnchor>
    <xdr:from>
      <xdr:col>4</xdr:col>
      <xdr:colOff>1047750</xdr:colOff>
      <xdr:row>35</xdr:row>
      <xdr:rowOff>0</xdr:rowOff>
    </xdr:from>
    <xdr:ext cx="2242" cy="161925"/>
    <xdr:pic>
      <xdr:nvPicPr>
        <xdr:cNvPr id="2042" name="Picture 21">
          <a:extLst>
            <a:ext uri="{FF2B5EF4-FFF2-40B4-BE49-F238E27FC236}">
              <a16:creationId xmlns:a16="http://schemas.microsoft.com/office/drawing/2014/main" xmlns="" id="{87124941-101E-4892-923B-30C70AABAA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52525"/>
          <a:ext cx="2242" cy="161925"/>
        </a:xfrm>
        <a:prstGeom prst="rect">
          <a:avLst/>
        </a:prstGeom>
        <a:noFill/>
        <a:ln w="9525">
          <a:noFill/>
          <a:miter lim="800000"/>
          <a:headEnd/>
          <a:tailEnd/>
        </a:ln>
      </xdr:spPr>
    </xdr:pic>
    <xdr:clientData/>
  </xdr:oneCellAnchor>
  <xdr:oneCellAnchor>
    <xdr:from>
      <xdr:col>4</xdr:col>
      <xdr:colOff>1047750</xdr:colOff>
      <xdr:row>35</xdr:row>
      <xdr:rowOff>0</xdr:rowOff>
    </xdr:from>
    <xdr:ext cx="2242" cy="161925"/>
    <xdr:pic>
      <xdr:nvPicPr>
        <xdr:cNvPr id="2043" name="Picture 21">
          <a:extLst>
            <a:ext uri="{FF2B5EF4-FFF2-40B4-BE49-F238E27FC236}">
              <a16:creationId xmlns:a16="http://schemas.microsoft.com/office/drawing/2014/main" xmlns="" id="{39B36E0A-9955-467F-8CD9-833E362E128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52525"/>
          <a:ext cx="2242" cy="161925"/>
        </a:xfrm>
        <a:prstGeom prst="rect">
          <a:avLst/>
        </a:prstGeom>
        <a:noFill/>
        <a:ln w="9525">
          <a:noFill/>
          <a:miter lim="800000"/>
          <a:headEnd/>
          <a:tailEnd/>
        </a:ln>
      </xdr:spPr>
    </xdr:pic>
    <xdr:clientData/>
  </xdr:oneCellAnchor>
  <xdr:oneCellAnchor>
    <xdr:from>
      <xdr:col>4</xdr:col>
      <xdr:colOff>1047750</xdr:colOff>
      <xdr:row>35</xdr:row>
      <xdr:rowOff>0</xdr:rowOff>
    </xdr:from>
    <xdr:ext cx="2242" cy="161925"/>
    <xdr:pic>
      <xdr:nvPicPr>
        <xdr:cNvPr id="2044" name="Picture 21">
          <a:extLst>
            <a:ext uri="{FF2B5EF4-FFF2-40B4-BE49-F238E27FC236}">
              <a16:creationId xmlns:a16="http://schemas.microsoft.com/office/drawing/2014/main" xmlns="" id="{946B2399-CC17-41F0-8957-EDFEBE5D8E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52525"/>
          <a:ext cx="2242" cy="161925"/>
        </a:xfrm>
        <a:prstGeom prst="rect">
          <a:avLst/>
        </a:prstGeom>
        <a:noFill/>
        <a:ln w="9525">
          <a:noFill/>
          <a:miter lim="800000"/>
          <a:headEnd/>
          <a:tailEnd/>
        </a:ln>
      </xdr:spPr>
    </xdr:pic>
    <xdr:clientData/>
  </xdr:oneCellAnchor>
  <xdr:oneCellAnchor>
    <xdr:from>
      <xdr:col>4</xdr:col>
      <xdr:colOff>1047750</xdr:colOff>
      <xdr:row>35</xdr:row>
      <xdr:rowOff>0</xdr:rowOff>
    </xdr:from>
    <xdr:ext cx="2242" cy="161925"/>
    <xdr:pic>
      <xdr:nvPicPr>
        <xdr:cNvPr id="2045" name="Picture 21">
          <a:extLst>
            <a:ext uri="{FF2B5EF4-FFF2-40B4-BE49-F238E27FC236}">
              <a16:creationId xmlns:a16="http://schemas.microsoft.com/office/drawing/2014/main" xmlns="" id="{C745B9FE-F5BC-4E71-B538-451DB0F384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52525"/>
          <a:ext cx="2242" cy="161925"/>
        </a:xfrm>
        <a:prstGeom prst="rect">
          <a:avLst/>
        </a:prstGeom>
        <a:noFill/>
        <a:ln w="9525">
          <a:noFill/>
          <a:miter lim="800000"/>
          <a:headEnd/>
          <a:tailEnd/>
        </a:ln>
      </xdr:spPr>
    </xdr:pic>
    <xdr:clientData/>
  </xdr:oneCellAnchor>
  <xdr:oneCellAnchor>
    <xdr:from>
      <xdr:col>4</xdr:col>
      <xdr:colOff>1047750</xdr:colOff>
      <xdr:row>48</xdr:row>
      <xdr:rowOff>0</xdr:rowOff>
    </xdr:from>
    <xdr:ext cx="2242" cy="161925"/>
    <xdr:pic>
      <xdr:nvPicPr>
        <xdr:cNvPr id="2046" name="Picture 21">
          <a:extLst>
            <a:ext uri="{FF2B5EF4-FFF2-40B4-BE49-F238E27FC236}">
              <a16:creationId xmlns:a16="http://schemas.microsoft.com/office/drawing/2014/main" xmlns="" id="{00000000-0008-0000-01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52525"/>
          <a:ext cx="2242" cy="161925"/>
        </a:xfrm>
        <a:prstGeom prst="rect">
          <a:avLst/>
        </a:prstGeom>
        <a:noFill/>
        <a:ln w="9525">
          <a:noFill/>
          <a:miter lim="800000"/>
          <a:headEnd/>
          <a:tailEnd/>
        </a:ln>
      </xdr:spPr>
    </xdr:pic>
    <xdr:clientData/>
  </xdr:oneCellAnchor>
  <xdr:oneCellAnchor>
    <xdr:from>
      <xdr:col>4</xdr:col>
      <xdr:colOff>1047750</xdr:colOff>
      <xdr:row>48</xdr:row>
      <xdr:rowOff>0</xdr:rowOff>
    </xdr:from>
    <xdr:ext cx="2242" cy="161925"/>
    <xdr:pic>
      <xdr:nvPicPr>
        <xdr:cNvPr id="2047" name="Picture 21">
          <a:extLst>
            <a:ext uri="{FF2B5EF4-FFF2-40B4-BE49-F238E27FC236}">
              <a16:creationId xmlns:a16="http://schemas.microsoft.com/office/drawing/2014/main" xmlns="" id="{00000000-0008-0000-01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52525"/>
          <a:ext cx="2242" cy="161925"/>
        </a:xfrm>
        <a:prstGeom prst="rect">
          <a:avLst/>
        </a:prstGeom>
        <a:noFill/>
        <a:ln w="9525">
          <a:noFill/>
          <a:miter lim="800000"/>
          <a:headEnd/>
          <a:tailEnd/>
        </a:ln>
      </xdr:spPr>
    </xdr:pic>
    <xdr:clientData/>
  </xdr:oneCellAnchor>
  <xdr:oneCellAnchor>
    <xdr:from>
      <xdr:col>4</xdr:col>
      <xdr:colOff>1047750</xdr:colOff>
      <xdr:row>48</xdr:row>
      <xdr:rowOff>0</xdr:rowOff>
    </xdr:from>
    <xdr:ext cx="2242" cy="161925"/>
    <xdr:pic>
      <xdr:nvPicPr>
        <xdr:cNvPr id="2048" name="Picture 21">
          <a:extLst>
            <a:ext uri="{FF2B5EF4-FFF2-40B4-BE49-F238E27FC236}">
              <a16:creationId xmlns:a16="http://schemas.microsoft.com/office/drawing/2014/main" xmlns="" id="{00000000-0008-0000-0100-00003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52525"/>
          <a:ext cx="2242" cy="161925"/>
        </a:xfrm>
        <a:prstGeom prst="rect">
          <a:avLst/>
        </a:prstGeom>
        <a:noFill/>
        <a:ln w="9525">
          <a:noFill/>
          <a:miter lim="800000"/>
          <a:headEnd/>
          <a:tailEnd/>
        </a:ln>
      </xdr:spPr>
    </xdr:pic>
    <xdr:clientData/>
  </xdr:oneCellAnchor>
  <xdr:oneCellAnchor>
    <xdr:from>
      <xdr:col>4</xdr:col>
      <xdr:colOff>1047750</xdr:colOff>
      <xdr:row>48</xdr:row>
      <xdr:rowOff>0</xdr:rowOff>
    </xdr:from>
    <xdr:ext cx="2242" cy="161925"/>
    <xdr:pic>
      <xdr:nvPicPr>
        <xdr:cNvPr id="2049" name="Picture 21">
          <a:extLst>
            <a:ext uri="{FF2B5EF4-FFF2-40B4-BE49-F238E27FC236}">
              <a16:creationId xmlns:a16="http://schemas.microsoft.com/office/drawing/2014/main" xmlns="" id="{00000000-0008-0000-0100-00003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52525"/>
          <a:ext cx="2242" cy="161925"/>
        </a:xfrm>
        <a:prstGeom prst="rect">
          <a:avLst/>
        </a:prstGeom>
        <a:noFill/>
        <a:ln w="9525">
          <a:noFill/>
          <a:miter lim="800000"/>
          <a:headEnd/>
          <a:tailEnd/>
        </a:ln>
      </xdr:spPr>
    </xdr:pic>
    <xdr:clientData/>
  </xdr:oneCellAnchor>
  <xdr:oneCellAnchor>
    <xdr:from>
      <xdr:col>4</xdr:col>
      <xdr:colOff>1047750</xdr:colOff>
      <xdr:row>48</xdr:row>
      <xdr:rowOff>0</xdr:rowOff>
    </xdr:from>
    <xdr:ext cx="2242" cy="161925"/>
    <xdr:pic>
      <xdr:nvPicPr>
        <xdr:cNvPr id="2050" name="Picture 21">
          <a:extLst>
            <a:ext uri="{FF2B5EF4-FFF2-40B4-BE49-F238E27FC236}">
              <a16:creationId xmlns:a16="http://schemas.microsoft.com/office/drawing/2014/main" xmlns="" id="{00000000-0008-0000-0100-00005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52525"/>
          <a:ext cx="2242" cy="161925"/>
        </a:xfrm>
        <a:prstGeom prst="rect">
          <a:avLst/>
        </a:prstGeom>
        <a:noFill/>
        <a:ln w="9525">
          <a:noFill/>
          <a:miter lim="800000"/>
          <a:headEnd/>
          <a:tailEnd/>
        </a:ln>
      </xdr:spPr>
    </xdr:pic>
    <xdr:clientData/>
  </xdr:oneCellAnchor>
  <xdr:oneCellAnchor>
    <xdr:from>
      <xdr:col>4</xdr:col>
      <xdr:colOff>1047750</xdr:colOff>
      <xdr:row>48</xdr:row>
      <xdr:rowOff>0</xdr:rowOff>
    </xdr:from>
    <xdr:ext cx="2242" cy="161925"/>
    <xdr:pic>
      <xdr:nvPicPr>
        <xdr:cNvPr id="2051" name="Picture 21">
          <a:extLst>
            <a:ext uri="{FF2B5EF4-FFF2-40B4-BE49-F238E27FC236}">
              <a16:creationId xmlns:a16="http://schemas.microsoft.com/office/drawing/2014/main" xmlns="" id="{00000000-0008-0000-0100-00005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52525"/>
          <a:ext cx="2242" cy="161925"/>
        </a:xfrm>
        <a:prstGeom prst="rect">
          <a:avLst/>
        </a:prstGeom>
        <a:noFill/>
        <a:ln w="9525">
          <a:noFill/>
          <a:miter lim="800000"/>
          <a:headEnd/>
          <a:tailEnd/>
        </a:ln>
      </xdr:spPr>
    </xdr:pic>
    <xdr:clientData/>
  </xdr:oneCellAnchor>
  <xdr:oneCellAnchor>
    <xdr:from>
      <xdr:col>4</xdr:col>
      <xdr:colOff>1047750</xdr:colOff>
      <xdr:row>48</xdr:row>
      <xdr:rowOff>0</xdr:rowOff>
    </xdr:from>
    <xdr:ext cx="2242" cy="161925"/>
    <xdr:pic>
      <xdr:nvPicPr>
        <xdr:cNvPr id="2052" name="Picture 21">
          <a:extLst>
            <a:ext uri="{FF2B5EF4-FFF2-40B4-BE49-F238E27FC236}">
              <a16:creationId xmlns:a16="http://schemas.microsoft.com/office/drawing/2014/main" xmlns="" id="{4C495D2D-7C97-4317-BCEF-9510686E55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52525"/>
          <a:ext cx="2242" cy="161925"/>
        </a:xfrm>
        <a:prstGeom prst="rect">
          <a:avLst/>
        </a:prstGeom>
        <a:noFill/>
        <a:ln w="9525">
          <a:noFill/>
          <a:miter lim="800000"/>
          <a:headEnd/>
          <a:tailEnd/>
        </a:ln>
      </xdr:spPr>
    </xdr:pic>
    <xdr:clientData/>
  </xdr:oneCellAnchor>
  <xdr:oneCellAnchor>
    <xdr:from>
      <xdr:col>4</xdr:col>
      <xdr:colOff>1047750</xdr:colOff>
      <xdr:row>48</xdr:row>
      <xdr:rowOff>0</xdr:rowOff>
    </xdr:from>
    <xdr:ext cx="2242" cy="161925"/>
    <xdr:pic>
      <xdr:nvPicPr>
        <xdr:cNvPr id="2053" name="Picture 21">
          <a:extLst>
            <a:ext uri="{FF2B5EF4-FFF2-40B4-BE49-F238E27FC236}">
              <a16:creationId xmlns:a16="http://schemas.microsoft.com/office/drawing/2014/main" xmlns="" id="{D7BF4CBE-DC73-4838-AC86-C5DE3D0E3C7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52525"/>
          <a:ext cx="2242" cy="161925"/>
        </a:xfrm>
        <a:prstGeom prst="rect">
          <a:avLst/>
        </a:prstGeom>
        <a:noFill/>
        <a:ln w="9525">
          <a:noFill/>
          <a:miter lim="800000"/>
          <a:headEnd/>
          <a:tailEnd/>
        </a:ln>
      </xdr:spPr>
    </xdr:pic>
    <xdr:clientData/>
  </xdr:oneCellAnchor>
  <xdr:oneCellAnchor>
    <xdr:from>
      <xdr:col>4</xdr:col>
      <xdr:colOff>1047750</xdr:colOff>
      <xdr:row>48</xdr:row>
      <xdr:rowOff>0</xdr:rowOff>
    </xdr:from>
    <xdr:ext cx="2242" cy="161925"/>
    <xdr:pic>
      <xdr:nvPicPr>
        <xdr:cNvPr id="2054" name="Picture 21">
          <a:extLst>
            <a:ext uri="{FF2B5EF4-FFF2-40B4-BE49-F238E27FC236}">
              <a16:creationId xmlns:a16="http://schemas.microsoft.com/office/drawing/2014/main" xmlns="" id="{87124941-101E-4892-923B-30C70AABAA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52525"/>
          <a:ext cx="2242" cy="161925"/>
        </a:xfrm>
        <a:prstGeom prst="rect">
          <a:avLst/>
        </a:prstGeom>
        <a:noFill/>
        <a:ln w="9525">
          <a:noFill/>
          <a:miter lim="800000"/>
          <a:headEnd/>
          <a:tailEnd/>
        </a:ln>
      </xdr:spPr>
    </xdr:pic>
    <xdr:clientData/>
  </xdr:oneCellAnchor>
  <xdr:oneCellAnchor>
    <xdr:from>
      <xdr:col>4</xdr:col>
      <xdr:colOff>1047750</xdr:colOff>
      <xdr:row>48</xdr:row>
      <xdr:rowOff>0</xdr:rowOff>
    </xdr:from>
    <xdr:ext cx="2242" cy="161925"/>
    <xdr:pic>
      <xdr:nvPicPr>
        <xdr:cNvPr id="2055" name="Picture 21">
          <a:extLst>
            <a:ext uri="{FF2B5EF4-FFF2-40B4-BE49-F238E27FC236}">
              <a16:creationId xmlns:a16="http://schemas.microsoft.com/office/drawing/2014/main" xmlns="" id="{39B36E0A-9955-467F-8CD9-833E362E128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52525"/>
          <a:ext cx="2242" cy="161925"/>
        </a:xfrm>
        <a:prstGeom prst="rect">
          <a:avLst/>
        </a:prstGeom>
        <a:noFill/>
        <a:ln w="9525">
          <a:noFill/>
          <a:miter lim="800000"/>
          <a:headEnd/>
          <a:tailEnd/>
        </a:ln>
      </xdr:spPr>
    </xdr:pic>
    <xdr:clientData/>
  </xdr:oneCellAnchor>
  <xdr:oneCellAnchor>
    <xdr:from>
      <xdr:col>4</xdr:col>
      <xdr:colOff>1047750</xdr:colOff>
      <xdr:row>48</xdr:row>
      <xdr:rowOff>0</xdr:rowOff>
    </xdr:from>
    <xdr:ext cx="2242" cy="161925"/>
    <xdr:pic>
      <xdr:nvPicPr>
        <xdr:cNvPr id="2056" name="Picture 21">
          <a:extLst>
            <a:ext uri="{FF2B5EF4-FFF2-40B4-BE49-F238E27FC236}">
              <a16:creationId xmlns:a16="http://schemas.microsoft.com/office/drawing/2014/main" xmlns="" id="{946B2399-CC17-41F0-8957-EDFEBE5D8E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52525"/>
          <a:ext cx="2242" cy="161925"/>
        </a:xfrm>
        <a:prstGeom prst="rect">
          <a:avLst/>
        </a:prstGeom>
        <a:noFill/>
        <a:ln w="9525">
          <a:noFill/>
          <a:miter lim="800000"/>
          <a:headEnd/>
          <a:tailEnd/>
        </a:ln>
      </xdr:spPr>
    </xdr:pic>
    <xdr:clientData/>
  </xdr:oneCellAnchor>
  <xdr:oneCellAnchor>
    <xdr:from>
      <xdr:col>4</xdr:col>
      <xdr:colOff>1047750</xdr:colOff>
      <xdr:row>48</xdr:row>
      <xdr:rowOff>0</xdr:rowOff>
    </xdr:from>
    <xdr:ext cx="2242" cy="161925"/>
    <xdr:pic>
      <xdr:nvPicPr>
        <xdr:cNvPr id="2057" name="Picture 21">
          <a:extLst>
            <a:ext uri="{FF2B5EF4-FFF2-40B4-BE49-F238E27FC236}">
              <a16:creationId xmlns:a16="http://schemas.microsoft.com/office/drawing/2014/main" xmlns="" id="{C745B9FE-F5BC-4E71-B538-451DB0F384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52525"/>
          <a:ext cx="2242" cy="161925"/>
        </a:xfrm>
        <a:prstGeom prst="rect">
          <a:avLst/>
        </a:prstGeom>
        <a:noFill/>
        <a:ln w="9525">
          <a:noFill/>
          <a:miter lim="800000"/>
          <a:headEnd/>
          <a:tailEnd/>
        </a:ln>
      </xdr:spPr>
    </xdr:pic>
    <xdr:clientData/>
  </xdr:oneCellAnchor>
  <xdr:oneCellAnchor>
    <xdr:from>
      <xdr:col>4</xdr:col>
      <xdr:colOff>1047750</xdr:colOff>
      <xdr:row>58</xdr:row>
      <xdr:rowOff>0</xdr:rowOff>
    </xdr:from>
    <xdr:ext cx="2242" cy="161925"/>
    <xdr:pic>
      <xdr:nvPicPr>
        <xdr:cNvPr id="2058" name="Picture 2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867025"/>
          <a:ext cx="2242" cy="161925"/>
        </a:xfrm>
        <a:prstGeom prst="rect">
          <a:avLst/>
        </a:prstGeom>
        <a:noFill/>
        <a:ln w="9525">
          <a:noFill/>
          <a:miter lim="800000"/>
          <a:headEnd/>
          <a:tailEnd/>
        </a:ln>
      </xdr:spPr>
    </xdr:pic>
    <xdr:clientData/>
  </xdr:oneCellAnchor>
  <xdr:oneCellAnchor>
    <xdr:from>
      <xdr:col>4</xdr:col>
      <xdr:colOff>1047750</xdr:colOff>
      <xdr:row>58</xdr:row>
      <xdr:rowOff>0</xdr:rowOff>
    </xdr:from>
    <xdr:ext cx="2242" cy="161925"/>
    <xdr:pic>
      <xdr:nvPicPr>
        <xdr:cNvPr id="2059" name="Picture 21">
          <a:extLst>
            <a:ext uri="{FF2B5EF4-FFF2-40B4-BE49-F238E27FC236}">
              <a16:creationId xmlns:a16="http://schemas.microsoft.com/office/drawing/2014/main" xmlns="" id="{00000000-0008-0000-01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867025"/>
          <a:ext cx="2242" cy="161925"/>
        </a:xfrm>
        <a:prstGeom prst="rect">
          <a:avLst/>
        </a:prstGeom>
        <a:noFill/>
        <a:ln w="9525">
          <a:noFill/>
          <a:miter lim="800000"/>
          <a:headEnd/>
          <a:tailEnd/>
        </a:ln>
      </xdr:spPr>
    </xdr:pic>
    <xdr:clientData/>
  </xdr:oneCellAnchor>
  <xdr:oneCellAnchor>
    <xdr:from>
      <xdr:col>4</xdr:col>
      <xdr:colOff>1047750</xdr:colOff>
      <xdr:row>58</xdr:row>
      <xdr:rowOff>0</xdr:rowOff>
    </xdr:from>
    <xdr:ext cx="2242" cy="161925"/>
    <xdr:pic>
      <xdr:nvPicPr>
        <xdr:cNvPr id="2060" name="Picture 21">
          <a:extLst>
            <a:ext uri="{FF2B5EF4-FFF2-40B4-BE49-F238E27FC236}">
              <a16:creationId xmlns:a16="http://schemas.microsoft.com/office/drawing/2014/main" xmlns="" id="{00000000-0008-0000-01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867025"/>
          <a:ext cx="2242" cy="161925"/>
        </a:xfrm>
        <a:prstGeom prst="rect">
          <a:avLst/>
        </a:prstGeom>
        <a:noFill/>
        <a:ln w="9525">
          <a:noFill/>
          <a:miter lim="800000"/>
          <a:headEnd/>
          <a:tailEnd/>
        </a:ln>
      </xdr:spPr>
    </xdr:pic>
    <xdr:clientData/>
  </xdr:oneCellAnchor>
  <xdr:oneCellAnchor>
    <xdr:from>
      <xdr:col>4</xdr:col>
      <xdr:colOff>1047750</xdr:colOff>
      <xdr:row>58</xdr:row>
      <xdr:rowOff>0</xdr:rowOff>
    </xdr:from>
    <xdr:ext cx="2242" cy="161925"/>
    <xdr:pic>
      <xdr:nvPicPr>
        <xdr:cNvPr id="2061" name="Picture 21">
          <a:extLst>
            <a:ext uri="{FF2B5EF4-FFF2-40B4-BE49-F238E27FC236}">
              <a16:creationId xmlns:a16="http://schemas.microsoft.com/office/drawing/2014/main" xmlns="" id="{00000000-0008-0000-01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867025"/>
          <a:ext cx="2242" cy="161925"/>
        </a:xfrm>
        <a:prstGeom prst="rect">
          <a:avLst/>
        </a:prstGeom>
        <a:noFill/>
        <a:ln w="9525">
          <a:noFill/>
          <a:miter lim="800000"/>
          <a:headEnd/>
          <a:tailEnd/>
        </a:ln>
      </xdr:spPr>
    </xdr:pic>
    <xdr:clientData/>
  </xdr:oneCellAnchor>
  <xdr:oneCellAnchor>
    <xdr:from>
      <xdr:col>4</xdr:col>
      <xdr:colOff>1047750</xdr:colOff>
      <xdr:row>58</xdr:row>
      <xdr:rowOff>0</xdr:rowOff>
    </xdr:from>
    <xdr:ext cx="2242" cy="161925"/>
    <xdr:pic>
      <xdr:nvPicPr>
        <xdr:cNvPr id="2062" name="Picture 21">
          <a:extLst>
            <a:ext uri="{FF2B5EF4-FFF2-40B4-BE49-F238E27FC236}">
              <a16:creationId xmlns:a16="http://schemas.microsoft.com/office/drawing/2014/main" xmlns="" id="{00000000-0008-0000-01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867025"/>
          <a:ext cx="2242" cy="161925"/>
        </a:xfrm>
        <a:prstGeom prst="rect">
          <a:avLst/>
        </a:prstGeom>
        <a:noFill/>
        <a:ln w="9525">
          <a:noFill/>
          <a:miter lim="800000"/>
          <a:headEnd/>
          <a:tailEnd/>
        </a:ln>
      </xdr:spPr>
    </xdr:pic>
    <xdr:clientData/>
  </xdr:oneCellAnchor>
  <xdr:oneCellAnchor>
    <xdr:from>
      <xdr:col>4</xdr:col>
      <xdr:colOff>1047750</xdr:colOff>
      <xdr:row>72</xdr:row>
      <xdr:rowOff>0</xdr:rowOff>
    </xdr:from>
    <xdr:ext cx="2242" cy="161925"/>
    <xdr:pic>
      <xdr:nvPicPr>
        <xdr:cNvPr id="2063" name="Picture 21">
          <a:extLst>
            <a:ext uri="{FF2B5EF4-FFF2-40B4-BE49-F238E27FC236}">
              <a16:creationId xmlns:a16="http://schemas.microsoft.com/office/drawing/2014/main" xmlns="" id="{00000000-0008-0000-0100-00003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534025"/>
          <a:ext cx="2242" cy="161925"/>
        </a:xfrm>
        <a:prstGeom prst="rect">
          <a:avLst/>
        </a:prstGeom>
        <a:noFill/>
        <a:ln w="9525">
          <a:noFill/>
          <a:miter lim="800000"/>
          <a:headEnd/>
          <a:tailEnd/>
        </a:ln>
      </xdr:spPr>
    </xdr:pic>
    <xdr:clientData/>
  </xdr:oneCellAnchor>
  <xdr:oneCellAnchor>
    <xdr:from>
      <xdr:col>4</xdr:col>
      <xdr:colOff>1047750</xdr:colOff>
      <xdr:row>72</xdr:row>
      <xdr:rowOff>0</xdr:rowOff>
    </xdr:from>
    <xdr:ext cx="2242" cy="161925"/>
    <xdr:pic>
      <xdr:nvPicPr>
        <xdr:cNvPr id="2064" name="Picture 21">
          <a:extLst>
            <a:ext uri="{FF2B5EF4-FFF2-40B4-BE49-F238E27FC236}">
              <a16:creationId xmlns:a16="http://schemas.microsoft.com/office/drawing/2014/main" xmlns="" id="{00000000-0008-0000-0100-00004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534025"/>
          <a:ext cx="2242" cy="161925"/>
        </a:xfrm>
        <a:prstGeom prst="rect">
          <a:avLst/>
        </a:prstGeom>
        <a:noFill/>
        <a:ln w="9525">
          <a:noFill/>
          <a:miter lim="800000"/>
          <a:headEnd/>
          <a:tailEnd/>
        </a:ln>
      </xdr:spPr>
    </xdr:pic>
    <xdr:clientData/>
  </xdr:oneCellAnchor>
  <xdr:oneCellAnchor>
    <xdr:from>
      <xdr:col>4</xdr:col>
      <xdr:colOff>1047750</xdr:colOff>
      <xdr:row>58</xdr:row>
      <xdr:rowOff>0</xdr:rowOff>
    </xdr:from>
    <xdr:ext cx="2242" cy="161925"/>
    <xdr:pic>
      <xdr:nvPicPr>
        <xdr:cNvPr id="2065" name="Picture 21">
          <a:extLst>
            <a:ext uri="{FF2B5EF4-FFF2-40B4-BE49-F238E27FC236}">
              <a16:creationId xmlns:a16="http://schemas.microsoft.com/office/drawing/2014/main" xmlns="" id="{00000000-0008-0000-0100-00004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867025"/>
          <a:ext cx="2242" cy="161925"/>
        </a:xfrm>
        <a:prstGeom prst="rect">
          <a:avLst/>
        </a:prstGeom>
        <a:noFill/>
        <a:ln w="9525">
          <a:noFill/>
          <a:miter lim="800000"/>
          <a:headEnd/>
          <a:tailEnd/>
        </a:ln>
      </xdr:spPr>
    </xdr:pic>
    <xdr:clientData/>
  </xdr:oneCellAnchor>
  <xdr:oneCellAnchor>
    <xdr:from>
      <xdr:col>4</xdr:col>
      <xdr:colOff>1047750</xdr:colOff>
      <xdr:row>72</xdr:row>
      <xdr:rowOff>0</xdr:rowOff>
    </xdr:from>
    <xdr:ext cx="2242" cy="161925"/>
    <xdr:pic>
      <xdr:nvPicPr>
        <xdr:cNvPr id="2066" name="Picture 21">
          <a:extLst>
            <a:ext uri="{FF2B5EF4-FFF2-40B4-BE49-F238E27FC236}">
              <a16:creationId xmlns:a16="http://schemas.microsoft.com/office/drawing/2014/main" xmlns="" id="{00000000-0008-0000-0100-00005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534025"/>
          <a:ext cx="2242" cy="161925"/>
        </a:xfrm>
        <a:prstGeom prst="rect">
          <a:avLst/>
        </a:prstGeom>
        <a:noFill/>
        <a:ln w="9525">
          <a:noFill/>
          <a:miter lim="800000"/>
          <a:headEnd/>
          <a:tailEnd/>
        </a:ln>
      </xdr:spPr>
    </xdr:pic>
    <xdr:clientData/>
  </xdr:oneCellAnchor>
  <xdr:oneCellAnchor>
    <xdr:from>
      <xdr:col>4</xdr:col>
      <xdr:colOff>1047750</xdr:colOff>
      <xdr:row>72</xdr:row>
      <xdr:rowOff>0</xdr:rowOff>
    </xdr:from>
    <xdr:ext cx="2242" cy="161925"/>
    <xdr:pic>
      <xdr:nvPicPr>
        <xdr:cNvPr id="2067" name="Picture 21">
          <a:extLst>
            <a:ext uri="{FF2B5EF4-FFF2-40B4-BE49-F238E27FC236}">
              <a16:creationId xmlns:a16="http://schemas.microsoft.com/office/drawing/2014/main" xmlns="" id="{00000000-0008-0000-0100-00006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534025"/>
          <a:ext cx="2242" cy="161925"/>
        </a:xfrm>
        <a:prstGeom prst="rect">
          <a:avLst/>
        </a:prstGeom>
        <a:noFill/>
        <a:ln w="9525">
          <a:noFill/>
          <a:miter lim="800000"/>
          <a:headEnd/>
          <a:tailEnd/>
        </a:ln>
      </xdr:spPr>
    </xdr:pic>
    <xdr:clientData/>
  </xdr:oneCellAnchor>
  <xdr:oneCellAnchor>
    <xdr:from>
      <xdr:col>4</xdr:col>
      <xdr:colOff>1047750</xdr:colOff>
      <xdr:row>64</xdr:row>
      <xdr:rowOff>0</xdr:rowOff>
    </xdr:from>
    <xdr:ext cx="2242" cy="161925"/>
    <xdr:pic>
      <xdr:nvPicPr>
        <xdr:cNvPr id="2068" name="Picture 21">
          <a:extLst>
            <a:ext uri="{FF2B5EF4-FFF2-40B4-BE49-F238E27FC236}">
              <a16:creationId xmlns:a16="http://schemas.microsoft.com/office/drawing/2014/main" xmlns="" id="{2635D127-C6AE-4835-ABE6-2A3BD24CDD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010025"/>
          <a:ext cx="2242" cy="161925"/>
        </a:xfrm>
        <a:prstGeom prst="rect">
          <a:avLst/>
        </a:prstGeom>
        <a:noFill/>
        <a:ln w="9525">
          <a:noFill/>
          <a:miter lim="800000"/>
          <a:headEnd/>
          <a:tailEnd/>
        </a:ln>
      </xdr:spPr>
    </xdr:pic>
    <xdr:clientData/>
  </xdr:oneCellAnchor>
  <xdr:oneCellAnchor>
    <xdr:from>
      <xdr:col>4</xdr:col>
      <xdr:colOff>1047750</xdr:colOff>
      <xdr:row>64</xdr:row>
      <xdr:rowOff>0</xdr:rowOff>
    </xdr:from>
    <xdr:ext cx="2242" cy="161925"/>
    <xdr:pic>
      <xdr:nvPicPr>
        <xdr:cNvPr id="2069" name="Picture 21">
          <a:extLst>
            <a:ext uri="{FF2B5EF4-FFF2-40B4-BE49-F238E27FC236}">
              <a16:creationId xmlns:a16="http://schemas.microsoft.com/office/drawing/2014/main" xmlns="" id="{BDF211F9-DBEF-4FAD-9CD3-E99EB65149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010025"/>
          <a:ext cx="2242" cy="161925"/>
        </a:xfrm>
        <a:prstGeom prst="rect">
          <a:avLst/>
        </a:prstGeom>
        <a:noFill/>
        <a:ln w="9525">
          <a:noFill/>
          <a:miter lim="800000"/>
          <a:headEnd/>
          <a:tailEnd/>
        </a:ln>
      </xdr:spPr>
    </xdr:pic>
    <xdr:clientData/>
  </xdr:oneCellAnchor>
  <xdr:oneCellAnchor>
    <xdr:from>
      <xdr:col>4</xdr:col>
      <xdr:colOff>1047750</xdr:colOff>
      <xdr:row>150</xdr:row>
      <xdr:rowOff>0</xdr:rowOff>
    </xdr:from>
    <xdr:ext cx="2242" cy="161925"/>
    <xdr:pic>
      <xdr:nvPicPr>
        <xdr:cNvPr id="2852" name="Picture 21">
          <a:extLst>
            <a:ext uri="{FF2B5EF4-FFF2-40B4-BE49-F238E27FC236}">
              <a16:creationId xmlns:a16="http://schemas.microsoft.com/office/drawing/2014/main" xmlns="" id="{2635D127-C6AE-4835-ABE6-2A3BD24CDD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200525"/>
          <a:ext cx="2242" cy="161925"/>
        </a:xfrm>
        <a:prstGeom prst="rect">
          <a:avLst/>
        </a:prstGeom>
        <a:noFill/>
        <a:ln w="9525">
          <a:noFill/>
          <a:miter lim="800000"/>
          <a:headEnd/>
          <a:tailEnd/>
        </a:ln>
      </xdr:spPr>
    </xdr:pic>
    <xdr:clientData/>
  </xdr:oneCellAnchor>
  <xdr:oneCellAnchor>
    <xdr:from>
      <xdr:col>4</xdr:col>
      <xdr:colOff>1047750</xdr:colOff>
      <xdr:row>150</xdr:row>
      <xdr:rowOff>0</xdr:rowOff>
    </xdr:from>
    <xdr:ext cx="2242" cy="161925"/>
    <xdr:pic>
      <xdr:nvPicPr>
        <xdr:cNvPr id="2853" name="Picture 21">
          <a:extLst>
            <a:ext uri="{FF2B5EF4-FFF2-40B4-BE49-F238E27FC236}">
              <a16:creationId xmlns:a16="http://schemas.microsoft.com/office/drawing/2014/main" xmlns="" id="{BDF211F9-DBEF-4FAD-9CD3-E99EB65149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200525"/>
          <a:ext cx="2242" cy="161925"/>
        </a:xfrm>
        <a:prstGeom prst="rect">
          <a:avLst/>
        </a:prstGeom>
        <a:noFill/>
        <a:ln w="9525">
          <a:noFill/>
          <a:miter lim="800000"/>
          <a:headEnd/>
          <a:tailEnd/>
        </a:ln>
      </xdr:spPr>
    </xdr:pic>
    <xdr:clientData/>
  </xdr:oneCellAnchor>
  <xdr:oneCellAnchor>
    <xdr:from>
      <xdr:col>4</xdr:col>
      <xdr:colOff>1047750</xdr:colOff>
      <xdr:row>177</xdr:row>
      <xdr:rowOff>0</xdr:rowOff>
    </xdr:from>
    <xdr:ext cx="2242" cy="161925"/>
    <xdr:pic>
      <xdr:nvPicPr>
        <xdr:cNvPr id="2854" name="Picture 2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486025"/>
          <a:ext cx="2242" cy="161925"/>
        </a:xfrm>
        <a:prstGeom prst="rect">
          <a:avLst/>
        </a:prstGeom>
        <a:noFill/>
        <a:ln w="9525">
          <a:noFill/>
          <a:miter lim="800000"/>
          <a:headEnd/>
          <a:tailEnd/>
        </a:ln>
      </xdr:spPr>
    </xdr:pic>
    <xdr:clientData/>
  </xdr:oneCellAnchor>
  <xdr:oneCellAnchor>
    <xdr:from>
      <xdr:col>4</xdr:col>
      <xdr:colOff>1047750</xdr:colOff>
      <xdr:row>177</xdr:row>
      <xdr:rowOff>0</xdr:rowOff>
    </xdr:from>
    <xdr:ext cx="2242" cy="161925"/>
    <xdr:pic>
      <xdr:nvPicPr>
        <xdr:cNvPr id="2855" name="Picture 21">
          <a:extLst>
            <a:ext uri="{FF2B5EF4-FFF2-40B4-BE49-F238E27FC236}">
              <a16:creationId xmlns:a16="http://schemas.microsoft.com/office/drawing/2014/main" xmlns="" id="{00000000-0008-0000-01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486025"/>
          <a:ext cx="2242" cy="161925"/>
        </a:xfrm>
        <a:prstGeom prst="rect">
          <a:avLst/>
        </a:prstGeom>
        <a:noFill/>
        <a:ln w="9525">
          <a:noFill/>
          <a:miter lim="800000"/>
          <a:headEnd/>
          <a:tailEnd/>
        </a:ln>
      </xdr:spPr>
    </xdr:pic>
    <xdr:clientData/>
  </xdr:oneCellAnchor>
  <xdr:oneCellAnchor>
    <xdr:from>
      <xdr:col>4</xdr:col>
      <xdr:colOff>1047750</xdr:colOff>
      <xdr:row>177</xdr:row>
      <xdr:rowOff>0</xdr:rowOff>
    </xdr:from>
    <xdr:ext cx="2242" cy="161925"/>
    <xdr:pic>
      <xdr:nvPicPr>
        <xdr:cNvPr id="2856" name="Picture 21">
          <a:extLst>
            <a:ext uri="{FF2B5EF4-FFF2-40B4-BE49-F238E27FC236}">
              <a16:creationId xmlns:a16="http://schemas.microsoft.com/office/drawing/2014/main" xmlns="" id="{00000000-0008-0000-01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486025"/>
          <a:ext cx="2242" cy="161925"/>
        </a:xfrm>
        <a:prstGeom prst="rect">
          <a:avLst/>
        </a:prstGeom>
        <a:noFill/>
        <a:ln w="9525">
          <a:noFill/>
          <a:miter lim="800000"/>
          <a:headEnd/>
          <a:tailEnd/>
        </a:ln>
      </xdr:spPr>
    </xdr:pic>
    <xdr:clientData/>
  </xdr:oneCellAnchor>
  <xdr:oneCellAnchor>
    <xdr:from>
      <xdr:col>4</xdr:col>
      <xdr:colOff>1047750</xdr:colOff>
      <xdr:row>177</xdr:row>
      <xdr:rowOff>0</xdr:rowOff>
    </xdr:from>
    <xdr:ext cx="2242" cy="161925"/>
    <xdr:pic>
      <xdr:nvPicPr>
        <xdr:cNvPr id="2857" name="Picture 21">
          <a:extLst>
            <a:ext uri="{FF2B5EF4-FFF2-40B4-BE49-F238E27FC236}">
              <a16:creationId xmlns:a16="http://schemas.microsoft.com/office/drawing/2014/main" xmlns="" id="{00000000-0008-0000-01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486025"/>
          <a:ext cx="2242" cy="161925"/>
        </a:xfrm>
        <a:prstGeom prst="rect">
          <a:avLst/>
        </a:prstGeom>
        <a:noFill/>
        <a:ln w="9525">
          <a:noFill/>
          <a:miter lim="800000"/>
          <a:headEnd/>
          <a:tailEnd/>
        </a:ln>
      </xdr:spPr>
    </xdr:pic>
    <xdr:clientData/>
  </xdr:oneCellAnchor>
  <xdr:oneCellAnchor>
    <xdr:from>
      <xdr:col>4</xdr:col>
      <xdr:colOff>1047750</xdr:colOff>
      <xdr:row>177</xdr:row>
      <xdr:rowOff>0</xdr:rowOff>
    </xdr:from>
    <xdr:ext cx="2242" cy="161925"/>
    <xdr:pic>
      <xdr:nvPicPr>
        <xdr:cNvPr id="2858" name="Picture 21">
          <a:extLst>
            <a:ext uri="{FF2B5EF4-FFF2-40B4-BE49-F238E27FC236}">
              <a16:creationId xmlns:a16="http://schemas.microsoft.com/office/drawing/2014/main" xmlns="" id="{00000000-0008-0000-01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486025"/>
          <a:ext cx="2242" cy="161925"/>
        </a:xfrm>
        <a:prstGeom prst="rect">
          <a:avLst/>
        </a:prstGeom>
        <a:noFill/>
        <a:ln w="9525">
          <a:noFill/>
          <a:miter lim="800000"/>
          <a:headEnd/>
          <a:tailEnd/>
        </a:ln>
      </xdr:spPr>
    </xdr:pic>
    <xdr:clientData/>
  </xdr:oneCellAnchor>
  <xdr:oneCellAnchor>
    <xdr:from>
      <xdr:col>4</xdr:col>
      <xdr:colOff>1047750</xdr:colOff>
      <xdr:row>177</xdr:row>
      <xdr:rowOff>0</xdr:rowOff>
    </xdr:from>
    <xdr:ext cx="2242" cy="161925"/>
    <xdr:pic>
      <xdr:nvPicPr>
        <xdr:cNvPr id="2859" name="Picture 21">
          <a:extLst>
            <a:ext uri="{FF2B5EF4-FFF2-40B4-BE49-F238E27FC236}">
              <a16:creationId xmlns:a16="http://schemas.microsoft.com/office/drawing/2014/main" xmlns="" id="{00000000-0008-0000-0100-00004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486025"/>
          <a:ext cx="2242" cy="161925"/>
        </a:xfrm>
        <a:prstGeom prst="rect">
          <a:avLst/>
        </a:prstGeom>
        <a:noFill/>
        <a:ln w="9525">
          <a:noFill/>
          <a:miter lim="800000"/>
          <a:headEnd/>
          <a:tailEnd/>
        </a:ln>
      </xdr:spPr>
    </xdr:pic>
    <xdr:clientData/>
  </xdr:oneCellAnchor>
  <xdr:oneCellAnchor>
    <xdr:from>
      <xdr:col>4</xdr:col>
      <xdr:colOff>1047750</xdr:colOff>
      <xdr:row>182</xdr:row>
      <xdr:rowOff>0</xdr:rowOff>
    </xdr:from>
    <xdr:ext cx="2242" cy="161925"/>
    <xdr:pic>
      <xdr:nvPicPr>
        <xdr:cNvPr id="2860" name="Picture 21">
          <a:extLst>
            <a:ext uri="{FF2B5EF4-FFF2-40B4-BE49-F238E27FC236}">
              <a16:creationId xmlns:a16="http://schemas.microsoft.com/office/drawing/2014/main" xmlns="" id="{00000000-0008-0000-01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38525"/>
          <a:ext cx="2242" cy="161925"/>
        </a:xfrm>
        <a:prstGeom prst="rect">
          <a:avLst/>
        </a:prstGeom>
        <a:noFill/>
        <a:ln w="9525">
          <a:noFill/>
          <a:miter lim="800000"/>
          <a:headEnd/>
          <a:tailEnd/>
        </a:ln>
      </xdr:spPr>
    </xdr:pic>
    <xdr:clientData/>
  </xdr:oneCellAnchor>
  <xdr:oneCellAnchor>
    <xdr:from>
      <xdr:col>4</xdr:col>
      <xdr:colOff>1047750</xdr:colOff>
      <xdr:row>182</xdr:row>
      <xdr:rowOff>0</xdr:rowOff>
    </xdr:from>
    <xdr:ext cx="2242" cy="161925"/>
    <xdr:pic>
      <xdr:nvPicPr>
        <xdr:cNvPr id="2861" name="Picture 21">
          <a:extLst>
            <a:ext uri="{FF2B5EF4-FFF2-40B4-BE49-F238E27FC236}">
              <a16:creationId xmlns:a16="http://schemas.microsoft.com/office/drawing/2014/main" xmlns="" id="{00000000-0008-0000-01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38525"/>
          <a:ext cx="2242" cy="161925"/>
        </a:xfrm>
        <a:prstGeom prst="rect">
          <a:avLst/>
        </a:prstGeom>
        <a:noFill/>
        <a:ln w="9525">
          <a:noFill/>
          <a:miter lim="800000"/>
          <a:headEnd/>
          <a:tailEnd/>
        </a:ln>
      </xdr:spPr>
    </xdr:pic>
    <xdr:clientData/>
  </xdr:oneCellAnchor>
  <xdr:oneCellAnchor>
    <xdr:from>
      <xdr:col>4</xdr:col>
      <xdr:colOff>1047750</xdr:colOff>
      <xdr:row>182</xdr:row>
      <xdr:rowOff>0</xdr:rowOff>
    </xdr:from>
    <xdr:ext cx="2242" cy="161925"/>
    <xdr:pic>
      <xdr:nvPicPr>
        <xdr:cNvPr id="2862" name="Picture 21">
          <a:extLst>
            <a:ext uri="{FF2B5EF4-FFF2-40B4-BE49-F238E27FC236}">
              <a16:creationId xmlns:a16="http://schemas.microsoft.com/office/drawing/2014/main" xmlns="" id="{00000000-0008-0000-0100-00003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38525"/>
          <a:ext cx="2242" cy="161925"/>
        </a:xfrm>
        <a:prstGeom prst="rect">
          <a:avLst/>
        </a:prstGeom>
        <a:noFill/>
        <a:ln w="9525">
          <a:noFill/>
          <a:miter lim="800000"/>
          <a:headEnd/>
          <a:tailEnd/>
        </a:ln>
      </xdr:spPr>
    </xdr:pic>
    <xdr:clientData/>
  </xdr:oneCellAnchor>
  <xdr:oneCellAnchor>
    <xdr:from>
      <xdr:col>4</xdr:col>
      <xdr:colOff>1047750</xdr:colOff>
      <xdr:row>182</xdr:row>
      <xdr:rowOff>0</xdr:rowOff>
    </xdr:from>
    <xdr:ext cx="2242" cy="161925"/>
    <xdr:pic>
      <xdr:nvPicPr>
        <xdr:cNvPr id="2863" name="Picture 21">
          <a:extLst>
            <a:ext uri="{FF2B5EF4-FFF2-40B4-BE49-F238E27FC236}">
              <a16:creationId xmlns:a16="http://schemas.microsoft.com/office/drawing/2014/main" xmlns="" id="{00000000-0008-0000-0100-00003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38525"/>
          <a:ext cx="2242" cy="161925"/>
        </a:xfrm>
        <a:prstGeom prst="rect">
          <a:avLst/>
        </a:prstGeom>
        <a:noFill/>
        <a:ln w="9525">
          <a:noFill/>
          <a:miter lim="800000"/>
          <a:headEnd/>
          <a:tailEnd/>
        </a:ln>
      </xdr:spPr>
    </xdr:pic>
    <xdr:clientData/>
  </xdr:oneCellAnchor>
  <xdr:oneCellAnchor>
    <xdr:from>
      <xdr:col>4</xdr:col>
      <xdr:colOff>1047750</xdr:colOff>
      <xdr:row>182</xdr:row>
      <xdr:rowOff>0</xdr:rowOff>
    </xdr:from>
    <xdr:ext cx="2242" cy="161925"/>
    <xdr:pic>
      <xdr:nvPicPr>
        <xdr:cNvPr id="2864" name="Picture 21">
          <a:extLst>
            <a:ext uri="{FF2B5EF4-FFF2-40B4-BE49-F238E27FC236}">
              <a16:creationId xmlns:a16="http://schemas.microsoft.com/office/drawing/2014/main" xmlns="" id="{00000000-0008-0000-0100-00005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38525"/>
          <a:ext cx="2242" cy="161925"/>
        </a:xfrm>
        <a:prstGeom prst="rect">
          <a:avLst/>
        </a:prstGeom>
        <a:noFill/>
        <a:ln w="9525">
          <a:noFill/>
          <a:miter lim="800000"/>
          <a:headEnd/>
          <a:tailEnd/>
        </a:ln>
      </xdr:spPr>
    </xdr:pic>
    <xdr:clientData/>
  </xdr:oneCellAnchor>
  <xdr:oneCellAnchor>
    <xdr:from>
      <xdr:col>4</xdr:col>
      <xdr:colOff>1047750</xdr:colOff>
      <xdr:row>182</xdr:row>
      <xdr:rowOff>0</xdr:rowOff>
    </xdr:from>
    <xdr:ext cx="2242" cy="161925"/>
    <xdr:pic>
      <xdr:nvPicPr>
        <xdr:cNvPr id="2865" name="Picture 21">
          <a:extLst>
            <a:ext uri="{FF2B5EF4-FFF2-40B4-BE49-F238E27FC236}">
              <a16:creationId xmlns:a16="http://schemas.microsoft.com/office/drawing/2014/main" xmlns="" id="{00000000-0008-0000-0100-00005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38525"/>
          <a:ext cx="2242" cy="161925"/>
        </a:xfrm>
        <a:prstGeom prst="rect">
          <a:avLst/>
        </a:prstGeom>
        <a:noFill/>
        <a:ln w="9525">
          <a:noFill/>
          <a:miter lim="800000"/>
          <a:headEnd/>
          <a:tailEnd/>
        </a:ln>
      </xdr:spPr>
    </xdr:pic>
    <xdr:clientData/>
  </xdr:oneCellAnchor>
  <xdr:oneCellAnchor>
    <xdr:from>
      <xdr:col>4</xdr:col>
      <xdr:colOff>1047750</xdr:colOff>
      <xdr:row>182</xdr:row>
      <xdr:rowOff>0</xdr:rowOff>
    </xdr:from>
    <xdr:ext cx="2242" cy="161925"/>
    <xdr:pic>
      <xdr:nvPicPr>
        <xdr:cNvPr id="2866" name="Picture 21">
          <a:extLst>
            <a:ext uri="{FF2B5EF4-FFF2-40B4-BE49-F238E27FC236}">
              <a16:creationId xmlns:a16="http://schemas.microsoft.com/office/drawing/2014/main" xmlns="" id="{4C495D2D-7C97-4317-BCEF-9510686E55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38525"/>
          <a:ext cx="2242" cy="161925"/>
        </a:xfrm>
        <a:prstGeom prst="rect">
          <a:avLst/>
        </a:prstGeom>
        <a:noFill/>
        <a:ln w="9525">
          <a:noFill/>
          <a:miter lim="800000"/>
          <a:headEnd/>
          <a:tailEnd/>
        </a:ln>
      </xdr:spPr>
    </xdr:pic>
    <xdr:clientData/>
  </xdr:oneCellAnchor>
  <xdr:oneCellAnchor>
    <xdr:from>
      <xdr:col>4</xdr:col>
      <xdr:colOff>1047750</xdr:colOff>
      <xdr:row>182</xdr:row>
      <xdr:rowOff>0</xdr:rowOff>
    </xdr:from>
    <xdr:ext cx="2242" cy="161925"/>
    <xdr:pic>
      <xdr:nvPicPr>
        <xdr:cNvPr id="2867" name="Picture 21">
          <a:extLst>
            <a:ext uri="{FF2B5EF4-FFF2-40B4-BE49-F238E27FC236}">
              <a16:creationId xmlns:a16="http://schemas.microsoft.com/office/drawing/2014/main" xmlns="" id="{D7BF4CBE-DC73-4838-AC86-C5DE3D0E3C7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38525"/>
          <a:ext cx="2242" cy="161925"/>
        </a:xfrm>
        <a:prstGeom prst="rect">
          <a:avLst/>
        </a:prstGeom>
        <a:noFill/>
        <a:ln w="9525">
          <a:noFill/>
          <a:miter lim="800000"/>
          <a:headEnd/>
          <a:tailEnd/>
        </a:ln>
      </xdr:spPr>
    </xdr:pic>
    <xdr:clientData/>
  </xdr:oneCellAnchor>
  <xdr:oneCellAnchor>
    <xdr:from>
      <xdr:col>4</xdr:col>
      <xdr:colOff>1047750</xdr:colOff>
      <xdr:row>182</xdr:row>
      <xdr:rowOff>0</xdr:rowOff>
    </xdr:from>
    <xdr:ext cx="2242" cy="161925"/>
    <xdr:pic>
      <xdr:nvPicPr>
        <xdr:cNvPr id="2868" name="Picture 21">
          <a:extLst>
            <a:ext uri="{FF2B5EF4-FFF2-40B4-BE49-F238E27FC236}">
              <a16:creationId xmlns:a16="http://schemas.microsoft.com/office/drawing/2014/main" xmlns="" id="{87124941-101E-4892-923B-30C70AABAA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38525"/>
          <a:ext cx="2242" cy="161925"/>
        </a:xfrm>
        <a:prstGeom prst="rect">
          <a:avLst/>
        </a:prstGeom>
        <a:noFill/>
        <a:ln w="9525">
          <a:noFill/>
          <a:miter lim="800000"/>
          <a:headEnd/>
          <a:tailEnd/>
        </a:ln>
      </xdr:spPr>
    </xdr:pic>
    <xdr:clientData/>
  </xdr:oneCellAnchor>
  <xdr:oneCellAnchor>
    <xdr:from>
      <xdr:col>4</xdr:col>
      <xdr:colOff>1047750</xdr:colOff>
      <xdr:row>182</xdr:row>
      <xdr:rowOff>0</xdr:rowOff>
    </xdr:from>
    <xdr:ext cx="2242" cy="161925"/>
    <xdr:pic>
      <xdr:nvPicPr>
        <xdr:cNvPr id="2869" name="Picture 21">
          <a:extLst>
            <a:ext uri="{FF2B5EF4-FFF2-40B4-BE49-F238E27FC236}">
              <a16:creationId xmlns:a16="http://schemas.microsoft.com/office/drawing/2014/main" xmlns="" id="{39B36E0A-9955-467F-8CD9-833E362E128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38525"/>
          <a:ext cx="2242" cy="161925"/>
        </a:xfrm>
        <a:prstGeom prst="rect">
          <a:avLst/>
        </a:prstGeom>
        <a:noFill/>
        <a:ln w="9525">
          <a:noFill/>
          <a:miter lim="800000"/>
          <a:headEnd/>
          <a:tailEnd/>
        </a:ln>
      </xdr:spPr>
    </xdr:pic>
    <xdr:clientData/>
  </xdr:oneCellAnchor>
  <xdr:oneCellAnchor>
    <xdr:from>
      <xdr:col>4</xdr:col>
      <xdr:colOff>1047750</xdr:colOff>
      <xdr:row>182</xdr:row>
      <xdr:rowOff>0</xdr:rowOff>
    </xdr:from>
    <xdr:ext cx="2242" cy="161925"/>
    <xdr:pic>
      <xdr:nvPicPr>
        <xdr:cNvPr id="2870" name="Picture 21">
          <a:extLst>
            <a:ext uri="{FF2B5EF4-FFF2-40B4-BE49-F238E27FC236}">
              <a16:creationId xmlns:a16="http://schemas.microsoft.com/office/drawing/2014/main" xmlns="" id="{946B2399-CC17-41F0-8957-EDFEBE5D8E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38525"/>
          <a:ext cx="2242" cy="161925"/>
        </a:xfrm>
        <a:prstGeom prst="rect">
          <a:avLst/>
        </a:prstGeom>
        <a:noFill/>
        <a:ln w="9525">
          <a:noFill/>
          <a:miter lim="800000"/>
          <a:headEnd/>
          <a:tailEnd/>
        </a:ln>
      </xdr:spPr>
    </xdr:pic>
    <xdr:clientData/>
  </xdr:oneCellAnchor>
  <xdr:oneCellAnchor>
    <xdr:from>
      <xdr:col>4</xdr:col>
      <xdr:colOff>1047750</xdr:colOff>
      <xdr:row>182</xdr:row>
      <xdr:rowOff>0</xdr:rowOff>
    </xdr:from>
    <xdr:ext cx="2242" cy="161925"/>
    <xdr:pic>
      <xdr:nvPicPr>
        <xdr:cNvPr id="2871" name="Picture 21">
          <a:extLst>
            <a:ext uri="{FF2B5EF4-FFF2-40B4-BE49-F238E27FC236}">
              <a16:creationId xmlns:a16="http://schemas.microsoft.com/office/drawing/2014/main" xmlns="" id="{C745B9FE-F5BC-4E71-B538-451DB0F384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38525"/>
          <a:ext cx="2242" cy="161925"/>
        </a:xfrm>
        <a:prstGeom prst="rect">
          <a:avLst/>
        </a:prstGeom>
        <a:noFill/>
        <a:ln w="9525">
          <a:noFill/>
          <a:miter lim="800000"/>
          <a:headEnd/>
          <a:tailEnd/>
        </a:ln>
      </xdr:spPr>
    </xdr:pic>
    <xdr:clientData/>
  </xdr:oneCellAnchor>
  <xdr:oneCellAnchor>
    <xdr:from>
      <xdr:col>4</xdr:col>
      <xdr:colOff>1047750</xdr:colOff>
      <xdr:row>189</xdr:row>
      <xdr:rowOff>0</xdr:rowOff>
    </xdr:from>
    <xdr:ext cx="2242" cy="161925"/>
    <xdr:pic>
      <xdr:nvPicPr>
        <xdr:cNvPr id="2872" name="Picture 21">
          <a:extLst>
            <a:ext uri="{FF2B5EF4-FFF2-40B4-BE49-F238E27FC236}">
              <a16:creationId xmlns:a16="http://schemas.microsoft.com/office/drawing/2014/main" xmlns="" id="{2635D127-C6AE-4835-ABE6-2A3BD24CDD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772025"/>
          <a:ext cx="2242" cy="161925"/>
        </a:xfrm>
        <a:prstGeom prst="rect">
          <a:avLst/>
        </a:prstGeom>
        <a:noFill/>
        <a:ln w="9525">
          <a:noFill/>
          <a:miter lim="800000"/>
          <a:headEnd/>
          <a:tailEnd/>
        </a:ln>
      </xdr:spPr>
    </xdr:pic>
    <xdr:clientData/>
  </xdr:oneCellAnchor>
  <xdr:oneCellAnchor>
    <xdr:from>
      <xdr:col>4</xdr:col>
      <xdr:colOff>1047750</xdr:colOff>
      <xdr:row>189</xdr:row>
      <xdr:rowOff>0</xdr:rowOff>
    </xdr:from>
    <xdr:ext cx="2242" cy="161925"/>
    <xdr:pic>
      <xdr:nvPicPr>
        <xdr:cNvPr id="2873" name="Picture 21">
          <a:extLst>
            <a:ext uri="{FF2B5EF4-FFF2-40B4-BE49-F238E27FC236}">
              <a16:creationId xmlns:a16="http://schemas.microsoft.com/office/drawing/2014/main" xmlns="" id="{BDF211F9-DBEF-4FAD-9CD3-E99EB65149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772025"/>
          <a:ext cx="2242" cy="161925"/>
        </a:xfrm>
        <a:prstGeom prst="rect">
          <a:avLst/>
        </a:prstGeom>
        <a:noFill/>
        <a:ln w="9525">
          <a:noFill/>
          <a:miter lim="800000"/>
          <a:headEnd/>
          <a:tailEnd/>
        </a:ln>
      </xdr:spPr>
    </xdr:pic>
    <xdr:clientData/>
  </xdr:oneCellAnchor>
  <xdr:oneCellAnchor>
    <xdr:from>
      <xdr:col>4</xdr:col>
      <xdr:colOff>1047750</xdr:colOff>
      <xdr:row>196</xdr:row>
      <xdr:rowOff>0</xdr:rowOff>
    </xdr:from>
    <xdr:ext cx="2242" cy="161925"/>
    <xdr:pic>
      <xdr:nvPicPr>
        <xdr:cNvPr id="2874" name="Picture 21">
          <a:extLst>
            <a:ext uri="{FF2B5EF4-FFF2-40B4-BE49-F238E27FC236}">
              <a16:creationId xmlns:a16="http://schemas.microsoft.com/office/drawing/2014/main" xmlns="" id="{00000000-0008-0000-0100-00003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105525"/>
          <a:ext cx="2242" cy="161925"/>
        </a:xfrm>
        <a:prstGeom prst="rect">
          <a:avLst/>
        </a:prstGeom>
        <a:noFill/>
        <a:ln w="9525">
          <a:noFill/>
          <a:miter lim="800000"/>
          <a:headEnd/>
          <a:tailEnd/>
        </a:ln>
      </xdr:spPr>
    </xdr:pic>
    <xdr:clientData/>
  </xdr:oneCellAnchor>
  <xdr:oneCellAnchor>
    <xdr:from>
      <xdr:col>4</xdr:col>
      <xdr:colOff>1047750</xdr:colOff>
      <xdr:row>196</xdr:row>
      <xdr:rowOff>0</xdr:rowOff>
    </xdr:from>
    <xdr:ext cx="2242" cy="161925"/>
    <xdr:pic>
      <xdr:nvPicPr>
        <xdr:cNvPr id="2875" name="Picture 21">
          <a:extLst>
            <a:ext uri="{FF2B5EF4-FFF2-40B4-BE49-F238E27FC236}">
              <a16:creationId xmlns:a16="http://schemas.microsoft.com/office/drawing/2014/main" xmlns="" id="{00000000-0008-0000-0100-00004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105525"/>
          <a:ext cx="2242" cy="161925"/>
        </a:xfrm>
        <a:prstGeom prst="rect">
          <a:avLst/>
        </a:prstGeom>
        <a:noFill/>
        <a:ln w="9525">
          <a:noFill/>
          <a:miter lim="800000"/>
          <a:headEnd/>
          <a:tailEnd/>
        </a:ln>
      </xdr:spPr>
    </xdr:pic>
    <xdr:clientData/>
  </xdr:oneCellAnchor>
  <xdr:oneCellAnchor>
    <xdr:from>
      <xdr:col>4</xdr:col>
      <xdr:colOff>1047750</xdr:colOff>
      <xdr:row>196</xdr:row>
      <xdr:rowOff>0</xdr:rowOff>
    </xdr:from>
    <xdr:ext cx="2242" cy="161925"/>
    <xdr:pic>
      <xdr:nvPicPr>
        <xdr:cNvPr id="2876" name="Picture 21">
          <a:extLst>
            <a:ext uri="{FF2B5EF4-FFF2-40B4-BE49-F238E27FC236}">
              <a16:creationId xmlns:a16="http://schemas.microsoft.com/office/drawing/2014/main" xmlns="" id="{00000000-0008-0000-0100-00005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105525"/>
          <a:ext cx="2242" cy="161925"/>
        </a:xfrm>
        <a:prstGeom prst="rect">
          <a:avLst/>
        </a:prstGeom>
        <a:noFill/>
        <a:ln w="9525">
          <a:noFill/>
          <a:miter lim="800000"/>
          <a:headEnd/>
          <a:tailEnd/>
        </a:ln>
      </xdr:spPr>
    </xdr:pic>
    <xdr:clientData/>
  </xdr:oneCellAnchor>
  <xdr:oneCellAnchor>
    <xdr:from>
      <xdr:col>4</xdr:col>
      <xdr:colOff>1047750</xdr:colOff>
      <xdr:row>196</xdr:row>
      <xdr:rowOff>0</xdr:rowOff>
    </xdr:from>
    <xdr:ext cx="2242" cy="161925"/>
    <xdr:pic>
      <xdr:nvPicPr>
        <xdr:cNvPr id="2877" name="Picture 21">
          <a:extLst>
            <a:ext uri="{FF2B5EF4-FFF2-40B4-BE49-F238E27FC236}">
              <a16:creationId xmlns:a16="http://schemas.microsoft.com/office/drawing/2014/main" xmlns="" id="{00000000-0008-0000-0100-00006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105525"/>
          <a:ext cx="2242" cy="161925"/>
        </a:xfrm>
        <a:prstGeom prst="rect">
          <a:avLst/>
        </a:prstGeom>
        <a:noFill/>
        <a:ln w="9525">
          <a:noFill/>
          <a:miter lim="800000"/>
          <a:headEnd/>
          <a:tailEnd/>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4</xdr:col>
      <xdr:colOff>1047750</xdr:colOff>
      <xdr:row>11</xdr:row>
      <xdr:rowOff>0</xdr:rowOff>
    </xdr:from>
    <xdr:ext cx="2242" cy="161925"/>
    <xdr:pic>
      <xdr:nvPicPr>
        <xdr:cNvPr id="2" name="Picture 21">
          <a:extLst>
            <a:ext uri="{FF2B5EF4-FFF2-40B4-BE49-F238E27FC236}">
              <a16:creationId xmlns:a16="http://schemas.microsoft.com/office/drawing/2014/main" xmlns="" id="{231BCE04-7483-4BAE-A2B4-BDF9735456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11</xdr:row>
      <xdr:rowOff>0</xdr:rowOff>
    </xdr:from>
    <xdr:ext cx="2242" cy="161925"/>
    <xdr:pic>
      <xdr:nvPicPr>
        <xdr:cNvPr id="3" name="Picture 21">
          <a:extLst>
            <a:ext uri="{FF2B5EF4-FFF2-40B4-BE49-F238E27FC236}">
              <a16:creationId xmlns:a16="http://schemas.microsoft.com/office/drawing/2014/main" xmlns="" id="{962878AD-BAC1-40BE-90F0-D5D466D3DF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11</xdr:row>
      <xdr:rowOff>0</xdr:rowOff>
    </xdr:from>
    <xdr:ext cx="2242" cy="161925"/>
    <xdr:pic>
      <xdr:nvPicPr>
        <xdr:cNvPr id="4" name="Picture 21">
          <a:extLst>
            <a:ext uri="{FF2B5EF4-FFF2-40B4-BE49-F238E27FC236}">
              <a16:creationId xmlns:a16="http://schemas.microsoft.com/office/drawing/2014/main" xmlns="" id="{DEAA8EF3-3A0B-4F6A-880A-1DEB0FA44E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10</xdr:row>
      <xdr:rowOff>0</xdr:rowOff>
    </xdr:from>
    <xdr:ext cx="2242" cy="161925"/>
    <xdr:pic>
      <xdr:nvPicPr>
        <xdr:cNvPr id="5" name="Picture 21">
          <a:extLst>
            <a:ext uri="{FF2B5EF4-FFF2-40B4-BE49-F238E27FC236}">
              <a16:creationId xmlns:a16="http://schemas.microsoft.com/office/drawing/2014/main" xmlns="" id="{BB993A11-82D8-4029-970E-6689F5195B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11</xdr:row>
      <xdr:rowOff>0</xdr:rowOff>
    </xdr:from>
    <xdr:ext cx="2242" cy="161925"/>
    <xdr:pic>
      <xdr:nvPicPr>
        <xdr:cNvPr id="6" name="Picture 21">
          <a:extLst>
            <a:ext uri="{FF2B5EF4-FFF2-40B4-BE49-F238E27FC236}">
              <a16:creationId xmlns:a16="http://schemas.microsoft.com/office/drawing/2014/main" xmlns="" id="{9E06A377-0DC8-4320-A968-A2C150718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10</xdr:row>
      <xdr:rowOff>0</xdr:rowOff>
    </xdr:from>
    <xdr:ext cx="2242" cy="161925"/>
    <xdr:pic>
      <xdr:nvPicPr>
        <xdr:cNvPr id="7" name="Picture 21">
          <a:extLst>
            <a:ext uri="{FF2B5EF4-FFF2-40B4-BE49-F238E27FC236}">
              <a16:creationId xmlns:a16="http://schemas.microsoft.com/office/drawing/2014/main" xmlns="" id="{3D86DB06-C1DF-429C-AE50-D0FCE0170E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11</xdr:row>
      <xdr:rowOff>0</xdr:rowOff>
    </xdr:from>
    <xdr:ext cx="2242" cy="161925"/>
    <xdr:pic>
      <xdr:nvPicPr>
        <xdr:cNvPr id="8" name="Picture 21">
          <a:extLst>
            <a:ext uri="{FF2B5EF4-FFF2-40B4-BE49-F238E27FC236}">
              <a16:creationId xmlns:a16="http://schemas.microsoft.com/office/drawing/2014/main" xmlns="" id="{3AE2A67E-6D7D-4A8A-99C8-951A8B4662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13</xdr:row>
      <xdr:rowOff>0</xdr:rowOff>
    </xdr:from>
    <xdr:ext cx="2242" cy="161925"/>
    <xdr:pic>
      <xdr:nvPicPr>
        <xdr:cNvPr id="9" name="Picture 21">
          <a:extLst>
            <a:ext uri="{FF2B5EF4-FFF2-40B4-BE49-F238E27FC236}">
              <a16:creationId xmlns:a16="http://schemas.microsoft.com/office/drawing/2014/main" xmlns="" id="{26093610-9F21-4385-9FB5-31C246F567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12</xdr:row>
      <xdr:rowOff>0</xdr:rowOff>
    </xdr:from>
    <xdr:ext cx="2242" cy="161925"/>
    <xdr:pic>
      <xdr:nvPicPr>
        <xdr:cNvPr id="10" name="Picture 21">
          <a:extLst>
            <a:ext uri="{FF2B5EF4-FFF2-40B4-BE49-F238E27FC236}">
              <a16:creationId xmlns:a16="http://schemas.microsoft.com/office/drawing/2014/main" xmlns="" id="{E2D8A59F-CD5A-4E3C-AC03-199E14F42A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10</xdr:row>
      <xdr:rowOff>0</xdr:rowOff>
    </xdr:from>
    <xdr:ext cx="2242" cy="161925"/>
    <xdr:pic>
      <xdr:nvPicPr>
        <xdr:cNvPr id="11" name="Picture 21">
          <a:extLst>
            <a:ext uri="{FF2B5EF4-FFF2-40B4-BE49-F238E27FC236}">
              <a16:creationId xmlns:a16="http://schemas.microsoft.com/office/drawing/2014/main" xmlns="" id="{43E12012-F7FD-43A3-9B58-FD5A7C2540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10</xdr:row>
      <xdr:rowOff>0</xdr:rowOff>
    </xdr:from>
    <xdr:ext cx="2242" cy="161925"/>
    <xdr:pic>
      <xdr:nvPicPr>
        <xdr:cNvPr id="12" name="Picture 21">
          <a:extLst>
            <a:ext uri="{FF2B5EF4-FFF2-40B4-BE49-F238E27FC236}">
              <a16:creationId xmlns:a16="http://schemas.microsoft.com/office/drawing/2014/main" xmlns="" id="{193F56A8-55DC-4340-A1CC-20EDB95F408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11</xdr:row>
      <xdr:rowOff>0</xdr:rowOff>
    </xdr:from>
    <xdr:ext cx="2242" cy="161925"/>
    <xdr:pic>
      <xdr:nvPicPr>
        <xdr:cNvPr id="13" name="Picture 21">
          <a:extLst>
            <a:ext uri="{FF2B5EF4-FFF2-40B4-BE49-F238E27FC236}">
              <a16:creationId xmlns:a16="http://schemas.microsoft.com/office/drawing/2014/main" xmlns="" id="{E80BD9AF-1A61-48D8-B708-B5E5BC867F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13</xdr:row>
      <xdr:rowOff>0</xdr:rowOff>
    </xdr:from>
    <xdr:ext cx="2242" cy="161925"/>
    <xdr:pic>
      <xdr:nvPicPr>
        <xdr:cNvPr id="14" name="Picture 21">
          <a:extLst>
            <a:ext uri="{FF2B5EF4-FFF2-40B4-BE49-F238E27FC236}">
              <a16:creationId xmlns:a16="http://schemas.microsoft.com/office/drawing/2014/main" xmlns="" id="{3277DE3D-9ECE-4B86-8576-D6C8BF53FF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12</xdr:row>
      <xdr:rowOff>0</xdr:rowOff>
    </xdr:from>
    <xdr:ext cx="2242" cy="161925"/>
    <xdr:pic>
      <xdr:nvPicPr>
        <xdr:cNvPr id="15" name="Picture 21">
          <a:extLst>
            <a:ext uri="{FF2B5EF4-FFF2-40B4-BE49-F238E27FC236}">
              <a16:creationId xmlns:a16="http://schemas.microsoft.com/office/drawing/2014/main" xmlns="" id="{308F61A8-C65E-4EF1-9E8D-270A62A6C3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10</xdr:row>
      <xdr:rowOff>0</xdr:rowOff>
    </xdr:from>
    <xdr:ext cx="2242" cy="161925"/>
    <xdr:pic>
      <xdr:nvPicPr>
        <xdr:cNvPr id="16" name="Picture 21">
          <a:extLst>
            <a:ext uri="{FF2B5EF4-FFF2-40B4-BE49-F238E27FC236}">
              <a16:creationId xmlns:a16="http://schemas.microsoft.com/office/drawing/2014/main" xmlns="" id="{31CD95AC-C62A-47CE-B854-EA1761B1C1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10</xdr:row>
      <xdr:rowOff>0</xdr:rowOff>
    </xdr:from>
    <xdr:ext cx="2242" cy="161925"/>
    <xdr:pic>
      <xdr:nvPicPr>
        <xdr:cNvPr id="17" name="Picture 21">
          <a:extLst>
            <a:ext uri="{FF2B5EF4-FFF2-40B4-BE49-F238E27FC236}">
              <a16:creationId xmlns:a16="http://schemas.microsoft.com/office/drawing/2014/main" xmlns="" id="{C49771E9-ACB9-4BD0-8DA5-026A7B7CE0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15</xdr:row>
      <xdr:rowOff>0</xdr:rowOff>
    </xdr:from>
    <xdr:ext cx="2242" cy="161925"/>
    <xdr:pic>
      <xdr:nvPicPr>
        <xdr:cNvPr id="18" name="Picture 21">
          <a:extLst>
            <a:ext uri="{FF2B5EF4-FFF2-40B4-BE49-F238E27FC236}">
              <a16:creationId xmlns:a16="http://schemas.microsoft.com/office/drawing/2014/main" xmlns="" id="{E842BC4F-9F10-4387-A45E-6C89E99E54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15</xdr:row>
      <xdr:rowOff>0</xdr:rowOff>
    </xdr:from>
    <xdr:ext cx="2242" cy="161925"/>
    <xdr:pic>
      <xdr:nvPicPr>
        <xdr:cNvPr id="19" name="Picture 21">
          <a:extLst>
            <a:ext uri="{FF2B5EF4-FFF2-40B4-BE49-F238E27FC236}">
              <a16:creationId xmlns:a16="http://schemas.microsoft.com/office/drawing/2014/main" xmlns="" id="{BA38DDFB-F1BD-43F2-9ECE-23CD42C3F6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15</xdr:row>
      <xdr:rowOff>0</xdr:rowOff>
    </xdr:from>
    <xdr:ext cx="2242" cy="161925"/>
    <xdr:pic>
      <xdr:nvPicPr>
        <xdr:cNvPr id="20" name="Picture 21">
          <a:extLst>
            <a:ext uri="{FF2B5EF4-FFF2-40B4-BE49-F238E27FC236}">
              <a16:creationId xmlns:a16="http://schemas.microsoft.com/office/drawing/2014/main" xmlns="" id="{240ED811-F268-49A3-BCD4-5C00E3C3C5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22</xdr:row>
      <xdr:rowOff>0</xdr:rowOff>
    </xdr:from>
    <xdr:ext cx="2242" cy="161925"/>
    <xdr:pic>
      <xdr:nvPicPr>
        <xdr:cNvPr id="21" name="Picture 21">
          <a:extLst>
            <a:ext uri="{FF2B5EF4-FFF2-40B4-BE49-F238E27FC236}">
              <a16:creationId xmlns:a16="http://schemas.microsoft.com/office/drawing/2014/main" xmlns="" id="{AC34287B-5DAF-4775-906C-FC705EEEBBA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18</xdr:row>
      <xdr:rowOff>0</xdr:rowOff>
    </xdr:from>
    <xdr:ext cx="2242" cy="161925"/>
    <xdr:pic>
      <xdr:nvPicPr>
        <xdr:cNvPr id="22" name="Picture 21">
          <a:extLst>
            <a:ext uri="{FF2B5EF4-FFF2-40B4-BE49-F238E27FC236}">
              <a16:creationId xmlns:a16="http://schemas.microsoft.com/office/drawing/2014/main" xmlns="" id="{1800CD45-F14D-4F31-A619-3F79A8EC6ED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19</xdr:row>
      <xdr:rowOff>0</xdr:rowOff>
    </xdr:from>
    <xdr:ext cx="2242" cy="161925"/>
    <xdr:pic>
      <xdr:nvPicPr>
        <xdr:cNvPr id="23" name="Picture 21">
          <a:extLst>
            <a:ext uri="{FF2B5EF4-FFF2-40B4-BE49-F238E27FC236}">
              <a16:creationId xmlns:a16="http://schemas.microsoft.com/office/drawing/2014/main" xmlns="" id="{81D8C22B-CFEE-479A-A513-5B2D814AA9C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24050"/>
          <a:ext cx="2242" cy="161925"/>
        </a:xfrm>
        <a:prstGeom prst="rect">
          <a:avLst/>
        </a:prstGeom>
        <a:noFill/>
        <a:ln w="9525">
          <a:noFill/>
          <a:miter lim="800000"/>
          <a:headEnd/>
          <a:tailEnd/>
        </a:ln>
      </xdr:spPr>
    </xdr:pic>
    <xdr:clientData/>
  </xdr:oneCellAnchor>
  <xdr:oneCellAnchor>
    <xdr:from>
      <xdr:col>4</xdr:col>
      <xdr:colOff>1047750</xdr:colOff>
      <xdr:row>14</xdr:row>
      <xdr:rowOff>0</xdr:rowOff>
    </xdr:from>
    <xdr:ext cx="2242" cy="161925"/>
    <xdr:pic>
      <xdr:nvPicPr>
        <xdr:cNvPr id="24" name="Picture 21">
          <a:extLst>
            <a:ext uri="{FF2B5EF4-FFF2-40B4-BE49-F238E27FC236}">
              <a16:creationId xmlns:a16="http://schemas.microsoft.com/office/drawing/2014/main" xmlns="" id="{6B7E3879-7FED-4577-B624-E2045CD918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15</xdr:row>
      <xdr:rowOff>0</xdr:rowOff>
    </xdr:from>
    <xdr:ext cx="2242" cy="161925"/>
    <xdr:pic>
      <xdr:nvPicPr>
        <xdr:cNvPr id="25" name="Picture 21">
          <a:extLst>
            <a:ext uri="{FF2B5EF4-FFF2-40B4-BE49-F238E27FC236}">
              <a16:creationId xmlns:a16="http://schemas.microsoft.com/office/drawing/2014/main" xmlns="" id="{468984A1-E717-4000-8FD4-756DE72DA9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22</xdr:row>
      <xdr:rowOff>0</xdr:rowOff>
    </xdr:from>
    <xdr:ext cx="2242" cy="161925"/>
    <xdr:pic>
      <xdr:nvPicPr>
        <xdr:cNvPr id="26" name="Picture 21">
          <a:extLst>
            <a:ext uri="{FF2B5EF4-FFF2-40B4-BE49-F238E27FC236}">
              <a16:creationId xmlns:a16="http://schemas.microsoft.com/office/drawing/2014/main" xmlns="" id="{001E7B47-04E1-45BF-837C-9946ED5796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18</xdr:row>
      <xdr:rowOff>0</xdr:rowOff>
    </xdr:from>
    <xdr:ext cx="2242" cy="161925"/>
    <xdr:pic>
      <xdr:nvPicPr>
        <xdr:cNvPr id="27" name="Picture 21">
          <a:extLst>
            <a:ext uri="{FF2B5EF4-FFF2-40B4-BE49-F238E27FC236}">
              <a16:creationId xmlns:a16="http://schemas.microsoft.com/office/drawing/2014/main" xmlns="" id="{3E2A8ECF-85B0-477F-A3DB-320CA2B209B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19</xdr:row>
      <xdr:rowOff>0</xdr:rowOff>
    </xdr:from>
    <xdr:ext cx="2242" cy="161925"/>
    <xdr:pic>
      <xdr:nvPicPr>
        <xdr:cNvPr id="28" name="Picture 21">
          <a:extLst>
            <a:ext uri="{FF2B5EF4-FFF2-40B4-BE49-F238E27FC236}">
              <a16:creationId xmlns:a16="http://schemas.microsoft.com/office/drawing/2014/main" xmlns="" id="{F4410B34-4DD1-4EC0-A01D-10F9EBBDD7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24050"/>
          <a:ext cx="2242" cy="161925"/>
        </a:xfrm>
        <a:prstGeom prst="rect">
          <a:avLst/>
        </a:prstGeom>
        <a:noFill/>
        <a:ln w="9525">
          <a:noFill/>
          <a:miter lim="800000"/>
          <a:headEnd/>
          <a:tailEnd/>
        </a:ln>
      </xdr:spPr>
    </xdr:pic>
    <xdr:clientData/>
  </xdr:oneCellAnchor>
  <xdr:oneCellAnchor>
    <xdr:from>
      <xdr:col>4</xdr:col>
      <xdr:colOff>1047750</xdr:colOff>
      <xdr:row>14</xdr:row>
      <xdr:rowOff>0</xdr:rowOff>
    </xdr:from>
    <xdr:ext cx="2242" cy="161925"/>
    <xdr:pic>
      <xdr:nvPicPr>
        <xdr:cNvPr id="29" name="Picture 21">
          <a:extLst>
            <a:ext uri="{FF2B5EF4-FFF2-40B4-BE49-F238E27FC236}">
              <a16:creationId xmlns:a16="http://schemas.microsoft.com/office/drawing/2014/main" xmlns="" id="{02CF1306-0D8A-4A38-8061-27C5BDEA52B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15</xdr:row>
      <xdr:rowOff>0</xdr:rowOff>
    </xdr:from>
    <xdr:ext cx="2242" cy="161925"/>
    <xdr:pic>
      <xdr:nvPicPr>
        <xdr:cNvPr id="30" name="Picture 21">
          <a:extLst>
            <a:ext uri="{FF2B5EF4-FFF2-40B4-BE49-F238E27FC236}">
              <a16:creationId xmlns:a16="http://schemas.microsoft.com/office/drawing/2014/main" xmlns="" id="{8AA2CB67-58A9-49B8-B615-7755422186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20</xdr:row>
      <xdr:rowOff>0</xdr:rowOff>
    </xdr:from>
    <xdr:ext cx="2242" cy="161925"/>
    <xdr:pic>
      <xdr:nvPicPr>
        <xdr:cNvPr id="31" name="Picture 21">
          <a:extLst>
            <a:ext uri="{FF2B5EF4-FFF2-40B4-BE49-F238E27FC236}">
              <a16:creationId xmlns:a16="http://schemas.microsoft.com/office/drawing/2014/main" xmlns="" id="{444C719E-033A-4BCC-B68E-526CE529DBD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23</xdr:row>
      <xdr:rowOff>0</xdr:rowOff>
    </xdr:from>
    <xdr:ext cx="2242" cy="161925"/>
    <xdr:pic>
      <xdr:nvPicPr>
        <xdr:cNvPr id="32" name="Picture 21">
          <a:extLst>
            <a:ext uri="{FF2B5EF4-FFF2-40B4-BE49-F238E27FC236}">
              <a16:creationId xmlns:a16="http://schemas.microsoft.com/office/drawing/2014/main" xmlns="" id="{5C5E288B-29D3-437C-B5A1-DB17C67FE2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86050"/>
          <a:ext cx="2242" cy="161925"/>
        </a:xfrm>
        <a:prstGeom prst="rect">
          <a:avLst/>
        </a:prstGeom>
        <a:noFill/>
        <a:ln w="9525">
          <a:noFill/>
          <a:miter lim="800000"/>
          <a:headEnd/>
          <a:tailEnd/>
        </a:ln>
      </xdr:spPr>
    </xdr:pic>
    <xdr:clientData/>
  </xdr:oneCellAnchor>
  <xdr:oneCellAnchor>
    <xdr:from>
      <xdr:col>4</xdr:col>
      <xdr:colOff>1047750</xdr:colOff>
      <xdr:row>18</xdr:row>
      <xdr:rowOff>0</xdr:rowOff>
    </xdr:from>
    <xdr:ext cx="2242" cy="161925"/>
    <xdr:pic>
      <xdr:nvPicPr>
        <xdr:cNvPr id="33" name="Picture 21">
          <a:extLst>
            <a:ext uri="{FF2B5EF4-FFF2-40B4-BE49-F238E27FC236}">
              <a16:creationId xmlns:a16="http://schemas.microsoft.com/office/drawing/2014/main" xmlns="" id="{934E0AE3-75B2-4BA6-9961-6AD229F115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16</xdr:row>
      <xdr:rowOff>0</xdr:rowOff>
    </xdr:from>
    <xdr:ext cx="2242" cy="161925"/>
    <xdr:pic>
      <xdr:nvPicPr>
        <xdr:cNvPr id="34" name="Picture 21">
          <a:extLst>
            <a:ext uri="{FF2B5EF4-FFF2-40B4-BE49-F238E27FC236}">
              <a16:creationId xmlns:a16="http://schemas.microsoft.com/office/drawing/2014/main" xmlns="" id="{958642B6-D17B-47EC-B415-98633EF4D14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24</xdr:row>
      <xdr:rowOff>0</xdr:rowOff>
    </xdr:from>
    <xdr:ext cx="2242" cy="161925"/>
    <xdr:pic>
      <xdr:nvPicPr>
        <xdr:cNvPr id="35" name="Picture 21">
          <a:extLst>
            <a:ext uri="{FF2B5EF4-FFF2-40B4-BE49-F238E27FC236}">
              <a16:creationId xmlns:a16="http://schemas.microsoft.com/office/drawing/2014/main" xmlns="" id="{5FF1E077-FCC6-48E4-9B44-605AEE6203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21</xdr:row>
      <xdr:rowOff>0</xdr:rowOff>
    </xdr:from>
    <xdr:ext cx="2242" cy="161925"/>
    <xdr:pic>
      <xdr:nvPicPr>
        <xdr:cNvPr id="36" name="Picture 21">
          <a:extLst>
            <a:ext uri="{FF2B5EF4-FFF2-40B4-BE49-F238E27FC236}">
              <a16:creationId xmlns:a16="http://schemas.microsoft.com/office/drawing/2014/main" xmlns="" id="{A1883CC7-4A1E-49F5-B25B-86CA3F9B19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305050"/>
          <a:ext cx="2242" cy="161925"/>
        </a:xfrm>
        <a:prstGeom prst="rect">
          <a:avLst/>
        </a:prstGeom>
        <a:noFill/>
        <a:ln w="9525">
          <a:noFill/>
          <a:miter lim="800000"/>
          <a:headEnd/>
          <a:tailEnd/>
        </a:ln>
      </xdr:spPr>
    </xdr:pic>
    <xdr:clientData/>
  </xdr:oneCellAnchor>
  <xdr:oneCellAnchor>
    <xdr:from>
      <xdr:col>4</xdr:col>
      <xdr:colOff>1047750</xdr:colOff>
      <xdr:row>14</xdr:row>
      <xdr:rowOff>0</xdr:rowOff>
    </xdr:from>
    <xdr:ext cx="2242" cy="161925"/>
    <xdr:pic>
      <xdr:nvPicPr>
        <xdr:cNvPr id="37" name="Picture 21">
          <a:extLst>
            <a:ext uri="{FF2B5EF4-FFF2-40B4-BE49-F238E27FC236}">
              <a16:creationId xmlns:a16="http://schemas.microsoft.com/office/drawing/2014/main" xmlns="" id="{BD11027D-A11A-4B50-A74E-5CEFD43F71D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14</xdr:row>
      <xdr:rowOff>0</xdr:rowOff>
    </xdr:from>
    <xdr:ext cx="2242" cy="161925"/>
    <xdr:pic>
      <xdr:nvPicPr>
        <xdr:cNvPr id="38" name="Picture 21">
          <a:extLst>
            <a:ext uri="{FF2B5EF4-FFF2-40B4-BE49-F238E27FC236}">
              <a16:creationId xmlns:a16="http://schemas.microsoft.com/office/drawing/2014/main" xmlns="" id="{D29A0885-07C3-4015-8A05-A8CAAB6DC2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15</xdr:row>
      <xdr:rowOff>0</xdr:rowOff>
    </xdr:from>
    <xdr:ext cx="2242" cy="161925"/>
    <xdr:pic>
      <xdr:nvPicPr>
        <xdr:cNvPr id="39" name="Picture 21">
          <a:extLst>
            <a:ext uri="{FF2B5EF4-FFF2-40B4-BE49-F238E27FC236}">
              <a16:creationId xmlns:a16="http://schemas.microsoft.com/office/drawing/2014/main" xmlns="" id="{7F5F78A8-9BF3-4144-8ED1-2FE4DBDFC08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20</xdr:row>
      <xdr:rowOff>0</xdr:rowOff>
    </xdr:from>
    <xdr:ext cx="2242" cy="161925"/>
    <xdr:pic>
      <xdr:nvPicPr>
        <xdr:cNvPr id="40" name="Picture 21">
          <a:extLst>
            <a:ext uri="{FF2B5EF4-FFF2-40B4-BE49-F238E27FC236}">
              <a16:creationId xmlns:a16="http://schemas.microsoft.com/office/drawing/2014/main" xmlns="" id="{8746523E-826B-4B7E-AFDD-606F09828E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23</xdr:row>
      <xdr:rowOff>0</xdr:rowOff>
    </xdr:from>
    <xdr:ext cx="2242" cy="161925"/>
    <xdr:pic>
      <xdr:nvPicPr>
        <xdr:cNvPr id="41" name="Picture 21">
          <a:extLst>
            <a:ext uri="{FF2B5EF4-FFF2-40B4-BE49-F238E27FC236}">
              <a16:creationId xmlns:a16="http://schemas.microsoft.com/office/drawing/2014/main" xmlns="" id="{560CA94A-1A42-470E-ABD5-210D778289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86050"/>
          <a:ext cx="2242" cy="161925"/>
        </a:xfrm>
        <a:prstGeom prst="rect">
          <a:avLst/>
        </a:prstGeom>
        <a:noFill/>
        <a:ln w="9525">
          <a:noFill/>
          <a:miter lim="800000"/>
          <a:headEnd/>
          <a:tailEnd/>
        </a:ln>
      </xdr:spPr>
    </xdr:pic>
    <xdr:clientData/>
  </xdr:oneCellAnchor>
  <xdr:oneCellAnchor>
    <xdr:from>
      <xdr:col>4</xdr:col>
      <xdr:colOff>1047750</xdr:colOff>
      <xdr:row>18</xdr:row>
      <xdr:rowOff>0</xdr:rowOff>
    </xdr:from>
    <xdr:ext cx="2242" cy="161925"/>
    <xdr:pic>
      <xdr:nvPicPr>
        <xdr:cNvPr id="42" name="Picture 21">
          <a:extLst>
            <a:ext uri="{FF2B5EF4-FFF2-40B4-BE49-F238E27FC236}">
              <a16:creationId xmlns:a16="http://schemas.microsoft.com/office/drawing/2014/main" xmlns="" id="{5763C38B-BE8D-4AAA-865C-60F5E261F1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16</xdr:row>
      <xdr:rowOff>0</xdr:rowOff>
    </xdr:from>
    <xdr:ext cx="2242" cy="161925"/>
    <xdr:pic>
      <xdr:nvPicPr>
        <xdr:cNvPr id="43" name="Picture 21">
          <a:extLst>
            <a:ext uri="{FF2B5EF4-FFF2-40B4-BE49-F238E27FC236}">
              <a16:creationId xmlns:a16="http://schemas.microsoft.com/office/drawing/2014/main" xmlns="" id="{8228BA13-FEA4-463A-B21C-E01EBFF71A3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24</xdr:row>
      <xdr:rowOff>0</xdr:rowOff>
    </xdr:from>
    <xdr:ext cx="2242" cy="161925"/>
    <xdr:pic>
      <xdr:nvPicPr>
        <xdr:cNvPr id="44" name="Picture 21">
          <a:extLst>
            <a:ext uri="{FF2B5EF4-FFF2-40B4-BE49-F238E27FC236}">
              <a16:creationId xmlns:a16="http://schemas.microsoft.com/office/drawing/2014/main" xmlns="" id="{A87191D1-496A-4D74-9B6A-658861B8DB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21</xdr:row>
      <xdr:rowOff>0</xdr:rowOff>
    </xdr:from>
    <xdr:ext cx="2242" cy="161925"/>
    <xdr:pic>
      <xdr:nvPicPr>
        <xdr:cNvPr id="45" name="Picture 21">
          <a:extLst>
            <a:ext uri="{FF2B5EF4-FFF2-40B4-BE49-F238E27FC236}">
              <a16:creationId xmlns:a16="http://schemas.microsoft.com/office/drawing/2014/main" xmlns="" id="{CE9DD7FA-3E1A-4C2C-B99A-CF4C3DFFF3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305050"/>
          <a:ext cx="2242" cy="161925"/>
        </a:xfrm>
        <a:prstGeom prst="rect">
          <a:avLst/>
        </a:prstGeom>
        <a:noFill/>
        <a:ln w="9525">
          <a:noFill/>
          <a:miter lim="800000"/>
          <a:headEnd/>
          <a:tailEnd/>
        </a:ln>
      </xdr:spPr>
    </xdr:pic>
    <xdr:clientData/>
  </xdr:oneCellAnchor>
  <xdr:oneCellAnchor>
    <xdr:from>
      <xdr:col>4</xdr:col>
      <xdr:colOff>1047750</xdr:colOff>
      <xdr:row>14</xdr:row>
      <xdr:rowOff>0</xdr:rowOff>
    </xdr:from>
    <xdr:ext cx="2242" cy="161925"/>
    <xdr:pic>
      <xdr:nvPicPr>
        <xdr:cNvPr id="46" name="Picture 21">
          <a:extLst>
            <a:ext uri="{FF2B5EF4-FFF2-40B4-BE49-F238E27FC236}">
              <a16:creationId xmlns:a16="http://schemas.microsoft.com/office/drawing/2014/main" xmlns="" id="{994418AB-F8FF-4C00-B91A-7ADFCBB4DD2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14</xdr:row>
      <xdr:rowOff>0</xdr:rowOff>
    </xdr:from>
    <xdr:ext cx="2242" cy="161925"/>
    <xdr:pic>
      <xdr:nvPicPr>
        <xdr:cNvPr id="47" name="Picture 21">
          <a:extLst>
            <a:ext uri="{FF2B5EF4-FFF2-40B4-BE49-F238E27FC236}">
              <a16:creationId xmlns:a16="http://schemas.microsoft.com/office/drawing/2014/main" xmlns="" id="{8F6BA7B1-7138-4570-9F4E-69D56A0B46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26</xdr:row>
      <xdr:rowOff>0</xdr:rowOff>
    </xdr:from>
    <xdr:ext cx="2242" cy="161925"/>
    <xdr:pic>
      <xdr:nvPicPr>
        <xdr:cNvPr id="48" name="Picture 21">
          <a:extLst>
            <a:ext uri="{FF2B5EF4-FFF2-40B4-BE49-F238E27FC236}">
              <a16:creationId xmlns:a16="http://schemas.microsoft.com/office/drawing/2014/main" xmlns="" id="{C0F966FF-DFBC-4B29-8F2C-E9E4CBA0C9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26</xdr:row>
      <xdr:rowOff>0</xdr:rowOff>
    </xdr:from>
    <xdr:ext cx="2242" cy="161925"/>
    <xdr:pic>
      <xdr:nvPicPr>
        <xdr:cNvPr id="49" name="Picture 21">
          <a:extLst>
            <a:ext uri="{FF2B5EF4-FFF2-40B4-BE49-F238E27FC236}">
              <a16:creationId xmlns:a16="http://schemas.microsoft.com/office/drawing/2014/main" xmlns="" id="{BD0B6BD1-727D-4C98-B850-AE072CBB90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26</xdr:row>
      <xdr:rowOff>0</xdr:rowOff>
    </xdr:from>
    <xdr:ext cx="2242" cy="161925"/>
    <xdr:pic>
      <xdr:nvPicPr>
        <xdr:cNvPr id="50" name="Picture 21">
          <a:extLst>
            <a:ext uri="{FF2B5EF4-FFF2-40B4-BE49-F238E27FC236}">
              <a16:creationId xmlns:a16="http://schemas.microsoft.com/office/drawing/2014/main" xmlns="" id="{EBD481F3-40B2-417D-938B-FD4E894EA53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29</xdr:row>
      <xdr:rowOff>0</xdr:rowOff>
    </xdr:from>
    <xdr:ext cx="2242" cy="161925"/>
    <xdr:pic>
      <xdr:nvPicPr>
        <xdr:cNvPr id="51" name="Picture 21">
          <a:extLst>
            <a:ext uri="{FF2B5EF4-FFF2-40B4-BE49-F238E27FC236}">
              <a16:creationId xmlns:a16="http://schemas.microsoft.com/office/drawing/2014/main" xmlns="" id="{3CAA491A-9B9F-497C-B8A2-BE760DDCB2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30</xdr:row>
      <xdr:rowOff>0</xdr:rowOff>
    </xdr:from>
    <xdr:ext cx="2242" cy="161925"/>
    <xdr:pic>
      <xdr:nvPicPr>
        <xdr:cNvPr id="52" name="Picture 21">
          <a:extLst>
            <a:ext uri="{FF2B5EF4-FFF2-40B4-BE49-F238E27FC236}">
              <a16:creationId xmlns:a16="http://schemas.microsoft.com/office/drawing/2014/main" xmlns="" id="{2DDCAE0F-7C86-4D76-8AA8-F95868B8CF3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24050"/>
          <a:ext cx="2242" cy="161925"/>
        </a:xfrm>
        <a:prstGeom prst="rect">
          <a:avLst/>
        </a:prstGeom>
        <a:noFill/>
        <a:ln w="9525">
          <a:noFill/>
          <a:miter lim="800000"/>
          <a:headEnd/>
          <a:tailEnd/>
        </a:ln>
      </xdr:spPr>
    </xdr:pic>
    <xdr:clientData/>
  </xdr:oneCellAnchor>
  <xdr:oneCellAnchor>
    <xdr:from>
      <xdr:col>4</xdr:col>
      <xdr:colOff>1047750</xdr:colOff>
      <xdr:row>25</xdr:row>
      <xdr:rowOff>0</xdr:rowOff>
    </xdr:from>
    <xdr:ext cx="2242" cy="161925"/>
    <xdr:pic>
      <xdr:nvPicPr>
        <xdr:cNvPr id="53" name="Picture 21">
          <a:extLst>
            <a:ext uri="{FF2B5EF4-FFF2-40B4-BE49-F238E27FC236}">
              <a16:creationId xmlns:a16="http://schemas.microsoft.com/office/drawing/2014/main" xmlns="" id="{B9803221-7E4B-422D-BF61-A7DAB69A8F3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26</xdr:row>
      <xdr:rowOff>0</xdr:rowOff>
    </xdr:from>
    <xdr:ext cx="2242" cy="161925"/>
    <xdr:pic>
      <xdr:nvPicPr>
        <xdr:cNvPr id="54" name="Picture 21">
          <a:extLst>
            <a:ext uri="{FF2B5EF4-FFF2-40B4-BE49-F238E27FC236}">
              <a16:creationId xmlns:a16="http://schemas.microsoft.com/office/drawing/2014/main" xmlns="" id="{5B6287A8-10FF-40F7-A330-EE696083CB7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29</xdr:row>
      <xdr:rowOff>0</xdr:rowOff>
    </xdr:from>
    <xdr:ext cx="2242" cy="161925"/>
    <xdr:pic>
      <xdr:nvPicPr>
        <xdr:cNvPr id="55" name="Picture 21">
          <a:extLst>
            <a:ext uri="{FF2B5EF4-FFF2-40B4-BE49-F238E27FC236}">
              <a16:creationId xmlns:a16="http://schemas.microsoft.com/office/drawing/2014/main" xmlns="" id="{886780E1-AE92-45A8-8AD8-6697C4F1450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30</xdr:row>
      <xdr:rowOff>0</xdr:rowOff>
    </xdr:from>
    <xdr:ext cx="2242" cy="161925"/>
    <xdr:pic>
      <xdr:nvPicPr>
        <xdr:cNvPr id="56" name="Picture 21">
          <a:extLst>
            <a:ext uri="{FF2B5EF4-FFF2-40B4-BE49-F238E27FC236}">
              <a16:creationId xmlns:a16="http://schemas.microsoft.com/office/drawing/2014/main" xmlns="" id="{FCF6C32B-869F-4FE4-B8E8-C1FF5E940F5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24050"/>
          <a:ext cx="2242" cy="161925"/>
        </a:xfrm>
        <a:prstGeom prst="rect">
          <a:avLst/>
        </a:prstGeom>
        <a:noFill/>
        <a:ln w="9525">
          <a:noFill/>
          <a:miter lim="800000"/>
          <a:headEnd/>
          <a:tailEnd/>
        </a:ln>
      </xdr:spPr>
    </xdr:pic>
    <xdr:clientData/>
  </xdr:oneCellAnchor>
  <xdr:oneCellAnchor>
    <xdr:from>
      <xdr:col>4</xdr:col>
      <xdr:colOff>1047750</xdr:colOff>
      <xdr:row>25</xdr:row>
      <xdr:rowOff>0</xdr:rowOff>
    </xdr:from>
    <xdr:ext cx="2242" cy="161925"/>
    <xdr:pic>
      <xdr:nvPicPr>
        <xdr:cNvPr id="57" name="Picture 21">
          <a:extLst>
            <a:ext uri="{FF2B5EF4-FFF2-40B4-BE49-F238E27FC236}">
              <a16:creationId xmlns:a16="http://schemas.microsoft.com/office/drawing/2014/main" xmlns="" id="{ED7CC0ED-442D-4054-8A1F-323285ADEDB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26</xdr:row>
      <xdr:rowOff>0</xdr:rowOff>
    </xdr:from>
    <xdr:ext cx="2242" cy="161925"/>
    <xdr:pic>
      <xdr:nvPicPr>
        <xdr:cNvPr id="58" name="Picture 21">
          <a:extLst>
            <a:ext uri="{FF2B5EF4-FFF2-40B4-BE49-F238E27FC236}">
              <a16:creationId xmlns:a16="http://schemas.microsoft.com/office/drawing/2014/main" xmlns="" id="{E7A48803-366F-4B66-A1AF-85434059868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31</xdr:row>
      <xdr:rowOff>0</xdr:rowOff>
    </xdr:from>
    <xdr:ext cx="2242" cy="161925"/>
    <xdr:pic>
      <xdr:nvPicPr>
        <xdr:cNvPr id="59" name="Picture 21">
          <a:extLst>
            <a:ext uri="{FF2B5EF4-FFF2-40B4-BE49-F238E27FC236}">
              <a16:creationId xmlns:a16="http://schemas.microsoft.com/office/drawing/2014/main" xmlns="" id="{BC7A211E-BEF1-4E71-ACDA-9647C6F8E0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29</xdr:row>
      <xdr:rowOff>0</xdr:rowOff>
    </xdr:from>
    <xdr:ext cx="2242" cy="161925"/>
    <xdr:pic>
      <xdr:nvPicPr>
        <xdr:cNvPr id="60" name="Picture 21">
          <a:extLst>
            <a:ext uri="{FF2B5EF4-FFF2-40B4-BE49-F238E27FC236}">
              <a16:creationId xmlns:a16="http://schemas.microsoft.com/office/drawing/2014/main" xmlns="" id="{6E5B825D-45E6-4AAD-9251-F369E5FAF90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27</xdr:row>
      <xdr:rowOff>0</xdr:rowOff>
    </xdr:from>
    <xdr:ext cx="2242" cy="161925"/>
    <xdr:pic>
      <xdr:nvPicPr>
        <xdr:cNvPr id="61" name="Picture 21">
          <a:extLst>
            <a:ext uri="{FF2B5EF4-FFF2-40B4-BE49-F238E27FC236}">
              <a16:creationId xmlns:a16="http://schemas.microsoft.com/office/drawing/2014/main" xmlns="" id="{FA5DF787-D17F-417C-B634-B8DD5B3213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32</xdr:row>
      <xdr:rowOff>0</xdr:rowOff>
    </xdr:from>
    <xdr:ext cx="2242" cy="161925"/>
    <xdr:pic>
      <xdr:nvPicPr>
        <xdr:cNvPr id="62" name="Picture 21">
          <a:extLst>
            <a:ext uri="{FF2B5EF4-FFF2-40B4-BE49-F238E27FC236}">
              <a16:creationId xmlns:a16="http://schemas.microsoft.com/office/drawing/2014/main" xmlns="" id="{12DC0597-33D9-490E-8678-71DACCAEA9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305050"/>
          <a:ext cx="2242" cy="161925"/>
        </a:xfrm>
        <a:prstGeom prst="rect">
          <a:avLst/>
        </a:prstGeom>
        <a:noFill/>
        <a:ln w="9525">
          <a:noFill/>
          <a:miter lim="800000"/>
          <a:headEnd/>
          <a:tailEnd/>
        </a:ln>
      </xdr:spPr>
    </xdr:pic>
    <xdr:clientData/>
  </xdr:oneCellAnchor>
  <xdr:oneCellAnchor>
    <xdr:from>
      <xdr:col>4</xdr:col>
      <xdr:colOff>1047750</xdr:colOff>
      <xdr:row>25</xdr:row>
      <xdr:rowOff>0</xdr:rowOff>
    </xdr:from>
    <xdr:ext cx="2242" cy="161925"/>
    <xdr:pic>
      <xdr:nvPicPr>
        <xdr:cNvPr id="63" name="Picture 21">
          <a:extLst>
            <a:ext uri="{FF2B5EF4-FFF2-40B4-BE49-F238E27FC236}">
              <a16:creationId xmlns:a16="http://schemas.microsoft.com/office/drawing/2014/main" xmlns="" id="{ADFCBE67-8579-4F74-8FD4-2E1B244ADC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25</xdr:row>
      <xdr:rowOff>0</xdr:rowOff>
    </xdr:from>
    <xdr:ext cx="2242" cy="161925"/>
    <xdr:pic>
      <xdr:nvPicPr>
        <xdr:cNvPr id="64" name="Picture 21">
          <a:extLst>
            <a:ext uri="{FF2B5EF4-FFF2-40B4-BE49-F238E27FC236}">
              <a16:creationId xmlns:a16="http://schemas.microsoft.com/office/drawing/2014/main" xmlns="" id="{3E8F1531-E647-4595-8E7C-363793A126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26</xdr:row>
      <xdr:rowOff>0</xdr:rowOff>
    </xdr:from>
    <xdr:ext cx="2242" cy="161925"/>
    <xdr:pic>
      <xdr:nvPicPr>
        <xdr:cNvPr id="65" name="Picture 21">
          <a:extLst>
            <a:ext uri="{FF2B5EF4-FFF2-40B4-BE49-F238E27FC236}">
              <a16:creationId xmlns:a16="http://schemas.microsoft.com/office/drawing/2014/main" xmlns="" id="{F35D8918-BBAC-44EA-A735-E343A659C9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31</xdr:row>
      <xdr:rowOff>0</xdr:rowOff>
    </xdr:from>
    <xdr:ext cx="2242" cy="161925"/>
    <xdr:pic>
      <xdr:nvPicPr>
        <xdr:cNvPr id="66" name="Picture 21">
          <a:extLst>
            <a:ext uri="{FF2B5EF4-FFF2-40B4-BE49-F238E27FC236}">
              <a16:creationId xmlns:a16="http://schemas.microsoft.com/office/drawing/2014/main" xmlns="" id="{371E0E22-8B9E-4955-BF8F-83EE7ACD015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29</xdr:row>
      <xdr:rowOff>0</xdr:rowOff>
    </xdr:from>
    <xdr:ext cx="2242" cy="161925"/>
    <xdr:pic>
      <xdr:nvPicPr>
        <xdr:cNvPr id="67" name="Picture 21">
          <a:extLst>
            <a:ext uri="{FF2B5EF4-FFF2-40B4-BE49-F238E27FC236}">
              <a16:creationId xmlns:a16="http://schemas.microsoft.com/office/drawing/2014/main" xmlns="" id="{3AC872D2-0668-46F4-ABEF-5B962782BFA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27</xdr:row>
      <xdr:rowOff>0</xdr:rowOff>
    </xdr:from>
    <xdr:ext cx="2242" cy="161925"/>
    <xdr:pic>
      <xdr:nvPicPr>
        <xdr:cNvPr id="68" name="Picture 21">
          <a:extLst>
            <a:ext uri="{FF2B5EF4-FFF2-40B4-BE49-F238E27FC236}">
              <a16:creationId xmlns:a16="http://schemas.microsoft.com/office/drawing/2014/main" xmlns="" id="{26AFF392-7859-4725-99E1-FC8D04F6EF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32</xdr:row>
      <xdr:rowOff>0</xdr:rowOff>
    </xdr:from>
    <xdr:ext cx="2242" cy="161925"/>
    <xdr:pic>
      <xdr:nvPicPr>
        <xdr:cNvPr id="69" name="Picture 21">
          <a:extLst>
            <a:ext uri="{FF2B5EF4-FFF2-40B4-BE49-F238E27FC236}">
              <a16:creationId xmlns:a16="http://schemas.microsoft.com/office/drawing/2014/main" xmlns="" id="{CE597A04-01E1-4E42-AF1E-8AB8004C40E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305050"/>
          <a:ext cx="2242" cy="161925"/>
        </a:xfrm>
        <a:prstGeom prst="rect">
          <a:avLst/>
        </a:prstGeom>
        <a:noFill/>
        <a:ln w="9525">
          <a:noFill/>
          <a:miter lim="800000"/>
          <a:headEnd/>
          <a:tailEnd/>
        </a:ln>
      </xdr:spPr>
    </xdr:pic>
    <xdr:clientData/>
  </xdr:oneCellAnchor>
  <xdr:oneCellAnchor>
    <xdr:from>
      <xdr:col>4</xdr:col>
      <xdr:colOff>1047750</xdr:colOff>
      <xdr:row>25</xdr:row>
      <xdr:rowOff>0</xdr:rowOff>
    </xdr:from>
    <xdr:ext cx="2242" cy="161925"/>
    <xdr:pic>
      <xdr:nvPicPr>
        <xdr:cNvPr id="70" name="Picture 21">
          <a:extLst>
            <a:ext uri="{FF2B5EF4-FFF2-40B4-BE49-F238E27FC236}">
              <a16:creationId xmlns:a16="http://schemas.microsoft.com/office/drawing/2014/main" xmlns="" id="{F13BA52F-E5FB-43B6-AE82-845F209B75D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25</xdr:row>
      <xdr:rowOff>0</xdr:rowOff>
    </xdr:from>
    <xdr:ext cx="2242" cy="161925"/>
    <xdr:pic>
      <xdr:nvPicPr>
        <xdr:cNvPr id="71" name="Picture 21">
          <a:extLst>
            <a:ext uri="{FF2B5EF4-FFF2-40B4-BE49-F238E27FC236}">
              <a16:creationId xmlns:a16="http://schemas.microsoft.com/office/drawing/2014/main" xmlns="" id="{3BDB26CD-29B3-4C58-B9EE-27E7F0CB95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35</xdr:row>
      <xdr:rowOff>0</xdr:rowOff>
    </xdr:from>
    <xdr:ext cx="2242" cy="161925"/>
    <xdr:pic>
      <xdr:nvPicPr>
        <xdr:cNvPr id="72" name="Picture 21">
          <a:extLst>
            <a:ext uri="{FF2B5EF4-FFF2-40B4-BE49-F238E27FC236}">
              <a16:creationId xmlns:a16="http://schemas.microsoft.com/office/drawing/2014/main" xmlns="" id="{828AE868-7458-4758-BEAB-1379F1E3A6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35</xdr:row>
      <xdr:rowOff>0</xdr:rowOff>
    </xdr:from>
    <xdr:ext cx="2242" cy="161925"/>
    <xdr:pic>
      <xdr:nvPicPr>
        <xdr:cNvPr id="73" name="Picture 21">
          <a:extLst>
            <a:ext uri="{FF2B5EF4-FFF2-40B4-BE49-F238E27FC236}">
              <a16:creationId xmlns:a16="http://schemas.microsoft.com/office/drawing/2014/main" xmlns="" id="{BD7E9619-0F08-48DA-B62B-3B6A8EEDC02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35</xdr:row>
      <xdr:rowOff>0</xdr:rowOff>
    </xdr:from>
    <xdr:ext cx="2242" cy="161925"/>
    <xdr:pic>
      <xdr:nvPicPr>
        <xdr:cNvPr id="74" name="Picture 21">
          <a:extLst>
            <a:ext uri="{FF2B5EF4-FFF2-40B4-BE49-F238E27FC236}">
              <a16:creationId xmlns:a16="http://schemas.microsoft.com/office/drawing/2014/main" xmlns="" id="{9F8AC831-CCBC-4C44-8C25-A6CDA08465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34</xdr:row>
      <xdr:rowOff>0</xdr:rowOff>
    </xdr:from>
    <xdr:ext cx="2242" cy="161925"/>
    <xdr:pic>
      <xdr:nvPicPr>
        <xdr:cNvPr id="75" name="Picture 21">
          <a:extLst>
            <a:ext uri="{FF2B5EF4-FFF2-40B4-BE49-F238E27FC236}">
              <a16:creationId xmlns:a16="http://schemas.microsoft.com/office/drawing/2014/main" xmlns="" id="{2E68C2DA-9C17-44A4-9C9D-96AC12C3D0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35</xdr:row>
      <xdr:rowOff>0</xdr:rowOff>
    </xdr:from>
    <xdr:ext cx="2242" cy="161925"/>
    <xdr:pic>
      <xdr:nvPicPr>
        <xdr:cNvPr id="76" name="Picture 21">
          <a:extLst>
            <a:ext uri="{FF2B5EF4-FFF2-40B4-BE49-F238E27FC236}">
              <a16:creationId xmlns:a16="http://schemas.microsoft.com/office/drawing/2014/main" xmlns="" id="{4B5C81DC-C2E9-4244-ABF4-48C432ABBDF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34</xdr:row>
      <xdr:rowOff>0</xdr:rowOff>
    </xdr:from>
    <xdr:ext cx="2242" cy="161925"/>
    <xdr:pic>
      <xdr:nvPicPr>
        <xdr:cNvPr id="77" name="Picture 21">
          <a:extLst>
            <a:ext uri="{FF2B5EF4-FFF2-40B4-BE49-F238E27FC236}">
              <a16:creationId xmlns:a16="http://schemas.microsoft.com/office/drawing/2014/main" xmlns="" id="{121461BC-D5DB-4C94-B95C-7552E3D2F5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35</xdr:row>
      <xdr:rowOff>0</xdr:rowOff>
    </xdr:from>
    <xdr:ext cx="2242" cy="161925"/>
    <xdr:pic>
      <xdr:nvPicPr>
        <xdr:cNvPr id="78" name="Picture 21">
          <a:extLst>
            <a:ext uri="{FF2B5EF4-FFF2-40B4-BE49-F238E27FC236}">
              <a16:creationId xmlns:a16="http://schemas.microsoft.com/office/drawing/2014/main" xmlns="" id="{880BA537-05A0-4038-B007-9888445633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36</xdr:row>
      <xdr:rowOff>0</xdr:rowOff>
    </xdr:from>
    <xdr:ext cx="2242" cy="161925"/>
    <xdr:pic>
      <xdr:nvPicPr>
        <xdr:cNvPr id="79" name="Picture 21">
          <a:extLst>
            <a:ext uri="{FF2B5EF4-FFF2-40B4-BE49-F238E27FC236}">
              <a16:creationId xmlns:a16="http://schemas.microsoft.com/office/drawing/2014/main" xmlns="" id="{60A628CE-749B-4E24-8C08-B835B97203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34</xdr:row>
      <xdr:rowOff>0</xdr:rowOff>
    </xdr:from>
    <xdr:ext cx="2242" cy="161925"/>
    <xdr:pic>
      <xdr:nvPicPr>
        <xdr:cNvPr id="80" name="Picture 21">
          <a:extLst>
            <a:ext uri="{FF2B5EF4-FFF2-40B4-BE49-F238E27FC236}">
              <a16:creationId xmlns:a16="http://schemas.microsoft.com/office/drawing/2014/main" xmlns="" id="{0744CEFE-D44D-40FF-AF73-9F4AB471E9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34</xdr:row>
      <xdr:rowOff>0</xdr:rowOff>
    </xdr:from>
    <xdr:ext cx="2242" cy="161925"/>
    <xdr:pic>
      <xdr:nvPicPr>
        <xdr:cNvPr id="81" name="Picture 21">
          <a:extLst>
            <a:ext uri="{FF2B5EF4-FFF2-40B4-BE49-F238E27FC236}">
              <a16:creationId xmlns:a16="http://schemas.microsoft.com/office/drawing/2014/main" xmlns="" id="{797DFA02-179F-43CB-8A74-E40FD52415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35</xdr:row>
      <xdr:rowOff>0</xdr:rowOff>
    </xdr:from>
    <xdr:ext cx="2242" cy="161925"/>
    <xdr:pic>
      <xdr:nvPicPr>
        <xdr:cNvPr id="82" name="Picture 21">
          <a:extLst>
            <a:ext uri="{FF2B5EF4-FFF2-40B4-BE49-F238E27FC236}">
              <a16:creationId xmlns:a16="http://schemas.microsoft.com/office/drawing/2014/main" xmlns="" id="{0987CB14-2A63-4598-AD2F-2CCB553323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36</xdr:row>
      <xdr:rowOff>0</xdr:rowOff>
    </xdr:from>
    <xdr:ext cx="2242" cy="161925"/>
    <xdr:pic>
      <xdr:nvPicPr>
        <xdr:cNvPr id="83" name="Picture 21">
          <a:extLst>
            <a:ext uri="{FF2B5EF4-FFF2-40B4-BE49-F238E27FC236}">
              <a16:creationId xmlns:a16="http://schemas.microsoft.com/office/drawing/2014/main" xmlns="" id="{7D340155-E0B7-4D92-8529-55837704661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34</xdr:row>
      <xdr:rowOff>0</xdr:rowOff>
    </xdr:from>
    <xdr:ext cx="2242" cy="161925"/>
    <xdr:pic>
      <xdr:nvPicPr>
        <xdr:cNvPr id="84" name="Picture 21">
          <a:extLst>
            <a:ext uri="{FF2B5EF4-FFF2-40B4-BE49-F238E27FC236}">
              <a16:creationId xmlns:a16="http://schemas.microsoft.com/office/drawing/2014/main" xmlns="" id="{58567316-A0BD-4B4D-81CB-D8A7B7A9ED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34</xdr:row>
      <xdr:rowOff>0</xdr:rowOff>
    </xdr:from>
    <xdr:ext cx="2242" cy="161925"/>
    <xdr:pic>
      <xdr:nvPicPr>
        <xdr:cNvPr id="85" name="Picture 21">
          <a:extLst>
            <a:ext uri="{FF2B5EF4-FFF2-40B4-BE49-F238E27FC236}">
              <a16:creationId xmlns:a16="http://schemas.microsoft.com/office/drawing/2014/main" xmlns="" id="{B80DE02B-721A-4D0A-9591-234A45B161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38</xdr:row>
      <xdr:rowOff>0</xdr:rowOff>
    </xdr:from>
    <xdr:ext cx="2242" cy="161925"/>
    <xdr:pic>
      <xdr:nvPicPr>
        <xdr:cNvPr id="86" name="Picture 21">
          <a:extLst>
            <a:ext uri="{FF2B5EF4-FFF2-40B4-BE49-F238E27FC236}">
              <a16:creationId xmlns:a16="http://schemas.microsoft.com/office/drawing/2014/main" xmlns="" id="{70A5DCAF-35D3-42F4-8FDC-7D52657342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38</xdr:row>
      <xdr:rowOff>0</xdr:rowOff>
    </xdr:from>
    <xdr:ext cx="2242" cy="161925"/>
    <xdr:pic>
      <xdr:nvPicPr>
        <xdr:cNvPr id="87" name="Picture 21">
          <a:extLst>
            <a:ext uri="{FF2B5EF4-FFF2-40B4-BE49-F238E27FC236}">
              <a16:creationId xmlns:a16="http://schemas.microsoft.com/office/drawing/2014/main" xmlns="" id="{71C6DA6A-7086-4319-AE60-B14FACB91D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38</xdr:row>
      <xdr:rowOff>0</xdr:rowOff>
    </xdr:from>
    <xdr:ext cx="2242" cy="161925"/>
    <xdr:pic>
      <xdr:nvPicPr>
        <xdr:cNvPr id="88" name="Picture 21">
          <a:extLst>
            <a:ext uri="{FF2B5EF4-FFF2-40B4-BE49-F238E27FC236}">
              <a16:creationId xmlns:a16="http://schemas.microsoft.com/office/drawing/2014/main" xmlns="" id="{A822EC26-5239-4B18-964C-F6C5AB1F00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45</xdr:row>
      <xdr:rowOff>0</xdr:rowOff>
    </xdr:from>
    <xdr:ext cx="2242" cy="161925"/>
    <xdr:pic>
      <xdr:nvPicPr>
        <xdr:cNvPr id="89" name="Picture 21">
          <a:extLst>
            <a:ext uri="{FF2B5EF4-FFF2-40B4-BE49-F238E27FC236}">
              <a16:creationId xmlns:a16="http://schemas.microsoft.com/office/drawing/2014/main" xmlns="" id="{6C4F5030-3BA5-4C30-8E9C-4A99D04725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40</xdr:row>
      <xdr:rowOff>0</xdr:rowOff>
    </xdr:from>
    <xdr:ext cx="2242" cy="161925"/>
    <xdr:pic>
      <xdr:nvPicPr>
        <xdr:cNvPr id="90" name="Picture 21">
          <a:extLst>
            <a:ext uri="{FF2B5EF4-FFF2-40B4-BE49-F238E27FC236}">
              <a16:creationId xmlns:a16="http://schemas.microsoft.com/office/drawing/2014/main" xmlns="" id="{1A0B5485-46FA-44B0-8A92-48A8204C0E3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41</xdr:row>
      <xdr:rowOff>0</xdr:rowOff>
    </xdr:from>
    <xdr:ext cx="2242" cy="161925"/>
    <xdr:pic>
      <xdr:nvPicPr>
        <xdr:cNvPr id="91" name="Picture 21">
          <a:extLst>
            <a:ext uri="{FF2B5EF4-FFF2-40B4-BE49-F238E27FC236}">
              <a16:creationId xmlns:a16="http://schemas.microsoft.com/office/drawing/2014/main" xmlns="" id="{083563CD-63B4-45D6-BB87-DDD7BFC2DB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37</xdr:row>
      <xdr:rowOff>0</xdr:rowOff>
    </xdr:from>
    <xdr:ext cx="2242" cy="161925"/>
    <xdr:pic>
      <xdr:nvPicPr>
        <xdr:cNvPr id="92" name="Picture 21">
          <a:extLst>
            <a:ext uri="{FF2B5EF4-FFF2-40B4-BE49-F238E27FC236}">
              <a16:creationId xmlns:a16="http://schemas.microsoft.com/office/drawing/2014/main" xmlns="" id="{20E6BC7E-A3DD-4F73-B2E0-6FD3E4D2E0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38</xdr:row>
      <xdr:rowOff>0</xdr:rowOff>
    </xdr:from>
    <xdr:ext cx="2242" cy="161925"/>
    <xdr:pic>
      <xdr:nvPicPr>
        <xdr:cNvPr id="93" name="Picture 21">
          <a:extLst>
            <a:ext uri="{FF2B5EF4-FFF2-40B4-BE49-F238E27FC236}">
              <a16:creationId xmlns:a16="http://schemas.microsoft.com/office/drawing/2014/main" xmlns="" id="{C214512C-D0E1-4E4A-A151-EFDB780D318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45</xdr:row>
      <xdr:rowOff>0</xdr:rowOff>
    </xdr:from>
    <xdr:ext cx="2242" cy="161925"/>
    <xdr:pic>
      <xdr:nvPicPr>
        <xdr:cNvPr id="94" name="Picture 21">
          <a:extLst>
            <a:ext uri="{FF2B5EF4-FFF2-40B4-BE49-F238E27FC236}">
              <a16:creationId xmlns:a16="http://schemas.microsoft.com/office/drawing/2014/main" xmlns="" id="{AA00C8F9-46C0-4F16-88CF-3139B5745C8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40</xdr:row>
      <xdr:rowOff>0</xdr:rowOff>
    </xdr:from>
    <xdr:ext cx="2242" cy="161925"/>
    <xdr:pic>
      <xdr:nvPicPr>
        <xdr:cNvPr id="95" name="Picture 21">
          <a:extLst>
            <a:ext uri="{FF2B5EF4-FFF2-40B4-BE49-F238E27FC236}">
              <a16:creationId xmlns:a16="http://schemas.microsoft.com/office/drawing/2014/main" xmlns="" id="{F0E5E5DB-72A4-4C6A-A1AF-7BF9DBF126C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41</xdr:row>
      <xdr:rowOff>0</xdr:rowOff>
    </xdr:from>
    <xdr:ext cx="2242" cy="161925"/>
    <xdr:pic>
      <xdr:nvPicPr>
        <xdr:cNvPr id="96" name="Picture 21">
          <a:extLst>
            <a:ext uri="{FF2B5EF4-FFF2-40B4-BE49-F238E27FC236}">
              <a16:creationId xmlns:a16="http://schemas.microsoft.com/office/drawing/2014/main" xmlns="" id="{15F78602-D442-44F4-9079-5D6F7A1FA6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37</xdr:row>
      <xdr:rowOff>0</xdr:rowOff>
    </xdr:from>
    <xdr:ext cx="2242" cy="161925"/>
    <xdr:pic>
      <xdr:nvPicPr>
        <xdr:cNvPr id="97" name="Picture 21">
          <a:extLst>
            <a:ext uri="{FF2B5EF4-FFF2-40B4-BE49-F238E27FC236}">
              <a16:creationId xmlns:a16="http://schemas.microsoft.com/office/drawing/2014/main" xmlns="" id="{EF032238-BAB0-40F7-93ED-D09C2BD023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38</xdr:row>
      <xdr:rowOff>0</xdr:rowOff>
    </xdr:from>
    <xdr:ext cx="2242" cy="161925"/>
    <xdr:pic>
      <xdr:nvPicPr>
        <xdr:cNvPr id="98" name="Picture 21">
          <a:extLst>
            <a:ext uri="{FF2B5EF4-FFF2-40B4-BE49-F238E27FC236}">
              <a16:creationId xmlns:a16="http://schemas.microsoft.com/office/drawing/2014/main" xmlns="" id="{E6F117AC-038E-4E15-8E75-88861B5881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42</xdr:row>
      <xdr:rowOff>0</xdr:rowOff>
    </xdr:from>
    <xdr:ext cx="2242" cy="161925"/>
    <xdr:pic>
      <xdr:nvPicPr>
        <xdr:cNvPr id="99" name="Picture 21">
          <a:extLst>
            <a:ext uri="{FF2B5EF4-FFF2-40B4-BE49-F238E27FC236}">
              <a16:creationId xmlns:a16="http://schemas.microsoft.com/office/drawing/2014/main" xmlns="" id="{1CCBAD1C-2910-47C6-BF32-65B9C1BBCA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24050"/>
          <a:ext cx="2242" cy="161925"/>
        </a:xfrm>
        <a:prstGeom prst="rect">
          <a:avLst/>
        </a:prstGeom>
        <a:noFill/>
        <a:ln w="9525">
          <a:noFill/>
          <a:miter lim="800000"/>
          <a:headEnd/>
          <a:tailEnd/>
        </a:ln>
      </xdr:spPr>
    </xdr:pic>
    <xdr:clientData/>
  </xdr:oneCellAnchor>
  <xdr:oneCellAnchor>
    <xdr:from>
      <xdr:col>4</xdr:col>
      <xdr:colOff>1047750</xdr:colOff>
      <xdr:row>46</xdr:row>
      <xdr:rowOff>0</xdr:rowOff>
    </xdr:from>
    <xdr:ext cx="2242" cy="161925"/>
    <xdr:pic>
      <xdr:nvPicPr>
        <xdr:cNvPr id="100" name="Picture 21">
          <a:extLst>
            <a:ext uri="{FF2B5EF4-FFF2-40B4-BE49-F238E27FC236}">
              <a16:creationId xmlns:a16="http://schemas.microsoft.com/office/drawing/2014/main" xmlns="" id="{C2687F62-A2A0-404A-B222-CABBF235B1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86050"/>
          <a:ext cx="2242" cy="161925"/>
        </a:xfrm>
        <a:prstGeom prst="rect">
          <a:avLst/>
        </a:prstGeom>
        <a:noFill/>
        <a:ln w="9525">
          <a:noFill/>
          <a:miter lim="800000"/>
          <a:headEnd/>
          <a:tailEnd/>
        </a:ln>
      </xdr:spPr>
    </xdr:pic>
    <xdr:clientData/>
  </xdr:oneCellAnchor>
  <xdr:oneCellAnchor>
    <xdr:from>
      <xdr:col>4</xdr:col>
      <xdr:colOff>1047750</xdr:colOff>
      <xdr:row>49</xdr:row>
      <xdr:rowOff>0</xdr:rowOff>
    </xdr:from>
    <xdr:ext cx="2242" cy="161925"/>
    <xdr:pic>
      <xdr:nvPicPr>
        <xdr:cNvPr id="101" name="Picture 21">
          <a:extLst>
            <a:ext uri="{FF2B5EF4-FFF2-40B4-BE49-F238E27FC236}">
              <a16:creationId xmlns:a16="http://schemas.microsoft.com/office/drawing/2014/main" xmlns="" id="{76621941-C13C-430B-8935-300A20EB0F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257550"/>
          <a:ext cx="2242" cy="161925"/>
        </a:xfrm>
        <a:prstGeom prst="rect">
          <a:avLst/>
        </a:prstGeom>
        <a:noFill/>
        <a:ln w="9525">
          <a:noFill/>
          <a:miter lim="800000"/>
          <a:headEnd/>
          <a:tailEnd/>
        </a:ln>
      </xdr:spPr>
    </xdr:pic>
    <xdr:clientData/>
  </xdr:oneCellAnchor>
  <xdr:oneCellAnchor>
    <xdr:from>
      <xdr:col>4</xdr:col>
      <xdr:colOff>1047750</xdr:colOff>
      <xdr:row>40</xdr:row>
      <xdr:rowOff>0</xdr:rowOff>
    </xdr:from>
    <xdr:ext cx="2242" cy="161925"/>
    <xdr:pic>
      <xdr:nvPicPr>
        <xdr:cNvPr id="102" name="Picture 21">
          <a:extLst>
            <a:ext uri="{FF2B5EF4-FFF2-40B4-BE49-F238E27FC236}">
              <a16:creationId xmlns:a16="http://schemas.microsoft.com/office/drawing/2014/main" xmlns="" id="{293D59A1-DC50-4F78-8C55-E416193FFC8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39</xdr:row>
      <xdr:rowOff>0</xdr:rowOff>
    </xdr:from>
    <xdr:ext cx="2242" cy="161925"/>
    <xdr:pic>
      <xdr:nvPicPr>
        <xdr:cNvPr id="103" name="Picture 21">
          <a:extLst>
            <a:ext uri="{FF2B5EF4-FFF2-40B4-BE49-F238E27FC236}">
              <a16:creationId xmlns:a16="http://schemas.microsoft.com/office/drawing/2014/main" xmlns="" id="{2C9B3FFC-8C07-4316-AF0B-8FEB97F5166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47</xdr:row>
      <xdr:rowOff>0</xdr:rowOff>
    </xdr:from>
    <xdr:ext cx="2242" cy="161925"/>
    <xdr:pic>
      <xdr:nvPicPr>
        <xdr:cNvPr id="104" name="Picture 21">
          <a:extLst>
            <a:ext uri="{FF2B5EF4-FFF2-40B4-BE49-F238E27FC236}">
              <a16:creationId xmlns:a16="http://schemas.microsoft.com/office/drawing/2014/main" xmlns="" id="{CC96E53F-D39E-4ADE-8D8C-F27D7FDAFB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44</xdr:row>
      <xdr:rowOff>0</xdr:rowOff>
    </xdr:from>
    <xdr:ext cx="2242" cy="161925"/>
    <xdr:pic>
      <xdr:nvPicPr>
        <xdr:cNvPr id="105" name="Picture 21">
          <a:extLst>
            <a:ext uri="{FF2B5EF4-FFF2-40B4-BE49-F238E27FC236}">
              <a16:creationId xmlns:a16="http://schemas.microsoft.com/office/drawing/2014/main" xmlns="" id="{75B271C3-430D-445D-8EDB-EC7F045CE5B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305050"/>
          <a:ext cx="2242" cy="161925"/>
        </a:xfrm>
        <a:prstGeom prst="rect">
          <a:avLst/>
        </a:prstGeom>
        <a:noFill/>
        <a:ln w="9525">
          <a:noFill/>
          <a:miter lim="800000"/>
          <a:headEnd/>
          <a:tailEnd/>
        </a:ln>
      </xdr:spPr>
    </xdr:pic>
    <xdr:clientData/>
  </xdr:oneCellAnchor>
  <xdr:oneCellAnchor>
    <xdr:from>
      <xdr:col>4</xdr:col>
      <xdr:colOff>1047750</xdr:colOff>
      <xdr:row>37</xdr:row>
      <xdr:rowOff>0</xdr:rowOff>
    </xdr:from>
    <xdr:ext cx="2242" cy="161925"/>
    <xdr:pic>
      <xdr:nvPicPr>
        <xdr:cNvPr id="106" name="Picture 21">
          <a:extLst>
            <a:ext uri="{FF2B5EF4-FFF2-40B4-BE49-F238E27FC236}">
              <a16:creationId xmlns:a16="http://schemas.microsoft.com/office/drawing/2014/main" xmlns="" id="{7977D042-8536-4980-8054-C65B1B884C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37</xdr:row>
      <xdr:rowOff>0</xdr:rowOff>
    </xdr:from>
    <xdr:ext cx="2242" cy="161925"/>
    <xdr:pic>
      <xdr:nvPicPr>
        <xdr:cNvPr id="107" name="Picture 21">
          <a:extLst>
            <a:ext uri="{FF2B5EF4-FFF2-40B4-BE49-F238E27FC236}">
              <a16:creationId xmlns:a16="http://schemas.microsoft.com/office/drawing/2014/main" xmlns="" id="{43B5BD8D-F960-454E-990C-5EDCDEC691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38</xdr:row>
      <xdr:rowOff>0</xdr:rowOff>
    </xdr:from>
    <xdr:ext cx="2242" cy="161925"/>
    <xdr:pic>
      <xdr:nvPicPr>
        <xdr:cNvPr id="108" name="Picture 21">
          <a:extLst>
            <a:ext uri="{FF2B5EF4-FFF2-40B4-BE49-F238E27FC236}">
              <a16:creationId xmlns:a16="http://schemas.microsoft.com/office/drawing/2014/main" xmlns="" id="{19EC202E-F43B-4A35-88A1-73918F7D8BA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42</xdr:row>
      <xdr:rowOff>0</xdr:rowOff>
    </xdr:from>
    <xdr:ext cx="2242" cy="161925"/>
    <xdr:pic>
      <xdr:nvPicPr>
        <xdr:cNvPr id="109" name="Picture 21">
          <a:extLst>
            <a:ext uri="{FF2B5EF4-FFF2-40B4-BE49-F238E27FC236}">
              <a16:creationId xmlns:a16="http://schemas.microsoft.com/office/drawing/2014/main" xmlns="" id="{F7D51C8C-96C8-46B6-80DF-0D7516BB2F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24050"/>
          <a:ext cx="2242" cy="161925"/>
        </a:xfrm>
        <a:prstGeom prst="rect">
          <a:avLst/>
        </a:prstGeom>
        <a:noFill/>
        <a:ln w="9525">
          <a:noFill/>
          <a:miter lim="800000"/>
          <a:headEnd/>
          <a:tailEnd/>
        </a:ln>
      </xdr:spPr>
    </xdr:pic>
    <xdr:clientData/>
  </xdr:oneCellAnchor>
  <xdr:oneCellAnchor>
    <xdr:from>
      <xdr:col>4</xdr:col>
      <xdr:colOff>1047750</xdr:colOff>
      <xdr:row>46</xdr:row>
      <xdr:rowOff>0</xdr:rowOff>
    </xdr:from>
    <xdr:ext cx="2242" cy="161925"/>
    <xdr:pic>
      <xdr:nvPicPr>
        <xdr:cNvPr id="110" name="Picture 21">
          <a:extLst>
            <a:ext uri="{FF2B5EF4-FFF2-40B4-BE49-F238E27FC236}">
              <a16:creationId xmlns:a16="http://schemas.microsoft.com/office/drawing/2014/main" xmlns="" id="{99F518D9-DEE4-41C7-AD8B-87892E1984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86050"/>
          <a:ext cx="2242" cy="161925"/>
        </a:xfrm>
        <a:prstGeom prst="rect">
          <a:avLst/>
        </a:prstGeom>
        <a:noFill/>
        <a:ln w="9525">
          <a:noFill/>
          <a:miter lim="800000"/>
          <a:headEnd/>
          <a:tailEnd/>
        </a:ln>
      </xdr:spPr>
    </xdr:pic>
    <xdr:clientData/>
  </xdr:oneCellAnchor>
  <xdr:oneCellAnchor>
    <xdr:from>
      <xdr:col>4</xdr:col>
      <xdr:colOff>1047750</xdr:colOff>
      <xdr:row>49</xdr:row>
      <xdr:rowOff>0</xdr:rowOff>
    </xdr:from>
    <xdr:ext cx="2242" cy="161925"/>
    <xdr:pic>
      <xdr:nvPicPr>
        <xdr:cNvPr id="111" name="Picture 21">
          <a:extLst>
            <a:ext uri="{FF2B5EF4-FFF2-40B4-BE49-F238E27FC236}">
              <a16:creationId xmlns:a16="http://schemas.microsoft.com/office/drawing/2014/main" xmlns="" id="{C6F0AEA7-407C-4A28-9EE6-E8FD40275A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257550"/>
          <a:ext cx="2242" cy="161925"/>
        </a:xfrm>
        <a:prstGeom prst="rect">
          <a:avLst/>
        </a:prstGeom>
        <a:noFill/>
        <a:ln w="9525">
          <a:noFill/>
          <a:miter lim="800000"/>
          <a:headEnd/>
          <a:tailEnd/>
        </a:ln>
      </xdr:spPr>
    </xdr:pic>
    <xdr:clientData/>
  </xdr:oneCellAnchor>
  <xdr:oneCellAnchor>
    <xdr:from>
      <xdr:col>4</xdr:col>
      <xdr:colOff>1047750</xdr:colOff>
      <xdr:row>40</xdr:row>
      <xdr:rowOff>0</xdr:rowOff>
    </xdr:from>
    <xdr:ext cx="2242" cy="161925"/>
    <xdr:pic>
      <xdr:nvPicPr>
        <xdr:cNvPr id="112" name="Picture 21">
          <a:extLst>
            <a:ext uri="{FF2B5EF4-FFF2-40B4-BE49-F238E27FC236}">
              <a16:creationId xmlns:a16="http://schemas.microsoft.com/office/drawing/2014/main" xmlns="" id="{F7D8F9AA-FBA4-4B9E-B743-94605C7620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39</xdr:row>
      <xdr:rowOff>0</xdr:rowOff>
    </xdr:from>
    <xdr:ext cx="2242" cy="161925"/>
    <xdr:pic>
      <xdr:nvPicPr>
        <xdr:cNvPr id="113" name="Picture 21">
          <a:extLst>
            <a:ext uri="{FF2B5EF4-FFF2-40B4-BE49-F238E27FC236}">
              <a16:creationId xmlns:a16="http://schemas.microsoft.com/office/drawing/2014/main" xmlns="" id="{D1CAFA33-E634-4D4A-9C17-F44D63FFB3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47</xdr:row>
      <xdr:rowOff>0</xdr:rowOff>
    </xdr:from>
    <xdr:ext cx="2242" cy="161925"/>
    <xdr:pic>
      <xdr:nvPicPr>
        <xdr:cNvPr id="114" name="Picture 21">
          <a:extLst>
            <a:ext uri="{FF2B5EF4-FFF2-40B4-BE49-F238E27FC236}">
              <a16:creationId xmlns:a16="http://schemas.microsoft.com/office/drawing/2014/main" xmlns="" id="{99B3EBC2-F6DC-459F-B124-46A08D2914E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44</xdr:row>
      <xdr:rowOff>0</xdr:rowOff>
    </xdr:from>
    <xdr:ext cx="2242" cy="161925"/>
    <xdr:pic>
      <xdr:nvPicPr>
        <xdr:cNvPr id="115" name="Picture 21">
          <a:extLst>
            <a:ext uri="{FF2B5EF4-FFF2-40B4-BE49-F238E27FC236}">
              <a16:creationId xmlns:a16="http://schemas.microsoft.com/office/drawing/2014/main" xmlns="" id="{8810D3B7-3574-4F84-8C4A-1211085FF7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305050"/>
          <a:ext cx="2242" cy="161925"/>
        </a:xfrm>
        <a:prstGeom prst="rect">
          <a:avLst/>
        </a:prstGeom>
        <a:noFill/>
        <a:ln w="9525">
          <a:noFill/>
          <a:miter lim="800000"/>
          <a:headEnd/>
          <a:tailEnd/>
        </a:ln>
      </xdr:spPr>
    </xdr:pic>
    <xdr:clientData/>
  </xdr:oneCellAnchor>
  <xdr:oneCellAnchor>
    <xdr:from>
      <xdr:col>4</xdr:col>
      <xdr:colOff>1047750</xdr:colOff>
      <xdr:row>37</xdr:row>
      <xdr:rowOff>0</xdr:rowOff>
    </xdr:from>
    <xdr:ext cx="2242" cy="161925"/>
    <xdr:pic>
      <xdr:nvPicPr>
        <xdr:cNvPr id="116" name="Picture 21">
          <a:extLst>
            <a:ext uri="{FF2B5EF4-FFF2-40B4-BE49-F238E27FC236}">
              <a16:creationId xmlns:a16="http://schemas.microsoft.com/office/drawing/2014/main" xmlns="" id="{2986AE9B-9532-4F36-BB38-B81D4BF396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37</xdr:row>
      <xdr:rowOff>0</xdr:rowOff>
    </xdr:from>
    <xdr:ext cx="2242" cy="161925"/>
    <xdr:pic>
      <xdr:nvPicPr>
        <xdr:cNvPr id="117" name="Picture 21">
          <a:extLst>
            <a:ext uri="{FF2B5EF4-FFF2-40B4-BE49-F238E27FC236}">
              <a16:creationId xmlns:a16="http://schemas.microsoft.com/office/drawing/2014/main" xmlns="" id="{5764D880-A55A-46BE-B085-2510416BC6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51</xdr:row>
      <xdr:rowOff>0</xdr:rowOff>
    </xdr:from>
    <xdr:ext cx="2242" cy="161925"/>
    <xdr:pic>
      <xdr:nvPicPr>
        <xdr:cNvPr id="118" name="Picture 21">
          <a:extLst>
            <a:ext uri="{FF2B5EF4-FFF2-40B4-BE49-F238E27FC236}">
              <a16:creationId xmlns:a16="http://schemas.microsoft.com/office/drawing/2014/main" xmlns="" id="{FA44C8F8-2662-48D8-80C5-6B656440F29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57</xdr:row>
      <xdr:rowOff>0</xdr:rowOff>
    </xdr:from>
    <xdr:ext cx="2242" cy="161925"/>
    <xdr:pic>
      <xdr:nvPicPr>
        <xdr:cNvPr id="119" name="Picture 21">
          <a:extLst>
            <a:ext uri="{FF2B5EF4-FFF2-40B4-BE49-F238E27FC236}">
              <a16:creationId xmlns:a16="http://schemas.microsoft.com/office/drawing/2014/main" xmlns="" id="{9FB278C1-E286-44E7-93E8-7265E105739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73</xdr:row>
      <xdr:rowOff>0</xdr:rowOff>
    </xdr:from>
    <xdr:ext cx="2242" cy="161925"/>
    <xdr:pic>
      <xdr:nvPicPr>
        <xdr:cNvPr id="120" name="Picture 21">
          <a:extLst>
            <a:ext uri="{FF2B5EF4-FFF2-40B4-BE49-F238E27FC236}">
              <a16:creationId xmlns:a16="http://schemas.microsoft.com/office/drawing/2014/main" xmlns="" id="{FD7842D2-FAA5-417E-B73E-A3BBC24D20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162550"/>
          <a:ext cx="2242" cy="161925"/>
        </a:xfrm>
        <a:prstGeom prst="rect">
          <a:avLst/>
        </a:prstGeom>
        <a:noFill/>
        <a:ln w="9525">
          <a:noFill/>
          <a:miter lim="800000"/>
          <a:headEnd/>
          <a:tailEnd/>
        </a:ln>
      </xdr:spPr>
    </xdr:pic>
    <xdr:clientData/>
  </xdr:oneCellAnchor>
  <xdr:oneCellAnchor>
    <xdr:from>
      <xdr:col>4</xdr:col>
      <xdr:colOff>1047750</xdr:colOff>
      <xdr:row>72</xdr:row>
      <xdr:rowOff>0</xdr:rowOff>
    </xdr:from>
    <xdr:ext cx="2242" cy="161925"/>
    <xdr:pic>
      <xdr:nvPicPr>
        <xdr:cNvPr id="121" name="Picture 21">
          <a:extLst>
            <a:ext uri="{FF2B5EF4-FFF2-40B4-BE49-F238E27FC236}">
              <a16:creationId xmlns:a16="http://schemas.microsoft.com/office/drawing/2014/main" xmlns="" id="{0DE4A8C5-04F8-4589-89A5-7CE048157F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972050"/>
          <a:ext cx="2242" cy="161925"/>
        </a:xfrm>
        <a:prstGeom prst="rect">
          <a:avLst/>
        </a:prstGeom>
        <a:noFill/>
        <a:ln w="9525">
          <a:noFill/>
          <a:miter lim="800000"/>
          <a:headEnd/>
          <a:tailEnd/>
        </a:ln>
      </xdr:spPr>
    </xdr:pic>
    <xdr:clientData/>
  </xdr:oneCellAnchor>
  <xdr:oneCellAnchor>
    <xdr:from>
      <xdr:col>4</xdr:col>
      <xdr:colOff>1047750</xdr:colOff>
      <xdr:row>51</xdr:row>
      <xdr:rowOff>0</xdr:rowOff>
    </xdr:from>
    <xdr:ext cx="2242" cy="161925"/>
    <xdr:pic>
      <xdr:nvPicPr>
        <xdr:cNvPr id="122" name="Picture 21">
          <a:extLst>
            <a:ext uri="{FF2B5EF4-FFF2-40B4-BE49-F238E27FC236}">
              <a16:creationId xmlns:a16="http://schemas.microsoft.com/office/drawing/2014/main" xmlns="" id="{65B2DD9F-C46E-4DC0-9F49-D73C29B1D20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57</xdr:row>
      <xdr:rowOff>0</xdr:rowOff>
    </xdr:from>
    <xdr:ext cx="2242" cy="161925"/>
    <xdr:pic>
      <xdr:nvPicPr>
        <xdr:cNvPr id="123" name="Picture 21">
          <a:extLst>
            <a:ext uri="{FF2B5EF4-FFF2-40B4-BE49-F238E27FC236}">
              <a16:creationId xmlns:a16="http://schemas.microsoft.com/office/drawing/2014/main" xmlns="" id="{B5FBB692-4CEA-47F3-8766-CD60032900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73</xdr:row>
      <xdr:rowOff>0</xdr:rowOff>
    </xdr:from>
    <xdr:ext cx="2242" cy="161925"/>
    <xdr:pic>
      <xdr:nvPicPr>
        <xdr:cNvPr id="124" name="Picture 21">
          <a:extLst>
            <a:ext uri="{FF2B5EF4-FFF2-40B4-BE49-F238E27FC236}">
              <a16:creationId xmlns:a16="http://schemas.microsoft.com/office/drawing/2014/main" xmlns="" id="{75B0A67D-C8FB-43EB-8C73-ECA266A24F1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162550"/>
          <a:ext cx="2242" cy="161925"/>
        </a:xfrm>
        <a:prstGeom prst="rect">
          <a:avLst/>
        </a:prstGeom>
        <a:noFill/>
        <a:ln w="9525">
          <a:noFill/>
          <a:miter lim="800000"/>
          <a:headEnd/>
          <a:tailEnd/>
        </a:ln>
      </xdr:spPr>
    </xdr:pic>
    <xdr:clientData/>
  </xdr:oneCellAnchor>
  <xdr:oneCellAnchor>
    <xdr:from>
      <xdr:col>4</xdr:col>
      <xdr:colOff>1047750</xdr:colOff>
      <xdr:row>72</xdr:row>
      <xdr:rowOff>0</xdr:rowOff>
    </xdr:from>
    <xdr:ext cx="2242" cy="161925"/>
    <xdr:pic>
      <xdr:nvPicPr>
        <xdr:cNvPr id="125" name="Picture 21">
          <a:extLst>
            <a:ext uri="{FF2B5EF4-FFF2-40B4-BE49-F238E27FC236}">
              <a16:creationId xmlns:a16="http://schemas.microsoft.com/office/drawing/2014/main" xmlns="" id="{2F75E300-2F67-47A4-ACBD-3182F9F07E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972050"/>
          <a:ext cx="2242" cy="161925"/>
        </a:xfrm>
        <a:prstGeom prst="rect">
          <a:avLst/>
        </a:prstGeom>
        <a:noFill/>
        <a:ln w="9525">
          <a:noFill/>
          <a:miter lim="800000"/>
          <a:headEnd/>
          <a:tailEnd/>
        </a:ln>
      </xdr:spPr>
    </xdr:pic>
    <xdr:clientData/>
  </xdr:oneCellAnchor>
  <xdr:oneCellAnchor>
    <xdr:from>
      <xdr:col>4</xdr:col>
      <xdr:colOff>1047750</xdr:colOff>
      <xdr:row>51</xdr:row>
      <xdr:rowOff>0</xdr:rowOff>
    </xdr:from>
    <xdr:ext cx="2242" cy="161925"/>
    <xdr:pic>
      <xdr:nvPicPr>
        <xdr:cNvPr id="126" name="Picture 21">
          <a:extLst>
            <a:ext uri="{FF2B5EF4-FFF2-40B4-BE49-F238E27FC236}">
              <a16:creationId xmlns:a16="http://schemas.microsoft.com/office/drawing/2014/main" xmlns="" id="{993031B9-C49F-43BA-9DBA-0F22A9CF40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57</xdr:row>
      <xdr:rowOff>0</xdr:rowOff>
    </xdr:from>
    <xdr:ext cx="2242" cy="161925"/>
    <xdr:pic>
      <xdr:nvPicPr>
        <xdr:cNvPr id="127" name="Picture 21">
          <a:extLst>
            <a:ext uri="{FF2B5EF4-FFF2-40B4-BE49-F238E27FC236}">
              <a16:creationId xmlns:a16="http://schemas.microsoft.com/office/drawing/2014/main" xmlns="" id="{C0C17578-0E1B-4192-87D3-768720A71A9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73</xdr:row>
      <xdr:rowOff>0</xdr:rowOff>
    </xdr:from>
    <xdr:ext cx="2242" cy="161925"/>
    <xdr:pic>
      <xdr:nvPicPr>
        <xdr:cNvPr id="128" name="Picture 21">
          <a:extLst>
            <a:ext uri="{FF2B5EF4-FFF2-40B4-BE49-F238E27FC236}">
              <a16:creationId xmlns:a16="http://schemas.microsoft.com/office/drawing/2014/main" xmlns="" id="{2EDEB979-2A4C-4AF6-A8DD-4CB4357C8D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162550"/>
          <a:ext cx="2242" cy="161925"/>
        </a:xfrm>
        <a:prstGeom prst="rect">
          <a:avLst/>
        </a:prstGeom>
        <a:noFill/>
        <a:ln w="9525">
          <a:noFill/>
          <a:miter lim="800000"/>
          <a:headEnd/>
          <a:tailEnd/>
        </a:ln>
      </xdr:spPr>
    </xdr:pic>
    <xdr:clientData/>
  </xdr:oneCellAnchor>
  <xdr:oneCellAnchor>
    <xdr:from>
      <xdr:col>4</xdr:col>
      <xdr:colOff>1047750</xdr:colOff>
      <xdr:row>72</xdr:row>
      <xdr:rowOff>0</xdr:rowOff>
    </xdr:from>
    <xdr:ext cx="2242" cy="161925"/>
    <xdr:pic>
      <xdr:nvPicPr>
        <xdr:cNvPr id="129" name="Picture 21">
          <a:extLst>
            <a:ext uri="{FF2B5EF4-FFF2-40B4-BE49-F238E27FC236}">
              <a16:creationId xmlns:a16="http://schemas.microsoft.com/office/drawing/2014/main" xmlns="" id="{883D95FE-0BF7-4462-9AA9-C1647CDF93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972050"/>
          <a:ext cx="2242" cy="161925"/>
        </a:xfrm>
        <a:prstGeom prst="rect">
          <a:avLst/>
        </a:prstGeom>
        <a:noFill/>
        <a:ln w="9525">
          <a:noFill/>
          <a:miter lim="800000"/>
          <a:headEnd/>
          <a:tailEnd/>
        </a:ln>
      </xdr:spPr>
    </xdr:pic>
    <xdr:clientData/>
  </xdr:oneCellAnchor>
  <xdr:oneCellAnchor>
    <xdr:from>
      <xdr:col>4</xdr:col>
      <xdr:colOff>1047750</xdr:colOff>
      <xdr:row>61</xdr:row>
      <xdr:rowOff>0</xdr:rowOff>
    </xdr:from>
    <xdr:ext cx="2242" cy="161925"/>
    <xdr:pic>
      <xdr:nvPicPr>
        <xdr:cNvPr id="130" name="Picture 21">
          <a:extLst>
            <a:ext uri="{FF2B5EF4-FFF2-40B4-BE49-F238E27FC236}">
              <a16:creationId xmlns:a16="http://schemas.microsoft.com/office/drawing/2014/main" xmlns="" id="{EDF08BE4-3822-4297-9D01-2781FF75C5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54</xdr:row>
      <xdr:rowOff>0</xdr:rowOff>
    </xdr:from>
    <xdr:ext cx="2242" cy="161925"/>
    <xdr:pic>
      <xdr:nvPicPr>
        <xdr:cNvPr id="131" name="Picture 21">
          <a:extLst>
            <a:ext uri="{FF2B5EF4-FFF2-40B4-BE49-F238E27FC236}">
              <a16:creationId xmlns:a16="http://schemas.microsoft.com/office/drawing/2014/main" xmlns="" id="{295B492B-2492-4EB7-986B-EAC8480561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55</xdr:row>
      <xdr:rowOff>0</xdr:rowOff>
    </xdr:from>
    <xdr:ext cx="2242" cy="161925"/>
    <xdr:pic>
      <xdr:nvPicPr>
        <xdr:cNvPr id="132" name="Picture 21">
          <a:extLst>
            <a:ext uri="{FF2B5EF4-FFF2-40B4-BE49-F238E27FC236}">
              <a16:creationId xmlns:a16="http://schemas.microsoft.com/office/drawing/2014/main" xmlns="" id="{914DF8E0-60ED-4E27-ACD1-2F724998B3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66</xdr:row>
      <xdr:rowOff>0</xdr:rowOff>
    </xdr:from>
    <xdr:ext cx="2242" cy="161925"/>
    <xdr:pic>
      <xdr:nvPicPr>
        <xdr:cNvPr id="133" name="Picture 21">
          <a:extLst>
            <a:ext uri="{FF2B5EF4-FFF2-40B4-BE49-F238E27FC236}">
              <a16:creationId xmlns:a16="http://schemas.microsoft.com/office/drawing/2014/main" xmlns="" id="{EF88A0B3-ECE3-4C2F-8893-5D9C7D2582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829050"/>
          <a:ext cx="2242" cy="161925"/>
        </a:xfrm>
        <a:prstGeom prst="rect">
          <a:avLst/>
        </a:prstGeom>
        <a:noFill/>
        <a:ln w="9525">
          <a:noFill/>
          <a:miter lim="800000"/>
          <a:headEnd/>
          <a:tailEnd/>
        </a:ln>
      </xdr:spPr>
    </xdr:pic>
    <xdr:clientData/>
  </xdr:oneCellAnchor>
  <xdr:oneCellAnchor>
    <xdr:from>
      <xdr:col>4</xdr:col>
      <xdr:colOff>1047750</xdr:colOff>
      <xdr:row>50</xdr:row>
      <xdr:rowOff>0</xdr:rowOff>
    </xdr:from>
    <xdr:ext cx="2242" cy="161925"/>
    <xdr:pic>
      <xdr:nvPicPr>
        <xdr:cNvPr id="134" name="Picture 21">
          <a:extLst>
            <a:ext uri="{FF2B5EF4-FFF2-40B4-BE49-F238E27FC236}">
              <a16:creationId xmlns:a16="http://schemas.microsoft.com/office/drawing/2014/main" xmlns="" id="{0B428796-5CA1-4542-A19F-A448071A258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71</xdr:row>
      <xdr:rowOff>0</xdr:rowOff>
    </xdr:from>
    <xdr:ext cx="2242" cy="161925"/>
    <xdr:pic>
      <xdr:nvPicPr>
        <xdr:cNvPr id="135" name="Picture 21">
          <a:extLst>
            <a:ext uri="{FF2B5EF4-FFF2-40B4-BE49-F238E27FC236}">
              <a16:creationId xmlns:a16="http://schemas.microsoft.com/office/drawing/2014/main" xmlns="" id="{0E8031B0-FFC0-4D6E-ABDE-B8C5C9037C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781550"/>
          <a:ext cx="2242" cy="161925"/>
        </a:xfrm>
        <a:prstGeom prst="rect">
          <a:avLst/>
        </a:prstGeom>
        <a:noFill/>
        <a:ln w="9525">
          <a:noFill/>
          <a:miter lim="800000"/>
          <a:headEnd/>
          <a:tailEnd/>
        </a:ln>
      </xdr:spPr>
    </xdr:pic>
    <xdr:clientData/>
  </xdr:oneCellAnchor>
  <xdr:oneCellAnchor>
    <xdr:from>
      <xdr:col>4</xdr:col>
      <xdr:colOff>1047750</xdr:colOff>
      <xdr:row>71</xdr:row>
      <xdr:rowOff>0</xdr:rowOff>
    </xdr:from>
    <xdr:ext cx="2242" cy="161925"/>
    <xdr:pic>
      <xdr:nvPicPr>
        <xdr:cNvPr id="136" name="Picture 21">
          <a:extLst>
            <a:ext uri="{FF2B5EF4-FFF2-40B4-BE49-F238E27FC236}">
              <a16:creationId xmlns:a16="http://schemas.microsoft.com/office/drawing/2014/main" xmlns="" id="{DC3B45AD-7E74-4945-A128-F4DEB9BEF39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781550"/>
          <a:ext cx="2242" cy="161925"/>
        </a:xfrm>
        <a:prstGeom prst="rect">
          <a:avLst/>
        </a:prstGeom>
        <a:noFill/>
        <a:ln w="9525">
          <a:noFill/>
          <a:miter lim="800000"/>
          <a:headEnd/>
          <a:tailEnd/>
        </a:ln>
      </xdr:spPr>
    </xdr:pic>
    <xdr:clientData/>
  </xdr:oneCellAnchor>
  <xdr:oneCellAnchor>
    <xdr:from>
      <xdr:col>4</xdr:col>
      <xdr:colOff>1047750</xdr:colOff>
      <xdr:row>79</xdr:row>
      <xdr:rowOff>0</xdr:rowOff>
    </xdr:from>
    <xdr:ext cx="2242" cy="161925"/>
    <xdr:pic>
      <xdr:nvPicPr>
        <xdr:cNvPr id="137" name="Picture 21">
          <a:extLst>
            <a:ext uri="{FF2B5EF4-FFF2-40B4-BE49-F238E27FC236}">
              <a16:creationId xmlns:a16="http://schemas.microsoft.com/office/drawing/2014/main" xmlns="" id="{BE81E628-02C0-48FA-97BC-511DCEAFE8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305550"/>
          <a:ext cx="2242" cy="161925"/>
        </a:xfrm>
        <a:prstGeom prst="rect">
          <a:avLst/>
        </a:prstGeom>
        <a:noFill/>
        <a:ln w="9525">
          <a:noFill/>
          <a:miter lim="800000"/>
          <a:headEnd/>
          <a:tailEnd/>
        </a:ln>
      </xdr:spPr>
    </xdr:pic>
    <xdr:clientData/>
  </xdr:oneCellAnchor>
  <xdr:oneCellAnchor>
    <xdr:from>
      <xdr:col>4</xdr:col>
      <xdr:colOff>1047750</xdr:colOff>
      <xdr:row>51</xdr:row>
      <xdr:rowOff>0</xdr:rowOff>
    </xdr:from>
    <xdr:ext cx="2242" cy="161925"/>
    <xdr:pic>
      <xdr:nvPicPr>
        <xdr:cNvPr id="138" name="Picture 21">
          <a:extLst>
            <a:ext uri="{FF2B5EF4-FFF2-40B4-BE49-F238E27FC236}">
              <a16:creationId xmlns:a16="http://schemas.microsoft.com/office/drawing/2014/main" xmlns="" id="{0C0DE88D-4B83-476C-A8A7-96E1810BBDB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57</xdr:row>
      <xdr:rowOff>0</xdr:rowOff>
    </xdr:from>
    <xdr:ext cx="2242" cy="161925"/>
    <xdr:pic>
      <xdr:nvPicPr>
        <xdr:cNvPr id="139" name="Picture 21">
          <a:extLst>
            <a:ext uri="{FF2B5EF4-FFF2-40B4-BE49-F238E27FC236}">
              <a16:creationId xmlns:a16="http://schemas.microsoft.com/office/drawing/2014/main" xmlns="" id="{F531E246-47E6-401A-9C77-EF895BB99A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73</xdr:row>
      <xdr:rowOff>0</xdr:rowOff>
    </xdr:from>
    <xdr:ext cx="2242" cy="161925"/>
    <xdr:pic>
      <xdr:nvPicPr>
        <xdr:cNvPr id="140" name="Picture 21">
          <a:extLst>
            <a:ext uri="{FF2B5EF4-FFF2-40B4-BE49-F238E27FC236}">
              <a16:creationId xmlns:a16="http://schemas.microsoft.com/office/drawing/2014/main" xmlns="" id="{B508CC47-3912-49CB-8D62-46D7027A65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162550"/>
          <a:ext cx="2242" cy="161925"/>
        </a:xfrm>
        <a:prstGeom prst="rect">
          <a:avLst/>
        </a:prstGeom>
        <a:noFill/>
        <a:ln w="9525">
          <a:noFill/>
          <a:miter lim="800000"/>
          <a:headEnd/>
          <a:tailEnd/>
        </a:ln>
      </xdr:spPr>
    </xdr:pic>
    <xdr:clientData/>
  </xdr:oneCellAnchor>
  <xdr:oneCellAnchor>
    <xdr:from>
      <xdr:col>4</xdr:col>
      <xdr:colOff>1047750</xdr:colOff>
      <xdr:row>72</xdr:row>
      <xdr:rowOff>0</xdr:rowOff>
    </xdr:from>
    <xdr:ext cx="2242" cy="161925"/>
    <xdr:pic>
      <xdr:nvPicPr>
        <xdr:cNvPr id="141" name="Picture 21">
          <a:extLst>
            <a:ext uri="{FF2B5EF4-FFF2-40B4-BE49-F238E27FC236}">
              <a16:creationId xmlns:a16="http://schemas.microsoft.com/office/drawing/2014/main" xmlns="" id="{3E58C88C-B5A3-4E92-A160-D98FE5417A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972050"/>
          <a:ext cx="2242" cy="161925"/>
        </a:xfrm>
        <a:prstGeom prst="rect">
          <a:avLst/>
        </a:prstGeom>
        <a:noFill/>
        <a:ln w="9525">
          <a:noFill/>
          <a:miter lim="800000"/>
          <a:headEnd/>
          <a:tailEnd/>
        </a:ln>
      </xdr:spPr>
    </xdr:pic>
    <xdr:clientData/>
  </xdr:oneCellAnchor>
  <xdr:oneCellAnchor>
    <xdr:from>
      <xdr:col>4</xdr:col>
      <xdr:colOff>1047750</xdr:colOff>
      <xdr:row>61</xdr:row>
      <xdr:rowOff>0</xdr:rowOff>
    </xdr:from>
    <xdr:ext cx="2242" cy="161925"/>
    <xdr:pic>
      <xdr:nvPicPr>
        <xdr:cNvPr id="142" name="Picture 21">
          <a:extLst>
            <a:ext uri="{FF2B5EF4-FFF2-40B4-BE49-F238E27FC236}">
              <a16:creationId xmlns:a16="http://schemas.microsoft.com/office/drawing/2014/main" xmlns="" id="{DCD38817-D6FB-4441-9D73-2EE4C4A4D2B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54</xdr:row>
      <xdr:rowOff>0</xdr:rowOff>
    </xdr:from>
    <xdr:ext cx="2242" cy="161925"/>
    <xdr:pic>
      <xdr:nvPicPr>
        <xdr:cNvPr id="143" name="Picture 21">
          <a:extLst>
            <a:ext uri="{FF2B5EF4-FFF2-40B4-BE49-F238E27FC236}">
              <a16:creationId xmlns:a16="http://schemas.microsoft.com/office/drawing/2014/main" xmlns="" id="{AE22DD10-1517-48ED-89AA-1E40AB8501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55</xdr:row>
      <xdr:rowOff>0</xdr:rowOff>
    </xdr:from>
    <xdr:ext cx="2242" cy="161925"/>
    <xdr:pic>
      <xdr:nvPicPr>
        <xdr:cNvPr id="144" name="Picture 21">
          <a:extLst>
            <a:ext uri="{FF2B5EF4-FFF2-40B4-BE49-F238E27FC236}">
              <a16:creationId xmlns:a16="http://schemas.microsoft.com/office/drawing/2014/main" xmlns="" id="{B9BB20AC-7FC4-447A-951D-28A1340519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66</xdr:row>
      <xdr:rowOff>0</xdr:rowOff>
    </xdr:from>
    <xdr:ext cx="2242" cy="161925"/>
    <xdr:pic>
      <xdr:nvPicPr>
        <xdr:cNvPr id="145" name="Picture 21">
          <a:extLst>
            <a:ext uri="{FF2B5EF4-FFF2-40B4-BE49-F238E27FC236}">
              <a16:creationId xmlns:a16="http://schemas.microsoft.com/office/drawing/2014/main" xmlns="" id="{58107BD2-1F5E-42CA-A853-38E66A4E945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829050"/>
          <a:ext cx="2242" cy="161925"/>
        </a:xfrm>
        <a:prstGeom prst="rect">
          <a:avLst/>
        </a:prstGeom>
        <a:noFill/>
        <a:ln w="9525">
          <a:noFill/>
          <a:miter lim="800000"/>
          <a:headEnd/>
          <a:tailEnd/>
        </a:ln>
      </xdr:spPr>
    </xdr:pic>
    <xdr:clientData/>
  </xdr:oneCellAnchor>
  <xdr:oneCellAnchor>
    <xdr:from>
      <xdr:col>4</xdr:col>
      <xdr:colOff>1047750</xdr:colOff>
      <xdr:row>50</xdr:row>
      <xdr:rowOff>0</xdr:rowOff>
    </xdr:from>
    <xdr:ext cx="2242" cy="161925"/>
    <xdr:pic>
      <xdr:nvPicPr>
        <xdr:cNvPr id="146" name="Picture 21">
          <a:extLst>
            <a:ext uri="{FF2B5EF4-FFF2-40B4-BE49-F238E27FC236}">
              <a16:creationId xmlns:a16="http://schemas.microsoft.com/office/drawing/2014/main" xmlns="" id="{B5C191C3-3232-43C6-AA7F-BF52E1244F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71</xdr:row>
      <xdr:rowOff>0</xdr:rowOff>
    </xdr:from>
    <xdr:ext cx="2242" cy="161925"/>
    <xdr:pic>
      <xdr:nvPicPr>
        <xdr:cNvPr id="147" name="Picture 21">
          <a:extLst>
            <a:ext uri="{FF2B5EF4-FFF2-40B4-BE49-F238E27FC236}">
              <a16:creationId xmlns:a16="http://schemas.microsoft.com/office/drawing/2014/main" xmlns="" id="{64D272DB-6CEE-4B62-B2BD-D4D5BDC472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781550"/>
          <a:ext cx="2242" cy="161925"/>
        </a:xfrm>
        <a:prstGeom prst="rect">
          <a:avLst/>
        </a:prstGeom>
        <a:noFill/>
        <a:ln w="9525">
          <a:noFill/>
          <a:miter lim="800000"/>
          <a:headEnd/>
          <a:tailEnd/>
        </a:ln>
      </xdr:spPr>
    </xdr:pic>
    <xdr:clientData/>
  </xdr:oneCellAnchor>
  <xdr:oneCellAnchor>
    <xdr:from>
      <xdr:col>4</xdr:col>
      <xdr:colOff>1047750</xdr:colOff>
      <xdr:row>71</xdr:row>
      <xdr:rowOff>0</xdr:rowOff>
    </xdr:from>
    <xdr:ext cx="2242" cy="161925"/>
    <xdr:pic>
      <xdr:nvPicPr>
        <xdr:cNvPr id="148" name="Picture 21">
          <a:extLst>
            <a:ext uri="{FF2B5EF4-FFF2-40B4-BE49-F238E27FC236}">
              <a16:creationId xmlns:a16="http://schemas.microsoft.com/office/drawing/2014/main" xmlns="" id="{4C34A875-6FC2-4B54-9F05-BFCBEB4E95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781550"/>
          <a:ext cx="2242" cy="161925"/>
        </a:xfrm>
        <a:prstGeom prst="rect">
          <a:avLst/>
        </a:prstGeom>
        <a:noFill/>
        <a:ln w="9525">
          <a:noFill/>
          <a:miter lim="800000"/>
          <a:headEnd/>
          <a:tailEnd/>
        </a:ln>
      </xdr:spPr>
    </xdr:pic>
    <xdr:clientData/>
  </xdr:oneCellAnchor>
  <xdr:oneCellAnchor>
    <xdr:from>
      <xdr:col>4</xdr:col>
      <xdr:colOff>1047750</xdr:colOff>
      <xdr:row>79</xdr:row>
      <xdr:rowOff>0</xdr:rowOff>
    </xdr:from>
    <xdr:ext cx="2242" cy="161925"/>
    <xdr:pic>
      <xdr:nvPicPr>
        <xdr:cNvPr id="149" name="Picture 21">
          <a:extLst>
            <a:ext uri="{FF2B5EF4-FFF2-40B4-BE49-F238E27FC236}">
              <a16:creationId xmlns:a16="http://schemas.microsoft.com/office/drawing/2014/main" xmlns="" id="{DC4FF1DE-41AC-48D3-B95A-F64B0E0C9A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305550"/>
          <a:ext cx="2242" cy="161925"/>
        </a:xfrm>
        <a:prstGeom prst="rect">
          <a:avLst/>
        </a:prstGeom>
        <a:noFill/>
        <a:ln w="9525">
          <a:noFill/>
          <a:miter lim="800000"/>
          <a:headEnd/>
          <a:tailEnd/>
        </a:ln>
      </xdr:spPr>
    </xdr:pic>
    <xdr:clientData/>
  </xdr:oneCellAnchor>
  <xdr:oneCellAnchor>
    <xdr:from>
      <xdr:col>4</xdr:col>
      <xdr:colOff>1047750</xdr:colOff>
      <xdr:row>51</xdr:row>
      <xdr:rowOff>0</xdr:rowOff>
    </xdr:from>
    <xdr:ext cx="2242" cy="161925"/>
    <xdr:pic>
      <xdr:nvPicPr>
        <xdr:cNvPr id="150" name="Picture 21">
          <a:extLst>
            <a:ext uri="{FF2B5EF4-FFF2-40B4-BE49-F238E27FC236}">
              <a16:creationId xmlns:a16="http://schemas.microsoft.com/office/drawing/2014/main" xmlns="" id="{295A504D-A0E7-486D-8E2E-76F65F4AF3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57</xdr:row>
      <xdr:rowOff>0</xdr:rowOff>
    </xdr:from>
    <xdr:ext cx="2242" cy="161925"/>
    <xdr:pic>
      <xdr:nvPicPr>
        <xdr:cNvPr id="151" name="Picture 21">
          <a:extLst>
            <a:ext uri="{FF2B5EF4-FFF2-40B4-BE49-F238E27FC236}">
              <a16:creationId xmlns:a16="http://schemas.microsoft.com/office/drawing/2014/main" xmlns="" id="{C3417071-4721-4A49-875F-0585BC9FD5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56</xdr:row>
      <xdr:rowOff>0</xdr:rowOff>
    </xdr:from>
    <xdr:ext cx="2242" cy="161925"/>
    <xdr:pic>
      <xdr:nvPicPr>
        <xdr:cNvPr id="152" name="Picture 21">
          <a:extLst>
            <a:ext uri="{FF2B5EF4-FFF2-40B4-BE49-F238E27FC236}">
              <a16:creationId xmlns:a16="http://schemas.microsoft.com/office/drawing/2014/main" xmlns="" id="{210BB156-FBEB-4ABD-AEBC-82EE949814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24050"/>
          <a:ext cx="2242" cy="161925"/>
        </a:xfrm>
        <a:prstGeom prst="rect">
          <a:avLst/>
        </a:prstGeom>
        <a:noFill/>
        <a:ln w="9525">
          <a:noFill/>
          <a:miter lim="800000"/>
          <a:headEnd/>
          <a:tailEnd/>
        </a:ln>
      </xdr:spPr>
    </xdr:pic>
    <xdr:clientData/>
  </xdr:oneCellAnchor>
  <xdr:oneCellAnchor>
    <xdr:from>
      <xdr:col>4</xdr:col>
      <xdr:colOff>1047750</xdr:colOff>
      <xdr:row>62</xdr:row>
      <xdr:rowOff>0</xdr:rowOff>
    </xdr:from>
    <xdr:ext cx="2242" cy="161925"/>
    <xdr:pic>
      <xdr:nvPicPr>
        <xdr:cNvPr id="153" name="Picture 21">
          <a:extLst>
            <a:ext uri="{FF2B5EF4-FFF2-40B4-BE49-F238E27FC236}">
              <a16:creationId xmlns:a16="http://schemas.microsoft.com/office/drawing/2014/main" xmlns="" id="{DC4C2967-B7B6-4B32-A387-D40E58C9A1E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67050"/>
          <a:ext cx="2242" cy="161925"/>
        </a:xfrm>
        <a:prstGeom prst="rect">
          <a:avLst/>
        </a:prstGeom>
        <a:noFill/>
        <a:ln w="9525">
          <a:noFill/>
          <a:miter lim="800000"/>
          <a:headEnd/>
          <a:tailEnd/>
        </a:ln>
      </xdr:spPr>
    </xdr:pic>
    <xdr:clientData/>
  </xdr:oneCellAnchor>
  <xdr:oneCellAnchor>
    <xdr:from>
      <xdr:col>4</xdr:col>
      <xdr:colOff>1047750</xdr:colOff>
      <xdr:row>65</xdr:row>
      <xdr:rowOff>0</xdr:rowOff>
    </xdr:from>
    <xdr:ext cx="2242" cy="161925"/>
    <xdr:pic>
      <xdr:nvPicPr>
        <xdr:cNvPr id="154" name="Picture 21">
          <a:extLst>
            <a:ext uri="{FF2B5EF4-FFF2-40B4-BE49-F238E27FC236}">
              <a16:creationId xmlns:a16="http://schemas.microsoft.com/office/drawing/2014/main" xmlns="" id="{B64A371D-DE31-4DCF-B9A0-C0D346D866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638550"/>
          <a:ext cx="2242" cy="161925"/>
        </a:xfrm>
        <a:prstGeom prst="rect">
          <a:avLst/>
        </a:prstGeom>
        <a:noFill/>
        <a:ln w="9525">
          <a:noFill/>
          <a:miter lim="800000"/>
          <a:headEnd/>
          <a:tailEnd/>
        </a:ln>
      </xdr:spPr>
    </xdr:pic>
    <xdr:clientData/>
  </xdr:oneCellAnchor>
  <xdr:oneCellAnchor>
    <xdr:from>
      <xdr:col>4</xdr:col>
      <xdr:colOff>1047750</xdr:colOff>
      <xdr:row>73</xdr:row>
      <xdr:rowOff>0</xdr:rowOff>
    </xdr:from>
    <xdr:ext cx="2242" cy="161925"/>
    <xdr:pic>
      <xdr:nvPicPr>
        <xdr:cNvPr id="155" name="Picture 21">
          <a:extLst>
            <a:ext uri="{FF2B5EF4-FFF2-40B4-BE49-F238E27FC236}">
              <a16:creationId xmlns:a16="http://schemas.microsoft.com/office/drawing/2014/main" xmlns="" id="{2AB3E4C0-58ED-4159-8E4E-AF3CB2FCE74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162550"/>
          <a:ext cx="2242" cy="161925"/>
        </a:xfrm>
        <a:prstGeom prst="rect">
          <a:avLst/>
        </a:prstGeom>
        <a:noFill/>
        <a:ln w="9525">
          <a:noFill/>
          <a:miter lim="800000"/>
          <a:headEnd/>
          <a:tailEnd/>
        </a:ln>
      </xdr:spPr>
    </xdr:pic>
    <xdr:clientData/>
  </xdr:oneCellAnchor>
  <xdr:oneCellAnchor>
    <xdr:from>
      <xdr:col>4</xdr:col>
      <xdr:colOff>1047750</xdr:colOff>
      <xdr:row>72</xdr:row>
      <xdr:rowOff>0</xdr:rowOff>
    </xdr:from>
    <xdr:ext cx="2242" cy="161925"/>
    <xdr:pic>
      <xdr:nvPicPr>
        <xdr:cNvPr id="156" name="Picture 21">
          <a:extLst>
            <a:ext uri="{FF2B5EF4-FFF2-40B4-BE49-F238E27FC236}">
              <a16:creationId xmlns:a16="http://schemas.microsoft.com/office/drawing/2014/main" xmlns="" id="{F65C6552-0BA9-4126-96C6-130FA276CA9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972050"/>
          <a:ext cx="2242" cy="161925"/>
        </a:xfrm>
        <a:prstGeom prst="rect">
          <a:avLst/>
        </a:prstGeom>
        <a:noFill/>
        <a:ln w="9525">
          <a:noFill/>
          <a:miter lim="800000"/>
          <a:headEnd/>
          <a:tailEnd/>
        </a:ln>
      </xdr:spPr>
    </xdr:pic>
    <xdr:clientData/>
  </xdr:oneCellAnchor>
  <xdr:oneCellAnchor>
    <xdr:from>
      <xdr:col>4</xdr:col>
      <xdr:colOff>1047750</xdr:colOff>
      <xdr:row>54</xdr:row>
      <xdr:rowOff>0</xdr:rowOff>
    </xdr:from>
    <xdr:ext cx="2242" cy="161925"/>
    <xdr:pic>
      <xdr:nvPicPr>
        <xdr:cNvPr id="157" name="Picture 21">
          <a:extLst>
            <a:ext uri="{FF2B5EF4-FFF2-40B4-BE49-F238E27FC236}">
              <a16:creationId xmlns:a16="http://schemas.microsoft.com/office/drawing/2014/main" xmlns="" id="{DDDD40FC-F56C-4B0C-887E-1077A1C7DA7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66</xdr:row>
      <xdr:rowOff>0</xdr:rowOff>
    </xdr:from>
    <xdr:ext cx="2242" cy="161925"/>
    <xdr:pic>
      <xdr:nvPicPr>
        <xdr:cNvPr id="158" name="Picture 21">
          <a:extLst>
            <a:ext uri="{FF2B5EF4-FFF2-40B4-BE49-F238E27FC236}">
              <a16:creationId xmlns:a16="http://schemas.microsoft.com/office/drawing/2014/main" xmlns="" id="{37CAB78D-3293-474A-B1D8-19A0C5197F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829050"/>
          <a:ext cx="2242" cy="161925"/>
        </a:xfrm>
        <a:prstGeom prst="rect">
          <a:avLst/>
        </a:prstGeom>
        <a:noFill/>
        <a:ln w="9525">
          <a:noFill/>
          <a:miter lim="800000"/>
          <a:headEnd/>
          <a:tailEnd/>
        </a:ln>
      </xdr:spPr>
    </xdr:pic>
    <xdr:clientData/>
  </xdr:oneCellAnchor>
  <xdr:oneCellAnchor>
    <xdr:from>
      <xdr:col>4</xdr:col>
      <xdr:colOff>1047750</xdr:colOff>
      <xdr:row>52</xdr:row>
      <xdr:rowOff>0</xdr:rowOff>
    </xdr:from>
    <xdr:ext cx="2242" cy="161925"/>
    <xdr:pic>
      <xdr:nvPicPr>
        <xdr:cNvPr id="159" name="Picture 21">
          <a:extLst>
            <a:ext uri="{FF2B5EF4-FFF2-40B4-BE49-F238E27FC236}">
              <a16:creationId xmlns:a16="http://schemas.microsoft.com/office/drawing/2014/main" xmlns="" id="{9C730B7E-2C9A-44A6-BB52-438531AC49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67</xdr:row>
      <xdr:rowOff>0</xdr:rowOff>
    </xdr:from>
    <xdr:ext cx="2242" cy="161925"/>
    <xdr:pic>
      <xdr:nvPicPr>
        <xdr:cNvPr id="160" name="Picture 21">
          <a:extLst>
            <a:ext uri="{FF2B5EF4-FFF2-40B4-BE49-F238E27FC236}">
              <a16:creationId xmlns:a16="http://schemas.microsoft.com/office/drawing/2014/main" xmlns="" id="{C0650F3B-95A4-4FF6-BEF8-F887B17677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9550"/>
          <a:ext cx="2242" cy="161925"/>
        </a:xfrm>
        <a:prstGeom prst="rect">
          <a:avLst/>
        </a:prstGeom>
        <a:noFill/>
        <a:ln w="9525">
          <a:noFill/>
          <a:miter lim="800000"/>
          <a:headEnd/>
          <a:tailEnd/>
        </a:ln>
      </xdr:spPr>
    </xdr:pic>
    <xdr:clientData/>
  </xdr:oneCellAnchor>
  <xdr:oneCellAnchor>
    <xdr:from>
      <xdr:col>4</xdr:col>
      <xdr:colOff>1047750</xdr:colOff>
      <xdr:row>63</xdr:row>
      <xdr:rowOff>0</xdr:rowOff>
    </xdr:from>
    <xdr:ext cx="2242" cy="161925"/>
    <xdr:pic>
      <xdr:nvPicPr>
        <xdr:cNvPr id="161" name="Picture 21">
          <a:extLst>
            <a:ext uri="{FF2B5EF4-FFF2-40B4-BE49-F238E27FC236}">
              <a16:creationId xmlns:a16="http://schemas.microsoft.com/office/drawing/2014/main" xmlns="" id="{EAEDBBF3-ECE5-4E4C-AFC1-19A8155C64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257550"/>
          <a:ext cx="2242" cy="161925"/>
        </a:xfrm>
        <a:prstGeom prst="rect">
          <a:avLst/>
        </a:prstGeom>
        <a:noFill/>
        <a:ln w="9525">
          <a:noFill/>
          <a:miter lim="800000"/>
          <a:headEnd/>
          <a:tailEnd/>
        </a:ln>
      </xdr:spPr>
    </xdr:pic>
    <xdr:clientData/>
  </xdr:oneCellAnchor>
  <xdr:oneCellAnchor>
    <xdr:from>
      <xdr:col>4</xdr:col>
      <xdr:colOff>1047750</xdr:colOff>
      <xdr:row>59</xdr:row>
      <xdr:rowOff>0</xdr:rowOff>
    </xdr:from>
    <xdr:ext cx="2242" cy="161925"/>
    <xdr:pic>
      <xdr:nvPicPr>
        <xdr:cNvPr id="162" name="Picture 21">
          <a:extLst>
            <a:ext uri="{FF2B5EF4-FFF2-40B4-BE49-F238E27FC236}">
              <a16:creationId xmlns:a16="http://schemas.microsoft.com/office/drawing/2014/main" xmlns="" id="{ED7EED19-9E5C-4AE5-B2CC-9C9D985561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50</xdr:row>
      <xdr:rowOff>0</xdr:rowOff>
    </xdr:from>
    <xdr:ext cx="2242" cy="161925"/>
    <xdr:pic>
      <xdr:nvPicPr>
        <xdr:cNvPr id="163" name="Picture 21">
          <a:extLst>
            <a:ext uri="{FF2B5EF4-FFF2-40B4-BE49-F238E27FC236}">
              <a16:creationId xmlns:a16="http://schemas.microsoft.com/office/drawing/2014/main" xmlns="" id="{97B8C5D7-EC93-4A4A-B8FC-ECC95AB8AC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50</xdr:row>
      <xdr:rowOff>0</xdr:rowOff>
    </xdr:from>
    <xdr:ext cx="2242" cy="161925"/>
    <xdr:pic>
      <xdr:nvPicPr>
        <xdr:cNvPr id="164" name="Picture 21">
          <a:extLst>
            <a:ext uri="{FF2B5EF4-FFF2-40B4-BE49-F238E27FC236}">
              <a16:creationId xmlns:a16="http://schemas.microsoft.com/office/drawing/2014/main" xmlns="" id="{D0F69F82-6035-48D9-B9FC-D276253015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74</xdr:row>
      <xdr:rowOff>0</xdr:rowOff>
    </xdr:from>
    <xdr:ext cx="2242" cy="161925"/>
    <xdr:pic>
      <xdr:nvPicPr>
        <xdr:cNvPr id="165" name="Picture 21">
          <a:extLst>
            <a:ext uri="{FF2B5EF4-FFF2-40B4-BE49-F238E27FC236}">
              <a16:creationId xmlns:a16="http://schemas.microsoft.com/office/drawing/2014/main" xmlns="" id="{8CBD6316-DDB0-40C7-AD1D-2AB81DAE62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353050"/>
          <a:ext cx="2242" cy="161925"/>
        </a:xfrm>
        <a:prstGeom prst="rect">
          <a:avLst/>
        </a:prstGeom>
        <a:noFill/>
        <a:ln w="9525">
          <a:noFill/>
          <a:miter lim="800000"/>
          <a:headEnd/>
          <a:tailEnd/>
        </a:ln>
      </xdr:spPr>
    </xdr:pic>
    <xdr:clientData/>
  </xdr:oneCellAnchor>
  <xdr:oneCellAnchor>
    <xdr:from>
      <xdr:col>4</xdr:col>
      <xdr:colOff>1047750</xdr:colOff>
      <xdr:row>71</xdr:row>
      <xdr:rowOff>0</xdr:rowOff>
    </xdr:from>
    <xdr:ext cx="2242" cy="161925"/>
    <xdr:pic>
      <xdr:nvPicPr>
        <xdr:cNvPr id="166" name="Picture 21">
          <a:extLst>
            <a:ext uri="{FF2B5EF4-FFF2-40B4-BE49-F238E27FC236}">
              <a16:creationId xmlns:a16="http://schemas.microsoft.com/office/drawing/2014/main" xmlns="" id="{256AE61C-88CF-4C85-B39E-5BF046676AC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781550"/>
          <a:ext cx="2242" cy="161925"/>
        </a:xfrm>
        <a:prstGeom prst="rect">
          <a:avLst/>
        </a:prstGeom>
        <a:noFill/>
        <a:ln w="9525">
          <a:noFill/>
          <a:miter lim="800000"/>
          <a:headEnd/>
          <a:tailEnd/>
        </a:ln>
      </xdr:spPr>
    </xdr:pic>
    <xdr:clientData/>
  </xdr:oneCellAnchor>
  <xdr:oneCellAnchor>
    <xdr:from>
      <xdr:col>4</xdr:col>
      <xdr:colOff>1047750</xdr:colOff>
      <xdr:row>79</xdr:row>
      <xdr:rowOff>0</xdr:rowOff>
    </xdr:from>
    <xdr:ext cx="2242" cy="161925"/>
    <xdr:pic>
      <xdr:nvPicPr>
        <xdr:cNvPr id="167" name="Picture 21">
          <a:extLst>
            <a:ext uri="{FF2B5EF4-FFF2-40B4-BE49-F238E27FC236}">
              <a16:creationId xmlns:a16="http://schemas.microsoft.com/office/drawing/2014/main" xmlns="" id="{49560C6B-7B8E-4C00-AAF8-CB0938C0FF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305550"/>
          <a:ext cx="2242" cy="161925"/>
        </a:xfrm>
        <a:prstGeom prst="rect">
          <a:avLst/>
        </a:prstGeom>
        <a:noFill/>
        <a:ln w="9525">
          <a:noFill/>
          <a:miter lim="800000"/>
          <a:headEnd/>
          <a:tailEnd/>
        </a:ln>
      </xdr:spPr>
    </xdr:pic>
    <xdr:clientData/>
  </xdr:oneCellAnchor>
  <xdr:oneCellAnchor>
    <xdr:from>
      <xdr:col>4</xdr:col>
      <xdr:colOff>1047750</xdr:colOff>
      <xdr:row>60</xdr:row>
      <xdr:rowOff>0</xdr:rowOff>
    </xdr:from>
    <xdr:ext cx="2242" cy="161925"/>
    <xdr:pic>
      <xdr:nvPicPr>
        <xdr:cNvPr id="168" name="Picture 21">
          <a:extLst>
            <a:ext uri="{FF2B5EF4-FFF2-40B4-BE49-F238E27FC236}">
              <a16:creationId xmlns:a16="http://schemas.microsoft.com/office/drawing/2014/main" xmlns="" id="{238A1BD1-1C27-468B-8C54-E4A6756721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86050"/>
          <a:ext cx="2242" cy="161925"/>
        </a:xfrm>
        <a:prstGeom prst="rect">
          <a:avLst/>
        </a:prstGeom>
        <a:noFill/>
        <a:ln w="9525">
          <a:noFill/>
          <a:miter lim="800000"/>
          <a:headEnd/>
          <a:tailEnd/>
        </a:ln>
      </xdr:spPr>
    </xdr:pic>
    <xdr:clientData/>
  </xdr:oneCellAnchor>
  <xdr:oneCellAnchor>
    <xdr:from>
      <xdr:col>4</xdr:col>
      <xdr:colOff>1047750</xdr:colOff>
      <xdr:row>70</xdr:row>
      <xdr:rowOff>0</xdr:rowOff>
    </xdr:from>
    <xdr:ext cx="2242" cy="161925"/>
    <xdr:pic>
      <xdr:nvPicPr>
        <xdr:cNvPr id="169" name="Picture 21">
          <a:extLst>
            <a:ext uri="{FF2B5EF4-FFF2-40B4-BE49-F238E27FC236}">
              <a16:creationId xmlns:a16="http://schemas.microsoft.com/office/drawing/2014/main" xmlns="" id="{AD563254-BA27-443C-A424-D77B1BD8D1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91050"/>
          <a:ext cx="2242" cy="161925"/>
        </a:xfrm>
        <a:prstGeom prst="rect">
          <a:avLst/>
        </a:prstGeom>
        <a:noFill/>
        <a:ln w="9525">
          <a:noFill/>
          <a:miter lim="800000"/>
          <a:headEnd/>
          <a:tailEnd/>
        </a:ln>
      </xdr:spPr>
    </xdr:pic>
    <xdr:clientData/>
  </xdr:oneCellAnchor>
  <xdr:oneCellAnchor>
    <xdr:from>
      <xdr:col>4</xdr:col>
      <xdr:colOff>1047750</xdr:colOff>
      <xdr:row>68</xdr:row>
      <xdr:rowOff>0</xdr:rowOff>
    </xdr:from>
    <xdr:ext cx="2242" cy="161925"/>
    <xdr:pic>
      <xdr:nvPicPr>
        <xdr:cNvPr id="170" name="Picture 21">
          <a:extLst>
            <a:ext uri="{FF2B5EF4-FFF2-40B4-BE49-F238E27FC236}">
              <a16:creationId xmlns:a16="http://schemas.microsoft.com/office/drawing/2014/main" xmlns="" id="{4A2B5291-43ED-4023-80F6-293CEC42CF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210050"/>
          <a:ext cx="2242" cy="161925"/>
        </a:xfrm>
        <a:prstGeom prst="rect">
          <a:avLst/>
        </a:prstGeom>
        <a:noFill/>
        <a:ln w="9525">
          <a:noFill/>
          <a:miter lim="800000"/>
          <a:headEnd/>
          <a:tailEnd/>
        </a:ln>
      </xdr:spPr>
    </xdr:pic>
    <xdr:clientData/>
  </xdr:oneCellAnchor>
  <xdr:oneCellAnchor>
    <xdr:from>
      <xdr:col>4</xdr:col>
      <xdr:colOff>1047750</xdr:colOff>
      <xdr:row>69</xdr:row>
      <xdr:rowOff>0</xdr:rowOff>
    </xdr:from>
    <xdr:ext cx="2242" cy="161925"/>
    <xdr:pic>
      <xdr:nvPicPr>
        <xdr:cNvPr id="171" name="Picture 21">
          <a:extLst>
            <a:ext uri="{FF2B5EF4-FFF2-40B4-BE49-F238E27FC236}">
              <a16:creationId xmlns:a16="http://schemas.microsoft.com/office/drawing/2014/main" xmlns="" id="{1D4ECF9D-C887-4DFD-9BED-C89F5E91A45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400550"/>
          <a:ext cx="2242" cy="161925"/>
        </a:xfrm>
        <a:prstGeom prst="rect">
          <a:avLst/>
        </a:prstGeom>
        <a:noFill/>
        <a:ln w="9525">
          <a:noFill/>
          <a:miter lim="800000"/>
          <a:headEnd/>
          <a:tailEnd/>
        </a:ln>
      </xdr:spPr>
    </xdr:pic>
    <xdr:clientData/>
  </xdr:oneCellAnchor>
  <xdr:oneCellAnchor>
    <xdr:from>
      <xdr:col>4</xdr:col>
      <xdr:colOff>1047750</xdr:colOff>
      <xdr:row>75</xdr:row>
      <xdr:rowOff>0</xdr:rowOff>
    </xdr:from>
    <xdr:ext cx="2242" cy="161925"/>
    <xdr:pic>
      <xdr:nvPicPr>
        <xdr:cNvPr id="172" name="Picture 21">
          <a:extLst>
            <a:ext uri="{FF2B5EF4-FFF2-40B4-BE49-F238E27FC236}">
              <a16:creationId xmlns:a16="http://schemas.microsoft.com/office/drawing/2014/main" xmlns="" id="{C6F2737B-6A3D-458E-B691-BC3128F4E2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543550"/>
          <a:ext cx="2242" cy="161925"/>
        </a:xfrm>
        <a:prstGeom prst="rect">
          <a:avLst/>
        </a:prstGeom>
        <a:noFill/>
        <a:ln w="9525">
          <a:noFill/>
          <a:miter lim="800000"/>
          <a:headEnd/>
          <a:tailEnd/>
        </a:ln>
      </xdr:spPr>
    </xdr:pic>
    <xdr:clientData/>
  </xdr:oneCellAnchor>
  <xdr:oneCellAnchor>
    <xdr:from>
      <xdr:col>4</xdr:col>
      <xdr:colOff>1047750</xdr:colOff>
      <xdr:row>76</xdr:row>
      <xdr:rowOff>0</xdr:rowOff>
    </xdr:from>
    <xdr:ext cx="2242" cy="161925"/>
    <xdr:pic>
      <xdr:nvPicPr>
        <xdr:cNvPr id="173" name="Picture 21">
          <a:extLst>
            <a:ext uri="{FF2B5EF4-FFF2-40B4-BE49-F238E27FC236}">
              <a16:creationId xmlns:a16="http://schemas.microsoft.com/office/drawing/2014/main" xmlns="" id="{8A8AF9B2-B4CE-4B81-9C5E-871B2C0280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734050"/>
          <a:ext cx="2242" cy="161925"/>
        </a:xfrm>
        <a:prstGeom prst="rect">
          <a:avLst/>
        </a:prstGeom>
        <a:noFill/>
        <a:ln w="9525">
          <a:noFill/>
          <a:miter lim="800000"/>
          <a:headEnd/>
          <a:tailEnd/>
        </a:ln>
      </xdr:spPr>
    </xdr:pic>
    <xdr:clientData/>
  </xdr:oneCellAnchor>
  <xdr:oneCellAnchor>
    <xdr:from>
      <xdr:col>4</xdr:col>
      <xdr:colOff>1047750</xdr:colOff>
      <xdr:row>77</xdr:row>
      <xdr:rowOff>0</xdr:rowOff>
    </xdr:from>
    <xdr:ext cx="2242" cy="161925"/>
    <xdr:pic>
      <xdr:nvPicPr>
        <xdr:cNvPr id="174" name="Picture 21">
          <a:extLst>
            <a:ext uri="{FF2B5EF4-FFF2-40B4-BE49-F238E27FC236}">
              <a16:creationId xmlns:a16="http://schemas.microsoft.com/office/drawing/2014/main" xmlns="" id="{A4836897-DE10-4A67-BE3E-A1BD0205E9B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924550"/>
          <a:ext cx="2242" cy="161925"/>
        </a:xfrm>
        <a:prstGeom prst="rect">
          <a:avLst/>
        </a:prstGeom>
        <a:noFill/>
        <a:ln w="9525">
          <a:noFill/>
          <a:miter lim="800000"/>
          <a:headEnd/>
          <a:tailEnd/>
        </a:ln>
      </xdr:spPr>
    </xdr:pic>
    <xdr:clientData/>
  </xdr:oneCellAnchor>
  <xdr:oneCellAnchor>
    <xdr:from>
      <xdr:col>4</xdr:col>
      <xdr:colOff>1047750</xdr:colOff>
      <xdr:row>80</xdr:row>
      <xdr:rowOff>0</xdr:rowOff>
    </xdr:from>
    <xdr:ext cx="2242" cy="161925"/>
    <xdr:pic>
      <xdr:nvPicPr>
        <xdr:cNvPr id="175" name="Picture 21">
          <a:extLst>
            <a:ext uri="{FF2B5EF4-FFF2-40B4-BE49-F238E27FC236}">
              <a16:creationId xmlns:a16="http://schemas.microsoft.com/office/drawing/2014/main" xmlns="" id="{3FCC7891-C125-49AF-A2EE-44C1460C28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496050"/>
          <a:ext cx="2242" cy="161925"/>
        </a:xfrm>
        <a:prstGeom prst="rect">
          <a:avLst/>
        </a:prstGeom>
        <a:noFill/>
        <a:ln w="9525">
          <a:noFill/>
          <a:miter lim="800000"/>
          <a:headEnd/>
          <a:tailEnd/>
        </a:ln>
      </xdr:spPr>
    </xdr:pic>
    <xdr:clientData/>
  </xdr:oneCellAnchor>
  <xdr:oneCellAnchor>
    <xdr:from>
      <xdr:col>4</xdr:col>
      <xdr:colOff>1047750</xdr:colOff>
      <xdr:row>81</xdr:row>
      <xdr:rowOff>0</xdr:rowOff>
    </xdr:from>
    <xdr:ext cx="2242" cy="161925"/>
    <xdr:pic>
      <xdr:nvPicPr>
        <xdr:cNvPr id="176" name="Picture 21">
          <a:extLst>
            <a:ext uri="{FF2B5EF4-FFF2-40B4-BE49-F238E27FC236}">
              <a16:creationId xmlns:a16="http://schemas.microsoft.com/office/drawing/2014/main" xmlns="" id="{58AD26A2-6565-4750-917C-2546C6A29C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686550"/>
          <a:ext cx="2242" cy="161925"/>
        </a:xfrm>
        <a:prstGeom prst="rect">
          <a:avLst/>
        </a:prstGeom>
        <a:noFill/>
        <a:ln w="9525">
          <a:noFill/>
          <a:miter lim="800000"/>
          <a:headEnd/>
          <a:tailEnd/>
        </a:ln>
      </xdr:spPr>
    </xdr:pic>
    <xdr:clientData/>
  </xdr:oneCellAnchor>
  <xdr:oneCellAnchor>
    <xdr:from>
      <xdr:col>4</xdr:col>
      <xdr:colOff>1047750</xdr:colOff>
      <xdr:row>82</xdr:row>
      <xdr:rowOff>0</xdr:rowOff>
    </xdr:from>
    <xdr:ext cx="2242" cy="161925"/>
    <xdr:pic>
      <xdr:nvPicPr>
        <xdr:cNvPr id="177" name="Picture 21">
          <a:extLst>
            <a:ext uri="{FF2B5EF4-FFF2-40B4-BE49-F238E27FC236}">
              <a16:creationId xmlns:a16="http://schemas.microsoft.com/office/drawing/2014/main" xmlns="" id="{765EE676-64DA-468A-AC64-D8FF745A4EE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877050"/>
          <a:ext cx="2242" cy="161925"/>
        </a:xfrm>
        <a:prstGeom prst="rect">
          <a:avLst/>
        </a:prstGeom>
        <a:noFill/>
        <a:ln w="9525">
          <a:noFill/>
          <a:miter lim="800000"/>
          <a:headEnd/>
          <a:tailEnd/>
        </a:ln>
      </xdr:spPr>
    </xdr:pic>
    <xdr:clientData/>
  </xdr:oneCellAnchor>
  <xdr:oneCellAnchor>
    <xdr:from>
      <xdr:col>4</xdr:col>
      <xdr:colOff>1047750</xdr:colOff>
      <xdr:row>78</xdr:row>
      <xdr:rowOff>0</xdr:rowOff>
    </xdr:from>
    <xdr:ext cx="2242" cy="161925"/>
    <xdr:pic>
      <xdr:nvPicPr>
        <xdr:cNvPr id="178" name="Picture 21">
          <a:extLst>
            <a:ext uri="{FF2B5EF4-FFF2-40B4-BE49-F238E27FC236}">
              <a16:creationId xmlns:a16="http://schemas.microsoft.com/office/drawing/2014/main" xmlns="" id="{01229E20-0D8B-4822-A4B5-D3E1D42E58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115050"/>
          <a:ext cx="2242" cy="161925"/>
        </a:xfrm>
        <a:prstGeom prst="rect">
          <a:avLst/>
        </a:prstGeom>
        <a:noFill/>
        <a:ln w="9525">
          <a:noFill/>
          <a:miter lim="800000"/>
          <a:headEnd/>
          <a:tailEnd/>
        </a:ln>
      </xdr:spPr>
    </xdr:pic>
    <xdr:clientData/>
  </xdr:oneCellAnchor>
  <xdr:oneCellAnchor>
    <xdr:from>
      <xdr:col>4</xdr:col>
      <xdr:colOff>1047750</xdr:colOff>
      <xdr:row>80</xdr:row>
      <xdr:rowOff>0</xdr:rowOff>
    </xdr:from>
    <xdr:ext cx="2242" cy="161925"/>
    <xdr:pic>
      <xdr:nvPicPr>
        <xdr:cNvPr id="179" name="Picture 21">
          <a:extLst>
            <a:ext uri="{FF2B5EF4-FFF2-40B4-BE49-F238E27FC236}">
              <a16:creationId xmlns:a16="http://schemas.microsoft.com/office/drawing/2014/main" xmlns="" id="{FB80835F-FDC9-40BF-AD6C-982D0A7A782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496050"/>
          <a:ext cx="2242" cy="161925"/>
        </a:xfrm>
        <a:prstGeom prst="rect">
          <a:avLst/>
        </a:prstGeom>
        <a:noFill/>
        <a:ln w="9525">
          <a:noFill/>
          <a:miter lim="800000"/>
          <a:headEnd/>
          <a:tailEnd/>
        </a:ln>
      </xdr:spPr>
    </xdr:pic>
    <xdr:clientData/>
  </xdr:oneCellAnchor>
  <xdr:oneCellAnchor>
    <xdr:from>
      <xdr:col>4</xdr:col>
      <xdr:colOff>1047750</xdr:colOff>
      <xdr:row>81</xdr:row>
      <xdr:rowOff>0</xdr:rowOff>
    </xdr:from>
    <xdr:ext cx="2242" cy="161925"/>
    <xdr:pic>
      <xdr:nvPicPr>
        <xdr:cNvPr id="180" name="Picture 21">
          <a:extLst>
            <a:ext uri="{FF2B5EF4-FFF2-40B4-BE49-F238E27FC236}">
              <a16:creationId xmlns:a16="http://schemas.microsoft.com/office/drawing/2014/main" xmlns="" id="{FD0ACE3F-EBF2-4788-B248-84BE85CCEB4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686550"/>
          <a:ext cx="2242" cy="161925"/>
        </a:xfrm>
        <a:prstGeom prst="rect">
          <a:avLst/>
        </a:prstGeom>
        <a:noFill/>
        <a:ln w="9525">
          <a:noFill/>
          <a:miter lim="800000"/>
          <a:headEnd/>
          <a:tailEnd/>
        </a:ln>
      </xdr:spPr>
    </xdr:pic>
    <xdr:clientData/>
  </xdr:oneCellAnchor>
  <xdr:oneCellAnchor>
    <xdr:from>
      <xdr:col>4</xdr:col>
      <xdr:colOff>1047750</xdr:colOff>
      <xdr:row>76</xdr:row>
      <xdr:rowOff>0</xdr:rowOff>
    </xdr:from>
    <xdr:ext cx="2242" cy="161925"/>
    <xdr:pic>
      <xdr:nvPicPr>
        <xdr:cNvPr id="181" name="Picture 21">
          <a:extLst>
            <a:ext uri="{FF2B5EF4-FFF2-40B4-BE49-F238E27FC236}">
              <a16:creationId xmlns:a16="http://schemas.microsoft.com/office/drawing/2014/main" xmlns="" id="{9BEFC9D4-D753-497F-9859-1B4BB84F093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734050"/>
          <a:ext cx="2242" cy="161925"/>
        </a:xfrm>
        <a:prstGeom prst="rect">
          <a:avLst/>
        </a:prstGeom>
        <a:noFill/>
        <a:ln w="9525">
          <a:noFill/>
          <a:miter lim="800000"/>
          <a:headEnd/>
          <a:tailEnd/>
        </a:ln>
      </xdr:spPr>
    </xdr:pic>
    <xdr:clientData/>
  </xdr:oneCellAnchor>
  <xdr:oneCellAnchor>
    <xdr:from>
      <xdr:col>4</xdr:col>
      <xdr:colOff>1047750</xdr:colOff>
      <xdr:row>51</xdr:row>
      <xdr:rowOff>0</xdr:rowOff>
    </xdr:from>
    <xdr:ext cx="2242" cy="161925"/>
    <xdr:pic>
      <xdr:nvPicPr>
        <xdr:cNvPr id="182" name="Picture 21">
          <a:extLst>
            <a:ext uri="{FF2B5EF4-FFF2-40B4-BE49-F238E27FC236}">
              <a16:creationId xmlns:a16="http://schemas.microsoft.com/office/drawing/2014/main" xmlns="" id="{D13E688F-7913-439F-A28F-1AB7CD8BC4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57</xdr:row>
      <xdr:rowOff>0</xdr:rowOff>
    </xdr:from>
    <xdr:ext cx="2242" cy="161925"/>
    <xdr:pic>
      <xdr:nvPicPr>
        <xdr:cNvPr id="183" name="Picture 21">
          <a:extLst>
            <a:ext uri="{FF2B5EF4-FFF2-40B4-BE49-F238E27FC236}">
              <a16:creationId xmlns:a16="http://schemas.microsoft.com/office/drawing/2014/main" xmlns="" id="{B6955E9F-106E-4428-AA14-3BEFF4A277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56</xdr:row>
      <xdr:rowOff>0</xdr:rowOff>
    </xdr:from>
    <xdr:ext cx="2242" cy="161925"/>
    <xdr:pic>
      <xdr:nvPicPr>
        <xdr:cNvPr id="184" name="Picture 21">
          <a:extLst>
            <a:ext uri="{FF2B5EF4-FFF2-40B4-BE49-F238E27FC236}">
              <a16:creationId xmlns:a16="http://schemas.microsoft.com/office/drawing/2014/main" xmlns="" id="{551233A2-58DF-4364-AB4E-D820E47D6F8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24050"/>
          <a:ext cx="2242" cy="161925"/>
        </a:xfrm>
        <a:prstGeom prst="rect">
          <a:avLst/>
        </a:prstGeom>
        <a:noFill/>
        <a:ln w="9525">
          <a:noFill/>
          <a:miter lim="800000"/>
          <a:headEnd/>
          <a:tailEnd/>
        </a:ln>
      </xdr:spPr>
    </xdr:pic>
    <xdr:clientData/>
  </xdr:oneCellAnchor>
  <xdr:oneCellAnchor>
    <xdr:from>
      <xdr:col>4</xdr:col>
      <xdr:colOff>1047750</xdr:colOff>
      <xdr:row>62</xdr:row>
      <xdr:rowOff>0</xdr:rowOff>
    </xdr:from>
    <xdr:ext cx="2242" cy="161925"/>
    <xdr:pic>
      <xdr:nvPicPr>
        <xdr:cNvPr id="185" name="Picture 21">
          <a:extLst>
            <a:ext uri="{FF2B5EF4-FFF2-40B4-BE49-F238E27FC236}">
              <a16:creationId xmlns:a16="http://schemas.microsoft.com/office/drawing/2014/main" xmlns="" id="{A4EF7021-ABDE-4D7E-8170-438A165366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67050"/>
          <a:ext cx="2242" cy="161925"/>
        </a:xfrm>
        <a:prstGeom prst="rect">
          <a:avLst/>
        </a:prstGeom>
        <a:noFill/>
        <a:ln w="9525">
          <a:noFill/>
          <a:miter lim="800000"/>
          <a:headEnd/>
          <a:tailEnd/>
        </a:ln>
      </xdr:spPr>
    </xdr:pic>
    <xdr:clientData/>
  </xdr:oneCellAnchor>
  <xdr:oneCellAnchor>
    <xdr:from>
      <xdr:col>4</xdr:col>
      <xdr:colOff>1047750</xdr:colOff>
      <xdr:row>65</xdr:row>
      <xdr:rowOff>0</xdr:rowOff>
    </xdr:from>
    <xdr:ext cx="2242" cy="161925"/>
    <xdr:pic>
      <xdr:nvPicPr>
        <xdr:cNvPr id="186" name="Picture 21">
          <a:extLst>
            <a:ext uri="{FF2B5EF4-FFF2-40B4-BE49-F238E27FC236}">
              <a16:creationId xmlns:a16="http://schemas.microsoft.com/office/drawing/2014/main" xmlns="" id="{9C55AA98-068D-4AFA-841E-59714E9565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638550"/>
          <a:ext cx="2242" cy="161925"/>
        </a:xfrm>
        <a:prstGeom prst="rect">
          <a:avLst/>
        </a:prstGeom>
        <a:noFill/>
        <a:ln w="9525">
          <a:noFill/>
          <a:miter lim="800000"/>
          <a:headEnd/>
          <a:tailEnd/>
        </a:ln>
      </xdr:spPr>
    </xdr:pic>
    <xdr:clientData/>
  </xdr:oneCellAnchor>
  <xdr:oneCellAnchor>
    <xdr:from>
      <xdr:col>4</xdr:col>
      <xdr:colOff>1047750</xdr:colOff>
      <xdr:row>73</xdr:row>
      <xdr:rowOff>0</xdr:rowOff>
    </xdr:from>
    <xdr:ext cx="2242" cy="161925"/>
    <xdr:pic>
      <xdr:nvPicPr>
        <xdr:cNvPr id="187" name="Picture 21">
          <a:extLst>
            <a:ext uri="{FF2B5EF4-FFF2-40B4-BE49-F238E27FC236}">
              <a16:creationId xmlns:a16="http://schemas.microsoft.com/office/drawing/2014/main" xmlns="" id="{2793088F-E3B9-478F-ADA6-D018525845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162550"/>
          <a:ext cx="2242" cy="161925"/>
        </a:xfrm>
        <a:prstGeom prst="rect">
          <a:avLst/>
        </a:prstGeom>
        <a:noFill/>
        <a:ln w="9525">
          <a:noFill/>
          <a:miter lim="800000"/>
          <a:headEnd/>
          <a:tailEnd/>
        </a:ln>
      </xdr:spPr>
    </xdr:pic>
    <xdr:clientData/>
  </xdr:oneCellAnchor>
  <xdr:oneCellAnchor>
    <xdr:from>
      <xdr:col>4</xdr:col>
      <xdr:colOff>1047750</xdr:colOff>
      <xdr:row>72</xdr:row>
      <xdr:rowOff>0</xdr:rowOff>
    </xdr:from>
    <xdr:ext cx="2242" cy="161925"/>
    <xdr:pic>
      <xdr:nvPicPr>
        <xdr:cNvPr id="188" name="Picture 21">
          <a:extLst>
            <a:ext uri="{FF2B5EF4-FFF2-40B4-BE49-F238E27FC236}">
              <a16:creationId xmlns:a16="http://schemas.microsoft.com/office/drawing/2014/main" xmlns="" id="{1B99F82D-C7B0-491A-809E-0AF427EF55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972050"/>
          <a:ext cx="2242" cy="161925"/>
        </a:xfrm>
        <a:prstGeom prst="rect">
          <a:avLst/>
        </a:prstGeom>
        <a:noFill/>
        <a:ln w="9525">
          <a:noFill/>
          <a:miter lim="800000"/>
          <a:headEnd/>
          <a:tailEnd/>
        </a:ln>
      </xdr:spPr>
    </xdr:pic>
    <xdr:clientData/>
  </xdr:oneCellAnchor>
  <xdr:oneCellAnchor>
    <xdr:from>
      <xdr:col>4</xdr:col>
      <xdr:colOff>1047750</xdr:colOff>
      <xdr:row>54</xdr:row>
      <xdr:rowOff>0</xdr:rowOff>
    </xdr:from>
    <xdr:ext cx="2242" cy="161925"/>
    <xdr:pic>
      <xdr:nvPicPr>
        <xdr:cNvPr id="189" name="Picture 21">
          <a:extLst>
            <a:ext uri="{FF2B5EF4-FFF2-40B4-BE49-F238E27FC236}">
              <a16:creationId xmlns:a16="http://schemas.microsoft.com/office/drawing/2014/main" xmlns="" id="{6E44B11C-263D-4FF4-AE8B-3F440438D1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66</xdr:row>
      <xdr:rowOff>0</xdr:rowOff>
    </xdr:from>
    <xdr:ext cx="2242" cy="161925"/>
    <xdr:pic>
      <xdr:nvPicPr>
        <xdr:cNvPr id="190" name="Picture 21">
          <a:extLst>
            <a:ext uri="{FF2B5EF4-FFF2-40B4-BE49-F238E27FC236}">
              <a16:creationId xmlns:a16="http://schemas.microsoft.com/office/drawing/2014/main" xmlns="" id="{3F413676-7BF7-4EFF-B69F-2E2F1AE295B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829050"/>
          <a:ext cx="2242" cy="161925"/>
        </a:xfrm>
        <a:prstGeom prst="rect">
          <a:avLst/>
        </a:prstGeom>
        <a:noFill/>
        <a:ln w="9525">
          <a:noFill/>
          <a:miter lim="800000"/>
          <a:headEnd/>
          <a:tailEnd/>
        </a:ln>
      </xdr:spPr>
    </xdr:pic>
    <xdr:clientData/>
  </xdr:oneCellAnchor>
  <xdr:oneCellAnchor>
    <xdr:from>
      <xdr:col>4</xdr:col>
      <xdr:colOff>1047750</xdr:colOff>
      <xdr:row>52</xdr:row>
      <xdr:rowOff>0</xdr:rowOff>
    </xdr:from>
    <xdr:ext cx="2242" cy="161925"/>
    <xdr:pic>
      <xdr:nvPicPr>
        <xdr:cNvPr id="191" name="Picture 21">
          <a:extLst>
            <a:ext uri="{FF2B5EF4-FFF2-40B4-BE49-F238E27FC236}">
              <a16:creationId xmlns:a16="http://schemas.microsoft.com/office/drawing/2014/main" xmlns="" id="{2F08948F-CE3E-462E-9B88-FCC125A45C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67</xdr:row>
      <xdr:rowOff>0</xdr:rowOff>
    </xdr:from>
    <xdr:ext cx="2242" cy="161925"/>
    <xdr:pic>
      <xdr:nvPicPr>
        <xdr:cNvPr id="192" name="Picture 21">
          <a:extLst>
            <a:ext uri="{FF2B5EF4-FFF2-40B4-BE49-F238E27FC236}">
              <a16:creationId xmlns:a16="http://schemas.microsoft.com/office/drawing/2014/main" xmlns="" id="{F67194BA-BCD0-40B2-8A9C-C3BE7E2ECAE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9550"/>
          <a:ext cx="2242" cy="161925"/>
        </a:xfrm>
        <a:prstGeom prst="rect">
          <a:avLst/>
        </a:prstGeom>
        <a:noFill/>
        <a:ln w="9525">
          <a:noFill/>
          <a:miter lim="800000"/>
          <a:headEnd/>
          <a:tailEnd/>
        </a:ln>
      </xdr:spPr>
    </xdr:pic>
    <xdr:clientData/>
  </xdr:oneCellAnchor>
  <xdr:oneCellAnchor>
    <xdr:from>
      <xdr:col>4</xdr:col>
      <xdr:colOff>1047750</xdr:colOff>
      <xdr:row>63</xdr:row>
      <xdr:rowOff>0</xdr:rowOff>
    </xdr:from>
    <xdr:ext cx="2242" cy="161925"/>
    <xdr:pic>
      <xdr:nvPicPr>
        <xdr:cNvPr id="193" name="Picture 21">
          <a:extLst>
            <a:ext uri="{FF2B5EF4-FFF2-40B4-BE49-F238E27FC236}">
              <a16:creationId xmlns:a16="http://schemas.microsoft.com/office/drawing/2014/main" xmlns="" id="{A2716732-07E7-49CE-8F37-D75211C4AE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257550"/>
          <a:ext cx="2242" cy="161925"/>
        </a:xfrm>
        <a:prstGeom prst="rect">
          <a:avLst/>
        </a:prstGeom>
        <a:noFill/>
        <a:ln w="9525">
          <a:noFill/>
          <a:miter lim="800000"/>
          <a:headEnd/>
          <a:tailEnd/>
        </a:ln>
      </xdr:spPr>
    </xdr:pic>
    <xdr:clientData/>
  </xdr:oneCellAnchor>
  <xdr:oneCellAnchor>
    <xdr:from>
      <xdr:col>4</xdr:col>
      <xdr:colOff>1047750</xdr:colOff>
      <xdr:row>59</xdr:row>
      <xdr:rowOff>0</xdr:rowOff>
    </xdr:from>
    <xdr:ext cx="2242" cy="161925"/>
    <xdr:pic>
      <xdr:nvPicPr>
        <xdr:cNvPr id="194" name="Picture 21">
          <a:extLst>
            <a:ext uri="{FF2B5EF4-FFF2-40B4-BE49-F238E27FC236}">
              <a16:creationId xmlns:a16="http://schemas.microsoft.com/office/drawing/2014/main" xmlns="" id="{20520A1A-107A-4A32-B4A9-799C09ABC1B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50</xdr:row>
      <xdr:rowOff>0</xdr:rowOff>
    </xdr:from>
    <xdr:ext cx="2242" cy="161925"/>
    <xdr:pic>
      <xdr:nvPicPr>
        <xdr:cNvPr id="195" name="Picture 21">
          <a:extLst>
            <a:ext uri="{FF2B5EF4-FFF2-40B4-BE49-F238E27FC236}">
              <a16:creationId xmlns:a16="http://schemas.microsoft.com/office/drawing/2014/main" xmlns="" id="{29D633DC-8656-4633-A993-837F83F28D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50</xdr:row>
      <xdr:rowOff>0</xdr:rowOff>
    </xdr:from>
    <xdr:ext cx="2242" cy="161925"/>
    <xdr:pic>
      <xdr:nvPicPr>
        <xdr:cNvPr id="196" name="Picture 21">
          <a:extLst>
            <a:ext uri="{FF2B5EF4-FFF2-40B4-BE49-F238E27FC236}">
              <a16:creationId xmlns:a16="http://schemas.microsoft.com/office/drawing/2014/main" xmlns="" id="{02CC784B-4E22-48B2-99FF-79453E6431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74</xdr:row>
      <xdr:rowOff>0</xdr:rowOff>
    </xdr:from>
    <xdr:ext cx="2242" cy="161925"/>
    <xdr:pic>
      <xdr:nvPicPr>
        <xdr:cNvPr id="197" name="Picture 21">
          <a:extLst>
            <a:ext uri="{FF2B5EF4-FFF2-40B4-BE49-F238E27FC236}">
              <a16:creationId xmlns:a16="http://schemas.microsoft.com/office/drawing/2014/main" xmlns="" id="{2FB5FA8F-9FAB-47CD-A85A-7F2CFA80CB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353050"/>
          <a:ext cx="2242" cy="161925"/>
        </a:xfrm>
        <a:prstGeom prst="rect">
          <a:avLst/>
        </a:prstGeom>
        <a:noFill/>
        <a:ln w="9525">
          <a:noFill/>
          <a:miter lim="800000"/>
          <a:headEnd/>
          <a:tailEnd/>
        </a:ln>
      </xdr:spPr>
    </xdr:pic>
    <xdr:clientData/>
  </xdr:oneCellAnchor>
  <xdr:oneCellAnchor>
    <xdr:from>
      <xdr:col>4</xdr:col>
      <xdr:colOff>1047750</xdr:colOff>
      <xdr:row>71</xdr:row>
      <xdr:rowOff>0</xdr:rowOff>
    </xdr:from>
    <xdr:ext cx="2242" cy="161925"/>
    <xdr:pic>
      <xdr:nvPicPr>
        <xdr:cNvPr id="198" name="Picture 21">
          <a:extLst>
            <a:ext uri="{FF2B5EF4-FFF2-40B4-BE49-F238E27FC236}">
              <a16:creationId xmlns:a16="http://schemas.microsoft.com/office/drawing/2014/main" xmlns="" id="{F354E99D-E3C2-41B8-862B-33174FDAD0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781550"/>
          <a:ext cx="2242" cy="161925"/>
        </a:xfrm>
        <a:prstGeom prst="rect">
          <a:avLst/>
        </a:prstGeom>
        <a:noFill/>
        <a:ln w="9525">
          <a:noFill/>
          <a:miter lim="800000"/>
          <a:headEnd/>
          <a:tailEnd/>
        </a:ln>
      </xdr:spPr>
    </xdr:pic>
    <xdr:clientData/>
  </xdr:oneCellAnchor>
  <xdr:oneCellAnchor>
    <xdr:from>
      <xdr:col>4</xdr:col>
      <xdr:colOff>1047750</xdr:colOff>
      <xdr:row>79</xdr:row>
      <xdr:rowOff>0</xdr:rowOff>
    </xdr:from>
    <xdr:ext cx="2242" cy="161925"/>
    <xdr:pic>
      <xdr:nvPicPr>
        <xdr:cNvPr id="199" name="Picture 21">
          <a:extLst>
            <a:ext uri="{FF2B5EF4-FFF2-40B4-BE49-F238E27FC236}">
              <a16:creationId xmlns:a16="http://schemas.microsoft.com/office/drawing/2014/main" xmlns="" id="{FACA4267-6722-44BA-A88F-6AEF1FACA61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305550"/>
          <a:ext cx="2242" cy="161925"/>
        </a:xfrm>
        <a:prstGeom prst="rect">
          <a:avLst/>
        </a:prstGeom>
        <a:noFill/>
        <a:ln w="9525">
          <a:noFill/>
          <a:miter lim="800000"/>
          <a:headEnd/>
          <a:tailEnd/>
        </a:ln>
      </xdr:spPr>
    </xdr:pic>
    <xdr:clientData/>
  </xdr:oneCellAnchor>
  <xdr:oneCellAnchor>
    <xdr:from>
      <xdr:col>4</xdr:col>
      <xdr:colOff>1047750</xdr:colOff>
      <xdr:row>60</xdr:row>
      <xdr:rowOff>0</xdr:rowOff>
    </xdr:from>
    <xdr:ext cx="2242" cy="161925"/>
    <xdr:pic>
      <xdr:nvPicPr>
        <xdr:cNvPr id="200" name="Picture 21">
          <a:extLst>
            <a:ext uri="{FF2B5EF4-FFF2-40B4-BE49-F238E27FC236}">
              <a16:creationId xmlns:a16="http://schemas.microsoft.com/office/drawing/2014/main" xmlns="" id="{A4EA7602-C4DA-4AFD-A340-B5869A21F0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86050"/>
          <a:ext cx="2242" cy="161925"/>
        </a:xfrm>
        <a:prstGeom prst="rect">
          <a:avLst/>
        </a:prstGeom>
        <a:noFill/>
        <a:ln w="9525">
          <a:noFill/>
          <a:miter lim="800000"/>
          <a:headEnd/>
          <a:tailEnd/>
        </a:ln>
      </xdr:spPr>
    </xdr:pic>
    <xdr:clientData/>
  </xdr:oneCellAnchor>
  <xdr:oneCellAnchor>
    <xdr:from>
      <xdr:col>4</xdr:col>
      <xdr:colOff>1047750</xdr:colOff>
      <xdr:row>70</xdr:row>
      <xdr:rowOff>0</xdr:rowOff>
    </xdr:from>
    <xdr:ext cx="2242" cy="161925"/>
    <xdr:pic>
      <xdr:nvPicPr>
        <xdr:cNvPr id="201" name="Picture 21">
          <a:extLst>
            <a:ext uri="{FF2B5EF4-FFF2-40B4-BE49-F238E27FC236}">
              <a16:creationId xmlns:a16="http://schemas.microsoft.com/office/drawing/2014/main" xmlns="" id="{7B60DFCD-F1DB-4145-A87E-6C96194A37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91050"/>
          <a:ext cx="2242" cy="161925"/>
        </a:xfrm>
        <a:prstGeom prst="rect">
          <a:avLst/>
        </a:prstGeom>
        <a:noFill/>
        <a:ln w="9525">
          <a:noFill/>
          <a:miter lim="800000"/>
          <a:headEnd/>
          <a:tailEnd/>
        </a:ln>
      </xdr:spPr>
    </xdr:pic>
    <xdr:clientData/>
  </xdr:oneCellAnchor>
  <xdr:oneCellAnchor>
    <xdr:from>
      <xdr:col>4</xdr:col>
      <xdr:colOff>1047750</xdr:colOff>
      <xdr:row>68</xdr:row>
      <xdr:rowOff>0</xdr:rowOff>
    </xdr:from>
    <xdr:ext cx="2242" cy="161925"/>
    <xdr:pic>
      <xdr:nvPicPr>
        <xdr:cNvPr id="202" name="Picture 21">
          <a:extLst>
            <a:ext uri="{FF2B5EF4-FFF2-40B4-BE49-F238E27FC236}">
              <a16:creationId xmlns:a16="http://schemas.microsoft.com/office/drawing/2014/main" xmlns="" id="{3475FB7F-6BC1-4E8F-9BDD-717C2BC8C1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210050"/>
          <a:ext cx="2242" cy="161925"/>
        </a:xfrm>
        <a:prstGeom prst="rect">
          <a:avLst/>
        </a:prstGeom>
        <a:noFill/>
        <a:ln w="9525">
          <a:noFill/>
          <a:miter lim="800000"/>
          <a:headEnd/>
          <a:tailEnd/>
        </a:ln>
      </xdr:spPr>
    </xdr:pic>
    <xdr:clientData/>
  </xdr:oneCellAnchor>
  <xdr:oneCellAnchor>
    <xdr:from>
      <xdr:col>4</xdr:col>
      <xdr:colOff>1047750</xdr:colOff>
      <xdr:row>69</xdr:row>
      <xdr:rowOff>0</xdr:rowOff>
    </xdr:from>
    <xdr:ext cx="2242" cy="161925"/>
    <xdr:pic>
      <xdr:nvPicPr>
        <xdr:cNvPr id="203" name="Picture 21">
          <a:extLst>
            <a:ext uri="{FF2B5EF4-FFF2-40B4-BE49-F238E27FC236}">
              <a16:creationId xmlns:a16="http://schemas.microsoft.com/office/drawing/2014/main" xmlns="" id="{9A391F1D-46E3-49B9-A115-6BDD4B0030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400550"/>
          <a:ext cx="2242" cy="161925"/>
        </a:xfrm>
        <a:prstGeom prst="rect">
          <a:avLst/>
        </a:prstGeom>
        <a:noFill/>
        <a:ln w="9525">
          <a:noFill/>
          <a:miter lim="800000"/>
          <a:headEnd/>
          <a:tailEnd/>
        </a:ln>
      </xdr:spPr>
    </xdr:pic>
    <xdr:clientData/>
  </xdr:oneCellAnchor>
  <xdr:oneCellAnchor>
    <xdr:from>
      <xdr:col>4</xdr:col>
      <xdr:colOff>1047750</xdr:colOff>
      <xdr:row>75</xdr:row>
      <xdr:rowOff>0</xdr:rowOff>
    </xdr:from>
    <xdr:ext cx="2242" cy="161925"/>
    <xdr:pic>
      <xdr:nvPicPr>
        <xdr:cNvPr id="204" name="Picture 21">
          <a:extLst>
            <a:ext uri="{FF2B5EF4-FFF2-40B4-BE49-F238E27FC236}">
              <a16:creationId xmlns:a16="http://schemas.microsoft.com/office/drawing/2014/main" xmlns="" id="{C3D9C638-BCF5-4F89-B9EC-6ED7DBF5E0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543550"/>
          <a:ext cx="2242" cy="161925"/>
        </a:xfrm>
        <a:prstGeom prst="rect">
          <a:avLst/>
        </a:prstGeom>
        <a:noFill/>
        <a:ln w="9525">
          <a:noFill/>
          <a:miter lim="800000"/>
          <a:headEnd/>
          <a:tailEnd/>
        </a:ln>
      </xdr:spPr>
    </xdr:pic>
    <xdr:clientData/>
  </xdr:oneCellAnchor>
  <xdr:oneCellAnchor>
    <xdr:from>
      <xdr:col>4</xdr:col>
      <xdr:colOff>1047750</xdr:colOff>
      <xdr:row>76</xdr:row>
      <xdr:rowOff>0</xdr:rowOff>
    </xdr:from>
    <xdr:ext cx="2242" cy="161925"/>
    <xdr:pic>
      <xdr:nvPicPr>
        <xdr:cNvPr id="205" name="Picture 21">
          <a:extLst>
            <a:ext uri="{FF2B5EF4-FFF2-40B4-BE49-F238E27FC236}">
              <a16:creationId xmlns:a16="http://schemas.microsoft.com/office/drawing/2014/main" xmlns="" id="{AE976A39-12DD-46F7-9C64-697DCB3C93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734050"/>
          <a:ext cx="2242" cy="161925"/>
        </a:xfrm>
        <a:prstGeom prst="rect">
          <a:avLst/>
        </a:prstGeom>
        <a:noFill/>
        <a:ln w="9525">
          <a:noFill/>
          <a:miter lim="800000"/>
          <a:headEnd/>
          <a:tailEnd/>
        </a:ln>
      </xdr:spPr>
    </xdr:pic>
    <xdr:clientData/>
  </xdr:oneCellAnchor>
  <xdr:oneCellAnchor>
    <xdr:from>
      <xdr:col>4</xdr:col>
      <xdr:colOff>1047750</xdr:colOff>
      <xdr:row>77</xdr:row>
      <xdr:rowOff>0</xdr:rowOff>
    </xdr:from>
    <xdr:ext cx="2242" cy="161925"/>
    <xdr:pic>
      <xdr:nvPicPr>
        <xdr:cNvPr id="206" name="Picture 21">
          <a:extLst>
            <a:ext uri="{FF2B5EF4-FFF2-40B4-BE49-F238E27FC236}">
              <a16:creationId xmlns:a16="http://schemas.microsoft.com/office/drawing/2014/main" xmlns="" id="{A6F31FFF-EBDC-4341-B6F2-BFA47732CA8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924550"/>
          <a:ext cx="2242" cy="161925"/>
        </a:xfrm>
        <a:prstGeom prst="rect">
          <a:avLst/>
        </a:prstGeom>
        <a:noFill/>
        <a:ln w="9525">
          <a:noFill/>
          <a:miter lim="800000"/>
          <a:headEnd/>
          <a:tailEnd/>
        </a:ln>
      </xdr:spPr>
    </xdr:pic>
    <xdr:clientData/>
  </xdr:oneCellAnchor>
  <xdr:oneCellAnchor>
    <xdr:from>
      <xdr:col>4</xdr:col>
      <xdr:colOff>1047750</xdr:colOff>
      <xdr:row>80</xdr:row>
      <xdr:rowOff>0</xdr:rowOff>
    </xdr:from>
    <xdr:ext cx="2242" cy="161925"/>
    <xdr:pic>
      <xdr:nvPicPr>
        <xdr:cNvPr id="207" name="Picture 21">
          <a:extLst>
            <a:ext uri="{FF2B5EF4-FFF2-40B4-BE49-F238E27FC236}">
              <a16:creationId xmlns:a16="http://schemas.microsoft.com/office/drawing/2014/main" xmlns="" id="{2DDDCEC6-DECF-4E24-9B78-364F053A80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496050"/>
          <a:ext cx="2242" cy="161925"/>
        </a:xfrm>
        <a:prstGeom prst="rect">
          <a:avLst/>
        </a:prstGeom>
        <a:noFill/>
        <a:ln w="9525">
          <a:noFill/>
          <a:miter lim="800000"/>
          <a:headEnd/>
          <a:tailEnd/>
        </a:ln>
      </xdr:spPr>
    </xdr:pic>
    <xdr:clientData/>
  </xdr:oneCellAnchor>
  <xdr:oneCellAnchor>
    <xdr:from>
      <xdr:col>4</xdr:col>
      <xdr:colOff>1047750</xdr:colOff>
      <xdr:row>81</xdr:row>
      <xdr:rowOff>0</xdr:rowOff>
    </xdr:from>
    <xdr:ext cx="2242" cy="161925"/>
    <xdr:pic>
      <xdr:nvPicPr>
        <xdr:cNvPr id="208" name="Picture 21">
          <a:extLst>
            <a:ext uri="{FF2B5EF4-FFF2-40B4-BE49-F238E27FC236}">
              <a16:creationId xmlns:a16="http://schemas.microsoft.com/office/drawing/2014/main" xmlns="" id="{6F37DADC-7031-454F-BE3F-9A5B85267F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686550"/>
          <a:ext cx="2242" cy="161925"/>
        </a:xfrm>
        <a:prstGeom prst="rect">
          <a:avLst/>
        </a:prstGeom>
        <a:noFill/>
        <a:ln w="9525">
          <a:noFill/>
          <a:miter lim="800000"/>
          <a:headEnd/>
          <a:tailEnd/>
        </a:ln>
      </xdr:spPr>
    </xdr:pic>
    <xdr:clientData/>
  </xdr:oneCellAnchor>
  <xdr:oneCellAnchor>
    <xdr:from>
      <xdr:col>4</xdr:col>
      <xdr:colOff>1047750</xdr:colOff>
      <xdr:row>82</xdr:row>
      <xdr:rowOff>0</xdr:rowOff>
    </xdr:from>
    <xdr:ext cx="2242" cy="161925"/>
    <xdr:pic>
      <xdr:nvPicPr>
        <xdr:cNvPr id="209" name="Picture 21">
          <a:extLst>
            <a:ext uri="{FF2B5EF4-FFF2-40B4-BE49-F238E27FC236}">
              <a16:creationId xmlns:a16="http://schemas.microsoft.com/office/drawing/2014/main" xmlns="" id="{929A9675-EB05-491B-A916-C5D407FC077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877050"/>
          <a:ext cx="2242" cy="161925"/>
        </a:xfrm>
        <a:prstGeom prst="rect">
          <a:avLst/>
        </a:prstGeom>
        <a:noFill/>
        <a:ln w="9525">
          <a:noFill/>
          <a:miter lim="800000"/>
          <a:headEnd/>
          <a:tailEnd/>
        </a:ln>
      </xdr:spPr>
    </xdr:pic>
    <xdr:clientData/>
  </xdr:oneCellAnchor>
  <xdr:oneCellAnchor>
    <xdr:from>
      <xdr:col>4</xdr:col>
      <xdr:colOff>1047750</xdr:colOff>
      <xdr:row>78</xdr:row>
      <xdr:rowOff>0</xdr:rowOff>
    </xdr:from>
    <xdr:ext cx="2242" cy="161925"/>
    <xdr:pic>
      <xdr:nvPicPr>
        <xdr:cNvPr id="210" name="Picture 21">
          <a:extLst>
            <a:ext uri="{FF2B5EF4-FFF2-40B4-BE49-F238E27FC236}">
              <a16:creationId xmlns:a16="http://schemas.microsoft.com/office/drawing/2014/main" xmlns="" id="{019D8BA0-EB8F-4D7B-839F-717E5A17AFA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115050"/>
          <a:ext cx="2242" cy="161925"/>
        </a:xfrm>
        <a:prstGeom prst="rect">
          <a:avLst/>
        </a:prstGeom>
        <a:noFill/>
        <a:ln w="9525">
          <a:noFill/>
          <a:miter lim="800000"/>
          <a:headEnd/>
          <a:tailEnd/>
        </a:ln>
      </xdr:spPr>
    </xdr:pic>
    <xdr:clientData/>
  </xdr:oneCellAnchor>
  <xdr:oneCellAnchor>
    <xdr:from>
      <xdr:col>4</xdr:col>
      <xdr:colOff>1047750</xdr:colOff>
      <xdr:row>80</xdr:row>
      <xdr:rowOff>0</xdr:rowOff>
    </xdr:from>
    <xdr:ext cx="2242" cy="161925"/>
    <xdr:pic>
      <xdr:nvPicPr>
        <xdr:cNvPr id="211" name="Picture 21">
          <a:extLst>
            <a:ext uri="{FF2B5EF4-FFF2-40B4-BE49-F238E27FC236}">
              <a16:creationId xmlns:a16="http://schemas.microsoft.com/office/drawing/2014/main" xmlns="" id="{913CAE4A-8182-4880-B242-4DBFA824E0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496050"/>
          <a:ext cx="2242" cy="161925"/>
        </a:xfrm>
        <a:prstGeom prst="rect">
          <a:avLst/>
        </a:prstGeom>
        <a:noFill/>
        <a:ln w="9525">
          <a:noFill/>
          <a:miter lim="800000"/>
          <a:headEnd/>
          <a:tailEnd/>
        </a:ln>
      </xdr:spPr>
    </xdr:pic>
    <xdr:clientData/>
  </xdr:oneCellAnchor>
  <xdr:oneCellAnchor>
    <xdr:from>
      <xdr:col>4</xdr:col>
      <xdr:colOff>1047750</xdr:colOff>
      <xdr:row>81</xdr:row>
      <xdr:rowOff>0</xdr:rowOff>
    </xdr:from>
    <xdr:ext cx="2242" cy="161925"/>
    <xdr:pic>
      <xdr:nvPicPr>
        <xdr:cNvPr id="212" name="Picture 21">
          <a:extLst>
            <a:ext uri="{FF2B5EF4-FFF2-40B4-BE49-F238E27FC236}">
              <a16:creationId xmlns:a16="http://schemas.microsoft.com/office/drawing/2014/main" xmlns="" id="{4BD2A0B7-B599-44DB-8D26-E86830F0E4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686550"/>
          <a:ext cx="2242" cy="161925"/>
        </a:xfrm>
        <a:prstGeom prst="rect">
          <a:avLst/>
        </a:prstGeom>
        <a:noFill/>
        <a:ln w="9525">
          <a:noFill/>
          <a:miter lim="800000"/>
          <a:headEnd/>
          <a:tailEnd/>
        </a:ln>
      </xdr:spPr>
    </xdr:pic>
    <xdr:clientData/>
  </xdr:oneCellAnchor>
  <xdr:oneCellAnchor>
    <xdr:from>
      <xdr:col>4</xdr:col>
      <xdr:colOff>1047750</xdr:colOff>
      <xdr:row>76</xdr:row>
      <xdr:rowOff>0</xdr:rowOff>
    </xdr:from>
    <xdr:ext cx="2242" cy="161925"/>
    <xdr:pic>
      <xdr:nvPicPr>
        <xdr:cNvPr id="213" name="Picture 21">
          <a:extLst>
            <a:ext uri="{FF2B5EF4-FFF2-40B4-BE49-F238E27FC236}">
              <a16:creationId xmlns:a16="http://schemas.microsoft.com/office/drawing/2014/main" xmlns="" id="{06CAD1D0-651C-4246-AA27-8C4A911D74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734050"/>
          <a:ext cx="2242" cy="161925"/>
        </a:xfrm>
        <a:prstGeom prst="rect">
          <a:avLst/>
        </a:prstGeom>
        <a:noFill/>
        <a:ln w="9525">
          <a:noFill/>
          <a:miter lim="800000"/>
          <a:headEnd/>
          <a:tailEnd/>
        </a:ln>
      </xdr:spPr>
    </xdr:pic>
    <xdr:clientData/>
  </xdr:oneCellAnchor>
  <xdr:oneCellAnchor>
    <xdr:from>
      <xdr:col>4</xdr:col>
      <xdr:colOff>1047750</xdr:colOff>
      <xdr:row>101</xdr:row>
      <xdr:rowOff>0</xdr:rowOff>
    </xdr:from>
    <xdr:ext cx="2242" cy="161925"/>
    <xdr:pic>
      <xdr:nvPicPr>
        <xdr:cNvPr id="236" name="Picture 21">
          <a:extLst>
            <a:ext uri="{FF2B5EF4-FFF2-40B4-BE49-F238E27FC236}">
              <a16:creationId xmlns:a16="http://schemas.microsoft.com/office/drawing/2014/main" xmlns="" id="{B831C2A6-0D29-4023-9407-5124874698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94</xdr:row>
      <xdr:rowOff>0</xdr:rowOff>
    </xdr:from>
    <xdr:ext cx="2242" cy="161925"/>
    <xdr:pic>
      <xdr:nvPicPr>
        <xdr:cNvPr id="237" name="Picture 21">
          <a:extLst>
            <a:ext uri="{FF2B5EF4-FFF2-40B4-BE49-F238E27FC236}">
              <a16:creationId xmlns:a16="http://schemas.microsoft.com/office/drawing/2014/main" xmlns="" id="{11B1E013-CE90-4A4F-9643-FA9EE3E2D67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101</xdr:row>
      <xdr:rowOff>0</xdr:rowOff>
    </xdr:from>
    <xdr:ext cx="2242" cy="161925"/>
    <xdr:pic>
      <xdr:nvPicPr>
        <xdr:cNvPr id="238" name="Picture 21">
          <a:extLst>
            <a:ext uri="{FF2B5EF4-FFF2-40B4-BE49-F238E27FC236}">
              <a16:creationId xmlns:a16="http://schemas.microsoft.com/office/drawing/2014/main" xmlns="" id="{62AA1E64-331D-4C94-88AB-B5F80C1F9A8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94</xdr:row>
      <xdr:rowOff>0</xdr:rowOff>
    </xdr:from>
    <xdr:ext cx="2242" cy="161925"/>
    <xdr:pic>
      <xdr:nvPicPr>
        <xdr:cNvPr id="239" name="Picture 21">
          <a:extLst>
            <a:ext uri="{FF2B5EF4-FFF2-40B4-BE49-F238E27FC236}">
              <a16:creationId xmlns:a16="http://schemas.microsoft.com/office/drawing/2014/main" xmlns="" id="{0BF8CEA1-8535-4AAA-9C3B-A2A7E7F9D04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101</xdr:row>
      <xdr:rowOff>0</xdr:rowOff>
    </xdr:from>
    <xdr:ext cx="2242" cy="161925"/>
    <xdr:pic>
      <xdr:nvPicPr>
        <xdr:cNvPr id="240" name="Picture 21">
          <a:extLst>
            <a:ext uri="{FF2B5EF4-FFF2-40B4-BE49-F238E27FC236}">
              <a16:creationId xmlns:a16="http://schemas.microsoft.com/office/drawing/2014/main" xmlns="" id="{6109A5ED-C691-42B6-B5F2-3507AFAFB0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94</xdr:row>
      <xdr:rowOff>0</xdr:rowOff>
    </xdr:from>
    <xdr:ext cx="2242" cy="161925"/>
    <xdr:pic>
      <xdr:nvPicPr>
        <xdr:cNvPr id="241" name="Picture 21">
          <a:extLst>
            <a:ext uri="{FF2B5EF4-FFF2-40B4-BE49-F238E27FC236}">
              <a16:creationId xmlns:a16="http://schemas.microsoft.com/office/drawing/2014/main" xmlns="" id="{71FA397E-729B-4D1F-8133-B1E21EF708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98</xdr:row>
      <xdr:rowOff>0</xdr:rowOff>
    </xdr:from>
    <xdr:ext cx="2242" cy="161925"/>
    <xdr:pic>
      <xdr:nvPicPr>
        <xdr:cNvPr id="242" name="Picture 21">
          <a:extLst>
            <a:ext uri="{FF2B5EF4-FFF2-40B4-BE49-F238E27FC236}">
              <a16:creationId xmlns:a16="http://schemas.microsoft.com/office/drawing/2014/main" xmlns="" id="{919FFD84-746E-464E-95E4-8F2B31BBE0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24050"/>
          <a:ext cx="2242" cy="161925"/>
        </a:xfrm>
        <a:prstGeom prst="rect">
          <a:avLst/>
        </a:prstGeom>
        <a:noFill/>
        <a:ln w="9525">
          <a:noFill/>
          <a:miter lim="800000"/>
          <a:headEnd/>
          <a:tailEnd/>
        </a:ln>
      </xdr:spPr>
    </xdr:pic>
    <xdr:clientData/>
  </xdr:oneCellAnchor>
  <xdr:oneCellAnchor>
    <xdr:from>
      <xdr:col>4</xdr:col>
      <xdr:colOff>1047750</xdr:colOff>
      <xdr:row>103</xdr:row>
      <xdr:rowOff>0</xdr:rowOff>
    </xdr:from>
    <xdr:ext cx="2242" cy="161925"/>
    <xdr:pic>
      <xdr:nvPicPr>
        <xdr:cNvPr id="243" name="Picture 21">
          <a:extLst>
            <a:ext uri="{FF2B5EF4-FFF2-40B4-BE49-F238E27FC236}">
              <a16:creationId xmlns:a16="http://schemas.microsoft.com/office/drawing/2014/main" xmlns="" id="{6AC12772-FB3B-47C4-8004-8F5ED07D587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104</xdr:row>
      <xdr:rowOff>0</xdr:rowOff>
    </xdr:from>
    <xdr:ext cx="2242" cy="161925"/>
    <xdr:pic>
      <xdr:nvPicPr>
        <xdr:cNvPr id="244" name="Picture 21">
          <a:extLst>
            <a:ext uri="{FF2B5EF4-FFF2-40B4-BE49-F238E27FC236}">
              <a16:creationId xmlns:a16="http://schemas.microsoft.com/office/drawing/2014/main" xmlns="" id="{FAF80297-E3CB-433B-9B34-7961A2EB0C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67050"/>
          <a:ext cx="2242" cy="161925"/>
        </a:xfrm>
        <a:prstGeom prst="rect">
          <a:avLst/>
        </a:prstGeom>
        <a:noFill/>
        <a:ln w="9525">
          <a:noFill/>
          <a:miter lim="800000"/>
          <a:headEnd/>
          <a:tailEnd/>
        </a:ln>
      </xdr:spPr>
    </xdr:pic>
    <xdr:clientData/>
  </xdr:oneCellAnchor>
  <xdr:oneCellAnchor>
    <xdr:from>
      <xdr:col>4</xdr:col>
      <xdr:colOff>1047750</xdr:colOff>
      <xdr:row>93</xdr:row>
      <xdr:rowOff>0</xdr:rowOff>
    </xdr:from>
    <xdr:ext cx="2242" cy="161925"/>
    <xdr:pic>
      <xdr:nvPicPr>
        <xdr:cNvPr id="245" name="Picture 21">
          <a:extLst>
            <a:ext uri="{FF2B5EF4-FFF2-40B4-BE49-F238E27FC236}">
              <a16:creationId xmlns:a16="http://schemas.microsoft.com/office/drawing/2014/main" xmlns="" id="{83DE7FF3-CF04-4197-8ACD-74C2E11A6E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101</xdr:row>
      <xdr:rowOff>0</xdr:rowOff>
    </xdr:from>
    <xdr:ext cx="2242" cy="161925"/>
    <xdr:pic>
      <xdr:nvPicPr>
        <xdr:cNvPr id="246" name="Picture 21">
          <a:extLst>
            <a:ext uri="{FF2B5EF4-FFF2-40B4-BE49-F238E27FC236}">
              <a16:creationId xmlns:a16="http://schemas.microsoft.com/office/drawing/2014/main" xmlns="" id="{F27F501C-9360-4B3D-B164-5A1827DDCA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94</xdr:row>
      <xdr:rowOff>0</xdr:rowOff>
    </xdr:from>
    <xdr:ext cx="2242" cy="161925"/>
    <xdr:pic>
      <xdr:nvPicPr>
        <xdr:cNvPr id="247" name="Picture 21">
          <a:extLst>
            <a:ext uri="{FF2B5EF4-FFF2-40B4-BE49-F238E27FC236}">
              <a16:creationId xmlns:a16="http://schemas.microsoft.com/office/drawing/2014/main" xmlns="" id="{E5BB49C0-4357-4DF4-B9B9-D49D86390D3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98</xdr:row>
      <xdr:rowOff>0</xdr:rowOff>
    </xdr:from>
    <xdr:ext cx="2242" cy="161925"/>
    <xdr:pic>
      <xdr:nvPicPr>
        <xdr:cNvPr id="248" name="Picture 21">
          <a:extLst>
            <a:ext uri="{FF2B5EF4-FFF2-40B4-BE49-F238E27FC236}">
              <a16:creationId xmlns:a16="http://schemas.microsoft.com/office/drawing/2014/main" xmlns="" id="{D993E7F5-0314-4B17-A474-E742CBB0C6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24050"/>
          <a:ext cx="2242" cy="161925"/>
        </a:xfrm>
        <a:prstGeom prst="rect">
          <a:avLst/>
        </a:prstGeom>
        <a:noFill/>
        <a:ln w="9525">
          <a:noFill/>
          <a:miter lim="800000"/>
          <a:headEnd/>
          <a:tailEnd/>
        </a:ln>
      </xdr:spPr>
    </xdr:pic>
    <xdr:clientData/>
  </xdr:oneCellAnchor>
  <xdr:oneCellAnchor>
    <xdr:from>
      <xdr:col>4</xdr:col>
      <xdr:colOff>1047750</xdr:colOff>
      <xdr:row>103</xdr:row>
      <xdr:rowOff>0</xdr:rowOff>
    </xdr:from>
    <xdr:ext cx="2242" cy="161925"/>
    <xdr:pic>
      <xdr:nvPicPr>
        <xdr:cNvPr id="249" name="Picture 21">
          <a:extLst>
            <a:ext uri="{FF2B5EF4-FFF2-40B4-BE49-F238E27FC236}">
              <a16:creationId xmlns:a16="http://schemas.microsoft.com/office/drawing/2014/main" xmlns="" id="{CBA7EC4D-FF60-49C2-9C2D-49D8D7184B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104</xdr:row>
      <xdr:rowOff>0</xdr:rowOff>
    </xdr:from>
    <xdr:ext cx="2242" cy="161925"/>
    <xdr:pic>
      <xdr:nvPicPr>
        <xdr:cNvPr id="250" name="Picture 21">
          <a:extLst>
            <a:ext uri="{FF2B5EF4-FFF2-40B4-BE49-F238E27FC236}">
              <a16:creationId xmlns:a16="http://schemas.microsoft.com/office/drawing/2014/main" xmlns="" id="{87DA1010-A0F2-4790-B37A-C30DE85C5F8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67050"/>
          <a:ext cx="2242" cy="161925"/>
        </a:xfrm>
        <a:prstGeom prst="rect">
          <a:avLst/>
        </a:prstGeom>
        <a:noFill/>
        <a:ln w="9525">
          <a:noFill/>
          <a:miter lim="800000"/>
          <a:headEnd/>
          <a:tailEnd/>
        </a:ln>
      </xdr:spPr>
    </xdr:pic>
    <xdr:clientData/>
  </xdr:oneCellAnchor>
  <xdr:oneCellAnchor>
    <xdr:from>
      <xdr:col>4</xdr:col>
      <xdr:colOff>1047750</xdr:colOff>
      <xdr:row>93</xdr:row>
      <xdr:rowOff>0</xdr:rowOff>
    </xdr:from>
    <xdr:ext cx="2242" cy="161925"/>
    <xdr:pic>
      <xdr:nvPicPr>
        <xdr:cNvPr id="251" name="Picture 21">
          <a:extLst>
            <a:ext uri="{FF2B5EF4-FFF2-40B4-BE49-F238E27FC236}">
              <a16:creationId xmlns:a16="http://schemas.microsoft.com/office/drawing/2014/main" xmlns="" id="{0558BD32-3ACD-4C8A-BC89-B412EF96A5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101</xdr:row>
      <xdr:rowOff>0</xdr:rowOff>
    </xdr:from>
    <xdr:ext cx="2242" cy="161925"/>
    <xdr:pic>
      <xdr:nvPicPr>
        <xdr:cNvPr id="252" name="Picture 21">
          <a:extLst>
            <a:ext uri="{FF2B5EF4-FFF2-40B4-BE49-F238E27FC236}">
              <a16:creationId xmlns:a16="http://schemas.microsoft.com/office/drawing/2014/main" xmlns="" id="{318FDD87-FD58-4E87-AA5E-93CC73975A0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94</xdr:row>
      <xdr:rowOff>0</xdr:rowOff>
    </xdr:from>
    <xdr:ext cx="2242" cy="161925"/>
    <xdr:pic>
      <xdr:nvPicPr>
        <xdr:cNvPr id="253" name="Picture 21">
          <a:extLst>
            <a:ext uri="{FF2B5EF4-FFF2-40B4-BE49-F238E27FC236}">
              <a16:creationId xmlns:a16="http://schemas.microsoft.com/office/drawing/2014/main" xmlns="" id="{CC3DFE62-B830-49AB-8043-E0E48A1538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100</xdr:row>
      <xdr:rowOff>0</xdr:rowOff>
    </xdr:from>
    <xdr:ext cx="2242" cy="161925"/>
    <xdr:pic>
      <xdr:nvPicPr>
        <xdr:cNvPr id="254" name="Picture 21">
          <a:extLst>
            <a:ext uri="{FF2B5EF4-FFF2-40B4-BE49-F238E27FC236}">
              <a16:creationId xmlns:a16="http://schemas.microsoft.com/office/drawing/2014/main" xmlns="" id="{18AE0CA5-83EF-4ED1-A321-7902BB67A7B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305050"/>
          <a:ext cx="2242" cy="161925"/>
        </a:xfrm>
        <a:prstGeom prst="rect">
          <a:avLst/>
        </a:prstGeom>
        <a:noFill/>
        <a:ln w="9525">
          <a:noFill/>
          <a:miter lim="800000"/>
          <a:headEnd/>
          <a:tailEnd/>
        </a:ln>
      </xdr:spPr>
    </xdr:pic>
    <xdr:clientData/>
  </xdr:oneCellAnchor>
  <xdr:oneCellAnchor>
    <xdr:from>
      <xdr:col>4</xdr:col>
      <xdr:colOff>1047750</xdr:colOff>
      <xdr:row>99</xdr:row>
      <xdr:rowOff>0</xdr:rowOff>
    </xdr:from>
    <xdr:ext cx="2242" cy="161925"/>
    <xdr:pic>
      <xdr:nvPicPr>
        <xdr:cNvPr id="255" name="Picture 21">
          <a:extLst>
            <a:ext uri="{FF2B5EF4-FFF2-40B4-BE49-F238E27FC236}">
              <a16:creationId xmlns:a16="http://schemas.microsoft.com/office/drawing/2014/main" xmlns="" id="{4FEC4C33-2AE9-4D88-9508-25D34223A9E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103</xdr:row>
      <xdr:rowOff>0</xdr:rowOff>
    </xdr:from>
    <xdr:ext cx="2242" cy="161925"/>
    <xdr:pic>
      <xdr:nvPicPr>
        <xdr:cNvPr id="256" name="Picture 21">
          <a:extLst>
            <a:ext uri="{FF2B5EF4-FFF2-40B4-BE49-F238E27FC236}">
              <a16:creationId xmlns:a16="http://schemas.microsoft.com/office/drawing/2014/main" xmlns="" id="{EA46082A-3A33-4FF3-A961-BBB8BC05132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102</xdr:row>
      <xdr:rowOff>0</xdr:rowOff>
    </xdr:from>
    <xdr:ext cx="2242" cy="161925"/>
    <xdr:pic>
      <xdr:nvPicPr>
        <xdr:cNvPr id="257" name="Picture 21">
          <a:extLst>
            <a:ext uri="{FF2B5EF4-FFF2-40B4-BE49-F238E27FC236}">
              <a16:creationId xmlns:a16="http://schemas.microsoft.com/office/drawing/2014/main" xmlns="" id="{25C4D394-D83C-45D1-816C-1469386B490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86050"/>
          <a:ext cx="2242" cy="161925"/>
        </a:xfrm>
        <a:prstGeom prst="rect">
          <a:avLst/>
        </a:prstGeom>
        <a:noFill/>
        <a:ln w="9525">
          <a:noFill/>
          <a:miter lim="800000"/>
          <a:headEnd/>
          <a:tailEnd/>
        </a:ln>
      </xdr:spPr>
    </xdr:pic>
    <xdr:clientData/>
  </xdr:oneCellAnchor>
  <xdr:oneCellAnchor>
    <xdr:from>
      <xdr:col>4</xdr:col>
      <xdr:colOff>1047750</xdr:colOff>
      <xdr:row>96</xdr:row>
      <xdr:rowOff>0</xdr:rowOff>
    </xdr:from>
    <xdr:ext cx="2242" cy="161925"/>
    <xdr:pic>
      <xdr:nvPicPr>
        <xdr:cNvPr id="258" name="Picture 21">
          <a:extLst>
            <a:ext uri="{FF2B5EF4-FFF2-40B4-BE49-F238E27FC236}">
              <a16:creationId xmlns:a16="http://schemas.microsoft.com/office/drawing/2014/main" xmlns="" id="{71EAB1D3-5524-46D0-95AA-5142FCAB18F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93</xdr:row>
      <xdr:rowOff>0</xdr:rowOff>
    </xdr:from>
    <xdr:ext cx="2242" cy="161925"/>
    <xdr:pic>
      <xdr:nvPicPr>
        <xdr:cNvPr id="259" name="Picture 21">
          <a:extLst>
            <a:ext uri="{FF2B5EF4-FFF2-40B4-BE49-F238E27FC236}">
              <a16:creationId xmlns:a16="http://schemas.microsoft.com/office/drawing/2014/main" xmlns="" id="{B01736E8-EAD9-4ED2-BBE6-91A21BB6D1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93</xdr:row>
      <xdr:rowOff>0</xdr:rowOff>
    </xdr:from>
    <xdr:ext cx="2242" cy="161925"/>
    <xdr:pic>
      <xdr:nvPicPr>
        <xdr:cNvPr id="260" name="Picture 21">
          <a:extLst>
            <a:ext uri="{FF2B5EF4-FFF2-40B4-BE49-F238E27FC236}">
              <a16:creationId xmlns:a16="http://schemas.microsoft.com/office/drawing/2014/main" xmlns="" id="{AFBAB162-D439-4B5E-9222-3B352A7727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97</xdr:row>
      <xdr:rowOff>0</xdr:rowOff>
    </xdr:from>
    <xdr:ext cx="2242" cy="161925"/>
    <xdr:pic>
      <xdr:nvPicPr>
        <xdr:cNvPr id="261" name="Picture 21">
          <a:extLst>
            <a:ext uri="{FF2B5EF4-FFF2-40B4-BE49-F238E27FC236}">
              <a16:creationId xmlns:a16="http://schemas.microsoft.com/office/drawing/2014/main" xmlns="" id="{1219EF54-EB15-4EF5-AF50-5119E05A070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101</xdr:row>
      <xdr:rowOff>0</xdr:rowOff>
    </xdr:from>
    <xdr:ext cx="2242" cy="161925"/>
    <xdr:pic>
      <xdr:nvPicPr>
        <xdr:cNvPr id="262" name="Picture 21">
          <a:extLst>
            <a:ext uri="{FF2B5EF4-FFF2-40B4-BE49-F238E27FC236}">
              <a16:creationId xmlns:a16="http://schemas.microsoft.com/office/drawing/2014/main" xmlns="" id="{04D38613-BE6A-4464-9720-71183E64B7A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94</xdr:row>
      <xdr:rowOff>0</xdr:rowOff>
    </xdr:from>
    <xdr:ext cx="2242" cy="161925"/>
    <xdr:pic>
      <xdr:nvPicPr>
        <xdr:cNvPr id="263" name="Picture 21">
          <a:extLst>
            <a:ext uri="{FF2B5EF4-FFF2-40B4-BE49-F238E27FC236}">
              <a16:creationId xmlns:a16="http://schemas.microsoft.com/office/drawing/2014/main" xmlns="" id="{41B696CE-5680-409B-81B9-B924CD7FAD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100</xdr:row>
      <xdr:rowOff>0</xdr:rowOff>
    </xdr:from>
    <xdr:ext cx="2242" cy="161925"/>
    <xdr:pic>
      <xdr:nvPicPr>
        <xdr:cNvPr id="264" name="Picture 21">
          <a:extLst>
            <a:ext uri="{FF2B5EF4-FFF2-40B4-BE49-F238E27FC236}">
              <a16:creationId xmlns:a16="http://schemas.microsoft.com/office/drawing/2014/main" xmlns="" id="{ECF92EC0-42FB-4995-BF82-A8EF487074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305050"/>
          <a:ext cx="2242" cy="161925"/>
        </a:xfrm>
        <a:prstGeom prst="rect">
          <a:avLst/>
        </a:prstGeom>
        <a:noFill/>
        <a:ln w="9525">
          <a:noFill/>
          <a:miter lim="800000"/>
          <a:headEnd/>
          <a:tailEnd/>
        </a:ln>
      </xdr:spPr>
    </xdr:pic>
    <xdr:clientData/>
  </xdr:oneCellAnchor>
  <xdr:oneCellAnchor>
    <xdr:from>
      <xdr:col>4</xdr:col>
      <xdr:colOff>1047750</xdr:colOff>
      <xdr:row>99</xdr:row>
      <xdr:rowOff>0</xdr:rowOff>
    </xdr:from>
    <xdr:ext cx="2242" cy="161925"/>
    <xdr:pic>
      <xdr:nvPicPr>
        <xdr:cNvPr id="265" name="Picture 21">
          <a:extLst>
            <a:ext uri="{FF2B5EF4-FFF2-40B4-BE49-F238E27FC236}">
              <a16:creationId xmlns:a16="http://schemas.microsoft.com/office/drawing/2014/main" xmlns="" id="{72177C75-6F47-494A-9298-6A4AD5C93F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103</xdr:row>
      <xdr:rowOff>0</xdr:rowOff>
    </xdr:from>
    <xdr:ext cx="2242" cy="161925"/>
    <xdr:pic>
      <xdr:nvPicPr>
        <xdr:cNvPr id="266" name="Picture 21">
          <a:extLst>
            <a:ext uri="{FF2B5EF4-FFF2-40B4-BE49-F238E27FC236}">
              <a16:creationId xmlns:a16="http://schemas.microsoft.com/office/drawing/2014/main" xmlns="" id="{D4424E86-3E76-4DB5-A4F7-DCCBE858E2C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102</xdr:row>
      <xdr:rowOff>0</xdr:rowOff>
    </xdr:from>
    <xdr:ext cx="2242" cy="161925"/>
    <xdr:pic>
      <xdr:nvPicPr>
        <xdr:cNvPr id="267" name="Picture 21">
          <a:extLst>
            <a:ext uri="{FF2B5EF4-FFF2-40B4-BE49-F238E27FC236}">
              <a16:creationId xmlns:a16="http://schemas.microsoft.com/office/drawing/2014/main" xmlns="" id="{3481234F-F978-4A50-B536-00A4FE3B7F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86050"/>
          <a:ext cx="2242" cy="161925"/>
        </a:xfrm>
        <a:prstGeom prst="rect">
          <a:avLst/>
        </a:prstGeom>
        <a:noFill/>
        <a:ln w="9525">
          <a:noFill/>
          <a:miter lim="800000"/>
          <a:headEnd/>
          <a:tailEnd/>
        </a:ln>
      </xdr:spPr>
    </xdr:pic>
    <xdr:clientData/>
  </xdr:oneCellAnchor>
  <xdr:oneCellAnchor>
    <xdr:from>
      <xdr:col>4</xdr:col>
      <xdr:colOff>1047750</xdr:colOff>
      <xdr:row>96</xdr:row>
      <xdr:rowOff>0</xdr:rowOff>
    </xdr:from>
    <xdr:ext cx="2242" cy="161925"/>
    <xdr:pic>
      <xdr:nvPicPr>
        <xdr:cNvPr id="268" name="Picture 21">
          <a:extLst>
            <a:ext uri="{FF2B5EF4-FFF2-40B4-BE49-F238E27FC236}">
              <a16:creationId xmlns:a16="http://schemas.microsoft.com/office/drawing/2014/main" xmlns="" id="{9701415A-ED51-4250-AE2E-BF0B704ECF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93</xdr:row>
      <xdr:rowOff>0</xdr:rowOff>
    </xdr:from>
    <xdr:ext cx="2242" cy="161925"/>
    <xdr:pic>
      <xdr:nvPicPr>
        <xdr:cNvPr id="269" name="Picture 21">
          <a:extLst>
            <a:ext uri="{FF2B5EF4-FFF2-40B4-BE49-F238E27FC236}">
              <a16:creationId xmlns:a16="http://schemas.microsoft.com/office/drawing/2014/main" xmlns="" id="{E9CD22F4-8EC7-432F-A531-033121C110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93</xdr:row>
      <xdr:rowOff>0</xdr:rowOff>
    </xdr:from>
    <xdr:ext cx="2242" cy="161925"/>
    <xdr:pic>
      <xdr:nvPicPr>
        <xdr:cNvPr id="270" name="Picture 21">
          <a:extLst>
            <a:ext uri="{FF2B5EF4-FFF2-40B4-BE49-F238E27FC236}">
              <a16:creationId xmlns:a16="http://schemas.microsoft.com/office/drawing/2014/main" xmlns="" id="{B00068C2-5FC5-45B4-800D-3328CC26C7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97</xdr:row>
      <xdr:rowOff>0</xdr:rowOff>
    </xdr:from>
    <xdr:ext cx="2242" cy="161925"/>
    <xdr:pic>
      <xdr:nvPicPr>
        <xdr:cNvPr id="271" name="Picture 21">
          <a:extLst>
            <a:ext uri="{FF2B5EF4-FFF2-40B4-BE49-F238E27FC236}">
              <a16:creationId xmlns:a16="http://schemas.microsoft.com/office/drawing/2014/main" xmlns="" id="{7C3D9FF5-0B13-4284-87FF-2F3B875062E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113</xdr:row>
      <xdr:rowOff>0</xdr:rowOff>
    </xdr:from>
    <xdr:ext cx="2242" cy="161925"/>
    <xdr:pic>
      <xdr:nvPicPr>
        <xdr:cNvPr id="272" name="Picture 21">
          <a:extLst>
            <a:ext uri="{FF2B5EF4-FFF2-40B4-BE49-F238E27FC236}">
              <a16:creationId xmlns:a16="http://schemas.microsoft.com/office/drawing/2014/main" xmlns="" id="{102E4952-017E-4A25-BB0A-FD557FC031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107</xdr:row>
      <xdr:rowOff>0</xdr:rowOff>
    </xdr:from>
    <xdr:ext cx="2242" cy="161925"/>
    <xdr:pic>
      <xdr:nvPicPr>
        <xdr:cNvPr id="273" name="Picture 21">
          <a:extLst>
            <a:ext uri="{FF2B5EF4-FFF2-40B4-BE49-F238E27FC236}">
              <a16:creationId xmlns:a16="http://schemas.microsoft.com/office/drawing/2014/main" xmlns="" id="{FA33F995-1966-46FB-BD48-AF8F90713B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113</xdr:row>
      <xdr:rowOff>0</xdr:rowOff>
    </xdr:from>
    <xdr:ext cx="2242" cy="161925"/>
    <xdr:pic>
      <xdr:nvPicPr>
        <xdr:cNvPr id="274" name="Picture 21">
          <a:extLst>
            <a:ext uri="{FF2B5EF4-FFF2-40B4-BE49-F238E27FC236}">
              <a16:creationId xmlns:a16="http://schemas.microsoft.com/office/drawing/2014/main" xmlns="" id="{72CA3703-E928-451A-87FE-90CC35E826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107</xdr:row>
      <xdr:rowOff>0</xdr:rowOff>
    </xdr:from>
    <xdr:ext cx="2242" cy="161925"/>
    <xdr:pic>
      <xdr:nvPicPr>
        <xdr:cNvPr id="275" name="Picture 21">
          <a:extLst>
            <a:ext uri="{FF2B5EF4-FFF2-40B4-BE49-F238E27FC236}">
              <a16:creationId xmlns:a16="http://schemas.microsoft.com/office/drawing/2014/main" xmlns="" id="{79C8D905-4F90-45EB-8DE4-778B0E7629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113</xdr:row>
      <xdr:rowOff>0</xdr:rowOff>
    </xdr:from>
    <xdr:ext cx="2242" cy="161925"/>
    <xdr:pic>
      <xdr:nvPicPr>
        <xdr:cNvPr id="276" name="Picture 21">
          <a:extLst>
            <a:ext uri="{FF2B5EF4-FFF2-40B4-BE49-F238E27FC236}">
              <a16:creationId xmlns:a16="http://schemas.microsoft.com/office/drawing/2014/main" xmlns="" id="{AFC93ACE-EE05-4E53-9D34-7FC3FC555F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107</xdr:row>
      <xdr:rowOff>0</xdr:rowOff>
    </xdr:from>
    <xdr:ext cx="2242" cy="161925"/>
    <xdr:pic>
      <xdr:nvPicPr>
        <xdr:cNvPr id="277" name="Picture 21">
          <a:extLst>
            <a:ext uri="{FF2B5EF4-FFF2-40B4-BE49-F238E27FC236}">
              <a16:creationId xmlns:a16="http://schemas.microsoft.com/office/drawing/2014/main" xmlns="" id="{1B1B7DD5-E635-4FEE-8EAC-0A9F7B4E4B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110</xdr:row>
      <xdr:rowOff>0</xdr:rowOff>
    </xdr:from>
    <xdr:ext cx="2242" cy="161925"/>
    <xdr:pic>
      <xdr:nvPicPr>
        <xdr:cNvPr id="278" name="Picture 21">
          <a:extLst>
            <a:ext uri="{FF2B5EF4-FFF2-40B4-BE49-F238E27FC236}">
              <a16:creationId xmlns:a16="http://schemas.microsoft.com/office/drawing/2014/main" xmlns="" id="{65B262FC-A732-44E4-812D-FC98C88D02F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24050"/>
          <a:ext cx="2242" cy="161925"/>
        </a:xfrm>
        <a:prstGeom prst="rect">
          <a:avLst/>
        </a:prstGeom>
        <a:noFill/>
        <a:ln w="9525">
          <a:noFill/>
          <a:miter lim="800000"/>
          <a:headEnd/>
          <a:tailEnd/>
        </a:ln>
      </xdr:spPr>
    </xdr:pic>
    <xdr:clientData/>
  </xdr:oneCellAnchor>
  <xdr:oneCellAnchor>
    <xdr:from>
      <xdr:col>4</xdr:col>
      <xdr:colOff>1047750</xdr:colOff>
      <xdr:row>116</xdr:row>
      <xdr:rowOff>0</xdr:rowOff>
    </xdr:from>
    <xdr:ext cx="2242" cy="161925"/>
    <xdr:pic>
      <xdr:nvPicPr>
        <xdr:cNvPr id="279" name="Picture 21">
          <a:extLst>
            <a:ext uri="{FF2B5EF4-FFF2-40B4-BE49-F238E27FC236}">
              <a16:creationId xmlns:a16="http://schemas.microsoft.com/office/drawing/2014/main" xmlns="" id="{0E214D67-858C-4B96-AAF4-A12C1CC5F59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67050"/>
          <a:ext cx="2242" cy="161925"/>
        </a:xfrm>
        <a:prstGeom prst="rect">
          <a:avLst/>
        </a:prstGeom>
        <a:noFill/>
        <a:ln w="9525">
          <a:noFill/>
          <a:miter lim="800000"/>
          <a:headEnd/>
          <a:tailEnd/>
        </a:ln>
      </xdr:spPr>
    </xdr:pic>
    <xdr:clientData/>
  </xdr:oneCellAnchor>
  <xdr:oneCellAnchor>
    <xdr:from>
      <xdr:col>4</xdr:col>
      <xdr:colOff>1047750</xdr:colOff>
      <xdr:row>117</xdr:row>
      <xdr:rowOff>0</xdr:rowOff>
    </xdr:from>
    <xdr:ext cx="2242" cy="161925"/>
    <xdr:pic>
      <xdr:nvPicPr>
        <xdr:cNvPr id="280" name="Picture 21">
          <a:extLst>
            <a:ext uri="{FF2B5EF4-FFF2-40B4-BE49-F238E27FC236}">
              <a16:creationId xmlns:a16="http://schemas.microsoft.com/office/drawing/2014/main" xmlns="" id="{049F2FAC-856B-41E4-B4D3-5A36E7E1AA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257550"/>
          <a:ext cx="2242" cy="161925"/>
        </a:xfrm>
        <a:prstGeom prst="rect">
          <a:avLst/>
        </a:prstGeom>
        <a:noFill/>
        <a:ln w="9525">
          <a:noFill/>
          <a:miter lim="800000"/>
          <a:headEnd/>
          <a:tailEnd/>
        </a:ln>
      </xdr:spPr>
    </xdr:pic>
    <xdr:clientData/>
  </xdr:oneCellAnchor>
  <xdr:oneCellAnchor>
    <xdr:from>
      <xdr:col>4</xdr:col>
      <xdr:colOff>1047750</xdr:colOff>
      <xdr:row>105</xdr:row>
      <xdr:rowOff>0</xdr:rowOff>
    </xdr:from>
    <xdr:ext cx="2242" cy="161925"/>
    <xdr:pic>
      <xdr:nvPicPr>
        <xdr:cNvPr id="281" name="Picture 21">
          <a:extLst>
            <a:ext uri="{FF2B5EF4-FFF2-40B4-BE49-F238E27FC236}">
              <a16:creationId xmlns:a16="http://schemas.microsoft.com/office/drawing/2014/main" xmlns="" id="{D1FF0BC3-BECF-45C6-8E24-072A0CEBEC8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113</xdr:row>
      <xdr:rowOff>0</xdr:rowOff>
    </xdr:from>
    <xdr:ext cx="2242" cy="161925"/>
    <xdr:pic>
      <xdr:nvPicPr>
        <xdr:cNvPr id="282" name="Picture 21">
          <a:extLst>
            <a:ext uri="{FF2B5EF4-FFF2-40B4-BE49-F238E27FC236}">
              <a16:creationId xmlns:a16="http://schemas.microsoft.com/office/drawing/2014/main" xmlns="" id="{5D2D9855-CEE4-49BC-AD27-E5CD67EC9A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107</xdr:row>
      <xdr:rowOff>0</xdr:rowOff>
    </xdr:from>
    <xdr:ext cx="2242" cy="161925"/>
    <xdr:pic>
      <xdr:nvPicPr>
        <xdr:cNvPr id="283" name="Picture 21">
          <a:extLst>
            <a:ext uri="{FF2B5EF4-FFF2-40B4-BE49-F238E27FC236}">
              <a16:creationId xmlns:a16="http://schemas.microsoft.com/office/drawing/2014/main" xmlns="" id="{BAC68B07-2404-447D-9FB9-365304AA4F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110</xdr:row>
      <xdr:rowOff>0</xdr:rowOff>
    </xdr:from>
    <xdr:ext cx="2242" cy="161925"/>
    <xdr:pic>
      <xdr:nvPicPr>
        <xdr:cNvPr id="284" name="Picture 21">
          <a:extLst>
            <a:ext uri="{FF2B5EF4-FFF2-40B4-BE49-F238E27FC236}">
              <a16:creationId xmlns:a16="http://schemas.microsoft.com/office/drawing/2014/main" xmlns="" id="{0CCE8F4D-EE61-4BAC-98BF-D3A5D4A391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24050"/>
          <a:ext cx="2242" cy="161925"/>
        </a:xfrm>
        <a:prstGeom prst="rect">
          <a:avLst/>
        </a:prstGeom>
        <a:noFill/>
        <a:ln w="9525">
          <a:noFill/>
          <a:miter lim="800000"/>
          <a:headEnd/>
          <a:tailEnd/>
        </a:ln>
      </xdr:spPr>
    </xdr:pic>
    <xdr:clientData/>
  </xdr:oneCellAnchor>
  <xdr:oneCellAnchor>
    <xdr:from>
      <xdr:col>4</xdr:col>
      <xdr:colOff>1047750</xdr:colOff>
      <xdr:row>116</xdr:row>
      <xdr:rowOff>0</xdr:rowOff>
    </xdr:from>
    <xdr:ext cx="2242" cy="161925"/>
    <xdr:pic>
      <xdr:nvPicPr>
        <xdr:cNvPr id="285" name="Picture 21">
          <a:extLst>
            <a:ext uri="{FF2B5EF4-FFF2-40B4-BE49-F238E27FC236}">
              <a16:creationId xmlns:a16="http://schemas.microsoft.com/office/drawing/2014/main" xmlns="" id="{4CEC166C-6CA1-4671-B02C-279529995AE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67050"/>
          <a:ext cx="2242" cy="161925"/>
        </a:xfrm>
        <a:prstGeom prst="rect">
          <a:avLst/>
        </a:prstGeom>
        <a:noFill/>
        <a:ln w="9525">
          <a:noFill/>
          <a:miter lim="800000"/>
          <a:headEnd/>
          <a:tailEnd/>
        </a:ln>
      </xdr:spPr>
    </xdr:pic>
    <xdr:clientData/>
  </xdr:oneCellAnchor>
  <xdr:oneCellAnchor>
    <xdr:from>
      <xdr:col>4</xdr:col>
      <xdr:colOff>1047750</xdr:colOff>
      <xdr:row>117</xdr:row>
      <xdr:rowOff>0</xdr:rowOff>
    </xdr:from>
    <xdr:ext cx="2242" cy="161925"/>
    <xdr:pic>
      <xdr:nvPicPr>
        <xdr:cNvPr id="286" name="Picture 21">
          <a:extLst>
            <a:ext uri="{FF2B5EF4-FFF2-40B4-BE49-F238E27FC236}">
              <a16:creationId xmlns:a16="http://schemas.microsoft.com/office/drawing/2014/main" xmlns="" id="{9BD42851-EBB3-49C5-A39F-16C2040DCE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257550"/>
          <a:ext cx="2242" cy="161925"/>
        </a:xfrm>
        <a:prstGeom prst="rect">
          <a:avLst/>
        </a:prstGeom>
        <a:noFill/>
        <a:ln w="9525">
          <a:noFill/>
          <a:miter lim="800000"/>
          <a:headEnd/>
          <a:tailEnd/>
        </a:ln>
      </xdr:spPr>
    </xdr:pic>
    <xdr:clientData/>
  </xdr:oneCellAnchor>
  <xdr:oneCellAnchor>
    <xdr:from>
      <xdr:col>4</xdr:col>
      <xdr:colOff>1047750</xdr:colOff>
      <xdr:row>105</xdr:row>
      <xdr:rowOff>0</xdr:rowOff>
    </xdr:from>
    <xdr:ext cx="2242" cy="161925"/>
    <xdr:pic>
      <xdr:nvPicPr>
        <xdr:cNvPr id="287" name="Picture 21">
          <a:extLst>
            <a:ext uri="{FF2B5EF4-FFF2-40B4-BE49-F238E27FC236}">
              <a16:creationId xmlns:a16="http://schemas.microsoft.com/office/drawing/2014/main" xmlns="" id="{5AAC7CCC-CE98-4FB4-BA72-71373AF116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113</xdr:row>
      <xdr:rowOff>0</xdr:rowOff>
    </xdr:from>
    <xdr:ext cx="2242" cy="161925"/>
    <xdr:pic>
      <xdr:nvPicPr>
        <xdr:cNvPr id="288" name="Picture 21">
          <a:extLst>
            <a:ext uri="{FF2B5EF4-FFF2-40B4-BE49-F238E27FC236}">
              <a16:creationId xmlns:a16="http://schemas.microsoft.com/office/drawing/2014/main" xmlns="" id="{BEF51283-EEF0-4778-9CE5-4255F74B3E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107</xdr:row>
      <xdr:rowOff>0</xdr:rowOff>
    </xdr:from>
    <xdr:ext cx="2242" cy="161925"/>
    <xdr:pic>
      <xdr:nvPicPr>
        <xdr:cNvPr id="289" name="Picture 21">
          <a:extLst>
            <a:ext uri="{FF2B5EF4-FFF2-40B4-BE49-F238E27FC236}">
              <a16:creationId xmlns:a16="http://schemas.microsoft.com/office/drawing/2014/main" xmlns="" id="{4D0C75DE-41C6-4696-9901-0CEBC4B323E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112</xdr:row>
      <xdr:rowOff>0</xdr:rowOff>
    </xdr:from>
    <xdr:ext cx="2242" cy="161925"/>
    <xdr:pic>
      <xdr:nvPicPr>
        <xdr:cNvPr id="290" name="Picture 21">
          <a:extLst>
            <a:ext uri="{FF2B5EF4-FFF2-40B4-BE49-F238E27FC236}">
              <a16:creationId xmlns:a16="http://schemas.microsoft.com/office/drawing/2014/main" xmlns="" id="{48BD9BD2-4A88-4276-A835-4AFDFBB069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305050"/>
          <a:ext cx="2242" cy="161925"/>
        </a:xfrm>
        <a:prstGeom prst="rect">
          <a:avLst/>
        </a:prstGeom>
        <a:noFill/>
        <a:ln w="9525">
          <a:noFill/>
          <a:miter lim="800000"/>
          <a:headEnd/>
          <a:tailEnd/>
        </a:ln>
      </xdr:spPr>
    </xdr:pic>
    <xdr:clientData/>
  </xdr:oneCellAnchor>
  <xdr:oneCellAnchor>
    <xdr:from>
      <xdr:col>4</xdr:col>
      <xdr:colOff>1047750</xdr:colOff>
      <xdr:row>111</xdr:row>
      <xdr:rowOff>0</xdr:rowOff>
    </xdr:from>
    <xdr:ext cx="2242" cy="161925"/>
    <xdr:pic>
      <xdr:nvPicPr>
        <xdr:cNvPr id="291" name="Picture 21">
          <a:extLst>
            <a:ext uri="{FF2B5EF4-FFF2-40B4-BE49-F238E27FC236}">
              <a16:creationId xmlns:a16="http://schemas.microsoft.com/office/drawing/2014/main" xmlns="" id="{470ADC92-A09A-4A99-B0FF-7B4DD9782B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116</xdr:row>
      <xdr:rowOff>0</xdr:rowOff>
    </xdr:from>
    <xdr:ext cx="2242" cy="161925"/>
    <xdr:pic>
      <xdr:nvPicPr>
        <xdr:cNvPr id="292" name="Picture 21">
          <a:extLst>
            <a:ext uri="{FF2B5EF4-FFF2-40B4-BE49-F238E27FC236}">
              <a16:creationId xmlns:a16="http://schemas.microsoft.com/office/drawing/2014/main" xmlns="" id="{BC36663B-9510-4D63-B94B-35DF94C1C4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67050"/>
          <a:ext cx="2242" cy="161925"/>
        </a:xfrm>
        <a:prstGeom prst="rect">
          <a:avLst/>
        </a:prstGeom>
        <a:noFill/>
        <a:ln w="9525">
          <a:noFill/>
          <a:miter lim="800000"/>
          <a:headEnd/>
          <a:tailEnd/>
        </a:ln>
      </xdr:spPr>
    </xdr:pic>
    <xdr:clientData/>
  </xdr:oneCellAnchor>
  <xdr:oneCellAnchor>
    <xdr:from>
      <xdr:col>4</xdr:col>
      <xdr:colOff>1047750</xdr:colOff>
      <xdr:row>114</xdr:row>
      <xdr:rowOff>0</xdr:rowOff>
    </xdr:from>
    <xdr:ext cx="2242" cy="161925"/>
    <xdr:pic>
      <xdr:nvPicPr>
        <xdr:cNvPr id="293" name="Picture 21">
          <a:extLst>
            <a:ext uri="{FF2B5EF4-FFF2-40B4-BE49-F238E27FC236}">
              <a16:creationId xmlns:a16="http://schemas.microsoft.com/office/drawing/2014/main" xmlns="" id="{0B274C23-8AC1-452B-8FE3-D8A04C609F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86050"/>
          <a:ext cx="2242" cy="161925"/>
        </a:xfrm>
        <a:prstGeom prst="rect">
          <a:avLst/>
        </a:prstGeom>
        <a:noFill/>
        <a:ln w="9525">
          <a:noFill/>
          <a:miter lim="800000"/>
          <a:headEnd/>
          <a:tailEnd/>
        </a:ln>
      </xdr:spPr>
    </xdr:pic>
    <xdr:clientData/>
  </xdr:oneCellAnchor>
  <xdr:oneCellAnchor>
    <xdr:from>
      <xdr:col>4</xdr:col>
      <xdr:colOff>1047750</xdr:colOff>
      <xdr:row>115</xdr:row>
      <xdr:rowOff>0</xdr:rowOff>
    </xdr:from>
    <xdr:ext cx="2242" cy="161925"/>
    <xdr:pic>
      <xdr:nvPicPr>
        <xdr:cNvPr id="294" name="Picture 21">
          <a:extLst>
            <a:ext uri="{FF2B5EF4-FFF2-40B4-BE49-F238E27FC236}">
              <a16:creationId xmlns:a16="http://schemas.microsoft.com/office/drawing/2014/main" xmlns="" id="{7BB8384B-FE02-4ED2-8B6C-C5E99B5B28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108</xdr:row>
      <xdr:rowOff>0</xdr:rowOff>
    </xdr:from>
    <xdr:ext cx="2242" cy="161925"/>
    <xdr:pic>
      <xdr:nvPicPr>
        <xdr:cNvPr id="295" name="Picture 21">
          <a:extLst>
            <a:ext uri="{FF2B5EF4-FFF2-40B4-BE49-F238E27FC236}">
              <a16:creationId xmlns:a16="http://schemas.microsoft.com/office/drawing/2014/main" xmlns="" id="{5CCCE3D1-35CF-4BDB-B1B7-496DCEE7878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105</xdr:row>
      <xdr:rowOff>0</xdr:rowOff>
    </xdr:from>
    <xdr:ext cx="2242" cy="161925"/>
    <xdr:pic>
      <xdr:nvPicPr>
        <xdr:cNvPr id="296" name="Picture 21">
          <a:extLst>
            <a:ext uri="{FF2B5EF4-FFF2-40B4-BE49-F238E27FC236}">
              <a16:creationId xmlns:a16="http://schemas.microsoft.com/office/drawing/2014/main" xmlns="" id="{5024EA9E-9E6B-47B9-8FB3-C046B7524A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105</xdr:row>
      <xdr:rowOff>0</xdr:rowOff>
    </xdr:from>
    <xdr:ext cx="2242" cy="161925"/>
    <xdr:pic>
      <xdr:nvPicPr>
        <xdr:cNvPr id="297" name="Picture 21">
          <a:extLst>
            <a:ext uri="{FF2B5EF4-FFF2-40B4-BE49-F238E27FC236}">
              <a16:creationId xmlns:a16="http://schemas.microsoft.com/office/drawing/2014/main" xmlns="" id="{7C3800F7-34FD-4617-AE42-AF65435249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109</xdr:row>
      <xdr:rowOff>0</xdr:rowOff>
    </xdr:from>
    <xdr:ext cx="2242" cy="161925"/>
    <xdr:pic>
      <xdr:nvPicPr>
        <xdr:cNvPr id="298" name="Picture 21">
          <a:extLst>
            <a:ext uri="{FF2B5EF4-FFF2-40B4-BE49-F238E27FC236}">
              <a16:creationId xmlns:a16="http://schemas.microsoft.com/office/drawing/2014/main" xmlns="" id="{33334F45-BB58-4CD0-9E4B-76FA910D42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113</xdr:row>
      <xdr:rowOff>0</xdr:rowOff>
    </xdr:from>
    <xdr:ext cx="2242" cy="161925"/>
    <xdr:pic>
      <xdr:nvPicPr>
        <xdr:cNvPr id="299" name="Picture 21">
          <a:extLst>
            <a:ext uri="{FF2B5EF4-FFF2-40B4-BE49-F238E27FC236}">
              <a16:creationId xmlns:a16="http://schemas.microsoft.com/office/drawing/2014/main" xmlns="" id="{D9ADD273-7CD6-41BC-B700-8215BE989F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107</xdr:row>
      <xdr:rowOff>0</xdr:rowOff>
    </xdr:from>
    <xdr:ext cx="2242" cy="161925"/>
    <xdr:pic>
      <xdr:nvPicPr>
        <xdr:cNvPr id="300" name="Picture 21">
          <a:extLst>
            <a:ext uri="{FF2B5EF4-FFF2-40B4-BE49-F238E27FC236}">
              <a16:creationId xmlns:a16="http://schemas.microsoft.com/office/drawing/2014/main" xmlns="" id="{6C56F557-7E92-4A76-814E-913A34AF34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112</xdr:row>
      <xdr:rowOff>0</xdr:rowOff>
    </xdr:from>
    <xdr:ext cx="2242" cy="161925"/>
    <xdr:pic>
      <xdr:nvPicPr>
        <xdr:cNvPr id="301" name="Picture 21">
          <a:extLst>
            <a:ext uri="{FF2B5EF4-FFF2-40B4-BE49-F238E27FC236}">
              <a16:creationId xmlns:a16="http://schemas.microsoft.com/office/drawing/2014/main" xmlns="" id="{1866B93B-DBCB-4EB5-B419-36B360659C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305050"/>
          <a:ext cx="2242" cy="161925"/>
        </a:xfrm>
        <a:prstGeom prst="rect">
          <a:avLst/>
        </a:prstGeom>
        <a:noFill/>
        <a:ln w="9525">
          <a:noFill/>
          <a:miter lim="800000"/>
          <a:headEnd/>
          <a:tailEnd/>
        </a:ln>
      </xdr:spPr>
    </xdr:pic>
    <xdr:clientData/>
  </xdr:oneCellAnchor>
  <xdr:oneCellAnchor>
    <xdr:from>
      <xdr:col>4</xdr:col>
      <xdr:colOff>1047750</xdr:colOff>
      <xdr:row>111</xdr:row>
      <xdr:rowOff>0</xdr:rowOff>
    </xdr:from>
    <xdr:ext cx="2242" cy="161925"/>
    <xdr:pic>
      <xdr:nvPicPr>
        <xdr:cNvPr id="302" name="Picture 21">
          <a:extLst>
            <a:ext uri="{FF2B5EF4-FFF2-40B4-BE49-F238E27FC236}">
              <a16:creationId xmlns:a16="http://schemas.microsoft.com/office/drawing/2014/main" xmlns="" id="{D5E3A92F-8997-42E0-9FC6-5401936DEB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116</xdr:row>
      <xdr:rowOff>0</xdr:rowOff>
    </xdr:from>
    <xdr:ext cx="2242" cy="161925"/>
    <xdr:pic>
      <xdr:nvPicPr>
        <xdr:cNvPr id="303" name="Picture 21">
          <a:extLst>
            <a:ext uri="{FF2B5EF4-FFF2-40B4-BE49-F238E27FC236}">
              <a16:creationId xmlns:a16="http://schemas.microsoft.com/office/drawing/2014/main" xmlns="" id="{237D5A38-B72C-4223-94CA-07F44723C1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67050"/>
          <a:ext cx="2242" cy="161925"/>
        </a:xfrm>
        <a:prstGeom prst="rect">
          <a:avLst/>
        </a:prstGeom>
        <a:noFill/>
        <a:ln w="9525">
          <a:noFill/>
          <a:miter lim="800000"/>
          <a:headEnd/>
          <a:tailEnd/>
        </a:ln>
      </xdr:spPr>
    </xdr:pic>
    <xdr:clientData/>
  </xdr:oneCellAnchor>
  <xdr:oneCellAnchor>
    <xdr:from>
      <xdr:col>4</xdr:col>
      <xdr:colOff>1047750</xdr:colOff>
      <xdr:row>114</xdr:row>
      <xdr:rowOff>0</xdr:rowOff>
    </xdr:from>
    <xdr:ext cx="2242" cy="161925"/>
    <xdr:pic>
      <xdr:nvPicPr>
        <xdr:cNvPr id="304" name="Picture 21">
          <a:extLst>
            <a:ext uri="{FF2B5EF4-FFF2-40B4-BE49-F238E27FC236}">
              <a16:creationId xmlns:a16="http://schemas.microsoft.com/office/drawing/2014/main" xmlns="" id="{38C1BAA3-AAD2-4DD6-8B8D-8481156242D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86050"/>
          <a:ext cx="2242" cy="161925"/>
        </a:xfrm>
        <a:prstGeom prst="rect">
          <a:avLst/>
        </a:prstGeom>
        <a:noFill/>
        <a:ln w="9525">
          <a:noFill/>
          <a:miter lim="800000"/>
          <a:headEnd/>
          <a:tailEnd/>
        </a:ln>
      </xdr:spPr>
    </xdr:pic>
    <xdr:clientData/>
  </xdr:oneCellAnchor>
  <xdr:oneCellAnchor>
    <xdr:from>
      <xdr:col>4</xdr:col>
      <xdr:colOff>1047750</xdr:colOff>
      <xdr:row>115</xdr:row>
      <xdr:rowOff>0</xdr:rowOff>
    </xdr:from>
    <xdr:ext cx="2242" cy="161925"/>
    <xdr:pic>
      <xdr:nvPicPr>
        <xdr:cNvPr id="305" name="Picture 21">
          <a:extLst>
            <a:ext uri="{FF2B5EF4-FFF2-40B4-BE49-F238E27FC236}">
              <a16:creationId xmlns:a16="http://schemas.microsoft.com/office/drawing/2014/main" xmlns="" id="{7A0335BD-CE1B-409C-9417-C04757711B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108</xdr:row>
      <xdr:rowOff>0</xdr:rowOff>
    </xdr:from>
    <xdr:ext cx="2242" cy="161925"/>
    <xdr:pic>
      <xdr:nvPicPr>
        <xdr:cNvPr id="306" name="Picture 21">
          <a:extLst>
            <a:ext uri="{FF2B5EF4-FFF2-40B4-BE49-F238E27FC236}">
              <a16:creationId xmlns:a16="http://schemas.microsoft.com/office/drawing/2014/main" xmlns="" id="{A169A7F1-9DE6-4287-86A7-A5062B5832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105</xdr:row>
      <xdr:rowOff>0</xdr:rowOff>
    </xdr:from>
    <xdr:ext cx="2242" cy="161925"/>
    <xdr:pic>
      <xdr:nvPicPr>
        <xdr:cNvPr id="307" name="Picture 21">
          <a:extLst>
            <a:ext uri="{FF2B5EF4-FFF2-40B4-BE49-F238E27FC236}">
              <a16:creationId xmlns:a16="http://schemas.microsoft.com/office/drawing/2014/main" xmlns="" id="{A66F3B8C-8A08-48D0-AF77-BA202E4FBC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105</xdr:row>
      <xdr:rowOff>0</xdr:rowOff>
    </xdr:from>
    <xdr:ext cx="2242" cy="161925"/>
    <xdr:pic>
      <xdr:nvPicPr>
        <xdr:cNvPr id="308" name="Picture 21">
          <a:extLst>
            <a:ext uri="{FF2B5EF4-FFF2-40B4-BE49-F238E27FC236}">
              <a16:creationId xmlns:a16="http://schemas.microsoft.com/office/drawing/2014/main" xmlns="" id="{EE3DF652-B20E-4FE4-BFC5-8AE5439ED8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109</xdr:row>
      <xdr:rowOff>0</xdr:rowOff>
    </xdr:from>
    <xdr:ext cx="2242" cy="161925"/>
    <xdr:pic>
      <xdr:nvPicPr>
        <xdr:cNvPr id="309" name="Picture 21">
          <a:extLst>
            <a:ext uri="{FF2B5EF4-FFF2-40B4-BE49-F238E27FC236}">
              <a16:creationId xmlns:a16="http://schemas.microsoft.com/office/drawing/2014/main" xmlns="" id="{F9CFE7A9-3AC6-4BD0-97ED-A5DAE591B5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126</xdr:row>
      <xdr:rowOff>0</xdr:rowOff>
    </xdr:from>
    <xdr:ext cx="2242" cy="161925"/>
    <xdr:pic>
      <xdr:nvPicPr>
        <xdr:cNvPr id="310" name="Picture 21">
          <a:extLst>
            <a:ext uri="{FF2B5EF4-FFF2-40B4-BE49-F238E27FC236}">
              <a16:creationId xmlns:a16="http://schemas.microsoft.com/office/drawing/2014/main" xmlns="" id="{FBF5A576-3A98-4C19-982C-19EA1E6151B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126</xdr:row>
      <xdr:rowOff>0</xdr:rowOff>
    </xdr:from>
    <xdr:ext cx="2242" cy="161925"/>
    <xdr:pic>
      <xdr:nvPicPr>
        <xdr:cNvPr id="311" name="Picture 21">
          <a:extLst>
            <a:ext uri="{FF2B5EF4-FFF2-40B4-BE49-F238E27FC236}">
              <a16:creationId xmlns:a16="http://schemas.microsoft.com/office/drawing/2014/main" xmlns="" id="{C80364A1-77F2-41ED-955A-8DD9A5D8083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126</xdr:row>
      <xdr:rowOff>0</xdr:rowOff>
    </xdr:from>
    <xdr:ext cx="2242" cy="161925"/>
    <xdr:pic>
      <xdr:nvPicPr>
        <xdr:cNvPr id="312" name="Picture 21">
          <a:extLst>
            <a:ext uri="{FF2B5EF4-FFF2-40B4-BE49-F238E27FC236}">
              <a16:creationId xmlns:a16="http://schemas.microsoft.com/office/drawing/2014/main" xmlns="" id="{E40A2BB1-7AF8-44B2-8B1C-633C7B154A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127</xdr:row>
      <xdr:rowOff>0</xdr:rowOff>
    </xdr:from>
    <xdr:ext cx="2242" cy="161925"/>
    <xdr:pic>
      <xdr:nvPicPr>
        <xdr:cNvPr id="313" name="Picture 21">
          <a:extLst>
            <a:ext uri="{FF2B5EF4-FFF2-40B4-BE49-F238E27FC236}">
              <a16:creationId xmlns:a16="http://schemas.microsoft.com/office/drawing/2014/main" xmlns="" id="{F70D3350-DD4E-4A6F-B282-9680697594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123</xdr:row>
      <xdr:rowOff>0</xdr:rowOff>
    </xdr:from>
    <xdr:ext cx="2242" cy="161925"/>
    <xdr:pic>
      <xdr:nvPicPr>
        <xdr:cNvPr id="314" name="Picture 21">
          <a:extLst>
            <a:ext uri="{FF2B5EF4-FFF2-40B4-BE49-F238E27FC236}">
              <a16:creationId xmlns:a16="http://schemas.microsoft.com/office/drawing/2014/main" xmlns="" id="{47A6A40C-E4C0-4FEE-860F-94B9A8F4E7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126</xdr:row>
      <xdr:rowOff>0</xdr:rowOff>
    </xdr:from>
    <xdr:ext cx="2242" cy="161925"/>
    <xdr:pic>
      <xdr:nvPicPr>
        <xdr:cNvPr id="315" name="Picture 21">
          <a:extLst>
            <a:ext uri="{FF2B5EF4-FFF2-40B4-BE49-F238E27FC236}">
              <a16:creationId xmlns:a16="http://schemas.microsoft.com/office/drawing/2014/main" xmlns="" id="{A4E2739D-CF57-4171-8265-E91EEDD18BE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127</xdr:row>
      <xdr:rowOff>0</xdr:rowOff>
    </xdr:from>
    <xdr:ext cx="2242" cy="161925"/>
    <xdr:pic>
      <xdr:nvPicPr>
        <xdr:cNvPr id="316" name="Picture 21">
          <a:extLst>
            <a:ext uri="{FF2B5EF4-FFF2-40B4-BE49-F238E27FC236}">
              <a16:creationId xmlns:a16="http://schemas.microsoft.com/office/drawing/2014/main" xmlns="" id="{3CF0D529-D0C1-4AF2-ACD2-453966C6998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123</xdr:row>
      <xdr:rowOff>0</xdr:rowOff>
    </xdr:from>
    <xdr:ext cx="2242" cy="161925"/>
    <xdr:pic>
      <xdr:nvPicPr>
        <xdr:cNvPr id="317" name="Picture 21">
          <a:extLst>
            <a:ext uri="{FF2B5EF4-FFF2-40B4-BE49-F238E27FC236}">
              <a16:creationId xmlns:a16="http://schemas.microsoft.com/office/drawing/2014/main" xmlns="" id="{1815902D-3556-4C8A-8BAA-C68CC30B16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126</xdr:row>
      <xdr:rowOff>0</xdr:rowOff>
    </xdr:from>
    <xdr:ext cx="2242" cy="161925"/>
    <xdr:pic>
      <xdr:nvPicPr>
        <xdr:cNvPr id="318" name="Picture 21">
          <a:extLst>
            <a:ext uri="{FF2B5EF4-FFF2-40B4-BE49-F238E27FC236}">
              <a16:creationId xmlns:a16="http://schemas.microsoft.com/office/drawing/2014/main" xmlns="" id="{FD11AA9D-E69D-4A48-914E-422F9F2940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125</xdr:row>
      <xdr:rowOff>0</xdr:rowOff>
    </xdr:from>
    <xdr:ext cx="2242" cy="161925"/>
    <xdr:pic>
      <xdr:nvPicPr>
        <xdr:cNvPr id="319" name="Picture 21">
          <a:extLst>
            <a:ext uri="{FF2B5EF4-FFF2-40B4-BE49-F238E27FC236}">
              <a16:creationId xmlns:a16="http://schemas.microsoft.com/office/drawing/2014/main" xmlns="" id="{60A17DBB-8E2A-4698-B1D1-DFE7D653D38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123</xdr:row>
      <xdr:rowOff>0</xdr:rowOff>
    </xdr:from>
    <xdr:ext cx="2242" cy="161925"/>
    <xdr:pic>
      <xdr:nvPicPr>
        <xdr:cNvPr id="320" name="Picture 21">
          <a:extLst>
            <a:ext uri="{FF2B5EF4-FFF2-40B4-BE49-F238E27FC236}">
              <a16:creationId xmlns:a16="http://schemas.microsoft.com/office/drawing/2014/main" xmlns="" id="{06116C41-1B60-4BBE-A0A6-87B45C735EE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123</xdr:row>
      <xdr:rowOff>0</xdr:rowOff>
    </xdr:from>
    <xdr:ext cx="2242" cy="161925"/>
    <xdr:pic>
      <xdr:nvPicPr>
        <xdr:cNvPr id="321" name="Picture 21">
          <a:extLst>
            <a:ext uri="{FF2B5EF4-FFF2-40B4-BE49-F238E27FC236}">
              <a16:creationId xmlns:a16="http://schemas.microsoft.com/office/drawing/2014/main" xmlns="" id="{654D3F47-ADB7-4A3A-BE0B-B3BEA1F75D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124</xdr:row>
      <xdr:rowOff>0</xdr:rowOff>
    </xdr:from>
    <xdr:ext cx="2242" cy="161925"/>
    <xdr:pic>
      <xdr:nvPicPr>
        <xdr:cNvPr id="322" name="Picture 21">
          <a:extLst>
            <a:ext uri="{FF2B5EF4-FFF2-40B4-BE49-F238E27FC236}">
              <a16:creationId xmlns:a16="http://schemas.microsoft.com/office/drawing/2014/main" xmlns="" id="{5CA0C4CD-3D88-4AE7-875C-FB15989C0C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126</xdr:row>
      <xdr:rowOff>0</xdr:rowOff>
    </xdr:from>
    <xdr:ext cx="2242" cy="161925"/>
    <xdr:pic>
      <xdr:nvPicPr>
        <xdr:cNvPr id="323" name="Picture 21">
          <a:extLst>
            <a:ext uri="{FF2B5EF4-FFF2-40B4-BE49-F238E27FC236}">
              <a16:creationId xmlns:a16="http://schemas.microsoft.com/office/drawing/2014/main" xmlns="" id="{FE826A83-4391-46FB-A5D1-C5A3398552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125</xdr:row>
      <xdr:rowOff>0</xdr:rowOff>
    </xdr:from>
    <xdr:ext cx="2242" cy="161925"/>
    <xdr:pic>
      <xdr:nvPicPr>
        <xdr:cNvPr id="324" name="Picture 21">
          <a:extLst>
            <a:ext uri="{FF2B5EF4-FFF2-40B4-BE49-F238E27FC236}">
              <a16:creationId xmlns:a16="http://schemas.microsoft.com/office/drawing/2014/main" xmlns="" id="{65703D1A-BA08-48C5-B7E0-55FCF49AEC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123</xdr:row>
      <xdr:rowOff>0</xdr:rowOff>
    </xdr:from>
    <xdr:ext cx="2242" cy="161925"/>
    <xdr:pic>
      <xdr:nvPicPr>
        <xdr:cNvPr id="325" name="Picture 21">
          <a:extLst>
            <a:ext uri="{FF2B5EF4-FFF2-40B4-BE49-F238E27FC236}">
              <a16:creationId xmlns:a16="http://schemas.microsoft.com/office/drawing/2014/main" xmlns="" id="{E5A0B6F3-AFFB-41DA-9FD3-6CC29BDE52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123</xdr:row>
      <xdr:rowOff>0</xdr:rowOff>
    </xdr:from>
    <xdr:ext cx="2242" cy="161925"/>
    <xdr:pic>
      <xdr:nvPicPr>
        <xdr:cNvPr id="326" name="Picture 21">
          <a:extLst>
            <a:ext uri="{FF2B5EF4-FFF2-40B4-BE49-F238E27FC236}">
              <a16:creationId xmlns:a16="http://schemas.microsoft.com/office/drawing/2014/main" xmlns="" id="{828F803E-C10C-43E2-9976-CCC31557D9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124</xdr:row>
      <xdr:rowOff>0</xdr:rowOff>
    </xdr:from>
    <xdr:ext cx="2242" cy="161925"/>
    <xdr:pic>
      <xdr:nvPicPr>
        <xdr:cNvPr id="327" name="Picture 21">
          <a:extLst>
            <a:ext uri="{FF2B5EF4-FFF2-40B4-BE49-F238E27FC236}">
              <a16:creationId xmlns:a16="http://schemas.microsoft.com/office/drawing/2014/main" xmlns="" id="{71CF002D-3927-49A9-982E-8CD6CBA86C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137</xdr:row>
      <xdr:rowOff>0</xdr:rowOff>
    </xdr:from>
    <xdr:ext cx="2242" cy="161925"/>
    <xdr:pic>
      <xdr:nvPicPr>
        <xdr:cNvPr id="328" name="Picture 21">
          <a:extLst>
            <a:ext uri="{FF2B5EF4-FFF2-40B4-BE49-F238E27FC236}">
              <a16:creationId xmlns:a16="http://schemas.microsoft.com/office/drawing/2014/main" xmlns="" id="{29EAA28C-95BD-4292-BE62-3DE7A4BB62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132</xdr:row>
      <xdr:rowOff>0</xdr:rowOff>
    </xdr:from>
    <xdr:ext cx="2242" cy="161925"/>
    <xdr:pic>
      <xdr:nvPicPr>
        <xdr:cNvPr id="329" name="Picture 21">
          <a:extLst>
            <a:ext uri="{FF2B5EF4-FFF2-40B4-BE49-F238E27FC236}">
              <a16:creationId xmlns:a16="http://schemas.microsoft.com/office/drawing/2014/main" xmlns="" id="{D0E52501-46DF-470C-99EF-DA88BC9772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137</xdr:row>
      <xdr:rowOff>0</xdr:rowOff>
    </xdr:from>
    <xdr:ext cx="2242" cy="161925"/>
    <xdr:pic>
      <xdr:nvPicPr>
        <xdr:cNvPr id="330" name="Picture 21">
          <a:extLst>
            <a:ext uri="{FF2B5EF4-FFF2-40B4-BE49-F238E27FC236}">
              <a16:creationId xmlns:a16="http://schemas.microsoft.com/office/drawing/2014/main" xmlns="" id="{30E81D41-58CC-4A1E-9B08-8D1A2631F2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132</xdr:row>
      <xdr:rowOff>0</xdr:rowOff>
    </xdr:from>
    <xdr:ext cx="2242" cy="161925"/>
    <xdr:pic>
      <xdr:nvPicPr>
        <xdr:cNvPr id="331" name="Picture 21">
          <a:extLst>
            <a:ext uri="{FF2B5EF4-FFF2-40B4-BE49-F238E27FC236}">
              <a16:creationId xmlns:a16="http://schemas.microsoft.com/office/drawing/2014/main" xmlns="" id="{50F2251F-FCCA-4AD6-AB27-2800EB4063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137</xdr:row>
      <xdr:rowOff>0</xdr:rowOff>
    </xdr:from>
    <xdr:ext cx="2242" cy="161925"/>
    <xdr:pic>
      <xdr:nvPicPr>
        <xdr:cNvPr id="332" name="Picture 21">
          <a:extLst>
            <a:ext uri="{FF2B5EF4-FFF2-40B4-BE49-F238E27FC236}">
              <a16:creationId xmlns:a16="http://schemas.microsoft.com/office/drawing/2014/main" xmlns="" id="{62DB4C7D-DB66-4FCA-B8A6-7D748896F6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132</xdr:row>
      <xdr:rowOff>0</xdr:rowOff>
    </xdr:from>
    <xdr:ext cx="2242" cy="161925"/>
    <xdr:pic>
      <xdr:nvPicPr>
        <xdr:cNvPr id="333" name="Picture 21">
          <a:extLst>
            <a:ext uri="{FF2B5EF4-FFF2-40B4-BE49-F238E27FC236}">
              <a16:creationId xmlns:a16="http://schemas.microsoft.com/office/drawing/2014/main" xmlns="" id="{B1E1D914-A1DA-4F1F-9E26-4C6DBF08D3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133</xdr:row>
      <xdr:rowOff>0</xdr:rowOff>
    </xdr:from>
    <xdr:ext cx="2242" cy="161925"/>
    <xdr:pic>
      <xdr:nvPicPr>
        <xdr:cNvPr id="334" name="Picture 21">
          <a:extLst>
            <a:ext uri="{FF2B5EF4-FFF2-40B4-BE49-F238E27FC236}">
              <a16:creationId xmlns:a16="http://schemas.microsoft.com/office/drawing/2014/main" xmlns="" id="{5D759212-6620-4C29-901A-B610E354F6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140</xdr:row>
      <xdr:rowOff>0</xdr:rowOff>
    </xdr:from>
    <xdr:ext cx="2242" cy="161925"/>
    <xdr:pic>
      <xdr:nvPicPr>
        <xdr:cNvPr id="335" name="Picture 21">
          <a:extLst>
            <a:ext uri="{FF2B5EF4-FFF2-40B4-BE49-F238E27FC236}">
              <a16:creationId xmlns:a16="http://schemas.microsoft.com/office/drawing/2014/main" xmlns="" id="{3604D507-CE64-4541-ADA2-4AFBC86FB1C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67050"/>
          <a:ext cx="2242" cy="161925"/>
        </a:xfrm>
        <a:prstGeom prst="rect">
          <a:avLst/>
        </a:prstGeom>
        <a:noFill/>
        <a:ln w="9525">
          <a:noFill/>
          <a:miter lim="800000"/>
          <a:headEnd/>
          <a:tailEnd/>
        </a:ln>
      </xdr:spPr>
    </xdr:pic>
    <xdr:clientData/>
  </xdr:oneCellAnchor>
  <xdr:oneCellAnchor>
    <xdr:from>
      <xdr:col>4</xdr:col>
      <xdr:colOff>1047750</xdr:colOff>
      <xdr:row>141</xdr:row>
      <xdr:rowOff>0</xdr:rowOff>
    </xdr:from>
    <xdr:ext cx="2242" cy="161925"/>
    <xdr:pic>
      <xdr:nvPicPr>
        <xdr:cNvPr id="336" name="Picture 21">
          <a:extLst>
            <a:ext uri="{FF2B5EF4-FFF2-40B4-BE49-F238E27FC236}">
              <a16:creationId xmlns:a16="http://schemas.microsoft.com/office/drawing/2014/main" xmlns="" id="{1E0D29BA-89CC-4B2C-83AE-C8766B0D32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257550"/>
          <a:ext cx="2242" cy="161925"/>
        </a:xfrm>
        <a:prstGeom prst="rect">
          <a:avLst/>
        </a:prstGeom>
        <a:noFill/>
        <a:ln w="9525">
          <a:noFill/>
          <a:miter lim="800000"/>
          <a:headEnd/>
          <a:tailEnd/>
        </a:ln>
      </xdr:spPr>
    </xdr:pic>
    <xdr:clientData/>
  </xdr:oneCellAnchor>
  <xdr:oneCellAnchor>
    <xdr:from>
      <xdr:col>4</xdr:col>
      <xdr:colOff>1047750</xdr:colOff>
      <xdr:row>144</xdr:row>
      <xdr:rowOff>0</xdr:rowOff>
    </xdr:from>
    <xdr:ext cx="2242" cy="161925"/>
    <xdr:pic>
      <xdr:nvPicPr>
        <xdr:cNvPr id="337" name="Picture 21">
          <a:extLst>
            <a:ext uri="{FF2B5EF4-FFF2-40B4-BE49-F238E27FC236}">
              <a16:creationId xmlns:a16="http://schemas.microsoft.com/office/drawing/2014/main" xmlns="" id="{8B85083D-B874-4587-B664-543E1D768E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829050"/>
          <a:ext cx="2242" cy="161925"/>
        </a:xfrm>
        <a:prstGeom prst="rect">
          <a:avLst/>
        </a:prstGeom>
        <a:noFill/>
        <a:ln w="9525">
          <a:noFill/>
          <a:miter lim="800000"/>
          <a:headEnd/>
          <a:tailEnd/>
        </a:ln>
      </xdr:spPr>
    </xdr:pic>
    <xdr:clientData/>
  </xdr:oneCellAnchor>
  <xdr:oneCellAnchor>
    <xdr:from>
      <xdr:col>4</xdr:col>
      <xdr:colOff>1047750</xdr:colOff>
      <xdr:row>129</xdr:row>
      <xdr:rowOff>0</xdr:rowOff>
    </xdr:from>
    <xdr:ext cx="2242" cy="161925"/>
    <xdr:pic>
      <xdr:nvPicPr>
        <xdr:cNvPr id="338" name="Picture 21">
          <a:extLst>
            <a:ext uri="{FF2B5EF4-FFF2-40B4-BE49-F238E27FC236}">
              <a16:creationId xmlns:a16="http://schemas.microsoft.com/office/drawing/2014/main" xmlns="" id="{336770EE-3722-4967-8151-B2E9040D28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137</xdr:row>
      <xdr:rowOff>0</xdr:rowOff>
    </xdr:from>
    <xdr:ext cx="2242" cy="161925"/>
    <xdr:pic>
      <xdr:nvPicPr>
        <xdr:cNvPr id="339" name="Picture 21">
          <a:extLst>
            <a:ext uri="{FF2B5EF4-FFF2-40B4-BE49-F238E27FC236}">
              <a16:creationId xmlns:a16="http://schemas.microsoft.com/office/drawing/2014/main" xmlns="" id="{6F6036CC-7D32-483D-85A1-6C089CC105B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132</xdr:row>
      <xdr:rowOff>0</xdr:rowOff>
    </xdr:from>
    <xdr:ext cx="2242" cy="161925"/>
    <xdr:pic>
      <xdr:nvPicPr>
        <xdr:cNvPr id="340" name="Picture 21">
          <a:extLst>
            <a:ext uri="{FF2B5EF4-FFF2-40B4-BE49-F238E27FC236}">
              <a16:creationId xmlns:a16="http://schemas.microsoft.com/office/drawing/2014/main" xmlns="" id="{5114E0B2-3049-49A1-A0B4-59432C3217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133</xdr:row>
      <xdr:rowOff>0</xdr:rowOff>
    </xdr:from>
    <xdr:ext cx="2242" cy="161925"/>
    <xdr:pic>
      <xdr:nvPicPr>
        <xdr:cNvPr id="341" name="Picture 21">
          <a:extLst>
            <a:ext uri="{FF2B5EF4-FFF2-40B4-BE49-F238E27FC236}">
              <a16:creationId xmlns:a16="http://schemas.microsoft.com/office/drawing/2014/main" xmlns="" id="{BE5D9F22-C59D-4D2B-91C6-BF34396AC2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140</xdr:row>
      <xdr:rowOff>0</xdr:rowOff>
    </xdr:from>
    <xdr:ext cx="2242" cy="161925"/>
    <xdr:pic>
      <xdr:nvPicPr>
        <xdr:cNvPr id="342" name="Picture 21">
          <a:extLst>
            <a:ext uri="{FF2B5EF4-FFF2-40B4-BE49-F238E27FC236}">
              <a16:creationId xmlns:a16="http://schemas.microsoft.com/office/drawing/2014/main" xmlns="" id="{6C4565EB-D991-48E7-B3CA-148B6C5BB0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67050"/>
          <a:ext cx="2242" cy="161925"/>
        </a:xfrm>
        <a:prstGeom prst="rect">
          <a:avLst/>
        </a:prstGeom>
        <a:noFill/>
        <a:ln w="9525">
          <a:noFill/>
          <a:miter lim="800000"/>
          <a:headEnd/>
          <a:tailEnd/>
        </a:ln>
      </xdr:spPr>
    </xdr:pic>
    <xdr:clientData/>
  </xdr:oneCellAnchor>
  <xdr:oneCellAnchor>
    <xdr:from>
      <xdr:col>4</xdr:col>
      <xdr:colOff>1047750</xdr:colOff>
      <xdr:row>141</xdr:row>
      <xdr:rowOff>0</xdr:rowOff>
    </xdr:from>
    <xdr:ext cx="2242" cy="161925"/>
    <xdr:pic>
      <xdr:nvPicPr>
        <xdr:cNvPr id="343" name="Picture 21">
          <a:extLst>
            <a:ext uri="{FF2B5EF4-FFF2-40B4-BE49-F238E27FC236}">
              <a16:creationId xmlns:a16="http://schemas.microsoft.com/office/drawing/2014/main" xmlns="" id="{0A6413E3-6025-4739-829B-25873241528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257550"/>
          <a:ext cx="2242" cy="161925"/>
        </a:xfrm>
        <a:prstGeom prst="rect">
          <a:avLst/>
        </a:prstGeom>
        <a:noFill/>
        <a:ln w="9525">
          <a:noFill/>
          <a:miter lim="800000"/>
          <a:headEnd/>
          <a:tailEnd/>
        </a:ln>
      </xdr:spPr>
    </xdr:pic>
    <xdr:clientData/>
  </xdr:oneCellAnchor>
  <xdr:oneCellAnchor>
    <xdr:from>
      <xdr:col>4</xdr:col>
      <xdr:colOff>1047750</xdr:colOff>
      <xdr:row>144</xdr:row>
      <xdr:rowOff>0</xdr:rowOff>
    </xdr:from>
    <xdr:ext cx="2242" cy="161925"/>
    <xdr:pic>
      <xdr:nvPicPr>
        <xdr:cNvPr id="344" name="Picture 21">
          <a:extLst>
            <a:ext uri="{FF2B5EF4-FFF2-40B4-BE49-F238E27FC236}">
              <a16:creationId xmlns:a16="http://schemas.microsoft.com/office/drawing/2014/main" xmlns="" id="{088A8446-885E-4E7B-9756-93446B2421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829050"/>
          <a:ext cx="2242" cy="161925"/>
        </a:xfrm>
        <a:prstGeom prst="rect">
          <a:avLst/>
        </a:prstGeom>
        <a:noFill/>
        <a:ln w="9525">
          <a:noFill/>
          <a:miter lim="800000"/>
          <a:headEnd/>
          <a:tailEnd/>
        </a:ln>
      </xdr:spPr>
    </xdr:pic>
    <xdr:clientData/>
  </xdr:oneCellAnchor>
  <xdr:oneCellAnchor>
    <xdr:from>
      <xdr:col>4</xdr:col>
      <xdr:colOff>1047750</xdr:colOff>
      <xdr:row>129</xdr:row>
      <xdr:rowOff>0</xdr:rowOff>
    </xdr:from>
    <xdr:ext cx="2242" cy="161925"/>
    <xdr:pic>
      <xdr:nvPicPr>
        <xdr:cNvPr id="345" name="Picture 21">
          <a:extLst>
            <a:ext uri="{FF2B5EF4-FFF2-40B4-BE49-F238E27FC236}">
              <a16:creationId xmlns:a16="http://schemas.microsoft.com/office/drawing/2014/main" xmlns="" id="{37A43C8E-3BA6-49E4-A9F4-02752512107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137</xdr:row>
      <xdr:rowOff>0</xdr:rowOff>
    </xdr:from>
    <xdr:ext cx="2242" cy="161925"/>
    <xdr:pic>
      <xdr:nvPicPr>
        <xdr:cNvPr id="346" name="Picture 21">
          <a:extLst>
            <a:ext uri="{FF2B5EF4-FFF2-40B4-BE49-F238E27FC236}">
              <a16:creationId xmlns:a16="http://schemas.microsoft.com/office/drawing/2014/main" xmlns="" id="{9BDFC988-CA6F-4D89-A455-1134CDDD56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132</xdr:row>
      <xdr:rowOff>0</xdr:rowOff>
    </xdr:from>
    <xdr:ext cx="2242" cy="161925"/>
    <xdr:pic>
      <xdr:nvPicPr>
        <xdr:cNvPr id="347" name="Picture 21">
          <a:extLst>
            <a:ext uri="{FF2B5EF4-FFF2-40B4-BE49-F238E27FC236}">
              <a16:creationId xmlns:a16="http://schemas.microsoft.com/office/drawing/2014/main" xmlns="" id="{E55F7D7B-8AFC-4DFC-875A-669BCAE4A3F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136</xdr:row>
      <xdr:rowOff>0</xdr:rowOff>
    </xdr:from>
    <xdr:ext cx="2242" cy="161925"/>
    <xdr:pic>
      <xdr:nvPicPr>
        <xdr:cNvPr id="348" name="Picture 21">
          <a:extLst>
            <a:ext uri="{FF2B5EF4-FFF2-40B4-BE49-F238E27FC236}">
              <a16:creationId xmlns:a16="http://schemas.microsoft.com/office/drawing/2014/main" xmlns="" id="{3499594F-0792-4C1B-B0A9-AFE260C1112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305050"/>
          <a:ext cx="2242" cy="161925"/>
        </a:xfrm>
        <a:prstGeom prst="rect">
          <a:avLst/>
        </a:prstGeom>
        <a:noFill/>
        <a:ln w="9525">
          <a:noFill/>
          <a:miter lim="800000"/>
          <a:headEnd/>
          <a:tailEnd/>
        </a:ln>
      </xdr:spPr>
    </xdr:pic>
    <xdr:clientData/>
  </xdr:oneCellAnchor>
  <xdr:oneCellAnchor>
    <xdr:from>
      <xdr:col>4</xdr:col>
      <xdr:colOff>1047750</xdr:colOff>
      <xdr:row>135</xdr:row>
      <xdr:rowOff>0</xdr:rowOff>
    </xdr:from>
    <xdr:ext cx="2242" cy="161925"/>
    <xdr:pic>
      <xdr:nvPicPr>
        <xdr:cNvPr id="349" name="Picture 21">
          <a:extLst>
            <a:ext uri="{FF2B5EF4-FFF2-40B4-BE49-F238E27FC236}">
              <a16:creationId xmlns:a16="http://schemas.microsoft.com/office/drawing/2014/main" xmlns="" id="{048AB0E3-DB84-4499-9B4B-98BE8A405A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143</xdr:row>
      <xdr:rowOff>0</xdr:rowOff>
    </xdr:from>
    <xdr:ext cx="2242" cy="161925"/>
    <xdr:pic>
      <xdr:nvPicPr>
        <xdr:cNvPr id="350" name="Picture 21">
          <a:extLst>
            <a:ext uri="{FF2B5EF4-FFF2-40B4-BE49-F238E27FC236}">
              <a16:creationId xmlns:a16="http://schemas.microsoft.com/office/drawing/2014/main" xmlns="" id="{D66E73C0-E29D-4319-9837-1D537323C0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638550"/>
          <a:ext cx="2242" cy="161925"/>
        </a:xfrm>
        <a:prstGeom prst="rect">
          <a:avLst/>
        </a:prstGeom>
        <a:noFill/>
        <a:ln w="9525">
          <a:noFill/>
          <a:miter lim="800000"/>
          <a:headEnd/>
          <a:tailEnd/>
        </a:ln>
      </xdr:spPr>
    </xdr:pic>
    <xdr:clientData/>
  </xdr:oneCellAnchor>
  <xdr:oneCellAnchor>
    <xdr:from>
      <xdr:col>4</xdr:col>
      <xdr:colOff>1047750</xdr:colOff>
      <xdr:row>140</xdr:row>
      <xdr:rowOff>0</xdr:rowOff>
    </xdr:from>
    <xdr:ext cx="2242" cy="161925"/>
    <xdr:pic>
      <xdr:nvPicPr>
        <xdr:cNvPr id="351" name="Picture 21">
          <a:extLst>
            <a:ext uri="{FF2B5EF4-FFF2-40B4-BE49-F238E27FC236}">
              <a16:creationId xmlns:a16="http://schemas.microsoft.com/office/drawing/2014/main" xmlns="" id="{CBE79ED7-25FF-4318-B890-5F7CEFDBABA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67050"/>
          <a:ext cx="2242" cy="161925"/>
        </a:xfrm>
        <a:prstGeom prst="rect">
          <a:avLst/>
        </a:prstGeom>
        <a:noFill/>
        <a:ln w="9525">
          <a:noFill/>
          <a:miter lim="800000"/>
          <a:headEnd/>
          <a:tailEnd/>
        </a:ln>
      </xdr:spPr>
    </xdr:pic>
    <xdr:clientData/>
  </xdr:oneCellAnchor>
  <xdr:oneCellAnchor>
    <xdr:from>
      <xdr:col>4</xdr:col>
      <xdr:colOff>1047750</xdr:colOff>
      <xdr:row>144</xdr:row>
      <xdr:rowOff>0</xdr:rowOff>
    </xdr:from>
    <xdr:ext cx="2242" cy="161925"/>
    <xdr:pic>
      <xdr:nvPicPr>
        <xdr:cNvPr id="352" name="Picture 21">
          <a:extLst>
            <a:ext uri="{FF2B5EF4-FFF2-40B4-BE49-F238E27FC236}">
              <a16:creationId xmlns:a16="http://schemas.microsoft.com/office/drawing/2014/main" xmlns="" id="{BA163C6B-229A-4A8F-A273-D1963542943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829050"/>
          <a:ext cx="2242" cy="161925"/>
        </a:xfrm>
        <a:prstGeom prst="rect">
          <a:avLst/>
        </a:prstGeom>
        <a:noFill/>
        <a:ln w="9525">
          <a:noFill/>
          <a:miter lim="800000"/>
          <a:headEnd/>
          <a:tailEnd/>
        </a:ln>
      </xdr:spPr>
    </xdr:pic>
    <xdr:clientData/>
  </xdr:oneCellAnchor>
  <xdr:oneCellAnchor>
    <xdr:from>
      <xdr:col>4</xdr:col>
      <xdr:colOff>1047750</xdr:colOff>
      <xdr:row>138</xdr:row>
      <xdr:rowOff>0</xdr:rowOff>
    </xdr:from>
    <xdr:ext cx="2242" cy="161925"/>
    <xdr:pic>
      <xdr:nvPicPr>
        <xdr:cNvPr id="353" name="Picture 21">
          <a:extLst>
            <a:ext uri="{FF2B5EF4-FFF2-40B4-BE49-F238E27FC236}">
              <a16:creationId xmlns:a16="http://schemas.microsoft.com/office/drawing/2014/main" xmlns="" id="{6EF299D8-8C78-40BB-A4B7-49A68E1CC2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86050"/>
          <a:ext cx="2242" cy="161925"/>
        </a:xfrm>
        <a:prstGeom prst="rect">
          <a:avLst/>
        </a:prstGeom>
        <a:noFill/>
        <a:ln w="9525">
          <a:noFill/>
          <a:miter lim="800000"/>
          <a:headEnd/>
          <a:tailEnd/>
        </a:ln>
      </xdr:spPr>
    </xdr:pic>
    <xdr:clientData/>
  </xdr:oneCellAnchor>
  <xdr:oneCellAnchor>
    <xdr:from>
      <xdr:col>4</xdr:col>
      <xdr:colOff>1047750</xdr:colOff>
      <xdr:row>139</xdr:row>
      <xdr:rowOff>0</xdr:rowOff>
    </xdr:from>
    <xdr:ext cx="2242" cy="161925"/>
    <xdr:pic>
      <xdr:nvPicPr>
        <xdr:cNvPr id="354" name="Picture 21">
          <a:extLst>
            <a:ext uri="{FF2B5EF4-FFF2-40B4-BE49-F238E27FC236}">
              <a16:creationId xmlns:a16="http://schemas.microsoft.com/office/drawing/2014/main" xmlns="" id="{848E4758-7B0F-4B53-BC53-B98285E3BC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131</xdr:row>
      <xdr:rowOff>0</xdr:rowOff>
    </xdr:from>
    <xdr:ext cx="2242" cy="161925"/>
    <xdr:pic>
      <xdr:nvPicPr>
        <xdr:cNvPr id="355" name="Picture 21">
          <a:extLst>
            <a:ext uri="{FF2B5EF4-FFF2-40B4-BE49-F238E27FC236}">
              <a16:creationId xmlns:a16="http://schemas.microsoft.com/office/drawing/2014/main" xmlns="" id="{3D7C11A6-8470-4998-8D9D-F3F11D3086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129</xdr:row>
      <xdr:rowOff>0</xdr:rowOff>
    </xdr:from>
    <xdr:ext cx="2242" cy="161925"/>
    <xdr:pic>
      <xdr:nvPicPr>
        <xdr:cNvPr id="356" name="Picture 21">
          <a:extLst>
            <a:ext uri="{FF2B5EF4-FFF2-40B4-BE49-F238E27FC236}">
              <a16:creationId xmlns:a16="http://schemas.microsoft.com/office/drawing/2014/main" xmlns="" id="{725FB030-D30F-4B29-89C4-3002BF19AA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129</xdr:row>
      <xdr:rowOff>0</xdr:rowOff>
    </xdr:from>
    <xdr:ext cx="2242" cy="161925"/>
    <xdr:pic>
      <xdr:nvPicPr>
        <xdr:cNvPr id="357" name="Picture 21">
          <a:extLst>
            <a:ext uri="{FF2B5EF4-FFF2-40B4-BE49-F238E27FC236}">
              <a16:creationId xmlns:a16="http://schemas.microsoft.com/office/drawing/2014/main" xmlns="" id="{810B131C-0444-4780-B8F0-2210826170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130</xdr:row>
      <xdr:rowOff>0</xdr:rowOff>
    </xdr:from>
    <xdr:ext cx="2242" cy="161925"/>
    <xdr:pic>
      <xdr:nvPicPr>
        <xdr:cNvPr id="358" name="Picture 21">
          <a:extLst>
            <a:ext uri="{FF2B5EF4-FFF2-40B4-BE49-F238E27FC236}">
              <a16:creationId xmlns:a16="http://schemas.microsoft.com/office/drawing/2014/main" xmlns="" id="{2A3F6EA9-1D42-4E01-B7F3-17465D9591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137</xdr:row>
      <xdr:rowOff>0</xdr:rowOff>
    </xdr:from>
    <xdr:ext cx="2242" cy="161925"/>
    <xdr:pic>
      <xdr:nvPicPr>
        <xdr:cNvPr id="359" name="Picture 21">
          <a:extLst>
            <a:ext uri="{FF2B5EF4-FFF2-40B4-BE49-F238E27FC236}">
              <a16:creationId xmlns:a16="http://schemas.microsoft.com/office/drawing/2014/main" xmlns="" id="{2FC7E138-A8F2-45B2-A15F-CC95C45550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132</xdr:row>
      <xdr:rowOff>0</xdr:rowOff>
    </xdr:from>
    <xdr:ext cx="2242" cy="161925"/>
    <xdr:pic>
      <xdr:nvPicPr>
        <xdr:cNvPr id="360" name="Picture 21">
          <a:extLst>
            <a:ext uri="{FF2B5EF4-FFF2-40B4-BE49-F238E27FC236}">
              <a16:creationId xmlns:a16="http://schemas.microsoft.com/office/drawing/2014/main" xmlns="" id="{7E1FF6B7-0D5C-4B60-8E9B-32B543B20AA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136</xdr:row>
      <xdr:rowOff>0</xdr:rowOff>
    </xdr:from>
    <xdr:ext cx="2242" cy="161925"/>
    <xdr:pic>
      <xdr:nvPicPr>
        <xdr:cNvPr id="361" name="Picture 21">
          <a:extLst>
            <a:ext uri="{FF2B5EF4-FFF2-40B4-BE49-F238E27FC236}">
              <a16:creationId xmlns:a16="http://schemas.microsoft.com/office/drawing/2014/main" xmlns="" id="{989847C2-93FD-4E8D-B1D3-6D84032743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305050"/>
          <a:ext cx="2242" cy="161925"/>
        </a:xfrm>
        <a:prstGeom prst="rect">
          <a:avLst/>
        </a:prstGeom>
        <a:noFill/>
        <a:ln w="9525">
          <a:noFill/>
          <a:miter lim="800000"/>
          <a:headEnd/>
          <a:tailEnd/>
        </a:ln>
      </xdr:spPr>
    </xdr:pic>
    <xdr:clientData/>
  </xdr:oneCellAnchor>
  <xdr:oneCellAnchor>
    <xdr:from>
      <xdr:col>4</xdr:col>
      <xdr:colOff>1047750</xdr:colOff>
      <xdr:row>135</xdr:row>
      <xdr:rowOff>0</xdr:rowOff>
    </xdr:from>
    <xdr:ext cx="2242" cy="161925"/>
    <xdr:pic>
      <xdr:nvPicPr>
        <xdr:cNvPr id="362" name="Picture 21">
          <a:extLst>
            <a:ext uri="{FF2B5EF4-FFF2-40B4-BE49-F238E27FC236}">
              <a16:creationId xmlns:a16="http://schemas.microsoft.com/office/drawing/2014/main" xmlns="" id="{0AF70DE1-6B38-4851-B6DE-2A8F7BCEAF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143</xdr:row>
      <xdr:rowOff>0</xdr:rowOff>
    </xdr:from>
    <xdr:ext cx="2242" cy="161925"/>
    <xdr:pic>
      <xdr:nvPicPr>
        <xdr:cNvPr id="363" name="Picture 21">
          <a:extLst>
            <a:ext uri="{FF2B5EF4-FFF2-40B4-BE49-F238E27FC236}">
              <a16:creationId xmlns:a16="http://schemas.microsoft.com/office/drawing/2014/main" xmlns="" id="{74E34BAE-ACBF-43CB-8A95-E5BE170737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638550"/>
          <a:ext cx="2242" cy="161925"/>
        </a:xfrm>
        <a:prstGeom prst="rect">
          <a:avLst/>
        </a:prstGeom>
        <a:noFill/>
        <a:ln w="9525">
          <a:noFill/>
          <a:miter lim="800000"/>
          <a:headEnd/>
          <a:tailEnd/>
        </a:ln>
      </xdr:spPr>
    </xdr:pic>
    <xdr:clientData/>
  </xdr:oneCellAnchor>
  <xdr:oneCellAnchor>
    <xdr:from>
      <xdr:col>4</xdr:col>
      <xdr:colOff>1047750</xdr:colOff>
      <xdr:row>140</xdr:row>
      <xdr:rowOff>0</xdr:rowOff>
    </xdr:from>
    <xdr:ext cx="2242" cy="161925"/>
    <xdr:pic>
      <xdr:nvPicPr>
        <xdr:cNvPr id="364" name="Picture 21">
          <a:extLst>
            <a:ext uri="{FF2B5EF4-FFF2-40B4-BE49-F238E27FC236}">
              <a16:creationId xmlns:a16="http://schemas.microsoft.com/office/drawing/2014/main" xmlns="" id="{C2D4DFD9-224F-434A-82D2-F27141476F6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67050"/>
          <a:ext cx="2242" cy="161925"/>
        </a:xfrm>
        <a:prstGeom prst="rect">
          <a:avLst/>
        </a:prstGeom>
        <a:noFill/>
        <a:ln w="9525">
          <a:noFill/>
          <a:miter lim="800000"/>
          <a:headEnd/>
          <a:tailEnd/>
        </a:ln>
      </xdr:spPr>
    </xdr:pic>
    <xdr:clientData/>
  </xdr:oneCellAnchor>
  <xdr:oneCellAnchor>
    <xdr:from>
      <xdr:col>4</xdr:col>
      <xdr:colOff>1047750</xdr:colOff>
      <xdr:row>144</xdr:row>
      <xdr:rowOff>0</xdr:rowOff>
    </xdr:from>
    <xdr:ext cx="2242" cy="161925"/>
    <xdr:pic>
      <xdr:nvPicPr>
        <xdr:cNvPr id="365" name="Picture 21">
          <a:extLst>
            <a:ext uri="{FF2B5EF4-FFF2-40B4-BE49-F238E27FC236}">
              <a16:creationId xmlns:a16="http://schemas.microsoft.com/office/drawing/2014/main" xmlns="" id="{70BE4DC3-061C-4EB3-9FC0-57E100EE542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829050"/>
          <a:ext cx="2242" cy="161925"/>
        </a:xfrm>
        <a:prstGeom prst="rect">
          <a:avLst/>
        </a:prstGeom>
        <a:noFill/>
        <a:ln w="9525">
          <a:noFill/>
          <a:miter lim="800000"/>
          <a:headEnd/>
          <a:tailEnd/>
        </a:ln>
      </xdr:spPr>
    </xdr:pic>
    <xdr:clientData/>
  </xdr:oneCellAnchor>
  <xdr:oneCellAnchor>
    <xdr:from>
      <xdr:col>4</xdr:col>
      <xdr:colOff>1047750</xdr:colOff>
      <xdr:row>138</xdr:row>
      <xdr:rowOff>0</xdr:rowOff>
    </xdr:from>
    <xdr:ext cx="2242" cy="161925"/>
    <xdr:pic>
      <xdr:nvPicPr>
        <xdr:cNvPr id="366" name="Picture 21">
          <a:extLst>
            <a:ext uri="{FF2B5EF4-FFF2-40B4-BE49-F238E27FC236}">
              <a16:creationId xmlns:a16="http://schemas.microsoft.com/office/drawing/2014/main" xmlns="" id="{95A44D56-1881-4FD3-85CE-158280D8F7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86050"/>
          <a:ext cx="2242" cy="161925"/>
        </a:xfrm>
        <a:prstGeom prst="rect">
          <a:avLst/>
        </a:prstGeom>
        <a:noFill/>
        <a:ln w="9525">
          <a:noFill/>
          <a:miter lim="800000"/>
          <a:headEnd/>
          <a:tailEnd/>
        </a:ln>
      </xdr:spPr>
    </xdr:pic>
    <xdr:clientData/>
  </xdr:oneCellAnchor>
  <xdr:oneCellAnchor>
    <xdr:from>
      <xdr:col>4</xdr:col>
      <xdr:colOff>1047750</xdr:colOff>
      <xdr:row>139</xdr:row>
      <xdr:rowOff>0</xdr:rowOff>
    </xdr:from>
    <xdr:ext cx="2242" cy="161925"/>
    <xdr:pic>
      <xdr:nvPicPr>
        <xdr:cNvPr id="367" name="Picture 21">
          <a:extLst>
            <a:ext uri="{FF2B5EF4-FFF2-40B4-BE49-F238E27FC236}">
              <a16:creationId xmlns:a16="http://schemas.microsoft.com/office/drawing/2014/main" xmlns="" id="{2B47FAD8-A464-4488-B95A-08F71915CE6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131</xdr:row>
      <xdr:rowOff>0</xdr:rowOff>
    </xdr:from>
    <xdr:ext cx="2242" cy="161925"/>
    <xdr:pic>
      <xdr:nvPicPr>
        <xdr:cNvPr id="368" name="Picture 21">
          <a:extLst>
            <a:ext uri="{FF2B5EF4-FFF2-40B4-BE49-F238E27FC236}">
              <a16:creationId xmlns:a16="http://schemas.microsoft.com/office/drawing/2014/main" xmlns="" id="{0DC8D674-CD09-4313-AB23-B7A57B3C257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129</xdr:row>
      <xdr:rowOff>0</xdr:rowOff>
    </xdr:from>
    <xdr:ext cx="2242" cy="161925"/>
    <xdr:pic>
      <xdr:nvPicPr>
        <xdr:cNvPr id="369" name="Picture 21">
          <a:extLst>
            <a:ext uri="{FF2B5EF4-FFF2-40B4-BE49-F238E27FC236}">
              <a16:creationId xmlns:a16="http://schemas.microsoft.com/office/drawing/2014/main" xmlns="" id="{43E09861-7E8B-414A-B746-705FD7CF0A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129</xdr:row>
      <xdr:rowOff>0</xdr:rowOff>
    </xdr:from>
    <xdr:ext cx="2242" cy="161925"/>
    <xdr:pic>
      <xdr:nvPicPr>
        <xdr:cNvPr id="370" name="Picture 21">
          <a:extLst>
            <a:ext uri="{FF2B5EF4-FFF2-40B4-BE49-F238E27FC236}">
              <a16:creationId xmlns:a16="http://schemas.microsoft.com/office/drawing/2014/main" xmlns="" id="{CE01FDEF-EAB6-43D2-A08C-490AE404164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130</xdr:row>
      <xdr:rowOff>0</xdr:rowOff>
    </xdr:from>
    <xdr:ext cx="2242" cy="161925"/>
    <xdr:pic>
      <xdr:nvPicPr>
        <xdr:cNvPr id="371" name="Picture 21">
          <a:extLst>
            <a:ext uri="{FF2B5EF4-FFF2-40B4-BE49-F238E27FC236}">
              <a16:creationId xmlns:a16="http://schemas.microsoft.com/office/drawing/2014/main" xmlns="" id="{F8D42CC4-078C-47EF-8AE7-C658015238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154</xdr:row>
      <xdr:rowOff>0</xdr:rowOff>
    </xdr:from>
    <xdr:ext cx="2242" cy="161925"/>
    <xdr:pic>
      <xdr:nvPicPr>
        <xdr:cNvPr id="372" name="Picture 21">
          <a:extLst>
            <a:ext uri="{FF2B5EF4-FFF2-40B4-BE49-F238E27FC236}">
              <a16:creationId xmlns:a16="http://schemas.microsoft.com/office/drawing/2014/main" xmlns="" id="{8F4DB190-927E-41C2-B9F3-08C5A11705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86050"/>
          <a:ext cx="2242" cy="161925"/>
        </a:xfrm>
        <a:prstGeom prst="rect">
          <a:avLst/>
        </a:prstGeom>
        <a:noFill/>
        <a:ln w="9525">
          <a:noFill/>
          <a:miter lim="800000"/>
          <a:headEnd/>
          <a:tailEnd/>
        </a:ln>
      </xdr:spPr>
    </xdr:pic>
    <xdr:clientData/>
  </xdr:oneCellAnchor>
  <xdr:oneCellAnchor>
    <xdr:from>
      <xdr:col>4</xdr:col>
      <xdr:colOff>1047750</xdr:colOff>
      <xdr:row>148</xdr:row>
      <xdr:rowOff>0</xdr:rowOff>
    </xdr:from>
    <xdr:ext cx="2242" cy="161925"/>
    <xdr:pic>
      <xdr:nvPicPr>
        <xdr:cNvPr id="373" name="Picture 21">
          <a:extLst>
            <a:ext uri="{FF2B5EF4-FFF2-40B4-BE49-F238E27FC236}">
              <a16:creationId xmlns:a16="http://schemas.microsoft.com/office/drawing/2014/main" xmlns="" id="{2A7F78E8-0C12-45B9-9F1B-23C3A86378C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167</xdr:row>
      <xdr:rowOff>0</xdr:rowOff>
    </xdr:from>
    <xdr:ext cx="2242" cy="161925"/>
    <xdr:pic>
      <xdr:nvPicPr>
        <xdr:cNvPr id="374" name="Picture 21">
          <a:extLst>
            <a:ext uri="{FF2B5EF4-FFF2-40B4-BE49-F238E27FC236}">
              <a16:creationId xmlns:a16="http://schemas.microsoft.com/office/drawing/2014/main" xmlns="" id="{171C33F3-19A7-40D3-9A8B-975CB7BD6F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162550"/>
          <a:ext cx="2242" cy="161925"/>
        </a:xfrm>
        <a:prstGeom prst="rect">
          <a:avLst/>
        </a:prstGeom>
        <a:noFill/>
        <a:ln w="9525">
          <a:noFill/>
          <a:miter lim="800000"/>
          <a:headEnd/>
          <a:tailEnd/>
        </a:ln>
      </xdr:spPr>
    </xdr:pic>
    <xdr:clientData/>
  </xdr:oneCellAnchor>
  <xdr:oneCellAnchor>
    <xdr:from>
      <xdr:col>4</xdr:col>
      <xdr:colOff>1047750</xdr:colOff>
      <xdr:row>166</xdr:row>
      <xdr:rowOff>0</xdr:rowOff>
    </xdr:from>
    <xdr:ext cx="2242" cy="161925"/>
    <xdr:pic>
      <xdr:nvPicPr>
        <xdr:cNvPr id="375" name="Picture 21">
          <a:extLst>
            <a:ext uri="{FF2B5EF4-FFF2-40B4-BE49-F238E27FC236}">
              <a16:creationId xmlns:a16="http://schemas.microsoft.com/office/drawing/2014/main" xmlns="" id="{268DE112-425D-46B0-B02F-ACCD66862A3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972050"/>
          <a:ext cx="2242" cy="161925"/>
        </a:xfrm>
        <a:prstGeom prst="rect">
          <a:avLst/>
        </a:prstGeom>
        <a:noFill/>
        <a:ln w="9525">
          <a:noFill/>
          <a:miter lim="800000"/>
          <a:headEnd/>
          <a:tailEnd/>
        </a:ln>
      </xdr:spPr>
    </xdr:pic>
    <xdr:clientData/>
  </xdr:oneCellAnchor>
  <xdr:oneCellAnchor>
    <xdr:from>
      <xdr:col>4</xdr:col>
      <xdr:colOff>1047750</xdr:colOff>
      <xdr:row>154</xdr:row>
      <xdr:rowOff>0</xdr:rowOff>
    </xdr:from>
    <xdr:ext cx="2242" cy="161925"/>
    <xdr:pic>
      <xdr:nvPicPr>
        <xdr:cNvPr id="376" name="Picture 21">
          <a:extLst>
            <a:ext uri="{FF2B5EF4-FFF2-40B4-BE49-F238E27FC236}">
              <a16:creationId xmlns:a16="http://schemas.microsoft.com/office/drawing/2014/main" xmlns="" id="{236E5C4D-8BAE-4FE0-8998-C5B6D70540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86050"/>
          <a:ext cx="2242" cy="161925"/>
        </a:xfrm>
        <a:prstGeom prst="rect">
          <a:avLst/>
        </a:prstGeom>
        <a:noFill/>
        <a:ln w="9525">
          <a:noFill/>
          <a:miter lim="800000"/>
          <a:headEnd/>
          <a:tailEnd/>
        </a:ln>
      </xdr:spPr>
    </xdr:pic>
    <xdr:clientData/>
  </xdr:oneCellAnchor>
  <xdr:oneCellAnchor>
    <xdr:from>
      <xdr:col>4</xdr:col>
      <xdr:colOff>1047750</xdr:colOff>
      <xdr:row>148</xdr:row>
      <xdr:rowOff>0</xdr:rowOff>
    </xdr:from>
    <xdr:ext cx="2242" cy="161925"/>
    <xdr:pic>
      <xdr:nvPicPr>
        <xdr:cNvPr id="377" name="Picture 21">
          <a:extLst>
            <a:ext uri="{FF2B5EF4-FFF2-40B4-BE49-F238E27FC236}">
              <a16:creationId xmlns:a16="http://schemas.microsoft.com/office/drawing/2014/main" xmlns="" id="{AAFFBC3F-9E79-498D-89C6-6476138EDCA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167</xdr:row>
      <xdr:rowOff>0</xdr:rowOff>
    </xdr:from>
    <xdr:ext cx="2242" cy="161925"/>
    <xdr:pic>
      <xdr:nvPicPr>
        <xdr:cNvPr id="378" name="Picture 21">
          <a:extLst>
            <a:ext uri="{FF2B5EF4-FFF2-40B4-BE49-F238E27FC236}">
              <a16:creationId xmlns:a16="http://schemas.microsoft.com/office/drawing/2014/main" xmlns="" id="{1BE2B97A-1359-48E3-BEF8-5B9813499E1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162550"/>
          <a:ext cx="2242" cy="161925"/>
        </a:xfrm>
        <a:prstGeom prst="rect">
          <a:avLst/>
        </a:prstGeom>
        <a:noFill/>
        <a:ln w="9525">
          <a:noFill/>
          <a:miter lim="800000"/>
          <a:headEnd/>
          <a:tailEnd/>
        </a:ln>
      </xdr:spPr>
    </xdr:pic>
    <xdr:clientData/>
  </xdr:oneCellAnchor>
  <xdr:oneCellAnchor>
    <xdr:from>
      <xdr:col>4</xdr:col>
      <xdr:colOff>1047750</xdr:colOff>
      <xdr:row>166</xdr:row>
      <xdr:rowOff>0</xdr:rowOff>
    </xdr:from>
    <xdr:ext cx="2242" cy="161925"/>
    <xdr:pic>
      <xdr:nvPicPr>
        <xdr:cNvPr id="379" name="Picture 21">
          <a:extLst>
            <a:ext uri="{FF2B5EF4-FFF2-40B4-BE49-F238E27FC236}">
              <a16:creationId xmlns:a16="http://schemas.microsoft.com/office/drawing/2014/main" xmlns="" id="{BD2DB71C-0924-45FF-B50D-56558BCAE57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972050"/>
          <a:ext cx="2242" cy="161925"/>
        </a:xfrm>
        <a:prstGeom prst="rect">
          <a:avLst/>
        </a:prstGeom>
        <a:noFill/>
        <a:ln w="9525">
          <a:noFill/>
          <a:miter lim="800000"/>
          <a:headEnd/>
          <a:tailEnd/>
        </a:ln>
      </xdr:spPr>
    </xdr:pic>
    <xdr:clientData/>
  </xdr:oneCellAnchor>
  <xdr:oneCellAnchor>
    <xdr:from>
      <xdr:col>4</xdr:col>
      <xdr:colOff>1047750</xdr:colOff>
      <xdr:row>154</xdr:row>
      <xdr:rowOff>0</xdr:rowOff>
    </xdr:from>
    <xdr:ext cx="2242" cy="161925"/>
    <xdr:pic>
      <xdr:nvPicPr>
        <xdr:cNvPr id="380" name="Picture 21">
          <a:extLst>
            <a:ext uri="{FF2B5EF4-FFF2-40B4-BE49-F238E27FC236}">
              <a16:creationId xmlns:a16="http://schemas.microsoft.com/office/drawing/2014/main" xmlns="" id="{93406233-F9F7-41F8-84A0-84C9CE1D42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86050"/>
          <a:ext cx="2242" cy="161925"/>
        </a:xfrm>
        <a:prstGeom prst="rect">
          <a:avLst/>
        </a:prstGeom>
        <a:noFill/>
        <a:ln w="9525">
          <a:noFill/>
          <a:miter lim="800000"/>
          <a:headEnd/>
          <a:tailEnd/>
        </a:ln>
      </xdr:spPr>
    </xdr:pic>
    <xdr:clientData/>
  </xdr:oneCellAnchor>
  <xdr:oneCellAnchor>
    <xdr:from>
      <xdr:col>4</xdr:col>
      <xdr:colOff>1047750</xdr:colOff>
      <xdr:row>148</xdr:row>
      <xdr:rowOff>0</xdr:rowOff>
    </xdr:from>
    <xdr:ext cx="2242" cy="161925"/>
    <xdr:pic>
      <xdr:nvPicPr>
        <xdr:cNvPr id="381" name="Picture 21">
          <a:extLst>
            <a:ext uri="{FF2B5EF4-FFF2-40B4-BE49-F238E27FC236}">
              <a16:creationId xmlns:a16="http://schemas.microsoft.com/office/drawing/2014/main" xmlns="" id="{8107E3F9-F29A-416A-BEC6-08AEEA32AA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167</xdr:row>
      <xdr:rowOff>0</xdr:rowOff>
    </xdr:from>
    <xdr:ext cx="2242" cy="161925"/>
    <xdr:pic>
      <xdr:nvPicPr>
        <xdr:cNvPr id="382" name="Picture 21">
          <a:extLst>
            <a:ext uri="{FF2B5EF4-FFF2-40B4-BE49-F238E27FC236}">
              <a16:creationId xmlns:a16="http://schemas.microsoft.com/office/drawing/2014/main" xmlns="" id="{789244D0-FBCA-45E3-A735-9270F4F3B5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162550"/>
          <a:ext cx="2242" cy="161925"/>
        </a:xfrm>
        <a:prstGeom prst="rect">
          <a:avLst/>
        </a:prstGeom>
        <a:noFill/>
        <a:ln w="9525">
          <a:noFill/>
          <a:miter lim="800000"/>
          <a:headEnd/>
          <a:tailEnd/>
        </a:ln>
      </xdr:spPr>
    </xdr:pic>
    <xdr:clientData/>
  </xdr:oneCellAnchor>
  <xdr:oneCellAnchor>
    <xdr:from>
      <xdr:col>4</xdr:col>
      <xdr:colOff>1047750</xdr:colOff>
      <xdr:row>166</xdr:row>
      <xdr:rowOff>0</xdr:rowOff>
    </xdr:from>
    <xdr:ext cx="2242" cy="161925"/>
    <xdr:pic>
      <xdr:nvPicPr>
        <xdr:cNvPr id="383" name="Picture 21">
          <a:extLst>
            <a:ext uri="{FF2B5EF4-FFF2-40B4-BE49-F238E27FC236}">
              <a16:creationId xmlns:a16="http://schemas.microsoft.com/office/drawing/2014/main" xmlns="" id="{71CD6C45-15F6-41CF-8687-6BE77A3C877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972050"/>
          <a:ext cx="2242" cy="161925"/>
        </a:xfrm>
        <a:prstGeom prst="rect">
          <a:avLst/>
        </a:prstGeom>
        <a:noFill/>
        <a:ln w="9525">
          <a:noFill/>
          <a:miter lim="800000"/>
          <a:headEnd/>
          <a:tailEnd/>
        </a:ln>
      </xdr:spPr>
    </xdr:pic>
    <xdr:clientData/>
  </xdr:oneCellAnchor>
  <xdr:oneCellAnchor>
    <xdr:from>
      <xdr:col>4</xdr:col>
      <xdr:colOff>1047750</xdr:colOff>
      <xdr:row>149</xdr:row>
      <xdr:rowOff>0</xdr:rowOff>
    </xdr:from>
    <xdr:ext cx="2242" cy="161925"/>
    <xdr:pic>
      <xdr:nvPicPr>
        <xdr:cNvPr id="384" name="Picture 21">
          <a:extLst>
            <a:ext uri="{FF2B5EF4-FFF2-40B4-BE49-F238E27FC236}">
              <a16:creationId xmlns:a16="http://schemas.microsoft.com/office/drawing/2014/main" xmlns="" id="{FB6AA4F5-F4F7-438C-BB25-1E07E1B551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156</xdr:row>
      <xdr:rowOff>0</xdr:rowOff>
    </xdr:from>
    <xdr:ext cx="2242" cy="161925"/>
    <xdr:pic>
      <xdr:nvPicPr>
        <xdr:cNvPr id="385" name="Picture 21">
          <a:extLst>
            <a:ext uri="{FF2B5EF4-FFF2-40B4-BE49-F238E27FC236}">
              <a16:creationId xmlns:a16="http://schemas.microsoft.com/office/drawing/2014/main" xmlns="" id="{03561F2D-8D05-4BF4-B5C0-E2FF04A071E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67050"/>
          <a:ext cx="2242" cy="161925"/>
        </a:xfrm>
        <a:prstGeom prst="rect">
          <a:avLst/>
        </a:prstGeom>
        <a:noFill/>
        <a:ln w="9525">
          <a:noFill/>
          <a:miter lim="800000"/>
          <a:headEnd/>
          <a:tailEnd/>
        </a:ln>
      </xdr:spPr>
    </xdr:pic>
    <xdr:clientData/>
  </xdr:oneCellAnchor>
  <xdr:oneCellAnchor>
    <xdr:from>
      <xdr:col>4</xdr:col>
      <xdr:colOff>1047750</xdr:colOff>
      <xdr:row>157</xdr:row>
      <xdr:rowOff>0</xdr:rowOff>
    </xdr:from>
    <xdr:ext cx="2242" cy="161925"/>
    <xdr:pic>
      <xdr:nvPicPr>
        <xdr:cNvPr id="386" name="Picture 21">
          <a:extLst>
            <a:ext uri="{FF2B5EF4-FFF2-40B4-BE49-F238E27FC236}">
              <a16:creationId xmlns:a16="http://schemas.microsoft.com/office/drawing/2014/main" xmlns="" id="{E4DFCDB4-9B1C-49CE-90CB-97BC6132178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257550"/>
          <a:ext cx="2242" cy="161925"/>
        </a:xfrm>
        <a:prstGeom prst="rect">
          <a:avLst/>
        </a:prstGeom>
        <a:noFill/>
        <a:ln w="9525">
          <a:noFill/>
          <a:miter lim="800000"/>
          <a:headEnd/>
          <a:tailEnd/>
        </a:ln>
      </xdr:spPr>
    </xdr:pic>
    <xdr:clientData/>
  </xdr:oneCellAnchor>
  <xdr:oneCellAnchor>
    <xdr:from>
      <xdr:col>4</xdr:col>
      <xdr:colOff>1047750</xdr:colOff>
      <xdr:row>160</xdr:row>
      <xdr:rowOff>0</xdr:rowOff>
    </xdr:from>
    <xdr:ext cx="2242" cy="161925"/>
    <xdr:pic>
      <xdr:nvPicPr>
        <xdr:cNvPr id="387" name="Picture 21">
          <a:extLst>
            <a:ext uri="{FF2B5EF4-FFF2-40B4-BE49-F238E27FC236}">
              <a16:creationId xmlns:a16="http://schemas.microsoft.com/office/drawing/2014/main" xmlns="" id="{C26DC1E2-832A-44FE-840E-13AB2A8B2F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829050"/>
          <a:ext cx="2242" cy="161925"/>
        </a:xfrm>
        <a:prstGeom prst="rect">
          <a:avLst/>
        </a:prstGeom>
        <a:noFill/>
        <a:ln w="9525">
          <a:noFill/>
          <a:miter lim="800000"/>
          <a:headEnd/>
          <a:tailEnd/>
        </a:ln>
      </xdr:spPr>
    </xdr:pic>
    <xdr:clientData/>
  </xdr:oneCellAnchor>
  <xdr:oneCellAnchor>
    <xdr:from>
      <xdr:col>4</xdr:col>
      <xdr:colOff>1047750</xdr:colOff>
      <xdr:row>145</xdr:row>
      <xdr:rowOff>0</xdr:rowOff>
    </xdr:from>
    <xdr:ext cx="2242" cy="161925"/>
    <xdr:pic>
      <xdr:nvPicPr>
        <xdr:cNvPr id="388" name="Picture 21">
          <a:extLst>
            <a:ext uri="{FF2B5EF4-FFF2-40B4-BE49-F238E27FC236}">
              <a16:creationId xmlns:a16="http://schemas.microsoft.com/office/drawing/2014/main" xmlns="" id="{9D199E57-73E6-49C5-A4B1-E82E3AE70A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165</xdr:row>
      <xdr:rowOff>0</xdr:rowOff>
    </xdr:from>
    <xdr:ext cx="2242" cy="161925"/>
    <xdr:pic>
      <xdr:nvPicPr>
        <xdr:cNvPr id="389" name="Picture 21">
          <a:extLst>
            <a:ext uri="{FF2B5EF4-FFF2-40B4-BE49-F238E27FC236}">
              <a16:creationId xmlns:a16="http://schemas.microsoft.com/office/drawing/2014/main" xmlns="" id="{9DC32C68-D7F2-4F26-ACEA-F116753A84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781550"/>
          <a:ext cx="2242" cy="161925"/>
        </a:xfrm>
        <a:prstGeom prst="rect">
          <a:avLst/>
        </a:prstGeom>
        <a:noFill/>
        <a:ln w="9525">
          <a:noFill/>
          <a:miter lim="800000"/>
          <a:headEnd/>
          <a:tailEnd/>
        </a:ln>
      </xdr:spPr>
    </xdr:pic>
    <xdr:clientData/>
  </xdr:oneCellAnchor>
  <xdr:oneCellAnchor>
    <xdr:from>
      <xdr:col>4</xdr:col>
      <xdr:colOff>1047750</xdr:colOff>
      <xdr:row>165</xdr:row>
      <xdr:rowOff>0</xdr:rowOff>
    </xdr:from>
    <xdr:ext cx="2242" cy="161925"/>
    <xdr:pic>
      <xdr:nvPicPr>
        <xdr:cNvPr id="390" name="Picture 21">
          <a:extLst>
            <a:ext uri="{FF2B5EF4-FFF2-40B4-BE49-F238E27FC236}">
              <a16:creationId xmlns:a16="http://schemas.microsoft.com/office/drawing/2014/main" xmlns="" id="{84219C46-9CD1-4B4C-9C75-349C7C4B09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781550"/>
          <a:ext cx="2242" cy="161925"/>
        </a:xfrm>
        <a:prstGeom prst="rect">
          <a:avLst/>
        </a:prstGeom>
        <a:noFill/>
        <a:ln w="9525">
          <a:noFill/>
          <a:miter lim="800000"/>
          <a:headEnd/>
          <a:tailEnd/>
        </a:ln>
      </xdr:spPr>
    </xdr:pic>
    <xdr:clientData/>
  </xdr:oneCellAnchor>
  <xdr:oneCellAnchor>
    <xdr:from>
      <xdr:col>4</xdr:col>
      <xdr:colOff>1047750</xdr:colOff>
      <xdr:row>154</xdr:row>
      <xdr:rowOff>0</xdr:rowOff>
    </xdr:from>
    <xdr:ext cx="2242" cy="161925"/>
    <xdr:pic>
      <xdr:nvPicPr>
        <xdr:cNvPr id="391" name="Picture 21">
          <a:extLst>
            <a:ext uri="{FF2B5EF4-FFF2-40B4-BE49-F238E27FC236}">
              <a16:creationId xmlns:a16="http://schemas.microsoft.com/office/drawing/2014/main" xmlns="" id="{8B5764E2-8CAF-40D8-AC8F-B9551448F4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86050"/>
          <a:ext cx="2242" cy="161925"/>
        </a:xfrm>
        <a:prstGeom prst="rect">
          <a:avLst/>
        </a:prstGeom>
        <a:noFill/>
        <a:ln w="9525">
          <a:noFill/>
          <a:miter lim="800000"/>
          <a:headEnd/>
          <a:tailEnd/>
        </a:ln>
      </xdr:spPr>
    </xdr:pic>
    <xdr:clientData/>
  </xdr:oneCellAnchor>
  <xdr:oneCellAnchor>
    <xdr:from>
      <xdr:col>4</xdr:col>
      <xdr:colOff>1047750</xdr:colOff>
      <xdr:row>148</xdr:row>
      <xdr:rowOff>0</xdr:rowOff>
    </xdr:from>
    <xdr:ext cx="2242" cy="161925"/>
    <xdr:pic>
      <xdr:nvPicPr>
        <xdr:cNvPr id="392" name="Picture 21">
          <a:extLst>
            <a:ext uri="{FF2B5EF4-FFF2-40B4-BE49-F238E27FC236}">
              <a16:creationId xmlns:a16="http://schemas.microsoft.com/office/drawing/2014/main" xmlns="" id="{34DDFF8A-2EE3-4021-B992-F522BD803B9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167</xdr:row>
      <xdr:rowOff>0</xdr:rowOff>
    </xdr:from>
    <xdr:ext cx="2242" cy="161925"/>
    <xdr:pic>
      <xdr:nvPicPr>
        <xdr:cNvPr id="393" name="Picture 21">
          <a:extLst>
            <a:ext uri="{FF2B5EF4-FFF2-40B4-BE49-F238E27FC236}">
              <a16:creationId xmlns:a16="http://schemas.microsoft.com/office/drawing/2014/main" xmlns="" id="{DBED64F5-FD62-43CF-8C4F-436BF607FFC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162550"/>
          <a:ext cx="2242" cy="161925"/>
        </a:xfrm>
        <a:prstGeom prst="rect">
          <a:avLst/>
        </a:prstGeom>
        <a:noFill/>
        <a:ln w="9525">
          <a:noFill/>
          <a:miter lim="800000"/>
          <a:headEnd/>
          <a:tailEnd/>
        </a:ln>
      </xdr:spPr>
    </xdr:pic>
    <xdr:clientData/>
  </xdr:oneCellAnchor>
  <xdr:oneCellAnchor>
    <xdr:from>
      <xdr:col>4</xdr:col>
      <xdr:colOff>1047750</xdr:colOff>
      <xdr:row>166</xdr:row>
      <xdr:rowOff>0</xdr:rowOff>
    </xdr:from>
    <xdr:ext cx="2242" cy="161925"/>
    <xdr:pic>
      <xdr:nvPicPr>
        <xdr:cNvPr id="394" name="Picture 21">
          <a:extLst>
            <a:ext uri="{FF2B5EF4-FFF2-40B4-BE49-F238E27FC236}">
              <a16:creationId xmlns:a16="http://schemas.microsoft.com/office/drawing/2014/main" xmlns="" id="{476E180A-6E28-492F-972D-ABC8F5F978A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972050"/>
          <a:ext cx="2242" cy="161925"/>
        </a:xfrm>
        <a:prstGeom prst="rect">
          <a:avLst/>
        </a:prstGeom>
        <a:noFill/>
        <a:ln w="9525">
          <a:noFill/>
          <a:miter lim="800000"/>
          <a:headEnd/>
          <a:tailEnd/>
        </a:ln>
      </xdr:spPr>
    </xdr:pic>
    <xdr:clientData/>
  </xdr:oneCellAnchor>
  <xdr:oneCellAnchor>
    <xdr:from>
      <xdr:col>4</xdr:col>
      <xdr:colOff>1047750</xdr:colOff>
      <xdr:row>149</xdr:row>
      <xdr:rowOff>0</xdr:rowOff>
    </xdr:from>
    <xdr:ext cx="2242" cy="161925"/>
    <xdr:pic>
      <xdr:nvPicPr>
        <xdr:cNvPr id="395" name="Picture 21">
          <a:extLst>
            <a:ext uri="{FF2B5EF4-FFF2-40B4-BE49-F238E27FC236}">
              <a16:creationId xmlns:a16="http://schemas.microsoft.com/office/drawing/2014/main" xmlns="" id="{E7200F4F-BA69-407E-A103-0B3D587D34A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156</xdr:row>
      <xdr:rowOff>0</xdr:rowOff>
    </xdr:from>
    <xdr:ext cx="2242" cy="161925"/>
    <xdr:pic>
      <xdr:nvPicPr>
        <xdr:cNvPr id="396" name="Picture 21">
          <a:extLst>
            <a:ext uri="{FF2B5EF4-FFF2-40B4-BE49-F238E27FC236}">
              <a16:creationId xmlns:a16="http://schemas.microsoft.com/office/drawing/2014/main" xmlns="" id="{6D38A002-B94A-4802-9DE4-473DB0F7E8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67050"/>
          <a:ext cx="2242" cy="161925"/>
        </a:xfrm>
        <a:prstGeom prst="rect">
          <a:avLst/>
        </a:prstGeom>
        <a:noFill/>
        <a:ln w="9525">
          <a:noFill/>
          <a:miter lim="800000"/>
          <a:headEnd/>
          <a:tailEnd/>
        </a:ln>
      </xdr:spPr>
    </xdr:pic>
    <xdr:clientData/>
  </xdr:oneCellAnchor>
  <xdr:oneCellAnchor>
    <xdr:from>
      <xdr:col>4</xdr:col>
      <xdr:colOff>1047750</xdr:colOff>
      <xdr:row>157</xdr:row>
      <xdr:rowOff>0</xdr:rowOff>
    </xdr:from>
    <xdr:ext cx="2242" cy="161925"/>
    <xdr:pic>
      <xdr:nvPicPr>
        <xdr:cNvPr id="397" name="Picture 21">
          <a:extLst>
            <a:ext uri="{FF2B5EF4-FFF2-40B4-BE49-F238E27FC236}">
              <a16:creationId xmlns:a16="http://schemas.microsoft.com/office/drawing/2014/main" xmlns="" id="{5A2E25D7-F514-46D7-A3AC-A03CECF98D1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257550"/>
          <a:ext cx="2242" cy="161925"/>
        </a:xfrm>
        <a:prstGeom prst="rect">
          <a:avLst/>
        </a:prstGeom>
        <a:noFill/>
        <a:ln w="9525">
          <a:noFill/>
          <a:miter lim="800000"/>
          <a:headEnd/>
          <a:tailEnd/>
        </a:ln>
      </xdr:spPr>
    </xdr:pic>
    <xdr:clientData/>
  </xdr:oneCellAnchor>
  <xdr:oneCellAnchor>
    <xdr:from>
      <xdr:col>4</xdr:col>
      <xdr:colOff>1047750</xdr:colOff>
      <xdr:row>160</xdr:row>
      <xdr:rowOff>0</xdr:rowOff>
    </xdr:from>
    <xdr:ext cx="2242" cy="161925"/>
    <xdr:pic>
      <xdr:nvPicPr>
        <xdr:cNvPr id="398" name="Picture 21">
          <a:extLst>
            <a:ext uri="{FF2B5EF4-FFF2-40B4-BE49-F238E27FC236}">
              <a16:creationId xmlns:a16="http://schemas.microsoft.com/office/drawing/2014/main" xmlns="" id="{4CCEB292-9C4D-4A46-AD8B-46951AEB12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829050"/>
          <a:ext cx="2242" cy="161925"/>
        </a:xfrm>
        <a:prstGeom prst="rect">
          <a:avLst/>
        </a:prstGeom>
        <a:noFill/>
        <a:ln w="9525">
          <a:noFill/>
          <a:miter lim="800000"/>
          <a:headEnd/>
          <a:tailEnd/>
        </a:ln>
      </xdr:spPr>
    </xdr:pic>
    <xdr:clientData/>
  </xdr:oneCellAnchor>
  <xdr:oneCellAnchor>
    <xdr:from>
      <xdr:col>4</xdr:col>
      <xdr:colOff>1047750</xdr:colOff>
      <xdr:row>145</xdr:row>
      <xdr:rowOff>0</xdr:rowOff>
    </xdr:from>
    <xdr:ext cx="2242" cy="161925"/>
    <xdr:pic>
      <xdr:nvPicPr>
        <xdr:cNvPr id="399" name="Picture 21">
          <a:extLst>
            <a:ext uri="{FF2B5EF4-FFF2-40B4-BE49-F238E27FC236}">
              <a16:creationId xmlns:a16="http://schemas.microsoft.com/office/drawing/2014/main" xmlns="" id="{1CE966E2-5080-4CA3-92B0-596BA627237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165</xdr:row>
      <xdr:rowOff>0</xdr:rowOff>
    </xdr:from>
    <xdr:ext cx="2242" cy="161925"/>
    <xdr:pic>
      <xdr:nvPicPr>
        <xdr:cNvPr id="400" name="Picture 21">
          <a:extLst>
            <a:ext uri="{FF2B5EF4-FFF2-40B4-BE49-F238E27FC236}">
              <a16:creationId xmlns:a16="http://schemas.microsoft.com/office/drawing/2014/main" xmlns="" id="{E7E3A28E-D6DB-4EEB-806D-9AEA05A51B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781550"/>
          <a:ext cx="2242" cy="161925"/>
        </a:xfrm>
        <a:prstGeom prst="rect">
          <a:avLst/>
        </a:prstGeom>
        <a:noFill/>
        <a:ln w="9525">
          <a:noFill/>
          <a:miter lim="800000"/>
          <a:headEnd/>
          <a:tailEnd/>
        </a:ln>
      </xdr:spPr>
    </xdr:pic>
    <xdr:clientData/>
  </xdr:oneCellAnchor>
  <xdr:oneCellAnchor>
    <xdr:from>
      <xdr:col>4</xdr:col>
      <xdr:colOff>1047750</xdr:colOff>
      <xdr:row>165</xdr:row>
      <xdr:rowOff>0</xdr:rowOff>
    </xdr:from>
    <xdr:ext cx="2242" cy="161925"/>
    <xdr:pic>
      <xdr:nvPicPr>
        <xdr:cNvPr id="401" name="Picture 21">
          <a:extLst>
            <a:ext uri="{FF2B5EF4-FFF2-40B4-BE49-F238E27FC236}">
              <a16:creationId xmlns:a16="http://schemas.microsoft.com/office/drawing/2014/main" xmlns="" id="{96500277-51A4-4B01-875C-71E0B413FFE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781550"/>
          <a:ext cx="2242" cy="161925"/>
        </a:xfrm>
        <a:prstGeom prst="rect">
          <a:avLst/>
        </a:prstGeom>
        <a:noFill/>
        <a:ln w="9525">
          <a:noFill/>
          <a:miter lim="800000"/>
          <a:headEnd/>
          <a:tailEnd/>
        </a:ln>
      </xdr:spPr>
    </xdr:pic>
    <xdr:clientData/>
  </xdr:oneCellAnchor>
  <xdr:oneCellAnchor>
    <xdr:from>
      <xdr:col>4</xdr:col>
      <xdr:colOff>1047750</xdr:colOff>
      <xdr:row>154</xdr:row>
      <xdr:rowOff>0</xdr:rowOff>
    </xdr:from>
    <xdr:ext cx="2242" cy="161925"/>
    <xdr:pic>
      <xdr:nvPicPr>
        <xdr:cNvPr id="402" name="Picture 21">
          <a:extLst>
            <a:ext uri="{FF2B5EF4-FFF2-40B4-BE49-F238E27FC236}">
              <a16:creationId xmlns:a16="http://schemas.microsoft.com/office/drawing/2014/main" xmlns="" id="{06D47127-055A-4A9D-91FD-BFDBE26BDD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86050"/>
          <a:ext cx="2242" cy="161925"/>
        </a:xfrm>
        <a:prstGeom prst="rect">
          <a:avLst/>
        </a:prstGeom>
        <a:noFill/>
        <a:ln w="9525">
          <a:noFill/>
          <a:miter lim="800000"/>
          <a:headEnd/>
          <a:tailEnd/>
        </a:ln>
      </xdr:spPr>
    </xdr:pic>
    <xdr:clientData/>
  </xdr:oneCellAnchor>
  <xdr:oneCellAnchor>
    <xdr:from>
      <xdr:col>4</xdr:col>
      <xdr:colOff>1047750</xdr:colOff>
      <xdr:row>148</xdr:row>
      <xdr:rowOff>0</xdr:rowOff>
    </xdr:from>
    <xdr:ext cx="2242" cy="161925"/>
    <xdr:pic>
      <xdr:nvPicPr>
        <xdr:cNvPr id="403" name="Picture 21">
          <a:extLst>
            <a:ext uri="{FF2B5EF4-FFF2-40B4-BE49-F238E27FC236}">
              <a16:creationId xmlns:a16="http://schemas.microsoft.com/office/drawing/2014/main" xmlns="" id="{6F062E1E-90CD-49BE-B924-3D32DE26178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152</xdr:row>
      <xdr:rowOff>0</xdr:rowOff>
    </xdr:from>
    <xdr:ext cx="2242" cy="161925"/>
    <xdr:pic>
      <xdr:nvPicPr>
        <xdr:cNvPr id="404" name="Picture 21">
          <a:extLst>
            <a:ext uri="{FF2B5EF4-FFF2-40B4-BE49-F238E27FC236}">
              <a16:creationId xmlns:a16="http://schemas.microsoft.com/office/drawing/2014/main" xmlns="" id="{ACCECE0E-7024-4B6D-B96C-D17F04035B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305050"/>
          <a:ext cx="2242" cy="161925"/>
        </a:xfrm>
        <a:prstGeom prst="rect">
          <a:avLst/>
        </a:prstGeom>
        <a:noFill/>
        <a:ln w="9525">
          <a:noFill/>
          <a:miter lim="800000"/>
          <a:headEnd/>
          <a:tailEnd/>
        </a:ln>
      </xdr:spPr>
    </xdr:pic>
    <xdr:clientData/>
  </xdr:oneCellAnchor>
  <xdr:oneCellAnchor>
    <xdr:from>
      <xdr:col>4</xdr:col>
      <xdr:colOff>1047750</xdr:colOff>
      <xdr:row>151</xdr:row>
      <xdr:rowOff>0</xdr:rowOff>
    </xdr:from>
    <xdr:ext cx="2242" cy="161925"/>
    <xdr:pic>
      <xdr:nvPicPr>
        <xdr:cNvPr id="405" name="Picture 21">
          <a:extLst>
            <a:ext uri="{FF2B5EF4-FFF2-40B4-BE49-F238E27FC236}">
              <a16:creationId xmlns:a16="http://schemas.microsoft.com/office/drawing/2014/main" xmlns="" id="{A294A3D0-FD4B-4ED0-A584-B1C767684B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159</xdr:row>
      <xdr:rowOff>0</xdr:rowOff>
    </xdr:from>
    <xdr:ext cx="2242" cy="161925"/>
    <xdr:pic>
      <xdr:nvPicPr>
        <xdr:cNvPr id="406" name="Picture 21">
          <a:extLst>
            <a:ext uri="{FF2B5EF4-FFF2-40B4-BE49-F238E27FC236}">
              <a16:creationId xmlns:a16="http://schemas.microsoft.com/office/drawing/2014/main" xmlns="" id="{FEEBA582-2DD6-444A-85B1-D17480FA4B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638550"/>
          <a:ext cx="2242" cy="161925"/>
        </a:xfrm>
        <a:prstGeom prst="rect">
          <a:avLst/>
        </a:prstGeom>
        <a:noFill/>
        <a:ln w="9525">
          <a:noFill/>
          <a:miter lim="800000"/>
          <a:headEnd/>
          <a:tailEnd/>
        </a:ln>
      </xdr:spPr>
    </xdr:pic>
    <xdr:clientData/>
  </xdr:oneCellAnchor>
  <xdr:oneCellAnchor>
    <xdr:from>
      <xdr:col>4</xdr:col>
      <xdr:colOff>1047750</xdr:colOff>
      <xdr:row>167</xdr:row>
      <xdr:rowOff>0</xdr:rowOff>
    </xdr:from>
    <xdr:ext cx="2242" cy="161925"/>
    <xdr:pic>
      <xdr:nvPicPr>
        <xdr:cNvPr id="407" name="Picture 21">
          <a:extLst>
            <a:ext uri="{FF2B5EF4-FFF2-40B4-BE49-F238E27FC236}">
              <a16:creationId xmlns:a16="http://schemas.microsoft.com/office/drawing/2014/main" xmlns="" id="{D8550CA3-6770-4F65-8B4A-FBDB3CD797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162550"/>
          <a:ext cx="2242" cy="161925"/>
        </a:xfrm>
        <a:prstGeom prst="rect">
          <a:avLst/>
        </a:prstGeom>
        <a:noFill/>
        <a:ln w="9525">
          <a:noFill/>
          <a:miter lim="800000"/>
          <a:headEnd/>
          <a:tailEnd/>
        </a:ln>
      </xdr:spPr>
    </xdr:pic>
    <xdr:clientData/>
  </xdr:oneCellAnchor>
  <xdr:oneCellAnchor>
    <xdr:from>
      <xdr:col>4</xdr:col>
      <xdr:colOff>1047750</xdr:colOff>
      <xdr:row>166</xdr:row>
      <xdr:rowOff>0</xdr:rowOff>
    </xdr:from>
    <xdr:ext cx="2242" cy="161925"/>
    <xdr:pic>
      <xdr:nvPicPr>
        <xdr:cNvPr id="408" name="Picture 21">
          <a:extLst>
            <a:ext uri="{FF2B5EF4-FFF2-40B4-BE49-F238E27FC236}">
              <a16:creationId xmlns:a16="http://schemas.microsoft.com/office/drawing/2014/main" xmlns="" id="{CD40CD12-FFE4-43BB-9FEE-C1DE0992AF0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972050"/>
          <a:ext cx="2242" cy="161925"/>
        </a:xfrm>
        <a:prstGeom prst="rect">
          <a:avLst/>
        </a:prstGeom>
        <a:noFill/>
        <a:ln w="9525">
          <a:noFill/>
          <a:miter lim="800000"/>
          <a:headEnd/>
          <a:tailEnd/>
        </a:ln>
      </xdr:spPr>
    </xdr:pic>
    <xdr:clientData/>
  </xdr:oneCellAnchor>
  <xdr:oneCellAnchor>
    <xdr:from>
      <xdr:col>4</xdr:col>
      <xdr:colOff>1047750</xdr:colOff>
      <xdr:row>156</xdr:row>
      <xdr:rowOff>0</xdr:rowOff>
    </xdr:from>
    <xdr:ext cx="2242" cy="161925"/>
    <xdr:pic>
      <xdr:nvPicPr>
        <xdr:cNvPr id="409" name="Picture 21">
          <a:extLst>
            <a:ext uri="{FF2B5EF4-FFF2-40B4-BE49-F238E27FC236}">
              <a16:creationId xmlns:a16="http://schemas.microsoft.com/office/drawing/2014/main" xmlns="" id="{9CB0449A-D9E1-4D08-ADB5-1A380FF8B1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67050"/>
          <a:ext cx="2242" cy="161925"/>
        </a:xfrm>
        <a:prstGeom prst="rect">
          <a:avLst/>
        </a:prstGeom>
        <a:noFill/>
        <a:ln w="9525">
          <a:noFill/>
          <a:miter lim="800000"/>
          <a:headEnd/>
          <a:tailEnd/>
        </a:ln>
      </xdr:spPr>
    </xdr:pic>
    <xdr:clientData/>
  </xdr:oneCellAnchor>
  <xdr:oneCellAnchor>
    <xdr:from>
      <xdr:col>4</xdr:col>
      <xdr:colOff>1047750</xdr:colOff>
      <xdr:row>160</xdr:row>
      <xdr:rowOff>0</xdr:rowOff>
    </xdr:from>
    <xdr:ext cx="2242" cy="161925"/>
    <xdr:pic>
      <xdr:nvPicPr>
        <xdr:cNvPr id="410" name="Picture 21">
          <a:extLst>
            <a:ext uri="{FF2B5EF4-FFF2-40B4-BE49-F238E27FC236}">
              <a16:creationId xmlns:a16="http://schemas.microsoft.com/office/drawing/2014/main" xmlns="" id="{010EB5E6-4830-41BC-AF50-B1BC9C80DD8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829050"/>
          <a:ext cx="2242" cy="161925"/>
        </a:xfrm>
        <a:prstGeom prst="rect">
          <a:avLst/>
        </a:prstGeom>
        <a:noFill/>
        <a:ln w="9525">
          <a:noFill/>
          <a:miter lim="800000"/>
          <a:headEnd/>
          <a:tailEnd/>
        </a:ln>
      </xdr:spPr>
    </xdr:pic>
    <xdr:clientData/>
  </xdr:oneCellAnchor>
  <xdr:oneCellAnchor>
    <xdr:from>
      <xdr:col>4</xdr:col>
      <xdr:colOff>1047750</xdr:colOff>
      <xdr:row>153</xdr:row>
      <xdr:rowOff>0</xdr:rowOff>
    </xdr:from>
    <xdr:ext cx="2242" cy="161925"/>
    <xdr:pic>
      <xdr:nvPicPr>
        <xdr:cNvPr id="411" name="Picture 21">
          <a:extLst>
            <a:ext uri="{FF2B5EF4-FFF2-40B4-BE49-F238E27FC236}">
              <a16:creationId xmlns:a16="http://schemas.microsoft.com/office/drawing/2014/main" xmlns="" id="{FEF715FD-4566-4619-A28E-5F77FF61C55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161</xdr:row>
      <xdr:rowOff>0</xdr:rowOff>
    </xdr:from>
    <xdr:ext cx="2242" cy="161925"/>
    <xdr:pic>
      <xdr:nvPicPr>
        <xdr:cNvPr id="412" name="Picture 21">
          <a:extLst>
            <a:ext uri="{FF2B5EF4-FFF2-40B4-BE49-F238E27FC236}">
              <a16:creationId xmlns:a16="http://schemas.microsoft.com/office/drawing/2014/main" xmlns="" id="{3987DB56-D31E-4781-B1AD-CAF773A8BB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9550"/>
          <a:ext cx="2242" cy="161925"/>
        </a:xfrm>
        <a:prstGeom prst="rect">
          <a:avLst/>
        </a:prstGeom>
        <a:noFill/>
        <a:ln w="9525">
          <a:noFill/>
          <a:miter lim="800000"/>
          <a:headEnd/>
          <a:tailEnd/>
        </a:ln>
      </xdr:spPr>
    </xdr:pic>
    <xdr:clientData/>
  </xdr:oneCellAnchor>
  <xdr:oneCellAnchor>
    <xdr:from>
      <xdr:col>4</xdr:col>
      <xdr:colOff>1047750</xdr:colOff>
      <xdr:row>155</xdr:row>
      <xdr:rowOff>0</xdr:rowOff>
    </xdr:from>
    <xdr:ext cx="2242" cy="161925"/>
    <xdr:pic>
      <xdr:nvPicPr>
        <xdr:cNvPr id="413" name="Picture 21">
          <a:extLst>
            <a:ext uri="{FF2B5EF4-FFF2-40B4-BE49-F238E27FC236}">
              <a16:creationId xmlns:a16="http://schemas.microsoft.com/office/drawing/2014/main" xmlns="" id="{5B392AC4-5E1E-41E0-8A94-CF683918BF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147</xdr:row>
      <xdr:rowOff>0</xdr:rowOff>
    </xdr:from>
    <xdr:ext cx="2242" cy="161925"/>
    <xdr:pic>
      <xdr:nvPicPr>
        <xdr:cNvPr id="414" name="Picture 21">
          <a:extLst>
            <a:ext uri="{FF2B5EF4-FFF2-40B4-BE49-F238E27FC236}">
              <a16:creationId xmlns:a16="http://schemas.microsoft.com/office/drawing/2014/main" xmlns="" id="{E094356F-6908-4BC6-867F-9B483085CD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145</xdr:row>
      <xdr:rowOff>0</xdr:rowOff>
    </xdr:from>
    <xdr:ext cx="2242" cy="161925"/>
    <xdr:pic>
      <xdr:nvPicPr>
        <xdr:cNvPr id="415" name="Picture 21">
          <a:extLst>
            <a:ext uri="{FF2B5EF4-FFF2-40B4-BE49-F238E27FC236}">
              <a16:creationId xmlns:a16="http://schemas.microsoft.com/office/drawing/2014/main" xmlns="" id="{85389D06-BA9F-45C9-820B-3EA44F9177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145</xdr:row>
      <xdr:rowOff>0</xdr:rowOff>
    </xdr:from>
    <xdr:ext cx="2242" cy="161925"/>
    <xdr:pic>
      <xdr:nvPicPr>
        <xdr:cNvPr id="416" name="Picture 21">
          <a:extLst>
            <a:ext uri="{FF2B5EF4-FFF2-40B4-BE49-F238E27FC236}">
              <a16:creationId xmlns:a16="http://schemas.microsoft.com/office/drawing/2014/main" xmlns="" id="{A8093C82-ADA5-43AF-A106-23276E8E4C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171</xdr:row>
      <xdr:rowOff>0</xdr:rowOff>
    </xdr:from>
    <xdr:ext cx="2242" cy="161925"/>
    <xdr:pic>
      <xdr:nvPicPr>
        <xdr:cNvPr id="417" name="Picture 21">
          <a:extLst>
            <a:ext uri="{FF2B5EF4-FFF2-40B4-BE49-F238E27FC236}">
              <a16:creationId xmlns:a16="http://schemas.microsoft.com/office/drawing/2014/main" xmlns="" id="{42B53FFE-C7CB-4F77-870E-58A80FF8EEA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924550"/>
          <a:ext cx="2242" cy="161925"/>
        </a:xfrm>
        <a:prstGeom prst="rect">
          <a:avLst/>
        </a:prstGeom>
        <a:noFill/>
        <a:ln w="9525">
          <a:noFill/>
          <a:miter lim="800000"/>
          <a:headEnd/>
          <a:tailEnd/>
        </a:ln>
      </xdr:spPr>
    </xdr:pic>
    <xdr:clientData/>
  </xdr:oneCellAnchor>
  <xdr:oneCellAnchor>
    <xdr:from>
      <xdr:col>4</xdr:col>
      <xdr:colOff>1047750</xdr:colOff>
      <xdr:row>165</xdr:row>
      <xdr:rowOff>0</xdr:rowOff>
    </xdr:from>
    <xdr:ext cx="2242" cy="161925"/>
    <xdr:pic>
      <xdr:nvPicPr>
        <xdr:cNvPr id="418" name="Picture 21">
          <a:extLst>
            <a:ext uri="{FF2B5EF4-FFF2-40B4-BE49-F238E27FC236}">
              <a16:creationId xmlns:a16="http://schemas.microsoft.com/office/drawing/2014/main" xmlns="" id="{5317801E-6FDC-4938-B73B-E2BC2437C7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781550"/>
          <a:ext cx="2242" cy="161925"/>
        </a:xfrm>
        <a:prstGeom prst="rect">
          <a:avLst/>
        </a:prstGeom>
        <a:noFill/>
        <a:ln w="9525">
          <a:noFill/>
          <a:miter lim="800000"/>
          <a:headEnd/>
          <a:tailEnd/>
        </a:ln>
      </xdr:spPr>
    </xdr:pic>
    <xdr:clientData/>
  </xdr:oneCellAnchor>
  <xdr:oneCellAnchor>
    <xdr:from>
      <xdr:col>4</xdr:col>
      <xdr:colOff>1047750</xdr:colOff>
      <xdr:row>146</xdr:row>
      <xdr:rowOff>0</xdr:rowOff>
    </xdr:from>
    <xdr:ext cx="2242" cy="161925"/>
    <xdr:pic>
      <xdr:nvPicPr>
        <xdr:cNvPr id="419" name="Picture 21">
          <a:extLst>
            <a:ext uri="{FF2B5EF4-FFF2-40B4-BE49-F238E27FC236}">
              <a16:creationId xmlns:a16="http://schemas.microsoft.com/office/drawing/2014/main" xmlns="" id="{C347BB75-1CEA-45E0-B88A-5AA448DE046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164</xdr:row>
      <xdr:rowOff>0</xdr:rowOff>
    </xdr:from>
    <xdr:ext cx="2242" cy="161925"/>
    <xdr:pic>
      <xdr:nvPicPr>
        <xdr:cNvPr id="420" name="Picture 21">
          <a:extLst>
            <a:ext uri="{FF2B5EF4-FFF2-40B4-BE49-F238E27FC236}">
              <a16:creationId xmlns:a16="http://schemas.microsoft.com/office/drawing/2014/main" xmlns="" id="{04452AFC-ABED-4718-8AEF-EF0DDAF7C9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91050"/>
          <a:ext cx="2242" cy="161925"/>
        </a:xfrm>
        <a:prstGeom prst="rect">
          <a:avLst/>
        </a:prstGeom>
        <a:noFill/>
        <a:ln w="9525">
          <a:noFill/>
          <a:miter lim="800000"/>
          <a:headEnd/>
          <a:tailEnd/>
        </a:ln>
      </xdr:spPr>
    </xdr:pic>
    <xdr:clientData/>
  </xdr:oneCellAnchor>
  <xdr:oneCellAnchor>
    <xdr:from>
      <xdr:col>4</xdr:col>
      <xdr:colOff>1047750</xdr:colOff>
      <xdr:row>162</xdr:row>
      <xdr:rowOff>0</xdr:rowOff>
    </xdr:from>
    <xdr:ext cx="2242" cy="161925"/>
    <xdr:pic>
      <xdr:nvPicPr>
        <xdr:cNvPr id="421" name="Picture 21">
          <a:extLst>
            <a:ext uri="{FF2B5EF4-FFF2-40B4-BE49-F238E27FC236}">
              <a16:creationId xmlns:a16="http://schemas.microsoft.com/office/drawing/2014/main" xmlns="" id="{3BAE4417-B4C6-4A2E-BC2F-B762177848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210050"/>
          <a:ext cx="2242" cy="161925"/>
        </a:xfrm>
        <a:prstGeom prst="rect">
          <a:avLst/>
        </a:prstGeom>
        <a:noFill/>
        <a:ln w="9525">
          <a:noFill/>
          <a:miter lim="800000"/>
          <a:headEnd/>
          <a:tailEnd/>
        </a:ln>
      </xdr:spPr>
    </xdr:pic>
    <xdr:clientData/>
  </xdr:oneCellAnchor>
  <xdr:oneCellAnchor>
    <xdr:from>
      <xdr:col>4</xdr:col>
      <xdr:colOff>1047750</xdr:colOff>
      <xdr:row>163</xdr:row>
      <xdr:rowOff>0</xdr:rowOff>
    </xdr:from>
    <xdr:ext cx="2242" cy="161925"/>
    <xdr:pic>
      <xdr:nvPicPr>
        <xdr:cNvPr id="422" name="Picture 21">
          <a:extLst>
            <a:ext uri="{FF2B5EF4-FFF2-40B4-BE49-F238E27FC236}">
              <a16:creationId xmlns:a16="http://schemas.microsoft.com/office/drawing/2014/main" xmlns="" id="{2FA6D032-3672-4D0A-88D6-13B898B839E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400550"/>
          <a:ext cx="2242" cy="161925"/>
        </a:xfrm>
        <a:prstGeom prst="rect">
          <a:avLst/>
        </a:prstGeom>
        <a:noFill/>
        <a:ln w="9525">
          <a:noFill/>
          <a:miter lim="800000"/>
          <a:headEnd/>
          <a:tailEnd/>
        </a:ln>
      </xdr:spPr>
    </xdr:pic>
    <xdr:clientData/>
  </xdr:oneCellAnchor>
  <xdr:oneCellAnchor>
    <xdr:from>
      <xdr:col>4</xdr:col>
      <xdr:colOff>1047750</xdr:colOff>
      <xdr:row>170</xdr:row>
      <xdr:rowOff>0</xdr:rowOff>
    </xdr:from>
    <xdr:ext cx="2242" cy="161925"/>
    <xdr:pic>
      <xdr:nvPicPr>
        <xdr:cNvPr id="423" name="Picture 21">
          <a:extLst>
            <a:ext uri="{FF2B5EF4-FFF2-40B4-BE49-F238E27FC236}">
              <a16:creationId xmlns:a16="http://schemas.microsoft.com/office/drawing/2014/main" xmlns="" id="{26018A95-40F2-49ED-85B2-01E08F2A4C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734050"/>
          <a:ext cx="2242" cy="161925"/>
        </a:xfrm>
        <a:prstGeom prst="rect">
          <a:avLst/>
        </a:prstGeom>
        <a:noFill/>
        <a:ln w="9525">
          <a:noFill/>
          <a:miter lim="800000"/>
          <a:headEnd/>
          <a:tailEnd/>
        </a:ln>
      </xdr:spPr>
    </xdr:pic>
    <xdr:clientData/>
  </xdr:oneCellAnchor>
  <xdr:oneCellAnchor>
    <xdr:from>
      <xdr:col>4</xdr:col>
      <xdr:colOff>1047750</xdr:colOff>
      <xdr:row>168</xdr:row>
      <xdr:rowOff>0</xdr:rowOff>
    </xdr:from>
    <xdr:ext cx="2242" cy="161925"/>
    <xdr:pic>
      <xdr:nvPicPr>
        <xdr:cNvPr id="424" name="Picture 21">
          <a:extLst>
            <a:ext uri="{FF2B5EF4-FFF2-40B4-BE49-F238E27FC236}">
              <a16:creationId xmlns:a16="http://schemas.microsoft.com/office/drawing/2014/main" xmlns="" id="{94E95147-8DF8-4FD1-A17D-3F902B514F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353050"/>
          <a:ext cx="2242" cy="161925"/>
        </a:xfrm>
        <a:prstGeom prst="rect">
          <a:avLst/>
        </a:prstGeom>
        <a:noFill/>
        <a:ln w="9525">
          <a:noFill/>
          <a:miter lim="800000"/>
          <a:headEnd/>
          <a:tailEnd/>
        </a:ln>
      </xdr:spPr>
    </xdr:pic>
    <xdr:clientData/>
  </xdr:oneCellAnchor>
  <xdr:oneCellAnchor>
    <xdr:from>
      <xdr:col>4</xdr:col>
      <xdr:colOff>1047750</xdr:colOff>
      <xdr:row>169</xdr:row>
      <xdr:rowOff>0</xdr:rowOff>
    </xdr:from>
    <xdr:ext cx="2242" cy="161925"/>
    <xdr:pic>
      <xdr:nvPicPr>
        <xdr:cNvPr id="425" name="Picture 21">
          <a:extLst>
            <a:ext uri="{FF2B5EF4-FFF2-40B4-BE49-F238E27FC236}">
              <a16:creationId xmlns:a16="http://schemas.microsoft.com/office/drawing/2014/main" xmlns="" id="{D2559586-FC17-4247-A417-0E5F52003D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543550"/>
          <a:ext cx="2242" cy="161925"/>
        </a:xfrm>
        <a:prstGeom prst="rect">
          <a:avLst/>
        </a:prstGeom>
        <a:noFill/>
        <a:ln w="9525">
          <a:noFill/>
          <a:miter lim="800000"/>
          <a:headEnd/>
          <a:tailEnd/>
        </a:ln>
      </xdr:spPr>
    </xdr:pic>
    <xdr:clientData/>
  </xdr:oneCellAnchor>
  <xdr:oneCellAnchor>
    <xdr:from>
      <xdr:col>4</xdr:col>
      <xdr:colOff>1047750</xdr:colOff>
      <xdr:row>168</xdr:row>
      <xdr:rowOff>0</xdr:rowOff>
    </xdr:from>
    <xdr:ext cx="2242" cy="161925"/>
    <xdr:pic>
      <xdr:nvPicPr>
        <xdr:cNvPr id="426" name="Picture 21">
          <a:extLst>
            <a:ext uri="{FF2B5EF4-FFF2-40B4-BE49-F238E27FC236}">
              <a16:creationId xmlns:a16="http://schemas.microsoft.com/office/drawing/2014/main" xmlns="" id="{D099875D-810C-4FA3-8AE5-270AF58AAB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353050"/>
          <a:ext cx="2242" cy="161925"/>
        </a:xfrm>
        <a:prstGeom prst="rect">
          <a:avLst/>
        </a:prstGeom>
        <a:noFill/>
        <a:ln w="9525">
          <a:noFill/>
          <a:miter lim="800000"/>
          <a:headEnd/>
          <a:tailEnd/>
        </a:ln>
      </xdr:spPr>
    </xdr:pic>
    <xdr:clientData/>
  </xdr:oneCellAnchor>
  <xdr:oneCellAnchor>
    <xdr:from>
      <xdr:col>4</xdr:col>
      <xdr:colOff>1047750</xdr:colOff>
      <xdr:row>154</xdr:row>
      <xdr:rowOff>0</xdr:rowOff>
    </xdr:from>
    <xdr:ext cx="2242" cy="161925"/>
    <xdr:pic>
      <xdr:nvPicPr>
        <xdr:cNvPr id="427" name="Picture 21">
          <a:extLst>
            <a:ext uri="{FF2B5EF4-FFF2-40B4-BE49-F238E27FC236}">
              <a16:creationId xmlns:a16="http://schemas.microsoft.com/office/drawing/2014/main" xmlns="" id="{FEA83A15-D52F-4550-8D12-6B53791C48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86050"/>
          <a:ext cx="2242" cy="161925"/>
        </a:xfrm>
        <a:prstGeom prst="rect">
          <a:avLst/>
        </a:prstGeom>
        <a:noFill/>
        <a:ln w="9525">
          <a:noFill/>
          <a:miter lim="800000"/>
          <a:headEnd/>
          <a:tailEnd/>
        </a:ln>
      </xdr:spPr>
    </xdr:pic>
    <xdr:clientData/>
  </xdr:oneCellAnchor>
  <xdr:oneCellAnchor>
    <xdr:from>
      <xdr:col>4</xdr:col>
      <xdr:colOff>1047750</xdr:colOff>
      <xdr:row>148</xdr:row>
      <xdr:rowOff>0</xdr:rowOff>
    </xdr:from>
    <xdr:ext cx="2242" cy="161925"/>
    <xdr:pic>
      <xdr:nvPicPr>
        <xdr:cNvPr id="428" name="Picture 21">
          <a:extLst>
            <a:ext uri="{FF2B5EF4-FFF2-40B4-BE49-F238E27FC236}">
              <a16:creationId xmlns:a16="http://schemas.microsoft.com/office/drawing/2014/main" xmlns="" id="{85C571C1-3943-41AD-BE45-FC6A8BFDEBF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152</xdr:row>
      <xdr:rowOff>0</xdr:rowOff>
    </xdr:from>
    <xdr:ext cx="2242" cy="161925"/>
    <xdr:pic>
      <xdr:nvPicPr>
        <xdr:cNvPr id="429" name="Picture 21">
          <a:extLst>
            <a:ext uri="{FF2B5EF4-FFF2-40B4-BE49-F238E27FC236}">
              <a16:creationId xmlns:a16="http://schemas.microsoft.com/office/drawing/2014/main" xmlns="" id="{DBF79B97-01FB-48D0-92FB-C8BF5D9EEEA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305050"/>
          <a:ext cx="2242" cy="161925"/>
        </a:xfrm>
        <a:prstGeom prst="rect">
          <a:avLst/>
        </a:prstGeom>
        <a:noFill/>
        <a:ln w="9525">
          <a:noFill/>
          <a:miter lim="800000"/>
          <a:headEnd/>
          <a:tailEnd/>
        </a:ln>
      </xdr:spPr>
    </xdr:pic>
    <xdr:clientData/>
  </xdr:oneCellAnchor>
  <xdr:oneCellAnchor>
    <xdr:from>
      <xdr:col>4</xdr:col>
      <xdr:colOff>1047750</xdr:colOff>
      <xdr:row>151</xdr:row>
      <xdr:rowOff>0</xdr:rowOff>
    </xdr:from>
    <xdr:ext cx="2242" cy="161925"/>
    <xdr:pic>
      <xdr:nvPicPr>
        <xdr:cNvPr id="430" name="Picture 21">
          <a:extLst>
            <a:ext uri="{FF2B5EF4-FFF2-40B4-BE49-F238E27FC236}">
              <a16:creationId xmlns:a16="http://schemas.microsoft.com/office/drawing/2014/main" xmlns="" id="{98291A7E-A9E9-40BA-82B1-332F0C0352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159</xdr:row>
      <xdr:rowOff>0</xdr:rowOff>
    </xdr:from>
    <xdr:ext cx="2242" cy="161925"/>
    <xdr:pic>
      <xdr:nvPicPr>
        <xdr:cNvPr id="431" name="Picture 21">
          <a:extLst>
            <a:ext uri="{FF2B5EF4-FFF2-40B4-BE49-F238E27FC236}">
              <a16:creationId xmlns:a16="http://schemas.microsoft.com/office/drawing/2014/main" xmlns="" id="{ABB5BE88-6D06-4670-81A0-E1C1F1E1E88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638550"/>
          <a:ext cx="2242" cy="161925"/>
        </a:xfrm>
        <a:prstGeom prst="rect">
          <a:avLst/>
        </a:prstGeom>
        <a:noFill/>
        <a:ln w="9525">
          <a:noFill/>
          <a:miter lim="800000"/>
          <a:headEnd/>
          <a:tailEnd/>
        </a:ln>
      </xdr:spPr>
    </xdr:pic>
    <xdr:clientData/>
  </xdr:oneCellAnchor>
  <xdr:oneCellAnchor>
    <xdr:from>
      <xdr:col>4</xdr:col>
      <xdr:colOff>1047750</xdr:colOff>
      <xdr:row>167</xdr:row>
      <xdr:rowOff>0</xdr:rowOff>
    </xdr:from>
    <xdr:ext cx="2242" cy="161925"/>
    <xdr:pic>
      <xdr:nvPicPr>
        <xdr:cNvPr id="432" name="Picture 21">
          <a:extLst>
            <a:ext uri="{FF2B5EF4-FFF2-40B4-BE49-F238E27FC236}">
              <a16:creationId xmlns:a16="http://schemas.microsoft.com/office/drawing/2014/main" xmlns="" id="{3C306976-C1CB-4463-A3AE-230857320D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162550"/>
          <a:ext cx="2242" cy="161925"/>
        </a:xfrm>
        <a:prstGeom prst="rect">
          <a:avLst/>
        </a:prstGeom>
        <a:noFill/>
        <a:ln w="9525">
          <a:noFill/>
          <a:miter lim="800000"/>
          <a:headEnd/>
          <a:tailEnd/>
        </a:ln>
      </xdr:spPr>
    </xdr:pic>
    <xdr:clientData/>
  </xdr:oneCellAnchor>
  <xdr:oneCellAnchor>
    <xdr:from>
      <xdr:col>4</xdr:col>
      <xdr:colOff>1047750</xdr:colOff>
      <xdr:row>166</xdr:row>
      <xdr:rowOff>0</xdr:rowOff>
    </xdr:from>
    <xdr:ext cx="2242" cy="161925"/>
    <xdr:pic>
      <xdr:nvPicPr>
        <xdr:cNvPr id="433" name="Picture 21">
          <a:extLst>
            <a:ext uri="{FF2B5EF4-FFF2-40B4-BE49-F238E27FC236}">
              <a16:creationId xmlns:a16="http://schemas.microsoft.com/office/drawing/2014/main" xmlns="" id="{7D351494-6682-4B6C-8F41-FE78AB1C5B7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972050"/>
          <a:ext cx="2242" cy="161925"/>
        </a:xfrm>
        <a:prstGeom prst="rect">
          <a:avLst/>
        </a:prstGeom>
        <a:noFill/>
        <a:ln w="9525">
          <a:noFill/>
          <a:miter lim="800000"/>
          <a:headEnd/>
          <a:tailEnd/>
        </a:ln>
      </xdr:spPr>
    </xdr:pic>
    <xdr:clientData/>
  </xdr:oneCellAnchor>
  <xdr:oneCellAnchor>
    <xdr:from>
      <xdr:col>4</xdr:col>
      <xdr:colOff>1047750</xdr:colOff>
      <xdr:row>156</xdr:row>
      <xdr:rowOff>0</xdr:rowOff>
    </xdr:from>
    <xdr:ext cx="2242" cy="161925"/>
    <xdr:pic>
      <xdr:nvPicPr>
        <xdr:cNvPr id="434" name="Picture 21">
          <a:extLst>
            <a:ext uri="{FF2B5EF4-FFF2-40B4-BE49-F238E27FC236}">
              <a16:creationId xmlns:a16="http://schemas.microsoft.com/office/drawing/2014/main" xmlns="" id="{70E3D884-2A3A-4FF0-AAD4-D22F5D09594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67050"/>
          <a:ext cx="2242" cy="161925"/>
        </a:xfrm>
        <a:prstGeom prst="rect">
          <a:avLst/>
        </a:prstGeom>
        <a:noFill/>
        <a:ln w="9525">
          <a:noFill/>
          <a:miter lim="800000"/>
          <a:headEnd/>
          <a:tailEnd/>
        </a:ln>
      </xdr:spPr>
    </xdr:pic>
    <xdr:clientData/>
  </xdr:oneCellAnchor>
  <xdr:oneCellAnchor>
    <xdr:from>
      <xdr:col>4</xdr:col>
      <xdr:colOff>1047750</xdr:colOff>
      <xdr:row>160</xdr:row>
      <xdr:rowOff>0</xdr:rowOff>
    </xdr:from>
    <xdr:ext cx="2242" cy="161925"/>
    <xdr:pic>
      <xdr:nvPicPr>
        <xdr:cNvPr id="435" name="Picture 21">
          <a:extLst>
            <a:ext uri="{FF2B5EF4-FFF2-40B4-BE49-F238E27FC236}">
              <a16:creationId xmlns:a16="http://schemas.microsoft.com/office/drawing/2014/main" xmlns="" id="{611EA039-B840-463E-9D4E-03D35412AA2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829050"/>
          <a:ext cx="2242" cy="161925"/>
        </a:xfrm>
        <a:prstGeom prst="rect">
          <a:avLst/>
        </a:prstGeom>
        <a:noFill/>
        <a:ln w="9525">
          <a:noFill/>
          <a:miter lim="800000"/>
          <a:headEnd/>
          <a:tailEnd/>
        </a:ln>
      </xdr:spPr>
    </xdr:pic>
    <xdr:clientData/>
  </xdr:oneCellAnchor>
  <xdr:oneCellAnchor>
    <xdr:from>
      <xdr:col>4</xdr:col>
      <xdr:colOff>1047750</xdr:colOff>
      <xdr:row>153</xdr:row>
      <xdr:rowOff>0</xdr:rowOff>
    </xdr:from>
    <xdr:ext cx="2242" cy="161925"/>
    <xdr:pic>
      <xdr:nvPicPr>
        <xdr:cNvPr id="436" name="Picture 21">
          <a:extLst>
            <a:ext uri="{FF2B5EF4-FFF2-40B4-BE49-F238E27FC236}">
              <a16:creationId xmlns:a16="http://schemas.microsoft.com/office/drawing/2014/main" xmlns="" id="{2A853D2A-27E8-4066-BF63-17D63421B98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161</xdr:row>
      <xdr:rowOff>0</xdr:rowOff>
    </xdr:from>
    <xdr:ext cx="2242" cy="161925"/>
    <xdr:pic>
      <xdr:nvPicPr>
        <xdr:cNvPr id="437" name="Picture 21">
          <a:extLst>
            <a:ext uri="{FF2B5EF4-FFF2-40B4-BE49-F238E27FC236}">
              <a16:creationId xmlns:a16="http://schemas.microsoft.com/office/drawing/2014/main" xmlns="" id="{59801B97-D4FC-4A83-BDCD-783591458A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9550"/>
          <a:ext cx="2242" cy="161925"/>
        </a:xfrm>
        <a:prstGeom prst="rect">
          <a:avLst/>
        </a:prstGeom>
        <a:noFill/>
        <a:ln w="9525">
          <a:noFill/>
          <a:miter lim="800000"/>
          <a:headEnd/>
          <a:tailEnd/>
        </a:ln>
      </xdr:spPr>
    </xdr:pic>
    <xdr:clientData/>
  </xdr:oneCellAnchor>
  <xdr:oneCellAnchor>
    <xdr:from>
      <xdr:col>4</xdr:col>
      <xdr:colOff>1047750</xdr:colOff>
      <xdr:row>155</xdr:row>
      <xdr:rowOff>0</xdr:rowOff>
    </xdr:from>
    <xdr:ext cx="2242" cy="161925"/>
    <xdr:pic>
      <xdr:nvPicPr>
        <xdr:cNvPr id="438" name="Picture 21">
          <a:extLst>
            <a:ext uri="{FF2B5EF4-FFF2-40B4-BE49-F238E27FC236}">
              <a16:creationId xmlns:a16="http://schemas.microsoft.com/office/drawing/2014/main" xmlns="" id="{D1AFAFA6-83A2-4DC0-9395-432213633A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147</xdr:row>
      <xdr:rowOff>0</xdr:rowOff>
    </xdr:from>
    <xdr:ext cx="2242" cy="161925"/>
    <xdr:pic>
      <xdr:nvPicPr>
        <xdr:cNvPr id="439" name="Picture 21">
          <a:extLst>
            <a:ext uri="{FF2B5EF4-FFF2-40B4-BE49-F238E27FC236}">
              <a16:creationId xmlns:a16="http://schemas.microsoft.com/office/drawing/2014/main" xmlns="" id="{AC32096A-A6AF-4E12-9808-16B3060F68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145</xdr:row>
      <xdr:rowOff>0</xdr:rowOff>
    </xdr:from>
    <xdr:ext cx="2242" cy="161925"/>
    <xdr:pic>
      <xdr:nvPicPr>
        <xdr:cNvPr id="440" name="Picture 21">
          <a:extLst>
            <a:ext uri="{FF2B5EF4-FFF2-40B4-BE49-F238E27FC236}">
              <a16:creationId xmlns:a16="http://schemas.microsoft.com/office/drawing/2014/main" xmlns="" id="{2D0BF10A-A82C-4EBB-A1F8-A479046F40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145</xdr:row>
      <xdr:rowOff>0</xdr:rowOff>
    </xdr:from>
    <xdr:ext cx="2242" cy="161925"/>
    <xdr:pic>
      <xdr:nvPicPr>
        <xdr:cNvPr id="441" name="Picture 21">
          <a:extLst>
            <a:ext uri="{FF2B5EF4-FFF2-40B4-BE49-F238E27FC236}">
              <a16:creationId xmlns:a16="http://schemas.microsoft.com/office/drawing/2014/main" xmlns="" id="{1725156F-2F40-4625-924F-BE4F742C95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171</xdr:row>
      <xdr:rowOff>0</xdr:rowOff>
    </xdr:from>
    <xdr:ext cx="2242" cy="161925"/>
    <xdr:pic>
      <xdr:nvPicPr>
        <xdr:cNvPr id="442" name="Picture 21">
          <a:extLst>
            <a:ext uri="{FF2B5EF4-FFF2-40B4-BE49-F238E27FC236}">
              <a16:creationId xmlns:a16="http://schemas.microsoft.com/office/drawing/2014/main" xmlns="" id="{C83E34C3-236F-43FD-93FD-C8E3494C192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924550"/>
          <a:ext cx="2242" cy="161925"/>
        </a:xfrm>
        <a:prstGeom prst="rect">
          <a:avLst/>
        </a:prstGeom>
        <a:noFill/>
        <a:ln w="9525">
          <a:noFill/>
          <a:miter lim="800000"/>
          <a:headEnd/>
          <a:tailEnd/>
        </a:ln>
      </xdr:spPr>
    </xdr:pic>
    <xdr:clientData/>
  </xdr:oneCellAnchor>
  <xdr:oneCellAnchor>
    <xdr:from>
      <xdr:col>4</xdr:col>
      <xdr:colOff>1047750</xdr:colOff>
      <xdr:row>165</xdr:row>
      <xdr:rowOff>0</xdr:rowOff>
    </xdr:from>
    <xdr:ext cx="2242" cy="161925"/>
    <xdr:pic>
      <xdr:nvPicPr>
        <xdr:cNvPr id="443" name="Picture 21">
          <a:extLst>
            <a:ext uri="{FF2B5EF4-FFF2-40B4-BE49-F238E27FC236}">
              <a16:creationId xmlns:a16="http://schemas.microsoft.com/office/drawing/2014/main" xmlns="" id="{B498D3B1-3802-4F7E-9077-DDF94EF799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781550"/>
          <a:ext cx="2242" cy="161925"/>
        </a:xfrm>
        <a:prstGeom prst="rect">
          <a:avLst/>
        </a:prstGeom>
        <a:noFill/>
        <a:ln w="9525">
          <a:noFill/>
          <a:miter lim="800000"/>
          <a:headEnd/>
          <a:tailEnd/>
        </a:ln>
      </xdr:spPr>
    </xdr:pic>
    <xdr:clientData/>
  </xdr:oneCellAnchor>
  <xdr:oneCellAnchor>
    <xdr:from>
      <xdr:col>4</xdr:col>
      <xdr:colOff>1047750</xdr:colOff>
      <xdr:row>146</xdr:row>
      <xdr:rowOff>0</xdr:rowOff>
    </xdr:from>
    <xdr:ext cx="2242" cy="161925"/>
    <xdr:pic>
      <xdr:nvPicPr>
        <xdr:cNvPr id="444" name="Picture 21">
          <a:extLst>
            <a:ext uri="{FF2B5EF4-FFF2-40B4-BE49-F238E27FC236}">
              <a16:creationId xmlns:a16="http://schemas.microsoft.com/office/drawing/2014/main" xmlns="" id="{BC6B52E4-FEB1-4446-B994-FA67A70A75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164</xdr:row>
      <xdr:rowOff>0</xdr:rowOff>
    </xdr:from>
    <xdr:ext cx="2242" cy="161925"/>
    <xdr:pic>
      <xdr:nvPicPr>
        <xdr:cNvPr id="445" name="Picture 21">
          <a:extLst>
            <a:ext uri="{FF2B5EF4-FFF2-40B4-BE49-F238E27FC236}">
              <a16:creationId xmlns:a16="http://schemas.microsoft.com/office/drawing/2014/main" xmlns="" id="{F3B79C4A-318C-4499-B110-25D519396D3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91050"/>
          <a:ext cx="2242" cy="161925"/>
        </a:xfrm>
        <a:prstGeom prst="rect">
          <a:avLst/>
        </a:prstGeom>
        <a:noFill/>
        <a:ln w="9525">
          <a:noFill/>
          <a:miter lim="800000"/>
          <a:headEnd/>
          <a:tailEnd/>
        </a:ln>
      </xdr:spPr>
    </xdr:pic>
    <xdr:clientData/>
  </xdr:oneCellAnchor>
  <xdr:oneCellAnchor>
    <xdr:from>
      <xdr:col>4</xdr:col>
      <xdr:colOff>1047750</xdr:colOff>
      <xdr:row>162</xdr:row>
      <xdr:rowOff>0</xdr:rowOff>
    </xdr:from>
    <xdr:ext cx="2242" cy="161925"/>
    <xdr:pic>
      <xdr:nvPicPr>
        <xdr:cNvPr id="446" name="Picture 21">
          <a:extLst>
            <a:ext uri="{FF2B5EF4-FFF2-40B4-BE49-F238E27FC236}">
              <a16:creationId xmlns:a16="http://schemas.microsoft.com/office/drawing/2014/main" xmlns="" id="{C97C3939-C106-4712-B8DA-39C980D41B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210050"/>
          <a:ext cx="2242" cy="161925"/>
        </a:xfrm>
        <a:prstGeom prst="rect">
          <a:avLst/>
        </a:prstGeom>
        <a:noFill/>
        <a:ln w="9525">
          <a:noFill/>
          <a:miter lim="800000"/>
          <a:headEnd/>
          <a:tailEnd/>
        </a:ln>
      </xdr:spPr>
    </xdr:pic>
    <xdr:clientData/>
  </xdr:oneCellAnchor>
  <xdr:oneCellAnchor>
    <xdr:from>
      <xdr:col>4</xdr:col>
      <xdr:colOff>1047750</xdr:colOff>
      <xdr:row>163</xdr:row>
      <xdr:rowOff>0</xdr:rowOff>
    </xdr:from>
    <xdr:ext cx="2242" cy="161925"/>
    <xdr:pic>
      <xdr:nvPicPr>
        <xdr:cNvPr id="447" name="Picture 21">
          <a:extLst>
            <a:ext uri="{FF2B5EF4-FFF2-40B4-BE49-F238E27FC236}">
              <a16:creationId xmlns:a16="http://schemas.microsoft.com/office/drawing/2014/main" xmlns="" id="{DBEB357D-78DC-4DF7-8B20-E242347495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400550"/>
          <a:ext cx="2242" cy="161925"/>
        </a:xfrm>
        <a:prstGeom prst="rect">
          <a:avLst/>
        </a:prstGeom>
        <a:noFill/>
        <a:ln w="9525">
          <a:noFill/>
          <a:miter lim="800000"/>
          <a:headEnd/>
          <a:tailEnd/>
        </a:ln>
      </xdr:spPr>
    </xdr:pic>
    <xdr:clientData/>
  </xdr:oneCellAnchor>
  <xdr:oneCellAnchor>
    <xdr:from>
      <xdr:col>4</xdr:col>
      <xdr:colOff>1047750</xdr:colOff>
      <xdr:row>170</xdr:row>
      <xdr:rowOff>0</xdr:rowOff>
    </xdr:from>
    <xdr:ext cx="2242" cy="161925"/>
    <xdr:pic>
      <xdr:nvPicPr>
        <xdr:cNvPr id="448" name="Picture 21">
          <a:extLst>
            <a:ext uri="{FF2B5EF4-FFF2-40B4-BE49-F238E27FC236}">
              <a16:creationId xmlns:a16="http://schemas.microsoft.com/office/drawing/2014/main" xmlns="" id="{93687C8B-4B13-4C2E-9365-2F98BCD95A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734050"/>
          <a:ext cx="2242" cy="161925"/>
        </a:xfrm>
        <a:prstGeom prst="rect">
          <a:avLst/>
        </a:prstGeom>
        <a:noFill/>
        <a:ln w="9525">
          <a:noFill/>
          <a:miter lim="800000"/>
          <a:headEnd/>
          <a:tailEnd/>
        </a:ln>
      </xdr:spPr>
    </xdr:pic>
    <xdr:clientData/>
  </xdr:oneCellAnchor>
  <xdr:oneCellAnchor>
    <xdr:from>
      <xdr:col>4</xdr:col>
      <xdr:colOff>1047750</xdr:colOff>
      <xdr:row>168</xdr:row>
      <xdr:rowOff>0</xdr:rowOff>
    </xdr:from>
    <xdr:ext cx="2242" cy="161925"/>
    <xdr:pic>
      <xdr:nvPicPr>
        <xdr:cNvPr id="449" name="Picture 21">
          <a:extLst>
            <a:ext uri="{FF2B5EF4-FFF2-40B4-BE49-F238E27FC236}">
              <a16:creationId xmlns:a16="http://schemas.microsoft.com/office/drawing/2014/main" xmlns="" id="{49C7DDBB-CD05-4EE0-945D-3FC708D5FF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353050"/>
          <a:ext cx="2242" cy="161925"/>
        </a:xfrm>
        <a:prstGeom prst="rect">
          <a:avLst/>
        </a:prstGeom>
        <a:noFill/>
        <a:ln w="9525">
          <a:noFill/>
          <a:miter lim="800000"/>
          <a:headEnd/>
          <a:tailEnd/>
        </a:ln>
      </xdr:spPr>
    </xdr:pic>
    <xdr:clientData/>
  </xdr:oneCellAnchor>
  <xdr:oneCellAnchor>
    <xdr:from>
      <xdr:col>4</xdr:col>
      <xdr:colOff>1047750</xdr:colOff>
      <xdr:row>169</xdr:row>
      <xdr:rowOff>0</xdr:rowOff>
    </xdr:from>
    <xdr:ext cx="2242" cy="161925"/>
    <xdr:pic>
      <xdr:nvPicPr>
        <xdr:cNvPr id="450" name="Picture 21">
          <a:extLst>
            <a:ext uri="{FF2B5EF4-FFF2-40B4-BE49-F238E27FC236}">
              <a16:creationId xmlns:a16="http://schemas.microsoft.com/office/drawing/2014/main" xmlns="" id="{1EB3ECC0-6202-4A69-AEBA-1A7F3FA02F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543550"/>
          <a:ext cx="2242" cy="161925"/>
        </a:xfrm>
        <a:prstGeom prst="rect">
          <a:avLst/>
        </a:prstGeom>
        <a:noFill/>
        <a:ln w="9525">
          <a:noFill/>
          <a:miter lim="800000"/>
          <a:headEnd/>
          <a:tailEnd/>
        </a:ln>
      </xdr:spPr>
    </xdr:pic>
    <xdr:clientData/>
  </xdr:oneCellAnchor>
  <xdr:oneCellAnchor>
    <xdr:from>
      <xdr:col>4</xdr:col>
      <xdr:colOff>1047750</xdr:colOff>
      <xdr:row>168</xdr:row>
      <xdr:rowOff>0</xdr:rowOff>
    </xdr:from>
    <xdr:ext cx="2242" cy="161925"/>
    <xdr:pic>
      <xdr:nvPicPr>
        <xdr:cNvPr id="451" name="Picture 21">
          <a:extLst>
            <a:ext uri="{FF2B5EF4-FFF2-40B4-BE49-F238E27FC236}">
              <a16:creationId xmlns:a16="http://schemas.microsoft.com/office/drawing/2014/main" xmlns="" id="{F7CDA094-28BE-4A2E-B481-B97587C5A1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353050"/>
          <a:ext cx="2242" cy="161925"/>
        </a:xfrm>
        <a:prstGeom prst="rect">
          <a:avLst/>
        </a:prstGeom>
        <a:noFill/>
        <a:ln w="9525">
          <a:noFill/>
          <a:miter lim="800000"/>
          <a:headEnd/>
          <a:tailEnd/>
        </a:ln>
      </xdr:spPr>
    </xdr:pic>
    <xdr:clientData/>
  </xdr:oneCellAnchor>
  <xdr:oneCellAnchor>
    <xdr:from>
      <xdr:col>4</xdr:col>
      <xdr:colOff>1047750</xdr:colOff>
      <xdr:row>184</xdr:row>
      <xdr:rowOff>0</xdr:rowOff>
    </xdr:from>
    <xdr:ext cx="2242" cy="161925"/>
    <xdr:pic>
      <xdr:nvPicPr>
        <xdr:cNvPr id="452" name="Picture 21">
          <a:extLst>
            <a:ext uri="{FF2B5EF4-FFF2-40B4-BE49-F238E27FC236}">
              <a16:creationId xmlns:a16="http://schemas.microsoft.com/office/drawing/2014/main" xmlns="" id="{D0C8A54B-BF7A-497C-B3FB-DA8C438C02A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257550"/>
          <a:ext cx="2242" cy="161925"/>
        </a:xfrm>
        <a:prstGeom prst="rect">
          <a:avLst/>
        </a:prstGeom>
        <a:noFill/>
        <a:ln w="9525">
          <a:noFill/>
          <a:miter lim="800000"/>
          <a:headEnd/>
          <a:tailEnd/>
        </a:ln>
      </xdr:spPr>
    </xdr:pic>
    <xdr:clientData/>
  </xdr:oneCellAnchor>
  <xdr:oneCellAnchor>
    <xdr:from>
      <xdr:col>4</xdr:col>
      <xdr:colOff>1047750</xdr:colOff>
      <xdr:row>176</xdr:row>
      <xdr:rowOff>0</xdr:rowOff>
    </xdr:from>
    <xdr:ext cx="2242" cy="161925"/>
    <xdr:pic>
      <xdr:nvPicPr>
        <xdr:cNvPr id="453" name="Picture 21">
          <a:extLst>
            <a:ext uri="{FF2B5EF4-FFF2-40B4-BE49-F238E27FC236}">
              <a16:creationId xmlns:a16="http://schemas.microsoft.com/office/drawing/2014/main" xmlns="" id="{DCC33655-D9AC-4D7E-9ADC-45A98A651B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199</xdr:row>
      <xdr:rowOff>0</xdr:rowOff>
    </xdr:from>
    <xdr:ext cx="2242" cy="161925"/>
    <xdr:pic>
      <xdr:nvPicPr>
        <xdr:cNvPr id="454" name="Picture 21">
          <a:extLst>
            <a:ext uri="{FF2B5EF4-FFF2-40B4-BE49-F238E27FC236}">
              <a16:creationId xmlns:a16="http://schemas.microsoft.com/office/drawing/2014/main" xmlns="" id="{B5AA2ECB-D3D8-4E68-8728-61D07C3DE0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115050"/>
          <a:ext cx="2242" cy="161925"/>
        </a:xfrm>
        <a:prstGeom prst="rect">
          <a:avLst/>
        </a:prstGeom>
        <a:noFill/>
        <a:ln w="9525">
          <a:noFill/>
          <a:miter lim="800000"/>
          <a:headEnd/>
          <a:tailEnd/>
        </a:ln>
      </xdr:spPr>
    </xdr:pic>
    <xdr:clientData/>
  </xdr:oneCellAnchor>
  <xdr:oneCellAnchor>
    <xdr:from>
      <xdr:col>4</xdr:col>
      <xdr:colOff>1047750</xdr:colOff>
      <xdr:row>196</xdr:row>
      <xdr:rowOff>0</xdr:rowOff>
    </xdr:from>
    <xdr:ext cx="2242" cy="161925"/>
    <xdr:pic>
      <xdr:nvPicPr>
        <xdr:cNvPr id="455" name="Picture 21">
          <a:extLst>
            <a:ext uri="{FF2B5EF4-FFF2-40B4-BE49-F238E27FC236}">
              <a16:creationId xmlns:a16="http://schemas.microsoft.com/office/drawing/2014/main" xmlns="" id="{4DDC3D6E-A8D2-4E66-9787-8040518C883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543550"/>
          <a:ext cx="2242" cy="161925"/>
        </a:xfrm>
        <a:prstGeom prst="rect">
          <a:avLst/>
        </a:prstGeom>
        <a:noFill/>
        <a:ln w="9525">
          <a:noFill/>
          <a:miter lim="800000"/>
          <a:headEnd/>
          <a:tailEnd/>
        </a:ln>
      </xdr:spPr>
    </xdr:pic>
    <xdr:clientData/>
  </xdr:oneCellAnchor>
  <xdr:oneCellAnchor>
    <xdr:from>
      <xdr:col>4</xdr:col>
      <xdr:colOff>1047750</xdr:colOff>
      <xdr:row>184</xdr:row>
      <xdr:rowOff>0</xdr:rowOff>
    </xdr:from>
    <xdr:ext cx="2242" cy="161925"/>
    <xdr:pic>
      <xdr:nvPicPr>
        <xdr:cNvPr id="456" name="Picture 21">
          <a:extLst>
            <a:ext uri="{FF2B5EF4-FFF2-40B4-BE49-F238E27FC236}">
              <a16:creationId xmlns:a16="http://schemas.microsoft.com/office/drawing/2014/main" xmlns="" id="{348945C3-D379-4601-9A63-A93BE956538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257550"/>
          <a:ext cx="2242" cy="161925"/>
        </a:xfrm>
        <a:prstGeom prst="rect">
          <a:avLst/>
        </a:prstGeom>
        <a:noFill/>
        <a:ln w="9525">
          <a:noFill/>
          <a:miter lim="800000"/>
          <a:headEnd/>
          <a:tailEnd/>
        </a:ln>
      </xdr:spPr>
    </xdr:pic>
    <xdr:clientData/>
  </xdr:oneCellAnchor>
  <xdr:oneCellAnchor>
    <xdr:from>
      <xdr:col>4</xdr:col>
      <xdr:colOff>1047750</xdr:colOff>
      <xdr:row>176</xdr:row>
      <xdr:rowOff>0</xdr:rowOff>
    </xdr:from>
    <xdr:ext cx="2242" cy="161925"/>
    <xdr:pic>
      <xdr:nvPicPr>
        <xdr:cNvPr id="457" name="Picture 21">
          <a:extLst>
            <a:ext uri="{FF2B5EF4-FFF2-40B4-BE49-F238E27FC236}">
              <a16:creationId xmlns:a16="http://schemas.microsoft.com/office/drawing/2014/main" xmlns="" id="{3C62F38D-22DE-45B2-AD6F-F7EC10AD2F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199</xdr:row>
      <xdr:rowOff>0</xdr:rowOff>
    </xdr:from>
    <xdr:ext cx="2242" cy="161925"/>
    <xdr:pic>
      <xdr:nvPicPr>
        <xdr:cNvPr id="458" name="Picture 21">
          <a:extLst>
            <a:ext uri="{FF2B5EF4-FFF2-40B4-BE49-F238E27FC236}">
              <a16:creationId xmlns:a16="http://schemas.microsoft.com/office/drawing/2014/main" xmlns="" id="{A93BB3F3-BC46-4C60-BB58-990E7540618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115050"/>
          <a:ext cx="2242" cy="161925"/>
        </a:xfrm>
        <a:prstGeom prst="rect">
          <a:avLst/>
        </a:prstGeom>
        <a:noFill/>
        <a:ln w="9525">
          <a:noFill/>
          <a:miter lim="800000"/>
          <a:headEnd/>
          <a:tailEnd/>
        </a:ln>
      </xdr:spPr>
    </xdr:pic>
    <xdr:clientData/>
  </xdr:oneCellAnchor>
  <xdr:oneCellAnchor>
    <xdr:from>
      <xdr:col>4</xdr:col>
      <xdr:colOff>1047750</xdr:colOff>
      <xdr:row>196</xdr:row>
      <xdr:rowOff>0</xdr:rowOff>
    </xdr:from>
    <xdr:ext cx="2242" cy="161925"/>
    <xdr:pic>
      <xdr:nvPicPr>
        <xdr:cNvPr id="459" name="Picture 21">
          <a:extLst>
            <a:ext uri="{FF2B5EF4-FFF2-40B4-BE49-F238E27FC236}">
              <a16:creationId xmlns:a16="http://schemas.microsoft.com/office/drawing/2014/main" xmlns="" id="{7CE25DD5-7B55-4CB4-96DA-A245D006F00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543550"/>
          <a:ext cx="2242" cy="161925"/>
        </a:xfrm>
        <a:prstGeom prst="rect">
          <a:avLst/>
        </a:prstGeom>
        <a:noFill/>
        <a:ln w="9525">
          <a:noFill/>
          <a:miter lim="800000"/>
          <a:headEnd/>
          <a:tailEnd/>
        </a:ln>
      </xdr:spPr>
    </xdr:pic>
    <xdr:clientData/>
  </xdr:oneCellAnchor>
  <xdr:oneCellAnchor>
    <xdr:from>
      <xdr:col>4</xdr:col>
      <xdr:colOff>1047750</xdr:colOff>
      <xdr:row>184</xdr:row>
      <xdr:rowOff>0</xdr:rowOff>
    </xdr:from>
    <xdr:ext cx="2242" cy="161925"/>
    <xdr:pic>
      <xdr:nvPicPr>
        <xdr:cNvPr id="460" name="Picture 21">
          <a:extLst>
            <a:ext uri="{FF2B5EF4-FFF2-40B4-BE49-F238E27FC236}">
              <a16:creationId xmlns:a16="http://schemas.microsoft.com/office/drawing/2014/main" xmlns="" id="{DC50B518-FDB5-4640-BD8C-574A6851FC8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257550"/>
          <a:ext cx="2242" cy="161925"/>
        </a:xfrm>
        <a:prstGeom prst="rect">
          <a:avLst/>
        </a:prstGeom>
        <a:noFill/>
        <a:ln w="9525">
          <a:noFill/>
          <a:miter lim="800000"/>
          <a:headEnd/>
          <a:tailEnd/>
        </a:ln>
      </xdr:spPr>
    </xdr:pic>
    <xdr:clientData/>
  </xdr:oneCellAnchor>
  <xdr:oneCellAnchor>
    <xdr:from>
      <xdr:col>4</xdr:col>
      <xdr:colOff>1047750</xdr:colOff>
      <xdr:row>176</xdr:row>
      <xdr:rowOff>0</xdr:rowOff>
    </xdr:from>
    <xdr:ext cx="2242" cy="161925"/>
    <xdr:pic>
      <xdr:nvPicPr>
        <xdr:cNvPr id="461" name="Picture 21">
          <a:extLst>
            <a:ext uri="{FF2B5EF4-FFF2-40B4-BE49-F238E27FC236}">
              <a16:creationId xmlns:a16="http://schemas.microsoft.com/office/drawing/2014/main" xmlns="" id="{EBA48CFB-030A-4430-A8F3-21DF35621E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199</xdr:row>
      <xdr:rowOff>0</xdr:rowOff>
    </xdr:from>
    <xdr:ext cx="2242" cy="161925"/>
    <xdr:pic>
      <xdr:nvPicPr>
        <xdr:cNvPr id="462" name="Picture 21">
          <a:extLst>
            <a:ext uri="{FF2B5EF4-FFF2-40B4-BE49-F238E27FC236}">
              <a16:creationId xmlns:a16="http://schemas.microsoft.com/office/drawing/2014/main" xmlns="" id="{6ADA9967-2AE6-4FB0-BF19-3AB7D855CE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115050"/>
          <a:ext cx="2242" cy="161925"/>
        </a:xfrm>
        <a:prstGeom prst="rect">
          <a:avLst/>
        </a:prstGeom>
        <a:noFill/>
        <a:ln w="9525">
          <a:noFill/>
          <a:miter lim="800000"/>
          <a:headEnd/>
          <a:tailEnd/>
        </a:ln>
      </xdr:spPr>
    </xdr:pic>
    <xdr:clientData/>
  </xdr:oneCellAnchor>
  <xdr:oneCellAnchor>
    <xdr:from>
      <xdr:col>4</xdr:col>
      <xdr:colOff>1047750</xdr:colOff>
      <xdr:row>196</xdr:row>
      <xdr:rowOff>0</xdr:rowOff>
    </xdr:from>
    <xdr:ext cx="2242" cy="161925"/>
    <xdr:pic>
      <xdr:nvPicPr>
        <xdr:cNvPr id="463" name="Picture 21">
          <a:extLst>
            <a:ext uri="{FF2B5EF4-FFF2-40B4-BE49-F238E27FC236}">
              <a16:creationId xmlns:a16="http://schemas.microsoft.com/office/drawing/2014/main" xmlns="" id="{92B47F6C-8CA0-4FF1-B864-42C215B59D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543550"/>
          <a:ext cx="2242" cy="161925"/>
        </a:xfrm>
        <a:prstGeom prst="rect">
          <a:avLst/>
        </a:prstGeom>
        <a:noFill/>
        <a:ln w="9525">
          <a:noFill/>
          <a:miter lim="800000"/>
          <a:headEnd/>
          <a:tailEnd/>
        </a:ln>
      </xdr:spPr>
    </xdr:pic>
    <xdr:clientData/>
  </xdr:oneCellAnchor>
  <xdr:oneCellAnchor>
    <xdr:from>
      <xdr:col>4</xdr:col>
      <xdr:colOff>1047750</xdr:colOff>
      <xdr:row>179</xdr:row>
      <xdr:rowOff>0</xdr:rowOff>
    </xdr:from>
    <xdr:ext cx="2242" cy="161925"/>
    <xdr:pic>
      <xdr:nvPicPr>
        <xdr:cNvPr id="464" name="Picture 21">
          <a:extLst>
            <a:ext uri="{FF2B5EF4-FFF2-40B4-BE49-F238E27FC236}">
              <a16:creationId xmlns:a16="http://schemas.microsoft.com/office/drawing/2014/main" xmlns="" id="{97D9D764-9531-4225-A4B3-0F37734A10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305050"/>
          <a:ext cx="2242" cy="161925"/>
        </a:xfrm>
        <a:prstGeom prst="rect">
          <a:avLst/>
        </a:prstGeom>
        <a:noFill/>
        <a:ln w="9525">
          <a:noFill/>
          <a:miter lim="800000"/>
          <a:headEnd/>
          <a:tailEnd/>
        </a:ln>
      </xdr:spPr>
    </xdr:pic>
    <xdr:clientData/>
  </xdr:oneCellAnchor>
  <xdr:oneCellAnchor>
    <xdr:from>
      <xdr:col>4</xdr:col>
      <xdr:colOff>1047750</xdr:colOff>
      <xdr:row>186</xdr:row>
      <xdr:rowOff>0</xdr:rowOff>
    </xdr:from>
    <xdr:ext cx="2242" cy="161925"/>
    <xdr:pic>
      <xdr:nvPicPr>
        <xdr:cNvPr id="465" name="Picture 21">
          <a:extLst>
            <a:ext uri="{FF2B5EF4-FFF2-40B4-BE49-F238E27FC236}">
              <a16:creationId xmlns:a16="http://schemas.microsoft.com/office/drawing/2014/main" xmlns="" id="{1CB480A8-4262-40B5-9A0B-BD8137D88F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638550"/>
          <a:ext cx="2242" cy="161925"/>
        </a:xfrm>
        <a:prstGeom prst="rect">
          <a:avLst/>
        </a:prstGeom>
        <a:noFill/>
        <a:ln w="9525">
          <a:noFill/>
          <a:miter lim="800000"/>
          <a:headEnd/>
          <a:tailEnd/>
        </a:ln>
      </xdr:spPr>
    </xdr:pic>
    <xdr:clientData/>
  </xdr:oneCellAnchor>
  <xdr:oneCellAnchor>
    <xdr:from>
      <xdr:col>4</xdr:col>
      <xdr:colOff>1047750</xdr:colOff>
      <xdr:row>188</xdr:row>
      <xdr:rowOff>0</xdr:rowOff>
    </xdr:from>
    <xdr:ext cx="2242" cy="161925"/>
    <xdr:pic>
      <xdr:nvPicPr>
        <xdr:cNvPr id="466" name="Picture 21">
          <a:extLst>
            <a:ext uri="{FF2B5EF4-FFF2-40B4-BE49-F238E27FC236}">
              <a16:creationId xmlns:a16="http://schemas.microsoft.com/office/drawing/2014/main" xmlns="" id="{A19ED2E6-3576-4EAF-AC45-2A99E0BE9C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9550"/>
          <a:ext cx="2242" cy="161925"/>
        </a:xfrm>
        <a:prstGeom prst="rect">
          <a:avLst/>
        </a:prstGeom>
        <a:noFill/>
        <a:ln w="9525">
          <a:noFill/>
          <a:miter lim="800000"/>
          <a:headEnd/>
          <a:tailEnd/>
        </a:ln>
      </xdr:spPr>
    </xdr:pic>
    <xdr:clientData/>
  </xdr:oneCellAnchor>
  <xdr:oneCellAnchor>
    <xdr:from>
      <xdr:col>4</xdr:col>
      <xdr:colOff>1047750</xdr:colOff>
      <xdr:row>190</xdr:row>
      <xdr:rowOff>0</xdr:rowOff>
    </xdr:from>
    <xdr:ext cx="2242" cy="161925"/>
    <xdr:pic>
      <xdr:nvPicPr>
        <xdr:cNvPr id="467" name="Picture 21">
          <a:extLst>
            <a:ext uri="{FF2B5EF4-FFF2-40B4-BE49-F238E27FC236}">
              <a16:creationId xmlns:a16="http://schemas.microsoft.com/office/drawing/2014/main" xmlns="" id="{216BCC33-E19C-45E2-851E-92A6E5C38F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400550"/>
          <a:ext cx="2242" cy="161925"/>
        </a:xfrm>
        <a:prstGeom prst="rect">
          <a:avLst/>
        </a:prstGeom>
        <a:noFill/>
        <a:ln w="9525">
          <a:noFill/>
          <a:miter lim="800000"/>
          <a:headEnd/>
          <a:tailEnd/>
        </a:ln>
      </xdr:spPr>
    </xdr:pic>
    <xdr:clientData/>
  </xdr:oneCellAnchor>
  <xdr:oneCellAnchor>
    <xdr:from>
      <xdr:col>4</xdr:col>
      <xdr:colOff>1047750</xdr:colOff>
      <xdr:row>172</xdr:row>
      <xdr:rowOff>0</xdr:rowOff>
    </xdr:from>
    <xdr:ext cx="2242" cy="161925"/>
    <xdr:pic>
      <xdr:nvPicPr>
        <xdr:cNvPr id="468" name="Picture 21">
          <a:extLst>
            <a:ext uri="{FF2B5EF4-FFF2-40B4-BE49-F238E27FC236}">
              <a16:creationId xmlns:a16="http://schemas.microsoft.com/office/drawing/2014/main" xmlns="" id="{1A08075D-C0A0-4D5B-9F6D-C07F2EB1D7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195</xdr:row>
      <xdr:rowOff>0</xdr:rowOff>
    </xdr:from>
    <xdr:ext cx="2242" cy="161925"/>
    <xdr:pic>
      <xdr:nvPicPr>
        <xdr:cNvPr id="469" name="Picture 21">
          <a:extLst>
            <a:ext uri="{FF2B5EF4-FFF2-40B4-BE49-F238E27FC236}">
              <a16:creationId xmlns:a16="http://schemas.microsoft.com/office/drawing/2014/main" xmlns="" id="{7AC52915-36FD-4646-9489-0545090D3E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353050"/>
          <a:ext cx="2242" cy="161925"/>
        </a:xfrm>
        <a:prstGeom prst="rect">
          <a:avLst/>
        </a:prstGeom>
        <a:noFill/>
        <a:ln w="9525">
          <a:noFill/>
          <a:miter lim="800000"/>
          <a:headEnd/>
          <a:tailEnd/>
        </a:ln>
      </xdr:spPr>
    </xdr:pic>
    <xdr:clientData/>
  </xdr:oneCellAnchor>
  <xdr:oneCellAnchor>
    <xdr:from>
      <xdr:col>4</xdr:col>
      <xdr:colOff>1047750</xdr:colOff>
      <xdr:row>195</xdr:row>
      <xdr:rowOff>0</xdr:rowOff>
    </xdr:from>
    <xdr:ext cx="2242" cy="161925"/>
    <xdr:pic>
      <xdr:nvPicPr>
        <xdr:cNvPr id="470" name="Picture 21">
          <a:extLst>
            <a:ext uri="{FF2B5EF4-FFF2-40B4-BE49-F238E27FC236}">
              <a16:creationId xmlns:a16="http://schemas.microsoft.com/office/drawing/2014/main" xmlns="" id="{7D866700-45E0-401C-B30B-4C2DE5CAB5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353050"/>
          <a:ext cx="2242" cy="161925"/>
        </a:xfrm>
        <a:prstGeom prst="rect">
          <a:avLst/>
        </a:prstGeom>
        <a:noFill/>
        <a:ln w="9525">
          <a:noFill/>
          <a:miter lim="800000"/>
          <a:headEnd/>
          <a:tailEnd/>
        </a:ln>
      </xdr:spPr>
    </xdr:pic>
    <xdr:clientData/>
  </xdr:oneCellAnchor>
  <xdr:oneCellAnchor>
    <xdr:from>
      <xdr:col>4</xdr:col>
      <xdr:colOff>1047750</xdr:colOff>
      <xdr:row>200</xdr:row>
      <xdr:rowOff>0</xdr:rowOff>
    </xdr:from>
    <xdr:ext cx="2242" cy="161925"/>
    <xdr:pic>
      <xdr:nvPicPr>
        <xdr:cNvPr id="471" name="Picture 21">
          <a:extLst>
            <a:ext uri="{FF2B5EF4-FFF2-40B4-BE49-F238E27FC236}">
              <a16:creationId xmlns:a16="http://schemas.microsoft.com/office/drawing/2014/main" xmlns="" id="{25445C9B-347D-467C-A5CF-632AFB470C7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305550"/>
          <a:ext cx="2242" cy="161925"/>
        </a:xfrm>
        <a:prstGeom prst="rect">
          <a:avLst/>
        </a:prstGeom>
        <a:noFill/>
        <a:ln w="9525">
          <a:noFill/>
          <a:miter lim="800000"/>
          <a:headEnd/>
          <a:tailEnd/>
        </a:ln>
      </xdr:spPr>
    </xdr:pic>
    <xdr:clientData/>
  </xdr:oneCellAnchor>
  <xdr:oneCellAnchor>
    <xdr:from>
      <xdr:col>4</xdr:col>
      <xdr:colOff>1047750</xdr:colOff>
      <xdr:row>184</xdr:row>
      <xdr:rowOff>0</xdr:rowOff>
    </xdr:from>
    <xdr:ext cx="2242" cy="161925"/>
    <xdr:pic>
      <xdr:nvPicPr>
        <xdr:cNvPr id="472" name="Picture 21">
          <a:extLst>
            <a:ext uri="{FF2B5EF4-FFF2-40B4-BE49-F238E27FC236}">
              <a16:creationId xmlns:a16="http://schemas.microsoft.com/office/drawing/2014/main" xmlns="" id="{811F686E-593F-444B-8328-2151926513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257550"/>
          <a:ext cx="2242" cy="161925"/>
        </a:xfrm>
        <a:prstGeom prst="rect">
          <a:avLst/>
        </a:prstGeom>
        <a:noFill/>
        <a:ln w="9525">
          <a:noFill/>
          <a:miter lim="800000"/>
          <a:headEnd/>
          <a:tailEnd/>
        </a:ln>
      </xdr:spPr>
    </xdr:pic>
    <xdr:clientData/>
  </xdr:oneCellAnchor>
  <xdr:oneCellAnchor>
    <xdr:from>
      <xdr:col>4</xdr:col>
      <xdr:colOff>1047750</xdr:colOff>
      <xdr:row>176</xdr:row>
      <xdr:rowOff>0</xdr:rowOff>
    </xdr:from>
    <xdr:ext cx="2242" cy="161925"/>
    <xdr:pic>
      <xdr:nvPicPr>
        <xdr:cNvPr id="473" name="Picture 21">
          <a:extLst>
            <a:ext uri="{FF2B5EF4-FFF2-40B4-BE49-F238E27FC236}">
              <a16:creationId xmlns:a16="http://schemas.microsoft.com/office/drawing/2014/main" xmlns="" id="{640C4A78-E1B2-4902-90E9-9DC4C070C5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199</xdr:row>
      <xdr:rowOff>0</xdr:rowOff>
    </xdr:from>
    <xdr:ext cx="2242" cy="161925"/>
    <xdr:pic>
      <xdr:nvPicPr>
        <xdr:cNvPr id="474" name="Picture 21">
          <a:extLst>
            <a:ext uri="{FF2B5EF4-FFF2-40B4-BE49-F238E27FC236}">
              <a16:creationId xmlns:a16="http://schemas.microsoft.com/office/drawing/2014/main" xmlns="" id="{1F3BA60D-6DD6-4918-9D26-7754DEB6BDB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115050"/>
          <a:ext cx="2242" cy="161925"/>
        </a:xfrm>
        <a:prstGeom prst="rect">
          <a:avLst/>
        </a:prstGeom>
        <a:noFill/>
        <a:ln w="9525">
          <a:noFill/>
          <a:miter lim="800000"/>
          <a:headEnd/>
          <a:tailEnd/>
        </a:ln>
      </xdr:spPr>
    </xdr:pic>
    <xdr:clientData/>
  </xdr:oneCellAnchor>
  <xdr:oneCellAnchor>
    <xdr:from>
      <xdr:col>4</xdr:col>
      <xdr:colOff>1047750</xdr:colOff>
      <xdr:row>196</xdr:row>
      <xdr:rowOff>0</xdr:rowOff>
    </xdr:from>
    <xdr:ext cx="2242" cy="161925"/>
    <xdr:pic>
      <xdr:nvPicPr>
        <xdr:cNvPr id="475" name="Picture 21">
          <a:extLst>
            <a:ext uri="{FF2B5EF4-FFF2-40B4-BE49-F238E27FC236}">
              <a16:creationId xmlns:a16="http://schemas.microsoft.com/office/drawing/2014/main" xmlns="" id="{57717340-6673-4D3D-8E74-2F9EAFEF62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543550"/>
          <a:ext cx="2242" cy="161925"/>
        </a:xfrm>
        <a:prstGeom prst="rect">
          <a:avLst/>
        </a:prstGeom>
        <a:noFill/>
        <a:ln w="9525">
          <a:noFill/>
          <a:miter lim="800000"/>
          <a:headEnd/>
          <a:tailEnd/>
        </a:ln>
      </xdr:spPr>
    </xdr:pic>
    <xdr:clientData/>
  </xdr:oneCellAnchor>
  <xdr:oneCellAnchor>
    <xdr:from>
      <xdr:col>4</xdr:col>
      <xdr:colOff>1047750</xdr:colOff>
      <xdr:row>179</xdr:row>
      <xdr:rowOff>0</xdr:rowOff>
    </xdr:from>
    <xdr:ext cx="2242" cy="161925"/>
    <xdr:pic>
      <xdr:nvPicPr>
        <xdr:cNvPr id="476" name="Picture 21">
          <a:extLst>
            <a:ext uri="{FF2B5EF4-FFF2-40B4-BE49-F238E27FC236}">
              <a16:creationId xmlns:a16="http://schemas.microsoft.com/office/drawing/2014/main" xmlns="" id="{E60BBFE0-A3F0-4165-A1B6-C9FC972287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305050"/>
          <a:ext cx="2242" cy="161925"/>
        </a:xfrm>
        <a:prstGeom prst="rect">
          <a:avLst/>
        </a:prstGeom>
        <a:noFill/>
        <a:ln w="9525">
          <a:noFill/>
          <a:miter lim="800000"/>
          <a:headEnd/>
          <a:tailEnd/>
        </a:ln>
      </xdr:spPr>
    </xdr:pic>
    <xdr:clientData/>
  </xdr:oneCellAnchor>
  <xdr:oneCellAnchor>
    <xdr:from>
      <xdr:col>4</xdr:col>
      <xdr:colOff>1047750</xdr:colOff>
      <xdr:row>186</xdr:row>
      <xdr:rowOff>0</xdr:rowOff>
    </xdr:from>
    <xdr:ext cx="2242" cy="161925"/>
    <xdr:pic>
      <xdr:nvPicPr>
        <xdr:cNvPr id="477" name="Picture 21">
          <a:extLst>
            <a:ext uri="{FF2B5EF4-FFF2-40B4-BE49-F238E27FC236}">
              <a16:creationId xmlns:a16="http://schemas.microsoft.com/office/drawing/2014/main" xmlns="" id="{FE94AF96-6D98-4B82-AC50-D83E666EAD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638550"/>
          <a:ext cx="2242" cy="161925"/>
        </a:xfrm>
        <a:prstGeom prst="rect">
          <a:avLst/>
        </a:prstGeom>
        <a:noFill/>
        <a:ln w="9525">
          <a:noFill/>
          <a:miter lim="800000"/>
          <a:headEnd/>
          <a:tailEnd/>
        </a:ln>
      </xdr:spPr>
    </xdr:pic>
    <xdr:clientData/>
  </xdr:oneCellAnchor>
  <xdr:oneCellAnchor>
    <xdr:from>
      <xdr:col>4</xdr:col>
      <xdr:colOff>1047750</xdr:colOff>
      <xdr:row>188</xdr:row>
      <xdr:rowOff>0</xdr:rowOff>
    </xdr:from>
    <xdr:ext cx="2242" cy="161925"/>
    <xdr:pic>
      <xdr:nvPicPr>
        <xdr:cNvPr id="478" name="Picture 21">
          <a:extLst>
            <a:ext uri="{FF2B5EF4-FFF2-40B4-BE49-F238E27FC236}">
              <a16:creationId xmlns:a16="http://schemas.microsoft.com/office/drawing/2014/main" xmlns="" id="{B4F29189-6C1C-44B7-951B-F7B1E13832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9550"/>
          <a:ext cx="2242" cy="161925"/>
        </a:xfrm>
        <a:prstGeom prst="rect">
          <a:avLst/>
        </a:prstGeom>
        <a:noFill/>
        <a:ln w="9525">
          <a:noFill/>
          <a:miter lim="800000"/>
          <a:headEnd/>
          <a:tailEnd/>
        </a:ln>
      </xdr:spPr>
    </xdr:pic>
    <xdr:clientData/>
  </xdr:oneCellAnchor>
  <xdr:oneCellAnchor>
    <xdr:from>
      <xdr:col>4</xdr:col>
      <xdr:colOff>1047750</xdr:colOff>
      <xdr:row>190</xdr:row>
      <xdr:rowOff>0</xdr:rowOff>
    </xdr:from>
    <xdr:ext cx="2242" cy="161925"/>
    <xdr:pic>
      <xdr:nvPicPr>
        <xdr:cNvPr id="479" name="Picture 21">
          <a:extLst>
            <a:ext uri="{FF2B5EF4-FFF2-40B4-BE49-F238E27FC236}">
              <a16:creationId xmlns:a16="http://schemas.microsoft.com/office/drawing/2014/main" xmlns="" id="{F5DB1E90-7A65-4870-94B5-9DC0FF0932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400550"/>
          <a:ext cx="2242" cy="161925"/>
        </a:xfrm>
        <a:prstGeom prst="rect">
          <a:avLst/>
        </a:prstGeom>
        <a:noFill/>
        <a:ln w="9525">
          <a:noFill/>
          <a:miter lim="800000"/>
          <a:headEnd/>
          <a:tailEnd/>
        </a:ln>
      </xdr:spPr>
    </xdr:pic>
    <xdr:clientData/>
  </xdr:oneCellAnchor>
  <xdr:oneCellAnchor>
    <xdr:from>
      <xdr:col>4</xdr:col>
      <xdr:colOff>1047750</xdr:colOff>
      <xdr:row>172</xdr:row>
      <xdr:rowOff>0</xdr:rowOff>
    </xdr:from>
    <xdr:ext cx="2242" cy="161925"/>
    <xdr:pic>
      <xdr:nvPicPr>
        <xdr:cNvPr id="480" name="Picture 21">
          <a:extLst>
            <a:ext uri="{FF2B5EF4-FFF2-40B4-BE49-F238E27FC236}">
              <a16:creationId xmlns:a16="http://schemas.microsoft.com/office/drawing/2014/main" xmlns="" id="{BD612F41-1A87-4E59-825A-C94D7E926B6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195</xdr:row>
      <xdr:rowOff>0</xdr:rowOff>
    </xdr:from>
    <xdr:ext cx="2242" cy="161925"/>
    <xdr:pic>
      <xdr:nvPicPr>
        <xdr:cNvPr id="481" name="Picture 21">
          <a:extLst>
            <a:ext uri="{FF2B5EF4-FFF2-40B4-BE49-F238E27FC236}">
              <a16:creationId xmlns:a16="http://schemas.microsoft.com/office/drawing/2014/main" xmlns="" id="{673B99AD-2DAF-4D27-B28D-02C7199AA3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353050"/>
          <a:ext cx="2242" cy="161925"/>
        </a:xfrm>
        <a:prstGeom prst="rect">
          <a:avLst/>
        </a:prstGeom>
        <a:noFill/>
        <a:ln w="9525">
          <a:noFill/>
          <a:miter lim="800000"/>
          <a:headEnd/>
          <a:tailEnd/>
        </a:ln>
      </xdr:spPr>
    </xdr:pic>
    <xdr:clientData/>
  </xdr:oneCellAnchor>
  <xdr:oneCellAnchor>
    <xdr:from>
      <xdr:col>4</xdr:col>
      <xdr:colOff>1047750</xdr:colOff>
      <xdr:row>195</xdr:row>
      <xdr:rowOff>0</xdr:rowOff>
    </xdr:from>
    <xdr:ext cx="2242" cy="161925"/>
    <xdr:pic>
      <xdr:nvPicPr>
        <xdr:cNvPr id="482" name="Picture 21">
          <a:extLst>
            <a:ext uri="{FF2B5EF4-FFF2-40B4-BE49-F238E27FC236}">
              <a16:creationId xmlns:a16="http://schemas.microsoft.com/office/drawing/2014/main" xmlns="" id="{57A64B11-ECBB-42FE-ADA7-AF13445E7D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353050"/>
          <a:ext cx="2242" cy="161925"/>
        </a:xfrm>
        <a:prstGeom prst="rect">
          <a:avLst/>
        </a:prstGeom>
        <a:noFill/>
        <a:ln w="9525">
          <a:noFill/>
          <a:miter lim="800000"/>
          <a:headEnd/>
          <a:tailEnd/>
        </a:ln>
      </xdr:spPr>
    </xdr:pic>
    <xdr:clientData/>
  </xdr:oneCellAnchor>
  <xdr:oneCellAnchor>
    <xdr:from>
      <xdr:col>4</xdr:col>
      <xdr:colOff>1047750</xdr:colOff>
      <xdr:row>200</xdr:row>
      <xdr:rowOff>0</xdr:rowOff>
    </xdr:from>
    <xdr:ext cx="2242" cy="161925"/>
    <xdr:pic>
      <xdr:nvPicPr>
        <xdr:cNvPr id="483" name="Picture 21">
          <a:extLst>
            <a:ext uri="{FF2B5EF4-FFF2-40B4-BE49-F238E27FC236}">
              <a16:creationId xmlns:a16="http://schemas.microsoft.com/office/drawing/2014/main" xmlns="" id="{C9571089-13DE-4ED9-8A75-6BC7E640CC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305550"/>
          <a:ext cx="2242" cy="161925"/>
        </a:xfrm>
        <a:prstGeom prst="rect">
          <a:avLst/>
        </a:prstGeom>
        <a:noFill/>
        <a:ln w="9525">
          <a:noFill/>
          <a:miter lim="800000"/>
          <a:headEnd/>
          <a:tailEnd/>
        </a:ln>
      </xdr:spPr>
    </xdr:pic>
    <xdr:clientData/>
  </xdr:oneCellAnchor>
  <xdr:oneCellAnchor>
    <xdr:from>
      <xdr:col>4</xdr:col>
      <xdr:colOff>1047750</xdr:colOff>
      <xdr:row>184</xdr:row>
      <xdr:rowOff>0</xdr:rowOff>
    </xdr:from>
    <xdr:ext cx="2242" cy="161925"/>
    <xdr:pic>
      <xdr:nvPicPr>
        <xdr:cNvPr id="484" name="Picture 21">
          <a:extLst>
            <a:ext uri="{FF2B5EF4-FFF2-40B4-BE49-F238E27FC236}">
              <a16:creationId xmlns:a16="http://schemas.microsoft.com/office/drawing/2014/main" xmlns="" id="{5325AD5D-E340-4F5F-A463-B43ADB1638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257550"/>
          <a:ext cx="2242" cy="161925"/>
        </a:xfrm>
        <a:prstGeom prst="rect">
          <a:avLst/>
        </a:prstGeom>
        <a:noFill/>
        <a:ln w="9525">
          <a:noFill/>
          <a:miter lim="800000"/>
          <a:headEnd/>
          <a:tailEnd/>
        </a:ln>
      </xdr:spPr>
    </xdr:pic>
    <xdr:clientData/>
  </xdr:oneCellAnchor>
  <xdr:oneCellAnchor>
    <xdr:from>
      <xdr:col>4</xdr:col>
      <xdr:colOff>1047750</xdr:colOff>
      <xdr:row>176</xdr:row>
      <xdr:rowOff>0</xdr:rowOff>
    </xdr:from>
    <xdr:ext cx="2242" cy="161925"/>
    <xdr:pic>
      <xdr:nvPicPr>
        <xdr:cNvPr id="485" name="Picture 21">
          <a:extLst>
            <a:ext uri="{FF2B5EF4-FFF2-40B4-BE49-F238E27FC236}">
              <a16:creationId xmlns:a16="http://schemas.microsoft.com/office/drawing/2014/main" xmlns="" id="{0F505F78-2091-4D43-81A7-13183B336D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181</xdr:row>
      <xdr:rowOff>0</xdr:rowOff>
    </xdr:from>
    <xdr:ext cx="2242" cy="161925"/>
    <xdr:pic>
      <xdr:nvPicPr>
        <xdr:cNvPr id="486" name="Picture 21">
          <a:extLst>
            <a:ext uri="{FF2B5EF4-FFF2-40B4-BE49-F238E27FC236}">
              <a16:creationId xmlns:a16="http://schemas.microsoft.com/office/drawing/2014/main" xmlns="" id="{52BC7233-3EA3-4274-B9F1-C1D964E6556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86050"/>
          <a:ext cx="2242" cy="161925"/>
        </a:xfrm>
        <a:prstGeom prst="rect">
          <a:avLst/>
        </a:prstGeom>
        <a:noFill/>
        <a:ln w="9525">
          <a:noFill/>
          <a:miter lim="800000"/>
          <a:headEnd/>
          <a:tailEnd/>
        </a:ln>
      </xdr:spPr>
    </xdr:pic>
    <xdr:clientData/>
  </xdr:oneCellAnchor>
  <xdr:oneCellAnchor>
    <xdr:from>
      <xdr:col>4</xdr:col>
      <xdr:colOff>1047750</xdr:colOff>
      <xdr:row>180</xdr:row>
      <xdr:rowOff>0</xdr:rowOff>
    </xdr:from>
    <xdr:ext cx="2242" cy="161925"/>
    <xdr:pic>
      <xdr:nvPicPr>
        <xdr:cNvPr id="487" name="Picture 21">
          <a:extLst>
            <a:ext uri="{FF2B5EF4-FFF2-40B4-BE49-F238E27FC236}">
              <a16:creationId xmlns:a16="http://schemas.microsoft.com/office/drawing/2014/main" xmlns="" id="{6932CE22-8DAE-4357-B651-2425E4E69C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189</xdr:row>
      <xdr:rowOff>0</xdr:rowOff>
    </xdr:from>
    <xdr:ext cx="2242" cy="161925"/>
    <xdr:pic>
      <xdr:nvPicPr>
        <xdr:cNvPr id="488" name="Picture 21">
          <a:extLst>
            <a:ext uri="{FF2B5EF4-FFF2-40B4-BE49-F238E27FC236}">
              <a16:creationId xmlns:a16="http://schemas.microsoft.com/office/drawing/2014/main" xmlns="" id="{19EF269C-6B4D-4304-A7B6-2CCFF2CEC4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210050"/>
          <a:ext cx="2242" cy="161925"/>
        </a:xfrm>
        <a:prstGeom prst="rect">
          <a:avLst/>
        </a:prstGeom>
        <a:noFill/>
        <a:ln w="9525">
          <a:noFill/>
          <a:miter lim="800000"/>
          <a:headEnd/>
          <a:tailEnd/>
        </a:ln>
      </xdr:spPr>
    </xdr:pic>
    <xdr:clientData/>
  </xdr:oneCellAnchor>
  <xdr:oneCellAnchor>
    <xdr:from>
      <xdr:col>4</xdr:col>
      <xdr:colOff>1047750</xdr:colOff>
      <xdr:row>199</xdr:row>
      <xdr:rowOff>0</xdr:rowOff>
    </xdr:from>
    <xdr:ext cx="2242" cy="161925"/>
    <xdr:pic>
      <xdr:nvPicPr>
        <xdr:cNvPr id="489" name="Picture 21">
          <a:extLst>
            <a:ext uri="{FF2B5EF4-FFF2-40B4-BE49-F238E27FC236}">
              <a16:creationId xmlns:a16="http://schemas.microsoft.com/office/drawing/2014/main" xmlns="" id="{515676FC-D2FF-4C94-B445-BADF75AC7E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115050"/>
          <a:ext cx="2242" cy="161925"/>
        </a:xfrm>
        <a:prstGeom prst="rect">
          <a:avLst/>
        </a:prstGeom>
        <a:noFill/>
        <a:ln w="9525">
          <a:noFill/>
          <a:miter lim="800000"/>
          <a:headEnd/>
          <a:tailEnd/>
        </a:ln>
      </xdr:spPr>
    </xdr:pic>
    <xdr:clientData/>
  </xdr:oneCellAnchor>
  <xdr:oneCellAnchor>
    <xdr:from>
      <xdr:col>4</xdr:col>
      <xdr:colOff>1047750</xdr:colOff>
      <xdr:row>196</xdr:row>
      <xdr:rowOff>0</xdr:rowOff>
    </xdr:from>
    <xdr:ext cx="2242" cy="161925"/>
    <xdr:pic>
      <xdr:nvPicPr>
        <xdr:cNvPr id="490" name="Picture 21">
          <a:extLst>
            <a:ext uri="{FF2B5EF4-FFF2-40B4-BE49-F238E27FC236}">
              <a16:creationId xmlns:a16="http://schemas.microsoft.com/office/drawing/2014/main" xmlns="" id="{A202839D-5B9A-4C8D-867C-38AA4D21B5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543550"/>
          <a:ext cx="2242" cy="161925"/>
        </a:xfrm>
        <a:prstGeom prst="rect">
          <a:avLst/>
        </a:prstGeom>
        <a:noFill/>
        <a:ln w="9525">
          <a:noFill/>
          <a:miter lim="800000"/>
          <a:headEnd/>
          <a:tailEnd/>
        </a:ln>
      </xdr:spPr>
    </xdr:pic>
    <xdr:clientData/>
  </xdr:oneCellAnchor>
  <xdr:oneCellAnchor>
    <xdr:from>
      <xdr:col>4</xdr:col>
      <xdr:colOff>1047750</xdr:colOff>
      <xdr:row>186</xdr:row>
      <xdr:rowOff>0</xdr:rowOff>
    </xdr:from>
    <xdr:ext cx="2242" cy="161925"/>
    <xdr:pic>
      <xdr:nvPicPr>
        <xdr:cNvPr id="491" name="Picture 21">
          <a:extLst>
            <a:ext uri="{FF2B5EF4-FFF2-40B4-BE49-F238E27FC236}">
              <a16:creationId xmlns:a16="http://schemas.microsoft.com/office/drawing/2014/main" xmlns="" id="{D79864EA-6624-4787-B252-2D8D22177F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638550"/>
          <a:ext cx="2242" cy="161925"/>
        </a:xfrm>
        <a:prstGeom prst="rect">
          <a:avLst/>
        </a:prstGeom>
        <a:noFill/>
        <a:ln w="9525">
          <a:noFill/>
          <a:miter lim="800000"/>
          <a:headEnd/>
          <a:tailEnd/>
        </a:ln>
      </xdr:spPr>
    </xdr:pic>
    <xdr:clientData/>
  </xdr:oneCellAnchor>
  <xdr:oneCellAnchor>
    <xdr:from>
      <xdr:col>4</xdr:col>
      <xdr:colOff>1047750</xdr:colOff>
      <xdr:row>190</xdr:row>
      <xdr:rowOff>0</xdr:rowOff>
    </xdr:from>
    <xdr:ext cx="2242" cy="161925"/>
    <xdr:pic>
      <xdr:nvPicPr>
        <xdr:cNvPr id="492" name="Picture 21">
          <a:extLst>
            <a:ext uri="{FF2B5EF4-FFF2-40B4-BE49-F238E27FC236}">
              <a16:creationId xmlns:a16="http://schemas.microsoft.com/office/drawing/2014/main" xmlns="" id="{0F0C9E09-FC2F-4165-845E-F7ECFA39FA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400550"/>
          <a:ext cx="2242" cy="161925"/>
        </a:xfrm>
        <a:prstGeom prst="rect">
          <a:avLst/>
        </a:prstGeom>
        <a:noFill/>
        <a:ln w="9525">
          <a:noFill/>
          <a:miter lim="800000"/>
          <a:headEnd/>
          <a:tailEnd/>
        </a:ln>
      </xdr:spPr>
    </xdr:pic>
    <xdr:clientData/>
  </xdr:oneCellAnchor>
  <xdr:oneCellAnchor>
    <xdr:from>
      <xdr:col>4</xdr:col>
      <xdr:colOff>1047750</xdr:colOff>
      <xdr:row>182</xdr:row>
      <xdr:rowOff>0</xdr:rowOff>
    </xdr:from>
    <xdr:ext cx="2242" cy="161925"/>
    <xdr:pic>
      <xdr:nvPicPr>
        <xdr:cNvPr id="493" name="Picture 21">
          <a:extLst>
            <a:ext uri="{FF2B5EF4-FFF2-40B4-BE49-F238E27FC236}">
              <a16:creationId xmlns:a16="http://schemas.microsoft.com/office/drawing/2014/main" xmlns="" id="{7EC4CAE5-D0AA-4320-807E-C094B8CB21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191</xdr:row>
      <xdr:rowOff>0</xdr:rowOff>
    </xdr:from>
    <xdr:ext cx="2242" cy="161925"/>
    <xdr:pic>
      <xdr:nvPicPr>
        <xdr:cNvPr id="494" name="Picture 21">
          <a:extLst>
            <a:ext uri="{FF2B5EF4-FFF2-40B4-BE49-F238E27FC236}">
              <a16:creationId xmlns:a16="http://schemas.microsoft.com/office/drawing/2014/main" xmlns="" id="{52B96D2C-DAC4-4685-B09B-705059FBBD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91050"/>
          <a:ext cx="2242" cy="161925"/>
        </a:xfrm>
        <a:prstGeom prst="rect">
          <a:avLst/>
        </a:prstGeom>
        <a:noFill/>
        <a:ln w="9525">
          <a:noFill/>
          <a:miter lim="800000"/>
          <a:headEnd/>
          <a:tailEnd/>
        </a:ln>
      </xdr:spPr>
    </xdr:pic>
    <xdr:clientData/>
  </xdr:oneCellAnchor>
  <xdr:oneCellAnchor>
    <xdr:from>
      <xdr:col>4</xdr:col>
      <xdr:colOff>1047750</xdr:colOff>
      <xdr:row>185</xdr:row>
      <xdr:rowOff>0</xdr:rowOff>
    </xdr:from>
    <xdr:ext cx="2242" cy="161925"/>
    <xdr:pic>
      <xdr:nvPicPr>
        <xdr:cNvPr id="495" name="Picture 21">
          <a:extLst>
            <a:ext uri="{FF2B5EF4-FFF2-40B4-BE49-F238E27FC236}">
              <a16:creationId xmlns:a16="http://schemas.microsoft.com/office/drawing/2014/main" xmlns="" id="{8E53515F-4863-4C77-99E8-A82FA37A2B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448050"/>
          <a:ext cx="2242" cy="161925"/>
        </a:xfrm>
        <a:prstGeom prst="rect">
          <a:avLst/>
        </a:prstGeom>
        <a:noFill/>
        <a:ln w="9525">
          <a:noFill/>
          <a:miter lim="800000"/>
          <a:headEnd/>
          <a:tailEnd/>
        </a:ln>
      </xdr:spPr>
    </xdr:pic>
    <xdr:clientData/>
  </xdr:oneCellAnchor>
  <xdr:oneCellAnchor>
    <xdr:from>
      <xdr:col>4</xdr:col>
      <xdr:colOff>1047750</xdr:colOff>
      <xdr:row>174</xdr:row>
      <xdr:rowOff>0</xdr:rowOff>
    </xdr:from>
    <xdr:ext cx="2242" cy="161925"/>
    <xdr:pic>
      <xdr:nvPicPr>
        <xdr:cNvPr id="496" name="Picture 21">
          <a:extLst>
            <a:ext uri="{FF2B5EF4-FFF2-40B4-BE49-F238E27FC236}">
              <a16:creationId xmlns:a16="http://schemas.microsoft.com/office/drawing/2014/main" xmlns="" id="{89F723FB-D990-4D79-AF59-863B939D63E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172</xdr:row>
      <xdr:rowOff>0</xdr:rowOff>
    </xdr:from>
    <xdr:ext cx="2242" cy="161925"/>
    <xdr:pic>
      <xdr:nvPicPr>
        <xdr:cNvPr id="497" name="Picture 21">
          <a:extLst>
            <a:ext uri="{FF2B5EF4-FFF2-40B4-BE49-F238E27FC236}">
              <a16:creationId xmlns:a16="http://schemas.microsoft.com/office/drawing/2014/main" xmlns="" id="{B6DD7A6D-BDF0-431D-9AAD-A01CE5FCBF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172</xdr:row>
      <xdr:rowOff>0</xdr:rowOff>
    </xdr:from>
    <xdr:ext cx="2242" cy="161925"/>
    <xdr:pic>
      <xdr:nvPicPr>
        <xdr:cNvPr id="498" name="Picture 21">
          <a:extLst>
            <a:ext uri="{FF2B5EF4-FFF2-40B4-BE49-F238E27FC236}">
              <a16:creationId xmlns:a16="http://schemas.microsoft.com/office/drawing/2014/main" xmlns="" id="{BD51882C-A1E2-40A8-980C-FDFBAF1ECF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183</xdr:row>
      <xdr:rowOff>0</xdr:rowOff>
    </xdr:from>
    <xdr:ext cx="2242" cy="161925"/>
    <xdr:pic>
      <xdr:nvPicPr>
        <xdr:cNvPr id="499" name="Picture 21">
          <a:extLst>
            <a:ext uri="{FF2B5EF4-FFF2-40B4-BE49-F238E27FC236}">
              <a16:creationId xmlns:a16="http://schemas.microsoft.com/office/drawing/2014/main" xmlns="" id="{282B2E3E-C8EE-42BE-A1F2-08EFA35899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67050"/>
          <a:ext cx="2242" cy="161925"/>
        </a:xfrm>
        <a:prstGeom prst="rect">
          <a:avLst/>
        </a:prstGeom>
        <a:noFill/>
        <a:ln w="9525">
          <a:noFill/>
          <a:miter lim="800000"/>
          <a:headEnd/>
          <a:tailEnd/>
        </a:ln>
      </xdr:spPr>
    </xdr:pic>
    <xdr:clientData/>
  </xdr:oneCellAnchor>
  <xdr:oneCellAnchor>
    <xdr:from>
      <xdr:col>4</xdr:col>
      <xdr:colOff>1047750</xdr:colOff>
      <xdr:row>195</xdr:row>
      <xdr:rowOff>0</xdr:rowOff>
    </xdr:from>
    <xdr:ext cx="2242" cy="161925"/>
    <xdr:pic>
      <xdr:nvPicPr>
        <xdr:cNvPr id="500" name="Picture 21">
          <a:extLst>
            <a:ext uri="{FF2B5EF4-FFF2-40B4-BE49-F238E27FC236}">
              <a16:creationId xmlns:a16="http://schemas.microsoft.com/office/drawing/2014/main" xmlns="" id="{6E61483D-8099-4BF7-A155-828683E9E3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353050"/>
          <a:ext cx="2242" cy="161925"/>
        </a:xfrm>
        <a:prstGeom prst="rect">
          <a:avLst/>
        </a:prstGeom>
        <a:noFill/>
        <a:ln w="9525">
          <a:noFill/>
          <a:miter lim="800000"/>
          <a:headEnd/>
          <a:tailEnd/>
        </a:ln>
      </xdr:spPr>
    </xdr:pic>
    <xdr:clientData/>
  </xdr:oneCellAnchor>
  <xdr:oneCellAnchor>
    <xdr:from>
      <xdr:col>4</xdr:col>
      <xdr:colOff>1047750</xdr:colOff>
      <xdr:row>200</xdr:row>
      <xdr:rowOff>0</xdr:rowOff>
    </xdr:from>
    <xdr:ext cx="2242" cy="161925"/>
    <xdr:pic>
      <xdr:nvPicPr>
        <xdr:cNvPr id="501" name="Picture 21">
          <a:extLst>
            <a:ext uri="{FF2B5EF4-FFF2-40B4-BE49-F238E27FC236}">
              <a16:creationId xmlns:a16="http://schemas.microsoft.com/office/drawing/2014/main" xmlns="" id="{BF99B4AC-5D3A-411E-96C6-63C2246059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305550"/>
          <a:ext cx="2242" cy="161925"/>
        </a:xfrm>
        <a:prstGeom prst="rect">
          <a:avLst/>
        </a:prstGeom>
        <a:noFill/>
        <a:ln w="9525">
          <a:noFill/>
          <a:miter lim="800000"/>
          <a:headEnd/>
          <a:tailEnd/>
        </a:ln>
      </xdr:spPr>
    </xdr:pic>
    <xdr:clientData/>
  </xdr:oneCellAnchor>
  <xdr:oneCellAnchor>
    <xdr:from>
      <xdr:col>4</xdr:col>
      <xdr:colOff>1047750</xdr:colOff>
      <xdr:row>173</xdr:row>
      <xdr:rowOff>0</xdr:rowOff>
    </xdr:from>
    <xdr:ext cx="2242" cy="161925"/>
    <xdr:pic>
      <xdr:nvPicPr>
        <xdr:cNvPr id="502" name="Picture 21">
          <a:extLst>
            <a:ext uri="{FF2B5EF4-FFF2-40B4-BE49-F238E27FC236}">
              <a16:creationId xmlns:a16="http://schemas.microsoft.com/office/drawing/2014/main" xmlns="" id="{4F7128BF-69A0-47AA-A660-CA6BD93349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194</xdr:row>
      <xdr:rowOff>0</xdr:rowOff>
    </xdr:from>
    <xdr:ext cx="2242" cy="161925"/>
    <xdr:pic>
      <xdr:nvPicPr>
        <xdr:cNvPr id="503" name="Picture 21">
          <a:extLst>
            <a:ext uri="{FF2B5EF4-FFF2-40B4-BE49-F238E27FC236}">
              <a16:creationId xmlns:a16="http://schemas.microsoft.com/office/drawing/2014/main" xmlns="" id="{55DC1090-772F-418D-AD6B-E715E592ABC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162550"/>
          <a:ext cx="2242" cy="161925"/>
        </a:xfrm>
        <a:prstGeom prst="rect">
          <a:avLst/>
        </a:prstGeom>
        <a:noFill/>
        <a:ln w="9525">
          <a:noFill/>
          <a:miter lim="800000"/>
          <a:headEnd/>
          <a:tailEnd/>
        </a:ln>
      </xdr:spPr>
    </xdr:pic>
    <xdr:clientData/>
  </xdr:oneCellAnchor>
  <xdr:oneCellAnchor>
    <xdr:from>
      <xdr:col>4</xdr:col>
      <xdr:colOff>1047750</xdr:colOff>
      <xdr:row>192</xdr:row>
      <xdr:rowOff>0</xdr:rowOff>
    </xdr:from>
    <xdr:ext cx="2242" cy="161925"/>
    <xdr:pic>
      <xdr:nvPicPr>
        <xdr:cNvPr id="504" name="Picture 21">
          <a:extLst>
            <a:ext uri="{FF2B5EF4-FFF2-40B4-BE49-F238E27FC236}">
              <a16:creationId xmlns:a16="http://schemas.microsoft.com/office/drawing/2014/main" xmlns="" id="{5D9F4BCD-EC88-4F0B-92D9-DA20AD74B4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781550"/>
          <a:ext cx="2242" cy="161925"/>
        </a:xfrm>
        <a:prstGeom prst="rect">
          <a:avLst/>
        </a:prstGeom>
        <a:noFill/>
        <a:ln w="9525">
          <a:noFill/>
          <a:miter lim="800000"/>
          <a:headEnd/>
          <a:tailEnd/>
        </a:ln>
      </xdr:spPr>
    </xdr:pic>
    <xdr:clientData/>
  </xdr:oneCellAnchor>
  <xdr:oneCellAnchor>
    <xdr:from>
      <xdr:col>4</xdr:col>
      <xdr:colOff>1047750</xdr:colOff>
      <xdr:row>193</xdr:row>
      <xdr:rowOff>0</xdr:rowOff>
    </xdr:from>
    <xdr:ext cx="2242" cy="161925"/>
    <xdr:pic>
      <xdr:nvPicPr>
        <xdr:cNvPr id="505" name="Picture 21">
          <a:extLst>
            <a:ext uri="{FF2B5EF4-FFF2-40B4-BE49-F238E27FC236}">
              <a16:creationId xmlns:a16="http://schemas.microsoft.com/office/drawing/2014/main" xmlns="" id="{E4C732A6-7C9A-4723-9515-282161FC30B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972050"/>
          <a:ext cx="2242" cy="161925"/>
        </a:xfrm>
        <a:prstGeom prst="rect">
          <a:avLst/>
        </a:prstGeom>
        <a:noFill/>
        <a:ln w="9525">
          <a:noFill/>
          <a:miter lim="800000"/>
          <a:headEnd/>
          <a:tailEnd/>
        </a:ln>
      </xdr:spPr>
    </xdr:pic>
    <xdr:clientData/>
  </xdr:oneCellAnchor>
  <xdr:oneCellAnchor>
    <xdr:from>
      <xdr:col>4</xdr:col>
      <xdr:colOff>1047750</xdr:colOff>
      <xdr:row>198</xdr:row>
      <xdr:rowOff>0</xdr:rowOff>
    </xdr:from>
    <xdr:ext cx="2242" cy="161925"/>
    <xdr:pic>
      <xdr:nvPicPr>
        <xdr:cNvPr id="506" name="Picture 21">
          <a:extLst>
            <a:ext uri="{FF2B5EF4-FFF2-40B4-BE49-F238E27FC236}">
              <a16:creationId xmlns:a16="http://schemas.microsoft.com/office/drawing/2014/main" xmlns="" id="{84660F71-34E0-4D4C-A055-7A6D87190EC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924550"/>
          <a:ext cx="2242" cy="161925"/>
        </a:xfrm>
        <a:prstGeom prst="rect">
          <a:avLst/>
        </a:prstGeom>
        <a:noFill/>
        <a:ln w="9525">
          <a:noFill/>
          <a:miter lim="800000"/>
          <a:headEnd/>
          <a:tailEnd/>
        </a:ln>
      </xdr:spPr>
    </xdr:pic>
    <xdr:clientData/>
  </xdr:oneCellAnchor>
  <xdr:oneCellAnchor>
    <xdr:from>
      <xdr:col>4</xdr:col>
      <xdr:colOff>1047750</xdr:colOff>
      <xdr:row>175</xdr:row>
      <xdr:rowOff>0</xdr:rowOff>
    </xdr:from>
    <xdr:ext cx="2242" cy="161925"/>
    <xdr:pic>
      <xdr:nvPicPr>
        <xdr:cNvPr id="507" name="Picture 21">
          <a:extLst>
            <a:ext uri="{FF2B5EF4-FFF2-40B4-BE49-F238E27FC236}">
              <a16:creationId xmlns:a16="http://schemas.microsoft.com/office/drawing/2014/main" xmlns="" id="{E5C8FE48-6474-43CA-9CEA-5DCA1305611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177</xdr:row>
      <xdr:rowOff>0</xdr:rowOff>
    </xdr:from>
    <xdr:ext cx="2242" cy="161925"/>
    <xdr:pic>
      <xdr:nvPicPr>
        <xdr:cNvPr id="508" name="Picture 21">
          <a:extLst>
            <a:ext uri="{FF2B5EF4-FFF2-40B4-BE49-F238E27FC236}">
              <a16:creationId xmlns:a16="http://schemas.microsoft.com/office/drawing/2014/main" xmlns="" id="{521FAB29-ACED-4801-82D7-2C485653CD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24050"/>
          <a:ext cx="2242" cy="161925"/>
        </a:xfrm>
        <a:prstGeom prst="rect">
          <a:avLst/>
        </a:prstGeom>
        <a:noFill/>
        <a:ln w="9525">
          <a:noFill/>
          <a:miter lim="800000"/>
          <a:headEnd/>
          <a:tailEnd/>
        </a:ln>
      </xdr:spPr>
    </xdr:pic>
    <xdr:clientData/>
  </xdr:oneCellAnchor>
  <xdr:oneCellAnchor>
    <xdr:from>
      <xdr:col>4</xdr:col>
      <xdr:colOff>1047750</xdr:colOff>
      <xdr:row>197</xdr:row>
      <xdr:rowOff>0</xdr:rowOff>
    </xdr:from>
    <xdr:ext cx="2242" cy="161925"/>
    <xdr:pic>
      <xdr:nvPicPr>
        <xdr:cNvPr id="509" name="Picture 21">
          <a:extLst>
            <a:ext uri="{FF2B5EF4-FFF2-40B4-BE49-F238E27FC236}">
              <a16:creationId xmlns:a16="http://schemas.microsoft.com/office/drawing/2014/main" xmlns="" id="{ED9EC8E0-13AD-404C-93CD-8A1798D9A5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734050"/>
          <a:ext cx="2242" cy="161925"/>
        </a:xfrm>
        <a:prstGeom prst="rect">
          <a:avLst/>
        </a:prstGeom>
        <a:noFill/>
        <a:ln w="9525">
          <a:noFill/>
          <a:miter lim="800000"/>
          <a:headEnd/>
          <a:tailEnd/>
        </a:ln>
      </xdr:spPr>
    </xdr:pic>
    <xdr:clientData/>
  </xdr:oneCellAnchor>
  <xdr:oneCellAnchor>
    <xdr:from>
      <xdr:col>4</xdr:col>
      <xdr:colOff>1047750</xdr:colOff>
      <xdr:row>175</xdr:row>
      <xdr:rowOff>0</xdr:rowOff>
    </xdr:from>
    <xdr:ext cx="2242" cy="161925"/>
    <xdr:pic>
      <xdr:nvPicPr>
        <xdr:cNvPr id="510" name="Picture 21">
          <a:extLst>
            <a:ext uri="{FF2B5EF4-FFF2-40B4-BE49-F238E27FC236}">
              <a16:creationId xmlns:a16="http://schemas.microsoft.com/office/drawing/2014/main" xmlns="" id="{1F376C75-2BEA-4F6A-A6AC-3AC6146FAA9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184</xdr:row>
      <xdr:rowOff>0</xdr:rowOff>
    </xdr:from>
    <xdr:ext cx="2242" cy="161925"/>
    <xdr:pic>
      <xdr:nvPicPr>
        <xdr:cNvPr id="511" name="Picture 21">
          <a:extLst>
            <a:ext uri="{FF2B5EF4-FFF2-40B4-BE49-F238E27FC236}">
              <a16:creationId xmlns:a16="http://schemas.microsoft.com/office/drawing/2014/main" xmlns="" id="{892F8D3F-52FA-4129-9D2D-242DC4EF300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257550"/>
          <a:ext cx="2242" cy="161925"/>
        </a:xfrm>
        <a:prstGeom prst="rect">
          <a:avLst/>
        </a:prstGeom>
        <a:noFill/>
        <a:ln w="9525">
          <a:noFill/>
          <a:miter lim="800000"/>
          <a:headEnd/>
          <a:tailEnd/>
        </a:ln>
      </xdr:spPr>
    </xdr:pic>
    <xdr:clientData/>
  </xdr:oneCellAnchor>
  <xdr:oneCellAnchor>
    <xdr:from>
      <xdr:col>4</xdr:col>
      <xdr:colOff>1047750</xdr:colOff>
      <xdr:row>176</xdr:row>
      <xdr:rowOff>0</xdr:rowOff>
    </xdr:from>
    <xdr:ext cx="2242" cy="161925"/>
    <xdr:pic>
      <xdr:nvPicPr>
        <xdr:cNvPr id="512" name="Picture 21">
          <a:extLst>
            <a:ext uri="{FF2B5EF4-FFF2-40B4-BE49-F238E27FC236}">
              <a16:creationId xmlns:a16="http://schemas.microsoft.com/office/drawing/2014/main" xmlns="" id="{614A601E-0FE0-4E69-8B38-9FD195254E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181</xdr:row>
      <xdr:rowOff>0</xdr:rowOff>
    </xdr:from>
    <xdr:ext cx="2242" cy="161925"/>
    <xdr:pic>
      <xdr:nvPicPr>
        <xdr:cNvPr id="513" name="Picture 21">
          <a:extLst>
            <a:ext uri="{FF2B5EF4-FFF2-40B4-BE49-F238E27FC236}">
              <a16:creationId xmlns:a16="http://schemas.microsoft.com/office/drawing/2014/main" xmlns="" id="{6E3F9B69-BF0C-401D-A9B3-C8ED98BF29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86050"/>
          <a:ext cx="2242" cy="161925"/>
        </a:xfrm>
        <a:prstGeom prst="rect">
          <a:avLst/>
        </a:prstGeom>
        <a:noFill/>
        <a:ln w="9525">
          <a:noFill/>
          <a:miter lim="800000"/>
          <a:headEnd/>
          <a:tailEnd/>
        </a:ln>
      </xdr:spPr>
    </xdr:pic>
    <xdr:clientData/>
  </xdr:oneCellAnchor>
  <xdr:oneCellAnchor>
    <xdr:from>
      <xdr:col>4</xdr:col>
      <xdr:colOff>1047750</xdr:colOff>
      <xdr:row>180</xdr:row>
      <xdr:rowOff>0</xdr:rowOff>
    </xdr:from>
    <xdr:ext cx="2242" cy="161925"/>
    <xdr:pic>
      <xdr:nvPicPr>
        <xdr:cNvPr id="514" name="Picture 21">
          <a:extLst>
            <a:ext uri="{FF2B5EF4-FFF2-40B4-BE49-F238E27FC236}">
              <a16:creationId xmlns:a16="http://schemas.microsoft.com/office/drawing/2014/main" xmlns="" id="{350A187F-9927-4A1E-BE50-4C1308DE303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189</xdr:row>
      <xdr:rowOff>0</xdr:rowOff>
    </xdr:from>
    <xdr:ext cx="2242" cy="161925"/>
    <xdr:pic>
      <xdr:nvPicPr>
        <xdr:cNvPr id="515" name="Picture 21">
          <a:extLst>
            <a:ext uri="{FF2B5EF4-FFF2-40B4-BE49-F238E27FC236}">
              <a16:creationId xmlns:a16="http://schemas.microsoft.com/office/drawing/2014/main" xmlns="" id="{A6382E7D-A069-474E-BE2C-5BD0FA67EB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210050"/>
          <a:ext cx="2242" cy="161925"/>
        </a:xfrm>
        <a:prstGeom prst="rect">
          <a:avLst/>
        </a:prstGeom>
        <a:noFill/>
        <a:ln w="9525">
          <a:noFill/>
          <a:miter lim="800000"/>
          <a:headEnd/>
          <a:tailEnd/>
        </a:ln>
      </xdr:spPr>
    </xdr:pic>
    <xdr:clientData/>
  </xdr:oneCellAnchor>
  <xdr:oneCellAnchor>
    <xdr:from>
      <xdr:col>4</xdr:col>
      <xdr:colOff>1047750</xdr:colOff>
      <xdr:row>199</xdr:row>
      <xdr:rowOff>0</xdr:rowOff>
    </xdr:from>
    <xdr:ext cx="2242" cy="161925"/>
    <xdr:pic>
      <xdr:nvPicPr>
        <xdr:cNvPr id="516" name="Picture 21">
          <a:extLst>
            <a:ext uri="{FF2B5EF4-FFF2-40B4-BE49-F238E27FC236}">
              <a16:creationId xmlns:a16="http://schemas.microsoft.com/office/drawing/2014/main" xmlns="" id="{DBDDB2B4-5360-46B7-ABE0-8E2E1C84459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115050"/>
          <a:ext cx="2242" cy="161925"/>
        </a:xfrm>
        <a:prstGeom prst="rect">
          <a:avLst/>
        </a:prstGeom>
        <a:noFill/>
        <a:ln w="9525">
          <a:noFill/>
          <a:miter lim="800000"/>
          <a:headEnd/>
          <a:tailEnd/>
        </a:ln>
      </xdr:spPr>
    </xdr:pic>
    <xdr:clientData/>
  </xdr:oneCellAnchor>
  <xdr:oneCellAnchor>
    <xdr:from>
      <xdr:col>4</xdr:col>
      <xdr:colOff>1047750</xdr:colOff>
      <xdr:row>196</xdr:row>
      <xdr:rowOff>0</xdr:rowOff>
    </xdr:from>
    <xdr:ext cx="2242" cy="161925"/>
    <xdr:pic>
      <xdr:nvPicPr>
        <xdr:cNvPr id="517" name="Picture 21">
          <a:extLst>
            <a:ext uri="{FF2B5EF4-FFF2-40B4-BE49-F238E27FC236}">
              <a16:creationId xmlns:a16="http://schemas.microsoft.com/office/drawing/2014/main" xmlns="" id="{07E371C8-839B-46E1-9DF3-6FC84049FF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543550"/>
          <a:ext cx="2242" cy="161925"/>
        </a:xfrm>
        <a:prstGeom prst="rect">
          <a:avLst/>
        </a:prstGeom>
        <a:noFill/>
        <a:ln w="9525">
          <a:noFill/>
          <a:miter lim="800000"/>
          <a:headEnd/>
          <a:tailEnd/>
        </a:ln>
      </xdr:spPr>
    </xdr:pic>
    <xdr:clientData/>
  </xdr:oneCellAnchor>
  <xdr:oneCellAnchor>
    <xdr:from>
      <xdr:col>4</xdr:col>
      <xdr:colOff>1047750</xdr:colOff>
      <xdr:row>186</xdr:row>
      <xdr:rowOff>0</xdr:rowOff>
    </xdr:from>
    <xdr:ext cx="2242" cy="161925"/>
    <xdr:pic>
      <xdr:nvPicPr>
        <xdr:cNvPr id="518" name="Picture 21">
          <a:extLst>
            <a:ext uri="{FF2B5EF4-FFF2-40B4-BE49-F238E27FC236}">
              <a16:creationId xmlns:a16="http://schemas.microsoft.com/office/drawing/2014/main" xmlns="" id="{C2132C21-45C2-4E0D-B168-AB25B38B1F8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638550"/>
          <a:ext cx="2242" cy="161925"/>
        </a:xfrm>
        <a:prstGeom prst="rect">
          <a:avLst/>
        </a:prstGeom>
        <a:noFill/>
        <a:ln w="9525">
          <a:noFill/>
          <a:miter lim="800000"/>
          <a:headEnd/>
          <a:tailEnd/>
        </a:ln>
      </xdr:spPr>
    </xdr:pic>
    <xdr:clientData/>
  </xdr:oneCellAnchor>
  <xdr:oneCellAnchor>
    <xdr:from>
      <xdr:col>4</xdr:col>
      <xdr:colOff>1047750</xdr:colOff>
      <xdr:row>190</xdr:row>
      <xdr:rowOff>0</xdr:rowOff>
    </xdr:from>
    <xdr:ext cx="2242" cy="161925"/>
    <xdr:pic>
      <xdr:nvPicPr>
        <xdr:cNvPr id="519" name="Picture 21">
          <a:extLst>
            <a:ext uri="{FF2B5EF4-FFF2-40B4-BE49-F238E27FC236}">
              <a16:creationId xmlns:a16="http://schemas.microsoft.com/office/drawing/2014/main" xmlns="" id="{FD2B4B7E-79E8-4383-A422-5CFC2E50EE6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400550"/>
          <a:ext cx="2242" cy="161925"/>
        </a:xfrm>
        <a:prstGeom prst="rect">
          <a:avLst/>
        </a:prstGeom>
        <a:noFill/>
        <a:ln w="9525">
          <a:noFill/>
          <a:miter lim="800000"/>
          <a:headEnd/>
          <a:tailEnd/>
        </a:ln>
      </xdr:spPr>
    </xdr:pic>
    <xdr:clientData/>
  </xdr:oneCellAnchor>
  <xdr:oneCellAnchor>
    <xdr:from>
      <xdr:col>4</xdr:col>
      <xdr:colOff>1047750</xdr:colOff>
      <xdr:row>182</xdr:row>
      <xdr:rowOff>0</xdr:rowOff>
    </xdr:from>
    <xdr:ext cx="2242" cy="161925"/>
    <xdr:pic>
      <xdr:nvPicPr>
        <xdr:cNvPr id="520" name="Picture 21">
          <a:extLst>
            <a:ext uri="{FF2B5EF4-FFF2-40B4-BE49-F238E27FC236}">
              <a16:creationId xmlns:a16="http://schemas.microsoft.com/office/drawing/2014/main" xmlns="" id="{DE73F9F8-11A9-45C6-9984-446E805EBCF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191</xdr:row>
      <xdr:rowOff>0</xdr:rowOff>
    </xdr:from>
    <xdr:ext cx="2242" cy="161925"/>
    <xdr:pic>
      <xdr:nvPicPr>
        <xdr:cNvPr id="521" name="Picture 21">
          <a:extLst>
            <a:ext uri="{FF2B5EF4-FFF2-40B4-BE49-F238E27FC236}">
              <a16:creationId xmlns:a16="http://schemas.microsoft.com/office/drawing/2014/main" xmlns="" id="{8916539E-F2A6-442D-A8B3-02E9A4287D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91050"/>
          <a:ext cx="2242" cy="161925"/>
        </a:xfrm>
        <a:prstGeom prst="rect">
          <a:avLst/>
        </a:prstGeom>
        <a:noFill/>
        <a:ln w="9525">
          <a:noFill/>
          <a:miter lim="800000"/>
          <a:headEnd/>
          <a:tailEnd/>
        </a:ln>
      </xdr:spPr>
    </xdr:pic>
    <xdr:clientData/>
  </xdr:oneCellAnchor>
  <xdr:oneCellAnchor>
    <xdr:from>
      <xdr:col>4</xdr:col>
      <xdr:colOff>1047750</xdr:colOff>
      <xdr:row>185</xdr:row>
      <xdr:rowOff>0</xdr:rowOff>
    </xdr:from>
    <xdr:ext cx="2242" cy="161925"/>
    <xdr:pic>
      <xdr:nvPicPr>
        <xdr:cNvPr id="522" name="Picture 21">
          <a:extLst>
            <a:ext uri="{FF2B5EF4-FFF2-40B4-BE49-F238E27FC236}">
              <a16:creationId xmlns:a16="http://schemas.microsoft.com/office/drawing/2014/main" xmlns="" id="{9D55A561-4C86-402E-BC52-6C8C9DB66C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448050"/>
          <a:ext cx="2242" cy="161925"/>
        </a:xfrm>
        <a:prstGeom prst="rect">
          <a:avLst/>
        </a:prstGeom>
        <a:noFill/>
        <a:ln w="9525">
          <a:noFill/>
          <a:miter lim="800000"/>
          <a:headEnd/>
          <a:tailEnd/>
        </a:ln>
      </xdr:spPr>
    </xdr:pic>
    <xdr:clientData/>
  </xdr:oneCellAnchor>
  <xdr:oneCellAnchor>
    <xdr:from>
      <xdr:col>4</xdr:col>
      <xdr:colOff>1047750</xdr:colOff>
      <xdr:row>174</xdr:row>
      <xdr:rowOff>0</xdr:rowOff>
    </xdr:from>
    <xdr:ext cx="2242" cy="161925"/>
    <xdr:pic>
      <xdr:nvPicPr>
        <xdr:cNvPr id="523" name="Picture 21">
          <a:extLst>
            <a:ext uri="{FF2B5EF4-FFF2-40B4-BE49-F238E27FC236}">
              <a16:creationId xmlns:a16="http://schemas.microsoft.com/office/drawing/2014/main" xmlns="" id="{F8FBB199-A402-4DA9-8942-5C118124A4B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172</xdr:row>
      <xdr:rowOff>0</xdr:rowOff>
    </xdr:from>
    <xdr:ext cx="2242" cy="161925"/>
    <xdr:pic>
      <xdr:nvPicPr>
        <xdr:cNvPr id="524" name="Picture 21">
          <a:extLst>
            <a:ext uri="{FF2B5EF4-FFF2-40B4-BE49-F238E27FC236}">
              <a16:creationId xmlns:a16="http://schemas.microsoft.com/office/drawing/2014/main" xmlns="" id="{79EC1B87-189B-4A54-A941-6A2C7FD788D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172</xdr:row>
      <xdr:rowOff>0</xdr:rowOff>
    </xdr:from>
    <xdr:ext cx="2242" cy="161925"/>
    <xdr:pic>
      <xdr:nvPicPr>
        <xdr:cNvPr id="525" name="Picture 21">
          <a:extLst>
            <a:ext uri="{FF2B5EF4-FFF2-40B4-BE49-F238E27FC236}">
              <a16:creationId xmlns:a16="http://schemas.microsoft.com/office/drawing/2014/main" xmlns="" id="{2A1B7E40-8CF9-47C0-A684-6CB69A12D9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183</xdr:row>
      <xdr:rowOff>0</xdr:rowOff>
    </xdr:from>
    <xdr:ext cx="2242" cy="161925"/>
    <xdr:pic>
      <xdr:nvPicPr>
        <xdr:cNvPr id="526" name="Picture 21">
          <a:extLst>
            <a:ext uri="{FF2B5EF4-FFF2-40B4-BE49-F238E27FC236}">
              <a16:creationId xmlns:a16="http://schemas.microsoft.com/office/drawing/2014/main" xmlns="" id="{5277EBBF-B287-4A42-A0D0-8E4163E3BB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67050"/>
          <a:ext cx="2242" cy="161925"/>
        </a:xfrm>
        <a:prstGeom prst="rect">
          <a:avLst/>
        </a:prstGeom>
        <a:noFill/>
        <a:ln w="9525">
          <a:noFill/>
          <a:miter lim="800000"/>
          <a:headEnd/>
          <a:tailEnd/>
        </a:ln>
      </xdr:spPr>
    </xdr:pic>
    <xdr:clientData/>
  </xdr:oneCellAnchor>
  <xdr:oneCellAnchor>
    <xdr:from>
      <xdr:col>4</xdr:col>
      <xdr:colOff>1047750</xdr:colOff>
      <xdr:row>195</xdr:row>
      <xdr:rowOff>0</xdr:rowOff>
    </xdr:from>
    <xdr:ext cx="2242" cy="161925"/>
    <xdr:pic>
      <xdr:nvPicPr>
        <xdr:cNvPr id="527" name="Picture 21">
          <a:extLst>
            <a:ext uri="{FF2B5EF4-FFF2-40B4-BE49-F238E27FC236}">
              <a16:creationId xmlns:a16="http://schemas.microsoft.com/office/drawing/2014/main" xmlns="" id="{BAA1D229-FB52-440A-B170-EE5971C6278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353050"/>
          <a:ext cx="2242" cy="161925"/>
        </a:xfrm>
        <a:prstGeom prst="rect">
          <a:avLst/>
        </a:prstGeom>
        <a:noFill/>
        <a:ln w="9525">
          <a:noFill/>
          <a:miter lim="800000"/>
          <a:headEnd/>
          <a:tailEnd/>
        </a:ln>
      </xdr:spPr>
    </xdr:pic>
    <xdr:clientData/>
  </xdr:oneCellAnchor>
  <xdr:oneCellAnchor>
    <xdr:from>
      <xdr:col>4</xdr:col>
      <xdr:colOff>1047750</xdr:colOff>
      <xdr:row>200</xdr:row>
      <xdr:rowOff>0</xdr:rowOff>
    </xdr:from>
    <xdr:ext cx="2242" cy="161925"/>
    <xdr:pic>
      <xdr:nvPicPr>
        <xdr:cNvPr id="528" name="Picture 21">
          <a:extLst>
            <a:ext uri="{FF2B5EF4-FFF2-40B4-BE49-F238E27FC236}">
              <a16:creationId xmlns:a16="http://schemas.microsoft.com/office/drawing/2014/main" xmlns="" id="{F43CC4BD-D697-4B93-A06E-AA84A470A16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305550"/>
          <a:ext cx="2242" cy="161925"/>
        </a:xfrm>
        <a:prstGeom prst="rect">
          <a:avLst/>
        </a:prstGeom>
        <a:noFill/>
        <a:ln w="9525">
          <a:noFill/>
          <a:miter lim="800000"/>
          <a:headEnd/>
          <a:tailEnd/>
        </a:ln>
      </xdr:spPr>
    </xdr:pic>
    <xdr:clientData/>
  </xdr:oneCellAnchor>
  <xdr:oneCellAnchor>
    <xdr:from>
      <xdr:col>4</xdr:col>
      <xdr:colOff>1047750</xdr:colOff>
      <xdr:row>173</xdr:row>
      <xdr:rowOff>0</xdr:rowOff>
    </xdr:from>
    <xdr:ext cx="2242" cy="161925"/>
    <xdr:pic>
      <xdr:nvPicPr>
        <xdr:cNvPr id="529" name="Picture 21">
          <a:extLst>
            <a:ext uri="{FF2B5EF4-FFF2-40B4-BE49-F238E27FC236}">
              <a16:creationId xmlns:a16="http://schemas.microsoft.com/office/drawing/2014/main" xmlns="" id="{7360A823-4021-4BC5-A7D5-C9078830AAC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194</xdr:row>
      <xdr:rowOff>0</xdr:rowOff>
    </xdr:from>
    <xdr:ext cx="2242" cy="161925"/>
    <xdr:pic>
      <xdr:nvPicPr>
        <xdr:cNvPr id="530" name="Picture 21">
          <a:extLst>
            <a:ext uri="{FF2B5EF4-FFF2-40B4-BE49-F238E27FC236}">
              <a16:creationId xmlns:a16="http://schemas.microsoft.com/office/drawing/2014/main" xmlns="" id="{CF5056C5-2F56-4BB8-AAEF-F82E5345C4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162550"/>
          <a:ext cx="2242" cy="161925"/>
        </a:xfrm>
        <a:prstGeom prst="rect">
          <a:avLst/>
        </a:prstGeom>
        <a:noFill/>
        <a:ln w="9525">
          <a:noFill/>
          <a:miter lim="800000"/>
          <a:headEnd/>
          <a:tailEnd/>
        </a:ln>
      </xdr:spPr>
    </xdr:pic>
    <xdr:clientData/>
  </xdr:oneCellAnchor>
  <xdr:oneCellAnchor>
    <xdr:from>
      <xdr:col>4</xdr:col>
      <xdr:colOff>1047750</xdr:colOff>
      <xdr:row>192</xdr:row>
      <xdr:rowOff>0</xdr:rowOff>
    </xdr:from>
    <xdr:ext cx="2242" cy="161925"/>
    <xdr:pic>
      <xdr:nvPicPr>
        <xdr:cNvPr id="531" name="Picture 21">
          <a:extLst>
            <a:ext uri="{FF2B5EF4-FFF2-40B4-BE49-F238E27FC236}">
              <a16:creationId xmlns:a16="http://schemas.microsoft.com/office/drawing/2014/main" xmlns="" id="{F0CFBF3B-8D81-488E-BF20-B39F86B6C9A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781550"/>
          <a:ext cx="2242" cy="161925"/>
        </a:xfrm>
        <a:prstGeom prst="rect">
          <a:avLst/>
        </a:prstGeom>
        <a:noFill/>
        <a:ln w="9525">
          <a:noFill/>
          <a:miter lim="800000"/>
          <a:headEnd/>
          <a:tailEnd/>
        </a:ln>
      </xdr:spPr>
    </xdr:pic>
    <xdr:clientData/>
  </xdr:oneCellAnchor>
  <xdr:oneCellAnchor>
    <xdr:from>
      <xdr:col>4</xdr:col>
      <xdr:colOff>1047750</xdr:colOff>
      <xdr:row>193</xdr:row>
      <xdr:rowOff>0</xdr:rowOff>
    </xdr:from>
    <xdr:ext cx="2242" cy="161925"/>
    <xdr:pic>
      <xdr:nvPicPr>
        <xdr:cNvPr id="532" name="Picture 21">
          <a:extLst>
            <a:ext uri="{FF2B5EF4-FFF2-40B4-BE49-F238E27FC236}">
              <a16:creationId xmlns:a16="http://schemas.microsoft.com/office/drawing/2014/main" xmlns="" id="{2DDA04A8-D301-491E-A492-45CDEA0FC3B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972050"/>
          <a:ext cx="2242" cy="161925"/>
        </a:xfrm>
        <a:prstGeom prst="rect">
          <a:avLst/>
        </a:prstGeom>
        <a:noFill/>
        <a:ln w="9525">
          <a:noFill/>
          <a:miter lim="800000"/>
          <a:headEnd/>
          <a:tailEnd/>
        </a:ln>
      </xdr:spPr>
    </xdr:pic>
    <xdr:clientData/>
  </xdr:oneCellAnchor>
  <xdr:oneCellAnchor>
    <xdr:from>
      <xdr:col>4</xdr:col>
      <xdr:colOff>1047750</xdr:colOff>
      <xdr:row>198</xdr:row>
      <xdr:rowOff>0</xdr:rowOff>
    </xdr:from>
    <xdr:ext cx="2242" cy="161925"/>
    <xdr:pic>
      <xdr:nvPicPr>
        <xdr:cNvPr id="533" name="Picture 21">
          <a:extLst>
            <a:ext uri="{FF2B5EF4-FFF2-40B4-BE49-F238E27FC236}">
              <a16:creationId xmlns:a16="http://schemas.microsoft.com/office/drawing/2014/main" xmlns="" id="{19A66F08-CA64-4EE3-A5D1-1240FC57CC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924550"/>
          <a:ext cx="2242" cy="161925"/>
        </a:xfrm>
        <a:prstGeom prst="rect">
          <a:avLst/>
        </a:prstGeom>
        <a:noFill/>
        <a:ln w="9525">
          <a:noFill/>
          <a:miter lim="800000"/>
          <a:headEnd/>
          <a:tailEnd/>
        </a:ln>
      </xdr:spPr>
    </xdr:pic>
    <xdr:clientData/>
  </xdr:oneCellAnchor>
  <xdr:oneCellAnchor>
    <xdr:from>
      <xdr:col>4</xdr:col>
      <xdr:colOff>1047750</xdr:colOff>
      <xdr:row>175</xdr:row>
      <xdr:rowOff>0</xdr:rowOff>
    </xdr:from>
    <xdr:ext cx="2242" cy="161925"/>
    <xdr:pic>
      <xdr:nvPicPr>
        <xdr:cNvPr id="534" name="Picture 21">
          <a:extLst>
            <a:ext uri="{FF2B5EF4-FFF2-40B4-BE49-F238E27FC236}">
              <a16:creationId xmlns:a16="http://schemas.microsoft.com/office/drawing/2014/main" xmlns="" id="{E4834F9B-29C2-40F8-92E0-E2845619C9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177</xdr:row>
      <xdr:rowOff>0</xdr:rowOff>
    </xdr:from>
    <xdr:ext cx="2242" cy="161925"/>
    <xdr:pic>
      <xdr:nvPicPr>
        <xdr:cNvPr id="535" name="Picture 21">
          <a:extLst>
            <a:ext uri="{FF2B5EF4-FFF2-40B4-BE49-F238E27FC236}">
              <a16:creationId xmlns:a16="http://schemas.microsoft.com/office/drawing/2014/main" xmlns="" id="{F6034618-D002-425B-811E-8BC861FD55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24050"/>
          <a:ext cx="2242" cy="161925"/>
        </a:xfrm>
        <a:prstGeom prst="rect">
          <a:avLst/>
        </a:prstGeom>
        <a:noFill/>
        <a:ln w="9525">
          <a:noFill/>
          <a:miter lim="800000"/>
          <a:headEnd/>
          <a:tailEnd/>
        </a:ln>
      </xdr:spPr>
    </xdr:pic>
    <xdr:clientData/>
  </xdr:oneCellAnchor>
  <xdr:oneCellAnchor>
    <xdr:from>
      <xdr:col>4</xdr:col>
      <xdr:colOff>1047750</xdr:colOff>
      <xdr:row>197</xdr:row>
      <xdr:rowOff>0</xdr:rowOff>
    </xdr:from>
    <xdr:ext cx="2242" cy="161925"/>
    <xdr:pic>
      <xdr:nvPicPr>
        <xdr:cNvPr id="536" name="Picture 21">
          <a:extLst>
            <a:ext uri="{FF2B5EF4-FFF2-40B4-BE49-F238E27FC236}">
              <a16:creationId xmlns:a16="http://schemas.microsoft.com/office/drawing/2014/main" xmlns="" id="{AF9E27A3-4C0F-4B96-A92C-B8982A33882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734050"/>
          <a:ext cx="2242" cy="161925"/>
        </a:xfrm>
        <a:prstGeom prst="rect">
          <a:avLst/>
        </a:prstGeom>
        <a:noFill/>
        <a:ln w="9525">
          <a:noFill/>
          <a:miter lim="800000"/>
          <a:headEnd/>
          <a:tailEnd/>
        </a:ln>
      </xdr:spPr>
    </xdr:pic>
    <xdr:clientData/>
  </xdr:oneCellAnchor>
  <xdr:oneCellAnchor>
    <xdr:from>
      <xdr:col>4</xdr:col>
      <xdr:colOff>1047750</xdr:colOff>
      <xdr:row>175</xdr:row>
      <xdr:rowOff>0</xdr:rowOff>
    </xdr:from>
    <xdr:ext cx="2242" cy="161925"/>
    <xdr:pic>
      <xdr:nvPicPr>
        <xdr:cNvPr id="537" name="Picture 21">
          <a:extLst>
            <a:ext uri="{FF2B5EF4-FFF2-40B4-BE49-F238E27FC236}">
              <a16:creationId xmlns:a16="http://schemas.microsoft.com/office/drawing/2014/main" xmlns="" id="{303F317F-C536-4836-95D0-190A0BB6CE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218</xdr:row>
      <xdr:rowOff>0</xdr:rowOff>
    </xdr:from>
    <xdr:ext cx="2242" cy="161925"/>
    <xdr:pic>
      <xdr:nvPicPr>
        <xdr:cNvPr id="538" name="Picture 21">
          <a:extLst>
            <a:ext uri="{FF2B5EF4-FFF2-40B4-BE49-F238E27FC236}">
              <a16:creationId xmlns:a16="http://schemas.microsoft.com/office/drawing/2014/main" xmlns="" id="{310D6619-F7F4-4CF7-9ECD-5C24BF6DBD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9550"/>
          <a:ext cx="2242" cy="161925"/>
        </a:xfrm>
        <a:prstGeom prst="rect">
          <a:avLst/>
        </a:prstGeom>
        <a:noFill/>
        <a:ln w="9525">
          <a:noFill/>
          <a:miter lim="800000"/>
          <a:headEnd/>
          <a:tailEnd/>
        </a:ln>
      </xdr:spPr>
    </xdr:pic>
    <xdr:clientData/>
  </xdr:oneCellAnchor>
  <xdr:oneCellAnchor>
    <xdr:from>
      <xdr:col>4</xdr:col>
      <xdr:colOff>1047750</xdr:colOff>
      <xdr:row>208</xdr:row>
      <xdr:rowOff>0</xdr:rowOff>
    </xdr:from>
    <xdr:ext cx="2242" cy="161925"/>
    <xdr:pic>
      <xdr:nvPicPr>
        <xdr:cNvPr id="539" name="Picture 21">
          <a:extLst>
            <a:ext uri="{FF2B5EF4-FFF2-40B4-BE49-F238E27FC236}">
              <a16:creationId xmlns:a16="http://schemas.microsoft.com/office/drawing/2014/main" xmlns="" id="{36586C4F-4F4A-4845-9FE5-0F226E4287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235</xdr:row>
      <xdr:rowOff>0</xdr:rowOff>
    </xdr:from>
    <xdr:ext cx="2242" cy="161925"/>
    <xdr:pic>
      <xdr:nvPicPr>
        <xdr:cNvPr id="540" name="Picture 21">
          <a:extLst>
            <a:ext uri="{FF2B5EF4-FFF2-40B4-BE49-F238E27FC236}">
              <a16:creationId xmlns:a16="http://schemas.microsoft.com/office/drawing/2014/main" xmlns="" id="{338BCEE5-F41C-4993-932F-EBA7751344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258050"/>
          <a:ext cx="2242" cy="161925"/>
        </a:xfrm>
        <a:prstGeom prst="rect">
          <a:avLst/>
        </a:prstGeom>
        <a:noFill/>
        <a:ln w="9525">
          <a:noFill/>
          <a:miter lim="800000"/>
          <a:headEnd/>
          <a:tailEnd/>
        </a:ln>
      </xdr:spPr>
    </xdr:pic>
    <xdr:clientData/>
  </xdr:oneCellAnchor>
  <xdr:oneCellAnchor>
    <xdr:from>
      <xdr:col>4</xdr:col>
      <xdr:colOff>1047750</xdr:colOff>
      <xdr:row>238</xdr:row>
      <xdr:rowOff>0</xdr:rowOff>
    </xdr:from>
    <xdr:ext cx="2242" cy="161925"/>
    <xdr:pic>
      <xdr:nvPicPr>
        <xdr:cNvPr id="541" name="Picture 21">
          <a:extLst>
            <a:ext uri="{FF2B5EF4-FFF2-40B4-BE49-F238E27FC236}">
              <a16:creationId xmlns:a16="http://schemas.microsoft.com/office/drawing/2014/main" xmlns="" id="{98962820-D960-45F0-AAA6-E989D360B6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829550"/>
          <a:ext cx="2242" cy="161925"/>
        </a:xfrm>
        <a:prstGeom prst="rect">
          <a:avLst/>
        </a:prstGeom>
        <a:noFill/>
        <a:ln w="9525">
          <a:noFill/>
          <a:miter lim="800000"/>
          <a:headEnd/>
          <a:tailEnd/>
        </a:ln>
      </xdr:spPr>
    </xdr:pic>
    <xdr:clientData/>
  </xdr:oneCellAnchor>
  <xdr:oneCellAnchor>
    <xdr:from>
      <xdr:col>4</xdr:col>
      <xdr:colOff>1047750</xdr:colOff>
      <xdr:row>218</xdr:row>
      <xdr:rowOff>0</xdr:rowOff>
    </xdr:from>
    <xdr:ext cx="2242" cy="161925"/>
    <xdr:pic>
      <xdr:nvPicPr>
        <xdr:cNvPr id="542" name="Picture 21">
          <a:extLst>
            <a:ext uri="{FF2B5EF4-FFF2-40B4-BE49-F238E27FC236}">
              <a16:creationId xmlns:a16="http://schemas.microsoft.com/office/drawing/2014/main" xmlns="" id="{971D7E53-ED01-453F-80B9-09A19224E6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9550"/>
          <a:ext cx="2242" cy="161925"/>
        </a:xfrm>
        <a:prstGeom prst="rect">
          <a:avLst/>
        </a:prstGeom>
        <a:noFill/>
        <a:ln w="9525">
          <a:noFill/>
          <a:miter lim="800000"/>
          <a:headEnd/>
          <a:tailEnd/>
        </a:ln>
      </xdr:spPr>
    </xdr:pic>
    <xdr:clientData/>
  </xdr:oneCellAnchor>
  <xdr:oneCellAnchor>
    <xdr:from>
      <xdr:col>4</xdr:col>
      <xdr:colOff>1047750</xdr:colOff>
      <xdr:row>208</xdr:row>
      <xdr:rowOff>0</xdr:rowOff>
    </xdr:from>
    <xdr:ext cx="2242" cy="161925"/>
    <xdr:pic>
      <xdr:nvPicPr>
        <xdr:cNvPr id="543" name="Picture 21">
          <a:extLst>
            <a:ext uri="{FF2B5EF4-FFF2-40B4-BE49-F238E27FC236}">
              <a16:creationId xmlns:a16="http://schemas.microsoft.com/office/drawing/2014/main" xmlns="" id="{48BD8BF1-FD46-4A7A-A419-FFCBF6EA68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235</xdr:row>
      <xdr:rowOff>0</xdr:rowOff>
    </xdr:from>
    <xdr:ext cx="2242" cy="161925"/>
    <xdr:pic>
      <xdr:nvPicPr>
        <xdr:cNvPr id="544" name="Picture 21">
          <a:extLst>
            <a:ext uri="{FF2B5EF4-FFF2-40B4-BE49-F238E27FC236}">
              <a16:creationId xmlns:a16="http://schemas.microsoft.com/office/drawing/2014/main" xmlns="" id="{ACAA0BD0-FB50-42C3-87BE-B5FDA51151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258050"/>
          <a:ext cx="2242" cy="161925"/>
        </a:xfrm>
        <a:prstGeom prst="rect">
          <a:avLst/>
        </a:prstGeom>
        <a:noFill/>
        <a:ln w="9525">
          <a:noFill/>
          <a:miter lim="800000"/>
          <a:headEnd/>
          <a:tailEnd/>
        </a:ln>
      </xdr:spPr>
    </xdr:pic>
    <xdr:clientData/>
  </xdr:oneCellAnchor>
  <xdr:oneCellAnchor>
    <xdr:from>
      <xdr:col>4</xdr:col>
      <xdr:colOff>1047750</xdr:colOff>
      <xdr:row>238</xdr:row>
      <xdr:rowOff>0</xdr:rowOff>
    </xdr:from>
    <xdr:ext cx="2242" cy="161925"/>
    <xdr:pic>
      <xdr:nvPicPr>
        <xdr:cNvPr id="545" name="Picture 21">
          <a:extLst>
            <a:ext uri="{FF2B5EF4-FFF2-40B4-BE49-F238E27FC236}">
              <a16:creationId xmlns:a16="http://schemas.microsoft.com/office/drawing/2014/main" xmlns="" id="{D9A7F397-02C3-488C-A528-63599AA44A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829550"/>
          <a:ext cx="2242" cy="161925"/>
        </a:xfrm>
        <a:prstGeom prst="rect">
          <a:avLst/>
        </a:prstGeom>
        <a:noFill/>
        <a:ln w="9525">
          <a:noFill/>
          <a:miter lim="800000"/>
          <a:headEnd/>
          <a:tailEnd/>
        </a:ln>
      </xdr:spPr>
    </xdr:pic>
    <xdr:clientData/>
  </xdr:oneCellAnchor>
  <xdr:oneCellAnchor>
    <xdr:from>
      <xdr:col>4</xdr:col>
      <xdr:colOff>1047750</xdr:colOff>
      <xdr:row>218</xdr:row>
      <xdr:rowOff>0</xdr:rowOff>
    </xdr:from>
    <xdr:ext cx="2242" cy="161925"/>
    <xdr:pic>
      <xdr:nvPicPr>
        <xdr:cNvPr id="546" name="Picture 21">
          <a:extLst>
            <a:ext uri="{FF2B5EF4-FFF2-40B4-BE49-F238E27FC236}">
              <a16:creationId xmlns:a16="http://schemas.microsoft.com/office/drawing/2014/main" xmlns="" id="{97AF8CC3-329F-49A4-A926-7D61E17D35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9550"/>
          <a:ext cx="2242" cy="161925"/>
        </a:xfrm>
        <a:prstGeom prst="rect">
          <a:avLst/>
        </a:prstGeom>
        <a:noFill/>
        <a:ln w="9525">
          <a:noFill/>
          <a:miter lim="800000"/>
          <a:headEnd/>
          <a:tailEnd/>
        </a:ln>
      </xdr:spPr>
    </xdr:pic>
    <xdr:clientData/>
  </xdr:oneCellAnchor>
  <xdr:oneCellAnchor>
    <xdr:from>
      <xdr:col>4</xdr:col>
      <xdr:colOff>1047750</xdr:colOff>
      <xdr:row>208</xdr:row>
      <xdr:rowOff>0</xdr:rowOff>
    </xdr:from>
    <xdr:ext cx="2242" cy="161925"/>
    <xdr:pic>
      <xdr:nvPicPr>
        <xdr:cNvPr id="547" name="Picture 21">
          <a:extLst>
            <a:ext uri="{FF2B5EF4-FFF2-40B4-BE49-F238E27FC236}">
              <a16:creationId xmlns:a16="http://schemas.microsoft.com/office/drawing/2014/main" xmlns="" id="{1E2A71EA-E0B6-443B-88AA-8105C8A355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235</xdr:row>
      <xdr:rowOff>0</xdr:rowOff>
    </xdr:from>
    <xdr:ext cx="2242" cy="161925"/>
    <xdr:pic>
      <xdr:nvPicPr>
        <xdr:cNvPr id="548" name="Picture 21">
          <a:extLst>
            <a:ext uri="{FF2B5EF4-FFF2-40B4-BE49-F238E27FC236}">
              <a16:creationId xmlns:a16="http://schemas.microsoft.com/office/drawing/2014/main" xmlns="" id="{3A8BDBB6-BDDF-40FF-AE3A-2C25E650A3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258050"/>
          <a:ext cx="2242" cy="161925"/>
        </a:xfrm>
        <a:prstGeom prst="rect">
          <a:avLst/>
        </a:prstGeom>
        <a:noFill/>
        <a:ln w="9525">
          <a:noFill/>
          <a:miter lim="800000"/>
          <a:headEnd/>
          <a:tailEnd/>
        </a:ln>
      </xdr:spPr>
    </xdr:pic>
    <xdr:clientData/>
  </xdr:oneCellAnchor>
  <xdr:oneCellAnchor>
    <xdr:from>
      <xdr:col>4</xdr:col>
      <xdr:colOff>1047750</xdr:colOff>
      <xdr:row>238</xdr:row>
      <xdr:rowOff>0</xdr:rowOff>
    </xdr:from>
    <xdr:ext cx="2242" cy="161925"/>
    <xdr:pic>
      <xdr:nvPicPr>
        <xdr:cNvPr id="549" name="Picture 21">
          <a:extLst>
            <a:ext uri="{FF2B5EF4-FFF2-40B4-BE49-F238E27FC236}">
              <a16:creationId xmlns:a16="http://schemas.microsoft.com/office/drawing/2014/main" xmlns="" id="{BA07A47A-11F5-4F0D-AC0F-E873BEAF95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829550"/>
          <a:ext cx="2242" cy="161925"/>
        </a:xfrm>
        <a:prstGeom prst="rect">
          <a:avLst/>
        </a:prstGeom>
        <a:noFill/>
        <a:ln w="9525">
          <a:noFill/>
          <a:miter lim="800000"/>
          <a:headEnd/>
          <a:tailEnd/>
        </a:ln>
      </xdr:spPr>
    </xdr:pic>
    <xdr:clientData/>
  </xdr:oneCellAnchor>
  <xdr:oneCellAnchor>
    <xdr:from>
      <xdr:col>4</xdr:col>
      <xdr:colOff>1047750</xdr:colOff>
      <xdr:row>210</xdr:row>
      <xdr:rowOff>0</xdr:rowOff>
    </xdr:from>
    <xdr:ext cx="2242" cy="161925"/>
    <xdr:pic>
      <xdr:nvPicPr>
        <xdr:cNvPr id="550" name="Picture 21">
          <a:extLst>
            <a:ext uri="{FF2B5EF4-FFF2-40B4-BE49-F238E27FC236}">
              <a16:creationId xmlns:a16="http://schemas.microsoft.com/office/drawing/2014/main" xmlns="" id="{64E6B057-E305-4CE0-AD3A-423B638895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221</xdr:row>
      <xdr:rowOff>0</xdr:rowOff>
    </xdr:from>
    <xdr:ext cx="2242" cy="161925"/>
    <xdr:pic>
      <xdr:nvPicPr>
        <xdr:cNvPr id="551" name="Picture 21">
          <a:extLst>
            <a:ext uri="{FF2B5EF4-FFF2-40B4-BE49-F238E27FC236}">
              <a16:creationId xmlns:a16="http://schemas.microsoft.com/office/drawing/2014/main" xmlns="" id="{FC4A9EE5-3B6A-47C5-A05F-711CD36EFE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91050"/>
          <a:ext cx="2242" cy="161925"/>
        </a:xfrm>
        <a:prstGeom prst="rect">
          <a:avLst/>
        </a:prstGeom>
        <a:noFill/>
        <a:ln w="9525">
          <a:noFill/>
          <a:miter lim="800000"/>
          <a:headEnd/>
          <a:tailEnd/>
        </a:ln>
      </xdr:spPr>
    </xdr:pic>
    <xdr:clientData/>
  </xdr:oneCellAnchor>
  <xdr:oneCellAnchor>
    <xdr:from>
      <xdr:col>4</xdr:col>
      <xdr:colOff>1047750</xdr:colOff>
      <xdr:row>223</xdr:row>
      <xdr:rowOff>0</xdr:rowOff>
    </xdr:from>
    <xdr:ext cx="2242" cy="161925"/>
    <xdr:pic>
      <xdr:nvPicPr>
        <xdr:cNvPr id="552" name="Picture 21">
          <a:extLst>
            <a:ext uri="{FF2B5EF4-FFF2-40B4-BE49-F238E27FC236}">
              <a16:creationId xmlns:a16="http://schemas.microsoft.com/office/drawing/2014/main" xmlns="" id="{EC39D471-A513-4C82-86F5-E4A1EE4EB5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972050"/>
          <a:ext cx="2242" cy="161925"/>
        </a:xfrm>
        <a:prstGeom prst="rect">
          <a:avLst/>
        </a:prstGeom>
        <a:noFill/>
        <a:ln w="9525">
          <a:noFill/>
          <a:miter lim="800000"/>
          <a:headEnd/>
          <a:tailEnd/>
        </a:ln>
      </xdr:spPr>
    </xdr:pic>
    <xdr:clientData/>
  </xdr:oneCellAnchor>
  <xdr:oneCellAnchor>
    <xdr:from>
      <xdr:col>4</xdr:col>
      <xdr:colOff>1047750</xdr:colOff>
      <xdr:row>225</xdr:row>
      <xdr:rowOff>0</xdr:rowOff>
    </xdr:from>
    <xdr:ext cx="2242" cy="161925"/>
    <xdr:pic>
      <xdr:nvPicPr>
        <xdr:cNvPr id="553" name="Picture 21">
          <a:extLst>
            <a:ext uri="{FF2B5EF4-FFF2-40B4-BE49-F238E27FC236}">
              <a16:creationId xmlns:a16="http://schemas.microsoft.com/office/drawing/2014/main" xmlns="" id="{625A8E8E-3EBA-4837-8222-5DF6093E58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353050"/>
          <a:ext cx="2242" cy="161925"/>
        </a:xfrm>
        <a:prstGeom prst="rect">
          <a:avLst/>
        </a:prstGeom>
        <a:noFill/>
        <a:ln w="9525">
          <a:noFill/>
          <a:miter lim="800000"/>
          <a:headEnd/>
          <a:tailEnd/>
        </a:ln>
      </xdr:spPr>
    </xdr:pic>
    <xdr:clientData/>
  </xdr:oneCellAnchor>
  <xdr:oneCellAnchor>
    <xdr:from>
      <xdr:col>4</xdr:col>
      <xdr:colOff>1047750</xdr:colOff>
      <xdr:row>201</xdr:row>
      <xdr:rowOff>0</xdr:rowOff>
    </xdr:from>
    <xdr:ext cx="2242" cy="161925"/>
    <xdr:pic>
      <xdr:nvPicPr>
        <xdr:cNvPr id="554" name="Picture 21">
          <a:extLst>
            <a:ext uri="{FF2B5EF4-FFF2-40B4-BE49-F238E27FC236}">
              <a16:creationId xmlns:a16="http://schemas.microsoft.com/office/drawing/2014/main" xmlns="" id="{A4FC552C-C5CE-4185-93B5-E49304CB69F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234</xdr:row>
      <xdr:rowOff>0</xdr:rowOff>
    </xdr:from>
    <xdr:ext cx="2242" cy="161925"/>
    <xdr:pic>
      <xdr:nvPicPr>
        <xdr:cNvPr id="555" name="Picture 21">
          <a:extLst>
            <a:ext uri="{FF2B5EF4-FFF2-40B4-BE49-F238E27FC236}">
              <a16:creationId xmlns:a16="http://schemas.microsoft.com/office/drawing/2014/main" xmlns="" id="{A264DDA8-913D-4994-852F-24C016E7E0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067550"/>
          <a:ext cx="2242" cy="161925"/>
        </a:xfrm>
        <a:prstGeom prst="rect">
          <a:avLst/>
        </a:prstGeom>
        <a:noFill/>
        <a:ln w="9525">
          <a:noFill/>
          <a:miter lim="800000"/>
          <a:headEnd/>
          <a:tailEnd/>
        </a:ln>
      </xdr:spPr>
    </xdr:pic>
    <xdr:clientData/>
  </xdr:oneCellAnchor>
  <xdr:oneCellAnchor>
    <xdr:from>
      <xdr:col>4</xdr:col>
      <xdr:colOff>1047750</xdr:colOff>
      <xdr:row>234</xdr:row>
      <xdr:rowOff>0</xdr:rowOff>
    </xdr:from>
    <xdr:ext cx="2242" cy="161925"/>
    <xdr:pic>
      <xdr:nvPicPr>
        <xdr:cNvPr id="556" name="Picture 21">
          <a:extLst>
            <a:ext uri="{FF2B5EF4-FFF2-40B4-BE49-F238E27FC236}">
              <a16:creationId xmlns:a16="http://schemas.microsoft.com/office/drawing/2014/main" xmlns="" id="{13A4D8D8-7D80-4C59-B9FA-DC4FF68F53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067550"/>
          <a:ext cx="2242" cy="161925"/>
        </a:xfrm>
        <a:prstGeom prst="rect">
          <a:avLst/>
        </a:prstGeom>
        <a:noFill/>
        <a:ln w="9525">
          <a:noFill/>
          <a:miter lim="800000"/>
          <a:headEnd/>
          <a:tailEnd/>
        </a:ln>
      </xdr:spPr>
    </xdr:pic>
    <xdr:clientData/>
  </xdr:oneCellAnchor>
  <xdr:oneCellAnchor>
    <xdr:from>
      <xdr:col>4</xdr:col>
      <xdr:colOff>1047750</xdr:colOff>
      <xdr:row>236</xdr:row>
      <xdr:rowOff>0</xdr:rowOff>
    </xdr:from>
    <xdr:ext cx="2242" cy="161925"/>
    <xdr:pic>
      <xdr:nvPicPr>
        <xdr:cNvPr id="557" name="Picture 21">
          <a:extLst>
            <a:ext uri="{FF2B5EF4-FFF2-40B4-BE49-F238E27FC236}">
              <a16:creationId xmlns:a16="http://schemas.microsoft.com/office/drawing/2014/main" xmlns="" id="{E2881259-E770-4999-B3D0-8B48D48AAE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448550"/>
          <a:ext cx="2242" cy="161925"/>
        </a:xfrm>
        <a:prstGeom prst="rect">
          <a:avLst/>
        </a:prstGeom>
        <a:noFill/>
        <a:ln w="9525">
          <a:noFill/>
          <a:miter lim="800000"/>
          <a:headEnd/>
          <a:tailEnd/>
        </a:ln>
      </xdr:spPr>
    </xdr:pic>
    <xdr:clientData/>
  </xdr:oneCellAnchor>
  <xdr:oneCellAnchor>
    <xdr:from>
      <xdr:col>4</xdr:col>
      <xdr:colOff>1047750</xdr:colOff>
      <xdr:row>218</xdr:row>
      <xdr:rowOff>0</xdr:rowOff>
    </xdr:from>
    <xdr:ext cx="2242" cy="161925"/>
    <xdr:pic>
      <xdr:nvPicPr>
        <xdr:cNvPr id="558" name="Picture 21">
          <a:extLst>
            <a:ext uri="{FF2B5EF4-FFF2-40B4-BE49-F238E27FC236}">
              <a16:creationId xmlns:a16="http://schemas.microsoft.com/office/drawing/2014/main" xmlns="" id="{6646BF80-55CD-4F18-96E2-6AFDE195FD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9550"/>
          <a:ext cx="2242" cy="161925"/>
        </a:xfrm>
        <a:prstGeom prst="rect">
          <a:avLst/>
        </a:prstGeom>
        <a:noFill/>
        <a:ln w="9525">
          <a:noFill/>
          <a:miter lim="800000"/>
          <a:headEnd/>
          <a:tailEnd/>
        </a:ln>
      </xdr:spPr>
    </xdr:pic>
    <xdr:clientData/>
  </xdr:oneCellAnchor>
  <xdr:oneCellAnchor>
    <xdr:from>
      <xdr:col>4</xdr:col>
      <xdr:colOff>1047750</xdr:colOff>
      <xdr:row>208</xdr:row>
      <xdr:rowOff>0</xdr:rowOff>
    </xdr:from>
    <xdr:ext cx="2242" cy="161925"/>
    <xdr:pic>
      <xdr:nvPicPr>
        <xdr:cNvPr id="559" name="Picture 21">
          <a:extLst>
            <a:ext uri="{FF2B5EF4-FFF2-40B4-BE49-F238E27FC236}">
              <a16:creationId xmlns:a16="http://schemas.microsoft.com/office/drawing/2014/main" xmlns="" id="{91C3C0C7-443F-4037-A310-8EA809E3B2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235</xdr:row>
      <xdr:rowOff>0</xdr:rowOff>
    </xdr:from>
    <xdr:ext cx="2242" cy="161925"/>
    <xdr:pic>
      <xdr:nvPicPr>
        <xdr:cNvPr id="560" name="Picture 21">
          <a:extLst>
            <a:ext uri="{FF2B5EF4-FFF2-40B4-BE49-F238E27FC236}">
              <a16:creationId xmlns:a16="http://schemas.microsoft.com/office/drawing/2014/main" xmlns="" id="{5383CC65-3A38-4E03-B064-3100B44032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258050"/>
          <a:ext cx="2242" cy="161925"/>
        </a:xfrm>
        <a:prstGeom prst="rect">
          <a:avLst/>
        </a:prstGeom>
        <a:noFill/>
        <a:ln w="9525">
          <a:noFill/>
          <a:miter lim="800000"/>
          <a:headEnd/>
          <a:tailEnd/>
        </a:ln>
      </xdr:spPr>
    </xdr:pic>
    <xdr:clientData/>
  </xdr:oneCellAnchor>
  <xdr:oneCellAnchor>
    <xdr:from>
      <xdr:col>4</xdr:col>
      <xdr:colOff>1047750</xdr:colOff>
      <xdr:row>238</xdr:row>
      <xdr:rowOff>0</xdr:rowOff>
    </xdr:from>
    <xdr:ext cx="2242" cy="161925"/>
    <xdr:pic>
      <xdr:nvPicPr>
        <xdr:cNvPr id="561" name="Picture 21">
          <a:extLst>
            <a:ext uri="{FF2B5EF4-FFF2-40B4-BE49-F238E27FC236}">
              <a16:creationId xmlns:a16="http://schemas.microsoft.com/office/drawing/2014/main" xmlns="" id="{3C603A6C-3997-4562-8FAC-1E6DEC0AE8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829550"/>
          <a:ext cx="2242" cy="161925"/>
        </a:xfrm>
        <a:prstGeom prst="rect">
          <a:avLst/>
        </a:prstGeom>
        <a:noFill/>
        <a:ln w="9525">
          <a:noFill/>
          <a:miter lim="800000"/>
          <a:headEnd/>
          <a:tailEnd/>
        </a:ln>
      </xdr:spPr>
    </xdr:pic>
    <xdr:clientData/>
  </xdr:oneCellAnchor>
  <xdr:oneCellAnchor>
    <xdr:from>
      <xdr:col>4</xdr:col>
      <xdr:colOff>1047750</xdr:colOff>
      <xdr:row>210</xdr:row>
      <xdr:rowOff>0</xdr:rowOff>
    </xdr:from>
    <xdr:ext cx="2242" cy="161925"/>
    <xdr:pic>
      <xdr:nvPicPr>
        <xdr:cNvPr id="562" name="Picture 21">
          <a:extLst>
            <a:ext uri="{FF2B5EF4-FFF2-40B4-BE49-F238E27FC236}">
              <a16:creationId xmlns:a16="http://schemas.microsoft.com/office/drawing/2014/main" xmlns="" id="{565EC632-CC51-4B10-AAA9-24D930389B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221</xdr:row>
      <xdr:rowOff>0</xdr:rowOff>
    </xdr:from>
    <xdr:ext cx="2242" cy="161925"/>
    <xdr:pic>
      <xdr:nvPicPr>
        <xdr:cNvPr id="563" name="Picture 21">
          <a:extLst>
            <a:ext uri="{FF2B5EF4-FFF2-40B4-BE49-F238E27FC236}">
              <a16:creationId xmlns:a16="http://schemas.microsoft.com/office/drawing/2014/main" xmlns="" id="{CB25A5C9-8F6F-46D5-8D41-E2F629C5BA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91050"/>
          <a:ext cx="2242" cy="161925"/>
        </a:xfrm>
        <a:prstGeom prst="rect">
          <a:avLst/>
        </a:prstGeom>
        <a:noFill/>
        <a:ln w="9525">
          <a:noFill/>
          <a:miter lim="800000"/>
          <a:headEnd/>
          <a:tailEnd/>
        </a:ln>
      </xdr:spPr>
    </xdr:pic>
    <xdr:clientData/>
  </xdr:oneCellAnchor>
  <xdr:oneCellAnchor>
    <xdr:from>
      <xdr:col>4</xdr:col>
      <xdr:colOff>1047750</xdr:colOff>
      <xdr:row>223</xdr:row>
      <xdr:rowOff>0</xdr:rowOff>
    </xdr:from>
    <xdr:ext cx="2242" cy="161925"/>
    <xdr:pic>
      <xdr:nvPicPr>
        <xdr:cNvPr id="564" name="Picture 21">
          <a:extLst>
            <a:ext uri="{FF2B5EF4-FFF2-40B4-BE49-F238E27FC236}">
              <a16:creationId xmlns:a16="http://schemas.microsoft.com/office/drawing/2014/main" xmlns="" id="{EBA9D4D4-8623-4BA6-8AC9-E1D28BB4B6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972050"/>
          <a:ext cx="2242" cy="161925"/>
        </a:xfrm>
        <a:prstGeom prst="rect">
          <a:avLst/>
        </a:prstGeom>
        <a:noFill/>
        <a:ln w="9525">
          <a:noFill/>
          <a:miter lim="800000"/>
          <a:headEnd/>
          <a:tailEnd/>
        </a:ln>
      </xdr:spPr>
    </xdr:pic>
    <xdr:clientData/>
  </xdr:oneCellAnchor>
  <xdr:oneCellAnchor>
    <xdr:from>
      <xdr:col>4</xdr:col>
      <xdr:colOff>1047750</xdr:colOff>
      <xdr:row>225</xdr:row>
      <xdr:rowOff>0</xdr:rowOff>
    </xdr:from>
    <xdr:ext cx="2242" cy="161925"/>
    <xdr:pic>
      <xdr:nvPicPr>
        <xdr:cNvPr id="565" name="Picture 21">
          <a:extLst>
            <a:ext uri="{FF2B5EF4-FFF2-40B4-BE49-F238E27FC236}">
              <a16:creationId xmlns:a16="http://schemas.microsoft.com/office/drawing/2014/main" xmlns="" id="{7052B033-96BD-4EB6-9AEA-386285BED1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353050"/>
          <a:ext cx="2242" cy="161925"/>
        </a:xfrm>
        <a:prstGeom prst="rect">
          <a:avLst/>
        </a:prstGeom>
        <a:noFill/>
        <a:ln w="9525">
          <a:noFill/>
          <a:miter lim="800000"/>
          <a:headEnd/>
          <a:tailEnd/>
        </a:ln>
      </xdr:spPr>
    </xdr:pic>
    <xdr:clientData/>
  </xdr:oneCellAnchor>
  <xdr:oneCellAnchor>
    <xdr:from>
      <xdr:col>4</xdr:col>
      <xdr:colOff>1047750</xdr:colOff>
      <xdr:row>201</xdr:row>
      <xdr:rowOff>0</xdr:rowOff>
    </xdr:from>
    <xdr:ext cx="2242" cy="161925"/>
    <xdr:pic>
      <xdr:nvPicPr>
        <xdr:cNvPr id="566" name="Picture 21">
          <a:extLst>
            <a:ext uri="{FF2B5EF4-FFF2-40B4-BE49-F238E27FC236}">
              <a16:creationId xmlns:a16="http://schemas.microsoft.com/office/drawing/2014/main" xmlns="" id="{315C2675-B754-48FB-ACEC-87361F5D153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234</xdr:row>
      <xdr:rowOff>0</xdr:rowOff>
    </xdr:from>
    <xdr:ext cx="2242" cy="161925"/>
    <xdr:pic>
      <xdr:nvPicPr>
        <xdr:cNvPr id="567" name="Picture 21">
          <a:extLst>
            <a:ext uri="{FF2B5EF4-FFF2-40B4-BE49-F238E27FC236}">
              <a16:creationId xmlns:a16="http://schemas.microsoft.com/office/drawing/2014/main" xmlns="" id="{18714121-A243-4B32-91D9-E889CFB35D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067550"/>
          <a:ext cx="2242" cy="161925"/>
        </a:xfrm>
        <a:prstGeom prst="rect">
          <a:avLst/>
        </a:prstGeom>
        <a:noFill/>
        <a:ln w="9525">
          <a:noFill/>
          <a:miter lim="800000"/>
          <a:headEnd/>
          <a:tailEnd/>
        </a:ln>
      </xdr:spPr>
    </xdr:pic>
    <xdr:clientData/>
  </xdr:oneCellAnchor>
  <xdr:oneCellAnchor>
    <xdr:from>
      <xdr:col>4</xdr:col>
      <xdr:colOff>1047750</xdr:colOff>
      <xdr:row>234</xdr:row>
      <xdr:rowOff>0</xdr:rowOff>
    </xdr:from>
    <xdr:ext cx="2242" cy="161925"/>
    <xdr:pic>
      <xdr:nvPicPr>
        <xdr:cNvPr id="568" name="Picture 21">
          <a:extLst>
            <a:ext uri="{FF2B5EF4-FFF2-40B4-BE49-F238E27FC236}">
              <a16:creationId xmlns:a16="http://schemas.microsoft.com/office/drawing/2014/main" xmlns="" id="{387B8964-09D2-4C8B-8931-CF557CCEC6E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067550"/>
          <a:ext cx="2242" cy="161925"/>
        </a:xfrm>
        <a:prstGeom prst="rect">
          <a:avLst/>
        </a:prstGeom>
        <a:noFill/>
        <a:ln w="9525">
          <a:noFill/>
          <a:miter lim="800000"/>
          <a:headEnd/>
          <a:tailEnd/>
        </a:ln>
      </xdr:spPr>
    </xdr:pic>
    <xdr:clientData/>
  </xdr:oneCellAnchor>
  <xdr:oneCellAnchor>
    <xdr:from>
      <xdr:col>4</xdr:col>
      <xdr:colOff>1047750</xdr:colOff>
      <xdr:row>236</xdr:row>
      <xdr:rowOff>0</xdr:rowOff>
    </xdr:from>
    <xdr:ext cx="2242" cy="161925"/>
    <xdr:pic>
      <xdr:nvPicPr>
        <xdr:cNvPr id="569" name="Picture 21">
          <a:extLst>
            <a:ext uri="{FF2B5EF4-FFF2-40B4-BE49-F238E27FC236}">
              <a16:creationId xmlns:a16="http://schemas.microsoft.com/office/drawing/2014/main" xmlns="" id="{76544C51-3B42-4FE5-BA1F-248A6B760ED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448550"/>
          <a:ext cx="2242" cy="161925"/>
        </a:xfrm>
        <a:prstGeom prst="rect">
          <a:avLst/>
        </a:prstGeom>
        <a:noFill/>
        <a:ln w="9525">
          <a:noFill/>
          <a:miter lim="800000"/>
          <a:headEnd/>
          <a:tailEnd/>
        </a:ln>
      </xdr:spPr>
    </xdr:pic>
    <xdr:clientData/>
  </xdr:oneCellAnchor>
  <xdr:oneCellAnchor>
    <xdr:from>
      <xdr:col>4</xdr:col>
      <xdr:colOff>1047750</xdr:colOff>
      <xdr:row>218</xdr:row>
      <xdr:rowOff>0</xdr:rowOff>
    </xdr:from>
    <xdr:ext cx="2242" cy="161925"/>
    <xdr:pic>
      <xdr:nvPicPr>
        <xdr:cNvPr id="570" name="Picture 21">
          <a:extLst>
            <a:ext uri="{FF2B5EF4-FFF2-40B4-BE49-F238E27FC236}">
              <a16:creationId xmlns:a16="http://schemas.microsoft.com/office/drawing/2014/main" xmlns="" id="{0002BA00-211E-4337-8106-BAF3D3D48F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9550"/>
          <a:ext cx="2242" cy="161925"/>
        </a:xfrm>
        <a:prstGeom prst="rect">
          <a:avLst/>
        </a:prstGeom>
        <a:noFill/>
        <a:ln w="9525">
          <a:noFill/>
          <a:miter lim="800000"/>
          <a:headEnd/>
          <a:tailEnd/>
        </a:ln>
      </xdr:spPr>
    </xdr:pic>
    <xdr:clientData/>
  </xdr:oneCellAnchor>
  <xdr:oneCellAnchor>
    <xdr:from>
      <xdr:col>4</xdr:col>
      <xdr:colOff>1047750</xdr:colOff>
      <xdr:row>208</xdr:row>
      <xdr:rowOff>0</xdr:rowOff>
    </xdr:from>
    <xdr:ext cx="2242" cy="161925"/>
    <xdr:pic>
      <xdr:nvPicPr>
        <xdr:cNvPr id="571" name="Picture 21">
          <a:extLst>
            <a:ext uri="{FF2B5EF4-FFF2-40B4-BE49-F238E27FC236}">
              <a16:creationId xmlns:a16="http://schemas.microsoft.com/office/drawing/2014/main" xmlns="" id="{146B087B-6B05-4A85-BC3D-944ADBA8D6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212</xdr:row>
      <xdr:rowOff>0</xdr:rowOff>
    </xdr:from>
    <xdr:ext cx="2242" cy="161925"/>
    <xdr:pic>
      <xdr:nvPicPr>
        <xdr:cNvPr id="572" name="Picture 21">
          <a:extLst>
            <a:ext uri="{FF2B5EF4-FFF2-40B4-BE49-F238E27FC236}">
              <a16:creationId xmlns:a16="http://schemas.microsoft.com/office/drawing/2014/main" xmlns="" id="{2532C5F7-4DD3-412F-82B9-1B8A53B95A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211</xdr:row>
      <xdr:rowOff>0</xdr:rowOff>
    </xdr:from>
    <xdr:ext cx="2242" cy="161925"/>
    <xdr:pic>
      <xdr:nvPicPr>
        <xdr:cNvPr id="573" name="Picture 21">
          <a:extLst>
            <a:ext uri="{FF2B5EF4-FFF2-40B4-BE49-F238E27FC236}">
              <a16:creationId xmlns:a16="http://schemas.microsoft.com/office/drawing/2014/main" xmlns="" id="{CF7DD617-5DAC-4B21-BFAE-A2C0C86E7D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86050"/>
          <a:ext cx="2242" cy="161925"/>
        </a:xfrm>
        <a:prstGeom prst="rect">
          <a:avLst/>
        </a:prstGeom>
        <a:noFill/>
        <a:ln w="9525">
          <a:noFill/>
          <a:miter lim="800000"/>
          <a:headEnd/>
          <a:tailEnd/>
        </a:ln>
      </xdr:spPr>
    </xdr:pic>
    <xdr:clientData/>
  </xdr:oneCellAnchor>
  <xdr:oneCellAnchor>
    <xdr:from>
      <xdr:col>4</xdr:col>
      <xdr:colOff>1047750</xdr:colOff>
      <xdr:row>224</xdr:row>
      <xdr:rowOff>0</xdr:rowOff>
    </xdr:from>
    <xdr:ext cx="2242" cy="161925"/>
    <xdr:pic>
      <xdr:nvPicPr>
        <xdr:cNvPr id="574" name="Picture 21">
          <a:extLst>
            <a:ext uri="{FF2B5EF4-FFF2-40B4-BE49-F238E27FC236}">
              <a16:creationId xmlns:a16="http://schemas.microsoft.com/office/drawing/2014/main" xmlns="" id="{5087AFC6-87A7-4E94-9634-C37978A380A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162550"/>
          <a:ext cx="2242" cy="161925"/>
        </a:xfrm>
        <a:prstGeom prst="rect">
          <a:avLst/>
        </a:prstGeom>
        <a:noFill/>
        <a:ln w="9525">
          <a:noFill/>
          <a:miter lim="800000"/>
          <a:headEnd/>
          <a:tailEnd/>
        </a:ln>
      </xdr:spPr>
    </xdr:pic>
    <xdr:clientData/>
  </xdr:oneCellAnchor>
  <xdr:oneCellAnchor>
    <xdr:from>
      <xdr:col>4</xdr:col>
      <xdr:colOff>1047750</xdr:colOff>
      <xdr:row>235</xdr:row>
      <xdr:rowOff>0</xdr:rowOff>
    </xdr:from>
    <xdr:ext cx="2242" cy="161925"/>
    <xdr:pic>
      <xdr:nvPicPr>
        <xdr:cNvPr id="575" name="Picture 21">
          <a:extLst>
            <a:ext uri="{FF2B5EF4-FFF2-40B4-BE49-F238E27FC236}">
              <a16:creationId xmlns:a16="http://schemas.microsoft.com/office/drawing/2014/main" xmlns="" id="{929B0292-2F3C-4929-A63E-A35C74D6E9C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258050"/>
          <a:ext cx="2242" cy="161925"/>
        </a:xfrm>
        <a:prstGeom prst="rect">
          <a:avLst/>
        </a:prstGeom>
        <a:noFill/>
        <a:ln w="9525">
          <a:noFill/>
          <a:miter lim="800000"/>
          <a:headEnd/>
          <a:tailEnd/>
        </a:ln>
      </xdr:spPr>
    </xdr:pic>
    <xdr:clientData/>
  </xdr:oneCellAnchor>
  <xdr:oneCellAnchor>
    <xdr:from>
      <xdr:col>4</xdr:col>
      <xdr:colOff>1047750</xdr:colOff>
      <xdr:row>238</xdr:row>
      <xdr:rowOff>0</xdr:rowOff>
    </xdr:from>
    <xdr:ext cx="2242" cy="161925"/>
    <xdr:pic>
      <xdr:nvPicPr>
        <xdr:cNvPr id="576" name="Picture 21">
          <a:extLst>
            <a:ext uri="{FF2B5EF4-FFF2-40B4-BE49-F238E27FC236}">
              <a16:creationId xmlns:a16="http://schemas.microsoft.com/office/drawing/2014/main" xmlns="" id="{EF7AD0F6-0E14-4324-91F5-FF908417B3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829550"/>
          <a:ext cx="2242" cy="161925"/>
        </a:xfrm>
        <a:prstGeom prst="rect">
          <a:avLst/>
        </a:prstGeom>
        <a:noFill/>
        <a:ln w="9525">
          <a:noFill/>
          <a:miter lim="800000"/>
          <a:headEnd/>
          <a:tailEnd/>
        </a:ln>
      </xdr:spPr>
    </xdr:pic>
    <xdr:clientData/>
  </xdr:oneCellAnchor>
  <xdr:oneCellAnchor>
    <xdr:from>
      <xdr:col>4</xdr:col>
      <xdr:colOff>1047750</xdr:colOff>
      <xdr:row>221</xdr:row>
      <xdr:rowOff>0</xdr:rowOff>
    </xdr:from>
    <xdr:ext cx="2242" cy="161925"/>
    <xdr:pic>
      <xdr:nvPicPr>
        <xdr:cNvPr id="577" name="Picture 21">
          <a:extLst>
            <a:ext uri="{FF2B5EF4-FFF2-40B4-BE49-F238E27FC236}">
              <a16:creationId xmlns:a16="http://schemas.microsoft.com/office/drawing/2014/main" xmlns="" id="{F64091DC-C1B1-494C-B148-C4CEFB65FC1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91050"/>
          <a:ext cx="2242" cy="161925"/>
        </a:xfrm>
        <a:prstGeom prst="rect">
          <a:avLst/>
        </a:prstGeom>
        <a:noFill/>
        <a:ln w="9525">
          <a:noFill/>
          <a:miter lim="800000"/>
          <a:headEnd/>
          <a:tailEnd/>
        </a:ln>
      </xdr:spPr>
    </xdr:pic>
    <xdr:clientData/>
  </xdr:oneCellAnchor>
  <xdr:oneCellAnchor>
    <xdr:from>
      <xdr:col>4</xdr:col>
      <xdr:colOff>1047750</xdr:colOff>
      <xdr:row>225</xdr:row>
      <xdr:rowOff>0</xdr:rowOff>
    </xdr:from>
    <xdr:ext cx="2242" cy="161925"/>
    <xdr:pic>
      <xdr:nvPicPr>
        <xdr:cNvPr id="578" name="Picture 21">
          <a:extLst>
            <a:ext uri="{FF2B5EF4-FFF2-40B4-BE49-F238E27FC236}">
              <a16:creationId xmlns:a16="http://schemas.microsoft.com/office/drawing/2014/main" xmlns="" id="{4002F2B4-F8D3-4035-A428-D7FC6D9AEC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353050"/>
          <a:ext cx="2242" cy="161925"/>
        </a:xfrm>
        <a:prstGeom prst="rect">
          <a:avLst/>
        </a:prstGeom>
        <a:noFill/>
        <a:ln w="9525">
          <a:noFill/>
          <a:miter lim="800000"/>
          <a:headEnd/>
          <a:tailEnd/>
        </a:ln>
      </xdr:spPr>
    </xdr:pic>
    <xdr:clientData/>
  </xdr:oneCellAnchor>
  <xdr:oneCellAnchor>
    <xdr:from>
      <xdr:col>4</xdr:col>
      <xdr:colOff>1047750</xdr:colOff>
      <xdr:row>214</xdr:row>
      <xdr:rowOff>0</xdr:rowOff>
    </xdr:from>
    <xdr:ext cx="2242" cy="161925"/>
    <xdr:pic>
      <xdr:nvPicPr>
        <xdr:cNvPr id="579" name="Picture 21">
          <a:extLst>
            <a:ext uri="{FF2B5EF4-FFF2-40B4-BE49-F238E27FC236}">
              <a16:creationId xmlns:a16="http://schemas.microsoft.com/office/drawing/2014/main" xmlns="" id="{940905F9-0876-49C7-B5D5-BB985C0BFB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257550"/>
          <a:ext cx="2242" cy="161925"/>
        </a:xfrm>
        <a:prstGeom prst="rect">
          <a:avLst/>
        </a:prstGeom>
        <a:noFill/>
        <a:ln w="9525">
          <a:noFill/>
          <a:miter lim="800000"/>
          <a:headEnd/>
          <a:tailEnd/>
        </a:ln>
      </xdr:spPr>
    </xdr:pic>
    <xdr:clientData/>
  </xdr:oneCellAnchor>
  <xdr:oneCellAnchor>
    <xdr:from>
      <xdr:col>4</xdr:col>
      <xdr:colOff>1047750</xdr:colOff>
      <xdr:row>226</xdr:row>
      <xdr:rowOff>0</xdr:rowOff>
    </xdr:from>
    <xdr:ext cx="2242" cy="161925"/>
    <xdr:pic>
      <xdr:nvPicPr>
        <xdr:cNvPr id="580" name="Picture 21">
          <a:extLst>
            <a:ext uri="{FF2B5EF4-FFF2-40B4-BE49-F238E27FC236}">
              <a16:creationId xmlns:a16="http://schemas.microsoft.com/office/drawing/2014/main" xmlns="" id="{BDC54EF2-0898-449B-99C6-CE3812FD17A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543550"/>
          <a:ext cx="2242" cy="161925"/>
        </a:xfrm>
        <a:prstGeom prst="rect">
          <a:avLst/>
        </a:prstGeom>
        <a:noFill/>
        <a:ln w="9525">
          <a:noFill/>
          <a:miter lim="800000"/>
          <a:headEnd/>
          <a:tailEnd/>
        </a:ln>
      </xdr:spPr>
    </xdr:pic>
    <xdr:clientData/>
  </xdr:oneCellAnchor>
  <xdr:oneCellAnchor>
    <xdr:from>
      <xdr:col>4</xdr:col>
      <xdr:colOff>1047750</xdr:colOff>
      <xdr:row>219</xdr:row>
      <xdr:rowOff>0</xdr:rowOff>
    </xdr:from>
    <xdr:ext cx="2242" cy="161925"/>
    <xdr:pic>
      <xdr:nvPicPr>
        <xdr:cNvPr id="581" name="Picture 21">
          <a:extLst>
            <a:ext uri="{FF2B5EF4-FFF2-40B4-BE49-F238E27FC236}">
              <a16:creationId xmlns:a16="http://schemas.microsoft.com/office/drawing/2014/main" xmlns="" id="{96CC79A4-B4A1-4E27-9ED6-8427AFCF61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210050"/>
          <a:ext cx="2242" cy="161925"/>
        </a:xfrm>
        <a:prstGeom prst="rect">
          <a:avLst/>
        </a:prstGeom>
        <a:noFill/>
        <a:ln w="9525">
          <a:noFill/>
          <a:miter lim="800000"/>
          <a:headEnd/>
          <a:tailEnd/>
        </a:ln>
      </xdr:spPr>
    </xdr:pic>
    <xdr:clientData/>
  </xdr:oneCellAnchor>
  <xdr:oneCellAnchor>
    <xdr:from>
      <xdr:col>4</xdr:col>
      <xdr:colOff>1047750</xdr:colOff>
      <xdr:row>206</xdr:row>
      <xdr:rowOff>0</xdr:rowOff>
    </xdr:from>
    <xdr:ext cx="2242" cy="161925"/>
    <xdr:pic>
      <xdr:nvPicPr>
        <xdr:cNvPr id="582" name="Picture 21">
          <a:extLst>
            <a:ext uri="{FF2B5EF4-FFF2-40B4-BE49-F238E27FC236}">
              <a16:creationId xmlns:a16="http://schemas.microsoft.com/office/drawing/2014/main" xmlns="" id="{A3D3E1EE-7C39-4325-9A34-A036F1536E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201</xdr:row>
      <xdr:rowOff>0</xdr:rowOff>
    </xdr:from>
    <xdr:ext cx="2242" cy="161925"/>
    <xdr:pic>
      <xdr:nvPicPr>
        <xdr:cNvPr id="583" name="Picture 21">
          <a:extLst>
            <a:ext uri="{FF2B5EF4-FFF2-40B4-BE49-F238E27FC236}">
              <a16:creationId xmlns:a16="http://schemas.microsoft.com/office/drawing/2014/main" xmlns="" id="{333639DA-30DD-41CB-9380-ABFE09EB2D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201</xdr:row>
      <xdr:rowOff>0</xdr:rowOff>
    </xdr:from>
    <xdr:ext cx="2242" cy="161925"/>
    <xdr:pic>
      <xdr:nvPicPr>
        <xdr:cNvPr id="584" name="Picture 21">
          <a:extLst>
            <a:ext uri="{FF2B5EF4-FFF2-40B4-BE49-F238E27FC236}">
              <a16:creationId xmlns:a16="http://schemas.microsoft.com/office/drawing/2014/main" xmlns="" id="{E77EC28C-32AD-4C8F-A9D0-8285585C33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216</xdr:row>
      <xdr:rowOff>0</xdr:rowOff>
    </xdr:from>
    <xdr:ext cx="2242" cy="161925"/>
    <xdr:pic>
      <xdr:nvPicPr>
        <xdr:cNvPr id="585" name="Picture 21">
          <a:extLst>
            <a:ext uri="{FF2B5EF4-FFF2-40B4-BE49-F238E27FC236}">
              <a16:creationId xmlns:a16="http://schemas.microsoft.com/office/drawing/2014/main" xmlns="" id="{DFA37E36-C87C-40FE-91BE-57F8EDE2ED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638550"/>
          <a:ext cx="2242" cy="161925"/>
        </a:xfrm>
        <a:prstGeom prst="rect">
          <a:avLst/>
        </a:prstGeom>
        <a:noFill/>
        <a:ln w="9525">
          <a:noFill/>
          <a:miter lim="800000"/>
          <a:headEnd/>
          <a:tailEnd/>
        </a:ln>
      </xdr:spPr>
    </xdr:pic>
    <xdr:clientData/>
  </xdr:oneCellAnchor>
  <xdr:oneCellAnchor>
    <xdr:from>
      <xdr:col>4</xdr:col>
      <xdr:colOff>1047750</xdr:colOff>
      <xdr:row>234</xdr:row>
      <xdr:rowOff>0</xdr:rowOff>
    </xdr:from>
    <xdr:ext cx="2242" cy="161925"/>
    <xdr:pic>
      <xdr:nvPicPr>
        <xdr:cNvPr id="586" name="Picture 21">
          <a:extLst>
            <a:ext uri="{FF2B5EF4-FFF2-40B4-BE49-F238E27FC236}">
              <a16:creationId xmlns:a16="http://schemas.microsoft.com/office/drawing/2014/main" xmlns="" id="{3C8E05FB-37E0-42A9-A119-EE81F7E27BF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067550"/>
          <a:ext cx="2242" cy="161925"/>
        </a:xfrm>
        <a:prstGeom prst="rect">
          <a:avLst/>
        </a:prstGeom>
        <a:noFill/>
        <a:ln w="9525">
          <a:noFill/>
          <a:miter lim="800000"/>
          <a:headEnd/>
          <a:tailEnd/>
        </a:ln>
      </xdr:spPr>
    </xdr:pic>
    <xdr:clientData/>
  </xdr:oneCellAnchor>
  <xdr:oneCellAnchor>
    <xdr:from>
      <xdr:col>4</xdr:col>
      <xdr:colOff>1047750</xdr:colOff>
      <xdr:row>236</xdr:row>
      <xdr:rowOff>0</xdr:rowOff>
    </xdr:from>
    <xdr:ext cx="2242" cy="161925"/>
    <xdr:pic>
      <xdr:nvPicPr>
        <xdr:cNvPr id="587" name="Picture 21">
          <a:extLst>
            <a:ext uri="{FF2B5EF4-FFF2-40B4-BE49-F238E27FC236}">
              <a16:creationId xmlns:a16="http://schemas.microsoft.com/office/drawing/2014/main" xmlns="" id="{3B1FFE4D-0AA8-4248-A0C7-3ECA5AD9B2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448550"/>
          <a:ext cx="2242" cy="161925"/>
        </a:xfrm>
        <a:prstGeom prst="rect">
          <a:avLst/>
        </a:prstGeom>
        <a:noFill/>
        <a:ln w="9525">
          <a:noFill/>
          <a:miter lim="800000"/>
          <a:headEnd/>
          <a:tailEnd/>
        </a:ln>
      </xdr:spPr>
    </xdr:pic>
    <xdr:clientData/>
  </xdr:oneCellAnchor>
  <xdr:oneCellAnchor>
    <xdr:from>
      <xdr:col>4</xdr:col>
      <xdr:colOff>1047750</xdr:colOff>
      <xdr:row>205</xdr:row>
      <xdr:rowOff>0</xdr:rowOff>
    </xdr:from>
    <xdr:ext cx="2242" cy="161925"/>
    <xdr:pic>
      <xdr:nvPicPr>
        <xdr:cNvPr id="588" name="Picture 21">
          <a:extLst>
            <a:ext uri="{FF2B5EF4-FFF2-40B4-BE49-F238E27FC236}">
              <a16:creationId xmlns:a16="http://schemas.microsoft.com/office/drawing/2014/main" xmlns="" id="{E3F9C20E-10B8-4BEE-9487-CDD1D8AE4D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229</xdr:row>
      <xdr:rowOff>0</xdr:rowOff>
    </xdr:from>
    <xdr:ext cx="2242" cy="161925"/>
    <xdr:pic>
      <xdr:nvPicPr>
        <xdr:cNvPr id="589" name="Picture 21">
          <a:extLst>
            <a:ext uri="{FF2B5EF4-FFF2-40B4-BE49-F238E27FC236}">
              <a16:creationId xmlns:a16="http://schemas.microsoft.com/office/drawing/2014/main" xmlns="" id="{CDED15DC-4070-40F8-ACC4-21F72EA037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115050"/>
          <a:ext cx="2242" cy="161925"/>
        </a:xfrm>
        <a:prstGeom prst="rect">
          <a:avLst/>
        </a:prstGeom>
        <a:noFill/>
        <a:ln w="9525">
          <a:noFill/>
          <a:miter lim="800000"/>
          <a:headEnd/>
          <a:tailEnd/>
        </a:ln>
      </xdr:spPr>
    </xdr:pic>
    <xdr:clientData/>
  </xdr:oneCellAnchor>
  <xdr:oneCellAnchor>
    <xdr:from>
      <xdr:col>4</xdr:col>
      <xdr:colOff>1047750</xdr:colOff>
      <xdr:row>227</xdr:row>
      <xdr:rowOff>0</xdr:rowOff>
    </xdr:from>
    <xdr:ext cx="2242" cy="161925"/>
    <xdr:pic>
      <xdr:nvPicPr>
        <xdr:cNvPr id="590" name="Picture 21">
          <a:extLst>
            <a:ext uri="{FF2B5EF4-FFF2-40B4-BE49-F238E27FC236}">
              <a16:creationId xmlns:a16="http://schemas.microsoft.com/office/drawing/2014/main" xmlns="" id="{0C27668C-A58B-4C03-AA43-3C731883ED8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734050"/>
          <a:ext cx="2242" cy="161925"/>
        </a:xfrm>
        <a:prstGeom prst="rect">
          <a:avLst/>
        </a:prstGeom>
        <a:noFill/>
        <a:ln w="9525">
          <a:noFill/>
          <a:miter lim="800000"/>
          <a:headEnd/>
          <a:tailEnd/>
        </a:ln>
      </xdr:spPr>
    </xdr:pic>
    <xdr:clientData/>
  </xdr:oneCellAnchor>
  <xdr:oneCellAnchor>
    <xdr:from>
      <xdr:col>4</xdr:col>
      <xdr:colOff>1047750</xdr:colOff>
      <xdr:row>217</xdr:row>
      <xdr:rowOff>0</xdr:rowOff>
    </xdr:from>
    <xdr:ext cx="2242" cy="161925"/>
    <xdr:pic>
      <xdr:nvPicPr>
        <xdr:cNvPr id="591" name="Picture 21">
          <a:extLst>
            <a:ext uri="{FF2B5EF4-FFF2-40B4-BE49-F238E27FC236}">
              <a16:creationId xmlns:a16="http://schemas.microsoft.com/office/drawing/2014/main" xmlns="" id="{60351C32-9B91-4A2C-A4FB-F4D7C4C2D5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829050"/>
          <a:ext cx="2242" cy="161925"/>
        </a:xfrm>
        <a:prstGeom prst="rect">
          <a:avLst/>
        </a:prstGeom>
        <a:noFill/>
        <a:ln w="9525">
          <a:noFill/>
          <a:miter lim="800000"/>
          <a:headEnd/>
          <a:tailEnd/>
        </a:ln>
      </xdr:spPr>
    </xdr:pic>
    <xdr:clientData/>
  </xdr:oneCellAnchor>
  <xdr:oneCellAnchor>
    <xdr:from>
      <xdr:col>4</xdr:col>
      <xdr:colOff>1047750</xdr:colOff>
      <xdr:row>245</xdr:row>
      <xdr:rowOff>0</xdr:rowOff>
    </xdr:from>
    <xdr:ext cx="2242" cy="161925"/>
    <xdr:pic>
      <xdr:nvPicPr>
        <xdr:cNvPr id="592" name="Picture 21">
          <a:extLst>
            <a:ext uri="{FF2B5EF4-FFF2-40B4-BE49-F238E27FC236}">
              <a16:creationId xmlns:a16="http://schemas.microsoft.com/office/drawing/2014/main" xmlns="" id="{25893FA7-0D32-4B27-9266-85A368444C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163050"/>
          <a:ext cx="2242" cy="161925"/>
        </a:xfrm>
        <a:prstGeom prst="rect">
          <a:avLst/>
        </a:prstGeom>
        <a:noFill/>
        <a:ln w="9525">
          <a:noFill/>
          <a:miter lim="800000"/>
          <a:headEnd/>
          <a:tailEnd/>
        </a:ln>
      </xdr:spPr>
    </xdr:pic>
    <xdr:clientData/>
  </xdr:oneCellAnchor>
  <xdr:oneCellAnchor>
    <xdr:from>
      <xdr:col>4</xdr:col>
      <xdr:colOff>1047750</xdr:colOff>
      <xdr:row>207</xdr:row>
      <xdr:rowOff>0</xdr:rowOff>
    </xdr:from>
    <xdr:ext cx="2242" cy="161925"/>
    <xdr:pic>
      <xdr:nvPicPr>
        <xdr:cNvPr id="593" name="Picture 21">
          <a:extLst>
            <a:ext uri="{FF2B5EF4-FFF2-40B4-BE49-F238E27FC236}">
              <a16:creationId xmlns:a16="http://schemas.microsoft.com/office/drawing/2014/main" xmlns="" id="{29921868-93E0-41E3-B1E7-6ADC28C617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24050"/>
          <a:ext cx="2242" cy="161925"/>
        </a:xfrm>
        <a:prstGeom prst="rect">
          <a:avLst/>
        </a:prstGeom>
        <a:noFill/>
        <a:ln w="9525">
          <a:noFill/>
          <a:miter lim="800000"/>
          <a:headEnd/>
          <a:tailEnd/>
        </a:ln>
      </xdr:spPr>
    </xdr:pic>
    <xdr:clientData/>
  </xdr:oneCellAnchor>
  <xdr:oneCellAnchor>
    <xdr:from>
      <xdr:col>4</xdr:col>
      <xdr:colOff>1047750</xdr:colOff>
      <xdr:row>203</xdr:row>
      <xdr:rowOff>0</xdr:rowOff>
    </xdr:from>
    <xdr:ext cx="2242" cy="161925"/>
    <xdr:pic>
      <xdr:nvPicPr>
        <xdr:cNvPr id="594" name="Picture 21">
          <a:extLst>
            <a:ext uri="{FF2B5EF4-FFF2-40B4-BE49-F238E27FC236}">
              <a16:creationId xmlns:a16="http://schemas.microsoft.com/office/drawing/2014/main" xmlns="" id="{5966FB31-A9DE-45DD-9FAB-229C4AF92E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239</xdr:row>
      <xdr:rowOff>0</xdr:rowOff>
    </xdr:from>
    <xdr:ext cx="2242" cy="161925"/>
    <xdr:pic>
      <xdr:nvPicPr>
        <xdr:cNvPr id="595" name="Picture 21">
          <a:extLst>
            <a:ext uri="{FF2B5EF4-FFF2-40B4-BE49-F238E27FC236}">
              <a16:creationId xmlns:a16="http://schemas.microsoft.com/office/drawing/2014/main" xmlns="" id="{72675182-DD55-4B55-9C97-56F7F7EEA9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8020050"/>
          <a:ext cx="2242" cy="161925"/>
        </a:xfrm>
        <a:prstGeom prst="rect">
          <a:avLst/>
        </a:prstGeom>
        <a:noFill/>
        <a:ln w="9525">
          <a:noFill/>
          <a:miter lim="800000"/>
          <a:headEnd/>
          <a:tailEnd/>
        </a:ln>
      </xdr:spPr>
    </xdr:pic>
    <xdr:clientData/>
  </xdr:oneCellAnchor>
  <xdr:oneCellAnchor>
    <xdr:from>
      <xdr:col>4</xdr:col>
      <xdr:colOff>1047750</xdr:colOff>
      <xdr:row>240</xdr:row>
      <xdr:rowOff>0</xdr:rowOff>
    </xdr:from>
    <xdr:ext cx="2242" cy="161925"/>
    <xdr:pic>
      <xdr:nvPicPr>
        <xdr:cNvPr id="596" name="Picture 21">
          <a:extLst>
            <a:ext uri="{FF2B5EF4-FFF2-40B4-BE49-F238E27FC236}">
              <a16:creationId xmlns:a16="http://schemas.microsoft.com/office/drawing/2014/main" xmlns="" id="{FFB62FAD-D755-4103-83B1-86E7ED2A76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8210550"/>
          <a:ext cx="2242" cy="161925"/>
        </a:xfrm>
        <a:prstGeom prst="rect">
          <a:avLst/>
        </a:prstGeom>
        <a:noFill/>
        <a:ln w="9525">
          <a:noFill/>
          <a:miter lim="800000"/>
          <a:headEnd/>
          <a:tailEnd/>
        </a:ln>
      </xdr:spPr>
    </xdr:pic>
    <xdr:clientData/>
  </xdr:oneCellAnchor>
  <xdr:oneCellAnchor>
    <xdr:from>
      <xdr:col>4</xdr:col>
      <xdr:colOff>1047750</xdr:colOff>
      <xdr:row>241</xdr:row>
      <xdr:rowOff>0</xdr:rowOff>
    </xdr:from>
    <xdr:ext cx="2242" cy="161925"/>
    <xdr:pic>
      <xdr:nvPicPr>
        <xdr:cNvPr id="597" name="Picture 21">
          <a:extLst>
            <a:ext uri="{FF2B5EF4-FFF2-40B4-BE49-F238E27FC236}">
              <a16:creationId xmlns:a16="http://schemas.microsoft.com/office/drawing/2014/main" xmlns="" id="{7C96E8BC-674B-42EA-A155-13178EF4BF7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8401050"/>
          <a:ext cx="2242" cy="161925"/>
        </a:xfrm>
        <a:prstGeom prst="rect">
          <a:avLst/>
        </a:prstGeom>
        <a:noFill/>
        <a:ln w="9525">
          <a:noFill/>
          <a:miter lim="800000"/>
          <a:headEnd/>
          <a:tailEnd/>
        </a:ln>
      </xdr:spPr>
    </xdr:pic>
    <xdr:clientData/>
  </xdr:oneCellAnchor>
  <xdr:oneCellAnchor>
    <xdr:from>
      <xdr:col>4</xdr:col>
      <xdr:colOff>1047750</xdr:colOff>
      <xdr:row>243</xdr:row>
      <xdr:rowOff>0</xdr:rowOff>
    </xdr:from>
    <xdr:ext cx="2242" cy="161925"/>
    <xdr:pic>
      <xdr:nvPicPr>
        <xdr:cNvPr id="598" name="Picture 21">
          <a:extLst>
            <a:ext uri="{FF2B5EF4-FFF2-40B4-BE49-F238E27FC236}">
              <a16:creationId xmlns:a16="http://schemas.microsoft.com/office/drawing/2014/main" xmlns="" id="{1A00C253-1A00-43CC-A83B-B597CC913B2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8782050"/>
          <a:ext cx="2242" cy="161925"/>
        </a:xfrm>
        <a:prstGeom prst="rect">
          <a:avLst/>
        </a:prstGeom>
        <a:noFill/>
        <a:ln w="9525">
          <a:noFill/>
          <a:miter lim="800000"/>
          <a:headEnd/>
          <a:tailEnd/>
        </a:ln>
      </xdr:spPr>
    </xdr:pic>
    <xdr:clientData/>
  </xdr:oneCellAnchor>
  <xdr:oneCellAnchor>
    <xdr:from>
      <xdr:col>4</xdr:col>
      <xdr:colOff>1047750</xdr:colOff>
      <xdr:row>239</xdr:row>
      <xdr:rowOff>0</xdr:rowOff>
    </xdr:from>
    <xdr:ext cx="2242" cy="161925"/>
    <xdr:pic>
      <xdr:nvPicPr>
        <xdr:cNvPr id="599" name="Picture 21">
          <a:extLst>
            <a:ext uri="{FF2B5EF4-FFF2-40B4-BE49-F238E27FC236}">
              <a16:creationId xmlns:a16="http://schemas.microsoft.com/office/drawing/2014/main" xmlns="" id="{72C46E38-317A-421C-8A95-F675FD97F1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8020050"/>
          <a:ext cx="2242" cy="161925"/>
        </a:xfrm>
        <a:prstGeom prst="rect">
          <a:avLst/>
        </a:prstGeom>
        <a:noFill/>
        <a:ln w="9525">
          <a:noFill/>
          <a:miter lim="800000"/>
          <a:headEnd/>
          <a:tailEnd/>
        </a:ln>
      </xdr:spPr>
    </xdr:pic>
    <xdr:clientData/>
  </xdr:oneCellAnchor>
  <xdr:oneCellAnchor>
    <xdr:from>
      <xdr:col>4</xdr:col>
      <xdr:colOff>1047750</xdr:colOff>
      <xdr:row>240</xdr:row>
      <xdr:rowOff>0</xdr:rowOff>
    </xdr:from>
    <xdr:ext cx="2242" cy="161925"/>
    <xdr:pic>
      <xdr:nvPicPr>
        <xdr:cNvPr id="600" name="Picture 21">
          <a:extLst>
            <a:ext uri="{FF2B5EF4-FFF2-40B4-BE49-F238E27FC236}">
              <a16:creationId xmlns:a16="http://schemas.microsoft.com/office/drawing/2014/main" xmlns="" id="{8ABD5008-52F1-4086-A8C4-C4A6CE12B5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8210550"/>
          <a:ext cx="2242" cy="161925"/>
        </a:xfrm>
        <a:prstGeom prst="rect">
          <a:avLst/>
        </a:prstGeom>
        <a:noFill/>
        <a:ln w="9525">
          <a:noFill/>
          <a:miter lim="800000"/>
          <a:headEnd/>
          <a:tailEnd/>
        </a:ln>
      </xdr:spPr>
    </xdr:pic>
    <xdr:clientData/>
  </xdr:oneCellAnchor>
  <xdr:oneCellAnchor>
    <xdr:from>
      <xdr:col>4</xdr:col>
      <xdr:colOff>1047750</xdr:colOff>
      <xdr:row>207</xdr:row>
      <xdr:rowOff>0</xdr:rowOff>
    </xdr:from>
    <xdr:ext cx="2242" cy="161925"/>
    <xdr:pic>
      <xdr:nvPicPr>
        <xdr:cNvPr id="601" name="Picture 21">
          <a:extLst>
            <a:ext uri="{FF2B5EF4-FFF2-40B4-BE49-F238E27FC236}">
              <a16:creationId xmlns:a16="http://schemas.microsoft.com/office/drawing/2014/main" xmlns="" id="{A7F7B3D6-D15B-4B9C-B04E-F4FA6A0965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24050"/>
          <a:ext cx="2242" cy="161925"/>
        </a:xfrm>
        <a:prstGeom prst="rect">
          <a:avLst/>
        </a:prstGeom>
        <a:noFill/>
        <a:ln w="9525">
          <a:noFill/>
          <a:miter lim="800000"/>
          <a:headEnd/>
          <a:tailEnd/>
        </a:ln>
      </xdr:spPr>
    </xdr:pic>
    <xdr:clientData/>
  </xdr:oneCellAnchor>
  <xdr:oneCellAnchor>
    <xdr:from>
      <xdr:col>4</xdr:col>
      <xdr:colOff>1047750</xdr:colOff>
      <xdr:row>218</xdr:row>
      <xdr:rowOff>0</xdr:rowOff>
    </xdr:from>
    <xdr:ext cx="2242" cy="161925"/>
    <xdr:pic>
      <xdr:nvPicPr>
        <xdr:cNvPr id="602" name="Picture 21">
          <a:extLst>
            <a:ext uri="{FF2B5EF4-FFF2-40B4-BE49-F238E27FC236}">
              <a16:creationId xmlns:a16="http://schemas.microsoft.com/office/drawing/2014/main" xmlns="" id="{00FC208E-2DAA-453B-AD10-5EB89DDD83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9550"/>
          <a:ext cx="2242" cy="161925"/>
        </a:xfrm>
        <a:prstGeom prst="rect">
          <a:avLst/>
        </a:prstGeom>
        <a:noFill/>
        <a:ln w="9525">
          <a:noFill/>
          <a:miter lim="800000"/>
          <a:headEnd/>
          <a:tailEnd/>
        </a:ln>
      </xdr:spPr>
    </xdr:pic>
    <xdr:clientData/>
  </xdr:oneCellAnchor>
  <xdr:oneCellAnchor>
    <xdr:from>
      <xdr:col>4</xdr:col>
      <xdr:colOff>1047750</xdr:colOff>
      <xdr:row>208</xdr:row>
      <xdr:rowOff>0</xdr:rowOff>
    </xdr:from>
    <xdr:ext cx="2242" cy="161925"/>
    <xdr:pic>
      <xdr:nvPicPr>
        <xdr:cNvPr id="603" name="Picture 21">
          <a:extLst>
            <a:ext uri="{FF2B5EF4-FFF2-40B4-BE49-F238E27FC236}">
              <a16:creationId xmlns:a16="http://schemas.microsoft.com/office/drawing/2014/main" xmlns="" id="{4551B37A-C65F-4096-A38F-7437AAB3287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212</xdr:row>
      <xdr:rowOff>0</xdr:rowOff>
    </xdr:from>
    <xdr:ext cx="2242" cy="161925"/>
    <xdr:pic>
      <xdr:nvPicPr>
        <xdr:cNvPr id="604" name="Picture 21">
          <a:extLst>
            <a:ext uri="{FF2B5EF4-FFF2-40B4-BE49-F238E27FC236}">
              <a16:creationId xmlns:a16="http://schemas.microsoft.com/office/drawing/2014/main" xmlns="" id="{2CAA854F-1546-44D6-80AA-81C8372289D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211</xdr:row>
      <xdr:rowOff>0</xdr:rowOff>
    </xdr:from>
    <xdr:ext cx="2242" cy="161925"/>
    <xdr:pic>
      <xdr:nvPicPr>
        <xdr:cNvPr id="605" name="Picture 21">
          <a:extLst>
            <a:ext uri="{FF2B5EF4-FFF2-40B4-BE49-F238E27FC236}">
              <a16:creationId xmlns:a16="http://schemas.microsoft.com/office/drawing/2014/main" xmlns="" id="{720E89CD-DEA5-4ED2-82F7-0DF32F7D4AE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86050"/>
          <a:ext cx="2242" cy="161925"/>
        </a:xfrm>
        <a:prstGeom prst="rect">
          <a:avLst/>
        </a:prstGeom>
        <a:noFill/>
        <a:ln w="9525">
          <a:noFill/>
          <a:miter lim="800000"/>
          <a:headEnd/>
          <a:tailEnd/>
        </a:ln>
      </xdr:spPr>
    </xdr:pic>
    <xdr:clientData/>
  </xdr:oneCellAnchor>
  <xdr:oneCellAnchor>
    <xdr:from>
      <xdr:col>4</xdr:col>
      <xdr:colOff>1047750</xdr:colOff>
      <xdr:row>224</xdr:row>
      <xdr:rowOff>0</xdr:rowOff>
    </xdr:from>
    <xdr:ext cx="2242" cy="161925"/>
    <xdr:pic>
      <xdr:nvPicPr>
        <xdr:cNvPr id="606" name="Picture 21">
          <a:extLst>
            <a:ext uri="{FF2B5EF4-FFF2-40B4-BE49-F238E27FC236}">
              <a16:creationId xmlns:a16="http://schemas.microsoft.com/office/drawing/2014/main" xmlns="" id="{6D3531FA-0E39-4DD5-9F53-E3C4EEB7FC8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162550"/>
          <a:ext cx="2242" cy="161925"/>
        </a:xfrm>
        <a:prstGeom prst="rect">
          <a:avLst/>
        </a:prstGeom>
        <a:noFill/>
        <a:ln w="9525">
          <a:noFill/>
          <a:miter lim="800000"/>
          <a:headEnd/>
          <a:tailEnd/>
        </a:ln>
      </xdr:spPr>
    </xdr:pic>
    <xdr:clientData/>
  </xdr:oneCellAnchor>
  <xdr:oneCellAnchor>
    <xdr:from>
      <xdr:col>4</xdr:col>
      <xdr:colOff>1047750</xdr:colOff>
      <xdr:row>235</xdr:row>
      <xdr:rowOff>0</xdr:rowOff>
    </xdr:from>
    <xdr:ext cx="2242" cy="161925"/>
    <xdr:pic>
      <xdr:nvPicPr>
        <xdr:cNvPr id="607" name="Picture 21">
          <a:extLst>
            <a:ext uri="{FF2B5EF4-FFF2-40B4-BE49-F238E27FC236}">
              <a16:creationId xmlns:a16="http://schemas.microsoft.com/office/drawing/2014/main" xmlns="" id="{94A58D11-795B-4D9B-B4F7-63E4518F1C2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258050"/>
          <a:ext cx="2242" cy="161925"/>
        </a:xfrm>
        <a:prstGeom prst="rect">
          <a:avLst/>
        </a:prstGeom>
        <a:noFill/>
        <a:ln w="9525">
          <a:noFill/>
          <a:miter lim="800000"/>
          <a:headEnd/>
          <a:tailEnd/>
        </a:ln>
      </xdr:spPr>
    </xdr:pic>
    <xdr:clientData/>
  </xdr:oneCellAnchor>
  <xdr:oneCellAnchor>
    <xdr:from>
      <xdr:col>4</xdr:col>
      <xdr:colOff>1047750</xdr:colOff>
      <xdr:row>238</xdr:row>
      <xdr:rowOff>0</xdr:rowOff>
    </xdr:from>
    <xdr:ext cx="2242" cy="161925"/>
    <xdr:pic>
      <xdr:nvPicPr>
        <xdr:cNvPr id="608" name="Picture 21">
          <a:extLst>
            <a:ext uri="{FF2B5EF4-FFF2-40B4-BE49-F238E27FC236}">
              <a16:creationId xmlns:a16="http://schemas.microsoft.com/office/drawing/2014/main" xmlns="" id="{6F81F5D0-3E90-48F5-B628-0CD1388AB2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829550"/>
          <a:ext cx="2242" cy="161925"/>
        </a:xfrm>
        <a:prstGeom prst="rect">
          <a:avLst/>
        </a:prstGeom>
        <a:noFill/>
        <a:ln w="9525">
          <a:noFill/>
          <a:miter lim="800000"/>
          <a:headEnd/>
          <a:tailEnd/>
        </a:ln>
      </xdr:spPr>
    </xdr:pic>
    <xdr:clientData/>
  </xdr:oneCellAnchor>
  <xdr:oneCellAnchor>
    <xdr:from>
      <xdr:col>4</xdr:col>
      <xdr:colOff>1047750</xdr:colOff>
      <xdr:row>221</xdr:row>
      <xdr:rowOff>0</xdr:rowOff>
    </xdr:from>
    <xdr:ext cx="2242" cy="161925"/>
    <xdr:pic>
      <xdr:nvPicPr>
        <xdr:cNvPr id="609" name="Picture 21">
          <a:extLst>
            <a:ext uri="{FF2B5EF4-FFF2-40B4-BE49-F238E27FC236}">
              <a16:creationId xmlns:a16="http://schemas.microsoft.com/office/drawing/2014/main" xmlns="" id="{B8C88EDE-8AB9-450B-81E4-EA546862D40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91050"/>
          <a:ext cx="2242" cy="161925"/>
        </a:xfrm>
        <a:prstGeom prst="rect">
          <a:avLst/>
        </a:prstGeom>
        <a:noFill/>
        <a:ln w="9525">
          <a:noFill/>
          <a:miter lim="800000"/>
          <a:headEnd/>
          <a:tailEnd/>
        </a:ln>
      </xdr:spPr>
    </xdr:pic>
    <xdr:clientData/>
  </xdr:oneCellAnchor>
  <xdr:oneCellAnchor>
    <xdr:from>
      <xdr:col>4</xdr:col>
      <xdr:colOff>1047750</xdr:colOff>
      <xdr:row>225</xdr:row>
      <xdr:rowOff>0</xdr:rowOff>
    </xdr:from>
    <xdr:ext cx="2242" cy="161925"/>
    <xdr:pic>
      <xdr:nvPicPr>
        <xdr:cNvPr id="610" name="Picture 21">
          <a:extLst>
            <a:ext uri="{FF2B5EF4-FFF2-40B4-BE49-F238E27FC236}">
              <a16:creationId xmlns:a16="http://schemas.microsoft.com/office/drawing/2014/main" xmlns="" id="{8C2666D2-A81E-46AF-B855-26F8FE37CC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353050"/>
          <a:ext cx="2242" cy="161925"/>
        </a:xfrm>
        <a:prstGeom prst="rect">
          <a:avLst/>
        </a:prstGeom>
        <a:noFill/>
        <a:ln w="9525">
          <a:noFill/>
          <a:miter lim="800000"/>
          <a:headEnd/>
          <a:tailEnd/>
        </a:ln>
      </xdr:spPr>
    </xdr:pic>
    <xdr:clientData/>
  </xdr:oneCellAnchor>
  <xdr:oneCellAnchor>
    <xdr:from>
      <xdr:col>4</xdr:col>
      <xdr:colOff>1047750</xdr:colOff>
      <xdr:row>214</xdr:row>
      <xdr:rowOff>0</xdr:rowOff>
    </xdr:from>
    <xdr:ext cx="2242" cy="161925"/>
    <xdr:pic>
      <xdr:nvPicPr>
        <xdr:cNvPr id="611" name="Picture 21">
          <a:extLst>
            <a:ext uri="{FF2B5EF4-FFF2-40B4-BE49-F238E27FC236}">
              <a16:creationId xmlns:a16="http://schemas.microsoft.com/office/drawing/2014/main" xmlns="" id="{5D444B69-9784-4EF4-8B7F-0840D6AFF9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257550"/>
          <a:ext cx="2242" cy="161925"/>
        </a:xfrm>
        <a:prstGeom prst="rect">
          <a:avLst/>
        </a:prstGeom>
        <a:noFill/>
        <a:ln w="9525">
          <a:noFill/>
          <a:miter lim="800000"/>
          <a:headEnd/>
          <a:tailEnd/>
        </a:ln>
      </xdr:spPr>
    </xdr:pic>
    <xdr:clientData/>
  </xdr:oneCellAnchor>
  <xdr:oneCellAnchor>
    <xdr:from>
      <xdr:col>4</xdr:col>
      <xdr:colOff>1047750</xdr:colOff>
      <xdr:row>226</xdr:row>
      <xdr:rowOff>0</xdr:rowOff>
    </xdr:from>
    <xdr:ext cx="2242" cy="161925"/>
    <xdr:pic>
      <xdr:nvPicPr>
        <xdr:cNvPr id="612" name="Picture 21">
          <a:extLst>
            <a:ext uri="{FF2B5EF4-FFF2-40B4-BE49-F238E27FC236}">
              <a16:creationId xmlns:a16="http://schemas.microsoft.com/office/drawing/2014/main" xmlns="" id="{9F432D12-47F1-4740-800E-02042A98D68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543550"/>
          <a:ext cx="2242" cy="161925"/>
        </a:xfrm>
        <a:prstGeom prst="rect">
          <a:avLst/>
        </a:prstGeom>
        <a:noFill/>
        <a:ln w="9525">
          <a:noFill/>
          <a:miter lim="800000"/>
          <a:headEnd/>
          <a:tailEnd/>
        </a:ln>
      </xdr:spPr>
    </xdr:pic>
    <xdr:clientData/>
  </xdr:oneCellAnchor>
  <xdr:oneCellAnchor>
    <xdr:from>
      <xdr:col>4</xdr:col>
      <xdr:colOff>1047750</xdr:colOff>
      <xdr:row>219</xdr:row>
      <xdr:rowOff>0</xdr:rowOff>
    </xdr:from>
    <xdr:ext cx="2242" cy="161925"/>
    <xdr:pic>
      <xdr:nvPicPr>
        <xdr:cNvPr id="613" name="Picture 21">
          <a:extLst>
            <a:ext uri="{FF2B5EF4-FFF2-40B4-BE49-F238E27FC236}">
              <a16:creationId xmlns:a16="http://schemas.microsoft.com/office/drawing/2014/main" xmlns="" id="{6717BA9D-06B6-4518-AE9E-4E4B140709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210050"/>
          <a:ext cx="2242" cy="161925"/>
        </a:xfrm>
        <a:prstGeom prst="rect">
          <a:avLst/>
        </a:prstGeom>
        <a:noFill/>
        <a:ln w="9525">
          <a:noFill/>
          <a:miter lim="800000"/>
          <a:headEnd/>
          <a:tailEnd/>
        </a:ln>
      </xdr:spPr>
    </xdr:pic>
    <xdr:clientData/>
  </xdr:oneCellAnchor>
  <xdr:oneCellAnchor>
    <xdr:from>
      <xdr:col>4</xdr:col>
      <xdr:colOff>1047750</xdr:colOff>
      <xdr:row>206</xdr:row>
      <xdr:rowOff>0</xdr:rowOff>
    </xdr:from>
    <xdr:ext cx="2242" cy="161925"/>
    <xdr:pic>
      <xdr:nvPicPr>
        <xdr:cNvPr id="614" name="Picture 21">
          <a:extLst>
            <a:ext uri="{FF2B5EF4-FFF2-40B4-BE49-F238E27FC236}">
              <a16:creationId xmlns:a16="http://schemas.microsoft.com/office/drawing/2014/main" xmlns="" id="{B718BC7C-8C82-42DF-916A-AA792B9061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201</xdr:row>
      <xdr:rowOff>0</xdr:rowOff>
    </xdr:from>
    <xdr:ext cx="2242" cy="161925"/>
    <xdr:pic>
      <xdr:nvPicPr>
        <xdr:cNvPr id="615" name="Picture 21">
          <a:extLst>
            <a:ext uri="{FF2B5EF4-FFF2-40B4-BE49-F238E27FC236}">
              <a16:creationId xmlns:a16="http://schemas.microsoft.com/office/drawing/2014/main" xmlns="" id="{C6718838-8A3B-44A0-ABC6-CEE77D9145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201</xdr:row>
      <xdr:rowOff>0</xdr:rowOff>
    </xdr:from>
    <xdr:ext cx="2242" cy="161925"/>
    <xdr:pic>
      <xdr:nvPicPr>
        <xdr:cNvPr id="616" name="Picture 21">
          <a:extLst>
            <a:ext uri="{FF2B5EF4-FFF2-40B4-BE49-F238E27FC236}">
              <a16:creationId xmlns:a16="http://schemas.microsoft.com/office/drawing/2014/main" xmlns="" id="{C673975A-32C5-4E95-B425-9357191C5F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216</xdr:row>
      <xdr:rowOff>0</xdr:rowOff>
    </xdr:from>
    <xdr:ext cx="2242" cy="161925"/>
    <xdr:pic>
      <xdr:nvPicPr>
        <xdr:cNvPr id="617" name="Picture 21">
          <a:extLst>
            <a:ext uri="{FF2B5EF4-FFF2-40B4-BE49-F238E27FC236}">
              <a16:creationId xmlns:a16="http://schemas.microsoft.com/office/drawing/2014/main" xmlns="" id="{270B93E1-D05E-4316-BF93-76FD0BF4DBA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638550"/>
          <a:ext cx="2242" cy="161925"/>
        </a:xfrm>
        <a:prstGeom prst="rect">
          <a:avLst/>
        </a:prstGeom>
        <a:noFill/>
        <a:ln w="9525">
          <a:noFill/>
          <a:miter lim="800000"/>
          <a:headEnd/>
          <a:tailEnd/>
        </a:ln>
      </xdr:spPr>
    </xdr:pic>
    <xdr:clientData/>
  </xdr:oneCellAnchor>
  <xdr:oneCellAnchor>
    <xdr:from>
      <xdr:col>4</xdr:col>
      <xdr:colOff>1047750</xdr:colOff>
      <xdr:row>234</xdr:row>
      <xdr:rowOff>0</xdr:rowOff>
    </xdr:from>
    <xdr:ext cx="2242" cy="161925"/>
    <xdr:pic>
      <xdr:nvPicPr>
        <xdr:cNvPr id="618" name="Picture 21">
          <a:extLst>
            <a:ext uri="{FF2B5EF4-FFF2-40B4-BE49-F238E27FC236}">
              <a16:creationId xmlns:a16="http://schemas.microsoft.com/office/drawing/2014/main" xmlns="" id="{971063BB-F728-4AAD-9EFE-F9984BCAF18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067550"/>
          <a:ext cx="2242" cy="161925"/>
        </a:xfrm>
        <a:prstGeom prst="rect">
          <a:avLst/>
        </a:prstGeom>
        <a:noFill/>
        <a:ln w="9525">
          <a:noFill/>
          <a:miter lim="800000"/>
          <a:headEnd/>
          <a:tailEnd/>
        </a:ln>
      </xdr:spPr>
    </xdr:pic>
    <xdr:clientData/>
  </xdr:oneCellAnchor>
  <xdr:oneCellAnchor>
    <xdr:from>
      <xdr:col>4</xdr:col>
      <xdr:colOff>1047750</xdr:colOff>
      <xdr:row>236</xdr:row>
      <xdr:rowOff>0</xdr:rowOff>
    </xdr:from>
    <xdr:ext cx="2242" cy="161925"/>
    <xdr:pic>
      <xdr:nvPicPr>
        <xdr:cNvPr id="619" name="Picture 21">
          <a:extLst>
            <a:ext uri="{FF2B5EF4-FFF2-40B4-BE49-F238E27FC236}">
              <a16:creationId xmlns:a16="http://schemas.microsoft.com/office/drawing/2014/main" xmlns="" id="{0FA1F53C-BD05-42BF-8E32-2D609A643B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448550"/>
          <a:ext cx="2242" cy="161925"/>
        </a:xfrm>
        <a:prstGeom prst="rect">
          <a:avLst/>
        </a:prstGeom>
        <a:noFill/>
        <a:ln w="9525">
          <a:noFill/>
          <a:miter lim="800000"/>
          <a:headEnd/>
          <a:tailEnd/>
        </a:ln>
      </xdr:spPr>
    </xdr:pic>
    <xdr:clientData/>
  </xdr:oneCellAnchor>
  <xdr:oneCellAnchor>
    <xdr:from>
      <xdr:col>4</xdr:col>
      <xdr:colOff>1047750</xdr:colOff>
      <xdr:row>205</xdr:row>
      <xdr:rowOff>0</xdr:rowOff>
    </xdr:from>
    <xdr:ext cx="2242" cy="161925"/>
    <xdr:pic>
      <xdr:nvPicPr>
        <xdr:cNvPr id="620" name="Picture 21">
          <a:extLst>
            <a:ext uri="{FF2B5EF4-FFF2-40B4-BE49-F238E27FC236}">
              <a16:creationId xmlns:a16="http://schemas.microsoft.com/office/drawing/2014/main" xmlns="" id="{98494BF1-7BB4-446F-9AA8-1AFACAB453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229</xdr:row>
      <xdr:rowOff>0</xdr:rowOff>
    </xdr:from>
    <xdr:ext cx="2242" cy="161925"/>
    <xdr:pic>
      <xdr:nvPicPr>
        <xdr:cNvPr id="621" name="Picture 21">
          <a:extLst>
            <a:ext uri="{FF2B5EF4-FFF2-40B4-BE49-F238E27FC236}">
              <a16:creationId xmlns:a16="http://schemas.microsoft.com/office/drawing/2014/main" xmlns="" id="{533D2203-7022-479D-B3D6-F5F1B28005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115050"/>
          <a:ext cx="2242" cy="161925"/>
        </a:xfrm>
        <a:prstGeom prst="rect">
          <a:avLst/>
        </a:prstGeom>
        <a:noFill/>
        <a:ln w="9525">
          <a:noFill/>
          <a:miter lim="800000"/>
          <a:headEnd/>
          <a:tailEnd/>
        </a:ln>
      </xdr:spPr>
    </xdr:pic>
    <xdr:clientData/>
  </xdr:oneCellAnchor>
  <xdr:oneCellAnchor>
    <xdr:from>
      <xdr:col>4</xdr:col>
      <xdr:colOff>1047750</xdr:colOff>
      <xdr:row>227</xdr:row>
      <xdr:rowOff>0</xdr:rowOff>
    </xdr:from>
    <xdr:ext cx="2242" cy="161925"/>
    <xdr:pic>
      <xdr:nvPicPr>
        <xdr:cNvPr id="622" name="Picture 21">
          <a:extLst>
            <a:ext uri="{FF2B5EF4-FFF2-40B4-BE49-F238E27FC236}">
              <a16:creationId xmlns:a16="http://schemas.microsoft.com/office/drawing/2014/main" xmlns="" id="{5BD64476-20C0-4867-AB7E-E42929C001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734050"/>
          <a:ext cx="2242" cy="161925"/>
        </a:xfrm>
        <a:prstGeom prst="rect">
          <a:avLst/>
        </a:prstGeom>
        <a:noFill/>
        <a:ln w="9525">
          <a:noFill/>
          <a:miter lim="800000"/>
          <a:headEnd/>
          <a:tailEnd/>
        </a:ln>
      </xdr:spPr>
    </xdr:pic>
    <xdr:clientData/>
  </xdr:oneCellAnchor>
  <xdr:oneCellAnchor>
    <xdr:from>
      <xdr:col>4</xdr:col>
      <xdr:colOff>1047750</xdr:colOff>
      <xdr:row>217</xdr:row>
      <xdr:rowOff>0</xdr:rowOff>
    </xdr:from>
    <xdr:ext cx="2242" cy="161925"/>
    <xdr:pic>
      <xdr:nvPicPr>
        <xdr:cNvPr id="623" name="Picture 21">
          <a:extLst>
            <a:ext uri="{FF2B5EF4-FFF2-40B4-BE49-F238E27FC236}">
              <a16:creationId xmlns:a16="http://schemas.microsoft.com/office/drawing/2014/main" xmlns="" id="{95BD2208-AC0A-43DD-8B2C-66D73C11E3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829050"/>
          <a:ext cx="2242" cy="161925"/>
        </a:xfrm>
        <a:prstGeom prst="rect">
          <a:avLst/>
        </a:prstGeom>
        <a:noFill/>
        <a:ln w="9525">
          <a:noFill/>
          <a:miter lim="800000"/>
          <a:headEnd/>
          <a:tailEnd/>
        </a:ln>
      </xdr:spPr>
    </xdr:pic>
    <xdr:clientData/>
  </xdr:oneCellAnchor>
  <xdr:oneCellAnchor>
    <xdr:from>
      <xdr:col>4</xdr:col>
      <xdr:colOff>1047750</xdr:colOff>
      <xdr:row>245</xdr:row>
      <xdr:rowOff>0</xdr:rowOff>
    </xdr:from>
    <xdr:ext cx="2242" cy="161925"/>
    <xdr:pic>
      <xdr:nvPicPr>
        <xdr:cNvPr id="624" name="Picture 21">
          <a:extLst>
            <a:ext uri="{FF2B5EF4-FFF2-40B4-BE49-F238E27FC236}">
              <a16:creationId xmlns:a16="http://schemas.microsoft.com/office/drawing/2014/main" xmlns="" id="{2EDE7FCB-C12D-43C2-BB83-2D00F48F06B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163050"/>
          <a:ext cx="2242" cy="161925"/>
        </a:xfrm>
        <a:prstGeom prst="rect">
          <a:avLst/>
        </a:prstGeom>
        <a:noFill/>
        <a:ln w="9525">
          <a:noFill/>
          <a:miter lim="800000"/>
          <a:headEnd/>
          <a:tailEnd/>
        </a:ln>
      </xdr:spPr>
    </xdr:pic>
    <xdr:clientData/>
  </xdr:oneCellAnchor>
  <xdr:oneCellAnchor>
    <xdr:from>
      <xdr:col>4</xdr:col>
      <xdr:colOff>1047750</xdr:colOff>
      <xdr:row>207</xdr:row>
      <xdr:rowOff>0</xdr:rowOff>
    </xdr:from>
    <xdr:ext cx="2242" cy="161925"/>
    <xdr:pic>
      <xdr:nvPicPr>
        <xdr:cNvPr id="625" name="Picture 21">
          <a:extLst>
            <a:ext uri="{FF2B5EF4-FFF2-40B4-BE49-F238E27FC236}">
              <a16:creationId xmlns:a16="http://schemas.microsoft.com/office/drawing/2014/main" xmlns="" id="{A078CB3E-6D54-4DAC-AE7B-2D93CCEAC9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24050"/>
          <a:ext cx="2242" cy="161925"/>
        </a:xfrm>
        <a:prstGeom prst="rect">
          <a:avLst/>
        </a:prstGeom>
        <a:noFill/>
        <a:ln w="9525">
          <a:noFill/>
          <a:miter lim="800000"/>
          <a:headEnd/>
          <a:tailEnd/>
        </a:ln>
      </xdr:spPr>
    </xdr:pic>
    <xdr:clientData/>
  </xdr:oneCellAnchor>
  <xdr:oneCellAnchor>
    <xdr:from>
      <xdr:col>4</xdr:col>
      <xdr:colOff>1047750</xdr:colOff>
      <xdr:row>203</xdr:row>
      <xdr:rowOff>0</xdr:rowOff>
    </xdr:from>
    <xdr:ext cx="2242" cy="161925"/>
    <xdr:pic>
      <xdr:nvPicPr>
        <xdr:cNvPr id="626" name="Picture 21">
          <a:extLst>
            <a:ext uri="{FF2B5EF4-FFF2-40B4-BE49-F238E27FC236}">
              <a16:creationId xmlns:a16="http://schemas.microsoft.com/office/drawing/2014/main" xmlns="" id="{2FE7C51B-73E8-4FC5-BCD3-F54E4F1A53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239</xdr:row>
      <xdr:rowOff>0</xdr:rowOff>
    </xdr:from>
    <xdr:ext cx="2242" cy="161925"/>
    <xdr:pic>
      <xdr:nvPicPr>
        <xdr:cNvPr id="627" name="Picture 21">
          <a:extLst>
            <a:ext uri="{FF2B5EF4-FFF2-40B4-BE49-F238E27FC236}">
              <a16:creationId xmlns:a16="http://schemas.microsoft.com/office/drawing/2014/main" xmlns="" id="{FD86CFAD-5BE1-4655-9E7A-5D6F77AEC2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8020050"/>
          <a:ext cx="2242" cy="161925"/>
        </a:xfrm>
        <a:prstGeom prst="rect">
          <a:avLst/>
        </a:prstGeom>
        <a:noFill/>
        <a:ln w="9525">
          <a:noFill/>
          <a:miter lim="800000"/>
          <a:headEnd/>
          <a:tailEnd/>
        </a:ln>
      </xdr:spPr>
    </xdr:pic>
    <xdr:clientData/>
  </xdr:oneCellAnchor>
  <xdr:oneCellAnchor>
    <xdr:from>
      <xdr:col>4</xdr:col>
      <xdr:colOff>1047750</xdr:colOff>
      <xdr:row>240</xdr:row>
      <xdr:rowOff>0</xdr:rowOff>
    </xdr:from>
    <xdr:ext cx="2242" cy="161925"/>
    <xdr:pic>
      <xdr:nvPicPr>
        <xdr:cNvPr id="628" name="Picture 21">
          <a:extLst>
            <a:ext uri="{FF2B5EF4-FFF2-40B4-BE49-F238E27FC236}">
              <a16:creationId xmlns:a16="http://schemas.microsoft.com/office/drawing/2014/main" xmlns="" id="{4073F32A-2B03-491F-B2EA-DFC5CEF4AF7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8210550"/>
          <a:ext cx="2242" cy="161925"/>
        </a:xfrm>
        <a:prstGeom prst="rect">
          <a:avLst/>
        </a:prstGeom>
        <a:noFill/>
        <a:ln w="9525">
          <a:noFill/>
          <a:miter lim="800000"/>
          <a:headEnd/>
          <a:tailEnd/>
        </a:ln>
      </xdr:spPr>
    </xdr:pic>
    <xdr:clientData/>
  </xdr:oneCellAnchor>
  <xdr:oneCellAnchor>
    <xdr:from>
      <xdr:col>4</xdr:col>
      <xdr:colOff>1047750</xdr:colOff>
      <xdr:row>241</xdr:row>
      <xdr:rowOff>0</xdr:rowOff>
    </xdr:from>
    <xdr:ext cx="2242" cy="161925"/>
    <xdr:pic>
      <xdr:nvPicPr>
        <xdr:cNvPr id="629" name="Picture 21">
          <a:extLst>
            <a:ext uri="{FF2B5EF4-FFF2-40B4-BE49-F238E27FC236}">
              <a16:creationId xmlns:a16="http://schemas.microsoft.com/office/drawing/2014/main" xmlns="" id="{8EE703BD-9BFD-4E77-BFB0-B7F3C0656D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8401050"/>
          <a:ext cx="2242" cy="161925"/>
        </a:xfrm>
        <a:prstGeom prst="rect">
          <a:avLst/>
        </a:prstGeom>
        <a:noFill/>
        <a:ln w="9525">
          <a:noFill/>
          <a:miter lim="800000"/>
          <a:headEnd/>
          <a:tailEnd/>
        </a:ln>
      </xdr:spPr>
    </xdr:pic>
    <xdr:clientData/>
  </xdr:oneCellAnchor>
  <xdr:oneCellAnchor>
    <xdr:from>
      <xdr:col>4</xdr:col>
      <xdr:colOff>1047750</xdr:colOff>
      <xdr:row>243</xdr:row>
      <xdr:rowOff>0</xdr:rowOff>
    </xdr:from>
    <xdr:ext cx="2242" cy="161925"/>
    <xdr:pic>
      <xdr:nvPicPr>
        <xdr:cNvPr id="630" name="Picture 21">
          <a:extLst>
            <a:ext uri="{FF2B5EF4-FFF2-40B4-BE49-F238E27FC236}">
              <a16:creationId xmlns:a16="http://schemas.microsoft.com/office/drawing/2014/main" xmlns="" id="{1E95F2A2-B76B-4A00-A6E3-384C6BFBAD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8782050"/>
          <a:ext cx="2242" cy="161925"/>
        </a:xfrm>
        <a:prstGeom prst="rect">
          <a:avLst/>
        </a:prstGeom>
        <a:noFill/>
        <a:ln w="9525">
          <a:noFill/>
          <a:miter lim="800000"/>
          <a:headEnd/>
          <a:tailEnd/>
        </a:ln>
      </xdr:spPr>
    </xdr:pic>
    <xdr:clientData/>
  </xdr:oneCellAnchor>
  <xdr:oneCellAnchor>
    <xdr:from>
      <xdr:col>4</xdr:col>
      <xdr:colOff>1047750</xdr:colOff>
      <xdr:row>239</xdr:row>
      <xdr:rowOff>0</xdr:rowOff>
    </xdr:from>
    <xdr:ext cx="2242" cy="161925"/>
    <xdr:pic>
      <xdr:nvPicPr>
        <xdr:cNvPr id="631" name="Picture 21">
          <a:extLst>
            <a:ext uri="{FF2B5EF4-FFF2-40B4-BE49-F238E27FC236}">
              <a16:creationId xmlns:a16="http://schemas.microsoft.com/office/drawing/2014/main" xmlns="" id="{461140DB-F631-4CF2-90EB-8551921C1E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8020050"/>
          <a:ext cx="2242" cy="161925"/>
        </a:xfrm>
        <a:prstGeom prst="rect">
          <a:avLst/>
        </a:prstGeom>
        <a:noFill/>
        <a:ln w="9525">
          <a:noFill/>
          <a:miter lim="800000"/>
          <a:headEnd/>
          <a:tailEnd/>
        </a:ln>
      </xdr:spPr>
    </xdr:pic>
    <xdr:clientData/>
  </xdr:oneCellAnchor>
  <xdr:oneCellAnchor>
    <xdr:from>
      <xdr:col>4</xdr:col>
      <xdr:colOff>1047750</xdr:colOff>
      <xdr:row>240</xdr:row>
      <xdr:rowOff>0</xdr:rowOff>
    </xdr:from>
    <xdr:ext cx="2242" cy="161925"/>
    <xdr:pic>
      <xdr:nvPicPr>
        <xdr:cNvPr id="632" name="Picture 21">
          <a:extLst>
            <a:ext uri="{FF2B5EF4-FFF2-40B4-BE49-F238E27FC236}">
              <a16:creationId xmlns:a16="http://schemas.microsoft.com/office/drawing/2014/main" xmlns="" id="{4330696F-D26D-44A4-8C06-4A3BCA0E4F5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8210550"/>
          <a:ext cx="2242" cy="161925"/>
        </a:xfrm>
        <a:prstGeom prst="rect">
          <a:avLst/>
        </a:prstGeom>
        <a:noFill/>
        <a:ln w="9525">
          <a:noFill/>
          <a:miter lim="800000"/>
          <a:headEnd/>
          <a:tailEnd/>
        </a:ln>
      </xdr:spPr>
    </xdr:pic>
    <xdr:clientData/>
  </xdr:oneCellAnchor>
  <xdr:oneCellAnchor>
    <xdr:from>
      <xdr:col>4</xdr:col>
      <xdr:colOff>1047750</xdr:colOff>
      <xdr:row>207</xdr:row>
      <xdr:rowOff>0</xdr:rowOff>
    </xdr:from>
    <xdr:ext cx="2242" cy="161925"/>
    <xdr:pic>
      <xdr:nvPicPr>
        <xdr:cNvPr id="633" name="Picture 21">
          <a:extLst>
            <a:ext uri="{FF2B5EF4-FFF2-40B4-BE49-F238E27FC236}">
              <a16:creationId xmlns:a16="http://schemas.microsoft.com/office/drawing/2014/main" xmlns="" id="{34147D79-CA0E-4E1C-A12C-72FEBE2CC7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24050"/>
          <a:ext cx="2242" cy="161925"/>
        </a:xfrm>
        <a:prstGeom prst="rect">
          <a:avLst/>
        </a:prstGeom>
        <a:noFill/>
        <a:ln w="9525">
          <a:noFill/>
          <a:miter lim="800000"/>
          <a:headEnd/>
          <a:tailEnd/>
        </a:ln>
      </xdr:spPr>
    </xdr:pic>
    <xdr:clientData/>
  </xdr:oneCellAnchor>
  <xdr:oneCellAnchor>
    <xdr:from>
      <xdr:col>4</xdr:col>
      <xdr:colOff>1047750</xdr:colOff>
      <xdr:row>581</xdr:row>
      <xdr:rowOff>0</xdr:rowOff>
    </xdr:from>
    <xdr:ext cx="2242" cy="161925"/>
    <xdr:pic>
      <xdr:nvPicPr>
        <xdr:cNvPr id="634" name="Picture 21">
          <a:extLst>
            <a:ext uri="{FF2B5EF4-FFF2-40B4-BE49-F238E27FC236}">
              <a16:creationId xmlns:a16="http://schemas.microsoft.com/office/drawing/2014/main" xmlns="" id="{6E83EFE2-70F8-419A-90B9-323FC24520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581</xdr:row>
      <xdr:rowOff>0</xdr:rowOff>
    </xdr:from>
    <xdr:ext cx="2242" cy="161925"/>
    <xdr:pic>
      <xdr:nvPicPr>
        <xdr:cNvPr id="635" name="Picture 21">
          <a:extLst>
            <a:ext uri="{FF2B5EF4-FFF2-40B4-BE49-F238E27FC236}">
              <a16:creationId xmlns:a16="http://schemas.microsoft.com/office/drawing/2014/main" xmlns="" id="{58A78D50-CCFD-423E-94DB-3AA306FAA09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581</xdr:row>
      <xdr:rowOff>0</xdr:rowOff>
    </xdr:from>
    <xdr:ext cx="2242" cy="161925"/>
    <xdr:pic>
      <xdr:nvPicPr>
        <xdr:cNvPr id="636" name="Picture 21">
          <a:extLst>
            <a:ext uri="{FF2B5EF4-FFF2-40B4-BE49-F238E27FC236}">
              <a16:creationId xmlns:a16="http://schemas.microsoft.com/office/drawing/2014/main" xmlns="" id="{546A3FCD-FB8B-46BB-85C7-978FA5AD5A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583</xdr:row>
      <xdr:rowOff>0</xdr:rowOff>
    </xdr:from>
    <xdr:ext cx="2242" cy="161925"/>
    <xdr:pic>
      <xdr:nvPicPr>
        <xdr:cNvPr id="637" name="Picture 21">
          <a:extLst>
            <a:ext uri="{FF2B5EF4-FFF2-40B4-BE49-F238E27FC236}">
              <a16:creationId xmlns:a16="http://schemas.microsoft.com/office/drawing/2014/main" xmlns="" id="{D4BE2F88-3E0D-481A-BBC2-DE382FD4DD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575</xdr:row>
      <xdr:rowOff>0</xdr:rowOff>
    </xdr:from>
    <xdr:ext cx="2242" cy="161925"/>
    <xdr:pic>
      <xdr:nvPicPr>
        <xdr:cNvPr id="638" name="Picture 21">
          <a:extLst>
            <a:ext uri="{FF2B5EF4-FFF2-40B4-BE49-F238E27FC236}">
              <a16:creationId xmlns:a16="http://schemas.microsoft.com/office/drawing/2014/main" xmlns="" id="{2CDE867E-7B61-428C-8C91-C537C5A4E2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581</xdr:row>
      <xdr:rowOff>0</xdr:rowOff>
    </xdr:from>
    <xdr:ext cx="2242" cy="161925"/>
    <xdr:pic>
      <xdr:nvPicPr>
        <xdr:cNvPr id="639" name="Picture 21">
          <a:extLst>
            <a:ext uri="{FF2B5EF4-FFF2-40B4-BE49-F238E27FC236}">
              <a16:creationId xmlns:a16="http://schemas.microsoft.com/office/drawing/2014/main" xmlns="" id="{6302DF60-3705-4B4D-9C10-C5519C2C4A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583</xdr:row>
      <xdr:rowOff>0</xdr:rowOff>
    </xdr:from>
    <xdr:ext cx="2242" cy="161925"/>
    <xdr:pic>
      <xdr:nvPicPr>
        <xdr:cNvPr id="640" name="Picture 21">
          <a:extLst>
            <a:ext uri="{FF2B5EF4-FFF2-40B4-BE49-F238E27FC236}">
              <a16:creationId xmlns:a16="http://schemas.microsoft.com/office/drawing/2014/main" xmlns="" id="{99CEE661-5BE0-4B21-8DF5-3A0AB340B4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575</xdr:row>
      <xdr:rowOff>0</xdr:rowOff>
    </xdr:from>
    <xdr:ext cx="2242" cy="161925"/>
    <xdr:pic>
      <xdr:nvPicPr>
        <xdr:cNvPr id="641" name="Picture 21">
          <a:extLst>
            <a:ext uri="{FF2B5EF4-FFF2-40B4-BE49-F238E27FC236}">
              <a16:creationId xmlns:a16="http://schemas.microsoft.com/office/drawing/2014/main" xmlns="" id="{7D6AA938-3C37-4900-9594-68EA8CCF44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581</xdr:row>
      <xdr:rowOff>0</xdr:rowOff>
    </xdr:from>
    <xdr:ext cx="2242" cy="161925"/>
    <xdr:pic>
      <xdr:nvPicPr>
        <xdr:cNvPr id="642" name="Picture 21">
          <a:extLst>
            <a:ext uri="{FF2B5EF4-FFF2-40B4-BE49-F238E27FC236}">
              <a16:creationId xmlns:a16="http://schemas.microsoft.com/office/drawing/2014/main" xmlns="" id="{999D6AE9-FF81-4448-82DC-55DC75FE07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584</xdr:row>
      <xdr:rowOff>0</xdr:rowOff>
    </xdr:from>
    <xdr:ext cx="2242" cy="161925"/>
    <xdr:pic>
      <xdr:nvPicPr>
        <xdr:cNvPr id="643" name="Picture 21">
          <a:extLst>
            <a:ext uri="{FF2B5EF4-FFF2-40B4-BE49-F238E27FC236}">
              <a16:creationId xmlns:a16="http://schemas.microsoft.com/office/drawing/2014/main" xmlns="" id="{D7A80D71-719C-4A93-89D1-E44C3E74AA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86050"/>
          <a:ext cx="2242" cy="161925"/>
        </a:xfrm>
        <a:prstGeom prst="rect">
          <a:avLst/>
        </a:prstGeom>
        <a:noFill/>
        <a:ln w="9525">
          <a:noFill/>
          <a:miter lim="800000"/>
          <a:headEnd/>
          <a:tailEnd/>
        </a:ln>
      </xdr:spPr>
    </xdr:pic>
    <xdr:clientData/>
  </xdr:oneCellAnchor>
  <xdr:oneCellAnchor>
    <xdr:from>
      <xdr:col>4</xdr:col>
      <xdr:colOff>1047750</xdr:colOff>
      <xdr:row>580</xdr:row>
      <xdr:rowOff>0</xdr:rowOff>
    </xdr:from>
    <xdr:ext cx="2242" cy="161925"/>
    <xdr:pic>
      <xdr:nvPicPr>
        <xdr:cNvPr id="644" name="Picture 21">
          <a:extLst>
            <a:ext uri="{FF2B5EF4-FFF2-40B4-BE49-F238E27FC236}">
              <a16:creationId xmlns:a16="http://schemas.microsoft.com/office/drawing/2014/main" xmlns="" id="{67F57B03-95DA-4B71-9608-0A94D7EA8C2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24050"/>
          <a:ext cx="2242" cy="161925"/>
        </a:xfrm>
        <a:prstGeom prst="rect">
          <a:avLst/>
        </a:prstGeom>
        <a:noFill/>
        <a:ln w="9525">
          <a:noFill/>
          <a:miter lim="800000"/>
          <a:headEnd/>
          <a:tailEnd/>
        </a:ln>
      </xdr:spPr>
    </xdr:pic>
    <xdr:clientData/>
  </xdr:oneCellAnchor>
  <xdr:oneCellAnchor>
    <xdr:from>
      <xdr:col>4</xdr:col>
      <xdr:colOff>1047750</xdr:colOff>
      <xdr:row>575</xdr:row>
      <xdr:rowOff>0</xdr:rowOff>
    </xdr:from>
    <xdr:ext cx="2242" cy="161925"/>
    <xdr:pic>
      <xdr:nvPicPr>
        <xdr:cNvPr id="645" name="Picture 21">
          <a:extLst>
            <a:ext uri="{FF2B5EF4-FFF2-40B4-BE49-F238E27FC236}">
              <a16:creationId xmlns:a16="http://schemas.microsoft.com/office/drawing/2014/main" xmlns="" id="{85D8909F-DA66-4D45-A420-58C95309B5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575</xdr:row>
      <xdr:rowOff>0</xdr:rowOff>
    </xdr:from>
    <xdr:ext cx="2242" cy="161925"/>
    <xdr:pic>
      <xdr:nvPicPr>
        <xdr:cNvPr id="646" name="Picture 21">
          <a:extLst>
            <a:ext uri="{FF2B5EF4-FFF2-40B4-BE49-F238E27FC236}">
              <a16:creationId xmlns:a16="http://schemas.microsoft.com/office/drawing/2014/main" xmlns="" id="{9642586F-3A0B-48F4-9F99-BEAB8AD94B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579</xdr:row>
      <xdr:rowOff>0</xdr:rowOff>
    </xdr:from>
    <xdr:ext cx="2242" cy="161925"/>
    <xdr:pic>
      <xdr:nvPicPr>
        <xdr:cNvPr id="647" name="Picture 21">
          <a:extLst>
            <a:ext uri="{FF2B5EF4-FFF2-40B4-BE49-F238E27FC236}">
              <a16:creationId xmlns:a16="http://schemas.microsoft.com/office/drawing/2014/main" xmlns="" id="{1C54D6DA-DE6C-48F4-8020-EB1F61CDB3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576</xdr:row>
      <xdr:rowOff>0</xdr:rowOff>
    </xdr:from>
    <xdr:ext cx="2242" cy="161925"/>
    <xdr:pic>
      <xdr:nvPicPr>
        <xdr:cNvPr id="648" name="Picture 21">
          <a:extLst>
            <a:ext uri="{FF2B5EF4-FFF2-40B4-BE49-F238E27FC236}">
              <a16:creationId xmlns:a16="http://schemas.microsoft.com/office/drawing/2014/main" xmlns="" id="{9478CF6A-F606-46A3-86F3-66C8A5E2B1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577</xdr:row>
      <xdr:rowOff>0</xdr:rowOff>
    </xdr:from>
    <xdr:ext cx="2242" cy="161925"/>
    <xdr:pic>
      <xdr:nvPicPr>
        <xdr:cNvPr id="649" name="Picture 21">
          <a:extLst>
            <a:ext uri="{FF2B5EF4-FFF2-40B4-BE49-F238E27FC236}">
              <a16:creationId xmlns:a16="http://schemas.microsoft.com/office/drawing/2014/main" xmlns="" id="{0390F363-088F-47B8-A344-CBDBDAD91D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576</xdr:row>
      <xdr:rowOff>0</xdr:rowOff>
    </xdr:from>
    <xdr:ext cx="2242" cy="161925"/>
    <xdr:pic>
      <xdr:nvPicPr>
        <xdr:cNvPr id="650" name="Picture 21">
          <a:extLst>
            <a:ext uri="{FF2B5EF4-FFF2-40B4-BE49-F238E27FC236}">
              <a16:creationId xmlns:a16="http://schemas.microsoft.com/office/drawing/2014/main" xmlns="" id="{F97B5F93-C80C-41F1-98C5-BCA91C5750D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581</xdr:row>
      <xdr:rowOff>0</xdr:rowOff>
    </xdr:from>
    <xdr:ext cx="2242" cy="161925"/>
    <xdr:pic>
      <xdr:nvPicPr>
        <xdr:cNvPr id="651" name="Picture 21">
          <a:extLst>
            <a:ext uri="{FF2B5EF4-FFF2-40B4-BE49-F238E27FC236}">
              <a16:creationId xmlns:a16="http://schemas.microsoft.com/office/drawing/2014/main" xmlns="" id="{2EA6D706-0937-45B1-AC4F-ABF7F32C4C8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584</xdr:row>
      <xdr:rowOff>0</xdr:rowOff>
    </xdr:from>
    <xdr:ext cx="2242" cy="161925"/>
    <xdr:pic>
      <xdr:nvPicPr>
        <xdr:cNvPr id="652" name="Picture 21">
          <a:extLst>
            <a:ext uri="{FF2B5EF4-FFF2-40B4-BE49-F238E27FC236}">
              <a16:creationId xmlns:a16="http://schemas.microsoft.com/office/drawing/2014/main" xmlns="" id="{7A0D2973-591F-4768-AB3E-E250FDF6BE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86050"/>
          <a:ext cx="2242" cy="161925"/>
        </a:xfrm>
        <a:prstGeom prst="rect">
          <a:avLst/>
        </a:prstGeom>
        <a:noFill/>
        <a:ln w="9525">
          <a:noFill/>
          <a:miter lim="800000"/>
          <a:headEnd/>
          <a:tailEnd/>
        </a:ln>
      </xdr:spPr>
    </xdr:pic>
    <xdr:clientData/>
  </xdr:oneCellAnchor>
  <xdr:oneCellAnchor>
    <xdr:from>
      <xdr:col>4</xdr:col>
      <xdr:colOff>1047750</xdr:colOff>
      <xdr:row>580</xdr:row>
      <xdr:rowOff>0</xdr:rowOff>
    </xdr:from>
    <xdr:ext cx="2242" cy="161925"/>
    <xdr:pic>
      <xdr:nvPicPr>
        <xdr:cNvPr id="653" name="Picture 21">
          <a:extLst>
            <a:ext uri="{FF2B5EF4-FFF2-40B4-BE49-F238E27FC236}">
              <a16:creationId xmlns:a16="http://schemas.microsoft.com/office/drawing/2014/main" xmlns="" id="{9181EC25-7617-4312-91BA-1A40222444F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24050"/>
          <a:ext cx="2242" cy="161925"/>
        </a:xfrm>
        <a:prstGeom prst="rect">
          <a:avLst/>
        </a:prstGeom>
        <a:noFill/>
        <a:ln w="9525">
          <a:noFill/>
          <a:miter lim="800000"/>
          <a:headEnd/>
          <a:tailEnd/>
        </a:ln>
      </xdr:spPr>
    </xdr:pic>
    <xdr:clientData/>
  </xdr:oneCellAnchor>
  <xdr:oneCellAnchor>
    <xdr:from>
      <xdr:col>4</xdr:col>
      <xdr:colOff>1047750</xdr:colOff>
      <xdr:row>575</xdr:row>
      <xdr:rowOff>0</xdr:rowOff>
    </xdr:from>
    <xdr:ext cx="2242" cy="161925"/>
    <xdr:pic>
      <xdr:nvPicPr>
        <xdr:cNvPr id="654" name="Picture 21">
          <a:extLst>
            <a:ext uri="{FF2B5EF4-FFF2-40B4-BE49-F238E27FC236}">
              <a16:creationId xmlns:a16="http://schemas.microsoft.com/office/drawing/2014/main" xmlns="" id="{2BDB849F-A793-4511-8A7D-611E4659A1F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575</xdr:row>
      <xdr:rowOff>0</xdr:rowOff>
    </xdr:from>
    <xdr:ext cx="2242" cy="161925"/>
    <xdr:pic>
      <xdr:nvPicPr>
        <xdr:cNvPr id="655" name="Picture 21">
          <a:extLst>
            <a:ext uri="{FF2B5EF4-FFF2-40B4-BE49-F238E27FC236}">
              <a16:creationId xmlns:a16="http://schemas.microsoft.com/office/drawing/2014/main" xmlns="" id="{88785708-E770-4F6B-A098-B8880B305A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579</xdr:row>
      <xdr:rowOff>0</xdr:rowOff>
    </xdr:from>
    <xdr:ext cx="2242" cy="161925"/>
    <xdr:pic>
      <xdr:nvPicPr>
        <xdr:cNvPr id="656" name="Picture 21">
          <a:extLst>
            <a:ext uri="{FF2B5EF4-FFF2-40B4-BE49-F238E27FC236}">
              <a16:creationId xmlns:a16="http://schemas.microsoft.com/office/drawing/2014/main" xmlns="" id="{045754DC-4E91-4013-BAC5-4834E039427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576</xdr:row>
      <xdr:rowOff>0</xdr:rowOff>
    </xdr:from>
    <xdr:ext cx="2242" cy="161925"/>
    <xdr:pic>
      <xdr:nvPicPr>
        <xdr:cNvPr id="657" name="Picture 21">
          <a:extLst>
            <a:ext uri="{FF2B5EF4-FFF2-40B4-BE49-F238E27FC236}">
              <a16:creationId xmlns:a16="http://schemas.microsoft.com/office/drawing/2014/main" xmlns="" id="{BB6514B1-181D-42D4-AE1C-6C90C366E3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577</xdr:row>
      <xdr:rowOff>0</xdr:rowOff>
    </xdr:from>
    <xdr:ext cx="2242" cy="161925"/>
    <xdr:pic>
      <xdr:nvPicPr>
        <xdr:cNvPr id="658" name="Picture 21">
          <a:extLst>
            <a:ext uri="{FF2B5EF4-FFF2-40B4-BE49-F238E27FC236}">
              <a16:creationId xmlns:a16="http://schemas.microsoft.com/office/drawing/2014/main" xmlns="" id="{BD7028CA-A544-4057-9755-F9676399CA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576</xdr:row>
      <xdr:rowOff>0</xdr:rowOff>
    </xdr:from>
    <xdr:ext cx="2242" cy="161925"/>
    <xdr:pic>
      <xdr:nvPicPr>
        <xdr:cNvPr id="659" name="Picture 21">
          <a:extLst>
            <a:ext uri="{FF2B5EF4-FFF2-40B4-BE49-F238E27FC236}">
              <a16:creationId xmlns:a16="http://schemas.microsoft.com/office/drawing/2014/main" xmlns="" id="{21407361-9C1C-464A-AD34-3EDA307201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604</xdr:row>
      <xdr:rowOff>0</xdr:rowOff>
    </xdr:from>
    <xdr:ext cx="2242" cy="161925"/>
    <xdr:pic>
      <xdr:nvPicPr>
        <xdr:cNvPr id="660" name="Picture 21">
          <a:extLst>
            <a:ext uri="{FF2B5EF4-FFF2-40B4-BE49-F238E27FC236}">
              <a16:creationId xmlns:a16="http://schemas.microsoft.com/office/drawing/2014/main" xmlns="" id="{087CEA55-4E54-41FA-BE39-64CA95B03EE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9550"/>
          <a:ext cx="2242" cy="161925"/>
        </a:xfrm>
        <a:prstGeom prst="rect">
          <a:avLst/>
        </a:prstGeom>
        <a:noFill/>
        <a:ln w="9525">
          <a:noFill/>
          <a:miter lim="800000"/>
          <a:headEnd/>
          <a:tailEnd/>
        </a:ln>
      </xdr:spPr>
    </xdr:pic>
    <xdr:clientData/>
  </xdr:oneCellAnchor>
  <xdr:oneCellAnchor>
    <xdr:from>
      <xdr:col>4</xdr:col>
      <xdr:colOff>1047750</xdr:colOff>
      <xdr:row>593</xdr:row>
      <xdr:rowOff>0</xdr:rowOff>
    </xdr:from>
    <xdr:ext cx="2242" cy="161925"/>
    <xdr:pic>
      <xdr:nvPicPr>
        <xdr:cNvPr id="661" name="Picture 21">
          <a:extLst>
            <a:ext uri="{FF2B5EF4-FFF2-40B4-BE49-F238E27FC236}">
              <a16:creationId xmlns:a16="http://schemas.microsoft.com/office/drawing/2014/main" xmlns="" id="{989C7E6D-8ACF-42FB-8B1A-4CD9AEC4DD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621</xdr:row>
      <xdr:rowOff>0</xdr:rowOff>
    </xdr:from>
    <xdr:ext cx="2242" cy="161925"/>
    <xdr:pic>
      <xdr:nvPicPr>
        <xdr:cNvPr id="662" name="Picture 21">
          <a:extLst>
            <a:ext uri="{FF2B5EF4-FFF2-40B4-BE49-F238E27FC236}">
              <a16:creationId xmlns:a16="http://schemas.microsoft.com/office/drawing/2014/main" xmlns="" id="{D4E2DE4A-B94A-4E29-ABAB-BC1A8CCC9E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258050"/>
          <a:ext cx="2242" cy="161925"/>
        </a:xfrm>
        <a:prstGeom prst="rect">
          <a:avLst/>
        </a:prstGeom>
        <a:noFill/>
        <a:ln w="9525">
          <a:noFill/>
          <a:miter lim="800000"/>
          <a:headEnd/>
          <a:tailEnd/>
        </a:ln>
      </xdr:spPr>
    </xdr:pic>
    <xdr:clientData/>
  </xdr:oneCellAnchor>
  <xdr:oneCellAnchor>
    <xdr:from>
      <xdr:col>4</xdr:col>
      <xdr:colOff>1047750</xdr:colOff>
      <xdr:row>625</xdr:row>
      <xdr:rowOff>0</xdr:rowOff>
    </xdr:from>
    <xdr:ext cx="2242" cy="161925"/>
    <xdr:pic>
      <xdr:nvPicPr>
        <xdr:cNvPr id="663" name="Picture 21">
          <a:extLst>
            <a:ext uri="{FF2B5EF4-FFF2-40B4-BE49-F238E27FC236}">
              <a16:creationId xmlns:a16="http://schemas.microsoft.com/office/drawing/2014/main" xmlns="" id="{9B9D907A-A42C-45D4-A0AA-E16090F58C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8020050"/>
          <a:ext cx="2242" cy="161925"/>
        </a:xfrm>
        <a:prstGeom prst="rect">
          <a:avLst/>
        </a:prstGeom>
        <a:noFill/>
        <a:ln w="9525">
          <a:noFill/>
          <a:miter lim="800000"/>
          <a:headEnd/>
          <a:tailEnd/>
        </a:ln>
      </xdr:spPr>
    </xdr:pic>
    <xdr:clientData/>
  </xdr:oneCellAnchor>
  <xdr:oneCellAnchor>
    <xdr:from>
      <xdr:col>4</xdr:col>
      <xdr:colOff>1047750</xdr:colOff>
      <xdr:row>604</xdr:row>
      <xdr:rowOff>0</xdr:rowOff>
    </xdr:from>
    <xdr:ext cx="2242" cy="161925"/>
    <xdr:pic>
      <xdr:nvPicPr>
        <xdr:cNvPr id="664" name="Picture 21">
          <a:extLst>
            <a:ext uri="{FF2B5EF4-FFF2-40B4-BE49-F238E27FC236}">
              <a16:creationId xmlns:a16="http://schemas.microsoft.com/office/drawing/2014/main" xmlns="" id="{8FBBFED9-52E1-4864-AD62-D6F831608E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9550"/>
          <a:ext cx="2242" cy="161925"/>
        </a:xfrm>
        <a:prstGeom prst="rect">
          <a:avLst/>
        </a:prstGeom>
        <a:noFill/>
        <a:ln w="9525">
          <a:noFill/>
          <a:miter lim="800000"/>
          <a:headEnd/>
          <a:tailEnd/>
        </a:ln>
      </xdr:spPr>
    </xdr:pic>
    <xdr:clientData/>
  </xdr:oneCellAnchor>
  <xdr:oneCellAnchor>
    <xdr:from>
      <xdr:col>4</xdr:col>
      <xdr:colOff>1047750</xdr:colOff>
      <xdr:row>593</xdr:row>
      <xdr:rowOff>0</xdr:rowOff>
    </xdr:from>
    <xdr:ext cx="2242" cy="161925"/>
    <xdr:pic>
      <xdr:nvPicPr>
        <xdr:cNvPr id="665" name="Picture 21">
          <a:extLst>
            <a:ext uri="{FF2B5EF4-FFF2-40B4-BE49-F238E27FC236}">
              <a16:creationId xmlns:a16="http://schemas.microsoft.com/office/drawing/2014/main" xmlns="" id="{3DEAE21E-6690-48F8-A4EA-C55BCBEF15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621</xdr:row>
      <xdr:rowOff>0</xdr:rowOff>
    </xdr:from>
    <xdr:ext cx="2242" cy="161925"/>
    <xdr:pic>
      <xdr:nvPicPr>
        <xdr:cNvPr id="666" name="Picture 21">
          <a:extLst>
            <a:ext uri="{FF2B5EF4-FFF2-40B4-BE49-F238E27FC236}">
              <a16:creationId xmlns:a16="http://schemas.microsoft.com/office/drawing/2014/main" xmlns="" id="{D59BAF61-8C8B-40E6-B24E-86972149B5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258050"/>
          <a:ext cx="2242" cy="161925"/>
        </a:xfrm>
        <a:prstGeom prst="rect">
          <a:avLst/>
        </a:prstGeom>
        <a:noFill/>
        <a:ln w="9525">
          <a:noFill/>
          <a:miter lim="800000"/>
          <a:headEnd/>
          <a:tailEnd/>
        </a:ln>
      </xdr:spPr>
    </xdr:pic>
    <xdr:clientData/>
  </xdr:oneCellAnchor>
  <xdr:oneCellAnchor>
    <xdr:from>
      <xdr:col>4</xdr:col>
      <xdr:colOff>1047750</xdr:colOff>
      <xdr:row>625</xdr:row>
      <xdr:rowOff>0</xdr:rowOff>
    </xdr:from>
    <xdr:ext cx="2242" cy="161925"/>
    <xdr:pic>
      <xdr:nvPicPr>
        <xdr:cNvPr id="667" name="Picture 21">
          <a:extLst>
            <a:ext uri="{FF2B5EF4-FFF2-40B4-BE49-F238E27FC236}">
              <a16:creationId xmlns:a16="http://schemas.microsoft.com/office/drawing/2014/main" xmlns="" id="{56C39276-CC6F-466B-8693-84FD8CF73F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8020050"/>
          <a:ext cx="2242" cy="161925"/>
        </a:xfrm>
        <a:prstGeom prst="rect">
          <a:avLst/>
        </a:prstGeom>
        <a:noFill/>
        <a:ln w="9525">
          <a:noFill/>
          <a:miter lim="800000"/>
          <a:headEnd/>
          <a:tailEnd/>
        </a:ln>
      </xdr:spPr>
    </xdr:pic>
    <xdr:clientData/>
  </xdr:oneCellAnchor>
  <xdr:oneCellAnchor>
    <xdr:from>
      <xdr:col>4</xdr:col>
      <xdr:colOff>1047750</xdr:colOff>
      <xdr:row>604</xdr:row>
      <xdr:rowOff>0</xdr:rowOff>
    </xdr:from>
    <xdr:ext cx="2242" cy="161925"/>
    <xdr:pic>
      <xdr:nvPicPr>
        <xdr:cNvPr id="668" name="Picture 21">
          <a:extLst>
            <a:ext uri="{FF2B5EF4-FFF2-40B4-BE49-F238E27FC236}">
              <a16:creationId xmlns:a16="http://schemas.microsoft.com/office/drawing/2014/main" xmlns="" id="{1C45D716-78B9-49AB-8BE6-0330D331ACD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9550"/>
          <a:ext cx="2242" cy="161925"/>
        </a:xfrm>
        <a:prstGeom prst="rect">
          <a:avLst/>
        </a:prstGeom>
        <a:noFill/>
        <a:ln w="9525">
          <a:noFill/>
          <a:miter lim="800000"/>
          <a:headEnd/>
          <a:tailEnd/>
        </a:ln>
      </xdr:spPr>
    </xdr:pic>
    <xdr:clientData/>
  </xdr:oneCellAnchor>
  <xdr:oneCellAnchor>
    <xdr:from>
      <xdr:col>4</xdr:col>
      <xdr:colOff>1047750</xdr:colOff>
      <xdr:row>593</xdr:row>
      <xdr:rowOff>0</xdr:rowOff>
    </xdr:from>
    <xdr:ext cx="2242" cy="161925"/>
    <xdr:pic>
      <xdr:nvPicPr>
        <xdr:cNvPr id="669" name="Picture 21">
          <a:extLst>
            <a:ext uri="{FF2B5EF4-FFF2-40B4-BE49-F238E27FC236}">
              <a16:creationId xmlns:a16="http://schemas.microsoft.com/office/drawing/2014/main" xmlns="" id="{3074DC15-1533-4CCE-BD8F-F78147D772A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621</xdr:row>
      <xdr:rowOff>0</xdr:rowOff>
    </xdr:from>
    <xdr:ext cx="2242" cy="161925"/>
    <xdr:pic>
      <xdr:nvPicPr>
        <xdr:cNvPr id="670" name="Picture 21">
          <a:extLst>
            <a:ext uri="{FF2B5EF4-FFF2-40B4-BE49-F238E27FC236}">
              <a16:creationId xmlns:a16="http://schemas.microsoft.com/office/drawing/2014/main" xmlns="" id="{564DD0F0-12B7-4E3D-9C8C-65FE1E015A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258050"/>
          <a:ext cx="2242" cy="161925"/>
        </a:xfrm>
        <a:prstGeom prst="rect">
          <a:avLst/>
        </a:prstGeom>
        <a:noFill/>
        <a:ln w="9525">
          <a:noFill/>
          <a:miter lim="800000"/>
          <a:headEnd/>
          <a:tailEnd/>
        </a:ln>
      </xdr:spPr>
    </xdr:pic>
    <xdr:clientData/>
  </xdr:oneCellAnchor>
  <xdr:oneCellAnchor>
    <xdr:from>
      <xdr:col>4</xdr:col>
      <xdr:colOff>1047750</xdr:colOff>
      <xdr:row>625</xdr:row>
      <xdr:rowOff>0</xdr:rowOff>
    </xdr:from>
    <xdr:ext cx="2242" cy="161925"/>
    <xdr:pic>
      <xdr:nvPicPr>
        <xdr:cNvPr id="671" name="Picture 21">
          <a:extLst>
            <a:ext uri="{FF2B5EF4-FFF2-40B4-BE49-F238E27FC236}">
              <a16:creationId xmlns:a16="http://schemas.microsoft.com/office/drawing/2014/main" xmlns="" id="{E831A96F-8E70-40C3-BBFB-C416859057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8020050"/>
          <a:ext cx="2242" cy="161925"/>
        </a:xfrm>
        <a:prstGeom prst="rect">
          <a:avLst/>
        </a:prstGeom>
        <a:noFill/>
        <a:ln w="9525">
          <a:noFill/>
          <a:miter lim="800000"/>
          <a:headEnd/>
          <a:tailEnd/>
        </a:ln>
      </xdr:spPr>
    </xdr:pic>
    <xdr:clientData/>
  </xdr:oneCellAnchor>
  <xdr:oneCellAnchor>
    <xdr:from>
      <xdr:col>4</xdr:col>
      <xdr:colOff>1047750</xdr:colOff>
      <xdr:row>595</xdr:row>
      <xdr:rowOff>0</xdr:rowOff>
    </xdr:from>
    <xdr:ext cx="2242" cy="161925"/>
    <xdr:pic>
      <xdr:nvPicPr>
        <xdr:cNvPr id="672" name="Picture 21">
          <a:extLst>
            <a:ext uri="{FF2B5EF4-FFF2-40B4-BE49-F238E27FC236}">
              <a16:creationId xmlns:a16="http://schemas.microsoft.com/office/drawing/2014/main" xmlns="" id="{84F5F28E-B2E3-4B7F-A7B1-A29E089371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606</xdr:row>
      <xdr:rowOff>0</xdr:rowOff>
    </xdr:from>
    <xdr:ext cx="2242" cy="161925"/>
    <xdr:pic>
      <xdr:nvPicPr>
        <xdr:cNvPr id="673" name="Picture 21">
          <a:extLst>
            <a:ext uri="{FF2B5EF4-FFF2-40B4-BE49-F238E27FC236}">
              <a16:creationId xmlns:a16="http://schemas.microsoft.com/office/drawing/2014/main" xmlns="" id="{E425B345-CE2B-47EA-BE03-EEB5A60864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400550"/>
          <a:ext cx="2242" cy="161925"/>
        </a:xfrm>
        <a:prstGeom prst="rect">
          <a:avLst/>
        </a:prstGeom>
        <a:noFill/>
        <a:ln w="9525">
          <a:noFill/>
          <a:miter lim="800000"/>
          <a:headEnd/>
          <a:tailEnd/>
        </a:ln>
      </xdr:spPr>
    </xdr:pic>
    <xdr:clientData/>
  </xdr:oneCellAnchor>
  <xdr:oneCellAnchor>
    <xdr:from>
      <xdr:col>4</xdr:col>
      <xdr:colOff>1047750</xdr:colOff>
      <xdr:row>608</xdr:row>
      <xdr:rowOff>0</xdr:rowOff>
    </xdr:from>
    <xdr:ext cx="2242" cy="161925"/>
    <xdr:pic>
      <xdr:nvPicPr>
        <xdr:cNvPr id="674" name="Picture 21">
          <a:extLst>
            <a:ext uri="{FF2B5EF4-FFF2-40B4-BE49-F238E27FC236}">
              <a16:creationId xmlns:a16="http://schemas.microsoft.com/office/drawing/2014/main" xmlns="" id="{EEC29B57-A31A-4BF8-B20C-F5F63F6EEB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781550"/>
          <a:ext cx="2242" cy="161925"/>
        </a:xfrm>
        <a:prstGeom prst="rect">
          <a:avLst/>
        </a:prstGeom>
        <a:noFill/>
        <a:ln w="9525">
          <a:noFill/>
          <a:miter lim="800000"/>
          <a:headEnd/>
          <a:tailEnd/>
        </a:ln>
      </xdr:spPr>
    </xdr:pic>
    <xdr:clientData/>
  </xdr:oneCellAnchor>
  <xdr:oneCellAnchor>
    <xdr:from>
      <xdr:col>4</xdr:col>
      <xdr:colOff>1047750</xdr:colOff>
      <xdr:row>610</xdr:row>
      <xdr:rowOff>0</xdr:rowOff>
    </xdr:from>
    <xdr:ext cx="2242" cy="161925"/>
    <xdr:pic>
      <xdr:nvPicPr>
        <xdr:cNvPr id="675" name="Picture 21">
          <a:extLst>
            <a:ext uri="{FF2B5EF4-FFF2-40B4-BE49-F238E27FC236}">
              <a16:creationId xmlns:a16="http://schemas.microsoft.com/office/drawing/2014/main" xmlns="" id="{ABEEFE1A-373E-457B-95D0-573B42900B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162550"/>
          <a:ext cx="2242" cy="161925"/>
        </a:xfrm>
        <a:prstGeom prst="rect">
          <a:avLst/>
        </a:prstGeom>
        <a:noFill/>
        <a:ln w="9525">
          <a:noFill/>
          <a:miter lim="800000"/>
          <a:headEnd/>
          <a:tailEnd/>
        </a:ln>
      </xdr:spPr>
    </xdr:pic>
    <xdr:clientData/>
  </xdr:oneCellAnchor>
  <xdr:oneCellAnchor>
    <xdr:from>
      <xdr:col>4</xdr:col>
      <xdr:colOff>1047750</xdr:colOff>
      <xdr:row>587</xdr:row>
      <xdr:rowOff>0</xdr:rowOff>
    </xdr:from>
    <xdr:ext cx="2242" cy="161925"/>
    <xdr:pic>
      <xdr:nvPicPr>
        <xdr:cNvPr id="676" name="Picture 21">
          <a:extLst>
            <a:ext uri="{FF2B5EF4-FFF2-40B4-BE49-F238E27FC236}">
              <a16:creationId xmlns:a16="http://schemas.microsoft.com/office/drawing/2014/main" xmlns="" id="{6B39CF19-C009-413B-AE9D-0AD701BB59A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619</xdr:row>
      <xdr:rowOff>0</xdr:rowOff>
    </xdr:from>
    <xdr:ext cx="2242" cy="161925"/>
    <xdr:pic>
      <xdr:nvPicPr>
        <xdr:cNvPr id="677" name="Picture 21">
          <a:extLst>
            <a:ext uri="{FF2B5EF4-FFF2-40B4-BE49-F238E27FC236}">
              <a16:creationId xmlns:a16="http://schemas.microsoft.com/office/drawing/2014/main" xmlns="" id="{780309CE-61A5-4875-9C14-2B120F1B09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877050"/>
          <a:ext cx="2242" cy="161925"/>
        </a:xfrm>
        <a:prstGeom prst="rect">
          <a:avLst/>
        </a:prstGeom>
        <a:noFill/>
        <a:ln w="9525">
          <a:noFill/>
          <a:miter lim="800000"/>
          <a:headEnd/>
          <a:tailEnd/>
        </a:ln>
      </xdr:spPr>
    </xdr:pic>
    <xdr:clientData/>
  </xdr:oneCellAnchor>
  <xdr:oneCellAnchor>
    <xdr:from>
      <xdr:col>4</xdr:col>
      <xdr:colOff>1047750</xdr:colOff>
      <xdr:row>619</xdr:row>
      <xdr:rowOff>0</xdr:rowOff>
    </xdr:from>
    <xdr:ext cx="2242" cy="161925"/>
    <xdr:pic>
      <xdr:nvPicPr>
        <xdr:cNvPr id="678" name="Picture 21">
          <a:extLst>
            <a:ext uri="{FF2B5EF4-FFF2-40B4-BE49-F238E27FC236}">
              <a16:creationId xmlns:a16="http://schemas.microsoft.com/office/drawing/2014/main" xmlns="" id="{41FF726C-CCC0-4EC6-9B4D-00E58E4D8BE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877050"/>
          <a:ext cx="2242" cy="161925"/>
        </a:xfrm>
        <a:prstGeom prst="rect">
          <a:avLst/>
        </a:prstGeom>
        <a:noFill/>
        <a:ln w="9525">
          <a:noFill/>
          <a:miter lim="800000"/>
          <a:headEnd/>
          <a:tailEnd/>
        </a:ln>
      </xdr:spPr>
    </xdr:pic>
    <xdr:clientData/>
  </xdr:oneCellAnchor>
  <xdr:oneCellAnchor>
    <xdr:from>
      <xdr:col>4</xdr:col>
      <xdr:colOff>1047750</xdr:colOff>
      <xdr:row>622</xdr:row>
      <xdr:rowOff>0</xdr:rowOff>
    </xdr:from>
    <xdr:ext cx="2242" cy="161925"/>
    <xdr:pic>
      <xdr:nvPicPr>
        <xdr:cNvPr id="679" name="Picture 21">
          <a:extLst>
            <a:ext uri="{FF2B5EF4-FFF2-40B4-BE49-F238E27FC236}">
              <a16:creationId xmlns:a16="http://schemas.microsoft.com/office/drawing/2014/main" xmlns="" id="{F5456AA7-29FF-4346-A990-721DF9BBB8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448550"/>
          <a:ext cx="2242" cy="161925"/>
        </a:xfrm>
        <a:prstGeom prst="rect">
          <a:avLst/>
        </a:prstGeom>
        <a:noFill/>
        <a:ln w="9525">
          <a:noFill/>
          <a:miter lim="800000"/>
          <a:headEnd/>
          <a:tailEnd/>
        </a:ln>
      </xdr:spPr>
    </xdr:pic>
    <xdr:clientData/>
  </xdr:oneCellAnchor>
  <xdr:oneCellAnchor>
    <xdr:from>
      <xdr:col>4</xdr:col>
      <xdr:colOff>1047750</xdr:colOff>
      <xdr:row>604</xdr:row>
      <xdr:rowOff>0</xdr:rowOff>
    </xdr:from>
    <xdr:ext cx="2242" cy="161925"/>
    <xdr:pic>
      <xdr:nvPicPr>
        <xdr:cNvPr id="680" name="Picture 21">
          <a:extLst>
            <a:ext uri="{FF2B5EF4-FFF2-40B4-BE49-F238E27FC236}">
              <a16:creationId xmlns:a16="http://schemas.microsoft.com/office/drawing/2014/main" xmlns="" id="{7C024CB6-6899-477F-BF22-9AFFF8FDC4A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9550"/>
          <a:ext cx="2242" cy="161925"/>
        </a:xfrm>
        <a:prstGeom prst="rect">
          <a:avLst/>
        </a:prstGeom>
        <a:noFill/>
        <a:ln w="9525">
          <a:noFill/>
          <a:miter lim="800000"/>
          <a:headEnd/>
          <a:tailEnd/>
        </a:ln>
      </xdr:spPr>
    </xdr:pic>
    <xdr:clientData/>
  </xdr:oneCellAnchor>
  <xdr:oneCellAnchor>
    <xdr:from>
      <xdr:col>4</xdr:col>
      <xdr:colOff>1047750</xdr:colOff>
      <xdr:row>593</xdr:row>
      <xdr:rowOff>0</xdr:rowOff>
    </xdr:from>
    <xdr:ext cx="2242" cy="161925"/>
    <xdr:pic>
      <xdr:nvPicPr>
        <xdr:cNvPr id="681" name="Picture 21">
          <a:extLst>
            <a:ext uri="{FF2B5EF4-FFF2-40B4-BE49-F238E27FC236}">
              <a16:creationId xmlns:a16="http://schemas.microsoft.com/office/drawing/2014/main" xmlns="" id="{60A083AA-CBE9-47DE-A050-FB0E9F19BA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621</xdr:row>
      <xdr:rowOff>0</xdr:rowOff>
    </xdr:from>
    <xdr:ext cx="2242" cy="161925"/>
    <xdr:pic>
      <xdr:nvPicPr>
        <xdr:cNvPr id="682" name="Picture 21">
          <a:extLst>
            <a:ext uri="{FF2B5EF4-FFF2-40B4-BE49-F238E27FC236}">
              <a16:creationId xmlns:a16="http://schemas.microsoft.com/office/drawing/2014/main" xmlns="" id="{F37AD4E1-40A5-4E84-8F84-45EABA0649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258050"/>
          <a:ext cx="2242" cy="161925"/>
        </a:xfrm>
        <a:prstGeom prst="rect">
          <a:avLst/>
        </a:prstGeom>
        <a:noFill/>
        <a:ln w="9525">
          <a:noFill/>
          <a:miter lim="800000"/>
          <a:headEnd/>
          <a:tailEnd/>
        </a:ln>
      </xdr:spPr>
    </xdr:pic>
    <xdr:clientData/>
  </xdr:oneCellAnchor>
  <xdr:oneCellAnchor>
    <xdr:from>
      <xdr:col>4</xdr:col>
      <xdr:colOff>1047750</xdr:colOff>
      <xdr:row>625</xdr:row>
      <xdr:rowOff>0</xdr:rowOff>
    </xdr:from>
    <xdr:ext cx="2242" cy="161925"/>
    <xdr:pic>
      <xdr:nvPicPr>
        <xdr:cNvPr id="683" name="Picture 21">
          <a:extLst>
            <a:ext uri="{FF2B5EF4-FFF2-40B4-BE49-F238E27FC236}">
              <a16:creationId xmlns:a16="http://schemas.microsoft.com/office/drawing/2014/main" xmlns="" id="{C9AB28AB-E800-4333-A57E-3939A59A29B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8020050"/>
          <a:ext cx="2242" cy="161925"/>
        </a:xfrm>
        <a:prstGeom prst="rect">
          <a:avLst/>
        </a:prstGeom>
        <a:noFill/>
        <a:ln w="9525">
          <a:noFill/>
          <a:miter lim="800000"/>
          <a:headEnd/>
          <a:tailEnd/>
        </a:ln>
      </xdr:spPr>
    </xdr:pic>
    <xdr:clientData/>
  </xdr:oneCellAnchor>
  <xdr:oneCellAnchor>
    <xdr:from>
      <xdr:col>4</xdr:col>
      <xdr:colOff>1047750</xdr:colOff>
      <xdr:row>595</xdr:row>
      <xdr:rowOff>0</xdr:rowOff>
    </xdr:from>
    <xdr:ext cx="2242" cy="161925"/>
    <xdr:pic>
      <xdr:nvPicPr>
        <xdr:cNvPr id="684" name="Picture 21">
          <a:extLst>
            <a:ext uri="{FF2B5EF4-FFF2-40B4-BE49-F238E27FC236}">
              <a16:creationId xmlns:a16="http://schemas.microsoft.com/office/drawing/2014/main" xmlns="" id="{300D200D-4214-424A-9ECF-7F21707D03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606</xdr:row>
      <xdr:rowOff>0</xdr:rowOff>
    </xdr:from>
    <xdr:ext cx="2242" cy="161925"/>
    <xdr:pic>
      <xdr:nvPicPr>
        <xdr:cNvPr id="685" name="Picture 21">
          <a:extLst>
            <a:ext uri="{FF2B5EF4-FFF2-40B4-BE49-F238E27FC236}">
              <a16:creationId xmlns:a16="http://schemas.microsoft.com/office/drawing/2014/main" xmlns="" id="{2BCFFBB2-1A9A-4E25-B69D-6048C751B3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400550"/>
          <a:ext cx="2242" cy="161925"/>
        </a:xfrm>
        <a:prstGeom prst="rect">
          <a:avLst/>
        </a:prstGeom>
        <a:noFill/>
        <a:ln w="9525">
          <a:noFill/>
          <a:miter lim="800000"/>
          <a:headEnd/>
          <a:tailEnd/>
        </a:ln>
      </xdr:spPr>
    </xdr:pic>
    <xdr:clientData/>
  </xdr:oneCellAnchor>
  <xdr:oneCellAnchor>
    <xdr:from>
      <xdr:col>4</xdr:col>
      <xdr:colOff>1047750</xdr:colOff>
      <xdr:row>608</xdr:row>
      <xdr:rowOff>0</xdr:rowOff>
    </xdr:from>
    <xdr:ext cx="2242" cy="161925"/>
    <xdr:pic>
      <xdr:nvPicPr>
        <xdr:cNvPr id="686" name="Picture 21">
          <a:extLst>
            <a:ext uri="{FF2B5EF4-FFF2-40B4-BE49-F238E27FC236}">
              <a16:creationId xmlns:a16="http://schemas.microsoft.com/office/drawing/2014/main" xmlns="" id="{6C7C380A-1538-43B3-A9D0-FAEB20D4FC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781550"/>
          <a:ext cx="2242" cy="161925"/>
        </a:xfrm>
        <a:prstGeom prst="rect">
          <a:avLst/>
        </a:prstGeom>
        <a:noFill/>
        <a:ln w="9525">
          <a:noFill/>
          <a:miter lim="800000"/>
          <a:headEnd/>
          <a:tailEnd/>
        </a:ln>
      </xdr:spPr>
    </xdr:pic>
    <xdr:clientData/>
  </xdr:oneCellAnchor>
  <xdr:oneCellAnchor>
    <xdr:from>
      <xdr:col>4</xdr:col>
      <xdr:colOff>1047750</xdr:colOff>
      <xdr:row>610</xdr:row>
      <xdr:rowOff>0</xdr:rowOff>
    </xdr:from>
    <xdr:ext cx="2242" cy="161925"/>
    <xdr:pic>
      <xdr:nvPicPr>
        <xdr:cNvPr id="687" name="Picture 21">
          <a:extLst>
            <a:ext uri="{FF2B5EF4-FFF2-40B4-BE49-F238E27FC236}">
              <a16:creationId xmlns:a16="http://schemas.microsoft.com/office/drawing/2014/main" xmlns="" id="{14D96460-BEAA-4ABE-9A14-302E7C7316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162550"/>
          <a:ext cx="2242" cy="161925"/>
        </a:xfrm>
        <a:prstGeom prst="rect">
          <a:avLst/>
        </a:prstGeom>
        <a:noFill/>
        <a:ln w="9525">
          <a:noFill/>
          <a:miter lim="800000"/>
          <a:headEnd/>
          <a:tailEnd/>
        </a:ln>
      </xdr:spPr>
    </xdr:pic>
    <xdr:clientData/>
  </xdr:oneCellAnchor>
  <xdr:oneCellAnchor>
    <xdr:from>
      <xdr:col>4</xdr:col>
      <xdr:colOff>1047750</xdr:colOff>
      <xdr:row>587</xdr:row>
      <xdr:rowOff>0</xdr:rowOff>
    </xdr:from>
    <xdr:ext cx="2242" cy="161925"/>
    <xdr:pic>
      <xdr:nvPicPr>
        <xdr:cNvPr id="688" name="Picture 21">
          <a:extLst>
            <a:ext uri="{FF2B5EF4-FFF2-40B4-BE49-F238E27FC236}">
              <a16:creationId xmlns:a16="http://schemas.microsoft.com/office/drawing/2014/main" xmlns="" id="{CDA4A0EC-8DE3-4973-90CE-32F74DEEAE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619</xdr:row>
      <xdr:rowOff>0</xdr:rowOff>
    </xdr:from>
    <xdr:ext cx="2242" cy="161925"/>
    <xdr:pic>
      <xdr:nvPicPr>
        <xdr:cNvPr id="689" name="Picture 21">
          <a:extLst>
            <a:ext uri="{FF2B5EF4-FFF2-40B4-BE49-F238E27FC236}">
              <a16:creationId xmlns:a16="http://schemas.microsoft.com/office/drawing/2014/main" xmlns="" id="{0AFFC97C-5B64-470F-B5BD-57FDB0BCAE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877050"/>
          <a:ext cx="2242" cy="161925"/>
        </a:xfrm>
        <a:prstGeom prst="rect">
          <a:avLst/>
        </a:prstGeom>
        <a:noFill/>
        <a:ln w="9525">
          <a:noFill/>
          <a:miter lim="800000"/>
          <a:headEnd/>
          <a:tailEnd/>
        </a:ln>
      </xdr:spPr>
    </xdr:pic>
    <xdr:clientData/>
  </xdr:oneCellAnchor>
  <xdr:oneCellAnchor>
    <xdr:from>
      <xdr:col>4</xdr:col>
      <xdr:colOff>1047750</xdr:colOff>
      <xdr:row>619</xdr:row>
      <xdr:rowOff>0</xdr:rowOff>
    </xdr:from>
    <xdr:ext cx="2242" cy="161925"/>
    <xdr:pic>
      <xdr:nvPicPr>
        <xdr:cNvPr id="690" name="Picture 21">
          <a:extLst>
            <a:ext uri="{FF2B5EF4-FFF2-40B4-BE49-F238E27FC236}">
              <a16:creationId xmlns:a16="http://schemas.microsoft.com/office/drawing/2014/main" xmlns="" id="{4084D36F-B00C-4920-B470-D622C6EDB2E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877050"/>
          <a:ext cx="2242" cy="161925"/>
        </a:xfrm>
        <a:prstGeom prst="rect">
          <a:avLst/>
        </a:prstGeom>
        <a:noFill/>
        <a:ln w="9525">
          <a:noFill/>
          <a:miter lim="800000"/>
          <a:headEnd/>
          <a:tailEnd/>
        </a:ln>
      </xdr:spPr>
    </xdr:pic>
    <xdr:clientData/>
  </xdr:oneCellAnchor>
  <xdr:oneCellAnchor>
    <xdr:from>
      <xdr:col>4</xdr:col>
      <xdr:colOff>1047750</xdr:colOff>
      <xdr:row>622</xdr:row>
      <xdr:rowOff>0</xdr:rowOff>
    </xdr:from>
    <xdr:ext cx="2242" cy="161925"/>
    <xdr:pic>
      <xdr:nvPicPr>
        <xdr:cNvPr id="691" name="Picture 21">
          <a:extLst>
            <a:ext uri="{FF2B5EF4-FFF2-40B4-BE49-F238E27FC236}">
              <a16:creationId xmlns:a16="http://schemas.microsoft.com/office/drawing/2014/main" xmlns="" id="{546FC15D-B3E2-4097-B03B-A9ABA2A8FD5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448550"/>
          <a:ext cx="2242" cy="161925"/>
        </a:xfrm>
        <a:prstGeom prst="rect">
          <a:avLst/>
        </a:prstGeom>
        <a:noFill/>
        <a:ln w="9525">
          <a:noFill/>
          <a:miter lim="800000"/>
          <a:headEnd/>
          <a:tailEnd/>
        </a:ln>
      </xdr:spPr>
    </xdr:pic>
    <xdr:clientData/>
  </xdr:oneCellAnchor>
  <xdr:oneCellAnchor>
    <xdr:from>
      <xdr:col>4</xdr:col>
      <xdr:colOff>1047750</xdr:colOff>
      <xdr:row>604</xdr:row>
      <xdr:rowOff>0</xdr:rowOff>
    </xdr:from>
    <xdr:ext cx="2242" cy="161925"/>
    <xdr:pic>
      <xdr:nvPicPr>
        <xdr:cNvPr id="692" name="Picture 21">
          <a:extLst>
            <a:ext uri="{FF2B5EF4-FFF2-40B4-BE49-F238E27FC236}">
              <a16:creationId xmlns:a16="http://schemas.microsoft.com/office/drawing/2014/main" xmlns="" id="{D2DAAA7F-1AD9-4023-82A7-4013BF0D6F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9550"/>
          <a:ext cx="2242" cy="161925"/>
        </a:xfrm>
        <a:prstGeom prst="rect">
          <a:avLst/>
        </a:prstGeom>
        <a:noFill/>
        <a:ln w="9525">
          <a:noFill/>
          <a:miter lim="800000"/>
          <a:headEnd/>
          <a:tailEnd/>
        </a:ln>
      </xdr:spPr>
    </xdr:pic>
    <xdr:clientData/>
  </xdr:oneCellAnchor>
  <xdr:oneCellAnchor>
    <xdr:from>
      <xdr:col>4</xdr:col>
      <xdr:colOff>1047750</xdr:colOff>
      <xdr:row>593</xdr:row>
      <xdr:rowOff>0</xdr:rowOff>
    </xdr:from>
    <xdr:ext cx="2242" cy="161925"/>
    <xdr:pic>
      <xdr:nvPicPr>
        <xdr:cNvPr id="693" name="Picture 21">
          <a:extLst>
            <a:ext uri="{FF2B5EF4-FFF2-40B4-BE49-F238E27FC236}">
              <a16:creationId xmlns:a16="http://schemas.microsoft.com/office/drawing/2014/main" xmlns="" id="{2C9E3CF4-9531-4A75-AB34-AC6F16D538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598</xdr:row>
      <xdr:rowOff>0</xdr:rowOff>
    </xdr:from>
    <xdr:ext cx="2242" cy="161925"/>
    <xdr:pic>
      <xdr:nvPicPr>
        <xdr:cNvPr id="694" name="Picture 21">
          <a:extLst>
            <a:ext uri="{FF2B5EF4-FFF2-40B4-BE49-F238E27FC236}">
              <a16:creationId xmlns:a16="http://schemas.microsoft.com/office/drawing/2014/main" xmlns="" id="{3BA78D3F-8100-48AE-BC34-5C585C70B6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596</xdr:row>
      <xdr:rowOff>0</xdr:rowOff>
    </xdr:from>
    <xdr:ext cx="2242" cy="161925"/>
    <xdr:pic>
      <xdr:nvPicPr>
        <xdr:cNvPr id="695" name="Picture 21">
          <a:extLst>
            <a:ext uri="{FF2B5EF4-FFF2-40B4-BE49-F238E27FC236}">
              <a16:creationId xmlns:a16="http://schemas.microsoft.com/office/drawing/2014/main" xmlns="" id="{B3B9A093-A572-4DCC-A0A5-789B930A57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86050"/>
          <a:ext cx="2242" cy="161925"/>
        </a:xfrm>
        <a:prstGeom prst="rect">
          <a:avLst/>
        </a:prstGeom>
        <a:noFill/>
        <a:ln w="9525">
          <a:noFill/>
          <a:miter lim="800000"/>
          <a:headEnd/>
          <a:tailEnd/>
        </a:ln>
      </xdr:spPr>
    </xdr:pic>
    <xdr:clientData/>
  </xdr:oneCellAnchor>
  <xdr:oneCellAnchor>
    <xdr:from>
      <xdr:col>4</xdr:col>
      <xdr:colOff>1047750</xdr:colOff>
      <xdr:row>620</xdr:row>
      <xdr:rowOff>0</xdr:rowOff>
    </xdr:from>
    <xdr:ext cx="2242" cy="161925"/>
    <xdr:pic>
      <xdr:nvPicPr>
        <xdr:cNvPr id="696" name="Picture 21">
          <a:extLst>
            <a:ext uri="{FF2B5EF4-FFF2-40B4-BE49-F238E27FC236}">
              <a16:creationId xmlns:a16="http://schemas.microsoft.com/office/drawing/2014/main" xmlns="" id="{EAB64E33-51AB-4C50-99B6-71EAD5A7F6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067550"/>
          <a:ext cx="2242" cy="161925"/>
        </a:xfrm>
        <a:prstGeom prst="rect">
          <a:avLst/>
        </a:prstGeom>
        <a:noFill/>
        <a:ln w="9525">
          <a:noFill/>
          <a:miter lim="800000"/>
          <a:headEnd/>
          <a:tailEnd/>
        </a:ln>
      </xdr:spPr>
    </xdr:pic>
    <xdr:clientData/>
  </xdr:oneCellAnchor>
  <xdr:oneCellAnchor>
    <xdr:from>
      <xdr:col>4</xdr:col>
      <xdr:colOff>1047750</xdr:colOff>
      <xdr:row>621</xdr:row>
      <xdr:rowOff>0</xdr:rowOff>
    </xdr:from>
    <xdr:ext cx="2242" cy="161925"/>
    <xdr:pic>
      <xdr:nvPicPr>
        <xdr:cNvPr id="697" name="Picture 21">
          <a:extLst>
            <a:ext uri="{FF2B5EF4-FFF2-40B4-BE49-F238E27FC236}">
              <a16:creationId xmlns:a16="http://schemas.microsoft.com/office/drawing/2014/main" xmlns="" id="{502E2257-EEB7-4B20-9B6C-1B903E5AC8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258050"/>
          <a:ext cx="2242" cy="161925"/>
        </a:xfrm>
        <a:prstGeom prst="rect">
          <a:avLst/>
        </a:prstGeom>
        <a:noFill/>
        <a:ln w="9525">
          <a:noFill/>
          <a:miter lim="800000"/>
          <a:headEnd/>
          <a:tailEnd/>
        </a:ln>
      </xdr:spPr>
    </xdr:pic>
    <xdr:clientData/>
  </xdr:oneCellAnchor>
  <xdr:oneCellAnchor>
    <xdr:from>
      <xdr:col>4</xdr:col>
      <xdr:colOff>1047750</xdr:colOff>
      <xdr:row>625</xdr:row>
      <xdr:rowOff>0</xdr:rowOff>
    </xdr:from>
    <xdr:ext cx="2242" cy="161925"/>
    <xdr:pic>
      <xdr:nvPicPr>
        <xdr:cNvPr id="698" name="Picture 21">
          <a:extLst>
            <a:ext uri="{FF2B5EF4-FFF2-40B4-BE49-F238E27FC236}">
              <a16:creationId xmlns:a16="http://schemas.microsoft.com/office/drawing/2014/main" xmlns="" id="{927FFF21-FF65-4A05-9E38-A35E28EF59E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8020050"/>
          <a:ext cx="2242" cy="161925"/>
        </a:xfrm>
        <a:prstGeom prst="rect">
          <a:avLst/>
        </a:prstGeom>
        <a:noFill/>
        <a:ln w="9525">
          <a:noFill/>
          <a:miter lim="800000"/>
          <a:headEnd/>
          <a:tailEnd/>
        </a:ln>
      </xdr:spPr>
    </xdr:pic>
    <xdr:clientData/>
  </xdr:oneCellAnchor>
  <xdr:oneCellAnchor>
    <xdr:from>
      <xdr:col>4</xdr:col>
      <xdr:colOff>1047750</xdr:colOff>
      <xdr:row>606</xdr:row>
      <xdr:rowOff>0</xdr:rowOff>
    </xdr:from>
    <xdr:ext cx="2242" cy="161925"/>
    <xdr:pic>
      <xdr:nvPicPr>
        <xdr:cNvPr id="699" name="Picture 21">
          <a:extLst>
            <a:ext uri="{FF2B5EF4-FFF2-40B4-BE49-F238E27FC236}">
              <a16:creationId xmlns:a16="http://schemas.microsoft.com/office/drawing/2014/main" xmlns="" id="{3B35F769-A97D-47FF-AFEC-8BE9AA22B3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400550"/>
          <a:ext cx="2242" cy="161925"/>
        </a:xfrm>
        <a:prstGeom prst="rect">
          <a:avLst/>
        </a:prstGeom>
        <a:noFill/>
        <a:ln w="9525">
          <a:noFill/>
          <a:miter lim="800000"/>
          <a:headEnd/>
          <a:tailEnd/>
        </a:ln>
      </xdr:spPr>
    </xdr:pic>
    <xdr:clientData/>
  </xdr:oneCellAnchor>
  <xdr:oneCellAnchor>
    <xdr:from>
      <xdr:col>4</xdr:col>
      <xdr:colOff>1047750</xdr:colOff>
      <xdr:row>610</xdr:row>
      <xdr:rowOff>0</xdr:rowOff>
    </xdr:from>
    <xdr:ext cx="2242" cy="161925"/>
    <xdr:pic>
      <xdr:nvPicPr>
        <xdr:cNvPr id="700" name="Picture 21">
          <a:extLst>
            <a:ext uri="{FF2B5EF4-FFF2-40B4-BE49-F238E27FC236}">
              <a16:creationId xmlns:a16="http://schemas.microsoft.com/office/drawing/2014/main" xmlns="" id="{62EB766C-4DB1-478E-BDEC-D3B6D6D11D0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162550"/>
          <a:ext cx="2242" cy="161925"/>
        </a:xfrm>
        <a:prstGeom prst="rect">
          <a:avLst/>
        </a:prstGeom>
        <a:noFill/>
        <a:ln w="9525">
          <a:noFill/>
          <a:miter lim="800000"/>
          <a:headEnd/>
          <a:tailEnd/>
        </a:ln>
      </xdr:spPr>
    </xdr:pic>
    <xdr:clientData/>
  </xdr:oneCellAnchor>
  <xdr:oneCellAnchor>
    <xdr:from>
      <xdr:col>4</xdr:col>
      <xdr:colOff>1047750</xdr:colOff>
      <xdr:row>600</xdr:row>
      <xdr:rowOff>0</xdr:rowOff>
    </xdr:from>
    <xdr:ext cx="2242" cy="161925"/>
    <xdr:pic>
      <xdr:nvPicPr>
        <xdr:cNvPr id="701" name="Picture 21">
          <a:extLst>
            <a:ext uri="{FF2B5EF4-FFF2-40B4-BE49-F238E27FC236}">
              <a16:creationId xmlns:a16="http://schemas.microsoft.com/office/drawing/2014/main" xmlns="" id="{279BD508-C38D-4A98-82FA-FC8345C344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257550"/>
          <a:ext cx="2242" cy="161925"/>
        </a:xfrm>
        <a:prstGeom prst="rect">
          <a:avLst/>
        </a:prstGeom>
        <a:noFill/>
        <a:ln w="9525">
          <a:noFill/>
          <a:miter lim="800000"/>
          <a:headEnd/>
          <a:tailEnd/>
        </a:ln>
      </xdr:spPr>
    </xdr:pic>
    <xdr:clientData/>
  </xdr:oneCellAnchor>
  <xdr:oneCellAnchor>
    <xdr:from>
      <xdr:col>4</xdr:col>
      <xdr:colOff>1047750</xdr:colOff>
      <xdr:row>611</xdr:row>
      <xdr:rowOff>0</xdr:rowOff>
    </xdr:from>
    <xdr:ext cx="2242" cy="161925"/>
    <xdr:pic>
      <xdr:nvPicPr>
        <xdr:cNvPr id="702" name="Picture 21">
          <a:extLst>
            <a:ext uri="{FF2B5EF4-FFF2-40B4-BE49-F238E27FC236}">
              <a16:creationId xmlns:a16="http://schemas.microsoft.com/office/drawing/2014/main" xmlns="" id="{BEA687F3-B0F2-4723-B4A6-AFD6DD518A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353050"/>
          <a:ext cx="2242" cy="161925"/>
        </a:xfrm>
        <a:prstGeom prst="rect">
          <a:avLst/>
        </a:prstGeom>
        <a:noFill/>
        <a:ln w="9525">
          <a:noFill/>
          <a:miter lim="800000"/>
          <a:headEnd/>
          <a:tailEnd/>
        </a:ln>
      </xdr:spPr>
    </xdr:pic>
    <xdr:clientData/>
  </xdr:oneCellAnchor>
  <xdr:oneCellAnchor>
    <xdr:from>
      <xdr:col>4</xdr:col>
      <xdr:colOff>1047750</xdr:colOff>
      <xdr:row>605</xdr:row>
      <xdr:rowOff>0</xdr:rowOff>
    </xdr:from>
    <xdr:ext cx="2242" cy="161925"/>
    <xdr:pic>
      <xdr:nvPicPr>
        <xdr:cNvPr id="703" name="Picture 21">
          <a:extLst>
            <a:ext uri="{FF2B5EF4-FFF2-40B4-BE49-F238E27FC236}">
              <a16:creationId xmlns:a16="http://schemas.microsoft.com/office/drawing/2014/main" xmlns="" id="{AE69EC46-F575-474E-92F8-91D3C9EE16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210050"/>
          <a:ext cx="2242" cy="161925"/>
        </a:xfrm>
        <a:prstGeom prst="rect">
          <a:avLst/>
        </a:prstGeom>
        <a:noFill/>
        <a:ln w="9525">
          <a:noFill/>
          <a:miter lim="800000"/>
          <a:headEnd/>
          <a:tailEnd/>
        </a:ln>
      </xdr:spPr>
    </xdr:pic>
    <xdr:clientData/>
  </xdr:oneCellAnchor>
  <xdr:oneCellAnchor>
    <xdr:from>
      <xdr:col>4</xdr:col>
      <xdr:colOff>1047750</xdr:colOff>
      <xdr:row>592</xdr:row>
      <xdr:rowOff>0</xdr:rowOff>
    </xdr:from>
    <xdr:ext cx="2242" cy="161925"/>
    <xdr:pic>
      <xdr:nvPicPr>
        <xdr:cNvPr id="704" name="Picture 21">
          <a:extLst>
            <a:ext uri="{FF2B5EF4-FFF2-40B4-BE49-F238E27FC236}">
              <a16:creationId xmlns:a16="http://schemas.microsoft.com/office/drawing/2014/main" xmlns="" id="{06F7BDF4-58F8-4D95-9E48-43E9FD8F91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24050"/>
          <a:ext cx="2242" cy="161925"/>
        </a:xfrm>
        <a:prstGeom prst="rect">
          <a:avLst/>
        </a:prstGeom>
        <a:noFill/>
        <a:ln w="9525">
          <a:noFill/>
          <a:miter lim="800000"/>
          <a:headEnd/>
          <a:tailEnd/>
        </a:ln>
      </xdr:spPr>
    </xdr:pic>
    <xdr:clientData/>
  </xdr:oneCellAnchor>
  <xdr:oneCellAnchor>
    <xdr:from>
      <xdr:col>4</xdr:col>
      <xdr:colOff>1047750</xdr:colOff>
      <xdr:row>587</xdr:row>
      <xdr:rowOff>0</xdr:rowOff>
    </xdr:from>
    <xdr:ext cx="2242" cy="161925"/>
    <xdr:pic>
      <xdr:nvPicPr>
        <xdr:cNvPr id="705" name="Picture 21">
          <a:extLst>
            <a:ext uri="{FF2B5EF4-FFF2-40B4-BE49-F238E27FC236}">
              <a16:creationId xmlns:a16="http://schemas.microsoft.com/office/drawing/2014/main" xmlns="" id="{95E536C9-195F-453E-A97A-97DA07A486F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587</xdr:row>
      <xdr:rowOff>0</xdr:rowOff>
    </xdr:from>
    <xdr:ext cx="2242" cy="161925"/>
    <xdr:pic>
      <xdr:nvPicPr>
        <xdr:cNvPr id="706" name="Picture 21">
          <a:extLst>
            <a:ext uri="{FF2B5EF4-FFF2-40B4-BE49-F238E27FC236}">
              <a16:creationId xmlns:a16="http://schemas.microsoft.com/office/drawing/2014/main" xmlns="" id="{0204FA20-0E26-4D53-8DAA-FA67061D99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602</xdr:row>
      <xdr:rowOff>0</xdr:rowOff>
    </xdr:from>
    <xdr:ext cx="2242" cy="161925"/>
    <xdr:pic>
      <xdr:nvPicPr>
        <xdr:cNvPr id="707" name="Picture 21">
          <a:extLst>
            <a:ext uri="{FF2B5EF4-FFF2-40B4-BE49-F238E27FC236}">
              <a16:creationId xmlns:a16="http://schemas.microsoft.com/office/drawing/2014/main" xmlns="" id="{3594E046-A667-47E4-A82D-3066D83C8B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638550"/>
          <a:ext cx="2242" cy="161925"/>
        </a:xfrm>
        <a:prstGeom prst="rect">
          <a:avLst/>
        </a:prstGeom>
        <a:noFill/>
        <a:ln w="9525">
          <a:noFill/>
          <a:miter lim="800000"/>
          <a:headEnd/>
          <a:tailEnd/>
        </a:ln>
      </xdr:spPr>
    </xdr:pic>
    <xdr:clientData/>
  </xdr:oneCellAnchor>
  <xdr:oneCellAnchor>
    <xdr:from>
      <xdr:col>4</xdr:col>
      <xdr:colOff>1047750</xdr:colOff>
      <xdr:row>619</xdr:row>
      <xdr:rowOff>0</xdr:rowOff>
    </xdr:from>
    <xdr:ext cx="2242" cy="161925"/>
    <xdr:pic>
      <xdr:nvPicPr>
        <xdr:cNvPr id="708" name="Picture 21">
          <a:extLst>
            <a:ext uri="{FF2B5EF4-FFF2-40B4-BE49-F238E27FC236}">
              <a16:creationId xmlns:a16="http://schemas.microsoft.com/office/drawing/2014/main" xmlns="" id="{40BC970A-0C17-48B1-B157-D1D1CA9843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877050"/>
          <a:ext cx="2242" cy="161925"/>
        </a:xfrm>
        <a:prstGeom prst="rect">
          <a:avLst/>
        </a:prstGeom>
        <a:noFill/>
        <a:ln w="9525">
          <a:noFill/>
          <a:miter lim="800000"/>
          <a:headEnd/>
          <a:tailEnd/>
        </a:ln>
      </xdr:spPr>
    </xdr:pic>
    <xdr:clientData/>
  </xdr:oneCellAnchor>
  <xdr:oneCellAnchor>
    <xdr:from>
      <xdr:col>4</xdr:col>
      <xdr:colOff>1047750</xdr:colOff>
      <xdr:row>622</xdr:row>
      <xdr:rowOff>0</xdr:rowOff>
    </xdr:from>
    <xdr:ext cx="2242" cy="161925"/>
    <xdr:pic>
      <xdr:nvPicPr>
        <xdr:cNvPr id="709" name="Picture 21">
          <a:extLst>
            <a:ext uri="{FF2B5EF4-FFF2-40B4-BE49-F238E27FC236}">
              <a16:creationId xmlns:a16="http://schemas.microsoft.com/office/drawing/2014/main" xmlns="" id="{605DACF3-2384-4DD5-8FE0-8CF0B912FA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448550"/>
          <a:ext cx="2242" cy="161925"/>
        </a:xfrm>
        <a:prstGeom prst="rect">
          <a:avLst/>
        </a:prstGeom>
        <a:noFill/>
        <a:ln w="9525">
          <a:noFill/>
          <a:miter lim="800000"/>
          <a:headEnd/>
          <a:tailEnd/>
        </a:ln>
      </xdr:spPr>
    </xdr:pic>
    <xdr:clientData/>
  </xdr:oneCellAnchor>
  <xdr:oneCellAnchor>
    <xdr:from>
      <xdr:col>4</xdr:col>
      <xdr:colOff>1047750</xdr:colOff>
      <xdr:row>591</xdr:row>
      <xdr:rowOff>0</xdr:rowOff>
    </xdr:from>
    <xdr:ext cx="2242" cy="161925"/>
    <xdr:pic>
      <xdr:nvPicPr>
        <xdr:cNvPr id="710" name="Picture 21">
          <a:extLst>
            <a:ext uri="{FF2B5EF4-FFF2-40B4-BE49-F238E27FC236}">
              <a16:creationId xmlns:a16="http://schemas.microsoft.com/office/drawing/2014/main" xmlns="" id="{2F1B2F27-860C-4BFD-8A15-A8023D12B45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615</xdr:row>
      <xdr:rowOff>0</xdr:rowOff>
    </xdr:from>
    <xdr:ext cx="2242" cy="161925"/>
    <xdr:pic>
      <xdr:nvPicPr>
        <xdr:cNvPr id="711" name="Picture 21">
          <a:extLst>
            <a:ext uri="{FF2B5EF4-FFF2-40B4-BE49-F238E27FC236}">
              <a16:creationId xmlns:a16="http://schemas.microsoft.com/office/drawing/2014/main" xmlns="" id="{865D4B44-6C25-4FD3-98EC-938D0510B0D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115050"/>
          <a:ext cx="2242" cy="161925"/>
        </a:xfrm>
        <a:prstGeom prst="rect">
          <a:avLst/>
        </a:prstGeom>
        <a:noFill/>
        <a:ln w="9525">
          <a:noFill/>
          <a:miter lim="800000"/>
          <a:headEnd/>
          <a:tailEnd/>
        </a:ln>
      </xdr:spPr>
    </xdr:pic>
    <xdr:clientData/>
  </xdr:oneCellAnchor>
  <xdr:oneCellAnchor>
    <xdr:from>
      <xdr:col>4</xdr:col>
      <xdr:colOff>1047750</xdr:colOff>
      <xdr:row>612</xdr:row>
      <xdr:rowOff>0</xdr:rowOff>
    </xdr:from>
    <xdr:ext cx="2242" cy="161925"/>
    <xdr:pic>
      <xdr:nvPicPr>
        <xdr:cNvPr id="712" name="Picture 21">
          <a:extLst>
            <a:ext uri="{FF2B5EF4-FFF2-40B4-BE49-F238E27FC236}">
              <a16:creationId xmlns:a16="http://schemas.microsoft.com/office/drawing/2014/main" xmlns="" id="{007B26B1-8DA7-4F11-A4D9-D9348FC2417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543550"/>
          <a:ext cx="2242" cy="161925"/>
        </a:xfrm>
        <a:prstGeom prst="rect">
          <a:avLst/>
        </a:prstGeom>
        <a:noFill/>
        <a:ln w="9525">
          <a:noFill/>
          <a:miter lim="800000"/>
          <a:headEnd/>
          <a:tailEnd/>
        </a:ln>
      </xdr:spPr>
    </xdr:pic>
    <xdr:clientData/>
  </xdr:oneCellAnchor>
  <xdr:oneCellAnchor>
    <xdr:from>
      <xdr:col>4</xdr:col>
      <xdr:colOff>1047750</xdr:colOff>
      <xdr:row>603</xdr:row>
      <xdr:rowOff>0</xdr:rowOff>
    </xdr:from>
    <xdr:ext cx="2242" cy="161925"/>
    <xdr:pic>
      <xdr:nvPicPr>
        <xdr:cNvPr id="713" name="Picture 21">
          <a:extLst>
            <a:ext uri="{FF2B5EF4-FFF2-40B4-BE49-F238E27FC236}">
              <a16:creationId xmlns:a16="http://schemas.microsoft.com/office/drawing/2014/main" xmlns="" id="{A7290CD8-FEA6-4E84-B8A1-349C77F4383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829050"/>
          <a:ext cx="2242" cy="161925"/>
        </a:xfrm>
        <a:prstGeom prst="rect">
          <a:avLst/>
        </a:prstGeom>
        <a:noFill/>
        <a:ln w="9525">
          <a:noFill/>
          <a:miter lim="800000"/>
          <a:headEnd/>
          <a:tailEnd/>
        </a:ln>
      </xdr:spPr>
    </xdr:pic>
    <xdr:clientData/>
  </xdr:oneCellAnchor>
  <xdr:oneCellAnchor>
    <xdr:from>
      <xdr:col>4</xdr:col>
      <xdr:colOff>1047750</xdr:colOff>
      <xdr:row>650</xdr:row>
      <xdr:rowOff>0</xdr:rowOff>
    </xdr:from>
    <xdr:ext cx="2242" cy="161925"/>
    <xdr:pic>
      <xdr:nvPicPr>
        <xdr:cNvPr id="714" name="Picture 21">
          <a:extLst>
            <a:ext uri="{FF2B5EF4-FFF2-40B4-BE49-F238E27FC236}">
              <a16:creationId xmlns:a16="http://schemas.microsoft.com/office/drawing/2014/main" xmlns="" id="{CDBDC5EA-E87D-4AE7-95F1-EE5203508F8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2782550"/>
          <a:ext cx="2242" cy="161925"/>
        </a:xfrm>
        <a:prstGeom prst="rect">
          <a:avLst/>
        </a:prstGeom>
        <a:noFill/>
        <a:ln w="9525">
          <a:noFill/>
          <a:miter lim="800000"/>
          <a:headEnd/>
          <a:tailEnd/>
        </a:ln>
      </xdr:spPr>
    </xdr:pic>
    <xdr:clientData/>
  </xdr:oneCellAnchor>
  <xdr:oneCellAnchor>
    <xdr:from>
      <xdr:col>4</xdr:col>
      <xdr:colOff>1047750</xdr:colOff>
      <xdr:row>588</xdr:row>
      <xdr:rowOff>0</xdr:rowOff>
    </xdr:from>
    <xdr:ext cx="2242" cy="161925"/>
    <xdr:pic>
      <xdr:nvPicPr>
        <xdr:cNvPr id="715" name="Picture 21">
          <a:extLst>
            <a:ext uri="{FF2B5EF4-FFF2-40B4-BE49-F238E27FC236}">
              <a16:creationId xmlns:a16="http://schemas.microsoft.com/office/drawing/2014/main" xmlns="" id="{657208CE-E503-430A-A974-B72F0E7DC7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589</xdr:row>
      <xdr:rowOff>0</xdr:rowOff>
    </xdr:from>
    <xdr:ext cx="2242" cy="161925"/>
    <xdr:pic>
      <xdr:nvPicPr>
        <xdr:cNvPr id="716" name="Picture 21">
          <a:extLst>
            <a:ext uri="{FF2B5EF4-FFF2-40B4-BE49-F238E27FC236}">
              <a16:creationId xmlns:a16="http://schemas.microsoft.com/office/drawing/2014/main" xmlns="" id="{5E34EE54-DC80-4953-BD20-62D04A2003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623</xdr:row>
      <xdr:rowOff>0</xdr:rowOff>
    </xdr:from>
    <xdr:ext cx="2242" cy="161925"/>
    <xdr:pic>
      <xdr:nvPicPr>
        <xdr:cNvPr id="717" name="Picture 21">
          <a:extLst>
            <a:ext uri="{FF2B5EF4-FFF2-40B4-BE49-F238E27FC236}">
              <a16:creationId xmlns:a16="http://schemas.microsoft.com/office/drawing/2014/main" xmlns="" id="{E920D81B-36D7-4825-9A2D-330FE9B017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39050"/>
          <a:ext cx="2242" cy="161925"/>
        </a:xfrm>
        <a:prstGeom prst="rect">
          <a:avLst/>
        </a:prstGeom>
        <a:noFill/>
        <a:ln w="9525">
          <a:noFill/>
          <a:miter lim="800000"/>
          <a:headEnd/>
          <a:tailEnd/>
        </a:ln>
      </xdr:spPr>
    </xdr:pic>
    <xdr:clientData/>
  </xdr:oneCellAnchor>
  <xdr:oneCellAnchor>
    <xdr:from>
      <xdr:col>4</xdr:col>
      <xdr:colOff>1047750</xdr:colOff>
      <xdr:row>626</xdr:row>
      <xdr:rowOff>0</xdr:rowOff>
    </xdr:from>
    <xdr:ext cx="2242" cy="161925"/>
    <xdr:pic>
      <xdr:nvPicPr>
        <xdr:cNvPr id="718" name="Picture 21">
          <a:extLst>
            <a:ext uri="{FF2B5EF4-FFF2-40B4-BE49-F238E27FC236}">
              <a16:creationId xmlns:a16="http://schemas.microsoft.com/office/drawing/2014/main" xmlns="" id="{39F7B929-2C33-48D2-8093-E2FDC27E8E0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8210550"/>
          <a:ext cx="2242" cy="161925"/>
        </a:xfrm>
        <a:prstGeom prst="rect">
          <a:avLst/>
        </a:prstGeom>
        <a:noFill/>
        <a:ln w="9525">
          <a:noFill/>
          <a:miter lim="800000"/>
          <a:headEnd/>
          <a:tailEnd/>
        </a:ln>
      </xdr:spPr>
    </xdr:pic>
    <xdr:clientData/>
  </xdr:oneCellAnchor>
  <xdr:oneCellAnchor>
    <xdr:from>
      <xdr:col>4</xdr:col>
      <xdr:colOff>1047750</xdr:colOff>
      <xdr:row>627</xdr:row>
      <xdr:rowOff>0</xdr:rowOff>
    </xdr:from>
    <xdr:ext cx="2242" cy="161925"/>
    <xdr:pic>
      <xdr:nvPicPr>
        <xdr:cNvPr id="719" name="Picture 21">
          <a:extLst>
            <a:ext uri="{FF2B5EF4-FFF2-40B4-BE49-F238E27FC236}">
              <a16:creationId xmlns:a16="http://schemas.microsoft.com/office/drawing/2014/main" xmlns="" id="{E206B266-7992-4DEE-85B1-AC5B778F415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8401050"/>
          <a:ext cx="2242" cy="161925"/>
        </a:xfrm>
        <a:prstGeom prst="rect">
          <a:avLst/>
        </a:prstGeom>
        <a:noFill/>
        <a:ln w="9525">
          <a:noFill/>
          <a:miter lim="800000"/>
          <a:headEnd/>
          <a:tailEnd/>
        </a:ln>
      </xdr:spPr>
    </xdr:pic>
    <xdr:clientData/>
  </xdr:oneCellAnchor>
  <xdr:oneCellAnchor>
    <xdr:from>
      <xdr:col>4</xdr:col>
      <xdr:colOff>1047750</xdr:colOff>
      <xdr:row>643</xdr:row>
      <xdr:rowOff>0</xdr:rowOff>
    </xdr:from>
    <xdr:ext cx="2242" cy="161925"/>
    <xdr:pic>
      <xdr:nvPicPr>
        <xdr:cNvPr id="720" name="Picture 21">
          <a:extLst>
            <a:ext uri="{FF2B5EF4-FFF2-40B4-BE49-F238E27FC236}">
              <a16:creationId xmlns:a16="http://schemas.microsoft.com/office/drawing/2014/main" xmlns="" id="{E10CAE2C-BD0A-4E3C-A77D-2DF24EA28B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449050"/>
          <a:ext cx="2242" cy="161925"/>
        </a:xfrm>
        <a:prstGeom prst="rect">
          <a:avLst/>
        </a:prstGeom>
        <a:noFill/>
        <a:ln w="9525">
          <a:noFill/>
          <a:miter lim="800000"/>
          <a:headEnd/>
          <a:tailEnd/>
        </a:ln>
      </xdr:spPr>
    </xdr:pic>
    <xdr:clientData/>
  </xdr:oneCellAnchor>
  <xdr:oneCellAnchor>
    <xdr:from>
      <xdr:col>4</xdr:col>
      <xdr:colOff>1047750</xdr:colOff>
      <xdr:row>623</xdr:row>
      <xdr:rowOff>0</xdr:rowOff>
    </xdr:from>
    <xdr:ext cx="2242" cy="161925"/>
    <xdr:pic>
      <xdr:nvPicPr>
        <xdr:cNvPr id="721" name="Picture 21">
          <a:extLst>
            <a:ext uri="{FF2B5EF4-FFF2-40B4-BE49-F238E27FC236}">
              <a16:creationId xmlns:a16="http://schemas.microsoft.com/office/drawing/2014/main" xmlns="" id="{248EB91B-B70F-4CA4-98D9-F4780DA73C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39050"/>
          <a:ext cx="2242" cy="161925"/>
        </a:xfrm>
        <a:prstGeom prst="rect">
          <a:avLst/>
        </a:prstGeom>
        <a:noFill/>
        <a:ln w="9525">
          <a:noFill/>
          <a:miter lim="800000"/>
          <a:headEnd/>
          <a:tailEnd/>
        </a:ln>
      </xdr:spPr>
    </xdr:pic>
    <xdr:clientData/>
  </xdr:oneCellAnchor>
  <xdr:oneCellAnchor>
    <xdr:from>
      <xdr:col>4</xdr:col>
      <xdr:colOff>1047750</xdr:colOff>
      <xdr:row>626</xdr:row>
      <xdr:rowOff>0</xdr:rowOff>
    </xdr:from>
    <xdr:ext cx="2242" cy="161925"/>
    <xdr:pic>
      <xdr:nvPicPr>
        <xdr:cNvPr id="722" name="Picture 21">
          <a:extLst>
            <a:ext uri="{FF2B5EF4-FFF2-40B4-BE49-F238E27FC236}">
              <a16:creationId xmlns:a16="http://schemas.microsoft.com/office/drawing/2014/main" xmlns="" id="{88BFCBEC-3210-4B36-8103-2BDED50D6D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8210550"/>
          <a:ext cx="2242" cy="161925"/>
        </a:xfrm>
        <a:prstGeom prst="rect">
          <a:avLst/>
        </a:prstGeom>
        <a:noFill/>
        <a:ln w="9525">
          <a:noFill/>
          <a:miter lim="800000"/>
          <a:headEnd/>
          <a:tailEnd/>
        </a:ln>
      </xdr:spPr>
    </xdr:pic>
    <xdr:clientData/>
  </xdr:oneCellAnchor>
  <xdr:oneCellAnchor>
    <xdr:from>
      <xdr:col>4</xdr:col>
      <xdr:colOff>1047750</xdr:colOff>
      <xdr:row>588</xdr:row>
      <xdr:rowOff>0</xdr:rowOff>
    </xdr:from>
    <xdr:ext cx="2242" cy="161925"/>
    <xdr:pic>
      <xdr:nvPicPr>
        <xdr:cNvPr id="723" name="Picture 21">
          <a:extLst>
            <a:ext uri="{FF2B5EF4-FFF2-40B4-BE49-F238E27FC236}">
              <a16:creationId xmlns:a16="http://schemas.microsoft.com/office/drawing/2014/main" xmlns="" id="{6138AF16-28D4-4CFC-884C-4F841FE0767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604</xdr:row>
      <xdr:rowOff>0</xdr:rowOff>
    </xdr:from>
    <xdr:ext cx="2242" cy="161925"/>
    <xdr:pic>
      <xdr:nvPicPr>
        <xdr:cNvPr id="724" name="Picture 21">
          <a:extLst>
            <a:ext uri="{FF2B5EF4-FFF2-40B4-BE49-F238E27FC236}">
              <a16:creationId xmlns:a16="http://schemas.microsoft.com/office/drawing/2014/main" xmlns="" id="{3D8A339A-5CEF-47F2-81AB-64BCEDECF5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9550"/>
          <a:ext cx="2242" cy="161925"/>
        </a:xfrm>
        <a:prstGeom prst="rect">
          <a:avLst/>
        </a:prstGeom>
        <a:noFill/>
        <a:ln w="9525">
          <a:noFill/>
          <a:miter lim="800000"/>
          <a:headEnd/>
          <a:tailEnd/>
        </a:ln>
      </xdr:spPr>
    </xdr:pic>
    <xdr:clientData/>
  </xdr:oneCellAnchor>
  <xdr:oneCellAnchor>
    <xdr:from>
      <xdr:col>4</xdr:col>
      <xdr:colOff>1047750</xdr:colOff>
      <xdr:row>593</xdr:row>
      <xdr:rowOff>0</xdr:rowOff>
    </xdr:from>
    <xdr:ext cx="2242" cy="161925"/>
    <xdr:pic>
      <xdr:nvPicPr>
        <xdr:cNvPr id="725" name="Picture 21">
          <a:extLst>
            <a:ext uri="{FF2B5EF4-FFF2-40B4-BE49-F238E27FC236}">
              <a16:creationId xmlns:a16="http://schemas.microsoft.com/office/drawing/2014/main" xmlns="" id="{80AE1DA8-4EF1-4A4B-8A97-DB1B9882FD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598</xdr:row>
      <xdr:rowOff>0</xdr:rowOff>
    </xdr:from>
    <xdr:ext cx="2242" cy="161925"/>
    <xdr:pic>
      <xdr:nvPicPr>
        <xdr:cNvPr id="726" name="Picture 21">
          <a:extLst>
            <a:ext uri="{FF2B5EF4-FFF2-40B4-BE49-F238E27FC236}">
              <a16:creationId xmlns:a16="http://schemas.microsoft.com/office/drawing/2014/main" xmlns="" id="{07569F49-B5D0-4815-9827-21D42815D3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596</xdr:row>
      <xdr:rowOff>0</xdr:rowOff>
    </xdr:from>
    <xdr:ext cx="2242" cy="161925"/>
    <xdr:pic>
      <xdr:nvPicPr>
        <xdr:cNvPr id="727" name="Picture 21">
          <a:extLst>
            <a:ext uri="{FF2B5EF4-FFF2-40B4-BE49-F238E27FC236}">
              <a16:creationId xmlns:a16="http://schemas.microsoft.com/office/drawing/2014/main" xmlns="" id="{AA9E264B-46CA-4FEE-A624-B5AF9A6C3F3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86050"/>
          <a:ext cx="2242" cy="161925"/>
        </a:xfrm>
        <a:prstGeom prst="rect">
          <a:avLst/>
        </a:prstGeom>
        <a:noFill/>
        <a:ln w="9525">
          <a:noFill/>
          <a:miter lim="800000"/>
          <a:headEnd/>
          <a:tailEnd/>
        </a:ln>
      </xdr:spPr>
    </xdr:pic>
    <xdr:clientData/>
  </xdr:oneCellAnchor>
  <xdr:oneCellAnchor>
    <xdr:from>
      <xdr:col>4</xdr:col>
      <xdr:colOff>1047750</xdr:colOff>
      <xdr:row>620</xdr:row>
      <xdr:rowOff>0</xdr:rowOff>
    </xdr:from>
    <xdr:ext cx="2242" cy="161925"/>
    <xdr:pic>
      <xdr:nvPicPr>
        <xdr:cNvPr id="728" name="Picture 21">
          <a:extLst>
            <a:ext uri="{FF2B5EF4-FFF2-40B4-BE49-F238E27FC236}">
              <a16:creationId xmlns:a16="http://schemas.microsoft.com/office/drawing/2014/main" xmlns="" id="{886F2A2C-77CE-49F2-A616-9B1DDE9737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067550"/>
          <a:ext cx="2242" cy="161925"/>
        </a:xfrm>
        <a:prstGeom prst="rect">
          <a:avLst/>
        </a:prstGeom>
        <a:noFill/>
        <a:ln w="9525">
          <a:noFill/>
          <a:miter lim="800000"/>
          <a:headEnd/>
          <a:tailEnd/>
        </a:ln>
      </xdr:spPr>
    </xdr:pic>
    <xdr:clientData/>
  </xdr:oneCellAnchor>
  <xdr:oneCellAnchor>
    <xdr:from>
      <xdr:col>4</xdr:col>
      <xdr:colOff>1047750</xdr:colOff>
      <xdr:row>621</xdr:row>
      <xdr:rowOff>0</xdr:rowOff>
    </xdr:from>
    <xdr:ext cx="2242" cy="161925"/>
    <xdr:pic>
      <xdr:nvPicPr>
        <xdr:cNvPr id="729" name="Picture 21">
          <a:extLst>
            <a:ext uri="{FF2B5EF4-FFF2-40B4-BE49-F238E27FC236}">
              <a16:creationId xmlns:a16="http://schemas.microsoft.com/office/drawing/2014/main" xmlns="" id="{9D58E0AF-3B4D-4441-AF46-629FD5EDD2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258050"/>
          <a:ext cx="2242" cy="161925"/>
        </a:xfrm>
        <a:prstGeom prst="rect">
          <a:avLst/>
        </a:prstGeom>
        <a:noFill/>
        <a:ln w="9525">
          <a:noFill/>
          <a:miter lim="800000"/>
          <a:headEnd/>
          <a:tailEnd/>
        </a:ln>
      </xdr:spPr>
    </xdr:pic>
    <xdr:clientData/>
  </xdr:oneCellAnchor>
  <xdr:oneCellAnchor>
    <xdr:from>
      <xdr:col>4</xdr:col>
      <xdr:colOff>1047750</xdr:colOff>
      <xdr:row>625</xdr:row>
      <xdr:rowOff>0</xdr:rowOff>
    </xdr:from>
    <xdr:ext cx="2242" cy="161925"/>
    <xdr:pic>
      <xdr:nvPicPr>
        <xdr:cNvPr id="730" name="Picture 21">
          <a:extLst>
            <a:ext uri="{FF2B5EF4-FFF2-40B4-BE49-F238E27FC236}">
              <a16:creationId xmlns:a16="http://schemas.microsoft.com/office/drawing/2014/main" xmlns="" id="{B3A97033-7F9C-48E6-9E85-971F0A24BB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8020050"/>
          <a:ext cx="2242" cy="161925"/>
        </a:xfrm>
        <a:prstGeom prst="rect">
          <a:avLst/>
        </a:prstGeom>
        <a:noFill/>
        <a:ln w="9525">
          <a:noFill/>
          <a:miter lim="800000"/>
          <a:headEnd/>
          <a:tailEnd/>
        </a:ln>
      </xdr:spPr>
    </xdr:pic>
    <xdr:clientData/>
  </xdr:oneCellAnchor>
  <xdr:oneCellAnchor>
    <xdr:from>
      <xdr:col>4</xdr:col>
      <xdr:colOff>1047750</xdr:colOff>
      <xdr:row>606</xdr:row>
      <xdr:rowOff>0</xdr:rowOff>
    </xdr:from>
    <xdr:ext cx="2242" cy="161925"/>
    <xdr:pic>
      <xdr:nvPicPr>
        <xdr:cNvPr id="731" name="Picture 21">
          <a:extLst>
            <a:ext uri="{FF2B5EF4-FFF2-40B4-BE49-F238E27FC236}">
              <a16:creationId xmlns:a16="http://schemas.microsoft.com/office/drawing/2014/main" xmlns="" id="{6BA9D80E-6E16-46D9-9688-31997846E34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400550"/>
          <a:ext cx="2242" cy="161925"/>
        </a:xfrm>
        <a:prstGeom prst="rect">
          <a:avLst/>
        </a:prstGeom>
        <a:noFill/>
        <a:ln w="9525">
          <a:noFill/>
          <a:miter lim="800000"/>
          <a:headEnd/>
          <a:tailEnd/>
        </a:ln>
      </xdr:spPr>
    </xdr:pic>
    <xdr:clientData/>
  </xdr:oneCellAnchor>
  <xdr:oneCellAnchor>
    <xdr:from>
      <xdr:col>4</xdr:col>
      <xdr:colOff>1047750</xdr:colOff>
      <xdr:row>610</xdr:row>
      <xdr:rowOff>0</xdr:rowOff>
    </xdr:from>
    <xdr:ext cx="2242" cy="161925"/>
    <xdr:pic>
      <xdr:nvPicPr>
        <xdr:cNvPr id="732" name="Picture 21">
          <a:extLst>
            <a:ext uri="{FF2B5EF4-FFF2-40B4-BE49-F238E27FC236}">
              <a16:creationId xmlns:a16="http://schemas.microsoft.com/office/drawing/2014/main" xmlns="" id="{B2C79322-C836-4E7B-98AA-0E40017431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162550"/>
          <a:ext cx="2242" cy="161925"/>
        </a:xfrm>
        <a:prstGeom prst="rect">
          <a:avLst/>
        </a:prstGeom>
        <a:noFill/>
        <a:ln w="9525">
          <a:noFill/>
          <a:miter lim="800000"/>
          <a:headEnd/>
          <a:tailEnd/>
        </a:ln>
      </xdr:spPr>
    </xdr:pic>
    <xdr:clientData/>
  </xdr:oneCellAnchor>
  <xdr:oneCellAnchor>
    <xdr:from>
      <xdr:col>4</xdr:col>
      <xdr:colOff>1047750</xdr:colOff>
      <xdr:row>600</xdr:row>
      <xdr:rowOff>0</xdr:rowOff>
    </xdr:from>
    <xdr:ext cx="2242" cy="161925"/>
    <xdr:pic>
      <xdr:nvPicPr>
        <xdr:cNvPr id="733" name="Picture 21">
          <a:extLst>
            <a:ext uri="{FF2B5EF4-FFF2-40B4-BE49-F238E27FC236}">
              <a16:creationId xmlns:a16="http://schemas.microsoft.com/office/drawing/2014/main" xmlns="" id="{152151FA-A1FD-446F-B02D-A4617656EE8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257550"/>
          <a:ext cx="2242" cy="161925"/>
        </a:xfrm>
        <a:prstGeom prst="rect">
          <a:avLst/>
        </a:prstGeom>
        <a:noFill/>
        <a:ln w="9525">
          <a:noFill/>
          <a:miter lim="800000"/>
          <a:headEnd/>
          <a:tailEnd/>
        </a:ln>
      </xdr:spPr>
    </xdr:pic>
    <xdr:clientData/>
  </xdr:oneCellAnchor>
  <xdr:oneCellAnchor>
    <xdr:from>
      <xdr:col>4</xdr:col>
      <xdr:colOff>1047750</xdr:colOff>
      <xdr:row>611</xdr:row>
      <xdr:rowOff>0</xdr:rowOff>
    </xdr:from>
    <xdr:ext cx="2242" cy="161925"/>
    <xdr:pic>
      <xdr:nvPicPr>
        <xdr:cNvPr id="734" name="Picture 21">
          <a:extLst>
            <a:ext uri="{FF2B5EF4-FFF2-40B4-BE49-F238E27FC236}">
              <a16:creationId xmlns:a16="http://schemas.microsoft.com/office/drawing/2014/main" xmlns="" id="{656EE86F-2ED5-4CA8-BE7A-8A2C4CA5C10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353050"/>
          <a:ext cx="2242" cy="161925"/>
        </a:xfrm>
        <a:prstGeom prst="rect">
          <a:avLst/>
        </a:prstGeom>
        <a:noFill/>
        <a:ln w="9525">
          <a:noFill/>
          <a:miter lim="800000"/>
          <a:headEnd/>
          <a:tailEnd/>
        </a:ln>
      </xdr:spPr>
    </xdr:pic>
    <xdr:clientData/>
  </xdr:oneCellAnchor>
  <xdr:oneCellAnchor>
    <xdr:from>
      <xdr:col>4</xdr:col>
      <xdr:colOff>1047750</xdr:colOff>
      <xdr:row>605</xdr:row>
      <xdr:rowOff>0</xdr:rowOff>
    </xdr:from>
    <xdr:ext cx="2242" cy="161925"/>
    <xdr:pic>
      <xdr:nvPicPr>
        <xdr:cNvPr id="735" name="Picture 21">
          <a:extLst>
            <a:ext uri="{FF2B5EF4-FFF2-40B4-BE49-F238E27FC236}">
              <a16:creationId xmlns:a16="http://schemas.microsoft.com/office/drawing/2014/main" xmlns="" id="{E818325A-F376-4258-98E4-1781A60092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210050"/>
          <a:ext cx="2242" cy="161925"/>
        </a:xfrm>
        <a:prstGeom prst="rect">
          <a:avLst/>
        </a:prstGeom>
        <a:noFill/>
        <a:ln w="9525">
          <a:noFill/>
          <a:miter lim="800000"/>
          <a:headEnd/>
          <a:tailEnd/>
        </a:ln>
      </xdr:spPr>
    </xdr:pic>
    <xdr:clientData/>
  </xdr:oneCellAnchor>
  <xdr:oneCellAnchor>
    <xdr:from>
      <xdr:col>4</xdr:col>
      <xdr:colOff>1047750</xdr:colOff>
      <xdr:row>592</xdr:row>
      <xdr:rowOff>0</xdr:rowOff>
    </xdr:from>
    <xdr:ext cx="2242" cy="161925"/>
    <xdr:pic>
      <xdr:nvPicPr>
        <xdr:cNvPr id="736" name="Picture 21">
          <a:extLst>
            <a:ext uri="{FF2B5EF4-FFF2-40B4-BE49-F238E27FC236}">
              <a16:creationId xmlns:a16="http://schemas.microsoft.com/office/drawing/2014/main" xmlns="" id="{8D96B396-BF19-4E8E-A241-E7F74BA714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24050"/>
          <a:ext cx="2242" cy="161925"/>
        </a:xfrm>
        <a:prstGeom prst="rect">
          <a:avLst/>
        </a:prstGeom>
        <a:noFill/>
        <a:ln w="9525">
          <a:noFill/>
          <a:miter lim="800000"/>
          <a:headEnd/>
          <a:tailEnd/>
        </a:ln>
      </xdr:spPr>
    </xdr:pic>
    <xdr:clientData/>
  </xdr:oneCellAnchor>
  <xdr:oneCellAnchor>
    <xdr:from>
      <xdr:col>4</xdr:col>
      <xdr:colOff>1047750</xdr:colOff>
      <xdr:row>587</xdr:row>
      <xdr:rowOff>0</xdr:rowOff>
    </xdr:from>
    <xdr:ext cx="2242" cy="161925"/>
    <xdr:pic>
      <xdr:nvPicPr>
        <xdr:cNvPr id="737" name="Picture 21">
          <a:extLst>
            <a:ext uri="{FF2B5EF4-FFF2-40B4-BE49-F238E27FC236}">
              <a16:creationId xmlns:a16="http://schemas.microsoft.com/office/drawing/2014/main" xmlns="" id="{B3459985-6175-49F0-ABF6-3EFCDF83FB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587</xdr:row>
      <xdr:rowOff>0</xdr:rowOff>
    </xdr:from>
    <xdr:ext cx="2242" cy="161925"/>
    <xdr:pic>
      <xdr:nvPicPr>
        <xdr:cNvPr id="738" name="Picture 21">
          <a:extLst>
            <a:ext uri="{FF2B5EF4-FFF2-40B4-BE49-F238E27FC236}">
              <a16:creationId xmlns:a16="http://schemas.microsoft.com/office/drawing/2014/main" xmlns="" id="{C814ED99-20F0-43C9-BF26-87B54647DA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602</xdr:row>
      <xdr:rowOff>0</xdr:rowOff>
    </xdr:from>
    <xdr:ext cx="2242" cy="161925"/>
    <xdr:pic>
      <xdr:nvPicPr>
        <xdr:cNvPr id="739" name="Picture 21">
          <a:extLst>
            <a:ext uri="{FF2B5EF4-FFF2-40B4-BE49-F238E27FC236}">
              <a16:creationId xmlns:a16="http://schemas.microsoft.com/office/drawing/2014/main" xmlns="" id="{BFBE7D10-83A7-4833-B639-942B6E5254A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638550"/>
          <a:ext cx="2242" cy="161925"/>
        </a:xfrm>
        <a:prstGeom prst="rect">
          <a:avLst/>
        </a:prstGeom>
        <a:noFill/>
        <a:ln w="9525">
          <a:noFill/>
          <a:miter lim="800000"/>
          <a:headEnd/>
          <a:tailEnd/>
        </a:ln>
      </xdr:spPr>
    </xdr:pic>
    <xdr:clientData/>
  </xdr:oneCellAnchor>
  <xdr:oneCellAnchor>
    <xdr:from>
      <xdr:col>4</xdr:col>
      <xdr:colOff>1047750</xdr:colOff>
      <xdr:row>619</xdr:row>
      <xdr:rowOff>0</xdr:rowOff>
    </xdr:from>
    <xdr:ext cx="2242" cy="161925"/>
    <xdr:pic>
      <xdr:nvPicPr>
        <xdr:cNvPr id="740" name="Picture 21">
          <a:extLst>
            <a:ext uri="{FF2B5EF4-FFF2-40B4-BE49-F238E27FC236}">
              <a16:creationId xmlns:a16="http://schemas.microsoft.com/office/drawing/2014/main" xmlns="" id="{E2F68FB1-1A1E-4C04-8012-54161B85D0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877050"/>
          <a:ext cx="2242" cy="161925"/>
        </a:xfrm>
        <a:prstGeom prst="rect">
          <a:avLst/>
        </a:prstGeom>
        <a:noFill/>
        <a:ln w="9525">
          <a:noFill/>
          <a:miter lim="800000"/>
          <a:headEnd/>
          <a:tailEnd/>
        </a:ln>
      </xdr:spPr>
    </xdr:pic>
    <xdr:clientData/>
  </xdr:oneCellAnchor>
  <xdr:oneCellAnchor>
    <xdr:from>
      <xdr:col>4</xdr:col>
      <xdr:colOff>1047750</xdr:colOff>
      <xdr:row>622</xdr:row>
      <xdr:rowOff>0</xdr:rowOff>
    </xdr:from>
    <xdr:ext cx="2242" cy="161925"/>
    <xdr:pic>
      <xdr:nvPicPr>
        <xdr:cNvPr id="741" name="Picture 21">
          <a:extLst>
            <a:ext uri="{FF2B5EF4-FFF2-40B4-BE49-F238E27FC236}">
              <a16:creationId xmlns:a16="http://schemas.microsoft.com/office/drawing/2014/main" xmlns="" id="{7E046C87-8889-4292-8BC2-7E8326B8A4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448550"/>
          <a:ext cx="2242" cy="161925"/>
        </a:xfrm>
        <a:prstGeom prst="rect">
          <a:avLst/>
        </a:prstGeom>
        <a:noFill/>
        <a:ln w="9525">
          <a:noFill/>
          <a:miter lim="800000"/>
          <a:headEnd/>
          <a:tailEnd/>
        </a:ln>
      </xdr:spPr>
    </xdr:pic>
    <xdr:clientData/>
  </xdr:oneCellAnchor>
  <xdr:oneCellAnchor>
    <xdr:from>
      <xdr:col>4</xdr:col>
      <xdr:colOff>1047750</xdr:colOff>
      <xdr:row>591</xdr:row>
      <xdr:rowOff>0</xdr:rowOff>
    </xdr:from>
    <xdr:ext cx="2242" cy="161925"/>
    <xdr:pic>
      <xdr:nvPicPr>
        <xdr:cNvPr id="742" name="Picture 21">
          <a:extLst>
            <a:ext uri="{FF2B5EF4-FFF2-40B4-BE49-F238E27FC236}">
              <a16:creationId xmlns:a16="http://schemas.microsoft.com/office/drawing/2014/main" xmlns="" id="{665C0EA8-03E9-495C-90A9-76C959D963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615</xdr:row>
      <xdr:rowOff>0</xdr:rowOff>
    </xdr:from>
    <xdr:ext cx="2242" cy="161925"/>
    <xdr:pic>
      <xdr:nvPicPr>
        <xdr:cNvPr id="743" name="Picture 21">
          <a:extLst>
            <a:ext uri="{FF2B5EF4-FFF2-40B4-BE49-F238E27FC236}">
              <a16:creationId xmlns:a16="http://schemas.microsoft.com/office/drawing/2014/main" xmlns="" id="{CC553E2D-279B-4122-87BE-D50F00CFA5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115050"/>
          <a:ext cx="2242" cy="161925"/>
        </a:xfrm>
        <a:prstGeom prst="rect">
          <a:avLst/>
        </a:prstGeom>
        <a:noFill/>
        <a:ln w="9525">
          <a:noFill/>
          <a:miter lim="800000"/>
          <a:headEnd/>
          <a:tailEnd/>
        </a:ln>
      </xdr:spPr>
    </xdr:pic>
    <xdr:clientData/>
  </xdr:oneCellAnchor>
  <xdr:oneCellAnchor>
    <xdr:from>
      <xdr:col>4</xdr:col>
      <xdr:colOff>1047750</xdr:colOff>
      <xdr:row>612</xdr:row>
      <xdr:rowOff>0</xdr:rowOff>
    </xdr:from>
    <xdr:ext cx="2242" cy="161925"/>
    <xdr:pic>
      <xdr:nvPicPr>
        <xdr:cNvPr id="744" name="Picture 21">
          <a:extLst>
            <a:ext uri="{FF2B5EF4-FFF2-40B4-BE49-F238E27FC236}">
              <a16:creationId xmlns:a16="http://schemas.microsoft.com/office/drawing/2014/main" xmlns="" id="{36B5D1F2-11F3-4C6A-A329-E2490A256F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543550"/>
          <a:ext cx="2242" cy="161925"/>
        </a:xfrm>
        <a:prstGeom prst="rect">
          <a:avLst/>
        </a:prstGeom>
        <a:noFill/>
        <a:ln w="9525">
          <a:noFill/>
          <a:miter lim="800000"/>
          <a:headEnd/>
          <a:tailEnd/>
        </a:ln>
      </xdr:spPr>
    </xdr:pic>
    <xdr:clientData/>
  </xdr:oneCellAnchor>
  <xdr:oneCellAnchor>
    <xdr:from>
      <xdr:col>4</xdr:col>
      <xdr:colOff>1047750</xdr:colOff>
      <xdr:row>603</xdr:row>
      <xdr:rowOff>0</xdr:rowOff>
    </xdr:from>
    <xdr:ext cx="2242" cy="161925"/>
    <xdr:pic>
      <xdr:nvPicPr>
        <xdr:cNvPr id="745" name="Picture 21">
          <a:extLst>
            <a:ext uri="{FF2B5EF4-FFF2-40B4-BE49-F238E27FC236}">
              <a16:creationId xmlns:a16="http://schemas.microsoft.com/office/drawing/2014/main" xmlns="" id="{D9372811-CE23-4236-A59D-16F161600F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829050"/>
          <a:ext cx="2242" cy="161925"/>
        </a:xfrm>
        <a:prstGeom prst="rect">
          <a:avLst/>
        </a:prstGeom>
        <a:noFill/>
        <a:ln w="9525">
          <a:noFill/>
          <a:miter lim="800000"/>
          <a:headEnd/>
          <a:tailEnd/>
        </a:ln>
      </xdr:spPr>
    </xdr:pic>
    <xdr:clientData/>
  </xdr:oneCellAnchor>
  <xdr:oneCellAnchor>
    <xdr:from>
      <xdr:col>4</xdr:col>
      <xdr:colOff>1047750</xdr:colOff>
      <xdr:row>650</xdr:row>
      <xdr:rowOff>0</xdr:rowOff>
    </xdr:from>
    <xdr:ext cx="2242" cy="161925"/>
    <xdr:pic>
      <xdr:nvPicPr>
        <xdr:cNvPr id="746" name="Picture 21">
          <a:extLst>
            <a:ext uri="{FF2B5EF4-FFF2-40B4-BE49-F238E27FC236}">
              <a16:creationId xmlns:a16="http://schemas.microsoft.com/office/drawing/2014/main" xmlns="" id="{E28943D8-CDD5-4889-AFA4-BF0F113CC0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2782550"/>
          <a:ext cx="2242" cy="161925"/>
        </a:xfrm>
        <a:prstGeom prst="rect">
          <a:avLst/>
        </a:prstGeom>
        <a:noFill/>
        <a:ln w="9525">
          <a:noFill/>
          <a:miter lim="800000"/>
          <a:headEnd/>
          <a:tailEnd/>
        </a:ln>
      </xdr:spPr>
    </xdr:pic>
    <xdr:clientData/>
  </xdr:oneCellAnchor>
  <xdr:oneCellAnchor>
    <xdr:from>
      <xdr:col>4</xdr:col>
      <xdr:colOff>1047750</xdr:colOff>
      <xdr:row>588</xdr:row>
      <xdr:rowOff>0</xdr:rowOff>
    </xdr:from>
    <xdr:ext cx="2242" cy="161925"/>
    <xdr:pic>
      <xdr:nvPicPr>
        <xdr:cNvPr id="747" name="Picture 21">
          <a:extLst>
            <a:ext uri="{FF2B5EF4-FFF2-40B4-BE49-F238E27FC236}">
              <a16:creationId xmlns:a16="http://schemas.microsoft.com/office/drawing/2014/main" xmlns="" id="{13F63772-7254-414D-A5F3-F8971DB32E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589</xdr:row>
      <xdr:rowOff>0</xdr:rowOff>
    </xdr:from>
    <xdr:ext cx="2242" cy="161925"/>
    <xdr:pic>
      <xdr:nvPicPr>
        <xdr:cNvPr id="748" name="Picture 21">
          <a:extLst>
            <a:ext uri="{FF2B5EF4-FFF2-40B4-BE49-F238E27FC236}">
              <a16:creationId xmlns:a16="http://schemas.microsoft.com/office/drawing/2014/main" xmlns="" id="{EC076327-2A8B-48C1-92E1-B20F9F21B7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623</xdr:row>
      <xdr:rowOff>0</xdr:rowOff>
    </xdr:from>
    <xdr:ext cx="2242" cy="161925"/>
    <xdr:pic>
      <xdr:nvPicPr>
        <xdr:cNvPr id="749" name="Picture 21">
          <a:extLst>
            <a:ext uri="{FF2B5EF4-FFF2-40B4-BE49-F238E27FC236}">
              <a16:creationId xmlns:a16="http://schemas.microsoft.com/office/drawing/2014/main" xmlns="" id="{CB0C7102-190F-4194-AD41-EB67BF7D4E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39050"/>
          <a:ext cx="2242" cy="161925"/>
        </a:xfrm>
        <a:prstGeom prst="rect">
          <a:avLst/>
        </a:prstGeom>
        <a:noFill/>
        <a:ln w="9525">
          <a:noFill/>
          <a:miter lim="800000"/>
          <a:headEnd/>
          <a:tailEnd/>
        </a:ln>
      </xdr:spPr>
    </xdr:pic>
    <xdr:clientData/>
  </xdr:oneCellAnchor>
  <xdr:oneCellAnchor>
    <xdr:from>
      <xdr:col>4</xdr:col>
      <xdr:colOff>1047750</xdr:colOff>
      <xdr:row>626</xdr:row>
      <xdr:rowOff>0</xdr:rowOff>
    </xdr:from>
    <xdr:ext cx="2242" cy="161925"/>
    <xdr:pic>
      <xdr:nvPicPr>
        <xdr:cNvPr id="750" name="Picture 21">
          <a:extLst>
            <a:ext uri="{FF2B5EF4-FFF2-40B4-BE49-F238E27FC236}">
              <a16:creationId xmlns:a16="http://schemas.microsoft.com/office/drawing/2014/main" xmlns="" id="{E2DC5541-B373-4D91-882C-48EDDA376E3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8210550"/>
          <a:ext cx="2242" cy="161925"/>
        </a:xfrm>
        <a:prstGeom prst="rect">
          <a:avLst/>
        </a:prstGeom>
        <a:noFill/>
        <a:ln w="9525">
          <a:noFill/>
          <a:miter lim="800000"/>
          <a:headEnd/>
          <a:tailEnd/>
        </a:ln>
      </xdr:spPr>
    </xdr:pic>
    <xdr:clientData/>
  </xdr:oneCellAnchor>
  <xdr:oneCellAnchor>
    <xdr:from>
      <xdr:col>4</xdr:col>
      <xdr:colOff>1047750</xdr:colOff>
      <xdr:row>627</xdr:row>
      <xdr:rowOff>0</xdr:rowOff>
    </xdr:from>
    <xdr:ext cx="2242" cy="161925"/>
    <xdr:pic>
      <xdr:nvPicPr>
        <xdr:cNvPr id="751" name="Picture 21">
          <a:extLst>
            <a:ext uri="{FF2B5EF4-FFF2-40B4-BE49-F238E27FC236}">
              <a16:creationId xmlns:a16="http://schemas.microsoft.com/office/drawing/2014/main" xmlns="" id="{DFF7717A-C0BD-49BB-B709-292FF03B832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8401050"/>
          <a:ext cx="2242" cy="161925"/>
        </a:xfrm>
        <a:prstGeom prst="rect">
          <a:avLst/>
        </a:prstGeom>
        <a:noFill/>
        <a:ln w="9525">
          <a:noFill/>
          <a:miter lim="800000"/>
          <a:headEnd/>
          <a:tailEnd/>
        </a:ln>
      </xdr:spPr>
    </xdr:pic>
    <xdr:clientData/>
  </xdr:oneCellAnchor>
  <xdr:oneCellAnchor>
    <xdr:from>
      <xdr:col>4</xdr:col>
      <xdr:colOff>1047750</xdr:colOff>
      <xdr:row>643</xdr:row>
      <xdr:rowOff>0</xdr:rowOff>
    </xdr:from>
    <xdr:ext cx="2242" cy="161925"/>
    <xdr:pic>
      <xdr:nvPicPr>
        <xdr:cNvPr id="752" name="Picture 21">
          <a:extLst>
            <a:ext uri="{FF2B5EF4-FFF2-40B4-BE49-F238E27FC236}">
              <a16:creationId xmlns:a16="http://schemas.microsoft.com/office/drawing/2014/main" xmlns="" id="{E92652BC-762D-4B02-B242-9A189533D8C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449050"/>
          <a:ext cx="2242" cy="161925"/>
        </a:xfrm>
        <a:prstGeom prst="rect">
          <a:avLst/>
        </a:prstGeom>
        <a:noFill/>
        <a:ln w="9525">
          <a:noFill/>
          <a:miter lim="800000"/>
          <a:headEnd/>
          <a:tailEnd/>
        </a:ln>
      </xdr:spPr>
    </xdr:pic>
    <xdr:clientData/>
  </xdr:oneCellAnchor>
  <xdr:oneCellAnchor>
    <xdr:from>
      <xdr:col>4</xdr:col>
      <xdr:colOff>1047750</xdr:colOff>
      <xdr:row>623</xdr:row>
      <xdr:rowOff>0</xdr:rowOff>
    </xdr:from>
    <xdr:ext cx="2242" cy="161925"/>
    <xdr:pic>
      <xdr:nvPicPr>
        <xdr:cNvPr id="753" name="Picture 21">
          <a:extLst>
            <a:ext uri="{FF2B5EF4-FFF2-40B4-BE49-F238E27FC236}">
              <a16:creationId xmlns:a16="http://schemas.microsoft.com/office/drawing/2014/main" xmlns="" id="{43600E85-1158-415E-BCA1-2EE51947B8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39050"/>
          <a:ext cx="2242" cy="161925"/>
        </a:xfrm>
        <a:prstGeom prst="rect">
          <a:avLst/>
        </a:prstGeom>
        <a:noFill/>
        <a:ln w="9525">
          <a:noFill/>
          <a:miter lim="800000"/>
          <a:headEnd/>
          <a:tailEnd/>
        </a:ln>
      </xdr:spPr>
    </xdr:pic>
    <xdr:clientData/>
  </xdr:oneCellAnchor>
  <xdr:oneCellAnchor>
    <xdr:from>
      <xdr:col>4</xdr:col>
      <xdr:colOff>1047750</xdr:colOff>
      <xdr:row>626</xdr:row>
      <xdr:rowOff>0</xdr:rowOff>
    </xdr:from>
    <xdr:ext cx="2242" cy="161925"/>
    <xdr:pic>
      <xdr:nvPicPr>
        <xdr:cNvPr id="754" name="Picture 21">
          <a:extLst>
            <a:ext uri="{FF2B5EF4-FFF2-40B4-BE49-F238E27FC236}">
              <a16:creationId xmlns:a16="http://schemas.microsoft.com/office/drawing/2014/main" xmlns="" id="{70C819E9-D46D-4299-BA66-9CDFBD5E8D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8210550"/>
          <a:ext cx="2242" cy="161925"/>
        </a:xfrm>
        <a:prstGeom prst="rect">
          <a:avLst/>
        </a:prstGeom>
        <a:noFill/>
        <a:ln w="9525">
          <a:noFill/>
          <a:miter lim="800000"/>
          <a:headEnd/>
          <a:tailEnd/>
        </a:ln>
      </xdr:spPr>
    </xdr:pic>
    <xdr:clientData/>
  </xdr:oneCellAnchor>
  <xdr:oneCellAnchor>
    <xdr:from>
      <xdr:col>4</xdr:col>
      <xdr:colOff>1047750</xdr:colOff>
      <xdr:row>588</xdr:row>
      <xdr:rowOff>0</xdr:rowOff>
    </xdr:from>
    <xdr:ext cx="2242" cy="161925"/>
    <xdr:pic>
      <xdr:nvPicPr>
        <xdr:cNvPr id="755" name="Picture 21">
          <a:extLst>
            <a:ext uri="{FF2B5EF4-FFF2-40B4-BE49-F238E27FC236}">
              <a16:creationId xmlns:a16="http://schemas.microsoft.com/office/drawing/2014/main" xmlns="" id="{E8DD5A5D-E53D-4D64-AD21-15E51CA9B13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669</xdr:row>
      <xdr:rowOff>0</xdr:rowOff>
    </xdr:from>
    <xdr:ext cx="2242" cy="161925"/>
    <xdr:pic>
      <xdr:nvPicPr>
        <xdr:cNvPr id="756" name="Picture 21">
          <a:extLst>
            <a:ext uri="{FF2B5EF4-FFF2-40B4-BE49-F238E27FC236}">
              <a16:creationId xmlns:a16="http://schemas.microsoft.com/office/drawing/2014/main" xmlns="" id="{3E1BCDA1-1E5B-45B1-981C-BF338322BB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705</xdr:row>
      <xdr:rowOff>0</xdr:rowOff>
    </xdr:from>
    <xdr:ext cx="2242" cy="161925"/>
    <xdr:pic>
      <xdr:nvPicPr>
        <xdr:cNvPr id="757" name="Picture 21">
          <a:extLst>
            <a:ext uri="{FF2B5EF4-FFF2-40B4-BE49-F238E27FC236}">
              <a16:creationId xmlns:a16="http://schemas.microsoft.com/office/drawing/2014/main" xmlns="" id="{63DFE431-18AB-4854-92F8-BEA49B4166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734550"/>
          <a:ext cx="2242" cy="161925"/>
        </a:xfrm>
        <a:prstGeom prst="rect">
          <a:avLst/>
        </a:prstGeom>
        <a:noFill/>
        <a:ln w="9525">
          <a:noFill/>
          <a:miter lim="800000"/>
          <a:headEnd/>
          <a:tailEnd/>
        </a:ln>
      </xdr:spPr>
    </xdr:pic>
    <xdr:clientData/>
  </xdr:oneCellAnchor>
  <xdr:oneCellAnchor>
    <xdr:from>
      <xdr:col>4</xdr:col>
      <xdr:colOff>1047750</xdr:colOff>
      <xdr:row>675</xdr:row>
      <xdr:rowOff>0</xdr:rowOff>
    </xdr:from>
    <xdr:ext cx="2242" cy="161925"/>
    <xdr:pic>
      <xdr:nvPicPr>
        <xdr:cNvPr id="758" name="Picture 21">
          <a:extLst>
            <a:ext uri="{FF2B5EF4-FFF2-40B4-BE49-F238E27FC236}">
              <a16:creationId xmlns:a16="http://schemas.microsoft.com/office/drawing/2014/main" xmlns="" id="{12BA8BD0-B881-4F00-8A9A-C63553A94F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9550"/>
          <a:ext cx="2242" cy="161925"/>
        </a:xfrm>
        <a:prstGeom prst="rect">
          <a:avLst/>
        </a:prstGeom>
        <a:noFill/>
        <a:ln w="9525">
          <a:noFill/>
          <a:miter lim="800000"/>
          <a:headEnd/>
          <a:tailEnd/>
        </a:ln>
      </xdr:spPr>
    </xdr:pic>
    <xdr:clientData/>
  </xdr:oneCellAnchor>
  <xdr:oneCellAnchor>
    <xdr:from>
      <xdr:col>4</xdr:col>
      <xdr:colOff>1047750</xdr:colOff>
      <xdr:row>682</xdr:row>
      <xdr:rowOff>0</xdr:rowOff>
    </xdr:from>
    <xdr:ext cx="2242" cy="161925"/>
    <xdr:pic>
      <xdr:nvPicPr>
        <xdr:cNvPr id="759" name="Picture 21">
          <a:extLst>
            <a:ext uri="{FF2B5EF4-FFF2-40B4-BE49-F238E27FC236}">
              <a16:creationId xmlns:a16="http://schemas.microsoft.com/office/drawing/2014/main" xmlns="" id="{2BCA5422-EE77-46C8-A9DC-E5E0629B67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353050"/>
          <a:ext cx="2242" cy="161925"/>
        </a:xfrm>
        <a:prstGeom prst="rect">
          <a:avLst/>
        </a:prstGeom>
        <a:noFill/>
        <a:ln w="9525">
          <a:noFill/>
          <a:miter lim="800000"/>
          <a:headEnd/>
          <a:tailEnd/>
        </a:ln>
      </xdr:spPr>
    </xdr:pic>
    <xdr:clientData/>
  </xdr:oneCellAnchor>
  <xdr:oneCellAnchor>
    <xdr:from>
      <xdr:col>4</xdr:col>
      <xdr:colOff>1047750</xdr:colOff>
      <xdr:row>669</xdr:row>
      <xdr:rowOff>0</xdr:rowOff>
    </xdr:from>
    <xdr:ext cx="2242" cy="161925"/>
    <xdr:pic>
      <xdr:nvPicPr>
        <xdr:cNvPr id="760" name="Picture 21">
          <a:extLst>
            <a:ext uri="{FF2B5EF4-FFF2-40B4-BE49-F238E27FC236}">
              <a16:creationId xmlns:a16="http://schemas.microsoft.com/office/drawing/2014/main" xmlns="" id="{EA69D2F3-42F1-4001-968D-9C2C801542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705</xdr:row>
      <xdr:rowOff>0</xdr:rowOff>
    </xdr:from>
    <xdr:ext cx="2242" cy="161925"/>
    <xdr:pic>
      <xdr:nvPicPr>
        <xdr:cNvPr id="761" name="Picture 21">
          <a:extLst>
            <a:ext uri="{FF2B5EF4-FFF2-40B4-BE49-F238E27FC236}">
              <a16:creationId xmlns:a16="http://schemas.microsoft.com/office/drawing/2014/main" xmlns="" id="{FA350DD6-BEFC-4888-877A-A40B060EA1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734550"/>
          <a:ext cx="2242" cy="161925"/>
        </a:xfrm>
        <a:prstGeom prst="rect">
          <a:avLst/>
        </a:prstGeom>
        <a:noFill/>
        <a:ln w="9525">
          <a:noFill/>
          <a:miter lim="800000"/>
          <a:headEnd/>
          <a:tailEnd/>
        </a:ln>
      </xdr:spPr>
    </xdr:pic>
    <xdr:clientData/>
  </xdr:oneCellAnchor>
  <xdr:oneCellAnchor>
    <xdr:from>
      <xdr:col>4</xdr:col>
      <xdr:colOff>1047750</xdr:colOff>
      <xdr:row>675</xdr:row>
      <xdr:rowOff>0</xdr:rowOff>
    </xdr:from>
    <xdr:ext cx="2242" cy="161925"/>
    <xdr:pic>
      <xdr:nvPicPr>
        <xdr:cNvPr id="762" name="Picture 21">
          <a:extLst>
            <a:ext uri="{FF2B5EF4-FFF2-40B4-BE49-F238E27FC236}">
              <a16:creationId xmlns:a16="http://schemas.microsoft.com/office/drawing/2014/main" xmlns="" id="{E8342A83-987E-4828-8653-74D98065A8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9550"/>
          <a:ext cx="2242" cy="161925"/>
        </a:xfrm>
        <a:prstGeom prst="rect">
          <a:avLst/>
        </a:prstGeom>
        <a:noFill/>
        <a:ln w="9525">
          <a:noFill/>
          <a:miter lim="800000"/>
          <a:headEnd/>
          <a:tailEnd/>
        </a:ln>
      </xdr:spPr>
    </xdr:pic>
    <xdr:clientData/>
  </xdr:oneCellAnchor>
  <xdr:oneCellAnchor>
    <xdr:from>
      <xdr:col>4</xdr:col>
      <xdr:colOff>1047750</xdr:colOff>
      <xdr:row>682</xdr:row>
      <xdr:rowOff>0</xdr:rowOff>
    </xdr:from>
    <xdr:ext cx="2242" cy="161925"/>
    <xdr:pic>
      <xdr:nvPicPr>
        <xdr:cNvPr id="763" name="Picture 21">
          <a:extLst>
            <a:ext uri="{FF2B5EF4-FFF2-40B4-BE49-F238E27FC236}">
              <a16:creationId xmlns:a16="http://schemas.microsoft.com/office/drawing/2014/main" xmlns="" id="{5F0069CB-9152-46CF-802F-88AD85A1B5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353050"/>
          <a:ext cx="2242" cy="161925"/>
        </a:xfrm>
        <a:prstGeom prst="rect">
          <a:avLst/>
        </a:prstGeom>
        <a:noFill/>
        <a:ln w="9525">
          <a:noFill/>
          <a:miter lim="800000"/>
          <a:headEnd/>
          <a:tailEnd/>
        </a:ln>
      </xdr:spPr>
    </xdr:pic>
    <xdr:clientData/>
  </xdr:oneCellAnchor>
  <xdr:oneCellAnchor>
    <xdr:from>
      <xdr:col>4</xdr:col>
      <xdr:colOff>1047750</xdr:colOff>
      <xdr:row>669</xdr:row>
      <xdr:rowOff>0</xdr:rowOff>
    </xdr:from>
    <xdr:ext cx="2242" cy="161925"/>
    <xdr:pic>
      <xdr:nvPicPr>
        <xdr:cNvPr id="764" name="Picture 21">
          <a:extLst>
            <a:ext uri="{FF2B5EF4-FFF2-40B4-BE49-F238E27FC236}">
              <a16:creationId xmlns:a16="http://schemas.microsoft.com/office/drawing/2014/main" xmlns="" id="{4C0713A4-41A0-4EEA-A936-B692D08F08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705</xdr:row>
      <xdr:rowOff>0</xdr:rowOff>
    </xdr:from>
    <xdr:ext cx="2242" cy="161925"/>
    <xdr:pic>
      <xdr:nvPicPr>
        <xdr:cNvPr id="765" name="Picture 21">
          <a:extLst>
            <a:ext uri="{FF2B5EF4-FFF2-40B4-BE49-F238E27FC236}">
              <a16:creationId xmlns:a16="http://schemas.microsoft.com/office/drawing/2014/main" xmlns="" id="{51B6E3D9-4902-4FBC-8B52-9A84181ED7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734550"/>
          <a:ext cx="2242" cy="161925"/>
        </a:xfrm>
        <a:prstGeom prst="rect">
          <a:avLst/>
        </a:prstGeom>
        <a:noFill/>
        <a:ln w="9525">
          <a:noFill/>
          <a:miter lim="800000"/>
          <a:headEnd/>
          <a:tailEnd/>
        </a:ln>
      </xdr:spPr>
    </xdr:pic>
    <xdr:clientData/>
  </xdr:oneCellAnchor>
  <xdr:oneCellAnchor>
    <xdr:from>
      <xdr:col>4</xdr:col>
      <xdr:colOff>1047750</xdr:colOff>
      <xdr:row>675</xdr:row>
      <xdr:rowOff>0</xdr:rowOff>
    </xdr:from>
    <xdr:ext cx="2242" cy="161925"/>
    <xdr:pic>
      <xdr:nvPicPr>
        <xdr:cNvPr id="766" name="Picture 21">
          <a:extLst>
            <a:ext uri="{FF2B5EF4-FFF2-40B4-BE49-F238E27FC236}">
              <a16:creationId xmlns:a16="http://schemas.microsoft.com/office/drawing/2014/main" xmlns="" id="{05D87EF8-00E9-4F5A-AB0F-14E65C873CA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9550"/>
          <a:ext cx="2242" cy="161925"/>
        </a:xfrm>
        <a:prstGeom prst="rect">
          <a:avLst/>
        </a:prstGeom>
        <a:noFill/>
        <a:ln w="9525">
          <a:noFill/>
          <a:miter lim="800000"/>
          <a:headEnd/>
          <a:tailEnd/>
        </a:ln>
      </xdr:spPr>
    </xdr:pic>
    <xdr:clientData/>
  </xdr:oneCellAnchor>
  <xdr:oneCellAnchor>
    <xdr:from>
      <xdr:col>4</xdr:col>
      <xdr:colOff>1047750</xdr:colOff>
      <xdr:row>682</xdr:row>
      <xdr:rowOff>0</xdr:rowOff>
    </xdr:from>
    <xdr:ext cx="2242" cy="161925"/>
    <xdr:pic>
      <xdr:nvPicPr>
        <xdr:cNvPr id="767" name="Picture 21">
          <a:extLst>
            <a:ext uri="{FF2B5EF4-FFF2-40B4-BE49-F238E27FC236}">
              <a16:creationId xmlns:a16="http://schemas.microsoft.com/office/drawing/2014/main" xmlns="" id="{B66199A6-6A36-402F-A7FF-DA14CCFCC68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353050"/>
          <a:ext cx="2242" cy="161925"/>
        </a:xfrm>
        <a:prstGeom prst="rect">
          <a:avLst/>
        </a:prstGeom>
        <a:noFill/>
        <a:ln w="9525">
          <a:noFill/>
          <a:miter lim="800000"/>
          <a:headEnd/>
          <a:tailEnd/>
        </a:ln>
      </xdr:spPr>
    </xdr:pic>
    <xdr:clientData/>
  </xdr:oneCellAnchor>
  <xdr:oneCellAnchor>
    <xdr:from>
      <xdr:col>4</xdr:col>
      <xdr:colOff>1047750</xdr:colOff>
      <xdr:row>667</xdr:row>
      <xdr:rowOff>0</xdr:rowOff>
    </xdr:from>
    <xdr:ext cx="2242" cy="161925"/>
    <xdr:pic>
      <xdr:nvPicPr>
        <xdr:cNvPr id="768" name="Picture 21">
          <a:extLst>
            <a:ext uri="{FF2B5EF4-FFF2-40B4-BE49-F238E27FC236}">
              <a16:creationId xmlns:a16="http://schemas.microsoft.com/office/drawing/2014/main" xmlns="" id="{1743438F-CDE3-4FC0-AE98-CC0B2D570BD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690</xdr:row>
      <xdr:rowOff>0</xdr:rowOff>
    </xdr:from>
    <xdr:ext cx="2242" cy="161925"/>
    <xdr:pic>
      <xdr:nvPicPr>
        <xdr:cNvPr id="769" name="Picture 21">
          <a:extLst>
            <a:ext uri="{FF2B5EF4-FFF2-40B4-BE49-F238E27FC236}">
              <a16:creationId xmlns:a16="http://schemas.microsoft.com/office/drawing/2014/main" xmlns="" id="{A69CC1F3-7C9B-4C32-9412-D117DBDFFD7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877050"/>
          <a:ext cx="2242" cy="161925"/>
        </a:xfrm>
        <a:prstGeom prst="rect">
          <a:avLst/>
        </a:prstGeom>
        <a:noFill/>
        <a:ln w="9525">
          <a:noFill/>
          <a:miter lim="800000"/>
          <a:headEnd/>
          <a:tailEnd/>
        </a:ln>
      </xdr:spPr>
    </xdr:pic>
    <xdr:clientData/>
  </xdr:oneCellAnchor>
  <xdr:oneCellAnchor>
    <xdr:from>
      <xdr:col>4</xdr:col>
      <xdr:colOff>1047750</xdr:colOff>
      <xdr:row>672</xdr:row>
      <xdr:rowOff>0</xdr:rowOff>
    </xdr:from>
    <xdr:ext cx="2242" cy="161925"/>
    <xdr:pic>
      <xdr:nvPicPr>
        <xdr:cNvPr id="770" name="Picture 21">
          <a:extLst>
            <a:ext uri="{FF2B5EF4-FFF2-40B4-BE49-F238E27FC236}">
              <a16:creationId xmlns:a16="http://schemas.microsoft.com/office/drawing/2014/main" xmlns="" id="{4E7724BA-EDCC-45C4-B001-E2C140A227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448050"/>
          <a:ext cx="2242" cy="161925"/>
        </a:xfrm>
        <a:prstGeom prst="rect">
          <a:avLst/>
        </a:prstGeom>
        <a:noFill/>
        <a:ln w="9525">
          <a:noFill/>
          <a:miter lim="800000"/>
          <a:headEnd/>
          <a:tailEnd/>
        </a:ln>
      </xdr:spPr>
    </xdr:pic>
    <xdr:clientData/>
  </xdr:oneCellAnchor>
  <xdr:oneCellAnchor>
    <xdr:from>
      <xdr:col>4</xdr:col>
      <xdr:colOff>1047750</xdr:colOff>
      <xdr:row>676</xdr:row>
      <xdr:rowOff>0</xdr:rowOff>
    </xdr:from>
    <xdr:ext cx="2242" cy="161925"/>
    <xdr:pic>
      <xdr:nvPicPr>
        <xdr:cNvPr id="771" name="Picture 21">
          <a:extLst>
            <a:ext uri="{FF2B5EF4-FFF2-40B4-BE49-F238E27FC236}">
              <a16:creationId xmlns:a16="http://schemas.microsoft.com/office/drawing/2014/main" xmlns="" id="{D8063304-CD55-4BB9-AE2F-1304D69437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210050"/>
          <a:ext cx="2242" cy="161925"/>
        </a:xfrm>
        <a:prstGeom prst="rect">
          <a:avLst/>
        </a:prstGeom>
        <a:noFill/>
        <a:ln w="9525">
          <a:noFill/>
          <a:miter lim="800000"/>
          <a:headEnd/>
          <a:tailEnd/>
        </a:ln>
      </xdr:spPr>
    </xdr:pic>
    <xdr:clientData/>
  </xdr:oneCellAnchor>
  <xdr:oneCellAnchor>
    <xdr:from>
      <xdr:col>4</xdr:col>
      <xdr:colOff>1047750</xdr:colOff>
      <xdr:row>659</xdr:row>
      <xdr:rowOff>0</xdr:rowOff>
    </xdr:from>
    <xdr:ext cx="2242" cy="161925"/>
    <xdr:pic>
      <xdr:nvPicPr>
        <xdr:cNvPr id="772" name="Picture 21">
          <a:extLst>
            <a:ext uri="{FF2B5EF4-FFF2-40B4-BE49-F238E27FC236}">
              <a16:creationId xmlns:a16="http://schemas.microsoft.com/office/drawing/2014/main" xmlns="" id="{FB77CC3C-A38C-447A-A3BE-1CFB19339A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689</xdr:row>
      <xdr:rowOff>0</xdr:rowOff>
    </xdr:from>
    <xdr:ext cx="2242" cy="161925"/>
    <xdr:pic>
      <xdr:nvPicPr>
        <xdr:cNvPr id="773" name="Picture 21">
          <a:extLst>
            <a:ext uri="{FF2B5EF4-FFF2-40B4-BE49-F238E27FC236}">
              <a16:creationId xmlns:a16="http://schemas.microsoft.com/office/drawing/2014/main" xmlns="" id="{B66D153C-9350-409E-9F7E-612B402C71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686550"/>
          <a:ext cx="2242" cy="161925"/>
        </a:xfrm>
        <a:prstGeom prst="rect">
          <a:avLst/>
        </a:prstGeom>
        <a:noFill/>
        <a:ln w="9525">
          <a:noFill/>
          <a:miter lim="800000"/>
          <a:headEnd/>
          <a:tailEnd/>
        </a:ln>
      </xdr:spPr>
    </xdr:pic>
    <xdr:clientData/>
  </xdr:oneCellAnchor>
  <xdr:oneCellAnchor>
    <xdr:from>
      <xdr:col>4</xdr:col>
      <xdr:colOff>1047750</xdr:colOff>
      <xdr:row>689</xdr:row>
      <xdr:rowOff>0</xdr:rowOff>
    </xdr:from>
    <xdr:ext cx="2242" cy="161925"/>
    <xdr:pic>
      <xdr:nvPicPr>
        <xdr:cNvPr id="774" name="Picture 21">
          <a:extLst>
            <a:ext uri="{FF2B5EF4-FFF2-40B4-BE49-F238E27FC236}">
              <a16:creationId xmlns:a16="http://schemas.microsoft.com/office/drawing/2014/main" xmlns="" id="{F4F47B1A-EFE9-44AC-A42C-BE85583378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686550"/>
          <a:ext cx="2242" cy="161925"/>
        </a:xfrm>
        <a:prstGeom prst="rect">
          <a:avLst/>
        </a:prstGeom>
        <a:noFill/>
        <a:ln w="9525">
          <a:noFill/>
          <a:miter lim="800000"/>
          <a:headEnd/>
          <a:tailEnd/>
        </a:ln>
      </xdr:spPr>
    </xdr:pic>
    <xdr:clientData/>
  </xdr:oneCellAnchor>
  <xdr:oneCellAnchor>
    <xdr:from>
      <xdr:col>4</xdr:col>
      <xdr:colOff>1047750</xdr:colOff>
      <xdr:row>677</xdr:row>
      <xdr:rowOff>0</xdr:rowOff>
    </xdr:from>
    <xdr:ext cx="2242" cy="161925"/>
    <xdr:pic>
      <xdr:nvPicPr>
        <xdr:cNvPr id="775" name="Picture 21">
          <a:extLst>
            <a:ext uri="{FF2B5EF4-FFF2-40B4-BE49-F238E27FC236}">
              <a16:creationId xmlns:a16="http://schemas.microsoft.com/office/drawing/2014/main" xmlns="" id="{DFB769B9-0582-4B2F-9D8A-7E6B144464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400550"/>
          <a:ext cx="2242" cy="161925"/>
        </a:xfrm>
        <a:prstGeom prst="rect">
          <a:avLst/>
        </a:prstGeom>
        <a:noFill/>
        <a:ln w="9525">
          <a:noFill/>
          <a:miter lim="800000"/>
          <a:headEnd/>
          <a:tailEnd/>
        </a:ln>
      </xdr:spPr>
    </xdr:pic>
    <xdr:clientData/>
  </xdr:oneCellAnchor>
  <xdr:oneCellAnchor>
    <xdr:from>
      <xdr:col>4</xdr:col>
      <xdr:colOff>1047750</xdr:colOff>
      <xdr:row>669</xdr:row>
      <xdr:rowOff>0</xdr:rowOff>
    </xdr:from>
    <xdr:ext cx="2242" cy="161925"/>
    <xdr:pic>
      <xdr:nvPicPr>
        <xdr:cNvPr id="776" name="Picture 21">
          <a:extLst>
            <a:ext uri="{FF2B5EF4-FFF2-40B4-BE49-F238E27FC236}">
              <a16:creationId xmlns:a16="http://schemas.microsoft.com/office/drawing/2014/main" xmlns="" id="{D60ECB17-5A31-452C-98CD-6BA10B19374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705</xdr:row>
      <xdr:rowOff>0</xdr:rowOff>
    </xdr:from>
    <xdr:ext cx="2242" cy="161925"/>
    <xdr:pic>
      <xdr:nvPicPr>
        <xdr:cNvPr id="777" name="Picture 21">
          <a:extLst>
            <a:ext uri="{FF2B5EF4-FFF2-40B4-BE49-F238E27FC236}">
              <a16:creationId xmlns:a16="http://schemas.microsoft.com/office/drawing/2014/main" xmlns="" id="{39636A94-00A1-4E2E-9705-0FCB4EB946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734550"/>
          <a:ext cx="2242" cy="161925"/>
        </a:xfrm>
        <a:prstGeom prst="rect">
          <a:avLst/>
        </a:prstGeom>
        <a:noFill/>
        <a:ln w="9525">
          <a:noFill/>
          <a:miter lim="800000"/>
          <a:headEnd/>
          <a:tailEnd/>
        </a:ln>
      </xdr:spPr>
    </xdr:pic>
    <xdr:clientData/>
  </xdr:oneCellAnchor>
  <xdr:oneCellAnchor>
    <xdr:from>
      <xdr:col>4</xdr:col>
      <xdr:colOff>1047750</xdr:colOff>
      <xdr:row>675</xdr:row>
      <xdr:rowOff>0</xdr:rowOff>
    </xdr:from>
    <xdr:ext cx="2242" cy="161925"/>
    <xdr:pic>
      <xdr:nvPicPr>
        <xdr:cNvPr id="778" name="Picture 21">
          <a:extLst>
            <a:ext uri="{FF2B5EF4-FFF2-40B4-BE49-F238E27FC236}">
              <a16:creationId xmlns:a16="http://schemas.microsoft.com/office/drawing/2014/main" xmlns="" id="{AC2C8C3D-9BCE-4F8D-B9E8-D59ABFEA95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9550"/>
          <a:ext cx="2242" cy="161925"/>
        </a:xfrm>
        <a:prstGeom prst="rect">
          <a:avLst/>
        </a:prstGeom>
        <a:noFill/>
        <a:ln w="9525">
          <a:noFill/>
          <a:miter lim="800000"/>
          <a:headEnd/>
          <a:tailEnd/>
        </a:ln>
      </xdr:spPr>
    </xdr:pic>
    <xdr:clientData/>
  </xdr:oneCellAnchor>
  <xdr:oneCellAnchor>
    <xdr:from>
      <xdr:col>4</xdr:col>
      <xdr:colOff>1047750</xdr:colOff>
      <xdr:row>682</xdr:row>
      <xdr:rowOff>0</xdr:rowOff>
    </xdr:from>
    <xdr:ext cx="2242" cy="161925"/>
    <xdr:pic>
      <xdr:nvPicPr>
        <xdr:cNvPr id="779" name="Picture 21">
          <a:extLst>
            <a:ext uri="{FF2B5EF4-FFF2-40B4-BE49-F238E27FC236}">
              <a16:creationId xmlns:a16="http://schemas.microsoft.com/office/drawing/2014/main" xmlns="" id="{1006B325-BA13-4D6C-B01C-1960BFA577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353050"/>
          <a:ext cx="2242" cy="161925"/>
        </a:xfrm>
        <a:prstGeom prst="rect">
          <a:avLst/>
        </a:prstGeom>
        <a:noFill/>
        <a:ln w="9525">
          <a:noFill/>
          <a:miter lim="800000"/>
          <a:headEnd/>
          <a:tailEnd/>
        </a:ln>
      </xdr:spPr>
    </xdr:pic>
    <xdr:clientData/>
  </xdr:oneCellAnchor>
  <xdr:oneCellAnchor>
    <xdr:from>
      <xdr:col>4</xdr:col>
      <xdr:colOff>1047750</xdr:colOff>
      <xdr:row>667</xdr:row>
      <xdr:rowOff>0</xdr:rowOff>
    </xdr:from>
    <xdr:ext cx="2242" cy="161925"/>
    <xdr:pic>
      <xdr:nvPicPr>
        <xdr:cNvPr id="780" name="Picture 21">
          <a:extLst>
            <a:ext uri="{FF2B5EF4-FFF2-40B4-BE49-F238E27FC236}">
              <a16:creationId xmlns:a16="http://schemas.microsoft.com/office/drawing/2014/main" xmlns="" id="{1631B4E0-DD6B-427B-AD51-B7DB6C1025B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690</xdr:row>
      <xdr:rowOff>0</xdr:rowOff>
    </xdr:from>
    <xdr:ext cx="2242" cy="161925"/>
    <xdr:pic>
      <xdr:nvPicPr>
        <xdr:cNvPr id="781" name="Picture 21">
          <a:extLst>
            <a:ext uri="{FF2B5EF4-FFF2-40B4-BE49-F238E27FC236}">
              <a16:creationId xmlns:a16="http://schemas.microsoft.com/office/drawing/2014/main" xmlns="" id="{46C1CF01-BFF5-4073-A853-6ADEF94185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877050"/>
          <a:ext cx="2242" cy="161925"/>
        </a:xfrm>
        <a:prstGeom prst="rect">
          <a:avLst/>
        </a:prstGeom>
        <a:noFill/>
        <a:ln w="9525">
          <a:noFill/>
          <a:miter lim="800000"/>
          <a:headEnd/>
          <a:tailEnd/>
        </a:ln>
      </xdr:spPr>
    </xdr:pic>
    <xdr:clientData/>
  </xdr:oneCellAnchor>
  <xdr:oneCellAnchor>
    <xdr:from>
      <xdr:col>4</xdr:col>
      <xdr:colOff>1047750</xdr:colOff>
      <xdr:row>672</xdr:row>
      <xdr:rowOff>0</xdr:rowOff>
    </xdr:from>
    <xdr:ext cx="2242" cy="161925"/>
    <xdr:pic>
      <xdr:nvPicPr>
        <xdr:cNvPr id="782" name="Picture 21">
          <a:extLst>
            <a:ext uri="{FF2B5EF4-FFF2-40B4-BE49-F238E27FC236}">
              <a16:creationId xmlns:a16="http://schemas.microsoft.com/office/drawing/2014/main" xmlns="" id="{1BC20FBB-ED19-4330-B97B-3A82B869948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448050"/>
          <a:ext cx="2242" cy="161925"/>
        </a:xfrm>
        <a:prstGeom prst="rect">
          <a:avLst/>
        </a:prstGeom>
        <a:noFill/>
        <a:ln w="9525">
          <a:noFill/>
          <a:miter lim="800000"/>
          <a:headEnd/>
          <a:tailEnd/>
        </a:ln>
      </xdr:spPr>
    </xdr:pic>
    <xdr:clientData/>
  </xdr:oneCellAnchor>
  <xdr:oneCellAnchor>
    <xdr:from>
      <xdr:col>4</xdr:col>
      <xdr:colOff>1047750</xdr:colOff>
      <xdr:row>676</xdr:row>
      <xdr:rowOff>0</xdr:rowOff>
    </xdr:from>
    <xdr:ext cx="2242" cy="161925"/>
    <xdr:pic>
      <xdr:nvPicPr>
        <xdr:cNvPr id="783" name="Picture 21">
          <a:extLst>
            <a:ext uri="{FF2B5EF4-FFF2-40B4-BE49-F238E27FC236}">
              <a16:creationId xmlns:a16="http://schemas.microsoft.com/office/drawing/2014/main" xmlns="" id="{9BA9E0C4-F66D-43B4-A375-DF101593803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210050"/>
          <a:ext cx="2242" cy="161925"/>
        </a:xfrm>
        <a:prstGeom prst="rect">
          <a:avLst/>
        </a:prstGeom>
        <a:noFill/>
        <a:ln w="9525">
          <a:noFill/>
          <a:miter lim="800000"/>
          <a:headEnd/>
          <a:tailEnd/>
        </a:ln>
      </xdr:spPr>
    </xdr:pic>
    <xdr:clientData/>
  </xdr:oneCellAnchor>
  <xdr:oneCellAnchor>
    <xdr:from>
      <xdr:col>4</xdr:col>
      <xdr:colOff>1047750</xdr:colOff>
      <xdr:row>659</xdr:row>
      <xdr:rowOff>0</xdr:rowOff>
    </xdr:from>
    <xdr:ext cx="2242" cy="161925"/>
    <xdr:pic>
      <xdr:nvPicPr>
        <xdr:cNvPr id="784" name="Picture 21">
          <a:extLst>
            <a:ext uri="{FF2B5EF4-FFF2-40B4-BE49-F238E27FC236}">
              <a16:creationId xmlns:a16="http://schemas.microsoft.com/office/drawing/2014/main" xmlns="" id="{E0779307-A3E4-4F16-A38B-562AA5C4D8B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689</xdr:row>
      <xdr:rowOff>0</xdr:rowOff>
    </xdr:from>
    <xdr:ext cx="2242" cy="161925"/>
    <xdr:pic>
      <xdr:nvPicPr>
        <xdr:cNvPr id="785" name="Picture 21">
          <a:extLst>
            <a:ext uri="{FF2B5EF4-FFF2-40B4-BE49-F238E27FC236}">
              <a16:creationId xmlns:a16="http://schemas.microsoft.com/office/drawing/2014/main" xmlns="" id="{B72A6A96-0CED-43C8-B5EE-1505ECEF1B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686550"/>
          <a:ext cx="2242" cy="161925"/>
        </a:xfrm>
        <a:prstGeom prst="rect">
          <a:avLst/>
        </a:prstGeom>
        <a:noFill/>
        <a:ln w="9525">
          <a:noFill/>
          <a:miter lim="800000"/>
          <a:headEnd/>
          <a:tailEnd/>
        </a:ln>
      </xdr:spPr>
    </xdr:pic>
    <xdr:clientData/>
  </xdr:oneCellAnchor>
  <xdr:oneCellAnchor>
    <xdr:from>
      <xdr:col>4</xdr:col>
      <xdr:colOff>1047750</xdr:colOff>
      <xdr:row>689</xdr:row>
      <xdr:rowOff>0</xdr:rowOff>
    </xdr:from>
    <xdr:ext cx="2242" cy="161925"/>
    <xdr:pic>
      <xdr:nvPicPr>
        <xdr:cNvPr id="786" name="Picture 21">
          <a:extLst>
            <a:ext uri="{FF2B5EF4-FFF2-40B4-BE49-F238E27FC236}">
              <a16:creationId xmlns:a16="http://schemas.microsoft.com/office/drawing/2014/main" xmlns="" id="{A2F1D047-1515-4E46-9A3F-9FB50A1C61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686550"/>
          <a:ext cx="2242" cy="161925"/>
        </a:xfrm>
        <a:prstGeom prst="rect">
          <a:avLst/>
        </a:prstGeom>
        <a:noFill/>
        <a:ln w="9525">
          <a:noFill/>
          <a:miter lim="800000"/>
          <a:headEnd/>
          <a:tailEnd/>
        </a:ln>
      </xdr:spPr>
    </xdr:pic>
    <xdr:clientData/>
  </xdr:oneCellAnchor>
  <xdr:oneCellAnchor>
    <xdr:from>
      <xdr:col>4</xdr:col>
      <xdr:colOff>1047750</xdr:colOff>
      <xdr:row>677</xdr:row>
      <xdr:rowOff>0</xdr:rowOff>
    </xdr:from>
    <xdr:ext cx="2242" cy="161925"/>
    <xdr:pic>
      <xdr:nvPicPr>
        <xdr:cNvPr id="787" name="Picture 21">
          <a:extLst>
            <a:ext uri="{FF2B5EF4-FFF2-40B4-BE49-F238E27FC236}">
              <a16:creationId xmlns:a16="http://schemas.microsoft.com/office/drawing/2014/main" xmlns="" id="{5401B116-002C-4673-A450-86730445DE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400550"/>
          <a:ext cx="2242" cy="161925"/>
        </a:xfrm>
        <a:prstGeom prst="rect">
          <a:avLst/>
        </a:prstGeom>
        <a:noFill/>
        <a:ln w="9525">
          <a:noFill/>
          <a:miter lim="800000"/>
          <a:headEnd/>
          <a:tailEnd/>
        </a:ln>
      </xdr:spPr>
    </xdr:pic>
    <xdr:clientData/>
  </xdr:oneCellAnchor>
  <xdr:oneCellAnchor>
    <xdr:from>
      <xdr:col>4</xdr:col>
      <xdr:colOff>1047750</xdr:colOff>
      <xdr:row>669</xdr:row>
      <xdr:rowOff>0</xdr:rowOff>
    </xdr:from>
    <xdr:ext cx="2242" cy="161925"/>
    <xdr:pic>
      <xdr:nvPicPr>
        <xdr:cNvPr id="788" name="Picture 21">
          <a:extLst>
            <a:ext uri="{FF2B5EF4-FFF2-40B4-BE49-F238E27FC236}">
              <a16:creationId xmlns:a16="http://schemas.microsoft.com/office/drawing/2014/main" xmlns="" id="{8CF01AA6-7D0C-4117-A91C-C7C3DF26EF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705</xdr:row>
      <xdr:rowOff>0</xdr:rowOff>
    </xdr:from>
    <xdr:ext cx="2242" cy="161925"/>
    <xdr:pic>
      <xdr:nvPicPr>
        <xdr:cNvPr id="789" name="Picture 21">
          <a:extLst>
            <a:ext uri="{FF2B5EF4-FFF2-40B4-BE49-F238E27FC236}">
              <a16:creationId xmlns:a16="http://schemas.microsoft.com/office/drawing/2014/main" xmlns="" id="{85A59D06-FF3E-4621-8DCB-060CDD5A86E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734550"/>
          <a:ext cx="2242" cy="161925"/>
        </a:xfrm>
        <a:prstGeom prst="rect">
          <a:avLst/>
        </a:prstGeom>
        <a:noFill/>
        <a:ln w="9525">
          <a:noFill/>
          <a:miter lim="800000"/>
          <a:headEnd/>
          <a:tailEnd/>
        </a:ln>
      </xdr:spPr>
    </xdr:pic>
    <xdr:clientData/>
  </xdr:oneCellAnchor>
  <xdr:oneCellAnchor>
    <xdr:from>
      <xdr:col>4</xdr:col>
      <xdr:colOff>1047750</xdr:colOff>
      <xdr:row>661</xdr:row>
      <xdr:rowOff>0</xdr:rowOff>
    </xdr:from>
    <xdr:ext cx="2242" cy="161925"/>
    <xdr:pic>
      <xdr:nvPicPr>
        <xdr:cNvPr id="790" name="Picture 21">
          <a:extLst>
            <a:ext uri="{FF2B5EF4-FFF2-40B4-BE49-F238E27FC236}">
              <a16:creationId xmlns:a16="http://schemas.microsoft.com/office/drawing/2014/main" xmlns="" id="{92AABD47-9344-468A-BAC2-453A91C28F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662</xdr:row>
      <xdr:rowOff>0</xdr:rowOff>
    </xdr:from>
    <xdr:ext cx="2242" cy="161925"/>
    <xdr:pic>
      <xdr:nvPicPr>
        <xdr:cNvPr id="791" name="Picture 21">
          <a:extLst>
            <a:ext uri="{FF2B5EF4-FFF2-40B4-BE49-F238E27FC236}">
              <a16:creationId xmlns:a16="http://schemas.microsoft.com/office/drawing/2014/main" xmlns="" id="{EFE02BA3-41C5-4023-A5DF-3307D42090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673</xdr:row>
      <xdr:rowOff>0</xdr:rowOff>
    </xdr:from>
    <xdr:ext cx="2242" cy="161925"/>
    <xdr:pic>
      <xdr:nvPicPr>
        <xdr:cNvPr id="792" name="Picture 21">
          <a:extLst>
            <a:ext uri="{FF2B5EF4-FFF2-40B4-BE49-F238E27FC236}">
              <a16:creationId xmlns:a16="http://schemas.microsoft.com/office/drawing/2014/main" xmlns="" id="{C98A4D5A-8702-4982-850F-BFB631F9C10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638550"/>
          <a:ext cx="2242" cy="161925"/>
        </a:xfrm>
        <a:prstGeom prst="rect">
          <a:avLst/>
        </a:prstGeom>
        <a:noFill/>
        <a:ln w="9525">
          <a:noFill/>
          <a:miter lim="800000"/>
          <a:headEnd/>
          <a:tailEnd/>
        </a:ln>
      </xdr:spPr>
    </xdr:pic>
    <xdr:clientData/>
  </xdr:oneCellAnchor>
  <xdr:oneCellAnchor>
    <xdr:from>
      <xdr:col>4</xdr:col>
      <xdr:colOff>1047750</xdr:colOff>
      <xdr:row>675</xdr:row>
      <xdr:rowOff>0</xdr:rowOff>
    </xdr:from>
    <xdr:ext cx="2242" cy="161925"/>
    <xdr:pic>
      <xdr:nvPicPr>
        <xdr:cNvPr id="793" name="Picture 21">
          <a:extLst>
            <a:ext uri="{FF2B5EF4-FFF2-40B4-BE49-F238E27FC236}">
              <a16:creationId xmlns:a16="http://schemas.microsoft.com/office/drawing/2014/main" xmlns="" id="{DA834A6F-A195-49D1-A77B-F0DB44633CE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9550"/>
          <a:ext cx="2242" cy="161925"/>
        </a:xfrm>
        <a:prstGeom prst="rect">
          <a:avLst/>
        </a:prstGeom>
        <a:noFill/>
        <a:ln w="9525">
          <a:noFill/>
          <a:miter lim="800000"/>
          <a:headEnd/>
          <a:tailEnd/>
        </a:ln>
      </xdr:spPr>
    </xdr:pic>
    <xdr:clientData/>
  </xdr:oneCellAnchor>
  <xdr:oneCellAnchor>
    <xdr:from>
      <xdr:col>4</xdr:col>
      <xdr:colOff>1047750</xdr:colOff>
      <xdr:row>682</xdr:row>
      <xdr:rowOff>0</xdr:rowOff>
    </xdr:from>
    <xdr:ext cx="2242" cy="161925"/>
    <xdr:pic>
      <xdr:nvPicPr>
        <xdr:cNvPr id="794" name="Picture 21">
          <a:extLst>
            <a:ext uri="{FF2B5EF4-FFF2-40B4-BE49-F238E27FC236}">
              <a16:creationId xmlns:a16="http://schemas.microsoft.com/office/drawing/2014/main" xmlns="" id="{7637BEC2-5A5B-4606-A900-B656369A80C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353050"/>
          <a:ext cx="2242" cy="161925"/>
        </a:xfrm>
        <a:prstGeom prst="rect">
          <a:avLst/>
        </a:prstGeom>
        <a:noFill/>
        <a:ln w="9525">
          <a:noFill/>
          <a:miter lim="800000"/>
          <a:headEnd/>
          <a:tailEnd/>
        </a:ln>
      </xdr:spPr>
    </xdr:pic>
    <xdr:clientData/>
  </xdr:oneCellAnchor>
  <xdr:oneCellAnchor>
    <xdr:from>
      <xdr:col>4</xdr:col>
      <xdr:colOff>1047750</xdr:colOff>
      <xdr:row>690</xdr:row>
      <xdr:rowOff>0</xdr:rowOff>
    </xdr:from>
    <xdr:ext cx="2242" cy="161925"/>
    <xdr:pic>
      <xdr:nvPicPr>
        <xdr:cNvPr id="795" name="Picture 21">
          <a:extLst>
            <a:ext uri="{FF2B5EF4-FFF2-40B4-BE49-F238E27FC236}">
              <a16:creationId xmlns:a16="http://schemas.microsoft.com/office/drawing/2014/main" xmlns="" id="{5F83EB21-B03E-47C8-87AD-9031F49AD4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877050"/>
          <a:ext cx="2242" cy="161925"/>
        </a:xfrm>
        <a:prstGeom prst="rect">
          <a:avLst/>
        </a:prstGeom>
        <a:noFill/>
        <a:ln w="9525">
          <a:noFill/>
          <a:miter lim="800000"/>
          <a:headEnd/>
          <a:tailEnd/>
        </a:ln>
      </xdr:spPr>
    </xdr:pic>
    <xdr:clientData/>
  </xdr:oneCellAnchor>
  <xdr:oneCellAnchor>
    <xdr:from>
      <xdr:col>4</xdr:col>
      <xdr:colOff>1047750</xdr:colOff>
      <xdr:row>676</xdr:row>
      <xdr:rowOff>0</xdr:rowOff>
    </xdr:from>
    <xdr:ext cx="2242" cy="161925"/>
    <xdr:pic>
      <xdr:nvPicPr>
        <xdr:cNvPr id="796" name="Picture 21">
          <a:extLst>
            <a:ext uri="{FF2B5EF4-FFF2-40B4-BE49-F238E27FC236}">
              <a16:creationId xmlns:a16="http://schemas.microsoft.com/office/drawing/2014/main" xmlns="" id="{A950A2D8-093B-4FB7-89EE-EB548447DF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210050"/>
          <a:ext cx="2242" cy="161925"/>
        </a:xfrm>
        <a:prstGeom prst="rect">
          <a:avLst/>
        </a:prstGeom>
        <a:noFill/>
        <a:ln w="9525">
          <a:noFill/>
          <a:miter lim="800000"/>
          <a:headEnd/>
          <a:tailEnd/>
        </a:ln>
      </xdr:spPr>
    </xdr:pic>
    <xdr:clientData/>
  </xdr:oneCellAnchor>
  <xdr:oneCellAnchor>
    <xdr:from>
      <xdr:col>4</xdr:col>
      <xdr:colOff>1047750</xdr:colOff>
      <xdr:row>664</xdr:row>
      <xdr:rowOff>0</xdr:rowOff>
    </xdr:from>
    <xdr:ext cx="2242" cy="161925"/>
    <xdr:pic>
      <xdr:nvPicPr>
        <xdr:cNvPr id="797" name="Picture 21">
          <a:extLst>
            <a:ext uri="{FF2B5EF4-FFF2-40B4-BE49-F238E27FC236}">
              <a16:creationId xmlns:a16="http://schemas.microsoft.com/office/drawing/2014/main" xmlns="" id="{337B8988-BF19-4AAE-924E-62E758EA2FB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24050"/>
          <a:ext cx="2242" cy="161925"/>
        </a:xfrm>
        <a:prstGeom prst="rect">
          <a:avLst/>
        </a:prstGeom>
        <a:noFill/>
        <a:ln w="9525">
          <a:noFill/>
          <a:miter lim="800000"/>
          <a:headEnd/>
          <a:tailEnd/>
        </a:ln>
      </xdr:spPr>
    </xdr:pic>
    <xdr:clientData/>
  </xdr:oneCellAnchor>
  <xdr:oneCellAnchor>
    <xdr:from>
      <xdr:col>4</xdr:col>
      <xdr:colOff>1047750</xdr:colOff>
      <xdr:row>678</xdr:row>
      <xdr:rowOff>0</xdr:rowOff>
    </xdr:from>
    <xdr:ext cx="2242" cy="161925"/>
    <xdr:pic>
      <xdr:nvPicPr>
        <xdr:cNvPr id="798" name="Picture 21">
          <a:extLst>
            <a:ext uri="{FF2B5EF4-FFF2-40B4-BE49-F238E27FC236}">
              <a16:creationId xmlns:a16="http://schemas.microsoft.com/office/drawing/2014/main" xmlns="" id="{9BED8BE8-0943-47B5-8F7B-D88DE22FDE6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91050"/>
          <a:ext cx="2242" cy="161925"/>
        </a:xfrm>
        <a:prstGeom prst="rect">
          <a:avLst/>
        </a:prstGeom>
        <a:noFill/>
        <a:ln w="9525">
          <a:noFill/>
          <a:miter lim="800000"/>
          <a:headEnd/>
          <a:tailEnd/>
        </a:ln>
      </xdr:spPr>
    </xdr:pic>
    <xdr:clientData/>
  </xdr:oneCellAnchor>
  <xdr:oneCellAnchor>
    <xdr:from>
      <xdr:col>4</xdr:col>
      <xdr:colOff>1047750</xdr:colOff>
      <xdr:row>670</xdr:row>
      <xdr:rowOff>0</xdr:rowOff>
    </xdr:from>
    <xdr:ext cx="2242" cy="161925"/>
    <xdr:pic>
      <xdr:nvPicPr>
        <xdr:cNvPr id="799" name="Picture 21">
          <a:extLst>
            <a:ext uri="{FF2B5EF4-FFF2-40B4-BE49-F238E27FC236}">
              <a16:creationId xmlns:a16="http://schemas.microsoft.com/office/drawing/2014/main" xmlns="" id="{97BB6E54-EB79-42FB-8028-E9E7858CDE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67050"/>
          <a:ext cx="2242" cy="161925"/>
        </a:xfrm>
        <a:prstGeom prst="rect">
          <a:avLst/>
        </a:prstGeom>
        <a:noFill/>
        <a:ln w="9525">
          <a:noFill/>
          <a:miter lim="800000"/>
          <a:headEnd/>
          <a:tailEnd/>
        </a:ln>
      </xdr:spPr>
    </xdr:pic>
    <xdr:clientData/>
  </xdr:oneCellAnchor>
  <xdr:oneCellAnchor>
    <xdr:from>
      <xdr:col>4</xdr:col>
      <xdr:colOff>1047750</xdr:colOff>
      <xdr:row>704</xdr:row>
      <xdr:rowOff>0</xdr:rowOff>
    </xdr:from>
    <xdr:ext cx="2242" cy="161925"/>
    <xdr:pic>
      <xdr:nvPicPr>
        <xdr:cNvPr id="800" name="Picture 21">
          <a:extLst>
            <a:ext uri="{FF2B5EF4-FFF2-40B4-BE49-F238E27FC236}">
              <a16:creationId xmlns:a16="http://schemas.microsoft.com/office/drawing/2014/main" xmlns="" id="{26AED119-3A4F-4704-89D4-CA7FC3EF59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544050"/>
          <a:ext cx="2242" cy="161925"/>
        </a:xfrm>
        <a:prstGeom prst="rect">
          <a:avLst/>
        </a:prstGeom>
        <a:noFill/>
        <a:ln w="9525">
          <a:noFill/>
          <a:miter lim="800000"/>
          <a:headEnd/>
          <a:tailEnd/>
        </a:ln>
      </xdr:spPr>
    </xdr:pic>
    <xdr:clientData/>
  </xdr:oneCellAnchor>
  <xdr:oneCellAnchor>
    <xdr:from>
      <xdr:col>4</xdr:col>
      <xdr:colOff>1047750</xdr:colOff>
      <xdr:row>659</xdr:row>
      <xdr:rowOff>0</xdr:rowOff>
    </xdr:from>
    <xdr:ext cx="2242" cy="161925"/>
    <xdr:pic>
      <xdr:nvPicPr>
        <xdr:cNvPr id="801" name="Picture 21">
          <a:extLst>
            <a:ext uri="{FF2B5EF4-FFF2-40B4-BE49-F238E27FC236}">
              <a16:creationId xmlns:a16="http://schemas.microsoft.com/office/drawing/2014/main" xmlns="" id="{8C74E4F3-5F24-4DF7-8B87-3F25F757EC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659</xdr:row>
      <xdr:rowOff>0</xdr:rowOff>
    </xdr:from>
    <xdr:ext cx="2242" cy="161925"/>
    <xdr:pic>
      <xdr:nvPicPr>
        <xdr:cNvPr id="802" name="Picture 21">
          <a:extLst>
            <a:ext uri="{FF2B5EF4-FFF2-40B4-BE49-F238E27FC236}">
              <a16:creationId xmlns:a16="http://schemas.microsoft.com/office/drawing/2014/main" xmlns="" id="{03B7AB7C-6B05-4C93-9A3D-C90A83AEF3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666</xdr:row>
      <xdr:rowOff>0</xdr:rowOff>
    </xdr:from>
    <xdr:ext cx="2242" cy="161925"/>
    <xdr:pic>
      <xdr:nvPicPr>
        <xdr:cNvPr id="803" name="Picture 21">
          <a:extLst>
            <a:ext uri="{FF2B5EF4-FFF2-40B4-BE49-F238E27FC236}">
              <a16:creationId xmlns:a16="http://schemas.microsoft.com/office/drawing/2014/main" xmlns="" id="{449E8D71-2A2E-4F4E-B9E8-51728F056C3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305050"/>
          <a:ext cx="2242" cy="161925"/>
        </a:xfrm>
        <a:prstGeom prst="rect">
          <a:avLst/>
        </a:prstGeom>
        <a:noFill/>
        <a:ln w="9525">
          <a:noFill/>
          <a:miter lim="800000"/>
          <a:headEnd/>
          <a:tailEnd/>
        </a:ln>
      </xdr:spPr>
    </xdr:pic>
    <xdr:clientData/>
  </xdr:oneCellAnchor>
  <xdr:oneCellAnchor>
    <xdr:from>
      <xdr:col>4</xdr:col>
      <xdr:colOff>1047750</xdr:colOff>
      <xdr:row>689</xdr:row>
      <xdr:rowOff>0</xdr:rowOff>
    </xdr:from>
    <xdr:ext cx="2242" cy="161925"/>
    <xdr:pic>
      <xdr:nvPicPr>
        <xdr:cNvPr id="804" name="Picture 21">
          <a:extLst>
            <a:ext uri="{FF2B5EF4-FFF2-40B4-BE49-F238E27FC236}">
              <a16:creationId xmlns:a16="http://schemas.microsoft.com/office/drawing/2014/main" xmlns="" id="{8B8C7EA5-E1BD-4CFF-9BD0-D7C99BA83F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686550"/>
          <a:ext cx="2242" cy="161925"/>
        </a:xfrm>
        <a:prstGeom prst="rect">
          <a:avLst/>
        </a:prstGeom>
        <a:noFill/>
        <a:ln w="9525">
          <a:noFill/>
          <a:miter lim="800000"/>
          <a:headEnd/>
          <a:tailEnd/>
        </a:ln>
      </xdr:spPr>
    </xdr:pic>
    <xdr:clientData/>
  </xdr:oneCellAnchor>
  <xdr:oneCellAnchor>
    <xdr:from>
      <xdr:col>4</xdr:col>
      <xdr:colOff>1047750</xdr:colOff>
      <xdr:row>677</xdr:row>
      <xdr:rowOff>0</xdr:rowOff>
    </xdr:from>
    <xdr:ext cx="2242" cy="161925"/>
    <xdr:pic>
      <xdr:nvPicPr>
        <xdr:cNvPr id="805" name="Picture 21">
          <a:extLst>
            <a:ext uri="{FF2B5EF4-FFF2-40B4-BE49-F238E27FC236}">
              <a16:creationId xmlns:a16="http://schemas.microsoft.com/office/drawing/2014/main" xmlns="" id="{AB1F5094-8A03-4159-92CC-6650A7A270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400550"/>
          <a:ext cx="2242" cy="161925"/>
        </a:xfrm>
        <a:prstGeom prst="rect">
          <a:avLst/>
        </a:prstGeom>
        <a:noFill/>
        <a:ln w="9525">
          <a:noFill/>
          <a:miter lim="800000"/>
          <a:headEnd/>
          <a:tailEnd/>
        </a:ln>
      </xdr:spPr>
    </xdr:pic>
    <xdr:clientData/>
  </xdr:oneCellAnchor>
  <xdr:oneCellAnchor>
    <xdr:from>
      <xdr:col>4</xdr:col>
      <xdr:colOff>1047750</xdr:colOff>
      <xdr:row>703</xdr:row>
      <xdr:rowOff>0</xdr:rowOff>
    </xdr:from>
    <xdr:ext cx="2242" cy="161925"/>
    <xdr:pic>
      <xdr:nvPicPr>
        <xdr:cNvPr id="806" name="Picture 21">
          <a:extLst>
            <a:ext uri="{FF2B5EF4-FFF2-40B4-BE49-F238E27FC236}">
              <a16:creationId xmlns:a16="http://schemas.microsoft.com/office/drawing/2014/main" xmlns="" id="{DFD64685-DCB6-4E02-951D-6EF550B5D62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353550"/>
          <a:ext cx="2242" cy="161925"/>
        </a:xfrm>
        <a:prstGeom prst="rect">
          <a:avLst/>
        </a:prstGeom>
        <a:noFill/>
        <a:ln w="9525">
          <a:noFill/>
          <a:miter lim="800000"/>
          <a:headEnd/>
          <a:tailEnd/>
        </a:ln>
      </xdr:spPr>
    </xdr:pic>
    <xdr:clientData/>
  </xdr:oneCellAnchor>
  <xdr:oneCellAnchor>
    <xdr:from>
      <xdr:col>4</xdr:col>
      <xdr:colOff>1047750</xdr:colOff>
      <xdr:row>685</xdr:row>
      <xdr:rowOff>0</xdr:rowOff>
    </xdr:from>
    <xdr:ext cx="2242" cy="161925"/>
    <xdr:pic>
      <xdr:nvPicPr>
        <xdr:cNvPr id="807" name="Picture 21">
          <a:extLst>
            <a:ext uri="{FF2B5EF4-FFF2-40B4-BE49-F238E27FC236}">
              <a16:creationId xmlns:a16="http://schemas.microsoft.com/office/drawing/2014/main" xmlns="" id="{22B3B1AA-702D-4934-B05E-D89687947D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924550"/>
          <a:ext cx="2242" cy="161925"/>
        </a:xfrm>
        <a:prstGeom prst="rect">
          <a:avLst/>
        </a:prstGeom>
        <a:noFill/>
        <a:ln w="9525">
          <a:noFill/>
          <a:miter lim="800000"/>
          <a:headEnd/>
          <a:tailEnd/>
        </a:ln>
      </xdr:spPr>
    </xdr:pic>
    <xdr:clientData/>
  </xdr:oneCellAnchor>
  <xdr:oneCellAnchor>
    <xdr:from>
      <xdr:col>4</xdr:col>
      <xdr:colOff>1047750</xdr:colOff>
      <xdr:row>681</xdr:row>
      <xdr:rowOff>0</xdr:rowOff>
    </xdr:from>
    <xdr:ext cx="2242" cy="161925"/>
    <xdr:pic>
      <xdr:nvPicPr>
        <xdr:cNvPr id="808" name="Picture 21">
          <a:extLst>
            <a:ext uri="{FF2B5EF4-FFF2-40B4-BE49-F238E27FC236}">
              <a16:creationId xmlns:a16="http://schemas.microsoft.com/office/drawing/2014/main" xmlns="" id="{30353C07-9CE0-45E2-ADF5-6CB531CAE8D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162550"/>
          <a:ext cx="2242" cy="161925"/>
        </a:xfrm>
        <a:prstGeom prst="rect">
          <a:avLst/>
        </a:prstGeom>
        <a:noFill/>
        <a:ln w="9525">
          <a:noFill/>
          <a:miter lim="800000"/>
          <a:headEnd/>
          <a:tailEnd/>
        </a:ln>
      </xdr:spPr>
    </xdr:pic>
    <xdr:clientData/>
  </xdr:oneCellAnchor>
  <xdr:oneCellAnchor>
    <xdr:from>
      <xdr:col>4</xdr:col>
      <xdr:colOff>1047750</xdr:colOff>
      <xdr:row>668</xdr:row>
      <xdr:rowOff>0</xdr:rowOff>
    </xdr:from>
    <xdr:ext cx="2242" cy="161925"/>
    <xdr:pic>
      <xdr:nvPicPr>
        <xdr:cNvPr id="809" name="Picture 21">
          <a:extLst>
            <a:ext uri="{FF2B5EF4-FFF2-40B4-BE49-F238E27FC236}">
              <a16:creationId xmlns:a16="http://schemas.microsoft.com/office/drawing/2014/main" xmlns="" id="{BD323D43-0204-4FC6-AEE6-B3A50C965FC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86050"/>
          <a:ext cx="2242" cy="161925"/>
        </a:xfrm>
        <a:prstGeom prst="rect">
          <a:avLst/>
        </a:prstGeom>
        <a:noFill/>
        <a:ln w="9525">
          <a:noFill/>
          <a:miter lim="800000"/>
          <a:headEnd/>
          <a:tailEnd/>
        </a:ln>
      </xdr:spPr>
    </xdr:pic>
    <xdr:clientData/>
  </xdr:oneCellAnchor>
  <xdr:oneCellAnchor>
    <xdr:from>
      <xdr:col>4</xdr:col>
      <xdr:colOff>1047750</xdr:colOff>
      <xdr:row>697</xdr:row>
      <xdr:rowOff>0</xdr:rowOff>
    </xdr:from>
    <xdr:ext cx="2242" cy="161925"/>
    <xdr:pic>
      <xdr:nvPicPr>
        <xdr:cNvPr id="810" name="Picture 21">
          <a:extLst>
            <a:ext uri="{FF2B5EF4-FFF2-40B4-BE49-F238E27FC236}">
              <a16:creationId xmlns:a16="http://schemas.microsoft.com/office/drawing/2014/main" xmlns="" id="{BCB07067-EDD1-4A2C-9A0D-237BCBE549E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8210550"/>
          <a:ext cx="2242" cy="161925"/>
        </a:xfrm>
        <a:prstGeom prst="rect">
          <a:avLst/>
        </a:prstGeom>
        <a:noFill/>
        <a:ln w="9525">
          <a:noFill/>
          <a:miter lim="800000"/>
          <a:headEnd/>
          <a:tailEnd/>
        </a:ln>
      </xdr:spPr>
    </xdr:pic>
    <xdr:clientData/>
  </xdr:oneCellAnchor>
  <xdr:oneCellAnchor>
    <xdr:from>
      <xdr:col>4</xdr:col>
      <xdr:colOff>1047750</xdr:colOff>
      <xdr:row>698</xdr:row>
      <xdr:rowOff>0</xdr:rowOff>
    </xdr:from>
    <xdr:ext cx="2242" cy="161925"/>
    <xdr:pic>
      <xdr:nvPicPr>
        <xdr:cNvPr id="811" name="Picture 21">
          <a:extLst>
            <a:ext uri="{FF2B5EF4-FFF2-40B4-BE49-F238E27FC236}">
              <a16:creationId xmlns:a16="http://schemas.microsoft.com/office/drawing/2014/main" xmlns="" id="{33E33C89-D2E0-491F-A958-DCCAC6DE8D8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8401050"/>
          <a:ext cx="2242" cy="161925"/>
        </a:xfrm>
        <a:prstGeom prst="rect">
          <a:avLst/>
        </a:prstGeom>
        <a:noFill/>
        <a:ln w="9525">
          <a:noFill/>
          <a:miter lim="800000"/>
          <a:headEnd/>
          <a:tailEnd/>
        </a:ln>
      </xdr:spPr>
    </xdr:pic>
    <xdr:clientData/>
  </xdr:oneCellAnchor>
  <xdr:oneCellAnchor>
    <xdr:from>
      <xdr:col>4</xdr:col>
      <xdr:colOff>1047750</xdr:colOff>
      <xdr:row>679</xdr:row>
      <xdr:rowOff>0</xdr:rowOff>
    </xdr:from>
    <xdr:ext cx="2242" cy="161925"/>
    <xdr:pic>
      <xdr:nvPicPr>
        <xdr:cNvPr id="812" name="Picture 21">
          <a:extLst>
            <a:ext uri="{FF2B5EF4-FFF2-40B4-BE49-F238E27FC236}">
              <a16:creationId xmlns:a16="http://schemas.microsoft.com/office/drawing/2014/main" xmlns="" id="{3F9A8CEB-9518-493B-BCD8-8DE25359EC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781550"/>
          <a:ext cx="2242" cy="161925"/>
        </a:xfrm>
        <a:prstGeom prst="rect">
          <a:avLst/>
        </a:prstGeom>
        <a:noFill/>
        <a:ln w="9525">
          <a:noFill/>
          <a:miter lim="800000"/>
          <a:headEnd/>
          <a:tailEnd/>
        </a:ln>
      </xdr:spPr>
    </xdr:pic>
    <xdr:clientData/>
  </xdr:oneCellAnchor>
  <xdr:oneCellAnchor>
    <xdr:from>
      <xdr:col>4</xdr:col>
      <xdr:colOff>1047750</xdr:colOff>
      <xdr:row>693</xdr:row>
      <xdr:rowOff>0</xdr:rowOff>
    </xdr:from>
    <xdr:ext cx="2242" cy="161925"/>
    <xdr:pic>
      <xdr:nvPicPr>
        <xdr:cNvPr id="813" name="Picture 21">
          <a:extLst>
            <a:ext uri="{FF2B5EF4-FFF2-40B4-BE49-F238E27FC236}">
              <a16:creationId xmlns:a16="http://schemas.microsoft.com/office/drawing/2014/main" xmlns="" id="{7A513120-4CF9-43AD-952F-5D26B6744A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448550"/>
          <a:ext cx="2242" cy="161925"/>
        </a:xfrm>
        <a:prstGeom prst="rect">
          <a:avLst/>
        </a:prstGeom>
        <a:noFill/>
        <a:ln w="9525">
          <a:noFill/>
          <a:miter lim="800000"/>
          <a:headEnd/>
          <a:tailEnd/>
        </a:ln>
      </xdr:spPr>
    </xdr:pic>
    <xdr:clientData/>
  </xdr:oneCellAnchor>
  <xdr:oneCellAnchor>
    <xdr:from>
      <xdr:col>4</xdr:col>
      <xdr:colOff>1047750</xdr:colOff>
      <xdr:row>694</xdr:row>
      <xdr:rowOff>0</xdr:rowOff>
    </xdr:from>
    <xdr:ext cx="2242" cy="161925"/>
    <xdr:pic>
      <xdr:nvPicPr>
        <xdr:cNvPr id="814" name="Picture 21">
          <a:extLst>
            <a:ext uri="{FF2B5EF4-FFF2-40B4-BE49-F238E27FC236}">
              <a16:creationId xmlns:a16="http://schemas.microsoft.com/office/drawing/2014/main" xmlns="" id="{E1BF5F46-B409-4363-8978-1D711A76EC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39050"/>
          <a:ext cx="2242" cy="161925"/>
        </a:xfrm>
        <a:prstGeom prst="rect">
          <a:avLst/>
        </a:prstGeom>
        <a:noFill/>
        <a:ln w="9525">
          <a:noFill/>
          <a:miter lim="800000"/>
          <a:headEnd/>
          <a:tailEnd/>
        </a:ln>
      </xdr:spPr>
    </xdr:pic>
    <xdr:clientData/>
  </xdr:oneCellAnchor>
  <xdr:oneCellAnchor>
    <xdr:from>
      <xdr:col>4</xdr:col>
      <xdr:colOff>1047750</xdr:colOff>
      <xdr:row>679</xdr:row>
      <xdr:rowOff>0</xdr:rowOff>
    </xdr:from>
    <xdr:ext cx="2242" cy="161925"/>
    <xdr:pic>
      <xdr:nvPicPr>
        <xdr:cNvPr id="815" name="Picture 21">
          <a:extLst>
            <a:ext uri="{FF2B5EF4-FFF2-40B4-BE49-F238E27FC236}">
              <a16:creationId xmlns:a16="http://schemas.microsoft.com/office/drawing/2014/main" xmlns="" id="{08B91653-51AF-45D6-B188-80139A7FA8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781550"/>
          <a:ext cx="2242" cy="161925"/>
        </a:xfrm>
        <a:prstGeom prst="rect">
          <a:avLst/>
        </a:prstGeom>
        <a:noFill/>
        <a:ln w="9525">
          <a:noFill/>
          <a:miter lim="800000"/>
          <a:headEnd/>
          <a:tailEnd/>
        </a:ln>
      </xdr:spPr>
    </xdr:pic>
    <xdr:clientData/>
  </xdr:oneCellAnchor>
  <xdr:oneCellAnchor>
    <xdr:from>
      <xdr:col>4</xdr:col>
      <xdr:colOff>1047750</xdr:colOff>
      <xdr:row>693</xdr:row>
      <xdr:rowOff>0</xdr:rowOff>
    </xdr:from>
    <xdr:ext cx="2242" cy="161925"/>
    <xdr:pic>
      <xdr:nvPicPr>
        <xdr:cNvPr id="816" name="Picture 21">
          <a:extLst>
            <a:ext uri="{FF2B5EF4-FFF2-40B4-BE49-F238E27FC236}">
              <a16:creationId xmlns:a16="http://schemas.microsoft.com/office/drawing/2014/main" xmlns="" id="{E5E44E49-B0A2-46F0-92C3-2946BE57B0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448550"/>
          <a:ext cx="2242" cy="161925"/>
        </a:xfrm>
        <a:prstGeom prst="rect">
          <a:avLst/>
        </a:prstGeom>
        <a:noFill/>
        <a:ln w="9525">
          <a:noFill/>
          <a:miter lim="800000"/>
          <a:headEnd/>
          <a:tailEnd/>
        </a:ln>
      </xdr:spPr>
    </xdr:pic>
    <xdr:clientData/>
  </xdr:oneCellAnchor>
  <xdr:oneCellAnchor>
    <xdr:from>
      <xdr:col>4</xdr:col>
      <xdr:colOff>1047750</xdr:colOff>
      <xdr:row>697</xdr:row>
      <xdr:rowOff>0</xdr:rowOff>
    </xdr:from>
    <xdr:ext cx="2242" cy="161925"/>
    <xdr:pic>
      <xdr:nvPicPr>
        <xdr:cNvPr id="817" name="Picture 21">
          <a:extLst>
            <a:ext uri="{FF2B5EF4-FFF2-40B4-BE49-F238E27FC236}">
              <a16:creationId xmlns:a16="http://schemas.microsoft.com/office/drawing/2014/main" xmlns="" id="{BF477BA3-B759-43A4-B34B-47CD9DCAB3A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8210550"/>
          <a:ext cx="2242" cy="161925"/>
        </a:xfrm>
        <a:prstGeom prst="rect">
          <a:avLst/>
        </a:prstGeom>
        <a:noFill/>
        <a:ln w="9525">
          <a:noFill/>
          <a:miter lim="800000"/>
          <a:headEnd/>
          <a:tailEnd/>
        </a:ln>
      </xdr:spPr>
    </xdr:pic>
    <xdr:clientData/>
  </xdr:oneCellAnchor>
  <xdr:oneCellAnchor>
    <xdr:from>
      <xdr:col>4</xdr:col>
      <xdr:colOff>1047750</xdr:colOff>
      <xdr:row>669</xdr:row>
      <xdr:rowOff>0</xdr:rowOff>
    </xdr:from>
    <xdr:ext cx="2242" cy="161925"/>
    <xdr:pic>
      <xdr:nvPicPr>
        <xdr:cNvPr id="818" name="Picture 21">
          <a:extLst>
            <a:ext uri="{FF2B5EF4-FFF2-40B4-BE49-F238E27FC236}">
              <a16:creationId xmlns:a16="http://schemas.microsoft.com/office/drawing/2014/main" xmlns="" id="{064D45C9-C543-4CFA-84CE-72DA2AD426A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705</xdr:row>
      <xdr:rowOff>0</xdr:rowOff>
    </xdr:from>
    <xdr:ext cx="2242" cy="161925"/>
    <xdr:pic>
      <xdr:nvPicPr>
        <xdr:cNvPr id="819" name="Picture 21">
          <a:extLst>
            <a:ext uri="{FF2B5EF4-FFF2-40B4-BE49-F238E27FC236}">
              <a16:creationId xmlns:a16="http://schemas.microsoft.com/office/drawing/2014/main" xmlns="" id="{20283F1A-E4FA-48CE-864A-B3B9E313AB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734550"/>
          <a:ext cx="2242" cy="161925"/>
        </a:xfrm>
        <a:prstGeom prst="rect">
          <a:avLst/>
        </a:prstGeom>
        <a:noFill/>
        <a:ln w="9525">
          <a:noFill/>
          <a:miter lim="800000"/>
          <a:headEnd/>
          <a:tailEnd/>
        </a:ln>
      </xdr:spPr>
    </xdr:pic>
    <xdr:clientData/>
  </xdr:oneCellAnchor>
  <xdr:oneCellAnchor>
    <xdr:from>
      <xdr:col>4</xdr:col>
      <xdr:colOff>1047750</xdr:colOff>
      <xdr:row>661</xdr:row>
      <xdr:rowOff>0</xdr:rowOff>
    </xdr:from>
    <xdr:ext cx="2242" cy="161925"/>
    <xdr:pic>
      <xdr:nvPicPr>
        <xdr:cNvPr id="820" name="Picture 21">
          <a:extLst>
            <a:ext uri="{FF2B5EF4-FFF2-40B4-BE49-F238E27FC236}">
              <a16:creationId xmlns:a16="http://schemas.microsoft.com/office/drawing/2014/main" xmlns="" id="{0D5E5E8E-2FC8-4FB8-8629-CE8AFF6137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662</xdr:row>
      <xdr:rowOff>0</xdr:rowOff>
    </xdr:from>
    <xdr:ext cx="2242" cy="161925"/>
    <xdr:pic>
      <xdr:nvPicPr>
        <xdr:cNvPr id="821" name="Picture 21">
          <a:extLst>
            <a:ext uri="{FF2B5EF4-FFF2-40B4-BE49-F238E27FC236}">
              <a16:creationId xmlns:a16="http://schemas.microsoft.com/office/drawing/2014/main" xmlns="" id="{02899463-A73C-4798-8AA1-869205F642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673</xdr:row>
      <xdr:rowOff>0</xdr:rowOff>
    </xdr:from>
    <xdr:ext cx="2242" cy="161925"/>
    <xdr:pic>
      <xdr:nvPicPr>
        <xdr:cNvPr id="822" name="Picture 21">
          <a:extLst>
            <a:ext uri="{FF2B5EF4-FFF2-40B4-BE49-F238E27FC236}">
              <a16:creationId xmlns:a16="http://schemas.microsoft.com/office/drawing/2014/main" xmlns="" id="{8A14E64C-CB17-470A-85D5-D1B4B4A38F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638550"/>
          <a:ext cx="2242" cy="161925"/>
        </a:xfrm>
        <a:prstGeom prst="rect">
          <a:avLst/>
        </a:prstGeom>
        <a:noFill/>
        <a:ln w="9525">
          <a:noFill/>
          <a:miter lim="800000"/>
          <a:headEnd/>
          <a:tailEnd/>
        </a:ln>
      </xdr:spPr>
    </xdr:pic>
    <xdr:clientData/>
  </xdr:oneCellAnchor>
  <xdr:oneCellAnchor>
    <xdr:from>
      <xdr:col>4</xdr:col>
      <xdr:colOff>1047750</xdr:colOff>
      <xdr:row>675</xdr:row>
      <xdr:rowOff>0</xdr:rowOff>
    </xdr:from>
    <xdr:ext cx="2242" cy="161925"/>
    <xdr:pic>
      <xdr:nvPicPr>
        <xdr:cNvPr id="823" name="Picture 21">
          <a:extLst>
            <a:ext uri="{FF2B5EF4-FFF2-40B4-BE49-F238E27FC236}">
              <a16:creationId xmlns:a16="http://schemas.microsoft.com/office/drawing/2014/main" xmlns="" id="{71CFF3E1-A618-4E37-A658-A4DA34D19E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9550"/>
          <a:ext cx="2242" cy="161925"/>
        </a:xfrm>
        <a:prstGeom prst="rect">
          <a:avLst/>
        </a:prstGeom>
        <a:noFill/>
        <a:ln w="9525">
          <a:noFill/>
          <a:miter lim="800000"/>
          <a:headEnd/>
          <a:tailEnd/>
        </a:ln>
      </xdr:spPr>
    </xdr:pic>
    <xdr:clientData/>
  </xdr:oneCellAnchor>
  <xdr:oneCellAnchor>
    <xdr:from>
      <xdr:col>4</xdr:col>
      <xdr:colOff>1047750</xdr:colOff>
      <xdr:row>682</xdr:row>
      <xdr:rowOff>0</xdr:rowOff>
    </xdr:from>
    <xdr:ext cx="2242" cy="161925"/>
    <xdr:pic>
      <xdr:nvPicPr>
        <xdr:cNvPr id="824" name="Picture 21">
          <a:extLst>
            <a:ext uri="{FF2B5EF4-FFF2-40B4-BE49-F238E27FC236}">
              <a16:creationId xmlns:a16="http://schemas.microsoft.com/office/drawing/2014/main" xmlns="" id="{630089E6-4BE3-412B-BD98-514B2D46388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353050"/>
          <a:ext cx="2242" cy="161925"/>
        </a:xfrm>
        <a:prstGeom prst="rect">
          <a:avLst/>
        </a:prstGeom>
        <a:noFill/>
        <a:ln w="9525">
          <a:noFill/>
          <a:miter lim="800000"/>
          <a:headEnd/>
          <a:tailEnd/>
        </a:ln>
      </xdr:spPr>
    </xdr:pic>
    <xdr:clientData/>
  </xdr:oneCellAnchor>
  <xdr:oneCellAnchor>
    <xdr:from>
      <xdr:col>4</xdr:col>
      <xdr:colOff>1047750</xdr:colOff>
      <xdr:row>690</xdr:row>
      <xdr:rowOff>0</xdr:rowOff>
    </xdr:from>
    <xdr:ext cx="2242" cy="161925"/>
    <xdr:pic>
      <xdr:nvPicPr>
        <xdr:cNvPr id="825" name="Picture 21">
          <a:extLst>
            <a:ext uri="{FF2B5EF4-FFF2-40B4-BE49-F238E27FC236}">
              <a16:creationId xmlns:a16="http://schemas.microsoft.com/office/drawing/2014/main" xmlns="" id="{6EECD360-A156-4887-83DF-04ADFB5F8E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877050"/>
          <a:ext cx="2242" cy="161925"/>
        </a:xfrm>
        <a:prstGeom prst="rect">
          <a:avLst/>
        </a:prstGeom>
        <a:noFill/>
        <a:ln w="9525">
          <a:noFill/>
          <a:miter lim="800000"/>
          <a:headEnd/>
          <a:tailEnd/>
        </a:ln>
      </xdr:spPr>
    </xdr:pic>
    <xdr:clientData/>
  </xdr:oneCellAnchor>
  <xdr:oneCellAnchor>
    <xdr:from>
      <xdr:col>4</xdr:col>
      <xdr:colOff>1047750</xdr:colOff>
      <xdr:row>676</xdr:row>
      <xdr:rowOff>0</xdr:rowOff>
    </xdr:from>
    <xdr:ext cx="2242" cy="161925"/>
    <xdr:pic>
      <xdr:nvPicPr>
        <xdr:cNvPr id="826" name="Picture 21">
          <a:extLst>
            <a:ext uri="{FF2B5EF4-FFF2-40B4-BE49-F238E27FC236}">
              <a16:creationId xmlns:a16="http://schemas.microsoft.com/office/drawing/2014/main" xmlns="" id="{3A6DCBF5-7CFA-488A-833F-FC31B07491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210050"/>
          <a:ext cx="2242" cy="161925"/>
        </a:xfrm>
        <a:prstGeom prst="rect">
          <a:avLst/>
        </a:prstGeom>
        <a:noFill/>
        <a:ln w="9525">
          <a:noFill/>
          <a:miter lim="800000"/>
          <a:headEnd/>
          <a:tailEnd/>
        </a:ln>
      </xdr:spPr>
    </xdr:pic>
    <xdr:clientData/>
  </xdr:oneCellAnchor>
  <xdr:oneCellAnchor>
    <xdr:from>
      <xdr:col>4</xdr:col>
      <xdr:colOff>1047750</xdr:colOff>
      <xdr:row>664</xdr:row>
      <xdr:rowOff>0</xdr:rowOff>
    </xdr:from>
    <xdr:ext cx="2242" cy="161925"/>
    <xdr:pic>
      <xdr:nvPicPr>
        <xdr:cNvPr id="827" name="Picture 21">
          <a:extLst>
            <a:ext uri="{FF2B5EF4-FFF2-40B4-BE49-F238E27FC236}">
              <a16:creationId xmlns:a16="http://schemas.microsoft.com/office/drawing/2014/main" xmlns="" id="{CF915C85-1FCD-426F-918D-D47C47396E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24050"/>
          <a:ext cx="2242" cy="161925"/>
        </a:xfrm>
        <a:prstGeom prst="rect">
          <a:avLst/>
        </a:prstGeom>
        <a:noFill/>
        <a:ln w="9525">
          <a:noFill/>
          <a:miter lim="800000"/>
          <a:headEnd/>
          <a:tailEnd/>
        </a:ln>
      </xdr:spPr>
    </xdr:pic>
    <xdr:clientData/>
  </xdr:oneCellAnchor>
  <xdr:oneCellAnchor>
    <xdr:from>
      <xdr:col>4</xdr:col>
      <xdr:colOff>1047750</xdr:colOff>
      <xdr:row>678</xdr:row>
      <xdr:rowOff>0</xdr:rowOff>
    </xdr:from>
    <xdr:ext cx="2242" cy="161925"/>
    <xdr:pic>
      <xdr:nvPicPr>
        <xdr:cNvPr id="828" name="Picture 21">
          <a:extLst>
            <a:ext uri="{FF2B5EF4-FFF2-40B4-BE49-F238E27FC236}">
              <a16:creationId xmlns:a16="http://schemas.microsoft.com/office/drawing/2014/main" xmlns="" id="{F448EE5A-9CB0-4CDD-87CE-D3BFA57888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91050"/>
          <a:ext cx="2242" cy="161925"/>
        </a:xfrm>
        <a:prstGeom prst="rect">
          <a:avLst/>
        </a:prstGeom>
        <a:noFill/>
        <a:ln w="9525">
          <a:noFill/>
          <a:miter lim="800000"/>
          <a:headEnd/>
          <a:tailEnd/>
        </a:ln>
      </xdr:spPr>
    </xdr:pic>
    <xdr:clientData/>
  </xdr:oneCellAnchor>
  <xdr:oneCellAnchor>
    <xdr:from>
      <xdr:col>4</xdr:col>
      <xdr:colOff>1047750</xdr:colOff>
      <xdr:row>670</xdr:row>
      <xdr:rowOff>0</xdr:rowOff>
    </xdr:from>
    <xdr:ext cx="2242" cy="161925"/>
    <xdr:pic>
      <xdr:nvPicPr>
        <xdr:cNvPr id="829" name="Picture 21">
          <a:extLst>
            <a:ext uri="{FF2B5EF4-FFF2-40B4-BE49-F238E27FC236}">
              <a16:creationId xmlns:a16="http://schemas.microsoft.com/office/drawing/2014/main" xmlns="" id="{5A65F082-28EE-4B9C-97F6-517FF586FDF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67050"/>
          <a:ext cx="2242" cy="161925"/>
        </a:xfrm>
        <a:prstGeom prst="rect">
          <a:avLst/>
        </a:prstGeom>
        <a:noFill/>
        <a:ln w="9525">
          <a:noFill/>
          <a:miter lim="800000"/>
          <a:headEnd/>
          <a:tailEnd/>
        </a:ln>
      </xdr:spPr>
    </xdr:pic>
    <xdr:clientData/>
  </xdr:oneCellAnchor>
  <xdr:oneCellAnchor>
    <xdr:from>
      <xdr:col>4</xdr:col>
      <xdr:colOff>1047750</xdr:colOff>
      <xdr:row>704</xdr:row>
      <xdr:rowOff>0</xdr:rowOff>
    </xdr:from>
    <xdr:ext cx="2242" cy="161925"/>
    <xdr:pic>
      <xdr:nvPicPr>
        <xdr:cNvPr id="830" name="Picture 21">
          <a:extLst>
            <a:ext uri="{FF2B5EF4-FFF2-40B4-BE49-F238E27FC236}">
              <a16:creationId xmlns:a16="http://schemas.microsoft.com/office/drawing/2014/main" xmlns="" id="{FB7ACF5B-AF2C-466C-92B6-64C7A3CC51F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544050"/>
          <a:ext cx="2242" cy="161925"/>
        </a:xfrm>
        <a:prstGeom prst="rect">
          <a:avLst/>
        </a:prstGeom>
        <a:noFill/>
        <a:ln w="9525">
          <a:noFill/>
          <a:miter lim="800000"/>
          <a:headEnd/>
          <a:tailEnd/>
        </a:ln>
      </xdr:spPr>
    </xdr:pic>
    <xdr:clientData/>
  </xdr:oneCellAnchor>
  <xdr:oneCellAnchor>
    <xdr:from>
      <xdr:col>4</xdr:col>
      <xdr:colOff>1047750</xdr:colOff>
      <xdr:row>659</xdr:row>
      <xdr:rowOff>0</xdr:rowOff>
    </xdr:from>
    <xdr:ext cx="2242" cy="161925"/>
    <xdr:pic>
      <xdr:nvPicPr>
        <xdr:cNvPr id="831" name="Picture 21">
          <a:extLst>
            <a:ext uri="{FF2B5EF4-FFF2-40B4-BE49-F238E27FC236}">
              <a16:creationId xmlns:a16="http://schemas.microsoft.com/office/drawing/2014/main" xmlns="" id="{6B700C77-EC32-4ED5-9DA5-310EB65694B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659</xdr:row>
      <xdr:rowOff>0</xdr:rowOff>
    </xdr:from>
    <xdr:ext cx="2242" cy="161925"/>
    <xdr:pic>
      <xdr:nvPicPr>
        <xdr:cNvPr id="832" name="Picture 21">
          <a:extLst>
            <a:ext uri="{FF2B5EF4-FFF2-40B4-BE49-F238E27FC236}">
              <a16:creationId xmlns:a16="http://schemas.microsoft.com/office/drawing/2014/main" xmlns="" id="{E0919C53-7A74-4298-B98C-EB105EB1115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666</xdr:row>
      <xdr:rowOff>0</xdr:rowOff>
    </xdr:from>
    <xdr:ext cx="2242" cy="161925"/>
    <xdr:pic>
      <xdr:nvPicPr>
        <xdr:cNvPr id="833" name="Picture 21">
          <a:extLst>
            <a:ext uri="{FF2B5EF4-FFF2-40B4-BE49-F238E27FC236}">
              <a16:creationId xmlns:a16="http://schemas.microsoft.com/office/drawing/2014/main" xmlns="" id="{5865CB58-8CE3-4DBC-9991-B170D5B6E7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305050"/>
          <a:ext cx="2242" cy="161925"/>
        </a:xfrm>
        <a:prstGeom prst="rect">
          <a:avLst/>
        </a:prstGeom>
        <a:noFill/>
        <a:ln w="9525">
          <a:noFill/>
          <a:miter lim="800000"/>
          <a:headEnd/>
          <a:tailEnd/>
        </a:ln>
      </xdr:spPr>
    </xdr:pic>
    <xdr:clientData/>
  </xdr:oneCellAnchor>
  <xdr:oneCellAnchor>
    <xdr:from>
      <xdr:col>4</xdr:col>
      <xdr:colOff>1047750</xdr:colOff>
      <xdr:row>689</xdr:row>
      <xdr:rowOff>0</xdr:rowOff>
    </xdr:from>
    <xdr:ext cx="2242" cy="161925"/>
    <xdr:pic>
      <xdr:nvPicPr>
        <xdr:cNvPr id="834" name="Picture 21">
          <a:extLst>
            <a:ext uri="{FF2B5EF4-FFF2-40B4-BE49-F238E27FC236}">
              <a16:creationId xmlns:a16="http://schemas.microsoft.com/office/drawing/2014/main" xmlns="" id="{6706920B-6007-4D84-BBBB-E347F4B87B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686550"/>
          <a:ext cx="2242" cy="161925"/>
        </a:xfrm>
        <a:prstGeom prst="rect">
          <a:avLst/>
        </a:prstGeom>
        <a:noFill/>
        <a:ln w="9525">
          <a:noFill/>
          <a:miter lim="800000"/>
          <a:headEnd/>
          <a:tailEnd/>
        </a:ln>
      </xdr:spPr>
    </xdr:pic>
    <xdr:clientData/>
  </xdr:oneCellAnchor>
  <xdr:oneCellAnchor>
    <xdr:from>
      <xdr:col>4</xdr:col>
      <xdr:colOff>1047750</xdr:colOff>
      <xdr:row>677</xdr:row>
      <xdr:rowOff>0</xdr:rowOff>
    </xdr:from>
    <xdr:ext cx="2242" cy="161925"/>
    <xdr:pic>
      <xdr:nvPicPr>
        <xdr:cNvPr id="835" name="Picture 21">
          <a:extLst>
            <a:ext uri="{FF2B5EF4-FFF2-40B4-BE49-F238E27FC236}">
              <a16:creationId xmlns:a16="http://schemas.microsoft.com/office/drawing/2014/main" xmlns="" id="{432721C9-4E51-4114-B9D8-458FAAE682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400550"/>
          <a:ext cx="2242" cy="161925"/>
        </a:xfrm>
        <a:prstGeom prst="rect">
          <a:avLst/>
        </a:prstGeom>
        <a:noFill/>
        <a:ln w="9525">
          <a:noFill/>
          <a:miter lim="800000"/>
          <a:headEnd/>
          <a:tailEnd/>
        </a:ln>
      </xdr:spPr>
    </xdr:pic>
    <xdr:clientData/>
  </xdr:oneCellAnchor>
  <xdr:oneCellAnchor>
    <xdr:from>
      <xdr:col>4</xdr:col>
      <xdr:colOff>1047750</xdr:colOff>
      <xdr:row>703</xdr:row>
      <xdr:rowOff>0</xdr:rowOff>
    </xdr:from>
    <xdr:ext cx="2242" cy="161925"/>
    <xdr:pic>
      <xdr:nvPicPr>
        <xdr:cNvPr id="836" name="Picture 21">
          <a:extLst>
            <a:ext uri="{FF2B5EF4-FFF2-40B4-BE49-F238E27FC236}">
              <a16:creationId xmlns:a16="http://schemas.microsoft.com/office/drawing/2014/main" xmlns="" id="{3B9B3288-CFC5-41F3-B1C5-746CB3703D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353550"/>
          <a:ext cx="2242" cy="161925"/>
        </a:xfrm>
        <a:prstGeom prst="rect">
          <a:avLst/>
        </a:prstGeom>
        <a:noFill/>
        <a:ln w="9525">
          <a:noFill/>
          <a:miter lim="800000"/>
          <a:headEnd/>
          <a:tailEnd/>
        </a:ln>
      </xdr:spPr>
    </xdr:pic>
    <xdr:clientData/>
  </xdr:oneCellAnchor>
  <xdr:oneCellAnchor>
    <xdr:from>
      <xdr:col>4</xdr:col>
      <xdr:colOff>1047750</xdr:colOff>
      <xdr:row>685</xdr:row>
      <xdr:rowOff>0</xdr:rowOff>
    </xdr:from>
    <xdr:ext cx="2242" cy="161925"/>
    <xdr:pic>
      <xdr:nvPicPr>
        <xdr:cNvPr id="837" name="Picture 21">
          <a:extLst>
            <a:ext uri="{FF2B5EF4-FFF2-40B4-BE49-F238E27FC236}">
              <a16:creationId xmlns:a16="http://schemas.microsoft.com/office/drawing/2014/main" xmlns="" id="{EC21F121-09AB-4E7C-8030-D63E47BCE3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924550"/>
          <a:ext cx="2242" cy="161925"/>
        </a:xfrm>
        <a:prstGeom prst="rect">
          <a:avLst/>
        </a:prstGeom>
        <a:noFill/>
        <a:ln w="9525">
          <a:noFill/>
          <a:miter lim="800000"/>
          <a:headEnd/>
          <a:tailEnd/>
        </a:ln>
      </xdr:spPr>
    </xdr:pic>
    <xdr:clientData/>
  </xdr:oneCellAnchor>
  <xdr:oneCellAnchor>
    <xdr:from>
      <xdr:col>4</xdr:col>
      <xdr:colOff>1047750</xdr:colOff>
      <xdr:row>681</xdr:row>
      <xdr:rowOff>0</xdr:rowOff>
    </xdr:from>
    <xdr:ext cx="2242" cy="161925"/>
    <xdr:pic>
      <xdr:nvPicPr>
        <xdr:cNvPr id="838" name="Picture 21">
          <a:extLst>
            <a:ext uri="{FF2B5EF4-FFF2-40B4-BE49-F238E27FC236}">
              <a16:creationId xmlns:a16="http://schemas.microsoft.com/office/drawing/2014/main" xmlns="" id="{91A485EF-67E7-46DB-878E-BF2B398655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162550"/>
          <a:ext cx="2242" cy="161925"/>
        </a:xfrm>
        <a:prstGeom prst="rect">
          <a:avLst/>
        </a:prstGeom>
        <a:noFill/>
        <a:ln w="9525">
          <a:noFill/>
          <a:miter lim="800000"/>
          <a:headEnd/>
          <a:tailEnd/>
        </a:ln>
      </xdr:spPr>
    </xdr:pic>
    <xdr:clientData/>
  </xdr:oneCellAnchor>
  <xdr:oneCellAnchor>
    <xdr:from>
      <xdr:col>4</xdr:col>
      <xdr:colOff>1047750</xdr:colOff>
      <xdr:row>668</xdr:row>
      <xdr:rowOff>0</xdr:rowOff>
    </xdr:from>
    <xdr:ext cx="2242" cy="161925"/>
    <xdr:pic>
      <xdr:nvPicPr>
        <xdr:cNvPr id="839" name="Picture 21">
          <a:extLst>
            <a:ext uri="{FF2B5EF4-FFF2-40B4-BE49-F238E27FC236}">
              <a16:creationId xmlns:a16="http://schemas.microsoft.com/office/drawing/2014/main" xmlns="" id="{4B10949E-6AC3-447C-97B4-FB5A93B878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86050"/>
          <a:ext cx="2242" cy="161925"/>
        </a:xfrm>
        <a:prstGeom prst="rect">
          <a:avLst/>
        </a:prstGeom>
        <a:noFill/>
        <a:ln w="9525">
          <a:noFill/>
          <a:miter lim="800000"/>
          <a:headEnd/>
          <a:tailEnd/>
        </a:ln>
      </xdr:spPr>
    </xdr:pic>
    <xdr:clientData/>
  </xdr:oneCellAnchor>
  <xdr:oneCellAnchor>
    <xdr:from>
      <xdr:col>4</xdr:col>
      <xdr:colOff>1047750</xdr:colOff>
      <xdr:row>697</xdr:row>
      <xdr:rowOff>0</xdr:rowOff>
    </xdr:from>
    <xdr:ext cx="2242" cy="161925"/>
    <xdr:pic>
      <xdr:nvPicPr>
        <xdr:cNvPr id="840" name="Picture 21">
          <a:extLst>
            <a:ext uri="{FF2B5EF4-FFF2-40B4-BE49-F238E27FC236}">
              <a16:creationId xmlns:a16="http://schemas.microsoft.com/office/drawing/2014/main" xmlns="" id="{FA7E0C75-3815-48E1-80E5-4EB0225B3DB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8210550"/>
          <a:ext cx="2242" cy="161925"/>
        </a:xfrm>
        <a:prstGeom prst="rect">
          <a:avLst/>
        </a:prstGeom>
        <a:noFill/>
        <a:ln w="9525">
          <a:noFill/>
          <a:miter lim="800000"/>
          <a:headEnd/>
          <a:tailEnd/>
        </a:ln>
      </xdr:spPr>
    </xdr:pic>
    <xdr:clientData/>
  </xdr:oneCellAnchor>
  <xdr:oneCellAnchor>
    <xdr:from>
      <xdr:col>4</xdr:col>
      <xdr:colOff>1047750</xdr:colOff>
      <xdr:row>698</xdr:row>
      <xdr:rowOff>0</xdr:rowOff>
    </xdr:from>
    <xdr:ext cx="2242" cy="161925"/>
    <xdr:pic>
      <xdr:nvPicPr>
        <xdr:cNvPr id="841" name="Picture 21">
          <a:extLst>
            <a:ext uri="{FF2B5EF4-FFF2-40B4-BE49-F238E27FC236}">
              <a16:creationId xmlns:a16="http://schemas.microsoft.com/office/drawing/2014/main" xmlns="" id="{F6D18CEC-F8DD-44B1-BCEE-ECCFAE4A535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8401050"/>
          <a:ext cx="2242" cy="161925"/>
        </a:xfrm>
        <a:prstGeom prst="rect">
          <a:avLst/>
        </a:prstGeom>
        <a:noFill/>
        <a:ln w="9525">
          <a:noFill/>
          <a:miter lim="800000"/>
          <a:headEnd/>
          <a:tailEnd/>
        </a:ln>
      </xdr:spPr>
    </xdr:pic>
    <xdr:clientData/>
  </xdr:oneCellAnchor>
  <xdr:oneCellAnchor>
    <xdr:from>
      <xdr:col>4</xdr:col>
      <xdr:colOff>1047750</xdr:colOff>
      <xdr:row>679</xdr:row>
      <xdr:rowOff>0</xdr:rowOff>
    </xdr:from>
    <xdr:ext cx="2242" cy="161925"/>
    <xdr:pic>
      <xdr:nvPicPr>
        <xdr:cNvPr id="842" name="Picture 21">
          <a:extLst>
            <a:ext uri="{FF2B5EF4-FFF2-40B4-BE49-F238E27FC236}">
              <a16:creationId xmlns:a16="http://schemas.microsoft.com/office/drawing/2014/main" xmlns="" id="{63198D5D-F0F0-4848-B358-4278937F89B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781550"/>
          <a:ext cx="2242" cy="161925"/>
        </a:xfrm>
        <a:prstGeom prst="rect">
          <a:avLst/>
        </a:prstGeom>
        <a:noFill/>
        <a:ln w="9525">
          <a:noFill/>
          <a:miter lim="800000"/>
          <a:headEnd/>
          <a:tailEnd/>
        </a:ln>
      </xdr:spPr>
    </xdr:pic>
    <xdr:clientData/>
  </xdr:oneCellAnchor>
  <xdr:oneCellAnchor>
    <xdr:from>
      <xdr:col>4</xdr:col>
      <xdr:colOff>1047750</xdr:colOff>
      <xdr:row>693</xdr:row>
      <xdr:rowOff>0</xdr:rowOff>
    </xdr:from>
    <xdr:ext cx="2242" cy="161925"/>
    <xdr:pic>
      <xdr:nvPicPr>
        <xdr:cNvPr id="843" name="Picture 21">
          <a:extLst>
            <a:ext uri="{FF2B5EF4-FFF2-40B4-BE49-F238E27FC236}">
              <a16:creationId xmlns:a16="http://schemas.microsoft.com/office/drawing/2014/main" xmlns="" id="{0892D925-369B-414E-AA3E-16034AE8A0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448550"/>
          <a:ext cx="2242" cy="161925"/>
        </a:xfrm>
        <a:prstGeom prst="rect">
          <a:avLst/>
        </a:prstGeom>
        <a:noFill/>
        <a:ln w="9525">
          <a:noFill/>
          <a:miter lim="800000"/>
          <a:headEnd/>
          <a:tailEnd/>
        </a:ln>
      </xdr:spPr>
    </xdr:pic>
    <xdr:clientData/>
  </xdr:oneCellAnchor>
  <xdr:oneCellAnchor>
    <xdr:from>
      <xdr:col>4</xdr:col>
      <xdr:colOff>1047750</xdr:colOff>
      <xdr:row>694</xdr:row>
      <xdr:rowOff>0</xdr:rowOff>
    </xdr:from>
    <xdr:ext cx="2242" cy="161925"/>
    <xdr:pic>
      <xdr:nvPicPr>
        <xdr:cNvPr id="844" name="Picture 21">
          <a:extLst>
            <a:ext uri="{FF2B5EF4-FFF2-40B4-BE49-F238E27FC236}">
              <a16:creationId xmlns:a16="http://schemas.microsoft.com/office/drawing/2014/main" xmlns="" id="{F821CB10-B799-405E-829D-D913360ECC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39050"/>
          <a:ext cx="2242" cy="161925"/>
        </a:xfrm>
        <a:prstGeom prst="rect">
          <a:avLst/>
        </a:prstGeom>
        <a:noFill/>
        <a:ln w="9525">
          <a:noFill/>
          <a:miter lim="800000"/>
          <a:headEnd/>
          <a:tailEnd/>
        </a:ln>
      </xdr:spPr>
    </xdr:pic>
    <xdr:clientData/>
  </xdr:oneCellAnchor>
  <xdr:oneCellAnchor>
    <xdr:from>
      <xdr:col>4</xdr:col>
      <xdr:colOff>1047750</xdr:colOff>
      <xdr:row>679</xdr:row>
      <xdr:rowOff>0</xdr:rowOff>
    </xdr:from>
    <xdr:ext cx="2242" cy="161925"/>
    <xdr:pic>
      <xdr:nvPicPr>
        <xdr:cNvPr id="845" name="Picture 21">
          <a:extLst>
            <a:ext uri="{FF2B5EF4-FFF2-40B4-BE49-F238E27FC236}">
              <a16:creationId xmlns:a16="http://schemas.microsoft.com/office/drawing/2014/main" xmlns="" id="{400D596B-6F0F-48AF-BEA3-2C60D3864A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781550"/>
          <a:ext cx="2242" cy="161925"/>
        </a:xfrm>
        <a:prstGeom prst="rect">
          <a:avLst/>
        </a:prstGeom>
        <a:noFill/>
        <a:ln w="9525">
          <a:noFill/>
          <a:miter lim="800000"/>
          <a:headEnd/>
          <a:tailEnd/>
        </a:ln>
      </xdr:spPr>
    </xdr:pic>
    <xdr:clientData/>
  </xdr:oneCellAnchor>
  <xdr:oneCellAnchor>
    <xdr:from>
      <xdr:col>4</xdr:col>
      <xdr:colOff>1047750</xdr:colOff>
      <xdr:row>693</xdr:row>
      <xdr:rowOff>0</xdr:rowOff>
    </xdr:from>
    <xdr:ext cx="2242" cy="161925"/>
    <xdr:pic>
      <xdr:nvPicPr>
        <xdr:cNvPr id="846" name="Picture 21">
          <a:extLst>
            <a:ext uri="{FF2B5EF4-FFF2-40B4-BE49-F238E27FC236}">
              <a16:creationId xmlns:a16="http://schemas.microsoft.com/office/drawing/2014/main" xmlns="" id="{CFF244AC-DC35-490E-A375-0BCD669CB7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448550"/>
          <a:ext cx="2242" cy="161925"/>
        </a:xfrm>
        <a:prstGeom prst="rect">
          <a:avLst/>
        </a:prstGeom>
        <a:noFill/>
        <a:ln w="9525">
          <a:noFill/>
          <a:miter lim="800000"/>
          <a:headEnd/>
          <a:tailEnd/>
        </a:ln>
      </xdr:spPr>
    </xdr:pic>
    <xdr:clientData/>
  </xdr:oneCellAnchor>
  <xdr:oneCellAnchor>
    <xdr:from>
      <xdr:col>4</xdr:col>
      <xdr:colOff>1047750</xdr:colOff>
      <xdr:row>697</xdr:row>
      <xdr:rowOff>0</xdr:rowOff>
    </xdr:from>
    <xdr:ext cx="2242" cy="161925"/>
    <xdr:pic>
      <xdr:nvPicPr>
        <xdr:cNvPr id="847" name="Picture 21">
          <a:extLst>
            <a:ext uri="{FF2B5EF4-FFF2-40B4-BE49-F238E27FC236}">
              <a16:creationId xmlns:a16="http://schemas.microsoft.com/office/drawing/2014/main" xmlns="" id="{1DEE51AE-198A-45CF-B018-F0CAF9ECC63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8210550"/>
          <a:ext cx="2242" cy="161925"/>
        </a:xfrm>
        <a:prstGeom prst="rect">
          <a:avLst/>
        </a:prstGeom>
        <a:noFill/>
        <a:ln w="9525">
          <a:noFill/>
          <a:miter lim="800000"/>
          <a:headEnd/>
          <a:tailEnd/>
        </a:ln>
      </xdr:spPr>
    </xdr:pic>
    <xdr:clientData/>
  </xdr:oneCellAnchor>
  <xdr:oneCellAnchor>
    <xdr:from>
      <xdr:col>4</xdr:col>
      <xdr:colOff>1047750</xdr:colOff>
      <xdr:row>712</xdr:row>
      <xdr:rowOff>0</xdr:rowOff>
    </xdr:from>
    <xdr:ext cx="2242" cy="161925"/>
    <xdr:pic>
      <xdr:nvPicPr>
        <xdr:cNvPr id="848" name="Picture 21">
          <a:extLst>
            <a:ext uri="{FF2B5EF4-FFF2-40B4-BE49-F238E27FC236}">
              <a16:creationId xmlns:a16="http://schemas.microsoft.com/office/drawing/2014/main" xmlns="" id="{0E4D67B5-AFB3-4AEE-B61B-DCB8C4330E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712</xdr:row>
      <xdr:rowOff>0</xdr:rowOff>
    </xdr:from>
    <xdr:ext cx="2242" cy="161925"/>
    <xdr:pic>
      <xdr:nvPicPr>
        <xdr:cNvPr id="849" name="Picture 21">
          <a:extLst>
            <a:ext uri="{FF2B5EF4-FFF2-40B4-BE49-F238E27FC236}">
              <a16:creationId xmlns:a16="http://schemas.microsoft.com/office/drawing/2014/main" xmlns="" id="{EED5E247-2506-4573-A33A-B672E74516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714</xdr:row>
      <xdr:rowOff>0</xdr:rowOff>
    </xdr:from>
    <xdr:ext cx="2242" cy="161925"/>
    <xdr:pic>
      <xdr:nvPicPr>
        <xdr:cNvPr id="850" name="Picture 21">
          <a:extLst>
            <a:ext uri="{FF2B5EF4-FFF2-40B4-BE49-F238E27FC236}">
              <a16:creationId xmlns:a16="http://schemas.microsoft.com/office/drawing/2014/main" xmlns="" id="{D01AF26A-3E0A-4E5B-9396-B80B532E93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715</xdr:row>
      <xdr:rowOff>0</xdr:rowOff>
    </xdr:from>
    <xdr:ext cx="2242" cy="161925"/>
    <xdr:pic>
      <xdr:nvPicPr>
        <xdr:cNvPr id="851" name="Picture 21">
          <a:extLst>
            <a:ext uri="{FF2B5EF4-FFF2-40B4-BE49-F238E27FC236}">
              <a16:creationId xmlns:a16="http://schemas.microsoft.com/office/drawing/2014/main" xmlns="" id="{DE816DE2-A646-493C-9DBD-B593A62CB6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712</xdr:row>
      <xdr:rowOff>0</xdr:rowOff>
    </xdr:from>
    <xdr:ext cx="2242" cy="161925"/>
    <xdr:pic>
      <xdr:nvPicPr>
        <xdr:cNvPr id="852" name="Picture 21">
          <a:extLst>
            <a:ext uri="{FF2B5EF4-FFF2-40B4-BE49-F238E27FC236}">
              <a16:creationId xmlns:a16="http://schemas.microsoft.com/office/drawing/2014/main" xmlns="" id="{B76C168E-8077-4669-9FD2-1F010FD8094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712</xdr:row>
      <xdr:rowOff>0</xdr:rowOff>
    </xdr:from>
    <xdr:ext cx="2242" cy="161925"/>
    <xdr:pic>
      <xdr:nvPicPr>
        <xdr:cNvPr id="853" name="Picture 21">
          <a:extLst>
            <a:ext uri="{FF2B5EF4-FFF2-40B4-BE49-F238E27FC236}">
              <a16:creationId xmlns:a16="http://schemas.microsoft.com/office/drawing/2014/main" xmlns="" id="{2CE0EBBD-8E73-431B-B72D-11CAF905E4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714</xdr:row>
      <xdr:rowOff>0</xdr:rowOff>
    </xdr:from>
    <xdr:ext cx="2242" cy="161925"/>
    <xdr:pic>
      <xdr:nvPicPr>
        <xdr:cNvPr id="854" name="Picture 21">
          <a:extLst>
            <a:ext uri="{FF2B5EF4-FFF2-40B4-BE49-F238E27FC236}">
              <a16:creationId xmlns:a16="http://schemas.microsoft.com/office/drawing/2014/main" xmlns="" id="{C99CECFD-D89A-499D-AC37-BEAB13C978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715</xdr:row>
      <xdr:rowOff>0</xdr:rowOff>
    </xdr:from>
    <xdr:ext cx="2242" cy="161925"/>
    <xdr:pic>
      <xdr:nvPicPr>
        <xdr:cNvPr id="855" name="Picture 21">
          <a:extLst>
            <a:ext uri="{FF2B5EF4-FFF2-40B4-BE49-F238E27FC236}">
              <a16:creationId xmlns:a16="http://schemas.microsoft.com/office/drawing/2014/main" xmlns="" id="{DD7C920B-3B2F-42DC-A198-2E5F958483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712</xdr:row>
      <xdr:rowOff>0</xdr:rowOff>
    </xdr:from>
    <xdr:ext cx="2242" cy="161925"/>
    <xdr:pic>
      <xdr:nvPicPr>
        <xdr:cNvPr id="856" name="Picture 21">
          <a:extLst>
            <a:ext uri="{FF2B5EF4-FFF2-40B4-BE49-F238E27FC236}">
              <a16:creationId xmlns:a16="http://schemas.microsoft.com/office/drawing/2014/main" xmlns="" id="{5A5E7443-DF7F-43E5-B831-78314D9C04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712</xdr:row>
      <xdr:rowOff>0</xdr:rowOff>
    </xdr:from>
    <xdr:ext cx="2242" cy="161925"/>
    <xdr:pic>
      <xdr:nvPicPr>
        <xdr:cNvPr id="857" name="Picture 21">
          <a:extLst>
            <a:ext uri="{FF2B5EF4-FFF2-40B4-BE49-F238E27FC236}">
              <a16:creationId xmlns:a16="http://schemas.microsoft.com/office/drawing/2014/main" xmlns="" id="{B357F4B8-4337-4464-B7E5-ADF5C2C784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726</xdr:row>
      <xdr:rowOff>0</xdr:rowOff>
    </xdr:from>
    <xdr:ext cx="2242" cy="161925"/>
    <xdr:pic>
      <xdr:nvPicPr>
        <xdr:cNvPr id="858" name="Picture 21">
          <a:extLst>
            <a:ext uri="{FF2B5EF4-FFF2-40B4-BE49-F238E27FC236}">
              <a16:creationId xmlns:a16="http://schemas.microsoft.com/office/drawing/2014/main" xmlns="" id="{56E425AE-5382-47AE-8A58-8EBC6A088EA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732</xdr:row>
      <xdr:rowOff>0</xdr:rowOff>
    </xdr:from>
    <xdr:ext cx="2242" cy="161925"/>
    <xdr:pic>
      <xdr:nvPicPr>
        <xdr:cNvPr id="859" name="Picture 21">
          <a:extLst>
            <a:ext uri="{FF2B5EF4-FFF2-40B4-BE49-F238E27FC236}">
              <a16:creationId xmlns:a16="http://schemas.microsoft.com/office/drawing/2014/main" xmlns="" id="{121775F0-4962-497A-93DD-7BB314C0219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9550"/>
          <a:ext cx="2242" cy="161925"/>
        </a:xfrm>
        <a:prstGeom prst="rect">
          <a:avLst/>
        </a:prstGeom>
        <a:noFill/>
        <a:ln w="9525">
          <a:noFill/>
          <a:miter lim="800000"/>
          <a:headEnd/>
          <a:tailEnd/>
        </a:ln>
      </xdr:spPr>
    </xdr:pic>
    <xdr:clientData/>
  </xdr:oneCellAnchor>
  <xdr:oneCellAnchor>
    <xdr:from>
      <xdr:col>4</xdr:col>
      <xdr:colOff>1047750</xdr:colOff>
      <xdr:row>726</xdr:row>
      <xdr:rowOff>0</xdr:rowOff>
    </xdr:from>
    <xdr:ext cx="2242" cy="161925"/>
    <xdr:pic>
      <xdr:nvPicPr>
        <xdr:cNvPr id="860" name="Picture 21">
          <a:extLst>
            <a:ext uri="{FF2B5EF4-FFF2-40B4-BE49-F238E27FC236}">
              <a16:creationId xmlns:a16="http://schemas.microsoft.com/office/drawing/2014/main" xmlns="" id="{01889BE6-1E42-4557-B5D5-C436F91EF2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732</xdr:row>
      <xdr:rowOff>0</xdr:rowOff>
    </xdr:from>
    <xdr:ext cx="2242" cy="161925"/>
    <xdr:pic>
      <xdr:nvPicPr>
        <xdr:cNvPr id="861" name="Picture 21">
          <a:extLst>
            <a:ext uri="{FF2B5EF4-FFF2-40B4-BE49-F238E27FC236}">
              <a16:creationId xmlns:a16="http://schemas.microsoft.com/office/drawing/2014/main" xmlns="" id="{C13B2F5E-2097-4567-BEA2-09FB4C77417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9550"/>
          <a:ext cx="2242" cy="161925"/>
        </a:xfrm>
        <a:prstGeom prst="rect">
          <a:avLst/>
        </a:prstGeom>
        <a:noFill/>
        <a:ln w="9525">
          <a:noFill/>
          <a:miter lim="800000"/>
          <a:headEnd/>
          <a:tailEnd/>
        </a:ln>
      </xdr:spPr>
    </xdr:pic>
    <xdr:clientData/>
  </xdr:oneCellAnchor>
  <xdr:oneCellAnchor>
    <xdr:from>
      <xdr:col>4</xdr:col>
      <xdr:colOff>1047750</xdr:colOff>
      <xdr:row>726</xdr:row>
      <xdr:rowOff>0</xdr:rowOff>
    </xdr:from>
    <xdr:ext cx="2242" cy="161925"/>
    <xdr:pic>
      <xdr:nvPicPr>
        <xdr:cNvPr id="862" name="Picture 21">
          <a:extLst>
            <a:ext uri="{FF2B5EF4-FFF2-40B4-BE49-F238E27FC236}">
              <a16:creationId xmlns:a16="http://schemas.microsoft.com/office/drawing/2014/main" xmlns="" id="{6FD6DF68-E193-4214-93B2-7B4825E0087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732</xdr:row>
      <xdr:rowOff>0</xdr:rowOff>
    </xdr:from>
    <xdr:ext cx="2242" cy="161925"/>
    <xdr:pic>
      <xdr:nvPicPr>
        <xdr:cNvPr id="863" name="Picture 21">
          <a:extLst>
            <a:ext uri="{FF2B5EF4-FFF2-40B4-BE49-F238E27FC236}">
              <a16:creationId xmlns:a16="http://schemas.microsoft.com/office/drawing/2014/main" xmlns="" id="{9AD1E73A-15A5-4BDE-83D5-ABFE4AF48A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9550"/>
          <a:ext cx="2242" cy="161925"/>
        </a:xfrm>
        <a:prstGeom prst="rect">
          <a:avLst/>
        </a:prstGeom>
        <a:noFill/>
        <a:ln w="9525">
          <a:noFill/>
          <a:miter lim="800000"/>
          <a:headEnd/>
          <a:tailEnd/>
        </a:ln>
      </xdr:spPr>
    </xdr:pic>
    <xdr:clientData/>
  </xdr:oneCellAnchor>
  <xdr:oneCellAnchor>
    <xdr:from>
      <xdr:col>4</xdr:col>
      <xdr:colOff>1047750</xdr:colOff>
      <xdr:row>724</xdr:row>
      <xdr:rowOff>0</xdr:rowOff>
    </xdr:from>
    <xdr:ext cx="2242" cy="161925"/>
    <xdr:pic>
      <xdr:nvPicPr>
        <xdr:cNvPr id="864" name="Picture 21">
          <a:extLst>
            <a:ext uri="{FF2B5EF4-FFF2-40B4-BE49-F238E27FC236}">
              <a16:creationId xmlns:a16="http://schemas.microsoft.com/office/drawing/2014/main" xmlns="" id="{CEE5F088-425B-4C60-909F-D851289BAE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729</xdr:row>
      <xdr:rowOff>0</xdr:rowOff>
    </xdr:from>
    <xdr:ext cx="2242" cy="161925"/>
    <xdr:pic>
      <xdr:nvPicPr>
        <xdr:cNvPr id="865" name="Picture 21">
          <a:extLst>
            <a:ext uri="{FF2B5EF4-FFF2-40B4-BE49-F238E27FC236}">
              <a16:creationId xmlns:a16="http://schemas.microsoft.com/office/drawing/2014/main" xmlns="" id="{6710F37E-0A83-499A-B841-228BC1B68C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448050"/>
          <a:ext cx="2242" cy="161925"/>
        </a:xfrm>
        <a:prstGeom prst="rect">
          <a:avLst/>
        </a:prstGeom>
        <a:noFill/>
        <a:ln w="9525">
          <a:noFill/>
          <a:miter lim="800000"/>
          <a:headEnd/>
          <a:tailEnd/>
        </a:ln>
      </xdr:spPr>
    </xdr:pic>
    <xdr:clientData/>
  </xdr:oneCellAnchor>
  <xdr:oneCellAnchor>
    <xdr:from>
      <xdr:col>4</xdr:col>
      <xdr:colOff>1047750</xdr:colOff>
      <xdr:row>733</xdr:row>
      <xdr:rowOff>0</xdr:rowOff>
    </xdr:from>
    <xdr:ext cx="2242" cy="161925"/>
    <xdr:pic>
      <xdr:nvPicPr>
        <xdr:cNvPr id="866" name="Picture 21">
          <a:extLst>
            <a:ext uri="{FF2B5EF4-FFF2-40B4-BE49-F238E27FC236}">
              <a16:creationId xmlns:a16="http://schemas.microsoft.com/office/drawing/2014/main" xmlns="" id="{50BBF1CD-42AE-418E-ADE1-CF97E3C089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210050"/>
          <a:ext cx="2242" cy="161925"/>
        </a:xfrm>
        <a:prstGeom prst="rect">
          <a:avLst/>
        </a:prstGeom>
        <a:noFill/>
        <a:ln w="9525">
          <a:noFill/>
          <a:miter lim="800000"/>
          <a:headEnd/>
          <a:tailEnd/>
        </a:ln>
      </xdr:spPr>
    </xdr:pic>
    <xdr:clientData/>
  </xdr:oneCellAnchor>
  <xdr:oneCellAnchor>
    <xdr:from>
      <xdr:col>4</xdr:col>
      <xdr:colOff>1047750</xdr:colOff>
      <xdr:row>716</xdr:row>
      <xdr:rowOff>0</xdr:rowOff>
    </xdr:from>
    <xdr:ext cx="2242" cy="161925"/>
    <xdr:pic>
      <xdr:nvPicPr>
        <xdr:cNvPr id="867" name="Picture 21">
          <a:extLst>
            <a:ext uri="{FF2B5EF4-FFF2-40B4-BE49-F238E27FC236}">
              <a16:creationId xmlns:a16="http://schemas.microsoft.com/office/drawing/2014/main" xmlns="" id="{EC3C7DF7-8029-47F4-84D7-CFD13D86CC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734</xdr:row>
      <xdr:rowOff>0</xdr:rowOff>
    </xdr:from>
    <xdr:ext cx="2242" cy="161925"/>
    <xdr:pic>
      <xdr:nvPicPr>
        <xdr:cNvPr id="868" name="Picture 21">
          <a:extLst>
            <a:ext uri="{FF2B5EF4-FFF2-40B4-BE49-F238E27FC236}">
              <a16:creationId xmlns:a16="http://schemas.microsoft.com/office/drawing/2014/main" xmlns="" id="{99761965-1B7B-4224-8A87-506DDFF195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400550"/>
          <a:ext cx="2242" cy="161925"/>
        </a:xfrm>
        <a:prstGeom prst="rect">
          <a:avLst/>
        </a:prstGeom>
        <a:noFill/>
        <a:ln w="9525">
          <a:noFill/>
          <a:miter lim="800000"/>
          <a:headEnd/>
          <a:tailEnd/>
        </a:ln>
      </xdr:spPr>
    </xdr:pic>
    <xdr:clientData/>
  </xdr:oneCellAnchor>
  <xdr:oneCellAnchor>
    <xdr:from>
      <xdr:col>4</xdr:col>
      <xdr:colOff>1047750</xdr:colOff>
      <xdr:row>726</xdr:row>
      <xdr:rowOff>0</xdr:rowOff>
    </xdr:from>
    <xdr:ext cx="2242" cy="161925"/>
    <xdr:pic>
      <xdr:nvPicPr>
        <xdr:cNvPr id="869" name="Picture 21">
          <a:extLst>
            <a:ext uri="{FF2B5EF4-FFF2-40B4-BE49-F238E27FC236}">
              <a16:creationId xmlns:a16="http://schemas.microsoft.com/office/drawing/2014/main" xmlns="" id="{F2CFD52B-BD42-444F-88CF-6DDA9EAD8C8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732</xdr:row>
      <xdr:rowOff>0</xdr:rowOff>
    </xdr:from>
    <xdr:ext cx="2242" cy="161925"/>
    <xdr:pic>
      <xdr:nvPicPr>
        <xdr:cNvPr id="870" name="Picture 21">
          <a:extLst>
            <a:ext uri="{FF2B5EF4-FFF2-40B4-BE49-F238E27FC236}">
              <a16:creationId xmlns:a16="http://schemas.microsoft.com/office/drawing/2014/main" xmlns="" id="{A42EB1D2-5F88-40D9-83DF-74A30190973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9550"/>
          <a:ext cx="2242" cy="161925"/>
        </a:xfrm>
        <a:prstGeom prst="rect">
          <a:avLst/>
        </a:prstGeom>
        <a:noFill/>
        <a:ln w="9525">
          <a:noFill/>
          <a:miter lim="800000"/>
          <a:headEnd/>
          <a:tailEnd/>
        </a:ln>
      </xdr:spPr>
    </xdr:pic>
    <xdr:clientData/>
  </xdr:oneCellAnchor>
  <xdr:oneCellAnchor>
    <xdr:from>
      <xdr:col>4</xdr:col>
      <xdr:colOff>1047750</xdr:colOff>
      <xdr:row>724</xdr:row>
      <xdr:rowOff>0</xdr:rowOff>
    </xdr:from>
    <xdr:ext cx="2242" cy="161925"/>
    <xdr:pic>
      <xdr:nvPicPr>
        <xdr:cNvPr id="871" name="Picture 21">
          <a:extLst>
            <a:ext uri="{FF2B5EF4-FFF2-40B4-BE49-F238E27FC236}">
              <a16:creationId xmlns:a16="http://schemas.microsoft.com/office/drawing/2014/main" xmlns="" id="{ACC4C18C-50C7-4412-94DA-DF6F4B62B0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729</xdr:row>
      <xdr:rowOff>0</xdr:rowOff>
    </xdr:from>
    <xdr:ext cx="2242" cy="161925"/>
    <xdr:pic>
      <xdr:nvPicPr>
        <xdr:cNvPr id="872" name="Picture 21">
          <a:extLst>
            <a:ext uri="{FF2B5EF4-FFF2-40B4-BE49-F238E27FC236}">
              <a16:creationId xmlns:a16="http://schemas.microsoft.com/office/drawing/2014/main" xmlns="" id="{9CD133A2-5983-4FF0-9427-12FC3CD430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448050"/>
          <a:ext cx="2242" cy="161925"/>
        </a:xfrm>
        <a:prstGeom prst="rect">
          <a:avLst/>
        </a:prstGeom>
        <a:noFill/>
        <a:ln w="9525">
          <a:noFill/>
          <a:miter lim="800000"/>
          <a:headEnd/>
          <a:tailEnd/>
        </a:ln>
      </xdr:spPr>
    </xdr:pic>
    <xdr:clientData/>
  </xdr:oneCellAnchor>
  <xdr:oneCellAnchor>
    <xdr:from>
      <xdr:col>4</xdr:col>
      <xdr:colOff>1047750</xdr:colOff>
      <xdr:row>733</xdr:row>
      <xdr:rowOff>0</xdr:rowOff>
    </xdr:from>
    <xdr:ext cx="2242" cy="161925"/>
    <xdr:pic>
      <xdr:nvPicPr>
        <xdr:cNvPr id="873" name="Picture 21">
          <a:extLst>
            <a:ext uri="{FF2B5EF4-FFF2-40B4-BE49-F238E27FC236}">
              <a16:creationId xmlns:a16="http://schemas.microsoft.com/office/drawing/2014/main" xmlns="" id="{BBAFCB20-436B-4C97-8CA6-4A345C1CF1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210050"/>
          <a:ext cx="2242" cy="161925"/>
        </a:xfrm>
        <a:prstGeom prst="rect">
          <a:avLst/>
        </a:prstGeom>
        <a:noFill/>
        <a:ln w="9525">
          <a:noFill/>
          <a:miter lim="800000"/>
          <a:headEnd/>
          <a:tailEnd/>
        </a:ln>
      </xdr:spPr>
    </xdr:pic>
    <xdr:clientData/>
  </xdr:oneCellAnchor>
  <xdr:oneCellAnchor>
    <xdr:from>
      <xdr:col>4</xdr:col>
      <xdr:colOff>1047750</xdr:colOff>
      <xdr:row>716</xdr:row>
      <xdr:rowOff>0</xdr:rowOff>
    </xdr:from>
    <xdr:ext cx="2242" cy="161925"/>
    <xdr:pic>
      <xdr:nvPicPr>
        <xdr:cNvPr id="874" name="Picture 21">
          <a:extLst>
            <a:ext uri="{FF2B5EF4-FFF2-40B4-BE49-F238E27FC236}">
              <a16:creationId xmlns:a16="http://schemas.microsoft.com/office/drawing/2014/main" xmlns="" id="{D2AE5C81-D8A7-452A-959B-03C78C2785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734</xdr:row>
      <xdr:rowOff>0</xdr:rowOff>
    </xdr:from>
    <xdr:ext cx="2242" cy="161925"/>
    <xdr:pic>
      <xdr:nvPicPr>
        <xdr:cNvPr id="875" name="Picture 21">
          <a:extLst>
            <a:ext uri="{FF2B5EF4-FFF2-40B4-BE49-F238E27FC236}">
              <a16:creationId xmlns:a16="http://schemas.microsoft.com/office/drawing/2014/main" xmlns="" id="{09FD6143-54DE-44EB-A8B4-5CAF692E44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400550"/>
          <a:ext cx="2242" cy="161925"/>
        </a:xfrm>
        <a:prstGeom prst="rect">
          <a:avLst/>
        </a:prstGeom>
        <a:noFill/>
        <a:ln w="9525">
          <a:noFill/>
          <a:miter lim="800000"/>
          <a:headEnd/>
          <a:tailEnd/>
        </a:ln>
      </xdr:spPr>
    </xdr:pic>
    <xdr:clientData/>
  </xdr:oneCellAnchor>
  <xdr:oneCellAnchor>
    <xdr:from>
      <xdr:col>4</xdr:col>
      <xdr:colOff>1047750</xdr:colOff>
      <xdr:row>726</xdr:row>
      <xdr:rowOff>0</xdr:rowOff>
    </xdr:from>
    <xdr:ext cx="2242" cy="161925"/>
    <xdr:pic>
      <xdr:nvPicPr>
        <xdr:cNvPr id="876" name="Picture 21">
          <a:extLst>
            <a:ext uri="{FF2B5EF4-FFF2-40B4-BE49-F238E27FC236}">
              <a16:creationId xmlns:a16="http://schemas.microsoft.com/office/drawing/2014/main" xmlns="" id="{E90FC9E9-9702-468C-8599-0B45E023AD7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720</xdr:row>
      <xdr:rowOff>0</xdr:rowOff>
    </xdr:from>
    <xdr:ext cx="2242" cy="161925"/>
    <xdr:pic>
      <xdr:nvPicPr>
        <xdr:cNvPr id="877" name="Picture 21">
          <a:extLst>
            <a:ext uri="{FF2B5EF4-FFF2-40B4-BE49-F238E27FC236}">
              <a16:creationId xmlns:a16="http://schemas.microsoft.com/office/drawing/2014/main" xmlns="" id="{81FFBFE9-1739-4B7C-AE17-483BF22CD61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721</xdr:row>
      <xdr:rowOff>0</xdr:rowOff>
    </xdr:from>
    <xdr:ext cx="2242" cy="161925"/>
    <xdr:pic>
      <xdr:nvPicPr>
        <xdr:cNvPr id="878" name="Picture 21">
          <a:extLst>
            <a:ext uri="{FF2B5EF4-FFF2-40B4-BE49-F238E27FC236}">
              <a16:creationId xmlns:a16="http://schemas.microsoft.com/office/drawing/2014/main" xmlns="" id="{5BA1FC73-4866-4020-A718-1F9F70F2C2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24050"/>
          <a:ext cx="2242" cy="161925"/>
        </a:xfrm>
        <a:prstGeom prst="rect">
          <a:avLst/>
        </a:prstGeom>
        <a:noFill/>
        <a:ln w="9525">
          <a:noFill/>
          <a:miter lim="800000"/>
          <a:headEnd/>
          <a:tailEnd/>
        </a:ln>
      </xdr:spPr>
    </xdr:pic>
    <xdr:clientData/>
  </xdr:oneCellAnchor>
  <xdr:oneCellAnchor>
    <xdr:from>
      <xdr:col>4</xdr:col>
      <xdr:colOff>1047750</xdr:colOff>
      <xdr:row>730</xdr:row>
      <xdr:rowOff>0</xdr:rowOff>
    </xdr:from>
    <xdr:ext cx="2242" cy="161925"/>
    <xdr:pic>
      <xdr:nvPicPr>
        <xdr:cNvPr id="879" name="Picture 21">
          <a:extLst>
            <a:ext uri="{FF2B5EF4-FFF2-40B4-BE49-F238E27FC236}">
              <a16:creationId xmlns:a16="http://schemas.microsoft.com/office/drawing/2014/main" xmlns="" id="{6A30055C-57D3-401A-AFE7-FEDBE28037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638550"/>
          <a:ext cx="2242" cy="161925"/>
        </a:xfrm>
        <a:prstGeom prst="rect">
          <a:avLst/>
        </a:prstGeom>
        <a:noFill/>
        <a:ln w="9525">
          <a:noFill/>
          <a:miter lim="800000"/>
          <a:headEnd/>
          <a:tailEnd/>
        </a:ln>
      </xdr:spPr>
    </xdr:pic>
    <xdr:clientData/>
  </xdr:oneCellAnchor>
  <xdr:oneCellAnchor>
    <xdr:from>
      <xdr:col>4</xdr:col>
      <xdr:colOff>1047750</xdr:colOff>
      <xdr:row>732</xdr:row>
      <xdr:rowOff>0</xdr:rowOff>
    </xdr:from>
    <xdr:ext cx="2242" cy="161925"/>
    <xdr:pic>
      <xdr:nvPicPr>
        <xdr:cNvPr id="880" name="Picture 21">
          <a:extLst>
            <a:ext uri="{FF2B5EF4-FFF2-40B4-BE49-F238E27FC236}">
              <a16:creationId xmlns:a16="http://schemas.microsoft.com/office/drawing/2014/main" xmlns="" id="{09032C6B-BBFB-4128-8053-1E9298D34E8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9550"/>
          <a:ext cx="2242" cy="161925"/>
        </a:xfrm>
        <a:prstGeom prst="rect">
          <a:avLst/>
        </a:prstGeom>
        <a:noFill/>
        <a:ln w="9525">
          <a:noFill/>
          <a:miter lim="800000"/>
          <a:headEnd/>
          <a:tailEnd/>
        </a:ln>
      </xdr:spPr>
    </xdr:pic>
    <xdr:clientData/>
  </xdr:oneCellAnchor>
  <xdr:oneCellAnchor>
    <xdr:from>
      <xdr:col>4</xdr:col>
      <xdr:colOff>1047750</xdr:colOff>
      <xdr:row>733</xdr:row>
      <xdr:rowOff>0</xdr:rowOff>
    </xdr:from>
    <xdr:ext cx="2242" cy="161925"/>
    <xdr:pic>
      <xdr:nvPicPr>
        <xdr:cNvPr id="881" name="Picture 21">
          <a:extLst>
            <a:ext uri="{FF2B5EF4-FFF2-40B4-BE49-F238E27FC236}">
              <a16:creationId xmlns:a16="http://schemas.microsoft.com/office/drawing/2014/main" xmlns="" id="{92AC82BD-AF42-4C68-B051-D9606074AC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210050"/>
          <a:ext cx="2242" cy="161925"/>
        </a:xfrm>
        <a:prstGeom prst="rect">
          <a:avLst/>
        </a:prstGeom>
        <a:noFill/>
        <a:ln w="9525">
          <a:noFill/>
          <a:miter lim="800000"/>
          <a:headEnd/>
          <a:tailEnd/>
        </a:ln>
      </xdr:spPr>
    </xdr:pic>
    <xdr:clientData/>
  </xdr:oneCellAnchor>
  <xdr:oneCellAnchor>
    <xdr:from>
      <xdr:col>4</xdr:col>
      <xdr:colOff>1047750</xdr:colOff>
      <xdr:row>717</xdr:row>
      <xdr:rowOff>0</xdr:rowOff>
    </xdr:from>
    <xdr:ext cx="2242" cy="161925"/>
    <xdr:pic>
      <xdr:nvPicPr>
        <xdr:cNvPr id="882" name="Picture 21">
          <a:extLst>
            <a:ext uri="{FF2B5EF4-FFF2-40B4-BE49-F238E27FC236}">
              <a16:creationId xmlns:a16="http://schemas.microsoft.com/office/drawing/2014/main" xmlns="" id="{E175E36A-09D4-4CB7-818F-2C135BA519F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727</xdr:row>
      <xdr:rowOff>0</xdr:rowOff>
    </xdr:from>
    <xdr:ext cx="2242" cy="161925"/>
    <xdr:pic>
      <xdr:nvPicPr>
        <xdr:cNvPr id="883" name="Picture 21">
          <a:extLst>
            <a:ext uri="{FF2B5EF4-FFF2-40B4-BE49-F238E27FC236}">
              <a16:creationId xmlns:a16="http://schemas.microsoft.com/office/drawing/2014/main" xmlns="" id="{1A67736F-B996-4BAA-95CA-1E7FC4C02E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67050"/>
          <a:ext cx="2242" cy="161925"/>
        </a:xfrm>
        <a:prstGeom prst="rect">
          <a:avLst/>
        </a:prstGeom>
        <a:noFill/>
        <a:ln w="9525">
          <a:noFill/>
          <a:miter lim="800000"/>
          <a:headEnd/>
          <a:tailEnd/>
        </a:ln>
      </xdr:spPr>
    </xdr:pic>
    <xdr:clientData/>
  </xdr:oneCellAnchor>
  <xdr:oneCellAnchor>
    <xdr:from>
      <xdr:col>4</xdr:col>
      <xdr:colOff>1047750</xdr:colOff>
      <xdr:row>716</xdr:row>
      <xdr:rowOff>0</xdr:rowOff>
    </xdr:from>
    <xdr:ext cx="2242" cy="161925"/>
    <xdr:pic>
      <xdr:nvPicPr>
        <xdr:cNvPr id="884" name="Picture 21">
          <a:extLst>
            <a:ext uri="{FF2B5EF4-FFF2-40B4-BE49-F238E27FC236}">
              <a16:creationId xmlns:a16="http://schemas.microsoft.com/office/drawing/2014/main" xmlns="" id="{2CB7B857-8068-48EC-A1B3-8EEB3864DD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716</xdr:row>
      <xdr:rowOff>0</xdr:rowOff>
    </xdr:from>
    <xdr:ext cx="2242" cy="161925"/>
    <xdr:pic>
      <xdr:nvPicPr>
        <xdr:cNvPr id="885" name="Picture 21">
          <a:extLst>
            <a:ext uri="{FF2B5EF4-FFF2-40B4-BE49-F238E27FC236}">
              <a16:creationId xmlns:a16="http://schemas.microsoft.com/office/drawing/2014/main" xmlns="" id="{0C5E024D-CB01-4E95-A82C-183670A26C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723</xdr:row>
      <xdr:rowOff>0</xdr:rowOff>
    </xdr:from>
    <xdr:ext cx="2242" cy="161925"/>
    <xdr:pic>
      <xdr:nvPicPr>
        <xdr:cNvPr id="886" name="Picture 21">
          <a:extLst>
            <a:ext uri="{FF2B5EF4-FFF2-40B4-BE49-F238E27FC236}">
              <a16:creationId xmlns:a16="http://schemas.microsoft.com/office/drawing/2014/main" xmlns="" id="{F6D7B007-47DF-49CE-8C34-3029A5E5CD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305050"/>
          <a:ext cx="2242" cy="161925"/>
        </a:xfrm>
        <a:prstGeom prst="rect">
          <a:avLst/>
        </a:prstGeom>
        <a:noFill/>
        <a:ln w="9525">
          <a:noFill/>
          <a:miter lim="800000"/>
          <a:headEnd/>
          <a:tailEnd/>
        </a:ln>
      </xdr:spPr>
    </xdr:pic>
    <xdr:clientData/>
  </xdr:oneCellAnchor>
  <xdr:oneCellAnchor>
    <xdr:from>
      <xdr:col>4</xdr:col>
      <xdr:colOff>1047750</xdr:colOff>
      <xdr:row>734</xdr:row>
      <xdr:rowOff>0</xdr:rowOff>
    </xdr:from>
    <xdr:ext cx="2242" cy="161925"/>
    <xdr:pic>
      <xdr:nvPicPr>
        <xdr:cNvPr id="887" name="Picture 21">
          <a:extLst>
            <a:ext uri="{FF2B5EF4-FFF2-40B4-BE49-F238E27FC236}">
              <a16:creationId xmlns:a16="http://schemas.microsoft.com/office/drawing/2014/main" xmlns="" id="{56C9D024-B1B3-441F-9F84-00117FFFD9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400550"/>
          <a:ext cx="2242" cy="161925"/>
        </a:xfrm>
        <a:prstGeom prst="rect">
          <a:avLst/>
        </a:prstGeom>
        <a:noFill/>
        <a:ln w="9525">
          <a:noFill/>
          <a:miter lim="800000"/>
          <a:headEnd/>
          <a:tailEnd/>
        </a:ln>
      </xdr:spPr>
    </xdr:pic>
    <xdr:clientData/>
  </xdr:oneCellAnchor>
  <xdr:oneCellAnchor>
    <xdr:from>
      <xdr:col>4</xdr:col>
      <xdr:colOff>1047750</xdr:colOff>
      <xdr:row>725</xdr:row>
      <xdr:rowOff>0</xdr:rowOff>
    </xdr:from>
    <xdr:ext cx="2242" cy="161925"/>
    <xdr:pic>
      <xdr:nvPicPr>
        <xdr:cNvPr id="888" name="Picture 21">
          <a:extLst>
            <a:ext uri="{FF2B5EF4-FFF2-40B4-BE49-F238E27FC236}">
              <a16:creationId xmlns:a16="http://schemas.microsoft.com/office/drawing/2014/main" xmlns="" id="{D068E507-F99E-4E7E-97C2-64D4725A46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86050"/>
          <a:ext cx="2242" cy="161925"/>
        </a:xfrm>
        <a:prstGeom prst="rect">
          <a:avLst/>
        </a:prstGeom>
        <a:noFill/>
        <a:ln w="9525">
          <a:noFill/>
          <a:miter lim="800000"/>
          <a:headEnd/>
          <a:tailEnd/>
        </a:ln>
      </xdr:spPr>
    </xdr:pic>
    <xdr:clientData/>
  </xdr:oneCellAnchor>
  <xdr:oneCellAnchor>
    <xdr:from>
      <xdr:col>4</xdr:col>
      <xdr:colOff>1047750</xdr:colOff>
      <xdr:row>726</xdr:row>
      <xdr:rowOff>0</xdr:rowOff>
    </xdr:from>
    <xdr:ext cx="2242" cy="161925"/>
    <xdr:pic>
      <xdr:nvPicPr>
        <xdr:cNvPr id="889" name="Picture 21">
          <a:extLst>
            <a:ext uri="{FF2B5EF4-FFF2-40B4-BE49-F238E27FC236}">
              <a16:creationId xmlns:a16="http://schemas.microsoft.com/office/drawing/2014/main" xmlns="" id="{44972D30-B010-4182-9EB4-59D0150BA7E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720</xdr:row>
      <xdr:rowOff>0</xdr:rowOff>
    </xdr:from>
    <xdr:ext cx="2242" cy="161925"/>
    <xdr:pic>
      <xdr:nvPicPr>
        <xdr:cNvPr id="890" name="Picture 21">
          <a:extLst>
            <a:ext uri="{FF2B5EF4-FFF2-40B4-BE49-F238E27FC236}">
              <a16:creationId xmlns:a16="http://schemas.microsoft.com/office/drawing/2014/main" xmlns="" id="{2BBCA353-7B58-4CAD-A6EE-37AEEE1A28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721</xdr:row>
      <xdr:rowOff>0</xdr:rowOff>
    </xdr:from>
    <xdr:ext cx="2242" cy="161925"/>
    <xdr:pic>
      <xdr:nvPicPr>
        <xdr:cNvPr id="891" name="Picture 21">
          <a:extLst>
            <a:ext uri="{FF2B5EF4-FFF2-40B4-BE49-F238E27FC236}">
              <a16:creationId xmlns:a16="http://schemas.microsoft.com/office/drawing/2014/main" xmlns="" id="{B3D5673C-E76A-4051-9791-64C5A9B3EC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24050"/>
          <a:ext cx="2242" cy="161925"/>
        </a:xfrm>
        <a:prstGeom prst="rect">
          <a:avLst/>
        </a:prstGeom>
        <a:noFill/>
        <a:ln w="9525">
          <a:noFill/>
          <a:miter lim="800000"/>
          <a:headEnd/>
          <a:tailEnd/>
        </a:ln>
      </xdr:spPr>
    </xdr:pic>
    <xdr:clientData/>
  </xdr:oneCellAnchor>
  <xdr:oneCellAnchor>
    <xdr:from>
      <xdr:col>4</xdr:col>
      <xdr:colOff>1047750</xdr:colOff>
      <xdr:row>730</xdr:row>
      <xdr:rowOff>0</xdr:rowOff>
    </xdr:from>
    <xdr:ext cx="2242" cy="161925"/>
    <xdr:pic>
      <xdr:nvPicPr>
        <xdr:cNvPr id="892" name="Picture 21">
          <a:extLst>
            <a:ext uri="{FF2B5EF4-FFF2-40B4-BE49-F238E27FC236}">
              <a16:creationId xmlns:a16="http://schemas.microsoft.com/office/drawing/2014/main" xmlns="" id="{07027FC3-F985-4899-AA80-103471834A4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638550"/>
          <a:ext cx="2242" cy="161925"/>
        </a:xfrm>
        <a:prstGeom prst="rect">
          <a:avLst/>
        </a:prstGeom>
        <a:noFill/>
        <a:ln w="9525">
          <a:noFill/>
          <a:miter lim="800000"/>
          <a:headEnd/>
          <a:tailEnd/>
        </a:ln>
      </xdr:spPr>
    </xdr:pic>
    <xdr:clientData/>
  </xdr:oneCellAnchor>
  <xdr:oneCellAnchor>
    <xdr:from>
      <xdr:col>4</xdr:col>
      <xdr:colOff>1047750</xdr:colOff>
      <xdr:row>732</xdr:row>
      <xdr:rowOff>0</xdr:rowOff>
    </xdr:from>
    <xdr:ext cx="2242" cy="161925"/>
    <xdr:pic>
      <xdr:nvPicPr>
        <xdr:cNvPr id="893" name="Picture 21">
          <a:extLst>
            <a:ext uri="{FF2B5EF4-FFF2-40B4-BE49-F238E27FC236}">
              <a16:creationId xmlns:a16="http://schemas.microsoft.com/office/drawing/2014/main" xmlns="" id="{7F9DDFF4-EDEA-48BC-93C4-FA2C23CBB2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9550"/>
          <a:ext cx="2242" cy="161925"/>
        </a:xfrm>
        <a:prstGeom prst="rect">
          <a:avLst/>
        </a:prstGeom>
        <a:noFill/>
        <a:ln w="9525">
          <a:noFill/>
          <a:miter lim="800000"/>
          <a:headEnd/>
          <a:tailEnd/>
        </a:ln>
      </xdr:spPr>
    </xdr:pic>
    <xdr:clientData/>
  </xdr:oneCellAnchor>
  <xdr:oneCellAnchor>
    <xdr:from>
      <xdr:col>4</xdr:col>
      <xdr:colOff>1047750</xdr:colOff>
      <xdr:row>733</xdr:row>
      <xdr:rowOff>0</xdr:rowOff>
    </xdr:from>
    <xdr:ext cx="2242" cy="161925"/>
    <xdr:pic>
      <xdr:nvPicPr>
        <xdr:cNvPr id="894" name="Picture 21">
          <a:extLst>
            <a:ext uri="{FF2B5EF4-FFF2-40B4-BE49-F238E27FC236}">
              <a16:creationId xmlns:a16="http://schemas.microsoft.com/office/drawing/2014/main" xmlns="" id="{7FB2884F-0103-4C9F-ABA9-48447A801F7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210050"/>
          <a:ext cx="2242" cy="161925"/>
        </a:xfrm>
        <a:prstGeom prst="rect">
          <a:avLst/>
        </a:prstGeom>
        <a:noFill/>
        <a:ln w="9525">
          <a:noFill/>
          <a:miter lim="800000"/>
          <a:headEnd/>
          <a:tailEnd/>
        </a:ln>
      </xdr:spPr>
    </xdr:pic>
    <xdr:clientData/>
  </xdr:oneCellAnchor>
  <xdr:oneCellAnchor>
    <xdr:from>
      <xdr:col>4</xdr:col>
      <xdr:colOff>1047750</xdr:colOff>
      <xdr:row>717</xdr:row>
      <xdr:rowOff>0</xdr:rowOff>
    </xdr:from>
    <xdr:ext cx="2242" cy="161925"/>
    <xdr:pic>
      <xdr:nvPicPr>
        <xdr:cNvPr id="895" name="Picture 21">
          <a:extLst>
            <a:ext uri="{FF2B5EF4-FFF2-40B4-BE49-F238E27FC236}">
              <a16:creationId xmlns:a16="http://schemas.microsoft.com/office/drawing/2014/main" xmlns="" id="{ADCA9BAC-8D5E-42A6-9BE9-6140A72F0D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727</xdr:row>
      <xdr:rowOff>0</xdr:rowOff>
    </xdr:from>
    <xdr:ext cx="2242" cy="161925"/>
    <xdr:pic>
      <xdr:nvPicPr>
        <xdr:cNvPr id="896" name="Picture 21">
          <a:extLst>
            <a:ext uri="{FF2B5EF4-FFF2-40B4-BE49-F238E27FC236}">
              <a16:creationId xmlns:a16="http://schemas.microsoft.com/office/drawing/2014/main" xmlns="" id="{51364A03-518A-45EC-BECF-BEB28F87CA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67050"/>
          <a:ext cx="2242" cy="161925"/>
        </a:xfrm>
        <a:prstGeom prst="rect">
          <a:avLst/>
        </a:prstGeom>
        <a:noFill/>
        <a:ln w="9525">
          <a:noFill/>
          <a:miter lim="800000"/>
          <a:headEnd/>
          <a:tailEnd/>
        </a:ln>
      </xdr:spPr>
    </xdr:pic>
    <xdr:clientData/>
  </xdr:oneCellAnchor>
  <xdr:oneCellAnchor>
    <xdr:from>
      <xdr:col>4</xdr:col>
      <xdr:colOff>1047750</xdr:colOff>
      <xdr:row>716</xdr:row>
      <xdr:rowOff>0</xdr:rowOff>
    </xdr:from>
    <xdr:ext cx="2242" cy="161925"/>
    <xdr:pic>
      <xdr:nvPicPr>
        <xdr:cNvPr id="897" name="Picture 21">
          <a:extLst>
            <a:ext uri="{FF2B5EF4-FFF2-40B4-BE49-F238E27FC236}">
              <a16:creationId xmlns:a16="http://schemas.microsoft.com/office/drawing/2014/main" xmlns="" id="{B511D99C-0F7D-48B4-9C4B-F6C1588BFAB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716</xdr:row>
      <xdr:rowOff>0</xdr:rowOff>
    </xdr:from>
    <xdr:ext cx="2242" cy="161925"/>
    <xdr:pic>
      <xdr:nvPicPr>
        <xdr:cNvPr id="898" name="Picture 21">
          <a:extLst>
            <a:ext uri="{FF2B5EF4-FFF2-40B4-BE49-F238E27FC236}">
              <a16:creationId xmlns:a16="http://schemas.microsoft.com/office/drawing/2014/main" xmlns="" id="{6E2C80B2-FE29-441F-9052-63CA9439613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723</xdr:row>
      <xdr:rowOff>0</xdr:rowOff>
    </xdr:from>
    <xdr:ext cx="2242" cy="161925"/>
    <xdr:pic>
      <xdr:nvPicPr>
        <xdr:cNvPr id="899" name="Picture 21">
          <a:extLst>
            <a:ext uri="{FF2B5EF4-FFF2-40B4-BE49-F238E27FC236}">
              <a16:creationId xmlns:a16="http://schemas.microsoft.com/office/drawing/2014/main" xmlns="" id="{E4980C3C-B4A4-41E1-897C-F0CFD24E4B7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305050"/>
          <a:ext cx="2242" cy="161925"/>
        </a:xfrm>
        <a:prstGeom prst="rect">
          <a:avLst/>
        </a:prstGeom>
        <a:noFill/>
        <a:ln w="9525">
          <a:noFill/>
          <a:miter lim="800000"/>
          <a:headEnd/>
          <a:tailEnd/>
        </a:ln>
      </xdr:spPr>
    </xdr:pic>
    <xdr:clientData/>
  </xdr:oneCellAnchor>
  <xdr:oneCellAnchor>
    <xdr:from>
      <xdr:col>4</xdr:col>
      <xdr:colOff>1047750</xdr:colOff>
      <xdr:row>734</xdr:row>
      <xdr:rowOff>0</xdr:rowOff>
    </xdr:from>
    <xdr:ext cx="2242" cy="161925"/>
    <xdr:pic>
      <xdr:nvPicPr>
        <xdr:cNvPr id="900" name="Picture 21">
          <a:extLst>
            <a:ext uri="{FF2B5EF4-FFF2-40B4-BE49-F238E27FC236}">
              <a16:creationId xmlns:a16="http://schemas.microsoft.com/office/drawing/2014/main" xmlns="" id="{9353C540-D409-45DD-8B06-FCCA8D66CA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400550"/>
          <a:ext cx="2242" cy="161925"/>
        </a:xfrm>
        <a:prstGeom prst="rect">
          <a:avLst/>
        </a:prstGeom>
        <a:noFill/>
        <a:ln w="9525">
          <a:noFill/>
          <a:miter lim="800000"/>
          <a:headEnd/>
          <a:tailEnd/>
        </a:ln>
      </xdr:spPr>
    </xdr:pic>
    <xdr:clientData/>
  </xdr:oneCellAnchor>
  <xdr:oneCellAnchor>
    <xdr:from>
      <xdr:col>4</xdr:col>
      <xdr:colOff>1047750</xdr:colOff>
      <xdr:row>725</xdr:row>
      <xdr:rowOff>0</xdr:rowOff>
    </xdr:from>
    <xdr:ext cx="2242" cy="161925"/>
    <xdr:pic>
      <xdr:nvPicPr>
        <xdr:cNvPr id="901" name="Picture 21">
          <a:extLst>
            <a:ext uri="{FF2B5EF4-FFF2-40B4-BE49-F238E27FC236}">
              <a16:creationId xmlns:a16="http://schemas.microsoft.com/office/drawing/2014/main" xmlns="" id="{F74119F9-C230-4E3F-B9FF-23E2EE62A4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86050"/>
          <a:ext cx="2242" cy="161925"/>
        </a:xfrm>
        <a:prstGeom prst="rect">
          <a:avLst/>
        </a:prstGeom>
        <a:noFill/>
        <a:ln w="9525">
          <a:noFill/>
          <a:miter lim="800000"/>
          <a:headEnd/>
          <a:tailEnd/>
        </a:ln>
      </xdr:spPr>
    </xdr:pic>
    <xdr:clientData/>
  </xdr:oneCellAnchor>
  <xdr:oneCellAnchor>
    <xdr:from>
      <xdr:col>4</xdr:col>
      <xdr:colOff>1047750</xdr:colOff>
      <xdr:row>735</xdr:row>
      <xdr:rowOff>0</xdr:rowOff>
    </xdr:from>
    <xdr:ext cx="2242" cy="161925"/>
    <xdr:pic>
      <xdr:nvPicPr>
        <xdr:cNvPr id="902" name="Picture 21">
          <a:extLst>
            <a:ext uri="{FF2B5EF4-FFF2-40B4-BE49-F238E27FC236}">
              <a16:creationId xmlns:a16="http://schemas.microsoft.com/office/drawing/2014/main" xmlns="" id="{F19833EA-8741-47ED-8F29-40371647DD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735</xdr:row>
      <xdr:rowOff>0</xdr:rowOff>
    </xdr:from>
    <xdr:ext cx="2242" cy="161925"/>
    <xdr:pic>
      <xdr:nvPicPr>
        <xdr:cNvPr id="903" name="Picture 21">
          <a:extLst>
            <a:ext uri="{FF2B5EF4-FFF2-40B4-BE49-F238E27FC236}">
              <a16:creationId xmlns:a16="http://schemas.microsoft.com/office/drawing/2014/main" xmlns="" id="{BFDF8DBA-FD12-4672-B2F6-7DCC3837BF8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739</xdr:row>
      <xdr:rowOff>0</xdr:rowOff>
    </xdr:from>
    <xdr:ext cx="2242" cy="161925"/>
    <xdr:pic>
      <xdr:nvPicPr>
        <xdr:cNvPr id="904" name="Picture 21">
          <a:extLst>
            <a:ext uri="{FF2B5EF4-FFF2-40B4-BE49-F238E27FC236}">
              <a16:creationId xmlns:a16="http://schemas.microsoft.com/office/drawing/2014/main" xmlns="" id="{B48BF100-408E-4FD8-83DC-9D9BB42F55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736</xdr:row>
      <xdr:rowOff>0</xdr:rowOff>
    </xdr:from>
    <xdr:ext cx="2242" cy="161925"/>
    <xdr:pic>
      <xdr:nvPicPr>
        <xdr:cNvPr id="905" name="Picture 21">
          <a:extLst>
            <a:ext uri="{FF2B5EF4-FFF2-40B4-BE49-F238E27FC236}">
              <a16:creationId xmlns:a16="http://schemas.microsoft.com/office/drawing/2014/main" xmlns="" id="{1CCF5732-A8FB-468E-9974-2CDAA0244F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735</xdr:row>
      <xdr:rowOff>0</xdr:rowOff>
    </xdr:from>
    <xdr:ext cx="2242" cy="161925"/>
    <xdr:pic>
      <xdr:nvPicPr>
        <xdr:cNvPr id="906" name="Picture 21">
          <a:extLst>
            <a:ext uri="{FF2B5EF4-FFF2-40B4-BE49-F238E27FC236}">
              <a16:creationId xmlns:a16="http://schemas.microsoft.com/office/drawing/2014/main" xmlns="" id="{3BC16E32-CE24-4789-963F-C49D102AE61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735</xdr:row>
      <xdr:rowOff>0</xdr:rowOff>
    </xdr:from>
    <xdr:ext cx="2242" cy="161925"/>
    <xdr:pic>
      <xdr:nvPicPr>
        <xdr:cNvPr id="907" name="Picture 21">
          <a:extLst>
            <a:ext uri="{FF2B5EF4-FFF2-40B4-BE49-F238E27FC236}">
              <a16:creationId xmlns:a16="http://schemas.microsoft.com/office/drawing/2014/main" xmlns="" id="{EE1D2E0C-C67F-4AC6-829C-B9F80664E3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739</xdr:row>
      <xdr:rowOff>0</xdr:rowOff>
    </xdr:from>
    <xdr:ext cx="2242" cy="161925"/>
    <xdr:pic>
      <xdr:nvPicPr>
        <xdr:cNvPr id="908" name="Picture 21">
          <a:extLst>
            <a:ext uri="{FF2B5EF4-FFF2-40B4-BE49-F238E27FC236}">
              <a16:creationId xmlns:a16="http://schemas.microsoft.com/office/drawing/2014/main" xmlns="" id="{AD0DA94A-2497-4402-8B82-35D18EC4026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736</xdr:row>
      <xdr:rowOff>0</xdr:rowOff>
    </xdr:from>
    <xdr:ext cx="2242" cy="161925"/>
    <xdr:pic>
      <xdr:nvPicPr>
        <xdr:cNvPr id="909" name="Picture 21">
          <a:extLst>
            <a:ext uri="{FF2B5EF4-FFF2-40B4-BE49-F238E27FC236}">
              <a16:creationId xmlns:a16="http://schemas.microsoft.com/office/drawing/2014/main" xmlns="" id="{2BE17106-4022-45C5-A976-B447ECA2A9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735</xdr:row>
      <xdr:rowOff>0</xdr:rowOff>
    </xdr:from>
    <xdr:ext cx="2242" cy="161925"/>
    <xdr:pic>
      <xdr:nvPicPr>
        <xdr:cNvPr id="910" name="Picture 21">
          <a:extLst>
            <a:ext uri="{FF2B5EF4-FFF2-40B4-BE49-F238E27FC236}">
              <a16:creationId xmlns:a16="http://schemas.microsoft.com/office/drawing/2014/main" xmlns="" id="{B8AFCC97-010F-4435-AC20-BA01676F2D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735</xdr:row>
      <xdr:rowOff>0</xdr:rowOff>
    </xdr:from>
    <xdr:ext cx="2242" cy="161925"/>
    <xdr:pic>
      <xdr:nvPicPr>
        <xdr:cNvPr id="911" name="Picture 21">
          <a:extLst>
            <a:ext uri="{FF2B5EF4-FFF2-40B4-BE49-F238E27FC236}">
              <a16:creationId xmlns:a16="http://schemas.microsoft.com/office/drawing/2014/main" xmlns="" id="{480A51F1-2A93-4367-8803-188509D7C66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750</xdr:row>
      <xdr:rowOff>0</xdr:rowOff>
    </xdr:from>
    <xdr:ext cx="2242" cy="161925"/>
    <xdr:pic>
      <xdr:nvPicPr>
        <xdr:cNvPr id="912" name="Picture 21">
          <a:extLst>
            <a:ext uri="{FF2B5EF4-FFF2-40B4-BE49-F238E27FC236}">
              <a16:creationId xmlns:a16="http://schemas.microsoft.com/office/drawing/2014/main" xmlns="" id="{18348DA9-2D69-4E51-8C93-06EB172C93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750</xdr:row>
      <xdr:rowOff>0</xdr:rowOff>
    </xdr:from>
    <xdr:ext cx="2242" cy="161925"/>
    <xdr:pic>
      <xdr:nvPicPr>
        <xdr:cNvPr id="913" name="Picture 21">
          <a:extLst>
            <a:ext uri="{FF2B5EF4-FFF2-40B4-BE49-F238E27FC236}">
              <a16:creationId xmlns:a16="http://schemas.microsoft.com/office/drawing/2014/main" xmlns="" id="{32B4D5D5-545B-44D9-BA24-60783F3273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750</xdr:row>
      <xdr:rowOff>0</xdr:rowOff>
    </xdr:from>
    <xdr:ext cx="2242" cy="161925"/>
    <xdr:pic>
      <xdr:nvPicPr>
        <xdr:cNvPr id="914" name="Picture 21">
          <a:extLst>
            <a:ext uri="{FF2B5EF4-FFF2-40B4-BE49-F238E27FC236}">
              <a16:creationId xmlns:a16="http://schemas.microsoft.com/office/drawing/2014/main" xmlns="" id="{DAD50995-2B1C-4624-8F63-EB89B15533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748</xdr:row>
      <xdr:rowOff>0</xdr:rowOff>
    </xdr:from>
    <xdr:ext cx="2242" cy="161925"/>
    <xdr:pic>
      <xdr:nvPicPr>
        <xdr:cNvPr id="915" name="Picture 21">
          <a:extLst>
            <a:ext uri="{FF2B5EF4-FFF2-40B4-BE49-F238E27FC236}">
              <a16:creationId xmlns:a16="http://schemas.microsoft.com/office/drawing/2014/main" xmlns="" id="{17234B41-B6C7-42F8-86B1-71E384BE1A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740</xdr:row>
      <xdr:rowOff>0</xdr:rowOff>
    </xdr:from>
    <xdr:ext cx="2242" cy="161925"/>
    <xdr:pic>
      <xdr:nvPicPr>
        <xdr:cNvPr id="916" name="Picture 21">
          <a:extLst>
            <a:ext uri="{FF2B5EF4-FFF2-40B4-BE49-F238E27FC236}">
              <a16:creationId xmlns:a16="http://schemas.microsoft.com/office/drawing/2014/main" xmlns="" id="{1A99B363-8F49-4126-8871-04310649A7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750</xdr:row>
      <xdr:rowOff>0</xdr:rowOff>
    </xdr:from>
    <xdr:ext cx="2242" cy="161925"/>
    <xdr:pic>
      <xdr:nvPicPr>
        <xdr:cNvPr id="917" name="Picture 21">
          <a:extLst>
            <a:ext uri="{FF2B5EF4-FFF2-40B4-BE49-F238E27FC236}">
              <a16:creationId xmlns:a16="http://schemas.microsoft.com/office/drawing/2014/main" xmlns="" id="{4576D166-B246-45B0-B460-827817D2AD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748</xdr:row>
      <xdr:rowOff>0</xdr:rowOff>
    </xdr:from>
    <xdr:ext cx="2242" cy="161925"/>
    <xdr:pic>
      <xdr:nvPicPr>
        <xdr:cNvPr id="918" name="Picture 21">
          <a:extLst>
            <a:ext uri="{FF2B5EF4-FFF2-40B4-BE49-F238E27FC236}">
              <a16:creationId xmlns:a16="http://schemas.microsoft.com/office/drawing/2014/main" xmlns="" id="{79561A98-7456-4533-B196-2EC11F0CCA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740</xdr:row>
      <xdr:rowOff>0</xdr:rowOff>
    </xdr:from>
    <xdr:ext cx="2242" cy="161925"/>
    <xdr:pic>
      <xdr:nvPicPr>
        <xdr:cNvPr id="919" name="Picture 21">
          <a:extLst>
            <a:ext uri="{FF2B5EF4-FFF2-40B4-BE49-F238E27FC236}">
              <a16:creationId xmlns:a16="http://schemas.microsoft.com/office/drawing/2014/main" xmlns="" id="{7A2BC497-7AD3-4D30-A3E6-41924B6036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750</xdr:row>
      <xdr:rowOff>0</xdr:rowOff>
    </xdr:from>
    <xdr:ext cx="2242" cy="161925"/>
    <xdr:pic>
      <xdr:nvPicPr>
        <xdr:cNvPr id="920" name="Picture 21">
          <a:extLst>
            <a:ext uri="{FF2B5EF4-FFF2-40B4-BE49-F238E27FC236}">
              <a16:creationId xmlns:a16="http://schemas.microsoft.com/office/drawing/2014/main" xmlns="" id="{01549815-93D6-4BDB-95D6-ACD28A4E50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744</xdr:row>
      <xdr:rowOff>0</xdr:rowOff>
    </xdr:from>
    <xdr:ext cx="2242" cy="161925"/>
    <xdr:pic>
      <xdr:nvPicPr>
        <xdr:cNvPr id="921" name="Picture 21">
          <a:extLst>
            <a:ext uri="{FF2B5EF4-FFF2-40B4-BE49-F238E27FC236}">
              <a16:creationId xmlns:a16="http://schemas.microsoft.com/office/drawing/2014/main" xmlns="" id="{028C6829-144C-4AA8-B8D7-03849BD9621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745</xdr:row>
      <xdr:rowOff>0</xdr:rowOff>
    </xdr:from>
    <xdr:ext cx="2242" cy="161925"/>
    <xdr:pic>
      <xdr:nvPicPr>
        <xdr:cNvPr id="922" name="Picture 21">
          <a:extLst>
            <a:ext uri="{FF2B5EF4-FFF2-40B4-BE49-F238E27FC236}">
              <a16:creationId xmlns:a16="http://schemas.microsoft.com/office/drawing/2014/main" xmlns="" id="{339C622C-E210-4EEC-ADFF-648C30F1893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24050"/>
          <a:ext cx="2242" cy="161925"/>
        </a:xfrm>
        <a:prstGeom prst="rect">
          <a:avLst/>
        </a:prstGeom>
        <a:noFill/>
        <a:ln w="9525">
          <a:noFill/>
          <a:miter lim="800000"/>
          <a:headEnd/>
          <a:tailEnd/>
        </a:ln>
      </xdr:spPr>
    </xdr:pic>
    <xdr:clientData/>
  </xdr:oneCellAnchor>
  <xdr:oneCellAnchor>
    <xdr:from>
      <xdr:col>4</xdr:col>
      <xdr:colOff>1047750</xdr:colOff>
      <xdr:row>741</xdr:row>
      <xdr:rowOff>0</xdr:rowOff>
    </xdr:from>
    <xdr:ext cx="2242" cy="161925"/>
    <xdr:pic>
      <xdr:nvPicPr>
        <xdr:cNvPr id="923" name="Picture 21">
          <a:extLst>
            <a:ext uri="{FF2B5EF4-FFF2-40B4-BE49-F238E27FC236}">
              <a16:creationId xmlns:a16="http://schemas.microsoft.com/office/drawing/2014/main" xmlns="" id="{4939217E-F61C-4D01-A573-68A17EF9CF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751</xdr:row>
      <xdr:rowOff>0</xdr:rowOff>
    </xdr:from>
    <xdr:ext cx="2242" cy="161925"/>
    <xdr:pic>
      <xdr:nvPicPr>
        <xdr:cNvPr id="924" name="Picture 21">
          <a:extLst>
            <a:ext uri="{FF2B5EF4-FFF2-40B4-BE49-F238E27FC236}">
              <a16:creationId xmlns:a16="http://schemas.microsoft.com/office/drawing/2014/main" xmlns="" id="{BB8A3835-657A-4D77-B472-62ADA06AFD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67050"/>
          <a:ext cx="2242" cy="161925"/>
        </a:xfrm>
        <a:prstGeom prst="rect">
          <a:avLst/>
        </a:prstGeom>
        <a:noFill/>
        <a:ln w="9525">
          <a:noFill/>
          <a:miter lim="800000"/>
          <a:headEnd/>
          <a:tailEnd/>
        </a:ln>
      </xdr:spPr>
    </xdr:pic>
    <xdr:clientData/>
  </xdr:oneCellAnchor>
  <xdr:oneCellAnchor>
    <xdr:from>
      <xdr:col>4</xdr:col>
      <xdr:colOff>1047750</xdr:colOff>
      <xdr:row>740</xdr:row>
      <xdr:rowOff>0</xdr:rowOff>
    </xdr:from>
    <xdr:ext cx="2242" cy="161925"/>
    <xdr:pic>
      <xdr:nvPicPr>
        <xdr:cNvPr id="925" name="Picture 21">
          <a:extLst>
            <a:ext uri="{FF2B5EF4-FFF2-40B4-BE49-F238E27FC236}">
              <a16:creationId xmlns:a16="http://schemas.microsoft.com/office/drawing/2014/main" xmlns="" id="{AABE921B-7533-4B0B-B3D7-C7467D4DA4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740</xdr:row>
      <xdr:rowOff>0</xdr:rowOff>
    </xdr:from>
    <xdr:ext cx="2242" cy="161925"/>
    <xdr:pic>
      <xdr:nvPicPr>
        <xdr:cNvPr id="926" name="Picture 21">
          <a:extLst>
            <a:ext uri="{FF2B5EF4-FFF2-40B4-BE49-F238E27FC236}">
              <a16:creationId xmlns:a16="http://schemas.microsoft.com/office/drawing/2014/main" xmlns="" id="{2953ADAB-962C-47F8-A898-59B6900DA7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747</xdr:row>
      <xdr:rowOff>0</xdr:rowOff>
    </xdr:from>
    <xdr:ext cx="2242" cy="161925"/>
    <xdr:pic>
      <xdr:nvPicPr>
        <xdr:cNvPr id="927" name="Picture 21">
          <a:extLst>
            <a:ext uri="{FF2B5EF4-FFF2-40B4-BE49-F238E27FC236}">
              <a16:creationId xmlns:a16="http://schemas.microsoft.com/office/drawing/2014/main" xmlns="" id="{8BD5200A-E221-4DCD-9F82-2C151A8D64B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305050"/>
          <a:ext cx="2242" cy="161925"/>
        </a:xfrm>
        <a:prstGeom prst="rect">
          <a:avLst/>
        </a:prstGeom>
        <a:noFill/>
        <a:ln w="9525">
          <a:noFill/>
          <a:miter lim="800000"/>
          <a:headEnd/>
          <a:tailEnd/>
        </a:ln>
      </xdr:spPr>
    </xdr:pic>
    <xdr:clientData/>
  </xdr:oneCellAnchor>
  <xdr:oneCellAnchor>
    <xdr:from>
      <xdr:col>4</xdr:col>
      <xdr:colOff>1047750</xdr:colOff>
      <xdr:row>749</xdr:row>
      <xdr:rowOff>0</xdr:rowOff>
    </xdr:from>
    <xdr:ext cx="2242" cy="161925"/>
    <xdr:pic>
      <xdr:nvPicPr>
        <xdr:cNvPr id="928" name="Picture 21">
          <a:extLst>
            <a:ext uri="{FF2B5EF4-FFF2-40B4-BE49-F238E27FC236}">
              <a16:creationId xmlns:a16="http://schemas.microsoft.com/office/drawing/2014/main" xmlns="" id="{1A8763C1-31AB-42B6-B16D-715216344D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86050"/>
          <a:ext cx="2242" cy="161925"/>
        </a:xfrm>
        <a:prstGeom prst="rect">
          <a:avLst/>
        </a:prstGeom>
        <a:noFill/>
        <a:ln w="9525">
          <a:noFill/>
          <a:miter lim="800000"/>
          <a:headEnd/>
          <a:tailEnd/>
        </a:ln>
      </xdr:spPr>
    </xdr:pic>
    <xdr:clientData/>
  </xdr:oneCellAnchor>
  <xdr:oneCellAnchor>
    <xdr:from>
      <xdr:col>4</xdr:col>
      <xdr:colOff>1047750</xdr:colOff>
      <xdr:row>750</xdr:row>
      <xdr:rowOff>0</xdr:rowOff>
    </xdr:from>
    <xdr:ext cx="2242" cy="161925"/>
    <xdr:pic>
      <xdr:nvPicPr>
        <xdr:cNvPr id="929" name="Picture 21">
          <a:extLst>
            <a:ext uri="{FF2B5EF4-FFF2-40B4-BE49-F238E27FC236}">
              <a16:creationId xmlns:a16="http://schemas.microsoft.com/office/drawing/2014/main" xmlns="" id="{0568D075-F956-4C76-B7FE-50E0BB7827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744</xdr:row>
      <xdr:rowOff>0</xdr:rowOff>
    </xdr:from>
    <xdr:ext cx="2242" cy="161925"/>
    <xdr:pic>
      <xdr:nvPicPr>
        <xdr:cNvPr id="930" name="Picture 21">
          <a:extLst>
            <a:ext uri="{FF2B5EF4-FFF2-40B4-BE49-F238E27FC236}">
              <a16:creationId xmlns:a16="http://schemas.microsoft.com/office/drawing/2014/main" xmlns="" id="{E4D02D27-556A-483A-B050-C8BC410C0F7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745</xdr:row>
      <xdr:rowOff>0</xdr:rowOff>
    </xdr:from>
    <xdr:ext cx="2242" cy="161925"/>
    <xdr:pic>
      <xdr:nvPicPr>
        <xdr:cNvPr id="931" name="Picture 21">
          <a:extLst>
            <a:ext uri="{FF2B5EF4-FFF2-40B4-BE49-F238E27FC236}">
              <a16:creationId xmlns:a16="http://schemas.microsoft.com/office/drawing/2014/main" xmlns="" id="{5C4EA350-D79E-4231-A213-CD133F4B3B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24050"/>
          <a:ext cx="2242" cy="161925"/>
        </a:xfrm>
        <a:prstGeom prst="rect">
          <a:avLst/>
        </a:prstGeom>
        <a:noFill/>
        <a:ln w="9525">
          <a:noFill/>
          <a:miter lim="800000"/>
          <a:headEnd/>
          <a:tailEnd/>
        </a:ln>
      </xdr:spPr>
    </xdr:pic>
    <xdr:clientData/>
  </xdr:oneCellAnchor>
  <xdr:oneCellAnchor>
    <xdr:from>
      <xdr:col>4</xdr:col>
      <xdr:colOff>1047750</xdr:colOff>
      <xdr:row>741</xdr:row>
      <xdr:rowOff>0</xdr:rowOff>
    </xdr:from>
    <xdr:ext cx="2242" cy="161925"/>
    <xdr:pic>
      <xdr:nvPicPr>
        <xdr:cNvPr id="932" name="Picture 21">
          <a:extLst>
            <a:ext uri="{FF2B5EF4-FFF2-40B4-BE49-F238E27FC236}">
              <a16:creationId xmlns:a16="http://schemas.microsoft.com/office/drawing/2014/main" xmlns="" id="{8B3A5C8E-035E-471D-A9E9-774AF678D1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751</xdr:row>
      <xdr:rowOff>0</xdr:rowOff>
    </xdr:from>
    <xdr:ext cx="2242" cy="161925"/>
    <xdr:pic>
      <xdr:nvPicPr>
        <xdr:cNvPr id="933" name="Picture 21">
          <a:extLst>
            <a:ext uri="{FF2B5EF4-FFF2-40B4-BE49-F238E27FC236}">
              <a16:creationId xmlns:a16="http://schemas.microsoft.com/office/drawing/2014/main" xmlns="" id="{F0AC3B01-2EF8-46A5-843E-53E24B1408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67050"/>
          <a:ext cx="2242" cy="161925"/>
        </a:xfrm>
        <a:prstGeom prst="rect">
          <a:avLst/>
        </a:prstGeom>
        <a:noFill/>
        <a:ln w="9525">
          <a:noFill/>
          <a:miter lim="800000"/>
          <a:headEnd/>
          <a:tailEnd/>
        </a:ln>
      </xdr:spPr>
    </xdr:pic>
    <xdr:clientData/>
  </xdr:oneCellAnchor>
  <xdr:oneCellAnchor>
    <xdr:from>
      <xdr:col>4</xdr:col>
      <xdr:colOff>1047750</xdr:colOff>
      <xdr:row>740</xdr:row>
      <xdr:rowOff>0</xdr:rowOff>
    </xdr:from>
    <xdr:ext cx="2242" cy="161925"/>
    <xdr:pic>
      <xdr:nvPicPr>
        <xdr:cNvPr id="934" name="Picture 21">
          <a:extLst>
            <a:ext uri="{FF2B5EF4-FFF2-40B4-BE49-F238E27FC236}">
              <a16:creationId xmlns:a16="http://schemas.microsoft.com/office/drawing/2014/main" xmlns="" id="{CA9D5F12-BEB3-4A0D-8C37-E3162732C4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740</xdr:row>
      <xdr:rowOff>0</xdr:rowOff>
    </xdr:from>
    <xdr:ext cx="2242" cy="161925"/>
    <xdr:pic>
      <xdr:nvPicPr>
        <xdr:cNvPr id="935" name="Picture 21">
          <a:extLst>
            <a:ext uri="{FF2B5EF4-FFF2-40B4-BE49-F238E27FC236}">
              <a16:creationId xmlns:a16="http://schemas.microsoft.com/office/drawing/2014/main" xmlns="" id="{283CDC9B-B59F-4806-9EF6-B732965E7B8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747</xdr:row>
      <xdr:rowOff>0</xdr:rowOff>
    </xdr:from>
    <xdr:ext cx="2242" cy="161925"/>
    <xdr:pic>
      <xdr:nvPicPr>
        <xdr:cNvPr id="936" name="Picture 21">
          <a:extLst>
            <a:ext uri="{FF2B5EF4-FFF2-40B4-BE49-F238E27FC236}">
              <a16:creationId xmlns:a16="http://schemas.microsoft.com/office/drawing/2014/main" xmlns="" id="{182F4874-6F2A-4D93-9635-15D074F6DB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305050"/>
          <a:ext cx="2242" cy="161925"/>
        </a:xfrm>
        <a:prstGeom prst="rect">
          <a:avLst/>
        </a:prstGeom>
        <a:noFill/>
        <a:ln w="9525">
          <a:noFill/>
          <a:miter lim="800000"/>
          <a:headEnd/>
          <a:tailEnd/>
        </a:ln>
      </xdr:spPr>
    </xdr:pic>
    <xdr:clientData/>
  </xdr:oneCellAnchor>
  <xdr:oneCellAnchor>
    <xdr:from>
      <xdr:col>4</xdr:col>
      <xdr:colOff>1047750</xdr:colOff>
      <xdr:row>749</xdr:row>
      <xdr:rowOff>0</xdr:rowOff>
    </xdr:from>
    <xdr:ext cx="2242" cy="161925"/>
    <xdr:pic>
      <xdr:nvPicPr>
        <xdr:cNvPr id="937" name="Picture 21">
          <a:extLst>
            <a:ext uri="{FF2B5EF4-FFF2-40B4-BE49-F238E27FC236}">
              <a16:creationId xmlns:a16="http://schemas.microsoft.com/office/drawing/2014/main" xmlns="" id="{5AEACB6D-1298-40EB-8CBB-252BC66C28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86050"/>
          <a:ext cx="2242" cy="161925"/>
        </a:xfrm>
        <a:prstGeom prst="rect">
          <a:avLst/>
        </a:prstGeom>
        <a:noFill/>
        <a:ln w="9525">
          <a:noFill/>
          <a:miter lim="800000"/>
          <a:headEnd/>
          <a:tailEnd/>
        </a:ln>
      </xdr:spPr>
    </xdr:pic>
    <xdr:clientData/>
  </xdr:oneCellAnchor>
  <xdr:oneCellAnchor>
    <xdr:from>
      <xdr:col>4</xdr:col>
      <xdr:colOff>1047750</xdr:colOff>
      <xdr:row>752</xdr:row>
      <xdr:rowOff>0</xdr:rowOff>
    </xdr:from>
    <xdr:ext cx="2242" cy="161925"/>
    <xdr:pic>
      <xdr:nvPicPr>
        <xdr:cNvPr id="938" name="Picture 21">
          <a:extLst>
            <a:ext uri="{FF2B5EF4-FFF2-40B4-BE49-F238E27FC236}">
              <a16:creationId xmlns:a16="http://schemas.microsoft.com/office/drawing/2014/main" xmlns="" id="{6E02235C-8441-48F0-9925-2488D3BCDC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752</xdr:row>
      <xdr:rowOff>0</xdr:rowOff>
    </xdr:from>
    <xdr:ext cx="2242" cy="161925"/>
    <xdr:pic>
      <xdr:nvPicPr>
        <xdr:cNvPr id="939" name="Picture 21">
          <a:extLst>
            <a:ext uri="{FF2B5EF4-FFF2-40B4-BE49-F238E27FC236}">
              <a16:creationId xmlns:a16="http://schemas.microsoft.com/office/drawing/2014/main" xmlns="" id="{349435B6-EBF6-4C0A-9B0C-DE4C887216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756</xdr:row>
      <xdr:rowOff>0</xdr:rowOff>
    </xdr:from>
    <xdr:ext cx="2242" cy="161925"/>
    <xdr:pic>
      <xdr:nvPicPr>
        <xdr:cNvPr id="940" name="Picture 21">
          <a:extLst>
            <a:ext uri="{FF2B5EF4-FFF2-40B4-BE49-F238E27FC236}">
              <a16:creationId xmlns:a16="http://schemas.microsoft.com/office/drawing/2014/main" xmlns="" id="{D18FA36A-AA1C-4DF1-B5FF-A8C93D1BEEB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757</xdr:row>
      <xdr:rowOff>0</xdr:rowOff>
    </xdr:from>
    <xdr:ext cx="2242" cy="161925"/>
    <xdr:pic>
      <xdr:nvPicPr>
        <xdr:cNvPr id="941" name="Picture 21">
          <a:extLst>
            <a:ext uri="{FF2B5EF4-FFF2-40B4-BE49-F238E27FC236}">
              <a16:creationId xmlns:a16="http://schemas.microsoft.com/office/drawing/2014/main" xmlns="" id="{DA69CDD1-28DE-409A-8B3A-81C9EBAB42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24050"/>
          <a:ext cx="2242" cy="161925"/>
        </a:xfrm>
        <a:prstGeom prst="rect">
          <a:avLst/>
        </a:prstGeom>
        <a:noFill/>
        <a:ln w="9525">
          <a:noFill/>
          <a:miter lim="800000"/>
          <a:headEnd/>
          <a:tailEnd/>
        </a:ln>
      </xdr:spPr>
    </xdr:pic>
    <xdr:clientData/>
  </xdr:oneCellAnchor>
  <xdr:oneCellAnchor>
    <xdr:from>
      <xdr:col>4</xdr:col>
      <xdr:colOff>1047750</xdr:colOff>
      <xdr:row>753</xdr:row>
      <xdr:rowOff>0</xdr:rowOff>
    </xdr:from>
    <xdr:ext cx="2242" cy="161925"/>
    <xdr:pic>
      <xdr:nvPicPr>
        <xdr:cNvPr id="942" name="Picture 21">
          <a:extLst>
            <a:ext uri="{FF2B5EF4-FFF2-40B4-BE49-F238E27FC236}">
              <a16:creationId xmlns:a16="http://schemas.microsoft.com/office/drawing/2014/main" xmlns="" id="{FCA9DFBE-E3D8-4680-BE06-D8ABD5324A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752</xdr:row>
      <xdr:rowOff>0</xdr:rowOff>
    </xdr:from>
    <xdr:ext cx="2242" cy="161925"/>
    <xdr:pic>
      <xdr:nvPicPr>
        <xdr:cNvPr id="943" name="Picture 21">
          <a:extLst>
            <a:ext uri="{FF2B5EF4-FFF2-40B4-BE49-F238E27FC236}">
              <a16:creationId xmlns:a16="http://schemas.microsoft.com/office/drawing/2014/main" xmlns="" id="{A0726C74-3940-4695-A5B6-D363128798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752</xdr:row>
      <xdr:rowOff>0</xdr:rowOff>
    </xdr:from>
    <xdr:ext cx="2242" cy="161925"/>
    <xdr:pic>
      <xdr:nvPicPr>
        <xdr:cNvPr id="944" name="Picture 21">
          <a:extLst>
            <a:ext uri="{FF2B5EF4-FFF2-40B4-BE49-F238E27FC236}">
              <a16:creationId xmlns:a16="http://schemas.microsoft.com/office/drawing/2014/main" xmlns="" id="{540BD313-E03C-4E19-9D3E-324928D5C3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756</xdr:row>
      <xdr:rowOff>0</xdr:rowOff>
    </xdr:from>
    <xdr:ext cx="2242" cy="161925"/>
    <xdr:pic>
      <xdr:nvPicPr>
        <xdr:cNvPr id="945" name="Picture 21">
          <a:extLst>
            <a:ext uri="{FF2B5EF4-FFF2-40B4-BE49-F238E27FC236}">
              <a16:creationId xmlns:a16="http://schemas.microsoft.com/office/drawing/2014/main" xmlns="" id="{CE7A3C8A-F20F-45A6-ABD8-5A8D1E40FC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757</xdr:row>
      <xdr:rowOff>0</xdr:rowOff>
    </xdr:from>
    <xdr:ext cx="2242" cy="161925"/>
    <xdr:pic>
      <xdr:nvPicPr>
        <xdr:cNvPr id="946" name="Picture 21">
          <a:extLst>
            <a:ext uri="{FF2B5EF4-FFF2-40B4-BE49-F238E27FC236}">
              <a16:creationId xmlns:a16="http://schemas.microsoft.com/office/drawing/2014/main" xmlns="" id="{E24EAEB1-AC2A-4F16-A64B-1008154FE37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24050"/>
          <a:ext cx="2242" cy="161925"/>
        </a:xfrm>
        <a:prstGeom prst="rect">
          <a:avLst/>
        </a:prstGeom>
        <a:noFill/>
        <a:ln w="9525">
          <a:noFill/>
          <a:miter lim="800000"/>
          <a:headEnd/>
          <a:tailEnd/>
        </a:ln>
      </xdr:spPr>
    </xdr:pic>
    <xdr:clientData/>
  </xdr:oneCellAnchor>
  <xdr:oneCellAnchor>
    <xdr:from>
      <xdr:col>4</xdr:col>
      <xdr:colOff>1047750</xdr:colOff>
      <xdr:row>753</xdr:row>
      <xdr:rowOff>0</xdr:rowOff>
    </xdr:from>
    <xdr:ext cx="2242" cy="161925"/>
    <xdr:pic>
      <xdr:nvPicPr>
        <xdr:cNvPr id="947" name="Picture 21">
          <a:extLst>
            <a:ext uri="{FF2B5EF4-FFF2-40B4-BE49-F238E27FC236}">
              <a16:creationId xmlns:a16="http://schemas.microsoft.com/office/drawing/2014/main" xmlns="" id="{D5ACA850-7213-4C60-9468-E0E66EE5DB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752</xdr:row>
      <xdr:rowOff>0</xdr:rowOff>
    </xdr:from>
    <xdr:ext cx="2242" cy="161925"/>
    <xdr:pic>
      <xdr:nvPicPr>
        <xdr:cNvPr id="948" name="Picture 21">
          <a:extLst>
            <a:ext uri="{FF2B5EF4-FFF2-40B4-BE49-F238E27FC236}">
              <a16:creationId xmlns:a16="http://schemas.microsoft.com/office/drawing/2014/main" xmlns="" id="{8EE5E864-8645-4BF9-A593-FDE91289697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752</xdr:row>
      <xdr:rowOff>0</xdr:rowOff>
    </xdr:from>
    <xdr:ext cx="2242" cy="161925"/>
    <xdr:pic>
      <xdr:nvPicPr>
        <xdr:cNvPr id="949" name="Picture 21">
          <a:extLst>
            <a:ext uri="{FF2B5EF4-FFF2-40B4-BE49-F238E27FC236}">
              <a16:creationId xmlns:a16="http://schemas.microsoft.com/office/drawing/2014/main" xmlns="" id="{7290F78A-5849-4B3D-A5E1-A0930FCFB4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758</xdr:row>
      <xdr:rowOff>0</xdr:rowOff>
    </xdr:from>
    <xdr:ext cx="2242" cy="161925"/>
    <xdr:pic>
      <xdr:nvPicPr>
        <xdr:cNvPr id="950" name="Picture 21">
          <a:extLst>
            <a:ext uri="{FF2B5EF4-FFF2-40B4-BE49-F238E27FC236}">
              <a16:creationId xmlns:a16="http://schemas.microsoft.com/office/drawing/2014/main" xmlns="" id="{05F03E93-039A-4B0B-A477-DA049C20D4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758</xdr:row>
      <xdr:rowOff>0</xdr:rowOff>
    </xdr:from>
    <xdr:ext cx="2242" cy="161925"/>
    <xdr:pic>
      <xdr:nvPicPr>
        <xdr:cNvPr id="951" name="Picture 21">
          <a:extLst>
            <a:ext uri="{FF2B5EF4-FFF2-40B4-BE49-F238E27FC236}">
              <a16:creationId xmlns:a16="http://schemas.microsoft.com/office/drawing/2014/main" xmlns="" id="{36A7E4D9-E18E-47BB-8AB4-C995AFE25E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762</xdr:row>
      <xdr:rowOff>0</xdr:rowOff>
    </xdr:from>
    <xdr:ext cx="2242" cy="161925"/>
    <xdr:pic>
      <xdr:nvPicPr>
        <xdr:cNvPr id="952" name="Picture 21">
          <a:extLst>
            <a:ext uri="{FF2B5EF4-FFF2-40B4-BE49-F238E27FC236}">
              <a16:creationId xmlns:a16="http://schemas.microsoft.com/office/drawing/2014/main" xmlns="" id="{3A20798E-6385-493D-B4FB-5307070E3C8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759</xdr:row>
      <xdr:rowOff>0</xdr:rowOff>
    </xdr:from>
    <xdr:ext cx="2242" cy="161925"/>
    <xdr:pic>
      <xdr:nvPicPr>
        <xdr:cNvPr id="953" name="Picture 21">
          <a:extLst>
            <a:ext uri="{FF2B5EF4-FFF2-40B4-BE49-F238E27FC236}">
              <a16:creationId xmlns:a16="http://schemas.microsoft.com/office/drawing/2014/main" xmlns="" id="{E25D16DA-9BB1-4D46-A580-B7C6EFBEF78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758</xdr:row>
      <xdr:rowOff>0</xdr:rowOff>
    </xdr:from>
    <xdr:ext cx="2242" cy="161925"/>
    <xdr:pic>
      <xdr:nvPicPr>
        <xdr:cNvPr id="954" name="Picture 21">
          <a:extLst>
            <a:ext uri="{FF2B5EF4-FFF2-40B4-BE49-F238E27FC236}">
              <a16:creationId xmlns:a16="http://schemas.microsoft.com/office/drawing/2014/main" xmlns="" id="{58B0D5B1-11CB-4A86-8E59-A3A3319D3E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758</xdr:row>
      <xdr:rowOff>0</xdr:rowOff>
    </xdr:from>
    <xdr:ext cx="2242" cy="161925"/>
    <xdr:pic>
      <xdr:nvPicPr>
        <xdr:cNvPr id="955" name="Picture 21">
          <a:extLst>
            <a:ext uri="{FF2B5EF4-FFF2-40B4-BE49-F238E27FC236}">
              <a16:creationId xmlns:a16="http://schemas.microsoft.com/office/drawing/2014/main" xmlns="" id="{E0B7CEA3-C1E8-45E7-8907-20548EA85A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762</xdr:row>
      <xdr:rowOff>0</xdr:rowOff>
    </xdr:from>
    <xdr:ext cx="2242" cy="161925"/>
    <xdr:pic>
      <xdr:nvPicPr>
        <xdr:cNvPr id="956" name="Picture 21">
          <a:extLst>
            <a:ext uri="{FF2B5EF4-FFF2-40B4-BE49-F238E27FC236}">
              <a16:creationId xmlns:a16="http://schemas.microsoft.com/office/drawing/2014/main" xmlns="" id="{53E5ACE1-68EC-4862-82E8-8FC7FB2339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759</xdr:row>
      <xdr:rowOff>0</xdr:rowOff>
    </xdr:from>
    <xdr:ext cx="2242" cy="161925"/>
    <xdr:pic>
      <xdr:nvPicPr>
        <xdr:cNvPr id="957" name="Picture 21">
          <a:extLst>
            <a:ext uri="{FF2B5EF4-FFF2-40B4-BE49-F238E27FC236}">
              <a16:creationId xmlns:a16="http://schemas.microsoft.com/office/drawing/2014/main" xmlns="" id="{AAFF0A8F-4A68-4097-8481-290759E5F3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758</xdr:row>
      <xdr:rowOff>0</xdr:rowOff>
    </xdr:from>
    <xdr:ext cx="2242" cy="161925"/>
    <xdr:pic>
      <xdr:nvPicPr>
        <xdr:cNvPr id="958" name="Picture 21">
          <a:extLst>
            <a:ext uri="{FF2B5EF4-FFF2-40B4-BE49-F238E27FC236}">
              <a16:creationId xmlns:a16="http://schemas.microsoft.com/office/drawing/2014/main" xmlns="" id="{EADD7773-4A1C-4790-A29E-E4E32CD108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758</xdr:row>
      <xdr:rowOff>0</xdr:rowOff>
    </xdr:from>
    <xdr:ext cx="2242" cy="161925"/>
    <xdr:pic>
      <xdr:nvPicPr>
        <xdr:cNvPr id="959" name="Picture 21">
          <a:extLst>
            <a:ext uri="{FF2B5EF4-FFF2-40B4-BE49-F238E27FC236}">
              <a16:creationId xmlns:a16="http://schemas.microsoft.com/office/drawing/2014/main" xmlns="" id="{CDE2175C-0836-4158-9D05-614D49F3FD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782</xdr:row>
      <xdr:rowOff>0</xdr:rowOff>
    </xdr:from>
    <xdr:ext cx="2242" cy="161925"/>
    <xdr:pic>
      <xdr:nvPicPr>
        <xdr:cNvPr id="960" name="Picture 21">
          <a:extLst>
            <a:ext uri="{FF2B5EF4-FFF2-40B4-BE49-F238E27FC236}">
              <a16:creationId xmlns:a16="http://schemas.microsoft.com/office/drawing/2014/main" xmlns="" id="{E596A675-0906-41BA-AE31-F54FABB3F2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91050"/>
          <a:ext cx="2242" cy="161925"/>
        </a:xfrm>
        <a:prstGeom prst="rect">
          <a:avLst/>
        </a:prstGeom>
        <a:noFill/>
        <a:ln w="9525">
          <a:noFill/>
          <a:miter lim="800000"/>
          <a:headEnd/>
          <a:tailEnd/>
        </a:ln>
      </xdr:spPr>
    </xdr:pic>
    <xdr:clientData/>
  </xdr:oneCellAnchor>
  <xdr:oneCellAnchor>
    <xdr:from>
      <xdr:col>4</xdr:col>
      <xdr:colOff>1047750</xdr:colOff>
      <xdr:row>779</xdr:row>
      <xdr:rowOff>0</xdr:rowOff>
    </xdr:from>
    <xdr:ext cx="2242" cy="161925"/>
    <xdr:pic>
      <xdr:nvPicPr>
        <xdr:cNvPr id="961" name="Picture 21">
          <a:extLst>
            <a:ext uri="{FF2B5EF4-FFF2-40B4-BE49-F238E27FC236}">
              <a16:creationId xmlns:a16="http://schemas.microsoft.com/office/drawing/2014/main" xmlns="" id="{7996FA5D-356B-46C3-8348-CA310FB95B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9550"/>
          <a:ext cx="2242" cy="161925"/>
        </a:xfrm>
        <a:prstGeom prst="rect">
          <a:avLst/>
        </a:prstGeom>
        <a:noFill/>
        <a:ln w="9525">
          <a:noFill/>
          <a:miter lim="800000"/>
          <a:headEnd/>
          <a:tailEnd/>
        </a:ln>
      </xdr:spPr>
    </xdr:pic>
    <xdr:clientData/>
  </xdr:oneCellAnchor>
  <xdr:oneCellAnchor>
    <xdr:from>
      <xdr:col>4</xdr:col>
      <xdr:colOff>1047750</xdr:colOff>
      <xdr:row>767</xdr:row>
      <xdr:rowOff>0</xdr:rowOff>
    </xdr:from>
    <xdr:ext cx="2242" cy="161925"/>
    <xdr:pic>
      <xdr:nvPicPr>
        <xdr:cNvPr id="962" name="Picture 21">
          <a:extLst>
            <a:ext uri="{FF2B5EF4-FFF2-40B4-BE49-F238E27FC236}">
              <a16:creationId xmlns:a16="http://schemas.microsoft.com/office/drawing/2014/main" xmlns="" id="{DC99A55B-DCA6-4DEA-9928-17C9F08CE8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782</xdr:row>
      <xdr:rowOff>0</xdr:rowOff>
    </xdr:from>
    <xdr:ext cx="2242" cy="161925"/>
    <xdr:pic>
      <xdr:nvPicPr>
        <xdr:cNvPr id="963" name="Picture 21">
          <a:extLst>
            <a:ext uri="{FF2B5EF4-FFF2-40B4-BE49-F238E27FC236}">
              <a16:creationId xmlns:a16="http://schemas.microsoft.com/office/drawing/2014/main" xmlns="" id="{05179458-B0AC-4ED4-A464-7F8A17FC97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91050"/>
          <a:ext cx="2242" cy="161925"/>
        </a:xfrm>
        <a:prstGeom prst="rect">
          <a:avLst/>
        </a:prstGeom>
        <a:noFill/>
        <a:ln w="9525">
          <a:noFill/>
          <a:miter lim="800000"/>
          <a:headEnd/>
          <a:tailEnd/>
        </a:ln>
      </xdr:spPr>
    </xdr:pic>
    <xdr:clientData/>
  </xdr:oneCellAnchor>
  <xdr:oneCellAnchor>
    <xdr:from>
      <xdr:col>4</xdr:col>
      <xdr:colOff>1047750</xdr:colOff>
      <xdr:row>779</xdr:row>
      <xdr:rowOff>0</xdr:rowOff>
    </xdr:from>
    <xdr:ext cx="2242" cy="161925"/>
    <xdr:pic>
      <xdr:nvPicPr>
        <xdr:cNvPr id="964" name="Picture 21">
          <a:extLst>
            <a:ext uri="{FF2B5EF4-FFF2-40B4-BE49-F238E27FC236}">
              <a16:creationId xmlns:a16="http://schemas.microsoft.com/office/drawing/2014/main" xmlns="" id="{02506ACD-D09D-4B88-96D3-4CD9B06AB1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9550"/>
          <a:ext cx="2242" cy="161925"/>
        </a:xfrm>
        <a:prstGeom prst="rect">
          <a:avLst/>
        </a:prstGeom>
        <a:noFill/>
        <a:ln w="9525">
          <a:noFill/>
          <a:miter lim="800000"/>
          <a:headEnd/>
          <a:tailEnd/>
        </a:ln>
      </xdr:spPr>
    </xdr:pic>
    <xdr:clientData/>
  </xdr:oneCellAnchor>
  <xdr:oneCellAnchor>
    <xdr:from>
      <xdr:col>4</xdr:col>
      <xdr:colOff>1047750</xdr:colOff>
      <xdr:row>767</xdr:row>
      <xdr:rowOff>0</xdr:rowOff>
    </xdr:from>
    <xdr:ext cx="2242" cy="161925"/>
    <xdr:pic>
      <xdr:nvPicPr>
        <xdr:cNvPr id="965" name="Picture 21">
          <a:extLst>
            <a:ext uri="{FF2B5EF4-FFF2-40B4-BE49-F238E27FC236}">
              <a16:creationId xmlns:a16="http://schemas.microsoft.com/office/drawing/2014/main" xmlns="" id="{F4C9FCA0-0BAF-4941-8F1F-C501571A9F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782</xdr:row>
      <xdr:rowOff>0</xdr:rowOff>
    </xdr:from>
    <xdr:ext cx="2242" cy="161925"/>
    <xdr:pic>
      <xdr:nvPicPr>
        <xdr:cNvPr id="966" name="Picture 21">
          <a:extLst>
            <a:ext uri="{FF2B5EF4-FFF2-40B4-BE49-F238E27FC236}">
              <a16:creationId xmlns:a16="http://schemas.microsoft.com/office/drawing/2014/main" xmlns="" id="{1A61AA84-109D-4EFB-B19A-309A5921E8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91050"/>
          <a:ext cx="2242" cy="161925"/>
        </a:xfrm>
        <a:prstGeom prst="rect">
          <a:avLst/>
        </a:prstGeom>
        <a:noFill/>
        <a:ln w="9525">
          <a:noFill/>
          <a:miter lim="800000"/>
          <a:headEnd/>
          <a:tailEnd/>
        </a:ln>
      </xdr:spPr>
    </xdr:pic>
    <xdr:clientData/>
  </xdr:oneCellAnchor>
  <xdr:oneCellAnchor>
    <xdr:from>
      <xdr:col>4</xdr:col>
      <xdr:colOff>1047750</xdr:colOff>
      <xdr:row>779</xdr:row>
      <xdr:rowOff>0</xdr:rowOff>
    </xdr:from>
    <xdr:ext cx="2242" cy="161925"/>
    <xdr:pic>
      <xdr:nvPicPr>
        <xdr:cNvPr id="967" name="Picture 21">
          <a:extLst>
            <a:ext uri="{FF2B5EF4-FFF2-40B4-BE49-F238E27FC236}">
              <a16:creationId xmlns:a16="http://schemas.microsoft.com/office/drawing/2014/main" xmlns="" id="{A9858BD8-DDE7-4A3E-AB53-1C7F7F9EC1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9550"/>
          <a:ext cx="2242" cy="161925"/>
        </a:xfrm>
        <a:prstGeom prst="rect">
          <a:avLst/>
        </a:prstGeom>
        <a:noFill/>
        <a:ln w="9525">
          <a:noFill/>
          <a:miter lim="800000"/>
          <a:headEnd/>
          <a:tailEnd/>
        </a:ln>
      </xdr:spPr>
    </xdr:pic>
    <xdr:clientData/>
  </xdr:oneCellAnchor>
  <xdr:oneCellAnchor>
    <xdr:from>
      <xdr:col>4</xdr:col>
      <xdr:colOff>1047750</xdr:colOff>
      <xdr:row>767</xdr:row>
      <xdr:rowOff>0</xdr:rowOff>
    </xdr:from>
    <xdr:ext cx="2242" cy="161925"/>
    <xdr:pic>
      <xdr:nvPicPr>
        <xdr:cNvPr id="968" name="Picture 21">
          <a:extLst>
            <a:ext uri="{FF2B5EF4-FFF2-40B4-BE49-F238E27FC236}">
              <a16:creationId xmlns:a16="http://schemas.microsoft.com/office/drawing/2014/main" xmlns="" id="{0B557635-9AD1-4AA9-B118-70FF5251B8B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775</xdr:row>
      <xdr:rowOff>0</xdr:rowOff>
    </xdr:from>
    <xdr:ext cx="2242" cy="161925"/>
    <xdr:pic>
      <xdr:nvPicPr>
        <xdr:cNvPr id="969" name="Picture 21">
          <a:extLst>
            <a:ext uri="{FF2B5EF4-FFF2-40B4-BE49-F238E27FC236}">
              <a16:creationId xmlns:a16="http://schemas.microsoft.com/office/drawing/2014/main" xmlns="" id="{2B9D32EC-C3F7-4A35-8E0B-62CBE777C80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257550"/>
          <a:ext cx="2242" cy="161925"/>
        </a:xfrm>
        <a:prstGeom prst="rect">
          <a:avLst/>
        </a:prstGeom>
        <a:noFill/>
        <a:ln w="9525">
          <a:noFill/>
          <a:miter lim="800000"/>
          <a:headEnd/>
          <a:tailEnd/>
        </a:ln>
      </xdr:spPr>
    </xdr:pic>
    <xdr:clientData/>
  </xdr:oneCellAnchor>
  <xdr:oneCellAnchor>
    <xdr:from>
      <xdr:col>4</xdr:col>
      <xdr:colOff>1047750</xdr:colOff>
      <xdr:row>786</xdr:row>
      <xdr:rowOff>0</xdr:rowOff>
    </xdr:from>
    <xdr:ext cx="2242" cy="161925"/>
    <xdr:pic>
      <xdr:nvPicPr>
        <xdr:cNvPr id="970" name="Picture 21">
          <a:extLst>
            <a:ext uri="{FF2B5EF4-FFF2-40B4-BE49-F238E27FC236}">
              <a16:creationId xmlns:a16="http://schemas.microsoft.com/office/drawing/2014/main" xmlns="" id="{56106272-D263-469C-AB7A-829A4690DD9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353050"/>
          <a:ext cx="2242" cy="161925"/>
        </a:xfrm>
        <a:prstGeom prst="rect">
          <a:avLst/>
        </a:prstGeom>
        <a:noFill/>
        <a:ln w="9525">
          <a:noFill/>
          <a:miter lim="800000"/>
          <a:headEnd/>
          <a:tailEnd/>
        </a:ln>
      </xdr:spPr>
    </xdr:pic>
    <xdr:clientData/>
  </xdr:oneCellAnchor>
  <xdr:oneCellAnchor>
    <xdr:from>
      <xdr:col>4</xdr:col>
      <xdr:colOff>1047750</xdr:colOff>
      <xdr:row>781</xdr:row>
      <xdr:rowOff>0</xdr:rowOff>
    </xdr:from>
    <xdr:ext cx="2242" cy="161925"/>
    <xdr:pic>
      <xdr:nvPicPr>
        <xdr:cNvPr id="971" name="Picture 21">
          <a:extLst>
            <a:ext uri="{FF2B5EF4-FFF2-40B4-BE49-F238E27FC236}">
              <a16:creationId xmlns:a16="http://schemas.microsoft.com/office/drawing/2014/main" xmlns="" id="{0AFF9759-DC43-4DD3-88AC-17320EA713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400550"/>
          <a:ext cx="2242" cy="161925"/>
        </a:xfrm>
        <a:prstGeom prst="rect">
          <a:avLst/>
        </a:prstGeom>
        <a:noFill/>
        <a:ln w="9525">
          <a:noFill/>
          <a:miter lim="800000"/>
          <a:headEnd/>
          <a:tailEnd/>
        </a:ln>
      </xdr:spPr>
    </xdr:pic>
    <xdr:clientData/>
  </xdr:oneCellAnchor>
  <xdr:oneCellAnchor>
    <xdr:from>
      <xdr:col>4</xdr:col>
      <xdr:colOff>1047750</xdr:colOff>
      <xdr:row>763</xdr:row>
      <xdr:rowOff>0</xdr:rowOff>
    </xdr:from>
    <xdr:ext cx="2242" cy="161925"/>
    <xdr:pic>
      <xdr:nvPicPr>
        <xdr:cNvPr id="972" name="Picture 21">
          <a:extLst>
            <a:ext uri="{FF2B5EF4-FFF2-40B4-BE49-F238E27FC236}">
              <a16:creationId xmlns:a16="http://schemas.microsoft.com/office/drawing/2014/main" xmlns="" id="{CA10ABC5-991B-4CF8-9863-7A688037E53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788</xdr:row>
      <xdr:rowOff>0</xdr:rowOff>
    </xdr:from>
    <xdr:ext cx="2242" cy="161925"/>
    <xdr:pic>
      <xdr:nvPicPr>
        <xdr:cNvPr id="973" name="Picture 21">
          <a:extLst>
            <a:ext uri="{FF2B5EF4-FFF2-40B4-BE49-F238E27FC236}">
              <a16:creationId xmlns:a16="http://schemas.microsoft.com/office/drawing/2014/main" xmlns="" id="{30F61618-0F1A-41C7-99D1-36BA36EA8A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734050"/>
          <a:ext cx="2242" cy="161925"/>
        </a:xfrm>
        <a:prstGeom prst="rect">
          <a:avLst/>
        </a:prstGeom>
        <a:noFill/>
        <a:ln w="9525">
          <a:noFill/>
          <a:miter lim="800000"/>
          <a:headEnd/>
          <a:tailEnd/>
        </a:ln>
      </xdr:spPr>
    </xdr:pic>
    <xdr:clientData/>
  </xdr:oneCellAnchor>
  <xdr:oneCellAnchor>
    <xdr:from>
      <xdr:col>4</xdr:col>
      <xdr:colOff>1047750</xdr:colOff>
      <xdr:row>782</xdr:row>
      <xdr:rowOff>0</xdr:rowOff>
    </xdr:from>
    <xdr:ext cx="2242" cy="161925"/>
    <xdr:pic>
      <xdr:nvPicPr>
        <xdr:cNvPr id="974" name="Picture 21">
          <a:extLst>
            <a:ext uri="{FF2B5EF4-FFF2-40B4-BE49-F238E27FC236}">
              <a16:creationId xmlns:a16="http://schemas.microsoft.com/office/drawing/2014/main" xmlns="" id="{132892A5-66BA-4B4E-B8BD-226B5FDB79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91050"/>
          <a:ext cx="2242" cy="161925"/>
        </a:xfrm>
        <a:prstGeom prst="rect">
          <a:avLst/>
        </a:prstGeom>
        <a:noFill/>
        <a:ln w="9525">
          <a:noFill/>
          <a:miter lim="800000"/>
          <a:headEnd/>
          <a:tailEnd/>
        </a:ln>
      </xdr:spPr>
    </xdr:pic>
    <xdr:clientData/>
  </xdr:oneCellAnchor>
  <xdr:oneCellAnchor>
    <xdr:from>
      <xdr:col>4</xdr:col>
      <xdr:colOff>1047750</xdr:colOff>
      <xdr:row>779</xdr:row>
      <xdr:rowOff>0</xdr:rowOff>
    </xdr:from>
    <xdr:ext cx="2242" cy="161925"/>
    <xdr:pic>
      <xdr:nvPicPr>
        <xdr:cNvPr id="975" name="Picture 21">
          <a:extLst>
            <a:ext uri="{FF2B5EF4-FFF2-40B4-BE49-F238E27FC236}">
              <a16:creationId xmlns:a16="http://schemas.microsoft.com/office/drawing/2014/main" xmlns="" id="{9EA1CF38-4B39-426C-98AB-48CDD3E9A1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9550"/>
          <a:ext cx="2242" cy="161925"/>
        </a:xfrm>
        <a:prstGeom prst="rect">
          <a:avLst/>
        </a:prstGeom>
        <a:noFill/>
        <a:ln w="9525">
          <a:noFill/>
          <a:miter lim="800000"/>
          <a:headEnd/>
          <a:tailEnd/>
        </a:ln>
      </xdr:spPr>
    </xdr:pic>
    <xdr:clientData/>
  </xdr:oneCellAnchor>
  <xdr:oneCellAnchor>
    <xdr:from>
      <xdr:col>4</xdr:col>
      <xdr:colOff>1047750</xdr:colOff>
      <xdr:row>767</xdr:row>
      <xdr:rowOff>0</xdr:rowOff>
    </xdr:from>
    <xdr:ext cx="2242" cy="161925"/>
    <xdr:pic>
      <xdr:nvPicPr>
        <xdr:cNvPr id="976" name="Picture 21">
          <a:extLst>
            <a:ext uri="{FF2B5EF4-FFF2-40B4-BE49-F238E27FC236}">
              <a16:creationId xmlns:a16="http://schemas.microsoft.com/office/drawing/2014/main" xmlns="" id="{7F0B4DBA-B10C-4594-B163-BFF5D87CC1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775</xdr:row>
      <xdr:rowOff>0</xdr:rowOff>
    </xdr:from>
    <xdr:ext cx="2242" cy="161925"/>
    <xdr:pic>
      <xdr:nvPicPr>
        <xdr:cNvPr id="977" name="Picture 21">
          <a:extLst>
            <a:ext uri="{FF2B5EF4-FFF2-40B4-BE49-F238E27FC236}">
              <a16:creationId xmlns:a16="http://schemas.microsoft.com/office/drawing/2014/main" xmlns="" id="{EB235392-3813-4D9B-85FD-4E7C18138A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257550"/>
          <a:ext cx="2242" cy="161925"/>
        </a:xfrm>
        <a:prstGeom prst="rect">
          <a:avLst/>
        </a:prstGeom>
        <a:noFill/>
        <a:ln w="9525">
          <a:noFill/>
          <a:miter lim="800000"/>
          <a:headEnd/>
          <a:tailEnd/>
        </a:ln>
      </xdr:spPr>
    </xdr:pic>
    <xdr:clientData/>
  </xdr:oneCellAnchor>
  <xdr:oneCellAnchor>
    <xdr:from>
      <xdr:col>4</xdr:col>
      <xdr:colOff>1047750</xdr:colOff>
      <xdr:row>786</xdr:row>
      <xdr:rowOff>0</xdr:rowOff>
    </xdr:from>
    <xdr:ext cx="2242" cy="161925"/>
    <xdr:pic>
      <xdr:nvPicPr>
        <xdr:cNvPr id="978" name="Picture 21">
          <a:extLst>
            <a:ext uri="{FF2B5EF4-FFF2-40B4-BE49-F238E27FC236}">
              <a16:creationId xmlns:a16="http://schemas.microsoft.com/office/drawing/2014/main" xmlns="" id="{CDDD5361-EA1E-47D6-8D86-9306388A5B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353050"/>
          <a:ext cx="2242" cy="161925"/>
        </a:xfrm>
        <a:prstGeom prst="rect">
          <a:avLst/>
        </a:prstGeom>
        <a:noFill/>
        <a:ln w="9525">
          <a:noFill/>
          <a:miter lim="800000"/>
          <a:headEnd/>
          <a:tailEnd/>
        </a:ln>
      </xdr:spPr>
    </xdr:pic>
    <xdr:clientData/>
  </xdr:oneCellAnchor>
  <xdr:oneCellAnchor>
    <xdr:from>
      <xdr:col>4</xdr:col>
      <xdr:colOff>1047750</xdr:colOff>
      <xdr:row>781</xdr:row>
      <xdr:rowOff>0</xdr:rowOff>
    </xdr:from>
    <xdr:ext cx="2242" cy="161925"/>
    <xdr:pic>
      <xdr:nvPicPr>
        <xdr:cNvPr id="979" name="Picture 21">
          <a:extLst>
            <a:ext uri="{FF2B5EF4-FFF2-40B4-BE49-F238E27FC236}">
              <a16:creationId xmlns:a16="http://schemas.microsoft.com/office/drawing/2014/main" xmlns="" id="{DF77065E-F7F3-4A04-ABCF-45C836BA3A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400550"/>
          <a:ext cx="2242" cy="161925"/>
        </a:xfrm>
        <a:prstGeom prst="rect">
          <a:avLst/>
        </a:prstGeom>
        <a:noFill/>
        <a:ln w="9525">
          <a:noFill/>
          <a:miter lim="800000"/>
          <a:headEnd/>
          <a:tailEnd/>
        </a:ln>
      </xdr:spPr>
    </xdr:pic>
    <xdr:clientData/>
  </xdr:oneCellAnchor>
  <xdr:oneCellAnchor>
    <xdr:from>
      <xdr:col>4</xdr:col>
      <xdr:colOff>1047750</xdr:colOff>
      <xdr:row>763</xdr:row>
      <xdr:rowOff>0</xdr:rowOff>
    </xdr:from>
    <xdr:ext cx="2242" cy="161925"/>
    <xdr:pic>
      <xdr:nvPicPr>
        <xdr:cNvPr id="980" name="Picture 21">
          <a:extLst>
            <a:ext uri="{FF2B5EF4-FFF2-40B4-BE49-F238E27FC236}">
              <a16:creationId xmlns:a16="http://schemas.microsoft.com/office/drawing/2014/main" xmlns="" id="{5476853B-6A51-494A-B8CB-8383570068B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788</xdr:row>
      <xdr:rowOff>0</xdr:rowOff>
    </xdr:from>
    <xdr:ext cx="2242" cy="161925"/>
    <xdr:pic>
      <xdr:nvPicPr>
        <xdr:cNvPr id="981" name="Picture 21">
          <a:extLst>
            <a:ext uri="{FF2B5EF4-FFF2-40B4-BE49-F238E27FC236}">
              <a16:creationId xmlns:a16="http://schemas.microsoft.com/office/drawing/2014/main" xmlns="" id="{EECE60CD-709F-463F-92CD-CCACD64100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734050"/>
          <a:ext cx="2242" cy="161925"/>
        </a:xfrm>
        <a:prstGeom prst="rect">
          <a:avLst/>
        </a:prstGeom>
        <a:noFill/>
        <a:ln w="9525">
          <a:noFill/>
          <a:miter lim="800000"/>
          <a:headEnd/>
          <a:tailEnd/>
        </a:ln>
      </xdr:spPr>
    </xdr:pic>
    <xdr:clientData/>
  </xdr:oneCellAnchor>
  <xdr:oneCellAnchor>
    <xdr:from>
      <xdr:col>4</xdr:col>
      <xdr:colOff>1047750</xdr:colOff>
      <xdr:row>782</xdr:row>
      <xdr:rowOff>0</xdr:rowOff>
    </xdr:from>
    <xdr:ext cx="2242" cy="161925"/>
    <xdr:pic>
      <xdr:nvPicPr>
        <xdr:cNvPr id="982" name="Picture 21">
          <a:extLst>
            <a:ext uri="{FF2B5EF4-FFF2-40B4-BE49-F238E27FC236}">
              <a16:creationId xmlns:a16="http://schemas.microsoft.com/office/drawing/2014/main" xmlns="" id="{8FCB362B-F847-4309-A1CA-59038B0F25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91050"/>
          <a:ext cx="2242" cy="161925"/>
        </a:xfrm>
        <a:prstGeom prst="rect">
          <a:avLst/>
        </a:prstGeom>
        <a:noFill/>
        <a:ln w="9525">
          <a:noFill/>
          <a:miter lim="800000"/>
          <a:headEnd/>
          <a:tailEnd/>
        </a:ln>
      </xdr:spPr>
    </xdr:pic>
    <xdr:clientData/>
  </xdr:oneCellAnchor>
  <xdr:oneCellAnchor>
    <xdr:from>
      <xdr:col>4</xdr:col>
      <xdr:colOff>1047750</xdr:colOff>
      <xdr:row>770</xdr:row>
      <xdr:rowOff>0</xdr:rowOff>
    </xdr:from>
    <xdr:ext cx="2242" cy="161925"/>
    <xdr:pic>
      <xdr:nvPicPr>
        <xdr:cNvPr id="983" name="Picture 21">
          <a:extLst>
            <a:ext uri="{FF2B5EF4-FFF2-40B4-BE49-F238E27FC236}">
              <a16:creationId xmlns:a16="http://schemas.microsoft.com/office/drawing/2014/main" xmlns="" id="{64146FBD-1AD2-4486-A3B9-A4A729A6E61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305050"/>
          <a:ext cx="2242" cy="161925"/>
        </a:xfrm>
        <a:prstGeom prst="rect">
          <a:avLst/>
        </a:prstGeom>
        <a:noFill/>
        <a:ln w="9525">
          <a:noFill/>
          <a:miter lim="800000"/>
          <a:headEnd/>
          <a:tailEnd/>
        </a:ln>
      </xdr:spPr>
    </xdr:pic>
    <xdr:clientData/>
  </xdr:oneCellAnchor>
  <xdr:oneCellAnchor>
    <xdr:from>
      <xdr:col>4</xdr:col>
      <xdr:colOff>1047750</xdr:colOff>
      <xdr:row>771</xdr:row>
      <xdr:rowOff>0</xdr:rowOff>
    </xdr:from>
    <xdr:ext cx="2242" cy="161925"/>
    <xdr:pic>
      <xdr:nvPicPr>
        <xdr:cNvPr id="984" name="Picture 21">
          <a:extLst>
            <a:ext uri="{FF2B5EF4-FFF2-40B4-BE49-F238E27FC236}">
              <a16:creationId xmlns:a16="http://schemas.microsoft.com/office/drawing/2014/main" xmlns="" id="{9CA5A361-D8C3-4F80-97A2-6B8E59AC9A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776</xdr:row>
      <xdr:rowOff>0</xdr:rowOff>
    </xdr:from>
    <xdr:ext cx="2242" cy="161925"/>
    <xdr:pic>
      <xdr:nvPicPr>
        <xdr:cNvPr id="985" name="Picture 21">
          <a:extLst>
            <a:ext uri="{FF2B5EF4-FFF2-40B4-BE49-F238E27FC236}">
              <a16:creationId xmlns:a16="http://schemas.microsoft.com/office/drawing/2014/main" xmlns="" id="{E99E5803-47EE-450D-ADA0-F2175A8B5FA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448050"/>
          <a:ext cx="2242" cy="161925"/>
        </a:xfrm>
        <a:prstGeom prst="rect">
          <a:avLst/>
        </a:prstGeom>
        <a:noFill/>
        <a:ln w="9525">
          <a:noFill/>
          <a:miter lim="800000"/>
          <a:headEnd/>
          <a:tailEnd/>
        </a:ln>
      </xdr:spPr>
    </xdr:pic>
    <xdr:clientData/>
  </xdr:oneCellAnchor>
  <xdr:oneCellAnchor>
    <xdr:from>
      <xdr:col>4</xdr:col>
      <xdr:colOff>1047750</xdr:colOff>
      <xdr:row>779</xdr:row>
      <xdr:rowOff>0</xdr:rowOff>
    </xdr:from>
    <xdr:ext cx="2242" cy="161925"/>
    <xdr:pic>
      <xdr:nvPicPr>
        <xdr:cNvPr id="986" name="Picture 21">
          <a:extLst>
            <a:ext uri="{FF2B5EF4-FFF2-40B4-BE49-F238E27FC236}">
              <a16:creationId xmlns:a16="http://schemas.microsoft.com/office/drawing/2014/main" xmlns="" id="{15B26165-8B2B-4EE7-BCF2-8771072131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9550"/>
          <a:ext cx="2242" cy="161925"/>
        </a:xfrm>
        <a:prstGeom prst="rect">
          <a:avLst/>
        </a:prstGeom>
        <a:noFill/>
        <a:ln w="9525">
          <a:noFill/>
          <a:miter lim="800000"/>
          <a:headEnd/>
          <a:tailEnd/>
        </a:ln>
      </xdr:spPr>
    </xdr:pic>
    <xdr:clientData/>
  </xdr:oneCellAnchor>
  <xdr:oneCellAnchor>
    <xdr:from>
      <xdr:col>4</xdr:col>
      <xdr:colOff>1047750</xdr:colOff>
      <xdr:row>767</xdr:row>
      <xdr:rowOff>0</xdr:rowOff>
    </xdr:from>
    <xdr:ext cx="2242" cy="161925"/>
    <xdr:pic>
      <xdr:nvPicPr>
        <xdr:cNvPr id="987" name="Picture 21">
          <a:extLst>
            <a:ext uri="{FF2B5EF4-FFF2-40B4-BE49-F238E27FC236}">
              <a16:creationId xmlns:a16="http://schemas.microsoft.com/office/drawing/2014/main" xmlns="" id="{43E35A9A-5F99-499E-946A-17D8A84055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781</xdr:row>
      <xdr:rowOff>0</xdr:rowOff>
    </xdr:from>
    <xdr:ext cx="2242" cy="161925"/>
    <xdr:pic>
      <xdr:nvPicPr>
        <xdr:cNvPr id="988" name="Picture 21">
          <a:extLst>
            <a:ext uri="{FF2B5EF4-FFF2-40B4-BE49-F238E27FC236}">
              <a16:creationId xmlns:a16="http://schemas.microsoft.com/office/drawing/2014/main" xmlns="" id="{6D0A5BD5-7B4E-49C7-9C09-4ECA7A9955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400550"/>
          <a:ext cx="2242" cy="161925"/>
        </a:xfrm>
        <a:prstGeom prst="rect">
          <a:avLst/>
        </a:prstGeom>
        <a:noFill/>
        <a:ln w="9525">
          <a:noFill/>
          <a:miter lim="800000"/>
          <a:headEnd/>
          <a:tailEnd/>
        </a:ln>
      </xdr:spPr>
    </xdr:pic>
    <xdr:clientData/>
  </xdr:oneCellAnchor>
  <xdr:oneCellAnchor>
    <xdr:from>
      <xdr:col>4</xdr:col>
      <xdr:colOff>1047750</xdr:colOff>
      <xdr:row>764</xdr:row>
      <xdr:rowOff>0</xdr:rowOff>
    </xdr:from>
    <xdr:ext cx="2242" cy="161925"/>
    <xdr:pic>
      <xdr:nvPicPr>
        <xdr:cNvPr id="989" name="Picture 21">
          <a:extLst>
            <a:ext uri="{FF2B5EF4-FFF2-40B4-BE49-F238E27FC236}">
              <a16:creationId xmlns:a16="http://schemas.microsoft.com/office/drawing/2014/main" xmlns="" id="{AC9BCD8F-5F03-4E85-9D20-9B0A8FE42C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789</xdr:row>
      <xdr:rowOff>0</xdr:rowOff>
    </xdr:from>
    <xdr:ext cx="2242" cy="161925"/>
    <xdr:pic>
      <xdr:nvPicPr>
        <xdr:cNvPr id="990" name="Picture 21">
          <a:extLst>
            <a:ext uri="{FF2B5EF4-FFF2-40B4-BE49-F238E27FC236}">
              <a16:creationId xmlns:a16="http://schemas.microsoft.com/office/drawing/2014/main" xmlns="" id="{886CE7F8-86BA-450A-A975-29DC0E8646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924550"/>
          <a:ext cx="2242" cy="161925"/>
        </a:xfrm>
        <a:prstGeom prst="rect">
          <a:avLst/>
        </a:prstGeom>
        <a:noFill/>
        <a:ln w="9525">
          <a:noFill/>
          <a:miter lim="800000"/>
          <a:headEnd/>
          <a:tailEnd/>
        </a:ln>
      </xdr:spPr>
    </xdr:pic>
    <xdr:clientData/>
  </xdr:oneCellAnchor>
  <xdr:oneCellAnchor>
    <xdr:from>
      <xdr:col>4</xdr:col>
      <xdr:colOff>1047750</xdr:colOff>
      <xdr:row>783</xdr:row>
      <xdr:rowOff>0</xdr:rowOff>
    </xdr:from>
    <xdr:ext cx="2242" cy="161925"/>
    <xdr:pic>
      <xdr:nvPicPr>
        <xdr:cNvPr id="991" name="Picture 21">
          <a:extLst>
            <a:ext uri="{FF2B5EF4-FFF2-40B4-BE49-F238E27FC236}">
              <a16:creationId xmlns:a16="http://schemas.microsoft.com/office/drawing/2014/main" xmlns="" id="{4BB88A21-0AB7-4A43-81A4-99269D49C3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781550"/>
          <a:ext cx="2242" cy="161925"/>
        </a:xfrm>
        <a:prstGeom prst="rect">
          <a:avLst/>
        </a:prstGeom>
        <a:noFill/>
        <a:ln w="9525">
          <a:noFill/>
          <a:miter lim="800000"/>
          <a:headEnd/>
          <a:tailEnd/>
        </a:ln>
      </xdr:spPr>
    </xdr:pic>
    <xdr:clientData/>
  </xdr:oneCellAnchor>
  <xdr:oneCellAnchor>
    <xdr:from>
      <xdr:col>4</xdr:col>
      <xdr:colOff>1047750</xdr:colOff>
      <xdr:row>763</xdr:row>
      <xdr:rowOff>0</xdr:rowOff>
    </xdr:from>
    <xdr:ext cx="2242" cy="161925"/>
    <xdr:pic>
      <xdr:nvPicPr>
        <xdr:cNvPr id="992" name="Picture 21">
          <a:extLst>
            <a:ext uri="{FF2B5EF4-FFF2-40B4-BE49-F238E27FC236}">
              <a16:creationId xmlns:a16="http://schemas.microsoft.com/office/drawing/2014/main" xmlns="" id="{4ABD72C5-4A9E-408B-8115-D0B7B9A9873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763</xdr:row>
      <xdr:rowOff>0</xdr:rowOff>
    </xdr:from>
    <xdr:ext cx="2242" cy="161925"/>
    <xdr:pic>
      <xdr:nvPicPr>
        <xdr:cNvPr id="993" name="Picture 21">
          <a:extLst>
            <a:ext uri="{FF2B5EF4-FFF2-40B4-BE49-F238E27FC236}">
              <a16:creationId xmlns:a16="http://schemas.microsoft.com/office/drawing/2014/main" xmlns="" id="{7F45E824-BA36-44D8-B420-66581AF446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773</xdr:row>
      <xdr:rowOff>0</xdr:rowOff>
    </xdr:from>
    <xdr:ext cx="2242" cy="161925"/>
    <xdr:pic>
      <xdr:nvPicPr>
        <xdr:cNvPr id="994" name="Picture 21">
          <a:extLst>
            <a:ext uri="{FF2B5EF4-FFF2-40B4-BE49-F238E27FC236}">
              <a16:creationId xmlns:a16="http://schemas.microsoft.com/office/drawing/2014/main" xmlns="" id="{EB4454B1-560C-4480-BA34-32089CECEB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788</xdr:row>
      <xdr:rowOff>0</xdr:rowOff>
    </xdr:from>
    <xdr:ext cx="2242" cy="161925"/>
    <xdr:pic>
      <xdr:nvPicPr>
        <xdr:cNvPr id="995" name="Picture 21">
          <a:extLst>
            <a:ext uri="{FF2B5EF4-FFF2-40B4-BE49-F238E27FC236}">
              <a16:creationId xmlns:a16="http://schemas.microsoft.com/office/drawing/2014/main" xmlns="" id="{D557A4AC-5420-4AE5-B334-FBC6550CEC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734050"/>
          <a:ext cx="2242" cy="161925"/>
        </a:xfrm>
        <a:prstGeom prst="rect">
          <a:avLst/>
        </a:prstGeom>
        <a:noFill/>
        <a:ln w="9525">
          <a:noFill/>
          <a:miter lim="800000"/>
          <a:headEnd/>
          <a:tailEnd/>
        </a:ln>
      </xdr:spPr>
    </xdr:pic>
    <xdr:clientData/>
  </xdr:oneCellAnchor>
  <xdr:oneCellAnchor>
    <xdr:from>
      <xdr:col>4</xdr:col>
      <xdr:colOff>1047750</xdr:colOff>
      <xdr:row>787</xdr:row>
      <xdr:rowOff>0</xdr:rowOff>
    </xdr:from>
    <xdr:ext cx="2242" cy="161925"/>
    <xdr:pic>
      <xdr:nvPicPr>
        <xdr:cNvPr id="996" name="Picture 21">
          <a:extLst>
            <a:ext uri="{FF2B5EF4-FFF2-40B4-BE49-F238E27FC236}">
              <a16:creationId xmlns:a16="http://schemas.microsoft.com/office/drawing/2014/main" xmlns="" id="{ED0AE674-DFBD-4F44-9F53-A5E3FF90B6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543550"/>
          <a:ext cx="2242" cy="161925"/>
        </a:xfrm>
        <a:prstGeom prst="rect">
          <a:avLst/>
        </a:prstGeom>
        <a:noFill/>
        <a:ln w="9525">
          <a:noFill/>
          <a:miter lim="800000"/>
          <a:headEnd/>
          <a:tailEnd/>
        </a:ln>
      </xdr:spPr>
    </xdr:pic>
    <xdr:clientData/>
  </xdr:oneCellAnchor>
  <xdr:oneCellAnchor>
    <xdr:from>
      <xdr:col>4</xdr:col>
      <xdr:colOff>1047750</xdr:colOff>
      <xdr:row>784</xdr:row>
      <xdr:rowOff>0</xdr:rowOff>
    </xdr:from>
    <xdr:ext cx="2242" cy="161925"/>
    <xdr:pic>
      <xdr:nvPicPr>
        <xdr:cNvPr id="997" name="Picture 21">
          <a:extLst>
            <a:ext uri="{FF2B5EF4-FFF2-40B4-BE49-F238E27FC236}">
              <a16:creationId xmlns:a16="http://schemas.microsoft.com/office/drawing/2014/main" xmlns="" id="{D4A2F7A9-738A-4F55-9DE6-2114EF84E6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972050"/>
          <a:ext cx="2242" cy="161925"/>
        </a:xfrm>
        <a:prstGeom prst="rect">
          <a:avLst/>
        </a:prstGeom>
        <a:noFill/>
        <a:ln w="9525">
          <a:noFill/>
          <a:miter lim="800000"/>
          <a:headEnd/>
          <a:tailEnd/>
        </a:ln>
      </xdr:spPr>
    </xdr:pic>
    <xdr:clientData/>
  </xdr:oneCellAnchor>
  <xdr:oneCellAnchor>
    <xdr:from>
      <xdr:col>4</xdr:col>
      <xdr:colOff>1047750</xdr:colOff>
      <xdr:row>780</xdr:row>
      <xdr:rowOff>0</xdr:rowOff>
    </xdr:from>
    <xdr:ext cx="2242" cy="161925"/>
    <xdr:pic>
      <xdr:nvPicPr>
        <xdr:cNvPr id="998" name="Picture 21">
          <a:extLst>
            <a:ext uri="{FF2B5EF4-FFF2-40B4-BE49-F238E27FC236}">
              <a16:creationId xmlns:a16="http://schemas.microsoft.com/office/drawing/2014/main" xmlns="" id="{11863FBD-B551-41B3-AA54-B1F4BE6988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210050"/>
          <a:ext cx="2242" cy="161925"/>
        </a:xfrm>
        <a:prstGeom prst="rect">
          <a:avLst/>
        </a:prstGeom>
        <a:noFill/>
        <a:ln w="9525">
          <a:noFill/>
          <a:miter lim="800000"/>
          <a:headEnd/>
          <a:tailEnd/>
        </a:ln>
      </xdr:spPr>
    </xdr:pic>
    <xdr:clientData/>
  </xdr:oneCellAnchor>
  <xdr:oneCellAnchor>
    <xdr:from>
      <xdr:col>4</xdr:col>
      <xdr:colOff>1047750</xdr:colOff>
      <xdr:row>766</xdr:row>
      <xdr:rowOff>0</xdr:rowOff>
    </xdr:from>
    <xdr:ext cx="2242" cy="161925"/>
    <xdr:pic>
      <xdr:nvPicPr>
        <xdr:cNvPr id="999" name="Picture 21">
          <a:extLst>
            <a:ext uri="{FF2B5EF4-FFF2-40B4-BE49-F238E27FC236}">
              <a16:creationId xmlns:a16="http://schemas.microsoft.com/office/drawing/2014/main" xmlns="" id="{45620F90-D790-4274-925E-B7BC842B579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766</xdr:row>
      <xdr:rowOff>0</xdr:rowOff>
    </xdr:from>
    <xdr:ext cx="2242" cy="161925"/>
    <xdr:pic>
      <xdr:nvPicPr>
        <xdr:cNvPr id="1000" name="Picture 21">
          <a:extLst>
            <a:ext uri="{FF2B5EF4-FFF2-40B4-BE49-F238E27FC236}">
              <a16:creationId xmlns:a16="http://schemas.microsoft.com/office/drawing/2014/main" xmlns="" id="{305F84C6-43B7-4042-8F92-06B96177638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782</xdr:row>
      <xdr:rowOff>0</xdr:rowOff>
    </xdr:from>
    <xdr:ext cx="2242" cy="161925"/>
    <xdr:pic>
      <xdr:nvPicPr>
        <xdr:cNvPr id="1001" name="Picture 21">
          <a:extLst>
            <a:ext uri="{FF2B5EF4-FFF2-40B4-BE49-F238E27FC236}">
              <a16:creationId xmlns:a16="http://schemas.microsoft.com/office/drawing/2014/main" xmlns="" id="{E62D0EF4-297A-4511-923B-CD392CF2DE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91050"/>
          <a:ext cx="2242" cy="161925"/>
        </a:xfrm>
        <a:prstGeom prst="rect">
          <a:avLst/>
        </a:prstGeom>
        <a:noFill/>
        <a:ln w="9525">
          <a:noFill/>
          <a:miter lim="800000"/>
          <a:headEnd/>
          <a:tailEnd/>
        </a:ln>
      </xdr:spPr>
    </xdr:pic>
    <xdr:clientData/>
  </xdr:oneCellAnchor>
  <xdr:oneCellAnchor>
    <xdr:from>
      <xdr:col>4</xdr:col>
      <xdr:colOff>1047750</xdr:colOff>
      <xdr:row>770</xdr:row>
      <xdr:rowOff>0</xdr:rowOff>
    </xdr:from>
    <xdr:ext cx="2242" cy="161925"/>
    <xdr:pic>
      <xdr:nvPicPr>
        <xdr:cNvPr id="1002" name="Picture 21">
          <a:extLst>
            <a:ext uri="{FF2B5EF4-FFF2-40B4-BE49-F238E27FC236}">
              <a16:creationId xmlns:a16="http://schemas.microsoft.com/office/drawing/2014/main" xmlns="" id="{23EC418D-6AE8-4ED2-AE68-436CE68E30E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305050"/>
          <a:ext cx="2242" cy="161925"/>
        </a:xfrm>
        <a:prstGeom prst="rect">
          <a:avLst/>
        </a:prstGeom>
        <a:noFill/>
        <a:ln w="9525">
          <a:noFill/>
          <a:miter lim="800000"/>
          <a:headEnd/>
          <a:tailEnd/>
        </a:ln>
      </xdr:spPr>
    </xdr:pic>
    <xdr:clientData/>
  </xdr:oneCellAnchor>
  <xdr:oneCellAnchor>
    <xdr:from>
      <xdr:col>4</xdr:col>
      <xdr:colOff>1047750</xdr:colOff>
      <xdr:row>771</xdr:row>
      <xdr:rowOff>0</xdr:rowOff>
    </xdr:from>
    <xdr:ext cx="2242" cy="161925"/>
    <xdr:pic>
      <xdr:nvPicPr>
        <xdr:cNvPr id="1003" name="Picture 21">
          <a:extLst>
            <a:ext uri="{FF2B5EF4-FFF2-40B4-BE49-F238E27FC236}">
              <a16:creationId xmlns:a16="http://schemas.microsoft.com/office/drawing/2014/main" xmlns="" id="{53FA4972-F02F-4102-BCAF-860004D3F7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776</xdr:row>
      <xdr:rowOff>0</xdr:rowOff>
    </xdr:from>
    <xdr:ext cx="2242" cy="161925"/>
    <xdr:pic>
      <xdr:nvPicPr>
        <xdr:cNvPr id="1004" name="Picture 21">
          <a:extLst>
            <a:ext uri="{FF2B5EF4-FFF2-40B4-BE49-F238E27FC236}">
              <a16:creationId xmlns:a16="http://schemas.microsoft.com/office/drawing/2014/main" xmlns="" id="{284FEB4A-7C31-457A-8536-6C519CB8C6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448050"/>
          <a:ext cx="2242" cy="161925"/>
        </a:xfrm>
        <a:prstGeom prst="rect">
          <a:avLst/>
        </a:prstGeom>
        <a:noFill/>
        <a:ln w="9525">
          <a:noFill/>
          <a:miter lim="800000"/>
          <a:headEnd/>
          <a:tailEnd/>
        </a:ln>
      </xdr:spPr>
    </xdr:pic>
    <xdr:clientData/>
  </xdr:oneCellAnchor>
  <xdr:oneCellAnchor>
    <xdr:from>
      <xdr:col>4</xdr:col>
      <xdr:colOff>1047750</xdr:colOff>
      <xdr:row>779</xdr:row>
      <xdr:rowOff>0</xdr:rowOff>
    </xdr:from>
    <xdr:ext cx="2242" cy="161925"/>
    <xdr:pic>
      <xdr:nvPicPr>
        <xdr:cNvPr id="1005" name="Picture 21">
          <a:extLst>
            <a:ext uri="{FF2B5EF4-FFF2-40B4-BE49-F238E27FC236}">
              <a16:creationId xmlns:a16="http://schemas.microsoft.com/office/drawing/2014/main" xmlns="" id="{DDC9DA49-6E22-44A7-95F0-AEA8D13CF7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9550"/>
          <a:ext cx="2242" cy="161925"/>
        </a:xfrm>
        <a:prstGeom prst="rect">
          <a:avLst/>
        </a:prstGeom>
        <a:noFill/>
        <a:ln w="9525">
          <a:noFill/>
          <a:miter lim="800000"/>
          <a:headEnd/>
          <a:tailEnd/>
        </a:ln>
      </xdr:spPr>
    </xdr:pic>
    <xdr:clientData/>
  </xdr:oneCellAnchor>
  <xdr:oneCellAnchor>
    <xdr:from>
      <xdr:col>4</xdr:col>
      <xdr:colOff>1047750</xdr:colOff>
      <xdr:row>767</xdr:row>
      <xdr:rowOff>0</xdr:rowOff>
    </xdr:from>
    <xdr:ext cx="2242" cy="161925"/>
    <xdr:pic>
      <xdr:nvPicPr>
        <xdr:cNvPr id="1006" name="Picture 21">
          <a:extLst>
            <a:ext uri="{FF2B5EF4-FFF2-40B4-BE49-F238E27FC236}">
              <a16:creationId xmlns:a16="http://schemas.microsoft.com/office/drawing/2014/main" xmlns="" id="{A8FF5C07-C518-4D46-9836-B075371129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781</xdr:row>
      <xdr:rowOff>0</xdr:rowOff>
    </xdr:from>
    <xdr:ext cx="2242" cy="161925"/>
    <xdr:pic>
      <xdr:nvPicPr>
        <xdr:cNvPr id="1007" name="Picture 21">
          <a:extLst>
            <a:ext uri="{FF2B5EF4-FFF2-40B4-BE49-F238E27FC236}">
              <a16:creationId xmlns:a16="http://schemas.microsoft.com/office/drawing/2014/main" xmlns="" id="{1F4AE33B-7E6A-4D59-A2CD-E15395D270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400550"/>
          <a:ext cx="2242" cy="161925"/>
        </a:xfrm>
        <a:prstGeom prst="rect">
          <a:avLst/>
        </a:prstGeom>
        <a:noFill/>
        <a:ln w="9525">
          <a:noFill/>
          <a:miter lim="800000"/>
          <a:headEnd/>
          <a:tailEnd/>
        </a:ln>
      </xdr:spPr>
    </xdr:pic>
    <xdr:clientData/>
  </xdr:oneCellAnchor>
  <xdr:oneCellAnchor>
    <xdr:from>
      <xdr:col>4</xdr:col>
      <xdr:colOff>1047750</xdr:colOff>
      <xdr:row>764</xdr:row>
      <xdr:rowOff>0</xdr:rowOff>
    </xdr:from>
    <xdr:ext cx="2242" cy="161925"/>
    <xdr:pic>
      <xdr:nvPicPr>
        <xdr:cNvPr id="1008" name="Picture 21">
          <a:extLst>
            <a:ext uri="{FF2B5EF4-FFF2-40B4-BE49-F238E27FC236}">
              <a16:creationId xmlns:a16="http://schemas.microsoft.com/office/drawing/2014/main" xmlns="" id="{34E1355B-4FBA-4388-9E58-0ADA109D9A7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789</xdr:row>
      <xdr:rowOff>0</xdr:rowOff>
    </xdr:from>
    <xdr:ext cx="2242" cy="161925"/>
    <xdr:pic>
      <xdr:nvPicPr>
        <xdr:cNvPr id="1009" name="Picture 21">
          <a:extLst>
            <a:ext uri="{FF2B5EF4-FFF2-40B4-BE49-F238E27FC236}">
              <a16:creationId xmlns:a16="http://schemas.microsoft.com/office/drawing/2014/main" xmlns="" id="{07BDB601-BB2B-4C2C-80B5-F421D272487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924550"/>
          <a:ext cx="2242" cy="161925"/>
        </a:xfrm>
        <a:prstGeom prst="rect">
          <a:avLst/>
        </a:prstGeom>
        <a:noFill/>
        <a:ln w="9525">
          <a:noFill/>
          <a:miter lim="800000"/>
          <a:headEnd/>
          <a:tailEnd/>
        </a:ln>
      </xdr:spPr>
    </xdr:pic>
    <xdr:clientData/>
  </xdr:oneCellAnchor>
  <xdr:oneCellAnchor>
    <xdr:from>
      <xdr:col>4</xdr:col>
      <xdr:colOff>1047750</xdr:colOff>
      <xdr:row>783</xdr:row>
      <xdr:rowOff>0</xdr:rowOff>
    </xdr:from>
    <xdr:ext cx="2242" cy="161925"/>
    <xdr:pic>
      <xdr:nvPicPr>
        <xdr:cNvPr id="1010" name="Picture 21">
          <a:extLst>
            <a:ext uri="{FF2B5EF4-FFF2-40B4-BE49-F238E27FC236}">
              <a16:creationId xmlns:a16="http://schemas.microsoft.com/office/drawing/2014/main" xmlns="" id="{920147A5-FCC7-45C8-901F-5F2B4DDF5F9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781550"/>
          <a:ext cx="2242" cy="161925"/>
        </a:xfrm>
        <a:prstGeom prst="rect">
          <a:avLst/>
        </a:prstGeom>
        <a:noFill/>
        <a:ln w="9525">
          <a:noFill/>
          <a:miter lim="800000"/>
          <a:headEnd/>
          <a:tailEnd/>
        </a:ln>
      </xdr:spPr>
    </xdr:pic>
    <xdr:clientData/>
  </xdr:oneCellAnchor>
  <xdr:oneCellAnchor>
    <xdr:from>
      <xdr:col>4</xdr:col>
      <xdr:colOff>1047750</xdr:colOff>
      <xdr:row>763</xdr:row>
      <xdr:rowOff>0</xdr:rowOff>
    </xdr:from>
    <xdr:ext cx="2242" cy="161925"/>
    <xdr:pic>
      <xdr:nvPicPr>
        <xdr:cNvPr id="1011" name="Picture 21">
          <a:extLst>
            <a:ext uri="{FF2B5EF4-FFF2-40B4-BE49-F238E27FC236}">
              <a16:creationId xmlns:a16="http://schemas.microsoft.com/office/drawing/2014/main" xmlns="" id="{EA5F48C0-0783-47FF-B5C9-2E6ADFE5A19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763</xdr:row>
      <xdr:rowOff>0</xdr:rowOff>
    </xdr:from>
    <xdr:ext cx="2242" cy="161925"/>
    <xdr:pic>
      <xdr:nvPicPr>
        <xdr:cNvPr id="1012" name="Picture 21">
          <a:extLst>
            <a:ext uri="{FF2B5EF4-FFF2-40B4-BE49-F238E27FC236}">
              <a16:creationId xmlns:a16="http://schemas.microsoft.com/office/drawing/2014/main" xmlns="" id="{04E2B4A6-E04D-473D-ABFA-77E83333EC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773</xdr:row>
      <xdr:rowOff>0</xdr:rowOff>
    </xdr:from>
    <xdr:ext cx="2242" cy="161925"/>
    <xdr:pic>
      <xdr:nvPicPr>
        <xdr:cNvPr id="1013" name="Picture 21">
          <a:extLst>
            <a:ext uri="{FF2B5EF4-FFF2-40B4-BE49-F238E27FC236}">
              <a16:creationId xmlns:a16="http://schemas.microsoft.com/office/drawing/2014/main" xmlns="" id="{8F45EE07-1B40-4B3E-B1D3-1B7AAD21AB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788</xdr:row>
      <xdr:rowOff>0</xdr:rowOff>
    </xdr:from>
    <xdr:ext cx="2242" cy="161925"/>
    <xdr:pic>
      <xdr:nvPicPr>
        <xdr:cNvPr id="1014" name="Picture 21">
          <a:extLst>
            <a:ext uri="{FF2B5EF4-FFF2-40B4-BE49-F238E27FC236}">
              <a16:creationId xmlns:a16="http://schemas.microsoft.com/office/drawing/2014/main" xmlns="" id="{0E62EC9A-5B40-4201-9CAD-9975969B5A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734050"/>
          <a:ext cx="2242" cy="161925"/>
        </a:xfrm>
        <a:prstGeom prst="rect">
          <a:avLst/>
        </a:prstGeom>
        <a:noFill/>
        <a:ln w="9525">
          <a:noFill/>
          <a:miter lim="800000"/>
          <a:headEnd/>
          <a:tailEnd/>
        </a:ln>
      </xdr:spPr>
    </xdr:pic>
    <xdr:clientData/>
  </xdr:oneCellAnchor>
  <xdr:oneCellAnchor>
    <xdr:from>
      <xdr:col>4</xdr:col>
      <xdr:colOff>1047750</xdr:colOff>
      <xdr:row>787</xdr:row>
      <xdr:rowOff>0</xdr:rowOff>
    </xdr:from>
    <xdr:ext cx="2242" cy="161925"/>
    <xdr:pic>
      <xdr:nvPicPr>
        <xdr:cNvPr id="1015" name="Picture 21">
          <a:extLst>
            <a:ext uri="{FF2B5EF4-FFF2-40B4-BE49-F238E27FC236}">
              <a16:creationId xmlns:a16="http://schemas.microsoft.com/office/drawing/2014/main" xmlns="" id="{A9FF3C8B-0149-4363-9E9C-9438B28154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543550"/>
          <a:ext cx="2242" cy="161925"/>
        </a:xfrm>
        <a:prstGeom prst="rect">
          <a:avLst/>
        </a:prstGeom>
        <a:noFill/>
        <a:ln w="9525">
          <a:noFill/>
          <a:miter lim="800000"/>
          <a:headEnd/>
          <a:tailEnd/>
        </a:ln>
      </xdr:spPr>
    </xdr:pic>
    <xdr:clientData/>
  </xdr:oneCellAnchor>
  <xdr:oneCellAnchor>
    <xdr:from>
      <xdr:col>4</xdr:col>
      <xdr:colOff>1047750</xdr:colOff>
      <xdr:row>784</xdr:row>
      <xdr:rowOff>0</xdr:rowOff>
    </xdr:from>
    <xdr:ext cx="2242" cy="161925"/>
    <xdr:pic>
      <xdr:nvPicPr>
        <xdr:cNvPr id="1016" name="Picture 21">
          <a:extLst>
            <a:ext uri="{FF2B5EF4-FFF2-40B4-BE49-F238E27FC236}">
              <a16:creationId xmlns:a16="http://schemas.microsoft.com/office/drawing/2014/main" xmlns="" id="{7F91130D-BDCD-4CF3-B0BF-A168C7DBAC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972050"/>
          <a:ext cx="2242" cy="161925"/>
        </a:xfrm>
        <a:prstGeom prst="rect">
          <a:avLst/>
        </a:prstGeom>
        <a:noFill/>
        <a:ln w="9525">
          <a:noFill/>
          <a:miter lim="800000"/>
          <a:headEnd/>
          <a:tailEnd/>
        </a:ln>
      </xdr:spPr>
    </xdr:pic>
    <xdr:clientData/>
  </xdr:oneCellAnchor>
  <xdr:oneCellAnchor>
    <xdr:from>
      <xdr:col>4</xdr:col>
      <xdr:colOff>1047750</xdr:colOff>
      <xdr:row>780</xdr:row>
      <xdr:rowOff>0</xdr:rowOff>
    </xdr:from>
    <xdr:ext cx="2242" cy="161925"/>
    <xdr:pic>
      <xdr:nvPicPr>
        <xdr:cNvPr id="1017" name="Picture 21">
          <a:extLst>
            <a:ext uri="{FF2B5EF4-FFF2-40B4-BE49-F238E27FC236}">
              <a16:creationId xmlns:a16="http://schemas.microsoft.com/office/drawing/2014/main" xmlns="" id="{1218F7E0-E5E4-4570-8711-792DAC34ED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210050"/>
          <a:ext cx="2242" cy="161925"/>
        </a:xfrm>
        <a:prstGeom prst="rect">
          <a:avLst/>
        </a:prstGeom>
        <a:noFill/>
        <a:ln w="9525">
          <a:noFill/>
          <a:miter lim="800000"/>
          <a:headEnd/>
          <a:tailEnd/>
        </a:ln>
      </xdr:spPr>
    </xdr:pic>
    <xdr:clientData/>
  </xdr:oneCellAnchor>
  <xdr:oneCellAnchor>
    <xdr:from>
      <xdr:col>4</xdr:col>
      <xdr:colOff>1047750</xdr:colOff>
      <xdr:row>766</xdr:row>
      <xdr:rowOff>0</xdr:rowOff>
    </xdr:from>
    <xdr:ext cx="2242" cy="161925"/>
    <xdr:pic>
      <xdr:nvPicPr>
        <xdr:cNvPr id="1018" name="Picture 21">
          <a:extLst>
            <a:ext uri="{FF2B5EF4-FFF2-40B4-BE49-F238E27FC236}">
              <a16:creationId xmlns:a16="http://schemas.microsoft.com/office/drawing/2014/main" xmlns="" id="{7B0D38DF-79F7-4FB5-994A-7D7D58D4B4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766</xdr:row>
      <xdr:rowOff>0</xdr:rowOff>
    </xdr:from>
    <xdr:ext cx="2242" cy="161925"/>
    <xdr:pic>
      <xdr:nvPicPr>
        <xdr:cNvPr id="1019" name="Picture 21">
          <a:extLst>
            <a:ext uri="{FF2B5EF4-FFF2-40B4-BE49-F238E27FC236}">
              <a16:creationId xmlns:a16="http://schemas.microsoft.com/office/drawing/2014/main" xmlns="" id="{F4D99642-4C94-47A1-A053-CF479B944F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792</xdr:row>
      <xdr:rowOff>0</xdr:rowOff>
    </xdr:from>
    <xdr:ext cx="2242" cy="161925"/>
    <xdr:pic>
      <xdr:nvPicPr>
        <xdr:cNvPr id="1020" name="Picture 21">
          <a:extLst>
            <a:ext uri="{FF2B5EF4-FFF2-40B4-BE49-F238E27FC236}">
              <a16:creationId xmlns:a16="http://schemas.microsoft.com/office/drawing/2014/main" xmlns="" id="{207E042A-C328-4824-BC13-DAE64A72B8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792</xdr:row>
      <xdr:rowOff>0</xdr:rowOff>
    </xdr:from>
    <xdr:ext cx="2242" cy="161925"/>
    <xdr:pic>
      <xdr:nvPicPr>
        <xdr:cNvPr id="1021" name="Picture 21">
          <a:extLst>
            <a:ext uri="{FF2B5EF4-FFF2-40B4-BE49-F238E27FC236}">
              <a16:creationId xmlns:a16="http://schemas.microsoft.com/office/drawing/2014/main" xmlns="" id="{367444A3-3D3F-4854-B343-E5B418E465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794</xdr:row>
      <xdr:rowOff>0</xdr:rowOff>
    </xdr:from>
    <xdr:ext cx="2242" cy="161925"/>
    <xdr:pic>
      <xdr:nvPicPr>
        <xdr:cNvPr id="1022" name="Picture 21">
          <a:extLst>
            <a:ext uri="{FF2B5EF4-FFF2-40B4-BE49-F238E27FC236}">
              <a16:creationId xmlns:a16="http://schemas.microsoft.com/office/drawing/2014/main" xmlns="" id="{000B20F5-343D-46CE-9D20-382E90D099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792</xdr:row>
      <xdr:rowOff>0</xdr:rowOff>
    </xdr:from>
    <xdr:ext cx="2242" cy="161925"/>
    <xdr:pic>
      <xdr:nvPicPr>
        <xdr:cNvPr id="1023" name="Picture 21">
          <a:extLst>
            <a:ext uri="{FF2B5EF4-FFF2-40B4-BE49-F238E27FC236}">
              <a16:creationId xmlns:a16="http://schemas.microsoft.com/office/drawing/2014/main" xmlns="" id="{558982FB-48DC-4F3E-9531-CF08405B7F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792</xdr:row>
      <xdr:rowOff>0</xdr:rowOff>
    </xdr:from>
    <xdr:ext cx="2242" cy="161925"/>
    <xdr:pic>
      <xdr:nvPicPr>
        <xdr:cNvPr id="1024" name="Picture 21">
          <a:extLst>
            <a:ext uri="{FF2B5EF4-FFF2-40B4-BE49-F238E27FC236}">
              <a16:creationId xmlns:a16="http://schemas.microsoft.com/office/drawing/2014/main" xmlns="" id="{F1679469-F013-4D3E-AAE2-AB54A9ABD1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794</xdr:row>
      <xdr:rowOff>0</xdr:rowOff>
    </xdr:from>
    <xdr:ext cx="2242" cy="161925"/>
    <xdr:pic>
      <xdr:nvPicPr>
        <xdr:cNvPr id="1025" name="Picture 21">
          <a:extLst>
            <a:ext uri="{FF2B5EF4-FFF2-40B4-BE49-F238E27FC236}">
              <a16:creationId xmlns:a16="http://schemas.microsoft.com/office/drawing/2014/main" xmlns="" id="{EDB6CC51-E691-496C-AE64-29A61D9AEE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792</xdr:row>
      <xdr:rowOff>0</xdr:rowOff>
    </xdr:from>
    <xdr:ext cx="2242" cy="161925"/>
    <xdr:pic>
      <xdr:nvPicPr>
        <xdr:cNvPr id="1026" name="Picture 21">
          <a:extLst>
            <a:ext uri="{FF2B5EF4-FFF2-40B4-BE49-F238E27FC236}">
              <a16:creationId xmlns:a16="http://schemas.microsoft.com/office/drawing/2014/main" xmlns="" id="{13ABAB32-CE8E-41E7-82C4-DC9B646F6F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792</xdr:row>
      <xdr:rowOff>0</xdr:rowOff>
    </xdr:from>
    <xdr:ext cx="2242" cy="161925"/>
    <xdr:pic>
      <xdr:nvPicPr>
        <xdr:cNvPr id="1027" name="Picture 21">
          <a:extLst>
            <a:ext uri="{FF2B5EF4-FFF2-40B4-BE49-F238E27FC236}">
              <a16:creationId xmlns:a16="http://schemas.microsoft.com/office/drawing/2014/main" xmlns="" id="{6B5FE2E3-09E5-43B8-9443-7F450766C28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795</xdr:row>
      <xdr:rowOff>0</xdr:rowOff>
    </xdr:from>
    <xdr:ext cx="2242" cy="161925"/>
    <xdr:pic>
      <xdr:nvPicPr>
        <xdr:cNvPr id="1028" name="Picture 21">
          <a:extLst>
            <a:ext uri="{FF2B5EF4-FFF2-40B4-BE49-F238E27FC236}">
              <a16:creationId xmlns:a16="http://schemas.microsoft.com/office/drawing/2014/main" xmlns="" id="{94B15216-DE18-4C69-AA1B-90C4B75036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795</xdr:row>
      <xdr:rowOff>0</xdr:rowOff>
    </xdr:from>
    <xdr:ext cx="2242" cy="161925"/>
    <xdr:pic>
      <xdr:nvPicPr>
        <xdr:cNvPr id="1029" name="Picture 21">
          <a:extLst>
            <a:ext uri="{FF2B5EF4-FFF2-40B4-BE49-F238E27FC236}">
              <a16:creationId xmlns:a16="http://schemas.microsoft.com/office/drawing/2014/main" xmlns="" id="{C2FCF564-AC0D-4CAD-BC77-58895617D9D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797</xdr:row>
      <xdr:rowOff>0</xdr:rowOff>
    </xdr:from>
    <xdr:ext cx="2242" cy="161925"/>
    <xdr:pic>
      <xdr:nvPicPr>
        <xdr:cNvPr id="1030" name="Picture 21">
          <a:extLst>
            <a:ext uri="{FF2B5EF4-FFF2-40B4-BE49-F238E27FC236}">
              <a16:creationId xmlns:a16="http://schemas.microsoft.com/office/drawing/2014/main" xmlns="" id="{718315B4-5F68-431B-AD07-A7AFD495E0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795</xdr:row>
      <xdr:rowOff>0</xdr:rowOff>
    </xdr:from>
    <xdr:ext cx="2242" cy="161925"/>
    <xdr:pic>
      <xdr:nvPicPr>
        <xdr:cNvPr id="1031" name="Picture 21">
          <a:extLst>
            <a:ext uri="{FF2B5EF4-FFF2-40B4-BE49-F238E27FC236}">
              <a16:creationId xmlns:a16="http://schemas.microsoft.com/office/drawing/2014/main" xmlns="" id="{3C5A53D2-A376-4018-818F-0B82A9CC13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795</xdr:row>
      <xdr:rowOff>0</xdr:rowOff>
    </xdr:from>
    <xdr:ext cx="2242" cy="161925"/>
    <xdr:pic>
      <xdr:nvPicPr>
        <xdr:cNvPr id="1032" name="Picture 21">
          <a:extLst>
            <a:ext uri="{FF2B5EF4-FFF2-40B4-BE49-F238E27FC236}">
              <a16:creationId xmlns:a16="http://schemas.microsoft.com/office/drawing/2014/main" xmlns="" id="{4D9308BF-5A5F-4D12-A060-361BFEC12C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798</xdr:row>
      <xdr:rowOff>0</xdr:rowOff>
    </xdr:from>
    <xdr:ext cx="2242" cy="161925"/>
    <xdr:pic>
      <xdr:nvPicPr>
        <xdr:cNvPr id="1033" name="Picture 21">
          <a:extLst>
            <a:ext uri="{FF2B5EF4-FFF2-40B4-BE49-F238E27FC236}">
              <a16:creationId xmlns:a16="http://schemas.microsoft.com/office/drawing/2014/main" xmlns="" id="{A74C7111-69D2-4CFA-BF81-878408AE59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798</xdr:row>
      <xdr:rowOff>0</xdr:rowOff>
    </xdr:from>
    <xdr:ext cx="2242" cy="161925"/>
    <xdr:pic>
      <xdr:nvPicPr>
        <xdr:cNvPr id="1034" name="Picture 21">
          <a:extLst>
            <a:ext uri="{FF2B5EF4-FFF2-40B4-BE49-F238E27FC236}">
              <a16:creationId xmlns:a16="http://schemas.microsoft.com/office/drawing/2014/main" xmlns="" id="{8BC04165-AD5B-4F7C-8B62-803A871C29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797</xdr:row>
      <xdr:rowOff>0</xdr:rowOff>
    </xdr:from>
    <xdr:ext cx="2242" cy="161925"/>
    <xdr:pic>
      <xdr:nvPicPr>
        <xdr:cNvPr id="1035" name="Picture 21">
          <a:extLst>
            <a:ext uri="{FF2B5EF4-FFF2-40B4-BE49-F238E27FC236}">
              <a16:creationId xmlns:a16="http://schemas.microsoft.com/office/drawing/2014/main" xmlns="" id="{93D14E27-7F41-45AF-9832-B8C8BC11329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795</xdr:row>
      <xdr:rowOff>0</xdr:rowOff>
    </xdr:from>
    <xdr:ext cx="2242" cy="161925"/>
    <xdr:pic>
      <xdr:nvPicPr>
        <xdr:cNvPr id="1036" name="Picture 21">
          <a:extLst>
            <a:ext uri="{FF2B5EF4-FFF2-40B4-BE49-F238E27FC236}">
              <a16:creationId xmlns:a16="http://schemas.microsoft.com/office/drawing/2014/main" xmlns="" id="{22C497FA-EBB3-4777-8A47-20BA35B5596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795</xdr:row>
      <xdr:rowOff>0</xdr:rowOff>
    </xdr:from>
    <xdr:ext cx="2242" cy="161925"/>
    <xdr:pic>
      <xdr:nvPicPr>
        <xdr:cNvPr id="1037" name="Picture 21">
          <a:extLst>
            <a:ext uri="{FF2B5EF4-FFF2-40B4-BE49-F238E27FC236}">
              <a16:creationId xmlns:a16="http://schemas.microsoft.com/office/drawing/2014/main" xmlns="" id="{0A2ADEB5-6210-4B56-AA9B-6519F91B819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798</xdr:row>
      <xdr:rowOff>0</xdr:rowOff>
    </xdr:from>
    <xdr:ext cx="2242" cy="161925"/>
    <xdr:pic>
      <xdr:nvPicPr>
        <xdr:cNvPr id="1038" name="Picture 21">
          <a:extLst>
            <a:ext uri="{FF2B5EF4-FFF2-40B4-BE49-F238E27FC236}">
              <a16:creationId xmlns:a16="http://schemas.microsoft.com/office/drawing/2014/main" xmlns="" id="{BBDF86FD-C6A1-47EB-BFAC-D51D22957D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798</xdr:row>
      <xdr:rowOff>0</xdr:rowOff>
    </xdr:from>
    <xdr:ext cx="2242" cy="161925"/>
    <xdr:pic>
      <xdr:nvPicPr>
        <xdr:cNvPr id="1039" name="Picture 21">
          <a:extLst>
            <a:ext uri="{FF2B5EF4-FFF2-40B4-BE49-F238E27FC236}">
              <a16:creationId xmlns:a16="http://schemas.microsoft.com/office/drawing/2014/main" xmlns="" id="{AA73BD6D-23D9-4687-9695-DBD2A5E1DE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819</xdr:row>
      <xdr:rowOff>0</xdr:rowOff>
    </xdr:from>
    <xdr:ext cx="2242" cy="161925"/>
    <xdr:pic>
      <xdr:nvPicPr>
        <xdr:cNvPr id="1040" name="Picture 21">
          <a:extLst>
            <a:ext uri="{FF2B5EF4-FFF2-40B4-BE49-F238E27FC236}">
              <a16:creationId xmlns:a16="http://schemas.microsoft.com/office/drawing/2014/main" xmlns="" id="{15186DBF-82F0-44E2-B11E-2BEBDF14887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781550"/>
          <a:ext cx="2242" cy="161925"/>
        </a:xfrm>
        <a:prstGeom prst="rect">
          <a:avLst/>
        </a:prstGeom>
        <a:noFill/>
        <a:ln w="9525">
          <a:noFill/>
          <a:miter lim="800000"/>
          <a:headEnd/>
          <a:tailEnd/>
        </a:ln>
      </xdr:spPr>
    </xdr:pic>
    <xdr:clientData/>
  </xdr:oneCellAnchor>
  <xdr:oneCellAnchor>
    <xdr:from>
      <xdr:col>4</xdr:col>
      <xdr:colOff>1047750</xdr:colOff>
      <xdr:row>801</xdr:row>
      <xdr:rowOff>0</xdr:rowOff>
    </xdr:from>
    <xdr:ext cx="2242" cy="161925"/>
    <xdr:pic>
      <xdr:nvPicPr>
        <xdr:cNvPr id="1041" name="Picture 21">
          <a:extLst>
            <a:ext uri="{FF2B5EF4-FFF2-40B4-BE49-F238E27FC236}">
              <a16:creationId xmlns:a16="http://schemas.microsoft.com/office/drawing/2014/main" xmlns="" id="{E4B3858B-4186-4136-BE6B-61CF3BD7A0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802</xdr:row>
      <xdr:rowOff>0</xdr:rowOff>
    </xdr:from>
    <xdr:ext cx="2242" cy="161925"/>
    <xdr:pic>
      <xdr:nvPicPr>
        <xdr:cNvPr id="1042" name="Picture 21">
          <a:extLst>
            <a:ext uri="{FF2B5EF4-FFF2-40B4-BE49-F238E27FC236}">
              <a16:creationId xmlns:a16="http://schemas.microsoft.com/office/drawing/2014/main" xmlns="" id="{2D40EBF8-76CD-45DB-8374-E423AD6E25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819</xdr:row>
      <xdr:rowOff>0</xdr:rowOff>
    </xdr:from>
    <xdr:ext cx="2242" cy="161925"/>
    <xdr:pic>
      <xdr:nvPicPr>
        <xdr:cNvPr id="1043" name="Picture 21">
          <a:extLst>
            <a:ext uri="{FF2B5EF4-FFF2-40B4-BE49-F238E27FC236}">
              <a16:creationId xmlns:a16="http://schemas.microsoft.com/office/drawing/2014/main" xmlns="" id="{0D254A17-90DF-4112-B20D-5EF3EDCCC7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781550"/>
          <a:ext cx="2242" cy="161925"/>
        </a:xfrm>
        <a:prstGeom prst="rect">
          <a:avLst/>
        </a:prstGeom>
        <a:noFill/>
        <a:ln w="9525">
          <a:noFill/>
          <a:miter lim="800000"/>
          <a:headEnd/>
          <a:tailEnd/>
        </a:ln>
      </xdr:spPr>
    </xdr:pic>
    <xdr:clientData/>
  </xdr:oneCellAnchor>
  <xdr:oneCellAnchor>
    <xdr:from>
      <xdr:col>4</xdr:col>
      <xdr:colOff>1047750</xdr:colOff>
      <xdr:row>801</xdr:row>
      <xdr:rowOff>0</xdr:rowOff>
    </xdr:from>
    <xdr:ext cx="2242" cy="161925"/>
    <xdr:pic>
      <xdr:nvPicPr>
        <xdr:cNvPr id="1044" name="Picture 21">
          <a:extLst>
            <a:ext uri="{FF2B5EF4-FFF2-40B4-BE49-F238E27FC236}">
              <a16:creationId xmlns:a16="http://schemas.microsoft.com/office/drawing/2014/main" xmlns="" id="{96D410FF-6C19-44F3-8D5D-B212D3A1AB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802</xdr:row>
      <xdr:rowOff>0</xdr:rowOff>
    </xdr:from>
    <xdr:ext cx="2242" cy="161925"/>
    <xdr:pic>
      <xdr:nvPicPr>
        <xdr:cNvPr id="1045" name="Picture 21">
          <a:extLst>
            <a:ext uri="{FF2B5EF4-FFF2-40B4-BE49-F238E27FC236}">
              <a16:creationId xmlns:a16="http://schemas.microsoft.com/office/drawing/2014/main" xmlns="" id="{26A7FF99-0203-4D6E-B57A-A0337F3D59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819</xdr:row>
      <xdr:rowOff>0</xdr:rowOff>
    </xdr:from>
    <xdr:ext cx="2242" cy="161925"/>
    <xdr:pic>
      <xdr:nvPicPr>
        <xdr:cNvPr id="1046" name="Picture 21">
          <a:extLst>
            <a:ext uri="{FF2B5EF4-FFF2-40B4-BE49-F238E27FC236}">
              <a16:creationId xmlns:a16="http://schemas.microsoft.com/office/drawing/2014/main" xmlns="" id="{F1813C75-46D8-4F2C-A3FC-254DAE2E0B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781550"/>
          <a:ext cx="2242" cy="161925"/>
        </a:xfrm>
        <a:prstGeom prst="rect">
          <a:avLst/>
        </a:prstGeom>
        <a:noFill/>
        <a:ln w="9525">
          <a:noFill/>
          <a:miter lim="800000"/>
          <a:headEnd/>
          <a:tailEnd/>
        </a:ln>
      </xdr:spPr>
    </xdr:pic>
    <xdr:clientData/>
  </xdr:oneCellAnchor>
  <xdr:oneCellAnchor>
    <xdr:from>
      <xdr:col>4</xdr:col>
      <xdr:colOff>1047750</xdr:colOff>
      <xdr:row>801</xdr:row>
      <xdr:rowOff>0</xdr:rowOff>
    </xdr:from>
    <xdr:ext cx="2242" cy="161925"/>
    <xdr:pic>
      <xdr:nvPicPr>
        <xdr:cNvPr id="1047" name="Picture 21">
          <a:extLst>
            <a:ext uri="{FF2B5EF4-FFF2-40B4-BE49-F238E27FC236}">
              <a16:creationId xmlns:a16="http://schemas.microsoft.com/office/drawing/2014/main" xmlns="" id="{09DBF991-538F-4930-BE2B-698B26A1B5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802</xdr:row>
      <xdr:rowOff>0</xdr:rowOff>
    </xdr:from>
    <xdr:ext cx="2242" cy="161925"/>
    <xdr:pic>
      <xdr:nvPicPr>
        <xdr:cNvPr id="1048" name="Picture 21">
          <a:extLst>
            <a:ext uri="{FF2B5EF4-FFF2-40B4-BE49-F238E27FC236}">
              <a16:creationId xmlns:a16="http://schemas.microsoft.com/office/drawing/2014/main" xmlns="" id="{5DCF8E21-8767-4298-99A8-3D349AB2C1C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811</xdr:row>
      <xdr:rowOff>0</xdr:rowOff>
    </xdr:from>
    <xdr:ext cx="2242" cy="161925"/>
    <xdr:pic>
      <xdr:nvPicPr>
        <xdr:cNvPr id="1049" name="Picture 21">
          <a:extLst>
            <a:ext uri="{FF2B5EF4-FFF2-40B4-BE49-F238E27FC236}">
              <a16:creationId xmlns:a16="http://schemas.microsoft.com/office/drawing/2014/main" xmlns="" id="{434D0D05-51ED-41C6-B8B0-70B6172C07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257550"/>
          <a:ext cx="2242" cy="161925"/>
        </a:xfrm>
        <a:prstGeom prst="rect">
          <a:avLst/>
        </a:prstGeom>
        <a:noFill/>
        <a:ln w="9525">
          <a:noFill/>
          <a:miter lim="800000"/>
          <a:headEnd/>
          <a:tailEnd/>
        </a:ln>
      </xdr:spPr>
    </xdr:pic>
    <xdr:clientData/>
  </xdr:oneCellAnchor>
  <xdr:oneCellAnchor>
    <xdr:from>
      <xdr:col>4</xdr:col>
      <xdr:colOff>1047750</xdr:colOff>
      <xdr:row>828</xdr:row>
      <xdr:rowOff>0</xdr:rowOff>
    </xdr:from>
    <xdr:ext cx="2242" cy="161925"/>
    <xdr:pic>
      <xdr:nvPicPr>
        <xdr:cNvPr id="1050" name="Picture 21">
          <a:extLst>
            <a:ext uri="{FF2B5EF4-FFF2-40B4-BE49-F238E27FC236}">
              <a16:creationId xmlns:a16="http://schemas.microsoft.com/office/drawing/2014/main" xmlns="" id="{375E0F4A-95D5-4220-BAA0-1EA38F3FFD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496050"/>
          <a:ext cx="2242" cy="161925"/>
        </a:xfrm>
        <a:prstGeom prst="rect">
          <a:avLst/>
        </a:prstGeom>
        <a:noFill/>
        <a:ln w="9525">
          <a:noFill/>
          <a:miter lim="800000"/>
          <a:headEnd/>
          <a:tailEnd/>
        </a:ln>
      </xdr:spPr>
    </xdr:pic>
    <xdr:clientData/>
  </xdr:oneCellAnchor>
  <xdr:oneCellAnchor>
    <xdr:from>
      <xdr:col>4</xdr:col>
      <xdr:colOff>1047750</xdr:colOff>
      <xdr:row>823</xdr:row>
      <xdr:rowOff>0</xdr:rowOff>
    </xdr:from>
    <xdr:ext cx="2242" cy="161925"/>
    <xdr:pic>
      <xdr:nvPicPr>
        <xdr:cNvPr id="1051" name="Picture 21">
          <a:extLst>
            <a:ext uri="{FF2B5EF4-FFF2-40B4-BE49-F238E27FC236}">
              <a16:creationId xmlns:a16="http://schemas.microsoft.com/office/drawing/2014/main" xmlns="" id="{70A53DD0-2FFB-42D9-A744-2A45D34C06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543550"/>
          <a:ext cx="2242" cy="161925"/>
        </a:xfrm>
        <a:prstGeom prst="rect">
          <a:avLst/>
        </a:prstGeom>
        <a:noFill/>
        <a:ln w="9525">
          <a:noFill/>
          <a:miter lim="800000"/>
          <a:headEnd/>
          <a:tailEnd/>
        </a:ln>
      </xdr:spPr>
    </xdr:pic>
    <xdr:clientData/>
  </xdr:oneCellAnchor>
  <xdr:oneCellAnchor>
    <xdr:from>
      <xdr:col>4</xdr:col>
      <xdr:colOff>1047750</xdr:colOff>
      <xdr:row>818</xdr:row>
      <xdr:rowOff>0</xdr:rowOff>
    </xdr:from>
    <xdr:ext cx="2242" cy="161925"/>
    <xdr:pic>
      <xdr:nvPicPr>
        <xdr:cNvPr id="1052" name="Picture 21">
          <a:extLst>
            <a:ext uri="{FF2B5EF4-FFF2-40B4-BE49-F238E27FC236}">
              <a16:creationId xmlns:a16="http://schemas.microsoft.com/office/drawing/2014/main" xmlns="" id="{2B7ED472-D6DC-4BFF-83D1-760181A90E9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91050"/>
          <a:ext cx="2242" cy="161925"/>
        </a:xfrm>
        <a:prstGeom prst="rect">
          <a:avLst/>
        </a:prstGeom>
        <a:noFill/>
        <a:ln w="9525">
          <a:noFill/>
          <a:miter lim="800000"/>
          <a:headEnd/>
          <a:tailEnd/>
        </a:ln>
      </xdr:spPr>
    </xdr:pic>
    <xdr:clientData/>
  </xdr:oneCellAnchor>
  <xdr:oneCellAnchor>
    <xdr:from>
      <xdr:col>4</xdr:col>
      <xdr:colOff>1047750</xdr:colOff>
      <xdr:row>799</xdr:row>
      <xdr:rowOff>0</xdr:rowOff>
    </xdr:from>
    <xdr:ext cx="2242" cy="161925"/>
    <xdr:pic>
      <xdr:nvPicPr>
        <xdr:cNvPr id="1053" name="Picture 21">
          <a:extLst>
            <a:ext uri="{FF2B5EF4-FFF2-40B4-BE49-F238E27FC236}">
              <a16:creationId xmlns:a16="http://schemas.microsoft.com/office/drawing/2014/main" xmlns="" id="{1ACB8C7A-85FD-4B76-BED7-5134663CA7E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831</xdr:row>
      <xdr:rowOff>0</xdr:rowOff>
    </xdr:from>
    <xdr:ext cx="2242" cy="161925"/>
    <xdr:pic>
      <xdr:nvPicPr>
        <xdr:cNvPr id="1054" name="Picture 21">
          <a:extLst>
            <a:ext uri="{FF2B5EF4-FFF2-40B4-BE49-F238E27FC236}">
              <a16:creationId xmlns:a16="http://schemas.microsoft.com/office/drawing/2014/main" xmlns="" id="{F5E93497-81D0-4596-B7F1-716F8A0C85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067550"/>
          <a:ext cx="2242" cy="161925"/>
        </a:xfrm>
        <a:prstGeom prst="rect">
          <a:avLst/>
        </a:prstGeom>
        <a:noFill/>
        <a:ln w="9525">
          <a:noFill/>
          <a:miter lim="800000"/>
          <a:headEnd/>
          <a:tailEnd/>
        </a:ln>
      </xdr:spPr>
    </xdr:pic>
    <xdr:clientData/>
  </xdr:oneCellAnchor>
  <xdr:oneCellAnchor>
    <xdr:from>
      <xdr:col>4</xdr:col>
      <xdr:colOff>1047750</xdr:colOff>
      <xdr:row>831</xdr:row>
      <xdr:rowOff>0</xdr:rowOff>
    </xdr:from>
    <xdr:ext cx="2242" cy="161925"/>
    <xdr:pic>
      <xdr:nvPicPr>
        <xdr:cNvPr id="1055" name="Picture 21">
          <a:extLst>
            <a:ext uri="{FF2B5EF4-FFF2-40B4-BE49-F238E27FC236}">
              <a16:creationId xmlns:a16="http://schemas.microsoft.com/office/drawing/2014/main" xmlns="" id="{35889525-77BD-42D5-A575-BC835A884B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067550"/>
          <a:ext cx="2242" cy="161925"/>
        </a:xfrm>
        <a:prstGeom prst="rect">
          <a:avLst/>
        </a:prstGeom>
        <a:noFill/>
        <a:ln w="9525">
          <a:noFill/>
          <a:miter lim="800000"/>
          <a:headEnd/>
          <a:tailEnd/>
        </a:ln>
      </xdr:spPr>
    </xdr:pic>
    <xdr:clientData/>
  </xdr:oneCellAnchor>
  <xdr:oneCellAnchor>
    <xdr:from>
      <xdr:col>4</xdr:col>
      <xdr:colOff>1047750</xdr:colOff>
      <xdr:row>825</xdr:row>
      <xdr:rowOff>0</xdr:rowOff>
    </xdr:from>
    <xdr:ext cx="2242" cy="161925"/>
    <xdr:pic>
      <xdr:nvPicPr>
        <xdr:cNvPr id="1056" name="Picture 21">
          <a:extLst>
            <a:ext uri="{FF2B5EF4-FFF2-40B4-BE49-F238E27FC236}">
              <a16:creationId xmlns:a16="http://schemas.microsoft.com/office/drawing/2014/main" xmlns="" id="{F9D695D2-4D9F-4D6A-9929-0753957590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924550"/>
          <a:ext cx="2242" cy="161925"/>
        </a:xfrm>
        <a:prstGeom prst="rect">
          <a:avLst/>
        </a:prstGeom>
        <a:noFill/>
        <a:ln w="9525">
          <a:noFill/>
          <a:miter lim="800000"/>
          <a:headEnd/>
          <a:tailEnd/>
        </a:ln>
      </xdr:spPr>
    </xdr:pic>
    <xdr:clientData/>
  </xdr:oneCellAnchor>
  <xdr:oneCellAnchor>
    <xdr:from>
      <xdr:col>4</xdr:col>
      <xdr:colOff>1047750</xdr:colOff>
      <xdr:row>819</xdr:row>
      <xdr:rowOff>0</xdr:rowOff>
    </xdr:from>
    <xdr:ext cx="2242" cy="161925"/>
    <xdr:pic>
      <xdr:nvPicPr>
        <xdr:cNvPr id="1057" name="Picture 21">
          <a:extLst>
            <a:ext uri="{FF2B5EF4-FFF2-40B4-BE49-F238E27FC236}">
              <a16:creationId xmlns:a16="http://schemas.microsoft.com/office/drawing/2014/main" xmlns="" id="{E9A7981B-AFFD-4957-889C-48FA14FE92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781550"/>
          <a:ext cx="2242" cy="161925"/>
        </a:xfrm>
        <a:prstGeom prst="rect">
          <a:avLst/>
        </a:prstGeom>
        <a:noFill/>
        <a:ln w="9525">
          <a:noFill/>
          <a:miter lim="800000"/>
          <a:headEnd/>
          <a:tailEnd/>
        </a:ln>
      </xdr:spPr>
    </xdr:pic>
    <xdr:clientData/>
  </xdr:oneCellAnchor>
  <xdr:oneCellAnchor>
    <xdr:from>
      <xdr:col>4</xdr:col>
      <xdr:colOff>1047750</xdr:colOff>
      <xdr:row>801</xdr:row>
      <xdr:rowOff>0</xdr:rowOff>
    </xdr:from>
    <xdr:ext cx="2242" cy="161925"/>
    <xdr:pic>
      <xdr:nvPicPr>
        <xdr:cNvPr id="1058" name="Picture 21">
          <a:extLst>
            <a:ext uri="{FF2B5EF4-FFF2-40B4-BE49-F238E27FC236}">
              <a16:creationId xmlns:a16="http://schemas.microsoft.com/office/drawing/2014/main" xmlns="" id="{E1E0AEEA-FCE3-4887-BD88-87FA3E4685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802</xdr:row>
      <xdr:rowOff>0</xdr:rowOff>
    </xdr:from>
    <xdr:ext cx="2242" cy="161925"/>
    <xdr:pic>
      <xdr:nvPicPr>
        <xdr:cNvPr id="1059" name="Picture 21">
          <a:extLst>
            <a:ext uri="{FF2B5EF4-FFF2-40B4-BE49-F238E27FC236}">
              <a16:creationId xmlns:a16="http://schemas.microsoft.com/office/drawing/2014/main" xmlns="" id="{0831A8CE-A843-4975-9A3D-4EF5C2D5A4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811</xdr:row>
      <xdr:rowOff>0</xdr:rowOff>
    </xdr:from>
    <xdr:ext cx="2242" cy="161925"/>
    <xdr:pic>
      <xdr:nvPicPr>
        <xdr:cNvPr id="1060" name="Picture 21">
          <a:extLst>
            <a:ext uri="{FF2B5EF4-FFF2-40B4-BE49-F238E27FC236}">
              <a16:creationId xmlns:a16="http://schemas.microsoft.com/office/drawing/2014/main" xmlns="" id="{57F5E95A-5943-4139-942C-793A62CA298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257550"/>
          <a:ext cx="2242" cy="161925"/>
        </a:xfrm>
        <a:prstGeom prst="rect">
          <a:avLst/>
        </a:prstGeom>
        <a:noFill/>
        <a:ln w="9525">
          <a:noFill/>
          <a:miter lim="800000"/>
          <a:headEnd/>
          <a:tailEnd/>
        </a:ln>
      </xdr:spPr>
    </xdr:pic>
    <xdr:clientData/>
  </xdr:oneCellAnchor>
  <xdr:oneCellAnchor>
    <xdr:from>
      <xdr:col>4</xdr:col>
      <xdr:colOff>1047750</xdr:colOff>
      <xdr:row>828</xdr:row>
      <xdr:rowOff>0</xdr:rowOff>
    </xdr:from>
    <xdr:ext cx="2242" cy="161925"/>
    <xdr:pic>
      <xdr:nvPicPr>
        <xdr:cNvPr id="1061" name="Picture 21">
          <a:extLst>
            <a:ext uri="{FF2B5EF4-FFF2-40B4-BE49-F238E27FC236}">
              <a16:creationId xmlns:a16="http://schemas.microsoft.com/office/drawing/2014/main" xmlns="" id="{30AB4456-0D02-4B52-BA15-0D8EB45BB32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496050"/>
          <a:ext cx="2242" cy="161925"/>
        </a:xfrm>
        <a:prstGeom prst="rect">
          <a:avLst/>
        </a:prstGeom>
        <a:noFill/>
        <a:ln w="9525">
          <a:noFill/>
          <a:miter lim="800000"/>
          <a:headEnd/>
          <a:tailEnd/>
        </a:ln>
      </xdr:spPr>
    </xdr:pic>
    <xdr:clientData/>
  </xdr:oneCellAnchor>
  <xdr:oneCellAnchor>
    <xdr:from>
      <xdr:col>4</xdr:col>
      <xdr:colOff>1047750</xdr:colOff>
      <xdr:row>823</xdr:row>
      <xdr:rowOff>0</xdr:rowOff>
    </xdr:from>
    <xdr:ext cx="2242" cy="161925"/>
    <xdr:pic>
      <xdr:nvPicPr>
        <xdr:cNvPr id="1062" name="Picture 21">
          <a:extLst>
            <a:ext uri="{FF2B5EF4-FFF2-40B4-BE49-F238E27FC236}">
              <a16:creationId xmlns:a16="http://schemas.microsoft.com/office/drawing/2014/main" xmlns="" id="{4E7F317E-674B-4C9F-ACFC-AD9AED50F5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543550"/>
          <a:ext cx="2242" cy="161925"/>
        </a:xfrm>
        <a:prstGeom prst="rect">
          <a:avLst/>
        </a:prstGeom>
        <a:noFill/>
        <a:ln w="9525">
          <a:noFill/>
          <a:miter lim="800000"/>
          <a:headEnd/>
          <a:tailEnd/>
        </a:ln>
      </xdr:spPr>
    </xdr:pic>
    <xdr:clientData/>
  </xdr:oneCellAnchor>
  <xdr:oneCellAnchor>
    <xdr:from>
      <xdr:col>4</xdr:col>
      <xdr:colOff>1047750</xdr:colOff>
      <xdr:row>818</xdr:row>
      <xdr:rowOff>0</xdr:rowOff>
    </xdr:from>
    <xdr:ext cx="2242" cy="161925"/>
    <xdr:pic>
      <xdr:nvPicPr>
        <xdr:cNvPr id="1063" name="Picture 21">
          <a:extLst>
            <a:ext uri="{FF2B5EF4-FFF2-40B4-BE49-F238E27FC236}">
              <a16:creationId xmlns:a16="http://schemas.microsoft.com/office/drawing/2014/main" xmlns="" id="{90AA07DF-8F3D-4AB3-9A55-07D15F4485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91050"/>
          <a:ext cx="2242" cy="161925"/>
        </a:xfrm>
        <a:prstGeom prst="rect">
          <a:avLst/>
        </a:prstGeom>
        <a:noFill/>
        <a:ln w="9525">
          <a:noFill/>
          <a:miter lim="800000"/>
          <a:headEnd/>
          <a:tailEnd/>
        </a:ln>
      </xdr:spPr>
    </xdr:pic>
    <xdr:clientData/>
  </xdr:oneCellAnchor>
  <xdr:oneCellAnchor>
    <xdr:from>
      <xdr:col>4</xdr:col>
      <xdr:colOff>1047750</xdr:colOff>
      <xdr:row>799</xdr:row>
      <xdr:rowOff>0</xdr:rowOff>
    </xdr:from>
    <xdr:ext cx="2242" cy="161925"/>
    <xdr:pic>
      <xdr:nvPicPr>
        <xdr:cNvPr id="1064" name="Picture 21">
          <a:extLst>
            <a:ext uri="{FF2B5EF4-FFF2-40B4-BE49-F238E27FC236}">
              <a16:creationId xmlns:a16="http://schemas.microsoft.com/office/drawing/2014/main" xmlns="" id="{0D43A658-A566-4E57-9CF7-B83661FC8A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831</xdr:row>
      <xdr:rowOff>0</xdr:rowOff>
    </xdr:from>
    <xdr:ext cx="2242" cy="161925"/>
    <xdr:pic>
      <xdr:nvPicPr>
        <xdr:cNvPr id="1065" name="Picture 21">
          <a:extLst>
            <a:ext uri="{FF2B5EF4-FFF2-40B4-BE49-F238E27FC236}">
              <a16:creationId xmlns:a16="http://schemas.microsoft.com/office/drawing/2014/main" xmlns="" id="{E7CB1418-5B4C-4797-872C-D237DFA9E1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067550"/>
          <a:ext cx="2242" cy="161925"/>
        </a:xfrm>
        <a:prstGeom prst="rect">
          <a:avLst/>
        </a:prstGeom>
        <a:noFill/>
        <a:ln w="9525">
          <a:noFill/>
          <a:miter lim="800000"/>
          <a:headEnd/>
          <a:tailEnd/>
        </a:ln>
      </xdr:spPr>
    </xdr:pic>
    <xdr:clientData/>
  </xdr:oneCellAnchor>
  <xdr:oneCellAnchor>
    <xdr:from>
      <xdr:col>4</xdr:col>
      <xdr:colOff>1047750</xdr:colOff>
      <xdr:row>831</xdr:row>
      <xdr:rowOff>0</xdr:rowOff>
    </xdr:from>
    <xdr:ext cx="2242" cy="161925"/>
    <xdr:pic>
      <xdr:nvPicPr>
        <xdr:cNvPr id="1066" name="Picture 21">
          <a:extLst>
            <a:ext uri="{FF2B5EF4-FFF2-40B4-BE49-F238E27FC236}">
              <a16:creationId xmlns:a16="http://schemas.microsoft.com/office/drawing/2014/main" xmlns="" id="{F72B6B8E-C4C6-4028-9532-B9EB42D6E66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067550"/>
          <a:ext cx="2242" cy="161925"/>
        </a:xfrm>
        <a:prstGeom prst="rect">
          <a:avLst/>
        </a:prstGeom>
        <a:noFill/>
        <a:ln w="9525">
          <a:noFill/>
          <a:miter lim="800000"/>
          <a:headEnd/>
          <a:tailEnd/>
        </a:ln>
      </xdr:spPr>
    </xdr:pic>
    <xdr:clientData/>
  </xdr:oneCellAnchor>
  <xdr:oneCellAnchor>
    <xdr:from>
      <xdr:col>4</xdr:col>
      <xdr:colOff>1047750</xdr:colOff>
      <xdr:row>825</xdr:row>
      <xdr:rowOff>0</xdr:rowOff>
    </xdr:from>
    <xdr:ext cx="2242" cy="161925"/>
    <xdr:pic>
      <xdr:nvPicPr>
        <xdr:cNvPr id="1067" name="Picture 21">
          <a:extLst>
            <a:ext uri="{FF2B5EF4-FFF2-40B4-BE49-F238E27FC236}">
              <a16:creationId xmlns:a16="http://schemas.microsoft.com/office/drawing/2014/main" xmlns="" id="{79F57BEC-5421-4D92-91B2-B7A53B3A47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924550"/>
          <a:ext cx="2242" cy="161925"/>
        </a:xfrm>
        <a:prstGeom prst="rect">
          <a:avLst/>
        </a:prstGeom>
        <a:noFill/>
        <a:ln w="9525">
          <a:noFill/>
          <a:miter lim="800000"/>
          <a:headEnd/>
          <a:tailEnd/>
        </a:ln>
      </xdr:spPr>
    </xdr:pic>
    <xdr:clientData/>
  </xdr:oneCellAnchor>
  <xdr:oneCellAnchor>
    <xdr:from>
      <xdr:col>4</xdr:col>
      <xdr:colOff>1047750</xdr:colOff>
      <xdr:row>819</xdr:row>
      <xdr:rowOff>0</xdr:rowOff>
    </xdr:from>
    <xdr:ext cx="2242" cy="161925"/>
    <xdr:pic>
      <xdr:nvPicPr>
        <xdr:cNvPr id="1068" name="Picture 21">
          <a:extLst>
            <a:ext uri="{FF2B5EF4-FFF2-40B4-BE49-F238E27FC236}">
              <a16:creationId xmlns:a16="http://schemas.microsoft.com/office/drawing/2014/main" xmlns="" id="{8E1840DC-CBC6-4F7A-8ED6-B164D11C087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781550"/>
          <a:ext cx="2242" cy="161925"/>
        </a:xfrm>
        <a:prstGeom prst="rect">
          <a:avLst/>
        </a:prstGeom>
        <a:noFill/>
        <a:ln w="9525">
          <a:noFill/>
          <a:miter lim="800000"/>
          <a:headEnd/>
          <a:tailEnd/>
        </a:ln>
      </xdr:spPr>
    </xdr:pic>
    <xdr:clientData/>
  </xdr:oneCellAnchor>
  <xdr:oneCellAnchor>
    <xdr:from>
      <xdr:col>4</xdr:col>
      <xdr:colOff>1047750</xdr:colOff>
      <xdr:row>805</xdr:row>
      <xdr:rowOff>0</xdr:rowOff>
    </xdr:from>
    <xdr:ext cx="2242" cy="161925"/>
    <xdr:pic>
      <xdr:nvPicPr>
        <xdr:cNvPr id="1069" name="Picture 21">
          <a:extLst>
            <a:ext uri="{FF2B5EF4-FFF2-40B4-BE49-F238E27FC236}">
              <a16:creationId xmlns:a16="http://schemas.microsoft.com/office/drawing/2014/main" xmlns="" id="{DDE11D2E-7FDE-4DE8-8C3E-23566F8742C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806</xdr:row>
      <xdr:rowOff>0</xdr:rowOff>
    </xdr:from>
    <xdr:ext cx="2242" cy="161925"/>
    <xdr:pic>
      <xdr:nvPicPr>
        <xdr:cNvPr id="1070" name="Picture 21">
          <a:extLst>
            <a:ext uri="{FF2B5EF4-FFF2-40B4-BE49-F238E27FC236}">
              <a16:creationId xmlns:a16="http://schemas.microsoft.com/office/drawing/2014/main" xmlns="" id="{B5236A2C-7ED8-4308-A8CE-A30016E8AF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305050"/>
          <a:ext cx="2242" cy="161925"/>
        </a:xfrm>
        <a:prstGeom prst="rect">
          <a:avLst/>
        </a:prstGeom>
        <a:noFill/>
        <a:ln w="9525">
          <a:noFill/>
          <a:miter lim="800000"/>
          <a:headEnd/>
          <a:tailEnd/>
        </a:ln>
      </xdr:spPr>
    </xdr:pic>
    <xdr:clientData/>
  </xdr:oneCellAnchor>
  <xdr:oneCellAnchor>
    <xdr:from>
      <xdr:col>4</xdr:col>
      <xdr:colOff>1047750</xdr:colOff>
      <xdr:row>813</xdr:row>
      <xdr:rowOff>0</xdr:rowOff>
    </xdr:from>
    <xdr:ext cx="2242" cy="161925"/>
    <xdr:pic>
      <xdr:nvPicPr>
        <xdr:cNvPr id="1071" name="Picture 21">
          <a:extLst>
            <a:ext uri="{FF2B5EF4-FFF2-40B4-BE49-F238E27FC236}">
              <a16:creationId xmlns:a16="http://schemas.microsoft.com/office/drawing/2014/main" xmlns="" id="{259D8713-2901-4BEA-9766-177A0B0F2F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638550"/>
          <a:ext cx="2242" cy="161925"/>
        </a:xfrm>
        <a:prstGeom prst="rect">
          <a:avLst/>
        </a:prstGeom>
        <a:noFill/>
        <a:ln w="9525">
          <a:noFill/>
          <a:miter lim="800000"/>
          <a:headEnd/>
          <a:tailEnd/>
        </a:ln>
      </xdr:spPr>
    </xdr:pic>
    <xdr:clientData/>
  </xdr:oneCellAnchor>
  <xdr:oneCellAnchor>
    <xdr:from>
      <xdr:col>4</xdr:col>
      <xdr:colOff>1047750</xdr:colOff>
      <xdr:row>801</xdr:row>
      <xdr:rowOff>0</xdr:rowOff>
    </xdr:from>
    <xdr:ext cx="2242" cy="161925"/>
    <xdr:pic>
      <xdr:nvPicPr>
        <xdr:cNvPr id="1072" name="Picture 21">
          <a:extLst>
            <a:ext uri="{FF2B5EF4-FFF2-40B4-BE49-F238E27FC236}">
              <a16:creationId xmlns:a16="http://schemas.microsoft.com/office/drawing/2014/main" xmlns="" id="{23D70BC2-C791-4FFC-ADCD-8BBC5977D98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802</xdr:row>
      <xdr:rowOff>0</xdr:rowOff>
    </xdr:from>
    <xdr:ext cx="2242" cy="161925"/>
    <xdr:pic>
      <xdr:nvPicPr>
        <xdr:cNvPr id="1073" name="Picture 21">
          <a:extLst>
            <a:ext uri="{FF2B5EF4-FFF2-40B4-BE49-F238E27FC236}">
              <a16:creationId xmlns:a16="http://schemas.microsoft.com/office/drawing/2014/main" xmlns="" id="{B8278690-F899-4F5A-AE80-8B5D326A0E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828</xdr:row>
      <xdr:rowOff>0</xdr:rowOff>
    </xdr:from>
    <xdr:ext cx="2242" cy="161925"/>
    <xdr:pic>
      <xdr:nvPicPr>
        <xdr:cNvPr id="1074" name="Picture 21">
          <a:extLst>
            <a:ext uri="{FF2B5EF4-FFF2-40B4-BE49-F238E27FC236}">
              <a16:creationId xmlns:a16="http://schemas.microsoft.com/office/drawing/2014/main" xmlns="" id="{F744ED36-1FA3-470B-80E7-BCC9C783E6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496050"/>
          <a:ext cx="2242" cy="161925"/>
        </a:xfrm>
        <a:prstGeom prst="rect">
          <a:avLst/>
        </a:prstGeom>
        <a:noFill/>
        <a:ln w="9525">
          <a:noFill/>
          <a:miter lim="800000"/>
          <a:headEnd/>
          <a:tailEnd/>
        </a:ln>
      </xdr:spPr>
    </xdr:pic>
    <xdr:clientData/>
  </xdr:oneCellAnchor>
  <xdr:oneCellAnchor>
    <xdr:from>
      <xdr:col>4</xdr:col>
      <xdr:colOff>1047750</xdr:colOff>
      <xdr:row>818</xdr:row>
      <xdr:rowOff>0</xdr:rowOff>
    </xdr:from>
    <xdr:ext cx="2242" cy="161925"/>
    <xdr:pic>
      <xdr:nvPicPr>
        <xdr:cNvPr id="1075" name="Picture 21">
          <a:extLst>
            <a:ext uri="{FF2B5EF4-FFF2-40B4-BE49-F238E27FC236}">
              <a16:creationId xmlns:a16="http://schemas.microsoft.com/office/drawing/2014/main" xmlns="" id="{6DDCBB5A-9B4A-4108-948A-8CDF79EA66D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91050"/>
          <a:ext cx="2242" cy="161925"/>
        </a:xfrm>
        <a:prstGeom prst="rect">
          <a:avLst/>
        </a:prstGeom>
        <a:noFill/>
        <a:ln w="9525">
          <a:noFill/>
          <a:miter lim="800000"/>
          <a:headEnd/>
          <a:tailEnd/>
        </a:ln>
      </xdr:spPr>
    </xdr:pic>
    <xdr:clientData/>
  </xdr:oneCellAnchor>
  <xdr:oneCellAnchor>
    <xdr:from>
      <xdr:col>4</xdr:col>
      <xdr:colOff>1047750</xdr:colOff>
      <xdr:row>816</xdr:row>
      <xdr:rowOff>0</xdr:rowOff>
    </xdr:from>
    <xdr:ext cx="2242" cy="161925"/>
    <xdr:pic>
      <xdr:nvPicPr>
        <xdr:cNvPr id="1076" name="Picture 21">
          <a:extLst>
            <a:ext uri="{FF2B5EF4-FFF2-40B4-BE49-F238E27FC236}">
              <a16:creationId xmlns:a16="http://schemas.microsoft.com/office/drawing/2014/main" xmlns="" id="{8445F691-AD5A-49CD-8C97-5630E9E58F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210050"/>
          <a:ext cx="2242" cy="161925"/>
        </a:xfrm>
        <a:prstGeom prst="rect">
          <a:avLst/>
        </a:prstGeom>
        <a:noFill/>
        <a:ln w="9525">
          <a:noFill/>
          <a:miter lim="800000"/>
          <a:headEnd/>
          <a:tailEnd/>
        </a:ln>
      </xdr:spPr>
    </xdr:pic>
    <xdr:clientData/>
  </xdr:oneCellAnchor>
  <xdr:oneCellAnchor>
    <xdr:from>
      <xdr:col>4</xdr:col>
      <xdr:colOff>1047750</xdr:colOff>
      <xdr:row>826</xdr:row>
      <xdr:rowOff>0</xdr:rowOff>
    </xdr:from>
    <xdr:ext cx="2242" cy="161925"/>
    <xdr:pic>
      <xdr:nvPicPr>
        <xdr:cNvPr id="1077" name="Picture 21">
          <a:extLst>
            <a:ext uri="{FF2B5EF4-FFF2-40B4-BE49-F238E27FC236}">
              <a16:creationId xmlns:a16="http://schemas.microsoft.com/office/drawing/2014/main" xmlns="" id="{BF366E29-9F97-4E1F-B4EE-5CBAA3A58C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115050"/>
          <a:ext cx="2242" cy="161925"/>
        </a:xfrm>
        <a:prstGeom prst="rect">
          <a:avLst/>
        </a:prstGeom>
        <a:noFill/>
        <a:ln w="9525">
          <a:noFill/>
          <a:miter lim="800000"/>
          <a:headEnd/>
          <a:tailEnd/>
        </a:ln>
      </xdr:spPr>
    </xdr:pic>
    <xdr:clientData/>
  </xdr:oneCellAnchor>
  <xdr:oneCellAnchor>
    <xdr:from>
      <xdr:col>4</xdr:col>
      <xdr:colOff>1047750</xdr:colOff>
      <xdr:row>820</xdr:row>
      <xdr:rowOff>0</xdr:rowOff>
    </xdr:from>
    <xdr:ext cx="2242" cy="161925"/>
    <xdr:pic>
      <xdr:nvPicPr>
        <xdr:cNvPr id="1078" name="Picture 21">
          <a:extLst>
            <a:ext uri="{FF2B5EF4-FFF2-40B4-BE49-F238E27FC236}">
              <a16:creationId xmlns:a16="http://schemas.microsoft.com/office/drawing/2014/main" xmlns="" id="{7D3CC130-83AD-4322-AA6D-0CB40BECF8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972050"/>
          <a:ext cx="2242" cy="161925"/>
        </a:xfrm>
        <a:prstGeom prst="rect">
          <a:avLst/>
        </a:prstGeom>
        <a:noFill/>
        <a:ln w="9525">
          <a:noFill/>
          <a:miter lim="800000"/>
          <a:headEnd/>
          <a:tailEnd/>
        </a:ln>
      </xdr:spPr>
    </xdr:pic>
    <xdr:clientData/>
  </xdr:oneCellAnchor>
  <xdr:oneCellAnchor>
    <xdr:from>
      <xdr:col>4</xdr:col>
      <xdr:colOff>1047750</xdr:colOff>
      <xdr:row>799</xdr:row>
      <xdr:rowOff>0</xdr:rowOff>
    </xdr:from>
    <xdr:ext cx="2242" cy="161925"/>
    <xdr:pic>
      <xdr:nvPicPr>
        <xdr:cNvPr id="1079" name="Picture 21">
          <a:extLst>
            <a:ext uri="{FF2B5EF4-FFF2-40B4-BE49-F238E27FC236}">
              <a16:creationId xmlns:a16="http://schemas.microsoft.com/office/drawing/2014/main" xmlns="" id="{AB11972C-57DA-4BC7-B542-F4539269C2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799</xdr:row>
      <xdr:rowOff>0</xdr:rowOff>
    </xdr:from>
    <xdr:ext cx="2242" cy="161925"/>
    <xdr:pic>
      <xdr:nvPicPr>
        <xdr:cNvPr id="1080" name="Picture 21">
          <a:extLst>
            <a:ext uri="{FF2B5EF4-FFF2-40B4-BE49-F238E27FC236}">
              <a16:creationId xmlns:a16="http://schemas.microsoft.com/office/drawing/2014/main" xmlns="" id="{81D2F931-DE74-41CE-8702-09241EB793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809</xdr:row>
      <xdr:rowOff>0</xdr:rowOff>
    </xdr:from>
    <xdr:ext cx="2242" cy="161925"/>
    <xdr:pic>
      <xdr:nvPicPr>
        <xdr:cNvPr id="1081" name="Picture 21">
          <a:extLst>
            <a:ext uri="{FF2B5EF4-FFF2-40B4-BE49-F238E27FC236}">
              <a16:creationId xmlns:a16="http://schemas.microsoft.com/office/drawing/2014/main" xmlns="" id="{047FF336-C7F5-4D4A-824A-BA3AD0339F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831</xdr:row>
      <xdr:rowOff>0</xdr:rowOff>
    </xdr:from>
    <xdr:ext cx="2242" cy="161925"/>
    <xdr:pic>
      <xdr:nvPicPr>
        <xdr:cNvPr id="1082" name="Picture 21">
          <a:extLst>
            <a:ext uri="{FF2B5EF4-FFF2-40B4-BE49-F238E27FC236}">
              <a16:creationId xmlns:a16="http://schemas.microsoft.com/office/drawing/2014/main" xmlns="" id="{E83FBD38-7ABD-4239-9BE3-B46060D4E5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067550"/>
          <a:ext cx="2242" cy="161925"/>
        </a:xfrm>
        <a:prstGeom prst="rect">
          <a:avLst/>
        </a:prstGeom>
        <a:noFill/>
        <a:ln w="9525">
          <a:noFill/>
          <a:miter lim="800000"/>
          <a:headEnd/>
          <a:tailEnd/>
        </a:ln>
      </xdr:spPr>
    </xdr:pic>
    <xdr:clientData/>
  </xdr:oneCellAnchor>
  <xdr:oneCellAnchor>
    <xdr:from>
      <xdr:col>4</xdr:col>
      <xdr:colOff>1047750</xdr:colOff>
      <xdr:row>825</xdr:row>
      <xdr:rowOff>0</xdr:rowOff>
    </xdr:from>
    <xdr:ext cx="2242" cy="161925"/>
    <xdr:pic>
      <xdr:nvPicPr>
        <xdr:cNvPr id="1083" name="Picture 21">
          <a:extLst>
            <a:ext uri="{FF2B5EF4-FFF2-40B4-BE49-F238E27FC236}">
              <a16:creationId xmlns:a16="http://schemas.microsoft.com/office/drawing/2014/main" xmlns="" id="{938A43DA-893D-4D5B-8C0C-652001D483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924550"/>
          <a:ext cx="2242" cy="161925"/>
        </a:xfrm>
        <a:prstGeom prst="rect">
          <a:avLst/>
        </a:prstGeom>
        <a:noFill/>
        <a:ln w="9525">
          <a:noFill/>
          <a:miter lim="800000"/>
          <a:headEnd/>
          <a:tailEnd/>
        </a:ln>
      </xdr:spPr>
    </xdr:pic>
    <xdr:clientData/>
  </xdr:oneCellAnchor>
  <xdr:oneCellAnchor>
    <xdr:from>
      <xdr:col>4</xdr:col>
      <xdr:colOff>1047750</xdr:colOff>
      <xdr:row>824</xdr:row>
      <xdr:rowOff>0</xdr:rowOff>
    </xdr:from>
    <xdr:ext cx="2242" cy="161925"/>
    <xdr:pic>
      <xdr:nvPicPr>
        <xdr:cNvPr id="1084" name="Picture 21">
          <a:extLst>
            <a:ext uri="{FF2B5EF4-FFF2-40B4-BE49-F238E27FC236}">
              <a16:creationId xmlns:a16="http://schemas.microsoft.com/office/drawing/2014/main" xmlns="" id="{855340E8-7345-4FDB-83AE-22D4805BEF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734050"/>
          <a:ext cx="2242" cy="161925"/>
        </a:xfrm>
        <a:prstGeom prst="rect">
          <a:avLst/>
        </a:prstGeom>
        <a:noFill/>
        <a:ln w="9525">
          <a:noFill/>
          <a:miter lim="800000"/>
          <a:headEnd/>
          <a:tailEnd/>
        </a:ln>
      </xdr:spPr>
    </xdr:pic>
    <xdr:clientData/>
  </xdr:oneCellAnchor>
  <xdr:oneCellAnchor>
    <xdr:from>
      <xdr:col>4</xdr:col>
      <xdr:colOff>1047750</xdr:colOff>
      <xdr:row>821</xdr:row>
      <xdr:rowOff>0</xdr:rowOff>
    </xdr:from>
    <xdr:ext cx="2242" cy="161925"/>
    <xdr:pic>
      <xdr:nvPicPr>
        <xdr:cNvPr id="1085" name="Picture 21">
          <a:extLst>
            <a:ext uri="{FF2B5EF4-FFF2-40B4-BE49-F238E27FC236}">
              <a16:creationId xmlns:a16="http://schemas.microsoft.com/office/drawing/2014/main" xmlns="" id="{478954E0-1AEE-42B0-B189-EA68779ACC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162550"/>
          <a:ext cx="2242" cy="161925"/>
        </a:xfrm>
        <a:prstGeom prst="rect">
          <a:avLst/>
        </a:prstGeom>
        <a:noFill/>
        <a:ln w="9525">
          <a:noFill/>
          <a:miter lim="800000"/>
          <a:headEnd/>
          <a:tailEnd/>
        </a:ln>
      </xdr:spPr>
    </xdr:pic>
    <xdr:clientData/>
  </xdr:oneCellAnchor>
  <xdr:oneCellAnchor>
    <xdr:from>
      <xdr:col>4</xdr:col>
      <xdr:colOff>1047750</xdr:colOff>
      <xdr:row>817</xdr:row>
      <xdr:rowOff>0</xdr:rowOff>
    </xdr:from>
    <xdr:ext cx="2242" cy="161925"/>
    <xdr:pic>
      <xdr:nvPicPr>
        <xdr:cNvPr id="1086" name="Picture 21">
          <a:extLst>
            <a:ext uri="{FF2B5EF4-FFF2-40B4-BE49-F238E27FC236}">
              <a16:creationId xmlns:a16="http://schemas.microsoft.com/office/drawing/2014/main" xmlns="" id="{667EB4C1-6505-4BF7-A643-D58A0478313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400550"/>
          <a:ext cx="2242" cy="161925"/>
        </a:xfrm>
        <a:prstGeom prst="rect">
          <a:avLst/>
        </a:prstGeom>
        <a:noFill/>
        <a:ln w="9525">
          <a:noFill/>
          <a:miter lim="800000"/>
          <a:headEnd/>
          <a:tailEnd/>
        </a:ln>
      </xdr:spPr>
    </xdr:pic>
    <xdr:clientData/>
  </xdr:oneCellAnchor>
  <xdr:oneCellAnchor>
    <xdr:from>
      <xdr:col>4</xdr:col>
      <xdr:colOff>1047750</xdr:colOff>
      <xdr:row>837</xdr:row>
      <xdr:rowOff>0</xdr:rowOff>
    </xdr:from>
    <xdr:ext cx="2242" cy="161925"/>
    <xdr:pic>
      <xdr:nvPicPr>
        <xdr:cNvPr id="1087" name="Picture 21">
          <a:extLst>
            <a:ext uri="{FF2B5EF4-FFF2-40B4-BE49-F238E27FC236}">
              <a16:creationId xmlns:a16="http://schemas.microsoft.com/office/drawing/2014/main" xmlns="" id="{7C66E0FE-47A4-4AA8-83A1-763C97BEF7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8210550"/>
          <a:ext cx="2242" cy="161925"/>
        </a:xfrm>
        <a:prstGeom prst="rect">
          <a:avLst/>
        </a:prstGeom>
        <a:noFill/>
        <a:ln w="9525">
          <a:noFill/>
          <a:miter lim="800000"/>
          <a:headEnd/>
          <a:tailEnd/>
        </a:ln>
      </xdr:spPr>
    </xdr:pic>
    <xdr:clientData/>
  </xdr:oneCellAnchor>
  <xdr:oneCellAnchor>
    <xdr:from>
      <xdr:col>4</xdr:col>
      <xdr:colOff>1047750</xdr:colOff>
      <xdr:row>838</xdr:row>
      <xdr:rowOff>0</xdr:rowOff>
    </xdr:from>
    <xdr:ext cx="2242" cy="161925"/>
    <xdr:pic>
      <xdr:nvPicPr>
        <xdr:cNvPr id="1088" name="Picture 21">
          <a:extLst>
            <a:ext uri="{FF2B5EF4-FFF2-40B4-BE49-F238E27FC236}">
              <a16:creationId xmlns:a16="http://schemas.microsoft.com/office/drawing/2014/main" xmlns="" id="{59A85944-4689-457D-81ED-4FA29CAC16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8401050"/>
          <a:ext cx="2242" cy="161925"/>
        </a:xfrm>
        <a:prstGeom prst="rect">
          <a:avLst/>
        </a:prstGeom>
        <a:noFill/>
        <a:ln w="9525">
          <a:noFill/>
          <a:miter lim="800000"/>
          <a:headEnd/>
          <a:tailEnd/>
        </a:ln>
      </xdr:spPr>
    </xdr:pic>
    <xdr:clientData/>
  </xdr:oneCellAnchor>
  <xdr:oneCellAnchor>
    <xdr:from>
      <xdr:col>4</xdr:col>
      <xdr:colOff>1047750</xdr:colOff>
      <xdr:row>800</xdr:row>
      <xdr:rowOff>0</xdr:rowOff>
    </xdr:from>
    <xdr:ext cx="2242" cy="161925"/>
    <xdr:pic>
      <xdr:nvPicPr>
        <xdr:cNvPr id="1089" name="Picture 21">
          <a:extLst>
            <a:ext uri="{FF2B5EF4-FFF2-40B4-BE49-F238E27FC236}">
              <a16:creationId xmlns:a16="http://schemas.microsoft.com/office/drawing/2014/main" xmlns="" id="{6243FF06-9955-4C02-857C-BCC8B5EEB0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834</xdr:row>
      <xdr:rowOff>0</xdr:rowOff>
    </xdr:from>
    <xdr:ext cx="2242" cy="161925"/>
    <xdr:pic>
      <xdr:nvPicPr>
        <xdr:cNvPr id="1090" name="Picture 21">
          <a:extLst>
            <a:ext uri="{FF2B5EF4-FFF2-40B4-BE49-F238E27FC236}">
              <a16:creationId xmlns:a16="http://schemas.microsoft.com/office/drawing/2014/main" xmlns="" id="{6E29A6E6-A630-40A3-980B-388BB7331C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39050"/>
          <a:ext cx="2242" cy="161925"/>
        </a:xfrm>
        <a:prstGeom prst="rect">
          <a:avLst/>
        </a:prstGeom>
        <a:noFill/>
        <a:ln w="9525">
          <a:noFill/>
          <a:miter lim="800000"/>
          <a:headEnd/>
          <a:tailEnd/>
        </a:ln>
      </xdr:spPr>
    </xdr:pic>
    <xdr:clientData/>
  </xdr:oneCellAnchor>
  <xdr:oneCellAnchor>
    <xdr:from>
      <xdr:col>4</xdr:col>
      <xdr:colOff>1047750</xdr:colOff>
      <xdr:row>835</xdr:row>
      <xdr:rowOff>0</xdr:rowOff>
    </xdr:from>
    <xdr:ext cx="2242" cy="161925"/>
    <xdr:pic>
      <xdr:nvPicPr>
        <xdr:cNvPr id="1091" name="Picture 21">
          <a:extLst>
            <a:ext uri="{FF2B5EF4-FFF2-40B4-BE49-F238E27FC236}">
              <a16:creationId xmlns:a16="http://schemas.microsoft.com/office/drawing/2014/main" xmlns="" id="{92C13B19-4F89-400B-AC28-92BF956EB1C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829550"/>
          <a:ext cx="2242" cy="161925"/>
        </a:xfrm>
        <a:prstGeom prst="rect">
          <a:avLst/>
        </a:prstGeom>
        <a:noFill/>
        <a:ln w="9525">
          <a:noFill/>
          <a:miter lim="800000"/>
          <a:headEnd/>
          <a:tailEnd/>
        </a:ln>
      </xdr:spPr>
    </xdr:pic>
    <xdr:clientData/>
  </xdr:oneCellAnchor>
  <xdr:oneCellAnchor>
    <xdr:from>
      <xdr:col>4</xdr:col>
      <xdr:colOff>1047750</xdr:colOff>
      <xdr:row>800</xdr:row>
      <xdr:rowOff>0</xdr:rowOff>
    </xdr:from>
    <xdr:ext cx="2242" cy="161925"/>
    <xdr:pic>
      <xdr:nvPicPr>
        <xdr:cNvPr id="1092" name="Picture 21">
          <a:extLst>
            <a:ext uri="{FF2B5EF4-FFF2-40B4-BE49-F238E27FC236}">
              <a16:creationId xmlns:a16="http://schemas.microsoft.com/office/drawing/2014/main" xmlns="" id="{A74F6E87-4B40-4053-9254-FADF49CC0D9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834</xdr:row>
      <xdr:rowOff>0</xdr:rowOff>
    </xdr:from>
    <xdr:ext cx="2242" cy="161925"/>
    <xdr:pic>
      <xdr:nvPicPr>
        <xdr:cNvPr id="1093" name="Picture 21">
          <a:extLst>
            <a:ext uri="{FF2B5EF4-FFF2-40B4-BE49-F238E27FC236}">
              <a16:creationId xmlns:a16="http://schemas.microsoft.com/office/drawing/2014/main" xmlns="" id="{46212B78-D678-474D-9A14-5AD78F99F5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39050"/>
          <a:ext cx="2242" cy="161925"/>
        </a:xfrm>
        <a:prstGeom prst="rect">
          <a:avLst/>
        </a:prstGeom>
        <a:noFill/>
        <a:ln w="9525">
          <a:noFill/>
          <a:miter lim="800000"/>
          <a:headEnd/>
          <a:tailEnd/>
        </a:ln>
      </xdr:spPr>
    </xdr:pic>
    <xdr:clientData/>
  </xdr:oneCellAnchor>
  <xdr:oneCellAnchor>
    <xdr:from>
      <xdr:col>4</xdr:col>
      <xdr:colOff>1047750</xdr:colOff>
      <xdr:row>837</xdr:row>
      <xdr:rowOff>0</xdr:rowOff>
    </xdr:from>
    <xdr:ext cx="2242" cy="161925"/>
    <xdr:pic>
      <xdr:nvPicPr>
        <xdr:cNvPr id="1094" name="Picture 21">
          <a:extLst>
            <a:ext uri="{FF2B5EF4-FFF2-40B4-BE49-F238E27FC236}">
              <a16:creationId xmlns:a16="http://schemas.microsoft.com/office/drawing/2014/main" xmlns="" id="{8384DB9B-5A08-4050-BE46-C66D128C72E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8210550"/>
          <a:ext cx="2242" cy="161925"/>
        </a:xfrm>
        <a:prstGeom prst="rect">
          <a:avLst/>
        </a:prstGeom>
        <a:noFill/>
        <a:ln w="9525">
          <a:noFill/>
          <a:miter lim="800000"/>
          <a:headEnd/>
          <a:tailEnd/>
        </a:ln>
      </xdr:spPr>
    </xdr:pic>
    <xdr:clientData/>
  </xdr:oneCellAnchor>
  <xdr:oneCellAnchor>
    <xdr:from>
      <xdr:col>4</xdr:col>
      <xdr:colOff>1047750</xdr:colOff>
      <xdr:row>819</xdr:row>
      <xdr:rowOff>0</xdr:rowOff>
    </xdr:from>
    <xdr:ext cx="2242" cy="161925"/>
    <xdr:pic>
      <xdr:nvPicPr>
        <xdr:cNvPr id="1095" name="Picture 21">
          <a:extLst>
            <a:ext uri="{FF2B5EF4-FFF2-40B4-BE49-F238E27FC236}">
              <a16:creationId xmlns:a16="http://schemas.microsoft.com/office/drawing/2014/main" xmlns="" id="{DD246A87-D2A8-4087-8739-B9141B7F85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781550"/>
          <a:ext cx="2242" cy="161925"/>
        </a:xfrm>
        <a:prstGeom prst="rect">
          <a:avLst/>
        </a:prstGeom>
        <a:noFill/>
        <a:ln w="9525">
          <a:noFill/>
          <a:miter lim="800000"/>
          <a:headEnd/>
          <a:tailEnd/>
        </a:ln>
      </xdr:spPr>
    </xdr:pic>
    <xdr:clientData/>
  </xdr:oneCellAnchor>
  <xdr:oneCellAnchor>
    <xdr:from>
      <xdr:col>4</xdr:col>
      <xdr:colOff>1047750</xdr:colOff>
      <xdr:row>805</xdr:row>
      <xdr:rowOff>0</xdr:rowOff>
    </xdr:from>
    <xdr:ext cx="2242" cy="161925"/>
    <xdr:pic>
      <xdr:nvPicPr>
        <xdr:cNvPr id="1096" name="Picture 21">
          <a:extLst>
            <a:ext uri="{FF2B5EF4-FFF2-40B4-BE49-F238E27FC236}">
              <a16:creationId xmlns:a16="http://schemas.microsoft.com/office/drawing/2014/main" xmlns="" id="{7A1AD737-04C2-4A73-9AA5-57CF2898A2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806</xdr:row>
      <xdr:rowOff>0</xdr:rowOff>
    </xdr:from>
    <xdr:ext cx="2242" cy="161925"/>
    <xdr:pic>
      <xdr:nvPicPr>
        <xdr:cNvPr id="1097" name="Picture 21">
          <a:extLst>
            <a:ext uri="{FF2B5EF4-FFF2-40B4-BE49-F238E27FC236}">
              <a16:creationId xmlns:a16="http://schemas.microsoft.com/office/drawing/2014/main" xmlns="" id="{8854926B-EF53-4E26-A8D5-405B835322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305050"/>
          <a:ext cx="2242" cy="161925"/>
        </a:xfrm>
        <a:prstGeom prst="rect">
          <a:avLst/>
        </a:prstGeom>
        <a:noFill/>
        <a:ln w="9525">
          <a:noFill/>
          <a:miter lim="800000"/>
          <a:headEnd/>
          <a:tailEnd/>
        </a:ln>
      </xdr:spPr>
    </xdr:pic>
    <xdr:clientData/>
  </xdr:oneCellAnchor>
  <xdr:oneCellAnchor>
    <xdr:from>
      <xdr:col>4</xdr:col>
      <xdr:colOff>1047750</xdr:colOff>
      <xdr:row>813</xdr:row>
      <xdr:rowOff>0</xdr:rowOff>
    </xdr:from>
    <xdr:ext cx="2242" cy="161925"/>
    <xdr:pic>
      <xdr:nvPicPr>
        <xdr:cNvPr id="1098" name="Picture 21">
          <a:extLst>
            <a:ext uri="{FF2B5EF4-FFF2-40B4-BE49-F238E27FC236}">
              <a16:creationId xmlns:a16="http://schemas.microsoft.com/office/drawing/2014/main" xmlns="" id="{A1A3B304-D272-4952-B4A9-10C5042CCA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638550"/>
          <a:ext cx="2242" cy="161925"/>
        </a:xfrm>
        <a:prstGeom prst="rect">
          <a:avLst/>
        </a:prstGeom>
        <a:noFill/>
        <a:ln w="9525">
          <a:noFill/>
          <a:miter lim="800000"/>
          <a:headEnd/>
          <a:tailEnd/>
        </a:ln>
      </xdr:spPr>
    </xdr:pic>
    <xdr:clientData/>
  </xdr:oneCellAnchor>
  <xdr:oneCellAnchor>
    <xdr:from>
      <xdr:col>4</xdr:col>
      <xdr:colOff>1047750</xdr:colOff>
      <xdr:row>801</xdr:row>
      <xdr:rowOff>0</xdr:rowOff>
    </xdr:from>
    <xdr:ext cx="2242" cy="161925"/>
    <xdr:pic>
      <xdr:nvPicPr>
        <xdr:cNvPr id="1099" name="Picture 21">
          <a:extLst>
            <a:ext uri="{FF2B5EF4-FFF2-40B4-BE49-F238E27FC236}">
              <a16:creationId xmlns:a16="http://schemas.microsoft.com/office/drawing/2014/main" xmlns="" id="{69018814-F734-4439-A05E-9B0C8FD00E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802</xdr:row>
      <xdr:rowOff>0</xdr:rowOff>
    </xdr:from>
    <xdr:ext cx="2242" cy="161925"/>
    <xdr:pic>
      <xdr:nvPicPr>
        <xdr:cNvPr id="1100" name="Picture 21">
          <a:extLst>
            <a:ext uri="{FF2B5EF4-FFF2-40B4-BE49-F238E27FC236}">
              <a16:creationId xmlns:a16="http://schemas.microsoft.com/office/drawing/2014/main" xmlns="" id="{A5207209-298F-4600-8ABC-083BA806D2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828</xdr:row>
      <xdr:rowOff>0</xdr:rowOff>
    </xdr:from>
    <xdr:ext cx="2242" cy="161925"/>
    <xdr:pic>
      <xdr:nvPicPr>
        <xdr:cNvPr id="1101" name="Picture 21">
          <a:extLst>
            <a:ext uri="{FF2B5EF4-FFF2-40B4-BE49-F238E27FC236}">
              <a16:creationId xmlns:a16="http://schemas.microsoft.com/office/drawing/2014/main" xmlns="" id="{280C2056-4DB6-48DA-9F86-10DD9D6F902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496050"/>
          <a:ext cx="2242" cy="161925"/>
        </a:xfrm>
        <a:prstGeom prst="rect">
          <a:avLst/>
        </a:prstGeom>
        <a:noFill/>
        <a:ln w="9525">
          <a:noFill/>
          <a:miter lim="800000"/>
          <a:headEnd/>
          <a:tailEnd/>
        </a:ln>
      </xdr:spPr>
    </xdr:pic>
    <xdr:clientData/>
  </xdr:oneCellAnchor>
  <xdr:oneCellAnchor>
    <xdr:from>
      <xdr:col>4</xdr:col>
      <xdr:colOff>1047750</xdr:colOff>
      <xdr:row>818</xdr:row>
      <xdr:rowOff>0</xdr:rowOff>
    </xdr:from>
    <xdr:ext cx="2242" cy="161925"/>
    <xdr:pic>
      <xdr:nvPicPr>
        <xdr:cNvPr id="1102" name="Picture 21">
          <a:extLst>
            <a:ext uri="{FF2B5EF4-FFF2-40B4-BE49-F238E27FC236}">
              <a16:creationId xmlns:a16="http://schemas.microsoft.com/office/drawing/2014/main" xmlns="" id="{2B057461-9CE3-4173-89A1-94C0AE2D6A0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91050"/>
          <a:ext cx="2242" cy="161925"/>
        </a:xfrm>
        <a:prstGeom prst="rect">
          <a:avLst/>
        </a:prstGeom>
        <a:noFill/>
        <a:ln w="9525">
          <a:noFill/>
          <a:miter lim="800000"/>
          <a:headEnd/>
          <a:tailEnd/>
        </a:ln>
      </xdr:spPr>
    </xdr:pic>
    <xdr:clientData/>
  </xdr:oneCellAnchor>
  <xdr:oneCellAnchor>
    <xdr:from>
      <xdr:col>4</xdr:col>
      <xdr:colOff>1047750</xdr:colOff>
      <xdr:row>816</xdr:row>
      <xdr:rowOff>0</xdr:rowOff>
    </xdr:from>
    <xdr:ext cx="2242" cy="161925"/>
    <xdr:pic>
      <xdr:nvPicPr>
        <xdr:cNvPr id="1103" name="Picture 21">
          <a:extLst>
            <a:ext uri="{FF2B5EF4-FFF2-40B4-BE49-F238E27FC236}">
              <a16:creationId xmlns:a16="http://schemas.microsoft.com/office/drawing/2014/main" xmlns="" id="{06713045-02D1-4D99-9CF6-FF3EEFD03A3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210050"/>
          <a:ext cx="2242" cy="161925"/>
        </a:xfrm>
        <a:prstGeom prst="rect">
          <a:avLst/>
        </a:prstGeom>
        <a:noFill/>
        <a:ln w="9525">
          <a:noFill/>
          <a:miter lim="800000"/>
          <a:headEnd/>
          <a:tailEnd/>
        </a:ln>
      </xdr:spPr>
    </xdr:pic>
    <xdr:clientData/>
  </xdr:oneCellAnchor>
  <xdr:oneCellAnchor>
    <xdr:from>
      <xdr:col>4</xdr:col>
      <xdr:colOff>1047750</xdr:colOff>
      <xdr:row>826</xdr:row>
      <xdr:rowOff>0</xdr:rowOff>
    </xdr:from>
    <xdr:ext cx="2242" cy="161925"/>
    <xdr:pic>
      <xdr:nvPicPr>
        <xdr:cNvPr id="1104" name="Picture 21">
          <a:extLst>
            <a:ext uri="{FF2B5EF4-FFF2-40B4-BE49-F238E27FC236}">
              <a16:creationId xmlns:a16="http://schemas.microsoft.com/office/drawing/2014/main" xmlns="" id="{C6137C5E-DA3D-467A-BFE3-DA00227CBD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6115050"/>
          <a:ext cx="2242" cy="161925"/>
        </a:xfrm>
        <a:prstGeom prst="rect">
          <a:avLst/>
        </a:prstGeom>
        <a:noFill/>
        <a:ln w="9525">
          <a:noFill/>
          <a:miter lim="800000"/>
          <a:headEnd/>
          <a:tailEnd/>
        </a:ln>
      </xdr:spPr>
    </xdr:pic>
    <xdr:clientData/>
  </xdr:oneCellAnchor>
  <xdr:oneCellAnchor>
    <xdr:from>
      <xdr:col>4</xdr:col>
      <xdr:colOff>1047750</xdr:colOff>
      <xdr:row>820</xdr:row>
      <xdr:rowOff>0</xdr:rowOff>
    </xdr:from>
    <xdr:ext cx="2242" cy="161925"/>
    <xdr:pic>
      <xdr:nvPicPr>
        <xdr:cNvPr id="1105" name="Picture 21">
          <a:extLst>
            <a:ext uri="{FF2B5EF4-FFF2-40B4-BE49-F238E27FC236}">
              <a16:creationId xmlns:a16="http://schemas.microsoft.com/office/drawing/2014/main" xmlns="" id="{5FFAAE9A-A1C9-45EA-93F4-F2908AF3E8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972050"/>
          <a:ext cx="2242" cy="161925"/>
        </a:xfrm>
        <a:prstGeom prst="rect">
          <a:avLst/>
        </a:prstGeom>
        <a:noFill/>
        <a:ln w="9525">
          <a:noFill/>
          <a:miter lim="800000"/>
          <a:headEnd/>
          <a:tailEnd/>
        </a:ln>
      </xdr:spPr>
    </xdr:pic>
    <xdr:clientData/>
  </xdr:oneCellAnchor>
  <xdr:oneCellAnchor>
    <xdr:from>
      <xdr:col>4</xdr:col>
      <xdr:colOff>1047750</xdr:colOff>
      <xdr:row>799</xdr:row>
      <xdr:rowOff>0</xdr:rowOff>
    </xdr:from>
    <xdr:ext cx="2242" cy="161925"/>
    <xdr:pic>
      <xdr:nvPicPr>
        <xdr:cNvPr id="1106" name="Picture 21">
          <a:extLst>
            <a:ext uri="{FF2B5EF4-FFF2-40B4-BE49-F238E27FC236}">
              <a16:creationId xmlns:a16="http://schemas.microsoft.com/office/drawing/2014/main" xmlns="" id="{29C907D8-0E59-4752-8561-F09C158313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799</xdr:row>
      <xdr:rowOff>0</xdr:rowOff>
    </xdr:from>
    <xdr:ext cx="2242" cy="161925"/>
    <xdr:pic>
      <xdr:nvPicPr>
        <xdr:cNvPr id="1107" name="Picture 21">
          <a:extLst>
            <a:ext uri="{FF2B5EF4-FFF2-40B4-BE49-F238E27FC236}">
              <a16:creationId xmlns:a16="http://schemas.microsoft.com/office/drawing/2014/main" xmlns="" id="{21D4B434-6387-4251-BC38-332E010A52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809</xdr:row>
      <xdr:rowOff>0</xdr:rowOff>
    </xdr:from>
    <xdr:ext cx="2242" cy="161925"/>
    <xdr:pic>
      <xdr:nvPicPr>
        <xdr:cNvPr id="1108" name="Picture 21">
          <a:extLst>
            <a:ext uri="{FF2B5EF4-FFF2-40B4-BE49-F238E27FC236}">
              <a16:creationId xmlns:a16="http://schemas.microsoft.com/office/drawing/2014/main" xmlns="" id="{49E32A2A-2487-45F5-9AA2-0735C42392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831</xdr:row>
      <xdr:rowOff>0</xdr:rowOff>
    </xdr:from>
    <xdr:ext cx="2242" cy="161925"/>
    <xdr:pic>
      <xdr:nvPicPr>
        <xdr:cNvPr id="1109" name="Picture 21">
          <a:extLst>
            <a:ext uri="{FF2B5EF4-FFF2-40B4-BE49-F238E27FC236}">
              <a16:creationId xmlns:a16="http://schemas.microsoft.com/office/drawing/2014/main" xmlns="" id="{A24A44D5-7604-4224-BD2E-238B524A60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067550"/>
          <a:ext cx="2242" cy="161925"/>
        </a:xfrm>
        <a:prstGeom prst="rect">
          <a:avLst/>
        </a:prstGeom>
        <a:noFill/>
        <a:ln w="9525">
          <a:noFill/>
          <a:miter lim="800000"/>
          <a:headEnd/>
          <a:tailEnd/>
        </a:ln>
      </xdr:spPr>
    </xdr:pic>
    <xdr:clientData/>
  </xdr:oneCellAnchor>
  <xdr:oneCellAnchor>
    <xdr:from>
      <xdr:col>4</xdr:col>
      <xdr:colOff>1047750</xdr:colOff>
      <xdr:row>825</xdr:row>
      <xdr:rowOff>0</xdr:rowOff>
    </xdr:from>
    <xdr:ext cx="2242" cy="161925"/>
    <xdr:pic>
      <xdr:nvPicPr>
        <xdr:cNvPr id="1110" name="Picture 21">
          <a:extLst>
            <a:ext uri="{FF2B5EF4-FFF2-40B4-BE49-F238E27FC236}">
              <a16:creationId xmlns:a16="http://schemas.microsoft.com/office/drawing/2014/main" xmlns="" id="{E5250525-8EDB-4743-880B-57BAB66E59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924550"/>
          <a:ext cx="2242" cy="161925"/>
        </a:xfrm>
        <a:prstGeom prst="rect">
          <a:avLst/>
        </a:prstGeom>
        <a:noFill/>
        <a:ln w="9525">
          <a:noFill/>
          <a:miter lim="800000"/>
          <a:headEnd/>
          <a:tailEnd/>
        </a:ln>
      </xdr:spPr>
    </xdr:pic>
    <xdr:clientData/>
  </xdr:oneCellAnchor>
  <xdr:oneCellAnchor>
    <xdr:from>
      <xdr:col>4</xdr:col>
      <xdr:colOff>1047750</xdr:colOff>
      <xdr:row>824</xdr:row>
      <xdr:rowOff>0</xdr:rowOff>
    </xdr:from>
    <xdr:ext cx="2242" cy="161925"/>
    <xdr:pic>
      <xdr:nvPicPr>
        <xdr:cNvPr id="1111" name="Picture 21">
          <a:extLst>
            <a:ext uri="{FF2B5EF4-FFF2-40B4-BE49-F238E27FC236}">
              <a16:creationId xmlns:a16="http://schemas.microsoft.com/office/drawing/2014/main" xmlns="" id="{8A54ED9A-5D7C-444C-A879-D32CE2082A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734050"/>
          <a:ext cx="2242" cy="161925"/>
        </a:xfrm>
        <a:prstGeom prst="rect">
          <a:avLst/>
        </a:prstGeom>
        <a:noFill/>
        <a:ln w="9525">
          <a:noFill/>
          <a:miter lim="800000"/>
          <a:headEnd/>
          <a:tailEnd/>
        </a:ln>
      </xdr:spPr>
    </xdr:pic>
    <xdr:clientData/>
  </xdr:oneCellAnchor>
  <xdr:oneCellAnchor>
    <xdr:from>
      <xdr:col>4</xdr:col>
      <xdr:colOff>1047750</xdr:colOff>
      <xdr:row>821</xdr:row>
      <xdr:rowOff>0</xdr:rowOff>
    </xdr:from>
    <xdr:ext cx="2242" cy="161925"/>
    <xdr:pic>
      <xdr:nvPicPr>
        <xdr:cNvPr id="1112" name="Picture 21">
          <a:extLst>
            <a:ext uri="{FF2B5EF4-FFF2-40B4-BE49-F238E27FC236}">
              <a16:creationId xmlns:a16="http://schemas.microsoft.com/office/drawing/2014/main" xmlns="" id="{3C90E9BC-14D2-4D2E-AAD9-008D6BDD19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162550"/>
          <a:ext cx="2242" cy="161925"/>
        </a:xfrm>
        <a:prstGeom prst="rect">
          <a:avLst/>
        </a:prstGeom>
        <a:noFill/>
        <a:ln w="9525">
          <a:noFill/>
          <a:miter lim="800000"/>
          <a:headEnd/>
          <a:tailEnd/>
        </a:ln>
      </xdr:spPr>
    </xdr:pic>
    <xdr:clientData/>
  </xdr:oneCellAnchor>
  <xdr:oneCellAnchor>
    <xdr:from>
      <xdr:col>4</xdr:col>
      <xdr:colOff>1047750</xdr:colOff>
      <xdr:row>817</xdr:row>
      <xdr:rowOff>0</xdr:rowOff>
    </xdr:from>
    <xdr:ext cx="2242" cy="161925"/>
    <xdr:pic>
      <xdr:nvPicPr>
        <xdr:cNvPr id="1113" name="Picture 21">
          <a:extLst>
            <a:ext uri="{FF2B5EF4-FFF2-40B4-BE49-F238E27FC236}">
              <a16:creationId xmlns:a16="http://schemas.microsoft.com/office/drawing/2014/main" xmlns="" id="{EF050F3B-70CD-458C-999C-D433B6278F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400550"/>
          <a:ext cx="2242" cy="161925"/>
        </a:xfrm>
        <a:prstGeom prst="rect">
          <a:avLst/>
        </a:prstGeom>
        <a:noFill/>
        <a:ln w="9525">
          <a:noFill/>
          <a:miter lim="800000"/>
          <a:headEnd/>
          <a:tailEnd/>
        </a:ln>
      </xdr:spPr>
    </xdr:pic>
    <xdr:clientData/>
  </xdr:oneCellAnchor>
  <xdr:oneCellAnchor>
    <xdr:from>
      <xdr:col>4</xdr:col>
      <xdr:colOff>1047750</xdr:colOff>
      <xdr:row>837</xdr:row>
      <xdr:rowOff>0</xdr:rowOff>
    </xdr:from>
    <xdr:ext cx="2242" cy="161925"/>
    <xdr:pic>
      <xdr:nvPicPr>
        <xdr:cNvPr id="1114" name="Picture 21">
          <a:extLst>
            <a:ext uri="{FF2B5EF4-FFF2-40B4-BE49-F238E27FC236}">
              <a16:creationId xmlns:a16="http://schemas.microsoft.com/office/drawing/2014/main" xmlns="" id="{3C751C3C-EF32-4A91-A65F-9EF0F7628F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8210550"/>
          <a:ext cx="2242" cy="161925"/>
        </a:xfrm>
        <a:prstGeom prst="rect">
          <a:avLst/>
        </a:prstGeom>
        <a:noFill/>
        <a:ln w="9525">
          <a:noFill/>
          <a:miter lim="800000"/>
          <a:headEnd/>
          <a:tailEnd/>
        </a:ln>
      </xdr:spPr>
    </xdr:pic>
    <xdr:clientData/>
  </xdr:oneCellAnchor>
  <xdr:oneCellAnchor>
    <xdr:from>
      <xdr:col>4</xdr:col>
      <xdr:colOff>1047750</xdr:colOff>
      <xdr:row>838</xdr:row>
      <xdr:rowOff>0</xdr:rowOff>
    </xdr:from>
    <xdr:ext cx="2242" cy="161925"/>
    <xdr:pic>
      <xdr:nvPicPr>
        <xdr:cNvPr id="1115" name="Picture 21">
          <a:extLst>
            <a:ext uri="{FF2B5EF4-FFF2-40B4-BE49-F238E27FC236}">
              <a16:creationId xmlns:a16="http://schemas.microsoft.com/office/drawing/2014/main" xmlns="" id="{B9B0E6DF-E36B-457D-9313-7CB6A0C02C0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8401050"/>
          <a:ext cx="2242" cy="161925"/>
        </a:xfrm>
        <a:prstGeom prst="rect">
          <a:avLst/>
        </a:prstGeom>
        <a:noFill/>
        <a:ln w="9525">
          <a:noFill/>
          <a:miter lim="800000"/>
          <a:headEnd/>
          <a:tailEnd/>
        </a:ln>
      </xdr:spPr>
    </xdr:pic>
    <xdr:clientData/>
  </xdr:oneCellAnchor>
  <xdr:oneCellAnchor>
    <xdr:from>
      <xdr:col>4</xdr:col>
      <xdr:colOff>1047750</xdr:colOff>
      <xdr:row>800</xdr:row>
      <xdr:rowOff>0</xdr:rowOff>
    </xdr:from>
    <xdr:ext cx="2242" cy="161925"/>
    <xdr:pic>
      <xdr:nvPicPr>
        <xdr:cNvPr id="1116" name="Picture 21">
          <a:extLst>
            <a:ext uri="{FF2B5EF4-FFF2-40B4-BE49-F238E27FC236}">
              <a16:creationId xmlns:a16="http://schemas.microsoft.com/office/drawing/2014/main" xmlns="" id="{A93B2E49-784D-4630-B5AE-CD67B7F21C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834</xdr:row>
      <xdr:rowOff>0</xdr:rowOff>
    </xdr:from>
    <xdr:ext cx="2242" cy="161925"/>
    <xdr:pic>
      <xdr:nvPicPr>
        <xdr:cNvPr id="1117" name="Picture 21">
          <a:extLst>
            <a:ext uri="{FF2B5EF4-FFF2-40B4-BE49-F238E27FC236}">
              <a16:creationId xmlns:a16="http://schemas.microsoft.com/office/drawing/2014/main" xmlns="" id="{96B30235-DCC0-4FFB-A9DF-D620BFCDD6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39050"/>
          <a:ext cx="2242" cy="161925"/>
        </a:xfrm>
        <a:prstGeom prst="rect">
          <a:avLst/>
        </a:prstGeom>
        <a:noFill/>
        <a:ln w="9525">
          <a:noFill/>
          <a:miter lim="800000"/>
          <a:headEnd/>
          <a:tailEnd/>
        </a:ln>
      </xdr:spPr>
    </xdr:pic>
    <xdr:clientData/>
  </xdr:oneCellAnchor>
  <xdr:oneCellAnchor>
    <xdr:from>
      <xdr:col>4</xdr:col>
      <xdr:colOff>1047750</xdr:colOff>
      <xdr:row>835</xdr:row>
      <xdr:rowOff>0</xdr:rowOff>
    </xdr:from>
    <xdr:ext cx="2242" cy="161925"/>
    <xdr:pic>
      <xdr:nvPicPr>
        <xdr:cNvPr id="1118" name="Picture 21">
          <a:extLst>
            <a:ext uri="{FF2B5EF4-FFF2-40B4-BE49-F238E27FC236}">
              <a16:creationId xmlns:a16="http://schemas.microsoft.com/office/drawing/2014/main" xmlns="" id="{C3FB5CB2-7351-4AEB-8B2B-0510D94681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829550"/>
          <a:ext cx="2242" cy="161925"/>
        </a:xfrm>
        <a:prstGeom prst="rect">
          <a:avLst/>
        </a:prstGeom>
        <a:noFill/>
        <a:ln w="9525">
          <a:noFill/>
          <a:miter lim="800000"/>
          <a:headEnd/>
          <a:tailEnd/>
        </a:ln>
      </xdr:spPr>
    </xdr:pic>
    <xdr:clientData/>
  </xdr:oneCellAnchor>
  <xdr:oneCellAnchor>
    <xdr:from>
      <xdr:col>4</xdr:col>
      <xdr:colOff>1047750</xdr:colOff>
      <xdr:row>800</xdr:row>
      <xdr:rowOff>0</xdr:rowOff>
    </xdr:from>
    <xdr:ext cx="2242" cy="161925"/>
    <xdr:pic>
      <xdr:nvPicPr>
        <xdr:cNvPr id="1119" name="Picture 21">
          <a:extLst>
            <a:ext uri="{FF2B5EF4-FFF2-40B4-BE49-F238E27FC236}">
              <a16:creationId xmlns:a16="http://schemas.microsoft.com/office/drawing/2014/main" xmlns="" id="{3EB262A4-F935-482E-A629-30A3E9A8E0C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834</xdr:row>
      <xdr:rowOff>0</xdr:rowOff>
    </xdr:from>
    <xdr:ext cx="2242" cy="161925"/>
    <xdr:pic>
      <xdr:nvPicPr>
        <xdr:cNvPr id="1120" name="Picture 21">
          <a:extLst>
            <a:ext uri="{FF2B5EF4-FFF2-40B4-BE49-F238E27FC236}">
              <a16:creationId xmlns:a16="http://schemas.microsoft.com/office/drawing/2014/main" xmlns="" id="{BEE3B651-E821-4124-AEAC-23223374108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7639050"/>
          <a:ext cx="2242" cy="161925"/>
        </a:xfrm>
        <a:prstGeom prst="rect">
          <a:avLst/>
        </a:prstGeom>
        <a:noFill/>
        <a:ln w="9525">
          <a:noFill/>
          <a:miter lim="800000"/>
          <a:headEnd/>
          <a:tailEnd/>
        </a:ln>
      </xdr:spPr>
    </xdr:pic>
    <xdr:clientData/>
  </xdr:oneCellAnchor>
  <xdr:oneCellAnchor>
    <xdr:from>
      <xdr:col>4</xdr:col>
      <xdr:colOff>1047750</xdr:colOff>
      <xdr:row>837</xdr:row>
      <xdr:rowOff>0</xdr:rowOff>
    </xdr:from>
    <xdr:ext cx="2242" cy="161925"/>
    <xdr:pic>
      <xdr:nvPicPr>
        <xdr:cNvPr id="1121" name="Picture 21">
          <a:extLst>
            <a:ext uri="{FF2B5EF4-FFF2-40B4-BE49-F238E27FC236}">
              <a16:creationId xmlns:a16="http://schemas.microsoft.com/office/drawing/2014/main" xmlns="" id="{759F4FF0-B662-4778-9825-6BBF34E2759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8210550"/>
          <a:ext cx="2242" cy="161925"/>
        </a:xfrm>
        <a:prstGeom prst="rect">
          <a:avLst/>
        </a:prstGeom>
        <a:noFill/>
        <a:ln w="9525">
          <a:noFill/>
          <a:miter lim="800000"/>
          <a:headEnd/>
          <a:tailEnd/>
        </a:ln>
      </xdr:spPr>
    </xdr:pic>
    <xdr:clientData/>
  </xdr:oneCellAnchor>
  <xdr:oneCellAnchor>
    <xdr:from>
      <xdr:col>4</xdr:col>
      <xdr:colOff>1047750</xdr:colOff>
      <xdr:row>843</xdr:row>
      <xdr:rowOff>0</xdr:rowOff>
    </xdr:from>
    <xdr:ext cx="2242" cy="161925"/>
    <xdr:pic>
      <xdr:nvPicPr>
        <xdr:cNvPr id="1122" name="Picture 21">
          <a:extLst>
            <a:ext uri="{FF2B5EF4-FFF2-40B4-BE49-F238E27FC236}">
              <a16:creationId xmlns:a16="http://schemas.microsoft.com/office/drawing/2014/main" xmlns="" id="{6B3F5015-C9D3-4820-B82A-0312879741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841</xdr:row>
      <xdr:rowOff>0</xdr:rowOff>
    </xdr:from>
    <xdr:ext cx="2242" cy="161925"/>
    <xdr:pic>
      <xdr:nvPicPr>
        <xdr:cNvPr id="1123" name="Picture 21">
          <a:extLst>
            <a:ext uri="{FF2B5EF4-FFF2-40B4-BE49-F238E27FC236}">
              <a16:creationId xmlns:a16="http://schemas.microsoft.com/office/drawing/2014/main" xmlns="" id="{925C7601-FED3-4D2E-8916-7B5545A725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843</xdr:row>
      <xdr:rowOff>0</xdr:rowOff>
    </xdr:from>
    <xdr:ext cx="2242" cy="161925"/>
    <xdr:pic>
      <xdr:nvPicPr>
        <xdr:cNvPr id="1124" name="Picture 21">
          <a:extLst>
            <a:ext uri="{FF2B5EF4-FFF2-40B4-BE49-F238E27FC236}">
              <a16:creationId xmlns:a16="http://schemas.microsoft.com/office/drawing/2014/main" xmlns="" id="{3F420936-E031-4687-86C5-09EB9DB004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841</xdr:row>
      <xdr:rowOff>0</xdr:rowOff>
    </xdr:from>
    <xdr:ext cx="2242" cy="161925"/>
    <xdr:pic>
      <xdr:nvPicPr>
        <xdr:cNvPr id="1125" name="Picture 21">
          <a:extLst>
            <a:ext uri="{FF2B5EF4-FFF2-40B4-BE49-F238E27FC236}">
              <a16:creationId xmlns:a16="http://schemas.microsoft.com/office/drawing/2014/main" xmlns="" id="{E768F460-8CB5-4649-96E6-496ECEAA16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843</xdr:row>
      <xdr:rowOff>0</xdr:rowOff>
    </xdr:from>
    <xdr:ext cx="2242" cy="161925"/>
    <xdr:pic>
      <xdr:nvPicPr>
        <xdr:cNvPr id="1126" name="Picture 21">
          <a:extLst>
            <a:ext uri="{FF2B5EF4-FFF2-40B4-BE49-F238E27FC236}">
              <a16:creationId xmlns:a16="http://schemas.microsoft.com/office/drawing/2014/main" xmlns="" id="{6E65CDE5-6890-4A73-A053-08BA9D49D30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841</xdr:row>
      <xdr:rowOff>0</xdr:rowOff>
    </xdr:from>
    <xdr:ext cx="2242" cy="161925"/>
    <xdr:pic>
      <xdr:nvPicPr>
        <xdr:cNvPr id="1127" name="Picture 21">
          <a:extLst>
            <a:ext uri="{FF2B5EF4-FFF2-40B4-BE49-F238E27FC236}">
              <a16:creationId xmlns:a16="http://schemas.microsoft.com/office/drawing/2014/main" xmlns="" id="{454759EF-B249-409A-B666-86F864B41ED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839</xdr:row>
      <xdr:rowOff>0</xdr:rowOff>
    </xdr:from>
    <xdr:ext cx="2242" cy="161925"/>
    <xdr:pic>
      <xdr:nvPicPr>
        <xdr:cNvPr id="1128" name="Picture 21">
          <a:extLst>
            <a:ext uri="{FF2B5EF4-FFF2-40B4-BE49-F238E27FC236}">
              <a16:creationId xmlns:a16="http://schemas.microsoft.com/office/drawing/2014/main" xmlns="" id="{877C1745-6693-4663-9CF8-1D02994E841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843</xdr:row>
      <xdr:rowOff>0</xdr:rowOff>
    </xdr:from>
    <xdr:ext cx="2242" cy="161925"/>
    <xdr:pic>
      <xdr:nvPicPr>
        <xdr:cNvPr id="1129" name="Picture 21">
          <a:extLst>
            <a:ext uri="{FF2B5EF4-FFF2-40B4-BE49-F238E27FC236}">
              <a16:creationId xmlns:a16="http://schemas.microsoft.com/office/drawing/2014/main" xmlns="" id="{43319FDE-43E7-4C3A-BD13-BBA485B112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841</xdr:row>
      <xdr:rowOff>0</xdr:rowOff>
    </xdr:from>
    <xdr:ext cx="2242" cy="161925"/>
    <xdr:pic>
      <xdr:nvPicPr>
        <xdr:cNvPr id="1130" name="Picture 21">
          <a:extLst>
            <a:ext uri="{FF2B5EF4-FFF2-40B4-BE49-F238E27FC236}">
              <a16:creationId xmlns:a16="http://schemas.microsoft.com/office/drawing/2014/main" xmlns="" id="{18262A20-87A3-451F-97C6-80E813C17E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839</xdr:row>
      <xdr:rowOff>0</xdr:rowOff>
    </xdr:from>
    <xdr:ext cx="2242" cy="161925"/>
    <xdr:pic>
      <xdr:nvPicPr>
        <xdr:cNvPr id="1131" name="Picture 21">
          <a:extLst>
            <a:ext uri="{FF2B5EF4-FFF2-40B4-BE49-F238E27FC236}">
              <a16:creationId xmlns:a16="http://schemas.microsoft.com/office/drawing/2014/main" xmlns="" id="{4F24386C-A38F-4204-A42D-E9A0DD839B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845</xdr:row>
      <xdr:rowOff>0</xdr:rowOff>
    </xdr:from>
    <xdr:ext cx="2242" cy="161925"/>
    <xdr:pic>
      <xdr:nvPicPr>
        <xdr:cNvPr id="1132" name="Picture 21">
          <a:extLst>
            <a:ext uri="{FF2B5EF4-FFF2-40B4-BE49-F238E27FC236}">
              <a16:creationId xmlns:a16="http://schemas.microsoft.com/office/drawing/2014/main" xmlns="" id="{03B8BC5F-5810-48E4-9F93-7A6EB32E28E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843</xdr:row>
      <xdr:rowOff>0</xdr:rowOff>
    </xdr:from>
    <xdr:ext cx="2242" cy="161925"/>
    <xdr:pic>
      <xdr:nvPicPr>
        <xdr:cNvPr id="1133" name="Picture 21">
          <a:extLst>
            <a:ext uri="{FF2B5EF4-FFF2-40B4-BE49-F238E27FC236}">
              <a16:creationId xmlns:a16="http://schemas.microsoft.com/office/drawing/2014/main" xmlns="" id="{3E9E3BE9-31A8-44AC-9D65-5082FD9E2E7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841</xdr:row>
      <xdr:rowOff>0</xdr:rowOff>
    </xdr:from>
    <xdr:ext cx="2242" cy="161925"/>
    <xdr:pic>
      <xdr:nvPicPr>
        <xdr:cNvPr id="1134" name="Picture 21">
          <a:extLst>
            <a:ext uri="{FF2B5EF4-FFF2-40B4-BE49-F238E27FC236}">
              <a16:creationId xmlns:a16="http://schemas.microsoft.com/office/drawing/2014/main" xmlns="" id="{A6AEAB2D-63F2-4265-A180-A218A137F25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839</xdr:row>
      <xdr:rowOff>0</xdr:rowOff>
    </xdr:from>
    <xdr:ext cx="2242" cy="161925"/>
    <xdr:pic>
      <xdr:nvPicPr>
        <xdr:cNvPr id="1135" name="Picture 21">
          <a:extLst>
            <a:ext uri="{FF2B5EF4-FFF2-40B4-BE49-F238E27FC236}">
              <a16:creationId xmlns:a16="http://schemas.microsoft.com/office/drawing/2014/main" xmlns="" id="{B6937D20-C7FF-4809-A4C8-1B2EDA8BF6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839</xdr:row>
      <xdr:rowOff>0</xdr:rowOff>
    </xdr:from>
    <xdr:ext cx="2242" cy="161925"/>
    <xdr:pic>
      <xdr:nvPicPr>
        <xdr:cNvPr id="1136" name="Picture 21">
          <a:extLst>
            <a:ext uri="{FF2B5EF4-FFF2-40B4-BE49-F238E27FC236}">
              <a16:creationId xmlns:a16="http://schemas.microsoft.com/office/drawing/2014/main" xmlns="" id="{FE1A84E7-CB1F-4DF7-B366-9E6941DFB1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840</xdr:row>
      <xdr:rowOff>0</xdr:rowOff>
    </xdr:from>
    <xdr:ext cx="2242" cy="161925"/>
    <xdr:pic>
      <xdr:nvPicPr>
        <xdr:cNvPr id="1137" name="Picture 21">
          <a:extLst>
            <a:ext uri="{FF2B5EF4-FFF2-40B4-BE49-F238E27FC236}">
              <a16:creationId xmlns:a16="http://schemas.microsoft.com/office/drawing/2014/main" xmlns="" id="{71F166DF-5DC2-484E-B529-74E3D065F9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840</xdr:row>
      <xdr:rowOff>0</xdr:rowOff>
    </xdr:from>
    <xdr:ext cx="2242" cy="161925"/>
    <xdr:pic>
      <xdr:nvPicPr>
        <xdr:cNvPr id="1138" name="Picture 21">
          <a:extLst>
            <a:ext uri="{FF2B5EF4-FFF2-40B4-BE49-F238E27FC236}">
              <a16:creationId xmlns:a16="http://schemas.microsoft.com/office/drawing/2014/main" xmlns="" id="{74CE7863-3BEE-4B4C-9C71-A370572E16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845</xdr:row>
      <xdr:rowOff>0</xdr:rowOff>
    </xdr:from>
    <xdr:ext cx="2242" cy="161925"/>
    <xdr:pic>
      <xdr:nvPicPr>
        <xdr:cNvPr id="1139" name="Picture 21">
          <a:extLst>
            <a:ext uri="{FF2B5EF4-FFF2-40B4-BE49-F238E27FC236}">
              <a16:creationId xmlns:a16="http://schemas.microsoft.com/office/drawing/2014/main" xmlns="" id="{70A3C3E5-4AA5-40EB-A59C-492FD2323D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843</xdr:row>
      <xdr:rowOff>0</xdr:rowOff>
    </xdr:from>
    <xdr:ext cx="2242" cy="161925"/>
    <xdr:pic>
      <xdr:nvPicPr>
        <xdr:cNvPr id="1140" name="Picture 21">
          <a:extLst>
            <a:ext uri="{FF2B5EF4-FFF2-40B4-BE49-F238E27FC236}">
              <a16:creationId xmlns:a16="http://schemas.microsoft.com/office/drawing/2014/main" xmlns="" id="{94BE783C-4966-4213-A55B-A1D7DB6F4EB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841</xdr:row>
      <xdr:rowOff>0</xdr:rowOff>
    </xdr:from>
    <xdr:ext cx="2242" cy="161925"/>
    <xdr:pic>
      <xdr:nvPicPr>
        <xdr:cNvPr id="1141" name="Picture 21">
          <a:extLst>
            <a:ext uri="{FF2B5EF4-FFF2-40B4-BE49-F238E27FC236}">
              <a16:creationId xmlns:a16="http://schemas.microsoft.com/office/drawing/2014/main" xmlns="" id="{4D095FFD-DFA1-4B28-BFC9-F6D6310D6F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839</xdr:row>
      <xdr:rowOff>0</xdr:rowOff>
    </xdr:from>
    <xdr:ext cx="2242" cy="161925"/>
    <xdr:pic>
      <xdr:nvPicPr>
        <xdr:cNvPr id="1142" name="Picture 21">
          <a:extLst>
            <a:ext uri="{FF2B5EF4-FFF2-40B4-BE49-F238E27FC236}">
              <a16:creationId xmlns:a16="http://schemas.microsoft.com/office/drawing/2014/main" xmlns="" id="{10619EA9-848C-450E-8676-416A5AF46E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839</xdr:row>
      <xdr:rowOff>0</xdr:rowOff>
    </xdr:from>
    <xdr:ext cx="2242" cy="161925"/>
    <xdr:pic>
      <xdr:nvPicPr>
        <xdr:cNvPr id="1143" name="Picture 21">
          <a:extLst>
            <a:ext uri="{FF2B5EF4-FFF2-40B4-BE49-F238E27FC236}">
              <a16:creationId xmlns:a16="http://schemas.microsoft.com/office/drawing/2014/main" xmlns="" id="{146B2B45-2D3B-4B7A-9E7F-B82B7372BD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840</xdr:row>
      <xdr:rowOff>0</xdr:rowOff>
    </xdr:from>
    <xdr:ext cx="2242" cy="161925"/>
    <xdr:pic>
      <xdr:nvPicPr>
        <xdr:cNvPr id="1144" name="Picture 21">
          <a:extLst>
            <a:ext uri="{FF2B5EF4-FFF2-40B4-BE49-F238E27FC236}">
              <a16:creationId xmlns:a16="http://schemas.microsoft.com/office/drawing/2014/main" xmlns="" id="{E4E30446-78BF-405F-8B38-11B25F197E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840</xdr:row>
      <xdr:rowOff>0</xdr:rowOff>
    </xdr:from>
    <xdr:ext cx="2242" cy="161925"/>
    <xdr:pic>
      <xdr:nvPicPr>
        <xdr:cNvPr id="1145" name="Picture 21">
          <a:extLst>
            <a:ext uri="{FF2B5EF4-FFF2-40B4-BE49-F238E27FC236}">
              <a16:creationId xmlns:a16="http://schemas.microsoft.com/office/drawing/2014/main" xmlns="" id="{1123CF03-0600-4EE0-9867-A2619B48027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847</xdr:row>
      <xdr:rowOff>0</xdr:rowOff>
    </xdr:from>
    <xdr:ext cx="2242" cy="161925"/>
    <xdr:pic>
      <xdr:nvPicPr>
        <xdr:cNvPr id="1146" name="Picture 21">
          <a:extLst>
            <a:ext uri="{FF2B5EF4-FFF2-40B4-BE49-F238E27FC236}">
              <a16:creationId xmlns:a16="http://schemas.microsoft.com/office/drawing/2014/main" xmlns="" id="{ED689D15-15E5-494D-96B4-20E3E35594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847</xdr:row>
      <xdr:rowOff>0</xdr:rowOff>
    </xdr:from>
    <xdr:ext cx="2242" cy="161925"/>
    <xdr:pic>
      <xdr:nvPicPr>
        <xdr:cNvPr id="1147" name="Picture 21">
          <a:extLst>
            <a:ext uri="{FF2B5EF4-FFF2-40B4-BE49-F238E27FC236}">
              <a16:creationId xmlns:a16="http://schemas.microsoft.com/office/drawing/2014/main" xmlns="" id="{E8D2D5DC-ECB2-438B-A998-D0E99226ED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847</xdr:row>
      <xdr:rowOff>0</xdr:rowOff>
    </xdr:from>
    <xdr:ext cx="2242" cy="161925"/>
    <xdr:pic>
      <xdr:nvPicPr>
        <xdr:cNvPr id="1148" name="Picture 21">
          <a:extLst>
            <a:ext uri="{FF2B5EF4-FFF2-40B4-BE49-F238E27FC236}">
              <a16:creationId xmlns:a16="http://schemas.microsoft.com/office/drawing/2014/main" xmlns="" id="{55437021-BD0B-44A2-9011-11F84FA551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846</xdr:row>
      <xdr:rowOff>0</xdr:rowOff>
    </xdr:from>
    <xdr:ext cx="2242" cy="161925"/>
    <xdr:pic>
      <xdr:nvPicPr>
        <xdr:cNvPr id="1149" name="Picture 21">
          <a:extLst>
            <a:ext uri="{FF2B5EF4-FFF2-40B4-BE49-F238E27FC236}">
              <a16:creationId xmlns:a16="http://schemas.microsoft.com/office/drawing/2014/main" xmlns="" id="{339C6AEE-978A-445D-8392-9D569409B7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847</xdr:row>
      <xdr:rowOff>0</xdr:rowOff>
    </xdr:from>
    <xdr:ext cx="2242" cy="161925"/>
    <xdr:pic>
      <xdr:nvPicPr>
        <xdr:cNvPr id="1150" name="Picture 21">
          <a:extLst>
            <a:ext uri="{FF2B5EF4-FFF2-40B4-BE49-F238E27FC236}">
              <a16:creationId xmlns:a16="http://schemas.microsoft.com/office/drawing/2014/main" xmlns="" id="{9EFF5A40-C379-46CC-B6B7-EF64A551E9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846</xdr:row>
      <xdr:rowOff>0</xdr:rowOff>
    </xdr:from>
    <xdr:ext cx="2242" cy="161925"/>
    <xdr:pic>
      <xdr:nvPicPr>
        <xdr:cNvPr id="1151" name="Picture 21">
          <a:extLst>
            <a:ext uri="{FF2B5EF4-FFF2-40B4-BE49-F238E27FC236}">
              <a16:creationId xmlns:a16="http://schemas.microsoft.com/office/drawing/2014/main" xmlns="" id="{CD84E3BA-8F8E-4784-A201-88416502876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847</xdr:row>
      <xdr:rowOff>0</xdr:rowOff>
    </xdr:from>
    <xdr:ext cx="2242" cy="161925"/>
    <xdr:pic>
      <xdr:nvPicPr>
        <xdr:cNvPr id="1152" name="Picture 21">
          <a:extLst>
            <a:ext uri="{FF2B5EF4-FFF2-40B4-BE49-F238E27FC236}">
              <a16:creationId xmlns:a16="http://schemas.microsoft.com/office/drawing/2014/main" xmlns="" id="{92689E08-C2DB-463C-A878-3D23AA1D14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846</xdr:row>
      <xdr:rowOff>0</xdr:rowOff>
    </xdr:from>
    <xdr:ext cx="2242" cy="161925"/>
    <xdr:pic>
      <xdr:nvPicPr>
        <xdr:cNvPr id="1153" name="Picture 21">
          <a:extLst>
            <a:ext uri="{FF2B5EF4-FFF2-40B4-BE49-F238E27FC236}">
              <a16:creationId xmlns:a16="http://schemas.microsoft.com/office/drawing/2014/main" xmlns="" id="{98B32A1A-C7B1-4164-9815-48F96A544D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846</xdr:row>
      <xdr:rowOff>0</xdr:rowOff>
    </xdr:from>
    <xdr:ext cx="2242" cy="161925"/>
    <xdr:pic>
      <xdr:nvPicPr>
        <xdr:cNvPr id="1154" name="Picture 21">
          <a:extLst>
            <a:ext uri="{FF2B5EF4-FFF2-40B4-BE49-F238E27FC236}">
              <a16:creationId xmlns:a16="http://schemas.microsoft.com/office/drawing/2014/main" xmlns="" id="{1A3F9613-7F94-4151-9856-6753AFC660E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849</xdr:row>
      <xdr:rowOff>0</xdr:rowOff>
    </xdr:from>
    <xdr:ext cx="2242" cy="161925"/>
    <xdr:pic>
      <xdr:nvPicPr>
        <xdr:cNvPr id="1155" name="Picture 21">
          <a:extLst>
            <a:ext uri="{FF2B5EF4-FFF2-40B4-BE49-F238E27FC236}">
              <a16:creationId xmlns:a16="http://schemas.microsoft.com/office/drawing/2014/main" xmlns="" id="{DC4CE96F-1CF5-4EF2-9D4B-303DB7D8DC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849</xdr:row>
      <xdr:rowOff>0</xdr:rowOff>
    </xdr:from>
    <xdr:ext cx="2242" cy="161925"/>
    <xdr:pic>
      <xdr:nvPicPr>
        <xdr:cNvPr id="1156" name="Picture 21">
          <a:extLst>
            <a:ext uri="{FF2B5EF4-FFF2-40B4-BE49-F238E27FC236}">
              <a16:creationId xmlns:a16="http://schemas.microsoft.com/office/drawing/2014/main" xmlns="" id="{F1D0034E-E7EA-4D65-9394-ED2A70B0B0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847</xdr:row>
      <xdr:rowOff>0</xdr:rowOff>
    </xdr:from>
    <xdr:ext cx="2242" cy="161925"/>
    <xdr:pic>
      <xdr:nvPicPr>
        <xdr:cNvPr id="1157" name="Picture 21">
          <a:extLst>
            <a:ext uri="{FF2B5EF4-FFF2-40B4-BE49-F238E27FC236}">
              <a16:creationId xmlns:a16="http://schemas.microsoft.com/office/drawing/2014/main" xmlns="" id="{20E4D769-D979-4003-BA06-81A0D646458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162050"/>
          <a:ext cx="2242" cy="161925"/>
        </a:xfrm>
        <a:prstGeom prst="rect">
          <a:avLst/>
        </a:prstGeom>
        <a:noFill/>
        <a:ln w="9525">
          <a:noFill/>
          <a:miter lim="800000"/>
          <a:headEnd/>
          <a:tailEnd/>
        </a:ln>
      </xdr:spPr>
    </xdr:pic>
    <xdr:clientData/>
  </xdr:oneCellAnchor>
  <xdr:oneCellAnchor>
    <xdr:from>
      <xdr:col>4</xdr:col>
      <xdr:colOff>1047750</xdr:colOff>
      <xdr:row>846</xdr:row>
      <xdr:rowOff>0</xdr:rowOff>
    </xdr:from>
    <xdr:ext cx="2242" cy="161925"/>
    <xdr:pic>
      <xdr:nvPicPr>
        <xdr:cNvPr id="1158" name="Picture 21">
          <a:extLst>
            <a:ext uri="{FF2B5EF4-FFF2-40B4-BE49-F238E27FC236}">
              <a16:creationId xmlns:a16="http://schemas.microsoft.com/office/drawing/2014/main" xmlns="" id="{FFFBC2BB-6C1B-4425-866D-77CE05E0F4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846</xdr:row>
      <xdr:rowOff>0</xdr:rowOff>
    </xdr:from>
    <xdr:ext cx="2242" cy="161925"/>
    <xdr:pic>
      <xdr:nvPicPr>
        <xdr:cNvPr id="1159" name="Picture 21">
          <a:extLst>
            <a:ext uri="{FF2B5EF4-FFF2-40B4-BE49-F238E27FC236}">
              <a16:creationId xmlns:a16="http://schemas.microsoft.com/office/drawing/2014/main" xmlns="" id="{D8C54737-3753-415C-8326-29A0A14E86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849</xdr:row>
      <xdr:rowOff>0</xdr:rowOff>
    </xdr:from>
    <xdr:ext cx="2242" cy="161925"/>
    <xdr:pic>
      <xdr:nvPicPr>
        <xdr:cNvPr id="1160" name="Picture 21">
          <a:extLst>
            <a:ext uri="{FF2B5EF4-FFF2-40B4-BE49-F238E27FC236}">
              <a16:creationId xmlns:a16="http://schemas.microsoft.com/office/drawing/2014/main" xmlns="" id="{81B21626-092B-44BE-B4CF-A5ABEBD42D8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849</xdr:row>
      <xdr:rowOff>0</xdr:rowOff>
    </xdr:from>
    <xdr:ext cx="2242" cy="161925"/>
    <xdr:pic>
      <xdr:nvPicPr>
        <xdr:cNvPr id="1161" name="Picture 21">
          <a:extLst>
            <a:ext uri="{FF2B5EF4-FFF2-40B4-BE49-F238E27FC236}">
              <a16:creationId xmlns:a16="http://schemas.microsoft.com/office/drawing/2014/main" xmlns="" id="{A9CA53BB-BC42-4D78-AB3B-8CECFFBA51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869</xdr:row>
      <xdr:rowOff>0</xdr:rowOff>
    </xdr:from>
    <xdr:ext cx="2242" cy="161925"/>
    <xdr:pic>
      <xdr:nvPicPr>
        <xdr:cNvPr id="1162" name="Picture 21">
          <a:extLst>
            <a:ext uri="{FF2B5EF4-FFF2-40B4-BE49-F238E27FC236}">
              <a16:creationId xmlns:a16="http://schemas.microsoft.com/office/drawing/2014/main" xmlns="" id="{9ACFF4C2-B364-4BC0-BF9B-CE175E7B6F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91050"/>
          <a:ext cx="2242" cy="161925"/>
        </a:xfrm>
        <a:prstGeom prst="rect">
          <a:avLst/>
        </a:prstGeom>
        <a:noFill/>
        <a:ln w="9525">
          <a:noFill/>
          <a:miter lim="800000"/>
          <a:headEnd/>
          <a:tailEnd/>
        </a:ln>
      </xdr:spPr>
    </xdr:pic>
    <xdr:clientData/>
  </xdr:oneCellAnchor>
  <xdr:oneCellAnchor>
    <xdr:from>
      <xdr:col>4</xdr:col>
      <xdr:colOff>1047750</xdr:colOff>
      <xdr:row>866</xdr:row>
      <xdr:rowOff>0</xdr:rowOff>
    </xdr:from>
    <xdr:ext cx="2242" cy="161925"/>
    <xdr:pic>
      <xdr:nvPicPr>
        <xdr:cNvPr id="1163" name="Picture 21">
          <a:extLst>
            <a:ext uri="{FF2B5EF4-FFF2-40B4-BE49-F238E27FC236}">
              <a16:creationId xmlns:a16="http://schemas.microsoft.com/office/drawing/2014/main" xmlns="" id="{B84ED64E-6844-4D4E-A210-F74C0B6AE5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9550"/>
          <a:ext cx="2242" cy="161925"/>
        </a:xfrm>
        <a:prstGeom prst="rect">
          <a:avLst/>
        </a:prstGeom>
        <a:noFill/>
        <a:ln w="9525">
          <a:noFill/>
          <a:miter lim="800000"/>
          <a:headEnd/>
          <a:tailEnd/>
        </a:ln>
      </xdr:spPr>
    </xdr:pic>
    <xdr:clientData/>
  </xdr:oneCellAnchor>
  <xdr:oneCellAnchor>
    <xdr:from>
      <xdr:col>4</xdr:col>
      <xdr:colOff>1047750</xdr:colOff>
      <xdr:row>853</xdr:row>
      <xdr:rowOff>0</xdr:rowOff>
    </xdr:from>
    <xdr:ext cx="2242" cy="161925"/>
    <xdr:pic>
      <xdr:nvPicPr>
        <xdr:cNvPr id="1164" name="Picture 21">
          <a:extLst>
            <a:ext uri="{FF2B5EF4-FFF2-40B4-BE49-F238E27FC236}">
              <a16:creationId xmlns:a16="http://schemas.microsoft.com/office/drawing/2014/main" xmlns="" id="{7D98D5C3-4F5A-43B2-8C5F-56701AD1998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869</xdr:row>
      <xdr:rowOff>0</xdr:rowOff>
    </xdr:from>
    <xdr:ext cx="2242" cy="161925"/>
    <xdr:pic>
      <xdr:nvPicPr>
        <xdr:cNvPr id="1165" name="Picture 21">
          <a:extLst>
            <a:ext uri="{FF2B5EF4-FFF2-40B4-BE49-F238E27FC236}">
              <a16:creationId xmlns:a16="http://schemas.microsoft.com/office/drawing/2014/main" xmlns="" id="{62AEE41B-69BB-44BE-B1E9-906A7D8CD9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91050"/>
          <a:ext cx="2242" cy="161925"/>
        </a:xfrm>
        <a:prstGeom prst="rect">
          <a:avLst/>
        </a:prstGeom>
        <a:noFill/>
        <a:ln w="9525">
          <a:noFill/>
          <a:miter lim="800000"/>
          <a:headEnd/>
          <a:tailEnd/>
        </a:ln>
      </xdr:spPr>
    </xdr:pic>
    <xdr:clientData/>
  </xdr:oneCellAnchor>
  <xdr:oneCellAnchor>
    <xdr:from>
      <xdr:col>4</xdr:col>
      <xdr:colOff>1047750</xdr:colOff>
      <xdr:row>866</xdr:row>
      <xdr:rowOff>0</xdr:rowOff>
    </xdr:from>
    <xdr:ext cx="2242" cy="161925"/>
    <xdr:pic>
      <xdr:nvPicPr>
        <xdr:cNvPr id="1166" name="Picture 21">
          <a:extLst>
            <a:ext uri="{FF2B5EF4-FFF2-40B4-BE49-F238E27FC236}">
              <a16:creationId xmlns:a16="http://schemas.microsoft.com/office/drawing/2014/main" xmlns="" id="{B60A5868-C745-4618-A282-9A7BB3C45C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9550"/>
          <a:ext cx="2242" cy="161925"/>
        </a:xfrm>
        <a:prstGeom prst="rect">
          <a:avLst/>
        </a:prstGeom>
        <a:noFill/>
        <a:ln w="9525">
          <a:noFill/>
          <a:miter lim="800000"/>
          <a:headEnd/>
          <a:tailEnd/>
        </a:ln>
      </xdr:spPr>
    </xdr:pic>
    <xdr:clientData/>
  </xdr:oneCellAnchor>
  <xdr:oneCellAnchor>
    <xdr:from>
      <xdr:col>4</xdr:col>
      <xdr:colOff>1047750</xdr:colOff>
      <xdr:row>853</xdr:row>
      <xdr:rowOff>0</xdr:rowOff>
    </xdr:from>
    <xdr:ext cx="2242" cy="161925"/>
    <xdr:pic>
      <xdr:nvPicPr>
        <xdr:cNvPr id="1167" name="Picture 21">
          <a:extLst>
            <a:ext uri="{FF2B5EF4-FFF2-40B4-BE49-F238E27FC236}">
              <a16:creationId xmlns:a16="http://schemas.microsoft.com/office/drawing/2014/main" xmlns="" id="{612A77E5-2704-41D0-BEF2-7C66065C63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869</xdr:row>
      <xdr:rowOff>0</xdr:rowOff>
    </xdr:from>
    <xdr:ext cx="2242" cy="161925"/>
    <xdr:pic>
      <xdr:nvPicPr>
        <xdr:cNvPr id="1168" name="Picture 21">
          <a:extLst>
            <a:ext uri="{FF2B5EF4-FFF2-40B4-BE49-F238E27FC236}">
              <a16:creationId xmlns:a16="http://schemas.microsoft.com/office/drawing/2014/main" xmlns="" id="{8F408866-A84F-40E8-A981-49A4E44208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91050"/>
          <a:ext cx="2242" cy="161925"/>
        </a:xfrm>
        <a:prstGeom prst="rect">
          <a:avLst/>
        </a:prstGeom>
        <a:noFill/>
        <a:ln w="9525">
          <a:noFill/>
          <a:miter lim="800000"/>
          <a:headEnd/>
          <a:tailEnd/>
        </a:ln>
      </xdr:spPr>
    </xdr:pic>
    <xdr:clientData/>
  </xdr:oneCellAnchor>
  <xdr:oneCellAnchor>
    <xdr:from>
      <xdr:col>4</xdr:col>
      <xdr:colOff>1047750</xdr:colOff>
      <xdr:row>866</xdr:row>
      <xdr:rowOff>0</xdr:rowOff>
    </xdr:from>
    <xdr:ext cx="2242" cy="161925"/>
    <xdr:pic>
      <xdr:nvPicPr>
        <xdr:cNvPr id="1169" name="Picture 21">
          <a:extLst>
            <a:ext uri="{FF2B5EF4-FFF2-40B4-BE49-F238E27FC236}">
              <a16:creationId xmlns:a16="http://schemas.microsoft.com/office/drawing/2014/main" xmlns="" id="{A7A37748-D2B7-476F-8188-CD348209CD0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9550"/>
          <a:ext cx="2242" cy="161925"/>
        </a:xfrm>
        <a:prstGeom prst="rect">
          <a:avLst/>
        </a:prstGeom>
        <a:noFill/>
        <a:ln w="9525">
          <a:noFill/>
          <a:miter lim="800000"/>
          <a:headEnd/>
          <a:tailEnd/>
        </a:ln>
      </xdr:spPr>
    </xdr:pic>
    <xdr:clientData/>
  </xdr:oneCellAnchor>
  <xdr:oneCellAnchor>
    <xdr:from>
      <xdr:col>4</xdr:col>
      <xdr:colOff>1047750</xdr:colOff>
      <xdr:row>853</xdr:row>
      <xdr:rowOff>0</xdr:rowOff>
    </xdr:from>
    <xdr:ext cx="2242" cy="161925"/>
    <xdr:pic>
      <xdr:nvPicPr>
        <xdr:cNvPr id="1170" name="Picture 21">
          <a:extLst>
            <a:ext uri="{FF2B5EF4-FFF2-40B4-BE49-F238E27FC236}">
              <a16:creationId xmlns:a16="http://schemas.microsoft.com/office/drawing/2014/main" xmlns="" id="{CB916247-EA9E-4B2C-B84D-0A76A06786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858</xdr:row>
      <xdr:rowOff>0</xdr:rowOff>
    </xdr:from>
    <xdr:ext cx="2242" cy="161925"/>
    <xdr:pic>
      <xdr:nvPicPr>
        <xdr:cNvPr id="1171" name="Picture 21">
          <a:extLst>
            <a:ext uri="{FF2B5EF4-FFF2-40B4-BE49-F238E27FC236}">
              <a16:creationId xmlns:a16="http://schemas.microsoft.com/office/drawing/2014/main" xmlns="" id="{D8F22D58-41FB-423B-99B7-2B2FF21309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873</xdr:row>
      <xdr:rowOff>0</xdr:rowOff>
    </xdr:from>
    <xdr:ext cx="2242" cy="161925"/>
    <xdr:pic>
      <xdr:nvPicPr>
        <xdr:cNvPr id="1172" name="Picture 21">
          <a:extLst>
            <a:ext uri="{FF2B5EF4-FFF2-40B4-BE49-F238E27FC236}">
              <a16:creationId xmlns:a16="http://schemas.microsoft.com/office/drawing/2014/main" xmlns="" id="{A997A04D-BA1B-4EED-9502-51F30BF331B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353050"/>
          <a:ext cx="2242" cy="161925"/>
        </a:xfrm>
        <a:prstGeom prst="rect">
          <a:avLst/>
        </a:prstGeom>
        <a:noFill/>
        <a:ln w="9525">
          <a:noFill/>
          <a:miter lim="800000"/>
          <a:headEnd/>
          <a:tailEnd/>
        </a:ln>
      </xdr:spPr>
    </xdr:pic>
    <xdr:clientData/>
  </xdr:oneCellAnchor>
  <xdr:oneCellAnchor>
    <xdr:from>
      <xdr:col>4</xdr:col>
      <xdr:colOff>1047750</xdr:colOff>
      <xdr:row>867</xdr:row>
      <xdr:rowOff>0</xdr:rowOff>
    </xdr:from>
    <xdr:ext cx="2242" cy="161925"/>
    <xdr:pic>
      <xdr:nvPicPr>
        <xdr:cNvPr id="1173" name="Picture 21">
          <a:extLst>
            <a:ext uri="{FF2B5EF4-FFF2-40B4-BE49-F238E27FC236}">
              <a16:creationId xmlns:a16="http://schemas.microsoft.com/office/drawing/2014/main" xmlns="" id="{C7F04FB8-F4C2-4463-84BB-215998CEE7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210050"/>
          <a:ext cx="2242" cy="161925"/>
        </a:xfrm>
        <a:prstGeom prst="rect">
          <a:avLst/>
        </a:prstGeom>
        <a:noFill/>
        <a:ln w="9525">
          <a:noFill/>
          <a:miter lim="800000"/>
          <a:headEnd/>
          <a:tailEnd/>
        </a:ln>
      </xdr:spPr>
    </xdr:pic>
    <xdr:clientData/>
  </xdr:oneCellAnchor>
  <xdr:oneCellAnchor>
    <xdr:from>
      <xdr:col>4</xdr:col>
      <xdr:colOff>1047750</xdr:colOff>
      <xdr:row>850</xdr:row>
      <xdr:rowOff>0</xdr:rowOff>
    </xdr:from>
    <xdr:ext cx="2242" cy="161925"/>
    <xdr:pic>
      <xdr:nvPicPr>
        <xdr:cNvPr id="1174" name="Picture 21">
          <a:extLst>
            <a:ext uri="{FF2B5EF4-FFF2-40B4-BE49-F238E27FC236}">
              <a16:creationId xmlns:a16="http://schemas.microsoft.com/office/drawing/2014/main" xmlns="" id="{CEA89589-C33D-42E5-B712-561FAE81ADD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875</xdr:row>
      <xdr:rowOff>0</xdr:rowOff>
    </xdr:from>
    <xdr:ext cx="2242" cy="161925"/>
    <xdr:pic>
      <xdr:nvPicPr>
        <xdr:cNvPr id="1175" name="Picture 21">
          <a:extLst>
            <a:ext uri="{FF2B5EF4-FFF2-40B4-BE49-F238E27FC236}">
              <a16:creationId xmlns:a16="http://schemas.microsoft.com/office/drawing/2014/main" xmlns="" id="{B420984C-CB75-40BD-BB66-4C81CF0AB8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734050"/>
          <a:ext cx="2242" cy="161925"/>
        </a:xfrm>
        <a:prstGeom prst="rect">
          <a:avLst/>
        </a:prstGeom>
        <a:noFill/>
        <a:ln w="9525">
          <a:noFill/>
          <a:miter lim="800000"/>
          <a:headEnd/>
          <a:tailEnd/>
        </a:ln>
      </xdr:spPr>
    </xdr:pic>
    <xdr:clientData/>
  </xdr:oneCellAnchor>
  <xdr:oneCellAnchor>
    <xdr:from>
      <xdr:col>4</xdr:col>
      <xdr:colOff>1047750</xdr:colOff>
      <xdr:row>869</xdr:row>
      <xdr:rowOff>0</xdr:rowOff>
    </xdr:from>
    <xdr:ext cx="2242" cy="161925"/>
    <xdr:pic>
      <xdr:nvPicPr>
        <xdr:cNvPr id="1176" name="Picture 21">
          <a:extLst>
            <a:ext uri="{FF2B5EF4-FFF2-40B4-BE49-F238E27FC236}">
              <a16:creationId xmlns:a16="http://schemas.microsoft.com/office/drawing/2014/main" xmlns="" id="{448F73DB-C65D-4072-9AB9-601637400A8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91050"/>
          <a:ext cx="2242" cy="161925"/>
        </a:xfrm>
        <a:prstGeom prst="rect">
          <a:avLst/>
        </a:prstGeom>
        <a:noFill/>
        <a:ln w="9525">
          <a:noFill/>
          <a:miter lim="800000"/>
          <a:headEnd/>
          <a:tailEnd/>
        </a:ln>
      </xdr:spPr>
    </xdr:pic>
    <xdr:clientData/>
  </xdr:oneCellAnchor>
  <xdr:oneCellAnchor>
    <xdr:from>
      <xdr:col>4</xdr:col>
      <xdr:colOff>1047750</xdr:colOff>
      <xdr:row>866</xdr:row>
      <xdr:rowOff>0</xdr:rowOff>
    </xdr:from>
    <xdr:ext cx="2242" cy="161925"/>
    <xdr:pic>
      <xdr:nvPicPr>
        <xdr:cNvPr id="1177" name="Picture 21">
          <a:extLst>
            <a:ext uri="{FF2B5EF4-FFF2-40B4-BE49-F238E27FC236}">
              <a16:creationId xmlns:a16="http://schemas.microsoft.com/office/drawing/2014/main" xmlns="" id="{63AA93FB-90BB-488B-BF38-34BB9DD681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9550"/>
          <a:ext cx="2242" cy="161925"/>
        </a:xfrm>
        <a:prstGeom prst="rect">
          <a:avLst/>
        </a:prstGeom>
        <a:noFill/>
        <a:ln w="9525">
          <a:noFill/>
          <a:miter lim="800000"/>
          <a:headEnd/>
          <a:tailEnd/>
        </a:ln>
      </xdr:spPr>
    </xdr:pic>
    <xdr:clientData/>
  </xdr:oneCellAnchor>
  <xdr:oneCellAnchor>
    <xdr:from>
      <xdr:col>4</xdr:col>
      <xdr:colOff>1047750</xdr:colOff>
      <xdr:row>853</xdr:row>
      <xdr:rowOff>0</xdr:rowOff>
    </xdr:from>
    <xdr:ext cx="2242" cy="161925"/>
    <xdr:pic>
      <xdr:nvPicPr>
        <xdr:cNvPr id="1178" name="Picture 21">
          <a:extLst>
            <a:ext uri="{FF2B5EF4-FFF2-40B4-BE49-F238E27FC236}">
              <a16:creationId xmlns:a16="http://schemas.microsoft.com/office/drawing/2014/main" xmlns="" id="{1E714DB2-5EA9-4FE4-8803-86906592BC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858</xdr:row>
      <xdr:rowOff>0</xdr:rowOff>
    </xdr:from>
    <xdr:ext cx="2242" cy="161925"/>
    <xdr:pic>
      <xdr:nvPicPr>
        <xdr:cNvPr id="1179" name="Picture 21">
          <a:extLst>
            <a:ext uri="{FF2B5EF4-FFF2-40B4-BE49-F238E27FC236}">
              <a16:creationId xmlns:a16="http://schemas.microsoft.com/office/drawing/2014/main" xmlns="" id="{6D3ACA41-9657-4BF5-8B0C-D0F5476636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873</xdr:row>
      <xdr:rowOff>0</xdr:rowOff>
    </xdr:from>
    <xdr:ext cx="2242" cy="161925"/>
    <xdr:pic>
      <xdr:nvPicPr>
        <xdr:cNvPr id="1180" name="Picture 21">
          <a:extLst>
            <a:ext uri="{FF2B5EF4-FFF2-40B4-BE49-F238E27FC236}">
              <a16:creationId xmlns:a16="http://schemas.microsoft.com/office/drawing/2014/main" xmlns="" id="{47807BD9-5F52-4820-8CC4-EEB7D6546F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353050"/>
          <a:ext cx="2242" cy="161925"/>
        </a:xfrm>
        <a:prstGeom prst="rect">
          <a:avLst/>
        </a:prstGeom>
        <a:noFill/>
        <a:ln w="9525">
          <a:noFill/>
          <a:miter lim="800000"/>
          <a:headEnd/>
          <a:tailEnd/>
        </a:ln>
      </xdr:spPr>
    </xdr:pic>
    <xdr:clientData/>
  </xdr:oneCellAnchor>
  <xdr:oneCellAnchor>
    <xdr:from>
      <xdr:col>4</xdr:col>
      <xdr:colOff>1047750</xdr:colOff>
      <xdr:row>867</xdr:row>
      <xdr:rowOff>0</xdr:rowOff>
    </xdr:from>
    <xdr:ext cx="2242" cy="161925"/>
    <xdr:pic>
      <xdr:nvPicPr>
        <xdr:cNvPr id="1181" name="Picture 21">
          <a:extLst>
            <a:ext uri="{FF2B5EF4-FFF2-40B4-BE49-F238E27FC236}">
              <a16:creationId xmlns:a16="http://schemas.microsoft.com/office/drawing/2014/main" xmlns="" id="{B3C3F81C-712B-470B-BC60-98708F00FA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210050"/>
          <a:ext cx="2242" cy="161925"/>
        </a:xfrm>
        <a:prstGeom prst="rect">
          <a:avLst/>
        </a:prstGeom>
        <a:noFill/>
        <a:ln w="9525">
          <a:noFill/>
          <a:miter lim="800000"/>
          <a:headEnd/>
          <a:tailEnd/>
        </a:ln>
      </xdr:spPr>
    </xdr:pic>
    <xdr:clientData/>
  </xdr:oneCellAnchor>
  <xdr:oneCellAnchor>
    <xdr:from>
      <xdr:col>4</xdr:col>
      <xdr:colOff>1047750</xdr:colOff>
      <xdr:row>850</xdr:row>
      <xdr:rowOff>0</xdr:rowOff>
    </xdr:from>
    <xdr:ext cx="2242" cy="161925"/>
    <xdr:pic>
      <xdr:nvPicPr>
        <xdr:cNvPr id="1182" name="Picture 21">
          <a:extLst>
            <a:ext uri="{FF2B5EF4-FFF2-40B4-BE49-F238E27FC236}">
              <a16:creationId xmlns:a16="http://schemas.microsoft.com/office/drawing/2014/main" xmlns="" id="{BEDFB0F9-15B5-4BF4-A30E-F7FC5AE53E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875</xdr:row>
      <xdr:rowOff>0</xdr:rowOff>
    </xdr:from>
    <xdr:ext cx="2242" cy="161925"/>
    <xdr:pic>
      <xdr:nvPicPr>
        <xdr:cNvPr id="1183" name="Picture 21">
          <a:extLst>
            <a:ext uri="{FF2B5EF4-FFF2-40B4-BE49-F238E27FC236}">
              <a16:creationId xmlns:a16="http://schemas.microsoft.com/office/drawing/2014/main" xmlns="" id="{4D2E02DD-AF05-42A9-8101-51AAF5C4FC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734050"/>
          <a:ext cx="2242" cy="161925"/>
        </a:xfrm>
        <a:prstGeom prst="rect">
          <a:avLst/>
        </a:prstGeom>
        <a:noFill/>
        <a:ln w="9525">
          <a:noFill/>
          <a:miter lim="800000"/>
          <a:headEnd/>
          <a:tailEnd/>
        </a:ln>
      </xdr:spPr>
    </xdr:pic>
    <xdr:clientData/>
  </xdr:oneCellAnchor>
  <xdr:oneCellAnchor>
    <xdr:from>
      <xdr:col>4</xdr:col>
      <xdr:colOff>1047750</xdr:colOff>
      <xdr:row>869</xdr:row>
      <xdr:rowOff>0</xdr:rowOff>
    </xdr:from>
    <xdr:ext cx="2242" cy="161925"/>
    <xdr:pic>
      <xdr:nvPicPr>
        <xdr:cNvPr id="1184" name="Picture 21">
          <a:extLst>
            <a:ext uri="{FF2B5EF4-FFF2-40B4-BE49-F238E27FC236}">
              <a16:creationId xmlns:a16="http://schemas.microsoft.com/office/drawing/2014/main" xmlns="" id="{95858DC2-12CD-4DDA-92F8-179009FD2C1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91050"/>
          <a:ext cx="2242" cy="161925"/>
        </a:xfrm>
        <a:prstGeom prst="rect">
          <a:avLst/>
        </a:prstGeom>
        <a:noFill/>
        <a:ln w="9525">
          <a:noFill/>
          <a:miter lim="800000"/>
          <a:headEnd/>
          <a:tailEnd/>
        </a:ln>
      </xdr:spPr>
    </xdr:pic>
    <xdr:clientData/>
  </xdr:oneCellAnchor>
  <xdr:oneCellAnchor>
    <xdr:from>
      <xdr:col>4</xdr:col>
      <xdr:colOff>1047750</xdr:colOff>
      <xdr:row>876</xdr:row>
      <xdr:rowOff>0</xdr:rowOff>
    </xdr:from>
    <xdr:ext cx="2242" cy="161925"/>
    <xdr:pic>
      <xdr:nvPicPr>
        <xdr:cNvPr id="1185" name="Picture 21">
          <a:extLst>
            <a:ext uri="{FF2B5EF4-FFF2-40B4-BE49-F238E27FC236}">
              <a16:creationId xmlns:a16="http://schemas.microsoft.com/office/drawing/2014/main" xmlns="" id="{C7FF82CC-47A4-4E86-B0DA-D03D9F4BF2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924550"/>
          <a:ext cx="2242" cy="161925"/>
        </a:xfrm>
        <a:prstGeom prst="rect">
          <a:avLst/>
        </a:prstGeom>
        <a:noFill/>
        <a:ln w="9525">
          <a:noFill/>
          <a:miter lim="800000"/>
          <a:headEnd/>
          <a:tailEnd/>
        </a:ln>
      </xdr:spPr>
    </xdr:pic>
    <xdr:clientData/>
  </xdr:oneCellAnchor>
  <xdr:oneCellAnchor>
    <xdr:from>
      <xdr:col>4</xdr:col>
      <xdr:colOff>1047750</xdr:colOff>
      <xdr:row>852</xdr:row>
      <xdr:rowOff>0</xdr:rowOff>
    </xdr:from>
    <xdr:ext cx="2242" cy="161925"/>
    <xdr:pic>
      <xdr:nvPicPr>
        <xdr:cNvPr id="1186" name="Picture 21">
          <a:extLst>
            <a:ext uri="{FF2B5EF4-FFF2-40B4-BE49-F238E27FC236}">
              <a16:creationId xmlns:a16="http://schemas.microsoft.com/office/drawing/2014/main" xmlns="" id="{51E3B185-D48C-47FC-98EA-DC9043A1C0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861</xdr:row>
      <xdr:rowOff>0</xdr:rowOff>
    </xdr:from>
    <xdr:ext cx="2242" cy="161925"/>
    <xdr:pic>
      <xdr:nvPicPr>
        <xdr:cNvPr id="1187" name="Picture 21">
          <a:extLst>
            <a:ext uri="{FF2B5EF4-FFF2-40B4-BE49-F238E27FC236}">
              <a16:creationId xmlns:a16="http://schemas.microsoft.com/office/drawing/2014/main" xmlns="" id="{3DCE44E4-50CA-449C-8A6E-828830727F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67050"/>
          <a:ext cx="2242" cy="161925"/>
        </a:xfrm>
        <a:prstGeom prst="rect">
          <a:avLst/>
        </a:prstGeom>
        <a:noFill/>
        <a:ln w="9525">
          <a:noFill/>
          <a:miter lim="800000"/>
          <a:headEnd/>
          <a:tailEnd/>
        </a:ln>
      </xdr:spPr>
    </xdr:pic>
    <xdr:clientData/>
  </xdr:oneCellAnchor>
  <xdr:oneCellAnchor>
    <xdr:from>
      <xdr:col>4</xdr:col>
      <xdr:colOff>1047750</xdr:colOff>
      <xdr:row>866</xdr:row>
      <xdr:rowOff>0</xdr:rowOff>
    </xdr:from>
    <xdr:ext cx="2242" cy="161925"/>
    <xdr:pic>
      <xdr:nvPicPr>
        <xdr:cNvPr id="1188" name="Picture 21">
          <a:extLst>
            <a:ext uri="{FF2B5EF4-FFF2-40B4-BE49-F238E27FC236}">
              <a16:creationId xmlns:a16="http://schemas.microsoft.com/office/drawing/2014/main" xmlns="" id="{655A26BD-F6CB-49CD-BDCA-928D2B420D1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9550"/>
          <a:ext cx="2242" cy="161925"/>
        </a:xfrm>
        <a:prstGeom prst="rect">
          <a:avLst/>
        </a:prstGeom>
        <a:noFill/>
        <a:ln w="9525">
          <a:noFill/>
          <a:miter lim="800000"/>
          <a:headEnd/>
          <a:tailEnd/>
        </a:ln>
      </xdr:spPr>
    </xdr:pic>
    <xdr:clientData/>
  </xdr:oneCellAnchor>
  <xdr:oneCellAnchor>
    <xdr:from>
      <xdr:col>4</xdr:col>
      <xdr:colOff>1047750</xdr:colOff>
      <xdr:row>853</xdr:row>
      <xdr:rowOff>0</xdr:rowOff>
    </xdr:from>
    <xdr:ext cx="2242" cy="161925"/>
    <xdr:pic>
      <xdr:nvPicPr>
        <xdr:cNvPr id="1189" name="Picture 21">
          <a:extLst>
            <a:ext uri="{FF2B5EF4-FFF2-40B4-BE49-F238E27FC236}">
              <a16:creationId xmlns:a16="http://schemas.microsoft.com/office/drawing/2014/main" xmlns="" id="{05B1E8B9-16C9-4377-8CA2-51E9772B89C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867</xdr:row>
      <xdr:rowOff>0</xdr:rowOff>
    </xdr:from>
    <xdr:ext cx="2242" cy="161925"/>
    <xdr:pic>
      <xdr:nvPicPr>
        <xdr:cNvPr id="1190" name="Picture 21">
          <a:extLst>
            <a:ext uri="{FF2B5EF4-FFF2-40B4-BE49-F238E27FC236}">
              <a16:creationId xmlns:a16="http://schemas.microsoft.com/office/drawing/2014/main" xmlns="" id="{B080EAB4-6D40-475D-8EA9-104F1982CB7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210050"/>
          <a:ext cx="2242" cy="161925"/>
        </a:xfrm>
        <a:prstGeom prst="rect">
          <a:avLst/>
        </a:prstGeom>
        <a:noFill/>
        <a:ln w="9525">
          <a:noFill/>
          <a:miter lim="800000"/>
          <a:headEnd/>
          <a:tailEnd/>
        </a:ln>
      </xdr:spPr>
    </xdr:pic>
    <xdr:clientData/>
  </xdr:oneCellAnchor>
  <xdr:oneCellAnchor>
    <xdr:from>
      <xdr:col>4</xdr:col>
      <xdr:colOff>1047750</xdr:colOff>
      <xdr:row>864</xdr:row>
      <xdr:rowOff>0</xdr:rowOff>
    </xdr:from>
    <xdr:ext cx="2242" cy="161925"/>
    <xdr:pic>
      <xdr:nvPicPr>
        <xdr:cNvPr id="1191" name="Picture 21">
          <a:extLst>
            <a:ext uri="{FF2B5EF4-FFF2-40B4-BE49-F238E27FC236}">
              <a16:creationId xmlns:a16="http://schemas.microsoft.com/office/drawing/2014/main" xmlns="" id="{6933E16A-EDFB-4A91-A766-19C5AE723D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638550"/>
          <a:ext cx="2242" cy="161925"/>
        </a:xfrm>
        <a:prstGeom prst="rect">
          <a:avLst/>
        </a:prstGeom>
        <a:noFill/>
        <a:ln w="9525">
          <a:noFill/>
          <a:miter lim="800000"/>
          <a:headEnd/>
          <a:tailEnd/>
        </a:ln>
      </xdr:spPr>
    </xdr:pic>
    <xdr:clientData/>
  </xdr:oneCellAnchor>
  <xdr:oneCellAnchor>
    <xdr:from>
      <xdr:col>4</xdr:col>
      <xdr:colOff>1047750</xdr:colOff>
      <xdr:row>870</xdr:row>
      <xdr:rowOff>0</xdr:rowOff>
    </xdr:from>
    <xdr:ext cx="2242" cy="161925"/>
    <xdr:pic>
      <xdr:nvPicPr>
        <xdr:cNvPr id="1192" name="Picture 21">
          <a:extLst>
            <a:ext uri="{FF2B5EF4-FFF2-40B4-BE49-F238E27FC236}">
              <a16:creationId xmlns:a16="http://schemas.microsoft.com/office/drawing/2014/main" xmlns="" id="{4782847E-CAA8-4E40-9663-570C0581C1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781550"/>
          <a:ext cx="2242" cy="161925"/>
        </a:xfrm>
        <a:prstGeom prst="rect">
          <a:avLst/>
        </a:prstGeom>
        <a:noFill/>
        <a:ln w="9525">
          <a:noFill/>
          <a:miter lim="800000"/>
          <a:headEnd/>
          <a:tailEnd/>
        </a:ln>
      </xdr:spPr>
    </xdr:pic>
    <xdr:clientData/>
  </xdr:oneCellAnchor>
  <xdr:oneCellAnchor>
    <xdr:from>
      <xdr:col>4</xdr:col>
      <xdr:colOff>1047750</xdr:colOff>
      <xdr:row>850</xdr:row>
      <xdr:rowOff>0</xdr:rowOff>
    </xdr:from>
    <xdr:ext cx="2242" cy="161925"/>
    <xdr:pic>
      <xdr:nvPicPr>
        <xdr:cNvPr id="1193" name="Picture 21">
          <a:extLst>
            <a:ext uri="{FF2B5EF4-FFF2-40B4-BE49-F238E27FC236}">
              <a16:creationId xmlns:a16="http://schemas.microsoft.com/office/drawing/2014/main" xmlns="" id="{40779D38-20D7-41BF-83C0-B95C972B59A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850</xdr:row>
      <xdr:rowOff>0</xdr:rowOff>
    </xdr:from>
    <xdr:ext cx="2242" cy="161925"/>
    <xdr:pic>
      <xdr:nvPicPr>
        <xdr:cNvPr id="1194" name="Picture 21">
          <a:extLst>
            <a:ext uri="{FF2B5EF4-FFF2-40B4-BE49-F238E27FC236}">
              <a16:creationId xmlns:a16="http://schemas.microsoft.com/office/drawing/2014/main" xmlns="" id="{A1558ECE-3D8A-403B-951B-F19A8003CF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856</xdr:row>
      <xdr:rowOff>0</xdr:rowOff>
    </xdr:from>
    <xdr:ext cx="2242" cy="161925"/>
    <xdr:pic>
      <xdr:nvPicPr>
        <xdr:cNvPr id="1195" name="Picture 21">
          <a:extLst>
            <a:ext uri="{FF2B5EF4-FFF2-40B4-BE49-F238E27FC236}">
              <a16:creationId xmlns:a16="http://schemas.microsoft.com/office/drawing/2014/main" xmlns="" id="{A63923E7-712B-4B18-9316-FC98569F357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875</xdr:row>
      <xdr:rowOff>0</xdr:rowOff>
    </xdr:from>
    <xdr:ext cx="2242" cy="161925"/>
    <xdr:pic>
      <xdr:nvPicPr>
        <xdr:cNvPr id="1196" name="Picture 21">
          <a:extLst>
            <a:ext uri="{FF2B5EF4-FFF2-40B4-BE49-F238E27FC236}">
              <a16:creationId xmlns:a16="http://schemas.microsoft.com/office/drawing/2014/main" xmlns="" id="{8AE25338-AA46-43AF-BAB8-4DF342A71E7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734050"/>
          <a:ext cx="2242" cy="161925"/>
        </a:xfrm>
        <a:prstGeom prst="rect">
          <a:avLst/>
        </a:prstGeom>
        <a:noFill/>
        <a:ln w="9525">
          <a:noFill/>
          <a:miter lim="800000"/>
          <a:headEnd/>
          <a:tailEnd/>
        </a:ln>
      </xdr:spPr>
    </xdr:pic>
    <xdr:clientData/>
  </xdr:oneCellAnchor>
  <xdr:oneCellAnchor>
    <xdr:from>
      <xdr:col>4</xdr:col>
      <xdr:colOff>1047750</xdr:colOff>
      <xdr:row>874</xdr:row>
      <xdr:rowOff>0</xdr:rowOff>
    </xdr:from>
    <xdr:ext cx="2242" cy="161925"/>
    <xdr:pic>
      <xdr:nvPicPr>
        <xdr:cNvPr id="1197" name="Picture 21">
          <a:extLst>
            <a:ext uri="{FF2B5EF4-FFF2-40B4-BE49-F238E27FC236}">
              <a16:creationId xmlns:a16="http://schemas.microsoft.com/office/drawing/2014/main" xmlns="" id="{49F9C609-FE20-4655-97BB-7DCC4686FB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543550"/>
          <a:ext cx="2242" cy="161925"/>
        </a:xfrm>
        <a:prstGeom prst="rect">
          <a:avLst/>
        </a:prstGeom>
        <a:noFill/>
        <a:ln w="9525">
          <a:noFill/>
          <a:miter lim="800000"/>
          <a:headEnd/>
          <a:tailEnd/>
        </a:ln>
      </xdr:spPr>
    </xdr:pic>
    <xdr:clientData/>
  </xdr:oneCellAnchor>
  <xdr:oneCellAnchor>
    <xdr:from>
      <xdr:col>4</xdr:col>
      <xdr:colOff>1047750</xdr:colOff>
      <xdr:row>871</xdr:row>
      <xdr:rowOff>0</xdr:rowOff>
    </xdr:from>
    <xdr:ext cx="2242" cy="161925"/>
    <xdr:pic>
      <xdr:nvPicPr>
        <xdr:cNvPr id="1198" name="Picture 21">
          <a:extLst>
            <a:ext uri="{FF2B5EF4-FFF2-40B4-BE49-F238E27FC236}">
              <a16:creationId xmlns:a16="http://schemas.microsoft.com/office/drawing/2014/main" xmlns="" id="{BC19B814-4003-4860-8CDF-29F0618F7B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972050"/>
          <a:ext cx="2242" cy="161925"/>
        </a:xfrm>
        <a:prstGeom prst="rect">
          <a:avLst/>
        </a:prstGeom>
        <a:noFill/>
        <a:ln w="9525">
          <a:noFill/>
          <a:miter lim="800000"/>
          <a:headEnd/>
          <a:tailEnd/>
        </a:ln>
      </xdr:spPr>
    </xdr:pic>
    <xdr:clientData/>
  </xdr:oneCellAnchor>
  <xdr:oneCellAnchor>
    <xdr:from>
      <xdr:col>4</xdr:col>
      <xdr:colOff>1047750</xdr:colOff>
      <xdr:row>865</xdr:row>
      <xdr:rowOff>0</xdr:rowOff>
    </xdr:from>
    <xdr:ext cx="2242" cy="161925"/>
    <xdr:pic>
      <xdr:nvPicPr>
        <xdr:cNvPr id="1199" name="Picture 21">
          <a:extLst>
            <a:ext uri="{FF2B5EF4-FFF2-40B4-BE49-F238E27FC236}">
              <a16:creationId xmlns:a16="http://schemas.microsoft.com/office/drawing/2014/main" xmlns="" id="{7AE1834E-FE15-41C7-9DDB-CFFECAFBDE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829050"/>
          <a:ext cx="2242" cy="161925"/>
        </a:xfrm>
        <a:prstGeom prst="rect">
          <a:avLst/>
        </a:prstGeom>
        <a:noFill/>
        <a:ln w="9525">
          <a:noFill/>
          <a:miter lim="800000"/>
          <a:headEnd/>
          <a:tailEnd/>
        </a:ln>
      </xdr:spPr>
    </xdr:pic>
    <xdr:clientData/>
  </xdr:oneCellAnchor>
  <xdr:oneCellAnchor>
    <xdr:from>
      <xdr:col>4</xdr:col>
      <xdr:colOff>1047750</xdr:colOff>
      <xdr:row>859</xdr:row>
      <xdr:rowOff>0</xdr:rowOff>
    </xdr:from>
    <xdr:ext cx="2242" cy="161925"/>
    <xdr:pic>
      <xdr:nvPicPr>
        <xdr:cNvPr id="1200" name="Picture 21">
          <a:extLst>
            <a:ext uri="{FF2B5EF4-FFF2-40B4-BE49-F238E27FC236}">
              <a16:creationId xmlns:a16="http://schemas.microsoft.com/office/drawing/2014/main" xmlns="" id="{B5B6F095-9F72-4222-B668-0BB17F75F8E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86050"/>
          <a:ext cx="2242" cy="161925"/>
        </a:xfrm>
        <a:prstGeom prst="rect">
          <a:avLst/>
        </a:prstGeom>
        <a:noFill/>
        <a:ln w="9525">
          <a:noFill/>
          <a:miter lim="800000"/>
          <a:headEnd/>
          <a:tailEnd/>
        </a:ln>
      </xdr:spPr>
    </xdr:pic>
    <xdr:clientData/>
  </xdr:oneCellAnchor>
  <xdr:oneCellAnchor>
    <xdr:from>
      <xdr:col>4</xdr:col>
      <xdr:colOff>1047750</xdr:colOff>
      <xdr:row>859</xdr:row>
      <xdr:rowOff>0</xdr:rowOff>
    </xdr:from>
    <xdr:ext cx="2242" cy="161925"/>
    <xdr:pic>
      <xdr:nvPicPr>
        <xdr:cNvPr id="1201" name="Picture 21">
          <a:extLst>
            <a:ext uri="{FF2B5EF4-FFF2-40B4-BE49-F238E27FC236}">
              <a16:creationId xmlns:a16="http://schemas.microsoft.com/office/drawing/2014/main" xmlns="" id="{06A832FB-DF1A-435F-9560-A67EDB4E093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86050"/>
          <a:ext cx="2242" cy="161925"/>
        </a:xfrm>
        <a:prstGeom prst="rect">
          <a:avLst/>
        </a:prstGeom>
        <a:noFill/>
        <a:ln w="9525">
          <a:noFill/>
          <a:miter lim="800000"/>
          <a:headEnd/>
          <a:tailEnd/>
        </a:ln>
      </xdr:spPr>
    </xdr:pic>
    <xdr:clientData/>
  </xdr:oneCellAnchor>
  <xdr:oneCellAnchor>
    <xdr:from>
      <xdr:col>4</xdr:col>
      <xdr:colOff>1047750</xdr:colOff>
      <xdr:row>869</xdr:row>
      <xdr:rowOff>0</xdr:rowOff>
    </xdr:from>
    <xdr:ext cx="2242" cy="161925"/>
    <xdr:pic>
      <xdr:nvPicPr>
        <xdr:cNvPr id="1202" name="Picture 21">
          <a:extLst>
            <a:ext uri="{FF2B5EF4-FFF2-40B4-BE49-F238E27FC236}">
              <a16:creationId xmlns:a16="http://schemas.microsoft.com/office/drawing/2014/main" xmlns="" id="{824A1A7F-7A2E-4638-BC7C-A287F92DDA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91050"/>
          <a:ext cx="2242" cy="161925"/>
        </a:xfrm>
        <a:prstGeom prst="rect">
          <a:avLst/>
        </a:prstGeom>
        <a:noFill/>
        <a:ln w="9525">
          <a:noFill/>
          <a:miter lim="800000"/>
          <a:headEnd/>
          <a:tailEnd/>
        </a:ln>
      </xdr:spPr>
    </xdr:pic>
    <xdr:clientData/>
  </xdr:oneCellAnchor>
  <xdr:oneCellAnchor>
    <xdr:from>
      <xdr:col>4</xdr:col>
      <xdr:colOff>1047750</xdr:colOff>
      <xdr:row>876</xdr:row>
      <xdr:rowOff>0</xdr:rowOff>
    </xdr:from>
    <xdr:ext cx="2242" cy="161925"/>
    <xdr:pic>
      <xdr:nvPicPr>
        <xdr:cNvPr id="1203" name="Picture 21">
          <a:extLst>
            <a:ext uri="{FF2B5EF4-FFF2-40B4-BE49-F238E27FC236}">
              <a16:creationId xmlns:a16="http://schemas.microsoft.com/office/drawing/2014/main" xmlns="" id="{00B6BF01-1C01-4386-83AE-B1EC57E183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924550"/>
          <a:ext cx="2242" cy="161925"/>
        </a:xfrm>
        <a:prstGeom prst="rect">
          <a:avLst/>
        </a:prstGeom>
        <a:noFill/>
        <a:ln w="9525">
          <a:noFill/>
          <a:miter lim="800000"/>
          <a:headEnd/>
          <a:tailEnd/>
        </a:ln>
      </xdr:spPr>
    </xdr:pic>
    <xdr:clientData/>
  </xdr:oneCellAnchor>
  <xdr:oneCellAnchor>
    <xdr:from>
      <xdr:col>4</xdr:col>
      <xdr:colOff>1047750</xdr:colOff>
      <xdr:row>852</xdr:row>
      <xdr:rowOff>0</xdr:rowOff>
    </xdr:from>
    <xdr:ext cx="2242" cy="161925"/>
    <xdr:pic>
      <xdr:nvPicPr>
        <xdr:cNvPr id="1204" name="Picture 21">
          <a:extLst>
            <a:ext uri="{FF2B5EF4-FFF2-40B4-BE49-F238E27FC236}">
              <a16:creationId xmlns:a16="http://schemas.microsoft.com/office/drawing/2014/main" xmlns="" id="{BA6F7E49-8883-4ED6-8EDF-392BDB98DE6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861</xdr:row>
      <xdr:rowOff>0</xdr:rowOff>
    </xdr:from>
    <xdr:ext cx="2242" cy="161925"/>
    <xdr:pic>
      <xdr:nvPicPr>
        <xdr:cNvPr id="1205" name="Picture 21">
          <a:extLst>
            <a:ext uri="{FF2B5EF4-FFF2-40B4-BE49-F238E27FC236}">
              <a16:creationId xmlns:a16="http://schemas.microsoft.com/office/drawing/2014/main" xmlns="" id="{9EE9D00C-696E-4561-8EA8-545A6692C9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67050"/>
          <a:ext cx="2242" cy="161925"/>
        </a:xfrm>
        <a:prstGeom prst="rect">
          <a:avLst/>
        </a:prstGeom>
        <a:noFill/>
        <a:ln w="9525">
          <a:noFill/>
          <a:miter lim="800000"/>
          <a:headEnd/>
          <a:tailEnd/>
        </a:ln>
      </xdr:spPr>
    </xdr:pic>
    <xdr:clientData/>
  </xdr:oneCellAnchor>
  <xdr:oneCellAnchor>
    <xdr:from>
      <xdr:col>4</xdr:col>
      <xdr:colOff>1047750</xdr:colOff>
      <xdr:row>866</xdr:row>
      <xdr:rowOff>0</xdr:rowOff>
    </xdr:from>
    <xdr:ext cx="2242" cy="161925"/>
    <xdr:pic>
      <xdr:nvPicPr>
        <xdr:cNvPr id="1206" name="Picture 21">
          <a:extLst>
            <a:ext uri="{FF2B5EF4-FFF2-40B4-BE49-F238E27FC236}">
              <a16:creationId xmlns:a16="http://schemas.microsoft.com/office/drawing/2014/main" xmlns="" id="{B49A505A-843B-4728-B1BF-570D9BE795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9550"/>
          <a:ext cx="2242" cy="161925"/>
        </a:xfrm>
        <a:prstGeom prst="rect">
          <a:avLst/>
        </a:prstGeom>
        <a:noFill/>
        <a:ln w="9525">
          <a:noFill/>
          <a:miter lim="800000"/>
          <a:headEnd/>
          <a:tailEnd/>
        </a:ln>
      </xdr:spPr>
    </xdr:pic>
    <xdr:clientData/>
  </xdr:oneCellAnchor>
  <xdr:oneCellAnchor>
    <xdr:from>
      <xdr:col>4</xdr:col>
      <xdr:colOff>1047750</xdr:colOff>
      <xdr:row>853</xdr:row>
      <xdr:rowOff>0</xdr:rowOff>
    </xdr:from>
    <xdr:ext cx="2242" cy="161925"/>
    <xdr:pic>
      <xdr:nvPicPr>
        <xdr:cNvPr id="1207" name="Picture 21">
          <a:extLst>
            <a:ext uri="{FF2B5EF4-FFF2-40B4-BE49-F238E27FC236}">
              <a16:creationId xmlns:a16="http://schemas.microsoft.com/office/drawing/2014/main" xmlns="" id="{6DE8FF1A-C135-44F7-AC27-DC83E8184E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867</xdr:row>
      <xdr:rowOff>0</xdr:rowOff>
    </xdr:from>
    <xdr:ext cx="2242" cy="161925"/>
    <xdr:pic>
      <xdr:nvPicPr>
        <xdr:cNvPr id="1208" name="Picture 21">
          <a:extLst>
            <a:ext uri="{FF2B5EF4-FFF2-40B4-BE49-F238E27FC236}">
              <a16:creationId xmlns:a16="http://schemas.microsoft.com/office/drawing/2014/main" xmlns="" id="{002D398A-225A-4133-8814-6A1C47B46D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210050"/>
          <a:ext cx="2242" cy="161925"/>
        </a:xfrm>
        <a:prstGeom prst="rect">
          <a:avLst/>
        </a:prstGeom>
        <a:noFill/>
        <a:ln w="9525">
          <a:noFill/>
          <a:miter lim="800000"/>
          <a:headEnd/>
          <a:tailEnd/>
        </a:ln>
      </xdr:spPr>
    </xdr:pic>
    <xdr:clientData/>
  </xdr:oneCellAnchor>
  <xdr:oneCellAnchor>
    <xdr:from>
      <xdr:col>4</xdr:col>
      <xdr:colOff>1047750</xdr:colOff>
      <xdr:row>864</xdr:row>
      <xdr:rowOff>0</xdr:rowOff>
    </xdr:from>
    <xdr:ext cx="2242" cy="161925"/>
    <xdr:pic>
      <xdr:nvPicPr>
        <xdr:cNvPr id="1209" name="Picture 21">
          <a:extLst>
            <a:ext uri="{FF2B5EF4-FFF2-40B4-BE49-F238E27FC236}">
              <a16:creationId xmlns:a16="http://schemas.microsoft.com/office/drawing/2014/main" xmlns="" id="{B39A84D6-C3B5-4597-B13F-F0020AE8CF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638550"/>
          <a:ext cx="2242" cy="161925"/>
        </a:xfrm>
        <a:prstGeom prst="rect">
          <a:avLst/>
        </a:prstGeom>
        <a:noFill/>
        <a:ln w="9525">
          <a:noFill/>
          <a:miter lim="800000"/>
          <a:headEnd/>
          <a:tailEnd/>
        </a:ln>
      </xdr:spPr>
    </xdr:pic>
    <xdr:clientData/>
  </xdr:oneCellAnchor>
  <xdr:oneCellAnchor>
    <xdr:from>
      <xdr:col>4</xdr:col>
      <xdr:colOff>1047750</xdr:colOff>
      <xdr:row>870</xdr:row>
      <xdr:rowOff>0</xdr:rowOff>
    </xdr:from>
    <xdr:ext cx="2242" cy="161925"/>
    <xdr:pic>
      <xdr:nvPicPr>
        <xdr:cNvPr id="1210" name="Picture 21">
          <a:extLst>
            <a:ext uri="{FF2B5EF4-FFF2-40B4-BE49-F238E27FC236}">
              <a16:creationId xmlns:a16="http://schemas.microsoft.com/office/drawing/2014/main" xmlns="" id="{5DEBF0BA-8DD7-45F5-A7BC-4CEAA62649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781550"/>
          <a:ext cx="2242" cy="161925"/>
        </a:xfrm>
        <a:prstGeom prst="rect">
          <a:avLst/>
        </a:prstGeom>
        <a:noFill/>
        <a:ln w="9525">
          <a:noFill/>
          <a:miter lim="800000"/>
          <a:headEnd/>
          <a:tailEnd/>
        </a:ln>
      </xdr:spPr>
    </xdr:pic>
    <xdr:clientData/>
  </xdr:oneCellAnchor>
  <xdr:oneCellAnchor>
    <xdr:from>
      <xdr:col>4</xdr:col>
      <xdr:colOff>1047750</xdr:colOff>
      <xdr:row>850</xdr:row>
      <xdr:rowOff>0</xdr:rowOff>
    </xdr:from>
    <xdr:ext cx="2242" cy="161925"/>
    <xdr:pic>
      <xdr:nvPicPr>
        <xdr:cNvPr id="1211" name="Picture 21">
          <a:extLst>
            <a:ext uri="{FF2B5EF4-FFF2-40B4-BE49-F238E27FC236}">
              <a16:creationId xmlns:a16="http://schemas.microsoft.com/office/drawing/2014/main" xmlns="" id="{2749FAAA-4436-4DE6-B39D-0F8A2FB53A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850</xdr:row>
      <xdr:rowOff>0</xdr:rowOff>
    </xdr:from>
    <xdr:ext cx="2242" cy="161925"/>
    <xdr:pic>
      <xdr:nvPicPr>
        <xdr:cNvPr id="1212" name="Picture 21">
          <a:extLst>
            <a:ext uri="{FF2B5EF4-FFF2-40B4-BE49-F238E27FC236}">
              <a16:creationId xmlns:a16="http://schemas.microsoft.com/office/drawing/2014/main" xmlns="" id="{C9808337-D334-4C99-A8F1-8130D0B14C7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856</xdr:row>
      <xdr:rowOff>0</xdr:rowOff>
    </xdr:from>
    <xdr:ext cx="2242" cy="161925"/>
    <xdr:pic>
      <xdr:nvPicPr>
        <xdr:cNvPr id="1213" name="Picture 21">
          <a:extLst>
            <a:ext uri="{FF2B5EF4-FFF2-40B4-BE49-F238E27FC236}">
              <a16:creationId xmlns:a16="http://schemas.microsoft.com/office/drawing/2014/main" xmlns="" id="{1E55AF52-7324-4983-9DFA-65A0D8DD1C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875</xdr:row>
      <xdr:rowOff>0</xdr:rowOff>
    </xdr:from>
    <xdr:ext cx="2242" cy="161925"/>
    <xdr:pic>
      <xdr:nvPicPr>
        <xdr:cNvPr id="1214" name="Picture 21">
          <a:extLst>
            <a:ext uri="{FF2B5EF4-FFF2-40B4-BE49-F238E27FC236}">
              <a16:creationId xmlns:a16="http://schemas.microsoft.com/office/drawing/2014/main" xmlns="" id="{748F2AF0-D91C-42D4-A2B6-E4CC8CAC46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734050"/>
          <a:ext cx="2242" cy="161925"/>
        </a:xfrm>
        <a:prstGeom prst="rect">
          <a:avLst/>
        </a:prstGeom>
        <a:noFill/>
        <a:ln w="9525">
          <a:noFill/>
          <a:miter lim="800000"/>
          <a:headEnd/>
          <a:tailEnd/>
        </a:ln>
      </xdr:spPr>
    </xdr:pic>
    <xdr:clientData/>
  </xdr:oneCellAnchor>
  <xdr:oneCellAnchor>
    <xdr:from>
      <xdr:col>4</xdr:col>
      <xdr:colOff>1047750</xdr:colOff>
      <xdr:row>874</xdr:row>
      <xdr:rowOff>0</xdr:rowOff>
    </xdr:from>
    <xdr:ext cx="2242" cy="161925"/>
    <xdr:pic>
      <xdr:nvPicPr>
        <xdr:cNvPr id="1215" name="Picture 21">
          <a:extLst>
            <a:ext uri="{FF2B5EF4-FFF2-40B4-BE49-F238E27FC236}">
              <a16:creationId xmlns:a16="http://schemas.microsoft.com/office/drawing/2014/main" xmlns="" id="{C649843B-BD94-49F2-A4AB-19835BD82D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5543550"/>
          <a:ext cx="2242" cy="161925"/>
        </a:xfrm>
        <a:prstGeom prst="rect">
          <a:avLst/>
        </a:prstGeom>
        <a:noFill/>
        <a:ln w="9525">
          <a:noFill/>
          <a:miter lim="800000"/>
          <a:headEnd/>
          <a:tailEnd/>
        </a:ln>
      </xdr:spPr>
    </xdr:pic>
    <xdr:clientData/>
  </xdr:oneCellAnchor>
  <xdr:oneCellAnchor>
    <xdr:from>
      <xdr:col>4</xdr:col>
      <xdr:colOff>1047750</xdr:colOff>
      <xdr:row>871</xdr:row>
      <xdr:rowOff>0</xdr:rowOff>
    </xdr:from>
    <xdr:ext cx="2242" cy="161925"/>
    <xdr:pic>
      <xdr:nvPicPr>
        <xdr:cNvPr id="1216" name="Picture 21">
          <a:extLst>
            <a:ext uri="{FF2B5EF4-FFF2-40B4-BE49-F238E27FC236}">
              <a16:creationId xmlns:a16="http://schemas.microsoft.com/office/drawing/2014/main" xmlns="" id="{DA3E8C5C-50C7-47D1-B4D2-A0C2401EA5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972050"/>
          <a:ext cx="2242" cy="161925"/>
        </a:xfrm>
        <a:prstGeom prst="rect">
          <a:avLst/>
        </a:prstGeom>
        <a:noFill/>
        <a:ln w="9525">
          <a:noFill/>
          <a:miter lim="800000"/>
          <a:headEnd/>
          <a:tailEnd/>
        </a:ln>
      </xdr:spPr>
    </xdr:pic>
    <xdr:clientData/>
  </xdr:oneCellAnchor>
  <xdr:oneCellAnchor>
    <xdr:from>
      <xdr:col>4</xdr:col>
      <xdr:colOff>1047750</xdr:colOff>
      <xdr:row>865</xdr:row>
      <xdr:rowOff>0</xdr:rowOff>
    </xdr:from>
    <xdr:ext cx="2242" cy="161925"/>
    <xdr:pic>
      <xdr:nvPicPr>
        <xdr:cNvPr id="1217" name="Picture 21">
          <a:extLst>
            <a:ext uri="{FF2B5EF4-FFF2-40B4-BE49-F238E27FC236}">
              <a16:creationId xmlns:a16="http://schemas.microsoft.com/office/drawing/2014/main" xmlns="" id="{028C08E5-8326-44D4-A940-8FB0D7059E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829050"/>
          <a:ext cx="2242" cy="161925"/>
        </a:xfrm>
        <a:prstGeom prst="rect">
          <a:avLst/>
        </a:prstGeom>
        <a:noFill/>
        <a:ln w="9525">
          <a:noFill/>
          <a:miter lim="800000"/>
          <a:headEnd/>
          <a:tailEnd/>
        </a:ln>
      </xdr:spPr>
    </xdr:pic>
    <xdr:clientData/>
  </xdr:oneCellAnchor>
  <xdr:oneCellAnchor>
    <xdr:from>
      <xdr:col>4</xdr:col>
      <xdr:colOff>1047750</xdr:colOff>
      <xdr:row>859</xdr:row>
      <xdr:rowOff>0</xdr:rowOff>
    </xdr:from>
    <xdr:ext cx="2242" cy="161925"/>
    <xdr:pic>
      <xdr:nvPicPr>
        <xdr:cNvPr id="1218" name="Picture 21">
          <a:extLst>
            <a:ext uri="{FF2B5EF4-FFF2-40B4-BE49-F238E27FC236}">
              <a16:creationId xmlns:a16="http://schemas.microsoft.com/office/drawing/2014/main" xmlns="" id="{1681CEB5-2DD6-4E86-94C5-F46B8E96BB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86050"/>
          <a:ext cx="2242" cy="161925"/>
        </a:xfrm>
        <a:prstGeom prst="rect">
          <a:avLst/>
        </a:prstGeom>
        <a:noFill/>
        <a:ln w="9525">
          <a:noFill/>
          <a:miter lim="800000"/>
          <a:headEnd/>
          <a:tailEnd/>
        </a:ln>
      </xdr:spPr>
    </xdr:pic>
    <xdr:clientData/>
  </xdr:oneCellAnchor>
  <xdr:oneCellAnchor>
    <xdr:from>
      <xdr:col>4</xdr:col>
      <xdr:colOff>1047750</xdr:colOff>
      <xdr:row>859</xdr:row>
      <xdr:rowOff>0</xdr:rowOff>
    </xdr:from>
    <xdr:ext cx="2242" cy="161925"/>
    <xdr:pic>
      <xdr:nvPicPr>
        <xdr:cNvPr id="1219" name="Picture 21">
          <a:extLst>
            <a:ext uri="{FF2B5EF4-FFF2-40B4-BE49-F238E27FC236}">
              <a16:creationId xmlns:a16="http://schemas.microsoft.com/office/drawing/2014/main" xmlns="" id="{C281C5EA-4382-4328-BA63-8F3AFC4484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86050"/>
          <a:ext cx="2242" cy="161925"/>
        </a:xfrm>
        <a:prstGeom prst="rect">
          <a:avLst/>
        </a:prstGeom>
        <a:noFill/>
        <a:ln w="9525">
          <a:noFill/>
          <a:miter lim="800000"/>
          <a:headEnd/>
          <a:tailEnd/>
        </a:ln>
      </xdr:spPr>
    </xdr:pic>
    <xdr:clientData/>
  </xdr:oneCellAnchor>
  <xdr:oneCellAnchor>
    <xdr:from>
      <xdr:col>4</xdr:col>
      <xdr:colOff>1047750</xdr:colOff>
      <xdr:row>880</xdr:row>
      <xdr:rowOff>0</xdr:rowOff>
    </xdr:from>
    <xdr:ext cx="2242" cy="161925"/>
    <xdr:pic>
      <xdr:nvPicPr>
        <xdr:cNvPr id="1220" name="Picture 21">
          <a:extLst>
            <a:ext uri="{FF2B5EF4-FFF2-40B4-BE49-F238E27FC236}">
              <a16:creationId xmlns:a16="http://schemas.microsoft.com/office/drawing/2014/main" xmlns="" id="{218CF99B-27FD-4415-B8DC-C005D691C0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880</xdr:row>
      <xdr:rowOff>0</xdr:rowOff>
    </xdr:from>
    <xdr:ext cx="2242" cy="161925"/>
    <xdr:pic>
      <xdr:nvPicPr>
        <xdr:cNvPr id="1221" name="Picture 21">
          <a:extLst>
            <a:ext uri="{FF2B5EF4-FFF2-40B4-BE49-F238E27FC236}">
              <a16:creationId xmlns:a16="http://schemas.microsoft.com/office/drawing/2014/main" xmlns="" id="{3D2F435D-F973-46FF-8DF4-8CEBF22F49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880</xdr:row>
      <xdr:rowOff>0</xdr:rowOff>
    </xdr:from>
    <xdr:ext cx="2242" cy="161925"/>
    <xdr:pic>
      <xdr:nvPicPr>
        <xdr:cNvPr id="1222" name="Picture 21">
          <a:extLst>
            <a:ext uri="{FF2B5EF4-FFF2-40B4-BE49-F238E27FC236}">
              <a16:creationId xmlns:a16="http://schemas.microsoft.com/office/drawing/2014/main" xmlns="" id="{26F9E534-A713-4D1D-A519-FFCCF4D56A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877</xdr:row>
      <xdr:rowOff>0</xdr:rowOff>
    </xdr:from>
    <xdr:ext cx="2242" cy="161925"/>
    <xdr:pic>
      <xdr:nvPicPr>
        <xdr:cNvPr id="1223" name="Picture 21">
          <a:extLst>
            <a:ext uri="{FF2B5EF4-FFF2-40B4-BE49-F238E27FC236}">
              <a16:creationId xmlns:a16="http://schemas.microsoft.com/office/drawing/2014/main" xmlns="" id="{88B5802D-78CB-4E2D-B89D-FF4C25AFCDD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880</xdr:row>
      <xdr:rowOff>0</xdr:rowOff>
    </xdr:from>
    <xdr:ext cx="2242" cy="161925"/>
    <xdr:pic>
      <xdr:nvPicPr>
        <xdr:cNvPr id="1224" name="Picture 21">
          <a:extLst>
            <a:ext uri="{FF2B5EF4-FFF2-40B4-BE49-F238E27FC236}">
              <a16:creationId xmlns:a16="http://schemas.microsoft.com/office/drawing/2014/main" xmlns="" id="{FECADA5F-FEE5-4935-B2C6-5AAF5D4400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877</xdr:row>
      <xdr:rowOff>0</xdr:rowOff>
    </xdr:from>
    <xdr:ext cx="2242" cy="161925"/>
    <xdr:pic>
      <xdr:nvPicPr>
        <xdr:cNvPr id="1225" name="Picture 21">
          <a:extLst>
            <a:ext uri="{FF2B5EF4-FFF2-40B4-BE49-F238E27FC236}">
              <a16:creationId xmlns:a16="http://schemas.microsoft.com/office/drawing/2014/main" xmlns="" id="{38EC5C80-0C03-4A82-9AE1-5620940D96F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879</xdr:row>
      <xdr:rowOff>0</xdr:rowOff>
    </xdr:from>
    <xdr:ext cx="2242" cy="161925"/>
    <xdr:pic>
      <xdr:nvPicPr>
        <xdr:cNvPr id="1226" name="Picture 21">
          <a:extLst>
            <a:ext uri="{FF2B5EF4-FFF2-40B4-BE49-F238E27FC236}">
              <a16:creationId xmlns:a16="http://schemas.microsoft.com/office/drawing/2014/main" xmlns="" id="{29BA60EF-343E-42B6-9B5E-A051CFBCD88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880</xdr:row>
      <xdr:rowOff>0</xdr:rowOff>
    </xdr:from>
    <xdr:ext cx="2242" cy="161925"/>
    <xdr:pic>
      <xdr:nvPicPr>
        <xdr:cNvPr id="1227" name="Picture 21">
          <a:extLst>
            <a:ext uri="{FF2B5EF4-FFF2-40B4-BE49-F238E27FC236}">
              <a16:creationId xmlns:a16="http://schemas.microsoft.com/office/drawing/2014/main" xmlns="" id="{F0CB6F59-7ABF-40DD-B549-6AF3095961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877</xdr:row>
      <xdr:rowOff>0</xdr:rowOff>
    </xdr:from>
    <xdr:ext cx="2242" cy="161925"/>
    <xdr:pic>
      <xdr:nvPicPr>
        <xdr:cNvPr id="1228" name="Picture 21">
          <a:extLst>
            <a:ext uri="{FF2B5EF4-FFF2-40B4-BE49-F238E27FC236}">
              <a16:creationId xmlns:a16="http://schemas.microsoft.com/office/drawing/2014/main" xmlns="" id="{FAB9CA7B-E8FA-4028-89AF-11032FC390B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877</xdr:row>
      <xdr:rowOff>0</xdr:rowOff>
    </xdr:from>
    <xdr:ext cx="2242" cy="161925"/>
    <xdr:pic>
      <xdr:nvPicPr>
        <xdr:cNvPr id="1229" name="Picture 21">
          <a:extLst>
            <a:ext uri="{FF2B5EF4-FFF2-40B4-BE49-F238E27FC236}">
              <a16:creationId xmlns:a16="http://schemas.microsoft.com/office/drawing/2014/main" xmlns="" id="{6F18070A-4726-487D-8AEF-AA843C1B47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879</xdr:row>
      <xdr:rowOff>0</xdr:rowOff>
    </xdr:from>
    <xdr:ext cx="2242" cy="161925"/>
    <xdr:pic>
      <xdr:nvPicPr>
        <xdr:cNvPr id="1230" name="Picture 21">
          <a:extLst>
            <a:ext uri="{FF2B5EF4-FFF2-40B4-BE49-F238E27FC236}">
              <a16:creationId xmlns:a16="http://schemas.microsoft.com/office/drawing/2014/main" xmlns="" id="{F2EF4699-7E9B-429E-BE85-CAB493B66D1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352550"/>
          <a:ext cx="2242" cy="161925"/>
        </a:xfrm>
        <a:prstGeom prst="rect">
          <a:avLst/>
        </a:prstGeom>
        <a:noFill/>
        <a:ln w="9525">
          <a:noFill/>
          <a:miter lim="800000"/>
          <a:headEnd/>
          <a:tailEnd/>
        </a:ln>
      </xdr:spPr>
    </xdr:pic>
    <xdr:clientData/>
  </xdr:oneCellAnchor>
  <xdr:oneCellAnchor>
    <xdr:from>
      <xdr:col>4</xdr:col>
      <xdr:colOff>1047750</xdr:colOff>
      <xdr:row>880</xdr:row>
      <xdr:rowOff>0</xdr:rowOff>
    </xdr:from>
    <xdr:ext cx="2242" cy="161925"/>
    <xdr:pic>
      <xdr:nvPicPr>
        <xdr:cNvPr id="1231" name="Picture 21">
          <a:extLst>
            <a:ext uri="{FF2B5EF4-FFF2-40B4-BE49-F238E27FC236}">
              <a16:creationId xmlns:a16="http://schemas.microsoft.com/office/drawing/2014/main" xmlns="" id="{58C0E96A-7F24-425F-9670-577CD7125B5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877</xdr:row>
      <xdr:rowOff>0</xdr:rowOff>
    </xdr:from>
    <xdr:ext cx="2242" cy="161925"/>
    <xdr:pic>
      <xdr:nvPicPr>
        <xdr:cNvPr id="1232" name="Picture 21">
          <a:extLst>
            <a:ext uri="{FF2B5EF4-FFF2-40B4-BE49-F238E27FC236}">
              <a16:creationId xmlns:a16="http://schemas.microsoft.com/office/drawing/2014/main" xmlns="" id="{647B41C4-E9D1-48B5-9520-3DB9FD043E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877</xdr:row>
      <xdr:rowOff>0</xdr:rowOff>
    </xdr:from>
    <xdr:ext cx="2242" cy="161925"/>
    <xdr:pic>
      <xdr:nvPicPr>
        <xdr:cNvPr id="1233" name="Picture 21">
          <a:extLst>
            <a:ext uri="{FF2B5EF4-FFF2-40B4-BE49-F238E27FC236}">
              <a16:creationId xmlns:a16="http://schemas.microsoft.com/office/drawing/2014/main" xmlns="" id="{E1C332EB-6D9E-49AC-BE61-2DB467CE7FC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887</xdr:row>
      <xdr:rowOff>0</xdr:rowOff>
    </xdr:from>
    <xdr:ext cx="2242" cy="161925"/>
    <xdr:pic>
      <xdr:nvPicPr>
        <xdr:cNvPr id="1234" name="Picture 21">
          <a:extLst>
            <a:ext uri="{FF2B5EF4-FFF2-40B4-BE49-F238E27FC236}">
              <a16:creationId xmlns:a16="http://schemas.microsoft.com/office/drawing/2014/main" xmlns="" id="{A2435FBD-1DA0-40C5-878A-558B37E5C5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887</xdr:row>
      <xdr:rowOff>0</xdr:rowOff>
    </xdr:from>
    <xdr:ext cx="2242" cy="161925"/>
    <xdr:pic>
      <xdr:nvPicPr>
        <xdr:cNvPr id="1235" name="Picture 21">
          <a:extLst>
            <a:ext uri="{FF2B5EF4-FFF2-40B4-BE49-F238E27FC236}">
              <a16:creationId xmlns:a16="http://schemas.microsoft.com/office/drawing/2014/main" xmlns="" id="{1D7F4BF4-F1D2-4E2C-BCB8-0EE53562CE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887</xdr:row>
      <xdr:rowOff>0</xdr:rowOff>
    </xdr:from>
    <xdr:ext cx="2242" cy="161925"/>
    <xdr:pic>
      <xdr:nvPicPr>
        <xdr:cNvPr id="1236" name="Picture 21">
          <a:extLst>
            <a:ext uri="{FF2B5EF4-FFF2-40B4-BE49-F238E27FC236}">
              <a16:creationId xmlns:a16="http://schemas.microsoft.com/office/drawing/2014/main" xmlns="" id="{E0AE3F18-E5F8-45F2-853D-7A1CD55E39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883</xdr:row>
      <xdr:rowOff>0</xdr:rowOff>
    </xdr:from>
    <xdr:ext cx="2242" cy="161925"/>
    <xdr:pic>
      <xdr:nvPicPr>
        <xdr:cNvPr id="1237" name="Picture 21">
          <a:extLst>
            <a:ext uri="{FF2B5EF4-FFF2-40B4-BE49-F238E27FC236}">
              <a16:creationId xmlns:a16="http://schemas.microsoft.com/office/drawing/2014/main" xmlns="" id="{5037248B-CCB3-49AB-B8C0-11FEAD71C0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887</xdr:row>
      <xdr:rowOff>0</xdr:rowOff>
    </xdr:from>
    <xdr:ext cx="2242" cy="161925"/>
    <xdr:pic>
      <xdr:nvPicPr>
        <xdr:cNvPr id="1238" name="Picture 21">
          <a:extLst>
            <a:ext uri="{FF2B5EF4-FFF2-40B4-BE49-F238E27FC236}">
              <a16:creationId xmlns:a16="http://schemas.microsoft.com/office/drawing/2014/main" xmlns="" id="{72417409-503F-44BB-AE12-A861C7A1B2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883</xdr:row>
      <xdr:rowOff>0</xdr:rowOff>
    </xdr:from>
    <xdr:ext cx="2242" cy="161925"/>
    <xdr:pic>
      <xdr:nvPicPr>
        <xdr:cNvPr id="1239" name="Picture 21">
          <a:extLst>
            <a:ext uri="{FF2B5EF4-FFF2-40B4-BE49-F238E27FC236}">
              <a16:creationId xmlns:a16="http://schemas.microsoft.com/office/drawing/2014/main" xmlns="" id="{A7D8E165-FF5A-4A24-A32E-40448EA701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886</xdr:row>
      <xdr:rowOff>0</xdr:rowOff>
    </xdr:from>
    <xdr:ext cx="2242" cy="161925"/>
    <xdr:pic>
      <xdr:nvPicPr>
        <xdr:cNvPr id="1240" name="Picture 21">
          <a:extLst>
            <a:ext uri="{FF2B5EF4-FFF2-40B4-BE49-F238E27FC236}">
              <a16:creationId xmlns:a16="http://schemas.microsoft.com/office/drawing/2014/main" xmlns="" id="{D9C9C0BB-003C-475B-AF59-482F702070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887</xdr:row>
      <xdr:rowOff>0</xdr:rowOff>
    </xdr:from>
    <xdr:ext cx="2242" cy="161925"/>
    <xdr:pic>
      <xdr:nvPicPr>
        <xdr:cNvPr id="1241" name="Picture 21">
          <a:extLst>
            <a:ext uri="{FF2B5EF4-FFF2-40B4-BE49-F238E27FC236}">
              <a16:creationId xmlns:a16="http://schemas.microsoft.com/office/drawing/2014/main" xmlns="" id="{5B74E744-5AD3-4AE2-8CEC-012C4853930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883</xdr:row>
      <xdr:rowOff>0</xdr:rowOff>
    </xdr:from>
    <xdr:ext cx="2242" cy="161925"/>
    <xdr:pic>
      <xdr:nvPicPr>
        <xdr:cNvPr id="1242" name="Picture 21">
          <a:extLst>
            <a:ext uri="{FF2B5EF4-FFF2-40B4-BE49-F238E27FC236}">
              <a16:creationId xmlns:a16="http://schemas.microsoft.com/office/drawing/2014/main" xmlns="" id="{4D884704-5F08-4C1F-A6FD-699A2CBA76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883</xdr:row>
      <xdr:rowOff>0</xdr:rowOff>
    </xdr:from>
    <xdr:ext cx="2242" cy="161925"/>
    <xdr:pic>
      <xdr:nvPicPr>
        <xdr:cNvPr id="1243" name="Picture 21">
          <a:extLst>
            <a:ext uri="{FF2B5EF4-FFF2-40B4-BE49-F238E27FC236}">
              <a16:creationId xmlns:a16="http://schemas.microsoft.com/office/drawing/2014/main" xmlns="" id="{71F118A0-6564-4D64-95D1-B0D107C32E9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886</xdr:row>
      <xdr:rowOff>0</xdr:rowOff>
    </xdr:from>
    <xdr:ext cx="2242" cy="161925"/>
    <xdr:pic>
      <xdr:nvPicPr>
        <xdr:cNvPr id="1244" name="Picture 21">
          <a:extLst>
            <a:ext uri="{FF2B5EF4-FFF2-40B4-BE49-F238E27FC236}">
              <a16:creationId xmlns:a16="http://schemas.microsoft.com/office/drawing/2014/main" xmlns="" id="{D01D3BC4-5168-45ED-AA2A-8CF752ACF0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887</xdr:row>
      <xdr:rowOff>0</xdr:rowOff>
    </xdr:from>
    <xdr:ext cx="2242" cy="161925"/>
    <xdr:pic>
      <xdr:nvPicPr>
        <xdr:cNvPr id="1245" name="Picture 21">
          <a:extLst>
            <a:ext uri="{FF2B5EF4-FFF2-40B4-BE49-F238E27FC236}">
              <a16:creationId xmlns:a16="http://schemas.microsoft.com/office/drawing/2014/main" xmlns="" id="{FA003BB8-2F72-4E3B-A45A-3E857E68A1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883</xdr:row>
      <xdr:rowOff>0</xdr:rowOff>
    </xdr:from>
    <xdr:ext cx="2242" cy="161925"/>
    <xdr:pic>
      <xdr:nvPicPr>
        <xdr:cNvPr id="1246" name="Picture 21">
          <a:extLst>
            <a:ext uri="{FF2B5EF4-FFF2-40B4-BE49-F238E27FC236}">
              <a16:creationId xmlns:a16="http://schemas.microsoft.com/office/drawing/2014/main" xmlns="" id="{14B6B95E-BBC6-45D7-B758-673C62B3F3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883</xdr:row>
      <xdr:rowOff>0</xdr:rowOff>
    </xdr:from>
    <xdr:ext cx="2242" cy="161925"/>
    <xdr:pic>
      <xdr:nvPicPr>
        <xdr:cNvPr id="1247" name="Picture 21">
          <a:extLst>
            <a:ext uri="{FF2B5EF4-FFF2-40B4-BE49-F238E27FC236}">
              <a16:creationId xmlns:a16="http://schemas.microsoft.com/office/drawing/2014/main" xmlns="" id="{9F18BEAB-58F6-4959-891C-F281B316E56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893</xdr:row>
      <xdr:rowOff>0</xdr:rowOff>
    </xdr:from>
    <xdr:ext cx="2242" cy="161925"/>
    <xdr:pic>
      <xdr:nvPicPr>
        <xdr:cNvPr id="1248" name="Picture 21">
          <a:extLst>
            <a:ext uri="{FF2B5EF4-FFF2-40B4-BE49-F238E27FC236}">
              <a16:creationId xmlns:a16="http://schemas.microsoft.com/office/drawing/2014/main" xmlns="" id="{205FC683-F67C-4198-8F92-DE15CA04D0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893</xdr:row>
      <xdr:rowOff>0</xdr:rowOff>
    </xdr:from>
    <xdr:ext cx="2242" cy="161925"/>
    <xdr:pic>
      <xdr:nvPicPr>
        <xdr:cNvPr id="1249" name="Picture 21">
          <a:extLst>
            <a:ext uri="{FF2B5EF4-FFF2-40B4-BE49-F238E27FC236}">
              <a16:creationId xmlns:a16="http://schemas.microsoft.com/office/drawing/2014/main" xmlns="" id="{CBB92E5B-B036-4CA6-89F2-8BADA3BFA2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893</xdr:row>
      <xdr:rowOff>0</xdr:rowOff>
    </xdr:from>
    <xdr:ext cx="2242" cy="161925"/>
    <xdr:pic>
      <xdr:nvPicPr>
        <xdr:cNvPr id="1250" name="Picture 21">
          <a:extLst>
            <a:ext uri="{FF2B5EF4-FFF2-40B4-BE49-F238E27FC236}">
              <a16:creationId xmlns:a16="http://schemas.microsoft.com/office/drawing/2014/main" xmlns="" id="{945C6A07-1F05-4D65-8D1C-67C80E23729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897</xdr:row>
      <xdr:rowOff>0</xdr:rowOff>
    </xdr:from>
    <xdr:ext cx="2242" cy="161925"/>
    <xdr:pic>
      <xdr:nvPicPr>
        <xdr:cNvPr id="1251" name="Picture 21">
          <a:extLst>
            <a:ext uri="{FF2B5EF4-FFF2-40B4-BE49-F238E27FC236}">
              <a16:creationId xmlns:a16="http://schemas.microsoft.com/office/drawing/2014/main" xmlns="" id="{E6FC39F8-8C42-4BF4-B66C-183C085098A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889</xdr:row>
      <xdr:rowOff>0</xdr:rowOff>
    </xdr:from>
    <xdr:ext cx="2242" cy="161925"/>
    <xdr:pic>
      <xdr:nvPicPr>
        <xdr:cNvPr id="1252" name="Picture 21">
          <a:extLst>
            <a:ext uri="{FF2B5EF4-FFF2-40B4-BE49-F238E27FC236}">
              <a16:creationId xmlns:a16="http://schemas.microsoft.com/office/drawing/2014/main" xmlns="" id="{9A856FD8-03BC-4CAE-B750-03E02FCD62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893</xdr:row>
      <xdr:rowOff>0</xdr:rowOff>
    </xdr:from>
    <xdr:ext cx="2242" cy="161925"/>
    <xdr:pic>
      <xdr:nvPicPr>
        <xdr:cNvPr id="1253" name="Picture 21">
          <a:extLst>
            <a:ext uri="{FF2B5EF4-FFF2-40B4-BE49-F238E27FC236}">
              <a16:creationId xmlns:a16="http://schemas.microsoft.com/office/drawing/2014/main" xmlns="" id="{DFEB233E-3BF2-4484-89D5-3C2CE0F3918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897</xdr:row>
      <xdr:rowOff>0</xdr:rowOff>
    </xdr:from>
    <xdr:ext cx="2242" cy="161925"/>
    <xdr:pic>
      <xdr:nvPicPr>
        <xdr:cNvPr id="1254" name="Picture 21">
          <a:extLst>
            <a:ext uri="{FF2B5EF4-FFF2-40B4-BE49-F238E27FC236}">
              <a16:creationId xmlns:a16="http://schemas.microsoft.com/office/drawing/2014/main" xmlns="" id="{FBF83B84-C29B-46EE-8C32-917B8376FA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889</xdr:row>
      <xdr:rowOff>0</xdr:rowOff>
    </xdr:from>
    <xdr:ext cx="2242" cy="161925"/>
    <xdr:pic>
      <xdr:nvPicPr>
        <xdr:cNvPr id="1255" name="Picture 21">
          <a:extLst>
            <a:ext uri="{FF2B5EF4-FFF2-40B4-BE49-F238E27FC236}">
              <a16:creationId xmlns:a16="http://schemas.microsoft.com/office/drawing/2014/main" xmlns="" id="{A3E6F2BA-871F-44F7-B778-38E5CC5972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892</xdr:row>
      <xdr:rowOff>0</xdr:rowOff>
    </xdr:from>
    <xdr:ext cx="2242" cy="161925"/>
    <xdr:pic>
      <xdr:nvPicPr>
        <xdr:cNvPr id="1256" name="Picture 21">
          <a:extLst>
            <a:ext uri="{FF2B5EF4-FFF2-40B4-BE49-F238E27FC236}">
              <a16:creationId xmlns:a16="http://schemas.microsoft.com/office/drawing/2014/main" xmlns="" id="{DB0D6E58-93E4-4D6C-94F9-7FC77A59F3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898</xdr:row>
      <xdr:rowOff>0</xdr:rowOff>
    </xdr:from>
    <xdr:ext cx="2242" cy="161925"/>
    <xdr:pic>
      <xdr:nvPicPr>
        <xdr:cNvPr id="1257" name="Picture 21">
          <a:extLst>
            <a:ext uri="{FF2B5EF4-FFF2-40B4-BE49-F238E27FC236}">
              <a16:creationId xmlns:a16="http://schemas.microsoft.com/office/drawing/2014/main" xmlns="" id="{62DC33D0-5434-41B8-813C-DFE3340C0B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86050"/>
          <a:ext cx="2242" cy="161925"/>
        </a:xfrm>
        <a:prstGeom prst="rect">
          <a:avLst/>
        </a:prstGeom>
        <a:noFill/>
        <a:ln w="9525">
          <a:noFill/>
          <a:miter lim="800000"/>
          <a:headEnd/>
          <a:tailEnd/>
        </a:ln>
      </xdr:spPr>
    </xdr:pic>
    <xdr:clientData/>
  </xdr:oneCellAnchor>
  <xdr:oneCellAnchor>
    <xdr:from>
      <xdr:col>4</xdr:col>
      <xdr:colOff>1047750</xdr:colOff>
      <xdr:row>893</xdr:row>
      <xdr:rowOff>0</xdr:rowOff>
    </xdr:from>
    <xdr:ext cx="2242" cy="161925"/>
    <xdr:pic>
      <xdr:nvPicPr>
        <xdr:cNvPr id="1258" name="Picture 21">
          <a:extLst>
            <a:ext uri="{FF2B5EF4-FFF2-40B4-BE49-F238E27FC236}">
              <a16:creationId xmlns:a16="http://schemas.microsoft.com/office/drawing/2014/main" xmlns="" id="{CBE4C92F-6753-4D78-914A-D32677228D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904</xdr:row>
      <xdr:rowOff>0</xdr:rowOff>
    </xdr:from>
    <xdr:ext cx="2242" cy="161925"/>
    <xdr:pic>
      <xdr:nvPicPr>
        <xdr:cNvPr id="1259" name="Picture 21">
          <a:extLst>
            <a:ext uri="{FF2B5EF4-FFF2-40B4-BE49-F238E27FC236}">
              <a16:creationId xmlns:a16="http://schemas.microsoft.com/office/drawing/2014/main" xmlns="" id="{B7F9A0B3-7243-4ACB-8843-856C53C61A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829050"/>
          <a:ext cx="2242" cy="161925"/>
        </a:xfrm>
        <a:prstGeom prst="rect">
          <a:avLst/>
        </a:prstGeom>
        <a:noFill/>
        <a:ln w="9525">
          <a:noFill/>
          <a:miter lim="800000"/>
          <a:headEnd/>
          <a:tailEnd/>
        </a:ln>
      </xdr:spPr>
    </xdr:pic>
    <xdr:clientData/>
  </xdr:oneCellAnchor>
  <xdr:oneCellAnchor>
    <xdr:from>
      <xdr:col>4</xdr:col>
      <xdr:colOff>1047750</xdr:colOff>
      <xdr:row>889</xdr:row>
      <xdr:rowOff>0</xdr:rowOff>
    </xdr:from>
    <xdr:ext cx="2242" cy="161925"/>
    <xdr:pic>
      <xdr:nvPicPr>
        <xdr:cNvPr id="1260" name="Picture 21">
          <a:extLst>
            <a:ext uri="{FF2B5EF4-FFF2-40B4-BE49-F238E27FC236}">
              <a16:creationId xmlns:a16="http://schemas.microsoft.com/office/drawing/2014/main" xmlns="" id="{7DC1902E-CDFF-4BB7-ADA8-7B02474D97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889</xdr:row>
      <xdr:rowOff>0</xdr:rowOff>
    </xdr:from>
    <xdr:ext cx="2242" cy="161925"/>
    <xdr:pic>
      <xdr:nvPicPr>
        <xdr:cNvPr id="1261" name="Picture 21">
          <a:extLst>
            <a:ext uri="{FF2B5EF4-FFF2-40B4-BE49-F238E27FC236}">
              <a16:creationId xmlns:a16="http://schemas.microsoft.com/office/drawing/2014/main" xmlns="" id="{EC64A2B6-2B5E-4463-8912-2CFB590149C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895</xdr:row>
      <xdr:rowOff>0</xdr:rowOff>
    </xdr:from>
    <xdr:ext cx="2242" cy="161925"/>
    <xdr:pic>
      <xdr:nvPicPr>
        <xdr:cNvPr id="1262" name="Picture 21">
          <a:extLst>
            <a:ext uri="{FF2B5EF4-FFF2-40B4-BE49-F238E27FC236}">
              <a16:creationId xmlns:a16="http://schemas.microsoft.com/office/drawing/2014/main" xmlns="" id="{9CDC96D0-DFF9-4944-BB26-24322851DE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901</xdr:row>
      <xdr:rowOff>0</xdr:rowOff>
    </xdr:from>
    <xdr:ext cx="2242" cy="161925"/>
    <xdr:pic>
      <xdr:nvPicPr>
        <xdr:cNvPr id="1263" name="Picture 21">
          <a:extLst>
            <a:ext uri="{FF2B5EF4-FFF2-40B4-BE49-F238E27FC236}">
              <a16:creationId xmlns:a16="http://schemas.microsoft.com/office/drawing/2014/main" xmlns="" id="{F133551E-5632-447B-BBED-8060E0E8BA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257550"/>
          <a:ext cx="2242" cy="161925"/>
        </a:xfrm>
        <a:prstGeom prst="rect">
          <a:avLst/>
        </a:prstGeom>
        <a:noFill/>
        <a:ln w="9525">
          <a:noFill/>
          <a:miter lim="800000"/>
          <a:headEnd/>
          <a:tailEnd/>
        </a:ln>
      </xdr:spPr>
    </xdr:pic>
    <xdr:clientData/>
  </xdr:oneCellAnchor>
  <xdr:oneCellAnchor>
    <xdr:from>
      <xdr:col>4</xdr:col>
      <xdr:colOff>1047750</xdr:colOff>
      <xdr:row>899</xdr:row>
      <xdr:rowOff>0</xdr:rowOff>
    </xdr:from>
    <xdr:ext cx="2242" cy="161925"/>
    <xdr:pic>
      <xdr:nvPicPr>
        <xdr:cNvPr id="1264" name="Picture 21">
          <a:extLst>
            <a:ext uri="{FF2B5EF4-FFF2-40B4-BE49-F238E27FC236}">
              <a16:creationId xmlns:a16="http://schemas.microsoft.com/office/drawing/2014/main" xmlns="" id="{8E6B2F8B-E978-4C1F-9EF6-3FBBDA9EC87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899</xdr:row>
      <xdr:rowOff>0</xdr:rowOff>
    </xdr:from>
    <xdr:ext cx="2242" cy="161925"/>
    <xdr:pic>
      <xdr:nvPicPr>
        <xdr:cNvPr id="1265" name="Picture 21">
          <a:extLst>
            <a:ext uri="{FF2B5EF4-FFF2-40B4-BE49-F238E27FC236}">
              <a16:creationId xmlns:a16="http://schemas.microsoft.com/office/drawing/2014/main" xmlns="" id="{0EC3FF10-EB9C-4C9F-9E32-9B3A2FD7C16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892</xdr:row>
      <xdr:rowOff>0</xdr:rowOff>
    </xdr:from>
    <xdr:ext cx="2242" cy="161925"/>
    <xdr:pic>
      <xdr:nvPicPr>
        <xdr:cNvPr id="1266" name="Picture 21">
          <a:extLst>
            <a:ext uri="{FF2B5EF4-FFF2-40B4-BE49-F238E27FC236}">
              <a16:creationId xmlns:a16="http://schemas.microsoft.com/office/drawing/2014/main" xmlns="" id="{B9D83EE6-F133-49B8-BDF1-1A7F899219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898</xdr:row>
      <xdr:rowOff>0</xdr:rowOff>
    </xdr:from>
    <xdr:ext cx="2242" cy="161925"/>
    <xdr:pic>
      <xdr:nvPicPr>
        <xdr:cNvPr id="1267" name="Picture 21">
          <a:extLst>
            <a:ext uri="{FF2B5EF4-FFF2-40B4-BE49-F238E27FC236}">
              <a16:creationId xmlns:a16="http://schemas.microsoft.com/office/drawing/2014/main" xmlns="" id="{A111E732-41E7-4F78-AB88-DDE48CFD27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86050"/>
          <a:ext cx="2242" cy="161925"/>
        </a:xfrm>
        <a:prstGeom prst="rect">
          <a:avLst/>
        </a:prstGeom>
        <a:noFill/>
        <a:ln w="9525">
          <a:noFill/>
          <a:miter lim="800000"/>
          <a:headEnd/>
          <a:tailEnd/>
        </a:ln>
      </xdr:spPr>
    </xdr:pic>
    <xdr:clientData/>
  </xdr:oneCellAnchor>
  <xdr:oneCellAnchor>
    <xdr:from>
      <xdr:col>4</xdr:col>
      <xdr:colOff>1047750</xdr:colOff>
      <xdr:row>893</xdr:row>
      <xdr:rowOff>0</xdr:rowOff>
    </xdr:from>
    <xdr:ext cx="2242" cy="161925"/>
    <xdr:pic>
      <xdr:nvPicPr>
        <xdr:cNvPr id="1268" name="Picture 21">
          <a:extLst>
            <a:ext uri="{FF2B5EF4-FFF2-40B4-BE49-F238E27FC236}">
              <a16:creationId xmlns:a16="http://schemas.microsoft.com/office/drawing/2014/main" xmlns="" id="{A2395D8E-7260-4529-B8DD-BBC3A3FB2DA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904</xdr:row>
      <xdr:rowOff>0</xdr:rowOff>
    </xdr:from>
    <xdr:ext cx="2242" cy="161925"/>
    <xdr:pic>
      <xdr:nvPicPr>
        <xdr:cNvPr id="1269" name="Picture 21">
          <a:extLst>
            <a:ext uri="{FF2B5EF4-FFF2-40B4-BE49-F238E27FC236}">
              <a16:creationId xmlns:a16="http://schemas.microsoft.com/office/drawing/2014/main" xmlns="" id="{0B36205F-F6BF-4586-87BE-2D209CD29F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829050"/>
          <a:ext cx="2242" cy="161925"/>
        </a:xfrm>
        <a:prstGeom prst="rect">
          <a:avLst/>
        </a:prstGeom>
        <a:noFill/>
        <a:ln w="9525">
          <a:noFill/>
          <a:miter lim="800000"/>
          <a:headEnd/>
          <a:tailEnd/>
        </a:ln>
      </xdr:spPr>
    </xdr:pic>
    <xdr:clientData/>
  </xdr:oneCellAnchor>
  <xdr:oneCellAnchor>
    <xdr:from>
      <xdr:col>4</xdr:col>
      <xdr:colOff>1047750</xdr:colOff>
      <xdr:row>889</xdr:row>
      <xdr:rowOff>0</xdr:rowOff>
    </xdr:from>
    <xdr:ext cx="2242" cy="161925"/>
    <xdr:pic>
      <xdr:nvPicPr>
        <xdr:cNvPr id="1270" name="Picture 21">
          <a:extLst>
            <a:ext uri="{FF2B5EF4-FFF2-40B4-BE49-F238E27FC236}">
              <a16:creationId xmlns:a16="http://schemas.microsoft.com/office/drawing/2014/main" xmlns="" id="{1FC6DC8E-5DC4-4A7A-91B0-6FACFC38CE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889</xdr:row>
      <xdr:rowOff>0</xdr:rowOff>
    </xdr:from>
    <xdr:ext cx="2242" cy="161925"/>
    <xdr:pic>
      <xdr:nvPicPr>
        <xdr:cNvPr id="1271" name="Picture 21">
          <a:extLst>
            <a:ext uri="{FF2B5EF4-FFF2-40B4-BE49-F238E27FC236}">
              <a16:creationId xmlns:a16="http://schemas.microsoft.com/office/drawing/2014/main" xmlns="" id="{44E9D8CB-633E-45DD-9EC2-A661422A2E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895</xdr:row>
      <xdr:rowOff>0</xdr:rowOff>
    </xdr:from>
    <xdr:ext cx="2242" cy="161925"/>
    <xdr:pic>
      <xdr:nvPicPr>
        <xdr:cNvPr id="1272" name="Picture 21">
          <a:extLst>
            <a:ext uri="{FF2B5EF4-FFF2-40B4-BE49-F238E27FC236}">
              <a16:creationId xmlns:a16="http://schemas.microsoft.com/office/drawing/2014/main" xmlns="" id="{24414282-3102-4026-8C83-AE5ECA15D5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901</xdr:row>
      <xdr:rowOff>0</xdr:rowOff>
    </xdr:from>
    <xdr:ext cx="2242" cy="161925"/>
    <xdr:pic>
      <xdr:nvPicPr>
        <xdr:cNvPr id="1273" name="Picture 21">
          <a:extLst>
            <a:ext uri="{FF2B5EF4-FFF2-40B4-BE49-F238E27FC236}">
              <a16:creationId xmlns:a16="http://schemas.microsoft.com/office/drawing/2014/main" xmlns="" id="{F793F3D4-B09D-4958-B3F4-B549E3CEB1A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257550"/>
          <a:ext cx="2242" cy="161925"/>
        </a:xfrm>
        <a:prstGeom prst="rect">
          <a:avLst/>
        </a:prstGeom>
        <a:noFill/>
        <a:ln w="9525">
          <a:noFill/>
          <a:miter lim="800000"/>
          <a:headEnd/>
          <a:tailEnd/>
        </a:ln>
      </xdr:spPr>
    </xdr:pic>
    <xdr:clientData/>
  </xdr:oneCellAnchor>
  <xdr:oneCellAnchor>
    <xdr:from>
      <xdr:col>4</xdr:col>
      <xdr:colOff>1047750</xdr:colOff>
      <xdr:row>899</xdr:row>
      <xdr:rowOff>0</xdr:rowOff>
    </xdr:from>
    <xdr:ext cx="2242" cy="161925"/>
    <xdr:pic>
      <xdr:nvPicPr>
        <xdr:cNvPr id="1274" name="Picture 21">
          <a:extLst>
            <a:ext uri="{FF2B5EF4-FFF2-40B4-BE49-F238E27FC236}">
              <a16:creationId xmlns:a16="http://schemas.microsoft.com/office/drawing/2014/main" xmlns="" id="{180AF70A-4E4B-4D0D-BACD-C2953624C5B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899</xdr:row>
      <xdr:rowOff>0</xdr:rowOff>
    </xdr:from>
    <xdr:ext cx="2242" cy="161925"/>
    <xdr:pic>
      <xdr:nvPicPr>
        <xdr:cNvPr id="1275" name="Picture 21">
          <a:extLst>
            <a:ext uri="{FF2B5EF4-FFF2-40B4-BE49-F238E27FC236}">
              <a16:creationId xmlns:a16="http://schemas.microsoft.com/office/drawing/2014/main" xmlns="" id="{D47F0510-C602-41EF-B671-A68A1C0915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909</xdr:row>
      <xdr:rowOff>0</xdr:rowOff>
    </xdr:from>
    <xdr:ext cx="2242" cy="161925"/>
    <xdr:pic>
      <xdr:nvPicPr>
        <xdr:cNvPr id="1276" name="Picture 21">
          <a:extLst>
            <a:ext uri="{FF2B5EF4-FFF2-40B4-BE49-F238E27FC236}">
              <a16:creationId xmlns:a16="http://schemas.microsoft.com/office/drawing/2014/main" xmlns="" id="{B258B34B-A2B0-4E1C-8D6D-44A9A21216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909</xdr:row>
      <xdr:rowOff>0</xdr:rowOff>
    </xdr:from>
    <xdr:ext cx="2242" cy="161925"/>
    <xdr:pic>
      <xdr:nvPicPr>
        <xdr:cNvPr id="1277" name="Picture 21">
          <a:extLst>
            <a:ext uri="{FF2B5EF4-FFF2-40B4-BE49-F238E27FC236}">
              <a16:creationId xmlns:a16="http://schemas.microsoft.com/office/drawing/2014/main" xmlns="" id="{3BEB5C90-6B12-4677-B768-717760C28B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909</xdr:row>
      <xdr:rowOff>0</xdr:rowOff>
    </xdr:from>
    <xdr:ext cx="2242" cy="161925"/>
    <xdr:pic>
      <xdr:nvPicPr>
        <xdr:cNvPr id="1278" name="Picture 21">
          <a:extLst>
            <a:ext uri="{FF2B5EF4-FFF2-40B4-BE49-F238E27FC236}">
              <a16:creationId xmlns:a16="http://schemas.microsoft.com/office/drawing/2014/main" xmlns="" id="{5153E3C3-4001-4E1D-A34F-E599ED434C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913</xdr:row>
      <xdr:rowOff>0</xdr:rowOff>
    </xdr:from>
    <xdr:ext cx="2242" cy="161925"/>
    <xdr:pic>
      <xdr:nvPicPr>
        <xdr:cNvPr id="1279" name="Picture 21">
          <a:extLst>
            <a:ext uri="{FF2B5EF4-FFF2-40B4-BE49-F238E27FC236}">
              <a16:creationId xmlns:a16="http://schemas.microsoft.com/office/drawing/2014/main" xmlns="" id="{58148E56-6393-49D8-AB6E-FCD46B54B6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905</xdr:row>
      <xdr:rowOff>0</xdr:rowOff>
    </xdr:from>
    <xdr:ext cx="2242" cy="161925"/>
    <xdr:pic>
      <xdr:nvPicPr>
        <xdr:cNvPr id="1280" name="Picture 21">
          <a:extLst>
            <a:ext uri="{FF2B5EF4-FFF2-40B4-BE49-F238E27FC236}">
              <a16:creationId xmlns:a16="http://schemas.microsoft.com/office/drawing/2014/main" xmlns="" id="{0ACC9B51-2D1A-4539-ABD8-6D3E7D52DB6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909</xdr:row>
      <xdr:rowOff>0</xdr:rowOff>
    </xdr:from>
    <xdr:ext cx="2242" cy="161925"/>
    <xdr:pic>
      <xdr:nvPicPr>
        <xdr:cNvPr id="1281" name="Picture 21">
          <a:extLst>
            <a:ext uri="{FF2B5EF4-FFF2-40B4-BE49-F238E27FC236}">
              <a16:creationId xmlns:a16="http://schemas.microsoft.com/office/drawing/2014/main" xmlns="" id="{DB97319A-670D-4D2D-B6E0-09930089D5A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913</xdr:row>
      <xdr:rowOff>0</xdr:rowOff>
    </xdr:from>
    <xdr:ext cx="2242" cy="161925"/>
    <xdr:pic>
      <xdr:nvPicPr>
        <xdr:cNvPr id="1282" name="Picture 21">
          <a:extLst>
            <a:ext uri="{FF2B5EF4-FFF2-40B4-BE49-F238E27FC236}">
              <a16:creationId xmlns:a16="http://schemas.microsoft.com/office/drawing/2014/main" xmlns="" id="{3434D697-6EA8-47A6-8937-178C228771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905</xdr:row>
      <xdr:rowOff>0</xdr:rowOff>
    </xdr:from>
    <xdr:ext cx="2242" cy="161925"/>
    <xdr:pic>
      <xdr:nvPicPr>
        <xdr:cNvPr id="1283" name="Picture 21">
          <a:extLst>
            <a:ext uri="{FF2B5EF4-FFF2-40B4-BE49-F238E27FC236}">
              <a16:creationId xmlns:a16="http://schemas.microsoft.com/office/drawing/2014/main" xmlns="" id="{6ACD2F6D-9535-421E-9104-59E02810F0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908</xdr:row>
      <xdr:rowOff>0</xdr:rowOff>
    </xdr:from>
    <xdr:ext cx="2242" cy="161925"/>
    <xdr:pic>
      <xdr:nvPicPr>
        <xdr:cNvPr id="1284" name="Picture 21">
          <a:extLst>
            <a:ext uri="{FF2B5EF4-FFF2-40B4-BE49-F238E27FC236}">
              <a16:creationId xmlns:a16="http://schemas.microsoft.com/office/drawing/2014/main" xmlns="" id="{B29BC7A1-63FD-44E2-AF18-BF7C48CE4FE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914</xdr:row>
      <xdr:rowOff>0</xdr:rowOff>
    </xdr:from>
    <xdr:ext cx="2242" cy="161925"/>
    <xdr:pic>
      <xdr:nvPicPr>
        <xdr:cNvPr id="1285" name="Picture 21">
          <a:extLst>
            <a:ext uri="{FF2B5EF4-FFF2-40B4-BE49-F238E27FC236}">
              <a16:creationId xmlns:a16="http://schemas.microsoft.com/office/drawing/2014/main" xmlns="" id="{9A59C037-E359-4271-8943-5479A48773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86050"/>
          <a:ext cx="2242" cy="161925"/>
        </a:xfrm>
        <a:prstGeom prst="rect">
          <a:avLst/>
        </a:prstGeom>
        <a:noFill/>
        <a:ln w="9525">
          <a:noFill/>
          <a:miter lim="800000"/>
          <a:headEnd/>
          <a:tailEnd/>
        </a:ln>
      </xdr:spPr>
    </xdr:pic>
    <xdr:clientData/>
  </xdr:oneCellAnchor>
  <xdr:oneCellAnchor>
    <xdr:from>
      <xdr:col>4</xdr:col>
      <xdr:colOff>1047750</xdr:colOff>
      <xdr:row>909</xdr:row>
      <xdr:rowOff>0</xdr:rowOff>
    </xdr:from>
    <xdr:ext cx="2242" cy="161925"/>
    <xdr:pic>
      <xdr:nvPicPr>
        <xdr:cNvPr id="1286" name="Picture 21">
          <a:extLst>
            <a:ext uri="{FF2B5EF4-FFF2-40B4-BE49-F238E27FC236}">
              <a16:creationId xmlns:a16="http://schemas.microsoft.com/office/drawing/2014/main" xmlns="" id="{FC9AD884-85EA-46C2-B56E-63843DF5F8A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905</xdr:row>
      <xdr:rowOff>0</xdr:rowOff>
    </xdr:from>
    <xdr:ext cx="2242" cy="161925"/>
    <xdr:pic>
      <xdr:nvPicPr>
        <xdr:cNvPr id="1287" name="Picture 21">
          <a:extLst>
            <a:ext uri="{FF2B5EF4-FFF2-40B4-BE49-F238E27FC236}">
              <a16:creationId xmlns:a16="http://schemas.microsoft.com/office/drawing/2014/main" xmlns="" id="{62A438CC-49E8-4323-B107-BF795F9200B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905</xdr:row>
      <xdr:rowOff>0</xdr:rowOff>
    </xdr:from>
    <xdr:ext cx="2242" cy="161925"/>
    <xdr:pic>
      <xdr:nvPicPr>
        <xdr:cNvPr id="1288" name="Picture 21">
          <a:extLst>
            <a:ext uri="{FF2B5EF4-FFF2-40B4-BE49-F238E27FC236}">
              <a16:creationId xmlns:a16="http://schemas.microsoft.com/office/drawing/2014/main" xmlns="" id="{AD4DAF19-442A-490A-A784-42F8F10F40E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911</xdr:row>
      <xdr:rowOff>0</xdr:rowOff>
    </xdr:from>
    <xdr:ext cx="2242" cy="161925"/>
    <xdr:pic>
      <xdr:nvPicPr>
        <xdr:cNvPr id="1289" name="Picture 21">
          <a:extLst>
            <a:ext uri="{FF2B5EF4-FFF2-40B4-BE49-F238E27FC236}">
              <a16:creationId xmlns:a16="http://schemas.microsoft.com/office/drawing/2014/main" xmlns="" id="{A3EAAEF9-5E20-4339-9654-D40E4D5DDC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917</xdr:row>
      <xdr:rowOff>0</xdr:rowOff>
    </xdr:from>
    <xdr:ext cx="2242" cy="161925"/>
    <xdr:pic>
      <xdr:nvPicPr>
        <xdr:cNvPr id="1290" name="Picture 21">
          <a:extLst>
            <a:ext uri="{FF2B5EF4-FFF2-40B4-BE49-F238E27FC236}">
              <a16:creationId xmlns:a16="http://schemas.microsoft.com/office/drawing/2014/main" xmlns="" id="{29EA1F88-C5C1-4361-AEA3-F39EF2E1263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257550"/>
          <a:ext cx="2242" cy="161925"/>
        </a:xfrm>
        <a:prstGeom prst="rect">
          <a:avLst/>
        </a:prstGeom>
        <a:noFill/>
        <a:ln w="9525">
          <a:noFill/>
          <a:miter lim="800000"/>
          <a:headEnd/>
          <a:tailEnd/>
        </a:ln>
      </xdr:spPr>
    </xdr:pic>
    <xdr:clientData/>
  </xdr:oneCellAnchor>
  <xdr:oneCellAnchor>
    <xdr:from>
      <xdr:col>4</xdr:col>
      <xdr:colOff>1047750</xdr:colOff>
      <xdr:row>915</xdr:row>
      <xdr:rowOff>0</xdr:rowOff>
    </xdr:from>
    <xdr:ext cx="2242" cy="161925"/>
    <xdr:pic>
      <xdr:nvPicPr>
        <xdr:cNvPr id="1291" name="Picture 21">
          <a:extLst>
            <a:ext uri="{FF2B5EF4-FFF2-40B4-BE49-F238E27FC236}">
              <a16:creationId xmlns:a16="http://schemas.microsoft.com/office/drawing/2014/main" xmlns="" id="{CC3FC215-325E-48FD-AF0E-21C45928742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915</xdr:row>
      <xdr:rowOff>0</xdr:rowOff>
    </xdr:from>
    <xdr:ext cx="2242" cy="161925"/>
    <xdr:pic>
      <xdr:nvPicPr>
        <xdr:cNvPr id="1292" name="Picture 21">
          <a:extLst>
            <a:ext uri="{FF2B5EF4-FFF2-40B4-BE49-F238E27FC236}">
              <a16:creationId xmlns:a16="http://schemas.microsoft.com/office/drawing/2014/main" xmlns="" id="{783B3210-3C4B-4862-A8F1-487FAF6045C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908</xdr:row>
      <xdr:rowOff>0</xdr:rowOff>
    </xdr:from>
    <xdr:ext cx="2242" cy="161925"/>
    <xdr:pic>
      <xdr:nvPicPr>
        <xdr:cNvPr id="1293" name="Picture 21">
          <a:extLst>
            <a:ext uri="{FF2B5EF4-FFF2-40B4-BE49-F238E27FC236}">
              <a16:creationId xmlns:a16="http://schemas.microsoft.com/office/drawing/2014/main" xmlns="" id="{71187742-0754-4E7B-8AEE-B696B1B61A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914</xdr:row>
      <xdr:rowOff>0</xdr:rowOff>
    </xdr:from>
    <xdr:ext cx="2242" cy="161925"/>
    <xdr:pic>
      <xdr:nvPicPr>
        <xdr:cNvPr id="1294" name="Picture 21">
          <a:extLst>
            <a:ext uri="{FF2B5EF4-FFF2-40B4-BE49-F238E27FC236}">
              <a16:creationId xmlns:a16="http://schemas.microsoft.com/office/drawing/2014/main" xmlns="" id="{5C00736C-4D1E-44BB-83E5-D4482CD07DA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86050"/>
          <a:ext cx="2242" cy="161925"/>
        </a:xfrm>
        <a:prstGeom prst="rect">
          <a:avLst/>
        </a:prstGeom>
        <a:noFill/>
        <a:ln w="9525">
          <a:noFill/>
          <a:miter lim="800000"/>
          <a:headEnd/>
          <a:tailEnd/>
        </a:ln>
      </xdr:spPr>
    </xdr:pic>
    <xdr:clientData/>
  </xdr:oneCellAnchor>
  <xdr:oneCellAnchor>
    <xdr:from>
      <xdr:col>4</xdr:col>
      <xdr:colOff>1047750</xdr:colOff>
      <xdr:row>909</xdr:row>
      <xdr:rowOff>0</xdr:rowOff>
    </xdr:from>
    <xdr:ext cx="2242" cy="161925"/>
    <xdr:pic>
      <xdr:nvPicPr>
        <xdr:cNvPr id="1295" name="Picture 21">
          <a:extLst>
            <a:ext uri="{FF2B5EF4-FFF2-40B4-BE49-F238E27FC236}">
              <a16:creationId xmlns:a16="http://schemas.microsoft.com/office/drawing/2014/main" xmlns="" id="{4ED30EC5-090C-49FB-A116-84A51EF4EB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905</xdr:row>
      <xdr:rowOff>0</xdr:rowOff>
    </xdr:from>
    <xdr:ext cx="2242" cy="161925"/>
    <xdr:pic>
      <xdr:nvPicPr>
        <xdr:cNvPr id="1296" name="Picture 21">
          <a:extLst>
            <a:ext uri="{FF2B5EF4-FFF2-40B4-BE49-F238E27FC236}">
              <a16:creationId xmlns:a16="http://schemas.microsoft.com/office/drawing/2014/main" xmlns="" id="{3571206B-D8C7-4DA6-9183-A72C331638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905</xdr:row>
      <xdr:rowOff>0</xdr:rowOff>
    </xdr:from>
    <xdr:ext cx="2242" cy="161925"/>
    <xdr:pic>
      <xdr:nvPicPr>
        <xdr:cNvPr id="1297" name="Picture 21">
          <a:extLst>
            <a:ext uri="{FF2B5EF4-FFF2-40B4-BE49-F238E27FC236}">
              <a16:creationId xmlns:a16="http://schemas.microsoft.com/office/drawing/2014/main" xmlns="" id="{63DD2106-67F7-4F3E-A46C-0A3AA653C2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911</xdr:row>
      <xdr:rowOff>0</xdr:rowOff>
    </xdr:from>
    <xdr:ext cx="2242" cy="161925"/>
    <xdr:pic>
      <xdr:nvPicPr>
        <xdr:cNvPr id="1298" name="Picture 21">
          <a:extLst>
            <a:ext uri="{FF2B5EF4-FFF2-40B4-BE49-F238E27FC236}">
              <a16:creationId xmlns:a16="http://schemas.microsoft.com/office/drawing/2014/main" xmlns="" id="{CA60FD17-E758-42B1-9743-07621EFE45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917</xdr:row>
      <xdr:rowOff>0</xdr:rowOff>
    </xdr:from>
    <xdr:ext cx="2242" cy="161925"/>
    <xdr:pic>
      <xdr:nvPicPr>
        <xdr:cNvPr id="1299" name="Picture 21">
          <a:extLst>
            <a:ext uri="{FF2B5EF4-FFF2-40B4-BE49-F238E27FC236}">
              <a16:creationId xmlns:a16="http://schemas.microsoft.com/office/drawing/2014/main" xmlns="" id="{E682D7FF-8D02-4793-87F0-2BDCC435AA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257550"/>
          <a:ext cx="2242" cy="161925"/>
        </a:xfrm>
        <a:prstGeom prst="rect">
          <a:avLst/>
        </a:prstGeom>
        <a:noFill/>
        <a:ln w="9525">
          <a:noFill/>
          <a:miter lim="800000"/>
          <a:headEnd/>
          <a:tailEnd/>
        </a:ln>
      </xdr:spPr>
    </xdr:pic>
    <xdr:clientData/>
  </xdr:oneCellAnchor>
  <xdr:oneCellAnchor>
    <xdr:from>
      <xdr:col>4</xdr:col>
      <xdr:colOff>1047750</xdr:colOff>
      <xdr:row>915</xdr:row>
      <xdr:rowOff>0</xdr:rowOff>
    </xdr:from>
    <xdr:ext cx="2242" cy="161925"/>
    <xdr:pic>
      <xdr:nvPicPr>
        <xdr:cNvPr id="1300" name="Picture 21">
          <a:extLst>
            <a:ext uri="{FF2B5EF4-FFF2-40B4-BE49-F238E27FC236}">
              <a16:creationId xmlns:a16="http://schemas.microsoft.com/office/drawing/2014/main" xmlns="" id="{8DDEC09D-5BD5-47F2-9D61-CCB35139E7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915</xdr:row>
      <xdr:rowOff>0</xdr:rowOff>
    </xdr:from>
    <xdr:ext cx="2242" cy="161925"/>
    <xdr:pic>
      <xdr:nvPicPr>
        <xdr:cNvPr id="1301" name="Picture 21">
          <a:extLst>
            <a:ext uri="{FF2B5EF4-FFF2-40B4-BE49-F238E27FC236}">
              <a16:creationId xmlns:a16="http://schemas.microsoft.com/office/drawing/2014/main" xmlns="" id="{AA6F444F-DE88-4B77-B894-52E8AE72DE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919</xdr:row>
      <xdr:rowOff>0</xdr:rowOff>
    </xdr:from>
    <xdr:ext cx="2242" cy="161925"/>
    <xdr:pic>
      <xdr:nvPicPr>
        <xdr:cNvPr id="1302" name="Picture 21">
          <a:extLst>
            <a:ext uri="{FF2B5EF4-FFF2-40B4-BE49-F238E27FC236}">
              <a16:creationId xmlns:a16="http://schemas.microsoft.com/office/drawing/2014/main" xmlns="" id="{92E5BFD2-F325-4DF1-A68C-2E55805F24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919</xdr:row>
      <xdr:rowOff>0</xdr:rowOff>
    </xdr:from>
    <xdr:ext cx="2242" cy="161925"/>
    <xdr:pic>
      <xdr:nvPicPr>
        <xdr:cNvPr id="1303" name="Picture 21">
          <a:extLst>
            <a:ext uri="{FF2B5EF4-FFF2-40B4-BE49-F238E27FC236}">
              <a16:creationId xmlns:a16="http://schemas.microsoft.com/office/drawing/2014/main" xmlns="" id="{05D8D667-08D6-4E58-8AC0-2ADCA7D8373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919</xdr:row>
      <xdr:rowOff>0</xdr:rowOff>
    </xdr:from>
    <xdr:ext cx="2242" cy="161925"/>
    <xdr:pic>
      <xdr:nvPicPr>
        <xdr:cNvPr id="1304" name="Picture 21">
          <a:extLst>
            <a:ext uri="{FF2B5EF4-FFF2-40B4-BE49-F238E27FC236}">
              <a16:creationId xmlns:a16="http://schemas.microsoft.com/office/drawing/2014/main" xmlns="" id="{E2C4E738-7302-4A71-865F-1F2A0E6087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919</xdr:row>
      <xdr:rowOff>0</xdr:rowOff>
    </xdr:from>
    <xdr:ext cx="2242" cy="161925"/>
    <xdr:pic>
      <xdr:nvPicPr>
        <xdr:cNvPr id="1305" name="Picture 21">
          <a:extLst>
            <a:ext uri="{FF2B5EF4-FFF2-40B4-BE49-F238E27FC236}">
              <a16:creationId xmlns:a16="http://schemas.microsoft.com/office/drawing/2014/main" xmlns="" id="{92E8D7BA-EDEE-4554-9B56-7F09828FC5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919</xdr:row>
      <xdr:rowOff>0</xdr:rowOff>
    </xdr:from>
    <xdr:ext cx="2242" cy="161925"/>
    <xdr:pic>
      <xdr:nvPicPr>
        <xdr:cNvPr id="1306" name="Picture 21">
          <a:extLst>
            <a:ext uri="{FF2B5EF4-FFF2-40B4-BE49-F238E27FC236}">
              <a16:creationId xmlns:a16="http://schemas.microsoft.com/office/drawing/2014/main" xmlns="" id="{4CB6C4B1-08F1-4077-AADC-61F038A75E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919</xdr:row>
      <xdr:rowOff>0</xdr:rowOff>
    </xdr:from>
    <xdr:ext cx="2242" cy="161925"/>
    <xdr:pic>
      <xdr:nvPicPr>
        <xdr:cNvPr id="1307" name="Picture 21">
          <a:extLst>
            <a:ext uri="{FF2B5EF4-FFF2-40B4-BE49-F238E27FC236}">
              <a16:creationId xmlns:a16="http://schemas.microsoft.com/office/drawing/2014/main" xmlns="" id="{CFB943F9-4163-49B0-8B5E-E948456F922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926</xdr:row>
      <xdr:rowOff>0</xdr:rowOff>
    </xdr:from>
    <xdr:ext cx="2242" cy="161925"/>
    <xdr:pic>
      <xdr:nvPicPr>
        <xdr:cNvPr id="1308" name="Picture 21">
          <a:extLst>
            <a:ext uri="{FF2B5EF4-FFF2-40B4-BE49-F238E27FC236}">
              <a16:creationId xmlns:a16="http://schemas.microsoft.com/office/drawing/2014/main" xmlns="" id="{75085D83-84C9-4693-BDD8-9D4323AC93A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926</xdr:row>
      <xdr:rowOff>0</xdr:rowOff>
    </xdr:from>
    <xdr:ext cx="2242" cy="161925"/>
    <xdr:pic>
      <xdr:nvPicPr>
        <xdr:cNvPr id="1309" name="Picture 21">
          <a:extLst>
            <a:ext uri="{FF2B5EF4-FFF2-40B4-BE49-F238E27FC236}">
              <a16:creationId xmlns:a16="http://schemas.microsoft.com/office/drawing/2014/main" xmlns="" id="{FC6629C9-E19B-4BF4-BE64-3DA8AEAC9A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926</xdr:row>
      <xdr:rowOff>0</xdr:rowOff>
    </xdr:from>
    <xdr:ext cx="2242" cy="161925"/>
    <xdr:pic>
      <xdr:nvPicPr>
        <xdr:cNvPr id="1310" name="Picture 21">
          <a:extLst>
            <a:ext uri="{FF2B5EF4-FFF2-40B4-BE49-F238E27FC236}">
              <a16:creationId xmlns:a16="http://schemas.microsoft.com/office/drawing/2014/main" xmlns="" id="{C31255B0-4B68-4034-B0D3-A76B145FF3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922</xdr:row>
      <xdr:rowOff>0</xdr:rowOff>
    </xdr:from>
    <xdr:ext cx="2242" cy="161925"/>
    <xdr:pic>
      <xdr:nvPicPr>
        <xdr:cNvPr id="1311" name="Picture 21">
          <a:extLst>
            <a:ext uri="{FF2B5EF4-FFF2-40B4-BE49-F238E27FC236}">
              <a16:creationId xmlns:a16="http://schemas.microsoft.com/office/drawing/2014/main" xmlns="" id="{4798DED7-55EB-4F90-9A1F-AF23EBCB9E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926</xdr:row>
      <xdr:rowOff>0</xdr:rowOff>
    </xdr:from>
    <xdr:ext cx="2242" cy="161925"/>
    <xdr:pic>
      <xdr:nvPicPr>
        <xdr:cNvPr id="1312" name="Picture 21">
          <a:extLst>
            <a:ext uri="{FF2B5EF4-FFF2-40B4-BE49-F238E27FC236}">
              <a16:creationId xmlns:a16="http://schemas.microsoft.com/office/drawing/2014/main" xmlns="" id="{90C5FC6D-540C-4501-AABE-159A2F0640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922</xdr:row>
      <xdr:rowOff>0</xdr:rowOff>
    </xdr:from>
    <xdr:ext cx="2242" cy="161925"/>
    <xdr:pic>
      <xdr:nvPicPr>
        <xdr:cNvPr id="1313" name="Picture 21">
          <a:extLst>
            <a:ext uri="{FF2B5EF4-FFF2-40B4-BE49-F238E27FC236}">
              <a16:creationId xmlns:a16="http://schemas.microsoft.com/office/drawing/2014/main" xmlns="" id="{A8A5705F-87DF-4FF4-8D56-43B222FED9A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925</xdr:row>
      <xdr:rowOff>0</xdr:rowOff>
    </xdr:from>
    <xdr:ext cx="2242" cy="161925"/>
    <xdr:pic>
      <xdr:nvPicPr>
        <xdr:cNvPr id="1314" name="Picture 21">
          <a:extLst>
            <a:ext uri="{FF2B5EF4-FFF2-40B4-BE49-F238E27FC236}">
              <a16:creationId xmlns:a16="http://schemas.microsoft.com/office/drawing/2014/main" xmlns="" id="{A9063C25-854A-4CAC-89CE-993AD936B07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926</xdr:row>
      <xdr:rowOff>0</xdr:rowOff>
    </xdr:from>
    <xdr:ext cx="2242" cy="161925"/>
    <xdr:pic>
      <xdr:nvPicPr>
        <xdr:cNvPr id="1315" name="Picture 21">
          <a:extLst>
            <a:ext uri="{FF2B5EF4-FFF2-40B4-BE49-F238E27FC236}">
              <a16:creationId xmlns:a16="http://schemas.microsoft.com/office/drawing/2014/main" xmlns="" id="{511E68DB-8CE5-4826-BFD6-3E430655784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922</xdr:row>
      <xdr:rowOff>0</xdr:rowOff>
    </xdr:from>
    <xdr:ext cx="2242" cy="161925"/>
    <xdr:pic>
      <xdr:nvPicPr>
        <xdr:cNvPr id="1316" name="Picture 21">
          <a:extLst>
            <a:ext uri="{FF2B5EF4-FFF2-40B4-BE49-F238E27FC236}">
              <a16:creationId xmlns:a16="http://schemas.microsoft.com/office/drawing/2014/main" xmlns="" id="{A1B2E4B7-EF35-4ECC-9DED-475F50A2716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922</xdr:row>
      <xdr:rowOff>0</xdr:rowOff>
    </xdr:from>
    <xdr:ext cx="2242" cy="161925"/>
    <xdr:pic>
      <xdr:nvPicPr>
        <xdr:cNvPr id="1317" name="Picture 21">
          <a:extLst>
            <a:ext uri="{FF2B5EF4-FFF2-40B4-BE49-F238E27FC236}">
              <a16:creationId xmlns:a16="http://schemas.microsoft.com/office/drawing/2014/main" xmlns="" id="{E34DCFC5-350C-477D-BAAD-AA71682D621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925</xdr:row>
      <xdr:rowOff>0</xdr:rowOff>
    </xdr:from>
    <xdr:ext cx="2242" cy="161925"/>
    <xdr:pic>
      <xdr:nvPicPr>
        <xdr:cNvPr id="1318" name="Picture 21">
          <a:extLst>
            <a:ext uri="{FF2B5EF4-FFF2-40B4-BE49-F238E27FC236}">
              <a16:creationId xmlns:a16="http://schemas.microsoft.com/office/drawing/2014/main" xmlns="" id="{FC785D18-976D-4B8A-BC97-17FCF0FDF46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926</xdr:row>
      <xdr:rowOff>0</xdr:rowOff>
    </xdr:from>
    <xdr:ext cx="2242" cy="161925"/>
    <xdr:pic>
      <xdr:nvPicPr>
        <xdr:cNvPr id="1319" name="Picture 21">
          <a:extLst>
            <a:ext uri="{FF2B5EF4-FFF2-40B4-BE49-F238E27FC236}">
              <a16:creationId xmlns:a16="http://schemas.microsoft.com/office/drawing/2014/main" xmlns="" id="{ABD61EC9-2B5B-496A-B2D0-BABC019A42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922</xdr:row>
      <xdr:rowOff>0</xdr:rowOff>
    </xdr:from>
    <xdr:ext cx="2242" cy="161925"/>
    <xdr:pic>
      <xdr:nvPicPr>
        <xdr:cNvPr id="1320" name="Picture 21">
          <a:extLst>
            <a:ext uri="{FF2B5EF4-FFF2-40B4-BE49-F238E27FC236}">
              <a16:creationId xmlns:a16="http://schemas.microsoft.com/office/drawing/2014/main" xmlns="" id="{47225AAD-14D6-4BD7-A972-9B3B36CBA4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922</xdr:row>
      <xdr:rowOff>0</xdr:rowOff>
    </xdr:from>
    <xdr:ext cx="2242" cy="161925"/>
    <xdr:pic>
      <xdr:nvPicPr>
        <xdr:cNvPr id="1321" name="Picture 21">
          <a:extLst>
            <a:ext uri="{FF2B5EF4-FFF2-40B4-BE49-F238E27FC236}">
              <a16:creationId xmlns:a16="http://schemas.microsoft.com/office/drawing/2014/main" xmlns="" id="{C29A5FB6-D7BE-4909-86B7-E4EEE054DFF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948</xdr:row>
      <xdr:rowOff>0</xdr:rowOff>
    </xdr:from>
    <xdr:ext cx="2242" cy="161925"/>
    <xdr:pic>
      <xdr:nvPicPr>
        <xdr:cNvPr id="1418" name="Picture 21">
          <a:extLst>
            <a:ext uri="{FF2B5EF4-FFF2-40B4-BE49-F238E27FC236}">
              <a16:creationId xmlns:a16="http://schemas.microsoft.com/office/drawing/2014/main" xmlns="" id="{C15F5B20-0562-4A90-BD32-BBA10756413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91050"/>
          <a:ext cx="2242" cy="161925"/>
        </a:xfrm>
        <a:prstGeom prst="rect">
          <a:avLst/>
        </a:prstGeom>
        <a:noFill/>
        <a:ln w="9525">
          <a:noFill/>
          <a:miter lim="800000"/>
          <a:headEnd/>
          <a:tailEnd/>
        </a:ln>
      </xdr:spPr>
    </xdr:pic>
    <xdr:clientData/>
  </xdr:oneCellAnchor>
  <xdr:oneCellAnchor>
    <xdr:from>
      <xdr:col>4</xdr:col>
      <xdr:colOff>1047750</xdr:colOff>
      <xdr:row>945</xdr:row>
      <xdr:rowOff>0</xdr:rowOff>
    </xdr:from>
    <xdr:ext cx="2242" cy="161925"/>
    <xdr:pic>
      <xdr:nvPicPr>
        <xdr:cNvPr id="1419" name="Picture 21">
          <a:extLst>
            <a:ext uri="{FF2B5EF4-FFF2-40B4-BE49-F238E27FC236}">
              <a16:creationId xmlns:a16="http://schemas.microsoft.com/office/drawing/2014/main" xmlns="" id="{75255055-FAD1-466A-9249-33A6F8DEA30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9550"/>
          <a:ext cx="2242" cy="161925"/>
        </a:xfrm>
        <a:prstGeom prst="rect">
          <a:avLst/>
        </a:prstGeom>
        <a:noFill/>
        <a:ln w="9525">
          <a:noFill/>
          <a:miter lim="800000"/>
          <a:headEnd/>
          <a:tailEnd/>
        </a:ln>
      </xdr:spPr>
    </xdr:pic>
    <xdr:clientData/>
  </xdr:oneCellAnchor>
  <xdr:oneCellAnchor>
    <xdr:from>
      <xdr:col>4</xdr:col>
      <xdr:colOff>1047750</xdr:colOff>
      <xdr:row>933</xdr:row>
      <xdr:rowOff>0</xdr:rowOff>
    </xdr:from>
    <xdr:ext cx="2242" cy="161925"/>
    <xdr:pic>
      <xdr:nvPicPr>
        <xdr:cNvPr id="1420" name="Picture 21">
          <a:extLst>
            <a:ext uri="{FF2B5EF4-FFF2-40B4-BE49-F238E27FC236}">
              <a16:creationId xmlns:a16="http://schemas.microsoft.com/office/drawing/2014/main" xmlns="" id="{A30F2DC1-57F5-4A4D-9A3E-DE3EC89EB5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948</xdr:row>
      <xdr:rowOff>0</xdr:rowOff>
    </xdr:from>
    <xdr:ext cx="2242" cy="161925"/>
    <xdr:pic>
      <xdr:nvPicPr>
        <xdr:cNvPr id="1421" name="Picture 21">
          <a:extLst>
            <a:ext uri="{FF2B5EF4-FFF2-40B4-BE49-F238E27FC236}">
              <a16:creationId xmlns:a16="http://schemas.microsoft.com/office/drawing/2014/main" xmlns="" id="{DFCA5ABD-C07F-46DB-9D1A-EAECBBFB783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91050"/>
          <a:ext cx="2242" cy="161925"/>
        </a:xfrm>
        <a:prstGeom prst="rect">
          <a:avLst/>
        </a:prstGeom>
        <a:noFill/>
        <a:ln w="9525">
          <a:noFill/>
          <a:miter lim="800000"/>
          <a:headEnd/>
          <a:tailEnd/>
        </a:ln>
      </xdr:spPr>
    </xdr:pic>
    <xdr:clientData/>
  </xdr:oneCellAnchor>
  <xdr:oneCellAnchor>
    <xdr:from>
      <xdr:col>4</xdr:col>
      <xdr:colOff>1047750</xdr:colOff>
      <xdr:row>945</xdr:row>
      <xdr:rowOff>0</xdr:rowOff>
    </xdr:from>
    <xdr:ext cx="2242" cy="161925"/>
    <xdr:pic>
      <xdr:nvPicPr>
        <xdr:cNvPr id="1422" name="Picture 21">
          <a:extLst>
            <a:ext uri="{FF2B5EF4-FFF2-40B4-BE49-F238E27FC236}">
              <a16:creationId xmlns:a16="http://schemas.microsoft.com/office/drawing/2014/main" xmlns="" id="{EC0F60E9-2942-42BB-80AF-5F9FFFF9B9A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9550"/>
          <a:ext cx="2242" cy="161925"/>
        </a:xfrm>
        <a:prstGeom prst="rect">
          <a:avLst/>
        </a:prstGeom>
        <a:noFill/>
        <a:ln w="9525">
          <a:noFill/>
          <a:miter lim="800000"/>
          <a:headEnd/>
          <a:tailEnd/>
        </a:ln>
      </xdr:spPr>
    </xdr:pic>
    <xdr:clientData/>
  </xdr:oneCellAnchor>
  <xdr:oneCellAnchor>
    <xdr:from>
      <xdr:col>4</xdr:col>
      <xdr:colOff>1047750</xdr:colOff>
      <xdr:row>933</xdr:row>
      <xdr:rowOff>0</xdr:rowOff>
    </xdr:from>
    <xdr:ext cx="2242" cy="161925"/>
    <xdr:pic>
      <xdr:nvPicPr>
        <xdr:cNvPr id="1423" name="Picture 21">
          <a:extLst>
            <a:ext uri="{FF2B5EF4-FFF2-40B4-BE49-F238E27FC236}">
              <a16:creationId xmlns:a16="http://schemas.microsoft.com/office/drawing/2014/main" xmlns="" id="{BBB88782-A60C-4F14-AF44-73703D3AE0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948</xdr:row>
      <xdr:rowOff>0</xdr:rowOff>
    </xdr:from>
    <xdr:ext cx="2242" cy="161925"/>
    <xdr:pic>
      <xdr:nvPicPr>
        <xdr:cNvPr id="1424" name="Picture 21">
          <a:extLst>
            <a:ext uri="{FF2B5EF4-FFF2-40B4-BE49-F238E27FC236}">
              <a16:creationId xmlns:a16="http://schemas.microsoft.com/office/drawing/2014/main" xmlns="" id="{24BB575C-3FB4-4BF7-8F0B-409E09FCD4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91050"/>
          <a:ext cx="2242" cy="161925"/>
        </a:xfrm>
        <a:prstGeom prst="rect">
          <a:avLst/>
        </a:prstGeom>
        <a:noFill/>
        <a:ln w="9525">
          <a:noFill/>
          <a:miter lim="800000"/>
          <a:headEnd/>
          <a:tailEnd/>
        </a:ln>
      </xdr:spPr>
    </xdr:pic>
    <xdr:clientData/>
  </xdr:oneCellAnchor>
  <xdr:oneCellAnchor>
    <xdr:from>
      <xdr:col>4</xdr:col>
      <xdr:colOff>1047750</xdr:colOff>
      <xdr:row>945</xdr:row>
      <xdr:rowOff>0</xdr:rowOff>
    </xdr:from>
    <xdr:ext cx="2242" cy="161925"/>
    <xdr:pic>
      <xdr:nvPicPr>
        <xdr:cNvPr id="1425" name="Picture 21">
          <a:extLst>
            <a:ext uri="{FF2B5EF4-FFF2-40B4-BE49-F238E27FC236}">
              <a16:creationId xmlns:a16="http://schemas.microsoft.com/office/drawing/2014/main" xmlns="" id="{1F2E74BE-C043-4171-8F17-7B71CA4540D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9550"/>
          <a:ext cx="2242" cy="161925"/>
        </a:xfrm>
        <a:prstGeom prst="rect">
          <a:avLst/>
        </a:prstGeom>
        <a:noFill/>
        <a:ln w="9525">
          <a:noFill/>
          <a:miter lim="800000"/>
          <a:headEnd/>
          <a:tailEnd/>
        </a:ln>
      </xdr:spPr>
    </xdr:pic>
    <xdr:clientData/>
  </xdr:oneCellAnchor>
  <xdr:oneCellAnchor>
    <xdr:from>
      <xdr:col>4</xdr:col>
      <xdr:colOff>1047750</xdr:colOff>
      <xdr:row>933</xdr:row>
      <xdr:rowOff>0</xdr:rowOff>
    </xdr:from>
    <xdr:ext cx="2242" cy="161925"/>
    <xdr:pic>
      <xdr:nvPicPr>
        <xdr:cNvPr id="1426" name="Picture 21">
          <a:extLst>
            <a:ext uri="{FF2B5EF4-FFF2-40B4-BE49-F238E27FC236}">
              <a16:creationId xmlns:a16="http://schemas.microsoft.com/office/drawing/2014/main" xmlns="" id="{BBFEC7EA-2392-48F0-BEA2-00B88FE8F8A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937</xdr:row>
      <xdr:rowOff>0</xdr:rowOff>
    </xdr:from>
    <xdr:ext cx="2242" cy="161925"/>
    <xdr:pic>
      <xdr:nvPicPr>
        <xdr:cNvPr id="1427" name="Picture 21">
          <a:extLst>
            <a:ext uri="{FF2B5EF4-FFF2-40B4-BE49-F238E27FC236}">
              <a16:creationId xmlns:a16="http://schemas.microsoft.com/office/drawing/2014/main" xmlns="" id="{491187FD-BC40-41A0-A3FA-341E212BB2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946</xdr:row>
      <xdr:rowOff>0</xdr:rowOff>
    </xdr:from>
    <xdr:ext cx="2242" cy="161925"/>
    <xdr:pic>
      <xdr:nvPicPr>
        <xdr:cNvPr id="1428" name="Picture 21">
          <a:extLst>
            <a:ext uri="{FF2B5EF4-FFF2-40B4-BE49-F238E27FC236}">
              <a16:creationId xmlns:a16="http://schemas.microsoft.com/office/drawing/2014/main" xmlns="" id="{CFB6EDD9-5D26-40BB-A420-BB9699241EB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210050"/>
          <a:ext cx="2242" cy="161925"/>
        </a:xfrm>
        <a:prstGeom prst="rect">
          <a:avLst/>
        </a:prstGeom>
        <a:noFill/>
        <a:ln w="9525">
          <a:noFill/>
          <a:miter lim="800000"/>
          <a:headEnd/>
          <a:tailEnd/>
        </a:ln>
      </xdr:spPr>
    </xdr:pic>
    <xdr:clientData/>
  </xdr:oneCellAnchor>
  <xdr:oneCellAnchor>
    <xdr:from>
      <xdr:col>4</xdr:col>
      <xdr:colOff>1047750</xdr:colOff>
      <xdr:row>929</xdr:row>
      <xdr:rowOff>0</xdr:rowOff>
    </xdr:from>
    <xdr:ext cx="2242" cy="161925"/>
    <xdr:pic>
      <xdr:nvPicPr>
        <xdr:cNvPr id="1429" name="Picture 21">
          <a:extLst>
            <a:ext uri="{FF2B5EF4-FFF2-40B4-BE49-F238E27FC236}">
              <a16:creationId xmlns:a16="http://schemas.microsoft.com/office/drawing/2014/main" xmlns="" id="{11E3E49E-F32F-43CE-9540-FB1125C16A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948</xdr:row>
      <xdr:rowOff>0</xdr:rowOff>
    </xdr:from>
    <xdr:ext cx="2242" cy="161925"/>
    <xdr:pic>
      <xdr:nvPicPr>
        <xdr:cNvPr id="1430" name="Picture 21">
          <a:extLst>
            <a:ext uri="{FF2B5EF4-FFF2-40B4-BE49-F238E27FC236}">
              <a16:creationId xmlns:a16="http://schemas.microsoft.com/office/drawing/2014/main" xmlns="" id="{765DB038-92E3-4929-A110-E08D8A6C34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91050"/>
          <a:ext cx="2242" cy="161925"/>
        </a:xfrm>
        <a:prstGeom prst="rect">
          <a:avLst/>
        </a:prstGeom>
        <a:noFill/>
        <a:ln w="9525">
          <a:noFill/>
          <a:miter lim="800000"/>
          <a:headEnd/>
          <a:tailEnd/>
        </a:ln>
      </xdr:spPr>
    </xdr:pic>
    <xdr:clientData/>
  </xdr:oneCellAnchor>
  <xdr:oneCellAnchor>
    <xdr:from>
      <xdr:col>4</xdr:col>
      <xdr:colOff>1047750</xdr:colOff>
      <xdr:row>945</xdr:row>
      <xdr:rowOff>0</xdr:rowOff>
    </xdr:from>
    <xdr:ext cx="2242" cy="161925"/>
    <xdr:pic>
      <xdr:nvPicPr>
        <xdr:cNvPr id="1431" name="Picture 21">
          <a:extLst>
            <a:ext uri="{FF2B5EF4-FFF2-40B4-BE49-F238E27FC236}">
              <a16:creationId xmlns:a16="http://schemas.microsoft.com/office/drawing/2014/main" xmlns="" id="{ED1DFB96-0195-4AF8-838D-9758F07330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9550"/>
          <a:ext cx="2242" cy="161925"/>
        </a:xfrm>
        <a:prstGeom prst="rect">
          <a:avLst/>
        </a:prstGeom>
        <a:noFill/>
        <a:ln w="9525">
          <a:noFill/>
          <a:miter lim="800000"/>
          <a:headEnd/>
          <a:tailEnd/>
        </a:ln>
      </xdr:spPr>
    </xdr:pic>
    <xdr:clientData/>
  </xdr:oneCellAnchor>
  <xdr:oneCellAnchor>
    <xdr:from>
      <xdr:col>4</xdr:col>
      <xdr:colOff>1047750</xdr:colOff>
      <xdr:row>933</xdr:row>
      <xdr:rowOff>0</xdr:rowOff>
    </xdr:from>
    <xdr:ext cx="2242" cy="161925"/>
    <xdr:pic>
      <xdr:nvPicPr>
        <xdr:cNvPr id="1432" name="Picture 21">
          <a:extLst>
            <a:ext uri="{FF2B5EF4-FFF2-40B4-BE49-F238E27FC236}">
              <a16:creationId xmlns:a16="http://schemas.microsoft.com/office/drawing/2014/main" xmlns="" id="{A4E68EE4-59E8-442C-B272-1C12364E2D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937</xdr:row>
      <xdr:rowOff>0</xdr:rowOff>
    </xdr:from>
    <xdr:ext cx="2242" cy="161925"/>
    <xdr:pic>
      <xdr:nvPicPr>
        <xdr:cNvPr id="1433" name="Picture 21">
          <a:extLst>
            <a:ext uri="{FF2B5EF4-FFF2-40B4-BE49-F238E27FC236}">
              <a16:creationId xmlns:a16="http://schemas.microsoft.com/office/drawing/2014/main" xmlns="" id="{0F0EF3FE-FBEA-4AC5-A7DF-AB587BE9F4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946</xdr:row>
      <xdr:rowOff>0</xdr:rowOff>
    </xdr:from>
    <xdr:ext cx="2242" cy="161925"/>
    <xdr:pic>
      <xdr:nvPicPr>
        <xdr:cNvPr id="1434" name="Picture 21">
          <a:extLst>
            <a:ext uri="{FF2B5EF4-FFF2-40B4-BE49-F238E27FC236}">
              <a16:creationId xmlns:a16="http://schemas.microsoft.com/office/drawing/2014/main" xmlns="" id="{BD7D46DE-F4D9-4C20-AE49-09577CAA71D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210050"/>
          <a:ext cx="2242" cy="161925"/>
        </a:xfrm>
        <a:prstGeom prst="rect">
          <a:avLst/>
        </a:prstGeom>
        <a:noFill/>
        <a:ln w="9525">
          <a:noFill/>
          <a:miter lim="800000"/>
          <a:headEnd/>
          <a:tailEnd/>
        </a:ln>
      </xdr:spPr>
    </xdr:pic>
    <xdr:clientData/>
  </xdr:oneCellAnchor>
  <xdr:oneCellAnchor>
    <xdr:from>
      <xdr:col>4</xdr:col>
      <xdr:colOff>1047750</xdr:colOff>
      <xdr:row>929</xdr:row>
      <xdr:rowOff>0</xdr:rowOff>
    </xdr:from>
    <xdr:ext cx="2242" cy="161925"/>
    <xdr:pic>
      <xdr:nvPicPr>
        <xdr:cNvPr id="1435" name="Picture 21">
          <a:extLst>
            <a:ext uri="{FF2B5EF4-FFF2-40B4-BE49-F238E27FC236}">
              <a16:creationId xmlns:a16="http://schemas.microsoft.com/office/drawing/2014/main" xmlns="" id="{AE4CDF28-7DFF-4385-94F2-D3493B449E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948</xdr:row>
      <xdr:rowOff>0</xdr:rowOff>
    </xdr:from>
    <xdr:ext cx="2242" cy="161925"/>
    <xdr:pic>
      <xdr:nvPicPr>
        <xdr:cNvPr id="1436" name="Picture 21">
          <a:extLst>
            <a:ext uri="{FF2B5EF4-FFF2-40B4-BE49-F238E27FC236}">
              <a16:creationId xmlns:a16="http://schemas.microsoft.com/office/drawing/2014/main" xmlns="" id="{252FE588-0E22-4298-8CDD-C13A3CB096A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91050"/>
          <a:ext cx="2242" cy="161925"/>
        </a:xfrm>
        <a:prstGeom prst="rect">
          <a:avLst/>
        </a:prstGeom>
        <a:noFill/>
        <a:ln w="9525">
          <a:noFill/>
          <a:miter lim="800000"/>
          <a:headEnd/>
          <a:tailEnd/>
        </a:ln>
      </xdr:spPr>
    </xdr:pic>
    <xdr:clientData/>
  </xdr:oneCellAnchor>
  <xdr:oneCellAnchor>
    <xdr:from>
      <xdr:col>4</xdr:col>
      <xdr:colOff>1047750</xdr:colOff>
      <xdr:row>932</xdr:row>
      <xdr:rowOff>0</xdr:rowOff>
    </xdr:from>
    <xdr:ext cx="2242" cy="161925"/>
    <xdr:pic>
      <xdr:nvPicPr>
        <xdr:cNvPr id="1437" name="Picture 21">
          <a:extLst>
            <a:ext uri="{FF2B5EF4-FFF2-40B4-BE49-F238E27FC236}">
              <a16:creationId xmlns:a16="http://schemas.microsoft.com/office/drawing/2014/main" xmlns="" id="{A0EDC1B6-7CFD-4318-BA05-AF3A8CB66EC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938</xdr:row>
      <xdr:rowOff>0</xdr:rowOff>
    </xdr:from>
    <xdr:ext cx="2242" cy="161925"/>
    <xdr:pic>
      <xdr:nvPicPr>
        <xdr:cNvPr id="1438" name="Picture 21">
          <a:extLst>
            <a:ext uri="{FF2B5EF4-FFF2-40B4-BE49-F238E27FC236}">
              <a16:creationId xmlns:a16="http://schemas.microsoft.com/office/drawing/2014/main" xmlns="" id="{33F3F547-CD1C-4765-821E-E40BF5C1DF3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86050"/>
          <a:ext cx="2242" cy="161925"/>
        </a:xfrm>
        <a:prstGeom prst="rect">
          <a:avLst/>
        </a:prstGeom>
        <a:noFill/>
        <a:ln w="9525">
          <a:noFill/>
          <a:miter lim="800000"/>
          <a:headEnd/>
          <a:tailEnd/>
        </a:ln>
      </xdr:spPr>
    </xdr:pic>
    <xdr:clientData/>
  </xdr:oneCellAnchor>
  <xdr:oneCellAnchor>
    <xdr:from>
      <xdr:col>4</xdr:col>
      <xdr:colOff>1047750</xdr:colOff>
      <xdr:row>945</xdr:row>
      <xdr:rowOff>0</xdr:rowOff>
    </xdr:from>
    <xdr:ext cx="2242" cy="161925"/>
    <xdr:pic>
      <xdr:nvPicPr>
        <xdr:cNvPr id="1439" name="Picture 21">
          <a:extLst>
            <a:ext uri="{FF2B5EF4-FFF2-40B4-BE49-F238E27FC236}">
              <a16:creationId xmlns:a16="http://schemas.microsoft.com/office/drawing/2014/main" xmlns="" id="{6DBFAF4F-7C0F-4C58-BFAC-57215482D7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9550"/>
          <a:ext cx="2242" cy="161925"/>
        </a:xfrm>
        <a:prstGeom prst="rect">
          <a:avLst/>
        </a:prstGeom>
        <a:noFill/>
        <a:ln w="9525">
          <a:noFill/>
          <a:miter lim="800000"/>
          <a:headEnd/>
          <a:tailEnd/>
        </a:ln>
      </xdr:spPr>
    </xdr:pic>
    <xdr:clientData/>
  </xdr:oneCellAnchor>
  <xdr:oneCellAnchor>
    <xdr:from>
      <xdr:col>4</xdr:col>
      <xdr:colOff>1047750</xdr:colOff>
      <xdr:row>933</xdr:row>
      <xdr:rowOff>0</xdr:rowOff>
    </xdr:from>
    <xdr:ext cx="2242" cy="161925"/>
    <xdr:pic>
      <xdr:nvPicPr>
        <xdr:cNvPr id="1440" name="Picture 21">
          <a:extLst>
            <a:ext uri="{FF2B5EF4-FFF2-40B4-BE49-F238E27FC236}">
              <a16:creationId xmlns:a16="http://schemas.microsoft.com/office/drawing/2014/main" xmlns="" id="{F3C76B5E-49CE-480A-8D45-B0527FCC890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946</xdr:row>
      <xdr:rowOff>0</xdr:rowOff>
    </xdr:from>
    <xdr:ext cx="2242" cy="161925"/>
    <xdr:pic>
      <xdr:nvPicPr>
        <xdr:cNvPr id="1441" name="Picture 21">
          <a:extLst>
            <a:ext uri="{FF2B5EF4-FFF2-40B4-BE49-F238E27FC236}">
              <a16:creationId xmlns:a16="http://schemas.microsoft.com/office/drawing/2014/main" xmlns="" id="{E3D6786D-3EE9-4298-BCE2-24C2354216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210050"/>
          <a:ext cx="2242" cy="161925"/>
        </a:xfrm>
        <a:prstGeom prst="rect">
          <a:avLst/>
        </a:prstGeom>
        <a:noFill/>
        <a:ln w="9525">
          <a:noFill/>
          <a:miter lim="800000"/>
          <a:headEnd/>
          <a:tailEnd/>
        </a:ln>
      </xdr:spPr>
    </xdr:pic>
    <xdr:clientData/>
  </xdr:oneCellAnchor>
  <xdr:oneCellAnchor>
    <xdr:from>
      <xdr:col>4</xdr:col>
      <xdr:colOff>1047750</xdr:colOff>
      <xdr:row>944</xdr:row>
      <xdr:rowOff>0</xdr:rowOff>
    </xdr:from>
    <xdr:ext cx="2242" cy="161925"/>
    <xdr:pic>
      <xdr:nvPicPr>
        <xdr:cNvPr id="1442" name="Picture 21">
          <a:extLst>
            <a:ext uri="{FF2B5EF4-FFF2-40B4-BE49-F238E27FC236}">
              <a16:creationId xmlns:a16="http://schemas.microsoft.com/office/drawing/2014/main" xmlns="" id="{D045BEE7-4826-4CB1-ACB8-F37F4E59D9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829050"/>
          <a:ext cx="2242" cy="161925"/>
        </a:xfrm>
        <a:prstGeom prst="rect">
          <a:avLst/>
        </a:prstGeom>
        <a:noFill/>
        <a:ln w="9525">
          <a:noFill/>
          <a:miter lim="800000"/>
          <a:headEnd/>
          <a:tailEnd/>
        </a:ln>
      </xdr:spPr>
    </xdr:pic>
    <xdr:clientData/>
  </xdr:oneCellAnchor>
  <xdr:oneCellAnchor>
    <xdr:from>
      <xdr:col>4</xdr:col>
      <xdr:colOff>1047750</xdr:colOff>
      <xdr:row>949</xdr:row>
      <xdr:rowOff>0</xdr:rowOff>
    </xdr:from>
    <xdr:ext cx="2242" cy="161925"/>
    <xdr:pic>
      <xdr:nvPicPr>
        <xdr:cNvPr id="1443" name="Picture 21">
          <a:extLst>
            <a:ext uri="{FF2B5EF4-FFF2-40B4-BE49-F238E27FC236}">
              <a16:creationId xmlns:a16="http://schemas.microsoft.com/office/drawing/2014/main" xmlns="" id="{75C77D33-97FD-4F42-95AD-274CC10CC7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781550"/>
          <a:ext cx="2242" cy="161925"/>
        </a:xfrm>
        <a:prstGeom prst="rect">
          <a:avLst/>
        </a:prstGeom>
        <a:noFill/>
        <a:ln w="9525">
          <a:noFill/>
          <a:miter lim="800000"/>
          <a:headEnd/>
          <a:tailEnd/>
        </a:ln>
      </xdr:spPr>
    </xdr:pic>
    <xdr:clientData/>
  </xdr:oneCellAnchor>
  <xdr:oneCellAnchor>
    <xdr:from>
      <xdr:col>4</xdr:col>
      <xdr:colOff>1047750</xdr:colOff>
      <xdr:row>929</xdr:row>
      <xdr:rowOff>0</xdr:rowOff>
    </xdr:from>
    <xdr:ext cx="2242" cy="161925"/>
    <xdr:pic>
      <xdr:nvPicPr>
        <xdr:cNvPr id="1444" name="Picture 21">
          <a:extLst>
            <a:ext uri="{FF2B5EF4-FFF2-40B4-BE49-F238E27FC236}">
              <a16:creationId xmlns:a16="http://schemas.microsoft.com/office/drawing/2014/main" xmlns="" id="{2E756861-13BA-42E9-BF6C-81D7FAC717B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929</xdr:row>
      <xdr:rowOff>0</xdr:rowOff>
    </xdr:from>
    <xdr:ext cx="2242" cy="161925"/>
    <xdr:pic>
      <xdr:nvPicPr>
        <xdr:cNvPr id="1445" name="Picture 21">
          <a:extLst>
            <a:ext uri="{FF2B5EF4-FFF2-40B4-BE49-F238E27FC236}">
              <a16:creationId xmlns:a16="http://schemas.microsoft.com/office/drawing/2014/main" xmlns="" id="{5D5C50B9-41D6-4ED3-8DAE-412BFF1032A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935</xdr:row>
      <xdr:rowOff>0</xdr:rowOff>
    </xdr:from>
    <xdr:ext cx="2242" cy="161925"/>
    <xdr:pic>
      <xdr:nvPicPr>
        <xdr:cNvPr id="1446" name="Picture 21">
          <a:extLst>
            <a:ext uri="{FF2B5EF4-FFF2-40B4-BE49-F238E27FC236}">
              <a16:creationId xmlns:a16="http://schemas.microsoft.com/office/drawing/2014/main" xmlns="" id="{361CB2C4-E895-4E65-A702-FDF6FE22EA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950</xdr:row>
      <xdr:rowOff>0</xdr:rowOff>
    </xdr:from>
    <xdr:ext cx="2242" cy="161925"/>
    <xdr:pic>
      <xdr:nvPicPr>
        <xdr:cNvPr id="1447" name="Picture 21">
          <a:extLst>
            <a:ext uri="{FF2B5EF4-FFF2-40B4-BE49-F238E27FC236}">
              <a16:creationId xmlns:a16="http://schemas.microsoft.com/office/drawing/2014/main" xmlns="" id="{B0D0B095-654D-4BCA-ABC0-B14D867DE2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972050"/>
          <a:ext cx="2242" cy="161925"/>
        </a:xfrm>
        <a:prstGeom prst="rect">
          <a:avLst/>
        </a:prstGeom>
        <a:noFill/>
        <a:ln w="9525">
          <a:noFill/>
          <a:miter lim="800000"/>
          <a:headEnd/>
          <a:tailEnd/>
        </a:ln>
      </xdr:spPr>
    </xdr:pic>
    <xdr:clientData/>
  </xdr:oneCellAnchor>
  <xdr:oneCellAnchor>
    <xdr:from>
      <xdr:col>4</xdr:col>
      <xdr:colOff>1047750</xdr:colOff>
      <xdr:row>941</xdr:row>
      <xdr:rowOff>0</xdr:rowOff>
    </xdr:from>
    <xdr:ext cx="2242" cy="161925"/>
    <xdr:pic>
      <xdr:nvPicPr>
        <xdr:cNvPr id="1448" name="Picture 21">
          <a:extLst>
            <a:ext uri="{FF2B5EF4-FFF2-40B4-BE49-F238E27FC236}">
              <a16:creationId xmlns:a16="http://schemas.microsoft.com/office/drawing/2014/main" xmlns="" id="{440AA00F-DF7E-4FEE-8AB2-03D34CC15EA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257550"/>
          <a:ext cx="2242" cy="161925"/>
        </a:xfrm>
        <a:prstGeom prst="rect">
          <a:avLst/>
        </a:prstGeom>
        <a:noFill/>
        <a:ln w="9525">
          <a:noFill/>
          <a:miter lim="800000"/>
          <a:headEnd/>
          <a:tailEnd/>
        </a:ln>
      </xdr:spPr>
    </xdr:pic>
    <xdr:clientData/>
  </xdr:oneCellAnchor>
  <xdr:oneCellAnchor>
    <xdr:from>
      <xdr:col>4</xdr:col>
      <xdr:colOff>1047750</xdr:colOff>
      <xdr:row>939</xdr:row>
      <xdr:rowOff>0</xdr:rowOff>
    </xdr:from>
    <xdr:ext cx="2242" cy="161925"/>
    <xdr:pic>
      <xdr:nvPicPr>
        <xdr:cNvPr id="1449" name="Picture 21">
          <a:extLst>
            <a:ext uri="{FF2B5EF4-FFF2-40B4-BE49-F238E27FC236}">
              <a16:creationId xmlns:a16="http://schemas.microsoft.com/office/drawing/2014/main" xmlns="" id="{5AC6011D-A865-4897-8AE6-FA1CF429B1D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939</xdr:row>
      <xdr:rowOff>0</xdr:rowOff>
    </xdr:from>
    <xdr:ext cx="2242" cy="161925"/>
    <xdr:pic>
      <xdr:nvPicPr>
        <xdr:cNvPr id="1450" name="Picture 21">
          <a:extLst>
            <a:ext uri="{FF2B5EF4-FFF2-40B4-BE49-F238E27FC236}">
              <a16:creationId xmlns:a16="http://schemas.microsoft.com/office/drawing/2014/main" xmlns="" id="{04E3BC75-D28A-4672-9C15-9576148DDF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948</xdr:row>
      <xdr:rowOff>0</xdr:rowOff>
    </xdr:from>
    <xdr:ext cx="2242" cy="161925"/>
    <xdr:pic>
      <xdr:nvPicPr>
        <xdr:cNvPr id="1451" name="Picture 21">
          <a:extLst>
            <a:ext uri="{FF2B5EF4-FFF2-40B4-BE49-F238E27FC236}">
              <a16:creationId xmlns:a16="http://schemas.microsoft.com/office/drawing/2014/main" xmlns="" id="{0D7C65C7-DE97-472A-A478-45819908FA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591050"/>
          <a:ext cx="2242" cy="161925"/>
        </a:xfrm>
        <a:prstGeom prst="rect">
          <a:avLst/>
        </a:prstGeom>
        <a:noFill/>
        <a:ln w="9525">
          <a:noFill/>
          <a:miter lim="800000"/>
          <a:headEnd/>
          <a:tailEnd/>
        </a:ln>
      </xdr:spPr>
    </xdr:pic>
    <xdr:clientData/>
  </xdr:oneCellAnchor>
  <xdr:oneCellAnchor>
    <xdr:from>
      <xdr:col>4</xdr:col>
      <xdr:colOff>1047750</xdr:colOff>
      <xdr:row>932</xdr:row>
      <xdr:rowOff>0</xdr:rowOff>
    </xdr:from>
    <xdr:ext cx="2242" cy="161925"/>
    <xdr:pic>
      <xdr:nvPicPr>
        <xdr:cNvPr id="1452" name="Picture 21">
          <a:extLst>
            <a:ext uri="{FF2B5EF4-FFF2-40B4-BE49-F238E27FC236}">
              <a16:creationId xmlns:a16="http://schemas.microsoft.com/office/drawing/2014/main" xmlns="" id="{5E99ADC9-61BD-4505-8F8E-1AC05030591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938</xdr:row>
      <xdr:rowOff>0</xdr:rowOff>
    </xdr:from>
    <xdr:ext cx="2242" cy="161925"/>
    <xdr:pic>
      <xdr:nvPicPr>
        <xdr:cNvPr id="1453" name="Picture 21">
          <a:extLst>
            <a:ext uri="{FF2B5EF4-FFF2-40B4-BE49-F238E27FC236}">
              <a16:creationId xmlns:a16="http://schemas.microsoft.com/office/drawing/2014/main" xmlns="" id="{809DD626-74AB-46D5-8D77-2243892CDA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686050"/>
          <a:ext cx="2242" cy="161925"/>
        </a:xfrm>
        <a:prstGeom prst="rect">
          <a:avLst/>
        </a:prstGeom>
        <a:noFill/>
        <a:ln w="9525">
          <a:noFill/>
          <a:miter lim="800000"/>
          <a:headEnd/>
          <a:tailEnd/>
        </a:ln>
      </xdr:spPr>
    </xdr:pic>
    <xdr:clientData/>
  </xdr:oneCellAnchor>
  <xdr:oneCellAnchor>
    <xdr:from>
      <xdr:col>4</xdr:col>
      <xdr:colOff>1047750</xdr:colOff>
      <xdr:row>945</xdr:row>
      <xdr:rowOff>0</xdr:rowOff>
    </xdr:from>
    <xdr:ext cx="2242" cy="161925"/>
    <xdr:pic>
      <xdr:nvPicPr>
        <xdr:cNvPr id="1454" name="Picture 21">
          <a:extLst>
            <a:ext uri="{FF2B5EF4-FFF2-40B4-BE49-F238E27FC236}">
              <a16:creationId xmlns:a16="http://schemas.microsoft.com/office/drawing/2014/main" xmlns="" id="{6F578DD6-6DD0-40ED-BAED-26DCA31B8A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019550"/>
          <a:ext cx="2242" cy="161925"/>
        </a:xfrm>
        <a:prstGeom prst="rect">
          <a:avLst/>
        </a:prstGeom>
        <a:noFill/>
        <a:ln w="9525">
          <a:noFill/>
          <a:miter lim="800000"/>
          <a:headEnd/>
          <a:tailEnd/>
        </a:ln>
      </xdr:spPr>
    </xdr:pic>
    <xdr:clientData/>
  </xdr:oneCellAnchor>
  <xdr:oneCellAnchor>
    <xdr:from>
      <xdr:col>4</xdr:col>
      <xdr:colOff>1047750</xdr:colOff>
      <xdr:row>933</xdr:row>
      <xdr:rowOff>0</xdr:rowOff>
    </xdr:from>
    <xdr:ext cx="2242" cy="161925"/>
    <xdr:pic>
      <xdr:nvPicPr>
        <xdr:cNvPr id="1455" name="Picture 21">
          <a:extLst>
            <a:ext uri="{FF2B5EF4-FFF2-40B4-BE49-F238E27FC236}">
              <a16:creationId xmlns:a16="http://schemas.microsoft.com/office/drawing/2014/main" xmlns="" id="{1371EDB9-D976-4FC9-9964-2E4CC52838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733550"/>
          <a:ext cx="2242" cy="161925"/>
        </a:xfrm>
        <a:prstGeom prst="rect">
          <a:avLst/>
        </a:prstGeom>
        <a:noFill/>
        <a:ln w="9525">
          <a:noFill/>
          <a:miter lim="800000"/>
          <a:headEnd/>
          <a:tailEnd/>
        </a:ln>
      </xdr:spPr>
    </xdr:pic>
    <xdr:clientData/>
  </xdr:oneCellAnchor>
  <xdr:oneCellAnchor>
    <xdr:from>
      <xdr:col>4</xdr:col>
      <xdr:colOff>1047750</xdr:colOff>
      <xdr:row>946</xdr:row>
      <xdr:rowOff>0</xdr:rowOff>
    </xdr:from>
    <xdr:ext cx="2242" cy="161925"/>
    <xdr:pic>
      <xdr:nvPicPr>
        <xdr:cNvPr id="1456" name="Picture 21">
          <a:extLst>
            <a:ext uri="{FF2B5EF4-FFF2-40B4-BE49-F238E27FC236}">
              <a16:creationId xmlns:a16="http://schemas.microsoft.com/office/drawing/2014/main" xmlns="" id="{B6665CAE-2751-4535-86A0-185741004B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210050"/>
          <a:ext cx="2242" cy="161925"/>
        </a:xfrm>
        <a:prstGeom prst="rect">
          <a:avLst/>
        </a:prstGeom>
        <a:noFill/>
        <a:ln w="9525">
          <a:noFill/>
          <a:miter lim="800000"/>
          <a:headEnd/>
          <a:tailEnd/>
        </a:ln>
      </xdr:spPr>
    </xdr:pic>
    <xdr:clientData/>
  </xdr:oneCellAnchor>
  <xdr:oneCellAnchor>
    <xdr:from>
      <xdr:col>4</xdr:col>
      <xdr:colOff>1047750</xdr:colOff>
      <xdr:row>944</xdr:row>
      <xdr:rowOff>0</xdr:rowOff>
    </xdr:from>
    <xdr:ext cx="2242" cy="161925"/>
    <xdr:pic>
      <xdr:nvPicPr>
        <xdr:cNvPr id="1457" name="Picture 21">
          <a:extLst>
            <a:ext uri="{FF2B5EF4-FFF2-40B4-BE49-F238E27FC236}">
              <a16:creationId xmlns:a16="http://schemas.microsoft.com/office/drawing/2014/main" xmlns="" id="{F27A4C02-AC77-45F7-A609-4F29462A8C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829050"/>
          <a:ext cx="2242" cy="161925"/>
        </a:xfrm>
        <a:prstGeom prst="rect">
          <a:avLst/>
        </a:prstGeom>
        <a:noFill/>
        <a:ln w="9525">
          <a:noFill/>
          <a:miter lim="800000"/>
          <a:headEnd/>
          <a:tailEnd/>
        </a:ln>
      </xdr:spPr>
    </xdr:pic>
    <xdr:clientData/>
  </xdr:oneCellAnchor>
  <xdr:oneCellAnchor>
    <xdr:from>
      <xdr:col>4</xdr:col>
      <xdr:colOff>1047750</xdr:colOff>
      <xdr:row>949</xdr:row>
      <xdr:rowOff>0</xdr:rowOff>
    </xdr:from>
    <xdr:ext cx="2242" cy="161925"/>
    <xdr:pic>
      <xdr:nvPicPr>
        <xdr:cNvPr id="1458" name="Picture 21">
          <a:extLst>
            <a:ext uri="{FF2B5EF4-FFF2-40B4-BE49-F238E27FC236}">
              <a16:creationId xmlns:a16="http://schemas.microsoft.com/office/drawing/2014/main" xmlns="" id="{20CFA7D6-6A2D-465A-84B2-FF04729C07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781550"/>
          <a:ext cx="2242" cy="161925"/>
        </a:xfrm>
        <a:prstGeom prst="rect">
          <a:avLst/>
        </a:prstGeom>
        <a:noFill/>
        <a:ln w="9525">
          <a:noFill/>
          <a:miter lim="800000"/>
          <a:headEnd/>
          <a:tailEnd/>
        </a:ln>
      </xdr:spPr>
    </xdr:pic>
    <xdr:clientData/>
  </xdr:oneCellAnchor>
  <xdr:oneCellAnchor>
    <xdr:from>
      <xdr:col>4</xdr:col>
      <xdr:colOff>1047750</xdr:colOff>
      <xdr:row>929</xdr:row>
      <xdr:rowOff>0</xdr:rowOff>
    </xdr:from>
    <xdr:ext cx="2242" cy="161925"/>
    <xdr:pic>
      <xdr:nvPicPr>
        <xdr:cNvPr id="1459" name="Picture 21">
          <a:extLst>
            <a:ext uri="{FF2B5EF4-FFF2-40B4-BE49-F238E27FC236}">
              <a16:creationId xmlns:a16="http://schemas.microsoft.com/office/drawing/2014/main" xmlns="" id="{E8B6BA83-2461-4648-8976-28F242B6C1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929</xdr:row>
      <xdr:rowOff>0</xdr:rowOff>
    </xdr:from>
    <xdr:ext cx="2242" cy="161925"/>
    <xdr:pic>
      <xdr:nvPicPr>
        <xdr:cNvPr id="1460" name="Picture 21">
          <a:extLst>
            <a:ext uri="{FF2B5EF4-FFF2-40B4-BE49-F238E27FC236}">
              <a16:creationId xmlns:a16="http://schemas.microsoft.com/office/drawing/2014/main" xmlns="" id="{F94288AA-4C0C-48CD-822F-0C2388CC99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935</xdr:row>
      <xdr:rowOff>0</xdr:rowOff>
    </xdr:from>
    <xdr:ext cx="2242" cy="161925"/>
    <xdr:pic>
      <xdr:nvPicPr>
        <xdr:cNvPr id="1461" name="Picture 21">
          <a:extLst>
            <a:ext uri="{FF2B5EF4-FFF2-40B4-BE49-F238E27FC236}">
              <a16:creationId xmlns:a16="http://schemas.microsoft.com/office/drawing/2014/main" xmlns="" id="{3623B151-478F-42FF-B9D1-0DF47EBBB7D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950</xdr:row>
      <xdr:rowOff>0</xdr:rowOff>
    </xdr:from>
    <xdr:ext cx="2242" cy="161925"/>
    <xdr:pic>
      <xdr:nvPicPr>
        <xdr:cNvPr id="1462" name="Picture 21">
          <a:extLst>
            <a:ext uri="{FF2B5EF4-FFF2-40B4-BE49-F238E27FC236}">
              <a16:creationId xmlns:a16="http://schemas.microsoft.com/office/drawing/2014/main" xmlns="" id="{43FEA77B-D158-487F-93F0-229AEB225E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4972050"/>
          <a:ext cx="2242" cy="161925"/>
        </a:xfrm>
        <a:prstGeom prst="rect">
          <a:avLst/>
        </a:prstGeom>
        <a:noFill/>
        <a:ln w="9525">
          <a:noFill/>
          <a:miter lim="800000"/>
          <a:headEnd/>
          <a:tailEnd/>
        </a:ln>
      </xdr:spPr>
    </xdr:pic>
    <xdr:clientData/>
  </xdr:oneCellAnchor>
  <xdr:oneCellAnchor>
    <xdr:from>
      <xdr:col>4</xdr:col>
      <xdr:colOff>1047750</xdr:colOff>
      <xdr:row>941</xdr:row>
      <xdr:rowOff>0</xdr:rowOff>
    </xdr:from>
    <xdr:ext cx="2242" cy="161925"/>
    <xdr:pic>
      <xdr:nvPicPr>
        <xdr:cNvPr id="1463" name="Picture 21">
          <a:extLst>
            <a:ext uri="{FF2B5EF4-FFF2-40B4-BE49-F238E27FC236}">
              <a16:creationId xmlns:a16="http://schemas.microsoft.com/office/drawing/2014/main" xmlns="" id="{BCE34DB7-2745-4182-9CFC-2BA17F104B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257550"/>
          <a:ext cx="2242" cy="161925"/>
        </a:xfrm>
        <a:prstGeom prst="rect">
          <a:avLst/>
        </a:prstGeom>
        <a:noFill/>
        <a:ln w="9525">
          <a:noFill/>
          <a:miter lim="800000"/>
          <a:headEnd/>
          <a:tailEnd/>
        </a:ln>
      </xdr:spPr>
    </xdr:pic>
    <xdr:clientData/>
  </xdr:oneCellAnchor>
  <xdr:oneCellAnchor>
    <xdr:from>
      <xdr:col>4</xdr:col>
      <xdr:colOff>1047750</xdr:colOff>
      <xdr:row>939</xdr:row>
      <xdr:rowOff>0</xdr:rowOff>
    </xdr:from>
    <xdr:ext cx="2242" cy="161925"/>
    <xdr:pic>
      <xdr:nvPicPr>
        <xdr:cNvPr id="1464" name="Picture 21">
          <a:extLst>
            <a:ext uri="{FF2B5EF4-FFF2-40B4-BE49-F238E27FC236}">
              <a16:creationId xmlns:a16="http://schemas.microsoft.com/office/drawing/2014/main" xmlns="" id="{00380953-47BD-47A7-8D7D-4D1E42A625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939</xdr:row>
      <xdr:rowOff>0</xdr:rowOff>
    </xdr:from>
    <xdr:ext cx="2242" cy="161925"/>
    <xdr:pic>
      <xdr:nvPicPr>
        <xdr:cNvPr id="1465" name="Picture 21">
          <a:extLst>
            <a:ext uri="{FF2B5EF4-FFF2-40B4-BE49-F238E27FC236}">
              <a16:creationId xmlns:a16="http://schemas.microsoft.com/office/drawing/2014/main" xmlns="" id="{EE87CBC6-CEDD-402B-A219-1534EC0832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876550"/>
          <a:ext cx="2242" cy="161925"/>
        </a:xfrm>
        <a:prstGeom prst="rect">
          <a:avLst/>
        </a:prstGeom>
        <a:noFill/>
        <a:ln w="9525">
          <a:noFill/>
          <a:miter lim="800000"/>
          <a:headEnd/>
          <a:tailEnd/>
        </a:ln>
      </xdr:spPr>
    </xdr:pic>
    <xdr:clientData/>
  </xdr:oneCellAnchor>
  <xdr:oneCellAnchor>
    <xdr:from>
      <xdr:col>4</xdr:col>
      <xdr:colOff>1047750</xdr:colOff>
      <xdr:row>958</xdr:row>
      <xdr:rowOff>0</xdr:rowOff>
    </xdr:from>
    <xdr:ext cx="2242" cy="161925"/>
    <xdr:pic>
      <xdr:nvPicPr>
        <xdr:cNvPr id="1466" name="Picture 21">
          <a:extLst>
            <a:ext uri="{FF2B5EF4-FFF2-40B4-BE49-F238E27FC236}">
              <a16:creationId xmlns:a16="http://schemas.microsoft.com/office/drawing/2014/main" xmlns="" id="{6C3D0F43-BAA1-4F24-BDF2-574F6DB33B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958</xdr:row>
      <xdr:rowOff>0</xdr:rowOff>
    </xdr:from>
    <xdr:ext cx="2242" cy="161925"/>
    <xdr:pic>
      <xdr:nvPicPr>
        <xdr:cNvPr id="1467" name="Picture 21">
          <a:extLst>
            <a:ext uri="{FF2B5EF4-FFF2-40B4-BE49-F238E27FC236}">
              <a16:creationId xmlns:a16="http://schemas.microsoft.com/office/drawing/2014/main" xmlns="" id="{5BD59B8F-B31E-4278-BF4F-8D5336A81F2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958</xdr:row>
      <xdr:rowOff>0</xdr:rowOff>
    </xdr:from>
    <xdr:ext cx="2242" cy="161925"/>
    <xdr:pic>
      <xdr:nvPicPr>
        <xdr:cNvPr id="1468" name="Picture 21">
          <a:extLst>
            <a:ext uri="{FF2B5EF4-FFF2-40B4-BE49-F238E27FC236}">
              <a16:creationId xmlns:a16="http://schemas.microsoft.com/office/drawing/2014/main" xmlns="" id="{13CC28B7-C3BF-43A9-9848-BBDD42AC7E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963</xdr:row>
      <xdr:rowOff>0</xdr:rowOff>
    </xdr:from>
    <xdr:ext cx="2242" cy="161925"/>
    <xdr:pic>
      <xdr:nvPicPr>
        <xdr:cNvPr id="1469" name="Picture 21">
          <a:extLst>
            <a:ext uri="{FF2B5EF4-FFF2-40B4-BE49-F238E27FC236}">
              <a16:creationId xmlns:a16="http://schemas.microsoft.com/office/drawing/2014/main" xmlns="" id="{2517EAC4-18FC-42AC-8B7D-CDFFA575DF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67050"/>
          <a:ext cx="2242" cy="161925"/>
        </a:xfrm>
        <a:prstGeom prst="rect">
          <a:avLst/>
        </a:prstGeom>
        <a:noFill/>
        <a:ln w="9525">
          <a:noFill/>
          <a:miter lim="800000"/>
          <a:headEnd/>
          <a:tailEnd/>
        </a:ln>
      </xdr:spPr>
    </xdr:pic>
    <xdr:clientData/>
  </xdr:oneCellAnchor>
  <xdr:oneCellAnchor>
    <xdr:from>
      <xdr:col>4</xdr:col>
      <xdr:colOff>1047750</xdr:colOff>
      <xdr:row>952</xdr:row>
      <xdr:rowOff>0</xdr:rowOff>
    </xdr:from>
    <xdr:ext cx="2242" cy="161925"/>
    <xdr:pic>
      <xdr:nvPicPr>
        <xdr:cNvPr id="1470" name="Picture 21">
          <a:extLst>
            <a:ext uri="{FF2B5EF4-FFF2-40B4-BE49-F238E27FC236}">
              <a16:creationId xmlns:a16="http://schemas.microsoft.com/office/drawing/2014/main" xmlns="" id="{92B21F25-6461-47BF-B9E5-F30A3CB4DE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958</xdr:row>
      <xdr:rowOff>0</xdr:rowOff>
    </xdr:from>
    <xdr:ext cx="2242" cy="161925"/>
    <xdr:pic>
      <xdr:nvPicPr>
        <xdr:cNvPr id="1471" name="Picture 21">
          <a:extLst>
            <a:ext uri="{FF2B5EF4-FFF2-40B4-BE49-F238E27FC236}">
              <a16:creationId xmlns:a16="http://schemas.microsoft.com/office/drawing/2014/main" xmlns="" id="{15A420BF-3F8F-461C-AE40-E7487A729CC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963</xdr:row>
      <xdr:rowOff>0</xdr:rowOff>
    </xdr:from>
    <xdr:ext cx="2242" cy="161925"/>
    <xdr:pic>
      <xdr:nvPicPr>
        <xdr:cNvPr id="1472" name="Picture 21">
          <a:extLst>
            <a:ext uri="{FF2B5EF4-FFF2-40B4-BE49-F238E27FC236}">
              <a16:creationId xmlns:a16="http://schemas.microsoft.com/office/drawing/2014/main" xmlns="" id="{9CE22F4A-8F8D-43E3-88F4-DFD801C844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067050"/>
          <a:ext cx="2242" cy="161925"/>
        </a:xfrm>
        <a:prstGeom prst="rect">
          <a:avLst/>
        </a:prstGeom>
        <a:noFill/>
        <a:ln w="9525">
          <a:noFill/>
          <a:miter lim="800000"/>
          <a:headEnd/>
          <a:tailEnd/>
        </a:ln>
      </xdr:spPr>
    </xdr:pic>
    <xdr:clientData/>
  </xdr:oneCellAnchor>
  <xdr:oneCellAnchor>
    <xdr:from>
      <xdr:col>4</xdr:col>
      <xdr:colOff>1047750</xdr:colOff>
      <xdr:row>952</xdr:row>
      <xdr:rowOff>0</xdr:rowOff>
    </xdr:from>
    <xdr:ext cx="2242" cy="161925"/>
    <xdr:pic>
      <xdr:nvPicPr>
        <xdr:cNvPr id="1473" name="Picture 21">
          <a:extLst>
            <a:ext uri="{FF2B5EF4-FFF2-40B4-BE49-F238E27FC236}">
              <a16:creationId xmlns:a16="http://schemas.microsoft.com/office/drawing/2014/main" xmlns="" id="{77A24B95-B038-486D-98C8-64A6EB0C84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955</xdr:row>
      <xdr:rowOff>0</xdr:rowOff>
    </xdr:from>
    <xdr:ext cx="2242" cy="161925"/>
    <xdr:pic>
      <xdr:nvPicPr>
        <xdr:cNvPr id="1474" name="Picture 21">
          <a:extLst>
            <a:ext uri="{FF2B5EF4-FFF2-40B4-BE49-F238E27FC236}">
              <a16:creationId xmlns:a16="http://schemas.microsoft.com/office/drawing/2014/main" xmlns="" id="{963C6B34-AEC9-4F06-979D-7DB58992E5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959</xdr:row>
      <xdr:rowOff>0</xdr:rowOff>
    </xdr:from>
    <xdr:ext cx="2242" cy="161925"/>
    <xdr:pic>
      <xdr:nvPicPr>
        <xdr:cNvPr id="1475" name="Picture 21">
          <a:extLst>
            <a:ext uri="{FF2B5EF4-FFF2-40B4-BE49-F238E27FC236}">
              <a16:creationId xmlns:a16="http://schemas.microsoft.com/office/drawing/2014/main" xmlns="" id="{C63D91B7-E974-41AB-80AF-0D6B9EFFDF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305050"/>
          <a:ext cx="2242" cy="161925"/>
        </a:xfrm>
        <a:prstGeom prst="rect">
          <a:avLst/>
        </a:prstGeom>
        <a:noFill/>
        <a:ln w="9525">
          <a:noFill/>
          <a:miter lim="800000"/>
          <a:headEnd/>
          <a:tailEnd/>
        </a:ln>
      </xdr:spPr>
    </xdr:pic>
    <xdr:clientData/>
  </xdr:oneCellAnchor>
  <xdr:oneCellAnchor>
    <xdr:from>
      <xdr:col>4</xdr:col>
      <xdr:colOff>1047750</xdr:colOff>
      <xdr:row>958</xdr:row>
      <xdr:rowOff>0</xdr:rowOff>
    </xdr:from>
    <xdr:ext cx="2242" cy="161925"/>
    <xdr:pic>
      <xdr:nvPicPr>
        <xdr:cNvPr id="1476" name="Picture 21">
          <a:extLst>
            <a:ext uri="{FF2B5EF4-FFF2-40B4-BE49-F238E27FC236}">
              <a16:creationId xmlns:a16="http://schemas.microsoft.com/office/drawing/2014/main" xmlns="" id="{37339A53-EB15-4624-99FC-8CDAF3BFD8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967</xdr:row>
      <xdr:rowOff>0</xdr:rowOff>
    </xdr:from>
    <xdr:ext cx="2242" cy="161925"/>
    <xdr:pic>
      <xdr:nvPicPr>
        <xdr:cNvPr id="1477" name="Picture 21">
          <a:extLst>
            <a:ext uri="{FF2B5EF4-FFF2-40B4-BE49-F238E27FC236}">
              <a16:creationId xmlns:a16="http://schemas.microsoft.com/office/drawing/2014/main" xmlns="" id="{8B069430-590F-4319-8283-BD5F77FCF80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829050"/>
          <a:ext cx="2242" cy="161925"/>
        </a:xfrm>
        <a:prstGeom prst="rect">
          <a:avLst/>
        </a:prstGeom>
        <a:noFill/>
        <a:ln w="9525">
          <a:noFill/>
          <a:miter lim="800000"/>
          <a:headEnd/>
          <a:tailEnd/>
        </a:ln>
      </xdr:spPr>
    </xdr:pic>
    <xdr:clientData/>
  </xdr:oneCellAnchor>
  <xdr:oneCellAnchor>
    <xdr:from>
      <xdr:col>4</xdr:col>
      <xdr:colOff>1047750</xdr:colOff>
      <xdr:row>952</xdr:row>
      <xdr:rowOff>0</xdr:rowOff>
    </xdr:from>
    <xdr:ext cx="2242" cy="161925"/>
    <xdr:pic>
      <xdr:nvPicPr>
        <xdr:cNvPr id="1478" name="Picture 21">
          <a:extLst>
            <a:ext uri="{FF2B5EF4-FFF2-40B4-BE49-F238E27FC236}">
              <a16:creationId xmlns:a16="http://schemas.microsoft.com/office/drawing/2014/main" xmlns="" id="{DB17A5B2-39CE-4ACA-8B77-4FEB1DB86A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952</xdr:row>
      <xdr:rowOff>0</xdr:rowOff>
    </xdr:from>
    <xdr:ext cx="2242" cy="161925"/>
    <xdr:pic>
      <xdr:nvPicPr>
        <xdr:cNvPr id="1479" name="Picture 21">
          <a:extLst>
            <a:ext uri="{FF2B5EF4-FFF2-40B4-BE49-F238E27FC236}">
              <a16:creationId xmlns:a16="http://schemas.microsoft.com/office/drawing/2014/main" xmlns="" id="{27656429-EF84-47E2-B48C-717EA3D155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957</xdr:row>
      <xdr:rowOff>0</xdr:rowOff>
    </xdr:from>
    <xdr:ext cx="2242" cy="161925"/>
    <xdr:pic>
      <xdr:nvPicPr>
        <xdr:cNvPr id="1480" name="Picture 21">
          <a:extLst>
            <a:ext uri="{FF2B5EF4-FFF2-40B4-BE49-F238E27FC236}">
              <a16:creationId xmlns:a16="http://schemas.microsoft.com/office/drawing/2014/main" xmlns="" id="{9ECA6BCD-EFCA-4C8F-A598-98FEB47E73F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24050"/>
          <a:ext cx="2242" cy="161925"/>
        </a:xfrm>
        <a:prstGeom prst="rect">
          <a:avLst/>
        </a:prstGeom>
        <a:noFill/>
        <a:ln w="9525">
          <a:noFill/>
          <a:miter lim="800000"/>
          <a:headEnd/>
          <a:tailEnd/>
        </a:ln>
      </xdr:spPr>
    </xdr:pic>
    <xdr:clientData/>
  </xdr:oneCellAnchor>
  <xdr:oneCellAnchor>
    <xdr:from>
      <xdr:col>4</xdr:col>
      <xdr:colOff>1047750</xdr:colOff>
      <xdr:row>964</xdr:row>
      <xdr:rowOff>0</xdr:rowOff>
    </xdr:from>
    <xdr:ext cx="2242" cy="161925"/>
    <xdr:pic>
      <xdr:nvPicPr>
        <xdr:cNvPr id="1481" name="Picture 21">
          <a:extLst>
            <a:ext uri="{FF2B5EF4-FFF2-40B4-BE49-F238E27FC236}">
              <a16:creationId xmlns:a16="http://schemas.microsoft.com/office/drawing/2014/main" xmlns="" id="{3A944C3A-A324-4D21-9189-E251E6F4C8E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257550"/>
          <a:ext cx="2242" cy="161925"/>
        </a:xfrm>
        <a:prstGeom prst="rect">
          <a:avLst/>
        </a:prstGeom>
        <a:noFill/>
        <a:ln w="9525">
          <a:noFill/>
          <a:miter lim="800000"/>
          <a:headEnd/>
          <a:tailEnd/>
        </a:ln>
      </xdr:spPr>
    </xdr:pic>
    <xdr:clientData/>
  </xdr:oneCellAnchor>
  <xdr:oneCellAnchor>
    <xdr:from>
      <xdr:col>4</xdr:col>
      <xdr:colOff>1047750</xdr:colOff>
      <xdr:row>960</xdr:row>
      <xdr:rowOff>0</xdr:rowOff>
    </xdr:from>
    <xdr:ext cx="2242" cy="161925"/>
    <xdr:pic>
      <xdr:nvPicPr>
        <xdr:cNvPr id="1482" name="Picture 21">
          <a:extLst>
            <a:ext uri="{FF2B5EF4-FFF2-40B4-BE49-F238E27FC236}">
              <a16:creationId xmlns:a16="http://schemas.microsoft.com/office/drawing/2014/main" xmlns="" id="{A9D7B69B-69F9-46C2-B9A3-31B4BE2060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960</xdr:row>
      <xdr:rowOff>0</xdr:rowOff>
    </xdr:from>
    <xdr:ext cx="2242" cy="161925"/>
    <xdr:pic>
      <xdr:nvPicPr>
        <xdr:cNvPr id="1483" name="Picture 21">
          <a:extLst>
            <a:ext uri="{FF2B5EF4-FFF2-40B4-BE49-F238E27FC236}">
              <a16:creationId xmlns:a16="http://schemas.microsoft.com/office/drawing/2014/main" xmlns="" id="{65E5D4F7-A16D-4849-9AF6-4E644586C33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955</xdr:row>
      <xdr:rowOff>0</xdr:rowOff>
    </xdr:from>
    <xdr:ext cx="2242" cy="161925"/>
    <xdr:pic>
      <xdr:nvPicPr>
        <xdr:cNvPr id="1484" name="Picture 21">
          <a:extLst>
            <a:ext uri="{FF2B5EF4-FFF2-40B4-BE49-F238E27FC236}">
              <a16:creationId xmlns:a16="http://schemas.microsoft.com/office/drawing/2014/main" xmlns="" id="{36C46447-EA3A-4572-89A2-64E3A72A7B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959</xdr:row>
      <xdr:rowOff>0</xdr:rowOff>
    </xdr:from>
    <xdr:ext cx="2242" cy="161925"/>
    <xdr:pic>
      <xdr:nvPicPr>
        <xdr:cNvPr id="1485" name="Picture 21">
          <a:extLst>
            <a:ext uri="{FF2B5EF4-FFF2-40B4-BE49-F238E27FC236}">
              <a16:creationId xmlns:a16="http://schemas.microsoft.com/office/drawing/2014/main" xmlns="" id="{C8B73502-3CDF-4C26-8C64-21B4AE9180A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305050"/>
          <a:ext cx="2242" cy="161925"/>
        </a:xfrm>
        <a:prstGeom prst="rect">
          <a:avLst/>
        </a:prstGeom>
        <a:noFill/>
        <a:ln w="9525">
          <a:noFill/>
          <a:miter lim="800000"/>
          <a:headEnd/>
          <a:tailEnd/>
        </a:ln>
      </xdr:spPr>
    </xdr:pic>
    <xdr:clientData/>
  </xdr:oneCellAnchor>
  <xdr:oneCellAnchor>
    <xdr:from>
      <xdr:col>4</xdr:col>
      <xdr:colOff>1047750</xdr:colOff>
      <xdr:row>958</xdr:row>
      <xdr:rowOff>0</xdr:rowOff>
    </xdr:from>
    <xdr:ext cx="2242" cy="161925"/>
    <xdr:pic>
      <xdr:nvPicPr>
        <xdr:cNvPr id="1486" name="Picture 21">
          <a:extLst>
            <a:ext uri="{FF2B5EF4-FFF2-40B4-BE49-F238E27FC236}">
              <a16:creationId xmlns:a16="http://schemas.microsoft.com/office/drawing/2014/main" xmlns="" id="{351D24F3-570B-4858-8FD5-CF23595F3B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967</xdr:row>
      <xdr:rowOff>0</xdr:rowOff>
    </xdr:from>
    <xdr:ext cx="2242" cy="161925"/>
    <xdr:pic>
      <xdr:nvPicPr>
        <xdr:cNvPr id="1487" name="Picture 21">
          <a:extLst>
            <a:ext uri="{FF2B5EF4-FFF2-40B4-BE49-F238E27FC236}">
              <a16:creationId xmlns:a16="http://schemas.microsoft.com/office/drawing/2014/main" xmlns="" id="{565A68F9-F1FD-4231-AEB7-5BF6E708770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829050"/>
          <a:ext cx="2242" cy="161925"/>
        </a:xfrm>
        <a:prstGeom prst="rect">
          <a:avLst/>
        </a:prstGeom>
        <a:noFill/>
        <a:ln w="9525">
          <a:noFill/>
          <a:miter lim="800000"/>
          <a:headEnd/>
          <a:tailEnd/>
        </a:ln>
      </xdr:spPr>
    </xdr:pic>
    <xdr:clientData/>
  </xdr:oneCellAnchor>
  <xdr:oneCellAnchor>
    <xdr:from>
      <xdr:col>4</xdr:col>
      <xdr:colOff>1047750</xdr:colOff>
      <xdr:row>952</xdr:row>
      <xdr:rowOff>0</xdr:rowOff>
    </xdr:from>
    <xdr:ext cx="2242" cy="161925"/>
    <xdr:pic>
      <xdr:nvPicPr>
        <xdr:cNvPr id="1488" name="Picture 21">
          <a:extLst>
            <a:ext uri="{FF2B5EF4-FFF2-40B4-BE49-F238E27FC236}">
              <a16:creationId xmlns:a16="http://schemas.microsoft.com/office/drawing/2014/main" xmlns="" id="{375DEEBA-675E-45EB-A8D6-807D98E044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952</xdr:row>
      <xdr:rowOff>0</xdr:rowOff>
    </xdr:from>
    <xdr:ext cx="2242" cy="161925"/>
    <xdr:pic>
      <xdr:nvPicPr>
        <xdr:cNvPr id="1489" name="Picture 21">
          <a:extLst>
            <a:ext uri="{FF2B5EF4-FFF2-40B4-BE49-F238E27FC236}">
              <a16:creationId xmlns:a16="http://schemas.microsoft.com/office/drawing/2014/main" xmlns="" id="{4D56E944-522D-42A1-940D-0E45C6C561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957</xdr:row>
      <xdr:rowOff>0</xdr:rowOff>
    </xdr:from>
    <xdr:ext cx="2242" cy="161925"/>
    <xdr:pic>
      <xdr:nvPicPr>
        <xdr:cNvPr id="1490" name="Picture 21">
          <a:extLst>
            <a:ext uri="{FF2B5EF4-FFF2-40B4-BE49-F238E27FC236}">
              <a16:creationId xmlns:a16="http://schemas.microsoft.com/office/drawing/2014/main" xmlns="" id="{5240405F-74CE-4CE4-B833-045AA40857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24050"/>
          <a:ext cx="2242" cy="161925"/>
        </a:xfrm>
        <a:prstGeom prst="rect">
          <a:avLst/>
        </a:prstGeom>
        <a:noFill/>
        <a:ln w="9525">
          <a:noFill/>
          <a:miter lim="800000"/>
          <a:headEnd/>
          <a:tailEnd/>
        </a:ln>
      </xdr:spPr>
    </xdr:pic>
    <xdr:clientData/>
  </xdr:oneCellAnchor>
  <xdr:oneCellAnchor>
    <xdr:from>
      <xdr:col>4</xdr:col>
      <xdr:colOff>1047750</xdr:colOff>
      <xdr:row>964</xdr:row>
      <xdr:rowOff>0</xdr:rowOff>
    </xdr:from>
    <xdr:ext cx="2242" cy="161925"/>
    <xdr:pic>
      <xdr:nvPicPr>
        <xdr:cNvPr id="1491" name="Picture 21">
          <a:extLst>
            <a:ext uri="{FF2B5EF4-FFF2-40B4-BE49-F238E27FC236}">
              <a16:creationId xmlns:a16="http://schemas.microsoft.com/office/drawing/2014/main" xmlns="" id="{68973DE3-F776-483E-9C3E-A0B70109C4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3257550"/>
          <a:ext cx="2242" cy="161925"/>
        </a:xfrm>
        <a:prstGeom prst="rect">
          <a:avLst/>
        </a:prstGeom>
        <a:noFill/>
        <a:ln w="9525">
          <a:noFill/>
          <a:miter lim="800000"/>
          <a:headEnd/>
          <a:tailEnd/>
        </a:ln>
      </xdr:spPr>
    </xdr:pic>
    <xdr:clientData/>
  </xdr:oneCellAnchor>
  <xdr:oneCellAnchor>
    <xdr:from>
      <xdr:col>4</xdr:col>
      <xdr:colOff>1047750</xdr:colOff>
      <xdr:row>960</xdr:row>
      <xdr:rowOff>0</xdr:rowOff>
    </xdr:from>
    <xdr:ext cx="2242" cy="161925"/>
    <xdr:pic>
      <xdr:nvPicPr>
        <xdr:cNvPr id="1492" name="Picture 21">
          <a:extLst>
            <a:ext uri="{FF2B5EF4-FFF2-40B4-BE49-F238E27FC236}">
              <a16:creationId xmlns:a16="http://schemas.microsoft.com/office/drawing/2014/main" xmlns="" id="{41142FC4-B7E3-454F-AE1B-D1F2528C51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960</xdr:row>
      <xdr:rowOff>0</xdr:rowOff>
    </xdr:from>
    <xdr:ext cx="2242" cy="161925"/>
    <xdr:pic>
      <xdr:nvPicPr>
        <xdr:cNvPr id="1493" name="Picture 21">
          <a:extLst>
            <a:ext uri="{FF2B5EF4-FFF2-40B4-BE49-F238E27FC236}">
              <a16:creationId xmlns:a16="http://schemas.microsoft.com/office/drawing/2014/main" xmlns="" id="{2E74C543-DCAC-4F7E-BEE3-D7804BD2C57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495550"/>
          <a:ext cx="2242" cy="161925"/>
        </a:xfrm>
        <a:prstGeom prst="rect">
          <a:avLst/>
        </a:prstGeom>
        <a:noFill/>
        <a:ln w="9525">
          <a:noFill/>
          <a:miter lim="800000"/>
          <a:headEnd/>
          <a:tailEnd/>
        </a:ln>
      </xdr:spPr>
    </xdr:pic>
    <xdr:clientData/>
  </xdr:oneCellAnchor>
  <xdr:oneCellAnchor>
    <xdr:from>
      <xdr:col>4</xdr:col>
      <xdr:colOff>1047750</xdr:colOff>
      <xdr:row>968</xdr:row>
      <xdr:rowOff>0</xdr:rowOff>
    </xdr:from>
    <xdr:ext cx="2242" cy="161925"/>
    <xdr:pic>
      <xdr:nvPicPr>
        <xdr:cNvPr id="1494" name="Picture 21">
          <a:extLst>
            <a:ext uri="{FF2B5EF4-FFF2-40B4-BE49-F238E27FC236}">
              <a16:creationId xmlns:a16="http://schemas.microsoft.com/office/drawing/2014/main" xmlns="" id="{E574D01E-A64D-4E56-9CF3-C591385187D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968</xdr:row>
      <xdr:rowOff>0</xdr:rowOff>
    </xdr:from>
    <xdr:ext cx="2242" cy="161925"/>
    <xdr:pic>
      <xdr:nvPicPr>
        <xdr:cNvPr id="1495" name="Picture 21">
          <a:extLst>
            <a:ext uri="{FF2B5EF4-FFF2-40B4-BE49-F238E27FC236}">
              <a16:creationId xmlns:a16="http://schemas.microsoft.com/office/drawing/2014/main" xmlns="" id="{DE5F1FCA-7783-4AF9-A0B7-7F07F7387F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968</xdr:row>
      <xdr:rowOff>0</xdr:rowOff>
    </xdr:from>
    <xdr:ext cx="2242" cy="161925"/>
    <xdr:pic>
      <xdr:nvPicPr>
        <xdr:cNvPr id="1496" name="Picture 21">
          <a:extLst>
            <a:ext uri="{FF2B5EF4-FFF2-40B4-BE49-F238E27FC236}">
              <a16:creationId xmlns:a16="http://schemas.microsoft.com/office/drawing/2014/main" xmlns="" id="{3BE86B61-7777-4652-A754-24D164D19BB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968</xdr:row>
      <xdr:rowOff>0</xdr:rowOff>
    </xdr:from>
    <xdr:ext cx="2242" cy="161925"/>
    <xdr:pic>
      <xdr:nvPicPr>
        <xdr:cNvPr id="1497" name="Picture 21">
          <a:extLst>
            <a:ext uri="{FF2B5EF4-FFF2-40B4-BE49-F238E27FC236}">
              <a16:creationId xmlns:a16="http://schemas.microsoft.com/office/drawing/2014/main" xmlns="" id="{034599C2-4016-41D5-8485-57C9C9B3A5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968</xdr:row>
      <xdr:rowOff>0</xdr:rowOff>
    </xdr:from>
    <xdr:ext cx="2242" cy="161925"/>
    <xdr:pic>
      <xdr:nvPicPr>
        <xdr:cNvPr id="1498" name="Picture 21">
          <a:extLst>
            <a:ext uri="{FF2B5EF4-FFF2-40B4-BE49-F238E27FC236}">
              <a16:creationId xmlns:a16="http://schemas.microsoft.com/office/drawing/2014/main" xmlns="" id="{2567B4BB-B6BA-462E-A7E2-D13A1C8F3F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968</xdr:row>
      <xdr:rowOff>0</xdr:rowOff>
    </xdr:from>
    <xdr:ext cx="2242" cy="161925"/>
    <xdr:pic>
      <xdr:nvPicPr>
        <xdr:cNvPr id="1499" name="Picture 21">
          <a:extLst>
            <a:ext uri="{FF2B5EF4-FFF2-40B4-BE49-F238E27FC236}">
              <a16:creationId xmlns:a16="http://schemas.microsoft.com/office/drawing/2014/main" xmlns="" id="{56CB4D2F-ADF7-47F0-B360-C3B8355825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977</xdr:row>
      <xdr:rowOff>0</xdr:rowOff>
    </xdr:from>
    <xdr:ext cx="2242" cy="161925"/>
    <xdr:pic>
      <xdr:nvPicPr>
        <xdr:cNvPr id="1500" name="Picture 21">
          <a:extLst>
            <a:ext uri="{FF2B5EF4-FFF2-40B4-BE49-F238E27FC236}">
              <a16:creationId xmlns:a16="http://schemas.microsoft.com/office/drawing/2014/main" xmlns="" id="{BE867FE7-72D4-4DFB-9856-325B362313C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977</xdr:row>
      <xdr:rowOff>0</xdr:rowOff>
    </xdr:from>
    <xdr:ext cx="2242" cy="161925"/>
    <xdr:pic>
      <xdr:nvPicPr>
        <xdr:cNvPr id="1501" name="Picture 21">
          <a:extLst>
            <a:ext uri="{FF2B5EF4-FFF2-40B4-BE49-F238E27FC236}">
              <a16:creationId xmlns:a16="http://schemas.microsoft.com/office/drawing/2014/main" xmlns="" id="{882440B9-66E4-42E3-8BDC-225A005CB5A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977</xdr:row>
      <xdr:rowOff>0</xdr:rowOff>
    </xdr:from>
    <xdr:ext cx="2242" cy="161925"/>
    <xdr:pic>
      <xdr:nvPicPr>
        <xdr:cNvPr id="1502" name="Picture 21">
          <a:extLst>
            <a:ext uri="{FF2B5EF4-FFF2-40B4-BE49-F238E27FC236}">
              <a16:creationId xmlns:a16="http://schemas.microsoft.com/office/drawing/2014/main" xmlns="" id="{AEE4E410-D1C3-4410-B0E4-8C229E1933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971</xdr:row>
      <xdr:rowOff>0</xdr:rowOff>
    </xdr:from>
    <xdr:ext cx="2242" cy="161925"/>
    <xdr:pic>
      <xdr:nvPicPr>
        <xdr:cNvPr id="1503" name="Picture 21">
          <a:extLst>
            <a:ext uri="{FF2B5EF4-FFF2-40B4-BE49-F238E27FC236}">
              <a16:creationId xmlns:a16="http://schemas.microsoft.com/office/drawing/2014/main" xmlns="" id="{1F407A67-26F1-4C5E-B934-76102A3F10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977</xdr:row>
      <xdr:rowOff>0</xdr:rowOff>
    </xdr:from>
    <xdr:ext cx="2242" cy="161925"/>
    <xdr:pic>
      <xdr:nvPicPr>
        <xdr:cNvPr id="1504" name="Picture 21">
          <a:extLst>
            <a:ext uri="{FF2B5EF4-FFF2-40B4-BE49-F238E27FC236}">
              <a16:creationId xmlns:a16="http://schemas.microsoft.com/office/drawing/2014/main" xmlns="" id="{F9EC17FC-3E1B-494C-8AE4-87B56312C0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971</xdr:row>
      <xdr:rowOff>0</xdr:rowOff>
    </xdr:from>
    <xdr:ext cx="2242" cy="161925"/>
    <xdr:pic>
      <xdr:nvPicPr>
        <xdr:cNvPr id="1505" name="Picture 21">
          <a:extLst>
            <a:ext uri="{FF2B5EF4-FFF2-40B4-BE49-F238E27FC236}">
              <a16:creationId xmlns:a16="http://schemas.microsoft.com/office/drawing/2014/main" xmlns="" id="{369515AD-3CD8-4646-B067-278E6981FE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974</xdr:row>
      <xdr:rowOff>0</xdr:rowOff>
    </xdr:from>
    <xdr:ext cx="2242" cy="161925"/>
    <xdr:pic>
      <xdr:nvPicPr>
        <xdr:cNvPr id="1506" name="Picture 21">
          <a:extLst>
            <a:ext uri="{FF2B5EF4-FFF2-40B4-BE49-F238E27FC236}">
              <a16:creationId xmlns:a16="http://schemas.microsoft.com/office/drawing/2014/main" xmlns="" id="{33E587CB-B7B2-4643-AF73-B88C46C80B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978</xdr:row>
      <xdr:rowOff>0</xdr:rowOff>
    </xdr:from>
    <xdr:ext cx="2242" cy="161925"/>
    <xdr:pic>
      <xdr:nvPicPr>
        <xdr:cNvPr id="1507" name="Picture 21">
          <a:extLst>
            <a:ext uri="{FF2B5EF4-FFF2-40B4-BE49-F238E27FC236}">
              <a16:creationId xmlns:a16="http://schemas.microsoft.com/office/drawing/2014/main" xmlns="" id="{1FA4CBC8-7FF6-4D18-90A2-9C738AC72D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305050"/>
          <a:ext cx="2242" cy="161925"/>
        </a:xfrm>
        <a:prstGeom prst="rect">
          <a:avLst/>
        </a:prstGeom>
        <a:noFill/>
        <a:ln w="9525">
          <a:noFill/>
          <a:miter lim="800000"/>
          <a:headEnd/>
          <a:tailEnd/>
        </a:ln>
      </xdr:spPr>
    </xdr:pic>
    <xdr:clientData/>
  </xdr:oneCellAnchor>
  <xdr:oneCellAnchor>
    <xdr:from>
      <xdr:col>4</xdr:col>
      <xdr:colOff>1047750</xdr:colOff>
      <xdr:row>977</xdr:row>
      <xdr:rowOff>0</xdr:rowOff>
    </xdr:from>
    <xdr:ext cx="2242" cy="161925"/>
    <xdr:pic>
      <xdr:nvPicPr>
        <xdr:cNvPr id="1508" name="Picture 21">
          <a:extLst>
            <a:ext uri="{FF2B5EF4-FFF2-40B4-BE49-F238E27FC236}">
              <a16:creationId xmlns:a16="http://schemas.microsoft.com/office/drawing/2014/main" xmlns="" id="{56A74268-069C-444A-94C5-9A90ACA07D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971</xdr:row>
      <xdr:rowOff>0</xdr:rowOff>
    </xdr:from>
    <xdr:ext cx="2242" cy="161925"/>
    <xdr:pic>
      <xdr:nvPicPr>
        <xdr:cNvPr id="1509" name="Picture 21">
          <a:extLst>
            <a:ext uri="{FF2B5EF4-FFF2-40B4-BE49-F238E27FC236}">
              <a16:creationId xmlns:a16="http://schemas.microsoft.com/office/drawing/2014/main" xmlns="" id="{1143BE21-88BF-4F38-97F8-9401EB9FA7F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971</xdr:row>
      <xdr:rowOff>0</xdr:rowOff>
    </xdr:from>
    <xdr:ext cx="2242" cy="161925"/>
    <xdr:pic>
      <xdr:nvPicPr>
        <xdr:cNvPr id="1510" name="Picture 21">
          <a:extLst>
            <a:ext uri="{FF2B5EF4-FFF2-40B4-BE49-F238E27FC236}">
              <a16:creationId xmlns:a16="http://schemas.microsoft.com/office/drawing/2014/main" xmlns="" id="{7C0F79ED-0153-4B00-819F-B4B097B7BF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976</xdr:row>
      <xdr:rowOff>0</xdr:rowOff>
    </xdr:from>
    <xdr:ext cx="2242" cy="161925"/>
    <xdr:pic>
      <xdr:nvPicPr>
        <xdr:cNvPr id="1511" name="Picture 21">
          <a:extLst>
            <a:ext uri="{FF2B5EF4-FFF2-40B4-BE49-F238E27FC236}">
              <a16:creationId xmlns:a16="http://schemas.microsoft.com/office/drawing/2014/main" xmlns="" id="{E97E0C37-EE81-4585-8DE4-7249DA80A92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24050"/>
          <a:ext cx="2242" cy="161925"/>
        </a:xfrm>
        <a:prstGeom prst="rect">
          <a:avLst/>
        </a:prstGeom>
        <a:noFill/>
        <a:ln w="9525">
          <a:noFill/>
          <a:miter lim="800000"/>
          <a:headEnd/>
          <a:tailEnd/>
        </a:ln>
      </xdr:spPr>
    </xdr:pic>
    <xdr:clientData/>
  </xdr:oneCellAnchor>
  <xdr:oneCellAnchor>
    <xdr:from>
      <xdr:col>4</xdr:col>
      <xdr:colOff>1047750</xdr:colOff>
      <xdr:row>974</xdr:row>
      <xdr:rowOff>0</xdr:rowOff>
    </xdr:from>
    <xdr:ext cx="2242" cy="161925"/>
    <xdr:pic>
      <xdr:nvPicPr>
        <xdr:cNvPr id="1512" name="Picture 21">
          <a:extLst>
            <a:ext uri="{FF2B5EF4-FFF2-40B4-BE49-F238E27FC236}">
              <a16:creationId xmlns:a16="http://schemas.microsoft.com/office/drawing/2014/main" xmlns="" id="{3DBB97B7-BCC5-4E4B-8B9A-4BDF4C2678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543050"/>
          <a:ext cx="2242" cy="161925"/>
        </a:xfrm>
        <a:prstGeom prst="rect">
          <a:avLst/>
        </a:prstGeom>
        <a:noFill/>
        <a:ln w="9525">
          <a:noFill/>
          <a:miter lim="800000"/>
          <a:headEnd/>
          <a:tailEnd/>
        </a:ln>
      </xdr:spPr>
    </xdr:pic>
    <xdr:clientData/>
  </xdr:oneCellAnchor>
  <xdr:oneCellAnchor>
    <xdr:from>
      <xdr:col>4</xdr:col>
      <xdr:colOff>1047750</xdr:colOff>
      <xdr:row>978</xdr:row>
      <xdr:rowOff>0</xdr:rowOff>
    </xdr:from>
    <xdr:ext cx="2242" cy="161925"/>
    <xdr:pic>
      <xdr:nvPicPr>
        <xdr:cNvPr id="1513" name="Picture 21">
          <a:extLst>
            <a:ext uri="{FF2B5EF4-FFF2-40B4-BE49-F238E27FC236}">
              <a16:creationId xmlns:a16="http://schemas.microsoft.com/office/drawing/2014/main" xmlns="" id="{6C8F343A-5897-4F6A-9AF8-AFC8A9A2EB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305050"/>
          <a:ext cx="2242" cy="161925"/>
        </a:xfrm>
        <a:prstGeom prst="rect">
          <a:avLst/>
        </a:prstGeom>
        <a:noFill/>
        <a:ln w="9525">
          <a:noFill/>
          <a:miter lim="800000"/>
          <a:headEnd/>
          <a:tailEnd/>
        </a:ln>
      </xdr:spPr>
    </xdr:pic>
    <xdr:clientData/>
  </xdr:oneCellAnchor>
  <xdr:oneCellAnchor>
    <xdr:from>
      <xdr:col>4</xdr:col>
      <xdr:colOff>1047750</xdr:colOff>
      <xdr:row>977</xdr:row>
      <xdr:rowOff>0</xdr:rowOff>
    </xdr:from>
    <xdr:ext cx="2242" cy="161925"/>
    <xdr:pic>
      <xdr:nvPicPr>
        <xdr:cNvPr id="1514" name="Picture 21">
          <a:extLst>
            <a:ext uri="{FF2B5EF4-FFF2-40B4-BE49-F238E27FC236}">
              <a16:creationId xmlns:a16="http://schemas.microsoft.com/office/drawing/2014/main" xmlns="" id="{BDFAB302-2D2A-4FE8-A42B-3335B970D80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2114550"/>
          <a:ext cx="2242" cy="161925"/>
        </a:xfrm>
        <a:prstGeom prst="rect">
          <a:avLst/>
        </a:prstGeom>
        <a:noFill/>
        <a:ln w="9525">
          <a:noFill/>
          <a:miter lim="800000"/>
          <a:headEnd/>
          <a:tailEnd/>
        </a:ln>
      </xdr:spPr>
    </xdr:pic>
    <xdr:clientData/>
  </xdr:oneCellAnchor>
  <xdr:oneCellAnchor>
    <xdr:from>
      <xdr:col>4</xdr:col>
      <xdr:colOff>1047750</xdr:colOff>
      <xdr:row>971</xdr:row>
      <xdr:rowOff>0</xdr:rowOff>
    </xdr:from>
    <xdr:ext cx="2242" cy="161925"/>
    <xdr:pic>
      <xdr:nvPicPr>
        <xdr:cNvPr id="1515" name="Picture 21">
          <a:extLst>
            <a:ext uri="{FF2B5EF4-FFF2-40B4-BE49-F238E27FC236}">
              <a16:creationId xmlns:a16="http://schemas.microsoft.com/office/drawing/2014/main" xmlns="" id="{19699C7A-9819-44DF-AE78-2B5A10C3D5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971</xdr:row>
      <xdr:rowOff>0</xdr:rowOff>
    </xdr:from>
    <xdr:ext cx="2242" cy="161925"/>
    <xdr:pic>
      <xdr:nvPicPr>
        <xdr:cNvPr id="1516" name="Picture 21">
          <a:extLst>
            <a:ext uri="{FF2B5EF4-FFF2-40B4-BE49-F238E27FC236}">
              <a16:creationId xmlns:a16="http://schemas.microsoft.com/office/drawing/2014/main" xmlns="" id="{F07276A9-53C5-492C-9255-16CB5DB0ED9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962025"/>
          <a:ext cx="2242" cy="161925"/>
        </a:xfrm>
        <a:prstGeom prst="rect">
          <a:avLst/>
        </a:prstGeom>
        <a:noFill/>
        <a:ln w="9525">
          <a:noFill/>
          <a:miter lim="800000"/>
          <a:headEnd/>
          <a:tailEnd/>
        </a:ln>
      </xdr:spPr>
    </xdr:pic>
    <xdr:clientData/>
  </xdr:oneCellAnchor>
  <xdr:oneCellAnchor>
    <xdr:from>
      <xdr:col>4</xdr:col>
      <xdr:colOff>1047750</xdr:colOff>
      <xdr:row>976</xdr:row>
      <xdr:rowOff>0</xdr:rowOff>
    </xdr:from>
    <xdr:ext cx="2242" cy="161925"/>
    <xdr:pic>
      <xdr:nvPicPr>
        <xdr:cNvPr id="1517" name="Picture 21">
          <a:extLst>
            <a:ext uri="{FF2B5EF4-FFF2-40B4-BE49-F238E27FC236}">
              <a16:creationId xmlns:a16="http://schemas.microsoft.com/office/drawing/2014/main" xmlns="" id="{97F75B4C-DE98-4018-9666-19CCE41D597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86550" y="1924050"/>
          <a:ext cx="2242" cy="161925"/>
        </a:xfrm>
        <a:prstGeom prst="rect">
          <a:avLst/>
        </a:prstGeom>
        <a:noFill/>
        <a:ln w="9525">
          <a:noFill/>
          <a:miter lim="800000"/>
          <a:headEnd/>
          <a:tailEnd/>
        </a:ln>
      </xdr:spPr>
    </xdr:pic>
    <xdr:clientData/>
  </xdr:oneCellAnchor>
  <xdr:oneCellAnchor>
    <xdr:from>
      <xdr:col>4</xdr:col>
      <xdr:colOff>1047750</xdr:colOff>
      <xdr:row>84</xdr:row>
      <xdr:rowOff>0</xdr:rowOff>
    </xdr:from>
    <xdr:ext cx="2242" cy="161925"/>
    <xdr:pic>
      <xdr:nvPicPr>
        <xdr:cNvPr id="1518" name="Picture 21">
          <a:extLst>
            <a:ext uri="{FF2B5EF4-FFF2-40B4-BE49-F238E27FC236}">
              <a16:creationId xmlns:a16="http://schemas.microsoft.com/office/drawing/2014/main" xmlns="" id="{13D4987F-84A1-4067-B81C-5A96E1E4E2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52550"/>
          <a:ext cx="2242" cy="161925"/>
        </a:xfrm>
        <a:prstGeom prst="rect">
          <a:avLst/>
        </a:prstGeom>
        <a:noFill/>
        <a:ln w="9525">
          <a:noFill/>
          <a:miter lim="800000"/>
          <a:headEnd/>
          <a:tailEnd/>
        </a:ln>
      </xdr:spPr>
    </xdr:pic>
    <xdr:clientData/>
  </xdr:oneCellAnchor>
  <xdr:oneCellAnchor>
    <xdr:from>
      <xdr:col>4</xdr:col>
      <xdr:colOff>1047750</xdr:colOff>
      <xdr:row>83</xdr:row>
      <xdr:rowOff>0</xdr:rowOff>
    </xdr:from>
    <xdr:ext cx="2242" cy="161925"/>
    <xdr:pic>
      <xdr:nvPicPr>
        <xdr:cNvPr id="1519" name="Picture 21">
          <a:extLst>
            <a:ext uri="{FF2B5EF4-FFF2-40B4-BE49-F238E27FC236}">
              <a16:creationId xmlns:a16="http://schemas.microsoft.com/office/drawing/2014/main" xmlns="" id="{B41E3A50-45A5-4907-8968-EB100E3AAF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84</xdr:row>
      <xdr:rowOff>0</xdr:rowOff>
    </xdr:from>
    <xdr:ext cx="2242" cy="161925"/>
    <xdr:pic>
      <xdr:nvPicPr>
        <xdr:cNvPr id="1520" name="Picture 21">
          <a:extLst>
            <a:ext uri="{FF2B5EF4-FFF2-40B4-BE49-F238E27FC236}">
              <a16:creationId xmlns:a16="http://schemas.microsoft.com/office/drawing/2014/main" xmlns="" id="{C233D11E-FB06-4284-A6EC-9FAF329548F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52550"/>
          <a:ext cx="2242" cy="161925"/>
        </a:xfrm>
        <a:prstGeom prst="rect">
          <a:avLst/>
        </a:prstGeom>
        <a:noFill/>
        <a:ln w="9525">
          <a:noFill/>
          <a:miter lim="800000"/>
          <a:headEnd/>
          <a:tailEnd/>
        </a:ln>
      </xdr:spPr>
    </xdr:pic>
    <xdr:clientData/>
  </xdr:oneCellAnchor>
  <xdr:oneCellAnchor>
    <xdr:from>
      <xdr:col>4</xdr:col>
      <xdr:colOff>1047750</xdr:colOff>
      <xdr:row>83</xdr:row>
      <xdr:rowOff>0</xdr:rowOff>
    </xdr:from>
    <xdr:ext cx="2242" cy="161925"/>
    <xdr:pic>
      <xdr:nvPicPr>
        <xdr:cNvPr id="1521" name="Picture 21">
          <a:extLst>
            <a:ext uri="{FF2B5EF4-FFF2-40B4-BE49-F238E27FC236}">
              <a16:creationId xmlns:a16="http://schemas.microsoft.com/office/drawing/2014/main" xmlns="" id="{2170538B-7BED-4B33-9B4B-F118D43EBFC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86</xdr:row>
      <xdr:rowOff>0</xdr:rowOff>
    </xdr:from>
    <xdr:ext cx="2242" cy="161925"/>
    <xdr:pic>
      <xdr:nvPicPr>
        <xdr:cNvPr id="1522" name="Picture 21">
          <a:extLst>
            <a:ext uri="{FF2B5EF4-FFF2-40B4-BE49-F238E27FC236}">
              <a16:creationId xmlns:a16="http://schemas.microsoft.com/office/drawing/2014/main" xmlns="" id="{0FB04A7F-88D1-4F87-8F61-4F5819F6E07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83</xdr:row>
      <xdr:rowOff>0</xdr:rowOff>
    </xdr:from>
    <xdr:ext cx="2242" cy="161925"/>
    <xdr:pic>
      <xdr:nvPicPr>
        <xdr:cNvPr id="1523" name="Picture 21">
          <a:extLst>
            <a:ext uri="{FF2B5EF4-FFF2-40B4-BE49-F238E27FC236}">
              <a16:creationId xmlns:a16="http://schemas.microsoft.com/office/drawing/2014/main" xmlns="" id="{379FFA7D-AA37-417C-9EAD-CB8827769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83</xdr:row>
      <xdr:rowOff>0</xdr:rowOff>
    </xdr:from>
    <xdr:ext cx="2242" cy="161925"/>
    <xdr:pic>
      <xdr:nvPicPr>
        <xdr:cNvPr id="1524" name="Picture 21">
          <a:extLst>
            <a:ext uri="{FF2B5EF4-FFF2-40B4-BE49-F238E27FC236}">
              <a16:creationId xmlns:a16="http://schemas.microsoft.com/office/drawing/2014/main" xmlns="" id="{F0F82B69-20D2-4F2E-91BC-1B0BAF12BD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88</xdr:row>
      <xdr:rowOff>0</xdr:rowOff>
    </xdr:from>
    <xdr:ext cx="2242" cy="161925"/>
    <xdr:pic>
      <xdr:nvPicPr>
        <xdr:cNvPr id="1525" name="Picture 21">
          <a:extLst>
            <a:ext uri="{FF2B5EF4-FFF2-40B4-BE49-F238E27FC236}">
              <a16:creationId xmlns:a16="http://schemas.microsoft.com/office/drawing/2014/main" xmlns="" id="{753C8A29-3A26-4A4E-814E-FBD9D1B69B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92</xdr:row>
      <xdr:rowOff>0</xdr:rowOff>
    </xdr:from>
    <xdr:ext cx="2242" cy="161925"/>
    <xdr:pic>
      <xdr:nvPicPr>
        <xdr:cNvPr id="1526" name="Picture 21">
          <a:extLst>
            <a:ext uri="{FF2B5EF4-FFF2-40B4-BE49-F238E27FC236}">
              <a16:creationId xmlns:a16="http://schemas.microsoft.com/office/drawing/2014/main" xmlns="" id="{1957CFD6-B949-423E-984A-15DD090126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686050"/>
          <a:ext cx="2242" cy="161925"/>
        </a:xfrm>
        <a:prstGeom prst="rect">
          <a:avLst/>
        </a:prstGeom>
        <a:noFill/>
        <a:ln w="9525">
          <a:noFill/>
          <a:miter lim="800000"/>
          <a:headEnd/>
          <a:tailEnd/>
        </a:ln>
      </xdr:spPr>
    </xdr:pic>
    <xdr:clientData/>
  </xdr:oneCellAnchor>
  <xdr:oneCellAnchor>
    <xdr:from>
      <xdr:col>4</xdr:col>
      <xdr:colOff>1047750</xdr:colOff>
      <xdr:row>92</xdr:row>
      <xdr:rowOff>0</xdr:rowOff>
    </xdr:from>
    <xdr:ext cx="2242" cy="161925"/>
    <xdr:pic>
      <xdr:nvPicPr>
        <xdr:cNvPr id="1527" name="Picture 21">
          <a:extLst>
            <a:ext uri="{FF2B5EF4-FFF2-40B4-BE49-F238E27FC236}">
              <a16:creationId xmlns:a16="http://schemas.microsoft.com/office/drawing/2014/main" xmlns="" id="{526826D5-98E5-4F29-A28B-FE391A046D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686050"/>
          <a:ext cx="2242" cy="161925"/>
        </a:xfrm>
        <a:prstGeom prst="rect">
          <a:avLst/>
        </a:prstGeom>
        <a:noFill/>
        <a:ln w="9525">
          <a:noFill/>
          <a:miter lim="800000"/>
          <a:headEnd/>
          <a:tailEnd/>
        </a:ln>
      </xdr:spPr>
    </xdr:pic>
    <xdr:clientData/>
  </xdr:oneCellAnchor>
  <xdr:oneCellAnchor>
    <xdr:from>
      <xdr:col>4</xdr:col>
      <xdr:colOff>1047750</xdr:colOff>
      <xdr:row>86</xdr:row>
      <xdr:rowOff>0</xdr:rowOff>
    </xdr:from>
    <xdr:ext cx="2242" cy="161925"/>
    <xdr:pic>
      <xdr:nvPicPr>
        <xdr:cNvPr id="1528" name="Picture 21">
          <a:extLst>
            <a:ext uri="{FF2B5EF4-FFF2-40B4-BE49-F238E27FC236}">
              <a16:creationId xmlns:a16="http://schemas.microsoft.com/office/drawing/2014/main" xmlns="" id="{C6E5AF16-7370-47DA-828A-E48030BC77B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83</xdr:row>
      <xdr:rowOff>0</xdr:rowOff>
    </xdr:from>
    <xdr:ext cx="2242" cy="161925"/>
    <xdr:pic>
      <xdr:nvPicPr>
        <xdr:cNvPr id="1529" name="Picture 21">
          <a:extLst>
            <a:ext uri="{FF2B5EF4-FFF2-40B4-BE49-F238E27FC236}">
              <a16:creationId xmlns:a16="http://schemas.microsoft.com/office/drawing/2014/main" xmlns="" id="{C807F460-EFE7-477A-97A3-A48D5FC437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83</xdr:row>
      <xdr:rowOff>0</xdr:rowOff>
    </xdr:from>
    <xdr:ext cx="2242" cy="161925"/>
    <xdr:pic>
      <xdr:nvPicPr>
        <xdr:cNvPr id="1530" name="Picture 21">
          <a:extLst>
            <a:ext uri="{FF2B5EF4-FFF2-40B4-BE49-F238E27FC236}">
              <a16:creationId xmlns:a16="http://schemas.microsoft.com/office/drawing/2014/main" xmlns="" id="{D2C2C883-8224-4F81-BF85-0CA8A8A2D9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88</xdr:row>
      <xdr:rowOff>0</xdr:rowOff>
    </xdr:from>
    <xdr:ext cx="2242" cy="161925"/>
    <xdr:pic>
      <xdr:nvPicPr>
        <xdr:cNvPr id="1531" name="Picture 21">
          <a:extLst>
            <a:ext uri="{FF2B5EF4-FFF2-40B4-BE49-F238E27FC236}">
              <a16:creationId xmlns:a16="http://schemas.microsoft.com/office/drawing/2014/main" xmlns="" id="{D1433D7A-A4AC-4239-B493-72B6BAA788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92</xdr:row>
      <xdr:rowOff>0</xdr:rowOff>
    </xdr:from>
    <xdr:ext cx="2242" cy="161925"/>
    <xdr:pic>
      <xdr:nvPicPr>
        <xdr:cNvPr id="1532" name="Picture 21">
          <a:extLst>
            <a:ext uri="{FF2B5EF4-FFF2-40B4-BE49-F238E27FC236}">
              <a16:creationId xmlns:a16="http://schemas.microsoft.com/office/drawing/2014/main" xmlns="" id="{54F6F841-9142-4CE2-976F-46BEAADF7B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686050"/>
          <a:ext cx="2242" cy="161925"/>
        </a:xfrm>
        <a:prstGeom prst="rect">
          <a:avLst/>
        </a:prstGeom>
        <a:noFill/>
        <a:ln w="9525">
          <a:noFill/>
          <a:miter lim="800000"/>
          <a:headEnd/>
          <a:tailEnd/>
        </a:ln>
      </xdr:spPr>
    </xdr:pic>
    <xdr:clientData/>
  </xdr:oneCellAnchor>
  <xdr:oneCellAnchor>
    <xdr:from>
      <xdr:col>4</xdr:col>
      <xdr:colOff>1047750</xdr:colOff>
      <xdr:row>92</xdr:row>
      <xdr:rowOff>0</xdr:rowOff>
    </xdr:from>
    <xdr:ext cx="2242" cy="161925"/>
    <xdr:pic>
      <xdr:nvPicPr>
        <xdr:cNvPr id="1533" name="Picture 21">
          <a:extLst>
            <a:ext uri="{FF2B5EF4-FFF2-40B4-BE49-F238E27FC236}">
              <a16:creationId xmlns:a16="http://schemas.microsoft.com/office/drawing/2014/main" xmlns="" id="{078E5210-9A4C-4EDF-98FE-5F5CCF2B2E2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686050"/>
          <a:ext cx="2242" cy="161925"/>
        </a:xfrm>
        <a:prstGeom prst="rect">
          <a:avLst/>
        </a:prstGeom>
        <a:noFill/>
        <a:ln w="9525">
          <a:noFill/>
          <a:miter lim="800000"/>
          <a:headEnd/>
          <a:tailEnd/>
        </a:ln>
      </xdr:spPr>
    </xdr:pic>
    <xdr:clientData/>
  </xdr:oneCellAnchor>
  <xdr:oneCellAnchor>
    <xdr:from>
      <xdr:col>4</xdr:col>
      <xdr:colOff>1047750</xdr:colOff>
      <xdr:row>84</xdr:row>
      <xdr:rowOff>0</xdr:rowOff>
    </xdr:from>
    <xdr:ext cx="2242" cy="161925"/>
    <xdr:pic>
      <xdr:nvPicPr>
        <xdr:cNvPr id="1534" name="Picture 21">
          <a:extLst>
            <a:ext uri="{FF2B5EF4-FFF2-40B4-BE49-F238E27FC236}">
              <a16:creationId xmlns:a16="http://schemas.microsoft.com/office/drawing/2014/main" xmlns="" id="{817D1705-9AE7-4014-8EFD-9F3448B36E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84</xdr:row>
      <xdr:rowOff>0</xdr:rowOff>
    </xdr:from>
    <xdr:ext cx="2242" cy="161925"/>
    <xdr:pic>
      <xdr:nvPicPr>
        <xdr:cNvPr id="1535" name="Picture 21">
          <a:extLst>
            <a:ext uri="{FF2B5EF4-FFF2-40B4-BE49-F238E27FC236}">
              <a16:creationId xmlns:a16="http://schemas.microsoft.com/office/drawing/2014/main" xmlns="" id="{5E4D1E77-8392-4BC3-AF34-2DCA3EB844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84</xdr:row>
      <xdr:rowOff>0</xdr:rowOff>
    </xdr:from>
    <xdr:ext cx="2242" cy="161925"/>
    <xdr:pic>
      <xdr:nvPicPr>
        <xdr:cNvPr id="1536" name="Picture 21">
          <a:extLst>
            <a:ext uri="{FF2B5EF4-FFF2-40B4-BE49-F238E27FC236}">
              <a16:creationId xmlns:a16="http://schemas.microsoft.com/office/drawing/2014/main" xmlns="" id="{8BE649EB-63D9-4456-BDFF-CD4766D6345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86</xdr:row>
      <xdr:rowOff>0</xdr:rowOff>
    </xdr:from>
    <xdr:ext cx="2242" cy="161925"/>
    <xdr:pic>
      <xdr:nvPicPr>
        <xdr:cNvPr id="1537" name="Picture 21">
          <a:extLst>
            <a:ext uri="{FF2B5EF4-FFF2-40B4-BE49-F238E27FC236}">
              <a16:creationId xmlns:a16="http://schemas.microsoft.com/office/drawing/2014/main" xmlns="" id="{7B1B5BD0-F5E4-4705-8150-FC57A37C718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87</xdr:row>
      <xdr:rowOff>0</xdr:rowOff>
    </xdr:from>
    <xdr:ext cx="2242" cy="161925"/>
    <xdr:pic>
      <xdr:nvPicPr>
        <xdr:cNvPr id="1538" name="Picture 21">
          <a:extLst>
            <a:ext uri="{FF2B5EF4-FFF2-40B4-BE49-F238E27FC236}">
              <a16:creationId xmlns:a16="http://schemas.microsoft.com/office/drawing/2014/main" xmlns="" id="{6CE23410-A3DE-4581-B3D3-B406FB0154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83</xdr:row>
      <xdr:rowOff>0</xdr:rowOff>
    </xdr:from>
    <xdr:ext cx="2242" cy="161925"/>
    <xdr:pic>
      <xdr:nvPicPr>
        <xdr:cNvPr id="1539" name="Picture 21">
          <a:extLst>
            <a:ext uri="{FF2B5EF4-FFF2-40B4-BE49-F238E27FC236}">
              <a16:creationId xmlns:a16="http://schemas.microsoft.com/office/drawing/2014/main" xmlns="" id="{43DD1DE8-E5E2-47F9-9F00-690A4705E7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84</xdr:row>
      <xdr:rowOff>0</xdr:rowOff>
    </xdr:from>
    <xdr:ext cx="2242" cy="161925"/>
    <xdr:pic>
      <xdr:nvPicPr>
        <xdr:cNvPr id="1540" name="Picture 21">
          <a:extLst>
            <a:ext uri="{FF2B5EF4-FFF2-40B4-BE49-F238E27FC236}">
              <a16:creationId xmlns:a16="http://schemas.microsoft.com/office/drawing/2014/main" xmlns="" id="{695F5E04-4520-4621-97CA-DF68A87BB89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86</xdr:row>
      <xdr:rowOff>0</xdr:rowOff>
    </xdr:from>
    <xdr:ext cx="2242" cy="161925"/>
    <xdr:pic>
      <xdr:nvPicPr>
        <xdr:cNvPr id="1541" name="Picture 21">
          <a:extLst>
            <a:ext uri="{FF2B5EF4-FFF2-40B4-BE49-F238E27FC236}">
              <a16:creationId xmlns:a16="http://schemas.microsoft.com/office/drawing/2014/main" xmlns="" id="{B0005769-677B-4F7E-8C5B-79845DB0C60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87</xdr:row>
      <xdr:rowOff>0</xdr:rowOff>
    </xdr:from>
    <xdr:ext cx="2242" cy="161925"/>
    <xdr:pic>
      <xdr:nvPicPr>
        <xdr:cNvPr id="1542" name="Picture 21">
          <a:extLst>
            <a:ext uri="{FF2B5EF4-FFF2-40B4-BE49-F238E27FC236}">
              <a16:creationId xmlns:a16="http://schemas.microsoft.com/office/drawing/2014/main" xmlns="" id="{4B320E14-AD0E-492C-87F3-86188F9A96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83</xdr:row>
      <xdr:rowOff>0</xdr:rowOff>
    </xdr:from>
    <xdr:ext cx="2242" cy="161925"/>
    <xdr:pic>
      <xdr:nvPicPr>
        <xdr:cNvPr id="1543" name="Picture 21">
          <a:extLst>
            <a:ext uri="{FF2B5EF4-FFF2-40B4-BE49-F238E27FC236}">
              <a16:creationId xmlns:a16="http://schemas.microsoft.com/office/drawing/2014/main" xmlns="" id="{CB0B3349-62C6-48BB-A98C-5EDBE4C614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84</xdr:row>
      <xdr:rowOff>0</xdr:rowOff>
    </xdr:from>
    <xdr:ext cx="2242" cy="161925"/>
    <xdr:pic>
      <xdr:nvPicPr>
        <xdr:cNvPr id="1544" name="Picture 21">
          <a:extLst>
            <a:ext uri="{FF2B5EF4-FFF2-40B4-BE49-F238E27FC236}">
              <a16:creationId xmlns:a16="http://schemas.microsoft.com/office/drawing/2014/main" xmlns="" id="{7631B814-C5B9-4521-8470-45663A4F8A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88</xdr:row>
      <xdr:rowOff>0</xdr:rowOff>
    </xdr:from>
    <xdr:ext cx="2242" cy="161925"/>
    <xdr:pic>
      <xdr:nvPicPr>
        <xdr:cNvPr id="1545" name="Picture 21">
          <a:extLst>
            <a:ext uri="{FF2B5EF4-FFF2-40B4-BE49-F238E27FC236}">
              <a16:creationId xmlns:a16="http://schemas.microsoft.com/office/drawing/2014/main" xmlns="" id="{6D3FA717-CCC6-44ED-839F-37D4FEB52DB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86</xdr:row>
      <xdr:rowOff>0</xdr:rowOff>
    </xdr:from>
    <xdr:ext cx="2242" cy="161925"/>
    <xdr:pic>
      <xdr:nvPicPr>
        <xdr:cNvPr id="1546" name="Picture 21">
          <a:extLst>
            <a:ext uri="{FF2B5EF4-FFF2-40B4-BE49-F238E27FC236}">
              <a16:creationId xmlns:a16="http://schemas.microsoft.com/office/drawing/2014/main" xmlns="" id="{8A34AD2D-BBC8-47EC-9D42-7EC2A1655C3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85</xdr:row>
      <xdr:rowOff>0</xdr:rowOff>
    </xdr:from>
    <xdr:ext cx="2242" cy="161925"/>
    <xdr:pic>
      <xdr:nvPicPr>
        <xdr:cNvPr id="1547" name="Picture 21">
          <a:extLst>
            <a:ext uri="{FF2B5EF4-FFF2-40B4-BE49-F238E27FC236}">
              <a16:creationId xmlns:a16="http://schemas.microsoft.com/office/drawing/2014/main" xmlns="" id="{5D5CA37B-BA70-4EFE-B030-F1FB5B2E7E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83</xdr:row>
      <xdr:rowOff>0</xdr:rowOff>
    </xdr:from>
    <xdr:ext cx="2242" cy="161925"/>
    <xdr:pic>
      <xdr:nvPicPr>
        <xdr:cNvPr id="1548" name="Picture 21">
          <a:extLst>
            <a:ext uri="{FF2B5EF4-FFF2-40B4-BE49-F238E27FC236}">
              <a16:creationId xmlns:a16="http://schemas.microsoft.com/office/drawing/2014/main" xmlns="" id="{CEF07CA8-01E0-4106-8343-9CB37EA8F8A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83</xdr:row>
      <xdr:rowOff>0</xdr:rowOff>
    </xdr:from>
    <xdr:ext cx="2242" cy="161925"/>
    <xdr:pic>
      <xdr:nvPicPr>
        <xdr:cNvPr id="1549" name="Picture 21">
          <a:extLst>
            <a:ext uri="{FF2B5EF4-FFF2-40B4-BE49-F238E27FC236}">
              <a16:creationId xmlns:a16="http://schemas.microsoft.com/office/drawing/2014/main" xmlns="" id="{FDE956D9-1DA9-461F-8F57-753C58278A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84</xdr:row>
      <xdr:rowOff>0</xdr:rowOff>
    </xdr:from>
    <xdr:ext cx="2242" cy="161925"/>
    <xdr:pic>
      <xdr:nvPicPr>
        <xdr:cNvPr id="1550" name="Picture 21">
          <a:extLst>
            <a:ext uri="{FF2B5EF4-FFF2-40B4-BE49-F238E27FC236}">
              <a16:creationId xmlns:a16="http://schemas.microsoft.com/office/drawing/2014/main" xmlns="" id="{039844B0-A6D7-45BA-A4C8-D69B4B06303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88</xdr:row>
      <xdr:rowOff>0</xdr:rowOff>
    </xdr:from>
    <xdr:ext cx="2242" cy="161925"/>
    <xdr:pic>
      <xdr:nvPicPr>
        <xdr:cNvPr id="1551" name="Picture 21">
          <a:extLst>
            <a:ext uri="{FF2B5EF4-FFF2-40B4-BE49-F238E27FC236}">
              <a16:creationId xmlns:a16="http://schemas.microsoft.com/office/drawing/2014/main" xmlns="" id="{E4AFFAC9-C1A8-4091-9182-2FDED4D2D54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86</xdr:row>
      <xdr:rowOff>0</xdr:rowOff>
    </xdr:from>
    <xdr:ext cx="2242" cy="161925"/>
    <xdr:pic>
      <xdr:nvPicPr>
        <xdr:cNvPr id="1552" name="Picture 21">
          <a:extLst>
            <a:ext uri="{FF2B5EF4-FFF2-40B4-BE49-F238E27FC236}">
              <a16:creationId xmlns:a16="http://schemas.microsoft.com/office/drawing/2014/main" xmlns="" id="{114C8E69-2B42-4872-BE95-E4F3CD3A07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85</xdr:row>
      <xdr:rowOff>0</xdr:rowOff>
    </xdr:from>
    <xdr:ext cx="2242" cy="161925"/>
    <xdr:pic>
      <xdr:nvPicPr>
        <xdr:cNvPr id="1553" name="Picture 21">
          <a:extLst>
            <a:ext uri="{FF2B5EF4-FFF2-40B4-BE49-F238E27FC236}">
              <a16:creationId xmlns:a16="http://schemas.microsoft.com/office/drawing/2014/main" xmlns="" id="{394FD7EC-AEA5-4C02-8A23-D1B0F848F03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83</xdr:row>
      <xdr:rowOff>0</xdr:rowOff>
    </xdr:from>
    <xdr:ext cx="2242" cy="161925"/>
    <xdr:pic>
      <xdr:nvPicPr>
        <xdr:cNvPr id="1554" name="Picture 21">
          <a:extLst>
            <a:ext uri="{FF2B5EF4-FFF2-40B4-BE49-F238E27FC236}">
              <a16:creationId xmlns:a16="http://schemas.microsoft.com/office/drawing/2014/main" xmlns="" id="{6E0EA2A4-5A83-47DF-972C-FD0099B4FD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83</xdr:row>
      <xdr:rowOff>0</xdr:rowOff>
    </xdr:from>
    <xdr:ext cx="2242" cy="161925"/>
    <xdr:pic>
      <xdr:nvPicPr>
        <xdr:cNvPr id="1555" name="Picture 21">
          <a:extLst>
            <a:ext uri="{FF2B5EF4-FFF2-40B4-BE49-F238E27FC236}">
              <a16:creationId xmlns:a16="http://schemas.microsoft.com/office/drawing/2014/main" xmlns="" id="{113A702A-85C4-4AF4-A4D5-5EC5D4C6A0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982</xdr:row>
      <xdr:rowOff>0</xdr:rowOff>
    </xdr:from>
    <xdr:ext cx="2242" cy="161925"/>
    <xdr:pic>
      <xdr:nvPicPr>
        <xdr:cNvPr id="1556" name="Picture 21">
          <a:extLst>
            <a:ext uri="{FF2B5EF4-FFF2-40B4-BE49-F238E27FC236}">
              <a16:creationId xmlns:a16="http://schemas.microsoft.com/office/drawing/2014/main" xmlns="" id="{0B01A306-52D1-43F3-8EA8-99C4E226BAD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52550"/>
          <a:ext cx="2242" cy="161925"/>
        </a:xfrm>
        <a:prstGeom prst="rect">
          <a:avLst/>
        </a:prstGeom>
        <a:noFill/>
        <a:ln w="9525">
          <a:noFill/>
          <a:miter lim="800000"/>
          <a:headEnd/>
          <a:tailEnd/>
        </a:ln>
      </xdr:spPr>
    </xdr:pic>
    <xdr:clientData/>
  </xdr:oneCellAnchor>
  <xdr:oneCellAnchor>
    <xdr:from>
      <xdr:col>4</xdr:col>
      <xdr:colOff>1047750</xdr:colOff>
      <xdr:row>980</xdr:row>
      <xdr:rowOff>0</xdr:rowOff>
    </xdr:from>
    <xdr:ext cx="2242" cy="161925"/>
    <xdr:pic>
      <xdr:nvPicPr>
        <xdr:cNvPr id="1557" name="Picture 21">
          <a:extLst>
            <a:ext uri="{FF2B5EF4-FFF2-40B4-BE49-F238E27FC236}">
              <a16:creationId xmlns:a16="http://schemas.microsoft.com/office/drawing/2014/main" xmlns="" id="{5694C999-C018-4977-AFF2-3315C5A9EB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982</xdr:row>
      <xdr:rowOff>0</xdr:rowOff>
    </xdr:from>
    <xdr:ext cx="2242" cy="161925"/>
    <xdr:pic>
      <xdr:nvPicPr>
        <xdr:cNvPr id="1558" name="Picture 21">
          <a:extLst>
            <a:ext uri="{FF2B5EF4-FFF2-40B4-BE49-F238E27FC236}">
              <a16:creationId xmlns:a16="http://schemas.microsoft.com/office/drawing/2014/main" xmlns="" id="{B5C2147E-AB8F-4ECD-AE2F-F6CF5381041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52550"/>
          <a:ext cx="2242" cy="161925"/>
        </a:xfrm>
        <a:prstGeom prst="rect">
          <a:avLst/>
        </a:prstGeom>
        <a:noFill/>
        <a:ln w="9525">
          <a:noFill/>
          <a:miter lim="800000"/>
          <a:headEnd/>
          <a:tailEnd/>
        </a:ln>
      </xdr:spPr>
    </xdr:pic>
    <xdr:clientData/>
  </xdr:oneCellAnchor>
  <xdr:oneCellAnchor>
    <xdr:from>
      <xdr:col>4</xdr:col>
      <xdr:colOff>1047750</xdr:colOff>
      <xdr:row>980</xdr:row>
      <xdr:rowOff>0</xdr:rowOff>
    </xdr:from>
    <xdr:ext cx="2242" cy="161925"/>
    <xdr:pic>
      <xdr:nvPicPr>
        <xdr:cNvPr id="1559" name="Picture 21">
          <a:extLst>
            <a:ext uri="{FF2B5EF4-FFF2-40B4-BE49-F238E27FC236}">
              <a16:creationId xmlns:a16="http://schemas.microsoft.com/office/drawing/2014/main" xmlns="" id="{33F5F493-04D3-4E8C-A014-46F4DFA07CE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980</xdr:row>
      <xdr:rowOff>0</xdr:rowOff>
    </xdr:from>
    <xdr:ext cx="2242" cy="161925"/>
    <xdr:pic>
      <xdr:nvPicPr>
        <xdr:cNvPr id="1560" name="Picture 21">
          <a:extLst>
            <a:ext uri="{FF2B5EF4-FFF2-40B4-BE49-F238E27FC236}">
              <a16:creationId xmlns:a16="http://schemas.microsoft.com/office/drawing/2014/main" xmlns="" id="{C65961B5-8F33-47F9-8162-6460F14A16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980</xdr:row>
      <xdr:rowOff>0</xdr:rowOff>
    </xdr:from>
    <xdr:ext cx="2242" cy="161925"/>
    <xdr:pic>
      <xdr:nvPicPr>
        <xdr:cNvPr id="1561" name="Picture 21">
          <a:extLst>
            <a:ext uri="{FF2B5EF4-FFF2-40B4-BE49-F238E27FC236}">
              <a16:creationId xmlns:a16="http://schemas.microsoft.com/office/drawing/2014/main" xmlns="" id="{4405C426-9AF0-4732-9982-1F5D4D5ED5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980</xdr:row>
      <xdr:rowOff>0</xdr:rowOff>
    </xdr:from>
    <xdr:ext cx="2242" cy="161925"/>
    <xdr:pic>
      <xdr:nvPicPr>
        <xdr:cNvPr id="1562" name="Picture 21">
          <a:extLst>
            <a:ext uri="{FF2B5EF4-FFF2-40B4-BE49-F238E27FC236}">
              <a16:creationId xmlns:a16="http://schemas.microsoft.com/office/drawing/2014/main" xmlns="" id="{9D8DB46C-4982-41D2-AC65-BDD4DFA766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980</xdr:row>
      <xdr:rowOff>0</xdr:rowOff>
    </xdr:from>
    <xdr:ext cx="2242" cy="161925"/>
    <xdr:pic>
      <xdr:nvPicPr>
        <xdr:cNvPr id="1563" name="Picture 21">
          <a:extLst>
            <a:ext uri="{FF2B5EF4-FFF2-40B4-BE49-F238E27FC236}">
              <a16:creationId xmlns:a16="http://schemas.microsoft.com/office/drawing/2014/main" xmlns="" id="{00A62CF6-EA5E-4BDD-A98B-510BA0DCDB8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981</xdr:row>
      <xdr:rowOff>0</xdr:rowOff>
    </xdr:from>
    <xdr:ext cx="2242" cy="161925"/>
    <xdr:pic>
      <xdr:nvPicPr>
        <xdr:cNvPr id="1564" name="Picture 21">
          <a:extLst>
            <a:ext uri="{FF2B5EF4-FFF2-40B4-BE49-F238E27FC236}">
              <a16:creationId xmlns:a16="http://schemas.microsoft.com/office/drawing/2014/main" xmlns="" id="{04A01D3A-8304-41BA-B6DC-97445EA32D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981</xdr:row>
      <xdr:rowOff>0</xdr:rowOff>
    </xdr:from>
    <xdr:ext cx="2242" cy="161925"/>
    <xdr:pic>
      <xdr:nvPicPr>
        <xdr:cNvPr id="1565" name="Picture 21">
          <a:extLst>
            <a:ext uri="{FF2B5EF4-FFF2-40B4-BE49-F238E27FC236}">
              <a16:creationId xmlns:a16="http://schemas.microsoft.com/office/drawing/2014/main" xmlns="" id="{76DB7884-8747-4910-9D2C-2ED611E8A6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981</xdr:row>
      <xdr:rowOff>0</xdr:rowOff>
    </xdr:from>
    <xdr:ext cx="2242" cy="161925"/>
    <xdr:pic>
      <xdr:nvPicPr>
        <xdr:cNvPr id="1566" name="Picture 21">
          <a:extLst>
            <a:ext uri="{FF2B5EF4-FFF2-40B4-BE49-F238E27FC236}">
              <a16:creationId xmlns:a16="http://schemas.microsoft.com/office/drawing/2014/main" xmlns="" id="{06F0B336-A892-45AB-8BAA-C103DC59D1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980</xdr:row>
      <xdr:rowOff>0</xdr:rowOff>
    </xdr:from>
    <xdr:ext cx="2242" cy="161925"/>
    <xdr:pic>
      <xdr:nvPicPr>
        <xdr:cNvPr id="1567" name="Picture 21">
          <a:extLst>
            <a:ext uri="{FF2B5EF4-FFF2-40B4-BE49-F238E27FC236}">
              <a16:creationId xmlns:a16="http://schemas.microsoft.com/office/drawing/2014/main" xmlns="" id="{3DC339AD-A1C5-4B36-99CE-327C6E95B3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981</xdr:row>
      <xdr:rowOff>0</xdr:rowOff>
    </xdr:from>
    <xdr:ext cx="2242" cy="161925"/>
    <xdr:pic>
      <xdr:nvPicPr>
        <xdr:cNvPr id="1568" name="Picture 21">
          <a:extLst>
            <a:ext uri="{FF2B5EF4-FFF2-40B4-BE49-F238E27FC236}">
              <a16:creationId xmlns:a16="http://schemas.microsoft.com/office/drawing/2014/main" xmlns="" id="{12F3AF11-EA59-4581-9728-854CB7963D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980</xdr:row>
      <xdr:rowOff>0</xdr:rowOff>
    </xdr:from>
    <xdr:ext cx="2242" cy="161925"/>
    <xdr:pic>
      <xdr:nvPicPr>
        <xdr:cNvPr id="1569" name="Picture 21">
          <a:extLst>
            <a:ext uri="{FF2B5EF4-FFF2-40B4-BE49-F238E27FC236}">
              <a16:creationId xmlns:a16="http://schemas.microsoft.com/office/drawing/2014/main" xmlns="" id="{7D00024D-AF80-4834-B7A6-1140B1E12CB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981</xdr:row>
      <xdr:rowOff>0</xdr:rowOff>
    </xdr:from>
    <xdr:ext cx="2242" cy="161925"/>
    <xdr:pic>
      <xdr:nvPicPr>
        <xdr:cNvPr id="1570" name="Picture 21">
          <a:extLst>
            <a:ext uri="{FF2B5EF4-FFF2-40B4-BE49-F238E27FC236}">
              <a16:creationId xmlns:a16="http://schemas.microsoft.com/office/drawing/2014/main" xmlns="" id="{D5802ADC-228D-4CB2-9CEC-9D252E91A8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983</xdr:row>
      <xdr:rowOff>0</xdr:rowOff>
    </xdr:from>
    <xdr:ext cx="2242" cy="161925"/>
    <xdr:pic>
      <xdr:nvPicPr>
        <xdr:cNvPr id="1571" name="Picture 21">
          <a:extLst>
            <a:ext uri="{FF2B5EF4-FFF2-40B4-BE49-F238E27FC236}">
              <a16:creationId xmlns:a16="http://schemas.microsoft.com/office/drawing/2014/main" xmlns="" id="{DE04D1EA-1C67-4D0C-ACB8-F52D1BE136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980</xdr:row>
      <xdr:rowOff>0</xdr:rowOff>
    </xdr:from>
    <xdr:ext cx="2242" cy="161925"/>
    <xdr:pic>
      <xdr:nvPicPr>
        <xdr:cNvPr id="1572" name="Picture 21">
          <a:extLst>
            <a:ext uri="{FF2B5EF4-FFF2-40B4-BE49-F238E27FC236}">
              <a16:creationId xmlns:a16="http://schemas.microsoft.com/office/drawing/2014/main" xmlns="" id="{C51F11C8-44F1-409A-9558-C3E3D92EE9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980</xdr:row>
      <xdr:rowOff>0</xdr:rowOff>
    </xdr:from>
    <xdr:ext cx="2242" cy="161925"/>
    <xdr:pic>
      <xdr:nvPicPr>
        <xdr:cNvPr id="1573" name="Picture 21">
          <a:extLst>
            <a:ext uri="{FF2B5EF4-FFF2-40B4-BE49-F238E27FC236}">
              <a16:creationId xmlns:a16="http://schemas.microsoft.com/office/drawing/2014/main" xmlns="" id="{F377E50F-1CE3-4F32-8FBC-1D63F22BE25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981</xdr:row>
      <xdr:rowOff>0</xdr:rowOff>
    </xdr:from>
    <xdr:ext cx="2242" cy="161925"/>
    <xdr:pic>
      <xdr:nvPicPr>
        <xdr:cNvPr id="1574" name="Picture 21">
          <a:extLst>
            <a:ext uri="{FF2B5EF4-FFF2-40B4-BE49-F238E27FC236}">
              <a16:creationId xmlns:a16="http://schemas.microsoft.com/office/drawing/2014/main" xmlns="" id="{556461BE-B8B8-4D52-8ACC-31F68916F1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983</xdr:row>
      <xdr:rowOff>0</xdr:rowOff>
    </xdr:from>
    <xdr:ext cx="2242" cy="161925"/>
    <xdr:pic>
      <xdr:nvPicPr>
        <xdr:cNvPr id="1575" name="Picture 21">
          <a:extLst>
            <a:ext uri="{FF2B5EF4-FFF2-40B4-BE49-F238E27FC236}">
              <a16:creationId xmlns:a16="http://schemas.microsoft.com/office/drawing/2014/main" xmlns="" id="{5F2C6D63-0175-4052-B4E6-49DC641015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980</xdr:row>
      <xdr:rowOff>0</xdr:rowOff>
    </xdr:from>
    <xdr:ext cx="2242" cy="161925"/>
    <xdr:pic>
      <xdr:nvPicPr>
        <xdr:cNvPr id="1576" name="Picture 21">
          <a:extLst>
            <a:ext uri="{FF2B5EF4-FFF2-40B4-BE49-F238E27FC236}">
              <a16:creationId xmlns:a16="http://schemas.microsoft.com/office/drawing/2014/main" xmlns="" id="{07327521-CDC5-4DB2-97FB-8F097CB41D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980</xdr:row>
      <xdr:rowOff>0</xdr:rowOff>
    </xdr:from>
    <xdr:ext cx="2242" cy="161925"/>
    <xdr:pic>
      <xdr:nvPicPr>
        <xdr:cNvPr id="1577" name="Picture 21">
          <a:extLst>
            <a:ext uri="{FF2B5EF4-FFF2-40B4-BE49-F238E27FC236}">
              <a16:creationId xmlns:a16="http://schemas.microsoft.com/office/drawing/2014/main" xmlns="" id="{5CDCB2F0-2BC2-458F-9B2D-2CB3B1362A7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986</xdr:row>
      <xdr:rowOff>0</xdr:rowOff>
    </xdr:from>
    <xdr:ext cx="2242" cy="161925"/>
    <xdr:pic>
      <xdr:nvPicPr>
        <xdr:cNvPr id="1578" name="Picture 21">
          <a:extLst>
            <a:ext uri="{FF2B5EF4-FFF2-40B4-BE49-F238E27FC236}">
              <a16:creationId xmlns:a16="http://schemas.microsoft.com/office/drawing/2014/main" xmlns="" id="{7BE18B68-5C2E-451E-B111-0EBA694C21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52550"/>
          <a:ext cx="2242" cy="161925"/>
        </a:xfrm>
        <a:prstGeom prst="rect">
          <a:avLst/>
        </a:prstGeom>
        <a:noFill/>
        <a:ln w="9525">
          <a:noFill/>
          <a:miter lim="800000"/>
          <a:headEnd/>
          <a:tailEnd/>
        </a:ln>
      </xdr:spPr>
    </xdr:pic>
    <xdr:clientData/>
  </xdr:oneCellAnchor>
  <xdr:oneCellAnchor>
    <xdr:from>
      <xdr:col>4</xdr:col>
      <xdr:colOff>1047750</xdr:colOff>
      <xdr:row>984</xdr:row>
      <xdr:rowOff>0</xdr:rowOff>
    </xdr:from>
    <xdr:ext cx="2242" cy="161925"/>
    <xdr:pic>
      <xdr:nvPicPr>
        <xdr:cNvPr id="1579" name="Picture 21">
          <a:extLst>
            <a:ext uri="{FF2B5EF4-FFF2-40B4-BE49-F238E27FC236}">
              <a16:creationId xmlns:a16="http://schemas.microsoft.com/office/drawing/2014/main" xmlns="" id="{F819490F-7D01-45ED-AF19-49007D9E54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986</xdr:row>
      <xdr:rowOff>0</xdr:rowOff>
    </xdr:from>
    <xdr:ext cx="2242" cy="161925"/>
    <xdr:pic>
      <xdr:nvPicPr>
        <xdr:cNvPr id="1580" name="Picture 21">
          <a:extLst>
            <a:ext uri="{FF2B5EF4-FFF2-40B4-BE49-F238E27FC236}">
              <a16:creationId xmlns:a16="http://schemas.microsoft.com/office/drawing/2014/main" xmlns="" id="{60582FAF-3A08-416B-9F74-CA36E143C8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52550"/>
          <a:ext cx="2242" cy="161925"/>
        </a:xfrm>
        <a:prstGeom prst="rect">
          <a:avLst/>
        </a:prstGeom>
        <a:noFill/>
        <a:ln w="9525">
          <a:noFill/>
          <a:miter lim="800000"/>
          <a:headEnd/>
          <a:tailEnd/>
        </a:ln>
      </xdr:spPr>
    </xdr:pic>
    <xdr:clientData/>
  </xdr:oneCellAnchor>
  <xdr:oneCellAnchor>
    <xdr:from>
      <xdr:col>4</xdr:col>
      <xdr:colOff>1047750</xdr:colOff>
      <xdr:row>984</xdr:row>
      <xdr:rowOff>0</xdr:rowOff>
    </xdr:from>
    <xdr:ext cx="2242" cy="161925"/>
    <xdr:pic>
      <xdr:nvPicPr>
        <xdr:cNvPr id="1581" name="Picture 21">
          <a:extLst>
            <a:ext uri="{FF2B5EF4-FFF2-40B4-BE49-F238E27FC236}">
              <a16:creationId xmlns:a16="http://schemas.microsoft.com/office/drawing/2014/main" xmlns="" id="{17BDB8B4-DCD1-4311-A352-B0F10D3CE51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988</xdr:row>
      <xdr:rowOff>0</xdr:rowOff>
    </xdr:from>
    <xdr:ext cx="2242" cy="161925"/>
    <xdr:pic>
      <xdr:nvPicPr>
        <xdr:cNvPr id="1582" name="Picture 21">
          <a:extLst>
            <a:ext uri="{FF2B5EF4-FFF2-40B4-BE49-F238E27FC236}">
              <a16:creationId xmlns:a16="http://schemas.microsoft.com/office/drawing/2014/main" xmlns="" id="{60EACEFD-4A18-4BE0-BC49-138B3D55E2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984</xdr:row>
      <xdr:rowOff>0</xdr:rowOff>
    </xdr:from>
    <xdr:ext cx="2242" cy="161925"/>
    <xdr:pic>
      <xdr:nvPicPr>
        <xdr:cNvPr id="1583" name="Picture 21">
          <a:extLst>
            <a:ext uri="{FF2B5EF4-FFF2-40B4-BE49-F238E27FC236}">
              <a16:creationId xmlns:a16="http://schemas.microsoft.com/office/drawing/2014/main" xmlns="" id="{8FD07E65-B482-4C72-A7EB-316A5FC8FA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984</xdr:row>
      <xdr:rowOff>0</xdr:rowOff>
    </xdr:from>
    <xdr:ext cx="2242" cy="161925"/>
    <xdr:pic>
      <xdr:nvPicPr>
        <xdr:cNvPr id="1584" name="Picture 21">
          <a:extLst>
            <a:ext uri="{FF2B5EF4-FFF2-40B4-BE49-F238E27FC236}">
              <a16:creationId xmlns:a16="http://schemas.microsoft.com/office/drawing/2014/main" xmlns="" id="{2CAACF80-7E19-4F90-9E1E-C0023C3CD0B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990</xdr:row>
      <xdr:rowOff>0</xdr:rowOff>
    </xdr:from>
    <xdr:ext cx="2242" cy="161925"/>
    <xdr:pic>
      <xdr:nvPicPr>
        <xdr:cNvPr id="1585" name="Picture 21">
          <a:extLst>
            <a:ext uri="{FF2B5EF4-FFF2-40B4-BE49-F238E27FC236}">
              <a16:creationId xmlns:a16="http://schemas.microsoft.com/office/drawing/2014/main" xmlns="" id="{EBD9C295-6EFD-4322-B53A-77466088D78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988</xdr:row>
      <xdr:rowOff>0</xdr:rowOff>
    </xdr:from>
    <xdr:ext cx="2242" cy="161925"/>
    <xdr:pic>
      <xdr:nvPicPr>
        <xdr:cNvPr id="1586" name="Picture 21">
          <a:extLst>
            <a:ext uri="{FF2B5EF4-FFF2-40B4-BE49-F238E27FC236}">
              <a16:creationId xmlns:a16="http://schemas.microsoft.com/office/drawing/2014/main" xmlns="" id="{72514087-5B1C-432F-85FA-1491318F13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984</xdr:row>
      <xdr:rowOff>0</xdr:rowOff>
    </xdr:from>
    <xdr:ext cx="2242" cy="161925"/>
    <xdr:pic>
      <xdr:nvPicPr>
        <xdr:cNvPr id="1587" name="Picture 21">
          <a:extLst>
            <a:ext uri="{FF2B5EF4-FFF2-40B4-BE49-F238E27FC236}">
              <a16:creationId xmlns:a16="http://schemas.microsoft.com/office/drawing/2014/main" xmlns="" id="{0D6E830B-2B26-4550-B8C1-F671A9BF383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984</xdr:row>
      <xdr:rowOff>0</xdr:rowOff>
    </xdr:from>
    <xdr:ext cx="2242" cy="161925"/>
    <xdr:pic>
      <xdr:nvPicPr>
        <xdr:cNvPr id="1588" name="Picture 21">
          <a:extLst>
            <a:ext uri="{FF2B5EF4-FFF2-40B4-BE49-F238E27FC236}">
              <a16:creationId xmlns:a16="http://schemas.microsoft.com/office/drawing/2014/main" xmlns="" id="{81BF1775-6778-4562-9B2A-5B1E7BE43F5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990</xdr:row>
      <xdr:rowOff>0</xdr:rowOff>
    </xdr:from>
    <xdr:ext cx="2242" cy="161925"/>
    <xdr:pic>
      <xdr:nvPicPr>
        <xdr:cNvPr id="1589" name="Picture 21">
          <a:extLst>
            <a:ext uri="{FF2B5EF4-FFF2-40B4-BE49-F238E27FC236}">
              <a16:creationId xmlns:a16="http://schemas.microsoft.com/office/drawing/2014/main" xmlns="" id="{C8F95AE3-68E1-417D-BAFF-7A6AEE2F9B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985</xdr:row>
      <xdr:rowOff>0</xdr:rowOff>
    </xdr:from>
    <xdr:ext cx="2242" cy="161925"/>
    <xdr:pic>
      <xdr:nvPicPr>
        <xdr:cNvPr id="1590" name="Picture 21">
          <a:extLst>
            <a:ext uri="{FF2B5EF4-FFF2-40B4-BE49-F238E27FC236}">
              <a16:creationId xmlns:a16="http://schemas.microsoft.com/office/drawing/2014/main" xmlns="" id="{B339F3EF-4878-4780-921C-122A1108C8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985</xdr:row>
      <xdr:rowOff>0</xdr:rowOff>
    </xdr:from>
    <xdr:ext cx="2242" cy="161925"/>
    <xdr:pic>
      <xdr:nvPicPr>
        <xdr:cNvPr id="1591" name="Picture 21">
          <a:extLst>
            <a:ext uri="{FF2B5EF4-FFF2-40B4-BE49-F238E27FC236}">
              <a16:creationId xmlns:a16="http://schemas.microsoft.com/office/drawing/2014/main" xmlns="" id="{88444F8B-19D7-4437-AB21-3743CBF4A2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985</xdr:row>
      <xdr:rowOff>0</xdr:rowOff>
    </xdr:from>
    <xdr:ext cx="2242" cy="161925"/>
    <xdr:pic>
      <xdr:nvPicPr>
        <xdr:cNvPr id="1592" name="Picture 21">
          <a:extLst>
            <a:ext uri="{FF2B5EF4-FFF2-40B4-BE49-F238E27FC236}">
              <a16:creationId xmlns:a16="http://schemas.microsoft.com/office/drawing/2014/main" xmlns="" id="{7EC7E9E4-94C7-46D4-98CF-AEC896D106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988</xdr:row>
      <xdr:rowOff>0</xdr:rowOff>
    </xdr:from>
    <xdr:ext cx="2242" cy="161925"/>
    <xdr:pic>
      <xdr:nvPicPr>
        <xdr:cNvPr id="1593" name="Picture 21">
          <a:extLst>
            <a:ext uri="{FF2B5EF4-FFF2-40B4-BE49-F238E27FC236}">
              <a16:creationId xmlns:a16="http://schemas.microsoft.com/office/drawing/2014/main" xmlns="" id="{C5FC8E7E-E00A-46C4-813D-86B388805F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989</xdr:row>
      <xdr:rowOff>0</xdr:rowOff>
    </xdr:from>
    <xdr:ext cx="2242" cy="161925"/>
    <xdr:pic>
      <xdr:nvPicPr>
        <xdr:cNvPr id="1594" name="Picture 21">
          <a:extLst>
            <a:ext uri="{FF2B5EF4-FFF2-40B4-BE49-F238E27FC236}">
              <a16:creationId xmlns:a16="http://schemas.microsoft.com/office/drawing/2014/main" xmlns="" id="{C48E861A-55D7-476A-8740-C721CD9159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984</xdr:row>
      <xdr:rowOff>0</xdr:rowOff>
    </xdr:from>
    <xdr:ext cx="2242" cy="161925"/>
    <xdr:pic>
      <xdr:nvPicPr>
        <xdr:cNvPr id="1595" name="Picture 21">
          <a:extLst>
            <a:ext uri="{FF2B5EF4-FFF2-40B4-BE49-F238E27FC236}">
              <a16:creationId xmlns:a16="http://schemas.microsoft.com/office/drawing/2014/main" xmlns="" id="{D5B8499E-A542-4893-8AB7-06DBBED34A3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985</xdr:row>
      <xdr:rowOff>0</xdr:rowOff>
    </xdr:from>
    <xdr:ext cx="2242" cy="161925"/>
    <xdr:pic>
      <xdr:nvPicPr>
        <xdr:cNvPr id="1596" name="Picture 21">
          <a:extLst>
            <a:ext uri="{FF2B5EF4-FFF2-40B4-BE49-F238E27FC236}">
              <a16:creationId xmlns:a16="http://schemas.microsoft.com/office/drawing/2014/main" xmlns="" id="{4C1DD105-6BF0-49C0-8E69-E61A1602BF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988</xdr:row>
      <xdr:rowOff>0</xdr:rowOff>
    </xdr:from>
    <xdr:ext cx="2242" cy="161925"/>
    <xdr:pic>
      <xdr:nvPicPr>
        <xdr:cNvPr id="1597" name="Picture 21">
          <a:extLst>
            <a:ext uri="{FF2B5EF4-FFF2-40B4-BE49-F238E27FC236}">
              <a16:creationId xmlns:a16="http://schemas.microsoft.com/office/drawing/2014/main" xmlns="" id="{87C267F9-ADE6-4FE5-A92B-C7B8EAC93E3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989</xdr:row>
      <xdr:rowOff>0</xdr:rowOff>
    </xdr:from>
    <xdr:ext cx="2242" cy="161925"/>
    <xdr:pic>
      <xdr:nvPicPr>
        <xdr:cNvPr id="1598" name="Picture 21">
          <a:extLst>
            <a:ext uri="{FF2B5EF4-FFF2-40B4-BE49-F238E27FC236}">
              <a16:creationId xmlns:a16="http://schemas.microsoft.com/office/drawing/2014/main" xmlns="" id="{899EEF3B-EA6F-43EB-B599-6F7631A1DE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984</xdr:row>
      <xdr:rowOff>0</xdr:rowOff>
    </xdr:from>
    <xdr:ext cx="2242" cy="161925"/>
    <xdr:pic>
      <xdr:nvPicPr>
        <xdr:cNvPr id="1599" name="Picture 21">
          <a:extLst>
            <a:ext uri="{FF2B5EF4-FFF2-40B4-BE49-F238E27FC236}">
              <a16:creationId xmlns:a16="http://schemas.microsoft.com/office/drawing/2014/main" xmlns="" id="{69C2F16A-D07B-472F-B3E0-40E1DF3D858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985</xdr:row>
      <xdr:rowOff>0</xdr:rowOff>
    </xdr:from>
    <xdr:ext cx="2242" cy="161925"/>
    <xdr:pic>
      <xdr:nvPicPr>
        <xdr:cNvPr id="1600" name="Picture 21">
          <a:extLst>
            <a:ext uri="{FF2B5EF4-FFF2-40B4-BE49-F238E27FC236}">
              <a16:creationId xmlns:a16="http://schemas.microsoft.com/office/drawing/2014/main" xmlns="" id="{E0014EDE-4E43-4D27-87AB-C25C663752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990</xdr:row>
      <xdr:rowOff>0</xdr:rowOff>
    </xdr:from>
    <xdr:ext cx="2242" cy="161925"/>
    <xdr:pic>
      <xdr:nvPicPr>
        <xdr:cNvPr id="1601" name="Picture 21">
          <a:extLst>
            <a:ext uri="{FF2B5EF4-FFF2-40B4-BE49-F238E27FC236}">
              <a16:creationId xmlns:a16="http://schemas.microsoft.com/office/drawing/2014/main" xmlns="" id="{062FFCCB-78C0-4FA1-802C-6DA26FE73BF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988</xdr:row>
      <xdr:rowOff>0</xdr:rowOff>
    </xdr:from>
    <xdr:ext cx="2242" cy="161925"/>
    <xdr:pic>
      <xdr:nvPicPr>
        <xdr:cNvPr id="1602" name="Picture 21">
          <a:extLst>
            <a:ext uri="{FF2B5EF4-FFF2-40B4-BE49-F238E27FC236}">
              <a16:creationId xmlns:a16="http://schemas.microsoft.com/office/drawing/2014/main" xmlns="" id="{099126AA-C219-4DE8-A6FC-A2E3CB9A36F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987</xdr:row>
      <xdr:rowOff>0</xdr:rowOff>
    </xdr:from>
    <xdr:ext cx="2242" cy="161925"/>
    <xdr:pic>
      <xdr:nvPicPr>
        <xdr:cNvPr id="1603" name="Picture 21">
          <a:extLst>
            <a:ext uri="{FF2B5EF4-FFF2-40B4-BE49-F238E27FC236}">
              <a16:creationId xmlns:a16="http://schemas.microsoft.com/office/drawing/2014/main" xmlns="" id="{C4AD06E5-9170-441B-A79C-DB39FCD42A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984</xdr:row>
      <xdr:rowOff>0</xdr:rowOff>
    </xdr:from>
    <xdr:ext cx="2242" cy="161925"/>
    <xdr:pic>
      <xdr:nvPicPr>
        <xdr:cNvPr id="1604" name="Picture 21">
          <a:extLst>
            <a:ext uri="{FF2B5EF4-FFF2-40B4-BE49-F238E27FC236}">
              <a16:creationId xmlns:a16="http://schemas.microsoft.com/office/drawing/2014/main" xmlns="" id="{3B30CADB-E5C2-4ECB-94C7-C13718AADD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984</xdr:row>
      <xdr:rowOff>0</xdr:rowOff>
    </xdr:from>
    <xdr:ext cx="2242" cy="161925"/>
    <xdr:pic>
      <xdr:nvPicPr>
        <xdr:cNvPr id="1605" name="Picture 21">
          <a:extLst>
            <a:ext uri="{FF2B5EF4-FFF2-40B4-BE49-F238E27FC236}">
              <a16:creationId xmlns:a16="http://schemas.microsoft.com/office/drawing/2014/main" xmlns="" id="{103EA0C8-DA59-4B44-9ABA-09BBF164B3E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985</xdr:row>
      <xdr:rowOff>0</xdr:rowOff>
    </xdr:from>
    <xdr:ext cx="2242" cy="161925"/>
    <xdr:pic>
      <xdr:nvPicPr>
        <xdr:cNvPr id="1606" name="Picture 21">
          <a:extLst>
            <a:ext uri="{FF2B5EF4-FFF2-40B4-BE49-F238E27FC236}">
              <a16:creationId xmlns:a16="http://schemas.microsoft.com/office/drawing/2014/main" xmlns="" id="{B85A1D2B-A2E2-40A1-A260-39404481FE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990</xdr:row>
      <xdr:rowOff>0</xdr:rowOff>
    </xdr:from>
    <xdr:ext cx="2242" cy="161925"/>
    <xdr:pic>
      <xdr:nvPicPr>
        <xdr:cNvPr id="1607" name="Picture 21">
          <a:extLst>
            <a:ext uri="{FF2B5EF4-FFF2-40B4-BE49-F238E27FC236}">
              <a16:creationId xmlns:a16="http://schemas.microsoft.com/office/drawing/2014/main" xmlns="" id="{0BB5631D-AC8E-4FB7-8024-5E78A32696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988</xdr:row>
      <xdr:rowOff>0</xdr:rowOff>
    </xdr:from>
    <xdr:ext cx="2242" cy="161925"/>
    <xdr:pic>
      <xdr:nvPicPr>
        <xdr:cNvPr id="1608" name="Picture 21">
          <a:extLst>
            <a:ext uri="{FF2B5EF4-FFF2-40B4-BE49-F238E27FC236}">
              <a16:creationId xmlns:a16="http://schemas.microsoft.com/office/drawing/2014/main" xmlns="" id="{B0B7C5AB-A450-446C-8A3C-1F472A496B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987</xdr:row>
      <xdr:rowOff>0</xdr:rowOff>
    </xdr:from>
    <xdr:ext cx="2242" cy="161925"/>
    <xdr:pic>
      <xdr:nvPicPr>
        <xdr:cNvPr id="1609" name="Picture 21">
          <a:extLst>
            <a:ext uri="{FF2B5EF4-FFF2-40B4-BE49-F238E27FC236}">
              <a16:creationId xmlns:a16="http://schemas.microsoft.com/office/drawing/2014/main" xmlns="" id="{1E68D317-A753-44EF-9BBC-9C5C378D5F8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984</xdr:row>
      <xdr:rowOff>0</xdr:rowOff>
    </xdr:from>
    <xdr:ext cx="2242" cy="161925"/>
    <xdr:pic>
      <xdr:nvPicPr>
        <xdr:cNvPr id="1610" name="Picture 21">
          <a:extLst>
            <a:ext uri="{FF2B5EF4-FFF2-40B4-BE49-F238E27FC236}">
              <a16:creationId xmlns:a16="http://schemas.microsoft.com/office/drawing/2014/main" xmlns="" id="{98D88C03-0113-4D24-8129-20217D2F77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984</xdr:row>
      <xdr:rowOff>0</xdr:rowOff>
    </xdr:from>
    <xdr:ext cx="2242" cy="161925"/>
    <xdr:pic>
      <xdr:nvPicPr>
        <xdr:cNvPr id="1611" name="Picture 21">
          <a:extLst>
            <a:ext uri="{FF2B5EF4-FFF2-40B4-BE49-F238E27FC236}">
              <a16:creationId xmlns:a16="http://schemas.microsoft.com/office/drawing/2014/main" xmlns="" id="{7B989A90-20E0-4F16-BE51-E7C81D6B43D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994</xdr:row>
      <xdr:rowOff>0</xdr:rowOff>
    </xdr:from>
    <xdr:ext cx="2242" cy="161925"/>
    <xdr:pic>
      <xdr:nvPicPr>
        <xdr:cNvPr id="1612" name="Picture 21">
          <a:extLst>
            <a:ext uri="{FF2B5EF4-FFF2-40B4-BE49-F238E27FC236}">
              <a16:creationId xmlns:a16="http://schemas.microsoft.com/office/drawing/2014/main" xmlns="" id="{334DCE27-EA43-4654-89B5-6E12B1F2B4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52550"/>
          <a:ext cx="2242" cy="161925"/>
        </a:xfrm>
        <a:prstGeom prst="rect">
          <a:avLst/>
        </a:prstGeom>
        <a:noFill/>
        <a:ln w="9525">
          <a:noFill/>
          <a:miter lim="800000"/>
          <a:headEnd/>
          <a:tailEnd/>
        </a:ln>
      </xdr:spPr>
    </xdr:pic>
    <xdr:clientData/>
  </xdr:oneCellAnchor>
  <xdr:oneCellAnchor>
    <xdr:from>
      <xdr:col>4</xdr:col>
      <xdr:colOff>1047750</xdr:colOff>
      <xdr:row>992</xdr:row>
      <xdr:rowOff>0</xdr:rowOff>
    </xdr:from>
    <xdr:ext cx="2242" cy="161925"/>
    <xdr:pic>
      <xdr:nvPicPr>
        <xdr:cNvPr id="1613" name="Picture 21">
          <a:extLst>
            <a:ext uri="{FF2B5EF4-FFF2-40B4-BE49-F238E27FC236}">
              <a16:creationId xmlns:a16="http://schemas.microsoft.com/office/drawing/2014/main" xmlns="" id="{AAA13FE7-BD74-47E7-B332-2EED109D23F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994</xdr:row>
      <xdr:rowOff>0</xdr:rowOff>
    </xdr:from>
    <xdr:ext cx="2242" cy="161925"/>
    <xdr:pic>
      <xdr:nvPicPr>
        <xdr:cNvPr id="1614" name="Picture 21">
          <a:extLst>
            <a:ext uri="{FF2B5EF4-FFF2-40B4-BE49-F238E27FC236}">
              <a16:creationId xmlns:a16="http://schemas.microsoft.com/office/drawing/2014/main" xmlns="" id="{DAD63926-D015-4115-93DE-50D02564A6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52550"/>
          <a:ext cx="2242" cy="161925"/>
        </a:xfrm>
        <a:prstGeom prst="rect">
          <a:avLst/>
        </a:prstGeom>
        <a:noFill/>
        <a:ln w="9525">
          <a:noFill/>
          <a:miter lim="800000"/>
          <a:headEnd/>
          <a:tailEnd/>
        </a:ln>
      </xdr:spPr>
    </xdr:pic>
    <xdr:clientData/>
  </xdr:oneCellAnchor>
  <xdr:oneCellAnchor>
    <xdr:from>
      <xdr:col>4</xdr:col>
      <xdr:colOff>1047750</xdr:colOff>
      <xdr:row>992</xdr:row>
      <xdr:rowOff>0</xdr:rowOff>
    </xdr:from>
    <xdr:ext cx="2242" cy="161925"/>
    <xdr:pic>
      <xdr:nvPicPr>
        <xdr:cNvPr id="1615" name="Picture 21">
          <a:extLst>
            <a:ext uri="{FF2B5EF4-FFF2-40B4-BE49-F238E27FC236}">
              <a16:creationId xmlns:a16="http://schemas.microsoft.com/office/drawing/2014/main" xmlns="" id="{69BB6CDD-4B77-4080-A1F4-0656EA8CF5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996</xdr:row>
      <xdr:rowOff>0</xdr:rowOff>
    </xdr:from>
    <xdr:ext cx="2242" cy="161925"/>
    <xdr:pic>
      <xdr:nvPicPr>
        <xdr:cNvPr id="1616" name="Picture 21">
          <a:extLst>
            <a:ext uri="{FF2B5EF4-FFF2-40B4-BE49-F238E27FC236}">
              <a16:creationId xmlns:a16="http://schemas.microsoft.com/office/drawing/2014/main" xmlns="" id="{496F7499-35D3-4B8F-9349-7CA9A454255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992</xdr:row>
      <xdr:rowOff>0</xdr:rowOff>
    </xdr:from>
    <xdr:ext cx="2242" cy="161925"/>
    <xdr:pic>
      <xdr:nvPicPr>
        <xdr:cNvPr id="1617" name="Picture 21">
          <a:extLst>
            <a:ext uri="{FF2B5EF4-FFF2-40B4-BE49-F238E27FC236}">
              <a16:creationId xmlns:a16="http://schemas.microsoft.com/office/drawing/2014/main" xmlns="" id="{7549FD01-9BD6-43CB-BC48-8711E7471B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992</xdr:row>
      <xdr:rowOff>0</xdr:rowOff>
    </xdr:from>
    <xdr:ext cx="2242" cy="161925"/>
    <xdr:pic>
      <xdr:nvPicPr>
        <xdr:cNvPr id="1618" name="Picture 21">
          <a:extLst>
            <a:ext uri="{FF2B5EF4-FFF2-40B4-BE49-F238E27FC236}">
              <a16:creationId xmlns:a16="http://schemas.microsoft.com/office/drawing/2014/main" xmlns="" id="{54666E7F-3B5F-4F80-BEDA-300AC7CE6ED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996</xdr:row>
      <xdr:rowOff>0</xdr:rowOff>
    </xdr:from>
    <xdr:ext cx="2242" cy="161925"/>
    <xdr:pic>
      <xdr:nvPicPr>
        <xdr:cNvPr id="1619" name="Picture 21">
          <a:extLst>
            <a:ext uri="{FF2B5EF4-FFF2-40B4-BE49-F238E27FC236}">
              <a16:creationId xmlns:a16="http://schemas.microsoft.com/office/drawing/2014/main" xmlns="" id="{3E716DF3-A1E4-4CCB-8D5B-28D51B2E45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992</xdr:row>
      <xdr:rowOff>0</xdr:rowOff>
    </xdr:from>
    <xdr:ext cx="2242" cy="161925"/>
    <xdr:pic>
      <xdr:nvPicPr>
        <xdr:cNvPr id="1620" name="Picture 21">
          <a:extLst>
            <a:ext uri="{FF2B5EF4-FFF2-40B4-BE49-F238E27FC236}">
              <a16:creationId xmlns:a16="http://schemas.microsoft.com/office/drawing/2014/main" xmlns="" id="{778EE702-7095-4BF0-9126-8A9E6BB854D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992</xdr:row>
      <xdr:rowOff>0</xdr:rowOff>
    </xdr:from>
    <xdr:ext cx="2242" cy="161925"/>
    <xdr:pic>
      <xdr:nvPicPr>
        <xdr:cNvPr id="1621" name="Picture 21">
          <a:extLst>
            <a:ext uri="{FF2B5EF4-FFF2-40B4-BE49-F238E27FC236}">
              <a16:creationId xmlns:a16="http://schemas.microsoft.com/office/drawing/2014/main" xmlns="" id="{2804D597-365D-4AC0-9E1F-8C2E519DBD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993</xdr:row>
      <xdr:rowOff>0</xdr:rowOff>
    </xdr:from>
    <xdr:ext cx="2242" cy="161925"/>
    <xdr:pic>
      <xdr:nvPicPr>
        <xdr:cNvPr id="1622" name="Picture 21">
          <a:extLst>
            <a:ext uri="{FF2B5EF4-FFF2-40B4-BE49-F238E27FC236}">
              <a16:creationId xmlns:a16="http://schemas.microsoft.com/office/drawing/2014/main" xmlns="" id="{398141DD-0DC6-4CC5-99B3-6A5F75CD57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993</xdr:row>
      <xdr:rowOff>0</xdr:rowOff>
    </xdr:from>
    <xdr:ext cx="2242" cy="161925"/>
    <xdr:pic>
      <xdr:nvPicPr>
        <xdr:cNvPr id="1623" name="Picture 21">
          <a:extLst>
            <a:ext uri="{FF2B5EF4-FFF2-40B4-BE49-F238E27FC236}">
              <a16:creationId xmlns:a16="http://schemas.microsoft.com/office/drawing/2014/main" xmlns="" id="{3DDD6C9A-0DB7-4272-B6A7-C3BC2D621B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993</xdr:row>
      <xdr:rowOff>0</xdr:rowOff>
    </xdr:from>
    <xdr:ext cx="2242" cy="161925"/>
    <xdr:pic>
      <xdr:nvPicPr>
        <xdr:cNvPr id="1624" name="Picture 21">
          <a:extLst>
            <a:ext uri="{FF2B5EF4-FFF2-40B4-BE49-F238E27FC236}">
              <a16:creationId xmlns:a16="http://schemas.microsoft.com/office/drawing/2014/main" xmlns="" id="{8A42EE80-6103-47F0-8B7C-C1DDA7EC5EC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996</xdr:row>
      <xdr:rowOff>0</xdr:rowOff>
    </xdr:from>
    <xdr:ext cx="2242" cy="161925"/>
    <xdr:pic>
      <xdr:nvPicPr>
        <xdr:cNvPr id="1625" name="Picture 21">
          <a:extLst>
            <a:ext uri="{FF2B5EF4-FFF2-40B4-BE49-F238E27FC236}">
              <a16:creationId xmlns:a16="http://schemas.microsoft.com/office/drawing/2014/main" xmlns="" id="{F475CA3A-418C-40B3-8CA7-31167878A27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997</xdr:row>
      <xdr:rowOff>0</xdr:rowOff>
    </xdr:from>
    <xdr:ext cx="2242" cy="161925"/>
    <xdr:pic>
      <xdr:nvPicPr>
        <xdr:cNvPr id="1626" name="Picture 21">
          <a:extLst>
            <a:ext uri="{FF2B5EF4-FFF2-40B4-BE49-F238E27FC236}">
              <a16:creationId xmlns:a16="http://schemas.microsoft.com/office/drawing/2014/main" xmlns="" id="{DBD652A7-2DF9-46D5-A1D8-327FEA4C3F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992</xdr:row>
      <xdr:rowOff>0</xdr:rowOff>
    </xdr:from>
    <xdr:ext cx="2242" cy="161925"/>
    <xdr:pic>
      <xdr:nvPicPr>
        <xdr:cNvPr id="1627" name="Picture 21">
          <a:extLst>
            <a:ext uri="{FF2B5EF4-FFF2-40B4-BE49-F238E27FC236}">
              <a16:creationId xmlns:a16="http://schemas.microsoft.com/office/drawing/2014/main" xmlns="" id="{3CC77DB2-005F-4AA0-B2D0-4198CEE5822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993</xdr:row>
      <xdr:rowOff>0</xdr:rowOff>
    </xdr:from>
    <xdr:ext cx="2242" cy="161925"/>
    <xdr:pic>
      <xdr:nvPicPr>
        <xdr:cNvPr id="1628" name="Picture 21">
          <a:extLst>
            <a:ext uri="{FF2B5EF4-FFF2-40B4-BE49-F238E27FC236}">
              <a16:creationId xmlns:a16="http://schemas.microsoft.com/office/drawing/2014/main" xmlns="" id="{A96261A0-8D7E-4776-8360-5B4DE1CB8B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996</xdr:row>
      <xdr:rowOff>0</xdr:rowOff>
    </xdr:from>
    <xdr:ext cx="2242" cy="161925"/>
    <xdr:pic>
      <xdr:nvPicPr>
        <xdr:cNvPr id="1629" name="Picture 21">
          <a:extLst>
            <a:ext uri="{FF2B5EF4-FFF2-40B4-BE49-F238E27FC236}">
              <a16:creationId xmlns:a16="http://schemas.microsoft.com/office/drawing/2014/main" xmlns="" id="{6DFA13B9-3C3C-4328-9CF2-9679D38FA4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997</xdr:row>
      <xdr:rowOff>0</xdr:rowOff>
    </xdr:from>
    <xdr:ext cx="2242" cy="161925"/>
    <xdr:pic>
      <xdr:nvPicPr>
        <xdr:cNvPr id="1630" name="Picture 21">
          <a:extLst>
            <a:ext uri="{FF2B5EF4-FFF2-40B4-BE49-F238E27FC236}">
              <a16:creationId xmlns:a16="http://schemas.microsoft.com/office/drawing/2014/main" xmlns="" id="{EE6F50B3-D804-4322-A34D-DD26ABD632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992</xdr:row>
      <xdr:rowOff>0</xdr:rowOff>
    </xdr:from>
    <xdr:ext cx="2242" cy="161925"/>
    <xdr:pic>
      <xdr:nvPicPr>
        <xdr:cNvPr id="1631" name="Picture 21">
          <a:extLst>
            <a:ext uri="{FF2B5EF4-FFF2-40B4-BE49-F238E27FC236}">
              <a16:creationId xmlns:a16="http://schemas.microsoft.com/office/drawing/2014/main" xmlns="" id="{F2D34E15-6AD4-4433-A438-3E129FFB5C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993</xdr:row>
      <xdr:rowOff>0</xdr:rowOff>
    </xdr:from>
    <xdr:ext cx="2242" cy="161925"/>
    <xdr:pic>
      <xdr:nvPicPr>
        <xdr:cNvPr id="1632" name="Picture 21">
          <a:extLst>
            <a:ext uri="{FF2B5EF4-FFF2-40B4-BE49-F238E27FC236}">
              <a16:creationId xmlns:a16="http://schemas.microsoft.com/office/drawing/2014/main" xmlns="" id="{B3046DEB-7479-452A-9D5E-D37B19EA26D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996</xdr:row>
      <xdr:rowOff>0</xdr:rowOff>
    </xdr:from>
    <xdr:ext cx="2242" cy="161925"/>
    <xdr:pic>
      <xdr:nvPicPr>
        <xdr:cNvPr id="1633" name="Picture 21">
          <a:extLst>
            <a:ext uri="{FF2B5EF4-FFF2-40B4-BE49-F238E27FC236}">
              <a16:creationId xmlns:a16="http://schemas.microsoft.com/office/drawing/2014/main" xmlns="" id="{B0AAA684-F610-4856-8C65-A6BF84CDB7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995</xdr:row>
      <xdr:rowOff>0</xdr:rowOff>
    </xdr:from>
    <xdr:ext cx="2242" cy="161925"/>
    <xdr:pic>
      <xdr:nvPicPr>
        <xdr:cNvPr id="1634" name="Picture 21">
          <a:extLst>
            <a:ext uri="{FF2B5EF4-FFF2-40B4-BE49-F238E27FC236}">
              <a16:creationId xmlns:a16="http://schemas.microsoft.com/office/drawing/2014/main" xmlns="" id="{C7CEFFA8-048E-4E39-A66B-E4889DD6421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992</xdr:row>
      <xdr:rowOff>0</xdr:rowOff>
    </xdr:from>
    <xdr:ext cx="2242" cy="161925"/>
    <xdr:pic>
      <xdr:nvPicPr>
        <xdr:cNvPr id="1635" name="Picture 21">
          <a:extLst>
            <a:ext uri="{FF2B5EF4-FFF2-40B4-BE49-F238E27FC236}">
              <a16:creationId xmlns:a16="http://schemas.microsoft.com/office/drawing/2014/main" xmlns="" id="{9CD8522D-38AE-4CAE-9101-8E3FE933E7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992</xdr:row>
      <xdr:rowOff>0</xdr:rowOff>
    </xdr:from>
    <xdr:ext cx="2242" cy="161925"/>
    <xdr:pic>
      <xdr:nvPicPr>
        <xdr:cNvPr id="1636" name="Picture 21">
          <a:extLst>
            <a:ext uri="{FF2B5EF4-FFF2-40B4-BE49-F238E27FC236}">
              <a16:creationId xmlns:a16="http://schemas.microsoft.com/office/drawing/2014/main" xmlns="" id="{AC4DAE03-1D56-4228-85FD-CF5EF05044C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993</xdr:row>
      <xdr:rowOff>0</xdr:rowOff>
    </xdr:from>
    <xdr:ext cx="2242" cy="161925"/>
    <xdr:pic>
      <xdr:nvPicPr>
        <xdr:cNvPr id="1637" name="Picture 21">
          <a:extLst>
            <a:ext uri="{FF2B5EF4-FFF2-40B4-BE49-F238E27FC236}">
              <a16:creationId xmlns:a16="http://schemas.microsoft.com/office/drawing/2014/main" xmlns="" id="{C72BA51C-B643-4E93-8BF1-852694D82C9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996</xdr:row>
      <xdr:rowOff>0</xdr:rowOff>
    </xdr:from>
    <xdr:ext cx="2242" cy="161925"/>
    <xdr:pic>
      <xdr:nvPicPr>
        <xdr:cNvPr id="1638" name="Picture 21">
          <a:extLst>
            <a:ext uri="{FF2B5EF4-FFF2-40B4-BE49-F238E27FC236}">
              <a16:creationId xmlns:a16="http://schemas.microsoft.com/office/drawing/2014/main" xmlns="" id="{CB9F9B41-9547-4B9E-9678-79796DAF6B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995</xdr:row>
      <xdr:rowOff>0</xdr:rowOff>
    </xdr:from>
    <xdr:ext cx="2242" cy="161925"/>
    <xdr:pic>
      <xdr:nvPicPr>
        <xdr:cNvPr id="1639" name="Picture 21">
          <a:extLst>
            <a:ext uri="{FF2B5EF4-FFF2-40B4-BE49-F238E27FC236}">
              <a16:creationId xmlns:a16="http://schemas.microsoft.com/office/drawing/2014/main" xmlns="" id="{24B5EA53-B842-4D1C-B8F7-04D5E063302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992</xdr:row>
      <xdr:rowOff>0</xdr:rowOff>
    </xdr:from>
    <xdr:ext cx="2242" cy="161925"/>
    <xdr:pic>
      <xdr:nvPicPr>
        <xdr:cNvPr id="1640" name="Picture 21">
          <a:extLst>
            <a:ext uri="{FF2B5EF4-FFF2-40B4-BE49-F238E27FC236}">
              <a16:creationId xmlns:a16="http://schemas.microsoft.com/office/drawing/2014/main" xmlns="" id="{6165E7F6-66A4-42B2-8B3E-211ACB7D54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992</xdr:row>
      <xdr:rowOff>0</xdr:rowOff>
    </xdr:from>
    <xdr:ext cx="2242" cy="161925"/>
    <xdr:pic>
      <xdr:nvPicPr>
        <xdr:cNvPr id="1641" name="Picture 21">
          <a:extLst>
            <a:ext uri="{FF2B5EF4-FFF2-40B4-BE49-F238E27FC236}">
              <a16:creationId xmlns:a16="http://schemas.microsoft.com/office/drawing/2014/main" xmlns="" id="{F33FEA7C-D550-480B-8C11-CE01ECB79F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1008</xdr:row>
      <xdr:rowOff>0</xdr:rowOff>
    </xdr:from>
    <xdr:ext cx="2242" cy="161925"/>
    <xdr:pic>
      <xdr:nvPicPr>
        <xdr:cNvPr id="1642" name="Picture 21">
          <a:extLst>
            <a:ext uri="{FF2B5EF4-FFF2-40B4-BE49-F238E27FC236}">
              <a16:creationId xmlns:a16="http://schemas.microsoft.com/office/drawing/2014/main" xmlns="" id="{EFD97614-FED1-4D4E-80BB-4BDBE8955BD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876550"/>
          <a:ext cx="2242" cy="161925"/>
        </a:xfrm>
        <a:prstGeom prst="rect">
          <a:avLst/>
        </a:prstGeom>
        <a:noFill/>
        <a:ln w="9525">
          <a:noFill/>
          <a:miter lim="800000"/>
          <a:headEnd/>
          <a:tailEnd/>
        </a:ln>
      </xdr:spPr>
    </xdr:pic>
    <xdr:clientData/>
  </xdr:oneCellAnchor>
  <xdr:oneCellAnchor>
    <xdr:from>
      <xdr:col>4</xdr:col>
      <xdr:colOff>1047750</xdr:colOff>
      <xdr:row>1008</xdr:row>
      <xdr:rowOff>0</xdr:rowOff>
    </xdr:from>
    <xdr:ext cx="2242" cy="161925"/>
    <xdr:pic>
      <xdr:nvPicPr>
        <xdr:cNvPr id="1643" name="Picture 21">
          <a:extLst>
            <a:ext uri="{FF2B5EF4-FFF2-40B4-BE49-F238E27FC236}">
              <a16:creationId xmlns:a16="http://schemas.microsoft.com/office/drawing/2014/main" xmlns="" id="{337E2815-1CB6-4E1D-AAA3-553D6FE731D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876550"/>
          <a:ext cx="2242" cy="161925"/>
        </a:xfrm>
        <a:prstGeom prst="rect">
          <a:avLst/>
        </a:prstGeom>
        <a:noFill/>
        <a:ln w="9525">
          <a:noFill/>
          <a:miter lim="800000"/>
          <a:headEnd/>
          <a:tailEnd/>
        </a:ln>
      </xdr:spPr>
    </xdr:pic>
    <xdr:clientData/>
  </xdr:oneCellAnchor>
  <xdr:oneCellAnchor>
    <xdr:from>
      <xdr:col>4</xdr:col>
      <xdr:colOff>1047750</xdr:colOff>
      <xdr:row>1008</xdr:row>
      <xdr:rowOff>0</xdr:rowOff>
    </xdr:from>
    <xdr:ext cx="2242" cy="161925"/>
    <xdr:pic>
      <xdr:nvPicPr>
        <xdr:cNvPr id="1644" name="Picture 21">
          <a:extLst>
            <a:ext uri="{FF2B5EF4-FFF2-40B4-BE49-F238E27FC236}">
              <a16:creationId xmlns:a16="http://schemas.microsoft.com/office/drawing/2014/main" xmlns="" id="{FC6BE96D-564E-45CE-BC75-E57215AFFFA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876550"/>
          <a:ext cx="2242" cy="161925"/>
        </a:xfrm>
        <a:prstGeom prst="rect">
          <a:avLst/>
        </a:prstGeom>
        <a:noFill/>
        <a:ln w="9525">
          <a:noFill/>
          <a:miter lim="800000"/>
          <a:headEnd/>
          <a:tailEnd/>
        </a:ln>
      </xdr:spPr>
    </xdr:pic>
    <xdr:clientData/>
  </xdr:oneCellAnchor>
  <xdr:oneCellAnchor>
    <xdr:from>
      <xdr:col>4</xdr:col>
      <xdr:colOff>1047750</xdr:colOff>
      <xdr:row>1000</xdr:row>
      <xdr:rowOff>0</xdr:rowOff>
    </xdr:from>
    <xdr:ext cx="2242" cy="161925"/>
    <xdr:pic>
      <xdr:nvPicPr>
        <xdr:cNvPr id="1645" name="Picture 21">
          <a:extLst>
            <a:ext uri="{FF2B5EF4-FFF2-40B4-BE49-F238E27FC236}">
              <a16:creationId xmlns:a16="http://schemas.microsoft.com/office/drawing/2014/main" xmlns="" id="{5CCDE9A1-BF05-4854-9D57-E40A5826F6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52550"/>
          <a:ext cx="2242" cy="161925"/>
        </a:xfrm>
        <a:prstGeom prst="rect">
          <a:avLst/>
        </a:prstGeom>
        <a:noFill/>
        <a:ln w="9525">
          <a:noFill/>
          <a:miter lim="800000"/>
          <a:headEnd/>
          <a:tailEnd/>
        </a:ln>
      </xdr:spPr>
    </xdr:pic>
    <xdr:clientData/>
  </xdr:oneCellAnchor>
  <xdr:oneCellAnchor>
    <xdr:from>
      <xdr:col>4</xdr:col>
      <xdr:colOff>1047750</xdr:colOff>
      <xdr:row>998</xdr:row>
      <xdr:rowOff>0</xdr:rowOff>
    </xdr:from>
    <xdr:ext cx="2242" cy="161925"/>
    <xdr:pic>
      <xdr:nvPicPr>
        <xdr:cNvPr id="1646" name="Picture 21">
          <a:extLst>
            <a:ext uri="{FF2B5EF4-FFF2-40B4-BE49-F238E27FC236}">
              <a16:creationId xmlns:a16="http://schemas.microsoft.com/office/drawing/2014/main" xmlns="" id="{A6E223DF-8248-48AC-B3C8-32A4340098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1008</xdr:row>
      <xdr:rowOff>0</xdr:rowOff>
    </xdr:from>
    <xdr:ext cx="2242" cy="161925"/>
    <xdr:pic>
      <xdr:nvPicPr>
        <xdr:cNvPr id="1647" name="Picture 21">
          <a:extLst>
            <a:ext uri="{FF2B5EF4-FFF2-40B4-BE49-F238E27FC236}">
              <a16:creationId xmlns:a16="http://schemas.microsoft.com/office/drawing/2014/main" xmlns="" id="{81BB870D-A7F2-4A77-833B-F90AA867578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876550"/>
          <a:ext cx="2242" cy="161925"/>
        </a:xfrm>
        <a:prstGeom prst="rect">
          <a:avLst/>
        </a:prstGeom>
        <a:noFill/>
        <a:ln w="9525">
          <a:noFill/>
          <a:miter lim="800000"/>
          <a:headEnd/>
          <a:tailEnd/>
        </a:ln>
      </xdr:spPr>
    </xdr:pic>
    <xdr:clientData/>
  </xdr:oneCellAnchor>
  <xdr:oneCellAnchor>
    <xdr:from>
      <xdr:col>4</xdr:col>
      <xdr:colOff>1047750</xdr:colOff>
      <xdr:row>1000</xdr:row>
      <xdr:rowOff>0</xdr:rowOff>
    </xdr:from>
    <xdr:ext cx="2242" cy="161925"/>
    <xdr:pic>
      <xdr:nvPicPr>
        <xdr:cNvPr id="1648" name="Picture 21">
          <a:extLst>
            <a:ext uri="{FF2B5EF4-FFF2-40B4-BE49-F238E27FC236}">
              <a16:creationId xmlns:a16="http://schemas.microsoft.com/office/drawing/2014/main" xmlns="" id="{537111EF-D085-4C20-8D15-63A9E35622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52550"/>
          <a:ext cx="2242" cy="161925"/>
        </a:xfrm>
        <a:prstGeom prst="rect">
          <a:avLst/>
        </a:prstGeom>
        <a:noFill/>
        <a:ln w="9525">
          <a:noFill/>
          <a:miter lim="800000"/>
          <a:headEnd/>
          <a:tailEnd/>
        </a:ln>
      </xdr:spPr>
    </xdr:pic>
    <xdr:clientData/>
  </xdr:oneCellAnchor>
  <xdr:oneCellAnchor>
    <xdr:from>
      <xdr:col>4</xdr:col>
      <xdr:colOff>1047750</xdr:colOff>
      <xdr:row>998</xdr:row>
      <xdr:rowOff>0</xdr:rowOff>
    </xdr:from>
    <xdr:ext cx="2242" cy="161925"/>
    <xdr:pic>
      <xdr:nvPicPr>
        <xdr:cNvPr id="1649" name="Picture 21">
          <a:extLst>
            <a:ext uri="{FF2B5EF4-FFF2-40B4-BE49-F238E27FC236}">
              <a16:creationId xmlns:a16="http://schemas.microsoft.com/office/drawing/2014/main" xmlns="" id="{75BC7D71-50C0-463C-B1B1-DB15F07F13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1003</xdr:row>
      <xdr:rowOff>0</xdr:rowOff>
    </xdr:from>
    <xdr:ext cx="2242" cy="161925"/>
    <xdr:pic>
      <xdr:nvPicPr>
        <xdr:cNvPr id="1650" name="Picture 21">
          <a:extLst>
            <a:ext uri="{FF2B5EF4-FFF2-40B4-BE49-F238E27FC236}">
              <a16:creationId xmlns:a16="http://schemas.microsoft.com/office/drawing/2014/main" xmlns="" id="{3599D167-8D15-4D31-826D-2FE1005653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1009</xdr:row>
      <xdr:rowOff>0</xdr:rowOff>
    </xdr:from>
    <xdr:ext cx="2242" cy="161925"/>
    <xdr:pic>
      <xdr:nvPicPr>
        <xdr:cNvPr id="1651" name="Picture 21">
          <a:extLst>
            <a:ext uri="{FF2B5EF4-FFF2-40B4-BE49-F238E27FC236}">
              <a16:creationId xmlns:a16="http://schemas.microsoft.com/office/drawing/2014/main" xmlns="" id="{9011A99F-66FB-47A9-9E5C-C05CAF73AF3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067050"/>
          <a:ext cx="2242" cy="161925"/>
        </a:xfrm>
        <a:prstGeom prst="rect">
          <a:avLst/>
        </a:prstGeom>
        <a:noFill/>
        <a:ln w="9525">
          <a:noFill/>
          <a:miter lim="800000"/>
          <a:headEnd/>
          <a:tailEnd/>
        </a:ln>
      </xdr:spPr>
    </xdr:pic>
    <xdr:clientData/>
  </xdr:oneCellAnchor>
  <xdr:oneCellAnchor>
    <xdr:from>
      <xdr:col>4</xdr:col>
      <xdr:colOff>1047750</xdr:colOff>
      <xdr:row>1008</xdr:row>
      <xdr:rowOff>0</xdr:rowOff>
    </xdr:from>
    <xdr:ext cx="2242" cy="161925"/>
    <xdr:pic>
      <xdr:nvPicPr>
        <xdr:cNvPr id="1652" name="Picture 21">
          <a:extLst>
            <a:ext uri="{FF2B5EF4-FFF2-40B4-BE49-F238E27FC236}">
              <a16:creationId xmlns:a16="http://schemas.microsoft.com/office/drawing/2014/main" xmlns="" id="{9D83AEE0-3A54-45DE-8B77-3C45ADCC57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876550"/>
          <a:ext cx="2242" cy="161925"/>
        </a:xfrm>
        <a:prstGeom prst="rect">
          <a:avLst/>
        </a:prstGeom>
        <a:noFill/>
        <a:ln w="9525">
          <a:noFill/>
          <a:miter lim="800000"/>
          <a:headEnd/>
          <a:tailEnd/>
        </a:ln>
      </xdr:spPr>
    </xdr:pic>
    <xdr:clientData/>
  </xdr:oneCellAnchor>
  <xdr:oneCellAnchor>
    <xdr:from>
      <xdr:col>4</xdr:col>
      <xdr:colOff>1047750</xdr:colOff>
      <xdr:row>1013</xdr:row>
      <xdr:rowOff>0</xdr:rowOff>
    </xdr:from>
    <xdr:ext cx="2242" cy="161925"/>
    <xdr:pic>
      <xdr:nvPicPr>
        <xdr:cNvPr id="1653" name="Picture 21">
          <a:extLst>
            <a:ext uri="{FF2B5EF4-FFF2-40B4-BE49-F238E27FC236}">
              <a16:creationId xmlns:a16="http://schemas.microsoft.com/office/drawing/2014/main" xmlns="" id="{8FC724C4-A041-453B-81AD-32340FC5C4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829050"/>
          <a:ext cx="2242" cy="161925"/>
        </a:xfrm>
        <a:prstGeom prst="rect">
          <a:avLst/>
        </a:prstGeom>
        <a:noFill/>
        <a:ln w="9525">
          <a:noFill/>
          <a:miter lim="800000"/>
          <a:headEnd/>
          <a:tailEnd/>
        </a:ln>
      </xdr:spPr>
    </xdr:pic>
    <xdr:clientData/>
  </xdr:oneCellAnchor>
  <xdr:oneCellAnchor>
    <xdr:from>
      <xdr:col>4</xdr:col>
      <xdr:colOff>1047750</xdr:colOff>
      <xdr:row>998</xdr:row>
      <xdr:rowOff>0</xdr:rowOff>
    </xdr:from>
    <xdr:ext cx="2242" cy="161925"/>
    <xdr:pic>
      <xdr:nvPicPr>
        <xdr:cNvPr id="1654" name="Picture 21">
          <a:extLst>
            <a:ext uri="{FF2B5EF4-FFF2-40B4-BE49-F238E27FC236}">
              <a16:creationId xmlns:a16="http://schemas.microsoft.com/office/drawing/2014/main" xmlns="" id="{58B7A391-96D6-486B-8A3B-2606377691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998</xdr:row>
      <xdr:rowOff>0</xdr:rowOff>
    </xdr:from>
    <xdr:ext cx="2242" cy="161925"/>
    <xdr:pic>
      <xdr:nvPicPr>
        <xdr:cNvPr id="1655" name="Picture 21">
          <a:extLst>
            <a:ext uri="{FF2B5EF4-FFF2-40B4-BE49-F238E27FC236}">
              <a16:creationId xmlns:a16="http://schemas.microsoft.com/office/drawing/2014/main" xmlns="" id="{A725653C-8710-4A89-87BD-BBB3A430C9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1005</xdr:row>
      <xdr:rowOff>0</xdr:rowOff>
    </xdr:from>
    <xdr:ext cx="2242" cy="161925"/>
    <xdr:pic>
      <xdr:nvPicPr>
        <xdr:cNvPr id="1656" name="Picture 21">
          <a:extLst>
            <a:ext uri="{FF2B5EF4-FFF2-40B4-BE49-F238E27FC236}">
              <a16:creationId xmlns:a16="http://schemas.microsoft.com/office/drawing/2014/main" xmlns="" id="{E7995C57-B200-47E7-938E-3150D15AD2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305050"/>
          <a:ext cx="2242" cy="161925"/>
        </a:xfrm>
        <a:prstGeom prst="rect">
          <a:avLst/>
        </a:prstGeom>
        <a:noFill/>
        <a:ln w="9525">
          <a:noFill/>
          <a:miter lim="800000"/>
          <a:headEnd/>
          <a:tailEnd/>
        </a:ln>
      </xdr:spPr>
    </xdr:pic>
    <xdr:clientData/>
  </xdr:oneCellAnchor>
  <xdr:oneCellAnchor>
    <xdr:from>
      <xdr:col>4</xdr:col>
      <xdr:colOff>1047750</xdr:colOff>
      <xdr:row>1010</xdr:row>
      <xdr:rowOff>0</xdr:rowOff>
    </xdr:from>
    <xdr:ext cx="2242" cy="161925"/>
    <xdr:pic>
      <xdr:nvPicPr>
        <xdr:cNvPr id="1657" name="Picture 21">
          <a:extLst>
            <a:ext uri="{FF2B5EF4-FFF2-40B4-BE49-F238E27FC236}">
              <a16:creationId xmlns:a16="http://schemas.microsoft.com/office/drawing/2014/main" xmlns="" id="{D0A8CB2F-E820-4F46-BF3E-6C2DE3277B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257550"/>
          <a:ext cx="2242" cy="161925"/>
        </a:xfrm>
        <a:prstGeom prst="rect">
          <a:avLst/>
        </a:prstGeom>
        <a:noFill/>
        <a:ln w="9525">
          <a:noFill/>
          <a:miter lim="800000"/>
          <a:headEnd/>
          <a:tailEnd/>
        </a:ln>
      </xdr:spPr>
    </xdr:pic>
    <xdr:clientData/>
  </xdr:oneCellAnchor>
  <xdr:oneCellAnchor>
    <xdr:from>
      <xdr:col>4</xdr:col>
      <xdr:colOff>1047750</xdr:colOff>
      <xdr:row>1007</xdr:row>
      <xdr:rowOff>0</xdr:rowOff>
    </xdr:from>
    <xdr:ext cx="2242" cy="161925"/>
    <xdr:pic>
      <xdr:nvPicPr>
        <xdr:cNvPr id="1658" name="Picture 21">
          <a:extLst>
            <a:ext uri="{FF2B5EF4-FFF2-40B4-BE49-F238E27FC236}">
              <a16:creationId xmlns:a16="http://schemas.microsoft.com/office/drawing/2014/main" xmlns="" id="{4F611390-3C6A-4EA0-9556-8610B81FB3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686050"/>
          <a:ext cx="2242" cy="161925"/>
        </a:xfrm>
        <a:prstGeom prst="rect">
          <a:avLst/>
        </a:prstGeom>
        <a:noFill/>
        <a:ln w="9525">
          <a:noFill/>
          <a:miter lim="800000"/>
          <a:headEnd/>
          <a:tailEnd/>
        </a:ln>
      </xdr:spPr>
    </xdr:pic>
    <xdr:clientData/>
  </xdr:oneCellAnchor>
  <xdr:oneCellAnchor>
    <xdr:from>
      <xdr:col>4</xdr:col>
      <xdr:colOff>1047750</xdr:colOff>
      <xdr:row>1007</xdr:row>
      <xdr:rowOff>0</xdr:rowOff>
    </xdr:from>
    <xdr:ext cx="2242" cy="161925"/>
    <xdr:pic>
      <xdr:nvPicPr>
        <xdr:cNvPr id="1659" name="Picture 21">
          <a:extLst>
            <a:ext uri="{FF2B5EF4-FFF2-40B4-BE49-F238E27FC236}">
              <a16:creationId xmlns:a16="http://schemas.microsoft.com/office/drawing/2014/main" xmlns="" id="{D8AB3AE0-01E5-413D-97DD-B70BBD4D744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686050"/>
          <a:ext cx="2242" cy="161925"/>
        </a:xfrm>
        <a:prstGeom prst="rect">
          <a:avLst/>
        </a:prstGeom>
        <a:noFill/>
        <a:ln w="9525">
          <a:noFill/>
          <a:miter lim="800000"/>
          <a:headEnd/>
          <a:tailEnd/>
        </a:ln>
      </xdr:spPr>
    </xdr:pic>
    <xdr:clientData/>
  </xdr:oneCellAnchor>
  <xdr:oneCellAnchor>
    <xdr:from>
      <xdr:col>4</xdr:col>
      <xdr:colOff>1047750</xdr:colOff>
      <xdr:row>1003</xdr:row>
      <xdr:rowOff>0</xdr:rowOff>
    </xdr:from>
    <xdr:ext cx="2242" cy="161925"/>
    <xdr:pic>
      <xdr:nvPicPr>
        <xdr:cNvPr id="1660" name="Picture 21">
          <a:extLst>
            <a:ext uri="{FF2B5EF4-FFF2-40B4-BE49-F238E27FC236}">
              <a16:creationId xmlns:a16="http://schemas.microsoft.com/office/drawing/2014/main" xmlns="" id="{D5B9D6C2-B24E-437B-A2B6-62C92600A6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1009</xdr:row>
      <xdr:rowOff>0</xdr:rowOff>
    </xdr:from>
    <xdr:ext cx="2242" cy="161925"/>
    <xdr:pic>
      <xdr:nvPicPr>
        <xdr:cNvPr id="1661" name="Picture 21">
          <a:extLst>
            <a:ext uri="{FF2B5EF4-FFF2-40B4-BE49-F238E27FC236}">
              <a16:creationId xmlns:a16="http://schemas.microsoft.com/office/drawing/2014/main" xmlns="" id="{BD3A5EF1-0B60-40FF-B7E7-3D870A01D31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067050"/>
          <a:ext cx="2242" cy="161925"/>
        </a:xfrm>
        <a:prstGeom prst="rect">
          <a:avLst/>
        </a:prstGeom>
        <a:noFill/>
        <a:ln w="9525">
          <a:noFill/>
          <a:miter lim="800000"/>
          <a:headEnd/>
          <a:tailEnd/>
        </a:ln>
      </xdr:spPr>
    </xdr:pic>
    <xdr:clientData/>
  </xdr:oneCellAnchor>
  <xdr:oneCellAnchor>
    <xdr:from>
      <xdr:col>4</xdr:col>
      <xdr:colOff>1047750</xdr:colOff>
      <xdr:row>1008</xdr:row>
      <xdr:rowOff>0</xdr:rowOff>
    </xdr:from>
    <xdr:ext cx="2242" cy="161925"/>
    <xdr:pic>
      <xdr:nvPicPr>
        <xdr:cNvPr id="1662" name="Picture 21">
          <a:extLst>
            <a:ext uri="{FF2B5EF4-FFF2-40B4-BE49-F238E27FC236}">
              <a16:creationId xmlns:a16="http://schemas.microsoft.com/office/drawing/2014/main" xmlns="" id="{BD933867-9E97-43F1-AA53-D6D7EA97B08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876550"/>
          <a:ext cx="2242" cy="161925"/>
        </a:xfrm>
        <a:prstGeom prst="rect">
          <a:avLst/>
        </a:prstGeom>
        <a:noFill/>
        <a:ln w="9525">
          <a:noFill/>
          <a:miter lim="800000"/>
          <a:headEnd/>
          <a:tailEnd/>
        </a:ln>
      </xdr:spPr>
    </xdr:pic>
    <xdr:clientData/>
  </xdr:oneCellAnchor>
  <xdr:oneCellAnchor>
    <xdr:from>
      <xdr:col>4</xdr:col>
      <xdr:colOff>1047750</xdr:colOff>
      <xdr:row>1013</xdr:row>
      <xdr:rowOff>0</xdr:rowOff>
    </xdr:from>
    <xdr:ext cx="2242" cy="161925"/>
    <xdr:pic>
      <xdr:nvPicPr>
        <xdr:cNvPr id="1663" name="Picture 21">
          <a:extLst>
            <a:ext uri="{FF2B5EF4-FFF2-40B4-BE49-F238E27FC236}">
              <a16:creationId xmlns:a16="http://schemas.microsoft.com/office/drawing/2014/main" xmlns="" id="{3EE9CD3B-E6D2-4B23-88E8-CE9ED45247A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829050"/>
          <a:ext cx="2242" cy="161925"/>
        </a:xfrm>
        <a:prstGeom prst="rect">
          <a:avLst/>
        </a:prstGeom>
        <a:noFill/>
        <a:ln w="9525">
          <a:noFill/>
          <a:miter lim="800000"/>
          <a:headEnd/>
          <a:tailEnd/>
        </a:ln>
      </xdr:spPr>
    </xdr:pic>
    <xdr:clientData/>
  </xdr:oneCellAnchor>
  <xdr:oneCellAnchor>
    <xdr:from>
      <xdr:col>4</xdr:col>
      <xdr:colOff>1047750</xdr:colOff>
      <xdr:row>998</xdr:row>
      <xdr:rowOff>0</xdr:rowOff>
    </xdr:from>
    <xdr:ext cx="2242" cy="161925"/>
    <xdr:pic>
      <xdr:nvPicPr>
        <xdr:cNvPr id="1664" name="Picture 21">
          <a:extLst>
            <a:ext uri="{FF2B5EF4-FFF2-40B4-BE49-F238E27FC236}">
              <a16:creationId xmlns:a16="http://schemas.microsoft.com/office/drawing/2014/main" xmlns="" id="{5B03E624-38D3-41A7-85EE-6A001B8D91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998</xdr:row>
      <xdr:rowOff>0</xdr:rowOff>
    </xdr:from>
    <xdr:ext cx="2242" cy="161925"/>
    <xdr:pic>
      <xdr:nvPicPr>
        <xdr:cNvPr id="1665" name="Picture 21">
          <a:extLst>
            <a:ext uri="{FF2B5EF4-FFF2-40B4-BE49-F238E27FC236}">
              <a16:creationId xmlns:a16="http://schemas.microsoft.com/office/drawing/2014/main" xmlns="" id="{3F2BB125-3358-4AA5-A8C8-1898F12F6E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1005</xdr:row>
      <xdr:rowOff>0</xdr:rowOff>
    </xdr:from>
    <xdr:ext cx="2242" cy="161925"/>
    <xdr:pic>
      <xdr:nvPicPr>
        <xdr:cNvPr id="1666" name="Picture 21">
          <a:extLst>
            <a:ext uri="{FF2B5EF4-FFF2-40B4-BE49-F238E27FC236}">
              <a16:creationId xmlns:a16="http://schemas.microsoft.com/office/drawing/2014/main" xmlns="" id="{FE974B99-9923-4F11-83AE-FA66F2D9D7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305050"/>
          <a:ext cx="2242" cy="161925"/>
        </a:xfrm>
        <a:prstGeom prst="rect">
          <a:avLst/>
        </a:prstGeom>
        <a:noFill/>
        <a:ln w="9525">
          <a:noFill/>
          <a:miter lim="800000"/>
          <a:headEnd/>
          <a:tailEnd/>
        </a:ln>
      </xdr:spPr>
    </xdr:pic>
    <xdr:clientData/>
  </xdr:oneCellAnchor>
  <xdr:oneCellAnchor>
    <xdr:from>
      <xdr:col>4</xdr:col>
      <xdr:colOff>1047750</xdr:colOff>
      <xdr:row>1010</xdr:row>
      <xdr:rowOff>0</xdr:rowOff>
    </xdr:from>
    <xdr:ext cx="2242" cy="161925"/>
    <xdr:pic>
      <xdr:nvPicPr>
        <xdr:cNvPr id="1667" name="Picture 21">
          <a:extLst>
            <a:ext uri="{FF2B5EF4-FFF2-40B4-BE49-F238E27FC236}">
              <a16:creationId xmlns:a16="http://schemas.microsoft.com/office/drawing/2014/main" xmlns="" id="{D6215B22-C19D-4C4E-B04C-9FBF8D6A08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257550"/>
          <a:ext cx="2242" cy="161925"/>
        </a:xfrm>
        <a:prstGeom prst="rect">
          <a:avLst/>
        </a:prstGeom>
        <a:noFill/>
        <a:ln w="9525">
          <a:noFill/>
          <a:miter lim="800000"/>
          <a:headEnd/>
          <a:tailEnd/>
        </a:ln>
      </xdr:spPr>
    </xdr:pic>
    <xdr:clientData/>
  </xdr:oneCellAnchor>
  <xdr:oneCellAnchor>
    <xdr:from>
      <xdr:col>4</xdr:col>
      <xdr:colOff>1047750</xdr:colOff>
      <xdr:row>1007</xdr:row>
      <xdr:rowOff>0</xdr:rowOff>
    </xdr:from>
    <xdr:ext cx="2242" cy="161925"/>
    <xdr:pic>
      <xdr:nvPicPr>
        <xdr:cNvPr id="1668" name="Picture 21">
          <a:extLst>
            <a:ext uri="{FF2B5EF4-FFF2-40B4-BE49-F238E27FC236}">
              <a16:creationId xmlns:a16="http://schemas.microsoft.com/office/drawing/2014/main" xmlns="" id="{3D4CAA88-38F3-4DB6-9006-7C2F11C8A7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686050"/>
          <a:ext cx="2242" cy="161925"/>
        </a:xfrm>
        <a:prstGeom prst="rect">
          <a:avLst/>
        </a:prstGeom>
        <a:noFill/>
        <a:ln w="9525">
          <a:noFill/>
          <a:miter lim="800000"/>
          <a:headEnd/>
          <a:tailEnd/>
        </a:ln>
      </xdr:spPr>
    </xdr:pic>
    <xdr:clientData/>
  </xdr:oneCellAnchor>
  <xdr:oneCellAnchor>
    <xdr:from>
      <xdr:col>4</xdr:col>
      <xdr:colOff>1047750</xdr:colOff>
      <xdr:row>1007</xdr:row>
      <xdr:rowOff>0</xdr:rowOff>
    </xdr:from>
    <xdr:ext cx="2242" cy="161925"/>
    <xdr:pic>
      <xdr:nvPicPr>
        <xdr:cNvPr id="1669" name="Picture 21">
          <a:extLst>
            <a:ext uri="{FF2B5EF4-FFF2-40B4-BE49-F238E27FC236}">
              <a16:creationId xmlns:a16="http://schemas.microsoft.com/office/drawing/2014/main" xmlns="" id="{4949CE3A-1703-4267-BD63-1C69831474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686050"/>
          <a:ext cx="2242" cy="161925"/>
        </a:xfrm>
        <a:prstGeom prst="rect">
          <a:avLst/>
        </a:prstGeom>
        <a:noFill/>
        <a:ln w="9525">
          <a:noFill/>
          <a:miter lim="800000"/>
          <a:headEnd/>
          <a:tailEnd/>
        </a:ln>
      </xdr:spPr>
    </xdr:pic>
    <xdr:clientData/>
  </xdr:oneCellAnchor>
  <xdr:oneCellAnchor>
    <xdr:from>
      <xdr:col>4</xdr:col>
      <xdr:colOff>1047750</xdr:colOff>
      <xdr:row>999</xdr:row>
      <xdr:rowOff>0</xdr:rowOff>
    </xdr:from>
    <xdr:ext cx="2242" cy="161925"/>
    <xdr:pic>
      <xdr:nvPicPr>
        <xdr:cNvPr id="1670" name="Picture 21">
          <a:extLst>
            <a:ext uri="{FF2B5EF4-FFF2-40B4-BE49-F238E27FC236}">
              <a16:creationId xmlns:a16="http://schemas.microsoft.com/office/drawing/2014/main" xmlns="" id="{C584A32D-F53A-4E18-92AD-AB8901BB647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999</xdr:row>
      <xdr:rowOff>0</xdr:rowOff>
    </xdr:from>
    <xdr:ext cx="2242" cy="161925"/>
    <xdr:pic>
      <xdr:nvPicPr>
        <xdr:cNvPr id="1671" name="Picture 21">
          <a:extLst>
            <a:ext uri="{FF2B5EF4-FFF2-40B4-BE49-F238E27FC236}">
              <a16:creationId xmlns:a16="http://schemas.microsoft.com/office/drawing/2014/main" xmlns="" id="{4288661B-4679-4DDD-860B-E7F9F6280E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999</xdr:row>
      <xdr:rowOff>0</xdr:rowOff>
    </xdr:from>
    <xdr:ext cx="2242" cy="161925"/>
    <xdr:pic>
      <xdr:nvPicPr>
        <xdr:cNvPr id="1672" name="Picture 21">
          <a:extLst>
            <a:ext uri="{FF2B5EF4-FFF2-40B4-BE49-F238E27FC236}">
              <a16:creationId xmlns:a16="http://schemas.microsoft.com/office/drawing/2014/main" xmlns="" id="{98EB8C18-99EE-4188-8B1D-7216CA36EDE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1003</xdr:row>
      <xdr:rowOff>0</xdr:rowOff>
    </xdr:from>
    <xdr:ext cx="2242" cy="161925"/>
    <xdr:pic>
      <xdr:nvPicPr>
        <xdr:cNvPr id="1673" name="Picture 21">
          <a:extLst>
            <a:ext uri="{FF2B5EF4-FFF2-40B4-BE49-F238E27FC236}">
              <a16:creationId xmlns:a16="http://schemas.microsoft.com/office/drawing/2014/main" xmlns="" id="{73DA97E1-7E89-4616-A78A-E1DDA2844F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1002</xdr:row>
      <xdr:rowOff>0</xdr:rowOff>
    </xdr:from>
    <xdr:ext cx="2242" cy="161925"/>
    <xdr:pic>
      <xdr:nvPicPr>
        <xdr:cNvPr id="1674" name="Picture 21">
          <a:extLst>
            <a:ext uri="{FF2B5EF4-FFF2-40B4-BE49-F238E27FC236}">
              <a16:creationId xmlns:a16="http://schemas.microsoft.com/office/drawing/2014/main" xmlns="" id="{F818C1AE-A4E7-4BEA-9FEF-3636A419039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998</xdr:row>
      <xdr:rowOff>0</xdr:rowOff>
    </xdr:from>
    <xdr:ext cx="2242" cy="161925"/>
    <xdr:pic>
      <xdr:nvPicPr>
        <xdr:cNvPr id="1675" name="Picture 21">
          <a:extLst>
            <a:ext uri="{FF2B5EF4-FFF2-40B4-BE49-F238E27FC236}">
              <a16:creationId xmlns:a16="http://schemas.microsoft.com/office/drawing/2014/main" xmlns="" id="{E3F7FDBD-C9E8-4C59-B2C6-31B0ECA950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999</xdr:row>
      <xdr:rowOff>0</xdr:rowOff>
    </xdr:from>
    <xdr:ext cx="2242" cy="161925"/>
    <xdr:pic>
      <xdr:nvPicPr>
        <xdr:cNvPr id="1676" name="Picture 21">
          <a:extLst>
            <a:ext uri="{FF2B5EF4-FFF2-40B4-BE49-F238E27FC236}">
              <a16:creationId xmlns:a16="http://schemas.microsoft.com/office/drawing/2014/main" xmlns="" id="{7E1F9FE7-F241-4D1E-A538-66E2812A21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1003</xdr:row>
      <xdr:rowOff>0</xdr:rowOff>
    </xdr:from>
    <xdr:ext cx="2242" cy="161925"/>
    <xdr:pic>
      <xdr:nvPicPr>
        <xdr:cNvPr id="1677" name="Picture 21">
          <a:extLst>
            <a:ext uri="{FF2B5EF4-FFF2-40B4-BE49-F238E27FC236}">
              <a16:creationId xmlns:a16="http://schemas.microsoft.com/office/drawing/2014/main" xmlns="" id="{6F5D91EB-BF36-4E5F-85DF-FD630F08A78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1002</xdr:row>
      <xdr:rowOff>0</xdr:rowOff>
    </xdr:from>
    <xdr:ext cx="2242" cy="161925"/>
    <xdr:pic>
      <xdr:nvPicPr>
        <xdr:cNvPr id="1678" name="Picture 21">
          <a:extLst>
            <a:ext uri="{FF2B5EF4-FFF2-40B4-BE49-F238E27FC236}">
              <a16:creationId xmlns:a16="http://schemas.microsoft.com/office/drawing/2014/main" xmlns="" id="{916FC770-ADB6-4F0A-8812-406AAFE0CA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998</xdr:row>
      <xdr:rowOff>0</xdr:rowOff>
    </xdr:from>
    <xdr:ext cx="2242" cy="161925"/>
    <xdr:pic>
      <xdr:nvPicPr>
        <xdr:cNvPr id="1679" name="Picture 21">
          <a:extLst>
            <a:ext uri="{FF2B5EF4-FFF2-40B4-BE49-F238E27FC236}">
              <a16:creationId xmlns:a16="http://schemas.microsoft.com/office/drawing/2014/main" xmlns="" id="{48C3F39D-B4CE-4FA3-B965-BADDAA6FABC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999</xdr:row>
      <xdr:rowOff>0</xdr:rowOff>
    </xdr:from>
    <xdr:ext cx="2242" cy="161925"/>
    <xdr:pic>
      <xdr:nvPicPr>
        <xdr:cNvPr id="1680" name="Picture 21">
          <a:extLst>
            <a:ext uri="{FF2B5EF4-FFF2-40B4-BE49-F238E27FC236}">
              <a16:creationId xmlns:a16="http://schemas.microsoft.com/office/drawing/2014/main" xmlns="" id="{905AB402-DA2A-45C4-9F80-BB6F9E75337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1005</xdr:row>
      <xdr:rowOff>0</xdr:rowOff>
    </xdr:from>
    <xdr:ext cx="2242" cy="161925"/>
    <xdr:pic>
      <xdr:nvPicPr>
        <xdr:cNvPr id="1681" name="Picture 21">
          <a:extLst>
            <a:ext uri="{FF2B5EF4-FFF2-40B4-BE49-F238E27FC236}">
              <a16:creationId xmlns:a16="http://schemas.microsoft.com/office/drawing/2014/main" xmlns="" id="{7355F5C0-70D7-4D68-BC43-14A20B9A6B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305050"/>
          <a:ext cx="2242" cy="161925"/>
        </a:xfrm>
        <a:prstGeom prst="rect">
          <a:avLst/>
        </a:prstGeom>
        <a:noFill/>
        <a:ln w="9525">
          <a:noFill/>
          <a:miter lim="800000"/>
          <a:headEnd/>
          <a:tailEnd/>
        </a:ln>
      </xdr:spPr>
    </xdr:pic>
    <xdr:clientData/>
  </xdr:oneCellAnchor>
  <xdr:oneCellAnchor>
    <xdr:from>
      <xdr:col>4</xdr:col>
      <xdr:colOff>1047750</xdr:colOff>
      <xdr:row>1003</xdr:row>
      <xdr:rowOff>0</xdr:rowOff>
    </xdr:from>
    <xdr:ext cx="2242" cy="161925"/>
    <xdr:pic>
      <xdr:nvPicPr>
        <xdr:cNvPr id="1682" name="Picture 21">
          <a:extLst>
            <a:ext uri="{FF2B5EF4-FFF2-40B4-BE49-F238E27FC236}">
              <a16:creationId xmlns:a16="http://schemas.microsoft.com/office/drawing/2014/main" xmlns="" id="{6807CC3D-483E-4102-A96F-3048EB2E8E9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1001</xdr:row>
      <xdr:rowOff>0</xdr:rowOff>
    </xdr:from>
    <xdr:ext cx="2242" cy="161925"/>
    <xdr:pic>
      <xdr:nvPicPr>
        <xdr:cNvPr id="1683" name="Picture 21">
          <a:extLst>
            <a:ext uri="{FF2B5EF4-FFF2-40B4-BE49-F238E27FC236}">
              <a16:creationId xmlns:a16="http://schemas.microsoft.com/office/drawing/2014/main" xmlns="" id="{00EEB634-A326-4B1A-9AEC-AA5277FA4F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998</xdr:row>
      <xdr:rowOff>0</xdr:rowOff>
    </xdr:from>
    <xdr:ext cx="2242" cy="161925"/>
    <xdr:pic>
      <xdr:nvPicPr>
        <xdr:cNvPr id="1684" name="Picture 21">
          <a:extLst>
            <a:ext uri="{FF2B5EF4-FFF2-40B4-BE49-F238E27FC236}">
              <a16:creationId xmlns:a16="http://schemas.microsoft.com/office/drawing/2014/main" xmlns="" id="{C2956D30-5F99-4716-A612-C7CA653528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998</xdr:row>
      <xdr:rowOff>0</xdr:rowOff>
    </xdr:from>
    <xdr:ext cx="2242" cy="161925"/>
    <xdr:pic>
      <xdr:nvPicPr>
        <xdr:cNvPr id="1685" name="Picture 21">
          <a:extLst>
            <a:ext uri="{FF2B5EF4-FFF2-40B4-BE49-F238E27FC236}">
              <a16:creationId xmlns:a16="http://schemas.microsoft.com/office/drawing/2014/main" xmlns="" id="{1E83C49F-9951-410B-8222-3B1DDEE29A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999</xdr:row>
      <xdr:rowOff>0</xdr:rowOff>
    </xdr:from>
    <xdr:ext cx="2242" cy="161925"/>
    <xdr:pic>
      <xdr:nvPicPr>
        <xdr:cNvPr id="1686" name="Picture 21">
          <a:extLst>
            <a:ext uri="{FF2B5EF4-FFF2-40B4-BE49-F238E27FC236}">
              <a16:creationId xmlns:a16="http://schemas.microsoft.com/office/drawing/2014/main" xmlns="" id="{759B492A-3CB5-46A4-AEDE-A0EC5304A1A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1005</xdr:row>
      <xdr:rowOff>0</xdr:rowOff>
    </xdr:from>
    <xdr:ext cx="2242" cy="161925"/>
    <xdr:pic>
      <xdr:nvPicPr>
        <xdr:cNvPr id="1687" name="Picture 21">
          <a:extLst>
            <a:ext uri="{FF2B5EF4-FFF2-40B4-BE49-F238E27FC236}">
              <a16:creationId xmlns:a16="http://schemas.microsoft.com/office/drawing/2014/main" xmlns="" id="{44D04019-8753-41AE-941D-460A680701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305050"/>
          <a:ext cx="2242" cy="161925"/>
        </a:xfrm>
        <a:prstGeom prst="rect">
          <a:avLst/>
        </a:prstGeom>
        <a:noFill/>
        <a:ln w="9525">
          <a:noFill/>
          <a:miter lim="800000"/>
          <a:headEnd/>
          <a:tailEnd/>
        </a:ln>
      </xdr:spPr>
    </xdr:pic>
    <xdr:clientData/>
  </xdr:oneCellAnchor>
  <xdr:oneCellAnchor>
    <xdr:from>
      <xdr:col>4</xdr:col>
      <xdr:colOff>1047750</xdr:colOff>
      <xdr:row>1003</xdr:row>
      <xdr:rowOff>0</xdr:rowOff>
    </xdr:from>
    <xdr:ext cx="2242" cy="161925"/>
    <xdr:pic>
      <xdr:nvPicPr>
        <xdr:cNvPr id="1688" name="Picture 21">
          <a:extLst>
            <a:ext uri="{FF2B5EF4-FFF2-40B4-BE49-F238E27FC236}">
              <a16:creationId xmlns:a16="http://schemas.microsoft.com/office/drawing/2014/main" xmlns="" id="{6E6A0860-0BA8-41F1-A92C-6C43BA9DCD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1001</xdr:row>
      <xdr:rowOff>0</xdr:rowOff>
    </xdr:from>
    <xdr:ext cx="2242" cy="161925"/>
    <xdr:pic>
      <xdr:nvPicPr>
        <xdr:cNvPr id="1689" name="Picture 21">
          <a:extLst>
            <a:ext uri="{FF2B5EF4-FFF2-40B4-BE49-F238E27FC236}">
              <a16:creationId xmlns:a16="http://schemas.microsoft.com/office/drawing/2014/main" xmlns="" id="{D885D7A5-824F-4CB9-83F0-14322EAC918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998</xdr:row>
      <xdr:rowOff>0</xdr:rowOff>
    </xdr:from>
    <xdr:ext cx="2242" cy="161925"/>
    <xdr:pic>
      <xdr:nvPicPr>
        <xdr:cNvPr id="1690" name="Picture 21">
          <a:extLst>
            <a:ext uri="{FF2B5EF4-FFF2-40B4-BE49-F238E27FC236}">
              <a16:creationId xmlns:a16="http://schemas.microsoft.com/office/drawing/2014/main" xmlns="" id="{ED397780-F7FE-4FF2-87AF-3193013CE82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998</xdr:row>
      <xdr:rowOff>0</xdr:rowOff>
    </xdr:from>
    <xdr:ext cx="2242" cy="161925"/>
    <xdr:pic>
      <xdr:nvPicPr>
        <xdr:cNvPr id="1691" name="Picture 21">
          <a:extLst>
            <a:ext uri="{FF2B5EF4-FFF2-40B4-BE49-F238E27FC236}">
              <a16:creationId xmlns:a16="http://schemas.microsoft.com/office/drawing/2014/main" xmlns="" id="{7CA59F30-9E87-4A17-956B-6A48D98E30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1016</xdr:row>
      <xdr:rowOff>0</xdr:rowOff>
    </xdr:from>
    <xdr:ext cx="2242" cy="161925"/>
    <xdr:pic>
      <xdr:nvPicPr>
        <xdr:cNvPr id="1692" name="Picture 21">
          <a:extLst>
            <a:ext uri="{FF2B5EF4-FFF2-40B4-BE49-F238E27FC236}">
              <a16:creationId xmlns:a16="http://schemas.microsoft.com/office/drawing/2014/main" xmlns="" id="{56C5864A-30E7-4FCD-8B3D-2308A224596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52550"/>
          <a:ext cx="2242" cy="161925"/>
        </a:xfrm>
        <a:prstGeom prst="rect">
          <a:avLst/>
        </a:prstGeom>
        <a:noFill/>
        <a:ln w="9525">
          <a:noFill/>
          <a:miter lim="800000"/>
          <a:headEnd/>
          <a:tailEnd/>
        </a:ln>
      </xdr:spPr>
    </xdr:pic>
    <xdr:clientData/>
  </xdr:oneCellAnchor>
  <xdr:oneCellAnchor>
    <xdr:from>
      <xdr:col>4</xdr:col>
      <xdr:colOff>1047750</xdr:colOff>
      <xdr:row>1014</xdr:row>
      <xdr:rowOff>0</xdr:rowOff>
    </xdr:from>
    <xdr:ext cx="2242" cy="161925"/>
    <xdr:pic>
      <xdr:nvPicPr>
        <xdr:cNvPr id="1693" name="Picture 21">
          <a:extLst>
            <a:ext uri="{FF2B5EF4-FFF2-40B4-BE49-F238E27FC236}">
              <a16:creationId xmlns:a16="http://schemas.microsoft.com/office/drawing/2014/main" xmlns="" id="{CFDBAEAD-2F86-41B2-ADC7-DA1F799D9F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1016</xdr:row>
      <xdr:rowOff>0</xdr:rowOff>
    </xdr:from>
    <xdr:ext cx="2242" cy="161925"/>
    <xdr:pic>
      <xdr:nvPicPr>
        <xdr:cNvPr id="1694" name="Picture 21">
          <a:extLst>
            <a:ext uri="{FF2B5EF4-FFF2-40B4-BE49-F238E27FC236}">
              <a16:creationId xmlns:a16="http://schemas.microsoft.com/office/drawing/2014/main" xmlns="" id="{6F72B459-FF6F-4936-BB4D-C7184C89DE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52550"/>
          <a:ext cx="2242" cy="161925"/>
        </a:xfrm>
        <a:prstGeom prst="rect">
          <a:avLst/>
        </a:prstGeom>
        <a:noFill/>
        <a:ln w="9525">
          <a:noFill/>
          <a:miter lim="800000"/>
          <a:headEnd/>
          <a:tailEnd/>
        </a:ln>
      </xdr:spPr>
    </xdr:pic>
    <xdr:clientData/>
  </xdr:oneCellAnchor>
  <xdr:oneCellAnchor>
    <xdr:from>
      <xdr:col>4</xdr:col>
      <xdr:colOff>1047750</xdr:colOff>
      <xdr:row>1014</xdr:row>
      <xdr:rowOff>0</xdr:rowOff>
    </xdr:from>
    <xdr:ext cx="2242" cy="161925"/>
    <xdr:pic>
      <xdr:nvPicPr>
        <xdr:cNvPr id="1695" name="Picture 21">
          <a:extLst>
            <a:ext uri="{FF2B5EF4-FFF2-40B4-BE49-F238E27FC236}">
              <a16:creationId xmlns:a16="http://schemas.microsoft.com/office/drawing/2014/main" xmlns="" id="{81553F6E-3875-420C-A647-685DE473AF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1019</xdr:row>
      <xdr:rowOff>0</xdr:rowOff>
    </xdr:from>
    <xdr:ext cx="2242" cy="161925"/>
    <xdr:pic>
      <xdr:nvPicPr>
        <xdr:cNvPr id="1696" name="Picture 21">
          <a:extLst>
            <a:ext uri="{FF2B5EF4-FFF2-40B4-BE49-F238E27FC236}">
              <a16:creationId xmlns:a16="http://schemas.microsoft.com/office/drawing/2014/main" xmlns="" id="{160A359E-EF19-47D5-B3B0-C46A076B23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1014</xdr:row>
      <xdr:rowOff>0</xdr:rowOff>
    </xdr:from>
    <xdr:ext cx="2242" cy="161925"/>
    <xdr:pic>
      <xdr:nvPicPr>
        <xdr:cNvPr id="1697" name="Picture 21">
          <a:extLst>
            <a:ext uri="{FF2B5EF4-FFF2-40B4-BE49-F238E27FC236}">
              <a16:creationId xmlns:a16="http://schemas.microsoft.com/office/drawing/2014/main" xmlns="" id="{1E69CDC1-6F7A-492D-B565-491E9E4219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1014</xdr:row>
      <xdr:rowOff>0</xdr:rowOff>
    </xdr:from>
    <xdr:ext cx="2242" cy="161925"/>
    <xdr:pic>
      <xdr:nvPicPr>
        <xdr:cNvPr id="1698" name="Picture 21">
          <a:extLst>
            <a:ext uri="{FF2B5EF4-FFF2-40B4-BE49-F238E27FC236}">
              <a16:creationId xmlns:a16="http://schemas.microsoft.com/office/drawing/2014/main" xmlns="" id="{A2C1A439-A946-4B6E-827C-3200DC5F61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1019</xdr:row>
      <xdr:rowOff>0</xdr:rowOff>
    </xdr:from>
    <xdr:ext cx="2242" cy="161925"/>
    <xdr:pic>
      <xdr:nvPicPr>
        <xdr:cNvPr id="1699" name="Picture 21">
          <a:extLst>
            <a:ext uri="{FF2B5EF4-FFF2-40B4-BE49-F238E27FC236}">
              <a16:creationId xmlns:a16="http://schemas.microsoft.com/office/drawing/2014/main" xmlns="" id="{101D155C-4902-4115-A2B9-136A5AC712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1014</xdr:row>
      <xdr:rowOff>0</xdr:rowOff>
    </xdr:from>
    <xdr:ext cx="2242" cy="161925"/>
    <xdr:pic>
      <xdr:nvPicPr>
        <xdr:cNvPr id="1700" name="Picture 21">
          <a:extLst>
            <a:ext uri="{FF2B5EF4-FFF2-40B4-BE49-F238E27FC236}">
              <a16:creationId xmlns:a16="http://schemas.microsoft.com/office/drawing/2014/main" xmlns="" id="{11361B72-FF87-44A9-8F5E-47C3656DBC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1014</xdr:row>
      <xdr:rowOff>0</xdr:rowOff>
    </xdr:from>
    <xdr:ext cx="2242" cy="161925"/>
    <xdr:pic>
      <xdr:nvPicPr>
        <xdr:cNvPr id="1701" name="Picture 21">
          <a:extLst>
            <a:ext uri="{FF2B5EF4-FFF2-40B4-BE49-F238E27FC236}">
              <a16:creationId xmlns:a16="http://schemas.microsoft.com/office/drawing/2014/main" xmlns="" id="{3EF5E199-C34C-4A8D-A619-6B318493B26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1015</xdr:row>
      <xdr:rowOff>0</xdr:rowOff>
    </xdr:from>
    <xdr:ext cx="2242" cy="161925"/>
    <xdr:pic>
      <xdr:nvPicPr>
        <xdr:cNvPr id="1702" name="Picture 21">
          <a:extLst>
            <a:ext uri="{FF2B5EF4-FFF2-40B4-BE49-F238E27FC236}">
              <a16:creationId xmlns:a16="http://schemas.microsoft.com/office/drawing/2014/main" xmlns="" id="{2C2CB45A-DC1A-4589-9F3B-23DF603B3DC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1015</xdr:row>
      <xdr:rowOff>0</xdr:rowOff>
    </xdr:from>
    <xdr:ext cx="2242" cy="161925"/>
    <xdr:pic>
      <xdr:nvPicPr>
        <xdr:cNvPr id="1703" name="Picture 21">
          <a:extLst>
            <a:ext uri="{FF2B5EF4-FFF2-40B4-BE49-F238E27FC236}">
              <a16:creationId xmlns:a16="http://schemas.microsoft.com/office/drawing/2014/main" xmlns="" id="{6F242016-C98A-4C9D-AEEF-96C731145C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1015</xdr:row>
      <xdr:rowOff>0</xdr:rowOff>
    </xdr:from>
    <xdr:ext cx="2242" cy="161925"/>
    <xdr:pic>
      <xdr:nvPicPr>
        <xdr:cNvPr id="1704" name="Picture 21">
          <a:extLst>
            <a:ext uri="{FF2B5EF4-FFF2-40B4-BE49-F238E27FC236}">
              <a16:creationId xmlns:a16="http://schemas.microsoft.com/office/drawing/2014/main" xmlns="" id="{99F2A715-0B28-4235-A1BA-5B85DD60B6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1019</xdr:row>
      <xdr:rowOff>0</xdr:rowOff>
    </xdr:from>
    <xdr:ext cx="2242" cy="161925"/>
    <xdr:pic>
      <xdr:nvPicPr>
        <xdr:cNvPr id="1705" name="Picture 21">
          <a:extLst>
            <a:ext uri="{FF2B5EF4-FFF2-40B4-BE49-F238E27FC236}">
              <a16:creationId xmlns:a16="http://schemas.microsoft.com/office/drawing/2014/main" xmlns="" id="{24B8F776-1496-4800-BD9C-F01D04A899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1018</xdr:row>
      <xdr:rowOff>0</xdr:rowOff>
    </xdr:from>
    <xdr:ext cx="2242" cy="161925"/>
    <xdr:pic>
      <xdr:nvPicPr>
        <xdr:cNvPr id="1706" name="Picture 21">
          <a:extLst>
            <a:ext uri="{FF2B5EF4-FFF2-40B4-BE49-F238E27FC236}">
              <a16:creationId xmlns:a16="http://schemas.microsoft.com/office/drawing/2014/main" xmlns="" id="{0B721054-DCA8-4CD4-B949-B155D468E4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1014</xdr:row>
      <xdr:rowOff>0</xdr:rowOff>
    </xdr:from>
    <xdr:ext cx="2242" cy="161925"/>
    <xdr:pic>
      <xdr:nvPicPr>
        <xdr:cNvPr id="1707" name="Picture 21">
          <a:extLst>
            <a:ext uri="{FF2B5EF4-FFF2-40B4-BE49-F238E27FC236}">
              <a16:creationId xmlns:a16="http://schemas.microsoft.com/office/drawing/2014/main" xmlns="" id="{B87B7F60-61DA-4E18-857D-40DA1C0815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1015</xdr:row>
      <xdr:rowOff>0</xdr:rowOff>
    </xdr:from>
    <xdr:ext cx="2242" cy="161925"/>
    <xdr:pic>
      <xdr:nvPicPr>
        <xdr:cNvPr id="1708" name="Picture 21">
          <a:extLst>
            <a:ext uri="{FF2B5EF4-FFF2-40B4-BE49-F238E27FC236}">
              <a16:creationId xmlns:a16="http://schemas.microsoft.com/office/drawing/2014/main" xmlns="" id="{4894169A-DF26-4876-8EAF-D7A35F1585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1019</xdr:row>
      <xdr:rowOff>0</xdr:rowOff>
    </xdr:from>
    <xdr:ext cx="2242" cy="161925"/>
    <xdr:pic>
      <xdr:nvPicPr>
        <xdr:cNvPr id="1709" name="Picture 21">
          <a:extLst>
            <a:ext uri="{FF2B5EF4-FFF2-40B4-BE49-F238E27FC236}">
              <a16:creationId xmlns:a16="http://schemas.microsoft.com/office/drawing/2014/main" xmlns="" id="{A8672A7B-A3A5-4D50-99FA-361991B5C30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1018</xdr:row>
      <xdr:rowOff>0</xdr:rowOff>
    </xdr:from>
    <xdr:ext cx="2242" cy="161925"/>
    <xdr:pic>
      <xdr:nvPicPr>
        <xdr:cNvPr id="1710" name="Picture 21">
          <a:extLst>
            <a:ext uri="{FF2B5EF4-FFF2-40B4-BE49-F238E27FC236}">
              <a16:creationId xmlns:a16="http://schemas.microsoft.com/office/drawing/2014/main" xmlns="" id="{DFA1BC53-FAA5-4B3A-A759-023EDA5E3C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1014</xdr:row>
      <xdr:rowOff>0</xdr:rowOff>
    </xdr:from>
    <xdr:ext cx="2242" cy="161925"/>
    <xdr:pic>
      <xdr:nvPicPr>
        <xdr:cNvPr id="1711" name="Picture 21">
          <a:extLst>
            <a:ext uri="{FF2B5EF4-FFF2-40B4-BE49-F238E27FC236}">
              <a16:creationId xmlns:a16="http://schemas.microsoft.com/office/drawing/2014/main" xmlns="" id="{ED1AC55E-A878-4DD0-83DF-9143042506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1015</xdr:row>
      <xdr:rowOff>0</xdr:rowOff>
    </xdr:from>
    <xdr:ext cx="2242" cy="161925"/>
    <xdr:pic>
      <xdr:nvPicPr>
        <xdr:cNvPr id="1712" name="Picture 21">
          <a:extLst>
            <a:ext uri="{FF2B5EF4-FFF2-40B4-BE49-F238E27FC236}">
              <a16:creationId xmlns:a16="http://schemas.microsoft.com/office/drawing/2014/main" xmlns="" id="{C8EC9F24-F4A3-472E-96D9-FA2FC4C164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1019</xdr:row>
      <xdr:rowOff>0</xdr:rowOff>
    </xdr:from>
    <xdr:ext cx="2242" cy="161925"/>
    <xdr:pic>
      <xdr:nvPicPr>
        <xdr:cNvPr id="1713" name="Picture 21">
          <a:extLst>
            <a:ext uri="{FF2B5EF4-FFF2-40B4-BE49-F238E27FC236}">
              <a16:creationId xmlns:a16="http://schemas.microsoft.com/office/drawing/2014/main" xmlns="" id="{FDC17FF8-C4E4-4209-B393-52F8935B74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1017</xdr:row>
      <xdr:rowOff>0</xdr:rowOff>
    </xdr:from>
    <xdr:ext cx="2242" cy="161925"/>
    <xdr:pic>
      <xdr:nvPicPr>
        <xdr:cNvPr id="1714" name="Picture 21">
          <a:extLst>
            <a:ext uri="{FF2B5EF4-FFF2-40B4-BE49-F238E27FC236}">
              <a16:creationId xmlns:a16="http://schemas.microsoft.com/office/drawing/2014/main" xmlns="" id="{E219685D-0509-48B2-95BC-BA8EC3EC33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1014</xdr:row>
      <xdr:rowOff>0</xdr:rowOff>
    </xdr:from>
    <xdr:ext cx="2242" cy="161925"/>
    <xdr:pic>
      <xdr:nvPicPr>
        <xdr:cNvPr id="1715" name="Picture 21">
          <a:extLst>
            <a:ext uri="{FF2B5EF4-FFF2-40B4-BE49-F238E27FC236}">
              <a16:creationId xmlns:a16="http://schemas.microsoft.com/office/drawing/2014/main" xmlns="" id="{A5A78623-C9EF-431A-B40B-26877F9660D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1014</xdr:row>
      <xdr:rowOff>0</xdr:rowOff>
    </xdr:from>
    <xdr:ext cx="2242" cy="161925"/>
    <xdr:pic>
      <xdr:nvPicPr>
        <xdr:cNvPr id="1716" name="Picture 21">
          <a:extLst>
            <a:ext uri="{FF2B5EF4-FFF2-40B4-BE49-F238E27FC236}">
              <a16:creationId xmlns:a16="http://schemas.microsoft.com/office/drawing/2014/main" xmlns="" id="{5712A36D-CCA1-4270-B4DF-CABCC9BCBD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1015</xdr:row>
      <xdr:rowOff>0</xdr:rowOff>
    </xdr:from>
    <xdr:ext cx="2242" cy="161925"/>
    <xdr:pic>
      <xdr:nvPicPr>
        <xdr:cNvPr id="1717" name="Picture 21">
          <a:extLst>
            <a:ext uri="{FF2B5EF4-FFF2-40B4-BE49-F238E27FC236}">
              <a16:creationId xmlns:a16="http://schemas.microsoft.com/office/drawing/2014/main" xmlns="" id="{20AF55BF-0493-48C5-8C56-C09B8FBFA00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1019</xdr:row>
      <xdr:rowOff>0</xdr:rowOff>
    </xdr:from>
    <xdr:ext cx="2242" cy="161925"/>
    <xdr:pic>
      <xdr:nvPicPr>
        <xdr:cNvPr id="1718" name="Picture 21">
          <a:extLst>
            <a:ext uri="{FF2B5EF4-FFF2-40B4-BE49-F238E27FC236}">
              <a16:creationId xmlns:a16="http://schemas.microsoft.com/office/drawing/2014/main" xmlns="" id="{1A6AE17A-5681-44DA-B546-E21045B3736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1017</xdr:row>
      <xdr:rowOff>0</xdr:rowOff>
    </xdr:from>
    <xdr:ext cx="2242" cy="161925"/>
    <xdr:pic>
      <xdr:nvPicPr>
        <xdr:cNvPr id="1719" name="Picture 21">
          <a:extLst>
            <a:ext uri="{FF2B5EF4-FFF2-40B4-BE49-F238E27FC236}">
              <a16:creationId xmlns:a16="http://schemas.microsoft.com/office/drawing/2014/main" xmlns="" id="{1AA3EF02-5675-43D7-9542-196C4ED4FE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1014</xdr:row>
      <xdr:rowOff>0</xdr:rowOff>
    </xdr:from>
    <xdr:ext cx="2242" cy="161925"/>
    <xdr:pic>
      <xdr:nvPicPr>
        <xdr:cNvPr id="1720" name="Picture 21">
          <a:extLst>
            <a:ext uri="{FF2B5EF4-FFF2-40B4-BE49-F238E27FC236}">
              <a16:creationId xmlns:a16="http://schemas.microsoft.com/office/drawing/2014/main" xmlns="" id="{B925EE3E-1F03-46AC-B058-272BD6C074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1014</xdr:row>
      <xdr:rowOff>0</xdr:rowOff>
    </xdr:from>
    <xdr:ext cx="2242" cy="161925"/>
    <xdr:pic>
      <xdr:nvPicPr>
        <xdr:cNvPr id="1721" name="Picture 21">
          <a:extLst>
            <a:ext uri="{FF2B5EF4-FFF2-40B4-BE49-F238E27FC236}">
              <a16:creationId xmlns:a16="http://schemas.microsoft.com/office/drawing/2014/main" xmlns="" id="{07DAA204-B14C-4016-98AC-A137747237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1022</xdr:row>
      <xdr:rowOff>0</xdr:rowOff>
    </xdr:from>
    <xdr:ext cx="2242" cy="161925"/>
    <xdr:pic>
      <xdr:nvPicPr>
        <xdr:cNvPr id="1722" name="Picture 21">
          <a:extLst>
            <a:ext uri="{FF2B5EF4-FFF2-40B4-BE49-F238E27FC236}">
              <a16:creationId xmlns:a16="http://schemas.microsoft.com/office/drawing/2014/main" xmlns="" id="{F95AEE57-7DD3-41C5-9A57-48DE81E31B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52550"/>
          <a:ext cx="2242" cy="161925"/>
        </a:xfrm>
        <a:prstGeom prst="rect">
          <a:avLst/>
        </a:prstGeom>
        <a:noFill/>
        <a:ln w="9525">
          <a:noFill/>
          <a:miter lim="800000"/>
          <a:headEnd/>
          <a:tailEnd/>
        </a:ln>
      </xdr:spPr>
    </xdr:pic>
    <xdr:clientData/>
  </xdr:oneCellAnchor>
  <xdr:oneCellAnchor>
    <xdr:from>
      <xdr:col>4</xdr:col>
      <xdr:colOff>1047750</xdr:colOff>
      <xdr:row>1020</xdr:row>
      <xdr:rowOff>0</xdr:rowOff>
    </xdr:from>
    <xdr:ext cx="2242" cy="161925"/>
    <xdr:pic>
      <xdr:nvPicPr>
        <xdr:cNvPr id="1723" name="Picture 21">
          <a:extLst>
            <a:ext uri="{FF2B5EF4-FFF2-40B4-BE49-F238E27FC236}">
              <a16:creationId xmlns:a16="http://schemas.microsoft.com/office/drawing/2014/main" xmlns="" id="{3B18FFE3-9D98-420A-B59C-1CE57E58E9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1022</xdr:row>
      <xdr:rowOff>0</xdr:rowOff>
    </xdr:from>
    <xdr:ext cx="2242" cy="161925"/>
    <xdr:pic>
      <xdr:nvPicPr>
        <xdr:cNvPr id="1724" name="Picture 21">
          <a:extLst>
            <a:ext uri="{FF2B5EF4-FFF2-40B4-BE49-F238E27FC236}">
              <a16:creationId xmlns:a16="http://schemas.microsoft.com/office/drawing/2014/main" xmlns="" id="{4C388DF0-4E8E-4189-8012-0D643AAB68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52550"/>
          <a:ext cx="2242" cy="161925"/>
        </a:xfrm>
        <a:prstGeom prst="rect">
          <a:avLst/>
        </a:prstGeom>
        <a:noFill/>
        <a:ln w="9525">
          <a:noFill/>
          <a:miter lim="800000"/>
          <a:headEnd/>
          <a:tailEnd/>
        </a:ln>
      </xdr:spPr>
    </xdr:pic>
    <xdr:clientData/>
  </xdr:oneCellAnchor>
  <xdr:oneCellAnchor>
    <xdr:from>
      <xdr:col>4</xdr:col>
      <xdr:colOff>1047750</xdr:colOff>
      <xdr:row>1020</xdr:row>
      <xdr:rowOff>0</xdr:rowOff>
    </xdr:from>
    <xdr:ext cx="2242" cy="161925"/>
    <xdr:pic>
      <xdr:nvPicPr>
        <xdr:cNvPr id="1725" name="Picture 21">
          <a:extLst>
            <a:ext uri="{FF2B5EF4-FFF2-40B4-BE49-F238E27FC236}">
              <a16:creationId xmlns:a16="http://schemas.microsoft.com/office/drawing/2014/main" xmlns="" id="{3FDDBB5D-5613-4117-982F-6F587C4D34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1027</xdr:row>
      <xdr:rowOff>0</xdr:rowOff>
    </xdr:from>
    <xdr:ext cx="2242" cy="161925"/>
    <xdr:pic>
      <xdr:nvPicPr>
        <xdr:cNvPr id="1726" name="Picture 21">
          <a:extLst>
            <a:ext uri="{FF2B5EF4-FFF2-40B4-BE49-F238E27FC236}">
              <a16:creationId xmlns:a16="http://schemas.microsoft.com/office/drawing/2014/main" xmlns="" id="{FBA29433-4F9B-4DA9-91D7-B95395FA64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305050"/>
          <a:ext cx="2242" cy="161925"/>
        </a:xfrm>
        <a:prstGeom prst="rect">
          <a:avLst/>
        </a:prstGeom>
        <a:noFill/>
        <a:ln w="9525">
          <a:noFill/>
          <a:miter lim="800000"/>
          <a:headEnd/>
          <a:tailEnd/>
        </a:ln>
      </xdr:spPr>
    </xdr:pic>
    <xdr:clientData/>
  </xdr:oneCellAnchor>
  <xdr:oneCellAnchor>
    <xdr:from>
      <xdr:col>4</xdr:col>
      <xdr:colOff>1047750</xdr:colOff>
      <xdr:row>1020</xdr:row>
      <xdr:rowOff>0</xdr:rowOff>
    </xdr:from>
    <xdr:ext cx="2242" cy="161925"/>
    <xdr:pic>
      <xdr:nvPicPr>
        <xdr:cNvPr id="1727" name="Picture 21">
          <a:extLst>
            <a:ext uri="{FF2B5EF4-FFF2-40B4-BE49-F238E27FC236}">
              <a16:creationId xmlns:a16="http://schemas.microsoft.com/office/drawing/2014/main" xmlns="" id="{B388273E-5BD8-4B2B-977B-3A4720069D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1020</xdr:row>
      <xdr:rowOff>0</xdr:rowOff>
    </xdr:from>
    <xdr:ext cx="2242" cy="161925"/>
    <xdr:pic>
      <xdr:nvPicPr>
        <xdr:cNvPr id="1728" name="Picture 21">
          <a:extLst>
            <a:ext uri="{FF2B5EF4-FFF2-40B4-BE49-F238E27FC236}">
              <a16:creationId xmlns:a16="http://schemas.microsoft.com/office/drawing/2014/main" xmlns="" id="{13FA2C83-A187-485F-8F97-FBEAEEFA46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1029</xdr:row>
      <xdr:rowOff>0</xdr:rowOff>
    </xdr:from>
    <xdr:ext cx="2242" cy="161925"/>
    <xdr:pic>
      <xdr:nvPicPr>
        <xdr:cNvPr id="1729" name="Picture 21">
          <a:extLst>
            <a:ext uri="{FF2B5EF4-FFF2-40B4-BE49-F238E27FC236}">
              <a16:creationId xmlns:a16="http://schemas.microsoft.com/office/drawing/2014/main" xmlns="" id="{8C601EAD-6A70-4E89-AA5B-3934A8F6A7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686050"/>
          <a:ext cx="2242" cy="161925"/>
        </a:xfrm>
        <a:prstGeom prst="rect">
          <a:avLst/>
        </a:prstGeom>
        <a:noFill/>
        <a:ln w="9525">
          <a:noFill/>
          <a:miter lim="800000"/>
          <a:headEnd/>
          <a:tailEnd/>
        </a:ln>
      </xdr:spPr>
    </xdr:pic>
    <xdr:clientData/>
  </xdr:oneCellAnchor>
  <xdr:oneCellAnchor>
    <xdr:from>
      <xdr:col>4</xdr:col>
      <xdr:colOff>1047750</xdr:colOff>
      <xdr:row>1024</xdr:row>
      <xdr:rowOff>0</xdr:rowOff>
    </xdr:from>
    <xdr:ext cx="2242" cy="161925"/>
    <xdr:pic>
      <xdr:nvPicPr>
        <xdr:cNvPr id="1730" name="Picture 21">
          <a:extLst>
            <a:ext uri="{FF2B5EF4-FFF2-40B4-BE49-F238E27FC236}">
              <a16:creationId xmlns:a16="http://schemas.microsoft.com/office/drawing/2014/main" xmlns="" id="{E5D8635D-B01E-4CB6-84F1-7A8826BA4F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1024</xdr:row>
      <xdr:rowOff>0</xdr:rowOff>
    </xdr:from>
    <xdr:ext cx="2242" cy="161925"/>
    <xdr:pic>
      <xdr:nvPicPr>
        <xdr:cNvPr id="1731" name="Picture 21">
          <a:extLst>
            <a:ext uri="{FF2B5EF4-FFF2-40B4-BE49-F238E27FC236}">
              <a16:creationId xmlns:a16="http://schemas.microsoft.com/office/drawing/2014/main" xmlns="" id="{8C08FFB1-C4E3-4C5E-AF0B-596055A87C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1027</xdr:row>
      <xdr:rowOff>0</xdr:rowOff>
    </xdr:from>
    <xdr:ext cx="2242" cy="161925"/>
    <xdr:pic>
      <xdr:nvPicPr>
        <xdr:cNvPr id="1732" name="Picture 21">
          <a:extLst>
            <a:ext uri="{FF2B5EF4-FFF2-40B4-BE49-F238E27FC236}">
              <a16:creationId xmlns:a16="http://schemas.microsoft.com/office/drawing/2014/main" xmlns="" id="{19A03AB3-E00C-467F-AAA4-FAE1E97E9DB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305050"/>
          <a:ext cx="2242" cy="161925"/>
        </a:xfrm>
        <a:prstGeom prst="rect">
          <a:avLst/>
        </a:prstGeom>
        <a:noFill/>
        <a:ln w="9525">
          <a:noFill/>
          <a:miter lim="800000"/>
          <a:headEnd/>
          <a:tailEnd/>
        </a:ln>
      </xdr:spPr>
    </xdr:pic>
    <xdr:clientData/>
  </xdr:oneCellAnchor>
  <xdr:oneCellAnchor>
    <xdr:from>
      <xdr:col>4</xdr:col>
      <xdr:colOff>1047750</xdr:colOff>
      <xdr:row>1020</xdr:row>
      <xdr:rowOff>0</xdr:rowOff>
    </xdr:from>
    <xdr:ext cx="2242" cy="161925"/>
    <xdr:pic>
      <xdr:nvPicPr>
        <xdr:cNvPr id="1733" name="Picture 21">
          <a:extLst>
            <a:ext uri="{FF2B5EF4-FFF2-40B4-BE49-F238E27FC236}">
              <a16:creationId xmlns:a16="http://schemas.microsoft.com/office/drawing/2014/main" xmlns="" id="{96E05D80-2A26-4D7E-9D30-CC265FA359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1020</xdr:row>
      <xdr:rowOff>0</xdr:rowOff>
    </xdr:from>
    <xdr:ext cx="2242" cy="161925"/>
    <xdr:pic>
      <xdr:nvPicPr>
        <xdr:cNvPr id="1734" name="Picture 21">
          <a:extLst>
            <a:ext uri="{FF2B5EF4-FFF2-40B4-BE49-F238E27FC236}">
              <a16:creationId xmlns:a16="http://schemas.microsoft.com/office/drawing/2014/main" xmlns="" id="{8D450DED-58D8-4888-90A6-D4AF4CF92F0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1029</xdr:row>
      <xdr:rowOff>0</xdr:rowOff>
    </xdr:from>
    <xdr:ext cx="2242" cy="161925"/>
    <xdr:pic>
      <xdr:nvPicPr>
        <xdr:cNvPr id="1735" name="Picture 21">
          <a:extLst>
            <a:ext uri="{FF2B5EF4-FFF2-40B4-BE49-F238E27FC236}">
              <a16:creationId xmlns:a16="http://schemas.microsoft.com/office/drawing/2014/main" xmlns="" id="{B2F3844D-457D-458A-BDB4-55B0307C8C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686050"/>
          <a:ext cx="2242" cy="161925"/>
        </a:xfrm>
        <a:prstGeom prst="rect">
          <a:avLst/>
        </a:prstGeom>
        <a:noFill/>
        <a:ln w="9525">
          <a:noFill/>
          <a:miter lim="800000"/>
          <a:headEnd/>
          <a:tailEnd/>
        </a:ln>
      </xdr:spPr>
    </xdr:pic>
    <xdr:clientData/>
  </xdr:oneCellAnchor>
  <xdr:oneCellAnchor>
    <xdr:from>
      <xdr:col>4</xdr:col>
      <xdr:colOff>1047750</xdr:colOff>
      <xdr:row>1024</xdr:row>
      <xdr:rowOff>0</xdr:rowOff>
    </xdr:from>
    <xdr:ext cx="2242" cy="161925"/>
    <xdr:pic>
      <xdr:nvPicPr>
        <xdr:cNvPr id="1736" name="Picture 21">
          <a:extLst>
            <a:ext uri="{FF2B5EF4-FFF2-40B4-BE49-F238E27FC236}">
              <a16:creationId xmlns:a16="http://schemas.microsoft.com/office/drawing/2014/main" xmlns="" id="{178F5475-2BF3-4D94-9BE5-40013BDB37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1024</xdr:row>
      <xdr:rowOff>0</xdr:rowOff>
    </xdr:from>
    <xdr:ext cx="2242" cy="161925"/>
    <xdr:pic>
      <xdr:nvPicPr>
        <xdr:cNvPr id="1737" name="Picture 21">
          <a:extLst>
            <a:ext uri="{FF2B5EF4-FFF2-40B4-BE49-F238E27FC236}">
              <a16:creationId xmlns:a16="http://schemas.microsoft.com/office/drawing/2014/main" xmlns="" id="{0519B41A-499F-49C5-8E36-37400CD84E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1021</xdr:row>
      <xdr:rowOff>0</xdr:rowOff>
    </xdr:from>
    <xdr:ext cx="2242" cy="161925"/>
    <xdr:pic>
      <xdr:nvPicPr>
        <xdr:cNvPr id="1738" name="Picture 21">
          <a:extLst>
            <a:ext uri="{FF2B5EF4-FFF2-40B4-BE49-F238E27FC236}">
              <a16:creationId xmlns:a16="http://schemas.microsoft.com/office/drawing/2014/main" xmlns="" id="{9F77DA9A-3800-47F8-BA72-78829F270D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1021</xdr:row>
      <xdr:rowOff>0</xdr:rowOff>
    </xdr:from>
    <xdr:ext cx="2242" cy="161925"/>
    <xdr:pic>
      <xdr:nvPicPr>
        <xdr:cNvPr id="1739" name="Picture 21">
          <a:extLst>
            <a:ext uri="{FF2B5EF4-FFF2-40B4-BE49-F238E27FC236}">
              <a16:creationId xmlns:a16="http://schemas.microsoft.com/office/drawing/2014/main" xmlns="" id="{92D6A676-2D9D-4520-AA3C-2DE4FCC6EE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1021</xdr:row>
      <xdr:rowOff>0</xdr:rowOff>
    </xdr:from>
    <xdr:ext cx="2242" cy="161925"/>
    <xdr:pic>
      <xdr:nvPicPr>
        <xdr:cNvPr id="1740" name="Picture 21">
          <a:extLst>
            <a:ext uri="{FF2B5EF4-FFF2-40B4-BE49-F238E27FC236}">
              <a16:creationId xmlns:a16="http://schemas.microsoft.com/office/drawing/2014/main" xmlns="" id="{BBF7C5F8-5FED-40E8-8F23-9899D4B2B6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1027</xdr:row>
      <xdr:rowOff>0</xdr:rowOff>
    </xdr:from>
    <xdr:ext cx="2242" cy="161925"/>
    <xdr:pic>
      <xdr:nvPicPr>
        <xdr:cNvPr id="1741" name="Picture 21">
          <a:extLst>
            <a:ext uri="{FF2B5EF4-FFF2-40B4-BE49-F238E27FC236}">
              <a16:creationId xmlns:a16="http://schemas.microsoft.com/office/drawing/2014/main" xmlns="" id="{D174AFC6-47A5-45C4-A078-7D4D3CE7D3A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305050"/>
          <a:ext cx="2242" cy="161925"/>
        </a:xfrm>
        <a:prstGeom prst="rect">
          <a:avLst/>
        </a:prstGeom>
        <a:noFill/>
        <a:ln w="9525">
          <a:noFill/>
          <a:miter lim="800000"/>
          <a:headEnd/>
          <a:tailEnd/>
        </a:ln>
      </xdr:spPr>
    </xdr:pic>
    <xdr:clientData/>
  </xdr:oneCellAnchor>
  <xdr:oneCellAnchor>
    <xdr:from>
      <xdr:col>4</xdr:col>
      <xdr:colOff>1047750</xdr:colOff>
      <xdr:row>1026</xdr:row>
      <xdr:rowOff>0</xdr:rowOff>
    </xdr:from>
    <xdr:ext cx="2242" cy="161925"/>
    <xdr:pic>
      <xdr:nvPicPr>
        <xdr:cNvPr id="1742" name="Picture 21">
          <a:extLst>
            <a:ext uri="{FF2B5EF4-FFF2-40B4-BE49-F238E27FC236}">
              <a16:creationId xmlns:a16="http://schemas.microsoft.com/office/drawing/2014/main" xmlns="" id="{DC17ADDB-637B-44AD-887C-59627BC526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1020</xdr:row>
      <xdr:rowOff>0</xdr:rowOff>
    </xdr:from>
    <xdr:ext cx="2242" cy="161925"/>
    <xdr:pic>
      <xdr:nvPicPr>
        <xdr:cNvPr id="1743" name="Picture 21">
          <a:extLst>
            <a:ext uri="{FF2B5EF4-FFF2-40B4-BE49-F238E27FC236}">
              <a16:creationId xmlns:a16="http://schemas.microsoft.com/office/drawing/2014/main" xmlns="" id="{90631271-D6CD-4F98-9C83-B864C6152F3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1021</xdr:row>
      <xdr:rowOff>0</xdr:rowOff>
    </xdr:from>
    <xdr:ext cx="2242" cy="161925"/>
    <xdr:pic>
      <xdr:nvPicPr>
        <xdr:cNvPr id="1744" name="Picture 21">
          <a:extLst>
            <a:ext uri="{FF2B5EF4-FFF2-40B4-BE49-F238E27FC236}">
              <a16:creationId xmlns:a16="http://schemas.microsoft.com/office/drawing/2014/main" xmlns="" id="{24969608-29A0-498D-A866-AE6785901F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1027</xdr:row>
      <xdr:rowOff>0</xdr:rowOff>
    </xdr:from>
    <xdr:ext cx="2242" cy="161925"/>
    <xdr:pic>
      <xdr:nvPicPr>
        <xdr:cNvPr id="1745" name="Picture 21">
          <a:extLst>
            <a:ext uri="{FF2B5EF4-FFF2-40B4-BE49-F238E27FC236}">
              <a16:creationId xmlns:a16="http://schemas.microsoft.com/office/drawing/2014/main" xmlns="" id="{573312D0-C970-4F34-9424-A3B24E98E3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305050"/>
          <a:ext cx="2242" cy="161925"/>
        </a:xfrm>
        <a:prstGeom prst="rect">
          <a:avLst/>
        </a:prstGeom>
        <a:noFill/>
        <a:ln w="9525">
          <a:noFill/>
          <a:miter lim="800000"/>
          <a:headEnd/>
          <a:tailEnd/>
        </a:ln>
      </xdr:spPr>
    </xdr:pic>
    <xdr:clientData/>
  </xdr:oneCellAnchor>
  <xdr:oneCellAnchor>
    <xdr:from>
      <xdr:col>4</xdr:col>
      <xdr:colOff>1047750</xdr:colOff>
      <xdr:row>1026</xdr:row>
      <xdr:rowOff>0</xdr:rowOff>
    </xdr:from>
    <xdr:ext cx="2242" cy="161925"/>
    <xdr:pic>
      <xdr:nvPicPr>
        <xdr:cNvPr id="1746" name="Picture 21">
          <a:extLst>
            <a:ext uri="{FF2B5EF4-FFF2-40B4-BE49-F238E27FC236}">
              <a16:creationId xmlns:a16="http://schemas.microsoft.com/office/drawing/2014/main" xmlns="" id="{75A6CE68-F5E7-4588-9EA4-BECE08847A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1020</xdr:row>
      <xdr:rowOff>0</xdr:rowOff>
    </xdr:from>
    <xdr:ext cx="2242" cy="161925"/>
    <xdr:pic>
      <xdr:nvPicPr>
        <xdr:cNvPr id="1747" name="Picture 21">
          <a:extLst>
            <a:ext uri="{FF2B5EF4-FFF2-40B4-BE49-F238E27FC236}">
              <a16:creationId xmlns:a16="http://schemas.microsoft.com/office/drawing/2014/main" xmlns="" id="{0A84B9A0-6B32-46B9-A53E-24B5772D4FB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1021</xdr:row>
      <xdr:rowOff>0</xdr:rowOff>
    </xdr:from>
    <xdr:ext cx="2242" cy="161925"/>
    <xdr:pic>
      <xdr:nvPicPr>
        <xdr:cNvPr id="1748" name="Picture 21">
          <a:extLst>
            <a:ext uri="{FF2B5EF4-FFF2-40B4-BE49-F238E27FC236}">
              <a16:creationId xmlns:a16="http://schemas.microsoft.com/office/drawing/2014/main" xmlns="" id="{04E6F46A-EE9B-4E29-941F-F65941814F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1029</xdr:row>
      <xdr:rowOff>0</xdr:rowOff>
    </xdr:from>
    <xdr:ext cx="2242" cy="161925"/>
    <xdr:pic>
      <xdr:nvPicPr>
        <xdr:cNvPr id="1749" name="Picture 21">
          <a:extLst>
            <a:ext uri="{FF2B5EF4-FFF2-40B4-BE49-F238E27FC236}">
              <a16:creationId xmlns:a16="http://schemas.microsoft.com/office/drawing/2014/main" xmlns="" id="{3A3927DF-377D-4FB8-A1C4-272DF44E7F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686050"/>
          <a:ext cx="2242" cy="161925"/>
        </a:xfrm>
        <a:prstGeom prst="rect">
          <a:avLst/>
        </a:prstGeom>
        <a:noFill/>
        <a:ln w="9525">
          <a:noFill/>
          <a:miter lim="800000"/>
          <a:headEnd/>
          <a:tailEnd/>
        </a:ln>
      </xdr:spPr>
    </xdr:pic>
    <xdr:clientData/>
  </xdr:oneCellAnchor>
  <xdr:oneCellAnchor>
    <xdr:from>
      <xdr:col>4</xdr:col>
      <xdr:colOff>1047750</xdr:colOff>
      <xdr:row>1027</xdr:row>
      <xdr:rowOff>0</xdr:rowOff>
    </xdr:from>
    <xdr:ext cx="2242" cy="161925"/>
    <xdr:pic>
      <xdr:nvPicPr>
        <xdr:cNvPr id="1750" name="Picture 21">
          <a:extLst>
            <a:ext uri="{FF2B5EF4-FFF2-40B4-BE49-F238E27FC236}">
              <a16:creationId xmlns:a16="http://schemas.microsoft.com/office/drawing/2014/main" xmlns="" id="{525275B9-96CD-4A69-988C-78A6A82D8D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305050"/>
          <a:ext cx="2242" cy="161925"/>
        </a:xfrm>
        <a:prstGeom prst="rect">
          <a:avLst/>
        </a:prstGeom>
        <a:noFill/>
        <a:ln w="9525">
          <a:noFill/>
          <a:miter lim="800000"/>
          <a:headEnd/>
          <a:tailEnd/>
        </a:ln>
      </xdr:spPr>
    </xdr:pic>
    <xdr:clientData/>
  </xdr:oneCellAnchor>
  <xdr:oneCellAnchor>
    <xdr:from>
      <xdr:col>4</xdr:col>
      <xdr:colOff>1047750</xdr:colOff>
      <xdr:row>1025</xdr:row>
      <xdr:rowOff>0</xdr:rowOff>
    </xdr:from>
    <xdr:ext cx="2242" cy="161925"/>
    <xdr:pic>
      <xdr:nvPicPr>
        <xdr:cNvPr id="1751" name="Picture 21">
          <a:extLst>
            <a:ext uri="{FF2B5EF4-FFF2-40B4-BE49-F238E27FC236}">
              <a16:creationId xmlns:a16="http://schemas.microsoft.com/office/drawing/2014/main" xmlns="" id="{030F593E-745E-4264-843C-2461AD84D4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1020</xdr:row>
      <xdr:rowOff>0</xdr:rowOff>
    </xdr:from>
    <xdr:ext cx="2242" cy="161925"/>
    <xdr:pic>
      <xdr:nvPicPr>
        <xdr:cNvPr id="1752" name="Picture 21">
          <a:extLst>
            <a:ext uri="{FF2B5EF4-FFF2-40B4-BE49-F238E27FC236}">
              <a16:creationId xmlns:a16="http://schemas.microsoft.com/office/drawing/2014/main" xmlns="" id="{925622ED-AA74-4C1E-8DFA-BA1703E762D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1020</xdr:row>
      <xdr:rowOff>0</xdr:rowOff>
    </xdr:from>
    <xdr:ext cx="2242" cy="161925"/>
    <xdr:pic>
      <xdr:nvPicPr>
        <xdr:cNvPr id="1753" name="Picture 21">
          <a:extLst>
            <a:ext uri="{FF2B5EF4-FFF2-40B4-BE49-F238E27FC236}">
              <a16:creationId xmlns:a16="http://schemas.microsoft.com/office/drawing/2014/main" xmlns="" id="{100C8678-6078-416C-B0AB-4D4C046C218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1021</xdr:row>
      <xdr:rowOff>0</xdr:rowOff>
    </xdr:from>
    <xdr:ext cx="2242" cy="161925"/>
    <xdr:pic>
      <xdr:nvPicPr>
        <xdr:cNvPr id="1754" name="Picture 21">
          <a:extLst>
            <a:ext uri="{FF2B5EF4-FFF2-40B4-BE49-F238E27FC236}">
              <a16:creationId xmlns:a16="http://schemas.microsoft.com/office/drawing/2014/main" xmlns="" id="{6C485126-679C-400A-BE52-8EF9CEF988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1029</xdr:row>
      <xdr:rowOff>0</xdr:rowOff>
    </xdr:from>
    <xdr:ext cx="2242" cy="161925"/>
    <xdr:pic>
      <xdr:nvPicPr>
        <xdr:cNvPr id="1755" name="Picture 21">
          <a:extLst>
            <a:ext uri="{FF2B5EF4-FFF2-40B4-BE49-F238E27FC236}">
              <a16:creationId xmlns:a16="http://schemas.microsoft.com/office/drawing/2014/main" xmlns="" id="{8292C768-E1E9-4DD2-9E78-FF6E207E817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686050"/>
          <a:ext cx="2242" cy="161925"/>
        </a:xfrm>
        <a:prstGeom prst="rect">
          <a:avLst/>
        </a:prstGeom>
        <a:noFill/>
        <a:ln w="9525">
          <a:noFill/>
          <a:miter lim="800000"/>
          <a:headEnd/>
          <a:tailEnd/>
        </a:ln>
      </xdr:spPr>
    </xdr:pic>
    <xdr:clientData/>
  </xdr:oneCellAnchor>
  <xdr:oneCellAnchor>
    <xdr:from>
      <xdr:col>4</xdr:col>
      <xdr:colOff>1047750</xdr:colOff>
      <xdr:row>1027</xdr:row>
      <xdr:rowOff>0</xdr:rowOff>
    </xdr:from>
    <xdr:ext cx="2242" cy="161925"/>
    <xdr:pic>
      <xdr:nvPicPr>
        <xdr:cNvPr id="1756" name="Picture 21">
          <a:extLst>
            <a:ext uri="{FF2B5EF4-FFF2-40B4-BE49-F238E27FC236}">
              <a16:creationId xmlns:a16="http://schemas.microsoft.com/office/drawing/2014/main" xmlns="" id="{59C1E179-8B33-4D19-9CF7-FC63862071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305050"/>
          <a:ext cx="2242" cy="161925"/>
        </a:xfrm>
        <a:prstGeom prst="rect">
          <a:avLst/>
        </a:prstGeom>
        <a:noFill/>
        <a:ln w="9525">
          <a:noFill/>
          <a:miter lim="800000"/>
          <a:headEnd/>
          <a:tailEnd/>
        </a:ln>
      </xdr:spPr>
    </xdr:pic>
    <xdr:clientData/>
  </xdr:oneCellAnchor>
  <xdr:oneCellAnchor>
    <xdr:from>
      <xdr:col>4</xdr:col>
      <xdr:colOff>1047750</xdr:colOff>
      <xdr:row>1025</xdr:row>
      <xdr:rowOff>0</xdr:rowOff>
    </xdr:from>
    <xdr:ext cx="2242" cy="161925"/>
    <xdr:pic>
      <xdr:nvPicPr>
        <xdr:cNvPr id="1757" name="Picture 21">
          <a:extLst>
            <a:ext uri="{FF2B5EF4-FFF2-40B4-BE49-F238E27FC236}">
              <a16:creationId xmlns:a16="http://schemas.microsoft.com/office/drawing/2014/main" xmlns="" id="{C94C0C12-D07F-4CC9-8AD7-F2FDED4496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1020</xdr:row>
      <xdr:rowOff>0</xdr:rowOff>
    </xdr:from>
    <xdr:ext cx="2242" cy="161925"/>
    <xdr:pic>
      <xdr:nvPicPr>
        <xdr:cNvPr id="1758" name="Picture 21">
          <a:extLst>
            <a:ext uri="{FF2B5EF4-FFF2-40B4-BE49-F238E27FC236}">
              <a16:creationId xmlns:a16="http://schemas.microsoft.com/office/drawing/2014/main" xmlns="" id="{53F7AD7F-5ED9-4CDE-8AAC-B4A68BFB7E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1020</xdr:row>
      <xdr:rowOff>0</xdr:rowOff>
    </xdr:from>
    <xdr:ext cx="2242" cy="161925"/>
    <xdr:pic>
      <xdr:nvPicPr>
        <xdr:cNvPr id="1759" name="Picture 21">
          <a:extLst>
            <a:ext uri="{FF2B5EF4-FFF2-40B4-BE49-F238E27FC236}">
              <a16:creationId xmlns:a16="http://schemas.microsoft.com/office/drawing/2014/main" xmlns="" id="{449290B0-23AD-4E84-A7CE-3F2FC420AD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1049</xdr:row>
      <xdr:rowOff>0</xdr:rowOff>
    </xdr:from>
    <xdr:ext cx="2242" cy="161925"/>
    <xdr:pic>
      <xdr:nvPicPr>
        <xdr:cNvPr id="1760" name="Picture 21">
          <a:extLst>
            <a:ext uri="{FF2B5EF4-FFF2-40B4-BE49-F238E27FC236}">
              <a16:creationId xmlns:a16="http://schemas.microsoft.com/office/drawing/2014/main" xmlns="" id="{BEF1C44E-8FC4-470E-ADFF-EA3B8C9D4A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591050"/>
          <a:ext cx="2242" cy="161925"/>
        </a:xfrm>
        <a:prstGeom prst="rect">
          <a:avLst/>
        </a:prstGeom>
        <a:noFill/>
        <a:ln w="9525">
          <a:noFill/>
          <a:miter lim="800000"/>
          <a:headEnd/>
          <a:tailEnd/>
        </a:ln>
      </xdr:spPr>
    </xdr:pic>
    <xdr:clientData/>
  </xdr:oneCellAnchor>
  <xdr:oneCellAnchor>
    <xdr:from>
      <xdr:col>4</xdr:col>
      <xdr:colOff>1047750</xdr:colOff>
      <xdr:row>1046</xdr:row>
      <xdr:rowOff>0</xdr:rowOff>
    </xdr:from>
    <xdr:ext cx="2242" cy="161925"/>
    <xdr:pic>
      <xdr:nvPicPr>
        <xdr:cNvPr id="1761" name="Picture 21">
          <a:extLst>
            <a:ext uri="{FF2B5EF4-FFF2-40B4-BE49-F238E27FC236}">
              <a16:creationId xmlns:a16="http://schemas.microsoft.com/office/drawing/2014/main" xmlns="" id="{777389BD-6E6E-4EA1-BAD4-1D84423154B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019550"/>
          <a:ext cx="2242" cy="161925"/>
        </a:xfrm>
        <a:prstGeom prst="rect">
          <a:avLst/>
        </a:prstGeom>
        <a:noFill/>
        <a:ln w="9525">
          <a:noFill/>
          <a:miter lim="800000"/>
          <a:headEnd/>
          <a:tailEnd/>
        </a:ln>
      </xdr:spPr>
    </xdr:pic>
    <xdr:clientData/>
  </xdr:oneCellAnchor>
  <xdr:oneCellAnchor>
    <xdr:from>
      <xdr:col>4</xdr:col>
      <xdr:colOff>1047750</xdr:colOff>
      <xdr:row>1036</xdr:row>
      <xdr:rowOff>0</xdr:rowOff>
    </xdr:from>
    <xdr:ext cx="2242" cy="161925"/>
    <xdr:pic>
      <xdr:nvPicPr>
        <xdr:cNvPr id="1762" name="Picture 21">
          <a:extLst>
            <a:ext uri="{FF2B5EF4-FFF2-40B4-BE49-F238E27FC236}">
              <a16:creationId xmlns:a16="http://schemas.microsoft.com/office/drawing/2014/main" xmlns="" id="{495F100B-AA40-4DC1-A8CB-40A24264C2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1049</xdr:row>
      <xdr:rowOff>0</xdr:rowOff>
    </xdr:from>
    <xdr:ext cx="2242" cy="161925"/>
    <xdr:pic>
      <xdr:nvPicPr>
        <xdr:cNvPr id="1763" name="Picture 21">
          <a:extLst>
            <a:ext uri="{FF2B5EF4-FFF2-40B4-BE49-F238E27FC236}">
              <a16:creationId xmlns:a16="http://schemas.microsoft.com/office/drawing/2014/main" xmlns="" id="{A75A7570-320E-4F34-9FDC-4F30CBAA67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591050"/>
          <a:ext cx="2242" cy="161925"/>
        </a:xfrm>
        <a:prstGeom prst="rect">
          <a:avLst/>
        </a:prstGeom>
        <a:noFill/>
        <a:ln w="9525">
          <a:noFill/>
          <a:miter lim="800000"/>
          <a:headEnd/>
          <a:tailEnd/>
        </a:ln>
      </xdr:spPr>
    </xdr:pic>
    <xdr:clientData/>
  </xdr:oneCellAnchor>
  <xdr:oneCellAnchor>
    <xdr:from>
      <xdr:col>4</xdr:col>
      <xdr:colOff>1047750</xdr:colOff>
      <xdr:row>1046</xdr:row>
      <xdr:rowOff>0</xdr:rowOff>
    </xdr:from>
    <xdr:ext cx="2242" cy="161925"/>
    <xdr:pic>
      <xdr:nvPicPr>
        <xdr:cNvPr id="1764" name="Picture 21">
          <a:extLst>
            <a:ext uri="{FF2B5EF4-FFF2-40B4-BE49-F238E27FC236}">
              <a16:creationId xmlns:a16="http://schemas.microsoft.com/office/drawing/2014/main" xmlns="" id="{73C0713C-83CB-44DD-9FB9-66752614446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019550"/>
          <a:ext cx="2242" cy="161925"/>
        </a:xfrm>
        <a:prstGeom prst="rect">
          <a:avLst/>
        </a:prstGeom>
        <a:noFill/>
        <a:ln w="9525">
          <a:noFill/>
          <a:miter lim="800000"/>
          <a:headEnd/>
          <a:tailEnd/>
        </a:ln>
      </xdr:spPr>
    </xdr:pic>
    <xdr:clientData/>
  </xdr:oneCellAnchor>
  <xdr:oneCellAnchor>
    <xdr:from>
      <xdr:col>4</xdr:col>
      <xdr:colOff>1047750</xdr:colOff>
      <xdr:row>1036</xdr:row>
      <xdr:rowOff>0</xdr:rowOff>
    </xdr:from>
    <xdr:ext cx="2242" cy="161925"/>
    <xdr:pic>
      <xdr:nvPicPr>
        <xdr:cNvPr id="1765" name="Picture 21">
          <a:extLst>
            <a:ext uri="{FF2B5EF4-FFF2-40B4-BE49-F238E27FC236}">
              <a16:creationId xmlns:a16="http://schemas.microsoft.com/office/drawing/2014/main" xmlns="" id="{45271B43-375C-4FF4-B0BA-0C714AAB3EF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1049</xdr:row>
      <xdr:rowOff>0</xdr:rowOff>
    </xdr:from>
    <xdr:ext cx="2242" cy="161925"/>
    <xdr:pic>
      <xdr:nvPicPr>
        <xdr:cNvPr id="1766" name="Picture 21">
          <a:extLst>
            <a:ext uri="{FF2B5EF4-FFF2-40B4-BE49-F238E27FC236}">
              <a16:creationId xmlns:a16="http://schemas.microsoft.com/office/drawing/2014/main" xmlns="" id="{4F65F2F4-EFBC-47DD-AC74-CA8E9D0F69C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591050"/>
          <a:ext cx="2242" cy="161925"/>
        </a:xfrm>
        <a:prstGeom prst="rect">
          <a:avLst/>
        </a:prstGeom>
        <a:noFill/>
        <a:ln w="9525">
          <a:noFill/>
          <a:miter lim="800000"/>
          <a:headEnd/>
          <a:tailEnd/>
        </a:ln>
      </xdr:spPr>
    </xdr:pic>
    <xdr:clientData/>
  </xdr:oneCellAnchor>
  <xdr:oneCellAnchor>
    <xdr:from>
      <xdr:col>4</xdr:col>
      <xdr:colOff>1047750</xdr:colOff>
      <xdr:row>1046</xdr:row>
      <xdr:rowOff>0</xdr:rowOff>
    </xdr:from>
    <xdr:ext cx="2242" cy="161925"/>
    <xdr:pic>
      <xdr:nvPicPr>
        <xdr:cNvPr id="1767" name="Picture 21">
          <a:extLst>
            <a:ext uri="{FF2B5EF4-FFF2-40B4-BE49-F238E27FC236}">
              <a16:creationId xmlns:a16="http://schemas.microsoft.com/office/drawing/2014/main" xmlns="" id="{219D1704-1200-42C1-B460-2941D3C3F9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019550"/>
          <a:ext cx="2242" cy="161925"/>
        </a:xfrm>
        <a:prstGeom prst="rect">
          <a:avLst/>
        </a:prstGeom>
        <a:noFill/>
        <a:ln w="9525">
          <a:noFill/>
          <a:miter lim="800000"/>
          <a:headEnd/>
          <a:tailEnd/>
        </a:ln>
      </xdr:spPr>
    </xdr:pic>
    <xdr:clientData/>
  </xdr:oneCellAnchor>
  <xdr:oneCellAnchor>
    <xdr:from>
      <xdr:col>4</xdr:col>
      <xdr:colOff>1047750</xdr:colOff>
      <xdr:row>1036</xdr:row>
      <xdr:rowOff>0</xdr:rowOff>
    </xdr:from>
    <xdr:ext cx="2242" cy="161925"/>
    <xdr:pic>
      <xdr:nvPicPr>
        <xdr:cNvPr id="1768" name="Picture 21">
          <a:extLst>
            <a:ext uri="{FF2B5EF4-FFF2-40B4-BE49-F238E27FC236}">
              <a16:creationId xmlns:a16="http://schemas.microsoft.com/office/drawing/2014/main" xmlns="" id="{D8A4079E-9BBB-45CE-843B-F557E18019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1032</xdr:row>
      <xdr:rowOff>0</xdr:rowOff>
    </xdr:from>
    <xdr:ext cx="2242" cy="161925"/>
    <xdr:pic>
      <xdr:nvPicPr>
        <xdr:cNvPr id="1769" name="Picture 21">
          <a:extLst>
            <a:ext uri="{FF2B5EF4-FFF2-40B4-BE49-F238E27FC236}">
              <a16:creationId xmlns:a16="http://schemas.microsoft.com/office/drawing/2014/main" xmlns="" id="{06CCA186-CF45-4E67-B44B-9C72030BF80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52550"/>
          <a:ext cx="2242" cy="161925"/>
        </a:xfrm>
        <a:prstGeom prst="rect">
          <a:avLst/>
        </a:prstGeom>
        <a:noFill/>
        <a:ln w="9525">
          <a:noFill/>
          <a:miter lim="800000"/>
          <a:headEnd/>
          <a:tailEnd/>
        </a:ln>
      </xdr:spPr>
    </xdr:pic>
    <xdr:clientData/>
  </xdr:oneCellAnchor>
  <xdr:oneCellAnchor>
    <xdr:from>
      <xdr:col>4</xdr:col>
      <xdr:colOff>1047750</xdr:colOff>
      <xdr:row>1047</xdr:row>
      <xdr:rowOff>0</xdr:rowOff>
    </xdr:from>
    <xdr:ext cx="2242" cy="161925"/>
    <xdr:pic>
      <xdr:nvPicPr>
        <xdr:cNvPr id="1770" name="Picture 21">
          <a:extLst>
            <a:ext uri="{FF2B5EF4-FFF2-40B4-BE49-F238E27FC236}">
              <a16:creationId xmlns:a16="http://schemas.microsoft.com/office/drawing/2014/main" xmlns="" id="{20560C5D-6203-47FC-BB77-AAD2FDAB32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210050"/>
          <a:ext cx="2242" cy="161925"/>
        </a:xfrm>
        <a:prstGeom prst="rect">
          <a:avLst/>
        </a:prstGeom>
        <a:noFill/>
        <a:ln w="9525">
          <a:noFill/>
          <a:miter lim="800000"/>
          <a:headEnd/>
          <a:tailEnd/>
        </a:ln>
      </xdr:spPr>
    </xdr:pic>
    <xdr:clientData/>
  </xdr:oneCellAnchor>
  <xdr:oneCellAnchor>
    <xdr:from>
      <xdr:col>4</xdr:col>
      <xdr:colOff>1047750</xdr:colOff>
      <xdr:row>1030</xdr:row>
      <xdr:rowOff>0</xdr:rowOff>
    </xdr:from>
    <xdr:ext cx="2242" cy="161925"/>
    <xdr:pic>
      <xdr:nvPicPr>
        <xdr:cNvPr id="1771" name="Picture 21">
          <a:extLst>
            <a:ext uri="{FF2B5EF4-FFF2-40B4-BE49-F238E27FC236}">
              <a16:creationId xmlns:a16="http://schemas.microsoft.com/office/drawing/2014/main" xmlns="" id="{659C5DFD-BB6D-43BF-83A1-1BE3314C4AA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1049</xdr:row>
      <xdr:rowOff>0</xdr:rowOff>
    </xdr:from>
    <xdr:ext cx="2242" cy="161925"/>
    <xdr:pic>
      <xdr:nvPicPr>
        <xdr:cNvPr id="1772" name="Picture 21">
          <a:extLst>
            <a:ext uri="{FF2B5EF4-FFF2-40B4-BE49-F238E27FC236}">
              <a16:creationId xmlns:a16="http://schemas.microsoft.com/office/drawing/2014/main" xmlns="" id="{252B676D-778C-4C24-8909-F0BD8F33578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591050"/>
          <a:ext cx="2242" cy="161925"/>
        </a:xfrm>
        <a:prstGeom prst="rect">
          <a:avLst/>
        </a:prstGeom>
        <a:noFill/>
        <a:ln w="9525">
          <a:noFill/>
          <a:miter lim="800000"/>
          <a:headEnd/>
          <a:tailEnd/>
        </a:ln>
      </xdr:spPr>
    </xdr:pic>
    <xdr:clientData/>
  </xdr:oneCellAnchor>
  <xdr:oneCellAnchor>
    <xdr:from>
      <xdr:col>4</xdr:col>
      <xdr:colOff>1047750</xdr:colOff>
      <xdr:row>1046</xdr:row>
      <xdr:rowOff>0</xdr:rowOff>
    </xdr:from>
    <xdr:ext cx="2242" cy="161925"/>
    <xdr:pic>
      <xdr:nvPicPr>
        <xdr:cNvPr id="1773" name="Picture 21">
          <a:extLst>
            <a:ext uri="{FF2B5EF4-FFF2-40B4-BE49-F238E27FC236}">
              <a16:creationId xmlns:a16="http://schemas.microsoft.com/office/drawing/2014/main" xmlns="" id="{651F65D0-6DDA-439C-91B8-9FA0FAE73C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019550"/>
          <a:ext cx="2242" cy="161925"/>
        </a:xfrm>
        <a:prstGeom prst="rect">
          <a:avLst/>
        </a:prstGeom>
        <a:noFill/>
        <a:ln w="9525">
          <a:noFill/>
          <a:miter lim="800000"/>
          <a:headEnd/>
          <a:tailEnd/>
        </a:ln>
      </xdr:spPr>
    </xdr:pic>
    <xdr:clientData/>
  </xdr:oneCellAnchor>
  <xdr:oneCellAnchor>
    <xdr:from>
      <xdr:col>4</xdr:col>
      <xdr:colOff>1047750</xdr:colOff>
      <xdr:row>1036</xdr:row>
      <xdr:rowOff>0</xdr:rowOff>
    </xdr:from>
    <xdr:ext cx="2242" cy="161925"/>
    <xdr:pic>
      <xdr:nvPicPr>
        <xdr:cNvPr id="1774" name="Picture 21">
          <a:extLst>
            <a:ext uri="{FF2B5EF4-FFF2-40B4-BE49-F238E27FC236}">
              <a16:creationId xmlns:a16="http://schemas.microsoft.com/office/drawing/2014/main" xmlns="" id="{A956F91E-1988-44C0-9ABF-EABFE5E8C5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1032</xdr:row>
      <xdr:rowOff>0</xdr:rowOff>
    </xdr:from>
    <xdr:ext cx="2242" cy="161925"/>
    <xdr:pic>
      <xdr:nvPicPr>
        <xdr:cNvPr id="1775" name="Picture 21">
          <a:extLst>
            <a:ext uri="{FF2B5EF4-FFF2-40B4-BE49-F238E27FC236}">
              <a16:creationId xmlns:a16="http://schemas.microsoft.com/office/drawing/2014/main" xmlns="" id="{56829CDF-3C3C-4DA6-866B-2D3BCD5C73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52550"/>
          <a:ext cx="2242" cy="161925"/>
        </a:xfrm>
        <a:prstGeom prst="rect">
          <a:avLst/>
        </a:prstGeom>
        <a:noFill/>
        <a:ln w="9525">
          <a:noFill/>
          <a:miter lim="800000"/>
          <a:headEnd/>
          <a:tailEnd/>
        </a:ln>
      </xdr:spPr>
    </xdr:pic>
    <xdr:clientData/>
  </xdr:oneCellAnchor>
  <xdr:oneCellAnchor>
    <xdr:from>
      <xdr:col>4</xdr:col>
      <xdr:colOff>1047750</xdr:colOff>
      <xdr:row>1047</xdr:row>
      <xdr:rowOff>0</xdr:rowOff>
    </xdr:from>
    <xdr:ext cx="2242" cy="161925"/>
    <xdr:pic>
      <xdr:nvPicPr>
        <xdr:cNvPr id="1776" name="Picture 21">
          <a:extLst>
            <a:ext uri="{FF2B5EF4-FFF2-40B4-BE49-F238E27FC236}">
              <a16:creationId xmlns:a16="http://schemas.microsoft.com/office/drawing/2014/main" xmlns="" id="{94102DD9-B997-4A36-893F-30D4EAD758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210050"/>
          <a:ext cx="2242" cy="161925"/>
        </a:xfrm>
        <a:prstGeom prst="rect">
          <a:avLst/>
        </a:prstGeom>
        <a:noFill/>
        <a:ln w="9525">
          <a:noFill/>
          <a:miter lim="800000"/>
          <a:headEnd/>
          <a:tailEnd/>
        </a:ln>
      </xdr:spPr>
    </xdr:pic>
    <xdr:clientData/>
  </xdr:oneCellAnchor>
  <xdr:oneCellAnchor>
    <xdr:from>
      <xdr:col>4</xdr:col>
      <xdr:colOff>1047750</xdr:colOff>
      <xdr:row>1030</xdr:row>
      <xdr:rowOff>0</xdr:rowOff>
    </xdr:from>
    <xdr:ext cx="2242" cy="161925"/>
    <xdr:pic>
      <xdr:nvPicPr>
        <xdr:cNvPr id="1777" name="Picture 21">
          <a:extLst>
            <a:ext uri="{FF2B5EF4-FFF2-40B4-BE49-F238E27FC236}">
              <a16:creationId xmlns:a16="http://schemas.microsoft.com/office/drawing/2014/main" xmlns="" id="{61F5F60D-90AF-4D9B-98F9-9F67F952538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1049</xdr:row>
      <xdr:rowOff>0</xdr:rowOff>
    </xdr:from>
    <xdr:ext cx="2242" cy="161925"/>
    <xdr:pic>
      <xdr:nvPicPr>
        <xdr:cNvPr id="1778" name="Picture 21">
          <a:extLst>
            <a:ext uri="{FF2B5EF4-FFF2-40B4-BE49-F238E27FC236}">
              <a16:creationId xmlns:a16="http://schemas.microsoft.com/office/drawing/2014/main" xmlns="" id="{CDC5ECC5-0566-4E35-95BE-B8DDC29C883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591050"/>
          <a:ext cx="2242" cy="161925"/>
        </a:xfrm>
        <a:prstGeom prst="rect">
          <a:avLst/>
        </a:prstGeom>
        <a:noFill/>
        <a:ln w="9525">
          <a:noFill/>
          <a:miter lim="800000"/>
          <a:headEnd/>
          <a:tailEnd/>
        </a:ln>
      </xdr:spPr>
    </xdr:pic>
    <xdr:clientData/>
  </xdr:oneCellAnchor>
  <xdr:oneCellAnchor>
    <xdr:from>
      <xdr:col>4</xdr:col>
      <xdr:colOff>1047750</xdr:colOff>
      <xdr:row>1033</xdr:row>
      <xdr:rowOff>0</xdr:rowOff>
    </xdr:from>
    <xdr:ext cx="2242" cy="161925"/>
    <xdr:pic>
      <xdr:nvPicPr>
        <xdr:cNvPr id="1779" name="Picture 21">
          <a:extLst>
            <a:ext uri="{FF2B5EF4-FFF2-40B4-BE49-F238E27FC236}">
              <a16:creationId xmlns:a16="http://schemas.microsoft.com/office/drawing/2014/main" xmlns="" id="{721DCC9F-E77A-485E-8837-8E774C5F38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1042</xdr:row>
      <xdr:rowOff>0</xdr:rowOff>
    </xdr:from>
    <xdr:ext cx="2242" cy="161925"/>
    <xdr:pic>
      <xdr:nvPicPr>
        <xdr:cNvPr id="1780" name="Picture 21">
          <a:extLst>
            <a:ext uri="{FF2B5EF4-FFF2-40B4-BE49-F238E27FC236}">
              <a16:creationId xmlns:a16="http://schemas.microsoft.com/office/drawing/2014/main" xmlns="" id="{4D5F1456-5798-4201-96A4-8E6F553F39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257550"/>
          <a:ext cx="2242" cy="161925"/>
        </a:xfrm>
        <a:prstGeom prst="rect">
          <a:avLst/>
        </a:prstGeom>
        <a:noFill/>
        <a:ln w="9525">
          <a:noFill/>
          <a:miter lim="800000"/>
          <a:headEnd/>
          <a:tailEnd/>
        </a:ln>
      </xdr:spPr>
    </xdr:pic>
    <xdr:clientData/>
  </xdr:oneCellAnchor>
  <xdr:oneCellAnchor>
    <xdr:from>
      <xdr:col>4</xdr:col>
      <xdr:colOff>1047750</xdr:colOff>
      <xdr:row>1046</xdr:row>
      <xdr:rowOff>0</xdr:rowOff>
    </xdr:from>
    <xdr:ext cx="2242" cy="161925"/>
    <xdr:pic>
      <xdr:nvPicPr>
        <xdr:cNvPr id="1781" name="Picture 21">
          <a:extLst>
            <a:ext uri="{FF2B5EF4-FFF2-40B4-BE49-F238E27FC236}">
              <a16:creationId xmlns:a16="http://schemas.microsoft.com/office/drawing/2014/main" xmlns="" id="{0ABE94CC-C3CB-4759-AD91-606E43C012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019550"/>
          <a:ext cx="2242" cy="161925"/>
        </a:xfrm>
        <a:prstGeom prst="rect">
          <a:avLst/>
        </a:prstGeom>
        <a:noFill/>
        <a:ln w="9525">
          <a:noFill/>
          <a:miter lim="800000"/>
          <a:headEnd/>
          <a:tailEnd/>
        </a:ln>
      </xdr:spPr>
    </xdr:pic>
    <xdr:clientData/>
  </xdr:oneCellAnchor>
  <xdr:oneCellAnchor>
    <xdr:from>
      <xdr:col>4</xdr:col>
      <xdr:colOff>1047750</xdr:colOff>
      <xdr:row>1036</xdr:row>
      <xdr:rowOff>0</xdr:rowOff>
    </xdr:from>
    <xdr:ext cx="2242" cy="161925"/>
    <xdr:pic>
      <xdr:nvPicPr>
        <xdr:cNvPr id="1782" name="Picture 21">
          <a:extLst>
            <a:ext uri="{FF2B5EF4-FFF2-40B4-BE49-F238E27FC236}">
              <a16:creationId xmlns:a16="http://schemas.microsoft.com/office/drawing/2014/main" xmlns="" id="{BC8A1F7E-A744-45F6-8107-DFE08B0633E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1047</xdr:row>
      <xdr:rowOff>0</xdr:rowOff>
    </xdr:from>
    <xdr:ext cx="2242" cy="161925"/>
    <xdr:pic>
      <xdr:nvPicPr>
        <xdr:cNvPr id="1783" name="Picture 21">
          <a:extLst>
            <a:ext uri="{FF2B5EF4-FFF2-40B4-BE49-F238E27FC236}">
              <a16:creationId xmlns:a16="http://schemas.microsoft.com/office/drawing/2014/main" xmlns="" id="{32C0F332-A105-4B3E-9334-5CAEC7CA670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210050"/>
          <a:ext cx="2242" cy="161925"/>
        </a:xfrm>
        <a:prstGeom prst="rect">
          <a:avLst/>
        </a:prstGeom>
        <a:noFill/>
        <a:ln w="9525">
          <a:noFill/>
          <a:miter lim="800000"/>
          <a:headEnd/>
          <a:tailEnd/>
        </a:ln>
      </xdr:spPr>
    </xdr:pic>
    <xdr:clientData/>
  </xdr:oneCellAnchor>
  <xdr:oneCellAnchor>
    <xdr:from>
      <xdr:col>4</xdr:col>
      <xdr:colOff>1047750</xdr:colOff>
      <xdr:row>1045</xdr:row>
      <xdr:rowOff>0</xdr:rowOff>
    </xdr:from>
    <xdr:ext cx="2242" cy="161925"/>
    <xdr:pic>
      <xdr:nvPicPr>
        <xdr:cNvPr id="1784" name="Picture 21">
          <a:extLst>
            <a:ext uri="{FF2B5EF4-FFF2-40B4-BE49-F238E27FC236}">
              <a16:creationId xmlns:a16="http://schemas.microsoft.com/office/drawing/2014/main" xmlns="" id="{72FD0894-BB6D-4D37-B2BA-839300FBB2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829050"/>
          <a:ext cx="2242" cy="161925"/>
        </a:xfrm>
        <a:prstGeom prst="rect">
          <a:avLst/>
        </a:prstGeom>
        <a:noFill/>
        <a:ln w="9525">
          <a:noFill/>
          <a:miter lim="800000"/>
          <a:headEnd/>
          <a:tailEnd/>
        </a:ln>
      </xdr:spPr>
    </xdr:pic>
    <xdr:clientData/>
  </xdr:oneCellAnchor>
  <xdr:oneCellAnchor>
    <xdr:from>
      <xdr:col>4</xdr:col>
      <xdr:colOff>1047750</xdr:colOff>
      <xdr:row>1050</xdr:row>
      <xdr:rowOff>0</xdr:rowOff>
    </xdr:from>
    <xdr:ext cx="2242" cy="161925"/>
    <xdr:pic>
      <xdr:nvPicPr>
        <xdr:cNvPr id="1785" name="Picture 21">
          <a:extLst>
            <a:ext uri="{FF2B5EF4-FFF2-40B4-BE49-F238E27FC236}">
              <a16:creationId xmlns:a16="http://schemas.microsoft.com/office/drawing/2014/main" xmlns="" id="{10F591E7-3F97-4EF7-BE54-EFDEC2D4D16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781550"/>
          <a:ext cx="2242" cy="161925"/>
        </a:xfrm>
        <a:prstGeom prst="rect">
          <a:avLst/>
        </a:prstGeom>
        <a:noFill/>
        <a:ln w="9525">
          <a:noFill/>
          <a:miter lim="800000"/>
          <a:headEnd/>
          <a:tailEnd/>
        </a:ln>
      </xdr:spPr>
    </xdr:pic>
    <xdr:clientData/>
  </xdr:oneCellAnchor>
  <xdr:oneCellAnchor>
    <xdr:from>
      <xdr:col>4</xdr:col>
      <xdr:colOff>1047750</xdr:colOff>
      <xdr:row>1030</xdr:row>
      <xdr:rowOff>0</xdr:rowOff>
    </xdr:from>
    <xdr:ext cx="2242" cy="161925"/>
    <xdr:pic>
      <xdr:nvPicPr>
        <xdr:cNvPr id="1786" name="Picture 21">
          <a:extLst>
            <a:ext uri="{FF2B5EF4-FFF2-40B4-BE49-F238E27FC236}">
              <a16:creationId xmlns:a16="http://schemas.microsoft.com/office/drawing/2014/main" xmlns="" id="{E5AEDCF5-6CCE-4B93-8276-B89229D30FE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1030</xdr:row>
      <xdr:rowOff>0</xdr:rowOff>
    </xdr:from>
    <xdr:ext cx="2242" cy="161925"/>
    <xdr:pic>
      <xdr:nvPicPr>
        <xdr:cNvPr id="1787" name="Picture 21">
          <a:extLst>
            <a:ext uri="{FF2B5EF4-FFF2-40B4-BE49-F238E27FC236}">
              <a16:creationId xmlns:a16="http://schemas.microsoft.com/office/drawing/2014/main" xmlns="" id="{EA991B4B-D501-4B76-8C99-FC48C3E9F7C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1035</xdr:row>
      <xdr:rowOff>0</xdr:rowOff>
    </xdr:from>
    <xdr:ext cx="2242" cy="161925"/>
    <xdr:pic>
      <xdr:nvPicPr>
        <xdr:cNvPr id="1788" name="Picture 21">
          <a:extLst>
            <a:ext uri="{FF2B5EF4-FFF2-40B4-BE49-F238E27FC236}">
              <a16:creationId xmlns:a16="http://schemas.microsoft.com/office/drawing/2014/main" xmlns="" id="{1869C947-3E83-452B-974E-1392D97BF12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1051</xdr:row>
      <xdr:rowOff>0</xdr:rowOff>
    </xdr:from>
    <xdr:ext cx="2242" cy="161925"/>
    <xdr:pic>
      <xdr:nvPicPr>
        <xdr:cNvPr id="1789" name="Picture 21">
          <a:extLst>
            <a:ext uri="{FF2B5EF4-FFF2-40B4-BE49-F238E27FC236}">
              <a16:creationId xmlns:a16="http://schemas.microsoft.com/office/drawing/2014/main" xmlns="" id="{90496858-0722-4174-87CA-7CD2F8E2CA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972050"/>
          <a:ext cx="2242" cy="161925"/>
        </a:xfrm>
        <a:prstGeom prst="rect">
          <a:avLst/>
        </a:prstGeom>
        <a:noFill/>
        <a:ln w="9525">
          <a:noFill/>
          <a:miter lim="800000"/>
          <a:headEnd/>
          <a:tailEnd/>
        </a:ln>
      </xdr:spPr>
    </xdr:pic>
    <xdr:clientData/>
  </xdr:oneCellAnchor>
  <xdr:oneCellAnchor>
    <xdr:from>
      <xdr:col>4</xdr:col>
      <xdr:colOff>1047750</xdr:colOff>
      <xdr:row>1043</xdr:row>
      <xdr:rowOff>0</xdr:rowOff>
    </xdr:from>
    <xdr:ext cx="2242" cy="161925"/>
    <xdr:pic>
      <xdr:nvPicPr>
        <xdr:cNvPr id="1790" name="Picture 21">
          <a:extLst>
            <a:ext uri="{FF2B5EF4-FFF2-40B4-BE49-F238E27FC236}">
              <a16:creationId xmlns:a16="http://schemas.microsoft.com/office/drawing/2014/main" xmlns="" id="{B8EDE0F7-873B-456B-9A98-D319D1A72A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48050"/>
          <a:ext cx="2242" cy="161925"/>
        </a:xfrm>
        <a:prstGeom prst="rect">
          <a:avLst/>
        </a:prstGeom>
        <a:noFill/>
        <a:ln w="9525">
          <a:noFill/>
          <a:miter lim="800000"/>
          <a:headEnd/>
          <a:tailEnd/>
        </a:ln>
      </xdr:spPr>
    </xdr:pic>
    <xdr:clientData/>
  </xdr:oneCellAnchor>
  <xdr:oneCellAnchor>
    <xdr:from>
      <xdr:col>4</xdr:col>
      <xdr:colOff>1047750</xdr:colOff>
      <xdr:row>1038</xdr:row>
      <xdr:rowOff>0</xdr:rowOff>
    </xdr:from>
    <xdr:ext cx="2242" cy="161925"/>
    <xdr:pic>
      <xdr:nvPicPr>
        <xdr:cNvPr id="1791" name="Picture 21">
          <a:extLst>
            <a:ext uri="{FF2B5EF4-FFF2-40B4-BE49-F238E27FC236}">
              <a16:creationId xmlns:a16="http://schemas.microsoft.com/office/drawing/2014/main" xmlns="" id="{4C8E2BC0-3969-4BBE-9F99-22D50AB2A3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495550"/>
          <a:ext cx="2242" cy="161925"/>
        </a:xfrm>
        <a:prstGeom prst="rect">
          <a:avLst/>
        </a:prstGeom>
        <a:noFill/>
        <a:ln w="9525">
          <a:noFill/>
          <a:miter lim="800000"/>
          <a:headEnd/>
          <a:tailEnd/>
        </a:ln>
      </xdr:spPr>
    </xdr:pic>
    <xdr:clientData/>
  </xdr:oneCellAnchor>
  <xdr:oneCellAnchor>
    <xdr:from>
      <xdr:col>4</xdr:col>
      <xdr:colOff>1047750</xdr:colOff>
      <xdr:row>1038</xdr:row>
      <xdr:rowOff>0</xdr:rowOff>
    </xdr:from>
    <xdr:ext cx="2242" cy="161925"/>
    <xdr:pic>
      <xdr:nvPicPr>
        <xdr:cNvPr id="1792" name="Picture 21">
          <a:extLst>
            <a:ext uri="{FF2B5EF4-FFF2-40B4-BE49-F238E27FC236}">
              <a16:creationId xmlns:a16="http://schemas.microsoft.com/office/drawing/2014/main" xmlns="" id="{D0C3BB6F-4B06-4F72-BF63-AB9B427E36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495550"/>
          <a:ext cx="2242" cy="161925"/>
        </a:xfrm>
        <a:prstGeom prst="rect">
          <a:avLst/>
        </a:prstGeom>
        <a:noFill/>
        <a:ln w="9525">
          <a:noFill/>
          <a:miter lim="800000"/>
          <a:headEnd/>
          <a:tailEnd/>
        </a:ln>
      </xdr:spPr>
    </xdr:pic>
    <xdr:clientData/>
  </xdr:oneCellAnchor>
  <xdr:oneCellAnchor>
    <xdr:from>
      <xdr:col>4</xdr:col>
      <xdr:colOff>1047750</xdr:colOff>
      <xdr:row>1049</xdr:row>
      <xdr:rowOff>0</xdr:rowOff>
    </xdr:from>
    <xdr:ext cx="2242" cy="161925"/>
    <xdr:pic>
      <xdr:nvPicPr>
        <xdr:cNvPr id="1793" name="Picture 21">
          <a:extLst>
            <a:ext uri="{FF2B5EF4-FFF2-40B4-BE49-F238E27FC236}">
              <a16:creationId xmlns:a16="http://schemas.microsoft.com/office/drawing/2014/main" xmlns="" id="{086ECB15-562D-4981-A1E3-E0856A85AD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591050"/>
          <a:ext cx="2242" cy="161925"/>
        </a:xfrm>
        <a:prstGeom prst="rect">
          <a:avLst/>
        </a:prstGeom>
        <a:noFill/>
        <a:ln w="9525">
          <a:noFill/>
          <a:miter lim="800000"/>
          <a:headEnd/>
          <a:tailEnd/>
        </a:ln>
      </xdr:spPr>
    </xdr:pic>
    <xdr:clientData/>
  </xdr:oneCellAnchor>
  <xdr:oneCellAnchor>
    <xdr:from>
      <xdr:col>4</xdr:col>
      <xdr:colOff>1047750</xdr:colOff>
      <xdr:row>1033</xdr:row>
      <xdr:rowOff>0</xdr:rowOff>
    </xdr:from>
    <xdr:ext cx="2242" cy="161925"/>
    <xdr:pic>
      <xdr:nvPicPr>
        <xdr:cNvPr id="1794" name="Picture 21">
          <a:extLst>
            <a:ext uri="{FF2B5EF4-FFF2-40B4-BE49-F238E27FC236}">
              <a16:creationId xmlns:a16="http://schemas.microsoft.com/office/drawing/2014/main" xmlns="" id="{B0A7FC2D-EC87-4880-BA9B-AB5002AEC9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1042</xdr:row>
      <xdr:rowOff>0</xdr:rowOff>
    </xdr:from>
    <xdr:ext cx="2242" cy="161925"/>
    <xdr:pic>
      <xdr:nvPicPr>
        <xdr:cNvPr id="1795" name="Picture 21">
          <a:extLst>
            <a:ext uri="{FF2B5EF4-FFF2-40B4-BE49-F238E27FC236}">
              <a16:creationId xmlns:a16="http://schemas.microsoft.com/office/drawing/2014/main" xmlns="" id="{E96BEA9F-3230-4651-9F95-22A08428A66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257550"/>
          <a:ext cx="2242" cy="161925"/>
        </a:xfrm>
        <a:prstGeom prst="rect">
          <a:avLst/>
        </a:prstGeom>
        <a:noFill/>
        <a:ln w="9525">
          <a:noFill/>
          <a:miter lim="800000"/>
          <a:headEnd/>
          <a:tailEnd/>
        </a:ln>
      </xdr:spPr>
    </xdr:pic>
    <xdr:clientData/>
  </xdr:oneCellAnchor>
  <xdr:oneCellAnchor>
    <xdr:from>
      <xdr:col>4</xdr:col>
      <xdr:colOff>1047750</xdr:colOff>
      <xdr:row>1046</xdr:row>
      <xdr:rowOff>0</xdr:rowOff>
    </xdr:from>
    <xdr:ext cx="2242" cy="161925"/>
    <xdr:pic>
      <xdr:nvPicPr>
        <xdr:cNvPr id="1796" name="Picture 21">
          <a:extLst>
            <a:ext uri="{FF2B5EF4-FFF2-40B4-BE49-F238E27FC236}">
              <a16:creationId xmlns:a16="http://schemas.microsoft.com/office/drawing/2014/main" xmlns="" id="{6EBABB5E-380A-4AFC-8E82-B2BFBD377AA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019550"/>
          <a:ext cx="2242" cy="161925"/>
        </a:xfrm>
        <a:prstGeom prst="rect">
          <a:avLst/>
        </a:prstGeom>
        <a:noFill/>
        <a:ln w="9525">
          <a:noFill/>
          <a:miter lim="800000"/>
          <a:headEnd/>
          <a:tailEnd/>
        </a:ln>
      </xdr:spPr>
    </xdr:pic>
    <xdr:clientData/>
  </xdr:oneCellAnchor>
  <xdr:oneCellAnchor>
    <xdr:from>
      <xdr:col>4</xdr:col>
      <xdr:colOff>1047750</xdr:colOff>
      <xdr:row>1036</xdr:row>
      <xdr:rowOff>0</xdr:rowOff>
    </xdr:from>
    <xdr:ext cx="2242" cy="161925"/>
    <xdr:pic>
      <xdr:nvPicPr>
        <xdr:cNvPr id="1797" name="Picture 21">
          <a:extLst>
            <a:ext uri="{FF2B5EF4-FFF2-40B4-BE49-F238E27FC236}">
              <a16:creationId xmlns:a16="http://schemas.microsoft.com/office/drawing/2014/main" xmlns="" id="{349DB686-DD5B-4FE8-8AEF-472EBB45DE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1047</xdr:row>
      <xdr:rowOff>0</xdr:rowOff>
    </xdr:from>
    <xdr:ext cx="2242" cy="161925"/>
    <xdr:pic>
      <xdr:nvPicPr>
        <xdr:cNvPr id="1798" name="Picture 21">
          <a:extLst>
            <a:ext uri="{FF2B5EF4-FFF2-40B4-BE49-F238E27FC236}">
              <a16:creationId xmlns:a16="http://schemas.microsoft.com/office/drawing/2014/main" xmlns="" id="{8F0C9078-7246-4A38-A17F-BF762BBCDF8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210050"/>
          <a:ext cx="2242" cy="161925"/>
        </a:xfrm>
        <a:prstGeom prst="rect">
          <a:avLst/>
        </a:prstGeom>
        <a:noFill/>
        <a:ln w="9525">
          <a:noFill/>
          <a:miter lim="800000"/>
          <a:headEnd/>
          <a:tailEnd/>
        </a:ln>
      </xdr:spPr>
    </xdr:pic>
    <xdr:clientData/>
  </xdr:oneCellAnchor>
  <xdr:oneCellAnchor>
    <xdr:from>
      <xdr:col>4</xdr:col>
      <xdr:colOff>1047750</xdr:colOff>
      <xdr:row>1045</xdr:row>
      <xdr:rowOff>0</xdr:rowOff>
    </xdr:from>
    <xdr:ext cx="2242" cy="161925"/>
    <xdr:pic>
      <xdr:nvPicPr>
        <xdr:cNvPr id="1799" name="Picture 21">
          <a:extLst>
            <a:ext uri="{FF2B5EF4-FFF2-40B4-BE49-F238E27FC236}">
              <a16:creationId xmlns:a16="http://schemas.microsoft.com/office/drawing/2014/main" xmlns="" id="{205E4AC2-D43D-4B11-A3AD-D2BEFE9B89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829050"/>
          <a:ext cx="2242" cy="161925"/>
        </a:xfrm>
        <a:prstGeom prst="rect">
          <a:avLst/>
        </a:prstGeom>
        <a:noFill/>
        <a:ln w="9525">
          <a:noFill/>
          <a:miter lim="800000"/>
          <a:headEnd/>
          <a:tailEnd/>
        </a:ln>
      </xdr:spPr>
    </xdr:pic>
    <xdr:clientData/>
  </xdr:oneCellAnchor>
  <xdr:oneCellAnchor>
    <xdr:from>
      <xdr:col>4</xdr:col>
      <xdr:colOff>1047750</xdr:colOff>
      <xdr:row>1050</xdr:row>
      <xdr:rowOff>0</xdr:rowOff>
    </xdr:from>
    <xdr:ext cx="2242" cy="161925"/>
    <xdr:pic>
      <xdr:nvPicPr>
        <xdr:cNvPr id="1800" name="Picture 21">
          <a:extLst>
            <a:ext uri="{FF2B5EF4-FFF2-40B4-BE49-F238E27FC236}">
              <a16:creationId xmlns:a16="http://schemas.microsoft.com/office/drawing/2014/main" xmlns="" id="{4DD9B177-108E-4002-A4CE-8A2F39584B7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781550"/>
          <a:ext cx="2242" cy="161925"/>
        </a:xfrm>
        <a:prstGeom prst="rect">
          <a:avLst/>
        </a:prstGeom>
        <a:noFill/>
        <a:ln w="9525">
          <a:noFill/>
          <a:miter lim="800000"/>
          <a:headEnd/>
          <a:tailEnd/>
        </a:ln>
      </xdr:spPr>
    </xdr:pic>
    <xdr:clientData/>
  </xdr:oneCellAnchor>
  <xdr:oneCellAnchor>
    <xdr:from>
      <xdr:col>4</xdr:col>
      <xdr:colOff>1047750</xdr:colOff>
      <xdr:row>1030</xdr:row>
      <xdr:rowOff>0</xdr:rowOff>
    </xdr:from>
    <xdr:ext cx="2242" cy="161925"/>
    <xdr:pic>
      <xdr:nvPicPr>
        <xdr:cNvPr id="1801" name="Picture 21">
          <a:extLst>
            <a:ext uri="{FF2B5EF4-FFF2-40B4-BE49-F238E27FC236}">
              <a16:creationId xmlns:a16="http://schemas.microsoft.com/office/drawing/2014/main" xmlns="" id="{B2B787E1-3CE6-4D63-80F6-3D7F7611CB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1030</xdr:row>
      <xdr:rowOff>0</xdr:rowOff>
    </xdr:from>
    <xdr:ext cx="2242" cy="161925"/>
    <xdr:pic>
      <xdr:nvPicPr>
        <xdr:cNvPr id="1802" name="Picture 21">
          <a:extLst>
            <a:ext uri="{FF2B5EF4-FFF2-40B4-BE49-F238E27FC236}">
              <a16:creationId xmlns:a16="http://schemas.microsoft.com/office/drawing/2014/main" xmlns="" id="{F10C88F9-F613-4D28-AD45-8CCF29A22E6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1035</xdr:row>
      <xdr:rowOff>0</xdr:rowOff>
    </xdr:from>
    <xdr:ext cx="2242" cy="161925"/>
    <xdr:pic>
      <xdr:nvPicPr>
        <xdr:cNvPr id="1803" name="Picture 21">
          <a:extLst>
            <a:ext uri="{FF2B5EF4-FFF2-40B4-BE49-F238E27FC236}">
              <a16:creationId xmlns:a16="http://schemas.microsoft.com/office/drawing/2014/main" xmlns="" id="{5FD7342B-2315-4661-A7AF-EA714A8BDA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1051</xdr:row>
      <xdr:rowOff>0</xdr:rowOff>
    </xdr:from>
    <xdr:ext cx="2242" cy="161925"/>
    <xdr:pic>
      <xdr:nvPicPr>
        <xdr:cNvPr id="1804" name="Picture 21">
          <a:extLst>
            <a:ext uri="{FF2B5EF4-FFF2-40B4-BE49-F238E27FC236}">
              <a16:creationId xmlns:a16="http://schemas.microsoft.com/office/drawing/2014/main" xmlns="" id="{A2AD3084-40E1-4B58-876E-F2AFC59C2D0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972050"/>
          <a:ext cx="2242" cy="161925"/>
        </a:xfrm>
        <a:prstGeom prst="rect">
          <a:avLst/>
        </a:prstGeom>
        <a:noFill/>
        <a:ln w="9525">
          <a:noFill/>
          <a:miter lim="800000"/>
          <a:headEnd/>
          <a:tailEnd/>
        </a:ln>
      </xdr:spPr>
    </xdr:pic>
    <xdr:clientData/>
  </xdr:oneCellAnchor>
  <xdr:oneCellAnchor>
    <xdr:from>
      <xdr:col>4</xdr:col>
      <xdr:colOff>1047750</xdr:colOff>
      <xdr:row>1043</xdr:row>
      <xdr:rowOff>0</xdr:rowOff>
    </xdr:from>
    <xdr:ext cx="2242" cy="161925"/>
    <xdr:pic>
      <xdr:nvPicPr>
        <xdr:cNvPr id="1805" name="Picture 21">
          <a:extLst>
            <a:ext uri="{FF2B5EF4-FFF2-40B4-BE49-F238E27FC236}">
              <a16:creationId xmlns:a16="http://schemas.microsoft.com/office/drawing/2014/main" xmlns="" id="{2A6AA5E0-23D3-4A48-B1EB-FDD1CE6860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48050"/>
          <a:ext cx="2242" cy="161925"/>
        </a:xfrm>
        <a:prstGeom prst="rect">
          <a:avLst/>
        </a:prstGeom>
        <a:noFill/>
        <a:ln w="9525">
          <a:noFill/>
          <a:miter lim="800000"/>
          <a:headEnd/>
          <a:tailEnd/>
        </a:ln>
      </xdr:spPr>
    </xdr:pic>
    <xdr:clientData/>
  </xdr:oneCellAnchor>
  <xdr:oneCellAnchor>
    <xdr:from>
      <xdr:col>4</xdr:col>
      <xdr:colOff>1047750</xdr:colOff>
      <xdr:row>1038</xdr:row>
      <xdr:rowOff>0</xdr:rowOff>
    </xdr:from>
    <xdr:ext cx="2242" cy="161925"/>
    <xdr:pic>
      <xdr:nvPicPr>
        <xdr:cNvPr id="1806" name="Picture 21">
          <a:extLst>
            <a:ext uri="{FF2B5EF4-FFF2-40B4-BE49-F238E27FC236}">
              <a16:creationId xmlns:a16="http://schemas.microsoft.com/office/drawing/2014/main" xmlns="" id="{89DE4F61-8AEC-4DC3-8436-5CFC1240C84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495550"/>
          <a:ext cx="2242" cy="161925"/>
        </a:xfrm>
        <a:prstGeom prst="rect">
          <a:avLst/>
        </a:prstGeom>
        <a:noFill/>
        <a:ln w="9525">
          <a:noFill/>
          <a:miter lim="800000"/>
          <a:headEnd/>
          <a:tailEnd/>
        </a:ln>
      </xdr:spPr>
    </xdr:pic>
    <xdr:clientData/>
  </xdr:oneCellAnchor>
  <xdr:oneCellAnchor>
    <xdr:from>
      <xdr:col>4</xdr:col>
      <xdr:colOff>1047750</xdr:colOff>
      <xdr:row>1038</xdr:row>
      <xdr:rowOff>0</xdr:rowOff>
    </xdr:from>
    <xdr:ext cx="2242" cy="161925"/>
    <xdr:pic>
      <xdr:nvPicPr>
        <xdr:cNvPr id="1807" name="Picture 21">
          <a:extLst>
            <a:ext uri="{FF2B5EF4-FFF2-40B4-BE49-F238E27FC236}">
              <a16:creationId xmlns:a16="http://schemas.microsoft.com/office/drawing/2014/main" xmlns="" id="{3474F048-FE3C-4E1D-836A-0075337E5F9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495550"/>
          <a:ext cx="2242" cy="161925"/>
        </a:xfrm>
        <a:prstGeom prst="rect">
          <a:avLst/>
        </a:prstGeom>
        <a:noFill/>
        <a:ln w="9525">
          <a:noFill/>
          <a:miter lim="800000"/>
          <a:headEnd/>
          <a:tailEnd/>
        </a:ln>
      </xdr:spPr>
    </xdr:pic>
    <xdr:clientData/>
  </xdr:oneCellAnchor>
  <xdr:oneCellAnchor>
    <xdr:from>
      <xdr:col>4</xdr:col>
      <xdr:colOff>1047750</xdr:colOff>
      <xdr:row>1031</xdr:row>
      <xdr:rowOff>0</xdr:rowOff>
    </xdr:from>
    <xdr:ext cx="2242" cy="161925"/>
    <xdr:pic>
      <xdr:nvPicPr>
        <xdr:cNvPr id="1808" name="Picture 21">
          <a:extLst>
            <a:ext uri="{FF2B5EF4-FFF2-40B4-BE49-F238E27FC236}">
              <a16:creationId xmlns:a16="http://schemas.microsoft.com/office/drawing/2014/main" xmlns="" id="{1756CDD3-0C19-43EF-B24F-F3EFD7E0A8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1031</xdr:row>
      <xdr:rowOff>0</xdr:rowOff>
    </xdr:from>
    <xdr:ext cx="2242" cy="161925"/>
    <xdr:pic>
      <xdr:nvPicPr>
        <xdr:cNvPr id="1809" name="Picture 21">
          <a:extLst>
            <a:ext uri="{FF2B5EF4-FFF2-40B4-BE49-F238E27FC236}">
              <a16:creationId xmlns:a16="http://schemas.microsoft.com/office/drawing/2014/main" xmlns="" id="{4986A1C4-1111-40FD-AEAB-0B9A082F6F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1031</xdr:row>
      <xdr:rowOff>0</xdr:rowOff>
    </xdr:from>
    <xdr:ext cx="2242" cy="161925"/>
    <xdr:pic>
      <xdr:nvPicPr>
        <xdr:cNvPr id="1810" name="Picture 21">
          <a:extLst>
            <a:ext uri="{FF2B5EF4-FFF2-40B4-BE49-F238E27FC236}">
              <a16:creationId xmlns:a16="http://schemas.microsoft.com/office/drawing/2014/main" xmlns="" id="{763D8A87-4EB2-41EB-8E89-B685275D92C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1033</xdr:row>
      <xdr:rowOff>0</xdr:rowOff>
    </xdr:from>
    <xdr:ext cx="2242" cy="161925"/>
    <xdr:pic>
      <xdr:nvPicPr>
        <xdr:cNvPr id="1811" name="Picture 21">
          <a:extLst>
            <a:ext uri="{FF2B5EF4-FFF2-40B4-BE49-F238E27FC236}">
              <a16:creationId xmlns:a16="http://schemas.microsoft.com/office/drawing/2014/main" xmlns="" id="{26BEA3FF-7422-4DAB-9FB8-EED2F2F409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1040</xdr:row>
      <xdr:rowOff>0</xdr:rowOff>
    </xdr:from>
    <xdr:ext cx="2242" cy="161925"/>
    <xdr:pic>
      <xdr:nvPicPr>
        <xdr:cNvPr id="1812" name="Picture 21">
          <a:extLst>
            <a:ext uri="{FF2B5EF4-FFF2-40B4-BE49-F238E27FC236}">
              <a16:creationId xmlns:a16="http://schemas.microsoft.com/office/drawing/2014/main" xmlns="" id="{8B071A9E-2E94-466E-B2A2-62BDEDBB69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876550"/>
          <a:ext cx="2242" cy="161925"/>
        </a:xfrm>
        <a:prstGeom prst="rect">
          <a:avLst/>
        </a:prstGeom>
        <a:noFill/>
        <a:ln w="9525">
          <a:noFill/>
          <a:miter lim="800000"/>
          <a:headEnd/>
          <a:tailEnd/>
        </a:ln>
      </xdr:spPr>
    </xdr:pic>
    <xdr:clientData/>
  </xdr:oneCellAnchor>
  <xdr:oneCellAnchor>
    <xdr:from>
      <xdr:col>4</xdr:col>
      <xdr:colOff>1047750</xdr:colOff>
      <xdr:row>1030</xdr:row>
      <xdr:rowOff>0</xdr:rowOff>
    </xdr:from>
    <xdr:ext cx="2242" cy="161925"/>
    <xdr:pic>
      <xdr:nvPicPr>
        <xdr:cNvPr id="1813" name="Picture 21">
          <a:extLst>
            <a:ext uri="{FF2B5EF4-FFF2-40B4-BE49-F238E27FC236}">
              <a16:creationId xmlns:a16="http://schemas.microsoft.com/office/drawing/2014/main" xmlns="" id="{C34B79DD-FAC6-40BD-B696-9E1D59E295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1031</xdr:row>
      <xdr:rowOff>0</xdr:rowOff>
    </xdr:from>
    <xdr:ext cx="2242" cy="161925"/>
    <xdr:pic>
      <xdr:nvPicPr>
        <xdr:cNvPr id="1814" name="Picture 21">
          <a:extLst>
            <a:ext uri="{FF2B5EF4-FFF2-40B4-BE49-F238E27FC236}">
              <a16:creationId xmlns:a16="http://schemas.microsoft.com/office/drawing/2014/main" xmlns="" id="{1A983289-4C9B-4954-8B94-86818C3D79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1033</xdr:row>
      <xdr:rowOff>0</xdr:rowOff>
    </xdr:from>
    <xdr:ext cx="2242" cy="161925"/>
    <xdr:pic>
      <xdr:nvPicPr>
        <xdr:cNvPr id="1815" name="Picture 21">
          <a:extLst>
            <a:ext uri="{FF2B5EF4-FFF2-40B4-BE49-F238E27FC236}">
              <a16:creationId xmlns:a16="http://schemas.microsoft.com/office/drawing/2014/main" xmlns="" id="{112446C4-AC32-42A2-9813-6F36D1E3B8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1040</xdr:row>
      <xdr:rowOff>0</xdr:rowOff>
    </xdr:from>
    <xdr:ext cx="2242" cy="161925"/>
    <xdr:pic>
      <xdr:nvPicPr>
        <xdr:cNvPr id="1816" name="Picture 21">
          <a:extLst>
            <a:ext uri="{FF2B5EF4-FFF2-40B4-BE49-F238E27FC236}">
              <a16:creationId xmlns:a16="http://schemas.microsoft.com/office/drawing/2014/main" xmlns="" id="{1D0F3AF2-1181-4D63-9D58-EC86BEFC4A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876550"/>
          <a:ext cx="2242" cy="161925"/>
        </a:xfrm>
        <a:prstGeom prst="rect">
          <a:avLst/>
        </a:prstGeom>
        <a:noFill/>
        <a:ln w="9525">
          <a:noFill/>
          <a:miter lim="800000"/>
          <a:headEnd/>
          <a:tailEnd/>
        </a:ln>
      </xdr:spPr>
    </xdr:pic>
    <xdr:clientData/>
  </xdr:oneCellAnchor>
  <xdr:oneCellAnchor>
    <xdr:from>
      <xdr:col>4</xdr:col>
      <xdr:colOff>1047750</xdr:colOff>
      <xdr:row>1030</xdr:row>
      <xdr:rowOff>0</xdr:rowOff>
    </xdr:from>
    <xdr:ext cx="2242" cy="161925"/>
    <xdr:pic>
      <xdr:nvPicPr>
        <xdr:cNvPr id="1817" name="Picture 21">
          <a:extLst>
            <a:ext uri="{FF2B5EF4-FFF2-40B4-BE49-F238E27FC236}">
              <a16:creationId xmlns:a16="http://schemas.microsoft.com/office/drawing/2014/main" xmlns="" id="{E1E50AFB-11A9-466C-A236-4534845BBF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1031</xdr:row>
      <xdr:rowOff>0</xdr:rowOff>
    </xdr:from>
    <xdr:ext cx="2242" cy="161925"/>
    <xdr:pic>
      <xdr:nvPicPr>
        <xdr:cNvPr id="1818" name="Picture 21">
          <a:extLst>
            <a:ext uri="{FF2B5EF4-FFF2-40B4-BE49-F238E27FC236}">
              <a16:creationId xmlns:a16="http://schemas.microsoft.com/office/drawing/2014/main" xmlns="" id="{840F3FAB-38DB-476B-A9D7-FBB40BA3DA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1035</xdr:row>
      <xdr:rowOff>0</xdr:rowOff>
    </xdr:from>
    <xdr:ext cx="2242" cy="161925"/>
    <xdr:pic>
      <xdr:nvPicPr>
        <xdr:cNvPr id="1819" name="Picture 21">
          <a:extLst>
            <a:ext uri="{FF2B5EF4-FFF2-40B4-BE49-F238E27FC236}">
              <a16:creationId xmlns:a16="http://schemas.microsoft.com/office/drawing/2014/main" xmlns="" id="{F6230F07-6146-4C49-A560-5AFD602462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1033</xdr:row>
      <xdr:rowOff>0</xdr:rowOff>
    </xdr:from>
    <xdr:ext cx="2242" cy="161925"/>
    <xdr:pic>
      <xdr:nvPicPr>
        <xdr:cNvPr id="1820" name="Picture 21">
          <a:extLst>
            <a:ext uri="{FF2B5EF4-FFF2-40B4-BE49-F238E27FC236}">
              <a16:creationId xmlns:a16="http://schemas.microsoft.com/office/drawing/2014/main" xmlns="" id="{5C8CF351-84CB-428B-8F43-3ED4074450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1039</xdr:row>
      <xdr:rowOff>0</xdr:rowOff>
    </xdr:from>
    <xdr:ext cx="2242" cy="161925"/>
    <xdr:pic>
      <xdr:nvPicPr>
        <xdr:cNvPr id="1821" name="Picture 21">
          <a:extLst>
            <a:ext uri="{FF2B5EF4-FFF2-40B4-BE49-F238E27FC236}">
              <a16:creationId xmlns:a16="http://schemas.microsoft.com/office/drawing/2014/main" xmlns="" id="{F159143B-9CDF-48F7-81F0-A4AABAEF0B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686050"/>
          <a:ext cx="2242" cy="161925"/>
        </a:xfrm>
        <a:prstGeom prst="rect">
          <a:avLst/>
        </a:prstGeom>
        <a:noFill/>
        <a:ln w="9525">
          <a:noFill/>
          <a:miter lim="800000"/>
          <a:headEnd/>
          <a:tailEnd/>
        </a:ln>
      </xdr:spPr>
    </xdr:pic>
    <xdr:clientData/>
  </xdr:oneCellAnchor>
  <xdr:oneCellAnchor>
    <xdr:from>
      <xdr:col>4</xdr:col>
      <xdr:colOff>1047750</xdr:colOff>
      <xdr:row>1030</xdr:row>
      <xdr:rowOff>0</xdr:rowOff>
    </xdr:from>
    <xdr:ext cx="2242" cy="161925"/>
    <xdr:pic>
      <xdr:nvPicPr>
        <xdr:cNvPr id="1822" name="Picture 21">
          <a:extLst>
            <a:ext uri="{FF2B5EF4-FFF2-40B4-BE49-F238E27FC236}">
              <a16:creationId xmlns:a16="http://schemas.microsoft.com/office/drawing/2014/main" xmlns="" id="{486CA970-E8B6-44D6-B652-9A49C7CEFD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1030</xdr:row>
      <xdr:rowOff>0</xdr:rowOff>
    </xdr:from>
    <xdr:ext cx="2242" cy="161925"/>
    <xdr:pic>
      <xdr:nvPicPr>
        <xdr:cNvPr id="1823" name="Picture 21">
          <a:extLst>
            <a:ext uri="{FF2B5EF4-FFF2-40B4-BE49-F238E27FC236}">
              <a16:creationId xmlns:a16="http://schemas.microsoft.com/office/drawing/2014/main" xmlns="" id="{0737FAA9-FC8F-4120-93FA-C0590E6ABE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1031</xdr:row>
      <xdr:rowOff>0</xdr:rowOff>
    </xdr:from>
    <xdr:ext cx="2242" cy="161925"/>
    <xdr:pic>
      <xdr:nvPicPr>
        <xdr:cNvPr id="1824" name="Picture 21">
          <a:extLst>
            <a:ext uri="{FF2B5EF4-FFF2-40B4-BE49-F238E27FC236}">
              <a16:creationId xmlns:a16="http://schemas.microsoft.com/office/drawing/2014/main" xmlns="" id="{56D78802-6C7B-409D-B025-3FD92B29AB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1035</xdr:row>
      <xdr:rowOff>0</xdr:rowOff>
    </xdr:from>
    <xdr:ext cx="2242" cy="161925"/>
    <xdr:pic>
      <xdr:nvPicPr>
        <xdr:cNvPr id="1825" name="Picture 21">
          <a:extLst>
            <a:ext uri="{FF2B5EF4-FFF2-40B4-BE49-F238E27FC236}">
              <a16:creationId xmlns:a16="http://schemas.microsoft.com/office/drawing/2014/main" xmlns="" id="{BDF378FD-4D4A-4D50-9EA6-23810755CA8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1033</xdr:row>
      <xdr:rowOff>0</xdr:rowOff>
    </xdr:from>
    <xdr:ext cx="2242" cy="161925"/>
    <xdr:pic>
      <xdr:nvPicPr>
        <xdr:cNvPr id="1826" name="Picture 21">
          <a:extLst>
            <a:ext uri="{FF2B5EF4-FFF2-40B4-BE49-F238E27FC236}">
              <a16:creationId xmlns:a16="http://schemas.microsoft.com/office/drawing/2014/main" xmlns="" id="{FC89AC54-BF24-4FA1-B8BB-B9DFE77EC3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1039</xdr:row>
      <xdr:rowOff>0</xdr:rowOff>
    </xdr:from>
    <xdr:ext cx="2242" cy="161925"/>
    <xdr:pic>
      <xdr:nvPicPr>
        <xdr:cNvPr id="1827" name="Picture 21">
          <a:extLst>
            <a:ext uri="{FF2B5EF4-FFF2-40B4-BE49-F238E27FC236}">
              <a16:creationId xmlns:a16="http://schemas.microsoft.com/office/drawing/2014/main" xmlns="" id="{D4C34833-58D0-4F5E-9743-A8F8DFE009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686050"/>
          <a:ext cx="2242" cy="161925"/>
        </a:xfrm>
        <a:prstGeom prst="rect">
          <a:avLst/>
        </a:prstGeom>
        <a:noFill/>
        <a:ln w="9525">
          <a:noFill/>
          <a:miter lim="800000"/>
          <a:headEnd/>
          <a:tailEnd/>
        </a:ln>
      </xdr:spPr>
    </xdr:pic>
    <xdr:clientData/>
  </xdr:oneCellAnchor>
  <xdr:oneCellAnchor>
    <xdr:from>
      <xdr:col>4</xdr:col>
      <xdr:colOff>1047750</xdr:colOff>
      <xdr:row>1030</xdr:row>
      <xdr:rowOff>0</xdr:rowOff>
    </xdr:from>
    <xdr:ext cx="2242" cy="161925"/>
    <xdr:pic>
      <xdr:nvPicPr>
        <xdr:cNvPr id="1828" name="Picture 21">
          <a:extLst>
            <a:ext uri="{FF2B5EF4-FFF2-40B4-BE49-F238E27FC236}">
              <a16:creationId xmlns:a16="http://schemas.microsoft.com/office/drawing/2014/main" xmlns="" id="{01C8CC8B-DA7F-4CB0-AA40-294A3CA54F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1030</xdr:row>
      <xdr:rowOff>0</xdr:rowOff>
    </xdr:from>
    <xdr:ext cx="2242" cy="161925"/>
    <xdr:pic>
      <xdr:nvPicPr>
        <xdr:cNvPr id="1829" name="Picture 21">
          <a:extLst>
            <a:ext uri="{FF2B5EF4-FFF2-40B4-BE49-F238E27FC236}">
              <a16:creationId xmlns:a16="http://schemas.microsoft.com/office/drawing/2014/main" xmlns="" id="{73A43E7F-AE23-4734-A9DE-4898A3AB0C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1064</xdr:row>
      <xdr:rowOff>0</xdr:rowOff>
    </xdr:from>
    <xdr:ext cx="2242" cy="161925"/>
    <xdr:pic>
      <xdr:nvPicPr>
        <xdr:cNvPr id="1830" name="Picture 21">
          <a:extLst>
            <a:ext uri="{FF2B5EF4-FFF2-40B4-BE49-F238E27FC236}">
              <a16:creationId xmlns:a16="http://schemas.microsoft.com/office/drawing/2014/main" xmlns="" id="{B1DB747A-BAA6-46C4-96BE-57C038E37A0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067050"/>
          <a:ext cx="2242" cy="161925"/>
        </a:xfrm>
        <a:prstGeom prst="rect">
          <a:avLst/>
        </a:prstGeom>
        <a:noFill/>
        <a:ln w="9525">
          <a:noFill/>
          <a:miter lim="800000"/>
          <a:headEnd/>
          <a:tailEnd/>
        </a:ln>
      </xdr:spPr>
    </xdr:pic>
    <xdr:clientData/>
  </xdr:oneCellAnchor>
  <xdr:oneCellAnchor>
    <xdr:from>
      <xdr:col>4</xdr:col>
      <xdr:colOff>1047750</xdr:colOff>
      <xdr:row>1078</xdr:row>
      <xdr:rowOff>0</xdr:rowOff>
    </xdr:from>
    <xdr:ext cx="2242" cy="161925"/>
    <xdr:pic>
      <xdr:nvPicPr>
        <xdr:cNvPr id="1831" name="Picture 21">
          <a:extLst>
            <a:ext uri="{FF2B5EF4-FFF2-40B4-BE49-F238E27FC236}">
              <a16:creationId xmlns:a16="http://schemas.microsoft.com/office/drawing/2014/main" xmlns="" id="{C88DA8D8-1DF6-45B4-A2C3-96D56F6E8BE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734050"/>
          <a:ext cx="2242" cy="161925"/>
        </a:xfrm>
        <a:prstGeom prst="rect">
          <a:avLst/>
        </a:prstGeom>
        <a:noFill/>
        <a:ln w="9525">
          <a:noFill/>
          <a:miter lim="800000"/>
          <a:headEnd/>
          <a:tailEnd/>
        </a:ln>
      </xdr:spPr>
    </xdr:pic>
    <xdr:clientData/>
  </xdr:oneCellAnchor>
  <xdr:oneCellAnchor>
    <xdr:from>
      <xdr:col>4</xdr:col>
      <xdr:colOff>1047750</xdr:colOff>
      <xdr:row>1059</xdr:row>
      <xdr:rowOff>0</xdr:rowOff>
    </xdr:from>
    <xdr:ext cx="2242" cy="161925"/>
    <xdr:pic>
      <xdr:nvPicPr>
        <xdr:cNvPr id="1832" name="Picture 21">
          <a:extLst>
            <a:ext uri="{FF2B5EF4-FFF2-40B4-BE49-F238E27FC236}">
              <a16:creationId xmlns:a16="http://schemas.microsoft.com/office/drawing/2014/main" xmlns="" id="{D44EAECA-3C7E-44B2-BFE9-9CBEE6E4FE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1064</xdr:row>
      <xdr:rowOff>0</xdr:rowOff>
    </xdr:from>
    <xdr:ext cx="2242" cy="161925"/>
    <xdr:pic>
      <xdr:nvPicPr>
        <xdr:cNvPr id="1833" name="Picture 21">
          <a:extLst>
            <a:ext uri="{FF2B5EF4-FFF2-40B4-BE49-F238E27FC236}">
              <a16:creationId xmlns:a16="http://schemas.microsoft.com/office/drawing/2014/main" xmlns="" id="{AC28864C-856E-4CE4-A4E1-9B58F82C49B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067050"/>
          <a:ext cx="2242" cy="161925"/>
        </a:xfrm>
        <a:prstGeom prst="rect">
          <a:avLst/>
        </a:prstGeom>
        <a:noFill/>
        <a:ln w="9525">
          <a:noFill/>
          <a:miter lim="800000"/>
          <a:headEnd/>
          <a:tailEnd/>
        </a:ln>
      </xdr:spPr>
    </xdr:pic>
    <xdr:clientData/>
  </xdr:oneCellAnchor>
  <xdr:oneCellAnchor>
    <xdr:from>
      <xdr:col>4</xdr:col>
      <xdr:colOff>1047750</xdr:colOff>
      <xdr:row>1078</xdr:row>
      <xdr:rowOff>0</xdr:rowOff>
    </xdr:from>
    <xdr:ext cx="2242" cy="161925"/>
    <xdr:pic>
      <xdr:nvPicPr>
        <xdr:cNvPr id="1834" name="Picture 21">
          <a:extLst>
            <a:ext uri="{FF2B5EF4-FFF2-40B4-BE49-F238E27FC236}">
              <a16:creationId xmlns:a16="http://schemas.microsoft.com/office/drawing/2014/main" xmlns="" id="{C0A210EA-29DD-41B7-97CC-FD99C48518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734050"/>
          <a:ext cx="2242" cy="161925"/>
        </a:xfrm>
        <a:prstGeom prst="rect">
          <a:avLst/>
        </a:prstGeom>
        <a:noFill/>
        <a:ln w="9525">
          <a:noFill/>
          <a:miter lim="800000"/>
          <a:headEnd/>
          <a:tailEnd/>
        </a:ln>
      </xdr:spPr>
    </xdr:pic>
    <xdr:clientData/>
  </xdr:oneCellAnchor>
  <xdr:oneCellAnchor>
    <xdr:from>
      <xdr:col>4</xdr:col>
      <xdr:colOff>1047750</xdr:colOff>
      <xdr:row>1059</xdr:row>
      <xdr:rowOff>0</xdr:rowOff>
    </xdr:from>
    <xdr:ext cx="2242" cy="161925"/>
    <xdr:pic>
      <xdr:nvPicPr>
        <xdr:cNvPr id="1835" name="Picture 21">
          <a:extLst>
            <a:ext uri="{FF2B5EF4-FFF2-40B4-BE49-F238E27FC236}">
              <a16:creationId xmlns:a16="http://schemas.microsoft.com/office/drawing/2014/main" xmlns="" id="{9729A2D0-57B7-48E1-B505-20538BD8A7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1064</xdr:row>
      <xdr:rowOff>0</xdr:rowOff>
    </xdr:from>
    <xdr:ext cx="2242" cy="161925"/>
    <xdr:pic>
      <xdr:nvPicPr>
        <xdr:cNvPr id="1836" name="Picture 21">
          <a:extLst>
            <a:ext uri="{FF2B5EF4-FFF2-40B4-BE49-F238E27FC236}">
              <a16:creationId xmlns:a16="http://schemas.microsoft.com/office/drawing/2014/main" xmlns="" id="{AFE7D590-F284-4B8D-B29C-D9F7DB45EA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067050"/>
          <a:ext cx="2242" cy="161925"/>
        </a:xfrm>
        <a:prstGeom prst="rect">
          <a:avLst/>
        </a:prstGeom>
        <a:noFill/>
        <a:ln w="9525">
          <a:noFill/>
          <a:miter lim="800000"/>
          <a:headEnd/>
          <a:tailEnd/>
        </a:ln>
      </xdr:spPr>
    </xdr:pic>
    <xdr:clientData/>
  </xdr:oneCellAnchor>
  <xdr:oneCellAnchor>
    <xdr:from>
      <xdr:col>4</xdr:col>
      <xdr:colOff>1047750</xdr:colOff>
      <xdr:row>1078</xdr:row>
      <xdr:rowOff>0</xdr:rowOff>
    </xdr:from>
    <xdr:ext cx="2242" cy="161925"/>
    <xdr:pic>
      <xdr:nvPicPr>
        <xdr:cNvPr id="1837" name="Picture 21">
          <a:extLst>
            <a:ext uri="{FF2B5EF4-FFF2-40B4-BE49-F238E27FC236}">
              <a16:creationId xmlns:a16="http://schemas.microsoft.com/office/drawing/2014/main" xmlns="" id="{73BAB7CC-B23B-4E4D-A781-1324E29E8B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734050"/>
          <a:ext cx="2242" cy="161925"/>
        </a:xfrm>
        <a:prstGeom prst="rect">
          <a:avLst/>
        </a:prstGeom>
        <a:noFill/>
        <a:ln w="9525">
          <a:noFill/>
          <a:miter lim="800000"/>
          <a:headEnd/>
          <a:tailEnd/>
        </a:ln>
      </xdr:spPr>
    </xdr:pic>
    <xdr:clientData/>
  </xdr:oneCellAnchor>
  <xdr:oneCellAnchor>
    <xdr:from>
      <xdr:col>4</xdr:col>
      <xdr:colOff>1047750</xdr:colOff>
      <xdr:row>1059</xdr:row>
      <xdr:rowOff>0</xdr:rowOff>
    </xdr:from>
    <xdr:ext cx="2242" cy="161925"/>
    <xdr:pic>
      <xdr:nvPicPr>
        <xdr:cNvPr id="1838" name="Picture 21">
          <a:extLst>
            <a:ext uri="{FF2B5EF4-FFF2-40B4-BE49-F238E27FC236}">
              <a16:creationId xmlns:a16="http://schemas.microsoft.com/office/drawing/2014/main" xmlns="" id="{DDF3CA3E-9F06-49FA-A7AE-BFBEAC0982B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1055</xdr:row>
      <xdr:rowOff>0</xdr:rowOff>
    </xdr:from>
    <xdr:ext cx="2242" cy="161925"/>
    <xdr:pic>
      <xdr:nvPicPr>
        <xdr:cNvPr id="1839" name="Picture 21">
          <a:extLst>
            <a:ext uri="{FF2B5EF4-FFF2-40B4-BE49-F238E27FC236}">
              <a16:creationId xmlns:a16="http://schemas.microsoft.com/office/drawing/2014/main" xmlns="" id="{911BB291-42D1-4EF3-83D0-8B3C4E91C3E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52550"/>
          <a:ext cx="2242" cy="161925"/>
        </a:xfrm>
        <a:prstGeom prst="rect">
          <a:avLst/>
        </a:prstGeom>
        <a:noFill/>
        <a:ln w="9525">
          <a:noFill/>
          <a:miter lim="800000"/>
          <a:headEnd/>
          <a:tailEnd/>
        </a:ln>
      </xdr:spPr>
    </xdr:pic>
    <xdr:clientData/>
  </xdr:oneCellAnchor>
  <xdr:oneCellAnchor>
    <xdr:from>
      <xdr:col>4</xdr:col>
      <xdr:colOff>1047750</xdr:colOff>
      <xdr:row>1068</xdr:row>
      <xdr:rowOff>0</xdr:rowOff>
    </xdr:from>
    <xdr:ext cx="2242" cy="161925"/>
    <xdr:pic>
      <xdr:nvPicPr>
        <xdr:cNvPr id="1840" name="Picture 21">
          <a:extLst>
            <a:ext uri="{FF2B5EF4-FFF2-40B4-BE49-F238E27FC236}">
              <a16:creationId xmlns:a16="http://schemas.microsoft.com/office/drawing/2014/main" xmlns="" id="{829382A3-906A-48CD-A925-DF5A3CF490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829050"/>
          <a:ext cx="2242" cy="161925"/>
        </a:xfrm>
        <a:prstGeom prst="rect">
          <a:avLst/>
        </a:prstGeom>
        <a:noFill/>
        <a:ln w="9525">
          <a:noFill/>
          <a:miter lim="800000"/>
          <a:headEnd/>
          <a:tailEnd/>
        </a:ln>
      </xdr:spPr>
    </xdr:pic>
    <xdr:clientData/>
  </xdr:oneCellAnchor>
  <xdr:oneCellAnchor>
    <xdr:from>
      <xdr:col>4</xdr:col>
      <xdr:colOff>1047750</xdr:colOff>
      <xdr:row>1062</xdr:row>
      <xdr:rowOff>0</xdr:rowOff>
    </xdr:from>
    <xdr:ext cx="2242" cy="161925"/>
    <xdr:pic>
      <xdr:nvPicPr>
        <xdr:cNvPr id="1841" name="Picture 21">
          <a:extLst>
            <a:ext uri="{FF2B5EF4-FFF2-40B4-BE49-F238E27FC236}">
              <a16:creationId xmlns:a16="http://schemas.microsoft.com/office/drawing/2014/main" xmlns="" id="{887AC13C-71E1-4245-BD00-18811BD103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686050"/>
          <a:ext cx="2242" cy="161925"/>
        </a:xfrm>
        <a:prstGeom prst="rect">
          <a:avLst/>
        </a:prstGeom>
        <a:noFill/>
        <a:ln w="9525">
          <a:noFill/>
          <a:miter lim="800000"/>
          <a:headEnd/>
          <a:tailEnd/>
        </a:ln>
      </xdr:spPr>
    </xdr:pic>
    <xdr:clientData/>
  </xdr:oneCellAnchor>
  <xdr:oneCellAnchor>
    <xdr:from>
      <xdr:col>4</xdr:col>
      <xdr:colOff>1047750</xdr:colOff>
      <xdr:row>1053</xdr:row>
      <xdr:rowOff>0</xdr:rowOff>
    </xdr:from>
    <xdr:ext cx="2242" cy="161925"/>
    <xdr:pic>
      <xdr:nvPicPr>
        <xdr:cNvPr id="1842" name="Picture 21">
          <a:extLst>
            <a:ext uri="{FF2B5EF4-FFF2-40B4-BE49-F238E27FC236}">
              <a16:creationId xmlns:a16="http://schemas.microsoft.com/office/drawing/2014/main" xmlns="" id="{1042AACC-1ACC-48F5-852B-0EBE7A7B65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1070</xdr:row>
      <xdr:rowOff>0</xdr:rowOff>
    </xdr:from>
    <xdr:ext cx="2242" cy="161925"/>
    <xdr:pic>
      <xdr:nvPicPr>
        <xdr:cNvPr id="1843" name="Picture 21">
          <a:extLst>
            <a:ext uri="{FF2B5EF4-FFF2-40B4-BE49-F238E27FC236}">
              <a16:creationId xmlns:a16="http://schemas.microsoft.com/office/drawing/2014/main" xmlns="" id="{4422E567-2229-44EF-9A25-AA1E1DF4E3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210050"/>
          <a:ext cx="2242" cy="161925"/>
        </a:xfrm>
        <a:prstGeom prst="rect">
          <a:avLst/>
        </a:prstGeom>
        <a:noFill/>
        <a:ln w="9525">
          <a:noFill/>
          <a:miter lim="800000"/>
          <a:headEnd/>
          <a:tailEnd/>
        </a:ln>
      </xdr:spPr>
    </xdr:pic>
    <xdr:clientData/>
  </xdr:oneCellAnchor>
  <xdr:oneCellAnchor>
    <xdr:from>
      <xdr:col>4</xdr:col>
      <xdr:colOff>1047750</xdr:colOff>
      <xdr:row>1064</xdr:row>
      <xdr:rowOff>0</xdr:rowOff>
    </xdr:from>
    <xdr:ext cx="2242" cy="161925"/>
    <xdr:pic>
      <xdr:nvPicPr>
        <xdr:cNvPr id="1844" name="Picture 21">
          <a:extLst>
            <a:ext uri="{FF2B5EF4-FFF2-40B4-BE49-F238E27FC236}">
              <a16:creationId xmlns:a16="http://schemas.microsoft.com/office/drawing/2014/main" xmlns="" id="{5E262942-E93B-4BCD-8B2B-50B1121B7EE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067050"/>
          <a:ext cx="2242" cy="161925"/>
        </a:xfrm>
        <a:prstGeom prst="rect">
          <a:avLst/>
        </a:prstGeom>
        <a:noFill/>
        <a:ln w="9525">
          <a:noFill/>
          <a:miter lim="800000"/>
          <a:headEnd/>
          <a:tailEnd/>
        </a:ln>
      </xdr:spPr>
    </xdr:pic>
    <xdr:clientData/>
  </xdr:oneCellAnchor>
  <xdr:oneCellAnchor>
    <xdr:from>
      <xdr:col>4</xdr:col>
      <xdr:colOff>1047750</xdr:colOff>
      <xdr:row>1078</xdr:row>
      <xdr:rowOff>0</xdr:rowOff>
    </xdr:from>
    <xdr:ext cx="2242" cy="161925"/>
    <xdr:pic>
      <xdr:nvPicPr>
        <xdr:cNvPr id="1845" name="Picture 21">
          <a:extLst>
            <a:ext uri="{FF2B5EF4-FFF2-40B4-BE49-F238E27FC236}">
              <a16:creationId xmlns:a16="http://schemas.microsoft.com/office/drawing/2014/main" xmlns="" id="{6654739F-14DA-45C3-B226-7CE63E26AC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734050"/>
          <a:ext cx="2242" cy="161925"/>
        </a:xfrm>
        <a:prstGeom prst="rect">
          <a:avLst/>
        </a:prstGeom>
        <a:noFill/>
        <a:ln w="9525">
          <a:noFill/>
          <a:miter lim="800000"/>
          <a:headEnd/>
          <a:tailEnd/>
        </a:ln>
      </xdr:spPr>
    </xdr:pic>
    <xdr:clientData/>
  </xdr:oneCellAnchor>
  <xdr:oneCellAnchor>
    <xdr:from>
      <xdr:col>4</xdr:col>
      <xdr:colOff>1047750</xdr:colOff>
      <xdr:row>1059</xdr:row>
      <xdr:rowOff>0</xdr:rowOff>
    </xdr:from>
    <xdr:ext cx="2242" cy="161925"/>
    <xdr:pic>
      <xdr:nvPicPr>
        <xdr:cNvPr id="1846" name="Picture 21">
          <a:extLst>
            <a:ext uri="{FF2B5EF4-FFF2-40B4-BE49-F238E27FC236}">
              <a16:creationId xmlns:a16="http://schemas.microsoft.com/office/drawing/2014/main" xmlns="" id="{F7001BDE-E494-40F8-AC0E-999CADBCC5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1055</xdr:row>
      <xdr:rowOff>0</xdr:rowOff>
    </xdr:from>
    <xdr:ext cx="2242" cy="161925"/>
    <xdr:pic>
      <xdr:nvPicPr>
        <xdr:cNvPr id="1847" name="Picture 21">
          <a:extLst>
            <a:ext uri="{FF2B5EF4-FFF2-40B4-BE49-F238E27FC236}">
              <a16:creationId xmlns:a16="http://schemas.microsoft.com/office/drawing/2014/main" xmlns="" id="{8DA42FE2-3B50-4B04-B34B-6E94C791C2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52550"/>
          <a:ext cx="2242" cy="161925"/>
        </a:xfrm>
        <a:prstGeom prst="rect">
          <a:avLst/>
        </a:prstGeom>
        <a:noFill/>
        <a:ln w="9525">
          <a:noFill/>
          <a:miter lim="800000"/>
          <a:headEnd/>
          <a:tailEnd/>
        </a:ln>
      </xdr:spPr>
    </xdr:pic>
    <xdr:clientData/>
  </xdr:oneCellAnchor>
  <xdr:oneCellAnchor>
    <xdr:from>
      <xdr:col>4</xdr:col>
      <xdr:colOff>1047750</xdr:colOff>
      <xdr:row>1068</xdr:row>
      <xdr:rowOff>0</xdr:rowOff>
    </xdr:from>
    <xdr:ext cx="2242" cy="161925"/>
    <xdr:pic>
      <xdr:nvPicPr>
        <xdr:cNvPr id="1848" name="Picture 21">
          <a:extLst>
            <a:ext uri="{FF2B5EF4-FFF2-40B4-BE49-F238E27FC236}">
              <a16:creationId xmlns:a16="http://schemas.microsoft.com/office/drawing/2014/main" xmlns="" id="{0977E7EF-FC39-4043-AC32-CA6C95FE8A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829050"/>
          <a:ext cx="2242" cy="161925"/>
        </a:xfrm>
        <a:prstGeom prst="rect">
          <a:avLst/>
        </a:prstGeom>
        <a:noFill/>
        <a:ln w="9525">
          <a:noFill/>
          <a:miter lim="800000"/>
          <a:headEnd/>
          <a:tailEnd/>
        </a:ln>
      </xdr:spPr>
    </xdr:pic>
    <xdr:clientData/>
  </xdr:oneCellAnchor>
  <xdr:oneCellAnchor>
    <xdr:from>
      <xdr:col>4</xdr:col>
      <xdr:colOff>1047750</xdr:colOff>
      <xdr:row>1062</xdr:row>
      <xdr:rowOff>0</xdr:rowOff>
    </xdr:from>
    <xdr:ext cx="2242" cy="161925"/>
    <xdr:pic>
      <xdr:nvPicPr>
        <xdr:cNvPr id="1849" name="Picture 21">
          <a:extLst>
            <a:ext uri="{FF2B5EF4-FFF2-40B4-BE49-F238E27FC236}">
              <a16:creationId xmlns:a16="http://schemas.microsoft.com/office/drawing/2014/main" xmlns="" id="{655DFEF5-E6AA-4358-B34D-EABB852331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686050"/>
          <a:ext cx="2242" cy="161925"/>
        </a:xfrm>
        <a:prstGeom prst="rect">
          <a:avLst/>
        </a:prstGeom>
        <a:noFill/>
        <a:ln w="9525">
          <a:noFill/>
          <a:miter lim="800000"/>
          <a:headEnd/>
          <a:tailEnd/>
        </a:ln>
      </xdr:spPr>
    </xdr:pic>
    <xdr:clientData/>
  </xdr:oneCellAnchor>
  <xdr:oneCellAnchor>
    <xdr:from>
      <xdr:col>4</xdr:col>
      <xdr:colOff>1047750</xdr:colOff>
      <xdr:row>1053</xdr:row>
      <xdr:rowOff>0</xdr:rowOff>
    </xdr:from>
    <xdr:ext cx="2242" cy="161925"/>
    <xdr:pic>
      <xdr:nvPicPr>
        <xdr:cNvPr id="1850" name="Picture 21">
          <a:extLst>
            <a:ext uri="{FF2B5EF4-FFF2-40B4-BE49-F238E27FC236}">
              <a16:creationId xmlns:a16="http://schemas.microsoft.com/office/drawing/2014/main" xmlns="" id="{43C74EE9-64A8-4C05-8B58-E021A8B601C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1070</xdr:row>
      <xdr:rowOff>0</xdr:rowOff>
    </xdr:from>
    <xdr:ext cx="2242" cy="161925"/>
    <xdr:pic>
      <xdr:nvPicPr>
        <xdr:cNvPr id="1851" name="Picture 21">
          <a:extLst>
            <a:ext uri="{FF2B5EF4-FFF2-40B4-BE49-F238E27FC236}">
              <a16:creationId xmlns:a16="http://schemas.microsoft.com/office/drawing/2014/main" xmlns="" id="{5D1E599F-2404-4057-9703-D1C22CA848B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210050"/>
          <a:ext cx="2242" cy="161925"/>
        </a:xfrm>
        <a:prstGeom prst="rect">
          <a:avLst/>
        </a:prstGeom>
        <a:noFill/>
        <a:ln w="9525">
          <a:noFill/>
          <a:miter lim="800000"/>
          <a:headEnd/>
          <a:tailEnd/>
        </a:ln>
      </xdr:spPr>
    </xdr:pic>
    <xdr:clientData/>
  </xdr:oneCellAnchor>
  <xdr:oneCellAnchor>
    <xdr:from>
      <xdr:col>4</xdr:col>
      <xdr:colOff>1047750</xdr:colOff>
      <xdr:row>1064</xdr:row>
      <xdr:rowOff>0</xdr:rowOff>
    </xdr:from>
    <xdr:ext cx="2242" cy="161925"/>
    <xdr:pic>
      <xdr:nvPicPr>
        <xdr:cNvPr id="1852" name="Picture 21">
          <a:extLst>
            <a:ext uri="{FF2B5EF4-FFF2-40B4-BE49-F238E27FC236}">
              <a16:creationId xmlns:a16="http://schemas.microsoft.com/office/drawing/2014/main" xmlns="" id="{7CC9634B-7337-4AEE-88B2-AB70C09D457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067050"/>
          <a:ext cx="2242" cy="161925"/>
        </a:xfrm>
        <a:prstGeom prst="rect">
          <a:avLst/>
        </a:prstGeom>
        <a:noFill/>
        <a:ln w="9525">
          <a:noFill/>
          <a:miter lim="800000"/>
          <a:headEnd/>
          <a:tailEnd/>
        </a:ln>
      </xdr:spPr>
    </xdr:pic>
    <xdr:clientData/>
  </xdr:oneCellAnchor>
  <xdr:oneCellAnchor>
    <xdr:from>
      <xdr:col>4</xdr:col>
      <xdr:colOff>1047750</xdr:colOff>
      <xdr:row>1056</xdr:row>
      <xdr:rowOff>0</xdr:rowOff>
    </xdr:from>
    <xdr:ext cx="2242" cy="161925"/>
    <xdr:pic>
      <xdr:nvPicPr>
        <xdr:cNvPr id="1853" name="Picture 21">
          <a:extLst>
            <a:ext uri="{FF2B5EF4-FFF2-40B4-BE49-F238E27FC236}">
              <a16:creationId xmlns:a16="http://schemas.microsoft.com/office/drawing/2014/main" xmlns="" id="{9F82FCD7-5F8E-4148-BE88-BE4A77CC71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1074</xdr:row>
      <xdr:rowOff>0</xdr:rowOff>
    </xdr:from>
    <xdr:ext cx="2242" cy="161925"/>
    <xdr:pic>
      <xdr:nvPicPr>
        <xdr:cNvPr id="1854" name="Picture 21">
          <a:extLst>
            <a:ext uri="{FF2B5EF4-FFF2-40B4-BE49-F238E27FC236}">
              <a16:creationId xmlns:a16="http://schemas.microsoft.com/office/drawing/2014/main" xmlns="" id="{C5A6D363-F074-4808-A982-D8D8562C82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972050"/>
          <a:ext cx="2242" cy="161925"/>
        </a:xfrm>
        <a:prstGeom prst="rect">
          <a:avLst/>
        </a:prstGeom>
        <a:noFill/>
        <a:ln w="9525">
          <a:noFill/>
          <a:miter lim="800000"/>
          <a:headEnd/>
          <a:tailEnd/>
        </a:ln>
      </xdr:spPr>
    </xdr:pic>
    <xdr:clientData/>
  </xdr:oneCellAnchor>
  <xdr:oneCellAnchor>
    <xdr:from>
      <xdr:col>4</xdr:col>
      <xdr:colOff>1047750</xdr:colOff>
      <xdr:row>1078</xdr:row>
      <xdr:rowOff>0</xdr:rowOff>
    </xdr:from>
    <xdr:ext cx="2242" cy="161925"/>
    <xdr:pic>
      <xdr:nvPicPr>
        <xdr:cNvPr id="1855" name="Picture 21">
          <a:extLst>
            <a:ext uri="{FF2B5EF4-FFF2-40B4-BE49-F238E27FC236}">
              <a16:creationId xmlns:a16="http://schemas.microsoft.com/office/drawing/2014/main" xmlns="" id="{B82021EB-1080-4425-A5F6-7FBDB136D77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734050"/>
          <a:ext cx="2242" cy="161925"/>
        </a:xfrm>
        <a:prstGeom prst="rect">
          <a:avLst/>
        </a:prstGeom>
        <a:noFill/>
        <a:ln w="9525">
          <a:noFill/>
          <a:miter lim="800000"/>
          <a:headEnd/>
          <a:tailEnd/>
        </a:ln>
      </xdr:spPr>
    </xdr:pic>
    <xdr:clientData/>
  </xdr:oneCellAnchor>
  <xdr:oneCellAnchor>
    <xdr:from>
      <xdr:col>4</xdr:col>
      <xdr:colOff>1047750</xdr:colOff>
      <xdr:row>1059</xdr:row>
      <xdr:rowOff>0</xdr:rowOff>
    </xdr:from>
    <xdr:ext cx="2242" cy="161925"/>
    <xdr:pic>
      <xdr:nvPicPr>
        <xdr:cNvPr id="1856" name="Picture 21">
          <a:extLst>
            <a:ext uri="{FF2B5EF4-FFF2-40B4-BE49-F238E27FC236}">
              <a16:creationId xmlns:a16="http://schemas.microsoft.com/office/drawing/2014/main" xmlns="" id="{5A20C0A2-C54C-4244-B1F4-4498A15C4BE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1062</xdr:row>
      <xdr:rowOff>0</xdr:rowOff>
    </xdr:from>
    <xdr:ext cx="2242" cy="161925"/>
    <xdr:pic>
      <xdr:nvPicPr>
        <xdr:cNvPr id="1857" name="Picture 21">
          <a:extLst>
            <a:ext uri="{FF2B5EF4-FFF2-40B4-BE49-F238E27FC236}">
              <a16:creationId xmlns:a16="http://schemas.microsoft.com/office/drawing/2014/main" xmlns="" id="{FA3F4DAF-A6F2-4D4B-9052-3292F78E029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686050"/>
          <a:ext cx="2242" cy="161925"/>
        </a:xfrm>
        <a:prstGeom prst="rect">
          <a:avLst/>
        </a:prstGeom>
        <a:noFill/>
        <a:ln w="9525">
          <a:noFill/>
          <a:miter lim="800000"/>
          <a:headEnd/>
          <a:tailEnd/>
        </a:ln>
      </xdr:spPr>
    </xdr:pic>
    <xdr:clientData/>
  </xdr:oneCellAnchor>
  <xdr:oneCellAnchor>
    <xdr:from>
      <xdr:col>4</xdr:col>
      <xdr:colOff>1047750</xdr:colOff>
      <xdr:row>1077</xdr:row>
      <xdr:rowOff>0</xdr:rowOff>
    </xdr:from>
    <xdr:ext cx="2242" cy="161925"/>
    <xdr:pic>
      <xdr:nvPicPr>
        <xdr:cNvPr id="1858" name="Picture 21">
          <a:extLst>
            <a:ext uri="{FF2B5EF4-FFF2-40B4-BE49-F238E27FC236}">
              <a16:creationId xmlns:a16="http://schemas.microsoft.com/office/drawing/2014/main" xmlns="" id="{28D3065D-F8F8-4C80-AD36-F85D8016CB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543550"/>
          <a:ext cx="2242" cy="161925"/>
        </a:xfrm>
        <a:prstGeom prst="rect">
          <a:avLst/>
        </a:prstGeom>
        <a:noFill/>
        <a:ln w="9525">
          <a:noFill/>
          <a:miter lim="800000"/>
          <a:headEnd/>
          <a:tailEnd/>
        </a:ln>
      </xdr:spPr>
    </xdr:pic>
    <xdr:clientData/>
  </xdr:oneCellAnchor>
  <xdr:oneCellAnchor>
    <xdr:from>
      <xdr:col>4</xdr:col>
      <xdr:colOff>1047750</xdr:colOff>
      <xdr:row>1065</xdr:row>
      <xdr:rowOff>0</xdr:rowOff>
    </xdr:from>
    <xdr:ext cx="2242" cy="161925"/>
    <xdr:pic>
      <xdr:nvPicPr>
        <xdr:cNvPr id="1859" name="Picture 21">
          <a:extLst>
            <a:ext uri="{FF2B5EF4-FFF2-40B4-BE49-F238E27FC236}">
              <a16:creationId xmlns:a16="http://schemas.microsoft.com/office/drawing/2014/main" xmlns="" id="{D7D087DB-349D-477E-8797-967010578D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257550"/>
          <a:ext cx="2242" cy="161925"/>
        </a:xfrm>
        <a:prstGeom prst="rect">
          <a:avLst/>
        </a:prstGeom>
        <a:noFill/>
        <a:ln w="9525">
          <a:noFill/>
          <a:miter lim="800000"/>
          <a:headEnd/>
          <a:tailEnd/>
        </a:ln>
      </xdr:spPr>
    </xdr:pic>
    <xdr:clientData/>
  </xdr:oneCellAnchor>
  <xdr:oneCellAnchor>
    <xdr:from>
      <xdr:col>4</xdr:col>
      <xdr:colOff>1047750</xdr:colOff>
      <xdr:row>1053</xdr:row>
      <xdr:rowOff>0</xdr:rowOff>
    </xdr:from>
    <xdr:ext cx="2242" cy="161925"/>
    <xdr:pic>
      <xdr:nvPicPr>
        <xdr:cNvPr id="1860" name="Picture 21">
          <a:extLst>
            <a:ext uri="{FF2B5EF4-FFF2-40B4-BE49-F238E27FC236}">
              <a16:creationId xmlns:a16="http://schemas.microsoft.com/office/drawing/2014/main" xmlns="" id="{323057BA-4754-4690-A42F-B10778C233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1053</xdr:row>
      <xdr:rowOff>0</xdr:rowOff>
    </xdr:from>
    <xdr:ext cx="2242" cy="161925"/>
    <xdr:pic>
      <xdr:nvPicPr>
        <xdr:cNvPr id="1861" name="Picture 21">
          <a:extLst>
            <a:ext uri="{FF2B5EF4-FFF2-40B4-BE49-F238E27FC236}">
              <a16:creationId xmlns:a16="http://schemas.microsoft.com/office/drawing/2014/main" xmlns="" id="{9FD8CDB5-916E-4A4A-87BC-FBA8787F74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1058</xdr:row>
      <xdr:rowOff>0</xdr:rowOff>
    </xdr:from>
    <xdr:ext cx="2242" cy="161925"/>
    <xdr:pic>
      <xdr:nvPicPr>
        <xdr:cNvPr id="1862" name="Picture 21">
          <a:extLst>
            <a:ext uri="{FF2B5EF4-FFF2-40B4-BE49-F238E27FC236}">
              <a16:creationId xmlns:a16="http://schemas.microsoft.com/office/drawing/2014/main" xmlns="" id="{8E71CCF8-ABAB-437D-A85E-F6C40ECB159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1070</xdr:row>
      <xdr:rowOff>0</xdr:rowOff>
    </xdr:from>
    <xdr:ext cx="2242" cy="161925"/>
    <xdr:pic>
      <xdr:nvPicPr>
        <xdr:cNvPr id="1863" name="Picture 21">
          <a:extLst>
            <a:ext uri="{FF2B5EF4-FFF2-40B4-BE49-F238E27FC236}">
              <a16:creationId xmlns:a16="http://schemas.microsoft.com/office/drawing/2014/main" xmlns="" id="{3B41BEFE-9995-44F4-9A2C-44F67257FF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210050"/>
          <a:ext cx="2242" cy="161925"/>
        </a:xfrm>
        <a:prstGeom prst="rect">
          <a:avLst/>
        </a:prstGeom>
        <a:noFill/>
        <a:ln w="9525">
          <a:noFill/>
          <a:miter lim="800000"/>
          <a:headEnd/>
          <a:tailEnd/>
        </a:ln>
      </xdr:spPr>
    </xdr:pic>
    <xdr:clientData/>
  </xdr:oneCellAnchor>
  <xdr:oneCellAnchor>
    <xdr:from>
      <xdr:col>4</xdr:col>
      <xdr:colOff>1047750</xdr:colOff>
      <xdr:row>1069</xdr:row>
      <xdr:rowOff>0</xdr:rowOff>
    </xdr:from>
    <xdr:ext cx="2242" cy="161925"/>
    <xdr:pic>
      <xdr:nvPicPr>
        <xdr:cNvPr id="1864" name="Picture 21">
          <a:extLst>
            <a:ext uri="{FF2B5EF4-FFF2-40B4-BE49-F238E27FC236}">
              <a16:creationId xmlns:a16="http://schemas.microsoft.com/office/drawing/2014/main" xmlns="" id="{B782F75B-D24D-4401-98D8-75BEA7B23D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019550"/>
          <a:ext cx="2242" cy="161925"/>
        </a:xfrm>
        <a:prstGeom prst="rect">
          <a:avLst/>
        </a:prstGeom>
        <a:noFill/>
        <a:ln w="9525">
          <a:noFill/>
          <a:miter lim="800000"/>
          <a:headEnd/>
          <a:tailEnd/>
        </a:ln>
      </xdr:spPr>
    </xdr:pic>
    <xdr:clientData/>
  </xdr:oneCellAnchor>
  <xdr:oneCellAnchor>
    <xdr:from>
      <xdr:col>4</xdr:col>
      <xdr:colOff>1047750</xdr:colOff>
      <xdr:row>1066</xdr:row>
      <xdr:rowOff>0</xdr:rowOff>
    </xdr:from>
    <xdr:ext cx="2242" cy="161925"/>
    <xdr:pic>
      <xdr:nvPicPr>
        <xdr:cNvPr id="1865" name="Picture 21">
          <a:extLst>
            <a:ext uri="{FF2B5EF4-FFF2-40B4-BE49-F238E27FC236}">
              <a16:creationId xmlns:a16="http://schemas.microsoft.com/office/drawing/2014/main" xmlns="" id="{17C6BE2C-C3A2-447F-830B-6A0C717354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48050"/>
          <a:ext cx="2242" cy="161925"/>
        </a:xfrm>
        <a:prstGeom prst="rect">
          <a:avLst/>
        </a:prstGeom>
        <a:noFill/>
        <a:ln w="9525">
          <a:noFill/>
          <a:miter lim="800000"/>
          <a:headEnd/>
          <a:tailEnd/>
        </a:ln>
      </xdr:spPr>
    </xdr:pic>
    <xdr:clientData/>
  </xdr:oneCellAnchor>
  <xdr:oneCellAnchor>
    <xdr:from>
      <xdr:col>4</xdr:col>
      <xdr:colOff>1047750</xdr:colOff>
      <xdr:row>1075</xdr:row>
      <xdr:rowOff>0</xdr:rowOff>
    </xdr:from>
    <xdr:ext cx="2242" cy="161925"/>
    <xdr:pic>
      <xdr:nvPicPr>
        <xdr:cNvPr id="1866" name="Picture 21">
          <a:extLst>
            <a:ext uri="{FF2B5EF4-FFF2-40B4-BE49-F238E27FC236}">
              <a16:creationId xmlns:a16="http://schemas.microsoft.com/office/drawing/2014/main" xmlns="" id="{73580751-A6A0-416D-B3D3-172C600155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162550"/>
          <a:ext cx="2242" cy="161925"/>
        </a:xfrm>
        <a:prstGeom prst="rect">
          <a:avLst/>
        </a:prstGeom>
        <a:noFill/>
        <a:ln w="9525">
          <a:noFill/>
          <a:miter lim="800000"/>
          <a:headEnd/>
          <a:tailEnd/>
        </a:ln>
      </xdr:spPr>
    </xdr:pic>
    <xdr:clientData/>
  </xdr:oneCellAnchor>
  <xdr:oneCellAnchor>
    <xdr:from>
      <xdr:col>4</xdr:col>
      <xdr:colOff>1047750</xdr:colOff>
      <xdr:row>1061</xdr:row>
      <xdr:rowOff>0</xdr:rowOff>
    </xdr:from>
    <xdr:ext cx="2242" cy="161925"/>
    <xdr:pic>
      <xdr:nvPicPr>
        <xdr:cNvPr id="1867" name="Picture 21">
          <a:extLst>
            <a:ext uri="{FF2B5EF4-FFF2-40B4-BE49-F238E27FC236}">
              <a16:creationId xmlns:a16="http://schemas.microsoft.com/office/drawing/2014/main" xmlns="" id="{F4570B71-6E78-4337-A400-53FFF6B655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495550"/>
          <a:ext cx="2242" cy="161925"/>
        </a:xfrm>
        <a:prstGeom prst="rect">
          <a:avLst/>
        </a:prstGeom>
        <a:noFill/>
        <a:ln w="9525">
          <a:noFill/>
          <a:miter lim="800000"/>
          <a:headEnd/>
          <a:tailEnd/>
        </a:ln>
      </xdr:spPr>
    </xdr:pic>
    <xdr:clientData/>
  </xdr:oneCellAnchor>
  <xdr:oneCellAnchor>
    <xdr:from>
      <xdr:col>4</xdr:col>
      <xdr:colOff>1047750</xdr:colOff>
      <xdr:row>1061</xdr:row>
      <xdr:rowOff>0</xdr:rowOff>
    </xdr:from>
    <xdr:ext cx="2242" cy="161925"/>
    <xdr:pic>
      <xdr:nvPicPr>
        <xdr:cNvPr id="1868" name="Picture 21">
          <a:extLst>
            <a:ext uri="{FF2B5EF4-FFF2-40B4-BE49-F238E27FC236}">
              <a16:creationId xmlns:a16="http://schemas.microsoft.com/office/drawing/2014/main" xmlns="" id="{747FC7B6-20F4-4B98-AB7F-C7C57E558E3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495550"/>
          <a:ext cx="2242" cy="161925"/>
        </a:xfrm>
        <a:prstGeom prst="rect">
          <a:avLst/>
        </a:prstGeom>
        <a:noFill/>
        <a:ln w="9525">
          <a:noFill/>
          <a:miter lim="800000"/>
          <a:headEnd/>
          <a:tailEnd/>
        </a:ln>
      </xdr:spPr>
    </xdr:pic>
    <xdr:clientData/>
  </xdr:oneCellAnchor>
  <xdr:oneCellAnchor>
    <xdr:from>
      <xdr:col>4</xdr:col>
      <xdr:colOff>1047750</xdr:colOff>
      <xdr:row>1064</xdr:row>
      <xdr:rowOff>0</xdr:rowOff>
    </xdr:from>
    <xdr:ext cx="2242" cy="161925"/>
    <xdr:pic>
      <xdr:nvPicPr>
        <xdr:cNvPr id="1869" name="Picture 21">
          <a:extLst>
            <a:ext uri="{FF2B5EF4-FFF2-40B4-BE49-F238E27FC236}">
              <a16:creationId xmlns:a16="http://schemas.microsoft.com/office/drawing/2014/main" xmlns="" id="{EBB76968-2EB1-4E4A-8439-5E2D460893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067050"/>
          <a:ext cx="2242" cy="161925"/>
        </a:xfrm>
        <a:prstGeom prst="rect">
          <a:avLst/>
        </a:prstGeom>
        <a:noFill/>
        <a:ln w="9525">
          <a:noFill/>
          <a:miter lim="800000"/>
          <a:headEnd/>
          <a:tailEnd/>
        </a:ln>
      </xdr:spPr>
    </xdr:pic>
    <xdr:clientData/>
  </xdr:oneCellAnchor>
  <xdr:oneCellAnchor>
    <xdr:from>
      <xdr:col>4</xdr:col>
      <xdr:colOff>1047750</xdr:colOff>
      <xdr:row>1056</xdr:row>
      <xdr:rowOff>0</xdr:rowOff>
    </xdr:from>
    <xdr:ext cx="2242" cy="161925"/>
    <xdr:pic>
      <xdr:nvPicPr>
        <xdr:cNvPr id="1870" name="Picture 21">
          <a:extLst>
            <a:ext uri="{FF2B5EF4-FFF2-40B4-BE49-F238E27FC236}">
              <a16:creationId xmlns:a16="http://schemas.microsoft.com/office/drawing/2014/main" xmlns="" id="{D49A3F92-8EE2-4E4D-8E53-FCAB77EA64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1074</xdr:row>
      <xdr:rowOff>0</xdr:rowOff>
    </xdr:from>
    <xdr:ext cx="2242" cy="161925"/>
    <xdr:pic>
      <xdr:nvPicPr>
        <xdr:cNvPr id="1871" name="Picture 21">
          <a:extLst>
            <a:ext uri="{FF2B5EF4-FFF2-40B4-BE49-F238E27FC236}">
              <a16:creationId xmlns:a16="http://schemas.microsoft.com/office/drawing/2014/main" xmlns="" id="{BD3C5399-1615-457C-8C5E-FCE97381C8C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972050"/>
          <a:ext cx="2242" cy="161925"/>
        </a:xfrm>
        <a:prstGeom prst="rect">
          <a:avLst/>
        </a:prstGeom>
        <a:noFill/>
        <a:ln w="9525">
          <a:noFill/>
          <a:miter lim="800000"/>
          <a:headEnd/>
          <a:tailEnd/>
        </a:ln>
      </xdr:spPr>
    </xdr:pic>
    <xdr:clientData/>
  </xdr:oneCellAnchor>
  <xdr:oneCellAnchor>
    <xdr:from>
      <xdr:col>4</xdr:col>
      <xdr:colOff>1047750</xdr:colOff>
      <xdr:row>1078</xdr:row>
      <xdr:rowOff>0</xdr:rowOff>
    </xdr:from>
    <xdr:ext cx="2242" cy="161925"/>
    <xdr:pic>
      <xdr:nvPicPr>
        <xdr:cNvPr id="1872" name="Picture 21">
          <a:extLst>
            <a:ext uri="{FF2B5EF4-FFF2-40B4-BE49-F238E27FC236}">
              <a16:creationId xmlns:a16="http://schemas.microsoft.com/office/drawing/2014/main" xmlns="" id="{618C9859-144D-4AD8-AD20-6CC1FE711F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734050"/>
          <a:ext cx="2242" cy="161925"/>
        </a:xfrm>
        <a:prstGeom prst="rect">
          <a:avLst/>
        </a:prstGeom>
        <a:noFill/>
        <a:ln w="9525">
          <a:noFill/>
          <a:miter lim="800000"/>
          <a:headEnd/>
          <a:tailEnd/>
        </a:ln>
      </xdr:spPr>
    </xdr:pic>
    <xdr:clientData/>
  </xdr:oneCellAnchor>
  <xdr:oneCellAnchor>
    <xdr:from>
      <xdr:col>4</xdr:col>
      <xdr:colOff>1047750</xdr:colOff>
      <xdr:row>1059</xdr:row>
      <xdr:rowOff>0</xdr:rowOff>
    </xdr:from>
    <xdr:ext cx="2242" cy="161925"/>
    <xdr:pic>
      <xdr:nvPicPr>
        <xdr:cNvPr id="1873" name="Picture 21">
          <a:extLst>
            <a:ext uri="{FF2B5EF4-FFF2-40B4-BE49-F238E27FC236}">
              <a16:creationId xmlns:a16="http://schemas.microsoft.com/office/drawing/2014/main" xmlns="" id="{4D8A38EE-EF11-439F-AF9B-8413EE1875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1062</xdr:row>
      <xdr:rowOff>0</xdr:rowOff>
    </xdr:from>
    <xdr:ext cx="2242" cy="161925"/>
    <xdr:pic>
      <xdr:nvPicPr>
        <xdr:cNvPr id="1874" name="Picture 21">
          <a:extLst>
            <a:ext uri="{FF2B5EF4-FFF2-40B4-BE49-F238E27FC236}">
              <a16:creationId xmlns:a16="http://schemas.microsoft.com/office/drawing/2014/main" xmlns="" id="{D8774914-E434-4A61-9317-E3502F63FE7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686050"/>
          <a:ext cx="2242" cy="161925"/>
        </a:xfrm>
        <a:prstGeom prst="rect">
          <a:avLst/>
        </a:prstGeom>
        <a:noFill/>
        <a:ln w="9525">
          <a:noFill/>
          <a:miter lim="800000"/>
          <a:headEnd/>
          <a:tailEnd/>
        </a:ln>
      </xdr:spPr>
    </xdr:pic>
    <xdr:clientData/>
  </xdr:oneCellAnchor>
  <xdr:oneCellAnchor>
    <xdr:from>
      <xdr:col>4</xdr:col>
      <xdr:colOff>1047750</xdr:colOff>
      <xdr:row>1077</xdr:row>
      <xdr:rowOff>0</xdr:rowOff>
    </xdr:from>
    <xdr:ext cx="2242" cy="161925"/>
    <xdr:pic>
      <xdr:nvPicPr>
        <xdr:cNvPr id="1875" name="Picture 21">
          <a:extLst>
            <a:ext uri="{FF2B5EF4-FFF2-40B4-BE49-F238E27FC236}">
              <a16:creationId xmlns:a16="http://schemas.microsoft.com/office/drawing/2014/main" xmlns="" id="{92CB99B3-03A1-4D85-A8CF-BD06CC9142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543550"/>
          <a:ext cx="2242" cy="161925"/>
        </a:xfrm>
        <a:prstGeom prst="rect">
          <a:avLst/>
        </a:prstGeom>
        <a:noFill/>
        <a:ln w="9525">
          <a:noFill/>
          <a:miter lim="800000"/>
          <a:headEnd/>
          <a:tailEnd/>
        </a:ln>
      </xdr:spPr>
    </xdr:pic>
    <xdr:clientData/>
  </xdr:oneCellAnchor>
  <xdr:oneCellAnchor>
    <xdr:from>
      <xdr:col>4</xdr:col>
      <xdr:colOff>1047750</xdr:colOff>
      <xdr:row>1065</xdr:row>
      <xdr:rowOff>0</xdr:rowOff>
    </xdr:from>
    <xdr:ext cx="2242" cy="161925"/>
    <xdr:pic>
      <xdr:nvPicPr>
        <xdr:cNvPr id="1876" name="Picture 21">
          <a:extLst>
            <a:ext uri="{FF2B5EF4-FFF2-40B4-BE49-F238E27FC236}">
              <a16:creationId xmlns:a16="http://schemas.microsoft.com/office/drawing/2014/main" xmlns="" id="{7B6A9DC0-8B56-4FA3-B1BE-7ABD5364D50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257550"/>
          <a:ext cx="2242" cy="161925"/>
        </a:xfrm>
        <a:prstGeom prst="rect">
          <a:avLst/>
        </a:prstGeom>
        <a:noFill/>
        <a:ln w="9525">
          <a:noFill/>
          <a:miter lim="800000"/>
          <a:headEnd/>
          <a:tailEnd/>
        </a:ln>
      </xdr:spPr>
    </xdr:pic>
    <xdr:clientData/>
  </xdr:oneCellAnchor>
  <xdr:oneCellAnchor>
    <xdr:from>
      <xdr:col>4</xdr:col>
      <xdr:colOff>1047750</xdr:colOff>
      <xdr:row>1053</xdr:row>
      <xdr:rowOff>0</xdr:rowOff>
    </xdr:from>
    <xdr:ext cx="2242" cy="161925"/>
    <xdr:pic>
      <xdr:nvPicPr>
        <xdr:cNvPr id="1877" name="Picture 21">
          <a:extLst>
            <a:ext uri="{FF2B5EF4-FFF2-40B4-BE49-F238E27FC236}">
              <a16:creationId xmlns:a16="http://schemas.microsoft.com/office/drawing/2014/main" xmlns="" id="{87205D8F-A9D9-4822-AEEC-8D55D19B23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1053</xdr:row>
      <xdr:rowOff>0</xdr:rowOff>
    </xdr:from>
    <xdr:ext cx="2242" cy="161925"/>
    <xdr:pic>
      <xdr:nvPicPr>
        <xdr:cNvPr id="1878" name="Picture 21">
          <a:extLst>
            <a:ext uri="{FF2B5EF4-FFF2-40B4-BE49-F238E27FC236}">
              <a16:creationId xmlns:a16="http://schemas.microsoft.com/office/drawing/2014/main" xmlns="" id="{194CC302-F5CF-4838-9C12-7CEFB3415F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1058</xdr:row>
      <xdr:rowOff>0</xdr:rowOff>
    </xdr:from>
    <xdr:ext cx="2242" cy="161925"/>
    <xdr:pic>
      <xdr:nvPicPr>
        <xdr:cNvPr id="1879" name="Picture 21">
          <a:extLst>
            <a:ext uri="{FF2B5EF4-FFF2-40B4-BE49-F238E27FC236}">
              <a16:creationId xmlns:a16="http://schemas.microsoft.com/office/drawing/2014/main" xmlns="" id="{87593575-AF35-4647-9C46-ADCA6E5B38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1070</xdr:row>
      <xdr:rowOff>0</xdr:rowOff>
    </xdr:from>
    <xdr:ext cx="2242" cy="161925"/>
    <xdr:pic>
      <xdr:nvPicPr>
        <xdr:cNvPr id="1880" name="Picture 21">
          <a:extLst>
            <a:ext uri="{FF2B5EF4-FFF2-40B4-BE49-F238E27FC236}">
              <a16:creationId xmlns:a16="http://schemas.microsoft.com/office/drawing/2014/main" xmlns="" id="{5964E85D-9787-4E94-9533-03C195D01B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210050"/>
          <a:ext cx="2242" cy="161925"/>
        </a:xfrm>
        <a:prstGeom prst="rect">
          <a:avLst/>
        </a:prstGeom>
        <a:noFill/>
        <a:ln w="9525">
          <a:noFill/>
          <a:miter lim="800000"/>
          <a:headEnd/>
          <a:tailEnd/>
        </a:ln>
      </xdr:spPr>
    </xdr:pic>
    <xdr:clientData/>
  </xdr:oneCellAnchor>
  <xdr:oneCellAnchor>
    <xdr:from>
      <xdr:col>4</xdr:col>
      <xdr:colOff>1047750</xdr:colOff>
      <xdr:row>1069</xdr:row>
      <xdr:rowOff>0</xdr:rowOff>
    </xdr:from>
    <xdr:ext cx="2242" cy="161925"/>
    <xdr:pic>
      <xdr:nvPicPr>
        <xdr:cNvPr id="1881" name="Picture 21">
          <a:extLst>
            <a:ext uri="{FF2B5EF4-FFF2-40B4-BE49-F238E27FC236}">
              <a16:creationId xmlns:a16="http://schemas.microsoft.com/office/drawing/2014/main" xmlns="" id="{97772EE0-3E1B-451E-8D5E-646CC5F70AD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019550"/>
          <a:ext cx="2242" cy="161925"/>
        </a:xfrm>
        <a:prstGeom prst="rect">
          <a:avLst/>
        </a:prstGeom>
        <a:noFill/>
        <a:ln w="9525">
          <a:noFill/>
          <a:miter lim="800000"/>
          <a:headEnd/>
          <a:tailEnd/>
        </a:ln>
      </xdr:spPr>
    </xdr:pic>
    <xdr:clientData/>
  </xdr:oneCellAnchor>
  <xdr:oneCellAnchor>
    <xdr:from>
      <xdr:col>4</xdr:col>
      <xdr:colOff>1047750</xdr:colOff>
      <xdr:row>1066</xdr:row>
      <xdr:rowOff>0</xdr:rowOff>
    </xdr:from>
    <xdr:ext cx="2242" cy="161925"/>
    <xdr:pic>
      <xdr:nvPicPr>
        <xdr:cNvPr id="1882" name="Picture 21">
          <a:extLst>
            <a:ext uri="{FF2B5EF4-FFF2-40B4-BE49-F238E27FC236}">
              <a16:creationId xmlns:a16="http://schemas.microsoft.com/office/drawing/2014/main" xmlns="" id="{BA70B393-8EE8-4E7D-9A83-26A4F16B77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48050"/>
          <a:ext cx="2242" cy="161925"/>
        </a:xfrm>
        <a:prstGeom prst="rect">
          <a:avLst/>
        </a:prstGeom>
        <a:noFill/>
        <a:ln w="9525">
          <a:noFill/>
          <a:miter lim="800000"/>
          <a:headEnd/>
          <a:tailEnd/>
        </a:ln>
      </xdr:spPr>
    </xdr:pic>
    <xdr:clientData/>
  </xdr:oneCellAnchor>
  <xdr:oneCellAnchor>
    <xdr:from>
      <xdr:col>4</xdr:col>
      <xdr:colOff>1047750</xdr:colOff>
      <xdr:row>1075</xdr:row>
      <xdr:rowOff>0</xdr:rowOff>
    </xdr:from>
    <xdr:ext cx="2242" cy="161925"/>
    <xdr:pic>
      <xdr:nvPicPr>
        <xdr:cNvPr id="1883" name="Picture 21">
          <a:extLst>
            <a:ext uri="{FF2B5EF4-FFF2-40B4-BE49-F238E27FC236}">
              <a16:creationId xmlns:a16="http://schemas.microsoft.com/office/drawing/2014/main" xmlns="" id="{3D063B24-4726-4672-AD51-64ED2D30D1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162550"/>
          <a:ext cx="2242" cy="161925"/>
        </a:xfrm>
        <a:prstGeom prst="rect">
          <a:avLst/>
        </a:prstGeom>
        <a:noFill/>
        <a:ln w="9525">
          <a:noFill/>
          <a:miter lim="800000"/>
          <a:headEnd/>
          <a:tailEnd/>
        </a:ln>
      </xdr:spPr>
    </xdr:pic>
    <xdr:clientData/>
  </xdr:oneCellAnchor>
  <xdr:oneCellAnchor>
    <xdr:from>
      <xdr:col>4</xdr:col>
      <xdr:colOff>1047750</xdr:colOff>
      <xdr:row>1061</xdr:row>
      <xdr:rowOff>0</xdr:rowOff>
    </xdr:from>
    <xdr:ext cx="2242" cy="161925"/>
    <xdr:pic>
      <xdr:nvPicPr>
        <xdr:cNvPr id="1884" name="Picture 21">
          <a:extLst>
            <a:ext uri="{FF2B5EF4-FFF2-40B4-BE49-F238E27FC236}">
              <a16:creationId xmlns:a16="http://schemas.microsoft.com/office/drawing/2014/main" xmlns="" id="{76595D84-0180-46AC-97EF-BCFB9B313B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495550"/>
          <a:ext cx="2242" cy="161925"/>
        </a:xfrm>
        <a:prstGeom prst="rect">
          <a:avLst/>
        </a:prstGeom>
        <a:noFill/>
        <a:ln w="9525">
          <a:noFill/>
          <a:miter lim="800000"/>
          <a:headEnd/>
          <a:tailEnd/>
        </a:ln>
      </xdr:spPr>
    </xdr:pic>
    <xdr:clientData/>
  </xdr:oneCellAnchor>
  <xdr:oneCellAnchor>
    <xdr:from>
      <xdr:col>4</xdr:col>
      <xdr:colOff>1047750</xdr:colOff>
      <xdr:row>1061</xdr:row>
      <xdr:rowOff>0</xdr:rowOff>
    </xdr:from>
    <xdr:ext cx="2242" cy="161925"/>
    <xdr:pic>
      <xdr:nvPicPr>
        <xdr:cNvPr id="1885" name="Picture 21">
          <a:extLst>
            <a:ext uri="{FF2B5EF4-FFF2-40B4-BE49-F238E27FC236}">
              <a16:creationId xmlns:a16="http://schemas.microsoft.com/office/drawing/2014/main" xmlns="" id="{BF143FD0-E73B-443D-987F-6282ACBC91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495550"/>
          <a:ext cx="2242" cy="161925"/>
        </a:xfrm>
        <a:prstGeom prst="rect">
          <a:avLst/>
        </a:prstGeom>
        <a:noFill/>
        <a:ln w="9525">
          <a:noFill/>
          <a:miter lim="800000"/>
          <a:headEnd/>
          <a:tailEnd/>
        </a:ln>
      </xdr:spPr>
    </xdr:pic>
    <xdr:clientData/>
  </xdr:oneCellAnchor>
  <xdr:oneCellAnchor>
    <xdr:from>
      <xdr:col>4</xdr:col>
      <xdr:colOff>1047750</xdr:colOff>
      <xdr:row>1054</xdr:row>
      <xdr:rowOff>0</xdr:rowOff>
    </xdr:from>
    <xdr:ext cx="2242" cy="161925"/>
    <xdr:pic>
      <xdr:nvPicPr>
        <xdr:cNvPr id="1886" name="Picture 21">
          <a:extLst>
            <a:ext uri="{FF2B5EF4-FFF2-40B4-BE49-F238E27FC236}">
              <a16:creationId xmlns:a16="http://schemas.microsoft.com/office/drawing/2014/main" xmlns="" id="{03304CEB-7041-42D3-BA74-345D114D56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1054</xdr:row>
      <xdr:rowOff>0</xdr:rowOff>
    </xdr:from>
    <xdr:ext cx="2242" cy="161925"/>
    <xdr:pic>
      <xdr:nvPicPr>
        <xdr:cNvPr id="1887" name="Picture 21">
          <a:extLst>
            <a:ext uri="{FF2B5EF4-FFF2-40B4-BE49-F238E27FC236}">
              <a16:creationId xmlns:a16="http://schemas.microsoft.com/office/drawing/2014/main" xmlns="" id="{EF88AB16-617D-4D69-8A27-1BB4735F7C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1054</xdr:row>
      <xdr:rowOff>0</xdr:rowOff>
    </xdr:from>
    <xdr:ext cx="2242" cy="161925"/>
    <xdr:pic>
      <xdr:nvPicPr>
        <xdr:cNvPr id="1888" name="Picture 21">
          <a:extLst>
            <a:ext uri="{FF2B5EF4-FFF2-40B4-BE49-F238E27FC236}">
              <a16:creationId xmlns:a16="http://schemas.microsoft.com/office/drawing/2014/main" xmlns="" id="{D211B7C9-2D4D-432E-AF02-986B75E585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1056</xdr:row>
      <xdr:rowOff>0</xdr:rowOff>
    </xdr:from>
    <xdr:ext cx="2242" cy="161925"/>
    <xdr:pic>
      <xdr:nvPicPr>
        <xdr:cNvPr id="1889" name="Picture 21">
          <a:extLst>
            <a:ext uri="{FF2B5EF4-FFF2-40B4-BE49-F238E27FC236}">
              <a16:creationId xmlns:a16="http://schemas.microsoft.com/office/drawing/2014/main" xmlns="" id="{213C60ED-DE6D-4144-A39C-049A4EE1F63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1073</xdr:row>
      <xdr:rowOff>0</xdr:rowOff>
    </xdr:from>
    <xdr:ext cx="2242" cy="161925"/>
    <xdr:pic>
      <xdr:nvPicPr>
        <xdr:cNvPr id="1890" name="Picture 21">
          <a:extLst>
            <a:ext uri="{FF2B5EF4-FFF2-40B4-BE49-F238E27FC236}">
              <a16:creationId xmlns:a16="http://schemas.microsoft.com/office/drawing/2014/main" xmlns="" id="{326DE853-6DB6-4628-BF20-C7A68DB38D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781550"/>
          <a:ext cx="2242" cy="161925"/>
        </a:xfrm>
        <a:prstGeom prst="rect">
          <a:avLst/>
        </a:prstGeom>
        <a:noFill/>
        <a:ln w="9525">
          <a:noFill/>
          <a:miter lim="800000"/>
          <a:headEnd/>
          <a:tailEnd/>
        </a:ln>
      </xdr:spPr>
    </xdr:pic>
    <xdr:clientData/>
  </xdr:oneCellAnchor>
  <xdr:oneCellAnchor>
    <xdr:from>
      <xdr:col>4</xdr:col>
      <xdr:colOff>1047750</xdr:colOff>
      <xdr:row>1053</xdr:row>
      <xdr:rowOff>0</xdr:rowOff>
    </xdr:from>
    <xdr:ext cx="2242" cy="161925"/>
    <xdr:pic>
      <xdr:nvPicPr>
        <xdr:cNvPr id="1891" name="Picture 21">
          <a:extLst>
            <a:ext uri="{FF2B5EF4-FFF2-40B4-BE49-F238E27FC236}">
              <a16:creationId xmlns:a16="http://schemas.microsoft.com/office/drawing/2014/main" xmlns="" id="{C63C0BA8-5BC5-4687-95BE-45B711EBA3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1054</xdr:row>
      <xdr:rowOff>0</xdr:rowOff>
    </xdr:from>
    <xdr:ext cx="2242" cy="161925"/>
    <xdr:pic>
      <xdr:nvPicPr>
        <xdr:cNvPr id="1892" name="Picture 21">
          <a:extLst>
            <a:ext uri="{FF2B5EF4-FFF2-40B4-BE49-F238E27FC236}">
              <a16:creationId xmlns:a16="http://schemas.microsoft.com/office/drawing/2014/main" xmlns="" id="{EB7D1E61-CDE6-4DB9-BA06-321B1CD8F4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1056</xdr:row>
      <xdr:rowOff>0</xdr:rowOff>
    </xdr:from>
    <xdr:ext cx="2242" cy="161925"/>
    <xdr:pic>
      <xdr:nvPicPr>
        <xdr:cNvPr id="1893" name="Picture 21">
          <a:extLst>
            <a:ext uri="{FF2B5EF4-FFF2-40B4-BE49-F238E27FC236}">
              <a16:creationId xmlns:a16="http://schemas.microsoft.com/office/drawing/2014/main" xmlns="" id="{6D963F50-7EB9-4925-A7E9-7F8717AEB12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1073</xdr:row>
      <xdr:rowOff>0</xdr:rowOff>
    </xdr:from>
    <xdr:ext cx="2242" cy="161925"/>
    <xdr:pic>
      <xdr:nvPicPr>
        <xdr:cNvPr id="1894" name="Picture 21">
          <a:extLst>
            <a:ext uri="{FF2B5EF4-FFF2-40B4-BE49-F238E27FC236}">
              <a16:creationId xmlns:a16="http://schemas.microsoft.com/office/drawing/2014/main" xmlns="" id="{CFE91362-0753-4DC7-A506-7FFE8A6173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781550"/>
          <a:ext cx="2242" cy="161925"/>
        </a:xfrm>
        <a:prstGeom prst="rect">
          <a:avLst/>
        </a:prstGeom>
        <a:noFill/>
        <a:ln w="9525">
          <a:noFill/>
          <a:miter lim="800000"/>
          <a:headEnd/>
          <a:tailEnd/>
        </a:ln>
      </xdr:spPr>
    </xdr:pic>
    <xdr:clientData/>
  </xdr:oneCellAnchor>
  <xdr:oneCellAnchor>
    <xdr:from>
      <xdr:col>4</xdr:col>
      <xdr:colOff>1047750</xdr:colOff>
      <xdr:row>1053</xdr:row>
      <xdr:rowOff>0</xdr:rowOff>
    </xdr:from>
    <xdr:ext cx="2242" cy="161925"/>
    <xdr:pic>
      <xdr:nvPicPr>
        <xdr:cNvPr id="1895" name="Picture 21">
          <a:extLst>
            <a:ext uri="{FF2B5EF4-FFF2-40B4-BE49-F238E27FC236}">
              <a16:creationId xmlns:a16="http://schemas.microsoft.com/office/drawing/2014/main" xmlns="" id="{C9D9B57A-1EFB-4466-B38C-538EBAD0C3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1054</xdr:row>
      <xdr:rowOff>0</xdr:rowOff>
    </xdr:from>
    <xdr:ext cx="2242" cy="161925"/>
    <xdr:pic>
      <xdr:nvPicPr>
        <xdr:cNvPr id="1896" name="Picture 21">
          <a:extLst>
            <a:ext uri="{FF2B5EF4-FFF2-40B4-BE49-F238E27FC236}">
              <a16:creationId xmlns:a16="http://schemas.microsoft.com/office/drawing/2014/main" xmlns="" id="{DB7C5B5B-BB85-40FA-A657-F9CD078A79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1058</xdr:row>
      <xdr:rowOff>0</xdr:rowOff>
    </xdr:from>
    <xdr:ext cx="2242" cy="161925"/>
    <xdr:pic>
      <xdr:nvPicPr>
        <xdr:cNvPr id="1897" name="Picture 21">
          <a:extLst>
            <a:ext uri="{FF2B5EF4-FFF2-40B4-BE49-F238E27FC236}">
              <a16:creationId xmlns:a16="http://schemas.microsoft.com/office/drawing/2014/main" xmlns="" id="{7BB86EB3-1FC6-44C6-B46E-9B6C8C5499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1056</xdr:row>
      <xdr:rowOff>0</xdr:rowOff>
    </xdr:from>
    <xdr:ext cx="2242" cy="161925"/>
    <xdr:pic>
      <xdr:nvPicPr>
        <xdr:cNvPr id="1898" name="Picture 21">
          <a:extLst>
            <a:ext uri="{FF2B5EF4-FFF2-40B4-BE49-F238E27FC236}">
              <a16:creationId xmlns:a16="http://schemas.microsoft.com/office/drawing/2014/main" xmlns="" id="{533B2341-72D7-4093-A6C9-CDB57456CA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1072</xdr:row>
      <xdr:rowOff>0</xdr:rowOff>
    </xdr:from>
    <xdr:ext cx="2242" cy="161925"/>
    <xdr:pic>
      <xdr:nvPicPr>
        <xdr:cNvPr id="1899" name="Picture 21">
          <a:extLst>
            <a:ext uri="{FF2B5EF4-FFF2-40B4-BE49-F238E27FC236}">
              <a16:creationId xmlns:a16="http://schemas.microsoft.com/office/drawing/2014/main" xmlns="" id="{B325D709-0218-40E8-BE47-FA402FBE9D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591050"/>
          <a:ext cx="2242" cy="161925"/>
        </a:xfrm>
        <a:prstGeom prst="rect">
          <a:avLst/>
        </a:prstGeom>
        <a:noFill/>
        <a:ln w="9525">
          <a:noFill/>
          <a:miter lim="800000"/>
          <a:headEnd/>
          <a:tailEnd/>
        </a:ln>
      </xdr:spPr>
    </xdr:pic>
    <xdr:clientData/>
  </xdr:oneCellAnchor>
  <xdr:oneCellAnchor>
    <xdr:from>
      <xdr:col>4</xdr:col>
      <xdr:colOff>1047750</xdr:colOff>
      <xdr:row>1053</xdr:row>
      <xdr:rowOff>0</xdr:rowOff>
    </xdr:from>
    <xdr:ext cx="2242" cy="161925"/>
    <xdr:pic>
      <xdr:nvPicPr>
        <xdr:cNvPr id="1900" name="Picture 21">
          <a:extLst>
            <a:ext uri="{FF2B5EF4-FFF2-40B4-BE49-F238E27FC236}">
              <a16:creationId xmlns:a16="http://schemas.microsoft.com/office/drawing/2014/main" xmlns="" id="{668DD0C5-BDDB-4AF9-805B-B565F171318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1053</xdr:row>
      <xdr:rowOff>0</xdr:rowOff>
    </xdr:from>
    <xdr:ext cx="2242" cy="161925"/>
    <xdr:pic>
      <xdr:nvPicPr>
        <xdr:cNvPr id="1901" name="Picture 21">
          <a:extLst>
            <a:ext uri="{FF2B5EF4-FFF2-40B4-BE49-F238E27FC236}">
              <a16:creationId xmlns:a16="http://schemas.microsoft.com/office/drawing/2014/main" xmlns="" id="{63F68A46-420C-44DC-A8BD-57BA26BB84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1054</xdr:row>
      <xdr:rowOff>0</xdr:rowOff>
    </xdr:from>
    <xdr:ext cx="2242" cy="161925"/>
    <xdr:pic>
      <xdr:nvPicPr>
        <xdr:cNvPr id="1902" name="Picture 21">
          <a:extLst>
            <a:ext uri="{FF2B5EF4-FFF2-40B4-BE49-F238E27FC236}">
              <a16:creationId xmlns:a16="http://schemas.microsoft.com/office/drawing/2014/main" xmlns="" id="{A975BC15-8FDF-40DD-99AF-FA781C008BC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1058</xdr:row>
      <xdr:rowOff>0</xdr:rowOff>
    </xdr:from>
    <xdr:ext cx="2242" cy="161925"/>
    <xdr:pic>
      <xdr:nvPicPr>
        <xdr:cNvPr id="1903" name="Picture 21">
          <a:extLst>
            <a:ext uri="{FF2B5EF4-FFF2-40B4-BE49-F238E27FC236}">
              <a16:creationId xmlns:a16="http://schemas.microsoft.com/office/drawing/2014/main" xmlns="" id="{C70263FC-BED3-4835-9E2E-F9D81FFDFD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1056</xdr:row>
      <xdr:rowOff>0</xdr:rowOff>
    </xdr:from>
    <xdr:ext cx="2242" cy="161925"/>
    <xdr:pic>
      <xdr:nvPicPr>
        <xdr:cNvPr id="1904" name="Picture 21">
          <a:extLst>
            <a:ext uri="{FF2B5EF4-FFF2-40B4-BE49-F238E27FC236}">
              <a16:creationId xmlns:a16="http://schemas.microsoft.com/office/drawing/2014/main" xmlns="" id="{BFFA698E-7C6F-426F-823C-512B271C88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1072</xdr:row>
      <xdr:rowOff>0</xdr:rowOff>
    </xdr:from>
    <xdr:ext cx="2242" cy="161925"/>
    <xdr:pic>
      <xdr:nvPicPr>
        <xdr:cNvPr id="1905" name="Picture 21">
          <a:extLst>
            <a:ext uri="{FF2B5EF4-FFF2-40B4-BE49-F238E27FC236}">
              <a16:creationId xmlns:a16="http://schemas.microsoft.com/office/drawing/2014/main" xmlns="" id="{27BF92CB-AA50-462C-81B1-CD80EE643B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591050"/>
          <a:ext cx="2242" cy="161925"/>
        </a:xfrm>
        <a:prstGeom prst="rect">
          <a:avLst/>
        </a:prstGeom>
        <a:noFill/>
        <a:ln w="9525">
          <a:noFill/>
          <a:miter lim="800000"/>
          <a:headEnd/>
          <a:tailEnd/>
        </a:ln>
      </xdr:spPr>
    </xdr:pic>
    <xdr:clientData/>
  </xdr:oneCellAnchor>
  <xdr:oneCellAnchor>
    <xdr:from>
      <xdr:col>4</xdr:col>
      <xdr:colOff>1047750</xdr:colOff>
      <xdr:row>1053</xdr:row>
      <xdr:rowOff>0</xdr:rowOff>
    </xdr:from>
    <xdr:ext cx="2242" cy="161925"/>
    <xdr:pic>
      <xdr:nvPicPr>
        <xdr:cNvPr id="1906" name="Picture 21">
          <a:extLst>
            <a:ext uri="{FF2B5EF4-FFF2-40B4-BE49-F238E27FC236}">
              <a16:creationId xmlns:a16="http://schemas.microsoft.com/office/drawing/2014/main" xmlns="" id="{FEC3F312-3FAD-495B-B15E-1D4EEFCE82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1053</xdr:row>
      <xdr:rowOff>0</xdr:rowOff>
    </xdr:from>
    <xdr:ext cx="2242" cy="161925"/>
    <xdr:pic>
      <xdr:nvPicPr>
        <xdr:cNvPr id="1907" name="Picture 21">
          <a:extLst>
            <a:ext uri="{FF2B5EF4-FFF2-40B4-BE49-F238E27FC236}">
              <a16:creationId xmlns:a16="http://schemas.microsoft.com/office/drawing/2014/main" xmlns="" id="{284CE963-3E15-49FF-A91D-BAC71B5C053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1090</xdr:row>
      <xdr:rowOff>0</xdr:rowOff>
    </xdr:from>
    <xdr:ext cx="2242" cy="161925"/>
    <xdr:pic>
      <xdr:nvPicPr>
        <xdr:cNvPr id="1908" name="Picture 21">
          <a:extLst>
            <a:ext uri="{FF2B5EF4-FFF2-40B4-BE49-F238E27FC236}">
              <a16:creationId xmlns:a16="http://schemas.microsoft.com/office/drawing/2014/main" xmlns="" id="{C6A3F3D3-B018-471B-9D4F-1B847DBE43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067050"/>
          <a:ext cx="2242" cy="161925"/>
        </a:xfrm>
        <a:prstGeom prst="rect">
          <a:avLst/>
        </a:prstGeom>
        <a:noFill/>
        <a:ln w="9525">
          <a:noFill/>
          <a:miter lim="800000"/>
          <a:headEnd/>
          <a:tailEnd/>
        </a:ln>
      </xdr:spPr>
    </xdr:pic>
    <xdr:clientData/>
  </xdr:oneCellAnchor>
  <xdr:oneCellAnchor>
    <xdr:from>
      <xdr:col>4</xdr:col>
      <xdr:colOff>1047750</xdr:colOff>
      <xdr:row>1123</xdr:row>
      <xdr:rowOff>0</xdr:rowOff>
    </xdr:from>
    <xdr:ext cx="2242" cy="161925"/>
    <xdr:pic>
      <xdr:nvPicPr>
        <xdr:cNvPr id="1909" name="Picture 21">
          <a:extLst>
            <a:ext uri="{FF2B5EF4-FFF2-40B4-BE49-F238E27FC236}">
              <a16:creationId xmlns:a16="http://schemas.microsoft.com/office/drawing/2014/main" xmlns="" id="{C5B568FE-3D47-4480-A9B1-7AFBB318BA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353550"/>
          <a:ext cx="2242" cy="161925"/>
        </a:xfrm>
        <a:prstGeom prst="rect">
          <a:avLst/>
        </a:prstGeom>
        <a:noFill/>
        <a:ln w="9525">
          <a:noFill/>
          <a:miter lim="800000"/>
          <a:headEnd/>
          <a:tailEnd/>
        </a:ln>
      </xdr:spPr>
    </xdr:pic>
    <xdr:clientData/>
  </xdr:oneCellAnchor>
  <xdr:oneCellAnchor>
    <xdr:from>
      <xdr:col>4</xdr:col>
      <xdr:colOff>1047750</xdr:colOff>
      <xdr:row>1105</xdr:row>
      <xdr:rowOff>0</xdr:rowOff>
    </xdr:from>
    <xdr:ext cx="2242" cy="161925"/>
    <xdr:pic>
      <xdr:nvPicPr>
        <xdr:cNvPr id="1910" name="Picture 21">
          <a:extLst>
            <a:ext uri="{FF2B5EF4-FFF2-40B4-BE49-F238E27FC236}">
              <a16:creationId xmlns:a16="http://schemas.microsoft.com/office/drawing/2014/main" xmlns="" id="{BB8A97B3-BA74-4FDD-9E47-8A4BFE3DC4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924550"/>
          <a:ext cx="2242" cy="161925"/>
        </a:xfrm>
        <a:prstGeom prst="rect">
          <a:avLst/>
        </a:prstGeom>
        <a:noFill/>
        <a:ln w="9525">
          <a:noFill/>
          <a:miter lim="800000"/>
          <a:headEnd/>
          <a:tailEnd/>
        </a:ln>
      </xdr:spPr>
    </xdr:pic>
    <xdr:clientData/>
  </xdr:oneCellAnchor>
  <xdr:oneCellAnchor>
    <xdr:from>
      <xdr:col>4</xdr:col>
      <xdr:colOff>1047750</xdr:colOff>
      <xdr:row>1085</xdr:row>
      <xdr:rowOff>0</xdr:rowOff>
    </xdr:from>
    <xdr:ext cx="2242" cy="161925"/>
    <xdr:pic>
      <xdr:nvPicPr>
        <xdr:cNvPr id="1911" name="Picture 21">
          <a:extLst>
            <a:ext uri="{FF2B5EF4-FFF2-40B4-BE49-F238E27FC236}">
              <a16:creationId xmlns:a16="http://schemas.microsoft.com/office/drawing/2014/main" xmlns="" id="{45229916-16C2-4F45-AB2E-5A06992A109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1090</xdr:row>
      <xdr:rowOff>0</xdr:rowOff>
    </xdr:from>
    <xdr:ext cx="2242" cy="161925"/>
    <xdr:pic>
      <xdr:nvPicPr>
        <xdr:cNvPr id="1912" name="Picture 21">
          <a:extLst>
            <a:ext uri="{FF2B5EF4-FFF2-40B4-BE49-F238E27FC236}">
              <a16:creationId xmlns:a16="http://schemas.microsoft.com/office/drawing/2014/main" xmlns="" id="{648C7681-9CEA-4E80-A133-6DBE69A84F7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067050"/>
          <a:ext cx="2242" cy="161925"/>
        </a:xfrm>
        <a:prstGeom prst="rect">
          <a:avLst/>
        </a:prstGeom>
        <a:noFill/>
        <a:ln w="9525">
          <a:noFill/>
          <a:miter lim="800000"/>
          <a:headEnd/>
          <a:tailEnd/>
        </a:ln>
      </xdr:spPr>
    </xdr:pic>
    <xdr:clientData/>
  </xdr:oneCellAnchor>
  <xdr:oneCellAnchor>
    <xdr:from>
      <xdr:col>4</xdr:col>
      <xdr:colOff>1047750</xdr:colOff>
      <xdr:row>1123</xdr:row>
      <xdr:rowOff>0</xdr:rowOff>
    </xdr:from>
    <xdr:ext cx="2242" cy="161925"/>
    <xdr:pic>
      <xdr:nvPicPr>
        <xdr:cNvPr id="1913" name="Picture 21">
          <a:extLst>
            <a:ext uri="{FF2B5EF4-FFF2-40B4-BE49-F238E27FC236}">
              <a16:creationId xmlns:a16="http://schemas.microsoft.com/office/drawing/2014/main" xmlns="" id="{C44CF6F4-7224-45AB-8447-21129FDA5D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353550"/>
          <a:ext cx="2242" cy="161925"/>
        </a:xfrm>
        <a:prstGeom prst="rect">
          <a:avLst/>
        </a:prstGeom>
        <a:noFill/>
        <a:ln w="9525">
          <a:noFill/>
          <a:miter lim="800000"/>
          <a:headEnd/>
          <a:tailEnd/>
        </a:ln>
      </xdr:spPr>
    </xdr:pic>
    <xdr:clientData/>
  </xdr:oneCellAnchor>
  <xdr:oneCellAnchor>
    <xdr:from>
      <xdr:col>4</xdr:col>
      <xdr:colOff>1047750</xdr:colOff>
      <xdr:row>1105</xdr:row>
      <xdr:rowOff>0</xdr:rowOff>
    </xdr:from>
    <xdr:ext cx="2242" cy="161925"/>
    <xdr:pic>
      <xdr:nvPicPr>
        <xdr:cNvPr id="1914" name="Picture 21">
          <a:extLst>
            <a:ext uri="{FF2B5EF4-FFF2-40B4-BE49-F238E27FC236}">
              <a16:creationId xmlns:a16="http://schemas.microsoft.com/office/drawing/2014/main" xmlns="" id="{32C36C3E-99FD-484E-BDA0-E34F04BA08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924550"/>
          <a:ext cx="2242" cy="161925"/>
        </a:xfrm>
        <a:prstGeom prst="rect">
          <a:avLst/>
        </a:prstGeom>
        <a:noFill/>
        <a:ln w="9525">
          <a:noFill/>
          <a:miter lim="800000"/>
          <a:headEnd/>
          <a:tailEnd/>
        </a:ln>
      </xdr:spPr>
    </xdr:pic>
    <xdr:clientData/>
  </xdr:oneCellAnchor>
  <xdr:oneCellAnchor>
    <xdr:from>
      <xdr:col>4</xdr:col>
      <xdr:colOff>1047750</xdr:colOff>
      <xdr:row>1085</xdr:row>
      <xdr:rowOff>0</xdr:rowOff>
    </xdr:from>
    <xdr:ext cx="2242" cy="161925"/>
    <xdr:pic>
      <xdr:nvPicPr>
        <xdr:cNvPr id="1915" name="Picture 21">
          <a:extLst>
            <a:ext uri="{FF2B5EF4-FFF2-40B4-BE49-F238E27FC236}">
              <a16:creationId xmlns:a16="http://schemas.microsoft.com/office/drawing/2014/main" xmlns="" id="{C4F89EF1-0DF9-4830-90EF-66318695E0B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1090</xdr:row>
      <xdr:rowOff>0</xdr:rowOff>
    </xdr:from>
    <xdr:ext cx="2242" cy="161925"/>
    <xdr:pic>
      <xdr:nvPicPr>
        <xdr:cNvPr id="1916" name="Picture 21">
          <a:extLst>
            <a:ext uri="{FF2B5EF4-FFF2-40B4-BE49-F238E27FC236}">
              <a16:creationId xmlns:a16="http://schemas.microsoft.com/office/drawing/2014/main" xmlns="" id="{EC0F5818-B880-4D83-9F64-E214E5C5A20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067050"/>
          <a:ext cx="2242" cy="161925"/>
        </a:xfrm>
        <a:prstGeom prst="rect">
          <a:avLst/>
        </a:prstGeom>
        <a:noFill/>
        <a:ln w="9525">
          <a:noFill/>
          <a:miter lim="800000"/>
          <a:headEnd/>
          <a:tailEnd/>
        </a:ln>
      </xdr:spPr>
    </xdr:pic>
    <xdr:clientData/>
  </xdr:oneCellAnchor>
  <xdr:oneCellAnchor>
    <xdr:from>
      <xdr:col>4</xdr:col>
      <xdr:colOff>1047750</xdr:colOff>
      <xdr:row>1123</xdr:row>
      <xdr:rowOff>0</xdr:rowOff>
    </xdr:from>
    <xdr:ext cx="2242" cy="161925"/>
    <xdr:pic>
      <xdr:nvPicPr>
        <xdr:cNvPr id="1917" name="Picture 21">
          <a:extLst>
            <a:ext uri="{FF2B5EF4-FFF2-40B4-BE49-F238E27FC236}">
              <a16:creationId xmlns:a16="http://schemas.microsoft.com/office/drawing/2014/main" xmlns="" id="{B6725761-9CE2-463C-888D-7AC6CC2A927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353550"/>
          <a:ext cx="2242" cy="161925"/>
        </a:xfrm>
        <a:prstGeom prst="rect">
          <a:avLst/>
        </a:prstGeom>
        <a:noFill/>
        <a:ln w="9525">
          <a:noFill/>
          <a:miter lim="800000"/>
          <a:headEnd/>
          <a:tailEnd/>
        </a:ln>
      </xdr:spPr>
    </xdr:pic>
    <xdr:clientData/>
  </xdr:oneCellAnchor>
  <xdr:oneCellAnchor>
    <xdr:from>
      <xdr:col>4</xdr:col>
      <xdr:colOff>1047750</xdr:colOff>
      <xdr:row>1105</xdr:row>
      <xdr:rowOff>0</xdr:rowOff>
    </xdr:from>
    <xdr:ext cx="2242" cy="161925"/>
    <xdr:pic>
      <xdr:nvPicPr>
        <xdr:cNvPr id="1918" name="Picture 21">
          <a:extLst>
            <a:ext uri="{FF2B5EF4-FFF2-40B4-BE49-F238E27FC236}">
              <a16:creationId xmlns:a16="http://schemas.microsoft.com/office/drawing/2014/main" xmlns="" id="{A8222055-6E16-4ACE-8C5D-C8C2BC926AD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924550"/>
          <a:ext cx="2242" cy="161925"/>
        </a:xfrm>
        <a:prstGeom prst="rect">
          <a:avLst/>
        </a:prstGeom>
        <a:noFill/>
        <a:ln w="9525">
          <a:noFill/>
          <a:miter lim="800000"/>
          <a:headEnd/>
          <a:tailEnd/>
        </a:ln>
      </xdr:spPr>
    </xdr:pic>
    <xdr:clientData/>
  </xdr:oneCellAnchor>
  <xdr:oneCellAnchor>
    <xdr:from>
      <xdr:col>4</xdr:col>
      <xdr:colOff>1047750</xdr:colOff>
      <xdr:row>1085</xdr:row>
      <xdr:rowOff>0</xdr:rowOff>
    </xdr:from>
    <xdr:ext cx="2242" cy="161925"/>
    <xdr:pic>
      <xdr:nvPicPr>
        <xdr:cNvPr id="1919" name="Picture 21">
          <a:extLst>
            <a:ext uri="{FF2B5EF4-FFF2-40B4-BE49-F238E27FC236}">
              <a16:creationId xmlns:a16="http://schemas.microsoft.com/office/drawing/2014/main" xmlns="" id="{60F8FD44-1D43-4D7B-837B-F934E6CF46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1081</xdr:row>
      <xdr:rowOff>0</xdr:rowOff>
    </xdr:from>
    <xdr:ext cx="2242" cy="161925"/>
    <xdr:pic>
      <xdr:nvPicPr>
        <xdr:cNvPr id="1920" name="Picture 21">
          <a:extLst>
            <a:ext uri="{FF2B5EF4-FFF2-40B4-BE49-F238E27FC236}">
              <a16:creationId xmlns:a16="http://schemas.microsoft.com/office/drawing/2014/main" xmlns="" id="{440F4C30-A370-4645-BEDA-0E214F964BA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52550"/>
          <a:ext cx="2242" cy="161925"/>
        </a:xfrm>
        <a:prstGeom prst="rect">
          <a:avLst/>
        </a:prstGeom>
        <a:noFill/>
        <a:ln w="9525">
          <a:noFill/>
          <a:miter lim="800000"/>
          <a:headEnd/>
          <a:tailEnd/>
        </a:ln>
      </xdr:spPr>
    </xdr:pic>
    <xdr:clientData/>
  </xdr:oneCellAnchor>
  <xdr:oneCellAnchor>
    <xdr:from>
      <xdr:col>4</xdr:col>
      <xdr:colOff>1047750</xdr:colOff>
      <xdr:row>1108</xdr:row>
      <xdr:rowOff>0</xdr:rowOff>
    </xdr:from>
    <xdr:ext cx="2242" cy="161925"/>
    <xdr:pic>
      <xdr:nvPicPr>
        <xdr:cNvPr id="1921" name="Picture 21">
          <a:extLst>
            <a:ext uri="{FF2B5EF4-FFF2-40B4-BE49-F238E27FC236}">
              <a16:creationId xmlns:a16="http://schemas.microsoft.com/office/drawing/2014/main" xmlns="" id="{3687B8B1-6E13-4C4C-B28C-C9C6C471B2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496050"/>
          <a:ext cx="2242" cy="161925"/>
        </a:xfrm>
        <a:prstGeom prst="rect">
          <a:avLst/>
        </a:prstGeom>
        <a:noFill/>
        <a:ln w="9525">
          <a:noFill/>
          <a:miter lim="800000"/>
          <a:headEnd/>
          <a:tailEnd/>
        </a:ln>
      </xdr:spPr>
    </xdr:pic>
    <xdr:clientData/>
  </xdr:oneCellAnchor>
  <xdr:oneCellAnchor>
    <xdr:from>
      <xdr:col>4</xdr:col>
      <xdr:colOff>1047750</xdr:colOff>
      <xdr:row>1093</xdr:row>
      <xdr:rowOff>0</xdr:rowOff>
    </xdr:from>
    <xdr:ext cx="2242" cy="161925"/>
    <xdr:pic>
      <xdr:nvPicPr>
        <xdr:cNvPr id="1922" name="Picture 21">
          <a:extLst>
            <a:ext uri="{FF2B5EF4-FFF2-40B4-BE49-F238E27FC236}">
              <a16:creationId xmlns:a16="http://schemas.microsoft.com/office/drawing/2014/main" xmlns="" id="{38D38F52-70E8-4CA7-AACB-C8A5C8F705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638550"/>
          <a:ext cx="2242" cy="161925"/>
        </a:xfrm>
        <a:prstGeom prst="rect">
          <a:avLst/>
        </a:prstGeom>
        <a:noFill/>
        <a:ln w="9525">
          <a:noFill/>
          <a:miter lim="800000"/>
          <a:headEnd/>
          <a:tailEnd/>
        </a:ln>
      </xdr:spPr>
    </xdr:pic>
    <xdr:clientData/>
  </xdr:oneCellAnchor>
  <xdr:oneCellAnchor>
    <xdr:from>
      <xdr:col>4</xdr:col>
      <xdr:colOff>1047750</xdr:colOff>
      <xdr:row>1088</xdr:row>
      <xdr:rowOff>0</xdr:rowOff>
    </xdr:from>
    <xdr:ext cx="2242" cy="161925"/>
    <xdr:pic>
      <xdr:nvPicPr>
        <xdr:cNvPr id="1923" name="Picture 21">
          <a:extLst>
            <a:ext uri="{FF2B5EF4-FFF2-40B4-BE49-F238E27FC236}">
              <a16:creationId xmlns:a16="http://schemas.microsoft.com/office/drawing/2014/main" xmlns="" id="{210ED3B2-BAE6-4B6F-8DBB-075557A27F3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686050"/>
          <a:ext cx="2242" cy="161925"/>
        </a:xfrm>
        <a:prstGeom prst="rect">
          <a:avLst/>
        </a:prstGeom>
        <a:noFill/>
        <a:ln w="9525">
          <a:noFill/>
          <a:miter lim="800000"/>
          <a:headEnd/>
          <a:tailEnd/>
        </a:ln>
      </xdr:spPr>
    </xdr:pic>
    <xdr:clientData/>
  </xdr:oneCellAnchor>
  <xdr:oneCellAnchor>
    <xdr:from>
      <xdr:col>4</xdr:col>
      <xdr:colOff>1047750</xdr:colOff>
      <xdr:row>1079</xdr:row>
      <xdr:rowOff>0</xdr:rowOff>
    </xdr:from>
    <xdr:ext cx="2242" cy="161925"/>
    <xdr:pic>
      <xdr:nvPicPr>
        <xdr:cNvPr id="1924" name="Picture 21">
          <a:extLst>
            <a:ext uri="{FF2B5EF4-FFF2-40B4-BE49-F238E27FC236}">
              <a16:creationId xmlns:a16="http://schemas.microsoft.com/office/drawing/2014/main" xmlns="" id="{6CD4925E-926B-46BD-8374-1C06A5A04D8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1116</xdr:row>
      <xdr:rowOff>0</xdr:rowOff>
    </xdr:from>
    <xdr:ext cx="2242" cy="161925"/>
    <xdr:pic>
      <xdr:nvPicPr>
        <xdr:cNvPr id="1925" name="Picture 21">
          <a:extLst>
            <a:ext uri="{FF2B5EF4-FFF2-40B4-BE49-F238E27FC236}">
              <a16:creationId xmlns:a16="http://schemas.microsoft.com/office/drawing/2014/main" xmlns="" id="{EA788F5B-A948-4C37-B38B-421AC34781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020050"/>
          <a:ext cx="2242" cy="161925"/>
        </a:xfrm>
        <a:prstGeom prst="rect">
          <a:avLst/>
        </a:prstGeom>
        <a:noFill/>
        <a:ln w="9525">
          <a:noFill/>
          <a:miter lim="800000"/>
          <a:headEnd/>
          <a:tailEnd/>
        </a:ln>
      </xdr:spPr>
    </xdr:pic>
    <xdr:clientData/>
  </xdr:oneCellAnchor>
  <xdr:oneCellAnchor>
    <xdr:from>
      <xdr:col>4</xdr:col>
      <xdr:colOff>1047750</xdr:colOff>
      <xdr:row>1116</xdr:row>
      <xdr:rowOff>0</xdr:rowOff>
    </xdr:from>
    <xdr:ext cx="2242" cy="161925"/>
    <xdr:pic>
      <xdr:nvPicPr>
        <xdr:cNvPr id="1926" name="Picture 21">
          <a:extLst>
            <a:ext uri="{FF2B5EF4-FFF2-40B4-BE49-F238E27FC236}">
              <a16:creationId xmlns:a16="http://schemas.microsoft.com/office/drawing/2014/main" xmlns="" id="{BB088459-B165-4F49-B0BF-83AD9E0A42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020050"/>
          <a:ext cx="2242" cy="161925"/>
        </a:xfrm>
        <a:prstGeom prst="rect">
          <a:avLst/>
        </a:prstGeom>
        <a:noFill/>
        <a:ln w="9525">
          <a:noFill/>
          <a:miter lim="800000"/>
          <a:headEnd/>
          <a:tailEnd/>
        </a:ln>
      </xdr:spPr>
    </xdr:pic>
    <xdr:clientData/>
  </xdr:oneCellAnchor>
  <xdr:oneCellAnchor>
    <xdr:from>
      <xdr:col>4</xdr:col>
      <xdr:colOff>1047750</xdr:colOff>
      <xdr:row>1096</xdr:row>
      <xdr:rowOff>0</xdr:rowOff>
    </xdr:from>
    <xdr:ext cx="2242" cy="161925"/>
    <xdr:pic>
      <xdr:nvPicPr>
        <xdr:cNvPr id="1927" name="Picture 21">
          <a:extLst>
            <a:ext uri="{FF2B5EF4-FFF2-40B4-BE49-F238E27FC236}">
              <a16:creationId xmlns:a16="http://schemas.microsoft.com/office/drawing/2014/main" xmlns="" id="{5438A32B-409D-4B1A-9F50-CE2511908B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210050"/>
          <a:ext cx="2242" cy="161925"/>
        </a:xfrm>
        <a:prstGeom prst="rect">
          <a:avLst/>
        </a:prstGeom>
        <a:noFill/>
        <a:ln w="9525">
          <a:noFill/>
          <a:miter lim="800000"/>
          <a:headEnd/>
          <a:tailEnd/>
        </a:ln>
      </xdr:spPr>
    </xdr:pic>
    <xdr:clientData/>
  </xdr:oneCellAnchor>
  <xdr:oneCellAnchor>
    <xdr:from>
      <xdr:col>4</xdr:col>
      <xdr:colOff>1047750</xdr:colOff>
      <xdr:row>1090</xdr:row>
      <xdr:rowOff>0</xdr:rowOff>
    </xdr:from>
    <xdr:ext cx="2242" cy="161925"/>
    <xdr:pic>
      <xdr:nvPicPr>
        <xdr:cNvPr id="1928" name="Picture 21">
          <a:extLst>
            <a:ext uri="{FF2B5EF4-FFF2-40B4-BE49-F238E27FC236}">
              <a16:creationId xmlns:a16="http://schemas.microsoft.com/office/drawing/2014/main" xmlns="" id="{922EE473-D64C-4CC0-BC2D-B4EE266A997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067050"/>
          <a:ext cx="2242" cy="161925"/>
        </a:xfrm>
        <a:prstGeom prst="rect">
          <a:avLst/>
        </a:prstGeom>
        <a:noFill/>
        <a:ln w="9525">
          <a:noFill/>
          <a:miter lim="800000"/>
          <a:headEnd/>
          <a:tailEnd/>
        </a:ln>
      </xdr:spPr>
    </xdr:pic>
    <xdr:clientData/>
  </xdr:oneCellAnchor>
  <xdr:oneCellAnchor>
    <xdr:from>
      <xdr:col>4</xdr:col>
      <xdr:colOff>1047750</xdr:colOff>
      <xdr:row>1123</xdr:row>
      <xdr:rowOff>0</xdr:rowOff>
    </xdr:from>
    <xdr:ext cx="2242" cy="161925"/>
    <xdr:pic>
      <xdr:nvPicPr>
        <xdr:cNvPr id="1929" name="Picture 21">
          <a:extLst>
            <a:ext uri="{FF2B5EF4-FFF2-40B4-BE49-F238E27FC236}">
              <a16:creationId xmlns:a16="http://schemas.microsoft.com/office/drawing/2014/main" xmlns="" id="{F04FCE8F-C5FD-405D-AA11-A06D6DF55B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353550"/>
          <a:ext cx="2242" cy="161925"/>
        </a:xfrm>
        <a:prstGeom prst="rect">
          <a:avLst/>
        </a:prstGeom>
        <a:noFill/>
        <a:ln w="9525">
          <a:noFill/>
          <a:miter lim="800000"/>
          <a:headEnd/>
          <a:tailEnd/>
        </a:ln>
      </xdr:spPr>
    </xdr:pic>
    <xdr:clientData/>
  </xdr:oneCellAnchor>
  <xdr:oneCellAnchor>
    <xdr:from>
      <xdr:col>4</xdr:col>
      <xdr:colOff>1047750</xdr:colOff>
      <xdr:row>1105</xdr:row>
      <xdr:rowOff>0</xdr:rowOff>
    </xdr:from>
    <xdr:ext cx="2242" cy="161925"/>
    <xdr:pic>
      <xdr:nvPicPr>
        <xdr:cNvPr id="1930" name="Picture 21">
          <a:extLst>
            <a:ext uri="{FF2B5EF4-FFF2-40B4-BE49-F238E27FC236}">
              <a16:creationId xmlns:a16="http://schemas.microsoft.com/office/drawing/2014/main" xmlns="" id="{84CF28C8-FB4C-41E4-BB88-826068ACBD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924550"/>
          <a:ext cx="2242" cy="161925"/>
        </a:xfrm>
        <a:prstGeom prst="rect">
          <a:avLst/>
        </a:prstGeom>
        <a:noFill/>
        <a:ln w="9525">
          <a:noFill/>
          <a:miter lim="800000"/>
          <a:headEnd/>
          <a:tailEnd/>
        </a:ln>
      </xdr:spPr>
    </xdr:pic>
    <xdr:clientData/>
  </xdr:oneCellAnchor>
  <xdr:oneCellAnchor>
    <xdr:from>
      <xdr:col>4</xdr:col>
      <xdr:colOff>1047750</xdr:colOff>
      <xdr:row>1085</xdr:row>
      <xdr:rowOff>0</xdr:rowOff>
    </xdr:from>
    <xdr:ext cx="2242" cy="161925"/>
    <xdr:pic>
      <xdr:nvPicPr>
        <xdr:cNvPr id="1931" name="Picture 21">
          <a:extLst>
            <a:ext uri="{FF2B5EF4-FFF2-40B4-BE49-F238E27FC236}">
              <a16:creationId xmlns:a16="http://schemas.microsoft.com/office/drawing/2014/main" xmlns="" id="{72B530EB-4CA4-4A60-BBFF-3ABD900F53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1081</xdr:row>
      <xdr:rowOff>0</xdr:rowOff>
    </xdr:from>
    <xdr:ext cx="2242" cy="161925"/>
    <xdr:pic>
      <xdr:nvPicPr>
        <xdr:cNvPr id="1932" name="Picture 21">
          <a:extLst>
            <a:ext uri="{FF2B5EF4-FFF2-40B4-BE49-F238E27FC236}">
              <a16:creationId xmlns:a16="http://schemas.microsoft.com/office/drawing/2014/main" xmlns="" id="{85C2234B-C65B-4830-BAD2-0D84719614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52550"/>
          <a:ext cx="2242" cy="161925"/>
        </a:xfrm>
        <a:prstGeom prst="rect">
          <a:avLst/>
        </a:prstGeom>
        <a:noFill/>
        <a:ln w="9525">
          <a:noFill/>
          <a:miter lim="800000"/>
          <a:headEnd/>
          <a:tailEnd/>
        </a:ln>
      </xdr:spPr>
    </xdr:pic>
    <xdr:clientData/>
  </xdr:oneCellAnchor>
  <xdr:oneCellAnchor>
    <xdr:from>
      <xdr:col>4</xdr:col>
      <xdr:colOff>1047750</xdr:colOff>
      <xdr:row>1108</xdr:row>
      <xdr:rowOff>0</xdr:rowOff>
    </xdr:from>
    <xdr:ext cx="2242" cy="161925"/>
    <xdr:pic>
      <xdr:nvPicPr>
        <xdr:cNvPr id="1933" name="Picture 21">
          <a:extLst>
            <a:ext uri="{FF2B5EF4-FFF2-40B4-BE49-F238E27FC236}">
              <a16:creationId xmlns:a16="http://schemas.microsoft.com/office/drawing/2014/main" xmlns="" id="{21452BEB-046E-4C50-AE57-4BDAA0EF0C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496050"/>
          <a:ext cx="2242" cy="161925"/>
        </a:xfrm>
        <a:prstGeom prst="rect">
          <a:avLst/>
        </a:prstGeom>
        <a:noFill/>
        <a:ln w="9525">
          <a:noFill/>
          <a:miter lim="800000"/>
          <a:headEnd/>
          <a:tailEnd/>
        </a:ln>
      </xdr:spPr>
    </xdr:pic>
    <xdr:clientData/>
  </xdr:oneCellAnchor>
  <xdr:oneCellAnchor>
    <xdr:from>
      <xdr:col>4</xdr:col>
      <xdr:colOff>1047750</xdr:colOff>
      <xdr:row>1093</xdr:row>
      <xdr:rowOff>0</xdr:rowOff>
    </xdr:from>
    <xdr:ext cx="2242" cy="161925"/>
    <xdr:pic>
      <xdr:nvPicPr>
        <xdr:cNvPr id="1934" name="Picture 21">
          <a:extLst>
            <a:ext uri="{FF2B5EF4-FFF2-40B4-BE49-F238E27FC236}">
              <a16:creationId xmlns:a16="http://schemas.microsoft.com/office/drawing/2014/main" xmlns="" id="{579BCB8F-E16A-457E-8558-46706EE0BD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638550"/>
          <a:ext cx="2242" cy="161925"/>
        </a:xfrm>
        <a:prstGeom prst="rect">
          <a:avLst/>
        </a:prstGeom>
        <a:noFill/>
        <a:ln w="9525">
          <a:noFill/>
          <a:miter lim="800000"/>
          <a:headEnd/>
          <a:tailEnd/>
        </a:ln>
      </xdr:spPr>
    </xdr:pic>
    <xdr:clientData/>
  </xdr:oneCellAnchor>
  <xdr:oneCellAnchor>
    <xdr:from>
      <xdr:col>4</xdr:col>
      <xdr:colOff>1047750</xdr:colOff>
      <xdr:row>1088</xdr:row>
      <xdr:rowOff>0</xdr:rowOff>
    </xdr:from>
    <xdr:ext cx="2242" cy="161925"/>
    <xdr:pic>
      <xdr:nvPicPr>
        <xdr:cNvPr id="1935" name="Picture 21">
          <a:extLst>
            <a:ext uri="{FF2B5EF4-FFF2-40B4-BE49-F238E27FC236}">
              <a16:creationId xmlns:a16="http://schemas.microsoft.com/office/drawing/2014/main" xmlns="" id="{762FA9B7-8CA1-496C-A2CF-76F12738B0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686050"/>
          <a:ext cx="2242" cy="161925"/>
        </a:xfrm>
        <a:prstGeom prst="rect">
          <a:avLst/>
        </a:prstGeom>
        <a:noFill/>
        <a:ln w="9525">
          <a:noFill/>
          <a:miter lim="800000"/>
          <a:headEnd/>
          <a:tailEnd/>
        </a:ln>
      </xdr:spPr>
    </xdr:pic>
    <xdr:clientData/>
  </xdr:oneCellAnchor>
  <xdr:oneCellAnchor>
    <xdr:from>
      <xdr:col>4</xdr:col>
      <xdr:colOff>1047750</xdr:colOff>
      <xdr:row>1079</xdr:row>
      <xdr:rowOff>0</xdr:rowOff>
    </xdr:from>
    <xdr:ext cx="2242" cy="161925"/>
    <xdr:pic>
      <xdr:nvPicPr>
        <xdr:cNvPr id="1936" name="Picture 21">
          <a:extLst>
            <a:ext uri="{FF2B5EF4-FFF2-40B4-BE49-F238E27FC236}">
              <a16:creationId xmlns:a16="http://schemas.microsoft.com/office/drawing/2014/main" xmlns="" id="{4A4FD210-6EE1-4EE5-843E-11F36F2E21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1116</xdr:row>
      <xdr:rowOff>0</xdr:rowOff>
    </xdr:from>
    <xdr:ext cx="2242" cy="161925"/>
    <xdr:pic>
      <xdr:nvPicPr>
        <xdr:cNvPr id="1937" name="Picture 21">
          <a:extLst>
            <a:ext uri="{FF2B5EF4-FFF2-40B4-BE49-F238E27FC236}">
              <a16:creationId xmlns:a16="http://schemas.microsoft.com/office/drawing/2014/main" xmlns="" id="{4066E22E-ED6E-4EFC-BBF8-686386B6FF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020050"/>
          <a:ext cx="2242" cy="161925"/>
        </a:xfrm>
        <a:prstGeom prst="rect">
          <a:avLst/>
        </a:prstGeom>
        <a:noFill/>
        <a:ln w="9525">
          <a:noFill/>
          <a:miter lim="800000"/>
          <a:headEnd/>
          <a:tailEnd/>
        </a:ln>
      </xdr:spPr>
    </xdr:pic>
    <xdr:clientData/>
  </xdr:oneCellAnchor>
  <xdr:oneCellAnchor>
    <xdr:from>
      <xdr:col>4</xdr:col>
      <xdr:colOff>1047750</xdr:colOff>
      <xdr:row>1116</xdr:row>
      <xdr:rowOff>0</xdr:rowOff>
    </xdr:from>
    <xdr:ext cx="2242" cy="161925"/>
    <xdr:pic>
      <xdr:nvPicPr>
        <xdr:cNvPr id="1938" name="Picture 21">
          <a:extLst>
            <a:ext uri="{FF2B5EF4-FFF2-40B4-BE49-F238E27FC236}">
              <a16:creationId xmlns:a16="http://schemas.microsoft.com/office/drawing/2014/main" xmlns="" id="{50F44DCE-4850-4E4B-8F13-6E53DECEB2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020050"/>
          <a:ext cx="2242" cy="161925"/>
        </a:xfrm>
        <a:prstGeom prst="rect">
          <a:avLst/>
        </a:prstGeom>
        <a:noFill/>
        <a:ln w="9525">
          <a:noFill/>
          <a:miter lim="800000"/>
          <a:headEnd/>
          <a:tailEnd/>
        </a:ln>
      </xdr:spPr>
    </xdr:pic>
    <xdr:clientData/>
  </xdr:oneCellAnchor>
  <xdr:oneCellAnchor>
    <xdr:from>
      <xdr:col>4</xdr:col>
      <xdr:colOff>1047750</xdr:colOff>
      <xdr:row>1096</xdr:row>
      <xdr:rowOff>0</xdr:rowOff>
    </xdr:from>
    <xdr:ext cx="2242" cy="161925"/>
    <xdr:pic>
      <xdr:nvPicPr>
        <xdr:cNvPr id="1939" name="Picture 21">
          <a:extLst>
            <a:ext uri="{FF2B5EF4-FFF2-40B4-BE49-F238E27FC236}">
              <a16:creationId xmlns:a16="http://schemas.microsoft.com/office/drawing/2014/main" xmlns="" id="{A3F87165-291A-4E35-BAB9-BB61C55519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210050"/>
          <a:ext cx="2242" cy="161925"/>
        </a:xfrm>
        <a:prstGeom prst="rect">
          <a:avLst/>
        </a:prstGeom>
        <a:noFill/>
        <a:ln w="9525">
          <a:noFill/>
          <a:miter lim="800000"/>
          <a:headEnd/>
          <a:tailEnd/>
        </a:ln>
      </xdr:spPr>
    </xdr:pic>
    <xdr:clientData/>
  </xdr:oneCellAnchor>
  <xdr:oneCellAnchor>
    <xdr:from>
      <xdr:col>4</xdr:col>
      <xdr:colOff>1047750</xdr:colOff>
      <xdr:row>1090</xdr:row>
      <xdr:rowOff>0</xdr:rowOff>
    </xdr:from>
    <xdr:ext cx="2242" cy="161925"/>
    <xdr:pic>
      <xdr:nvPicPr>
        <xdr:cNvPr id="1940" name="Picture 21">
          <a:extLst>
            <a:ext uri="{FF2B5EF4-FFF2-40B4-BE49-F238E27FC236}">
              <a16:creationId xmlns:a16="http://schemas.microsoft.com/office/drawing/2014/main" xmlns="" id="{6C854531-9FCC-4E81-BE9C-1AA428897A4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067050"/>
          <a:ext cx="2242" cy="161925"/>
        </a:xfrm>
        <a:prstGeom prst="rect">
          <a:avLst/>
        </a:prstGeom>
        <a:noFill/>
        <a:ln w="9525">
          <a:noFill/>
          <a:miter lim="800000"/>
          <a:headEnd/>
          <a:tailEnd/>
        </a:ln>
      </xdr:spPr>
    </xdr:pic>
    <xdr:clientData/>
  </xdr:oneCellAnchor>
  <xdr:oneCellAnchor>
    <xdr:from>
      <xdr:col>4</xdr:col>
      <xdr:colOff>1047750</xdr:colOff>
      <xdr:row>1123</xdr:row>
      <xdr:rowOff>0</xdr:rowOff>
    </xdr:from>
    <xdr:ext cx="2242" cy="161925"/>
    <xdr:pic>
      <xdr:nvPicPr>
        <xdr:cNvPr id="1941" name="Picture 21">
          <a:extLst>
            <a:ext uri="{FF2B5EF4-FFF2-40B4-BE49-F238E27FC236}">
              <a16:creationId xmlns:a16="http://schemas.microsoft.com/office/drawing/2014/main" xmlns="" id="{CF2AF641-6F4A-46D7-AF32-58D3997444D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353550"/>
          <a:ext cx="2242" cy="161925"/>
        </a:xfrm>
        <a:prstGeom prst="rect">
          <a:avLst/>
        </a:prstGeom>
        <a:noFill/>
        <a:ln w="9525">
          <a:noFill/>
          <a:miter lim="800000"/>
          <a:headEnd/>
          <a:tailEnd/>
        </a:ln>
      </xdr:spPr>
    </xdr:pic>
    <xdr:clientData/>
  </xdr:oneCellAnchor>
  <xdr:oneCellAnchor>
    <xdr:from>
      <xdr:col>4</xdr:col>
      <xdr:colOff>1047750</xdr:colOff>
      <xdr:row>1107</xdr:row>
      <xdr:rowOff>0</xdr:rowOff>
    </xdr:from>
    <xdr:ext cx="2242" cy="161925"/>
    <xdr:pic>
      <xdr:nvPicPr>
        <xdr:cNvPr id="1942" name="Picture 21">
          <a:extLst>
            <a:ext uri="{FF2B5EF4-FFF2-40B4-BE49-F238E27FC236}">
              <a16:creationId xmlns:a16="http://schemas.microsoft.com/office/drawing/2014/main" xmlns="" id="{B502F197-6AE3-4E23-8AC0-5A3FCBD831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305550"/>
          <a:ext cx="2242" cy="161925"/>
        </a:xfrm>
        <a:prstGeom prst="rect">
          <a:avLst/>
        </a:prstGeom>
        <a:noFill/>
        <a:ln w="9525">
          <a:noFill/>
          <a:miter lim="800000"/>
          <a:headEnd/>
          <a:tailEnd/>
        </a:ln>
      </xdr:spPr>
    </xdr:pic>
    <xdr:clientData/>
  </xdr:oneCellAnchor>
  <xdr:oneCellAnchor>
    <xdr:from>
      <xdr:col>4</xdr:col>
      <xdr:colOff>1047750</xdr:colOff>
      <xdr:row>1082</xdr:row>
      <xdr:rowOff>0</xdr:rowOff>
    </xdr:from>
    <xdr:ext cx="2242" cy="161925"/>
    <xdr:pic>
      <xdr:nvPicPr>
        <xdr:cNvPr id="1943" name="Picture 21">
          <a:extLst>
            <a:ext uri="{FF2B5EF4-FFF2-40B4-BE49-F238E27FC236}">
              <a16:creationId xmlns:a16="http://schemas.microsoft.com/office/drawing/2014/main" xmlns="" id="{61FD93CF-0432-465C-9CE3-EEBBEB958BF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1100</xdr:row>
      <xdr:rowOff>0</xdr:rowOff>
    </xdr:from>
    <xdr:ext cx="2242" cy="161925"/>
    <xdr:pic>
      <xdr:nvPicPr>
        <xdr:cNvPr id="1944" name="Picture 21">
          <a:extLst>
            <a:ext uri="{FF2B5EF4-FFF2-40B4-BE49-F238E27FC236}">
              <a16:creationId xmlns:a16="http://schemas.microsoft.com/office/drawing/2014/main" xmlns="" id="{D3ACD720-2FB0-4AD1-9C50-0BCAAABB18C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972050"/>
          <a:ext cx="2242" cy="161925"/>
        </a:xfrm>
        <a:prstGeom prst="rect">
          <a:avLst/>
        </a:prstGeom>
        <a:noFill/>
        <a:ln w="9525">
          <a:noFill/>
          <a:miter lim="800000"/>
          <a:headEnd/>
          <a:tailEnd/>
        </a:ln>
      </xdr:spPr>
    </xdr:pic>
    <xdr:clientData/>
  </xdr:oneCellAnchor>
  <xdr:oneCellAnchor>
    <xdr:from>
      <xdr:col>4</xdr:col>
      <xdr:colOff>1047750</xdr:colOff>
      <xdr:row>1105</xdr:row>
      <xdr:rowOff>0</xdr:rowOff>
    </xdr:from>
    <xdr:ext cx="2242" cy="161925"/>
    <xdr:pic>
      <xdr:nvPicPr>
        <xdr:cNvPr id="1945" name="Picture 21">
          <a:extLst>
            <a:ext uri="{FF2B5EF4-FFF2-40B4-BE49-F238E27FC236}">
              <a16:creationId xmlns:a16="http://schemas.microsoft.com/office/drawing/2014/main" xmlns="" id="{CB6125EB-A605-4A67-ADA3-C6C99EB671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924550"/>
          <a:ext cx="2242" cy="161925"/>
        </a:xfrm>
        <a:prstGeom prst="rect">
          <a:avLst/>
        </a:prstGeom>
        <a:noFill/>
        <a:ln w="9525">
          <a:noFill/>
          <a:miter lim="800000"/>
          <a:headEnd/>
          <a:tailEnd/>
        </a:ln>
      </xdr:spPr>
    </xdr:pic>
    <xdr:clientData/>
  </xdr:oneCellAnchor>
  <xdr:oneCellAnchor>
    <xdr:from>
      <xdr:col>4</xdr:col>
      <xdr:colOff>1047750</xdr:colOff>
      <xdr:row>1085</xdr:row>
      <xdr:rowOff>0</xdr:rowOff>
    </xdr:from>
    <xdr:ext cx="2242" cy="161925"/>
    <xdr:pic>
      <xdr:nvPicPr>
        <xdr:cNvPr id="1946" name="Picture 21">
          <a:extLst>
            <a:ext uri="{FF2B5EF4-FFF2-40B4-BE49-F238E27FC236}">
              <a16:creationId xmlns:a16="http://schemas.microsoft.com/office/drawing/2014/main" xmlns="" id="{1F08C1CA-9A9A-48E4-B915-232F98F09B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1108</xdr:row>
      <xdr:rowOff>0</xdr:rowOff>
    </xdr:from>
    <xdr:ext cx="2242" cy="161925"/>
    <xdr:pic>
      <xdr:nvPicPr>
        <xdr:cNvPr id="1947" name="Picture 21">
          <a:extLst>
            <a:ext uri="{FF2B5EF4-FFF2-40B4-BE49-F238E27FC236}">
              <a16:creationId xmlns:a16="http://schemas.microsoft.com/office/drawing/2014/main" xmlns="" id="{50BD3E15-5D16-4DD0-9040-29DF2CDB8C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496050"/>
          <a:ext cx="2242" cy="161925"/>
        </a:xfrm>
        <a:prstGeom prst="rect">
          <a:avLst/>
        </a:prstGeom>
        <a:noFill/>
        <a:ln w="9525">
          <a:noFill/>
          <a:miter lim="800000"/>
          <a:headEnd/>
          <a:tailEnd/>
        </a:ln>
      </xdr:spPr>
    </xdr:pic>
    <xdr:clientData/>
  </xdr:oneCellAnchor>
  <xdr:oneCellAnchor>
    <xdr:from>
      <xdr:col>4</xdr:col>
      <xdr:colOff>1047750</xdr:colOff>
      <xdr:row>1088</xdr:row>
      <xdr:rowOff>0</xdr:rowOff>
    </xdr:from>
    <xdr:ext cx="2242" cy="161925"/>
    <xdr:pic>
      <xdr:nvPicPr>
        <xdr:cNvPr id="1948" name="Picture 21">
          <a:extLst>
            <a:ext uri="{FF2B5EF4-FFF2-40B4-BE49-F238E27FC236}">
              <a16:creationId xmlns:a16="http://schemas.microsoft.com/office/drawing/2014/main" xmlns="" id="{644702EF-F3FF-4E27-A301-05996489E2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686050"/>
          <a:ext cx="2242" cy="161925"/>
        </a:xfrm>
        <a:prstGeom prst="rect">
          <a:avLst/>
        </a:prstGeom>
        <a:noFill/>
        <a:ln w="9525">
          <a:noFill/>
          <a:miter lim="800000"/>
          <a:headEnd/>
          <a:tailEnd/>
        </a:ln>
      </xdr:spPr>
    </xdr:pic>
    <xdr:clientData/>
  </xdr:oneCellAnchor>
  <xdr:oneCellAnchor>
    <xdr:from>
      <xdr:col>4</xdr:col>
      <xdr:colOff>1047750</xdr:colOff>
      <xdr:row>1103</xdr:row>
      <xdr:rowOff>0</xdr:rowOff>
    </xdr:from>
    <xdr:ext cx="2242" cy="161925"/>
    <xdr:pic>
      <xdr:nvPicPr>
        <xdr:cNvPr id="1949" name="Picture 21">
          <a:extLst>
            <a:ext uri="{FF2B5EF4-FFF2-40B4-BE49-F238E27FC236}">
              <a16:creationId xmlns:a16="http://schemas.microsoft.com/office/drawing/2014/main" xmlns="" id="{0F36D292-B571-4C12-90B3-F95F31A6F4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543550"/>
          <a:ext cx="2242" cy="161925"/>
        </a:xfrm>
        <a:prstGeom prst="rect">
          <a:avLst/>
        </a:prstGeom>
        <a:noFill/>
        <a:ln w="9525">
          <a:noFill/>
          <a:miter lim="800000"/>
          <a:headEnd/>
          <a:tailEnd/>
        </a:ln>
      </xdr:spPr>
    </xdr:pic>
    <xdr:clientData/>
  </xdr:oneCellAnchor>
  <xdr:oneCellAnchor>
    <xdr:from>
      <xdr:col>4</xdr:col>
      <xdr:colOff>1047750</xdr:colOff>
      <xdr:row>1104</xdr:row>
      <xdr:rowOff>0</xdr:rowOff>
    </xdr:from>
    <xdr:ext cx="2242" cy="161925"/>
    <xdr:pic>
      <xdr:nvPicPr>
        <xdr:cNvPr id="1950" name="Picture 21">
          <a:extLst>
            <a:ext uri="{FF2B5EF4-FFF2-40B4-BE49-F238E27FC236}">
              <a16:creationId xmlns:a16="http://schemas.microsoft.com/office/drawing/2014/main" xmlns="" id="{AE0320A8-037F-43F2-87E0-B3F5EC8821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734050"/>
          <a:ext cx="2242" cy="161925"/>
        </a:xfrm>
        <a:prstGeom prst="rect">
          <a:avLst/>
        </a:prstGeom>
        <a:noFill/>
        <a:ln w="9525">
          <a:noFill/>
          <a:miter lim="800000"/>
          <a:headEnd/>
          <a:tailEnd/>
        </a:ln>
      </xdr:spPr>
    </xdr:pic>
    <xdr:clientData/>
  </xdr:oneCellAnchor>
  <xdr:oneCellAnchor>
    <xdr:from>
      <xdr:col>4</xdr:col>
      <xdr:colOff>1047750</xdr:colOff>
      <xdr:row>1091</xdr:row>
      <xdr:rowOff>0</xdr:rowOff>
    </xdr:from>
    <xdr:ext cx="2242" cy="161925"/>
    <xdr:pic>
      <xdr:nvPicPr>
        <xdr:cNvPr id="1951" name="Picture 21">
          <a:extLst>
            <a:ext uri="{FF2B5EF4-FFF2-40B4-BE49-F238E27FC236}">
              <a16:creationId xmlns:a16="http://schemas.microsoft.com/office/drawing/2014/main" xmlns="" id="{035531AB-3EBB-4F54-85E0-2F6630129D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257550"/>
          <a:ext cx="2242" cy="161925"/>
        </a:xfrm>
        <a:prstGeom prst="rect">
          <a:avLst/>
        </a:prstGeom>
        <a:noFill/>
        <a:ln w="9525">
          <a:noFill/>
          <a:miter lim="800000"/>
          <a:headEnd/>
          <a:tailEnd/>
        </a:ln>
      </xdr:spPr>
    </xdr:pic>
    <xdr:clientData/>
  </xdr:oneCellAnchor>
  <xdr:oneCellAnchor>
    <xdr:from>
      <xdr:col>4</xdr:col>
      <xdr:colOff>1047750</xdr:colOff>
      <xdr:row>1126</xdr:row>
      <xdr:rowOff>0</xdr:rowOff>
    </xdr:from>
    <xdr:ext cx="2242" cy="161925"/>
    <xdr:pic>
      <xdr:nvPicPr>
        <xdr:cNvPr id="1952" name="Picture 21">
          <a:extLst>
            <a:ext uri="{FF2B5EF4-FFF2-40B4-BE49-F238E27FC236}">
              <a16:creationId xmlns:a16="http://schemas.microsoft.com/office/drawing/2014/main" xmlns="" id="{AD8CD8C6-920F-45A2-BA26-8D8CF09AAB8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925050"/>
          <a:ext cx="2242" cy="161925"/>
        </a:xfrm>
        <a:prstGeom prst="rect">
          <a:avLst/>
        </a:prstGeom>
        <a:noFill/>
        <a:ln w="9525">
          <a:noFill/>
          <a:miter lim="800000"/>
          <a:headEnd/>
          <a:tailEnd/>
        </a:ln>
      </xdr:spPr>
    </xdr:pic>
    <xdr:clientData/>
  </xdr:oneCellAnchor>
  <xdr:oneCellAnchor>
    <xdr:from>
      <xdr:col>4</xdr:col>
      <xdr:colOff>1047750</xdr:colOff>
      <xdr:row>1079</xdr:row>
      <xdr:rowOff>0</xdr:rowOff>
    </xdr:from>
    <xdr:ext cx="2242" cy="161925"/>
    <xdr:pic>
      <xdr:nvPicPr>
        <xdr:cNvPr id="1953" name="Picture 21">
          <a:extLst>
            <a:ext uri="{FF2B5EF4-FFF2-40B4-BE49-F238E27FC236}">
              <a16:creationId xmlns:a16="http://schemas.microsoft.com/office/drawing/2014/main" xmlns="" id="{CF9BB014-695B-45C7-B148-9B53C05AB0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1079</xdr:row>
      <xdr:rowOff>0</xdr:rowOff>
    </xdr:from>
    <xdr:ext cx="2242" cy="161925"/>
    <xdr:pic>
      <xdr:nvPicPr>
        <xdr:cNvPr id="1954" name="Picture 21">
          <a:extLst>
            <a:ext uri="{FF2B5EF4-FFF2-40B4-BE49-F238E27FC236}">
              <a16:creationId xmlns:a16="http://schemas.microsoft.com/office/drawing/2014/main" xmlns="" id="{368E2C98-A3B7-4BFE-BA4B-129B42D40D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1084</xdr:row>
      <xdr:rowOff>0</xdr:rowOff>
    </xdr:from>
    <xdr:ext cx="2242" cy="161925"/>
    <xdr:pic>
      <xdr:nvPicPr>
        <xdr:cNvPr id="1955" name="Picture 21">
          <a:extLst>
            <a:ext uri="{FF2B5EF4-FFF2-40B4-BE49-F238E27FC236}">
              <a16:creationId xmlns:a16="http://schemas.microsoft.com/office/drawing/2014/main" xmlns="" id="{407C4CEE-6650-4969-AFE6-0A90B08C83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1116</xdr:row>
      <xdr:rowOff>0</xdr:rowOff>
    </xdr:from>
    <xdr:ext cx="2242" cy="161925"/>
    <xdr:pic>
      <xdr:nvPicPr>
        <xdr:cNvPr id="1956" name="Picture 21">
          <a:extLst>
            <a:ext uri="{FF2B5EF4-FFF2-40B4-BE49-F238E27FC236}">
              <a16:creationId xmlns:a16="http://schemas.microsoft.com/office/drawing/2014/main" xmlns="" id="{46F1D3AE-0BF8-421E-86BA-8EE72630577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020050"/>
          <a:ext cx="2242" cy="161925"/>
        </a:xfrm>
        <a:prstGeom prst="rect">
          <a:avLst/>
        </a:prstGeom>
        <a:noFill/>
        <a:ln w="9525">
          <a:noFill/>
          <a:miter lim="800000"/>
          <a:headEnd/>
          <a:tailEnd/>
        </a:ln>
      </xdr:spPr>
    </xdr:pic>
    <xdr:clientData/>
  </xdr:oneCellAnchor>
  <xdr:oneCellAnchor>
    <xdr:from>
      <xdr:col>4</xdr:col>
      <xdr:colOff>1047750</xdr:colOff>
      <xdr:row>1096</xdr:row>
      <xdr:rowOff>0</xdr:rowOff>
    </xdr:from>
    <xdr:ext cx="2242" cy="161925"/>
    <xdr:pic>
      <xdr:nvPicPr>
        <xdr:cNvPr id="1957" name="Picture 21">
          <a:extLst>
            <a:ext uri="{FF2B5EF4-FFF2-40B4-BE49-F238E27FC236}">
              <a16:creationId xmlns:a16="http://schemas.microsoft.com/office/drawing/2014/main" xmlns="" id="{0E610457-925E-4E52-BD6C-EF79EBA3B4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210050"/>
          <a:ext cx="2242" cy="161925"/>
        </a:xfrm>
        <a:prstGeom prst="rect">
          <a:avLst/>
        </a:prstGeom>
        <a:noFill/>
        <a:ln w="9525">
          <a:noFill/>
          <a:miter lim="800000"/>
          <a:headEnd/>
          <a:tailEnd/>
        </a:ln>
      </xdr:spPr>
    </xdr:pic>
    <xdr:clientData/>
  </xdr:oneCellAnchor>
  <xdr:oneCellAnchor>
    <xdr:from>
      <xdr:col>4</xdr:col>
      <xdr:colOff>1047750</xdr:colOff>
      <xdr:row>1125</xdr:row>
      <xdr:rowOff>0</xdr:rowOff>
    </xdr:from>
    <xdr:ext cx="2242" cy="161925"/>
    <xdr:pic>
      <xdr:nvPicPr>
        <xdr:cNvPr id="1958" name="Picture 21">
          <a:extLst>
            <a:ext uri="{FF2B5EF4-FFF2-40B4-BE49-F238E27FC236}">
              <a16:creationId xmlns:a16="http://schemas.microsoft.com/office/drawing/2014/main" xmlns="" id="{DCE4F165-47DD-428E-A7A1-ED38053F9A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734550"/>
          <a:ext cx="2242" cy="161925"/>
        </a:xfrm>
        <a:prstGeom prst="rect">
          <a:avLst/>
        </a:prstGeom>
        <a:noFill/>
        <a:ln w="9525">
          <a:noFill/>
          <a:miter lim="800000"/>
          <a:headEnd/>
          <a:tailEnd/>
        </a:ln>
      </xdr:spPr>
    </xdr:pic>
    <xdr:clientData/>
  </xdr:oneCellAnchor>
  <xdr:oneCellAnchor>
    <xdr:from>
      <xdr:col>4</xdr:col>
      <xdr:colOff>1047750</xdr:colOff>
      <xdr:row>1094</xdr:row>
      <xdr:rowOff>0</xdr:rowOff>
    </xdr:from>
    <xdr:ext cx="2242" cy="161925"/>
    <xdr:pic>
      <xdr:nvPicPr>
        <xdr:cNvPr id="1959" name="Picture 21">
          <a:extLst>
            <a:ext uri="{FF2B5EF4-FFF2-40B4-BE49-F238E27FC236}">
              <a16:creationId xmlns:a16="http://schemas.microsoft.com/office/drawing/2014/main" xmlns="" id="{C32939F6-6F2D-4C4D-835D-0B3AFA306D9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829050"/>
          <a:ext cx="2242" cy="161925"/>
        </a:xfrm>
        <a:prstGeom prst="rect">
          <a:avLst/>
        </a:prstGeom>
        <a:noFill/>
        <a:ln w="9525">
          <a:noFill/>
          <a:miter lim="800000"/>
          <a:headEnd/>
          <a:tailEnd/>
        </a:ln>
      </xdr:spPr>
    </xdr:pic>
    <xdr:clientData/>
  </xdr:oneCellAnchor>
  <xdr:oneCellAnchor>
    <xdr:from>
      <xdr:col>4</xdr:col>
      <xdr:colOff>1047750</xdr:colOff>
      <xdr:row>1092</xdr:row>
      <xdr:rowOff>0</xdr:rowOff>
    </xdr:from>
    <xdr:ext cx="2242" cy="161925"/>
    <xdr:pic>
      <xdr:nvPicPr>
        <xdr:cNvPr id="1960" name="Picture 21">
          <a:extLst>
            <a:ext uri="{FF2B5EF4-FFF2-40B4-BE49-F238E27FC236}">
              <a16:creationId xmlns:a16="http://schemas.microsoft.com/office/drawing/2014/main" xmlns="" id="{1B7ECD47-51DF-46CB-B7DA-A4B51173B3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48050"/>
          <a:ext cx="2242" cy="161925"/>
        </a:xfrm>
        <a:prstGeom prst="rect">
          <a:avLst/>
        </a:prstGeom>
        <a:noFill/>
        <a:ln w="9525">
          <a:noFill/>
          <a:miter lim="800000"/>
          <a:headEnd/>
          <a:tailEnd/>
        </a:ln>
      </xdr:spPr>
    </xdr:pic>
    <xdr:clientData/>
  </xdr:oneCellAnchor>
  <xdr:oneCellAnchor>
    <xdr:from>
      <xdr:col>4</xdr:col>
      <xdr:colOff>1047750</xdr:colOff>
      <xdr:row>1101</xdr:row>
      <xdr:rowOff>0</xdr:rowOff>
    </xdr:from>
    <xdr:ext cx="2242" cy="161925"/>
    <xdr:pic>
      <xdr:nvPicPr>
        <xdr:cNvPr id="1961" name="Picture 21">
          <a:extLst>
            <a:ext uri="{FF2B5EF4-FFF2-40B4-BE49-F238E27FC236}">
              <a16:creationId xmlns:a16="http://schemas.microsoft.com/office/drawing/2014/main" xmlns="" id="{80DE8246-357C-4C7B-8A81-85B4482853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162550"/>
          <a:ext cx="2242" cy="161925"/>
        </a:xfrm>
        <a:prstGeom prst="rect">
          <a:avLst/>
        </a:prstGeom>
        <a:noFill/>
        <a:ln w="9525">
          <a:noFill/>
          <a:miter lim="800000"/>
          <a:headEnd/>
          <a:tailEnd/>
        </a:ln>
      </xdr:spPr>
    </xdr:pic>
    <xdr:clientData/>
  </xdr:oneCellAnchor>
  <xdr:oneCellAnchor>
    <xdr:from>
      <xdr:col>4</xdr:col>
      <xdr:colOff>1047750</xdr:colOff>
      <xdr:row>1117</xdr:row>
      <xdr:rowOff>0</xdr:rowOff>
    </xdr:from>
    <xdr:ext cx="2242" cy="161925"/>
    <xdr:pic>
      <xdr:nvPicPr>
        <xdr:cNvPr id="1962" name="Picture 21">
          <a:extLst>
            <a:ext uri="{FF2B5EF4-FFF2-40B4-BE49-F238E27FC236}">
              <a16:creationId xmlns:a16="http://schemas.microsoft.com/office/drawing/2014/main" xmlns="" id="{504A1807-F794-4B90-A88B-E897ADF757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210550"/>
          <a:ext cx="2242" cy="161925"/>
        </a:xfrm>
        <a:prstGeom prst="rect">
          <a:avLst/>
        </a:prstGeom>
        <a:noFill/>
        <a:ln w="9525">
          <a:noFill/>
          <a:miter lim="800000"/>
          <a:headEnd/>
          <a:tailEnd/>
        </a:ln>
      </xdr:spPr>
    </xdr:pic>
    <xdr:clientData/>
  </xdr:oneCellAnchor>
  <xdr:oneCellAnchor>
    <xdr:from>
      <xdr:col>4</xdr:col>
      <xdr:colOff>1047750</xdr:colOff>
      <xdr:row>1118</xdr:row>
      <xdr:rowOff>0</xdr:rowOff>
    </xdr:from>
    <xdr:ext cx="2242" cy="161925"/>
    <xdr:pic>
      <xdr:nvPicPr>
        <xdr:cNvPr id="1963" name="Picture 21">
          <a:extLst>
            <a:ext uri="{FF2B5EF4-FFF2-40B4-BE49-F238E27FC236}">
              <a16:creationId xmlns:a16="http://schemas.microsoft.com/office/drawing/2014/main" xmlns="" id="{E2C65341-A43B-4C25-ADDC-24944659A3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401050"/>
          <a:ext cx="2242" cy="161925"/>
        </a:xfrm>
        <a:prstGeom prst="rect">
          <a:avLst/>
        </a:prstGeom>
        <a:noFill/>
        <a:ln w="9525">
          <a:noFill/>
          <a:miter lim="800000"/>
          <a:headEnd/>
          <a:tailEnd/>
        </a:ln>
      </xdr:spPr>
    </xdr:pic>
    <xdr:clientData/>
  </xdr:oneCellAnchor>
  <xdr:oneCellAnchor>
    <xdr:from>
      <xdr:col>4</xdr:col>
      <xdr:colOff>1047750</xdr:colOff>
      <xdr:row>1087</xdr:row>
      <xdr:rowOff>0</xdr:rowOff>
    </xdr:from>
    <xdr:ext cx="2242" cy="161925"/>
    <xdr:pic>
      <xdr:nvPicPr>
        <xdr:cNvPr id="1964" name="Picture 21">
          <a:extLst>
            <a:ext uri="{FF2B5EF4-FFF2-40B4-BE49-F238E27FC236}">
              <a16:creationId xmlns:a16="http://schemas.microsoft.com/office/drawing/2014/main" xmlns="" id="{3BAFC2ED-2BFD-4405-866C-967333C815F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495550"/>
          <a:ext cx="2242" cy="161925"/>
        </a:xfrm>
        <a:prstGeom prst="rect">
          <a:avLst/>
        </a:prstGeom>
        <a:noFill/>
        <a:ln w="9525">
          <a:noFill/>
          <a:miter lim="800000"/>
          <a:headEnd/>
          <a:tailEnd/>
        </a:ln>
      </xdr:spPr>
    </xdr:pic>
    <xdr:clientData/>
  </xdr:oneCellAnchor>
  <xdr:oneCellAnchor>
    <xdr:from>
      <xdr:col>4</xdr:col>
      <xdr:colOff>1047750</xdr:colOff>
      <xdr:row>1111</xdr:row>
      <xdr:rowOff>0</xdr:rowOff>
    </xdr:from>
    <xdr:ext cx="2242" cy="161925"/>
    <xdr:pic>
      <xdr:nvPicPr>
        <xdr:cNvPr id="1965" name="Picture 21">
          <a:extLst>
            <a:ext uri="{FF2B5EF4-FFF2-40B4-BE49-F238E27FC236}">
              <a16:creationId xmlns:a16="http://schemas.microsoft.com/office/drawing/2014/main" xmlns="" id="{27FE9145-3DFD-4A80-832B-ADE27EAE60C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7067550"/>
          <a:ext cx="2242" cy="161925"/>
        </a:xfrm>
        <a:prstGeom prst="rect">
          <a:avLst/>
        </a:prstGeom>
        <a:noFill/>
        <a:ln w="9525">
          <a:noFill/>
          <a:miter lim="800000"/>
          <a:headEnd/>
          <a:tailEnd/>
        </a:ln>
      </xdr:spPr>
    </xdr:pic>
    <xdr:clientData/>
  </xdr:oneCellAnchor>
  <xdr:oneCellAnchor>
    <xdr:from>
      <xdr:col>4</xdr:col>
      <xdr:colOff>1047750</xdr:colOff>
      <xdr:row>1112</xdr:row>
      <xdr:rowOff>0</xdr:rowOff>
    </xdr:from>
    <xdr:ext cx="2242" cy="161925"/>
    <xdr:pic>
      <xdr:nvPicPr>
        <xdr:cNvPr id="1966" name="Picture 21">
          <a:extLst>
            <a:ext uri="{FF2B5EF4-FFF2-40B4-BE49-F238E27FC236}">
              <a16:creationId xmlns:a16="http://schemas.microsoft.com/office/drawing/2014/main" xmlns="" id="{E9AEC670-D8DE-4F1B-B558-13C6719681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7258050"/>
          <a:ext cx="2242" cy="161925"/>
        </a:xfrm>
        <a:prstGeom prst="rect">
          <a:avLst/>
        </a:prstGeom>
        <a:noFill/>
        <a:ln w="9525">
          <a:noFill/>
          <a:miter lim="800000"/>
          <a:headEnd/>
          <a:tailEnd/>
        </a:ln>
      </xdr:spPr>
    </xdr:pic>
    <xdr:clientData/>
  </xdr:oneCellAnchor>
  <xdr:oneCellAnchor>
    <xdr:from>
      <xdr:col>4</xdr:col>
      <xdr:colOff>1047750</xdr:colOff>
      <xdr:row>1133</xdr:row>
      <xdr:rowOff>0</xdr:rowOff>
    </xdr:from>
    <xdr:ext cx="2242" cy="161925"/>
    <xdr:pic>
      <xdr:nvPicPr>
        <xdr:cNvPr id="1967" name="Picture 21">
          <a:extLst>
            <a:ext uri="{FF2B5EF4-FFF2-40B4-BE49-F238E27FC236}">
              <a16:creationId xmlns:a16="http://schemas.microsoft.com/office/drawing/2014/main" xmlns="" id="{F0138948-0237-4F4F-A070-04BFCFB08B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258550"/>
          <a:ext cx="2242" cy="161925"/>
        </a:xfrm>
        <a:prstGeom prst="rect">
          <a:avLst/>
        </a:prstGeom>
        <a:noFill/>
        <a:ln w="9525">
          <a:noFill/>
          <a:miter lim="800000"/>
          <a:headEnd/>
          <a:tailEnd/>
        </a:ln>
      </xdr:spPr>
    </xdr:pic>
    <xdr:clientData/>
  </xdr:oneCellAnchor>
  <xdr:oneCellAnchor>
    <xdr:from>
      <xdr:col>4</xdr:col>
      <xdr:colOff>1047750</xdr:colOff>
      <xdr:row>1087</xdr:row>
      <xdr:rowOff>0</xdr:rowOff>
    </xdr:from>
    <xdr:ext cx="2242" cy="161925"/>
    <xdr:pic>
      <xdr:nvPicPr>
        <xdr:cNvPr id="1968" name="Picture 21">
          <a:extLst>
            <a:ext uri="{FF2B5EF4-FFF2-40B4-BE49-F238E27FC236}">
              <a16:creationId xmlns:a16="http://schemas.microsoft.com/office/drawing/2014/main" xmlns="" id="{6E157033-231E-40CD-8831-2B19FB75DE8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495550"/>
          <a:ext cx="2242" cy="161925"/>
        </a:xfrm>
        <a:prstGeom prst="rect">
          <a:avLst/>
        </a:prstGeom>
        <a:noFill/>
        <a:ln w="9525">
          <a:noFill/>
          <a:miter lim="800000"/>
          <a:headEnd/>
          <a:tailEnd/>
        </a:ln>
      </xdr:spPr>
    </xdr:pic>
    <xdr:clientData/>
  </xdr:oneCellAnchor>
  <xdr:oneCellAnchor>
    <xdr:from>
      <xdr:col>4</xdr:col>
      <xdr:colOff>1047750</xdr:colOff>
      <xdr:row>1111</xdr:row>
      <xdr:rowOff>0</xdr:rowOff>
    </xdr:from>
    <xdr:ext cx="2242" cy="161925"/>
    <xdr:pic>
      <xdr:nvPicPr>
        <xdr:cNvPr id="1969" name="Picture 21">
          <a:extLst>
            <a:ext uri="{FF2B5EF4-FFF2-40B4-BE49-F238E27FC236}">
              <a16:creationId xmlns:a16="http://schemas.microsoft.com/office/drawing/2014/main" xmlns="" id="{35CF2ED9-016C-4FD9-B2A5-CD0E5CB6D3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7067550"/>
          <a:ext cx="2242" cy="161925"/>
        </a:xfrm>
        <a:prstGeom prst="rect">
          <a:avLst/>
        </a:prstGeom>
        <a:noFill/>
        <a:ln w="9525">
          <a:noFill/>
          <a:miter lim="800000"/>
          <a:headEnd/>
          <a:tailEnd/>
        </a:ln>
      </xdr:spPr>
    </xdr:pic>
    <xdr:clientData/>
  </xdr:oneCellAnchor>
  <xdr:oneCellAnchor>
    <xdr:from>
      <xdr:col>4</xdr:col>
      <xdr:colOff>1047750</xdr:colOff>
      <xdr:row>1117</xdr:row>
      <xdr:rowOff>0</xdr:rowOff>
    </xdr:from>
    <xdr:ext cx="2242" cy="161925"/>
    <xdr:pic>
      <xdr:nvPicPr>
        <xdr:cNvPr id="1970" name="Picture 21">
          <a:extLst>
            <a:ext uri="{FF2B5EF4-FFF2-40B4-BE49-F238E27FC236}">
              <a16:creationId xmlns:a16="http://schemas.microsoft.com/office/drawing/2014/main" xmlns="" id="{73A6018B-1E3F-4FA4-A79A-767A906FF0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210550"/>
          <a:ext cx="2242" cy="161925"/>
        </a:xfrm>
        <a:prstGeom prst="rect">
          <a:avLst/>
        </a:prstGeom>
        <a:noFill/>
        <a:ln w="9525">
          <a:noFill/>
          <a:miter lim="800000"/>
          <a:headEnd/>
          <a:tailEnd/>
        </a:ln>
      </xdr:spPr>
    </xdr:pic>
    <xdr:clientData/>
  </xdr:oneCellAnchor>
  <xdr:oneCellAnchor>
    <xdr:from>
      <xdr:col>4</xdr:col>
      <xdr:colOff>1047750</xdr:colOff>
      <xdr:row>1090</xdr:row>
      <xdr:rowOff>0</xdr:rowOff>
    </xdr:from>
    <xdr:ext cx="2242" cy="161925"/>
    <xdr:pic>
      <xdr:nvPicPr>
        <xdr:cNvPr id="1971" name="Picture 21">
          <a:extLst>
            <a:ext uri="{FF2B5EF4-FFF2-40B4-BE49-F238E27FC236}">
              <a16:creationId xmlns:a16="http://schemas.microsoft.com/office/drawing/2014/main" xmlns="" id="{BBAD2BB4-1EE4-4550-BF3D-2DFB6B86C4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067050"/>
          <a:ext cx="2242" cy="161925"/>
        </a:xfrm>
        <a:prstGeom prst="rect">
          <a:avLst/>
        </a:prstGeom>
        <a:noFill/>
        <a:ln w="9525">
          <a:noFill/>
          <a:miter lim="800000"/>
          <a:headEnd/>
          <a:tailEnd/>
        </a:ln>
      </xdr:spPr>
    </xdr:pic>
    <xdr:clientData/>
  </xdr:oneCellAnchor>
  <xdr:oneCellAnchor>
    <xdr:from>
      <xdr:col>4</xdr:col>
      <xdr:colOff>1047750</xdr:colOff>
      <xdr:row>1123</xdr:row>
      <xdr:rowOff>0</xdr:rowOff>
    </xdr:from>
    <xdr:ext cx="2242" cy="161925"/>
    <xdr:pic>
      <xdr:nvPicPr>
        <xdr:cNvPr id="1972" name="Picture 21">
          <a:extLst>
            <a:ext uri="{FF2B5EF4-FFF2-40B4-BE49-F238E27FC236}">
              <a16:creationId xmlns:a16="http://schemas.microsoft.com/office/drawing/2014/main" xmlns="" id="{9543211E-FECC-44B0-A01E-DDA6A8B968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353550"/>
          <a:ext cx="2242" cy="161925"/>
        </a:xfrm>
        <a:prstGeom prst="rect">
          <a:avLst/>
        </a:prstGeom>
        <a:noFill/>
        <a:ln w="9525">
          <a:noFill/>
          <a:miter lim="800000"/>
          <a:headEnd/>
          <a:tailEnd/>
        </a:ln>
      </xdr:spPr>
    </xdr:pic>
    <xdr:clientData/>
  </xdr:oneCellAnchor>
  <xdr:oneCellAnchor>
    <xdr:from>
      <xdr:col>4</xdr:col>
      <xdr:colOff>1047750</xdr:colOff>
      <xdr:row>1107</xdr:row>
      <xdr:rowOff>0</xdr:rowOff>
    </xdr:from>
    <xdr:ext cx="2242" cy="161925"/>
    <xdr:pic>
      <xdr:nvPicPr>
        <xdr:cNvPr id="1973" name="Picture 21">
          <a:extLst>
            <a:ext uri="{FF2B5EF4-FFF2-40B4-BE49-F238E27FC236}">
              <a16:creationId xmlns:a16="http://schemas.microsoft.com/office/drawing/2014/main" xmlns="" id="{8F292DC7-60BD-41B0-87EF-E97D721B3F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305550"/>
          <a:ext cx="2242" cy="161925"/>
        </a:xfrm>
        <a:prstGeom prst="rect">
          <a:avLst/>
        </a:prstGeom>
        <a:noFill/>
        <a:ln w="9525">
          <a:noFill/>
          <a:miter lim="800000"/>
          <a:headEnd/>
          <a:tailEnd/>
        </a:ln>
      </xdr:spPr>
    </xdr:pic>
    <xdr:clientData/>
  </xdr:oneCellAnchor>
  <xdr:oneCellAnchor>
    <xdr:from>
      <xdr:col>4</xdr:col>
      <xdr:colOff>1047750</xdr:colOff>
      <xdr:row>1082</xdr:row>
      <xdr:rowOff>0</xdr:rowOff>
    </xdr:from>
    <xdr:ext cx="2242" cy="161925"/>
    <xdr:pic>
      <xdr:nvPicPr>
        <xdr:cNvPr id="1974" name="Picture 21">
          <a:extLst>
            <a:ext uri="{FF2B5EF4-FFF2-40B4-BE49-F238E27FC236}">
              <a16:creationId xmlns:a16="http://schemas.microsoft.com/office/drawing/2014/main" xmlns="" id="{AF9F25B7-7E51-45BA-B0CB-0928A0F094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1100</xdr:row>
      <xdr:rowOff>0</xdr:rowOff>
    </xdr:from>
    <xdr:ext cx="2242" cy="161925"/>
    <xdr:pic>
      <xdr:nvPicPr>
        <xdr:cNvPr id="1975" name="Picture 21">
          <a:extLst>
            <a:ext uri="{FF2B5EF4-FFF2-40B4-BE49-F238E27FC236}">
              <a16:creationId xmlns:a16="http://schemas.microsoft.com/office/drawing/2014/main" xmlns="" id="{CDDD35F9-F6BA-4D24-9B19-5BE6060583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972050"/>
          <a:ext cx="2242" cy="161925"/>
        </a:xfrm>
        <a:prstGeom prst="rect">
          <a:avLst/>
        </a:prstGeom>
        <a:noFill/>
        <a:ln w="9525">
          <a:noFill/>
          <a:miter lim="800000"/>
          <a:headEnd/>
          <a:tailEnd/>
        </a:ln>
      </xdr:spPr>
    </xdr:pic>
    <xdr:clientData/>
  </xdr:oneCellAnchor>
  <xdr:oneCellAnchor>
    <xdr:from>
      <xdr:col>4</xdr:col>
      <xdr:colOff>1047750</xdr:colOff>
      <xdr:row>1105</xdr:row>
      <xdr:rowOff>0</xdr:rowOff>
    </xdr:from>
    <xdr:ext cx="2242" cy="161925"/>
    <xdr:pic>
      <xdr:nvPicPr>
        <xdr:cNvPr id="1976" name="Picture 21">
          <a:extLst>
            <a:ext uri="{FF2B5EF4-FFF2-40B4-BE49-F238E27FC236}">
              <a16:creationId xmlns:a16="http://schemas.microsoft.com/office/drawing/2014/main" xmlns="" id="{FC11DB53-01E5-452C-89F7-B742F3C03BB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924550"/>
          <a:ext cx="2242" cy="161925"/>
        </a:xfrm>
        <a:prstGeom prst="rect">
          <a:avLst/>
        </a:prstGeom>
        <a:noFill/>
        <a:ln w="9525">
          <a:noFill/>
          <a:miter lim="800000"/>
          <a:headEnd/>
          <a:tailEnd/>
        </a:ln>
      </xdr:spPr>
    </xdr:pic>
    <xdr:clientData/>
  </xdr:oneCellAnchor>
  <xdr:oneCellAnchor>
    <xdr:from>
      <xdr:col>4</xdr:col>
      <xdr:colOff>1047750</xdr:colOff>
      <xdr:row>1085</xdr:row>
      <xdr:rowOff>0</xdr:rowOff>
    </xdr:from>
    <xdr:ext cx="2242" cy="161925"/>
    <xdr:pic>
      <xdr:nvPicPr>
        <xdr:cNvPr id="1977" name="Picture 21">
          <a:extLst>
            <a:ext uri="{FF2B5EF4-FFF2-40B4-BE49-F238E27FC236}">
              <a16:creationId xmlns:a16="http://schemas.microsoft.com/office/drawing/2014/main" xmlns="" id="{65402BF2-6FE7-4FAB-A6D9-E627E70294E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1108</xdr:row>
      <xdr:rowOff>0</xdr:rowOff>
    </xdr:from>
    <xdr:ext cx="2242" cy="161925"/>
    <xdr:pic>
      <xdr:nvPicPr>
        <xdr:cNvPr id="1978" name="Picture 21">
          <a:extLst>
            <a:ext uri="{FF2B5EF4-FFF2-40B4-BE49-F238E27FC236}">
              <a16:creationId xmlns:a16="http://schemas.microsoft.com/office/drawing/2014/main" xmlns="" id="{569A754C-E87B-43ED-9216-654C164CA8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496050"/>
          <a:ext cx="2242" cy="161925"/>
        </a:xfrm>
        <a:prstGeom prst="rect">
          <a:avLst/>
        </a:prstGeom>
        <a:noFill/>
        <a:ln w="9525">
          <a:noFill/>
          <a:miter lim="800000"/>
          <a:headEnd/>
          <a:tailEnd/>
        </a:ln>
      </xdr:spPr>
    </xdr:pic>
    <xdr:clientData/>
  </xdr:oneCellAnchor>
  <xdr:oneCellAnchor>
    <xdr:from>
      <xdr:col>4</xdr:col>
      <xdr:colOff>1047750</xdr:colOff>
      <xdr:row>1088</xdr:row>
      <xdr:rowOff>0</xdr:rowOff>
    </xdr:from>
    <xdr:ext cx="2242" cy="161925"/>
    <xdr:pic>
      <xdr:nvPicPr>
        <xdr:cNvPr id="1979" name="Picture 21">
          <a:extLst>
            <a:ext uri="{FF2B5EF4-FFF2-40B4-BE49-F238E27FC236}">
              <a16:creationId xmlns:a16="http://schemas.microsoft.com/office/drawing/2014/main" xmlns="" id="{76B3A1C3-BB96-4CAC-8617-71A20214E07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686050"/>
          <a:ext cx="2242" cy="161925"/>
        </a:xfrm>
        <a:prstGeom prst="rect">
          <a:avLst/>
        </a:prstGeom>
        <a:noFill/>
        <a:ln w="9525">
          <a:noFill/>
          <a:miter lim="800000"/>
          <a:headEnd/>
          <a:tailEnd/>
        </a:ln>
      </xdr:spPr>
    </xdr:pic>
    <xdr:clientData/>
  </xdr:oneCellAnchor>
  <xdr:oneCellAnchor>
    <xdr:from>
      <xdr:col>4</xdr:col>
      <xdr:colOff>1047750</xdr:colOff>
      <xdr:row>1103</xdr:row>
      <xdr:rowOff>0</xdr:rowOff>
    </xdr:from>
    <xdr:ext cx="2242" cy="161925"/>
    <xdr:pic>
      <xdr:nvPicPr>
        <xdr:cNvPr id="1980" name="Picture 21">
          <a:extLst>
            <a:ext uri="{FF2B5EF4-FFF2-40B4-BE49-F238E27FC236}">
              <a16:creationId xmlns:a16="http://schemas.microsoft.com/office/drawing/2014/main" xmlns="" id="{2CCD0218-7C7F-4089-B120-43E59C1459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543550"/>
          <a:ext cx="2242" cy="161925"/>
        </a:xfrm>
        <a:prstGeom prst="rect">
          <a:avLst/>
        </a:prstGeom>
        <a:noFill/>
        <a:ln w="9525">
          <a:noFill/>
          <a:miter lim="800000"/>
          <a:headEnd/>
          <a:tailEnd/>
        </a:ln>
      </xdr:spPr>
    </xdr:pic>
    <xdr:clientData/>
  </xdr:oneCellAnchor>
  <xdr:oneCellAnchor>
    <xdr:from>
      <xdr:col>4</xdr:col>
      <xdr:colOff>1047750</xdr:colOff>
      <xdr:row>1104</xdr:row>
      <xdr:rowOff>0</xdr:rowOff>
    </xdr:from>
    <xdr:ext cx="2242" cy="161925"/>
    <xdr:pic>
      <xdr:nvPicPr>
        <xdr:cNvPr id="1981" name="Picture 21">
          <a:extLst>
            <a:ext uri="{FF2B5EF4-FFF2-40B4-BE49-F238E27FC236}">
              <a16:creationId xmlns:a16="http://schemas.microsoft.com/office/drawing/2014/main" xmlns="" id="{EA600D94-6B5F-47DA-9446-53760C572E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734050"/>
          <a:ext cx="2242" cy="161925"/>
        </a:xfrm>
        <a:prstGeom prst="rect">
          <a:avLst/>
        </a:prstGeom>
        <a:noFill/>
        <a:ln w="9525">
          <a:noFill/>
          <a:miter lim="800000"/>
          <a:headEnd/>
          <a:tailEnd/>
        </a:ln>
      </xdr:spPr>
    </xdr:pic>
    <xdr:clientData/>
  </xdr:oneCellAnchor>
  <xdr:oneCellAnchor>
    <xdr:from>
      <xdr:col>4</xdr:col>
      <xdr:colOff>1047750</xdr:colOff>
      <xdr:row>1091</xdr:row>
      <xdr:rowOff>0</xdr:rowOff>
    </xdr:from>
    <xdr:ext cx="2242" cy="161925"/>
    <xdr:pic>
      <xdr:nvPicPr>
        <xdr:cNvPr id="1982" name="Picture 21">
          <a:extLst>
            <a:ext uri="{FF2B5EF4-FFF2-40B4-BE49-F238E27FC236}">
              <a16:creationId xmlns:a16="http://schemas.microsoft.com/office/drawing/2014/main" xmlns="" id="{366716D3-BED6-4FED-96F2-F6692EBAA0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257550"/>
          <a:ext cx="2242" cy="161925"/>
        </a:xfrm>
        <a:prstGeom prst="rect">
          <a:avLst/>
        </a:prstGeom>
        <a:noFill/>
        <a:ln w="9525">
          <a:noFill/>
          <a:miter lim="800000"/>
          <a:headEnd/>
          <a:tailEnd/>
        </a:ln>
      </xdr:spPr>
    </xdr:pic>
    <xdr:clientData/>
  </xdr:oneCellAnchor>
  <xdr:oneCellAnchor>
    <xdr:from>
      <xdr:col>4</xdr:col>
      <xdr:colOff>1047750</xdr:colOff>
      <xdr:row>1126</xdr:row>
      <xdr:rowOff>0</xdr:rowOff>
    </xdr:from>
    <xdr:ext cx="2242" cy="161925"/>
    <xdr:pic>
      <xdr:nvPicPr>
        <xdr:cNvPr id="1983" name="Picture 21">
          <a:extLst>
            <a:ext uri="{FF2B5EF4-FFF2-40B4-BE49-F238E27FC236}">
              <a16:creationId xmlns:a16="http://schemas.microsoft.com/office/drawing/2014/main" xmlns="" id="{189B2076-0022-49B6-9927-2F70D1CD067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925050"/>
          <a:ext cx="2242" cy="161925"/>
        </a:xfrm>
        <a:prstGeom prst="rect">
          <a:avLst/>
        </a:prstGeom>
        <a:noFill/>
        <a:ln w="9525">
          <a:noFill/>
          <a:miter lim="800000"/>
          <a:headEnd/>
          <a:tailEnd/>
        </a:ln>
      </xdr:spPr>
    </xdr:pic>
    <xdr:clientData/>
  </xdr:oneCellAnchor>
  <xdr:oneCellAnchor>
    <xdr:from>
      <xdr:col>4</xdr:col>
      <xdr:colOff>1047750</xdr:colOff>
      <xdr:row>1079</xdr:row>
      <xdr:rowOff>0</xdr:rowOff>
    </xdr:from>
    <xdr:ext cx="2242" cy="161925"/>
    <xdr:pic>
      <xdr:nvPicPr>
        <xdr:cNvPr id="1984" name="Picture 21">
          <a:extLst>
            <a:ext uri="{FF2B5EF4-FFF2-40B4-BE49-F238E27FC236}">
              <a16:creationId xmlns:a16="http://schemas.microsoft.com/office/drawing/2014/main" xmlns="" id="{2DE10D80-AAED-4581-B226-9E5D5BDE039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1079</xdr:row>
      <xdr:rowOff>0</xdr:rowOff>
    </xdr:from>
    <xdr:ext cx="2242" cy="161925"/>
    <xdr:pic>
      <xdr:nvPicPr>
        <xdr:cNvPr id="1985" name="Picture 21">
          <a:extLst>
            <a:ext uri="{FF2B5EF4-FFF2-40B4-BE49-F238E27FC236}">
              <a16:creationId xmlns:a16="http://schemas.microsoft.com/office/drawing/2014/main" xmlns="" id="{9194CC08-F7BD-4EC5-B1AB-B6C25F07AD9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1084</xdr:row>
      <xdr:rowOff>0</xdr:rowOff>
    </xdr:from>
    <xdr:ext cx="2242" cy="161925"/>
    <xdr:pic>
      <xdr:nvPicPr>
        <xdr:cNvPr id="1986" name="Picture 21">
          <a:extLst>
            <a:ext uri="{FF2B5EF4-FFF2-40B4-BE49-F238E27FC236}">
              <a16:creationId xmlns:a16="http://schemas.microsoft.com/office/drawing/2014/main" xmlns="" id="{23B34A83-D94C-4C91-93AD-5B4B724090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1116</xdr:row>
      <xdr:rowOff>0</xdr:rowOff>
    </xdr:from>
    <xdr:ext cx="2242" cy="161925"/>
    <xdr:pic>
      <xdr:nvPicPr>
        <xdr:cNvPr id="1987" name="Picture 21">
          <a:extLst>
            <a:ext uri="{FF2B5EF4-FFF2-40B4-BE49-F238E27FC236}">
              <a16:creationId xmlns:a16="http://schemas.microsoft.com/office/drawing/2014/main" xmlns="" id="{2835A4C0-A625-4A42-B77B-F46F9539BF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020050"/>
          <a:ext cx="2242" cy="161925"/>
        </a:xfrm>
        <a:prstGeom prst="rect">
          <a:avLst/>
        </a:prstGeom>
        <a:noFill/>
        <a:ln w="9525">
          <a:noFill/>
          <a:miter lim="800000"/>
          <a:headEnd/>
          <a:tailEnd/>
        </a:ln>
      </xdr:spPr>
    </xdr:pic>
    <xdr:clientData/>
  </xdr:oneCellAnchor>
  <xdr:oneCellAnchor>
    <xdr:from>
      <xdr:col>4</xdr:col>
      <xdr:colOff>1047750</xdr:colOff>
      <xdr:row>1096</xdr:row>
      <xdr:rowOff>0</xdr:rowOff>
    </xdr:from>
    <xdr:ext cx="2242" cy="161925"/>
    <xdr:pic>
      <xdr:nvPicPr>
        <xdr:cNvPr id="1988" name="Picture 21">
          <a:extLst>
            <a:ext uri="{FF2B5EF4-FFF2-40B4-BE49-F238E27FC236}">
              <a16:creationId xmlns:a16="http://schemas.microsoft.com/office/drawing/2014/main" xmlns="" id="{DFD80E95-7FF7-4DB2-BD0B-491F573711E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210050"/>
          <a:ext cx="2242" cy="161925"/>
        </a:xfrm>
        <a:prstGeom prst="rect">
          <a:avLst/>
        </a:prstGeom>
        <a:noFill/>
        <a:ln w="9525">
          <a:noFill/>
          <a:miter lim="800000"/>
          <a:headEnd/>
          <a:tailEnd/>
        </a:ln>
      </xdr:spPr>
    </xdr:pic>
    <xdr:clientData/>
  </xdr:oneCellAnchor>
  <xdr:oneCellAnchor>
    <xdr:from>
      <xdr:col>4</xdr:col>
      <xdr:colOff>1047750</xdr:colOff>
      <xdr:row>1125</xdr:row>
      <xdr:rowOff>0</xdr:rowOff>
    </xdr:from>
    <xdr:ext cx="2242" cy="161925"/>
    <xdr:pic>
      <xdr:nvPicPr>
        <xdr:cNvPr id="1989" name="Picture 21">
          <a:extLst>
            <a:ext uri="{FF2B5EF4-FFF2-40B4-BE49-F238E27FC236}">
              <a16:creationId xmlns:a16="http://schemas.microsoft.com/office/drawing/2014/main" xmlns="" id="{DF34E76B-7EBF-45B9-BDCE-BF71BF99F0D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734550"/>
          <a:ext cx="2242" cy="161925"/>
        </a:xfrm>
        <a:prstGeom prst="rect">
          <a:avLst/>
        </a:prstGeom>
        <a:noFill/>
        <a:ln w="9525">
          <a:noFill/>
          <a:miter lim="800000"/>
          <a:headEnd/>
          <a:tailEnd/>
        </a:ln>
      </xdr:spPr>
    </xdr:pic>
    <xdr:clientData/>
  </xdr:oneCellAnchor>
  <xdr:oneCellAnchor>
    <xdr:from>
      <xdr:col>4</xdr:col>
      <xdr:colOff>1047750</xdr:colOff>
      <xdr:row>1094</xdr:row>
      <xdr:rowOff>0</xdr:rowOff>
    </xdr:from>
    <xdr:ext cx="2242" cy="161925"/>
    <xdr:pic>
      <xdr:nvPicPr>
        <xdr:cNvPr id="1990" name="Picture 21">
          <a:extLst>
            <a:ext uri="{FF2B5EF4-FFF2-40B4-BE49-F238E27FC236}">
              <a16:creationId xmlns:a16="http://schemas.microsoft.com/office/drawing/2014/main" xmlns="" id="{5F152266-17BA-4D7A-8043-592CB3C5405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829050"/>
          <a:ext cx="2242" cy="161925"/>
        </a:xfrm>
        <a:prstGeom prst="rect">
          <a:avLst/>
        </a:prstGeom>
        <a:noFill/>
        <a:ln w="9525">
          <a:noFill/>
          <a:miter lim="800000"/>
          <a:headEnd/>
          <a:tailEnd/>
        </a:ln>
      </xdr:spPr>
    </xdr:pic>
    <xdr:clientData/>
  </xdr:oneCellAnchor>
  <xdr:oneCellAnchor>
    <xdr:from>
      <xdr:col>4</xdr:col>
      <xdr:colOff>1047750</xdr:colOff>
      <xdr:row>1092</xdr:row>
      <xdr:rowOff>0</xdr:rowOff>
    </xdr:from>
    <xdr:ext cx="2242" cy="161925"/>
    <xdr:pic>
      <xdr:nvPicPr>
        <xdr:cNvPr id="1991" name="Picture 21">
          <a:extLst>
            <a:ext uri="{FF2B5EF4-FFF2-40B4-BE49-F238E27FC236}">
              <a16:creationId xmlns:a16="http://schemas.microsoft.com/office/drawing/2014/main" xmlns="" id="{F1ECF25C-C7F7-4A40-B54D-784877B7DE7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48050"/>
          <a:ext cx="2242" cy="161925"/>
        </a:xfrm>
        <a:prstGeom prst="rect">
          <a:avLst/>
        </a:prstGeom>
        <a:noFill/>
        <a:ln w="9525">
          <a:noFill/>
          <a:miter lim="800000"/>
          <a:headEnd/>
          <a:tailEnd/>
        </a:ln>
      </xdr:spPr>
    </xdr:pic>
    <xdr:clientData/>
  </xdr:oneCellAnchor>
  <xdr:oneCellAnchor>
    <xdr:from>
      <xdr:col>4</xdr:col>
      <xdr:colOff>1047750</xdr:colOff>
      <xdr:row>1101</xdr:row>
      <xdr:rowOff>0</xdr:rowOff>
    </xdr:from>
    <xdr:ext cx="2242" cy="161925"/>
    <xdr:pic>
      <xdr:nvPicPr>
        <xdr:cNvPr id="1992" name="Picture 21">
          <a:extLst>
            <a:ext uri="{FF2B5EF4-FFF2-40B4-BE49-F238E27FC236}">
              <a16:creationId xmlns:a16="http://schemas.microsoft.com/office/drawing/2014/main" xmlns="" id="{3AB70BA1-C695-4DFE-A342-562BE7BD87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162550"/>
          <a:ext cx="2242" cy="161925"/>
        </a:xfrm>
        <a:prstGeom prst="rect">
          <a:avLst/>
        </a:prstGeom>
        <a:noFill/>
        <a:ln w="9525">
          <a:noFill/>
          <a:miter lim="800000"/>
          <a:headEnd/>
          <a:tailEnd/>
        </a:ln>
      </xdr:spPr>
    </xdr:pic>
    <xdr:clientData/>
  </xdr:oneCellAnchor>
  <xdr:oneCellAnchor>
    <xdr:from>
      <xdr:col>4</xdr:col>
      <xdr:colOff>1047750</xdr:colOff>
      <xdr:row>1117</xdr:row>
      <xdr:rowOff>0</xdr:rowOff>
    </xdr:from>
    <xdr:ext cx="2242" cy="161925"/>
    <xdr:pic>
      <xdr:nvPicPr>
        <xdr:cNvPr id="1993" name="Picture 21">
          <a:extLst>
            <a:ext uri="{FF2B5EF4-FFF2-40B4-BE49-F238E27FC236}">
              <a16:creationId xmlns:a16="http://schemas.microsoft.com/office/drawing/2014/main" xmlns="" id="{36713F8E-BB8A-4A2F-93FA-BEAA0BD82D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210550"/>
          <a:ext cx="2242" cy="161925"/>
        </a:xfrm>
        <a:prstGeom prst="rect">
          <a:avLst/>
        </a:prstGeom>
        <a:noFill/>
        <a:ln w="9525">
          <a:noFill/>
          <a:miter lim="800000"/>
          <a:headEnd/>
          <a:tailEnd/>
        </a:ln>
      </xdr:spPr>
    </xdr:pic>
    <xdr:clientData/>
  </xdr:oneCellAnchor>
  <xdr:oneCellAnchor>
    <xdr:from>
      <xdr:col>4</xdr:col>
      <xdr:colOff>1047750</xdr:colOff>
      <xdr:row>1118</xdr:row>
      <xdr:rowOff>0</xdr:rowOff>
    </xdr:from>
    <xdr:ext cx="2242" cy="161925"/>
    <xdr:pic>
      <xdr:nvPicPr>
        <xdr:cNvPr id="1994" name="Picture 21">
          <a:extLst>
            <a:ext uri="{FF2B5EF4-FFF2-40B4-BE49-F238E27FC236}">
              <a16:creationId xmlns:a16="http://schemas.microsoft.com/office/drawing/2014/main" xmlns="" id="{C00E0553-DA7D-4038-97AC-BB24ECBCC2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401050"/>
          <a:ext cx="2242" cy="161925"/>
        </a:xfrm>
        <a:prstGeom prst="rect">
          <a:avLst/>
        </a:prstGeom>
        <a:noFill/>
        <a:ln w="9525">
          <a:noFill/>
          <a:miter lim="800000"/>
          <a:headEnd/>
          <a:tailEnd/>
        </a:ln>
      </xdr:spPr>
    </xdr:pic>
    <xdr:clientData/>
  </xdr:oneCellAnchor>
  <xdr:oneCellAnchor>
    <xdr:from>
      <xdr:col>4</xdr:col>
      <xdr:colOff>1047750</xdr:colOff>
      <xdr:row>1087</xdr:row>
      <xdr:rowOff>0</xdr:rowOff>
    </xdr:from>
    <xdr:ext cx="2242" cy="161925"/>
    <xdr:pic>
      <xdr:nvPicPr>
        <xdr:cNvPr id="1995" name="Picture 21">
          <a:extLst>
            <a:ext uri="{FF2B5EF4-FFF2-40B4-BE49-F238E27FC236}">
              <a16:creationId xmlns:a16="http://schemas.microsoft.com/office/drawing/2014/main" xmlns="" id="{B571F516-5718-416C-AF3B-3F0094B90E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495550"/>
          <a:ext cx="2242" cy="161925"/>
        </a:xfrm>
        <a:prstGeom prst="rect">
          <a:avLst/>
        </a:prstGeom>
        <a:noFill/>
        <a:ln w="9525">
          <a:noFill/>
          <a:miter lim="800000"/>
          <a:headEnd/>
          <a:tailEnd/>
        </a:ln>
      </xdr:spPr>
    </xdr:pic>
    <xdr:clientData/>
  </xdr:oneCellAnchor>
  <xdr:oneCellAnchor>
    <xdr:from>
      <xdr:col>4</xdr:col>
      <xdr:colOff>1047750</xdr:colOff>
      <xdr:row>1111</xdr:row>
      <xdr:rowOff>0</xdr:rowOff>
    </xdr:from>
    <xdr:ext cx="2242" cy="161925"/>
    <xdr:pic>
      <xdr:nvPicPr>
        <xdr:cNvPr id="1996" name="Picture 21">
          <a:extLst>
            <a:ext uri="{FF2B5EF4-FFF2-40B4-BE49-F238E27FC236}">
              <a16:creationId xmlns:a16="http://schemas.microsoft.com/office/drawing/2014/main" xmlns="" id="{AC1FDC87-EC8D-4A69-890C-6EC3352E90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7067550"/>
          <a:ext cx="2242" cy="161925"/>
        </a:xfrm>
        <a:prstGeom prst="rect">
          <a:avLst/>
        </a:prstGeom>
        <a:noFill/>
        <a:ln w="9525">
          <a:noFill/>
          <a:miter lim="800000"/>
          <a:headEnd/>
          <a:tailEnd/>
        </a:ln>
      </xdr:spPr>
    </xdr:pic>
    <xdr:clientData/>
  </xdr:oneCellAnchor>
  <xdr:oneCellAnchor>
    <xdr:from>
      <xdr:col>4</xdr:col>
      <xdr:colOff>1047750</xdr:colOff>
      <xdr:row>1112</xdr:row>
      <xdr:rowOff>0</xdr:rowOff>
    </xdr:from>
    <xdr:ext cx="2242" cy="161925"/>
    <xdr:pic>
      <xdr:nvPicPr>
        <xdr:cNvPr id="1997" name="Picture 21">
          <a:extLst>
            <a:ext uri="{FF2B5EF4-FFF2-40B4-BE49-F238E27FC236}">
              <a16:creationId xmlns:a16="http://schemas.microsoft.com/office/drawing/2014/main" xmlns="" id="{435F6BB7-7303-47E6-8795-BF740B1FC14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7258050"/>
          <a:ext cx="2242" cy="161925"/>
        </a:xfrm>
        <a:prstGeom prst="rect">
          <a:avLst/>
        </a:prstGeom>
        <a:noFill/>
        <a:ln w="9525">
          <a:noFill/>
          <a:miter lim="800000"/>
          <a:headEnd/>
          <a:tailEnd/>
        </a:ln>
      </xdr:spPr>
    </xdr:pic>
    <xdr:clientData/>
  </xdr:oneCellAnchor>
  <xdr:oneCellAnchor>
    <xdr:from>
      <xdr:col>4</xdr:col>
      <xdr:colOff>1047750</xdr:colOff>
      <xdr:row>1133</xdr:row>
      <xdr:rowOff>0</xdr:rowOff>
    </xdr:from>
    <xdr:ext cx="2242" cy="161925"/>
    <xdr:pic>
      <xdr:nvPicPr>
        <xdr:cNvPr id="1998" name="Picture 21">
          <a:extLst>
            <a:ext uri="{FF2B5EF4-FFF2-40B4-BE49-F238E27FC236}">
              <a16:creationId xmlns:a16="http://schemas.microsoft.com/office/drawing/2014/main" xmlns="" id="{EDEDAC86-55EF-4C21-A404-7ACFBA88D4C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258550"/>
          <a:ext cx="2242" cy="161925"/>
        </a:xfrm>
        <a:prstGeom prst="rect">
          <a:avLst/>
        </a:prstGeom>
        <a:noFill/>
        <a:ln w="9525">
          <a:noFill/>
          <a:miter lim="800000"/>
          <a:headEnd/>
          <a:tailEnd/>
        </a:ln>
      </xdr:spPr>
    </xdr:pic>
    <xdr:clientData/>
  </xdr:oneCellAnchor>
  <xdr:oneCellAnchor>
    <xdr:from>
      <xdr:col>4</xdr:col>
      <xdr:colOff>1047750</xdr:colOff>
      <xdr:row>1087</xdr:row>
      <xdr:rowOff>0</xdr:rowOff>
    </xdr:from>
    <xdr:ext cx="2242" cy="161925"/>
    <xdr:pic>
      <xdr:nvPicPr>
        <xdr:cNvPr id="1999" name="Picture 21">
          <a:extLst>
            <a:ext uri="{FF2B5EF4-FFF2-40B4-BE49-F238E27FC236}">
              <a16:creationId xmlns:a16="http://schemas.microsoft.com/office/drawing/2014/main" xmlns="" id="{EA7AB10F-266F-42D9-8445-BE1B3ACFAE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495550"/>
          <a:ext cx="2242" cy="161925"/>
        </a:xfrm>
        <a:prstGeom prst="rect">
          <a:avLst/>
        </a:prstGeom>
        <a:noFill/>
        <a:ln w="9525">
          <a:noFill/>
          <a:miter lim="800000"/>
          <a:headEnd/>
          <a:tailEnd/>
        </a:ln>
      </xdr:spPr>
    </xdr:pic>
    <xdr:clientData/>
  </xdr:oneCellAnchor>
  <xdr:oneCellAnchor>
    <xdr:from>
      <xdr:col>4</xdr:col>
      <xdr:colOff>1047750</xdr:colOff>
      <xdr:row>1111</xdr:row>
      <xdr:rowOff>0</xdr:rowOff>
    </xdr:from>
    <xdr:ext cx="2242" cy="161925"/>
    <xdr:pic>
      <xdr:nvPicPr>
        <xdr:cNvPr id="2000" name="Picture 21">
          <a:extLst>
            <a:ext uri="{FF2B5EF4-FFF2-40B4-BE49-F238E27FC236}">
              <a16:creationId xmlns:a16="http://schemas.microsoft.com/office/drawing/2014/main" xmlns="" id="{29EFC492-067C-4582-82DF-3DBB735BFFA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7067550"/>
          <a:ext cx="2242" cy="161925"/>
        </a:xfrm>
        <a:prstGeom prst="rect">
          <a:avLst/>
        </a:prstGeom>
        <a:noFill/>
        <a:ln w="9525">
          <a:noFill/>
          <a:miter lim="800000"/>
          <a:headEnd/>
          <a:tailEnd/>
        </a:ln>
      </xdr:spPr>
    </xdr:pic>
    <xdr:clientData/>
  </xdr:oneCellAnchor>
  <xdr:oneCellAnchor>
    <xdr:from>
      <xdr:col>4</xdr:col>
      <xdr:colOff>1047750</xdr:colOff>
      <xdr:row>1117</xdr:row>
      <xdr:rowOff>0</xdr:rowOff>
    </xdr:from>
    <xdr:ext cx="2242" cy="161925"/>
    <xdr:pic>
      <xdr:nvPicPr>
        <xdr:cNvPr id="2001" name="Picture 21">
          <a:extLst>
            <a:ext uri="{FF2B5EF4-FFF2-40B4-BE49-F238E27FC236}">
              <a16:creationId xmlns:a16="http://schemas.microsoft.com/office/drawing/2014/main" xmlns="" id="{B79A9DCE-1990-4526-BAFC-44D2414EED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210550"/>
          <a:ext cx="2242" cy="161925"/>
        </a:xfrm>
        <a:prstGeom prst="rect">
          <a:avLst/>
        </a:prstGeom>
        <a:noFill/>
        <a:ln w="9525">
          <a:noFill/>
          <a:miter lim="800000"/>
          <a:headEnd/>
          <a:tailEnd/>
        </a:ln>
      </xdr:spPr>
    </xdr:pic>
    <xdr:clientData/>
  </xdr:oneCellAnchor>
  <xdr:oneCellAnchor>
    <xdr:from>
      <xdr:col>4</xdr:col>
      <xdr:colOff>1047750</xdr:colOff>
      <xdr:row>1080</xdr:row>
      <xdr:rowOff>0</xdr:rowOff>
    </xdr:from>
    <xdr:ext cx="2242" cy="161925"/>
    <xdr:pic>
      <xdr:nvPicPr>
        <xdr:cNvPr id="2002" name="Picture 21">
          <a:extLst>
            <a:ext uri="{FF2B5EF4-FFF2-40B4-BE49-F238E27FC236}">
              <a16:creationId xmlns:a16="http://schemas.microsoft.com/office/drawing/2014/main" xmlns="" id="{8B745ABB-0228-4651-817D-AF42D8A46B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1080</xdr:row>
      <xdr:rowOff>0</xdr:rowOff>
    </xdr:from>
    <xdr:ext cx="2242" cy="161925"/>
    <xdr:pic>
      <xdr:nvPicPr>
        <xdr:cNvPr id="2003" name="Picture 21">
          <a:extLst>
            <a:ext uri="{FF2B5EF4-FFF2-40B4-BE49-F238E27FC236}">
              <a16:creationId xmlns:a16="http://schemas.microsoft.com/office/drawing/2014/main" xmlns="" id="{415A618B-01CF-43AC-82E9-C2E7F8F254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1080</xdr:row>
      <xdr:rowOff>0</xdr:rowOff>
    </xdr:from>
    <xdr:ext cx="2242" cy="161925"/>
    <xdr:pic>
      <xdr:nvPicPr>
        <xdr:cNvPr id="2004" name="Picture 21">
          <a:extLst>
            <a:ext uri="{FF2B5EF4-FFF2-40B4-BE49-F238E27FC236}">
              <a16:creationId xmlns:a16="http://schemas.microsoft.com/office/drawing/2014/main" xmlns="" id="{484F3E2C-436A-441F-9ED6-039472B0B3F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1082</xdr:row>
      <xdr:rowOff>0</xdr:rowOff>
    </xdr:from>
    <xdr:ext cx="2242" cy="161925"/>
    <xdr:pic>
      <xdr:nvPicPr>
        <xdr:cNvPr id="2005" name="Picture 21">
          <a:extLst>
            <a:ext uri="{FF2B5EF4-FFF2-40B4-BE49-F238E27FC236}">
              <a16:creationId xmlns:a16="http://schemas.microsoft.com/office/drawing/2014/main" xmlns="" id="{1F30A942-57A3-4BDF-AC34-1A3E6EC71E2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1099</xdr:row>
      <xdr:rowOff>0</xdr:rowOff>
    </xdr:from>
    <xdr:ext cx="2242" cy="161925"/>
    <xdr:pic>
      <xdr:nvPicPr>
        <xdr:cNvPr id="2006" name="Picture 21">
          <a:extLst>
            <a:ext uri="{FF2B5EF4-FFF2-40B4-BE49-F238E27FC236}">
              <a16:creationId xmlns:a16="http://schemas.microsoft.com/office/drawing/2014/main" xmlns="" id="{BF3FBFBC-0285-4023-A6EA-8B0ADAA777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781550"/>
          <a:ext cx="2242" cy="161925"/>
        </a:xfrm>
        <a:prstGeom prst="rect">
          <a:avLst/>
        </a:prstGeom>
        <a:noFill/>
        <a:ln w="9525">
          <a:noFill/>
          <a:miter lim="800000"/>
          <a:headEnd/>
          <a:tailEnd/>
        </a:ln>
      </xdr:spPr>
    </xdr:pic>
    <xdr:clientData/>
  </xdr:oneCellAnchor>
  <xdr:oneCellAnchor>
    <xdr:from>
      <xdr:col>4</xdr:col>
      <xdr:colOff>1047750</xdr:colOff>
      <xdr:row>1079</xdr:row>
      <xdr:rowOff>0</xdr:rowOff>
    </xdr:from>
    <xdr:ext cx="2242" cy="161925"/>
    <xdr:pic>
      <xdr:nvPicPr>
        <xdr:cNvPr id="2007" name="Picture 21">
          <a:extLst>
            <a:ext uri="{FF2B5EF4-FFF2-40B4-BE49-F238E27FC236}">
              <a16:creationId xmlns:a16="http://schemas.microsoft.com/office/drawing/2014/main" xmlns="" id="{D95C5924-9CC0-455C-8945-ED5B21F2C2F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1080</xdr:row>
      <xdr:rowOff>0</xdr:rowOff>
    </xdr:from>
    <xdr:ext cx="2242" cy="161925"/>
    <xdr:pic>
      <xdr:nvPicPr>
        <xdr:cNvPr id="2008" name="Picture 21">
          <a:extLst>
            <a:ext uri="{FF2B5EF4-FFF2-40B4-BE49-F238E27FC236}">
              <a16:creationId xmlns:a16="http://schemas.microsoft.com/office/drawing/2014/main" xmlns="" id="{7B88F889-3231-4D67-B99E-3286109FE13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1082</xdr:row>
      <xdr:rowOff>0</xdr:rowOff>
    </xdr:from>
    <xdr:ext cx="2242" cy="161925"/>
    <xdr:pic>
      <xdr:nvPicPr>
        <xdr:cNvPr id="2009" name="Picture 21">
          <a:extLst>
            <a:ext uri="{FF2B5EF4-FFF2-40B4-BE49-F238E27FC236}">
              <a16:creationId xmlns:a16="http://schemas.microsoft.com/office/drawing/2014/main" xmlns="" id="{2A4ABA31-061F-4037-A585-04F1E09B42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1099</xdr:row>
      <xdr:rowOff>0</xdr:rowOff>
    </xdr:from>
    <xdr:ext cx="2242" cy="161925"/>
    <xdr:pic>
      <xdr:nvPicPr>
        <xdr:cNvPr id="2010" name="Picture 21">
          <a:extLst>
            <a:ext uri="{FF2B5EF4-FFF2-40B4-BE49-F238E27FC236}">
              <a16:creationId xmlns:a16="http://schemas.microsoft.com/office/drawing/2014/main" xmlns="" id="{4B5041DC-EFBE-4B0B-9754-76A4085B0D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781550"/>
          <a:ext cx="2242" cy="161925"/>
        </a:xfrm>
        <a:prstGeom prst="rect">
          <a:avLst/>
        </a:prstGeom>
        <a:noFill/>
        <a:ln w="9525">
          <a:noFill/>
          <a:miter lim="800000"/>
          <a:headEnd/>
          <a:tailEnd/>
        </a:ln>
      </xdr:spPr>
    </xdr:pic>
    <xdr:clientData/>
  </xdr:oneCellAnchor>
  <xdr:oneCellAnchor>
    <xdr:from>
      <xdr:col>4</xdr:col>
      <xdr:colOff>1047750</xdr:colOff>
      <xdr:row>1079</xdr:row>
      <xdr:rowOff>0</xdr:rowOff>
    </xdr:from>
    <xdr:ext cx="2242" cy="161925"/>
    <xdr:pic>
      <xdr:nvPicPr>
        <xdr:cNvPr id="2011" name="Picture 21">
          <a:extLst>
            <a:ext uri="{FF2B5EF4-FFF2-40B4-BE49-F238E27FC236}">
              <a16:creationId xmlns:a16="http://schemas.microsoft.com/office/drawing/2014/main" xmlns="" id="{12EE63CD-3E67-4438-80AF-E66B003787D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1080</xdr:row>
      <xdr:rowOff>0</xdr:rowOff>
    </xdr:from>
    <xdr:ext cx="2242" cy="161925"/>
    <xdr:pic>
      <xdr:nvPicPr>
        <xdr:cNvPr id="2012" name="Picture 21">
          <a:extLst>
            <a:ext uri="{FF2B5EF4-FFF2-40B4-BE49-F238E27FC236}">
              <a16:creationId xmlns:a16="http://schemas.microsoft.com/office/drawing/2014/main" xmlns="" id="{CE3537A4-13F0-40F3-A448-ADC7342DD71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1084</xdr:row>
      <xdr:rowOff>0</xdr:rowOff>
    </xdr:from>
    <xdr:ext cx="2242" cy="161925"/>
    <xdr:pic>
      <xdr:nvPicPr>
        <xdr:cNvPr id="2013" name="Picture 21">
          <a:extLst>
            <a:ext uri="{FF2B5EF4-FFF2-40B4-BE49-F238E27FC236}">
              <a16:creationId xmlns:a16="http://schemas.microsoft.com/office/drawing/2014/main" xmlns="" id="{E9C17009-755E-4F5E-A936-16D86B910D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1082</xdr:row>
      <xdr:rowOff>0</xdr:rowOff>
    </xdr:from>
    <xdr:ext cx="2242" cy="161925"/>
    <xdr:pic>
      <xdr:nvPicPr>
        <xdr:cNvPr id="2014" name="Picture 21">
          <a:extLst>
            <a:ext uri="{FF2B5EF4-FFF2-40B4-BE49-F238E27FC236}">
              <a16:creationId xmlns:a16="http://schemas.microsoft.com/office/drawing/2014/main" xmlns="" id="{079EA4A9-6B6D-4B1D-8DD7-65FE978685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1098</xdr:row>
      <xdr:rowOff>0</xdr:rowOff>
    </xdr:from>
    <xdr:ext cx="2242" cy="161925"/>
    <xdr:pic>
      <xdr:nvPicPr>
        <xdr:cNvPr id="2015" name="Picture 21">
          <a:extLst>
            <a:ext uri="{FF2B5EF4-FFF2-40B4-BE49-F238E27FC236}">
              <a16:creationId xmlns:a16="http://schemas.microsoft.com/office/drawing/2014/main" xmlns="" id="{6FE20B51-FB16-4BB4-A1AA-83E3D3BB73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591050"/>
          <a:ext cx="2242" cy="161925"/>
        </a:xfrm>
        <a:prstGeom prst="rect">
          <a:avLst/>
        </a:prstGeom>
        <a:noFill/>
        <a:ln w="9525">
          <a:noFill/>
          <a:miter lim="800000"/>
          <a:headEnd/>
          <a:tailEnd/>
        </a:ln>
      </xdr:spPr>
    </xdr:pic>
    <xdr:clientData/>
  </xdr:oneCellAnchor>
  <xdr:oneCellAnchor>
    <xdr:from>
      <xdr:col>4</xdr:col>
      <xdr:colOff>1047750</xdr:colOff>
      <xdr:row>1079</xdr:row>
      <xdr:rowOff>0</xdr:rowOff>
    </xdr:from>
    <xdr:ext cx="2242" cy="161925"/>
    <xdr:pic>
      <xdr:nvPicPr>
        <xdr:cNvPr id="2016" name="Picture 21">
          <a:extLst>
            <a:ext uri="{FF2B5EF4-FFF2-40B4-BE49-F238E27FC236}">
              <a16:creationId xmlns:a16="http://schemas.microsoft.com/office/drawing/2014/main" xmlns="" id="{2BFA5FCE-519A-4CF3-A6D9-6557F1BA01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1079</xdr:row>
      <xdr:rowOff>0</xdr:rowOff>
    </xdr:from>
    <xdr:ext cx="2242" cy="161925"/>
    <xdr:pic>
      <xdr:nvPicPr>
        <xdr:cNvPr id="2017" name="Picture 21">
          <a:extLst>
            <a:ext uri="{FF2B5EF4-FFF2-40B4-BE49-F238E27FC236}">
              <a16:creationId xmlns:a16="http://schemas.microsoft.com/office/drawing/2014/main" xmlns="" id="{A187B1BA-3103-430E-A23D-E1F76BA45E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1080</xdr:row>
      <xdr:rowOff>0</xdr:rowOff>
    </xdr:from>
    <xdr:ext cx="2242" cy="161925"/>
    <xdr:pic>
      <xdr:nvPicPr>
        <xdr:cNvPr id="2018" name="Picture 21">
          <a:extLst>
            <a:ext uri="{FF2B5EF4-FFF2-40B4-BE49-F238E27FC236}">
              <a16:creationId xmlns:a16="http://schemas.microsoft.com/office/drawing/2014/main" xmlns="" id="{80C8AAE2-8AB8-4956-BDD4-45D88190336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1084</xdr:row>
      <xdr:rowOff>0</xdr:rowOff>
    </xdr:from>
    <xdr:ext cx="2242" cy="161925"/>
    <xdr:pic>
      <xdr:nvPicPr>
        <xdr:cNvPr id="2019" name="Picture 21">
          <a:extLst>
            <a:ext uri="{FF2B5EF4-FFF2-40B4-BE49-F238E27FC236}">
              <a16:creationId xmlns:a16="http://schemas.microsoft.com/office/drawing/2014/main" xmlns="" id="{CF69BD27-D6F3-41E9-B5C0-F2E58E4A0A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1082</xdr:row>
      <xdr:rowOff>0</xdr:rowOff>
    </xdr:from>
    <xdr:ext cx="2242" cy="161925"/>
    <xdr:pic>
      <xdr:nvPicPr>
        <xdr:cNvPr id="2020" name="Picture 21">
          <a:extLst>
            <a:ext uri="{FF2B5EF4-FFF2-40B4-BE49-F238E27FC236}">
              <a16:creationId xmlns:a16="http://schemas.microsoft.com/office/drawing/2014/main" xmlns="" id="{6BEA50E4-4DC6-47E4-AEEB-7FA7777F91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1098</xdr:row>
      <xdr:rowOff>0</xdr:rowOff>
    </xdr:from>
    <xdr:ext cx="2242" cy="161925"/>
    <xdr:pic>
      <xdr:nvPicPr>
        <xdr:cNvPr id="2021" name="Picture 21">
          <a:extLst>
            <a:ext uri="{FF2B5EF4-FFF2-40B4-BE49-F238E27FC236}">
              <a16:creationId xmlns:a16="http://schemas.microsoft.com/office/drawing/2014/main" xmlns="" id="{EB05A6FC-B53B-4B2C-8A22-7213531001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591050"/>
          <a:ext cx="2242" cy="161925"/>
        </a:xfrm>
        <a:prstGeom prst="rect">
          <a:avLst/>
        </a:prstGeom>
        <a:noFill/>
        <a:ln w="9525">
          <a:noFill/>
          <a:miter lim="800000"/>
          <a:headEnd/>
          <a:tailEnd/>
        </a:ln>
      </xdr:spPr>
    </xdr:pic>
    <xdr:clientData/>
  </xdr:oneCellAnchor>
  <xdr:oneCellAnchor>
    <xdr:from>
      <xdr:col>4</xdr:col>
      <xdr:colOff>1047750</xdr:colOff>
      <xdr:row>1079</xdr:row>
      <xdr:rowOff>0</xdr:rowOff>
    </xdr:from>
    <xdr:ext cx="2242" cy="161925"/>
    <xdr:pic>
      <xdr:nvPicPr>
        <xdr:cNvPr id="2022" name="Picture 21">
          <a:extLst>
            <a:ext uri="{FF2B5EF4-FFF2-40B4-BE49-F238E27FC236}">
              <a16:creationId xmlns:a16="http://schemas.microsoft.com/office/drawing/2014/main" xmlns="" id="{2ADC8576-D0BC-4ED1-93BE-506E7B6239F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1079</xdr:row>
      <xdr:rowOff>0</xdr:rowOff>
    </xdr:from>
    <xdr:ext cx="2242" cy="161925"/>
    <xdr:pic>
      <xdr:nvPicPr>
        <xdr:cNvPr id="2023" name="Picture 21">
          <a:extLst>
            <a:ext uri="{FF2B5EF4-FFF2-40B4-BE49-F238E27FC236}">
              <a16:creationId xmlns:a16="http://schemas.microsoft.com/office/drawing/2014/main" xmlns="" id="{195E58A6-8416-4437-865D-0EB71DC007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1151</xdr:row>
      <xdr:rowOff>0</xdr:rowOff>
    </xdr:from>
    <xdr:ext cx="2242" cy="161925"/>
    <xdr:pic>
      <xdr:nvPicPr>
        <xdr:cNvPr id="2024" name="Picture 21">
          <a:extLst>
            <a:ext uri="{FF2B5EF4-FFF2-40B4-BE49-F238E27FC236}">
              <a16:creationId xmlns:a16="http://schemas.microsoft.com/office/drawing/2014/main" xmlns="" id="{B54D49E3-194E-4A8C-A80B-64EB346B26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48050"/>
          <a:ext cx="2242" cy="161925"/>
        </a:xfrm>
        <a:prstGeom prst="rect">
          <a:avLst/>
        </a:prstGeom>
        <a:noFill/>
        <a:ln w="9525">
          <a:noFill/>
          <a:miter lim="800000"/>
          <a:headEnd/>
          <a:tailEnd/>
        </a:ln>
      </xdr:spPr>
    </xdr:pic>
    <xdr:clientData/>
  </xdr:oneCellAnchor>
  <xdr:oneCellAnchor>
    <xdr:from>
      <xdr:col>4</xdr:col>
      <xdr:colOff>1047750</xdr:colOff>
      <xdr:row>1145</xdr:row>
      <xdr:rowOff>0</xdr:rowOff>
    </xdr:from>
    <xdr:ext cx="2242" cy="161925"/>
    <xdr:pic>
      <xdr:nvPicPr>
        <xdr:cNvPr id="2025" name="Picture 21">
          <a:extLst>
            <a:ext uri="{FF2B5EF4-FFF2-40B4-BE49-F238E27FC236}">
              <a16:creationId xmlns:a16="http://schemas.microsoft.com/office/drawing/2014/main" xmlns="" id="{0DB2C0C1-E86F-4D26-97A1-5F30B8BC9D8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305050"/>
          <a:ext cx="2242" cy="161925"/>
        </a:xfrm>
        <a:prstGeom prst="rect">
          <a:avLst/>
        </a:prstGeom>
        <a:noFill/>
        <a:ln w="9525">
          <a:noFill/>
          <a:miter lim="800000"/>
          <a:headEnd/>
          <a:tailEnd/>
        </a:ln>
      </xdr:spPr>
    </xdr:pic>
    <xdr:clientData/>
  </xdr:oneCellAnchor>
  <xdr:oneCellAnchor>
    <xdr:from>
      <xdr:col>4</xdr:col>
      <xdr:colOff>1047750</xdr:colOff>
      <xdr:row>1151</xdr:row>
      <xdr:rowOff>0</xdr:rowOff>
    </xdr:from>
    <xdr:ext cx="2242" cy="161925"/>
    <xdr:pic>
      <xdr:nvPicPr>
        <xdr:cNvPr id="2026" name="Picture 21">
          <a:extLst>
            <a:ext uri="{FF2B5EF4-FFF2-40B4-BE49-F238E27FC236}">
              <a16:creationId xmlns:a16="http://schemas.microsoft.com/office/drawing/2014/main" xmlns="" id="{AF51060C-1CFE-42E6-B6E7-6BF1684A754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48050"/>
          <a:ext cx="2242" cy="161925"/>
        </a:xfrm>
        <a:prstGeom prst="rect">
          <a:avLst/>
        </a:prstGeom>
        <a:noFill/>
        <a:ln w="9525">
          <a:noFill/>
          <a:miter lim="800000"/>
          <a:headEnd/>
          <a:tailEnd/>
        </a:ln>
      </xdr:spPr>
    </xdr:pic>
    <xdr:clientData/>
  </xdr:oneCellAnchor>
  <xdr:oneCellAnchor>
    <xdr:from>
      <xdr:col>4</xdr:col>
      <xdr:colOff>1047750</xdr:colOff>
      <xdr:row>1145</xdr:row>
      <xdr:rowOff>0</xdr:rowOff>
    </xdr:from>
    <xdr:ext cx="2242" cy="161925"/>
    <xdr:pic>
      <xdr:nvPicPr>
        <xdr:cNvPr id="2027" name="Picture 21">
          <a:extLst>
            <a:ext uri="{FF2B5EF4-FFF2-40B4-BE49-F238E27FC236}">
              <a16:creationId xmlns:a16="http://schemas.microsoft.com/office/drawing/2014/main" xmlns="" id="{37851527-761B-4F14-8584-678E3C44BC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305050"/>
          <a:ext cx="2242" cy="161925"/>
        </a:xfrm>
        <a:prstGeom prst="rect">
          <a:avLst/>
        </a:prstGeom>
        <a:noFill/>
        <a:ln w="9525">
          <a:noFill/>
          <a:miter lim="800000"/>
          <a:headEnd/>
          <a:tailEnd/>
        </a:ln>
      </xdr:spPr>
    </xdr:pic>
    <xdr:clientData/>
  </xdr:oneCellAnchor>
  <xdr:oneCellAnchor>
    <xdr:from>
      <xdr:col>4</xdr:col>
      <xdr:colOff>1047750</xdr:colOff>
      <xdr:row>1151</xdr:row>
      <xdr:rowOff>0</xdr:rowOff>
    </xdr:from>
    <xdr:ext cx="2242" cy="161925"/>
    <xdr:pic>
      <xdr:nvPicPr>
        <xdr:cNvPr id="2028" name="Picture 21">
          <a:extLst>
            <a:ext uri="{FF2B5EF4-FFF2-40B4-BE49-F238E27FC236}">
              <a16:creationId xmlns:a16="http://schemas.microsoft.com/office/drawing/2014/main" xmlns="" id="{D640A10D-2B4D-4B59-803C-57D41DFC23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48050"/>
          <a:ext cx="2242" cy="161925"/>
        </a:xfrm>
        <a:prstGeom prst="rect">
          <a:avLst/>
        </a:prstGeom>
        <a:noFill/>
        <a:ln w="9525">
          <a:noFill/>
          <a:miter lim="800000"/>
          <a:headEnd/>
          <a:tailEnd/>
        </a:ln>
      </xdr:spPr>
    </xdr:pic>
    <xdr:clientData/>
  </xdr:oneCellAnchor>
  <xdr:oneCellAnchor>
    <xdr:from>
      <xdr:col>4</xdr:col>
      <xdr:colOff>1047750</xdr:colOff>
      <xdr:row>1145</xdr:row>
      <xdr:rowOff>0</xdr:rowOff>
    </xdr:from>
    <xdr:ext cx="2242" cy="161925"/>
    <xdr:pic>
      <xdr:nvPicPr>
        <xdr:cNvPr id="2029" name="Picture 21">
          <a:extLst>
            <a:ext uri="{FF2B5EF4-FFF2-40B4-BE49-F238E27FC236}">
              <a16:creationId xmlns:a16="http://schemas.microsoft.com/office/drawing/2014/main" xmlns="" id="{4D77F3C2-D3B4-4A38-A2BB-23C99EF524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305050"/>
          <a:ext cx="2242" cy="161925"/>
        </a:xfrm>
        <a:prstGeom prst="rect">
          <a:avLst/>
        </a:prstGeom>
        <a:noFill/>
        <a:ln w="9525">
          <a:noFill/>
          <a:miter lim="800000"/>
          <a:headEnd/>
          <a:tailEnd/>
        </a:ln>
      </xdr:spPr>
    </xdr:pic>
    <xdr:clientData/>
  </xdr:oneCellAnchor>
  <xdr:oneCellAnchor>
    <xdr:from>
      <xdr:col>4</xdr:col>
      <xdr:colOff>1047750</xdr:colOff>
      <xdr:row>1140</xdr:row>
      <xdr:rowOff>0</xdr:rowOff>
    </xdr:from>
    <xdr:ext cx="2242" cy="161925"/>
    <xdr:pic>
      <xdr:nvPicPr>
        <xdr:cNvPr id="2030" name="Picture 21">
          <a:extLst>
            <a:ext uri="{FF2B5EF4-FFF2-40B4-BE49-F238E27FC236}">
              <a16:creationId xmlns:a16="http://schemas.microsoft.com/office/drawing/2014/main" xmlns="" id="{7A0DDCA0-3813-429E-9A94-3E6E35C7C67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52550"/>
          <a:ext cx="2242" cy="161925"/>
        </a:xfrm>
        <a:prstGeom prst="rect">
          <a:avLst/>
        </a:prstGeom>
        <a:noFill/>
        <a:ln w="9525">
          <a:noFill/>
          <a:miter lim="800000"/>
          <a:headEnd/>
          <a:tailEnd/>
        </a:ln>
      </xdr:spPr>
    </xdr:pic>
    <xdr:clientData/>
  </xdr:oneCellAnchor>
  <xdr:oneCellAnchor>
    <xdr:from>
      <xdr:col>4</xdr:col>
      <xdr:colOff>1047750</xdr:colOff>
      <xdr:row>1154</xdr:row>
      <xdr:rowOff>0</xdr:rowOff>
    </xdr:from>
    <xdr:ext cx="2242" cy="161925"/>
    <xdr:pic>
      <xdr:nvPicPr>
        <xdr:cNvPr id="2031" name="Picture 21">
          <a:extLst>
            <a:ext uri="{FF2B5EF4-FFF2-40B4-BE49-F238E27FC236}">
              <a16:creationId xmlns:a16="http://schemas.microsoft.com/office/drawing/2014/main" xmlns="" id="{BAAE4F52-A6C8-4B09-AD17-6101A0076DB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019550"/>
          <a:ext cx="2242" cy="161925"/>
        </a:xfrm>
        <a:prstGeom prst="rect">
          <a:avLst/>
        </a:prstGeom>
        <a:noFill/>
        <a:ln w="9525">
          <a:noFill/>
          <a:miter lim="800000"/>
          <a:headEnd/>
          <a:tailEnd/>
        </a:ln>
      </xdr:spPr>
    </xdr:pic>
    <xdr:clientData/>
  </xdr:oneCellAnchor>
  <xdr:oneCellAnchor>
    <xdr:from>
      <xdr:col>4</xdr:col>
      <xdr:colOff>1047750</xdr:colOff>
      <xdr:row>1149</xdr:row>
      <xdr:rowOff>0</xdr:rowOff>
    </xdr:from>
    <xdr:ext cx="2242" cy="161925"/>
    <xdr:pic>
      <xdr:nvPicPr>
        <xdr:cNvPr id="2032" name="Picture 21">
          <a:extLst>
            <a:ext uri="{FF2B5EF4-FFF2-40B4-BE49-F238E27FC236}">
              <a16:creationId xmlns:a16="http://schemas.microsoft.com/office/drawing/2014/main" xmlns="" id="{01E13281-D68D-4B4E-9815-E2E325E5B8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067050"/>
          <a:ext cx="2242" cy="161925"/>
        </a:xfrm>
        <a:prstGeom prst="rect">
          <a:avLst/>
        </a:prstGeom>
        <a:noFill/>
        <a:ln w="9525">
          <a:noFill/>
          <a:miter lim="800000"/>
          <a:headEnd/>
          <a:tailEnd/>
        </a:ln>
      </xdr:spPr>
    </xdr:pic>
    <xdr:clientData/>
  </xdr:oneCellAnchor>
  <xdr:oneCellAnchor>
    <xdr:from>
      <xdr:col>4</xdr:col>
      <xdr:colOff>1047750</xdr:colOff>
      <xdr:row>1138</xdr:row>
      <xdr:rowOff>0</xdr:rowOff>
    </xdr:from>
    <xdr:ext cx="2242" cy="161925"/>
    <xdr:pic>
      <xdr:nvPicPr>
        <xdr:cNvPr id="2033" name="Picture 21">
          <a:extLst>
            <a:ext uri="{FF2B5EF4-FFF2-40B4-BE49-F238E27FC236}">
              <a16:creationId xmlns:a16="http://schemas.microsoft.com/office/drawing/2014/main" xmlns="" id="{5EE1AD9F-5887-432D-A0CC-B463F42C41E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1157</xdr:row>
      <xdr:rowOff>0</xdr:rowOff>
    </xdr:from>
    <xdr:ext cx="2242" cy="161925"/>
    <xdr:pic>
      <xdr:nvPicPr>
        <xdr:cNvPr id="2034" name="Picture 21">
          <a:extLst>
            <a:ext uri="{FF2B5EF4-FFF2-40B4-BE49-F238E27FC236}">
              <a16:creationId xmlns:a16="http://schemas.microsoft.com/office/drawing/2014/main" xmlns="" id="{74FA39D8-EB06-445F-B3CE-B03DFE336D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591050"/>
          <a:ext cx="2242" cy="161925"/>
        </a:xfrm>
        <a:prstGeom prst="rect">
          <a:avLst/>
        </a:prstGeom>
        <a:noFill/>
        <a:ln w="9525">
          <a:noFill/>
          <a:miter lim="800000"/>
          <a:headEnd/>
          <a:tailEnd/>
        </a:ln>
      </xdr:spPr>
    </xdr:pic>
    <xdr:clientData/>
  </xdr:oneCellAnchor>
  <xdr:oneCellAnchor>
    <xdr:from>
      <xdr:col>4</xdr:col>
      <xdr:colOff>1047750</xdr:colOff>
      <xdr:row>1151</xdr:row>
      <xdr:rowOff>0</xdr:rowOff>
    </xdr:from>
    <xdr:ext cx="2242" cy="161925"/>
    <xdr:pic>
      <xdr:nvPicPr>
        <xdr:cNvPr id="2035" name="Picture 21">
          <a:extLst>
            <a:ext uri="{FF2B5EF4-FFF2-40B4-BE49-F238E27FC236}">
              <a16:creationId xmlns:a16="http://schemas.microsoft.com/office/drawing/2014/main" xmlns="" id="{7D11FB53-9320-43F7-923B-BC52B94305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48050"/>
          <a:ext cx="2242" cy="161925"/>
        </a:xfrm>
        <a:prstGeom prst="rect">
          <a:avLst/>
        </a:prstGeom>
        <a:noFill/>
        <a:ln w="9525">
          <a:noFill/>
          <a:miter lim="800000"/>
          <a:headEnd/>
          <a:tailEnd/>
        </a:ln>
      </xdr:spPr>
    </xdr:pic>
    <xdr:clientData/>
  </xdr:oneCellAnchor>
  <xdr:oneCellAnchor>
    <xdr:from>
      <xdr:col>4</xdr:col>
      <xdr:colOff>1047750</xdr:colOff>
      <xdr:row>1145</xdr:row>
      <xdr:rowOff>0</xdr:rowOff>
    </xdr:from>
    <xdr:ext cx="2242" cy="161925"/>
    <xdr:pic>
      <xdr:nvPicPr>
        <xdr:cNvPr id="2036" name="Picture 21">
          <a:extLst>
            <a:ext uri="{FF2B5EF4-FFF2-40B4-BE49-F238E27FC236}">
              <a16:creationId xmlns:a16="http://schemas.microsoft.com/office/drawing/2014/main" xmlns="" id="{68BA7B35-9E35-4F9B-BDE6-6A44CC4EB97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305050"/>
          <a:ext cx="2242" cy="161925"/>
        </a:xfrm>
        <a:prstGeom prst="rect">
          <a:avLst/>
        </a:prstGeom>
        <a:noFill/>
        <a:ln w="9525">
          <a:noFill/>
          <a:miter lim="800000"/>
          <a:headEnd/>
          <a:tailEnd/>
        </a:ln>
      </xdr:spPr>
    </xdr:pic>
    <xdr:clientData/>
  </xdr:oneCellAnchor>
  <xdr:oneCellAnchor>
    <xdr:from>
      <xdr:col>4</xdr:col>
      <xdr:colOff>1047750</xdr:colOff>
      <xdr:row>1140</xdr:row>
      <xdr:rowOff>0</xdr:rowOff>
    </xdr:from>
    <xdr:ext cx="2242" cy="161925"/>
    <xdr:pic>
      <xdr:nvPicPr>
        <xdr:cNvPr id="2037" name="Picture 21">
          <a:extLst>
            <a:ext uri="{FF2B5EF4-FFF2-40B4-BE49-F238E27FC236}">
              <a16:creationId xmlns:a16="http://schemas.microsoft.com/office/drawing/2014/main" xmlns="" id="{7D3ED42F-1182-4875-9250-088E18AFD1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52550"/>
          <a:ext cx="2242" cy="161925"/>
        </a:xfrm>
        <a:prstGeom prst="rect">
          <a:avLst/>
        </a:prstGeom>
        <a:noFill/>
        <a:ln w="9525">
          <a:noFill/>
          <a:miter lim="800000"/>
          <a:headEnd/>
          <a:tailEnd/>
        </a:ln>
      </xdr:spPr>
    </xdr:pic>
    <xdr:clientData/>
  </xdr:oneCellAnchor>
  <xdr:oneCellAnchor>
    <xdr:from>
      <xdr:col>4</xdr:col>
      <xdr:colOff>1047750</xdr:colOff>
      <xdr:row>1154</xdr:row>
      <xdr:rowOff>0</xdr:rowOff>
    </xdr:from>
    <xdr:ext cx="2242" cy="161925"/>
    <xdr:pic>
      <xdr:nvPicPr>
        <xdr:cNvPr id="2038" name="Picture 21">
          <a:extLst>
            <a:ext uri="{FF2B5EF4-FFF2-40B4-BE49-F238E27FC236}">
              <a16:creationId xmlns:a16="http://schemas.microsoft.com/office/drawing/2014/main" xmlns="" id="{E10E6874-A79E-4FCC-A36F-BEA01ED39E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019550"/>
          <a:ext cx="2242" cy="161925"/>
        </a:xfrm>
        <a:prstGeom prst="rect">
          <a:avLst/>
        </a:prstGeom>
        <a:noFill/>
        <a:ln w="9525">
          <a:noFill/>
          <a:miter lim="800000"/>
          <a:headEnd/>
          <a:tailEnd/>
        </a:ln>
      </xdr:spPr>
    </xdr:pic>
    <xdr:clientData/>
  </xdr:oneCellAnchor>
  <xdr:oneCellAnchor>
    <xdr:from>
      <xdr:col>4</xdr:col>
      <xdr:colOff>1047750</xdr:colOff>
      <xdr:row>1149</xdr:row>
      <xdr:rowOff>0</xdr:rowOff>
    </xdr:from>
    <xdr:ext cx="2242" cy="161925"/>
    <xdr:pic>
      <xdr:nvPicPr>
        <xdr:cNvPr id="2039" name="Picture 21">
          <a:extLst>
            <a:ext uri="{FF2B5EF4-FFF2-40B4-BE49-F238E27FC236}">
              <a16:creationId xmlns:a16="http://schemas.microsoft.com/office/drawing/2014/main" xmlns="" id="{8FD19C44-92B6-4654-B802-679EC1736B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067050"/>
          <a:ext cx="2242" cy="161925"/>
        </a:xfrm>
        <a:prstGeom prst="rect">
          <a:avLst/>
        </a:prstGeom>
        <a:noFill/>
        <a:ln w="9525">
          <a:noFill/>
          <a:miter lim="800000"/>
          <a:headEnd/>
          <a:tailEnd/>
        </a:ln>
      </xdr:spPr>
    </xdr:pic>
    <xdr:clientData/>
  </xdr:oneCellAnchor>
  <xdr:oneCellAnchor>
    <xdr:from>
      <xdr:col>4</xdr:col>
      <xdr:colOff>1047750</xdr:colOff>
      <xdr:row>1138</xdr:row>
      <xdr:rowOff>0</xdr:rowOff>
    </xdr:from>
    <xdr:ext cx="2242" cy="161925"/>
    <xdr:pic>
      <xdr:nvPicPr>
        <xdr:cNvPr id="2040" name="Picture 21">
          <a:extLst>
            <a:ext uri="{FF2B5EF4-FFF2-40B4-BE49-F238E27FC236}">
              <a16:creationId xmlns:a16="http://schemas.microsoft.com/office/drawing/2014/main" xmlns="" id="{F1F7066D-4EF0-4DAF-BA48-4C1233EDB3D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1157</xdr:row>
      <xdr:rowOff>0</xdr:rowOff>
    </xdr:from>
    <xdr:ext cx="2242" cy="161925"/>
    <xdr:pic>
      <xdr:nvPicPr>
        <xdr:cNvPr id="2041" name="Picture 21">
          <a:extLst>
            <a:ext uri="{FF2B5EF4-FFF2-40B4-BE49-F238E27FC236}">
              <a16:creationId xmlns:a16="http://schemas.microsoft.com/office/drawing/2014/main" xmlns="" id="{F6DD2D13-2D52-4DD9-8A01-3DFBBF2D74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591050"/>
          <a:ext cx="2242" cy="161925"/>
        </a:xfrm>
        <a:prstGeom prst="rect">
          <a:avLst/>
        </a:prstGeom>
        <a:noFill/>
        <a:ln w="9525">
          <a:noFill/>
          <a:miter lim="800000"/>
          <a:headEnd/>
          <a:tailEnd/>
        </a:ln>
      </xdr:spPr>
    </xdr:pic>
    <xdr:clientData/>
  </xdr:oneCellAnchor>
  <xdr:oneCellAnchor>
    <xdr:from>
      <xdr:col>4</xdr:col>
      <xdr:colOff>1047750</xdr:colOff>
      <xdr:row>1151</xdr:row>
      <xdr:rowOff>0</xdr:rowOff>
    </xdr:from>
    <xdr:ext cx="2242" cy="161925"/>
    <xdr:pic>
      <xdr:nvPicPr>
        <xdr:cNvPr id="2042" name="Picture 21">
          <a:extLst>
            <a:ext uri="{FF2B5EF4-FFF2-40B4-BE49-F238E27FC236}">
              <a16:creationId xmlns:a16="http://schemas.microsoft.com/office/drawing/2014/main" xmlns="" id="{FB608BD5-DD7A-4B66-B408-93251D59F5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48050"/>
          <a:ext cx="2242" cy="161925"/>
        </a:xfrm>
        <a:prstGeom prst="rect">
          <a:avLst/>
        </a:prstGeom>
        <a:noFill/>
        <a:ln w="9525">
          <a:noFill/>
          <a:miter lim="800000"/>
          <a:headEnd/>
          <a:tailEnd/>
        </a:ln>
      </xdr:spPr>
    </xdr:pic>
    <xdr:clientData/>
  </xdr:oneCellAnchor>
  <xdr:oneCellAnchor>
    <xdr:from>
      <xdr:col>4</xdr:col>
      <xdr:colOff>1047750</xdr:colOff>
      <xdr:row>1141</xdr:row>
      <xdr:rowOff>0</xdr:rowOff>
    </xdr:from>
    <xdr:ext cx="2242" cy="161925"/>
    <xdr:pic>
      <xdr:nvPicPr>
        <xdr:cNvPr id="2043" name="Picture 21">
          <a:extLst>
            <a:ext uri="{FF2B5EF4-FFF2-40B4-BE49-F238E27FC236}">
              <a16:creationId xmlns:a16="http://schemas.microsoft.com/office/drawing/2014/main" xmlns="" id="{B587EF87-97BC-4B0C-A453-4F7B3FE6F7B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1145</xdr:row>
      <xdr:rowOff>0</xdr:rowOff>
    </xdr:from>
    <xdr:ext cx="2242" cy="161925"/>
    <xdr:pic>
      <xdr:nvPicPr>
        <xdr:cNvPr id="2044" name="Picture 21">
          <a:extLst>
            <a:ext uri="{FF2B5EF4-FFF2-40B4-BE49-F238E27FC236}">
              <a16:creationId xmlns:a16="http://schemas.microsoft.com/office/drawing/2014/main" xmlns="" id="{A576CB82-3992-4B8A-9060-E6A2211D8BD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305050"/>
          <a:ext cx="2242" cy="161925"/>
        </a:xfrm>
        <a:prstGeom prst="rect">
          <a:avLst/>
        </a:prstGeom>
        <a:noFill/>
        <a:ln w="9525">
          <a:noFill/>
          <a:miter lim="800000"/>
          <a:headEnd/>
          <a:tailEnd/>
        </a:ln>
      </xdr:spPr>
    </xdr:pic>
    <xdr:clientData/>
  </xdr:oneCellAnchor>
  <xdr:oneCellAnchor>
    <xdr:from>
      <xdr:col>4</xdr:col>
      <xdr:colOff>1047750</xdr:colOff>
      <xdr:row>1149</xdr:row>
      <xdr:rowOff>0</xdr:rowOff>
    </xdr:from>
    <xdr:ext cx="2242" cy="161925"/>
    <xdr:pic>
      <xdr:nvPicPr>
        <xdr:cNvPr id="2045" name="Picture 21">
          <a:extLst>
            <a:ext uri="{FF2B5EF4-FFF2-40B4-BE49-F238E27FC236}">
              <a16:creationId xmlns:a16="http://schemas.microsoft.com/office/drawing/2014/main" xmlns="" id="{99CEFCD4-25AC-4797-B927-21AD62D051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067050"/>
          <a:ext cx="2242" cy="161925"/>
        </a:xfrm>
        <a:prstGeom prst="rect">
          <a:avLst/>
        </a:prstGeom>
        <a:noFill/>
        <a:ln w="9525">
          <a:noFill/>
          <a:miter lim="800000"/>
          <a:headEnd/>
          <a:tailEnd/>
        </a:ln>
      </xdr:spPr>
    </xdr:pic>
    <xdr:clientData/>
  </xdr:oneCellAnchor>
  <xdr:oneCellAnchor>
    <xdr:from>
      <xdr:col>4</xdr:col>
      <xdr:colOff>1047750</xdr:colOff>
      <xdr:row>1152</xdr:row>
      <xdr:rowOff>0</xdr:rowOff>
    </xdr:from>
    <xdr:ext cx="2242" cy="161925"/>
    <xdr:pic>
      <xdr:nvPicPr>
        <xdr:cNvPr id="2046" name="Picture 21">
          <a:extLst>
            <a:ext uri="{FF2B5EF4-FFF2-40B4-BE49-F238E27FC236}">
              <a16:creationId xmlns:a16="http://schemas.microsoft.com/office/drawing/2014/main" xmlns="" id="{31DD8124-D729-4764-B3B1-171A800C86B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638550"/>
          <a:ext cx="2242" cy="161925"/>
        </a:xfrm>
        <a:prstGeom prst="rect">
          <a:avLst/>
        </a:prstGeom>
        <a:noFill/>
        <a:ln w="9525">
          <a:noFill/>
          <a:miter lim="800000"/>
          <a:headEnd/>
          <a:tailEnd/>
        </a:ln>
      </xdr:spPr>
    </xdr:pic>
    <xdr:clientData/>
  </xdr:oneCellAnchor>
  <xdr:oneCellAnchor>
    <xdr:from>
      <xdr:col>4</xdr:col>
      <xdr:colOff>1047750</xdr:colOff>
      <xdr:row>1138</xdr:row>
      <xdr:rowOff>0</xdr:rowOff>
    </xdr:from>
    <xdr:ext cx="2242" cy="161925"/>
    <xdr:pic>
      <xdr:nvPicPr>
        <xdr:cNvPr id="2047" name="Picture 21">
          <a:extLst>
            <a:ext uri="{FF2B5EF4-FFF2-40B4-BE49-F238E27FC236}">
              <a16:creationId xmlns:a16="http://schemas.microsoft.com/office/drawing/2014/main" xmlns="" id="{3D978EAC-6957-4AE7-8DEF-966A059691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1138</xdr:row>
      <xdr:rowOff>0</xdr:rowOff>
    </xdr:from>
    <xdr:ext cx="2242" cy="161925"/>
    <xdr:pic>
      <xdr:nvPicPr>
        <xdr:cNvPr id="2048" name="Picture 21">
          <a:extLst>
            <a:ext uri="{FF2B5EF4-FFF2-40B4-BE49-F238E27FC236}">
              <a16:creationId xmlns:a16="http://schemas.microsoft.com/office/drawing/2014/main" xmlns="" id="{980EF62E-C144-456E-A89F-B6547A4B3D0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1143</xdr:row>
      <xdr:rowOff>0</xdr:rowOff>
    </xdr:from>
    <xdr:ext cx="2242" cy="161925"/>
    <xdr:pic>
      <xdr:nvPicPr>
        <xdr:cNvPr id="2049" name="Picture 21">
          <a:extLst>
            <a:ext uri="{FF2B5EF4-FFF2-40B4-BE49-F238E27FC236}">
              <a16:creationId xmlns:a16="http://schemas.microsoft.com/office/drawing/2014/main" xmlns="" id="{778EE6B4-7426-412A-9F02-8D3C7A0B8E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1157</xdr:row>
      <xdr:rowOff>0</xdr:rowOff>
    </xdr:from>
    <xdr:ext cx="2242" cy="161925"/>
    <xdr:pic>
      <xdr:nvPicPr>
        <xdr:cNvPr id="2050" name="Picture 21">
          <a:extLst>
            <a:ext uri="{FF2B5EF4-FFF2-40B4-BE49-F238E27FC236}">
              <a16:creationId xmlns:a16="http://schemas.microsoft.com/office/drawing/2014/main" xmlns="" id="{979EE925-BEEE-440E-9E90-17561C4569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591050"/>
          <a:ext cx="2242" cy="161925"/>
        </a:xfrm>
        <a:prstGeom prst="rect">
          <a:avLst/>
        </a:prstGeom>
        <a:noFill/>
        <a:ln w="9525">
          <a:noFill/>
          <a:miter lim="800000"/>
          <a:headEnd/>
          <a:tailEnd/>
        </a:ln>
      </xdr:spPr>
    </xdr:pic>
    <xdr:clientData/>
  </xdr:oneCellAnchor>
  <xdr:oneCellAnchor>
    <xdr:from>
      <xdr:col>4</xdr:col>
      <xdr:colOff>1047750</xdr:colOff>
      <xdr:row>1155</xdr:row>
      <xdr:rowOff>0</xdr:rowOff>
    </xdr:from>
    <xdr:ext cx="2242" cy="161925"/>
    <xdr:pic>
      <xdr:nvPicPr>
        <xdr:cNvPr id="2051" name="Picture 21">
          <a:extLst>
            <a:ext uri="{FF2B5EF4-FFF2-40B4-BE49-F238E27FC236}">
              <a16:creationId xmlns:a16="http://schemas.microsoft.com/office/drawing/2014/main" xmlns="" id="{C1E5793A-F40C-47BA-95B8-18290D476FB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210050"/>
          <a:ext cx="2242" cy="161925"/>
        </a:xfrm>
        <a:prstGeom prst="rect">
          <a:avLst/>
        </a:prstGeom>
        <a:noFill/>
        <a:ln w="9525">
          <a:noFill/>
          <a:miter lim="800000"/>
          <a:headEnd/>
          <a:tailEnd/>
        </a:ln>
      </xdr:spPr>
    </xdr:pic>
    <xdr:clientData/>
  </xdr:oneCellAnchor>
  <xdr:oneCellAnchor>
    <xdr:from>
      <xdr:col>4</xdr:col>
      <xdr:colOff>1047750</xdr:colOff>
      <xdr:row>1153</xdr:row>
      <xdr:rowOff>0</xdr:rowOff>
    </xdr:from>
    <xdr:ext cx="2242" cy="161925"/>
    <xdr:pic>
      <xdr:nvPicPr>
        <xdr:cNvPr id="2052" name="Picture 21">
          <a:extLst>
            <a:ext uri="{FF2B5EF4-FFF2-40B4-BE49-F238E27FC236}">
              <a16:creationId xmlns:a16="http://schemas.microsoft.com/office/drawing/2014/main" xmlns="" id="{526F3A98-08F5-4AAB-A1D5-A967DDAFA1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829050"/>
          <a:ext cx="2242" cy="161925"/>
        </a:xfrm>
        <a:prstGeom prst="rect">
          <a:avLst/>
        </a:prstGeom>
        <a:noFill/>
        <a:ln w="9525">
          <a:noFill/>
          <a:miter lim="800000"/>
          <a:headEnd/>
          <a:tailEnd/>
        </a:ln>
      </xdr:spPr>
    </xdr:pic>
    <xdr:clientData/>
  </xdr:oneCellAnchor>
  <xdr:oneCellAnchor>
    <xdr:from>
      <xdr:col>4</xdr:col>
      <xdr:colOff>1047750</xdr:colOff>
      <xdr:row>1147</xdr:row>
      <xdr:rowOff>0</xdr:rowOff>
    </xdr:from>
    <xdr:ext cx="2242" cy="161925"/>
    <xdr:pic>
      <xdr:nvPicPr>
        <xdr:cNvPr id="2053" name="Picture 21">
          <a:extLst>
            <a:ext uri="{FF2B5EF4-FFF2-40B4-BE49-F238E27FC236}">
              <a16:creationId xmlns:a16="http://schemas.microsoft.com/office/drawing/2014/main" xmlns="" id="{27B9F877-4ABB-4655-8943-F3FB39407F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686050"/>
          <a:ext cx="2242" cy="161925"/>
        </a:xfrm>
        <a:prstGeom prst="rect">
          <a:avLst/>
        </a:prstGeom>
        <a:noFill/>
        <a:ln w="9525">
          <a:noFill/>
          <a:miter lim="800000"/>
          <a:headEnd/>
          <a:tailEnd/>
        </a:ln>
      </xdr:spPr>
    </xdr:pic>
    <xdr:clientData/>
  </xdr:oneCellAnchor>
  <xdr:oneCellAnchor>
    <xdr:from>
      <xdr:col>4</xdr:col>
      <xdr:colOff>1047750</xdr:colOff>
      <xdr:row>1147</xdr:row>
      <xdr:rowOff>0</xdr:rowOff>
    </xdr:from>
    <xdr:ext cx="2242" cy="161925"/>
    <xdr:pic>
      <xdr:nvPicPr>
        <xdr:cNvPr id="2054" name="Picture 21">
          <a:extLst>
            <a:ext uri="{FF2B5EF4-FFF2-40B4-BE49-F238E27FC236}">
              <a16:creationId xmlns:a16="http://schemas.microsoft.com/office/drawing/2014/main" xmlns="" id="{1F2F1659-82D9-4377-A74B-8C736BDADE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686050"/>
          <a:ext cx="2242" cy="161925"/>
        </a:xfrm>
        <a:prstGeom prst="rect">
          <a:avLst/>
        </a:prstGeom>
        <a:noFill/>
        <a:ln w="9525">
          <a:noFill/>
          <a:miter lim="800000"/>
          <a:headEnd/>
          <a:tailEnd/>
        </a:ln>
      </xdr:spPr>
    </xdr:pic>
    <xdr:clientData/>
  </xdr:oneCellAnchor>
  <xdr:oneCellAnchor>
    <xdr:from>
      <xdr:col>4</xdr:col>
      <xdr:colOff>1047750</xdr:colOff>
      <xdr:row>1151</xdr:row>
      <xdr:rowOff>0</xdr:rowOff>
    </xdr:from>
    <xdr:ext cx="2242" cy="161925"/>
    <xdr:pic>
      <xdr:nvPicPr>
        <xdr:cNvPr id="2055" name="Picture 21">
          <a:extLst>
            <a:ext uri="{FF2B5EF4-FFF2-40B4-BE49-F238E27FC236}">
              <a16:creationId xmlns:a16="http://schemas.microsoft.com/office/drawing/2014/main" xmlns="" id="{B49DA80D-F0F8-4DC8-895E-B7153FBDAE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48050"/>
          <a:ext cx="2242" cy="161925"/>
        </a:xfrm>
        <a:prstGeom prst="rect">
          <a:avLst/>
        </a:prstGeom>
        <a:noFill/>
        <a:ln w="9525">
          <a:noFill/>
          <a:miter lim="800000"/>
          <a:headEnd/>
          <a:tailEnd/>
        </a:ln>
      </xdr:spPr>
    </xdr:pic>
    <xdr:clientData/>
  </xdr:oneCellAnchor>
  <xdr:oneCellAnchor>
    <xdr:from>
      <xdr:col>4</xdr:col>
      <xdr:colOff>1047750</xdr:colOff>
      <xdr:row>1141</xdr:row>
      <xdr:rowOff>0</xdr:rowOff>
    </xdr:from>
    <xdr:ext cx="2242" cy="161925"/>
    <xdr:pic>
      <xdr:nvPicPr>
        <xdr:cNvPr id="2056" name="Picture 21">
          <a:extLst>
            <a:ext uri="{FF2B5EF4-FFF2-40B4-BE49-F238E27FC236}">
              <a16:creationId xmlns:a16="http://schemas.microsoft.com/office/drawing/2014/main" xmlns="" id="{818FDE03-FF49-4A60-97A6-7BD0FC78BE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1145</xdr:row>
      <xdr:rowOff>0</xdr:rowOff>
    </xdr:from>
    <xdr:ext cx="2242" cy="161925"/>
    <xdr:pic>
      <xdr:nvPicPr>
        <xdr:cNvPr id="2057" name="Picture 21">
          <a:extLst>
            <a:ext uri="{FF2B5EF4-FFF2-40B4-BE49-F238E27FC236}">
              <a16:creationId xmlns:a16="http://schemas.microsoft.com/office/drawing/2014/main" xmlns="" id="{07D0331A-14A5-493B-82EB-08D1E96E2A2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305050"/>
          <a:ext cx="2242" cy="161925"/>
        </a:xfrm>
        <a:prstGeom prst="rect">
          <a:avLst/>
        </a:prstGeom>
        <a:noFill/>
        <a:ln w="9525">
          <a:noFill/>
          <a:miter lim="800000"/>
          <a:headEnd/>
          <a:tailEnd/>
        </a:ln>
      </xdr:spPr>
    </xdr:pic>
    <xdr:clientData/>
  </xdr:oneCellAnchor>
  <xdr:oneCellAnchor>
    <xdr:from>
      <xdr:col>4</xdr:col>
      <xdr:colOff>1047750</xdr:colOff>
      <xdr:row>1149</xdr:row>
      <xdr:rowOff>0</xdr:rowOff>
    </xdr:from>
    <xdr:ext cx="2242" cy="161925"/>
    <xdr:pic>
      <xdr:nvPicPr>
        <xdr:cNvPr id="2058" name="Picture 21">
          <a:extLst>
            <a:ext uri="{FF2B5EF4-FFF2-40B4-BE49-F238E27FC236}">
              <a16:creationId xmlns:a16="http://schemas.microsoft.com/office/drawing/2014/main" xmlns="" id="{C47EB4CC-0A21-4A6E-83F1-94A5A8B4079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067050"/>
          <a:ext cx="2242" cy="161925"/>
        </a:xfrm>
        <a:prstGeom prst="rect">
          <a:avLst/>
        </a:prstGeom>
        <a:noFill/>
        <a:ln w="9525">
          <a:noFill/>
          <a:miter lim="800000"/>
          <a:headEnd/>
          <a:tailEnd/>
        </a:ln>
      </xdr:spPr>
    </xdr:pic>
    <xdr:clientData/>
  </xdr:oneCellAnchor>
  <xdr:oneCellAnchor>
    <xdr:from>
      <xdr:col>4</xdr:col>
      <xdr:colOff>1047750</xdr:colOff>
      <xdr:row>1152</xdr:row>
      <xdr:rowOff>0</xdr:rowOff>
    </xdr:from>
    <xdr:ext cx="2242" cy="161925"/>
    <xdr:pic>
      <xdr:nvPicPr>
        <xdr:cNvPr id="2059" name="Picture 21">
          <a:extLst>
            <a:ext uri="{FF2B5EF4-FFF2-40B4-BE49-F238E27FC236}">
              <a16:creationId xmlns:a16="http://schemas.microsoft.com/office/drawing/2014/main" xmlns="" id="{24B2B5B8-195F-4433-BDED-D414395B1C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638550"/>
          <a:ext cx="2242" cy="161925"/>
        </a:xfrm>
        <a:prstGeom prst="rect">
          <a:avLst/>
        </a:prstGeom>
        <a:noFill/>
        <a:ln w="9525">
          <a:noFill/>
          <a:miter lim="800000"/>
          <a:headEnd/>
          <a:tailEnd/>
        </a:ln>
      </xdr:spPr>
    </xdr:pic>
    <xdr:clientData/>
  </xdr:oneCellAnchor>
  <xdr:oneCellAnchor>
    <xdr:from>
      <xdr:col>4</xdr:col>
      <xdr:colOff>1047750</xdr:colOff>
      <xdr:row>1138</xdr:row>
      <xdr:rowOff>0</xdr:rowOff>
    </xdr:from>
    <xdr:ext cx="2242" cy="161925"/>
    <xdr:pic>
      <xdr:nvPicPr>
        <xdr:cNvPr id="2060" name="Picture 21">
          <a:extLst>
            <a:ext uri="{FF2B5EF4-FFF2-40B4-BE49-F238E27FC236}">
              <a16:creationId xmlns:a16="http://schemas.microsoft.com/office/drawing/2014/main" xmlns="" id="{1AD02A61-EF01-46E6-8A3F-D26F8EEF1C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1138</xdr:row>
      <xdr:rowOff>0</xdr:rowOff>
    </xdr:from>
    <xdr:ext cx="2242" cy="161925"/>
    <xdr:pic>
      <xdr:nvPicPr>
        <xdr:cNvPr id="2061" name="Picture 21">
          <a:extLst>
            <a:ext uri="{FF2B5EF4-FFF2-40B4-BE49-F238E27FC236}">
              <a16:creationId xmlns:a16="http://schemas.microsoft.com/office/drawing/2014/main" xmlns="" id="{07C47159-26B6-4DD5-BEC9-BF6B62FEC6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1143</xdr:row>
      <xdr:rowOff>0</xdr:rowOff>
    </xdr:from>
    <xdr:ext cx="2242" cy="161925"/>
    <xdr:pic>
      <xdr:nvPicPr>
        <xdr:cNvPr id="2062" name="Picture 21">
          <a:extLst>
            <a:ext uri="{FF2B5EF4-FFF2-40B4-BE49-F238E27FC236}">
              <a16:creationId xmlns:a16="http://schemas.microsoft.com/office/drawing/2014/main" xmlns="" id="{898653EC-8AD2-4F4F-BC62-0DCC2E7A47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1157</xdr:row>
      <xdr:rowOff>0</xdr:rowOff>
    </xdr:from>
    <xdr:ext cx="2242" cy="161925"/>
    <xdr:pic>
      <xdr:nvPicPr>
        <xdr:cNvPr id="2063" name="Picture 21">
          <a:extLst>
            <a:ext uri="{FF2B5EF4-FFF2-40B4-BE49-F238E27FC236}">
              <a16:creationId xmlns:a16="http://schemas.microsoft.com/office/drawing/2014/main" xmlns="" id="{ED1B73E4-E65D-4B21-9C12-CBE660C7F2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591050"/>
          <a:ext cx="2242" cy="161925"/>
        </a:xfrm>
        <a:prstGeom prst="rect">
          <a:avLst/>
        </a:prstGeom>
        <a:noFill/>
        <a:ln w="9525">
          <a:noFill/>
          <a:miter lim="800000"/>
          <a:headEnd/>
          <a:tailEnd/>
        </a:ln>
      </xdr:spPr>
    </xdr:pic>
    <xdr:clientData/>
  </xdr:oneCellAnchor>
  <xdr:oneCellAnchor>
    <xdr:from>
      <xdr:col>4</xdr:col>
      <xdr:colOff>1047750</xdr:colOff>
      <xdr:row>1155</xdr:row>
      <xdr:rowOff>0</xdr:rowOff>
    </xdr:from>
    <xdr:ext cx="2242" cy="161925"/>
    <xdr:pic>
      <xdr:nvPicPr>
        <xdr:cNvPr id="2064" name="Picture 21">
          <a:extLst>
            <a:ext uri="{FF2B5EF4-FFF2-40B4-BE49-F238E27FC236}">
              <a16:creationId xmlns:a16="http://schemas.microsoft.com/office/drawing/2014/main" xmlns="" id="{CFB38CDE-E26D-4565-915E-8B353715AF8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210050"/>
          <a:ext cx="2242" cy="161925"/>
        </a:xfrm>
        <a:prstGeom prst="rect">
          <a:avLst/>
        </a:prstGeom>
        <a:noFill/>
        <a:ln w="9525">
          <a:noFill/>
          <a:miter lim="800000"/>
          <a:headEnd/>
          <a:tailEnd/>
        </a:ln>
      </xdr:spPr>
    </xdr:pic>
    <xdr:clientData/>
  </xdr:oneCellAnchor>
  <xdr:oneCellAnchor>
    <xdr:from>
      <xdr:col>4</xdr:col>
      <xdr:colOff>1047750</xdr:colOff>
      <xdr:row>1153</xdr:row>
      <xdr:rowOff>0</xdr:rowOff>
    </xdr:from>
    <xdr:ext cx="2242" cy="161925"/>
    <xdr:pic>
      <xdr:nvPicPr>
        <xdr:cNvPr id="2065" name="Picture 21">
          <a:extLst>
            <a:ext uri="{FF2B5EF4-FFF2-40B4-BE49-F238E27FC236}">
              <a16:creationId xmlns:a16="http://schemas.microsoft.com/office/drawing/2014/main" xmlns="" id="{C52A2A03-2D11-44B4-96E2-08C5A65887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829050"/>
          <a:ext cx="2242" cy="161925"/>
        </a:xfrm>
        <a:prstGeom prst="rect">
          <a:avLst/>
        </a:prstGeom>
        <a:noFill/>
        <a:ln w="9525">
          <a:noFill/>
          <a:miter lim="800000"/>
          <a:headEnd/>
          <a:tailEnd/>
        </a:ln>
      </xdr:spPr>
    </xdr:pic>
    <xdr:clientData/>
  </xdr:oneCellAnchor>
  <xdr:oneCellAnchor>
    <xdr:from>
      <xdr:col>4</xdr:col>
      <xdr:colOff>1047750</xdr:colOff>
      <xdr:row>1147</xdr:row>
      <xdr:rowOff>0</xdr:rowOff>
    </xdr:from>
    <xdr:ext cx="2242" cy="161925"/>
    <xdr:pic>
      <xdr:nvPicPr>
        <xdr:cNvPr id="2066" name="Picture 21">
          <a:extLst>
            <a:ext uri="{FF2B5EF4-FFF2-40B4-BE49-F238E27FC236}">
              <a16:creationId xmlns:a16="http://schemas.microsoft.com/office/drawing/2014/main" xmlns="" id="{513F65EA-4786-4908-B6EF-35BE2411F3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686050"/>
          <a:ext cx="2242" cy="161925"/>
        </a:xfrm>
        <a:prstGeom prst="rect">
          <a:avLst/>
        </a:prstGeom>
        <a:noFill/>
        <a:ln w="9525">
          <a:noFill/>
          <a:miter lim="800000"/>
          <a:headEnd/>
          <a:tailEnd/>
        </a:ln>
      </xdr:spPr>
    </xdr:pic>
    <xdr:clientData/>
  </xdr:oneCellAnchor>
  <xdr:oneCellAnchor>
    <xdr:from>
      <xdr:col>4</xdr:col>
      <xdr:colOff>1047750</xdr:colOff>
      <xdr:row>1147</xdr:row>
      <xdr:rowOff>0</xdr:rowOff>
    </xdr:from>
    <xdr:ext cx="2242" cy="161925"/>
    <xdr:pic>
      <xdr:nvPicPr>
        <xdr:cNvPr id="2067" name="Picture 21">
          <a:extLst>
            <a:ext uri="{FF2B5EF4-FFF2-40B4-BE49-F238E27FC236}">
              <a16:creationId xmlns:a16="http://schemas.microsoft.com/office/drawing/2014/main" xmlns="" id="{9021EA2A-EC99-4CB5-900D-8090B20EDF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686050"/>
          <a:ext cx="2242" cy="161925"/>
        </a:xfrm>
        <a:prstGeom prst="rect">
          <a:avLst/>
        </a:prstGeom>
        <a:noFill/>
        <a:ln w="9525">
          <a:noFill/>
          <a:miter lim="800000"/>
          <a:headEnd/>
          <a:tailEnd/>
        </a:ln>
      </xdr:spPr>
    </xdr:pic>
    <xdr:clientData/>
  </xdr:oneCellAnchor>
  <xdr:oneCellAnchor>
    <xdr:from>
      <xdr:col>4</xdr:col>
      <xdr:colOff>1047750</xdr:colOff>
      <xdr:row>1139</xdr:row>
      <xdr:rowOff>0</xdr:rowOff>
    </xdr:from>
    <xdr:ext cx="2242" cy="161925"/>
    <xdr:pic>
      <xdr:nvPicPr>
        <xdr:cNvPr id="2068" name="Picture 21">
          <a:extLst>
            <a:ext uri="{FF2B5EF4-FFF2-40B4-BE49-F238E27FC236}">
              <a16:creationId xmlns:a16="http://schemas.microsoft.com/office/drawing/2014/main" xmlns="" id="{7B0E6084-2966-4CBA-B78D-260EB7D9532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1139</xdr:row>
      <xdr:rowOff>0</xdr:rowOff>
    </xdr:from>
    <xdr:ext cx="2242" cy="161925"/>
    <xdr:pic>
      <xdr:nvPicPr>
        <xdr:cNvPr id="2069" name="Picture 21">
          <a:extLst>
            <a:ext uri="{FF2B5EF4-FFF2-40B4-BE49-F238E27FC236}">
              <a16:creationId xmlns:a16="http://schemas.microsoft.com/office/drawing/2014/main" xmlns="" id="{5D84380F-AEA1-4A5F-AEC6-6E86F5D2CB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1139</xdr:row>
      <xdr:rowOff>0</xdr:rowOff>
    </xdr:from>
    <xdr:ext cx="2242" cy="161925"/>
    <xdr:pic>
      <xdr:nvPicPr>
        <xdr:cNvPr id="2070" name="Picture 21">
          <a:extLst>
            <a:ext uri="{FF2B5EF4-FFF2-40B4-BE49-F238E27FC236}">
              <a16:creationId xmlns:a16="http://schemas.microsoft.com/office/drawing/2014/main" xmlns="" id="{A9D2F8F1-E920-4433-8D00-BB34418C1E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1141</xdr:row>
      <xdr:rowOff>0</xdr:rowOff>
    </xdr:from>
    <xdr:ext cx="2242" cy="161925"/>
    <xdr:pic>
      <xdr:nvPicPr>
        <xdr:cNvPr id="2071" name="Picture 21">
          <a:extLst>
            <a:ext uri="{FF2B5EF4-FFF2-40B4-BE49-F238E27FC236}">
              <a16:creationId xmlns:a16="http://schemas.microsoft.com/office/drawing/2014/main" xmlns="" id="{B581780B-271B-41C2-879D-785C88D7AC3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1138</xdr:row>
      <xdr:rowOff>0</xdr:rowOff>
    </xdr:from>
    <xdr:ext cx="2242" cy="161925"/>
    <xdr:pic>
      <xdr:nvPicPr>
        <xdr:cNvPr id="2072" name="Picture 21">
          <a:extLst>
            <a:ext uri="{FF2B5EF4-FFF2-40B4-BE49-F238E27FC236}">
              <a16:creationId xmlns:a16="http://schemas.microsoft.com/office/drawing/2014/main" xmlns="" id="{28167D4C-59A4-4008-A2F1-9F41005CEA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1139</xdr:row>
      <xdr:rowOff>0</xdr:rowOff>
    </xdr:from>
    <xdr:ext cx="2242" cy="161925"/>
    <xdr:pic>
      <xdr:nvPicPr>
        <xdr:cNvPr id="2073" name="Picture 21">
          <a:extLst>
            <a:ext uri="{FF2B5EF4-FFF2-40B4-BE49-F238E27FC236}">
              <a16:creationId xmlns:a16="http://schemas.microsoft.com/office/drawing/2014/main" xmlns="" id="{2D6EC0D6-D7A2-471A-BBE3-7AB6739832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1141</xdr:row>
      <xdr:rowOff>0</xdr:rowOff>
    </xdr:from>
    <xdr:ext cx="2242" cy="161925"/>
    <xdr:pic>
      <xdr:nvPicPr>
        <xdr:cNvPr id="2074" name="Picture 21">
          <a:extLst>
            <a:ext uri="{FF2B5EF4-FFF2-40B4-BE49-F238E27FC236}">
              <a16:creationId xmlns:a16="http://schemas.microsoft.com/office/drawing/2014/main" xmlns="" id="{B4C2E805-DB5B-42A5-94E6-564697AC50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1138</xdr:row>
      <xdr:rowOff>0</xdr:rowOff>
    </xdr:from>
    <xdr:ext cx="2242" cy="161925"/>
    <xdr:pic>
      <xdr:nvPicPr>
        <xdr:cNvPr id="2075" name="Picture 21">
          <a:extLst>
            <a:ext uri="{FF2B5EF4-FFF2-40B4-BE49-F238E27FC236}">
              <a16:creationId xmlns:a16="http://schemas.microsoft.com/office/drawing/2014/main" xmlns="" id="{E6B5BBEF-515B-4369-94B6-A3870A7E29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1139</xdr:row>
      <xdr:rowOff>0</xdr:rowOff>
    </xdr:from>
    <xdr:ext cx="2242" cy="161925"/>
    <xdr:pic>
      <xdr:nvPicPr>
        <xdr:cNvPr id="2076" name="Picture 21">
          <a:extLst>
            <a:ext uri="{FF2B5EF4-FFF2-40B4-BE49-F238E27FC236}">
              <a16:creationId xmlns:a16="http://schemas.microsoft.com/office/drawing/2014/main" xmlns="" id="{9EE51FDF-B80C-4E2E-97E8-2F1F63EBF7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1143</xdr:row>
      <xdr:rowOff>0</xdr:rowOff>
    </xdr:from>
    <xdr:ext cx="2242" cy="161925"/>
    <xdr:pic>
      <xdr:nvPicPr>
        <xdr:cNvPr id="2077" name="Picture 21">
          <a:extLst>
            <a:ext uri="{FF2B5EF4-FFF2-40B4-BE49-F238E27FC236}">
              <a16:creationId xmlns:a16="http://schemas.microsoft.com/office/drawing/2014/main" xmlns="" id="{3175702B-649B-44C7-95ED-9D5C782C50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1141</xdr:row>
      <xdr:rowOff>0</xdr:rowOff>
    </xdr:from>
    <xdr:ext cx="2242" cy="161925"/>
    <xdr:pic>
      <xdr:nvPicPr>
        <xdr:cNvPr id="2078" name="Picture 21">
          <a:extLst>
            <a:ext uri="{FF2B5EF4-FFF2-40B4-BE49-F238E27FC236}">
              <a16:creationId xmlns:a16="http://schemas.microsoft.com/office/drawing/2014/main" xmlns="" id="{D50D93C9-7627-4DCA-B9B2-19D7BF2A019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1148</xdr:row>
      <xdr:rowOff>0</xdr:rowOff>
    </xdr:from>
    <xdr:ext cx="2242" cy="161925"/>
    <xdr:pic>
      <xdr:nvPicPr>
        <xdr:cNvPr id="2079" name="Picture 21">
          <a:extLst>
            <a:ext uri="{FF2B5EF4-FFF2-40B4-BE49-F238E27FC236}">
              <a16:creationId xmlns:a16="http://schemas.microsoft.com/office/drawing/2014/main" xmlns="" id="{405FD93A-FE48-45D8-B7ED-BE717ED0A6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876550"/>
          <a:ext cx="2242" cy="161925"/>
        </a:xfrm>
        <a:prstGeom prst="rect">
          <a:avLst/>
        </a:prstGeom>
        <a:noFill/>
        <a:ln w="9525">
          <a:noFill/>
          <a:miter lim="800000"/>
          <a:headEnd/>
          <a:tailEnd/>
        </a:ln>
      </xdr:spPr>
    </xdr:pic>
    <xdr:clientData/>
  </xdr:oneCellAnchor>
  <xdr:oneCellAnchor>
    <xdr:from>
      <xdr:col>4</xdr:col>
      <xdr:colOff>1047750</xdr:colOff>
      <xdr:row>1138</xdr:row>
      <xdr:rowOff>0</xdr:rowOff>
    </xdr:from>
    <xdr:ext cx="2242" cy="161925"/>
    <xdr:pic>
      <xdr:nvPicPr>
        <xdr:cNvPr id="2080" name="Picture 21">
          <a:extLst>
            <a:ext uri="{FF2B5EF4-FFF2-40B4-BE49-F238E27FC236}">
              <a16:creationId xmlns:a16="http://schemas.microsoft.com/office/drawing/2014/main" xmlns="" id="{CF96CAA9-5C10-4027-8AFC-EA3B15C147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1138</xdr:row>
      <xdr:rowOff>0</xdr:rowOff>
    </xdr:from>
    <xdr:ext cx="2242" cy="161925"/>
    <xdr:pic>
      <xdr:nvPicPr>
        <xdr:cNvPr id="2081" name="Picture 21">
          <a:extLst>
            <a:ext uri="{FF2B5EF4-FFF2-40B4-BE49-F238E27FC236}">
              <a16:creationId xmlns:a16="http://schemas.microsoft.com/office/drawing/2014/main" xmlns="" id="{B834E754-9EF8-43F4-A531-58A8102D76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1139</xdr:row>
      <xdr:rowOff>0</xdr:rowOff>
    </xdr:from>
    <xdr:ext cx="2242" cy="161925"/>
    <xdr:pic>
      <xdr:nvPicPr>
        <xdr:cNvPr id="2082" name="Picture 21">
          <a:extLst>
            <a:ext uri="{FF2B5EF4-FFF2-40B4-BE49-F238E27FC236}">
              <a16:creationId xmlns:a16="http://schemas.microsoft.com/office/drawing/2014/main" xmlns="" id="{8937E16E-CDC4-4A16-96F7-88AAD5E01D7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1143</xdr:row>
      <xdr:rowOff>0</xdr:rowOff>
    </xdr:from>
    <xdr:ext cx="2242" cy="161925"/>
    <xdr:pic>
      <xdr:nvPicPr>
        <xdr:cNvPr id="2083" name="Picture 21">
          <a:extLst>
            <a:ext uri="{FF2B5EF4-FFF2-40B4-BE49-F238E27FC236}">
              <a16:creationId xmlns:a16="http://schemas.microsoft.com/office/drawing/2014/main" xmlns="" id="{6F63FC13-B2D0-4A67-A150-931252D044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1141</xdr:row>
      <xdr:rowOff>0</xdr:rowOff>
    </xdr:from>
    <xdr:ext cx="2242" cy="161925"/>
    <xdr:pic>
      <xdr:nvPicPr>
        <xdr:cNvPr id="2084" name="Picture 21">
          <a:extLst>
            <a:ext uri="{FF2B5EF4-FFF2-40B4-BE49-F238E27FC236}">
              <a16:creationId xmlns:a16="http://schemas.microsoft.com/office/drawing/2014/main" xmlns="" id="{082B29E5-3BC2-46FF-9B77-4596AC50E4B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1148</xdr:row>
      <xdr:rowOff>0</xdr:rowOff>
    </xdr:from>
    <xdr:ext cx="2242" cy="161925"/>
    <xdr:pic>
      <xdr:nvPicPr>
        <xdr:cNvPr id="2085" name="Picture 21">
          <a:extLst>
            <a:ext uri="{FF2B5EF4-FFF2-40B4-BE49-F238E27FC236}">
              <a16:creationId xmlns:a16="http://schemas.microsoft.com/office/drawing/2014/main" xmlns="" id="{72384641-1938-4DF5-85F2-EBB605927D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876550"/>
          <a:ext cx="2242" cy="161925"/>
        </a:xfrm>
        <a:prstGeom prst="rect">
          <a:avLst/>
        </a:prstGeom>
        <a:noFill/>
        <a:ln w="9525">
          <a:noFill/>
          <a:miter lim="800000"/>
          <a:headEnd/>
          <a:tailEnd/>
        </a:ln>
      </xdr:spPr>
    </xdr:pic>
    <xdr:clientData/>
  </xdr:oneCellAnchor>
  <xdr:oneCellAnchor>
    <xdr:from>
      <xdr:col>4</xdr:col>
      <xdr:colOff>1047750</xdr:colOff>
      <xdr:row>1138</xdr:row>
      <xdr:rowOff>0</xdr:rowOff>
    </xdr:from>
    <xdr:ext cx="2242" cy="161925"/>
    <xdr:pic>
      <xdr:nvPicPr>
        <xdr:cNvPr id="2086" name="Picture 21">
          <a:extLst>
            <a:ext uri="{FF2B5EF4-FFF2-40B4-BE49-F238E27FC236}">
              <a16:creationId xmlns:a16="http://schemas.microsoft.com/office/drawing/2014/main" xmlns="" id="{2AF3CA95-0D73-4077-9D83-559DFA59E8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1138</xdr:row>
      <xdr:rowOff>0</xdr:rowOff>
    </xdr:from>
    <xdr:ext cx="2242" cy="161925"/>
    <xdr:pic>
      <xdr:nvPicPr>
        <xdr:cNvPr id="2087" name="Picture 21">
          <a:extLst>
            <a:ext uri="{FF2B5EF4-FFF2-40B4-BE49-F238E27FC236}">
              <a16:creationId xmlns:a16="http://schemas.microsoft.com/office/drawing/2014/main" xmlns="" id="{2D083301-A882-4B4E-AB03-8F4C5B0A1C8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1174</xdr:row>
      <xdr:rowOff>0</xdr:rowOff>
    </xdr:from>
    <xdr:ext cx="2242" cy="161925"/>
    <xdr:pic>
      <xdr:nvPicPr>
        <xdr:cNvPr id="2088" name="Picture 21">
          <a:extLst>
            <a:ext uri="{FF2B5EF4-FFF2-40B4-BE49-F238E27FC236}">
              <a16:creationId xmlns:a16="http://schemas.microsoft.com/office/drawing/2014/main" xmlns="" id="{ADD44E35-503A-4A82-8BEE-CA161E2B53F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019550"/>
          <a:ext cx="2242" cy="161925"/>
        </a:xfrm>
        <a:prstGeom prst="rect">
          <a:avLst/>
        </a:prstGeom>
        <a:noFill/>
        <a:ln w="9525">
          <a:noFill/>
          <a:miter lim="800000"/>
          <a:headEnd/>
          <a:tailEnd/>
        </a:ln>
      </xdr:spPr>
    </xdr:pic>
    <xdr:clientData/>
  </xdr:oneCellAnchor>
  <xdr:oneCellAnchor>
    <xdr:from>
      <xdr:col>4</xdr:col>
      <xdr:colOff>1047750</xdr:colOff>
      <xdr:row>1184</xdr:row>
      <xdr:rowOff>0</xdr:rowOff>
    </xdr:from>
    <xdr:ext cx="2242" cy="161925"/>
    <xdr:pic>
      <xdr:nvPicPr>
        <xdr:cNvPr id="2089" name="Picture 21">
          <a:extLst>
            <a:ext uri="{FF2B5EF4-FFF2-40B4-BE49-F238E27FC236}">
              <a16:creationId xmlns:a16="http://schemas.microsoft.com/office/drawing/2014/main" xmlns="" id="{E4518365-08A9-4426-874E-B44B70989F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924550"/>
          <a:ext cx="2242" cy="161925"/>
        </a:xfrm>
        <a:prstGeom prst="rect">
          <a:avLst/>
        </a:prstGeom>
        <a:noFill/>
        <a:ln w="9525">
          <a:noFill/>
          <a:miter lim="800000"/>
          <a:headEnd/>
          <a:tailEnd/>
        </a:ln>
      </xdr:spPr>
    </xdr:pic>
    <xdr:clientData/>
  </xdr:oneCellAnchor>
  <xdr:oneCellAnchor>
    <xdr:from>
      <xdr:col>4</xdr:col>
      <xdr:colOff>1047750</xdr:colOff>
      <xdr:row>1165</xdr:row>
      <xdr:rowOff>0</xdr:rowOff>
    </xdr:from>
    <xdr:ext cx="2242" cy="161925"/>
    <xdr:pic>
      <xdr:nvPicPr>
        <xdr:cNvPr id="2090" name="Picture 21">
          <a:extLst>
            <a:ext uri="{FF2B5EF4-FFF2-40B4-BE49-F238E27FC236}">
              <a16:creationId xmlns:a16="http://schemas.microsoft.com/office/drawing/2014/main" xmlns="" id="{87AC9C46-C038-42A0-9D5D-71C781F207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305050"/>
          <a:ext cx="2242" cy="161925"/>
        </a:xfrm>
        <a:prstGeom prst="rect">
          <a:avLst/>
        </a:prstGeom>
        <a:noFill/>
        <a:ln w="9525">
          <a:noFill/>
          <a:miter lim="800000"/>
          <a:headEnd/>
          <a:tailEnd/>
        </a:ln>
      </xdr:spPr>
    </xdr:pic>
    <xdr:clientData/>
  </xdr:oneCellAnchor>
  <xdr:oneCellAnchor>
    <xdr:from>
      <xdr:col>4</xdr:col>
      <xdr:colOff>1047750</xdr:colOff>
      <xdr:row>1174</xdr:row>
      <xdr:rowOff>0</xdr:rowOff>
    </xdr:from>
    <xdr:ext cx="2242" cy="161925"/>
    <xdr:pic>
      <xdr:nvPicPr>
        <xdr:cNvPr id="2091" name="Picture 21">
          <a:extLst>
            <a:ext uri="{FF2B5EF4-FFF2-40B4-BE49-F238E27FC236}">
              <a16:creationId xmlns:a16="http://schemas.microsoft.com/office/drawing/2014/main" xmlns="" id="{3234798C-D9AE-49FF-B229-D5C35F34CA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019550"/>
          <a:ext cx="2242" cy="161925"/>
        </a:xfrm>
        <a:prstGeom prst="rect">
          <a:avLst/>
        </a:prstGeom>
        <a:noFill/>
        <a:ln w="9525">
          <a:noFill/>
          <a:miter lim="800000"/>
          <a:headEnd/>
          <a:tailEnd/>
        </a:ln>
      </xdr:spPr>
    </xdr:pic>
    <xdr:clientData/>
  </xdr:oneCellAnchor>
  <xdr:oneCellAnchor>
    <xdr:from>
      <xdr:col>4</xdr:col>
      <xdr:colOff>1047750</xdr:colOff>
      <xdr:row>1184</xdr:row>
      <xdr:rowOff>0</xdr:rowOff>
    </xdr:from>
    <xdr:ext cx="2242" cy="161925"/>
    <xdr:pic>
      <xdr:nvPicPr>
        <xdr:cNvPr id="2092" name="Picture 21">
          <a:extLst>
            <a:ext uri="{FF2B5EF4-FFF2-40B4-BE49-F238E27FC236}">
              <a16:creationId xmlns:a16="http://schemas.microsoft.com/office/drawing/2014/main" xmlns="" id="{E68A0DEE-73A6-48D0-8ED3-48BEE72CDC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924550"/>
          <a:ext cx="2242" cy="161925"/>
        </a:xfrm>
        <a:prstGeom prst="rect">
          <a:avLst/>
        </a:prstGeom>
        <a:noFill/>
        <a:ln w="9525">
          <a:noFill/>
          <a:miter lim="800000"/>
          <a:headEnd/>
          <a:tailEnd/>
        </a:ln>
      </xdr:spPr>
    </xdr:pic>
    <xdr:clientData/>
  </xdr:oneCellAnchor>
  <xdr:oneCellAnchor>
    <xdr:from>
      <xdr:col>4</xdr:col>
      <xdr:colOff>1047750</xdr:colOff>
      <xdr:row>1165</xdr:row>
      <xdr:rowOff>0</xdr:rowOff>
    </xdr:from>
    <xdr:ext cx="2242" cy="161925"/>
    <xdr:pic>
      <xdr:nvPicPr>
        <xdr:cNvPr id="2093" name="Picture 21">
          <a:extLst>
            <a:ext uri="{FF2B5EF4-FFF2-40B4-BE49-F238E27FC236}">
              <a16:creationId xmlns:a16="http://schemas.microsoft.com/office/drawing/2014/main" xmlns="" id="{753D2EF1-7AF2-45C9-B3EB-A4EF5D432D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305050"/>
          <a:ext cx="2242" cy="161925"/>
        </a:xfrm>
        <a:prstGeom prst="rect">
          <a:avLst/>
        </a:prstGeom>
        <a:noFill/>
        <a:ln w="9525">
          <a:noFill/>
          <a:miter lim="800000"/>
          <a:headEnd/>
          <a:tailEnd/>
        </a:ln>
      </xdr:spPr>
    </xdr:pic>
    <xdr:clientData/>
  </xdr:oneCellAnchor>
  <xdr:oneCellAnchor>
    <xdr:from>
      <xdr:col>4</xdr:col>
      <xdr:colOff>1047750</xdr:colOff>
      <xdr:row>1174</xdr:row>
      <xdr:rowOff>0</xdr:rowOff>
    </xdr:from>
    <xdr:ext cx="2242" cy="161925"/>
    <xdr:pic>
      <xdr:nvPicPr>
        <xdr:cNvPr id="2094" name="Picture 21">
          <a:extLst>
            <a:ext uri="{FF2B5EF4-FFF2-40B4-BE49-F238E27FC236}">
              <a16:creationId xmlns:a16="http://schemas.microsoft.com/office/drawing/2014/main" xmlns="" id="{AC61EF9A-179A-45E3-9B4F-0C94117718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019550"/>
          <a:ext cx="2242" cy="161925"/>
        </a:xfrm>
        <a:prstGeom prst="rect">
          <a:avLst/>
        </a:prstGeom>
        <a:noFill/>
        <a:ln w="9525">
          <a:noFill/>
          <a:miter lim="800000"/>
          <a:headEnd/>
          <a:tailEnd/>
        </a:ln>
      </xdr:spPr>
    </xdr:pic>
    <xdr:clientData/>
  </xdr:oneCellAnchor>
  <xdr:oneCellAnchor>
    <xdr:from>
      <xdr:col>4</xdr:col>
      <xdr:colOff>1047750</xdr:colOff>
      <xdr:row>1184</xdr:row>
      <xdr:rowOff>0</xdr:rowOff>
    </xdr:from>
    <xdr:ext cx="2242" cy="161925"/>
    <xdr:pic>
      <xdr:nvPicPr>
        <xdr:cNvPr id="2095" name="Picture 21">
          <a:extLst>
            <a:ext uri="{FF2B5EF4-FFF2-40B4-BE49-F238E27FC236}">
              <a16:creationId xmlns:a16="http://schemas.microsoft.com/office/drawing/2014/main" xmlns="" id="{3B7A8DD9-1DA9-41B7-A718-D71464A7531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924550"/>
          <a:ext cx="2242" cy="161925"/>
        </a:xfrm>
        <a:prstGeom prst="rect">
          <a:avLst/>
        </a:prstGeom>
        <a:noFill/>
        <a:ln w="9525">
          <a:noFill/>
          <a:miter lim="800000"/>
          <a:headEnd/>
          <a:tailEnd/>
        </a:ln>
      </xdr:spPr>
    </xdr:pic>
    <xdr:clientData/>
  </xdr:oneCellAnchor>
  <xdr:oneCellAnchor>
    <xdr:from>
      <xdr:col>4</xdr:col>
      <xdr:colOff>1047750</xdr:colOff>
      <xdr:row>1165</xdr:row>
      <xdr:rowOff>0</xdr:rowOff>
    </xdr:from>
    <xdr:ext cx="2242" cy="161925"/>
    <xdr:pic>
      <xdr:nvPicPr>
        <xdr:cNvPr id="2096" name="Picture 21">
          <a:extLst>
            <a:ext uri="{FF2B5EF4-FFF2-40B4-BE49-F238E27FC236}">
              <a16:creationId xmlns:a16="http://schemas.microsoft.com/office/drawing/2014/main" xmlns="" id="{571284FD-A9E1-471E-9F2E-470EF8A9BE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305050"/>
          <a:ext cx="2242" cy="161925"/>
        </a:xfrm>
        <a:prstGeom prst="rect">
          <a:avLst/>
        </a:prstGeom>
        <a:noFill/>
        <a:ln w="9525">
          <a:noFill/>
          <a:miter lim="800000"/>
          <a:headEnd/>
          <a:tailEnd/>
        </a:ln>
      </xdr:spPr>
    </xdr:pic>
    <xdr:clientData/>
  </xdr:oneCellAnchor>
  <xdr:oneCellAnchor>
    <xdr:from>
      <xdr:col>4</xdr:col>
      <xdr:colOff>1047750</xdr:colOff>
      <xdr:row>1160</xdr:row>
      <xdr:rowOff>0</xdr:rowOff>
    </xdr:from>
    <xdr:ext cx="2242" cy="161925"/>
    <xdr:pic>
      <xdr:nvPicPr>
        <xdr:cNvPr id="2097" name="Picture 21">
          <a:extLst>
            <a:ext uri="{FF2B5EF4-FFF2-40B4-BE49-F238E27FC236}">
              <a16:creationId xmlns:a16="http://schemas.microsoft.com/office/drawing/2014/main" xmlns="" id="{CE308E0D-A6BC-40DF-9967-B23B80C22C3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52550"/>
          <a:ext cx="2242" cy="161925"/>
        </a:xfrm>
        <a:prstGeom prst="rect">
          <a:avLst/>
        </a:prstGeom>
        <a:noFill/>
        <a:ln w="9525">
          <a:noFill/>
          <a:miter lim="800000"/>
          <a:headEnd/>
          <a:tailEnd/>
        </a:ln>
      </xdr:spPr>
    </xdr:pic>
    <xdr:clientData/>
  </xdr:oneCellAnchor>
  <xdr:oneCellAnchor>
    <xdr:from>
      <xdr:col>4</xdr:col>
      <xdr:colOff>1047750</xdr:colOff>
      <xdr:row>1188</xdr:row>
      <xdr:rowOff>0</xdr:rowOff>
    </xdr:from>
    <xdr:ext cx="2242" cy="161925"/>
    <xdr:pic>
      <xdr:nvPicPr>
        <xdr:cNvPr id="2098" name="Picture 21">
          <a:extLst>
            <a:ext uri="{FF2B5EF4-FFF2-40B4-BE49-F238E27FC236}">
              <a16:creationId xmlns:a16="http://schemas.microsoft.com/office/drawing/2014/main" xmlns="" id="{83E52C64-674C-4FE6-9A41-3B221AFC22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686550"/>
          <a:ext cx="2242" cy="161925"/>
        </a:xfrm>
        <a:prstGeom prst="rect">
          <a:avLst/>
        </a:prstGeom>
        <a:noFill/>
        <a:ln w="9525">
          <a:noFill/>
          <a:miter lim="800000"/>
          <a:headEnd/>
          <a:tailEnd/>
        </a:ln>
      </xdr:spPr>
    </xdr:pic>
    <xdr:clientData/>
  </xdr:oneCellAnchor>
  <xdr:oneCellAnchor>
    <xdr:from>
      <xdr:col>4</xdr:col>
      <xdr:colOff>1047750</xdr:colOff>
      <xdr:row>1172</xdr:row>
      <xdr:rowOff>0</xdr:rowOff>
    </xdr:from>
    <xdr:ext cx="2242" cy="161925"/>
    <xdr:pic>
      <xdr:nvPicPr>
        <xdr:cNvPr id="2099" name="Picture 21">
          <a:extLst>
            <a:ext uri="{FF2B5EF4-FFF2-40B4-BE49-F238E27FC236}">
              <a16:creationId xmlns:a16="http://schemas.microsoft.com/office/drawing/2014/main" xmlns="" id="{B0A3D6F9-AB7C-4C3A-AF38-4F817182F5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638550"/>
          <a:ext cx="2242" cy="161925"/>
        </a:xfrm>
        <a:prstGeom prst="rect">
          <a:avLst/>
        </a:prstGeom>
        <a:noFill/>
        <a:ln w="9525">
          <a:noFill/>
          <a:miter lim="800000"/>
          <a:headEnd/>
          <a:tailEnd/>
        </a:ln>
      </xdr:spPr>
    </xdr:pic>
    <xdr:clientData/>
  </xdr:oneCellAnchor>
  <xdr:oneCellAnchor>
    <xdr:from>
      <xdr:col>4</xdr:col>
      <xdr:colOff>1047750</xdr:colOff>
      <xdr:row>1169</xdr:row>
      <xdr:rowOff>0</xdr:rowOff>
    </xdr:from>
    <xdr:ext cx="2242" cy="161925"/>
    <xdr:pic>
      <xdr:nvPicPr>
        <xdr:cNvPr id="2100" name="Picture 21">
          <a:extLst>
            <a:ext uri="{FF2B5EF4-FFF2-40B4-BE49-F238E27FC236}">
              <a16:creationId xmlns:a16="http://schemas.microsoft.com/office/drawing/2014/main" xmlns="" id="{B9EC43C6-C9B6-4D0C-A511-A7DB3E883D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067050"/>
          <a:ext cx="2242" cy="161925"/>
        </a:xfrm>
        <a:prstGeom prst="rect">
          <a:avLst/>
        </a:prstGeom>
        <a:noFill/>
        <a:ln w="9525">
          <a:noFill/>
          <a:miter lim="800000"/>
          <a:headEnd/>
          <a:tailEnd/>
        </a:ln>
      </xdr:spPr>
    </xdr:pic>
    <xdr:clientData/>
  </xdr:oneCellAnchor>
  <xdr:oneCellAnchor>
    <xdr:from>
      <xdr:col>4</xdr:col>
      <xdr:colOff>1047750</xdr:colOff>
      <xdr:row>1158</xdr:row>
      <xdr:rowOff>0</xdr:rowOff>
    </xdr:from>
    <xdr:ext cx="2242" cy="161925"/>
    <xdr:pic>
      <xdr:nvPicPr>
        <xdr:cNvPr id="2101" name="Picture 21">
          <a:extLst>
            <a:ext uri="{FF2B5EF4-FFF2-40B4-BE49-F238E27FC236}">
              <a16:creationId xmlns:a16="http://schemas.microsoft.com/office/drawing/2014/main" xmlns="" id="{A0E8182C-F126-4DD7-84AC-DFFFBE7729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1193</xdr:row>
      <xdr:rowOff>0</xdr:rowOff>
    </xdr:from>
    <xdr:ext cx="2242" cy="161925"/>
    <xdr:pic>
      <xdr:nvPicPr>
        <xdr:cNvPr id="2102" name="Picture 21">
          <a:extLst>
            <a:ext uri="{FF2B5EF4-FFF2-40B4-BE49-F238E27FC236}">
              <a16:creationId xmlns:a16="http://schemas.microsoft.com/office/drawing/2014/main" xmlns="" id="{B3A88F9E-BF55-4028-B683-B6B4A84649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7639050"/>
          <a:ext cx="2242" cy="161925"/>
        </a:xfrm>
        <a:prstGeom prst="rect">
          <a:avLst/>
        </a:prstGeom>
        <a:noFill/>
        <a:ln w="9525">
          <a:noFill/>
          <a:miter lim="800000"/>
          <a:headEnd/>
          <a:tailEnd/>
        </a:ln>
      </xdr:spPr>
    </xdr:pic>
    <xdr:clientData/>
  </xdr:oneCellAnchor>
  <xdr:oneCellAnchor>
    <xdr:from>
      <xdr:col>4</xdr:col>
      <xdr:colOff>1047750</xdr:colOff>
      <xdr:row>1193</xdr:row>
      <xdr:rowOff>0</xdr:rowOff>
    </xdr:from>
    <xdr:ext cx="2242" cy="161925"/>
    <xdr:pic>
      <xdr:nvPicPr>
        <xdr:cNvPr id="2103" name="Picture 21">
          <a:extLst>
            <a:ext uri="{FF2B5EF4-FFF2-40B4-BE49-F238E27FC236}">
              <a16:creationId xmlns:a16="http://schemas.microsoft.com/office/drawing/2014/main" xmlns="" id="{101B5CC3-4B71-4785-9D51-0F735C640D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7639050"/>
          <a:ext cx="2242" cy="161925"/>
        </a:xfrm>
        <a:prstGeom prst="rect">
          <a:avLst/>
        </a:prstGeom>
        <a:noFill/>
        <a:ln w="9525">
          <a:noFill/>
          <a:miter lim="800000"/>
          <a:headEnd/>
          <a:tailEnd/>
        </a:ln>
      </xdr:spPr>
    </xdr:pic>
    <xdr:clientData/>
  </xdr:oneCellAnchor>
  <xdr:oneCellAnchor>
    <xdr:from>
      <xdr:col>4</xdr:col>
      <xdr:colOff>1047750</xdr:colOff>
      <xdr:row>1177</xdr:row>
      <xdr:rowOff>0</xdr:rowOff>
    </xdr:from>
    <xdr:ext cx="2242" cy="161925"/>
    <xdr:pic>
      <xdr:nvPicPr>
        <xdr:cNvPr id="2104" name="Picture 21">
          <a:extLst>
            <a:ext uri="{FF2B5EF4-FFF2-40B4-BE49-F238E27FC236}">
              <a16:creationId xmlns:a16="http://schemas.microsoft.com/office/drawing/2014/main" xmlns="" id="{BC06D8AC-A6FF-4BC6-B05D-086DF1383B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591050"/>
          <a:ext cx="2242" cy="161925"/>
        </a:xfrm>
        <a:prstGeom prst="rect">
          <a:avLst/>
        </a:prstGeom>
        <a:noFill/>
        <a:ln w="9525">
          <a:noFill/>
          <a:miter lim="800000"/>
          <a:headEnd/>
          <a:tailEnd/>
        </a:ln>
      </xdr:spPr>
    </xdr:pic>
    <xdr:clientData/>
  </xdr:oneCellAnchor>
  <xdr:oneCellAnchor>
    <xdr:from>
      <xdr:col>4</xdr:col>
      <xdr:colOff>1047750</xdr:colOff>
      <xdr:row>1174</xdr:row>
      <xdr:rowOff>0</xdr:rowOff>
    </xdr:from>
    <xdr:ext cx="2242" cy="161925"/>
    <xdr:pic>
      <xdr:nvPicPr>
        <xdr:cNvPr id="2105" name="Picture 21">
          <a:extLst>
            <a:ext uri="{FF2B5EF4-FFF2-40B4-BE49-F238E27FC236}">
              <a16:creationId xmlns:a16="http://schemas.microsoft.com/office/drawing/2014/main" xmlns="" id="{2DF4C156-A5F9-45ED-81A5-B18F23A47B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019550"/>
          <a:ext cx="2242" cy="161925"/>
        </a:xfrm>
        <a:prstGeom prst="rect">
          <a:avLst/>
        </a:prstGeom>
        <a:noFill/>
        <a:ln w="9525">
          <a:noFill/>
          <a:miter lim="800000"/>
          <a:headEnd/>
          <a:tailEnd/>
        </a:ln>
      </xdr:spPr>
    </xdr:pic>
    <xdr:clientData/>
  </xdr:oneCellAnchor>
  <xdr:oneCellAnchor>
    <xdr:from>
      <xdr:col>4</xdr:col>
      <xdr:colOff>1047750</xdr:colOff>
      <xdr:row>1184</xdr:row>
      <xdr:rowOff>0</xdr:rowOff>
    </xdr:from>
    <xdr:ext cx="2242" cy="161925"/>
    <xdr:pic>
      <xdr:nvPicPr>
        <xdr:cNvPr id="2106" name="Picture 21">
          <a:extLst>
            <a:ext uri="{FF2B5EF4-FFF2-40B4-BE49-F238E27FC236}">
              <a16:creationId xmlns:a16="http://schemas.microsoft.com/office/drawing/2014/main" xmlns="" id="{EA2B8EBB-C117-453F-B2B0-D615D74E58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924550"/>
          <a:ext cx="2242" cy="161925"/>
        </a:xfrm>
        <a:prstGeom prst="rect">
          <a:avLst/>
        </a:prstGeom>
        <a:noFill/>
        <a:ln w="9525">
          <a:noFill/>
          <a:miter lim="800000"/>
          <a:headEnd/>
          <a:tailEnd/>
        </a:ln>
      </xdr:spPr>
    </xdr:pic>
    <xdr:clientData/>
  </xdr:oneCellAnchor>
  <xdr:oneCellAnchor>
    <xdr:from>
      <xdr:col>4</xdr:col>
      <xdr:colOff>1047750</xdr:colOff>
      <xdr:row>1165</xdr:row>
      <xdr:rowOff>0</xdr:rowOff>
    </xdr:from>
    <xdr:ext cx="2242" cy="161925"/>
    <xdr:pic>
      <xdr:nvPicPr>
        <xdr:cNvPr id="2107" name="Picture 21">
          <a:extLst>
            <a:ext uri="{FF2B5EF4-FFF2-40B4-BE49-F238E27FC236}">
              <a16:creationId xmlns:a16="http://schemas.microsoft.com/office/drawing/2014/main" xmlns="" id="{D7371737-F09E-4974-8B9A-ECE69FF188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305050"/>
          <a:ext cx="2242" cy="161925"/>
        </a:xfrm>
        <a:prstGeom prst="rect">
          <a:avLst/>
        </a:prstGeom>
        <a:noFill/>
        <a:ln w="9525">
          <a:noFill/>
          <a:miter lim="800000"/>
          <a:headEnd/>
          <a:tailEnd/>
        </a:ln>
      </xdr:spPr>
    </xdr:pic>
    <xdr:clientData/>
  </xdr:oneCellAnchor>
  <xdr:oneCellAnchor>
    <xdr:from>
      <xdr:col>4</xdr:col>
      <xdr:colOff>1047750</xdr:colOff>
      <xdr:row>1160</xdr:row>
      <xdr:rowOff>0</xdr:rowOff>
    </xdr:from>
    <xdr:ext cx="2242" cy="161925"/>
    <xdr:pic>
      <xdr:nvPicPr>
        <xdr:cNvPr id="2108" name="Picture 21">
          <a:extLst>
            <a:ext uri="{FF2B5EF4-FFF2-40B4-BE49-F238E27FC236}">
              <a16:creationId xmlns:a16="http://schemas.microsoft.com/office/drawing/2014/main" xmlns="" id="{E99C2F17-516D-4F29-96C6-6FE373622A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52550"/>
          <a:ext cx="2242" cy="161925"/>
        </a:xfrm>
        <a:prstGeom prst="rect">
          <a:avLst/>
        </a:prstGeom>
        <a:noFill/>
        <a:ln w="9525">
          <a:noFill/>
          <a:miter lim="800000"/>
          <a:headEnd/>
          <a:tailEnd/>
        </a:ln>
      </xdr:spPr>
    </xdr:pic>
    <xdr:clientData/>
  </xdr:oneCellAnchor>
  <xdr:oneCellAnchor>
    <xdr:from>
      <xdr:col>4</xdr:col>
      <xdr:colOff>1047750</xdr:colOff>
      <xdr:row>1188</xdr:row>
      <xdr:rowOff>0</xdr:rowOff>
    </xdr:from>
    <xdr:ext cx="2242" cy="161925"/>
    <xdr:pic>
      <xdr:nvPicPr>
        <xdr:cNvPr id="2109" name="Picture 21">
          <a:extLst>
            <a:ext uri="{FF2B5EF4-FFF2-40B4-BE49-F238E27FC236}">
              <a16:creationId xmlns:a16="http://schemas.microsoft.com/office/drawing/2014/main" xmlns="" id="{FB34720C-5C55-406B-A277-212084B4DE0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686550"/>
          <a:ext cx="2242" cy="161925"/>
        </a:xfrm>
        <a:prstGeom prst="rect">
          <a:avLst/>
        </a:prstGeom>
        <a:noFill/>
        <a:ln w="9525">
          <a:noFill/>
          <a:miter lim="800000"/>
          <a:headEnd/>
          <a:tailEnd/>
        </a:ln>
      </xdr:spPr>
    </xdr:pic>
    <xdr:clientData/>
  </xdr:oneCellAnchor>
  <xdr:oneCellAnchor>
    <xdr:from>
      <xdr:col>4</xdr:col>
      <xdr:colOff>1047750</xdr:colOff>
      <xdr:row>1172</xdr:row>
      <xdr:rowOff>0</xdr:rowOff>
    </xdr:from>
    <xdr:ext cx="2242" cy="161925"/>
    <xdr:pic>
      <xdr:nvPicPr>
        <xdr:cNvPr id="2110" name="Picture 21">
          <a:extLst>
            <a:ext uri="{FF2B5EF4-FFF2-40B4-BE49-F238E27FC236}">
              <a16:creationId xmlns:a16="http://schemas.microsoft.com/office/drawing/2014/main" xmlns="" id="{21D8FA23-0C37-4A6F-8DC0-E08C9699E7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638550"/>
          <a:ext cx="2242" cy="161925"/>
        </a:xfrm>
        <a:prstGeom prst="rect">
          <a:avLst/>
        </a:prstGeom>
        <a:noFill/>
        <a:ln w="9525">
          <a:noFill/>
          <a:miter lim="800000"/>
          <a:headEnd/>
          <a:tailEnd/>
        </a:ln>
      </xdr:spPr>
    </xdr:pic>
    <xdr:clientData/>
  </xdr:oneCellAnchor>
  <xdr:oneCellAnchor>
    <xdr:from>
      <xdr:col>4</xdr:col>
      <xdr:colOff>1047750</xdr:colOff>
      <xdr:row>1169</xdr:row>
      <xdr:rowOff>0</xdr:rowOff>
    </xdr:from>
    <xdr:ext cx="2242" cy="161925"/>
    <xdr:pic>
      <xdr:nvPicPr>
        <xdr:cNvPr id="2111" name="Picture 21">
          <a:extLst>
            <a:ext uri="{FF2B5EF4-FFF2-40B4-BE49-F238E27FC236}">
              <a16:creationId xmlns:a16="http://schemas.microsoft.com/office/drawing/2014/main" xmlns="" id="{A00006D5-A9AB-44F5-B2E8-12B53478F7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067050"/>
          <a:ext cx="2242" cy="161925"/>
        </a:xfrm>
        <a:prstGeom prst="rect">
          <a:avLst/>
        </a:prstGeom>
        <a:noFill/>
        <a:ln w="9525">
          <a:noFill/>
          <a:miter lim="800000"/>
          <a:headEnd/>
          <a:tailEnd/>
        </a:ln>
      </xdr:spPr>
    </xdr:pic>
    <xdr:clientData/>
  </xdr:oneCellAnchor>
  <xdr:oneCellAnchor>
    <xdr:from>
      <xdr:col>4</xdr:col>
      <xdr:colOff>1047750</xdr:colOff>
      <xdr:row>1158</xdr:row>
      <xdr:rowOff>0</xdr:rowOff>
    </xdr:from>
    <xdr:ext cx="2242" cy="161925"/>
    <xdr:pic>
      <xdr:nvPicPr>
        <xdr:cNvPr id="2112" name="Picture 21">
          <a:extLst>
            <a:ext uri="{FF2B5EF4-FFF2-40B4-BE49-F238E27FC236}">
              <a16:creationId xmlns:a16="http://schemas.microsoft.com/office/drawing/2014/main" xmlns="" id="{455849E5-F729-4F25-B005-58B85EB1F54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1193</xdr:row>
      <xdr:rowOff>0</xdr:rowOff>
    </xdr:from>
    <xdr:ext cx="2242" cy="161925"/>
    <xdr:pic>
      <xdr:nvPicPr>
        <xdr:cNvPr id="2113" name="Picture 21">
          <a:extLst>
            <a:ext uri="{FF2B5EF4-FFF2-40B4-BE49-F238E27FC236}">
              <a16:creationId xmlns:a16="http://schemas.microsoft.com/office/drawing/2014/main" xmlns="" id="{D3514C61-F94A-47D4-A37D-8F5154BF203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7639050"/>
          <a:ext cx="2242" cy="161925"/>
        </a:xfrm>
        <a:prstGeom prst="rect">
          <a:avLst/>
        </a:prstGeom>
        <a:noFill/>
        <a:ln w="9525">
          <a:noFill/>
          <a:miter lim="800000"/>
          <a:headEnd/>
          <a:tailEnd/>
        </a:ln>
      </xdr:spPr>
    </xdr:pic>
    <xdr:clientData/>
  </xdr:oneCellAnchor>
  <xdr:oneCellAnchor>
    <xdr:from>
      <xdr:col>4</xdr:col>
      <xdr:colOff>1047750</xdr:colOff>
      <xdr:row>1193</xdr:row>
      <xdr:rowOff>0</xdr:rowOff>
    </xdr:from>
    <xdr:ext cx="2242" cy="161925"/>
    <xdr:pic>
      <xdr:nvPicPr>
        <xdr:cNvPr id="2114" name="Picture 21">
          <a:extLst>
            <a:ext uri="{FF2B5EF4-FFF2-40B4-BE49-F238E27FC236}">
              <a16:creationId xmlns:a16="http://schemas.microsoft.com/office/drawing/2014/main" xmlns="" id="{12017424-A54D-4FC7-8816-4BFA43DBCB0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7639050"/>
          <a:ext cx="2242" cy="161925"/>
        </a:xfrm>
        <a:prstGeom prst="rect">
          <a:avLst/>
        </a:prstGeom>
        <a:noFill/>
        <a:ln w="9525">
          <a:noFill/>
          <a:miter lim="800000"/>
          <a:headEnd/>
          <a:tailEnd/>
        </a:ln>
      </xdr:spPr>
    </xdr:pic>
    <xdr:clientData/>
  </xdr:oneCellAnchor>
  <xdr:oneCellAnchor>
    <xdr:from>
      <xdr:col>4</xdr:col>
      <xdr:colOff>1047750</xdr:colOff>
      <xdr:row>1177</xdr:row>
      <xdr:rowOff>0</xdr:rowOff>
    </xdr:from>
    <xdr:ext cx="2242" cy="161925"/>
    <xdr:pic>
      <xdr:nvPicPr>
        <xdr:cNvPr id="2115" name="Picture 21">
          <a:extLst>
            <a:ext uri="{FF2B5EF4-FFF2-40B4-BE49-F238E27FC236}">
              <a16:creationId xmlns:a16="http://schemas.microsoft.com/office/drawing/2014/main" xmlns="" id="{CB8E139C-F7E8-42CF-80DF-143651AEDE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591050"/>
          <a:ext cx="2242" cy="161925"/>
        </a:xfrm>
        <a:prstGeom prst="rect">
          <a:avLst/>
        </a:prstGeom>
        <a:noFill/>
        <a:ln w="9525">
          <a:noFill/>
          <a:miter lim="800000"/>
          <a:headEnd/>
          <a:tailEnd/>
        </a:ln>
      </xdr:spPr>
    </xdr:pic>
    <xdr:clientData/>
  </xdr:oneCellAnchor>
  <xdr:oneCellAnchor>
    <xdr:from>
      <xdr:col>4</xdr:col>
      <xdr:colOff>1047750</xdr:colOff>
      <xdr:row>1174</xdr:row>
      <xdr:rowOff>0</xdr:rowOff>
    </xdr:from>
    <xdr:ext cx="2242" cy="161925"/>
    <xdr:pic>
      <xdr:nvPicPr>
        <xdr:cNvPr id="2116" name="Picture 21">
          <a:extLst>
            <a:ext uri="{FF2B5EF4-FFF2-40B4-BE49-F238E27FC236}">
              <a16:creationId xmlns:a16="http://schemas.microsoft.com/office/drawing/2014/main" xmlns="" id="{2C6806A2-8ECD-401D-8DE6-819B234BB0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019550"/>
          <a:ext cx="2242" cy="161925"/>
        </a:xfrm>
        <a:prstGeom prst="rect">
          <a:avLst/>
        </a:prstGeom>
        <a:noFill/>
        <a:ln w="9525">
          <a:noFill/>
          <a:miter lim="800000"/>
          <a:headEnd/>
          <a:tailEnd/>
        </a:ln>
      </xdr:spPr>
    </xdr:pic>
    <xdr:clientData/>
  </xdr:oneCellAnchor>
  <xdr:oneCellAnchor>
    <xdr:from>
      <xdr:col>4</xdr:col>
      <xdr:colOff>1047750</xdr:colOff>
      <xdr:row>1187</xdr:row>
      <xdr:rowOff>0</xdr:rowOff>
    </xdr:from>
    <xdr:ext cx="2242" cy="161925"/>
    <xdr:pic>
      <xdr:nvPicPr>
        <xdr:cNvPr id="2117" name="Picture 21">
          <a:extLst>
            <a:ext uri="{FF2B5EF4-FFF2-40B4-BE49-F238E27FC236}">
              <a16:creationId xmlns:a16="http://schemas.microsoft.com/office/drawing/2014/main" xmlns="" id="{4AD74E7B-0C3B-42E6-B54F-98494F3179B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496050"/>
          <a:ext cx="2242" cy="161925"/>
        </a:xfrm>
        <a:prstGeom prst="rect">
          <a:avLst/>
        </a:prstGeom>
        <a:noFill/>
        <a:ln w="9525">
          <a:noFill/>
          <a:miter lim="800000"/>
          <a:headEnd/>
          <a:tailEnd/>
        </a:ln>
      </xdr:spPr>
    </xdr:pic>
    <xdr:clientData/>
  </xdr:oneCellAnchor>
  <xdr:oneCellAnchor>
    <xdr:from>
      <xdr:col>4</xdr:col>
      <xdr:colOff>1047750</xdr:colOff>
      <xdr:row>1161</xdr:row>
      <xdr:rowOff>0</xdr:rowOff>
    </xdr:from>
    <xdr:ext cx="2242" cy="161925"/>
    <xdr:pic>
      <xdr:nvPicPr>
        <xdr:cNvPr id="2118" name="Picture 21">
          <a:extLst>
            <a:ext uri="{FF2B5EF4-FFF2-40B4-BE49-F238E27FC236}">
              <a16:creationId xmlns:a16="http://schemas.microsoft.com/office/drawing/2014/main" xmlns="" id="{CD2138C9-B732-465C-B7F1-C52F49240E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1180</xdr:row>
      <xdr:rowOff>0</xdr:rowOff>
    </xdr:from>
    <xdr:ext cx="2242" cy="161925"/>
    <xdr:pic>
      <xdr:nvPicPr>
        <xdr:cNvPr id="2119" name="Picture 21">
          <a:extLst>
            <a:ext uri="{FF2B5EF4-FFF2-40B4-BE49-F238E27FC236}">
              <a16:creationId xmlns:a16="http://schemas.microsoft.com/office/drawing/2014/main" xmlns="" id="{8CFDF55E-5E8B-4B21-8101-B96D0EFCB50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162550"/>
          <a:ext cx="2242" cy="161925"/>
        </a:xfrm>
        <a:prstGeom prst="rect">
          <a:avLst/>
        </a:prstGeom>
        <a:noFill/>
        <a:ln w="9525">
          <a:noFill/>
          <a:miter lim="800000"/>
          <a:headEnd/>
          <a:tailEnd/>
        </a:ln>
      </xdr:spPr>
    </xdr:pic>
    <xdr:clientData/>
  </xdr:oneCellAnchor>
  <xdr:oneCellAnchor>
    <xdr:from>
      <xdr:col>4</xdr:col>
      <xdr:colOff>1047750</xdr:colOff>
      <xdr:row>1184</xdr:row>
      <xdr:rowOff>0</xdr:rowOff>
    </xdr:from>
    <xdr:ext cx="2242" cy="161925"/>
    <xdr:pic>
      <xdr:nvPicPr>
        <xdr:cNvPr id="2120" name="Picture 21">
          <a:extLst>
            <a:ext uri="{FF2B5EF4-FFF2-40B4-BE49-F238E27FC236}">
              <a16:creationId xmlns:a16="http://schemas.microsoft.com/office/drawing/2014/main" xmlns="" id="{F63A3024-732E-4D79-9D66-9972F53AF10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924550"/>
          <a:ext cx="2242" cy="161925"/>
        </a:xfrm>
        <a:prstGeom prst="rect">
          <a:avLst/>
        </a:prstGeom>
        <a:noFill/>
        <a:ln w="9525">
          <a:noFill/>
          <a:miter lim="800000"/>
          <a:headEnd/>
          <a:tailEnd/>
        </a:ln>
      </xdr:spPr>
    </xdr:pic>
    <xdr:clientData/>
  </xdr:oneCellAnchor>
  <xdr:oneCellAnchor>
    <xdr:from>
      <xdr:col>4</xdr:col>
      <xdr:colOff>1047750</xdr:colOff>
      <xdr:row>1165</xdr:row>
      <xdr:rowOff>0</xdr:rowOff>
    </xdr:from>
    <xdr:ext cx="2242" cy="161925"/>
    <xdr:pic>
      <xdr:nvPicPr>
        <xdr:cNvPr id="2121" name="Picture 21">
          <a:extLst>
            <a:ext uri="{FF2B5EF4-FFF2-40B4-BE49-F238E27FC236}">
              <a16:creationId xmlns:a16="http://schemas.microsoft.com/office/drawing/2014/main" xmlns="" id="{E4338C6B-CC5F-4CD6-AD46-61790144264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305050"/>
          <a:ext cx="2242" cy="161925"/>
        </a:xfrm>
        <a:prstGeom prst="rect">
          <a:avLst/>
        </a:prstGeom>
        <a:noFill/>
        <a:ln w="9525">
          <a:noFill/>
          <a:miter lim="800000"/>
          <a:headEnd/>
          <a:tailEnd/>
        </a:ln>
      </xdr:spPr>
    </xdr:pic>
    <xdr:clientData/>
  </xdr:oneCellAnchor>
  <xdr:oneCellAnchor>
    <xdr:from>
      <xdr:col>4</xdr:col>
      <xdr:colOff>1047750</xdr:colOff>
      <xdr:row>1188</xdr:row>
      <xdr:rowOff>0</xdr:rowOff>
    </xdr:from>
    <xdr:ext cx="2242" cy="161925"/>
    <xdr:pic>
      <xdr:nvPicPr>
        <xdr:cNvPr id="2122" name="Picture 21">
          <a:extLst>
            <a:ext uri="{FF2B5EF4-FFF2-40B4-BE49-F238E27FC236}">
              <a16:creationId xmlns:a16="http://schemas.microsoft.com/office/drawing/2014/main" xmlns="" id="{627503F1-7B49-47E3-B301-B71B9D39A86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686550"/>
          <a:ext cx="2242" cy="161925"/>
        </a:xfrm>
        <a:prstGeom prst="rect">
          <a:avLst/>
        </a:prstGeom>
        <a:noFill/>
        <a:ln w="9525">
          <a:noFill/>
          <a:miter lim="800000"/>
          <a:headEnd/>
          <a:tailEnd/>
        </a:ln>
      </xdr:spPr>
    </xdr:pic>
    <xdr:clientData/>
  </xdr:oneCellAnchor>
  <xdr:oneCellAnchor>
    <xdr:from>
      <xdr:col>4</xdr:col>
      <xdr:colOff>1047750</xdr:colOff>
      <xdr:row>1169</xdr:row>
      <xdr:rowOff>0</xdr:rowOff>
    </xdr:from>
    <xdr:ext cx="2242" cy="161925"/>
    <xdr:pic>
      <xdr:nvPicPr>
        <xdr:cNvPr id="2123" name="Picture 21">
          <a:extLst>
            <a:ext uri="{FF2B5EF4-FFF2-40B4-BE49-F238E27FC236}">
              <a16:creationId xmlns:a16="http://schemas.microsoft.com/office/drawing/2014/main" xmlns="" id="{54D38891-0997-421C-8E6B-1BCB60430F2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067050"/>
          <a:ext cx="2242" cy="161925"/>
        </a:xfrm>
        <a:prstGeom prst="rect">
          <a:avLst/>
        </a:prstGeom>
        <a:noFill/>
        <a:ln w="9525">
          <a:noFill/>
          <a:miter lim="800000"/>
          <a:headEnd/>
          <a:tailEnd/>
        </a:ln>
      </xdr:spPr>
    </xdr:pic>
    <xdr:clientData/>
  </xdr:oneCellAnchor>
  <xdr:oneCellAnchor>
    <xdr:from>
      <xdr:col>4</xdr:col>
      <xdr:colOff>1047750</xdr:colOff>
      <xdr:row>1182</xdr:row>
      <xdr:rowOff>0</xdr:rowOff>
    </xdr:from>
    <xdr:ext cx="2242" cy="161925"/>
    <xdr:pic>
      <xdr:nvPicPr>
        <xdr:cNvPr id="2124" name="Picture 21">
          <a:extLst>
            <a:ext uri="{FF2B5EF4-FFF2-40B4-BE49-F238E27FC236}">
              <a16:creationId xmlns:a16="http://schemas.microsoft.com/office/drawing/2014/main" xmlns="" id="{17919CBA-18EF-4C1D-ACC6-6394FF0EBBC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543550"/>
          <a:ext cx="2242" cy="161925"/>
        </a:xfrm>
        <a:prstGeom prst="rect">
          <a:avLst/>
        </a:prstGeom>
        <a:noFill/>
        <a:ln w="9525">
          <a:noFill/>
          <a:miter lim="800000"/>
          <a:headEnd/>
          <a:tailEnd/>
        </a:ln>
      </xdr:spPr>
    </xdr:pic>
    <xdr:clientData/>
  </xdr:oneCellAnchor>
  <xdr:oneCellAnchor>
    <xdr:from>
      <xdr:col>4</xdr:col>
      <xdr:colOff>1047750</xdr:colOff>
      <xdr:row>1183</xdr:row>
      <xdr:rowOff>0</xdr:rowOff>
    </xdr:from>
    <xdr:ext cx="2242" cy="161925"/>
    <xdr:pic>
      <xdr:nvPicPr>
        <xdr:cNvPr id="2125" name="Picture 21">
          <a:extLst>
            <a:ext uri="{FF2B5EF4-FFF2-40B4-BE49-F238E27FC236}">
              <a16:creationId xmlns:a16="http://schemas.microsoft.com/office/drawing/2014/main" xmlns="" id="{46CD4916-C3C8-4F80-A53E-ADE1371382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734050"/>
          <a:ext cx="2242" cy="161925"/>
        </a:xfrm>
        <a:prstGeom prst="rect">
          <a:avLst/>
        </a:prstGeom>
        <a:noFill/>
        <a:ln w="9525">
          <a:noFill/>
          <a:miter lim="800000"/>
          <a:headEnd/>
          <a:tailEnd/>
        </a:ln>
      </xdr:spPr>
    </xdr:pic>
    <xdr:clientData/>
  </xdr:oneCellAnchor>
  <xdr:oneCellAnchor>
    <xdr:from>
      <xdr:col>4</xdr:col>
      <xdr:colOff>1047750</xdr:colOff>
      <xdr:row>1175</xdr:row>
      <xdr:rowOff>0</xdr:rowOff>
    </xdr:from>
    <xdr:ext cx="2242" cy="161925"/>
    <xdr:pic>
      <xdr:nvPicPr>
        <xdr:cNvPr id="2126" name="Picture 21">
          <a:extLst>
            <a:ext uri="{FF2B5EF4-FFF2-40B4-BE49-F238E27FC236}">
              <a16:creationId xmlns:a16="http://schemas.microsoft.com/office/drawing/2014/main" xmlns="" id="{79F9ABEE-9BBA-4CE2-B716-7E3F6E9578F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210050"/>
          <a:ext cx="2242" cy="161925"/>
        </a:xfrm>
        <a:prstGeom prst="rect">
          <a:avLst/>
        </a:prstGeom>
        <a:noFill/>
        <a:ln w="9525">
          <a:noFill/>
          <a:miter lim="800000"/>
          <a:headEnd/>
          <a:tailEnd/>
        </a:ln>
      </xdr:spPr>
    </xdr:pic>
    <xdr:clientData/>
  </xdr:oneCellAnchor>
  <xdr:oneCellAnchor>
    <xdr:from>
      <xdr:col>4</xdr:col>
      <xdr:colOff>1047750</xdr:colOff>
      <xdr:row>1158</xdr:row>
      <xdr:rowOff>0</xdr:rowOff>
    </xdr:from>
    <xdr:ext cx="2242" cy="161925"/>
    <xdr:pic>
      <xdr:nvPicPr>
        <xdr:cNvPr id="2127" name="Picture 21">
          <a:extLst>
            <a:ext uri="{FF2B5EF4-FFF2-40B4-BE49-F238E27FC236}">
              <a16:creationId xmlns:a16="http://schemas.microsoft.com/office/drawing/2014/main" xmlns="" id="{AE436AAF-73FC-4821-A5F5-FD96A762A6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1158</xdr:row>
      <xdr:rowOff>0</xdr:rowOff>
    </xdr:from>
    <xdr:ext cx="2242" cy="161925"/>
    <xdr:pic>
      <xdr:nvPicPr>
        <xdr:cNvPr id="2128" name="Picture 21">
          <a:extLst>
            <a:ext uri="{FF2B5EF4-FFF2-40B4-BE49-F238E27FC236}">
              <a16:creationId xmlns:a16="http://schemas.microsoft.com/office/drawing/2014/main" xmlns="" id="{E85CADD3-E7F7-463A-9245-91BEDDAD18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1163</xdr:row>
      <xdr:rowOff>0</xdr:rowOff>
    </xdr:from>
    <xdr:ext cx="2242" cy="161925"/>
    <xdr:pic>
      <xdr:nvPicPr>
        <xdr:cNvPr id="2129" name="Picture 21">
          <a:extLst>
            <a:ext uri="{FF2B5EF4-FFF2-40B4-BE49-F238E27FC236}">
              <a16:creationId xmlns:a16="http://schemas.microsoft.com/office/drawing/2014/main" xmlns="" id="{49995473-54B7-478E-ADD7-D13656C015B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1193</xdr:row>
      <xdr:rowOff>0</xdr:rowOff>
    </xdr:from>
    <xdr:ext cx="2242" cy="161925"/>
    <xdr:pic>
      <xdr:nvPicPr>
        <xdr:cNvPr id="2130" name="Picture 21">
          <a:extLst>
            <a:ext uri="{FF2B5EF4-FFF2-40B4-BE49-F238E27FC236}">
              <a16:creationId xmlns:a16="http://schemas.microsoft.com/office/drawing/2014/main" xmlns="" id="{5D34698E-63FF-4712-8085-CD2BA29166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7639050"/>
          <a:ext cx="2242" cy="161925"/>
        </a:xfrm>
        <a:prstGeom prst="rect">
          <a:avLst/>
        </a:prstGeom>
        <a:noFill/>
        <a:ln w="9525">
          <a:noFill/>
          <a:miter lim="800000"/>
          <a:headEnd/>
          <a:tailEnd/>
        </a:ln>
      </xdr:spPr>
    </xdr:pic>
    <xdr:clientData/>
  </xdr:oneCellAnchor>
  <xdr:oneCellAnchor>
    <xdr:from>
      <xdr:col>4</xdr:col>
      <xdr:colOff>1047750</xdr:colOff>
      <xdr:row>1177</xdr:row>
      <xdr:rowOff>0</xdr:rowOff>
    </xdr:from>
    <xdr:ext cx="2242" cy="161925"/>
    <xdr:pic>
      <xdr:nvPicPr>
        <xdr:cNvPr id="2131" name="Picture 21">
          <a:extLst>
            <a:ext uri="{FF2B5EF4-FFF2-40B4-BE49-F238E27FC236}">
              <a16:creationId xmlns:a16="http://schemas.microsoft.com/office/drawing/2014/main" xmlns="" id="{C77F0F24-0165-4D6D-B17B-57490C2572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591050"/>
          <a:ext cx="2242" cy="161925"/>
        </a:xfrm>
        <a:prstGeom prst="rect">
          <a:avLst/>
        </a:prstGeom>
        <a:noFill/>
        <a:ln w="9525">
          <a:noFill/>
          <a:miter lim="800000"/>
          <a:headEnd/>
          <a:tailEnd/>
        </a:ln>
      </xdr:spPr>
    </xdr:pic>
    <xdr:clientData/>
  </xdr:oneCellAnchor>
  <xdr:oneCellAnchor>
    <xdr:from>
      <xdr:col>4</xdr:col>
      <xdr:colOff>1047750</xdr:colOff>
      <xdr:row>1173</xdr:row>
      <xdr:rowOff>0</xdr:rowOff>
    </xdr:from>
    <xdr:ext cx="2242" cy="161925"/>
    <xdr:pic>
      <xdr:nvPicPr>
        <xdr:cNvPr id="2132" name="Picture 21">
          <a:extLst>
            <a:ext uri="{FF2B5EF4-FFF2-40B4-BE49-F238E27FC236}">
              <a16:creationId xmlns:a16="http://schemas.microsoft.com/office/drawing/2014/main" xmlns="" id="{158369BE-EDC7-4929-AC85-CAEFCE5377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829050"/>
          <a:ext cx="2242" cy="161925"/>
        </a:xfrm>
        <a:prstGeom prst="rect">
          <a:avLst/>
        </a:prstGeom>
        <a:noFill/>
        <a:ln w="9525">
          <a:noFill/>
          <a:miter lim="800000"/>
          <a:headEnd/>
          <a:tailEnd/>
        </a:ln>
      </xdr:spPr>
    </xdr:pic>
    <xdr:clientData/>
  </xdr:oneCellAnchor>
  <xdr:oneCellAnchor>
    <xdr:from>
      <xdr:col>4</xdr:col>
      <xdr:colOff>1047750</xdr:colOff>
      <xdr:row>1171</xdr:row>
      <xdr:rowOff>0</xdr:rowOff>
    </xdr:from>
    <xdr:ext cx="2242" cy="161925"/>
    <xdr:pic>
      <xdr:nvPicPr>
        <xdr:cNvPr id="2133" name="Picture 21">
          <a:extLst>
            <a:ext uri="{FF2B5EF4-FFF2-40B4-BE49-F238E27FC236}">
              <a16:creationId xmlns:a16="http://schemas.microsoft.com/office/drawing/2014/main" xmlns="" id="{EA3F2B6A-0EBD-454D-B9D9-2313B294D7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48050"/>
          <a:ext cx="2242" cy="161925"/>
        </a:xfrm>
        <a:prstGeom prst="rect">
          <a:avLst/>
        </a:prstGeom>
        <a:noFill/>
        <a:ln w="9525">
          <a:noFill/>
          <a:miter lim="800000"/>
          <a:headEnd/>
          <a:tailEnd/>
        </a:ln>
      </xdr:spPr>
    </xdr:pic>
    <xdr:clientData/>
  </xdr:oneCellAnchor>
  <xdr:oneCellAnchor>
    <xdr:from>
      <xdr:col>4</xdr:col>
      <xdr:colOff>1047750</xdr:colOff>
      <xdr:row>1179</xdr:row>
      <xdr:rowOff>0</xdr:rowOff>
    </xdr:from>
    <xdr:ext cx="2242" cy="161925"/>
    <xdr:pic>
      <xdr:nvPicPr>
        <xdr:cNvPr id="2134" name="Picture 21">
          <a:extLst>
            <a:ext uri="{FF2B5EF4-FFF2-40B4-BE49-F238E27FC236}">
              <a16:creationId xmlns:a16="http://schemas.microsoft.com/office/drawing/2014/main" xmlns="" id="{EFA00594-66C6-47F6-9E19-AB99A79A27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972050"/>
          <a:ext cx="2242" cy="161925"/>
        </a:xfrm>
        <a:prstGeom prst="rect">
          <a:avLst/>
        </a:prstGeom>
        <a:noFill/>
        <a:ln w="9525">
          <a:noFill/>
          <a:miter lim="800000"/>
          <a:headEnd/>
          <a:tailEnd/>
        </a:ln>
      </xdr:spPr>
    </xdr:pic>
    <xdr:clientData/>
  </xdr:oneCellAnchor>
  <xdr:oneCellAnchor>
    <xdr:from>
      <xdr:col>4</xdr:col>
      <xdr:colOff>1047750</xdr:colOff>
      <xdr:row>1196</xdr:row>
      <xdr:rowOff>0</xdr:rowOff>
    </xdr:from>
    <xdr:ext cx="2242" cy="161925"/>
    <xdr:pic>
      <xdr:nvPicPr>
        <xdr:cNvPr id="2135" name="Picture 21">
          <a:extLst>
            <a:ext uri="{FF2B5EF4-FFF2-40B4-BE49-F238E27FC236}">
              <a16:creationId xmlns:a16="http://schemas.microsoft.com/office/drawing/2014/main" xmlns="" id="{4F5D82E1-DD06-4233-92E4-E8B3E49A4A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210550"/>
          <a:ext cx="2242" cy="161925"/>
        </a:xfrm>
        <a:prstGeom prst="rect">
          <a:avLst/>
        </a:prstGeom>
        <a:noFill/>
        <a:ln w="9525">
          <a:noFill/>
          <a:miter lim="800000"/>
          <a:headEnd/>
          <a:tailEnd/>
        </a:ln>
      </xdr:spPr>
    </xdr:pic>
    <xdr:clientData/>
  </xdr:oneCellAnchor>
  <xdr:oneCellAnchor>
    <xdr:from>
      <xdr:col>4</xdr:col>
      <xdr:colOff>1047750</xdr:colOff>
      <xdr:row>1197</xdr:row>
      <xdr:rowOff>0</xdr:rowOff>
    </xdr:from>
    <xdr:ext cx="2242" cy="161925"/>
    <xdr:pic>
      <xdr:nvPicPr>
        <xdr:cNvPr id="2136" name="Picture 21">
          <a:extLst>
            <a:ext uri="{FF2B5EF4-FFF2-40B4-BE49-F238E27FC236}">
              <a16:creationId xmlns:a16="http://schemas.microsoft.com/office/drawing/2014/main" xmlns="" id="{2C829C03-7D6E-49A4-960E-F4629CC2DA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401050"/>
          <a:ext cx="2242" cy="161925"/>
        </a:xfrm>
        <a:prstGeom prst="rect">
          <a:avLst/>
        </a:prstGeom>
        <a:noFill/>
        <a:ln w="9525">
          <a:noFill/>
          <a:miter lim="800000"/>
          <a:headEnd/>
          <a:tailEnd/>
        </a:ln>
      </xdr:spPr>
    </xdr:pic>
    <xdr:clientData/>
  </xdr:oneCellAnchor>
  <xdr:oneCellAnchor>
    <xdr:from>
      <xdr:col>4</xdr:col>
      <xdr:colOff>1047750</xdr:colOff>
      <xdr:row>1168</xdr:row>
      <xdr:rowOff>0</xdr:rowOff>
    </xdr:from>
    <xdr:ext cx="2242" cy="161925"/>
    <xdr:pic>
      <xdr:nvPicPr>
        <xdr:cNvPr id="2137" name="Picture 21">
          <a:extLst>
            <a:ext uri="{FF2B5EF4-FFF2-40B4-BE49-F238E27FC236}">
              <a16:creationId xmlns:a16="http://schemas.microsoft.com/office/drawing/2014/main" xmlns="" id="{6C4D9028-A9C3-4054-8EA4-7C4959925A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876550"/>
          <a:ext cx="2242" cy="161925"/>
        </a:xfrm>
        <a:prstGeom prst="rect">
          <a:avLst/>
        </a:prstGeom>
        <a:noFill/>
        <a:ln w="9525">
          <a:noFill/>
          <a:miter lim="800000"/>
          <a:headEnd/>
          <a:tailEnd/>
        </a:ln>
      </xdr:spPr>
    </xdr:pic>
    <xdr:clientData/>
  </xdr:oneCellAnchor>
  <xdr:oneCellAnchor>
    <xdr:from>
      <xdr:col>4</xdr:col>
      <xdr:colOff>1047750</xdr:colOff>
      <xdr:row>1191</xdr:row>
      <xdr:rowOff>0</xdr:rowOff>
    </xdr:from>
    <xdr:ext cx="2242" cy="161925"/>
    <xdr:pic>
      <xdr:nvPicPr>
        <xdr:cNvPr id="2138" name="Picture 21">
          <a:extLst>
            <a:ext uri="{FF2B5EF4-FFF2-40B4-BE49-F238E27FC236}">
              <a16:creationId xmlns:a16="http://schemas.microsoft.com/office/drawing/2014/main" xmlns="" id="{838CBA5E-E756-4415-A149-867E8008CB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7258050"/>
          <a:ext cx="2242" cy="161925"/>
        </a:xfrm>
        <a:prstGeom prst="rect">
          <a:avLst/>
        </a:prstGeom>
        <a:noFill/>
        <a:ln w="9525">
          <a:noFill/>
          <a:miter lim="800000"/>
          <a:headEnd/>
          <a:tailEnd/>
        </a:ln>
      </xdr:spPr>
    </xdr:pic>
    <xdr:clientData/>
  </xdr:oneCellAnchor>
  <xdr:oneCellAnchor>
    <xdr:from>
      <xdr:col>4</xdr:col>
      <xdr:colOff>1047750</xdr:colOff>
      <xdr:row>1186</xdr:row>
      <xdr:rowOff>0</xdr:rowOff>
    </xdr:from>
    <xdr:ext cx="2242" cy="161925"/>
    <xdr:pic>
      <xdr:nvPicPr>
        <xdr:cNvPr id="2139" name="Picture 21">
          <a:extLst>
            <a:ext uri="{FF2B5EF4-FFF2-40B4-BE49-F238E27FC236}">
              <a16:creationId xmlns:a16="http://schemas.microsoft.com/office/drawing/2014/main" xmlns="" id="{06CF173A-075F-474B-ADE1-2913B5EF2D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305550"/>
          <a:ext cx="2242" cy="161925"/>
        </a:xfrm>
        <a:prstGeom prst="rect">
          <a:avLst/>
        </a:prstGeom>
        <a:noFill/>
        <a:ln w="9525">
          <a:noFill/>
          <a:miter lim="800000"/>
          <a:headEnd/>
          <a:tailEnd/>
        </a:ln>
      </xdr:spPr>
    </xdr:pic>
    <xdr:clientData/>
  </xdr:oneCellAnchor>
  <xdr:oneCellAnchor>
    <xdr:from>
      <xdr:col>4</xdr:col>
      <xdr:colOff>1047750</xdr:colOff>
      <xdr:row>1168</xdr:row>
      <xdr:rowOff>0</xdr:rowOff>
    </xdr:from>
    <xdr:ext cx="2242" cy="161925"/>
    <xdr:pic>
      <xdr:nvPicPr>
        <xdr:cNvPr id="2140" name="Picture 21">
          <a:extLst>
            <a:ext uri="{FF2B5EF4-FFF2-40B4-BE49-F238E27FC236}">
              <a16:creationId xmlns:a16="http://schemas.microsoft.com/office/drawing/2014/main" xmlns="" id="{B9AC5547-E334-4545-A998-FEB6ABCCC8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876550"/>
          <a:ext cx="2242" cy="161925"/>
        </a:xfrm>
        <a:prstGeom prst="rect">
          <a:avLst/>
        </a:prstGeom>
        <a:noFill/>
        <a:ln w="9525">
          <a:noFill/>
          <a:miter lim="800000"/>
          <a:headEnd/>
          <a:tailEnd/>
        </a:ln>
      </xdr:spPr>
    </xdr:pic>
    <xdr:clientData/>
  </xdr:oneCellAnchor>
  <xdr:oneCellAnchor>
    <xdr:from>
      <xdr:col>4</xdr:col>
      <xdr:colOff>1047750</xdr:colOff>
      <xdr:row>1191</xdr:row>
      <xdr:rowOff>0</xdr:rowOff>
    </xdr:from>
    <xdr:ext cx="2242" cy="161925"/>
    <xdr:pic>
      <xdr:nvPicPr>
        <xdr:cNvPr id="2141" name="Picture 21">
          <a:extLst>
            <a:ext uri="{FF2B5EF4-FFF2-40B4-BE49-F238E27FC236}">
              <a16:creationId xmlns:a16="http://schemas.microsoft.com/office/drawing/2014/main" xmlns="" id="{4AA423AE-08EB-4072-93C0-0676742B16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7258050"/>
          <a:ext cx="2242" cy="161925"/>
        </a:xfrm>
        <a:prstGeom prst="rect">
          <a:avLst/>
        </a:prstGeom>
        <a:noFill/>
        <a:ln w="9525">
          <a:noFill/>
          <a:miter lim="800000"/>
          <a:headEnd/>
          <a:tailEnd/>
        </a:ln>
      </xdr:spPr>
    </xdr:pic>
    <xdr:clientData/>
  </xdr:oneCellAnchor>
  <xdr:oneCellAnchor>
    <xdr:from>
      <xdr:col>4</xdr:col>
      <xdr:colOff>1047750</xdr:colOff>
      <xdr:row>1196</xdr:row>
      <xdr:rowOff>0</xdr:rowOff>
    </xdr:from>
    <xdr:ext cx="2242" cy="161925"/>
    <xdr:pic>
      <xdr:nvPicPr>
        <xdr:cNvPr id="2142" name="Picture 21">
          <a:extLst>
            <a:ext uri="{FF2B5EF4-FFF2-40B4-BE49-F238E27FC236}">
              <a16:creationId xmlns:a16="http://schemas.microsoft.com/office/drawing/2014/main" xmlns="" id="{CF1B9815-3590-417A-99A5-1E3A28CD4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210550"/>
          <a:ext cx="2242" cy="161925"/>
        </a:xfrm>
        <a:prstGeom prst="rect">
          <a:avLst/>
        </a:prstGeom>
        <a:noFill/>
        <a:ln w="9525">
          <a:noFill/>
          <a:miter lim="800000"/>
          <a:headEnd/>
          <a:tailEnd/>
        </a:ln>
      </xdr:spPr>
    </xdr:pic>
    <xdr:clientData/>
  </xdr:oneCellAnchor>
  <xdr:oneCellAnchor>
    <xdr:from>
      <xdr:col>4</xdr:col>
      <xdr:colOff>1047750</xdr:colOff>
      <xdr:row>1174</xdr:row>
      <xdr:rowOff>0</xdr:rowOff>
    </xdr:from>
    <xdr:ext cx="2242" cy="161925"/>
    <xdr:pic>
      <xdr:nvPicPr>
        <xdr:cNvPr id="2143" name="Picture 21">
          <a:extLst>
            <a:ext uri="{FF2B5EF4-FFF2-40B4-BE49-F238E27FC236}">
              <a16:creationId xmlns:a16="http://schemas.microsoft.com/office/drawing/2014/main" xmlns="" id="{31047A4C-9448-4B95-8C6F-EFF10811DE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019550"/>
          <a:ext cx="2242" cy="161925"/>
        </a:xfrm>
        <a:prstGeom prst="rect">
          <a:avLst/>
        </a:prstGeom>
        <a:noFill/>
        <a:ln w="9525">
          <a:noFill/>
          <a:miter lim="800000"/>
          <a:headEnd/>
          <a:tailEnd/>
        </a:ln>
      </xdr:spPr>
    </xdr:pic>
    <xdr:clientData/>
  </xdr:oneCellAnchor>
  <xdr:oneCellAnchor>
    <xdr:from>
      <xdr:col>4</xdr:col>
      <xdr:colOff>1047750</xdr:colOff>
      <xdr:row>1187</xdr:row>
      <xdr:rowOff>0</xdr:rowOff>
    </xdr:from>
    <xdr:ext cx="2242" cy="161925"/>
    <xdr:pic>
      <xdr:nvPicPr>
        <xdr:cNvPr id="2144" name="Picture 21">
          <a:extLst>
            <a:ext uri="{FF2B5EF4-FFF2-40B4-BE49-F238E27FC236}">
              <a16:creationId xmlns:a16="http://schemas.microsoft.com/office/drawing/2014/main" xmlns="" id="{D8F44415-943B-443C-AB54-F6D4D0F0D11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496050"/>
          <a:ext cx="2242" cy="161925"/>
        </a:xfrm>
        <a:prstGeom prst="rect">
          <a:avLst/>
        </a:prstGeom>
        <a:noFill/>
        <a:ln w="9525">
          <a:noFill/>
          <a:miter lim="800000"/>
          <a:headEnd/>
          <a:tailEnd/>
        </a:ln>
      </xdr:spPr>
    </xdr:pic>
    <xdr:clientData/>
  </xdr:oneCellAnchor>
  <xdr:oneCellAnchor>
    <xdr:from>
      <xdr:col>4</xdr:col>
      <xdr:colOff>1047750</xdr:colOff>
      <xdr:row>1161</xdr:row>
      <xdr:rowOff>0</xdr:rowOff>
    </xdr:from>
    <xdr:ext cx="2242" cy="161925"/>
    <xdr:pic>
      <xdr:nvPicPr>
        <xdr:cNvPr id="2145" name="Picture 21">
          <a:extLst>
            <a:ext uri="{FF2B5EF4-FFF2-40B4-BE49-F238E27FC236}">
              <a16:creationId xmlns:a16="http://schemas.microsoft.com/office/drawing/2014/main" xmlns="" id="{04ACF3A4-5199-4253-B25F-E13147E2DC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1180</xdr:row>
      <xdr:rowOff>0</xdr:rowOff>
    </xdr:from>
    <xdr:ext cx="2242" cy="161925"/>
    <xdr:pic>
      <xdr:nvPicPr>
        <xdr:cNvPr id="2146" name="Picture 21">
          <a:extLst>
            <a:ext uri="{FF2B5EF4-FFF2-40B4-BE49-F238E27FC236}">
              <a16:creationId xmlns:a16="http://schemas.microsoft.com/office/drawing/2014/main" xmlns="" id="{44104F42-3DFF-450E-B1B8-1483E9BD50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162550"/>
          <a:ext cx="2242" cy="161925"/>
        </a:xfrm>
        <a:prstGeom prst="rect">
          <a:avLst/>
        </a:prstGeom>
        <a:noFill/>
        <a:ln w="9525">
          <a:noFill/>
          <a:miter lim="800000"/>
          <a:headEnd/>
          <a:tailEnd/>
        </a:ln>
      </xdr:spPr>
    </xdr:pic>
    <xdr:clientData/>
  </xdr:oneCellAnchor>
  <xdr:oneCellAnchor>
    <xdr:from>
      <xdr:col>4</xdr:col>
      <xdr:colOff>1047750</xdr:colOff>
      <xdr:row>1184</xdr:row>
      <xdr:rowOff>0</xdr:rowOff>
    </xdr:from>
    <xdr:ext cx="2242" cy="161925"/>
    <xdr:pic>
      <xdr:nvPicPr>
        <xdr:cNvPr id="2147" name="Picture 21">
          <a:extLst>
            <a:ext uri="{FF2B5EF4-FFF2-40B4-BE49-F238E27FC236}">
              <a16:creationId xmlns:a16="http://schemas.microsoft.com/office/drawing/2014/main" xmlns="" id="{CB3BA235-3F10-4DA0-93C2-16BD2141629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924550"/>
          <a:ext cx="2242" cy="161925"/>
        </a:xfrm>
        <a:prstGeom prst="rect">
          <a:avLst/>
        </a:prstGeom>
        <a:noFill/>
        <a:ln w="9525">
          <a:noFill/>
          <a:miter lim="800000"/>
          <a:headEnd/>
          <a:tailEnd/>
        </a:ln>
      </xdr:spPr>
    </xdr:pic>
    <xdr:clientData/>
  </xdr:oneCellAnchor>
  <xdr:oneCellAnchor>
    <xdr:from>
      <xdr:col>4</xdr:col>
      <xdr:colOff>1047750</xdr:colOff>
      <xdr:row>1165</xdr:row>
      <xdr:rowOff>0</xdr:rowOff>
    </xdr:from>
    <xdr:ext cx="2242" cy="161925"/>
    <xdr:pic>
      <xdr:nvPicPr>
        <xdr:cNvPr id="2148" name="Picture 21">
          <a:extLst>
            <a:ext uri="{FF2B5EF4-FFF2-40B4-BE49-F238E27FC236}">
              <a16:creationId xmlns:a16="http://schemas.microsoft.com/office/drawing/2014/main" xmlns="" id="{F3B915A9-8C10-4113-A5A4-139A53F124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305050"/>
          <a:ext cx="2242" cy="161925"/>
        </a:xfrm>
        <a:prstGeom prst="rect">
          <a:avLst/>
        </a:prstGeom>
        <a:noFill/>
        <a:ln w="9525">
          <a:noFill/>
          <a:miter lim="800000"/>
          <a:headEnd/>
          <a:tailEnd/>
        </a:ln>
      </xdr:spPr>
    </xdr:pic>
    <xdr:clientData/>
  </xdr:oneCellAnchor>
  <xdr:oneCellAnchor>
    <xdr:from>
      <xdr:col>4</xdr:col>
      <xdr:colOff>1047750</xdr:colOff>
      <xdr:row>1188</xdr:row>
      <xdr:rowOff>0</xdr:rowOff>
    </xdr:from>
    <xdr:ext cx="2242" cy="161925"/>
    <xdr:pic>
      <xdr:nvPicPr>
        <xdr:cNvPr id="2149" name="Picture 21">
          <a:extLst>
            <a:ext uri="{FF2B5EF4-FFF2-40B4-BE49-F238E27FC236}">
              <a16:creationId xmlns:a16="http://schemas.microsoft.com/office/drawing/2014/main" xmlns="" id="{4EB37C54-4CD6-4464-87C8-B51D673075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686550"/>
          <a:ext cx="2242" cy="161925"/>
        </a:xfrm>
        <a:prstGeom prst="rect">
          <a:avLst/>
        </a:prstGeom>
        <a:noFill/>
        <a:ln w="9525">
          <a:noFill/>
          <a:miter lim="800000"/>
          <a:headEnd/>
          <a:tailEnd/>
        </a:ln>
      </xdr:spPr>
    </xdr:pic>
    <xdr:clientData/>
  </xdr:oneCellAnchor>
  <xdr:oneCellAnchor>
    <xdr:from>
      <xdr:col>4</xdr:col>
      <xdr:colOff>1047750</xdr:colOff>
      <xdr:row>1169</xdr:row>
      <xdr:rowOff>0</xdr:rowOff>
    </xdr:from>
    <xdr:ext cx="2242" cy="161925"/>
    <xdr:pic>
      <xdr:nvPicPr>
        <xdr:cNvPr id="2150" name="Picture 21">
          <a:extLst>
            <a:ext uri="{FF2B5EF4-FFF2-40B4-BE49-F238E27FC236}">
              <a16:creationId xmlns:a16="http://schemas.microsoft.com/office/drawing/2014/main" xmlns="" id="{2BDA6292-AD6B-4116-907E-178A307195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067050"/>
          <a:ext cx="2242" cy="161925"/>
        </a:xfrm>
        <a:prstGeom prst="rect">
          <a:avLst/>
        </a:prstGeom>
        <a:noFill/>
        <a:ln w="9525">
          <a:noFill/>
          <a:miter lim="800000"/>
          <a:headEnd/>
          <a:tailEnd/>
        </a:ln>
      </xdr:spPr>
    </xdr:pic>
    <xdr:clientData/>
  </xdr:oneCellAnchor>
  <xdr:oneCellAnchor>
    <xdr:from>
      <xdr:col>4</xdr:col>
      <xdr:colOff>1047750</xdr:colOff>
      <xdr:row>1182</xdr:row>
      <xdr:rowOff>0</xdr:rowOff>
    </xdr:from>
    <xdr:ext cx="2242" cy="161925"/>
    <xdr:pic>
      <xdr:nvPicPr>
        <xdr:cNvPr id="2151" name="Picture 21">
          <a:extLst>
            <a:ext uri="{FF2B5EF4-FFF2-40B4-BE49-F238E27FC236}">
              <a16:creationId xmlns:a16="http://schemas.microsoft.com/office/drawing/2014/main" xmlns="" id="{81F38CF1-A910-41EB-9116-C761C1D7E3F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543550"/>
          <a:ext cx="2242" cy="161925"/>
        </a:xfrm>
        <a:prstGeom prst="rect">
          <a:avLst/>
        </a:prstGeom>
        <a:noFill/>
        <a:ln w="9525">
          <a:noFill/>
          <a:miter lim="800000"/>
          <a:headEnd/>
          <a:tailEnd/>
        </a:ln>
      </xdr:spPr>
    </xdr:pic>
    <xdr:clientData/>
  </xdr:oneCellAnchor>
  <xdr:oneCellAnchor>
    <xdr:from>
      <xdr:col>4</xdr:col>
      <xdr:colOff>1047750</xdr:colOff>
      <xdr:row>1183</xdr:row>
      <xdr:rowOff>0</xdr:rowOff>
    </xdr:from>
    <xdr:ext cx="2242" cy="161925"/>
    <xdr:pic>
      <xdr:nvPicPr>
        <xdr:cNvPr id="2152" name="Picture 21">
          <a:extLst>
            <a:ext uri="{FF2B5EF4-FFF2-40B4-BE49-F238E27FC236}">
              <a16:creationId xmlns:a16="http://schemas.microsoft.com/office/drawing/2014/main" xmlns="" id="{F9BDEEB9-3266-42D7-8002-8DA5382080F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734050"/>
          <a:ext cx="2242" cy="161925"/>
        </a:xfrm>
        <a:prstGeom prst="rect">
          <a:avLst/>
        </a:prstGeom>
        <a:noFill/>
        <a:ln w="9525">
          <a:noFill/>
          <a:miter lim="800000"/>
          <a:headEnd/>
          <a:tailEnd/>
        </a:ln>
      </xdr:spPr>
    </xdr:pic>
    <xdr:clientData/>
  </xdr:oneCellAnchor>
  <xdr:oneCellAnchor>
    <xdr:from>
      <xdr:col>4</xdr:col>
      <xdr:colOff>1047750</xdr:colOff>
      <xdr:row>1175</xdr:row>
      <xdr:rowOff>0</xdr:rowOff>
    </xdr:from>
    <xdr:ext cx="2242" cy="161925"/>
    <xdr:pic>
      <xdr:nvPicPr>
        <xdr:cNvPr id="2153" name="Picture 21">
          <a:extLst>
            <a:ext uri="{FF2B5EF4-FFF2-40B4-BE49-F238E27FC236}">
              <a16:creationId xmlns:a16="http://schemas.microsoft.com/office/drawing/2014/main" xmlns="" id="{890DCEA6-2F67-47BE-8EDC-D8E3BC99E01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210050"/>
          <a:ext cx="2242" cy="161925"/>
        </a:xfrm>
        <a:prstGeom prst="rect">
          <a:avLst/>
        </a:prstGeom>
        <a:noFill/>
        <a:ln w="9525">
          <a:noFill/>
          <a:miter lim="800000"/>
          <a:headEnd/>
          <a:tailEnd/>
        </a:ln>
      </xdr:spPr>
    </xdr:pic>
    <xdr:clientData/>
  </xdr:oneCellAnchor>
  <xdr:oneCellAnchor>
    <xdr:from>
      <xdr:col>4</xdr:col>
      <xdr:colOff>1047750</xdr:colOff>
      <xdr:row>1158</xdr:row>
      <xdr:rowOff>0</xdr:rowOff>
    </xdr:from>
    <xdr:ext cx="2242" cy="161925"/>
    <xdr:pic>
      <xdr:nvPicPr>
        <xdr:cNvPr id="2154" name="Picture 21">
          <a:extLst>
            <a:ext uri="{FF2B5EF4-FFF2-40B4-BE49-F238E27FC236}">
              <a16:creationId xmlns:a16="http://schemas.microsoft.com/office/drawing/2014/main" xmlns="" id="{60E6109F-F978-421B-85E8-4646928AAA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1158</xdr:row>
      <xdr:rowOff>0</xdr:rowOff>
    </xdr:from>
    <xdr:ext cx="2242" cy="161925"/>
    <xdr:pic>
      <xdr:nvPicPr>
        <xdr:cNvPr id="2155" name="Picture 21">
          <a:extLst>
            <a:ext uri="{FF2B5EF4-FFF2-40B4-BE49-F238E27FC236}">
              <a16:creationId xmlns:a16="http://schemas.microsoft.com/office/drawing/2014/main" xmlns="" id="{5A2C7DFC-9628-45A9-9D13-314A1AE426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1163</xdr:row>
      <xdr:rowOff>0</xdr:rowOff>
    </xdr:from>
    <xdr:ext cx="2242" cy="161925"/>
    <xdr:pic>
      <xdr:nvPicPr>
        <xdr:cNvPr id="2156" name="Picture 21">
          <a:extLst>
            <a:ext uri="{FF2B5EF4-FFF2-40B4-BE49-F238E27FC236}">
              <a16:creationId xmlns:a16="http://schemas.microsoft.com/office/drawing/2014/main" xmlns="" id="{189DE3D0-F7E9-4192-9643-229A5CF254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1193</xdr:row>
      <xdr:rowOff>0</xdr:rowOff>
    </xdr:from>
    <xdr:ext cx="2242" cy="161925"/>
    <xdr:pic>
      <xdr:nvPicPr>
        <xdr:cNvPr id="2157" name="Picture 21">
          <a:extLst>
            <a:ext uri="{FF2B5EF4-FFF2-40B4-BE49-F238E27FC236}">
              <a16:creationId xmlns:a16="http://schemas.microsoft.com/office/drawing/2014/main" xmlns="" id="{4375E9CE-1003-4A25-A6BF-F9474ED306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7639050"/>
          <a:ext cx="2242" cy="161925"/>
        </a:xfrm>
        <a:prstGeom prst="rect">
          <a:avLst/>
        </a:prstGeom>
        <a:noFill/>
        <a:ln w="9525">
          <a:noFill/>
          <a:miter lim="800000"/>
          <a:headEnd/>
          <a:tailEnd/>
        </a:ln>
      </xdr:spPr>
    </xdr:pic>
    <xdr:clientData/>
  </xdr:oneCellAnchor>
  <xdr:oneCellAnchor>
    <xdr:from>
      <xdr:col>4</xdr:col>
      <xdr:colOff>1047750</xdr:colOff>
      <xdr:row>1177</xdr:row>
      <xdr:rowOff>0</xdr:rowOff>
    </xdr:from>
    <xdr:ext cx="2242" cy="161925"/>
    <xdr:pic>
      <xdr:nvPicPr>
        <xdr:cNvPr id="2158" name="Picture 21">
          <a:extLst>
            <a:ext uri="{FF2B5EF4-FFF2-40B4-BE49-F238E27FC236}">
              <a16:creationId xmlns:a16="http://schemas.microsoft.com/office/drawing/2014/main" xmlns="" id="{5DE1D7FF-2C1C-4458-B228-6ED07409C5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591050"/>
          <a:ext cx="2242" cy="161925"/>
        </a:xfrm>
        <a:prstGeom prst="rect">
          <a:avLst/>
        </a:prstGeom>
        <a:noFill/>
        <a:ln w="9525">
          <a:noFill/>
          <a:miter lim="800000"/>
          <a:headEnd/>
          <a:tailEnd/>
        </a:ln>
      </xdr:spPr>
    </xdr:pic>
    <xdr:clientData/>
  </xdr:oneCellAnchor>
  <xdr:oneCellAnchor>
    <xdr:from>
      <xdr:col>4</xdr:col>
      <xdr:colOff>1047750</xdr:colOff>
      <xdr:row>1173</xdr:row>
      <xdr:rowOff>0</xdr:rowOff>
    </xdr:from>
    <xdr:ext cx="2242" cy="161925"/>
    <xdr:pic>
      <xdr:nvPicPr>
        <xdr:cNvPr id="2159" name="Picture 21">
          <a:extLst>
            <a:ext uri="{FF2B5EF4-FFF2-40B4-BE49-F238E27FC236}">
              <a16:creationId xmlns:a16="http://schemas.microsoft.com/office/drawing/2014/main" xmlns="" id="{7F82DE34-3B18-4766-8D95-6342F77A28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829050"/>
          <a:ext cx="2242" cy="161925"/>
        </a:xfrm>
        <a:prstGeom prst="rect">
          <a:avLst/>
        </a:prstGeom>
        <a:noFill/>
        <a:ln w="9525">
          <a:noFill/>
          <a:miter lim="800000"/>
          <a:headEnd/>
          <a:tailEnd/>
        </a:ln>
      </xdr:spPr>
    </xdr:pic>
    <xdr:clientData/>
  </xdr:oneCellAnchor>
  <xdr:oneCellAnchor>
    <xdr:from>
      <xdr:col>4</xdr:col>
      <xdr:colOff>1047750</xdr:colOff>
      <xdr:row>1171</xdr:row>
      <xdr:rowOff>0</xdr:rowOff>
    </xdr:from>
    <xdr:ext cx="2242" cy="161925"/>
    <xdr:pic>
      <xdr:nvPicPr>
        <xdr:cNvPr id="2160" name="Picture 21">
          <a:extLst>
            <a:ext uri="{FF2B5EF4-FFF2-40B4-BE49-F238E27FC236}">
              <a16:creationId xmlns:a16="http://schemas.microsoft.com/office/drawing/2014/main" xmlns="" id="{20E82553-0EE7-4EA7-9CD9-1149A9F3DB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48050"/>
          <a:ext cx="2242" cy="161925"/>
        </a:xfrm>
        <a:prstGeom prst="rect">
          <a:avLst/>
        </a:prstGeom>
        <a:noFill/>
        <a:ln w="9525">
          <a:noFill/>
          <a:miter lim="800000"/>
          <a:headEnd/>
          <a:tailEnd/>
        </a:ln>
      </xdr:spPr>
    </xdr:pic>
    <xdr:clientData/>
  </xdr:oneCellAnchor>
  <xdr:oneCellAnchor>
    <xdr:from>
      <xdr:col>4</xdr:col>
      <xdr:colOff>1047750</xdr:colOff>
      <xdr:row>1179</xdr:row>
      <xdr:rowOff>0</xdr:rowOff>
    </xdr:from>
    <xdr:ext cx="2242" cy="161925"/>
    <xdr:pic>
      <xdr:nvPicPr>
        <xdr:cNvPr id="2161" name="Picture 21">
          <a:extLst>
            <a:ext uri="{FF2B5EF4-FFF2-40B4-BE49-F238E27FC236}">
              <a16:creationId xmlns:a16="http://schemas.microsoft.com/office/drawing/2014/main" xmlns="" id="{18EB149B-5A77-4310-B709-E965370285F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972050"/>
          <a:ext cx="2242" cy="161925"/>
        </a:xfrm>
        <a:prstGeom prst="rect">
          <a:avLst/>
        </a:prstGeom>
        <a:noFill/>
        <a:ln w="9525">
          <a:noFill/>
          <a:miter lim="800000"/>
          <a:headEnd/>
          <a:tailEnd/>
        </a:ln>
      </xdr:spPr>
    </xdr:pic>
    <xdr:clientData/>
  </xdr:oneCellAnchor>
  <xdr:oneCellAnchor>
    <xdr:from>
      <xdr:col>4</xdr:col>
      <xdr:colOff>1047750</xdr:colOff>
      <xdr:row>1196</xdr:row>
      <xdr:rowOff>0</xdr:rowOff>
    </xdr:from>
    <xdr:ext cx="2242" cy="161925"/>
    <xdr:pic>
      <xdr:nvPicPr>
        <xdr:cNvPr id="2162" name="Picture 21">
          <a:extLst>
            <a:ext uri="{FF2B5EF4-FFF2-40B4-BE49-F238E27FC236}">
              <a16:creationId xmlns:a16="http://schemas.microsoft.com/office/drawing/2014/main" xmlns="" id="{CA645670-B42C-4B8F-8564-2CBCF2F1223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210550"/>
          <a:ext cx="2242" cy="161925"/>
        </a:xfrm>
        <a:prstGeom prst="rect">
          <a:avLst/>
        </a:prstGeom>
        <a:noFill/>
        <a:ln w="9525">
          <a:noFill/>
          <a:miter lim="800000"/>
          <a:headEnd/>
          <a:tailEnd/>
        </a:ln>
      </xdr:spPr>
    </xdr:pic>
    <xdr:clientData/>
  </xdr:oneCellAnchor>
  <xdr:oneCellAnchor>
    <xdr:from>
      <xdr:col>4</xdr:col>
      <xdr:colOff>1047750</xdr:colOff>
      <xdr:row>1197</xdr:row>
      <xdr:rowOff>0</xdr:rowOff>
    </xdr:from>
    <xdr:ext cx="2242" cy="161925"/>
    <xdr:pic>
      <xdr:nvPicPr>
        <xdr:cNvPr id="2163" name="Picture 21">
          <a:extLst>
            <a:ext uri="{FF2B5EF4-FFF2-40B4-BE49-F238E27FC236}">
              <a16:creationId xmlns:a16="http://schemas.microsoft.com/office/drawing/2014/main" xmlns="" id="{CA555597-36CA-4D9B-8C96-2209A11EC94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401050"/>
          <a:ext cx="2242" cy="161925"/>
        </a:xfrm>
        <a:prstGeom prst="rect">
          <a:avLst/>
        </a:prstGeom>
        <a:noFill/>
        <a:ln w="9525">
          <a:noFill/>
          <a:miter lim="800000"/>
          <a:headEnd/>
          <a:tailEnd/>
        </a:ln>
      </xdr:spPr>
    </xdr:pic>
    <xdr:clientData/>
  </xdr:oneCellAnchor>
  <xdr:oneCellAnchor>
    <xdr:from>
      <xdr:col>4</xdr:col>
      <xdr:colOff>1047750</xdr:colOff>
      <xdr:row>1168</xdr:row>
      <xdr:rowOff>0</xdr:rowOff>
    </xdr:from>
    <xdr:ext cx="2242" cy="161925"/>
    <xdr:pic>
      <xdr:nvPicPr>
        <xdr:cNvPr id="2164" name="Picture 21">
          <a:extLst>
            <a:ext uri="{FF2B5EF4-FFF2-40B4-BE49-F238E27FC236}">
              <a16:creationId xmlns:a16="http://schemas.microsoft.com/office/drawing/2014/main" xmlns="" id="{E47B94E3-A297-4689-86B7-2139155A55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876550"/>
          <a:ext cx="2242" cy="161925"/>
        </a:xfrm>
        <a:prstGeom prst="rect">
          <a:avLst/>
        </a:prstGeom>
        <a:noFill/>
        <a:ln w="9525">
          <a:noFill/>
          <a:miter lim="800000"/>
          <a:headEnd/>
          <a:tailEnd/>
        </a:ln>
      </xdr:spPr>
    </xdr:pic>
    <xdr:clientData/>
  </xdr:oneCellAnchor>
  <xdr:oneCellAnchor>
    <xdr:from>
      <xdr:col>4</xdr:col>
      <xdr:colOff>1047750</xdr:colOff>
      <xdr:row>1191</xdr:row>
      <xdr:rowOff>0</xdr:rowOff>
    </xdr:from>
    <xdr:ext cx="2242" cy="161925"/>
    <xdr:pic>
      <xdr:nvPicPr>
        <xdr:cNvPr id="2165" name="Picture 21">
          <a:extLst>
            <a:ext uri="{FF2B5EF4-FFF2-40B4-BE49-F238E27FC236}">
              <a16:creationId xmlns:a16="http://schemas.microsoft.com/office/drawing/2014/main" xmlns="" id="{1A1E46AB-4BE7-4D05-8DB7-3447A05A18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7258050"/>
          <a:ext cx="2242" cy="161925"/>
        </a:xfrm>
        <a:prstGeom prst="rect">
          <a:avLst/>
        </a:prstGeom>
        <a:noFill/>
        <a:ln w="9525">
          <a:noFill/>
          <a:miter lim="800000"/>
          <a:headEnd/>
          <a:tailEnd/>
        </a:ln>
      </xdr:spPr>
    </xdr:pic>
    <xdr:clientData/>
  </xdr:oneCellAnchor>
  <xdr:oneCellAnchor>
    <xdr:from>
      <xdr:col>4</xdr:col>
      <xdr:colOff>1047750</xdr:colOff>
      <xdr:row>1186</xdr:row>
      <xdr:rowOff>0</xdr:rowOff>
    </xdr:from>
    <xdr:ext cx="2242" cy="161925"/>
    <xdr:pic>
      <xdr:nvPicPr>
        <xdr:cNvPr id="2166" name="Picture 21">
          <a:extLst>
            <a:ext uri="{FF2B5EF4-FFF2-40B4-BE49-F238E27FC236}">
              <a16:creationId xmlns:a16="http://schemas.microsoft.com/office/drawing/2014/main" xmlns="" id="{505DEC3F-834C-45C7-A06F-A0001A4A03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305550"/>
          <a:ext cx="2242" cy="161925"/>
        </a:xfrm>
        <a:prstGeom prst="rect">
          <a:avLst/>
        </a:prstGeom>
        <a:noFill/>
        <a:ln w="9525">
          <a:noFill/>
          <a:miter lim="800000"/>
          <a:headEnd/>
          <a:tailEnd/>
        </a:ln>
      </xdr:spPr>
    </xdr:pic>
    <xdr:clientData/>
  </xdr:oneCellAnchor>
  <xdr:oneCellAnchor>
    <xdr:from>
      <xdr:col>4</xdr:col>
      <xdr:colOff>1047750</xdr:colOff>
      <xdr:row>1168</xdr:row>
      <xdr:rowOff>0</xdr:rowOff>
    </xdr:from>
    <xdr:ext cx="2242" cy="161925"/>
    <xdr:pic>
      <xdr:nvPicPr>
        <xdr:cNvPr id="2167" name="Picture 21">
          <a:extLst>
            <a:ext uri="{FF2B5EF4-FFF2-40B4-BE49-F238E27FC236}">
              <a16:creationId xmlns:a16="http://schemas.microsoft.com/office/drawing/2014/main" xmlns="" id="{380F9C70-7667-4C21-89CA-E227AF966A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876550"/>
          <a:ext cx="2242" cy="161925"/>
        </a:xfrm>
        <a:prstGeom prst="rect">
          <a:avLst/>
        </a:prstGeom>
        <a:noFill/>
        <a:ln w="9525">
          <a:noFill/>
          <a:miter lim="800000"/>
          <a:headEnd/>
          <a:tailEnd/>
        </a:ln>
      </xdr:spPr>
    </xdr:pic>
    <xdr:clientData/>
  </xdr:oneCellAnchor>
  <xdr:oneCellAnchor>
    <xdr:from>
      <xdr:col>4</xdr:col>
      <xdr:colOff>1047750</xdr:colOff>
      <xdr:row>1191</xdr:row>
      <xdr:rowOff>0</xdr:rowOff>
    </xdr:from>
    <xdr:ext cx="2242" cy="161925"/>
    <xdr:pic>
      <xdr:nvPicPr>
        <xdr:cNvPr id="2168" name="Picture 21">
          <a:extLst>
            <a:ext uri="{FF2B5EF4-FFF2-40B4-BE49-F238E27FC236}">
              <a16:creationId xmlns:a16="http://schemas.microsoft.com/office/drawing/2014/main" xmlns="" id="{64D6FFA0-8A84-44F5-A3C0-06B5658548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7258050"/>
          <a:ext cx="2242" cy="161925"/>
        </a:xfrm>
        <a:prstGeom prst="rect">
          <a:avLst/>
        </a:prstGeom>
        <a:noFill/>
        <a:ln w="9525">
          <a:noFill/>
          <a:miter lim="800000"/>
          <a:headEnd/>
          <a:tailEnd/>
        </a:ln>
      </xdr:spPr>
    </xdr:pic>
    <xdr:clientData/>
  </xdr:oneCellAnchor>
  <xdr:oneCellAnchor>
    <xdr:from>
      <xdr:col>4</xdr:col>
      <xdr:colOff>1047750</xdr:colOff>
      <xdr:row>1196</xdr:row>
      <xdr:rowOff>0</xdr:rowOff>
    </xdr:from>
    <xdr:ext cx="2242" cy="161925"/>
    <xdr:pic>
      <xdr:nvPicPr>
        <xdr:cNvPr id="2169" name="Picture 21">
          <a:extLst>
            <a:ext uri="{FF2B5EF4-FFF2-40B4-BE49-F238E27FC236}">
              <a16:creationId xmlns:a16="http://schemas.microsoft.com/office/drawing/2014/main" xmlns="" id="{47A624F6-08F0-4007-8F2A-120482AC00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210550"/>
          <a:ext cx="2242" cy="161925"/>
        </a:xfrm>
        <a:prstGeom prst="rect">
          <a:avLst/>
        </a:prstGeom>
        <a:noFill/>
        <a:ln w="9525">
          <a:noFill/>
          <a:miter lim="800000"/>
          <a:headEnd/>
          <a:tailEnd/>
        </a:ln>
      </xdr:spPr>
    </xdr:pic>
    <xdr:clientData/>
  </xdr:oneCellAnchor>
  <xdr:oneCellAnchor>
    <xdr:from>
      <xdr:col>4</xdr:col>
      <xdr:colOff>1047750</xdr:colOff>
      <xdr:row>1159</xdr:row>
      <xdr:rowOff>0</xdr:rowOff>
    </xdr:from>
    <xdr:ext cx="2242" cy="161925"/>
    <xdr:pic>
      <xdr:nvPicPr>
        <xdr:cNvPr id="2170" name="Picture 21">
          <a:extLst>
            <a:ext uri="{FF2B5EF4-FFF2-40B4-BE49-F238E27FC236}">
              <a16:creationId xmlns:a16="http://schemas.microsoft.com/office/drawing/2014/main" xmlns="" id="{EDB7938D-B4E0-405C-87E3-3C088B85AD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1159</xdr:row>
      <xdr:rowOff>0</xdr:rowOff>
    </xdr:from>
    <xdr:ext cx="2242" cy="161925"/>
    <xdr:pic>
      <xdr:nvPicPr>
        <xdr:cNvPr id="2171" name="Picture 21">
          <a:extLst>
            <a:ext uri="{FF2B5EF4-FFF2-40B4-BE49-F238E27FC236}">
              <a16:creationId xmlns:a16="http://schemas.microsoft.com/office/drawing/2014/main" xmlns="" id="{4F5EF25B-41B1-4DC3-A311-788D64D799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1159</xdr:row>
      <xdr:rowOff>0</xdr:rowOff>
    </xdr:from>
    <xdr:ext cx="2242" cy="161925"/>
    <xdr:pic>
      <xdr:nvPicPr>
        <xdr:cNvPr id="2172" name="Picture 21">
          <a:extLst>
            <a:ext uri="{FF2B5EF4-FFF2-40B4-BE49-F238E27FC236}">
              <a16:creationId xmlns:a16="http://schemas.microsoft.com/office/drawing/2014/main" xmlns="" id="{7C9EE5D6-616E-4C9D-870E-8FFDBBB4F7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1161</xdr:row>
      <xdr:rowOff>0</xdr:rowOff>
    </xdr:from>
    <xdr:ext cx="2242" cy="161925"/>
    <xdr:pic>
      <xdr:nvPicPr>
        <xdr:cNvPr id="2173" name="Picture 21">
          <a:extLst>
            <a:ext uri="{FF2B5EF4-FFF2-40B4-BE49-F238E27FC236}">
              <a16:creationId xmlns:a16="http://schemas.microsoft.com/office/drawing/2014/main" xmlns="" id="{17B679B4-526F-42D7-8FA1-9D7300B26A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1178</xdr:row>
      <xdr:rowOff>0</xdr:rowOff>
    </xdr:from>
    <xdr:ext cx="2242" cy="161925"/>
    <xdr:pic>
      <xdr:nvPicPr>
        <xdr:cNvPr id="2174" name="Picture 21">
          <a:extLst>
            <a:ext uri="{FF2B5EF4-FFF2-40B4-BE49-F238E27FC236}">
              <a16:creationId xmlns:a16="http://schemas.microsoft.com/office/drawing/2014/main" xmlns="" id="{5476BB7A-DFE6-434C-9792-B7E090FE36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781550"/>
          <a:ext cx="2242" cy="161925"/>
        </a:xfrm>
        <a:prstGeom prst="rect">
          <a:avLst/>
        </a:prstGeom>
        <a:noFill/>
        <a:ln w="9525">
          <a:noFill/>
          <a:miter lim="800000"/>
          <a:headEnd/>
          <a:tailEnd/>
        </a:ln>
      </xdr:spPr>
    </xdr:pic>
    <xdr:clientData/>
  </xdr:oneCellAnchor>
  <xdr:oneCellAnchor>
    <xdr:from>
      <xdr:col>4</xdr:col>
      <xdr:colOff>1047750</xdr:colOff>
      <xdr:row>1158</xdr:row>
      <xdr:rowOff>0</xdr:rowOff>
    </xdr:from>
    <xdr:ext cx="2242" cy="161925"/>
    <xdr:pic>
      <xdr:nvPicPr>
        <xdr:cNvPr id="2175" name="Picture 21">
          <a:extLst>
            <a:ext uri="{FF2B5EF4-FFF2-40B4-BE49-F238E27FC236}">
              <a16:creationId xmlns:a16="http://schemas.microsoft.com/office/drawing/2014/main" xmlns="" id="{8CB4FDF0-E1B3-4E95-B1BE-F179A8AA77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1159</xdr:row>
      <xdr:rowOff>0</xdr:rowOff>
    </xdr:from>
    <xdr:ext cx="2242" cy="161925"/>
    <xdr:pic>
      <xdr:nvPicPr>
        <xdr:cNvPr id="2176" name="Picture 21">
          <a:extLst>
            <a:ext uri="{FF2B5EF4-FFF2-40B4-BE49-F238E27FC236}">
              <a16:creationId xmlns:a16="http://schemas.microsoft.com/office/drawing/2014/main" xmlns="" id="{02D7D451-7E3D-444E-A34A-0C48DE5D688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1161</xdr:row>
      <xdr:rowOff>0</xdr:rowOff>
    </xdr:from>
    <xdr:ext cx="2242" cy="161925"/>
    <xdr:pic>
      <xdr:nvPicPr>
        <xdr:cNvPr id="2177" name="Picture 21">
          <a:extLst>
            <a:ext uri="{FF2B5EF4-FFF2-40B4-BE49-F238E27FC236}">
              <a16:creationId xmlns:a16="http://schemas.microsoft.com/office/drawing/2014/main" xmlns="" id="{FB87A4A0-50AA-481E-8EC8-BBE68FEF46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1178</xdr:row>
      <xdr:rowOff>0</xdr:rowOff>
    </xdr:from>
    <xdr:ext cx="2242" cy="161925"/>
    <xdr:pic>
      <xdr:nvPicPr>
        <xdr:cNvPr id="2178" name="Picture 21">
          <a:extLst>
            <a:ext uri="{FF2B5EF4-FFF2-40B4-BE49-F238E27FC236}">
              <a16:creationId xmlns:a16="http://schemas.microsoft.com/office/drawing/2014/main" xmlns="" id="{91ADC897-554C-4550-B2DC-D1413C8B7D3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781550"/>
          <a:ext cx="2242" cy="161925"/>
        </a:xfrm>
        <a:prstGeom prst="rect">
          <a:avLst/>
        </a:prstGeom>
        <a:noFill/>
        <a:ln w="9525">
          <a:noFill/>
          <a:miter lim="800000"/>
          <a:headEnd/>
          <a:tailEnd/>
        </a:ln>
      </xdr:spPr>
    </xdr:pic>
    <xdr:clientData/>
  </xdr:oneCellAnchor>
  <xdr:oneCellAnchor>
    <xdr:from>
      <xdr:col>4</xdr:col>
      <xdr:colOff>1047750</xdr:colOff>
      <xdr:row>1158</xdr:row>
      <xdr:rowOff>0</xdr:rowOff>
    </xdr:from>
    <xdr:ext cx="2242" cy="161925"/>
    <xdr:pic>
      <xdr:nvPicPr>
        <xdr:cNvPr id="2179" name="Picture 21">
          <a:extLst>
            <a:ext uri="{FF2B5EF4-FFF2-40B4-BE49-F238E27FC236}">
              <a16:creationId xmlns:a16="http://schemas.microsoft.com/office/drawing/2014/main" xmlns="" id="{7AC19381-2EFF-4FDC-950B-ABBA8C69B2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1159</xdr:row>
      <xdr:rowOff>0</xdr:rowOff>
    </xdr:from>
    <xdr:ext cx="2242" cy="161925"/>
    <xdr:pic>
      <xdr:nvPicPr>
        <xdr:cNvPr id="2180" name="Picture 21">
          <a:extLst>
            <a:ext uri="{FF2B5EF4-FFF2-40B4-BE49-F238E27FC236}">
              <a16:creationId xmlns:a16="http://schemas.microsoft.com/office/drawing/2014/main" xmlns="" id="{F09E4C72-E284-4404-8A5D-720C9CC39D9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1163</xdr:row>
      <xdr:rowOff>0</xdr:rowOff>
    </xdr:from>
    <xdr:ext cx="2242" cy="161925"/>
    <xdr:pic>
      <xdr:nvPicPr>
        <xdr:cNvPr id="2181" name="Picture 21">
          <a:extLst>
            <a:ext uri="{FF2B5EF4-FFF2-40B4-BE49-F238E27FC236}">
              <a16:creationId xmlns:a16="http://schemas.microsoft.com/office/drawing/2014/main" xmlns="" id="{3FE87348-63CD-429C-8002-796F1DC940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1161</xdr:row>
      <xdr:rowOff>0</xdr:rowOff>
    </xdr:from>
    <xdr:ext cx="2242" cy="161925"/>
    <xdr:pic>
      <xdr:nvPicPr>
        <xdr:cNvPr id="2182" name="Picture 21">
          <a:extLst>
            <a:ext uri="{FF2B5EF4-FFF2-40B4-BE49-F238E27FC236}">
              <a16:creationId xmlns:a16="http://schemas.microsoft.com/office/drawing/2014/main" xmlns="" id="{9D683057-928A-4C49-A3B8-8997FA2A95B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1167</xdr:row>
      <xdr:rowOff>0</xdr:rowOff>
    </xdr:from>
    <xdr:ext cx="2242" cy="161925"/>
    <xdr:pic>
      <xdr:nvPicPr>
        <xdr:cNvPr id="2183" name="Picture 21">
          <a:extLst>
            <a:ext uri="{FF2B5EF4-FFF2-40B4-BE49-F238E27FC236}">
              <a16:creationId xmlns:a16="http://schemas.microsoft.com/office/drawing/2014/main" xmlns="" id="{5B1FD418-8809-4F93-B0CF-3F5DCC27474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686050"/>
          <a:ext cx="2242" cy="161925"/>
        </a:xfrm>
        <a:prstGeom prst="rect">
          <a:avLst/>
        </a:prstGeom>
        <a:noFill/>
        <a:ln w="9525">
          <a:noFill/>
          <a:miter lim="800000"/>
          <a:headEnd/>
          <a:tailEnd/>
        </a:ln>
      </xdr:spPr>
    </xdr:pic>
    <xdr:clientData/>
  </xdr:oneCellAnchor>
  <xdr:oneCellAnchor>
    <xdr:from>
      <xdr:col>4</xdr:col>
      <xdr:colOff>1047750</xdr:colOff>
      <xdr:row>1158</xdr:row>
      <xdr:rowOff>0</xdr:rowOff>
    </xdr:from>
    <xdr:ext cx="2242" cy="161925"/>
    <xdr:pic>
      <xdr:nvPicPr>
        <xdr:cNvPr id="2184" name="Picture 21">
          <a:extLst>
            <a:ext uri="{FF2B5EF4-FFF2-40B4-BE49-F238E27FC236}">
              <a16:creationId xmlns:a16="http://schemas.microsoft.com/office/drawing/2014/main" xmlns="" id="{FA3C12A5-E103-42DB-9DBF-357C0AD6B9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1158</xdr:row>
      <xdr:rowOff>0</xdr:rowOff>
    </xdr:from>
    <xdr:ext cx="2242" cy="161925"/>
    <xdr:pic>
      <xdr:nvPicPr>
        <xdr:cNvPr id="2185" name="Picture 21">
          <a:extLst>
            <a:ext uri="{FF2B5EF4-FFF2-40B4-BE49-F238E27FC236}">
              <a16:creationId xmlns:a16="http://schemas.microsoft.com/office/drawing/2014/main" xmlns="" id="{E9ACB10B-5ECE-4536-BA2D-5078E0D627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1159</xdr:row>
      <xdr:rowOff>0</xdr:rowOff>
    </xdr:from>
    <xdr:ext cx="2242" cy="161925"/>
    <xdr:pic>
      <xdr:nvPicPr>
        <xdr:cNvPr id="2186" name="Picture 21">
          <a:extLst>
            <a:ext uri="{FF2B5EF4-FFF2-40B4-BE49-F238E27FC236}">
              <a16:creationId xmlns:a16="http://schemas.microsoft.com/office/drawing/2014/main" xmlns="" id="{6B0D34EE-379C-43D8-B40B-5AE9D82726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1163</xdr:row>
      <xdr:rowOff>0</xdr:rowOff>
    </xdr:from>
    <xdr:ext cx="2242" cy="161925"/>
    <xdr:pic>
      <xdr:nvPicPr>
        <xdr:cNvPr id="2187" name="Picture 21">
          <a:extLst>
            <a:ext uri="{FF2B5EF4-FFF2-40B4-BE49-F238E27FC236}">
              <a16:creationId xmlns:a16="http://schemas.microsoft.com/office/drawing/2014/main" xmlns="" id="{91828316-DBA8-4F84-9590-20BAFE0BE8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1161</xdr:row>
      <xdr:rowOff>0</xdr:rowOff>
    </xdr:from>
    <xdr:ext cx="2242" cy="161925"/>
    <xdr:pic>
      <xdr:nvPicPr>
        <xdr:cNvPr id="2188" name="Picture 21">
          <a:extLst>
            <a:ext uri="{FF2B5EF4-FFF2-40B4-BE49-F238E27FC236}">
              <a16:creationId xmlns:a16="http://schemas.microsoft.com/office/drawing/2014/main" xmlns="" id="{8072EB5A-0F48-4806-9C2B-7699326692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1167</xdr:row>
      <xdr:rowOff>0</xdr:rowOff>
    </xdr:from>
    <xdr:ext cx="2242" cy="161925"/>
    <xdr:pic>
      <xdr:nvPicPr>
        <xdr:cNvPr id="2189" name="Picture 21">
          <a:extLst>
            <a:ext uri="{FF2B5EF4-FFF2-40B4-BE49-F238E27FC236}">
              <a16:creationId xmlns:a16="http://schemas.microsoft.com/office/drawing/2014/main" xmlns="" id="{BCAD919A-08B8-4696-8374-972C6F36E6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686050"/>
          <a:ext cx="2242" cy="161925"/>
        </a:xfrm>
        <a:prstGeom prst="rect">
          <a:avLst/>
        </a:prstGeom>
        <a:noFill/>
        <a:ln w="9525">
          <a:noFill/>
          <a:miter lim="800000"/>
          <a:headEnd/>
          <a:tailEnd/>
        </a:ln>
      </xdr:spPr>
    </xdr:pic>
    <xdr:clientData/>
  </xdr:oneCellAnchor>
  <xdr:oneCellAnchor>
    <xdr:from>
      <xdr:col>4</xdr:col>
      <xdr:colOff>1047750</xdr:colOff>
      <xdr:row>1158</xdr:row>
      <xdr:rowOff>0</xdr:rowOff>
    </xdr:from>
    <xdr:ext cx="2242" cy="161925"/>
    <xdr:pic>
      <xdr:nvPicPr>
        <xdr:cNvPr id="2190" name="Picture 21">
          <a:extLst>
            <a:ext uri="{FF2B5EF4-FFF2-40B4-BE49-F238E27FC236}">
              <a16:creationId xmlns:a16="http://schemas.microsoft.com/office/drawing/2014/main" xmlns="" id="{B3649FBE-2A4C-49D5-992E-A45E9CDA6E9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1158</xdr:row>
      <xdr:rowOff>0</xdr:rowOff>
    </xdr:from>
    <xdr:ext cx="2242" cy="161925"/>
    <xdr:pic>
      <xdr:nvPicPr>
        <xdr:cNvPr id="2191" name="Picture 21">
          <a:extLst>
            <a:ext uri="{FF2B5EF4-FFF2-40B4-BE49-F238E27FC236}">
              <a16:creationId xmlns:a16="http://schemas.microsoft.com/office/drawing/2014/main" xmlns="" id="{A3A45D68-031A-4261-B10D-83C71C84C6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1211</xdr:row>
      <xdr:rowOff>0</xdr:rowOff>
    </xdr:from>
    <xdr:ext cx="2242" cy="161925"/>
    <xdr:pic>
      <xdr:nvPicPr>
        <xdr:cNvPr id="2192" name="Picture 21">
          <a:extLst>
            <a:ext uri="{FF2B5EF4-FFF2-40B4-BE49-F238E27FC236}">
              <a16:creationId xmlns:a16="http://schemas.microsoft.com/office/drawing/2014/main" xmlns="" id="{BD098895-F08C-4A5A-A0FD-85F88E448A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48050"/>
          <a:ext cx="2242" cy="161925"/>
        </a:xfrm>
        <a:prstGeom prst="rect">
          <a:avLst/>
        </a:prstGeom>
        <a:noFill/>
        <a:ln w="9525">
          <a:noFill/>
          <a:miter lim="800000"/>
          <a:headEnd/>
          <a:tailEnd/>
        </a:ln>
      </xdr:spPr>
    </xdr:pic>
    <xdr:clientData/>
  </xdr:oneCellAnchor>
  <xdr:oneCellAnchor>
    <xdr:from>
      <xdr:col>4</xdr:col>
      <xdr:colOff>1047750</xdr:colOff>
      <xdr:row>1206</xdr:row>
      <xdr:rowOff>0</xdr:rowOff>
    </xdr:from>
    <xdr:ext cx="2242" cy="161925"/>
    <xdr:pic>
      <xdr:nvPicPr>
        <xdr:cNvPr id="2193" name="Picture 21">
          <a:extLst>
            <a:ext uri="{FF2B5EF4-FFF2-40B4-BE49-F238E27FC236}">
              <a16:creationId xmlns:a16="http://schemas.microsoft.com/office/drawing/2014/main" xmlns="" id="{0026A96E-007C-4788-8EBE-7D4B364528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495550"/>
          <a:ext cx="2242" cy="161925"/>
        </a:xfrm>
        <a:prstGeom prst="rect">
          <a:avLst/>
        </a:prstGeom>
        <a:noFill/>
        <a:ln w="9525">
          <a:noFill/>
          <a:miter lim="800000"/>
          <a:headEnd/>
          <a:tailEnd/>
        </a:ln>
      </xdr:spPr>
    </xdr:pic>
    <xdr:clientData/>
  </xdr:oneCellAnchor>
  <xdr:oneCellAnchor>
    <xdr:from>
      <xdr:col>4</xdr:col>
      <xdr:colOff>1047750</xdr:colOff>
      <xdr:row>1211</xdr:row>
      <xdr:rowOff>0</xdr:rowOff>
    </xdr:from>
    <xdr:ext cx="2242" cy="161925"/>
    <xdr:pic>
      <xdr:nvPicPr>
        <xdr:cNvPr id="2194" name="Picture 21">
          <a:extLst>
            <a:ext uri="{FF2B5EF4-FFF2-40B4-BE49-F238E27FC236}">
              <a16:creationId xmlns:a16="http://schemas.microsoft.com/office/drawing/2014/main" xmlns="" id="{8C1C0B9A-16E3-4CC0-88B7-E49A05A450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48050"/>
          <a:ext cx="2242" cy="161925"/>
        </a:xfrm>
        <a:prstGeom prst="rect">
          <a:avLst/>
        </a:prstGeom>
        <a:noFill/>
        <a:ln w="9525">
          <a:noFill/>
          <a:miter lim="800000"/>
          <a:headEnd/>
          <a:tailEnd/>
        </a:ln>
      </xdr:spPr>
    </xdr:pic>
    <xdr:clientData/>
  </xdr:oneCellAnchor>
  <xdr:oneCellAnchor>
    <xdr:from>
      <xdr:col>4</xdr:col>
      <xdr:colOff>1047750</xdr:colOff>
      <xdr:row>1206</xdr:row>
      <xdr:rowOff>0</xdr:rowOff>
    </xdr:from>
    <xdr:ext cx="2242" cy="161925"/>
    <xdr:pic>
      <xdr:nvPicPr>
        <xdr:cNvPr id="2195" name="Picture 21">
          <a:extLst>
            <a:ext uri="{FF2B5EF4-FFF2-40B4-BE49-F238E27FC236}">
              <a16:creationId xmlns:a16="http://schemas.microsoft.com/office/drawing/2014/main" xmlns="" id="{2E2CDA70-201E-4DEF-B964-2A6895A45D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495550"/>
          <a:ext cx="2242" cy="161925"/>
        </a:xfrm>
        <a:prstGeom prst="rect">
          <a:avLst/>
        </a:prstGeom>
        <a:noFill/>
        <a:ln w="9525">
          <a:noFill/>
          <a:miter lim="800000"/>
          <a:headEnd/>
          <a:tailEnd/>
        </a:ln>
      </xdr:spPr>
    </xdr:pic>
    <xdr:clientData/>
  </xdr:oneCellAnchor>
  <xdr:oneCellAnchor>
    <xdr:from>
      <xdr:col>4</xdr:col>
      <xdr:colOff>1047750</xdr:colOff>
      <xdr:row>1211</xdr:row>
      <xdr:rowOff>0</xdr:rowOff>
    </xdr:from>
    <xdr:ext cx="2242" cy="161925"/>
    <xdr:pic>
      <xdr:nvPicPr>
        <xdr:cNvPr id="2196" name="Picture 21">
          <a:extLst>
            <a:ext uri="{FF2B5EF4-FFF2-40B4-BE49-F238E27FC236}">
              <a16:creationId xmlns:a16="http://schemas.microsoft.com/office/drawing/2014/main" xmlns="" id="{5799E95C-83CC-4859-8A75-36885DD6A1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48050"/>
          <a:ext cx="2242" cy="161925"/>
        </a:xfrm>
        <a:prstGeom prst="rect">
          <a:avLst/>
        </a:prstGeom>
        <a:noFill/>
        <a:ln w="9525">
          <a:noFill/>
          <a:miter lim="800000"/>
          <a:headEnd/>
          <a:tailEnd/>
        </a:ln>
      </xdr:spPr>
    </xdr:pic>
    <xdr:clientData/>
  </xdr:oneCellAnchor>
  <xdr:oneCellAnchor>
    <xdr:from>
      <xdr:col>4</xdr:col>
      <xdr:colOff>1047750</xdr:colOff>
      <xdr:row>1206</xdr:row>
      <xdr:rowOff>0</xdr:rowOff>
    </xdr:from>
    <xdr:ext cx="2242" cy="161925"/>
    <xdr:pic>
      <xdr:nvPicPr>
        <xdr:cNvPr id="2197" name="Picture 21">
          <a:extLst>
            <a:ext uri="{FF2B5EF4-FFF2-40B4-BE49-F238E27FC236}">
              <a16:creationId xmlns:a16="http://schemas.microsoft.com/office/drawing/2014/main" xmlns="" id="{19C07FBA-319B-4258-8D21-C0B11B6F021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495550"/>
          <a:ext cx="2242" cy="161925"/>
        </a:xfrm>
        <a:prstGeom prst="rect">
          <a:avLst/>
        </a:prstGeom>
        <a:noFill/>
        <a:ln w="9525">
          <a:noFill/>
          <a:miter lim="800000"/>
          <a:headEnd/>
          <a:tailEnd/>
        </a:ln>
      </xdr:spPr>
    </xdr:pic>
    <xdr:clientData/>
  </xdr:oneCellAnchor>
  <xdr:oneCellAnchor>
    <xdr:from>
      <xdr:col>4</xdr:col>
      <xdr:colOff>1047750</xdr:colOff>
      <xdr:row>1201</xdr:row>
      <xdr:rowOff>0</xdr:rowOff>
    </xdr:from>
    <xdr:ext cx="2242" cy="161925"/>
    <xdr:pic>
      <xdr:nvPicPr>
        <xdr:cNvPr id="2198" name="Picture 21">
          <a:extLst>
            <a:ext uri="{FF2B5EF4-FFF2-40B4-BE49-F238E27FC236}">
              <a16:creationId xmlns:a16="http://schemas.microsoft.com/office/drawing/2014/main" xmlns="" id="{08EFC4A8-D599-4410-8658-8E849D0B639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1215</xdr:row>
      <xdr:rowOff>0</xdr:rowOff>
    </xdr:from>
    <xdr:ext cx="2242" cy="161925"/>
    <xdr:pic>
      <xdr:nvPicPr>
        <xdr:cNvPr id="2199" name="Picture 21">
          <a:extLst>
            <a:ext uri="{FF2B5EF4-FFF2-40B4-BE49-F238E27FC236}">
              <a16:creationId xmlns:a16="http://schemas.microsoft.com/office/drawing/2014/main" xmlns="" id="{AD2B6E2D-294D-4D50-BB56-17F9B56FEAF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210050"/>
          <a:ext cx="2242" cy="161925"/>
        </a:xfrm>
        <a:prstGeom prst="rect">
          <a:avLst/>
        </a:prstGeom>
        <a:noFill/>
        <a:ln w="9525">
          <a:noFill/>
          <a:miter lim="800000"/>
          <a:headEnd/>
          <a:tailEnd/>
        </a:ln>
      </xdr:spPr>
    </xdr:pic>
    <xdr:clientData/>
  </xdr:oneCellAnchor>
  <xdr:oneCellAnchor>
    <xdr:from>
      <xdr:col>4</xdr:col>
      <xdr:colOff>1047750</xdr:colOff>
      <xdr:row>1210</xdr:row>
      <xdr:rowOff>0</xdr:rowOff>
    </xdr:from>
    <xdr:ext cx="2242" cy="161925"/>
    <xdr:pic>
      <xdr:nvPicPr>
        <xdr:cNvPr id="2200" name="Picture 21">
          <a:extLst>
            <a:ext uri="{FF2B5EF4-FFF2-40B4-BE49-F238E27FC236}">
              <a16:creationId xmlns:a16="http://schemas.microsoft.com/office/drawing/2014/main" xmlns="" id="{FA38342C-1F9E-4B43-8495-7A0AEA45BC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257550"/>
          <a:ext cx="2242" cy="161925"/>
        </a:xfrm>
        <a:prstGeom prst="rect">
          <a:avLst/>
        </a:prstGeom>
        <a:noFill/>
        <a:ln w="9525">
          <a:noFill/>
          <a:miter lim="800000"/>
          <a:headEnd/>
          <a:tailEnd/>
        </a:ln>
      </xdr:spPr>
    </xdr:pic>
    <xdr:clientData/>
  </xdr:oneCellAnchor>
  <xdr:oneCellAnchor>
    <xdr:from>
      <xdr:col>4</xdr:col>
      <xdr:colOff>1047750</xdr:colOff>
      <xdr:row>1198</xdr:row>
      <xdr:rowOff>0</xdr:rowOff>
    </xdr:from>
    <xdr:ext cx="2242" cy="161925"/>
    <xdr:pic>
      <xdr:nvPicPr>
        <xdr:cNvPr id="2201" name="Picture 21">
          <a:extLst>
            <a:ext uri="{FF2B5EF4-FFF2-40B4-BE49-F238E27FC236}">
              <a16:creationId xmlns:a16="http://schemas.microsoft.com/office/drawing/2014/main" xmlns="" id="{0C7F9DBC-1070-44A0-B5E6-163CDD82BBC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1211</xdr:row>
      <xdr:rowOff>0</xdr:rowOff>
    </xdr:from>
    <xdr:ext cx="2242" cy="161925"/>
    <xdr:pic>
      <xdr:nvPicPr>
        <xdr:cNvPr id="2202" name="Picture 21">
          <a:extLst>
            <a:ext uri="{FF2B5EF4-FFF2-40B4-BE49-F238E27FC236}">
              <a16:creationId xmlns:a16="http://schemas.microsoft.com/office/drawing/2014/main" xmlns="" id="{1774188C-6A59-4AF4-A811-F69C299872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48050"/>
          <a:ext cx="2242" cy="161925"/>
        </a:xfrm>
        <a:prstGeom prst="rect">
          <a:avLst/>
        </a:prstGeom>
        <a:noFill/>
        <a:ln w="9525">
          <a:noFill/>
          <a:miter lim="800000"/>
          <a:headEnd/>
          <a:tailEnd/>
        </a:ln>
      </xdr:spPr>
    </xdr:pic>
    <xdr:clientData/>
  </xdr:oneCellAnchor>
  <xdr:oneCellAnchor>
    <xdr:from>
      <xdr:col>4</xdr:col>
      <xdr:colOff>1047750</xdr:colOff>
      <xdr:row>1206</xdr:row>
      <xdr:rowOff>0</xdr:rowOff>
    </xdr:from>
    <xdr:ext cx="2242" cy="161925"/>
    <xdr:pic>
      <xdr:nvPicPr>
        <xdr:cNvPr id="2203" name="Picture 21">
          <a:extLst>
            <a:ext uri="{FF2B5EF4-FFF2-40B4-BE49-F238E27FC236}">
              <a16:creationId xmlns:a16="http://schemas.microsoft.com/office/drawing/2014/main" xmlns="" id="{70DE6B11-F85D-4A21-B9F2-CB084027456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495550"/>
          <a:ext cx="2242" cy="161925"/>
        </a:xfrm>
        <a:prstGeom prst="rect">
          <a:avLst/>
        </a:prstGeom>
        <a:noFill/>
        <a:ln w="9525">
          <a:noFill/>
          <a:miter lim="800000"/>
          <a:headEnd/>
          <a:tailEnd/>
        </a:ln>
      </xdr:spPr>
    </xdr:pic>
    <xdr:clientData/>
  </xdr:oneCellAnchor>
  <xdr:oneCellAnchor>
    <xdr:from>
      <xdr:col>4</xdr:col>
      <xdr:colOff>1047750</xdr:colOff>
      <xdr:row>1201</xdr:row>
      <xdr:rowOff>0</xdr:rowOff>
    </xdr:from>
    <xdr:ext cx="2242" cy="161925"/>
    <xdr:pic>
      <xdr:nvPicPr>
        <xdr:cNvPr id="2204" name="Picture 21">
          <a:extLst>
            <a:ext uri="{FF2B5EF4-FFF2-40B4-BE49-F238E27FC236}">
              <a16:creationId xmlns:a16="http://schemas.microsoft.com/office/drawing/2014/main" xmlns="" id="{8C7F35FC-1804-43BF-8F77-EB9A7640E3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1215</xdr:row>
      <xdr:rowOff>0</xdr:rowOff>
    </xdr:from>
    <xdr:ext cx="2242" cy="161925"/>
    <xdr:pic>
      <xdr:nvPicPr>
        <xdr:cNvPr id="2205" name="Picture 21">
          <a:extLst>
            <a:ext uri="{FF2B5EF4-FFF2-40B4-BE49-F238E27FC236}">
              <a16:creationId xmlns:a16="http://schemas.microsoft.com/office/drawing/2014/main" xmlns="" id="{CAC21C78-C974-48BE-BDE5-A28C1A9C1B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210050"/>
          <a:ext cx="2242" cy="161925"/>
        </a:xfrm>
        <a:prstGeom prst="rect">
          <a:avLst/>
        </a:prstGeom>
        <a:noFill/>
        <a:ln w="9525">
          <a:noFill/>
          <a:miter lim="800000"/>
          <a:headEnd/>
          <a:tailEnd/>
        </a:ln>
      </xdr:spPr>
    </xdr:pic>
    <xdr:clientData/>
  </xdr:oneCellAnchor>
  <xdr:oneCellAnchor>
    <xdr:from>
      <xdr:col>4</xdr:col>
      <xdr:colOff>1047750</xdr:colOff>
      <xdr:row>1210</xdr:row>
      <xdr:rowOff>0</xdr:rowOff>
    </xdr:from>
    <xdr:ext cx="2242" cy="161925"/>
    <xdr:pic>
      <xdr:nvPicPr>
        <xdr:cNvPr id="2206" name="Picture 21">
          <a:extLst>
            <a:ext uri="{FF2B5EF4-FFF2-40B4-BE49-F238E27FC236}">
              <a16:creationId xmlns:a16="http://schemas.microsoft.com/office/drawing/2014/main" xmlns="" id="{ADC79486-A1F3-4BF3-84A5-11321C3D7A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257550"/>
          <a:ext cx="2242" cy="161925"/>
        </a:xfrm>
        <a:prstGeom prst="rect">
          <a:avLst/>
        </a:prstGeom>
        <a:noFill/>
        <a:ln w="9525">
          <a:noFill/>
          <a:miter lim="800000"/>
          <a:headEnd/>
          <a:tailEnd/>
        </a:ln>
      </xdr:spPr>
    </xdr:pic>
    <xdr:clientData/>
  </xdr:oneCellAnchor>
  <xdr:oneCellAnchor>
    <xdr:from>
      <xdr:col>4</xdr:col>
      <xdr:colOff>1047750</xdr:colOff>
      <xdr:row>1198</xdr:row>
      <xdr:rowOff>0</xdr:rowOff>
    </xdr:from>
    <xdr:ext cx="2242" cy="161925"/>
    <xdr:pic>
      <xdr:nvPicPr>
        <xdr:cNvPr id="2207" name="Picture 21">
          <a:extLst>
            <a:ext uri="{FF2B5EF4-FFF2-40B4-BE49-F238E27FC236}">
              <a16:creationId xmlns:a16="http://schemas.microsoft.com/office/drawing/2014/main" xmlns="" id="{E9452ECC-CF4E-41D5-8C9F-CC3BF3FACC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1211</xdr:row>
      <xdr:rowOff>0</xdr:rowOff>
    </xdr:from>
    <xdr:ext cx="2242" cy="161925"/>
    <xdr:pic>
      <xdr:nvPicPr>
        <xdr:cNvPr id="2208" name="Picture 21">
          <a:extLst>
            <a:ext uri="{FF2B5EF4-FFF2-40B4-BE49-F238E27FC236}">
              <a16:creationId xmlns:a16="http://schemas.microsoft.com/office/drawing/2014/main" xmlns="" id="{283B3F29-254A-4647-BBC1-8D2D1B708A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48050"/>
          <a:ext cx="2242" cy="161925"/>
        </a:xfrm>
        <a:prstGeom prst="rect">
          <a:avLst/>
        </a:prstGeom>
        <a:noFill/>
        <a:ln w="9525">
          <a:noFill/>
          <a:miter lim="800000"/>
          <a:headEnd/>
          <a:tailEnd/>
        </a:ln>
      </xdr:spPr>
    </xdr:pic>
    <xdr:clientData/>
  </xdr:oneCellAnchor>
  <xdr:oneCellAnchor>
    <xdr:from>
      <xdr:col>4</xdr:col>
      <xdr:colOff>1047750</xdr:colOff>
      <xdr:row>1203</xdr:row>
      <xdr:rowOff>0</xdr:rowOff>
    </xdr:from>
    <xdr:ext cx="2242" cy="161925"/>
    <xdr:pic>
      <xdr:nvPicPr>
        <xdr:cNvPr id="2209" name="Picture 21">
          <a:extLst>
            <a:ext uri="{FF2B5EF4-FFF2-40B4-BE49-F238E27FC236}">
              <a16:creationId xmlns:a16="http://schemas.microsoft.com/office/drawing/2014/main" xmlns="" id="{4326BA85-CD73-4A39-A955-E8A9C49F789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1206</xdr:row>
      <xdr:rowOff>0</xdr:rowOff>
    </xdr:from>
    <xdr:ext cx="2242" cy="161925"/>
    <xdr:pic>
      <xdr:nvPicPr>
        <xdr:cNvPr id="2210" name="Picture 21">
          <a:extLst>
            <a:ext uri="{FF2B5EF4-FFF2-40B4-BE49-F238E27FC236}">
              <a16:creationId xmlns:a16="http://schemas.microsoft.com/office/drawing/2014/main" xmlns="" id="{B9C6F8E6-2C4F-46E4-8A1C-F0988F9E7D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495550"/>
          <a:ext cx="2242" cy="161925"/>
        </a:xfrm>
        <a:prstGeom prst="rect">
          <a:avLst/>
        </a:prstGeom>
        <a:noFill/>
        <a:ln w="9525">
          <a:noFill/>
          <a:miter lim="800000"/>
          <a:headEnd/>
          <a:tailEnd/>
        </a:ln>
      </xdr:spPr>
    </xdr:pic>
    <xdr:clientData/>
  </xdr:oneCellAnchor>
  <xdr:oneCellAnchor>
    <xdr:from>
      <xdr:col>4</xdr:col>
      <xdr:colOff>1047750</xdr:colOff>
      <xdr:row>1210</xdr:row>
      <xdr:rowOff>0</xdr:rowOff>
    </xdr:from>
    <xdr:ext cx="2242" cy="161925"/>
    <xdr:pic>
      <xdr:nvPicPr>
        <xdr:cNvPr id="2211" name="Picture 21">
          <a:extLst>
            <a:ext uri="{FF2B5EF4-FFF2-40B4-BE49-F238E27FC236}">
              <a16:creationId xmlns:a16="http://schemas.microsoft.com/office/drawing/2014/main" xmlns="" id="{1B92799B-8715-4B18-B81C-5AA2BDBEF8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257550"/>
          <a:ext cx="2242" cy="161925"/>
        </a:xfrm>
        <a:prstGeom prst="rect">
          <a:avLst/>
        </a:prstGeom>
        <a:noFill/>
        <a:ln w="9525">
          <a:noFill/>
          <a:miter lim="800000"/>
          <a:headEnd/>
          <a:tailEnd/>
        </a:ln>
      </xdr:spPr>
    </xdr:pic>
    <xdr:clientData/>
  </xdr:oneCellAnchor>
  <xdr:oneCellAnchor>
    <xdr:from>
      <xdr:col>4</xdr:col>
      <xdr:colOff>1047750</xdr:colOff>
      <xdr:row>1212</xdr:row>
      <xdr:rowOff>0</xdr:rowOff>
    </xdr:from>
    <xdr:ext cx="2242" cy="161925"/>
    <xdr:pic>
      <xdr:nvPicPr>
        <xdr:cNvPr id="2212" name="Picture 21">
          <a:extLst>
            <a:ext uri="{FF2B5EF4-FFF2-40B4-BE49-F238E27FC236}">
              <a16:creationId xmlns:a16="http://schemas.microsoft.com/office/drawing/2014/main" xmlns="" id="{D5D9DE7C-FF17-4E02-BB91-DDB9FCB5BF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638550"/>
          <a:ext cx="2242" cy="161925"/>
        </a:xfrm>
        <a:prstGeom prst="rect">
          <a:avLst/>
        </a:prstGeom>
        <a:noFill/>
        <a:ln w="9525">
          <a:noFill/>
          <a:miter lim="800000"/>
          <a:headEnd/>
          <a:tailEnd/>
        </a:ln>
      </xdr:spPr>
    </xdr:pic>
    <xdr:clientData/>
  </xdr:oneCellAnchor>
  <xdr:oneCellAnchor>
    <xdr:from>
      <xdr:col>4</xdr:col>
      <xdr:colOff>1047750</xdr:colOff>
      <xdr:row>1198</xdr:row>
      <xdr:rowOff>0</xdr:rowOff>
    </xdr:from>
    <xdr:ext cx="2242" cy="161925"/>
    <xdr:pic>
      <xdr:nvPicPr>
        <xdr:cNvPr id="2213" name="Picture 21">
          <a:extLst>
            <a:ext uri="{FF2B5EF4-FFF2-40B4-BE49-F238E27FC236}">
              <a16:creationId xmlns:a16="http://schemas.microsoft.com/office/drawing/2014/main" xmlns="" id="{762C6830-9E6A-4A9E-B054-D1E9BD4333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1198</xdr:row>
      <xdr:rowOff>0</xdr:rowOff>
    </xdr:from>
    <xdr:ext cx="2242" cy="161925"/>
    <xdr:pic>
      <xdr:nvPicPr>
        <xdr:cNvPr id="2214" name="Picture 21">
          <a:extLst>
            <a:ext uri="{FF2B5EF4-FFF2-40B4-BE49-F238E27FC236}">
              <a16:creationId xmlns:a16="http://schemas.microsoft.com/office/drawing/2014/main" xmlns="" id="{248C9FF9-133E-471B-B1A5-570C0785A8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1204</xdr:row>
      <xdr:rowOff>0</xdr:rowOff>
    </xdr:from>
    <xdr:ext cx="2242" cy="161925"/>
    <xdr:pic>
      <xdr:nvPicPr>
        <xdr:cNvPr id="2215" name="Picture 21">
          <a:extLst>
            <a:ext uri="{FF2B5EF4-FFF2-40B4-BE49-F238E27FC236}">
              <a16:creationId xmlns:a16="http://schemas.microsoft.com/office/drawing/2014/main" xmlns="" id="{56C89632-0F66-468C-B314-BACBF6FA262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1214</xdr:row>
      <xdr:rowOff>0</xdr:rowOff>
    </xdr:from>
    <xdr:ext cx="2242" cy="161925"/>
    <xdr:pic>
      <xdr:nvPicPr>
        <xdr:cNvPr id="2216" name="Picture 21">
          <a:extLst>
            <a:ext uri="{FF2B5EF4-FFF2-40B4-BE49-F238E27FC236}">
              <a16:creationId xmlns:a16="http://schemas.microsoft.com/office/drawing/2014/main" xmlns="" id="{0F95A13F-F816-41A6-9CC9-DB805606DF3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019550"/>
          <a:ext cx="2242" cy="161925"/>
        </a:xfrm>
        <a:prstGeom prst="rect">
          <a:avLst/>
        </a:prstGeom>
        <a:noFill/>
        <a:ln w="9525">
          <a:noFill/>
          <a:miter lim="800000"/>
          <a:headEnd/>
          <a:tailEnd/>
        </a:ln>
      </xdr:spPr>
    </xdr:pic>
    <xdr:clientData/>
  </xdr:oneCellAnchor>
  <xdr:oneCellAnchor>
    <xdr:from>
      <xdr:col>4</xdr:col>
      <xdr:colOff>1047750</xdr:colOff>
      <xdr:row>1213</xdr:row>
      <xdr:rowOff>0</xdr:rowOff>
    </xdr:from>
    <xdr:ext cx="2242" cy="161925"/>
    <xdr:pic>
      <xdr:nvPicPr>
        <xdr:cNvPr id="2217" name="Picture 21">
          <a:extLst>
            <a:ext uri="{FF2B5EF4-FFF2-40B4-BE49-F238E27FC236}">
              <a16:creationId xmlns:a16="http://schemas.microsoft.com/office/drawing/2014/main" xmlns="" id="{7F457CBC-A08B-480A-9DC0-751B9842CA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829050"/>
          <a:ext cx="2242" cy="161925"/>
        </a:xfrm>
        <a:prstGeom prst="rect">
          <a:avLst/>
        </a:prstGeom>
        <a:noFill/>
        <a:ln w="9525">
          <a:noFill/>
          <a:miter lim="800000"/>
          <a:headEnd/>
          <a:tailEnd/>
        </a:ln>
      </xdr:spPr>
    </xdr:pic>
    <xdr:clientData/>
  </xdr:oneCellAnchor>
  <xdr:oneCellAnchor>
    <xdr:from>
      <xdr:col>4</xdr:col>
      <xdr:colOff>1047750</xdr:colOff>
      <xdr:row>1209</xdr:row>
      <xdr:rowOff>0</xdr:rowOff>
    </xdr:from>
    <xdr:ext cx="2242" cy="161925"/>
    <xdr:pic>
      <xdr:nvPicPr>
        <xdr:cNvPr id="2218" name="Picture 21">
          <a:extLst>
            <a:ext uri="{FF2B5EF4-FFF2-40B4-BE49-F238E27FC236}">
              <a16:creationId xmlns:a16="http://schemas.microsoft.com/office/drawing/2014/main" xmlns="" id="{207FA01B-4EBF-49CB-8D77-7E03D02C26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067050"/>
          <a:ext cx="2242" cy="161925"/>
        </a:xfrm>
        <a:prstGeom prst="rect">
          <a:avLst/>
        </a:prstGeom>
        <a:noFill/>
        <a:ln w="9525">
          <a:noFill/>
          <a:miter lim="800000"/>
          <a:headEnd/>
          <a:tailEnd/>
        </a:ln>
      </xdr:spPr>
    </xdr:pic>
    <xdr:clientData/>
  </xdr:oneCellAnchor>
  <xdr:oneCellAnchor>
    <xdr:from>
      <xdr:col>4</xdr:col>
      <xdr:colOff>1047750</xdr:colOff>
      <xdr:row>1209</xdr:row>
      <xdr:rowOff>0</xdr:rowOff>
    </xdr:from>
    <xdr:ext cx="2242" cy="161925"/>
    <xdr:pic>
      <xdr:nvPicPr>
        <xdr:cNvPr id="2219" name="Picture 21">
          <a:extLst>
            <a:ext uri="{FF2B5EF4-FFF2-40B4-BE49-F238E27FC236}">
              <a16:creationId xmlns:a16="http://schemas.microsoft.com/office/drawing/2014/main" xmlns="" id="{71B4D0AE-07EF-4DBD-9801-14D090CD79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067050"/>
          <a:ext cx="2242" cy="161925"/>
        </a:xfrm>
        <a:prstGeom prst="rect">
          <a:avLst/>
        </a:prstGeom>
        <a:noFill/>
        <a:ln w="9525">
          <a:noFill/>
          <a:miter lim="800000"/>
          <a:headEnd/>
          <a:tailEnd/>
        </a:ln>
      </xdr:spPr>
    </xdr:pic>
    <xdr:clientData/>
  </xdr:oneCellAnchor>
  <xdr:oneCellAnchor>
    <xdr:from>
      <xdr:col>4</xdr:col>
      <xdr:colOff>1047750</xdr:colOff>
      <xdr:row>1211</xdr:row>
      <xdr:rowOff>0</xdr:rowOff>
    </xdr:from>
    <xdr:ext cx="2242" cy="161925"/>
    <xdr:pic>
      <xdr:nvPicPr>
        <xdr:cNvPr id="2220" name="Picture 21">
          <a:extLst>
            <a:ext uri="{FF2B5EF4-FFF2-40B4-BE49-F238E27FC236}">
              <a16:creationId xmlns:a16="http://schemas.microsoft.com/office/drawing/2014/main" xmlns="" id="{A01C42B5-1F5B-4689-9C3C-8D38C1D9F87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48050"/>
          <a:ext cx="2242" cy="161925"/>
        </a:xfrm>
        <a:prstGeom prst="rect">
          <a:avLst/>
        </a:prstGeom>
        <a:noFill/>
        <a:ln w="9525">
          <a:noFill/>
          <a:miter lim="800000"/>
          <a:headEnd/>
          <a:tailEnd/>
        </a:ln>
      </xdr:spPr>
    </xdr:pic>
    <xdr:clientData/>
  </xdr:oneCellAnchor>
  <xdr:oneCellAnchor>
    <xdr:from>
      <xdr:col>4</xdr:col>
      <xdr:colOff>1047750</xdr:colOff>
      <xdr:row>1203</xdr:row>
      <xdr:rowOff>0</xdr:rowOff>
    </xdr:from>
    <xdr:ext cx="2242" cy="161925"/>
    <xdr:pic>
      <xdr:nvPicPr>
        <xdr:cNvPr id="2221" name="Picture 21">
          <a:extLst>
            <a:ext uri="{FF2B5EF4-FFF2-40B4-BE49-F238E27FC236}">
              <a16:creationId xmlns:a16="http://schemas.microsoft.com/office/drawing/2014/main" xmlns="" id="{43DBD44B-5FA0-45BE-B008-388EAA63EB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1206</xdr:row>
      <xdr:rowOff>0</xdr:rowOff>
    </xdr:from>
    <xdr:ext cx="2242" cy="161925"/>
    <xdr:pic>
      <xdr:nvPicPr>
        <xdr:cNvPr id="2222" name="Picture 21">
          <a:extLst>
            <a:ext uri="{FF2B5EF4-FFF2-40B4-BE49-F238E27FC236}">
              <a16:creationId xmlns:a16="http://schemas.microsoft.com/office/drawing/2014/main" xmlns="" id="{19F84C4A-F501-4EF6-829E-9E3F3325C6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495550"/>
          <a:ext cx="2242" cy="161925"/>
        </a:xfrm>
        <a:prstGeom prst="rect">
          <a:avLst/>
        </a:prstGeom>
        <a:noFill/>
        <a:ln w="9525">
          <a:noFill/>
          <a:miter lim="800000"/>
          <a:headEnd/>
          <a:tailEnd/>
        </a:ln>
      </xdr:spPr>
    </xdr:pic>
    <xdr:clientData/>
  </xdr:oneCellAnchor>
  <xdr:oneCellAnchor>
    <xdr:from>
      <xdr:col>4</xdr:col>
      <xdr:colOff>1047750</xdr:colOff>
      <xdr:row>1210</xdr:row>
      <xdr:rowOff>0</xdr:rowOff>
    </xdr:from>
    <xdr:ext cx="2242" cy="161925"/>
    <xdr:pic>
      <xdr:nvPicPr>
        <xdr:cNvPr id="2223" name="Picture 21">
          <a:extLst>
            <a:ext uri="{FF2B5EF4-FFF2-40B4-BE49-F238E27FC236}">
              <a16:creationId xmlns:a16="http://schemas.microsoft.com/office/drawing/2014/main" xmlns="" id="{FEA3F00C-14DE-466B-84AE-96200504AF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257550"/>
          <a:ext cx="2242" cy="161925"/>
        </a:xfrm>
        <a:prstGeom prst="rect">
          <a:avLst/>
        </a:prstGeom>
        <a:noFill/>
        <a:ln w="9525">
          <a:noFill/>
          <a:miter lim="800000"/>
          <a:headEnd/>
          <a:tailEnd/>
        </a:ln>
      </xdr:spPr>
    </xdr:pic>
    <xdr:clientData/>
  </xdr:oneCellAnchor>
  <xdr:oneCellAnchor>
    <xdr:from>
      <xdr:col>4</xdr:col>
      <xdr:colOff>1047750</xdr:colOff>
      <xdr:row>1212</xdr:row>
      <xdr:rowOff>0</xdr:rowOff>
    </xdr:from>
    <xdr:ext cx="2242" cy="161925"/>
    <xdr:pic>
      <xdr:nvPicPr>
        <xdr:cNvPr id="2224" name="Picture 21">
          <a:extLst>
            <a:ext uri="{FF2B5EF4-FFF2-40B4-BE49-F238E27FC236}">
              <a16:creationId xmlns:a16="http://schemas.microsoft.com/office/drawing/2014/main" xmlns="" id="{5D68055F-E83C-4A2E-B1AE-4874356C78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638550"/>
          <a:ext cx="2242" cy="161925"/>
        </a:xfrm>
        <a:prstGeom prst="rect">
          <a:avLst/>
        </a:prstGeom>
        <a:noFill/>
        <a:ln w="9525">
          <a:noFill/>
          <a:miter lim="800000"/>
          <a:headEnd/>
          <a:tailEnd/>
        </a:ln>
      </xdr:spPr>
    </xdr:pic>
    <xdr:clientData/>
  </xdr:oneCellAnchor>
  <xdr:oneCellAnchor>
    <xdr:from>
      <xdr:col>4</xdr:col>
      <xdr:colOff>1047750</xdr:colOff>
      <xdr:row>1198</xdr:row>
      <xdr:rowOff>0</xdr:rowOff>
    </xdr:from>
    <xdr:ext cx="2242" cy="161925"/>
    <xdr:pic>
      <xdr:nvPicPr>
        <xdr:cNvPr id="2225" name="Picture 21">
          <a:extLst>
            <a:ext uri="{FF2B5EF4-FFF2-40B4-BE49-F238E27FC236}">
              <a16:creationId xmlns:a16="http://schemas.microsoft.com/office/drawing/2014/main" xmlns="" id="{F8DD105B-4580-44BA-AEC1-D4BF16697A9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1198</xdr:row>
      <xdr:rowOff>0</xdr:rowOff>
    </xdr:from>
    <xdr:ext cx="2242" cy="161925"/>
    <xdr:pic>
      <xdr:nvPicPr>
        <xdr:cNvPr id="2226" name="Picture 21">
          <a:extLst>
            <a:ext uri="{FF2B5EF4-FFF2-40B4-BE49-F238E27FC236}">
              <a16:creationId xmlns:a16="http://schemas.microsoft.com/office/drawing/2014/main" xmlns="" id="{AD414F5D-7719-4BBD-B1C3-D04C5330EF2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1204</xdr:row>
      <xdr:rowOff>0</xdr:rowOff>
    </xdr:from>
    <xdr:ext cx="2242" cy="161925"/>
    <xdr:pic>
      <xdr:nvPicPr>
        <xdr:cNvPr id="2227" name="Picture 21">
          <a:extLst>
            <a:ext uri="{FF2B5EF4-FFF2-40B4-BE49-F238E27FC236}">
              <a16:creationId xmlns:a16="http://schemas.microsoft.com/office/drawing/2014/main" xmlns="" id="{4F6BC364-11A3-463A-90F9-04953E6C93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1214</xdr:row>
      <xdr:rowOff>0</xdr:rowOff>
    </xdr:from>
    <xdr:ext cx="2242" cy="161925"/>
    <xdr:pic>
      <xdr:nvPicPr>
        <xdr:cNvPr id="2228" name="Picture 21">
          <a:extLst>
            <a:ext uri="{FF2B5EF4-FFF2-40B4-BE49-F238E27FC236}">
              <a16:creationId xmlns:a16="http://schemas.microsoft.com/office/drawing/2014/main" xmlns="" id="{3F60B7AD-9B10-47D0-AB85-7C0CBC086E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019550"/>
          <a:ext cx="2242" cy="161925"/>
        </a:xfrm>
        <a:prstGeom prst="rect">
          <a:avLst/>
        </a:prstGeom>
        <a:noFill/>
        <a:ln w="9525">
          <a:noFill/>
          <a:miter lim="800000"/>
          <a:headEnd/>
          <a:tailEnd/>
        </a:ln>
      </xdr:spPr>
    </xdr:pic>
    <xdr:clientData/>
  </xdr:oneCellAnchor>
  <xdr:oneCellAnchor>
    <xdr:from>
      <xdr:col>4</xdr:col>
      <xdr:colOff>1047750</xdr:colOff>
      <xdr:row>1213</xdr:row>
      <xdr:rowOff>0</xdr:rowOff>
    </xdr:from>
    <xdr:ext cx="2242" cy="161925"/>
    <xdr:pic>
      <xdr:nvPicPr>
        <xdr:cNvPr id="2229" name="Picture 21">
          <a:extLst>
            <a:ext uri="{FF2B5EF4-FFF2-40B4-BE49-F238E27FC236}">
              <a16:creationId xmlns:a16="http://schemas.microsoft.com/office/drawing/2014/main" xmlns="" id="{9C792D39-FAF7-43C2-9D8B-D3305654659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829050"/>
          <a:ext cx="2242" cy="161925"/>
        </a:xfrm>
        <a:prstGeom prst="rect">
          <a:avLst/>
        </a:prstGeom>
        <a:noFill/>
        <a:ln w="9525">
          <a:noFill/>
          <a:miter lim="800000"/>
          <a:headEnd/>
          <a:tailEnd/>
        </a:ln>
      </xdr:spPr>
    </xdr:pic>
    <xdr:clientData/>
  </xdr:oneCellAnchor>
  <xdr:oneCellAnchor>
    <xdr:from>
      <xdr:col>4</xdr:col>
      <xdr:colOff>1047750</xdr:colOff>
      <xdr:row>1209</xdr:row>
      <xdr:rowOff>0</xdr:rowOff>
    </xdr:from>
    <xdr:ext cx="2242" cy="161925"/>
    <xdr:pic>
      <xdr:nvPicPr>
        <xdr:cNvPr id="2230" name="Picture 21">
          <a:extLst>
            <a:ext uri="{FF2B5EF4-FFF2-40B4-BE49-F238E27FC236}">
              <a16:creationId xmlns:a16="http://schemas.microsoft.com/office/drawing/2014/main" xmlns="" id="{0C7EA17C-F7E3-4BE7-BD30-A0C70E62A68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067050"/>
          <a:ext cx="2242" cy="161925"/>
        </a:xfrm>
        <a:prstGeom prst="rect">
          <a:avLst/>
        </a:prstGeom>
        <a:noFill/>
        <a:ln w="9525">
          <a:noFill/>
          <a:miter lim="800000"/>
          <a:headEnd/>
          <a:tailEnd/>
        </a:ln>
      </xdr:spPr>
    </xdr:pic>
    <xdr:clientData/>
  </xdr:oneCellAnchor>
  <xdr:oneCellAnchor>
    <xdr:from>
      <xdr:col>4</xdr:col>
      <xdr:colOff>1047750</xdr:colOff>
      <xdr:row>1209</xdr:row>
      <xdr:rowOff>0</xdr:rowOff>
    </xdr:from>
    <xdr:ext cx="2242" cy="161925"/>
    <xdr:pic>
      <xdr:nvPicPr>
        <xdr:cNvPr id="2231" name="Picture 21">
          <a:extLst>
            <a:ext uri="{FF2B5EF4-FFF2-40B4-BE49-F238E27FC236}">
              <a16:creationId xmlns:a16="http://schemas.microsoft.com/office/drawing/2014/main" xmlns="" id="{0877D97B-F741-43A2-98D4-962C950915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067050"/>
          <a:ext cx="2242" cy="161925"/>
        </a:xfrm>
        <a:prstGeom prst="rect">
          <a:avLst/>
        </a:prstGeom>
        <a:noFill/>
        <a:ln w="9525">
          <a:noFill/>
          <a:miter lim="800000"/>
          <a:headEnd/>
          <a:tailEnd/>
        </a:ln>
      </xdr:spPr>
    </xdr:pic>
    <xdr:clientData/>
  </xdr:oneCellAnchor>
  <xdr:oneCellAnchor>
    <xdr:from>
      <xdr:col>4</xdr:col>
      <xdr:colOff>1047750</xdr:colOff>
      <xdr:row>1200</xdr:row>
      <xdr:rowOff>0</xdr:rowOff>
    </xdr:from>
    <xdr:ext cx="2242" cy="161925"/>
    <xdr:pic>
      <xdr:nvPicPr>
        <xdr:cNvPr id="2232" name="Picture 21">
          <a:extLst>
            <a:ext uri="{FF2B5EF4-FFF2-40B4-BE49-F238E27FC236}">
              <a16:creationId xmlns:a16="http://schemas.microsoft.com/office/drawing/2014/main" xmlns="" id="{95907B7C-4AD9-4CBE-A1BB-BD9E5953434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52550"/>
          <a:ext cx="2242" cy="161925"/>
        </a:xfrm>
        <a:prstGeom prst="rect">
          <a:avLst/>
        </a:prstGeom>
        <a:noFill/>
        <a:ln w="9525">
          <a:noFill/>
          <a:miter lim="800000"/>
          <a:headEnd/>
          <a:tailEnd/>
        </a:ln>
      </xdr:spPr>
    </xdr:pic>
    <xdr:clientData/>
  </xdr:oneCellAnchor>
  <xdr:oneCellAnchor>
    <xdr:from>
      <xdr:col>4</xdr:col>
      <xdr:colOff>1047750</xdr:colOff>
      <xdr:row>1200</xdr:row>
      <xdr:rowOff>0</xdr:rowOff>
    </xdr:from>
    <xdr:ext cx="2242" cy="161925"/>
    <xdr:pic>
      <xdr:nvPicPr>
        <xdr:cNvPr id="2233" name="Picture 21">
          <a:extLst>
            <a:ext uri="{FF2B5EF4-FFF2-40B4-BE49-F238E27FC236}">
              <a16:creationId xmlns:a16="http://schemas.microsoft.com/office/drawing/2014/main" xmlns="" id="{7CEA9C90-1798-4732-A638-C13C2916DE9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52550"/>
          <a:ext cx="2242" cy="161925"/>
        </a:xfrm>
        <a:prstGeom prst="rect">
          <a:avLst/>
        </a:prstGeom>
        <a:noFill/>
        <a:ln w="9525">
          <a:noFill/>
          <a:miter lim="800000"/>
          <a:headEnd/>
          <a:tailEnd/>
        </a:ln>
      </xdr:spPr>
    </xdr:pic>
    <xdr:clientData/>
  </xdr:oneCellAnchor>
  <xdr:oneCellAnchor>
    <xdr:from>
      <xdr:col>4</xdr:col>
      <xdr:colOff>1047750</xdr:colOff>
      <xdr:row>1200</xdr:row>
      <xdr:rowOff>0</xdr:rowOff>
    </xdr:from>
    <xdr:ext cx="2242" cy="161925"/>
    <xdr:pic>
      <xdr:nvPicPr>
        <xdr:cNvPr id="2234" name="Picture 21">
          <a:extLst>
            <a:ext uri="{FF2B5EF4-FFF2-40B4-BE49-F238E27FC236}">
              <a16:creationId xmlns:a16="http://schemas.microsoft.com/office/drawing/2014/main" xmlns="" id="{E2876196-A56D-49E9-89EF-183FF960B21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52550"/>
          <a:ext cx="2242" cy="161925"/>
        </a:xfrm>
        <a:prstGeom prst="rect">
          <a:avLst/>
        </a:prstGeom>
        <a:noFill/>
        <a:ln w="9525">
          <a:noFill/>
          <a:miter lim="800000"/>
          <a:headEnd/>
          <a:tailEnd/>
        </a:ln>
      </xdr:spPr>
    </xdr:pic>
    <xdr:clientData/>
  </xdr:oneCellAnchor>
  <xdr:oneCellAnchor>
    <xdr:from>
      <xdr:col>4</xdr:col>
      <xdr:colOff>1047750</xdr:colOff>
      <xdr:row>1203</xdr:row>
      <xdr:rowOff>0</xdr:rowOff>
    </xdr:from>
    <xdr:ext cx="2242" cy="161925"/>
    <xdr:pic>
      <xdr:nvPicPr>
        <xdr:cNvPr id="2235" name="Picture 21">
          <a:extLst>
            <a:ext uri="{FF2B5EF4-FFF2-40B4-BE49-F238E27FC236}">
              <a16:creationId xmlns:a16="http://schemas.microsoft.com/office/drawing/2014/main" xmlns="" id="{86D18B73-9132-4803-BA9F-37A32F4F4B3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1198</xdr:row>
      <xdr:rowOff>0</xdr:rowOff>
    </xdr:from>
    <xdr:ext cx="2242" cy="161925"/>
    <xdr:pic>
      <xdr:nvPicPr>
        <xdr:cNvPr id="2236" name="Picture 21">
          <a:extLst>
            <a:ext uri="{FF2B5EF4-FFF2-40B4-BE49-F238E27FC236}">
              <a16:creationId xmlns:a16="http://schemas.microsoft.com/office/drawing/2014/main" xmlns="" id="{459457B0-FC49-495D-BD67-E4E2C0E010F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1200</xdr:row>
      <xdr:rowOff>0</xdr:rowOff>
    </xdr:from>
    <xdr:ext cx="2242" cy="161925"/>
    <xdr:pic>
      <xdr:nvPicPr>
        <xdr:cNvPr id="2237" name="Picture 21">
          <a:extLst>
            <a:ext uri="{FF2B5EF4-FFF2-40B4-BE49-F238E27FC236}">
              <a16:creationId xmlns:a16="http://schemas.microsoft.com/office/drawing/2014/main" xmlns="" id="{0248EE34-E633-44BA-9DA5-AECCBF5561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52550"/>
          <a:ext cx="2242" cy="161925"/>
        </a:xfrm>
        <a:prstGeom prst="rect">
          <a:avLst/>
        </a:prstGeom>
        <a:noFill/>
        <a:ln w="9525">
          <a:noFill/>
          <a:miter lim="800000"/>
          <a:headEnd/>
          <a:tailEnd/>
        </a:ln>
      </xdr:spPr>
    </xdr:pic>
    <xdr:clientData/>
  </xdr:oneCellAnchor>
  <xdr:oneCellAnchor>
    <xdr:from>
      <xdr:col>4</xdr:col>
      <xdr:colOff>1047750</xdr:colOff>
      <xdr:row>1203</xdr:row>
      <xdr:rowOff>0</xdr:rowOff>
    </xdr:from>
    <xdr:ext cx="2242" cy="161925"/>
    <xdr:pic>
      <xdr:nvPicPr>
        <xdr:cNvPr id="2238" name="Picture 21">
          <a:extLst>
            <a:ext uri="{FF2B5EF4-FFF2-40B4-BE49-F238E27FC236}">
              <a16:creationId xmlns:a16="http://schemas.microsoft.com/office/drawing/2014/main" xmlns="" id="{FAB8D98D-22D9-450D-A9A5-DA562E59F2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1198</xdr:row>
      <xdr:rowOff>0</xdr:rowOff>
    </xdr:from>
    <xdr:ext cx="2242" cy="161925"/>
    <xdr:pic>
      <xdr:nvPicPr>
        <xdr:cNvPr id="2239" name="Picture 21">
          <a:extLst>
            <a:ext uri="{FF2B5EF4-FFF2-40B4-BE49-F238E27FC236}">
              <a16:creationId xmlns:a16="http://schemas.microsoft.com/office/drawing/2014/main" xmlns="" id="{D537A6D0-555C-4132-B89A-6B4481B52F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1200</xdr:row>
      <xdr:rowOff>0</xdr:rowOff>
    </xdr:from>
    <xdr:ext cx="2242" cy="161925"/>
    <xdr:pic>
      <xdr:nvPicPr>
        <xdr:cNvPr id="2240" name="Picture 21">
          <a:extLst>
            <a:ext uri="{FF2B5EF4-FFF2-40B4-BE49-F238E27FC236}">
              <a16:creationId xmlns:a16="http://schemas.microsoft.com/office/drawing/2014/main" xmlns="" id="{7EC399FD-C225-40DA-AADD-522A83EFC3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52550"/>
          <a:ext cx="2242" cy="161925"/>
        </a:xfrm>
        <a:prstGeom prst="rect">
          <a:avLst/>
        </a:prstGeom>
        <a:noFill/>
        <a:ln w="9525">
          <a:noFill/>
          <a:miter lim="800000"/>
          <a:headEnd/>
          <a:tailEnd/>
        </a:ln>
      </xdr:spPr>
    </xdr:pic>
    <xdr:clientData/>
  </xdr:oneCellAnchor>
  <xdr:oneCellAnchor>
    <xdr:from>
      <xdr:col>4</xdr:col>
      <xdr:colOff>1047750</xdr:colOff>
      <xdr:row>1204</xdr:row>
      <xdr:rowOff>0</xdr:rowOff>
    </xdr:from>
    <xdr:ext cx="2242" cy="161925"/>
    <xdr:pic>
      <xdr:nvPicPr>
        <xdr:cNvPr id="2241" name="Picture 21">
          <a:extLst>
            <a:ext uri="{FF2B5EF4-FFF2-40B4-BE49-F238E27FC236}">
              <a16:creationId xmlns:a16="http://schemas.microsoft.com/office/drawing/2014/main" xmlns="" id="{6B629F41-1262-4833-B0BE-1E1C4A0284E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1203</xdr:row>
      <xdr:rowOff>0</xdr:rowOff>
    </xdr:from>
    <xdr:ext cx="2242" cy="161925"/>
    <xdr:pic>
      <xdr:nvPicPr>
        <xdr:cNvPr id="2242" name="Picture 21">
          <a:extLst>
            <a:ext uri="{FF2B5EF4-FFF2-40B4-BE49-F238E27FC236}">
              <a16:creationId xmlns:a16="http://schemas.microsoft.com/office/drawing/2014/main" xmlns="" id="{4006B8D4-F3AB-43CB-8199-F8AD14DCB8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1208</xdr:row>
      <xdr:rowOff>0</xdr:rowOff>
    </xdr:from>
    <xdr:ext cx="2242" cy="161925"/>
    <xdr:pic>
      <xdr:nvPicPr>
        <xdr:cNvPr id="2243" name="Picture 21">
          <a:extLst>
            <a:ext uri="{FF2B5EF4-FFF2-40B4-BE49-F238E27FC236}">
              <a16:creationId xmlns:a16="http://schemas.microsoft.com/office/drawing/2014/main" xmlns="" id="{F70A79DC-716C-4F66-B551-21E44EDC13A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876550"/>
          <a:ext cx="2242" cy="161925"/>
        </a:xfrm>
        <a:prstGeom prst="rect">
          <a:avLst/>
        </a:prstGeom>
        <a:noFill/>
        <a:ln w="9525">
          <a:noFill/>
          <a:miter lim="800000"/>
          <a:headEnd/>
          <a:tailEnd/>
        </a:ln>
      </xdr:spPr>
    </xdr:pic>
    <xdr:clientData/>
  </xdr:oneCellAnchor>
  <xdr:oneCellAnchor>
    <xdr:from>
      <xdr:col>4</xdr:col>
      <xdr:colOff>1047750</xdr:colOff>
      <xdr:row>1198</xdr:row>
      <xdr:rowOff>0</xdr:rowOff>
    </xdr:from>
    <xdr:ext cx="2242" cy="161925"/>
    <xdr:pic>
      <xdr:nvPicPr>
        <xdr:cNvPr id="2244" name="Picture 21">
          <a:extLst>
            <a:ext uri="{FF2B5EF4-FFF2-40B4-BE49-F238E27FC236}">
              <a16:creationId xmlns:a16="http://schemas.microsoft.com/office/drawing/2014/main" xmlns="" id="{01D0A3D2-733E-4BFF-9F03-70DAC61809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1198</xdr:row>
      <xdr:rowOff>0</xdr:rowOff>
    </xdr:from>
    <xdr:ext cx="2242" cy="161925"/>
    <xdr:pic>
      <xdr:nvPicPr>
        <xdr:cNvPr id="2245" name="Picture 21">
          <a:extLst>
            <a:ext uri="{FF2B5EF4-FFF2-40B4-BE49-F238E27FC236}">
              <a16:creationId xmlns:a16="http://schemas.microsoft.com/office/drawing/2014/main" xmlns="" id="{4F86E591-BB6C-4FC6-AA93-F5EED6C258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1200</xdr:row>
      <xdr:rowOff>0</xdr:rowOff>
    </xdr:from>
    <xdr:ext cx="2242" cy="161925"/>
    <xdr:pic>
      <xdr:nvPicPr>
        <xdr:cNvPr id="2246" name="Picture 21">
          <a:extLst>
            <a:ext uri="{FF2B5EF4-FFF2-40B4-BE49-F238E27FC236}">
              <a16:creationId xmlns:a16="http://schemas.microsoft.com/office/drawing/2014/main" xmlns="" id="{1AB32CEA-A95F-4D0C-A969-B50B001186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52550"/>
          <a:ext cx="2242" cy="161925"/>
        </a:xfrm>
        <a:prstGeom prst="rect">
          <a:avLst/>
        </a:prstGeom>
        <a:noFill/>
        <a:ln w="9525">
          <a:noFill/>
          <a:miter lim="800000"/>
          <a:headEnd/>
          <a:tailEnd/>
        </a:ln>
      </xdr:spPr>
    </xdr:pic>
    <xdr:clientData/>
  </xdr:oneCellAnchor>
  <xdr:oneCellAnchor>
    <xdr:from>
      <xdr:col>4</xdr:col>
      <xdr:colOff>1047750</xdr:colOff>
      <xdr:row>1204</xdr:row>
      <xdr:rowOff>0</xdr:rowOff>
    </xdr:from>
    <xdr:ext cx="2242" cy="161925"/>
    <xdr:pic>
      <xdr:nvPicPr>
        <xdr:cNvPr id="2247" name="Picture 21">
          <a:extLst>
            <a:ext uri="{FF2B5EF4-FFF2-40B4-BE49-F238E27FC236}">
              <a16:creationId xmlns:a16="http://schemas.microsoft.com/office/drawing/2014/main" xmlns="" id="{03EA476B-E0C7-4AA7-8308-A8F8360FA8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1203</xdr:row>
      <xdr:rowOff>0</xdr:rowOff>
    </xdr:from>
    <xdr:ext cx="2242" cy="161925"/>
    <xdr:pic>
      <xdr:nvPicPr>
        <xdr:cNvPr id="2248" name="Picture 21">
          <a:extLst>
            <a:ext uri="{FF2B5EF4-FFF2-40B4-BE49-F238E27FC236}">
              <a16:creationId xmlns:a16="http://schemas.microsoft.com/office/drawing/2014/main" xmlns="" id="{D52A1E7D-54E2-40C7-920E-39647B7B5B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1208</xdr:row>
      <xdr:rowOff>0</xdr:rowOff>
    </xdr:from>
    <xdr:ext cx="2242" cy="161925"/>
    <xdr:pic>
      <xdr:nvPicPr>
        <xdr:cNvPr id="2249" name="Picture 21">
          <a:extLst>
            <a:ext uri="{FF2B5EF4-FFF2-40B4-BE49-F238E27FC236}">
              <a16:creationId xmlns:a16="http://schemas.microsoft.com/office/drawing/2014/main" xmlns="" id="{D7A67E47-CE28-41C9-ACEB-DF1127CFF6E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876550"/>
          <a:ext cx="2242" cy="161925"/>
        </a:xfrm>
        <a:prstGeom prst="rect">
          <a:avLst/>
        </a:prstGeom>
        <a:noFill/>
        <a:ln w="9525">
          <a:noFill/>
          <a:miter lim="800000"/>
          <a:headEnd/>
          <a:tailEnd/>
        </a:ln>
      </xdr:spPr>
    </xdr:pic>
    <xdr:clientData/>
  </xdr:oneCellAnchor>
  <xdr:oneCellAnchor>
    <xdr:from>
      <xdr:col>4</xdr:col>
      <xdr:colOff>1047750</xdr:colOff>
      <xdr:row>1198</xdr:row>
      <xdr:rowOff>0</xdr:rowOff>
    </xdr:from>
    <xdr:ext cx="2242" cy="161925"/>
    <xdr:pic>
      <xdr:nvPicPr>
        <xdr:cNvPr id="2250" name="Picture 21">
          <a:extLst>
            <a:ext uri="{FF2B5EF4-FFF2-40B4-BE49-F238E27FC236}">
              <a16:creationId xmlns:a16="http://schemas.microsoft.com/office/drawing/2014/main" xmlns="" id="{4BE2F214-0EF7-48CC-A9A2-4ECAFA7881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1198</xdr:row>
      <xdr:rowOff>0</xdr:rowOff>
    </xdr:from>
    <xdr:ext cx="2242" cy="161925"/>
    <xdr:pic>
      <xdr:nvPicPr>
        <xdr:cNvPr id="2251" name="Picture 21">
          <a:extLst>
            <a:ext uri="{FF2B5EF4-FFF2-40B4-BE49-F238E27FC236}">
              <a16:creationId xmlns:a16="http://schemas.microsoft.com/office/drawing/2014/main" xmlns="" id="{16926AE8-A7BD-495F-B633-0E678978E6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1266</xdr:row>
      <xdr:rowOff>0</xdr:rowOff>
    </xdr:from>
    <xdr:ext cx="2242" cy="161925"/>
    <xdr:pic>
      <xdr:nvPicPr>
        <xdr:cNvPr id="2252" name="Picture 21">
          <a:extLst>
            <a:ext uri="{FF2B5EF4-FFF2-40B4-BE49-F238E27FC236}">
              <a16:creationId xmlns:a16="http://schemas.microsoft.com/office/drawing/2014/main" xmlns="" id="{063F7F9D-6D34-481A-857D-DD266B885C3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306050"/>
          <a:ext cx="2242" cy="161925"/>
        </a:xfrm>
        <a:prstGeom prst="rect">
          <a:avLst/>
        </a:prstGeom>
        <a:noFill/>
        <a:ln w="9525">
          <a:noFill/>
          <a:miter lim="800000"/>
          <a:headEnd/>
          <a:tailEnd/>
        </a:ln>
      </xdr:spPr>
    </xdr:pic>
    <xdr:clientData/>
  </xdr:oneCellAnchor>
  <xdr:oneCellAnchor>
    <xdr:from>
      <xdr:col>4</xdr:col>
      <xdr:colOff>1047750</xdr:colOff>
      <xdr:row>1296</xdr:row>
      <xdr:rowOff>0</xdr:rowOff>
    </xdr:from>
    <xdr:ext cx="2242" cy="161925"/>
    <xdr:pic>
      <xdr:nvPicPr>
        <xdr:cNvPr id="2253" name="Picture 21">
          <a:extLst>
            <a:ext uri="{FF2B5EF4-FFF2-40B4-BE49-F238E27FC236}">
              <a16:creationId xmlns:a16="http://schemas.microsoft.com/office/drawing/2014/main" xmlns="" id="{7464B9BF-36D2-4E84-B6A0-D81147FB20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6021050"/>
          <a:ext cx="2242" cy="161925"/>
        </a:xfrm>
        <a:prstGeom prst="rect">
          <a:avLst/>
        </a:prstGeom>
        <a:noFill/>
        <a:ln w="9525">
          <a:noFill/>
          <a:miter lim="800000"/>
          <a:headEnd/>
          <a:tailEnd/>
        </a:ln>
      </xdr:spPr>
    </xdr:pic>
    <xdr:clientData/>
  </xdr:oneCellAnchor>
  <xdr:oneCellAnchor>
    <xdr:from>
      <xdr:col>4</xdr:col>
      <xdr:colOff>1047750</xdr:colOff>
      <xdr:row>1278</xdr:row>
      <xdr:rowOff>0</xdr:rowOff>
    </xdr:from>
    <xdr:ext cx="2242" cy="161925"/>
    <xdr:pic>
      <xdr:nvPicPr>
        <xdr:cNvPr id="2254" name="Picture 21">
          <a:extLst>
            <a:ext uri="{FF2B5EF4-FFF2-40B4-BE49-F238E27FC236}">
              <a16:creationId xmlns:a16="http://schemas.microsoft.com/office/drawing/2014/main" xmlns="" id="{EC782FDF-DE98-4FF4-86BF-F257636DE7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592050"/>
          <a:ext cx="2242" cy="161925"/>
        </a:xfrm>
        <a:prstGeom prst="rect">
          <a:avLst/>
        </a:prstGeom>
        <a:noFill/>
        <a:ln w="9525">
          <a:noFill/>
          <a:miter lim="800000"/>
          <a:headEnd/>
          <a:tailEnd/>
        </a:ln>
      </xdr:spPr>
    </xdr:pic>
    <xdr:clientData/>
  </xdr:oneCellAnchor>
  <xdr:oneCellAnchor>
    <xdr:from>
      <xdr:col>4</xdr:col>
      <xdr:colOff>1047750</xdr:colOff>
      <xdr:row>1260</xdr:row>
      <xdr:rowOff>0</xdr:rowOff>
    </xdr:from>
    <xdr:ext cx="2242" cy="161925"/>
    <xdr:pic>
      <xdr:nvPicPr>
        <xdr:cNvPr id="2255" name="Picture 21">
          <a:extLst>
            <a:ext uri="{FF2B5EF4-FFF2-40B4-BE49-F238E27FC236}">
              <a16:creationId xmlns:a16="http://schemas.microsoft.com/office/drawing/2014/main" xmlns="" id="{9997622F-9138-46F5-9DB4-F82BB7F796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163050"/>
          <a:ext cx="2242" cy="161925"/>
        </a:xfrm>
        <a:prstGeom prst="rect">
          <a:avLst/>
        </a:prstGeom>
        <a:noFill/>
        <a:ln w="9525">
          <a:noFill/>
          <a:miter lim="800000"/>
          <a:headEnd/>
          <a:tailEnd/>
        </a:ln>
      </xdr:spPr>
    </xdr:pic>
    <xdr:clientData/>
  </xdr:oneCellAnchor>
  <xdr:oneCellAnchor>
    <xdr:from>
      <xdr:col>4</xdr:col>
      <xdr:colOff>1047750</xdr:colOff>
      <xdr:row>1266</xdr:row>
      <xdr:rowOff>0</xdr:rowOff>
    </xdr:from>
    <xdr:ext cx="2242" cy="161925"/>
    <xdr:pic>
      <xdr:nvPicPr>
        <xdr:cNvPr id="2256" name="Picture 21">
          <a:extLst>
            <a:ext uri="{FF2B5EF4-FFF2-40B4-BE49-F238E27FC236}">
              <a16:creationId xmlns:a16="http://schemas.microsoft.com/office/drawing/2014/main" xmlns="" id="{914A930F-B22D-41F0-B5A7-0161FB3299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306050"/>
          <a:ext cx="2242" cy="161925"/>
        </a:xfrm>
        <a:prstGeom prst="rect">
          <a:avLst/>
        </a:prstGeom>
        <a:noFill/>
        <a:ln w="9525">
          <a:noFill/>
          <a:miter lim="800000"/>
          <a:headEnd/>
          <a:tailEnd/>
        </a:ln>
      </xdr:spPr>
    </xdr:pic>
    <xdr:clientData/>
  </xdr:oneCellAnchor>
  <xdr:oneCellAnchor>
    <xdr:from>
      <xdr:col>4</xdr:col>
      <xdr:colOff>1047750</xdr:colOff>
      <xdr:row>1296</xdr:row>
      <xdr:rowOff>0</xdr:rowOff>
    </xdr:from>
    <xdr:ext cx="2242" cy="161925"/>
    <xdr:pic>
      <xdr:nvPicPr>
        <xdr:cNvPr id="2257" name="Picture 21">
          <a:extLst>
            <a:ext uri="{FF2B5EF4-FFF2-40B4-BE49-F238E27FC236}">
              <a16:creationId xmlns:a16="http://schemas.microsoft.com/office/drawing/2014/main" xmlns="" id="{CF8A6DE2-ED09-406B-ACE4-E3424FB95F2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6021050"/>
          <a:ext cx="2242" cy="161925"/>
        </a:xfrm>
        <a:prstGeom prst="rect">
          <a:avLst/>
        </a:prstGeom>
        <a:noFill/>
        <a:ln w="9525">
          <a:noFill/>
          <a:miter lim="800000"/>
          <a:headEnd/>
          <a:tailEnd/>
        </a:ln>
      </xdr:spPr>
    </xdr:pic>
    <xdr:clientData/>
  </xdr:oneCellAnchor>
  <xdr:oneCellAnchor>
    <xdr:from>
      <xdr:col>4</xdr:col>
      <xdr:colOff>1047750</xdr:colOff>
      <xdr:row>1278</xdr:row>
      <xdr:rowOff>0</xdr:rowOff>
    </xdr:from>
    <xdr:ext cx="2242" cy="161925"/>
    <xdr:pic>
      <xdr:nvPicPr>
        <xdr:cNvPr id="2258" name="Picture 21">
          <a:extLst>
            <a:ext uri="{FF2B5EF4-FFF2-40B4-BE49-F238E27FC236}">
              <a16:creationId xmlns:a16="http://schemas.microsoft.com/office/drawing/2014/main" xmlns="" id="{EEF9906E-BFDE-45DD-A4A8-2E4A05A615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592050"/>
          <a:ext cx="2242" cy="161925"/>
        </a:xfrm>
        <a:prstGeom prst="rect">
          <a:avLst/>
        </a:prstGeom>
        <a:noFill/>
        <a:ln w="9525">
          <a:noFill/>
          <a:miter lim="800000"/>
          <a:headEnd/>
          <a:tailEnd/>
        </a:ln>
      </xdr:spPr>
    </xdr:pic>
    <xdr:clientData/>
  </xdr:oneCellAnchor>
  <xdr:oneCellAnchor>
    <xdr:from>
      <xdr:col>4</xdr:col>
      <xdr:colOff>1047750</xdr:colOff>
      <xdr:row>1260</xdr:row>
      <xdr:rowOff>0</xdr:rowOff>
    </xdr:from>
    <xdr:ext cx="2242" cy="161925"/>
    <xdr:pic>
      <xdr:nvPicPr>
        <xdr:cNvPr id="2259" name="Picture 21">
          <a:extLst>
            <a:ext uri="{FF2B5EF4-FFF2-40B4-BE49-F238E27FC236}">
              <a16:creationId xmlns:a16="http://schemas.microsoft.com/office/drawing/2014/main" xmlns="" id="{A30A771F-5F76-4E1A-BD98-C77EA32FF0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163050"/>
          <a:ext cx="2242" cy="161925"/>
        </a:xfrm>
        <a:prstGeom prst="rect">
          <a:avLst/>
        </a:prstGeom>
        <a:noFill/>
        <a:ln w="9525">
          <a:noFill/>
          <a:miter lim="800000"/>
          <a:headEnd/>
          <a:tailEnd/>
        </a:ln>
      </xdr:spPr>
    </xdr:pic>
    <xdr:clientData/>
  </xdr:oneCellAnchor>
  <xdr:oneCellAnchor>
    <xdr:from>
      <xdr:col>4</xdr:col>
      <xdr:colOff>1047750</xdr:colOff>
      <xdr:row>1266</xdr:row>
      <xdr:rowOff>0</xdr:rowOff>
    </xdr:from>
    <xdr:ext cx="2242" cy="161925"/>
    <xdr:pic>
      <xdr:nvPicPr>
        <xdr:cNvPr id="2260" name="Picture 21">
          <a:extLst>
            <a:ext uri="{FF2B5EF4-FFF2-40B4-BE49-F238E27FC236}">
              <a16:creationId xmlns:a16="http://schemas.microsoft.com/office/drawing/2014/main" xmlns="" id="{3136D7F5-155A-41FA-BA49-E1731D581E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306050"/>
          <a:ext cx="2242" cy="161925"/>
        </a:xfrm>
        <a:prstGeom prst="rect">
          <a:avLst/>
        </a:prstGeom>
        <a:noFill/>
        <a:ln w="9525">
          <a:noFill/>
          <a:miter lim="800000"/>
          <a:headEnd/>
          <a:tailEnd/>
        </a:ln>
      </xdr:spPr>
    </xdr:pic>
    <xdr:clientData/>
  </xdr:oneCellAnchor>
  <xdr:oneCellAnchor>
    <xdr:from>
      <xdr:col>4</xdr:col>
      <xdr:colOff>1047750</xdr:colOff>
      <xdr:row>1296</xdr:row>
      <xdr:rowOff>0</xdr:rowOff>
    </xdr:from>
    <xdr:ext cx="2242" cy="161925"/>
    <xdr:pic>
      <xdr:nvPicPr>
        <xdr:cNvPr id="2261" name="Picture 21">
          <a:extLst>
            <a:ext uri="{FF2B5EF4-FFF2-40B4-BE49-F238E27FC236}">
              <a16:creationId xmlns:a16="http://schemas.microsoft.com/office/drawing/2014/main" xmlns="" id="{93CE8C46-4543-4F2B-BB19-3A624BA86DA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6021050"/>
          <a:ext cx="2242" cy="161925"/>
        </a:xfrm>
        <a:prstGeom prst="rect">
          <a:avLst/>
        </a:prstGeom>
        <a:noFill/>
        <a:ln w="9525">
          <a:noFill/>
          <a:miter lim="800000"/>
          <a:headEnd/>
          <a:tailEnd/>
        </a:ln>
      </xdr:spPr>
    </xdr:pic>
    <xdr:clientData/>
  </xdr:oneCellAnchor>
  <xdr:oneCellAnchor>
    <xdr:from>
      <xdr:col>4</xdr:col>
      <xdr:colOff>1047750</xdr:colOff>
      <xdr:row>1278</xdr:row>
      <xdr:rowOff>0</xdr:rowOff>
    </xdr:from>
    <xdr:ext cx="2242" cy="161925"/>
    <xdr:pic>
      <xdr:nvPicPr>
        <xdr:cNvPr id="2262" name="Picture 21">
          <a:extLst>
            <a:ext uri="{FF2B5EF4-FFF2-40B4-BE49-F238E27FC236}">
              <a16:creationId xmlns:a16="http://schemas.microsoft.com/office/drawing/2014/main" xmlns="" id="{AAE11E94-6D94-46B1-BC46-CD48387D69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592050"/>
          <a:ext cx="2242" cy="161925"/>
        </a:xfrm>
        <a:prstGeom prst="rect">
          <a:avLst/>
        </a:prstGeom>
        <a:noFill/>
        <a:ln w="9525">
          <a:noFill/>
          <a:miter lim="800000"/>
          <a:headEnd/>
          <a:tailEnd/>
        </a:ln>
      </xdr:spPr>
    </xdr:pic>
    <xdr:clientData/>
  </xdr:oneCellAnchor>
  <xdr:oneCellAnchor>
    <xdr:from>
      <xdr:col>4</xdr:col>
      <xdr:colOff>1047750</xdr:colOff>
      <xdr:row>1260</xdr:row>
      <xdr:rowOff>0</xdr:rowOff>
    </xdr:from>
    <xdr:ext cx="2242" cy="161925"/>
    <xdr:pic>
      <xdr:nvPicPr>
        <xdr:cNvPr id="2263" name="Picture 21">
          <a:extLst>
            <a:ext uri="{FF2B5EF4-FFF2-40B4-BE49-F238E27FC236}">
              <a16:creationId xmlns:a16="http://schemas.microsoft.com/office/drawing/2014/main" xmlns="" id="{A4D1CDB1-644B-4914-B6E4-C611A0DE2E0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163050"/>
          <a:ext cx="2242" cy="161925"/>
        </a:xfrm>
        <a:prstGeom prst="rect">
          <a:avLst/>
        </a:prstGeom>
        <a:noFill/>
        <a:ln w="9525">
          <a:noFill/>
          <a:miter lim="800000"/>
          <a:headEnd/>
          <a:tailEnd/>
        </a:ln>
      </xdr:spPr>
    </xdr:pic>
    <xdr:clientData/>
  </xdr:oneCellAnchor>
  <xdr:oneCellAnchor>
    <xdr:from>
      <xdr:col>4</xdr:col>
      <xdr:colOff>1047750</xdr:colOff>
      <xdr:row>1256</xdr:row>
      <xdr:rowOff>0</xdr:rowOff>
    </xdr:from>
    <xdr:ext cx="2242" cy="161925"/>
    <xdr:pic>
      <xdr:nvPicPr>
        <xdr:cNvPr id="2264" name="Picture 21">
          <a:extLst>
            <a:ext uri="{FF2B5EF4-FFF2-40B4-BE49-F238E27FC236}">
              <a16:creationId xmlns:a16="http://schemas.microsoft.com/office/drawing/2014/main" xmlns="" id="{5464E6E9-18E9-462F-B4ED-6C0AE70EBB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401050"/>
          <a:ext cx="2242" cy="161925"/>
        </a:xfrm>
        <a:prstGeom prst="rect">
          <a:avLst/>
        </a:prstGeom>
        <a:noFill/>
        <a:ln w="9525">
          <a:noFill/>
          <a:miter lim="800000"/>
          <a:headEnd/>
          <a:tailEnd/>
        </a:ln>
      </xdr:spPr>
    </xdr:pic>
    <xdr:clientData/>
  </xdr:oneCellAnchor>
  <xdr:oneCellAnchor>
    <xdr:from>
      <xdr:col>4</xdr:col>
      <xdr:colOff>1047750</xdr:colOff>
      <xdr:row>1282</xdr:row>
      <xdr:rowOff>0</xdr:rowOff>
    </xdr:from>
    <xdr:ext cx="2242" cy="161925"/>
    <xdr:pic>
      <xdr:nvPicPr>
        <xdr:cNvPr id="2265" name="Picture 21">
          <a:extLst>
            <a:ext uri="{FF2B5EF4-FFF2-40B4-BE49-F238E27FC236}">
              <a16:creationId xmlns:a16="http://schemas.microsoft.com/office/drawing/2014/main" xmlns="" id="{3997030C-EBC8-481F-AD4F-0A8999A0C8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354050"/>
          <a:ext cx="2242" cy="161925"/>
        </a:xfrm>
        <a:prstGeom prst="rect">
          <a:avLst/>
        </a:prstGeom>
        <a:noFill/>
        <a:ln w="9525">
          <a:noFill/>
          <a:miter lim="800000"/>
          <a:headEnd/>
          <a:tailEnd/>
        </a:ln>
      </xdr:spPr>
    </xdr:pic>
    <xdr:clientData/>
  </xdr:oneCellAnchor>
  <xdr:oneCellAnchor>
    <xdr:from>
      <xdr:col>4</xdr:col>
      <xdr:colOff>1047750</xdr:colOff>
      <xdr:row>1269</xdr:row>
      <xdr:rowOff>0</xdr:rowOff>
    </xdr:from>
    <xdr:ext cx="2242" cy="161925"/>
    <xdr:pic>
      <xdr:nvPicPr>
        <xdr:cNvPr id="2266" name="Picture 21">
          <a:extLst>
            <a:ext uri="{FF2B5EF4-FFF2-40B4-BE49-F238E27FC236}">
              <a16:creationId xmlns:a16="http://schemas.microsoft.com/office/drawing/2014/main" xmlns="" id="{8A3CB688-559E-413E-8634-EA5E415969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877550"/>
          <a:ext cx="2242" cy="161925"/>
        </a:xfrm>
        <a:prstGeom prst="rect">
          <a:avLst/>
        </a:prstGeom>
        <a:noFill/>
        <a:ln w="9525">
          <a:noFill/>
          <a:miter lim="800000"/>
          <a:headEnd/>
          <a:tailEnd/>
        </a:ln>
      </xdr:spPr>
    </xdr:pic>
    <xdr:clientData/>
  </xdr:oneCellAnchor>
  <xdr:oneCellAnchor>
    <xdr:from>
      <xdr:col>4</xdr:col>
      <xdr:colOff>1047750</xdr:colOff>
      <xdr:row>1265</xdr:row>
      <xdr:rowOff>0</xdr:rowOff>
    </xdr:from>
    <xdr:ext cx="2242" cy="161925"/>
    <xdr:pic>
      <xdr:nvPicPr>
        <xdr:cNvPr id="2267" name="Picture 21">
          <a:extLst>
            <a:ext uri="{FF2B5EF4-FFF2-40B4-BE49-F238E27FC236}">
              <a16:creationId xmlns:a16="http://schemas.microsoft.com/office/drawing/2014/main" xmlns="" id="{6D3EEA43-A348-409D-9FA8-F6BBC93AF9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115550"/>
          <a:ext cx="2242" cy="161925"/>
        </a:xfrm>
        <a:prstGeom prst="rect">
          <a:avLst/>
        </a:prstGeom>
        <a:noFill/>
        <a:ln w="9525">
          <a:noFill/>
          <a:miter lim="800000"/>
          <a:headEnd/>
          <a:tailEnd/>
        </a:ln>
      </xdr:spPr>
    </xdr:pic>
    <xdr:clientData/>
  </xdr:oneCellAnchor>
  <xdr:oneCellAnchor>
    <xdr:from>
      <xdr:col>4</xdr:col>
      <xdr:colOff>1047750</xdr:colOff>
      <xdr:row>1217</xdr:row>
      <xdr:rowOff>0</xdr:rowOff>
    </xdr:from>
    <xdr:ext cx="2242" cy="161925"/>
    <xdr:pic>
      <xdr:nvPicPr>
        <xdr:cNvPr id="2268" name="Picture 21">
          <a:extLst>
            <a:ext uri="{FF2B5EF4-FFF2-40B4-BE49-F238E27FC236}">
              <a16:creationId xmlns:a16="http://schemas.microsoft.com/office/drawing/2014/main" xmlns="" id="{3E235FEA-08F3-4BA2-8D6A-C9D4AC954C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1287</xdr:row>
      <xdr:rowOff>0</xdr:rowOff>
    </xdr:from>
    <xdr:ext cx="2242" cy="161925"/>
    <xdr:pic>
      <xdr:nvPicPr>
        <xdr:cNvPr id="2269" name="Picture 21">
          <a:extLst>
            <a:ext uri="{FF2B5EF4-FFF2-40B4-BE49-F238E27FC236}">
              <a16:creationId xmlns:a16="http://schemas.microsoft.com/office/drawing/2014/main" xmlns="" id="{36387FC7-6DA0-454A-9084-FFEE49B1BD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4306550"/>
          <a:ext cx="2242" cy="161925"/>
        </a:xfrm>
        <a:prstGeom prst="rect">
          <a:avLst/>
        </a:prstGeom>
        <a:noFill/>
        <a:ln w="9525">
          <a:noFill/>
          <a:miter lim="800000"/>
          <a:headEnd/>
          <a:tailEnd/>
        </a:ln>
      </xdr:spPr>
    </xdr:pic>
    <xdr:clientData/>
  </xdr:oneCellAnchor>
  <xdr:oneCellAnchor>
    <xdr:from>
      <xdr:col>4</xdr:col>
      <xdr:colOff>1047750</xdr:colOff>
      <xdr:row>1287</xdr:row>
      <xdr:rowOff>0</xdr:rowOff>
    </xdr:from>
    <xdr:ext cx="2242" cy="161925"/>
    <xdr:pic>
      <xdr:nvPicPr>
        <xdr:cNvPr id="2270" name="Picture 21">
          <a:extLst>
            <a:ext uri="{FF2B5EF4-FFF2-40B4-BE49-F238E27FC236}">
              <a16:creationId xmlns:a16="http://schemas.microsoft.com/office/drawing/2014/main" xmlns="" id="{63177255-1125-4341-AC0C-39E5DEAE36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4306550"/>
          <a:ext cx="2242" cy="161925"/>
        </a:xfrm>
        <a:prstGeom prst="rect">
          <a:avLst/>
        </a:prstGeom>
        <a:noFill/>
        <a:ln w="9525">
          <a:noFill/>
          <a:miter lim="800000"/>
          <a:headEnd/>
          <a:tailEnd/>
        </a:ln>
      </xdr:spPr>
    </xdr:pic>
    <xdr:clientData/>
  </xdr:oneCellAnchor>
  <xdr:oneCellAnchor>
    <xdr:from>
      <xdr:col>4</xdr:col>
      <xdr:colOff>1047750</xdr:colOff>
      <xdr:row>1272</xdr:row>
      <xdr:rowOff>0</xdr:rowOff>
    </xdr:from>
    <xdr:ext cx="2242" cy="161925"/>
    <xdr:pic>
      <xdr:nvPicPr>
        <xdr:cNvPr id="2271" name="Picture 21">
          <a:extLst>
            <a:ext uri="{FF2B5EF4-FFF2-40B4-BE49-F238E27FC236}">
              <a16:creationId xmlns:a16="http://schemas.microsoft.com/office/drawing/2014/main" xmlns="" id="{A045CC64-400E-4B92-AA50-D3B3373BAC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449050"/>
          <a:ext cx="2242" cy="161925"/>
        </a:xfrm>
        <a:prstGeom prst="rect">
          <a:avLst/>
        </a:prstGeom>
        <a:noFill/>
        <a:ln w="9525">
          <a:noFill/>
          <a:miter lim="800000"/>
          <a:headEnd/>
          <a:tailEnd/>
        </a:ln>
      </xdr:spPr>
    </xdr:pic>
    <xdr:clientData/>
  </xdr:oneCellAnchor>
  <xdr:oneCellAnchor>
    <xdr:from>
      <xdr:col>4</xdr:col>
      <xdr:colOff>1047750</xdr:colOff>
      <xdr:row>1266</xdr:row>
      <xdr:rowOff>0</xdr:rowOff>
    </xdr:from>
    <xdr:ext cx="2242" cy="161925"/>
    <xdr:pic>
      <xdr:nvPicPr>
        <xdr:cNvPr id="2272" name="Picture 21">
          <a:extLst>
            <a:ext uri="{FF2B5EF4-FFF2-40B4-BE49-F238E27FC236}">
              <a16:creationId xmlns:a16="http://schemas.microsoft.com/office/drawing/2014/main" xmlns="" id="{D0286B8F-8241-48FC-9D87-04417EACC4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306050"/>
          <a:ext cx="2242" cy="161925"/>
        </a:xfrm>
        <a:prstGeom prst="rect">
          <a:avLst/>
        </a:prstGeom>
        <a:noFill/>
        <a:ln w="9525">
          <a:noFill/>
          <a:miter lim="800000"/>
          <a:headEnd/>
          <a:tailEnd/>
        </a:ln>
      </xdr:spPr>
    </xdr:pic>
    <xdr:clientData/>
  </xdr:oneCellAnchor>
  <xdr:oneCellAnchor>
    <xdr:from>
      <xdr:col>4</xdr:col>
      <xdr:colOff>1047750</xdr:colOff>
      <xdr:row>1296</xdr:row>
      <xdr:rowOff>0</xdr:rowOff>
    </xdr:from>
    <xdr:ext cx="2242" cy="161925"/>
    <xdr:pic>
      <xdr:nvPicPr>
        <xdr:cNvPr id="2273" name="Picture 21">
          <a:extLst>
            <a:ext uri="{FF2B5EF4-FFF2-40B4-BE49-F238E27FC236}">
              <a16:creationId xmlns:a16="http://schemas.microsoft.com/office/drawing/2014/main" xmlns="" id="{7861E496-72CC-4C63-B0AE-451BD733C1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6021050"/>
          <a:ext cx="2242" cy="161925"/>
        </a:xfrm>
        <a:prstGeom prst="rect">
          <a:avLst/>
        </a:prstGeom>
        <a:noFill/>
        <a:ln w="9525">
          <a:noFill/>
          <a:miter lim="800000"/>
          <a:headEnd/>
          <a:tailEnd/>
        </a:ln>
      </xdr:spPr>
    </xdr:pic>
    <xdr:clientData/>
  </xdr:oneCellAnchor>
  <xdr:oneCellAnchor>
    <xdr:from>
      <xdr:col>4</xdr:col>
      <xdr:colOff>1047750</xdr:colOff>
      <xdr:row>1278</xdr:row>
      <xdr:rowOff>0</xdr:rowOff>
    </xdr:from>
    <xdr:ext cx="2242" cy="161925"/>
    <xdr:pic>
      <xdr:nvPicPr>
        <xdr:cNvPr id="2274" name="Picture 21">
          <a:extLst>
            <a:ext uri="{FF2B5EF4-FFF2-40B4-BE49-F238E27FC236}">
              <a16:creationId xmlns:a16="http://schemas.microsoft.com/office/drawing/2014/main" xmlns="" id="{C50E1FD8-3466-4F91-A59C-F44EB210D9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592050"/>
          <a:ext cx="2242" cy="161925"/>
        </a:xfrm>
        <a:prstGeom prst="rect">
          <a:avLst/>
        </a:prstGeom>
        <a:noFill/>
        <a:ln w="9525">
          <a:noFill/>
          <a:miter lim="800000"/>
          <a:headEnd/>
          <a:tailEnd/>
        </a:ln>
      </xdr:spPr>
    </xdr:pic>
    <xdr:clientData/>
  </xdr:oneCellAnchor>
  <xdr:oneCellAnchor>
    <xdr:from>
      <xdr:col>4</xdr:col>
      <xdr:colOff>1047750</xdr:colOff>
      <xdr:row>1260</xdr:row>
      <xdr:rowOff>0</xdr:rowOff>
    </xdr:from>
    <xdr:ext cx="2242" cy="161925"/>
    <xdr:pic>
      <xdr:nvPicPr>
        <xdr:cNvPr id="2275" name="Picture 21">
          <a:extLst>
            <a:ext uri="{FF2B5EF4-FFF2-40B4-BE49-F238E27FC236}">
              <a16:creationId xmlns:a16="http://schemas.microsoft.com/office/drawing/2014/main" xmlns="" id="{D6F63B43-8B59-4856-AF89-5E60F40568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163050"/>
          <a:ext cx="2242" cy="161925"/>
        </a:xfrm>
        <a:prstGeom prst="rect">
          <a:avLst/>
        </a:prstGeom>
        <a:noFill/>
        <a:ln w="9525">
          <a:noFill/>
          <a:miter lim="800000"/>
          <a:headEnd/>
          <a:tailEnd/>
        </a:ln>
      </xdr:spPr>
    </xdr:pic>
    <xdr:clientData/>
  </xdr:oneCellAnchor>
  <xdr:oneCellAnchor>
    <xdr:from>
      <xdr:col>4</xdr:col>
      <xdr:colOff>1047750</xdr:colOff>
      <xdr:row>1256</xdr:row>
      <xdr:rowOff>0</xdr:rowOff>
    </xdr:from>
    <xdr:ext cx="2242" cy="161925"/>
    <xdr:pic>
      <xdr:nvPicPr>
        <xdr:cNvPr id="2276" name="Picture 21">
          <a:extLst>
            <a:ext uri="{FF2B5EF4-FFF2-40B4-BE49-F238E27FC236}">
              <a16:creationId xmlns:a16="http://schemas.microsoft.com/office/drawing/2014/main" xmlns="" id="{24512138-9F0E-4EC2-BD91-5E09A9E1F6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401050"/>
          <a:ext cx="2242" cy="161925"/>
        </a:xfrm>
        <a:prstGeom prst="rect">
          <a:avLst/>
        </a:prstGeom>
        <a:noFill/>
        <a:ln w="9525">
          <a:noFill/>
          <a:miter lim="800000"/>
          <a:headEnd/>
          <a:tailEnd/>
        </a:ln>
      </xdr:spPr>
    </xdr:pic>
    <xdr:clientData/>
  </xdr:oneCellAnchor>
  <xdr:oneCellAnchor>
    <xdr:from>
      <xdr:col>4</xdr:col>
      <xdr:colOff>1047750</xdr:colOff>
      <xdr:row>1282</xdr:row>
      <xdr:rowOff>0</xdr:rowOff>
    </xdr:from>
    <xdr:ext cx="2242" cy="161925"/>
    <xdr:pic>
      <xdr:nvPicPr>
        <xdr:cNvPr id="2277" name="Picture 21">
          <a:extLst>
            <a:ext uri="{FF2B5EF4-FFF2-40B4-BE49-F238E27FC236}">
              <a16:creationId xmlns:a16="http://schemas.microsoft.com/office/drawing/2014/main" xmlns="" id="{205DDDA1-AF4E-4622-A54B-4F45C1F1D6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354050"/>
          <a:ext cx="2242" cy="161925"/>
        </a:xfrm>
        <a:prstGeom prst="rect">
          <a:avLst/>
        </a:prstGeom>
        <a:noFill/>
        <a:ln w="9525">
          <a:noFill/>
          <a:miter lim="800000"/>
          <a:headEnd/>
          <a:tailEnd/>
        </a:ln>
      </xdr:spPr>
    </xdr:pic>
    <xdr:clientData/>
  </xdr:oneCellAnchor>
  <xdr:oneCellAnchor>
    <xdr:from>
      <xdr:col>4</xdr:col>
      <xdr:colOff>1047750</xdr:colOff>
      <xdr:row>1269</xdr:row>
      <xdr:rowOff>0</xdr:rowOff>
    </xdr:from>
    <xdr:ext cx="2242" cy="161925"/>
    <xdr:pic>
      <xdr:nvPicPr>
        <xdr:cNvPr id="2278" name="Picture 21">
          <a:extLst>
            <a:ext uri="{FF2B5EF4-FFF2-40B4-BE49-F238E27FC236}">
              <a16:creationId xmlns:a16="http://schemas.microsoft.com/office/drawing/2014/main" xmlns="" id="{D061246C-CD12-4BBC-90D8-A8AA292BC66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877550"/>
          <a:ext cx="2242" cy="161925"/>
        </a:xfrm>
        <a:prstGeom prst="rect">
          <a:avLst/>
        </a:prstGeom>
        <a:noFill/>
        <a:ln w="9525">
          <a:noFill/>
          <a:miter lim="800000"/>
          <a:headEnd/>
          <a:tailEnd/>
        </a:ln>
      </xdr:spPr>
    </xdr:pic>
    <xdr:clientData/>
  </xdr:oneCellAnchor>
  <xdr:oneCellAnchor>
    <xdr:from>
      <xdr:col>4</xdr:col>
      <xdr:colOff>1047750</xdr:colOff>
      <xdr:row>1265</xdr:row>
      <xdr:rowOff>0</xdr:rowOff>
    </xdr:from>
    <xdr:ext cx="2242" cy="161925"/>
    <xdr:pic>
      <xdr:nvPicPr>
        <xdr:cNvPr id="2279" name="Picture 21">
          <a:extLst>
            <a:ext uri="{FF2B5EF4-FFF2-40B4-BE49-F238E27FC236}">
              <a16:creationId xmlns:a16="http://schemas.microsoft.com/office/drawing/2014/main" xmlns="" id="{3A9DE943-A838-4D77-AE3C-0C404B974D7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115550"/>
          <a:ext cx="2242" cy="161925"/>
        </a:xfrm>
        <a:prstGeom prst="rect">
          <a:avLst/>
        </a:prstGeom>
        <a:noFill/>
        <a:ln w="9525">
          <a:noFill/>
          <a:miter lim="800000"/>
          <a:headEnd/>
          <a:tailEnd/>
        </a:ln>
      </xdr:spPr>
    </xdr:pic>
    <xdr:clientData/>
  </xdr:oneCellAnchor>
  <xdr:oneCellAnchor>
    <xdr:from>
      <xdr:col>4</xdr:col>
      <xdr:colOff>1047750</xdr:colOff>
      <xdr:row>1217</xdr:row>
      <xdr:rowOff>0</xdr:rowOff>
    </xdr:from>
    <xdr:ext cx="2242" cy="161925"/>
    <xdr:pic>
      <xdr:nvPicPr>
        <xdr:cNvPr id="2280" name="Picture 21">
          <a:extLst>
            <a:ext uri="{FF2B5EF4-FFF2-40B4-BE49-F238E27FC236}">
              <a16:creationId xmlns:a16="http://schemas.microsoft.com/office/drawing/2014/main" xmlns="" id="{7A3653AF-9342-4982-96E5-DBF2D16CC89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1287</xdr:row>
      <xdr:rowOff>0</xdr:rowOff>
    </xdr:from>
    <xdr:ext cx="2242" cy="161925"/>
    <xdr:pic>
      <xdr:nvPicPr>
        <xdr:cNvPr id="2281" name="Picture 21">
          <a:extLst>
            <a:ext uri="{FF2B5EF4-FFF2-40B4-BE49-F238E27FC236}">
              <a16:creationId xmlns:a16="http://schemas.microsoft.com/office/drawing/2014/main" xmlns="" id="{FB91DCFA-20D4-426C-9F98-0809EE7C98D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4306550"/>
          <a:ext cx="2242" cy="161925"/>
        </a:xfrm>
        <a:prstGeom prst="rect">
          <a:avLst/>
        </a:prstGeom>
        <a:noFill/>
        <a:ln w="9525">
          <a:noFill/>
          <a:miter lim="800000"/>
          <a:headEnd/>
          <a:tailEnd/>
        </a:ln>
      </xdr:spPr>
    </xdr:pic>
    <xdr:clientData/>
  </xdr:oneCellAnchor>
  <xdr:oneCellAnchor>
    <xdr:from>
      <xdr:col>4</xdr:col>
      <xdr:colOff>1047750</xdr:colOff>
      <xdr:row>1287</xdr:row>
      <xdr:rowOff>0</xdr:rowOff>
    </xdr:from>
    <xdr:ext cx="2242" cy="161925"/>
    <xdr:pic>
      <xdr:nvPicPr>
        <xdr:cNvPr id="2282" name="Picture 21">
          <a:extLst>
            <a:ext uri="{FF2B5EF4-FFF2-40B4-BE49-F238E27FC236}">
              <a16:creationId xmlns:a16="http://schemas.microsoft.com/office/drawing/2014/main" xmlns="" id="{5D5965A3-954B-4F6E-953D-4C9DD8DF5D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4306550"/>
          <a:ext cx="2242" cy="161925"/>
        </a:xfrm>
        <a:prstGeom prst="rect">
          <a:avLst/>
        </a:prstGeom>
        <a:noFill/>
        <a:ln w="9525">
          <a:noFill/>
          <a:miter lim="800000"/>
          <a:headEnd/>
          <a:tailEnd/>
        </a:ln>
      </xdr:spPr>
    </xdr:pic>
    <xdr:clientData/>
  </xdr:oneCellAnchor>
  <xdr:oneCellAnchor>
    <xdr:from>
      <xdr:col>4</xdr:col>
      <xdr:colOff>1047750</xdr:colOff>
      <xdr:row>1272</xdr:row>
      <xdr:rowOff>0</xdr:rowOff>
    </xdr:from>
    <xdr:ext cx="2242" cy="161925"/>
    <xdr:pic>
      <xdr:nvPicPr>
        <xdr:cNvPr id="2283" name="Picture 21">
          <a:extLst>
            <a:ext uri="{FF2B5EF4-FFF2-40B4-BE49-F238E27FC236}">
              <a16:creationId xmlns:a16="http://schemas.microsoft.com/office/drawing/2014/main" xmlns="" id="{DE4D2891-1D97-4487-935D-2A9F6D21E2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449050"/>
          <a:ext cx="2242" cy="161925"/>
        </a:xfrm>
        <a:prstGeom prst="rect">
          <a:avLst/>
        </a:prstGeom>
        <a:noFill/>
        <a:ln w="9525">
          <a:noFill/>
          <a:miter lim="800000"/>
          <a:headEnd/>
          <a:tailEnd/>
        </a:ln>
      </xdr:spPr>
    </xdr:pic>
    <xdr:clientData/>
  </xdr:oneCellAnchor>
  <xdr:oneCellAnchor>
    <xdr:from>
      <xdr:col>4</xdr:col>
      <xdr:colOff>1047750</xdr:colOff>
      <xdr:row>1266</xdr:row>
      <xdr:rowOff>0</xdr:rowOff>
    </xdr:from>
    <xdr:ext cx="2242" cy="161925"/>
    <xdr:pic>
      <xdr:nvPicPr>
        <xdr:cNvPr id="2284" name="Picture 21">
          <a:extLst>
            <a:ext uri="{FF2B5EF4-FFF2-40B4-BE49-F238E27FC236}">
              <a16:creationId xmlns:a16="http://schemas.microsoft.com/office/drawing/2014/main" xmlns="" id="{EC55CD3E-DF27-4A39-9EE2-9C57864A76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306050"/>
          <a:ext cx="2242" cy="161925"/>
        </a:xfrm>
        <a:prstGeom prst="rect">
          <a:avLst/>
        </a:prstGeom>
        <a:noFill/>
        <a:ln w="9525">
          <a:noFill/>
          <a:miter lim="800000"/>
          <a:headEnd/>
          <a:tailEnd/>
        </a:ln>
      </xdr:spPr>
    </xdr:pic>
    <xdr:clientData/>
  </xdr:oneCellAnchor>
  <xdr:oneCellAnchor>
    <xdr:from>
      <xdr:col>4</xdr:col>
      <xdr:colOff>1047750</xdr:colOff>
      <xdr:row>1296</xdr:row>
      <xdr:rowOff>0</xdr:rowOff>
    </xdr:from>
    <xdr:ext cx="2242" cy="161925"/>
    <xdr:pic>
      <xdr:nvPicPr>
        <xdr:cNvPr id="2285" name="Picture 21">
          <a:extLst>
            <a:ext uri="{FF2B5EF4-FFF2-40B4-BE49-F238E27FC236}">
              <a16:creationId xmlns:a16="http://schemas.microsoft.com/office/drawing/2014/main" xmlns="" id="{8D6DA4AF-8931-495E-975B-D3FBA8A484C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6021050"/>
          <a:ext cx="2242" cy="161925"/>
        </a:xfrm>
        <a:prstGeom prst="rect">
          <a:avLst/>
        </a:prstGeom>
        <a:noFill/>
        <a:ln w="9525">
          <a:noFill/>
          <a:miter lim="800000"/>
          <a:headEnd/>
          <a:tailEnd/>
        </a:ln>
      </xdr:spPr>
    </xdr:pic>
    <xdr:clientData/>
  </xdr:oneCellAnchor>
  <xdr:oneCellAnchor>
    <xdr:from>
      <xdr:col>4</xdr:col>
      <xdr:colOff>1047750</xdr:colOff>
      <xdr:row>1281</xdr:row>
      <xdr:rowOff>0</xdr:rowOff>
    </xdr:from>
    <xdr:ext cx="2242" cy="161925"/>
    <xdr:pic>
      <xdr:nvPicPr>
        <xdr:cNvPr id="2286" name="Picture 21">
          <a:extLst>
            <a:ext uri="{FF2B5EF4-FFF2-40B4-BE49-F238E27FC236}">
              <a16:creationId xmlns:a16="http://schemas.microsoft.com/office/drawing/2014/main" xmlns="" id="{82B9FAB3-A9F1-4A24-8D86-7C354DEC3B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163550"/>
          <a:ext cx="2242" cy="161925"/>
        </a:xfrm>
        <a:prstGeom prst="rect">
          <a:avLst/>
        </a:prstGeom>
        <a:noFill/>
        <a:ln w="9525">
          <a:noFill/>
          <a:miter lim="800000"/>
          <a:headEnd/>
          <a:tailEnd/>
        </a:ln>
      </xdr:spPr>
    </xdr:pic>
    <xdr:clientData/>
  </xdr:oneCellAnchor>
  <xdr:oneCellAnchor>
    <xdr:from>
      <xdr:col>4</xdr:col>
      <xdr:colOff>1047750</xdr:colOff>
      <xdr:row>1257</xdr:row>
      <xdr:rowOff>0</xdr:rowOff>
    </xdr:from>
    <xdr:ext cx="2242" cy="161925"/>
    <xdr:pic>
      <xdr:nvPicPr>
        <xdr:cNvPr id="2287" name="Picture 21">
          <a:extLst>
            <a:ext uri="{FF2B5EF4-FFF2-40B4-BE49-F238E27FC236}">
              <a16:creationId xmlns:a16="http://schemas.microsoft.com/office/drawing/2014/main" xmlns="" id="{A6F68A6A-DD28-45CC-8688-57DCB37658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591550"/>
          <a:ext cx="2242" cy="161925"/>
        </a:xfrm>
        <a:prstGeom prst="rect">
          <a:avLst/>
        </a:prstGeom>
        <a:noFill/>
        <a:ln w="9525">
          <a:noFill/>
          <a:miter lim="800000"/>
          <a:headEnd/>
          <a:tailEnd/>
        </a:ln>
      </xdr:spPr>
    </xdr:pic>
    <xdr:clientData/>
  </xdr:oneCellAnchor>
  <xdr:oneCellAnchor>
    <xdr:from>
      <xdr:col>4</xdr:col>
      <xdr:colOff>1047750</xdr:colOff>
      <xdr:row>1274</xdr:row>
      <xdr:rowOff>0</xdr:rowOff>
    </xdr:from>
    <xdr:ext cx="2242" cy="161925"/>
    <xdr:pic>
      <xdr:nvPicPr>
        <xdr:cNvPr id="2288" name="Picture 21">
          <a:extLst>
            <a:ext uri="{FF2B5EF4-FFF2-40B4-BE49-F238E27FC236}">
              <a16:creationId xmlns:a16="http://schemas.microsoft.com/office/drawing/2014/main" xmlns="" id="{F070E779-258C-42B0-A896-0E4EAF8089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830050"/>
          <a:ext cx="2242" cy="161925"/>
        </a:xfrm>
        <a:prstGeom prst="rect">
          <a:avLst/>
        </a:prstGeom>
        <a:noFill/>
        <a:ln w="9525">
          <a:noFill/>
          <a:miter lim="800000"/>
          <a:headEnd/>
          <a:tailEnd/>
        </a:ln>
      </xdr:spPr>
    </xdr:pic>
    <xdr:clientData/>
  </xdr:oneCellAnchor>
  <xdr:oneCellAnchor>
    <xdr:from>
      <xdr:col>4</xdr:col>
      <xdr:colOff>1047750</xdr:colOff>
      <xdr:row>1278</xdr:row>
      <xdr:rowOff>0</xdr:rowOff>
    </xdr:from>
    <xdr:ext cx="2242" cy="161925"/>
    <xdr:pic>
      <xdr:nvPicPr>
        <xdr:cNvPr id="2289" name="Picture 21">
          <a:extLst>
            <a:ext uri="{FF2B5EF4-FFF2-40B4-BE49-F238E27FC236}">
              <a16:creationId xmlns:a16="http://schemas.microsoft.com/office/drawing/2014/main" xmlns="" id="{5B6D1695-906D-481A-B3FF-BD05190F821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592050"/>
          <a:ext cx="2242" cy="161925"/>
        </a:xfrm>
        <a:prstGeom prst="rect">
          <a:avLst/>
        </a:prstGeom>
        <a:noFill/>
        <a:ln w="9525">
          <a:noFill/>
          <a:miter lim="800000"/>
          <a:headEnd/>
          <a:tailEnd/>
        </a:ln>
      </xdr:spPr>
    </xdr:pic>
    <xdr:clientData/>
  </xdr:oneCellAnchor>
  <xdr:oneCellAnchor>
    <xdr:from>
      <xdr:col>4</xdr:col>
      <xdr:colOff>1047750</xdr:colOff>
      <xdr:row>1260</xdr:row>
      <xdr:rowOff>0</xdr:rowOff>
    </xdr:from>
    <xdr:ext cx="2242" cy="161925"/>
    <xdr:pic>
      <xdr:nvPicPr>
        <xdr:cNvPr id="2290" name="Picture 21">
          <a:extLst>
            <a:ext uri="{FF2B5EF4-FFF2-40B4-BE49-F238E27FC236}">
              <a16:creationId xmlns:a16="http://schemas.microsoft.com/office/drawing/2014/main" xmlns="" id="{02CA8F6D-D945-48A8-8B86-4DF2718D83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163050"/>
          <a:ext cx="2242" cy="161925"/>
        </a:xfrm>
        <a:prstGeom prst="rect">
          <a:avLst/>
        </a:prstGeom>
        <a:noFill/>
        <a:ln w="9525">
          <a:noFill/>
          <a:miter lim="800000"/>
          <a:headEnd/>
          <a:tailEnd/>
        </a:ln>
      </xdr:spPr>
    </xdr:pic>
    <xdr:clientData/>
  </xdr:oneCellAnchor>
  <xdr:oneCellAnchor>
    <xdr:from>
      <xdr:col>4</xdr:col>
      <xdr:colOff>1047750</xdr:colOff>
      <xdr:row>1282</xdr:row>
      <xdr:rowOff>0</xdr:rowOff>
    </xdr:from>
    <xdr:ext cx="2242" cy="161925"/>
    <xdr:pic>
      <xdr:nvPicPr>
        <xdr:cNvPr id="2291" name="Picture 21">
          <a:extLst>
            <a:ext uri="{FF2B5EF4-FFF2-40B4-BE49-F238E27FC236}">
              <a16:creationId xmlns:a16="http://schemas.microsoft.com/office/drawing/2014/main" xmlns="" id="{24D98FF5-B8CE-4CFF-8796-2C030ECB7A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354050"/>
          <a:ext cx="2242" cy="161925"/>
        </a:xfrm>
        <a:prstGeom prst="rect">
          <a:avLst/>
        </a:prstGeom>
        <a:noFill/>
        <a:ln w="9525">
          <a:noFill/>
          <a:miter lim="800000"/>
          <a:headEnd/>
          <a:tailEnd/>
        </a:ln>
      </xdr:spPr>
    </xdr:pic>
    <xdr:clientData/>
  </xdr:oneCellAnchor>
  <xdr:oneCellAnchor>
    <xdr:from>
      <xdr:col>4</xdr:col>
      <xdr:colOff>1047750</xdr:colOff>
      <xdr:row>1265</xdr:row>
      <xdr:rowOff>0</xdr:rowOff>
    </xdr:from>
    <xdr:ext cx="2242" cy="161925"/>
    <xdr:pic>
      <xdr:nvPicPr>
        <xdr:cNvPr id="2292" name="Picture 21">
          <a:extLst>
            <a:ext uri="{FF2B5EF4-FFF2-40B4-BE49-F238E27FC236}">
              <a16:creationId xmlns:a16="http://schemas.microsoft.com/office/drawing/2014/main" xmlns="" id="{AE2DBEBA-E7B9-4EE0-8DE0-AF08B0FEC8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115550"/>
          <a:ext cx="2242" cy="161925"/>
        </a:xfrm>
        <a:prstGeom prst="rect">
          <a:avLst/>
        </a:prstGeom>
        <a:noFill/>
        <a:ln w="9525">
          <a:noFill/>
          <a:miter lim="800000"/>
          <a:headEnd/>
          <a:tailEnd/>
        </a:ln>
      </xdr:spPr>
    </xdr:pic>
    <xdr:clientData/>
  </xdr:oneCellAnchor>
  <xdr:oneCellAnchor>
    <xdr:from>
      <xdr:col>4</xdr:col>
      <xdr:colOff>1047750</xdr:colOff>
      <xdr:row>1270</xdr:row>
      <xdr:rowOff>0</xdr:rowOff>
    </xdr:from>
    <xdr:ext cx="2242" cy="161925"/>
    <xdr:pic>
      <xdr:nvPicPr>
        <xdr:cNvPr id="2293" name="Picture 21">
          <a:extLst>
            <a:ext uri="{FF2B5EF4-FFF2-40B4-BE49-F238E27FC236}">
              <a16:creationId xmlns:a16="http://schemas.microsoft.com/office/drawing/2014/main" xmlns="" id="{8879BE94-EF58-42B2-9115-4B0F8183CB9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068050"/>
          <a:ext cx="2242" cy="161925"/>
        </a:xfrm>
        <a:prstGeom prst="rect">
          <a:avLst/>
        </a:prstGeom>
        <a:noFill/>
        <a:ln w="9525">
          <a:noFill/>
          <a:miter lim="800000"/>
          <a:headEnd/>
          <a:tailEnd/>
        </a:ln>
      </xdr:spPr>
    </xdr:pic>
    <xdr:clientData/>
  </xdr:oneCellAnchor>
  <xdr:oneCellAnchor>
    <xdr:from>
      <xdr:col>4</xdr:col>
      <xdr:colOff>1047750</xdr:colOff>
      <xdr:row>1277</xdr:row>
      <xdr:rowOff>0</xdr:rowOff>
    </xdr:from>
    <xdr:ext cx="2242" cy="161925"/>
    <xdr:pic>
      <xdr:nvPicPr>
        <xdr:cNvPr id="2294" name="Picture 21">
          <a:extLst>
            <a:ext uri="{FF2B5EF4-FFF2-40B4-BE49-F238E27FC236}">
              <a16:creationId xmlns:a16="http://schemas.microsoft.com/office/drawing/2014/main" xmlns="" id="{8A10BFCF-9E2F-4E73-9931-7FD8BCBF538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401550"/>
          <a:ext cx="2242" cy="161925"/>
        </a:xfrm>
        <a:prstGeom prst="rect">
          <a:avLst/>
        </a:prstGeom>
        <a:noFill/>
        <a:ln w="9525">
          <a:noFill/>
          <a:miter lim="800000"/>
          <a:headEnd/>
          <a:tailEnd/>
        </a:ln>
      </xdr:spPr>
    </xdr:pic>
    <xdr:clientData/>
  </xdr:oneCellAnchor>
  <xdr:oneCellAnchor>
    <xdr:from>
      <xdr:col>4</xdr:col>
      <xdr:colOff>1047750</xdr:colOff>
      <xdr:row>1267</xdr:row>
      <xdr:rowOff>0</xdr:rowOff>
    </xdr:from>
    <xdr:ext cx="2242" cy="161925"/>
    <xdr:pic>
      <xdr:nvPicPr>
        <xdr:cNvPr id="2295" name="Picture 21">
          <a:extLst>
            <a:ext uri="{FF2B5EF4-FFF2-40B4-BE49-F238E27FC236}">
              <a16:creationId xmlns:a16="http://schemas.microsoft.com/office/drawing/2014/main" xmlns="" id="{FE57100B-3D65-4395-B2AF-997AA7C35F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496550"/>
          <a:ext cx="2242" cy="161925"/>
        </a:xfrm>
        <a:prstGeom prst="rect">
          <a:avLst/>
        </a:prstGeom>
        <a:noFill/>
        <a:ln w="9525">
          <a:noFill/>
          <a:miter lim="800000"/>
          <a:headEnd/>
          <a:tailEnd/>
        </a:ln>
      </xdr:spPr>
    </xdr:pic>
    <xdr:clientData/>
  </xdr:oneCellAnchor>
  <xdr:oneCellAnchor>
    <xdr:from>
      <xdr:col>4</xdr:col>
      <xdr:colOff>1047750</xdr:colOff>
      <xdr:row>1299</xdr:row>
      <xdr:rowOff>0</xdr:rowOff>
    </xdr:from>
    <xdr:ext cx="2242" cy="161925"/>
    <xdr:pic>
      <xdr:nvPicPr>
        <xdr:cNvPr id="2296" name="Picture 21">
          <a:extLst>
            <a:ext uri="{FF2B5EF4-FFF2-40B4-BE49-F238E27FC236}">
              <a16:creationId xmlns:a16="http://schemas.microsoft.com/office/drawing/2014/main" xmlns="" id="{5B10E978-79E4-4FBA-BA7C-FBA5EBA307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6592550"/>
          <a:ext cx="2242" cy="161925"/>
        </a:xfrm>
        <a:prstGeom prst="rect">
          <a:avLst/>
        </a:prstGeom>
        <a:noFill/>
        <a:ln w="9525">
          <a:noFill/>
          <a:miter lim="800000"/>
          <a:headEnd/>
          <a:tailEnd/>
        </a:ln>
      </xdr:spPr>
    </xdr:pic>
    <xdr:clientData/>
  </xdr:oneCellAnchor>
  <xdr:oneCellAnchor>
    <xdr:from>
      <xdr:col>4</xdr:col>
      <xdr:colOff>1047750</xdr:colOff>
      <xdr:row>1217</xdr:row>
      <xdr:rowOff>0</xdr:rowOff>
    </xdr:from>
    <xdr:ext cx="2242" cy="161925"/>
    <xdr:pic>
      <xdr:nvPicPr>
        <xdr:cNvPr id="2297" name="Picture 21">
          <a:extLst>
            <a:ext uri="{FF2B5EF4-FFF2-40B4-BE49-F238E27FC236}">
              <a16:creationId xmlns:a16="http://schemas.microsoft.com/office/drawing/2014/main" xmlns="" id="{93390E81-5904-4930-BCF0-C2870C1667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1217</xdr:row>
      <xdr:rowOff>0</xdr:rowOff>
    </xdr:from>
    <xdr:ext cx="2242" cy="161925"/>
    <xdr:pic>
      <xdr:nvPicPr>
        <xdr:cNvPr id="2298" name="Picture 21">
          <a:extLst>
            <a:ext uri="{FF2B5EF4-FFF2-40B4-BE49-F238E27FC236}">
              <a16:creationId xmlns:a16="http://schemas.microsoft.com/office/drawing/2014/main" xmlns="" id="{0CDE54EA-D430-42BA-B63E-3D1A8B7A4A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1258</xdr:row>
      <xdr:rowOff>0</xdr:rowOff>
    </xdr:from>
    <xdr:ext cx="2242" cy="161925"/>
    <xdr:pic>
      <xdr:nvPicPr>
        <xdr:cNvPr id="2299" name="Picture 21">
          <a:extLst>
            <a:ext uri="{FF2B5EF4-FFF2-40B4-BE49-F238E27FC236}">
              <a16:creationId xmlns:a16="http://schemas.microsoft.com/office/drawing/2014/main" xmlns="" id="{2F3F0909-E303-4EDB-9D62-2D9C65ED33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782050"/>
          <a:ext cx="2242" cy="161925"/>
        </a:xfrm>
        <a:prstGeom prst="rect">
          <a:avLst/>
        </a:prstGeom>
        <a:noFill/>
        <a:ln w="9525">
          <a:noFill/>
          <a:miter lim="800000"/>
          <a:headEnd/>
          <a:tailEnd/>
        </a:ln>
      </xdr:spPr>
    </xdr:pic>
    <xdr:clientData/>
  </xdr:oneCellAnchor>
  <xdr:oneCellAnchor>
    <xdr:from>
      <xdr:col>4</xdr:col>
      <xdr:colOff>1047750</xdr:colOff>
      <xdr:row>1287</xdr:row>
      <xdr:rowOff>0</xdr:rowOff>
    </xdr:from>
    <xdr:ext cx="2242" cy="161925"/>
    <xdr:pic>
      <xdr:nvPicPr>
        <xdr:cNvPr id="2300" name="Picture 21">
          <a:extLst>
            <a:ext uri="{FF2B5EF4-FFF2-40B4-BE49-F238E27FC236}">
              <a16:creationId xmlns:a16="http://schemas.microsoft.com/office/drawing/2014/main" xmlns="" id="{C33850BA-334C-4098-82BB-E07A678087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4306550"/>
          <a:ext cx="2242" cy="161925"/>
        </a:xfrm>
        <a:prstGeom prst="rect">
          <a:avLst/>
        </a:prstGeom>
        <a:noFill/>
        <a:ln w="9525">
          <a:noFill/>
          <a:miter lim="800000"/>
          <a:headEnd/>
          <a:tailEnd/>
        </a:ln>
      </xdr:spPr>
    </xdr:pic>
    <xdr:clientData/>
  </xdr:oneCellAnchor>
  <xdr:oneCellAnchor>
    <xdr:from>
      <xdr:col>4</xdr:col>
      <xdr:colOff>1047750</xdr:colOff>
      <xdr:row>1272</xdr:row>
      <xdr:rowOff>0</xdr:rowOff>
    </xdr:from>
    <xdr:ext cx="2242" cy="161925"/>
    <xdr:pic>
      <xdr:nvPicPr>
        <xdr:cNvPr id="2301" name="Picture 21">
          <a:extLst>
            <a:ext uri="{FF2B5EF4-FFF2-40B4-BE49-F238E27FC236}">
              <a16:creationId xmlns:a16="http://schemas.microsoft.com/office/drawing/2014/main" xmlns="" id="{CDDA52B1-36FD-4CB6-BC7D-6AB4259159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449050"/>
          <a:ext cx="2242" cy="161925"/>
        </a:xfrm>
        <a:prstGeom prst="rect">
          <a:avLst/>
        </a:prstGeom>
        <a:noFill/>
        <a:ln w="9525">
          <a:noFill/>
          <a:miter lim="800000"/>
          <a:headEnd/>
          <a:tailEnd/>
        </a:ln>
      </xdr:spPr>
    </xdr:pic>
    <xdr:clientData/>
  </xdr:oneCellAnchor>
  <xdr:oneCellAnchor>
    <xdr:from>
      <xdr:col>4</xdr:col>
      <xdr:colOff>1047750</xdr:colOff>
      <xdr:row>1298</xdr:row>
      <xdr:rowOff>0</xdr:rowOff>
    </xdr:from>
    <xdr:ext cx="2242" cy="161925"/>
    <xdr:pic>
      <xdr:nvPicPr>
        <xdr:cNvPr id="2302" name="Picture 21">
          <a:extLst>
            <a:ext uri="{FF2B5EF4-FFF2-40B4-BE49-F238E27FC236}">
              <a16:creationId xmlns:a16="http://schemas.microsoft.com/office/drawing/2014/main" xmlns="" id="{8D3908FD-36E2-4209-B24C-4FD5B862F6D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6402050"/>
          <a:ext cx="2242" cy="161925"/>
        </a:xfrm>
        <a:prstGeom prst="rect">
          <a:avLst/>
        </a:prstGeom>
        <a:noFill/>
        <a:ln w="9525">
          <a:noFill/>
          <a:miter lim="800000"/>
          <a:headEnd/>
          <a:tailEnd/>
        </a:ln>
      </xdr:spPr>
    </xdr:pic>
    <xdr:clientData/>
  </xdr:oneCellAnchor>
  <xdr:oneCellAnchor>
    <xdr:from>
      <xdr:col>4</xdr:col>
      <xdr:colOff>1047750</xdr:colOff>
      <xdr:row>1268</xdr:row>
      <xdr:rowOff>0</xdr:rowOff>
    </xdr:from>
    <xdr:ext cx="2242" cy="161925"/>
    <xdr:pic>
      <xdr:nvPicPr>
        <xdr:cNvPr id="2303" name="Picture 21">
          <a:extLst>
            <a:ext uri="{FF2B5EF4-FFF2-40B4-BE49-F238E27FC236}">
              <a16:creationId xmlns:a16="http://schemas.microsoft.com/office/drawing/2014/main" xmlns="" id="{35B72A94-56DF-4765-B475-66C33EF602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687050"/>
          <a:ext cx="2242" cy="161925"/>
        </a:xfrm>
        <a:prstGeom prst="rect">
          <a:avLst/>
        </a:prstGeom>
        <a:noFill/>
        <a:ln w="9525">
          <a:noFill/>
          <a:miter lim="800000"/>
          <a:headEnd/>
          <a:tailEnd/>
        </a:ln>
      </xdr:spPr>
    </xdr:pic>
    <xdr:clientData/>
  </xdr:oneCellAnchor>
  <xdr:oneCellAnchor>
    <xdr:from>
      <xdr:col>4</xdr:col>
      <xdr:colOff>1047750</xdr:colOff>
      <xdr:row>1276</xdr:row>
      <xdr:rowOff>0</xdr:rowOff>
    </xdr:from>
    <xdr:ext cx="2242" cy="161925"/>
    <xdr:pic>
      <xdr:nvPicPr>
        <xdr:cNvPr id="2304" name="Picture 21">
          <a:extLst>
            <a:ext uri="{FF2B5EF4-FFF2-40B4-BE49-F238E27FC236}">
              <a16:creationId xmlns:a16="http://schemas.microsoft.com/office/drawing/2014/main" xmlns="" id="{311ADB69-F963-4057-9BDD-257246DC143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211050"/>
          <a:ext cx="2242" cy="161925"/>
        </a:xfrm>
        <a:prstGeom prst="rect">
          <a:avLst/>
        </a:prstGeom>
        <a:noFill/>
        <a:ln w="9525">
          <a:noFill/>
          <a:miter lim="800000"/>
          <a:headEnd/>
          <a:tailEnd/>
        </a:ln>
      </xdr:spPr>
    </xdr:pic>
    <xdr:clientData/>
  </xdr:oneCellAnchor>
  <xdr:oneCellAnchor>
    <xdr:from>
      <xdr:col>4</xdr:col>
      <xdr:colOff>1047750</xdr:colOff>
      <xdr:row>1273</xdr:row>
      <xdr:rowOff>0</xdr:rowOff>
    </xdr:from>
    <xdr:ext cx="2242" cy="161925"/>
    <xdr:pic>
      <xdr:nvPicPr>
        <xdr:cNvPr id="2305" name="Picture 21">
          <a:extLst>
            <a:ext uri="{FF2B5EF4-FFF2-40B4-BE49-F238E27FC236}">
              <a16:creationId xmlns:a16="http://schemas.microsoft.com/office/drawing/2014/main" xmlns="" id="{4F65DCBE-2A57-4845-B975-70EB6CB7333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39550"/>
          <a:ext cx="2242" cy="161925"/>
        </a:xfrm>
        <a:prstGeom prst="rect">
          <a:avLst/>
        </a:prstGeom>
        <a:noFill/>
        <a:ln w="9525">
          <a:noFill/>
          <a:miter lim="800000"/>
          <a:headEnd/>
          <a:tailEnd/>
        </a:ln>
      </xdr:spPr>
    </xdr:pic>
    <xdr:clientData/>
  </xdr:oneCellAnchor>
  <xdr:oneCellAnchor>
    <xdr:from>
      <xdr:col>4</xdr:col>
      <xdr:colOff>1047750</xdr:colOff>
      <xdr:row>1314</xdr:row>
      <xdr:rowOff>0</xdr:rowOff>
    </xdr:from>
    <xdr:ext cx="2242" cy="161925"/>
    <xdr:pic>
      <xdr:nvPicPr>
        <xdr:cNvPr id="2306" name="Picture 21">
          <a:extLst>
            <a:ext uri="{FF2B5EF4-FFF2-40B4-BE49-F238E27FC236}">
              <a16:creationId xmlns:a16="http://schemas.microsoft.com/office/drawing/2014/main" xmlns="" id="{C2191A78-06FD-4D63-8284-45611E7DF2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450050"/>
          <a:ext cx="2242" cy="161925"/>
        </a:xfrm>
        <a:prstGeom prst="rect">
          <a:avLst/>
        </a:prstGeom>
        <a:noFill/>
        <a:ln w="9525">
          <a:noFill/>
          <a:miter lim="800000"/>
          <a:headEnd/>
          <a:tailEnd/>
        </a:ln>
      </xdr:spPr>
    </xdr:pic>
    <xdr:clientData/>
  </xdr:oneCellAnchor>
  <xdr:oneCellAnchor>
    <xdr:from>
      <xdr:col>4</xdr:col>
      <xdr:colOff>1047750</xdr:colOff>
      <xdr:row>1288</xdr:row>
      <xdr:rowOff>0</xdr:rowOff>
    </xdr:from>
    <xdr:ext cx="2242" cy="161925"/>
    <xdr:pic>
      <xdr:nvPicPr>
        <xdr:cNvPr id="2307" name="Picture 21">
          <a:extLst>
            <a:ext uri="{FF2B5EF4-FFF2-40B4-BE49-F238E27FC236}">
              <a16:creationId xmlns:a16="http://schemas.microsoft.com/office/drawing/2014/main" xmlns="" id="{D7E5AD24-59CE-404E-814F-780CDF1DEE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4497050"/>
          <a:ext cx="2242" cy="161925"/>
        </a:xfrm>
        <a:prstGeom prst="rect">
          <a:avLst/>
        </a:prstGeom>
        <a:noFill/>
        <a:ln w="9525">
          <a:noFill/>
          <a:miter lim="800000"/>
          <a:headEnd/>
          <a:tailEnd/>
        </a:ln>
      </xdr:spPr>
    </xdr:pic>
    <xdr:clientData/>
  </xdr:oneCellAnchor>
  <xdr:oneCellAnchor>
    <xdr:from>
      <xdr:col>4</xdr:col>
      <xdr:colOff>1047750</xdr:colOff>
      <xdr:row>1289</xdr:row>
      <xdr:rowOff>0</xdr:rowOff>
    </xdr:from>
    <xdr:ext cx="2242" cy="161925"/>
    <xdr:pic>
      <xdr:nvPicPr>
        <xdr:cNvPr id="2308" name="Picture 21">
          <a:extLst>
            <a:ext uri="{FF2B5EF4-FFF2-40B4-BE49-F238E27FC236}">
              <a16:creationId xmlns:a16="http://schemas.microsoft.com/office/drawing/2014/main" xmlns="" id="{5770D7AF-4AA0-459A-AC3C-B7AE6B57F5B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4687550"/>
          <a:ext cx="2242" cy="161925"/>
        </a:xfrm>
        <a:prstGeom prst="rect">
          <a:avLst/>
        </a:prstGeom>
        <a:noFill/>
        <a:ln w="9525">
          <a:noFill/>
          <a:miter lim="800000"/>
          <a:headEnd/>
          <a:tailEnd/>
        </a:ln>
      </xdr:spPr>
    </xdr:pic>
    <xdr:clientData/>
  </xdr:oneCellAnchor>
  <xdr:oneCellAnchor>
    <xdr:from>
      <xdr:col>4</xdr:col>
      <xdr:colOff>1047750</xdr:colOff>
      <xdr:row>1262</xdr:row>
      <xdr:rowOff>0</xdr:rowOff>
    </xdr:from>
    <xdr:ext cx="2242" cy="161925"/>
    <xdr:pic>
      <xdr:nvPicPr>
        <xdr:cNvPr id="2309" name="Picture 21">
          <a:extLst>
            <a:ext uri="{FF2B5EF4-FFF2-40B4-BE49-F238E27FC236}">
              <a16:creationId xmlns:a16="http://schemas.microsoft.com/office/drawing/2014/main" xmlns="" id="{EC11BC04-F5E6-4E83-A2C1-9DDA95C2524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544050"/>
          <a:ext cx="2242" cy="161925"/>
        </a:xfrm>
        <a:prstGeom prst="rect">
          <a:avLst/>
        </a:prstGeom>
        <a:noFill/>
        <a:ln w="9525">
          <a:noFill/>
          <a:miter lim="800000"/>
          <a:headEnd/>
          <a:tailEnd/>
        </a:ln>
      </xdr:spPr>
    </xdr:pic>
    <xdr:clientData/>
  </xdr:oneCellAnchor>
  <xdr:oneCellAnchor>
    <xdr:from>
      <xdr:col>4</xdr:col>
      <xdr:colOff>1047750</xdr:colOff>
      <xdr:row>1285</xdr:row>
      <xdr:rowOff>0</xdr:rowOff>
    </xdr:from>
    <xdr:ext cx="2242" cy="161925"/>
    <xdr:pic>
      <xdr:nvPicPr>
        <xdr:cNvPr id="2310" name="Picture 21">
          <a:extLst>
            <a:ext uri="{FF2B5EF4-FFF2-40B4-BE49-F238E27FC236}">
              <a16:creationId xmlns:a16="http://schemas.microsoft.com/office/drawing/2014/main" xmlns="" id="{2F516B1F-485F-4E57-B2CF-B773C6A852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925550"/>
          <a:ext cx="2242" cy="161925"/>
        </a:xfrm>
        <a:prstGeom prst="rect">
          <a:avLst/>
        </a:prstGeom>
        <a:noFill/>
        <a:ln w="9525">
          <a:noFill/>
          <a:miter lim="800000"/>
          <a:headEnd/>
          <a:tailEnd/>
        </a:ln>
      </xdr:spPr>
    </xdr:pic>
    <xdr:clientData/>
  </xdr:oneCellAnchor>
  <xdr:oneCellAnchor>
    <xdr:from>
      <xdr:col>4</xdr:col>
      <xdr:colOff>1047750</xdr:colOff>
      <xdr:row>1280</xdr:row>
      <xdr:rowOff>0</xdr:rowOff>
    </xdr:from>
    <xdr:ext cx="2242" cy="161925"/>
    <xdr:pic>
      <xdr:nvPicPr>
        <xdr:cNvPr id="2311" name="Picture 21">
          <a:extLst>
            <a:ext uri="{FF2B5EF4-FFF2-40B4-BE49-F238E27FC236}">
              <a16:creationId xmlns:a16="http://schemas.microsoft.com/office/drawing/2014/main" xmlns="" id="{E672739A-F90C-41F3-93EB-22481008AE7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973050"/>
          <a:ext cx="2242" cy="161925"/>
        </a:xfrm>
        <a:prstGeom prst="rect">
          <a:avLst/>
        </a:prstGeom>
        <a:noFill/>
        <a:ln w="9525">
          <a:noFill/>
          <a:miter lim="800000"/>
          <a:headEnd/>
          <a:tailEnd/>
        </a:ln>
      </xdr:spPr>
    </xdr:pic>
    <xdr:clientData/>
  </xdr:oneCellAnchor>
  <xdr:oneCellAnchor>
    <xdr:from>
      <xdr:col>4</xdr:col>
      <xdr:colOff>1047750</xdr:colOff>
      <xdr:row>1303</xdr:row>
      <xdr:rowOff>0</xdr:rowOff>
    </xdr:from>
    <xdr:ext cx="2242" cy="161925"/>
    <xdr:pic>
      <xdr:nvPicPr>
        <xdr:cNvPr id="2312" name="Picture 21">
          <a:extLst>
            <a:ext uri="{FF2B5EF4-FFF2-40B4-BE49-F238E27FC236}">
              <a16:creationId xmlns:a16="http://schemas.microsoft.com/office/drawing/2014/main" xmlns="" id="{7273E797-280C-409E-82EF-F5C0CEF598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54550"/>
          <a:ext cx="2242" cy="161925"/>
        </a:xfrm>
        <a:prstGeom prst="rect">
          <a:avLst/>
        </a:prstGeom>
        <a:noFill/>
        <a:ln w="9525">
          <a:noFill/>
          <a:miter lim="800000"/>
          <a:headEnd/>
          <a:tailEnd/>
        </a:ln>
      </xdr:spPr>
    </xdr:pic>
    <xdr:clientData/>
  </xdr:oneCellAnchor>
  <xdr:oneCellAnchor>
    <xdr:from>
      <xdr:col>4</xdr:col>
      <xdr:colOff>1047750</xdr:colOff>
      <xdr:row>1262</xdr:row>
      <xdr:rowOff>0</xdr:rowOff>
    </xdr:from>
    <xdr:ext cx="2242" cy="161925"/>
    <xdr:pic>
      <xdr:nvPicPr>
        <xdr:cNvPr id="2313" name="Picture 21">
          <a:extLst>
            <a:ext uri="{FF2B5EF4-FFF2-40B4-BE49-F238E27FC236}">
              <a16:creationId xmlns:a16="http://schemas.microsoft.com/office/drawing/2014/main" xmlns="" id="{2CC276EF-B010-4508-8BAD-421B702B8B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544050"/>
          <a:ext cx="2242" cy="161925"/>
        </a:xfrm>
        <a:prstGeom prst="rect">
          <a:avLst/>
        </a:prstGeom>
        <a:noFill/>
        <a:ln w="9525">
          <a:noFill/>
          <a:miter lim="800000"/>
          <a:headEnd/>
          <a:tailEnd/>
        </a:ln>
      </xdr:spPr>
    </xdr:pic>
    <xdr:clientData/>
  </xdr:oneCellAnchor>
  <xdr:oneCellAnchor>
    <xdr:from>
      <xdr:col>4</xdr:col>
      <xdr:colOff>1047750</xdr:colOff>
      <xdr:row>1285</xdr:row>
      <xdr:rowOff>0</xdr:rowOff>
    </xdr:from>
    <xdr:ext cx="2242" cy="161925"/>
    <xdr:pic>
      <xdr:nvPicPr>
        <xdr:cNvPr id="2314" name="Picture 21">
          <a:extLst>
            <a:ext uri="{FF2B5EF4-FFF2-40B4-BE49-F238E27FC236}">
              <a16:creationId xmlns:a16="http://schemas.microsoft.com/office/drawing/2014/main" xmlns="" id="{FDA1282B-9D2E-42DB-A845-030A783D622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925550"/>
          <a:ext cx="2242" cy="161925"/>
        </a:xfrm>
        <a:prstGeom prst="rect">
          <a:avLst/>
        </a:prstGeom>
        <a:noFill/>
        <a:ln w="9525">
          <a:noFill/>
          <a:miter lim="800000"/>
          <a:headEnd/>
          <a:tailEnd/>
        </a:ln>
      </xdr:spPr>
    </xdr:pic>
    <xdr:clientData/>
  </xdr:oneCellAnchor>
  <xdr:oneCellAnchor>
    <xdr:from>
      <xdr:col>4</xdr:col>
      <xdr:colOff>1047750</xdr:colOff>
      <xdr:row>1288</xdr:row>
      <xdr:rowOff>0</xdr:rowOff>
    </xdr:from>
    <xdr:ext cx="2242" cy="161925"/>
    <xdr:pic>
      <xdr:nvPicPr>
        <xdr:cNvPr id="2315" name="Picture 21">
          <a:extLst>
            <a:ext uri="{FF2B5EF4-FFF2-40B4-BE49-F238E27FC236}">
              <a16:creationId xmlns:a16="http://schemas.microsoft.com/office/drawing/2014/main" xmlns="" id="{C146E127-5CE2-4161-AE2B-C842E940BD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4497050"/>
          <a:ext cx="2242" cy="161925"/>
        </a:xfrm>
        <a:prstGeom prst="rect">
          <a:avLst/>
        </a:prstGeom>
        <a:noFill/>
        <a:ln w="9525">
          <a:noFill/>
          <a:miter lim="800000"/>
          <a:headEnd/>
          <a:tailEnd/>
        </a:ln>
      </xdr:spPr>
    </xdr:pic>
    <xdr:clientData/>
  </xdr:oneCellAnchor>
  <xdr:oneCellAnchor>
    <xdr:from>
      <xdr:col>4</xdr:col>
      <xdr:colOff>1047750</xdr:colOff>
      <xdr:row>1266</xdr:row>
      <xdr:rowOff>0</xdr:rowOff>
    </xdr:from>
    <xdr:ext cx="2242" cy="161925"/>
    <xdr:pic>
      <xdr:nvPicPr>
        <xdr:cNvPr id="2316" name="Picture 21">
          <a:extLst>
            <a:ext uri="{FF2B5EF4-FFF2-40B4-BE49-F238E27FC236}">
              <a16:creationId xmlns:a16="http://schemas.microsoft.com/office/drawing/2014/main" xmlns="" id="{93AF856C-A502-4359-8F85-4C11D940571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306050"/>
          <a:ext cx="2242" cy="161925"/>
        </a:xfrm>
        <a:prstGeom prst="rect">
          <a:avLst/>
        </a:prstGeom>
        <a:noFill/>
        <a:ln w="9525">
          <a:noFill/>
          <a:miter lim="800000"/>
          <a:headEnd/>
          <a:tailEnd/>
        </a:ln>
      </xdr:spPr>
    </xdr:pic>
    <xdr:clientData/>
  </xdr:oneCellAnchor>
  <xdr:oneCellAnchor>
    <xdr:from>
      <xdr:col>4</xdr:col>
      <xdr:colOff>1047750</xdr:colOff>
      <xdr:row>1296</xdr:row>
      <xdr:rowOff>0</xdr:rowOff>
    </xdr:from>
    <xdr:ext cx="2242" cy="161925"/>
    <xdr:pic>
      <xdr:nvPicPr>
        <xdr:cNvPr id="2317" name="Picture 21">
          <a:extLst>
            <a:ext uri="{FF2B5EF4-FFF2-40B4-BE49-F238E27FC236}">
              <a16:creationId xmlns:a16="http://schemas.microsoft.com/office/drawing/2014/main" xmlns="" id="{F54D76AA-D048-4B3D-A3F5-BE6EE4BD4BA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6021050"/>
          <a:ext cx="2242" cy="161925"/>
        </a:xfrm>
        <a:prstGeom prst="rect">
          <a:avLst/>
        </a:prstGeom>
        <a:noFill/>
        <a:ln w="9525">
          <a:noFill/>
          <a:miter lim="800000"/>
          <a:headEnd/>
          <a:tailEnd/>
        </a:ln>
      </xdr:spPr>
    </xdr:pic>
    <xdr:clientData/>
  </xdr:oneCellAnchor>
  <xdr:oneCellAnchor>
    <xdr:from>
      <xdr:col>4</xdr:col>
      <xdr:colOff>1047750</xdr:colOff>
      <xdr:row>1281</xdr:row>
      <xdr:rowOff>0</xdr:rowOff>
    </xdr:from>
    <xdr:ext cx="2242" cy="161925"/>
    <xdr:pic>
      <xdr:nvPicPr>
        <xdr:cNvPr id="2318" name="Picture 21">
          <a:extLst>
            <a:ext uri="{FF2B5EF4-FFF2-40B4-BE49-F238E27FC236}">
              <a16:creationId xmlns:a16="http://schemas.microsoft.com/office/drawing/2014/main" xmlns="" id="{2413AEE5-632B-4168-96BF-547B0EFBDC7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163550"/>
          <a:ext cx="2242" cy="161925"/>
        </a:xfrm>
        <a:prstGeom prst="rect">
          <a:avLst/>
        </a:prstGeom>
        <a:noFill/>
        <a:ln w="9525">
          <a:noFill/>
          <a:miter lim="800000"/>
          <a:headEnd/>
          <a:tailEnd/>
        </a:ln>
      </xdr:spPr>
    </xdr:pic>
    <xdr:clientData/>
  </xdr:oneCellAnchor>
  <xdr:oneCellAnchor>
    <xdr:from>
      <xdr:col>4</xdr:col>
      <xdr:colOff>1047750</xdr:colOff>
      <xdr:row>1257</xdr:row>
      <xdr:rowOff>0</xdr:rowOff>
    </xdr:from>
    <xdr:ext cx="2242" cy="161925"/>
    <xdr:pic>
      <xdr:nvPicPr>
        <xdr:cNvPr id="2319" name="Picture 21">
          <a:extLst>
            <a:ext uri="{FF2B5EF4-FFF2-40B4-BE49-F238E27FC236}">
              <a16:creationId xmlns:a16="http://schemas.microsoft.com/office/drawing/2014/main" xmlns="" id="{D68E7C22-F60D-44DD-8417-BE67E259D5A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591550"/>
          <a:ext cx="2242" cy="161925"/>
        </a:xfrm>
        <a:prstGeom prst="rect">
          <a:avLst/>
        </a:prstGeom>
        <a:noFill/>
        <a:ln w="9525">
          <a:noFill/>
          <a:miter lim="800000"/>
          <a:headEnd/>
          <a:tailEnd/>
        </a:ln>
      </xdr:spPr>
    </xdr:pic>
    <xdr:clientData/>
  </xdr:oneCellAnchor>
  <xdr:oneCellAnchor>
    <xdr:from>
      <xdr:col>4</xdr:col>
      <xdr:colOff>1047750</xdr:colOff>
      <xdr:row>1274</xdr:row>
      <xdr:rowOff>0</xdr:rowOff>
    </xdr:from>
    <xdr:ext cx="2242" cy="161925"/>
    <xdr:pic>
      <xdr:nvPicPr>
        <xdr:cNvPr id="2320" name="Picture 21">
          <a:extLst>
            <a:ext uri="{FF2B5EF4-FFF2-40B4-BE49-F238E27FC236}">
              <a16:creationId xmlns:a16="http://schemas.microsoft.com/office/drawing/2014/main" xmlns="" id="{359A307C-3135-43F0-9F9F-4D31F2D773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830050"/>
          <a:ext cx="2242" cy="161925"/>
        </a:xfrm>
        <a:prstGeom prst="rect">
          <a:avLst/>
        </a:prstGeom>
        <a:noFill/>
        <a:ln w="9525">
          <a:noFill/>
          <a:miter lim="800000"/>
          <a:headEnd/>
          <a:tailEnd/>
        </a:ln>
      </xdr:spPr>
    </xdr:pic>
    <xdr:clientData/>
  </xdr:oneCellAnchor>
  <xdr:oneCellAnchor>
    <xdr:from>
      <xdr:col>4</xdr:col>
      <xdr:colOff>1047750</xdr:colOff>
      <xdr:row>1278</xdr:row>
      <xdr:rowOff>0</xdr:rowOff>
    </xdr:from>
    <xdr:ext cx="2242" cy="161925"/>
    <xdr:pic>
      <xdr:nvPicPr>
        <xdr:cNvPr id="2321" name="Picture 21">
          <a:extLst>
            <a:ext uri="{FF2B5EF4-FFF2-40B4-BE49-F238E27FC236}">
              <a16:creationId xmlns:a16="http://schemas.microsoft.com/office/drawing/2014/main" xmlns="" id="{222D5C54-7165-49B2-8261-8175193A89C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592050"/>
          <a:ext cx="2242" cy="161925"/>
        </a:xfrm>
        <a:prstGeom prst="rect">
          <a:avLst/>
        </a:prstGeom>
        <a:noFill/>
        <a:ln w="9525">
          <a:noFill/>
          <a:miter lim="800000"/>
          <a:headEnd/>
          <a:tailEnd/>
        </a:ln>
      </xdr:spPr>
    </xdr:pic>
    <xdr:clientData/>
  </xdr:oneCellAnchor>
  <xdr:oneCellAnchor>
    <xdr:from>
      <xdr:col>4</xdr:col>
      <xdr:colOff>1047750</xdr:colOff>
      <xdr:row>1260</xdr:row>
      <xdr:rowOff>0</xdr:rowOff>
    </xdr:from>
    <xdr:ext cx="2242" cy="161925"/>
    <xdr:pic>
      <xdr:nvPicPr>
        <xdr:cNvPr id="2322" name="Picture 21">
          <a:extLst>
            <a:ext uri="{FF2B5EF4-FFF2-40B4-BE49-F238E27FC236}">
              <a16:creationId xmlns:a16="http://schemas.microsoft.com/office/drawing/2014/main" xmlns="" id="{606EABFA-D317-48FA-B47F-C682D45FD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163050"/>
          <a:ext cx="2242" cy="161925"/>
        </a:xfrm>
        <a:prstGeom prst="rect">
          <a:avLst/>
        </a:prstGeom>
        <a:noFill/>
        <a:ln w="9525">
          <a:noFill/>
          <a:miter lim="800000"/>
          <a:headEnd/>
          <a:tailEnd/>
        </a:ln>
      </xdr:spPr>
    </xdr:pic>
    <xdr:clientData/>
  </xdr:oneCellAnchor>
  <xdr:oneCellAnchor>
    <xdr:from>
      <xdr:col>4</xdr:col>
      <xdr:colOff>1047750</xdr:colOff>
      <xdr:row>1282</xdr:row>
      <xdr:rowOff>0</xdr:rowOff>
    </xdr:from>
    <xdr:ext cx="2242" cy="161925"/>
    <xdr:pic>
      <xdr:nvPicPr>
        <xdr:cNvPr id="2323" name="Picture 21">
          <a:extLst>
            <a:ext uri="{FF2B5EF4-FFF2-40B4-BE49-F238E27FC236}">
              <a16:creationId xmlns:a16="http://schemas.microsoft.com/office/drawing/2014/main" xmlns="" id="{48A3B035-82FE-4D78-A189-3D8EF60498B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354050"/>
          <a:ext cx="2242" cy="161925"/>
        </a:xfrm>
        <a:prstGeom prst="rect">
          <a:avLst/>
        </a:prstGeom>
        <a:noFill/>
        <a:ln w="9525">
          <a:noFill/>
          <a:miter lim="800000"/>
          <a:headEnd/>
          <a:tailEnd/>
        </a:ln>
      </xdr:spPr>
    </xdr:pic>
    <xdr:clientData/>
  </xdr:oneCellAnchor>
  <xdr:oneCellAnchor>
    <xdr:from>
      <xdr:col>4</xdr:col>
      <xdr:colOff>1047750</xdr:colOff>
      <xdr:row>1265</xdr:row>
      <xdr:rowOff>0</xdr:rowOff>
    </xdr:from>
    <xdr:ext cx="2242" cy="161925"/>
    <xdr:pic>
      <xdr:nvPicPr>
        <xdr:cNvPr id="2324" name="Picture 21">
          <a:extLst>
            <a:ext uri="{FF2B5EF4-FFF2-40B4-BE49-F238E27FC236}">
              <a16:creationId xmlns:a16="http://schemas.microsoft.com/office/drawing/2014/main" xmlns="" id="{61E7F5D6-FCAB-40A3-B36E-F5BD44D6C2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115550"/>
          <a:ext cx="2242" cy="161925"/>
        </a:xfrm>
        <a:prstGeom prst="rect">
          <a:avLst/>
        </a:prstGeom>
        <a:noFill/>
        <a:ln w="9525">
          <a:noFill/>
          <a:miter lim="800000"/>
          <a:headEnd/>
          <a:tailEnd/>
        </a:ln>
      </xdr:spPr>
    </xdr:pic>
    <xdr:clientData/>
  </xdr:oneCellAnchor>
  <xdr:oneCellAnchor>
    <xdr:from>
      <xdr:col>4</xdr:col>
      <xdr:colOff>1047750</xdr:colOff>
      <xdr:row>1270</xdr:row>
      <xdr:rowOff>0</xdr:rowOff>
    </xdr:from>
    <xdr:ext cx="2242" cy="161925"/>
    <xdr:pic>
      <xdr:nvPicPr>
        <xdr:cNvPr id="2325" name="Picture 21">
          <a:extLst>
            <a:ext uri="{FF2B5EF4-FFF2-40B4-BE49-F238E27FC236}">
              <a16:creationId xmlns:a16="http://schemas.microsoft.com/office/drawing/2014/main" xmlns="" id="{F8515C56-C6DE-449A-99C1-D5C2170572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068050"/>
          <a:ext cx="2242" cy="161925"/>
        </a:xfrm>
        <a:prstGeom prst="rect">
          <a:avLst/>
        </a:prstGeom>
        <a:noFill/>
        <a:ln w="9525">
          <a:noFill/>
          <a:miter lim="800000"/>
          <a:headEnd/>
          <a:tailEnd/>
        </a:ln>
      </xdr:spPr>
    </xdr:pic>
    <xdr:clientData/>
  </xdr:oneCellAnchor>
  <xdr:oneCellAnchor>
    <xdr:from>
      <xdr:col>4</xdr:col>
      <xdr:colOff>1047750</xdr:colOff>
      <xdr:row>1277</xdr:row>
      <xdr:rowOff>0</xdr:rowOff>
    </xdr:from>
    <xdr:ext cx="2242" cy="161925"/>
    <xdr:pic>
      <xdr:nvPicPr>
        <xdr:cNvPr id="2326" name="Picture 21">
          <a:extLst>
            <a:ext uri="{FF2B5EF4-FFF2-40B4-BE49-F238E27FC236}">
              <a16:creationId xmlns:a16="http://schemas.microsoft.com/office/drawing/2014/main" xmlns="" id="{38787D97-7705-4706-98E1-B41C634689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401550"/>
          <a:ext cx="2242" cy="161925"/>
        </a:xfrm>
        <a:prstGeom prst="rect">
          <a:avLst/>
        </a:prstGeom>
        <a:noFill/>
        <a:ln w="9525">
          <a:noFill/>
          <a:miter lim="800000"/>
          <a:headEnd/>
          <a:tailEnd/>
        </a:ln>
      </xdr:spPr>
    </xdr:pic>
    <xdr:clientData/>
  </xdr:oneCellAnchor>
  <xdr:oneCellAnchor>
    <xdr:from>
      <xdr:col>4</xdr:col>
      <xdr:colOff>1047750</xdr:colOff>
      <xdr:row>1267</xdr:row>
      <xdr:rowOff>0</xdr:rowOff>
    </xdr:from>
    <xdr:ext cx="2242" cy="161925"/>
    <xdr:pic>
      <xdr:nvPicPr>
        <xdr:cNvPr id="2327" name="Picture 21">
          <a:extLst>
            <a:ext uri="{FF2B5EF4-FFF2-40B4-BE49-F238E27FC236}">
              <a16:creationId xmlns:a16="http://schemas.microsoft.com/office/drawing/2014/main" xmlns="" id="{9BC78EEE-BEA6-4DCE-9C3A-46B2F93EEA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496550"/>
          <a:ext cx="2242" cy="161925"/>
        </a:xfrm>
        <a:prstGeom prst="rect">
          <a:avLst/>
        </a:prstGeom>
        <a:noFill/>
        <a:ln w="9525">
          <a:noFill/>
          <a:miter lim="800000"/>
          <a:headEnd/>
          <a:tailEnd/>
        </a:ln>
      </xdr:spPr>
    </xdr:pic>
    <xdr:clientData/>
  </xdr:oneCellAnchor>
  <xdr:oneCellAnchor>
    <xdr:from>
      <xdr:col>4</xdr:col>
      <xdr:colOff>1047750</xdr:colOff>
      <xdr:row>1299</xdr:row>
      <xdr:rowOff>0</xdr:rowOff>
    </xdr:from>
    <xdr:ext cx="2242" cy="161925"/>
    <xdr:pic>
      <xdr:nvPicPr>
        <xdr:cNvPr id="2328" name="Picture 21">
          <a:extLst>
            <a:ext uri="{FF2B5EF4-FFF2-40B4-BE49-F238E27FC236}">
              <a16:creationId xmlns:a16="http://schemas.microsoft.com/office/drawing/2014/main" xmlns="" id="{83B918CA-C4A2-408B-AEEB-107F8BEEF6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6592550"/>
          <a:ext cx="2242" cy="161925"/>
        </a:xfrm>
        <a:prstGeom prst="rect">
          <a:avLst/>
        </a:prstGeom>
        <a:noFill/>
        <a:ln w="9525">
          <a:noFill/>
          <a:miter lim="800000"/>
          <a:headEnd/>
          <a:tailEnd/>
        </a:ln>
      </xdr:spPr>
    </xdr:pic>
    <xdr:clientData/>
  </xdr:oneCellAnchor>
  <xdr:oneCellAnchor>
    <xdr:from>
      <xdr:col>4</xdr:col>
      <xdr:colOff>1047750</xdr:colOff>
      <xdr:row>1217</xdr:row>
      <xdr:rowOff>0</xdr:rowOff>
    </xdr:from>
    <xdr:ext cx="2242" cy="161925"/>
    <xdr:pic>
      <xdr:nvPicPr>
        <xdr:cNvPr id="2329" name="Picture 21">
          <a:extLst>
            <a:ext uri="{FF2B5EF4-FFF2-40B4-BE49-F238E27FC236}">
              <a16:creationId xmlns:a16="http://schemas.microsoft.com/office/drawing/2014/main" xmlns="" id="{FC5EE844-782B-4354-B76F-B6E5CF661B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1217</xdr:row>
      <xdr:rowOff>0</xdr:rowOff>
    </xdr:from>
    <xdr:ext cx="2242" cy="161925"/>
    <xdr:pic>
      <xdr:nvPicPr>
        <xdr:cNvPr id="2330" name="Picture 21">
          <a:extLst>
            <a:ext uri="{FF2B5EF4-FFF2-40B4-BE49-F238E27FC236}">
              <a16:creationId xmlns:a16="http://schemas.microsoft.com/office/drawing/2014/main" xmlns="" id="{A900DA21-91DA-4612-B01C-692FF8EEE52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1258</xdr:row>
      <xdr:rowOff>0</xdr:rowOff>
    </xdr:from>
    <xdr:ext cx="2242" cy="161925"/>
    <xdr:pic>
      <xdr:nvPicPr>
        <xdr:cNvPr id="2331" name="Picture 21">
          <a:extLst>
            <a:ext uri="{FF2B5EF4-FFF2-40B4-BE49-F238E27FC236}">
              <a16:creationId xmlns:a16="http://schemas.microsoft.com/office/drawing/2014/main" xmlns="" id="{2292D442-90A3-4D22-B949-9488CC82C77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782050"/>
          <a:ext cx="2242" cy="161925"/>
        </a:xfrm>
        <a:prstGeom prst="rect">
          <a:avLst/>
        </a:prstGeom>
        <a:noFill/>
        <a:ln w="9525">
          <a:noFill/>
          <a:miter lim="800000"/>
          <a:headEnd/>
          <a:tailEnd/>
        </a:ln>
      </xdr:spPr>
    </xdr:pic>
    <xdr:clientData/>
  </xdr:oneCellAnchor>
  <xdr:oneCellAnchor>
    <xdr:from>
      <xdr:col>4</xdr:col>
      <xdr:colOff>1047750</xdr:colOff>
      <xdr:row>1287</xdr:row>
      <xdr:rowOff>0</xdr:rowOff>
    </xdr:from>
    <xdr:ext cx="2242" cy="161925"/>
    <xdr:pic>
      <xdr:nvPicPr>
        <xdr:cNvPr id="2332" name="Picture 21">
          <a:extLst>
            <a:ext uri="{FF2B5EF4-FFF2-40B4-BE49-F238E27FC236}">
              <a16:creationId xmlns:a16="http://schemas.microsoft.com/office/drawing/2014/main" xmlns="" id="{4D2CF2C7-E922-424F-A75F-74AB67DE99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4306550"/>
          <a:ext cx="2242" cy="161925"/>
        </a:xfrm>
        <a:prstGeom prst="rect">
          <a:avLst/>
        </a:prstGeom>
        <a:noFill/>
        <a:ln w="9525">
          <a:noFill/>
          <a:miter lim="800000"/>
          <a:headEnd/>
          <a:tailEnd/>
        </a:ln>
      </xdr:spPr>
    </xdr:pic>
    <xdr:clientData/>
  </xdr:oneCellAnchor>
  <xdr:oneCellAnchor>
    <xdr:from>
      <xdr:col>4</xdr:col>
      <xdr:colOff>1047750</xdr:colOff>
      <xdr:row>1272</xdr:row>
      <xdr:rowOff>0</xdr:rowOff>
    </xdr:from>
    <xdr:ext cx="2242" cy="161925"/>
    <xdr:pic>
      <xdr:nvPicPr>
        <xdr:cNvPr id="2333" name="Picture 21">
          <a:extLst>
            <a:ext uri="{FF2B5EF4-FFF2-40B4-BE49-F238E27FC236}">
              <a16:creationId xmlns:a16="http://schemas.microsoft.com/office/drawing/2014/main" xmlns="" id="{3F40DBBE-F76B-4AAF-A234-13CB9FAA176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449050"/>
          <a:ext cx="2242" cy="161925"/>
        </a:xfrm>
        <a:prstGeom prst="rect">
          <a:avLst/>
        </a:prstGeom>
        <a:noFill/>
        <a:ln w="9525">
          <a:noFill/>
          <a:miter lim="800000"/>
          <a:headEnd/>
          <a:tailEnd/>
        </a:ln>
      </xdr:spPr>
    </xdr:pic>
    <xdr:clientData/>
  </xdr:oneCellAnchor>
  <xdr:oneCellAnchor>
    <xdr:from>
      <xdr:col>4</xdr:col>
      <xdr:colOff>1047750</xdr:colOff>
      <xdr:row>1298</xdr:row>
      <xdr:rowOff>0</xdr:rowOff>
    </xdr:from>
    <xdr:ext cx="2242" cy="161925"/>
    <xdr:pic>
      <xdr:nvPicPr>
        <xdr:cNvPr id="2334" name="Picture 21">
          <a:extLst>
            <a:ext uri="{FF2B5EF4-FFF2-40B4-BE49-F238E27FC236}">
              <a16:creationId xmlns:a16="http://schemas.microsoft.com/office/drawing/2014/main" xmlns="" id="{FCE551E9-28E6-4952-9679-B117CCF88F2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6402050"/>
          <a:ext cx="2242" cy="161925"/>
        </a:xfrm>
        <a:prstGeom prst="rect">
          <a:avLst/>
        </a:prstGeom>
        <a:noFill/>
        <a:ln w="9525">
          <a:noFill/>
          <a:miter lim="800000"/>
          <a:headEnd/>
          <a:tailEnd/>
        </a:ln>
      </xdr:spPr>
    </xdr:pic>
    <xdr:clientData/>
  </xdr:oneCellAnchor>
  <xdr:oneCellAnchor>
    <xdr:from>
      <xdr:col>4</xdr:col>
      <xdr:colOff>1047750</xdr:colOff>
      <xdr:row>1268</xdr:row>
      <xdr:rowOff>0</xdr:rowOff>
    </xdr:from>
    <xdr:ext cx="2242" cy="161925"/>
    <xdr:pic>
      <xdr:nvPicPr>
        <xdr:cNvPr id="2335" name="Picture 21">
          <a:extLst>
            <a:ext uri="{FF2B5EF4-FFF2-40B4-BE49-F238E27FC236}">
              <a16:creationId xmlns:a16="http://schemas.microsoft.com/office/drawing/2014/main" xmlns="" id="{C29D1226-6677-418E-9F25-A68B74BCF2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687050"/>
          <a:ext cx="2242" cy="161925"/>
        </a:xfrm>
        <a:prstGeom prst="rect">
          <a:avLst/>
        </a:prstGeom>
        <a:noFill/>
        <a:ln w="9525">
          <a:noFill/>
          <a:miter lim="800000"/>
          <a:headEnd/>
          <a:tailEnd/>
        </a:ln>
      </xdr:spPr>
    </xdr:pic>
    <xdr:clientData/>
  </xdr:oneCellAnchor>
  <xdr:oneCellAnchor>
    <xdr:from>
      <xdr:col>4</xdr:col>
      <xdr:colOff>1047750</xdr:colOff>
      <xdr:row>1276</xdr:row>
      <xdr:rowOff>0</xdr:rowOff>
    </xdr:from>
    <xdr:ext cx="2242" cy="161925"/>
    <xdr:pic>
      <xdr:nvPicPr>
        <xdr:cNvPr id="2336" name="Picture 21">
          <a:extLst>
            <a:ext uri="{FF2B5EF4-FFF2-40B4-BE49-F238E27FC236}">
              <a16:creationId xmlns:a16="http://schemas.microsoft.com/office/drawing/2014/main" xmlns="" id="{D5123336-5A42-4FD9-A3D0-A1091D4781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211050"/>
          <a:ext cx="2242" cy="161925"/>
        </a:xfrm>
        <a:prstGeom prst="rect">
          <a:avLst/>
        </a:prstGeom>
        <a:noFill/>
        <a:ln w="9525">
          <a:noFill/>
          <a:miter lim="800000"/>
          <a:headEnd/>
          <a:tailEnd/>
        </a:ln>
      </xdr:spPr>
    </xdr:pic>
    <xdr:clientData/>
  </xdr:oneCellAnchor>
  <xdr:oneCellAnchor>
    <xdr:from>
      <xdr:col>4</xdr:col>
      <xdr:colOff>1047750</xdr:colOff>
      <xdr:row>1273</xdr:row>
      <xdr:rowOff>0</xdr:rowOff>
    </xdr:from>
    <xdr:ext cx="2242" cy="161925"/>
    <xdr:pic>
      <xdr:nvPicPr>
        <xdr:cNvPr id="2337" name="Picture 21">
          <a:extLst>
            <a:ext uri="{FF2B5EF4-FFF2-40B4-BE49-F238E27FC236}">
              <a16:creationId xmlns:a16="http://schemas.microsoft.com/office/drawing/2014/main" xmlns="" id="{45CCFE39-CE21-4537-87B7-130555B0D55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39550"/>
          <a:ext cx="2242" cy="161925"/>
        </a:xfrm>
        <a:prstGeom prst="rect">
          <a:avLst/>
        </a:prstGeom>
        <a:noFill/>
        <a:ln w="9525">
          <a:noFill/>
          <a:miter lim="800000"/>
          <a:headEnd/>
          <a:tailEnd/>
        </a:ln>
      </xdr:spPr>
    </xdr:pic>
    <xdr:clientData/>
  </xdr:oneCellAnchor>
  <xdr:oneCellAnchor>
    <xdr:from>
      <xdr:col>4</xdr:col>
      <xdr:colOff>1047750</xdr:colOff>
      <xdr:row>1314</xdr:row>
      <xdr:rowOff>0</xdr:rowOff>
    </xdr:from>
    <xdr:ext cx="2242" cy="161925"/>
    <xdr:pic>
      <xdr:nvPicPr>
        <xdr:cNvPr id="2338" name="Picture 21">
          <a:extLst>
            <a:ext uri="{FF2B5EF4-FFF2-40B4-BE49-F238E27FC236}">
              <a16:creationId xmlns:a16="http://schemas.microsoft.com/office/drawing/2014/main" xmlns="" id="{02CF99C2-4E94-43A1-A2E7-D3477A6B7BE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450050"/>
          <a:ext cx="2242" cy="161925"/>
        </a:xfrm>
        <a:prstGeom prst="rect">
          <a:avLst/>
        </a:prstGeom>
        <a:noFill/>
        <a:ln w="9525">
          <a:noFill/>
          <a:miter lim="800000"/>
          <a:headEnd/>
          <a:tailEnd/>
        </a:ln>
      </xdr:spPr>
    </xdr:pic>
    <xdr:clientData/>
  </xdr:oneCellAnchor>
  <xdr:oneCellAnchor>
    <xdr:from>
      <xdr:col>4</xdr:col>
      <xdr:colOff>1047750</xdr:colOff>
      <xdr:row>1288</xdr:row>
      <xdr:rowOff>0</xdr:rowOff>
    </xdr:from>
    <xdr:ext cx="2242" cy="161925"/>
    <xdr:pic>
      <xdr:nvPicPr>
        <xdr:cNvPr id="2339" name="Picture 21">
          <a:extLst>
            <a:ext uri="{FF2B5EF4-FFF2-40B4-BE49-F238E27FC236}">
              <a16:creationId xmlns:a16="http://schemas.microsoft.com/office/drawing/2014/main" xmlns="" id="{8B270DEE-FA34-4281-B4A4-9B8C78A876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4497050"/>
          <a:ext cx="2242" cy="161925"/>
        </a:xfrm>
        <a:prstGeom prst="rect">
          <a:avLst/>
        </a:prstGeom>
        <a:noFill/>
        <a:ln w="9525">
          <a:noFill/>
          <a:miter lim="800000"/>
          <a:headEnd/>
          <a:tailEnd/>
        </a:ln>
      </xdr:spPr>
    </xdr:pic>
    <xdr:clientData/>
  </xdr:oneCellAnchor>
  <xdr:oneCellAnchor>
    <xdr:from>
      <xdr:col>4</xdr:col>
      <xdr:colOff>1047750</xdr:colOff>
      <xdr:row>1289</xdr:row>
      <xdr:rowOff>0</xdr:rowOff>
    </xdr:from>
    <xdr:ext cx="2242" cy="161925"/>
    <xdr:pic>
      <xdr:nvPicPr>
        <xdr:cNvPr id="2340" name="Picture 21">
          <a:extLst>
            <a:ext uri="{FF2B5EF4-FFF2-40B4-BE49-F238E27FC236}">
              <a16:creationId xmlns:a16="http://schemas.microsoft.com/office/drawing/2014/main" xmlns="" id="{E74A92FF-BBE2-462F-9302-6437B53761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4687550"/>
          <a:ext cx="2242" cy="161925"/>
        </a:xfrm>
        <a:prstGeom prst="rect">
          <a:avLst/>
        </a:prstGeom>
        <a:noFill/>
        <a:ln w="9525">
          <a:noFill/>
          <a:miter lim="800000"/>
          <a:headEnd/>
          <a:tailEnd/>
        </a:ln>
      </xdr:spPr>
    </xdr:pic>
    <xdr:clientData/>
  </xdr:oneCellAnchor>
  <xdr:oneCellAnchor>
    <xdr:from>
      <xdr:col>4</xdr:col>
      <xdr:colOff>1047750</xdr:colOff>
      <xdr:row>1262</xdr:row>
      <xdr:rowOff>0</xdr:rowOff>
    </xdr:from>
    <xdr:ext cx="2242" cy="161925"/>
    <xdr:pic>
      <xdr:nvPicPr>
        <xdr:cNvPr id="2341" name="Picture 21">
          <a:extLst>
            <a:ext uri="{FF2B5EF4-FFF2-40B4-BE49-F238E27FC236}">
              <a16:creationId xmlns:a16="http://schemas.microsoft.com/office/drawing/2014/main" xmlns="" id="{8EF9E1DF-59E5-4A42-BDFF-FEFADA29F1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544050"/>
          <a:ext cx="2242" cy="161925"/>
        </a:xfrm>
        <a:prstGeom prst="rect">
          <a:avLst/>
        </a:prstGeom>
        <a:noFill/>
        <a:ln w="9525">
          <a:noFill/>
          <a:miter lim="800000"/>
          <a:headEnd/>
          <a:tailEnd/>
        </a:ln>
      </xdr:spPr>
    </xdr:pic>
    <xdr:clientData/>
  </xdr:oneCellAnchor>
  <xdr:oneCellAnchor>
    <xdr:from>
      <xdr:col>4</xdr:col>
      <xdr:colOff>1047750</xdr:colOff>
      <xdr:row>1285</xdr:row>
      <xdr:rowOff>0</xdr:rowOff>
    </xdr:from>
    <xdr:ext cx="2242" cy="161925"/>
    <xdr:pic>
      <xdr:nvPicPr>
        <xdr:cNvPr id="2342" name="Picture 21">
          <a:extLst>
            <a:ext uri="{FF2B5EF4-FFF2-40B4-BE49-F238E27FC236}">
              <a16:creationId xmlns:a16="http://schemas.microsoft.com/office/drawing/2014/main" xmlns="" id="{0ABF9055-F0DC-48A6-A211-2A401A3F2D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925550"/>
          <a:ext cx="2242" cy="161925"/>
        </a:xfrm>
        <a:prstGeom prst="rect">
          <a:avLst/>
        </a:prstGeom>
        <a:noFill/>
        <a:ln w="9525">
          <a:noFill/>
          <a:miter lim="800000"/>
          <a:headEnd/>
          <a:tailEnd/>
        </a:ln>
      </xdr:spPr>
    </xdr:pic>
    <xdr:clientData/>
  </xdr:oneCellAnchor>
  <xdr:oneCellAnchor>
    <xdr:from>
      <xdr:col>4</xdr:col>
      <xdr:colOff>1047750</xdr:colOff>
      <xdr:row>1280</xdr:row>
      <xdr:rowOff>0</xdr:rowOff>
    </xdr:from>
    <xdr:ext cx="2242" cy="161925"/>
    <xdr:pic>
      <xdr:nvPicPr>
        <xdr:cNvPr id="2343" name="Picture 21">
          <a:extLst>
            <a:ext uri="{FF2B5EF4-FFF2-40B4-BE49-F238E27FC236}">
              <a16:creationId xmlns:a16="http://schemas.microsoft.com/office/drawing/2014/main" xmlns="" id="{7215CABC-75EC-4924-B7B6-C509498C4D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973050"/>
          <a:ext cx="2242" cy="161925"/>
        </a:xfrm>
        <a:prstGeom prst="rect">
          <a:avLst/>
        </a:prstGeom>
        <a:noFill/>
        <a:ln w="9525">
          <a:noFill/>
          <a:miter lim="800000"/>
          <a:headEnd/>
          <a:tailEnd/>
        </a:ln>
      </xdr:spPr>
    </xdr:pic>
    <xdr:clientData/>
  </xdr:oneCellAnchor>
  <xdr:oneCellAnchor>
    <xdr:from>
      <xdr:col>4</xdr:col>
      <xdr:colOff>1047750</xdr:colOff>
      <xdr:row>1303</xdr:row>
      <xdr:rowOff>0</xdr:rowOff>
    </xdr:from>
    <xdr:ext cx="2242" cy="161925"/>
    <xdr:pic>
      <xdr:nvPicPr>
        <xdr:cNvPr id="2344" name="Picture 21">
          <a:extLst>
            <a:ext uri="{FF2B5EF4-FFF2-40B4-BE49-F238E27FC236}">
              <a16:creationId xmlns:a16="http://schemas.microsoft.com/office/drawing/2014/main" xmlns="" id="{6FC2CAB5-E78B-47CF-A7A5-7922BAFE9D3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54550"/>
          <a:ext cx="2242" cy="161925"/>
        </a:xfrm>
        <a:prstGeom prst="rect">
          <a:avLst/>
        </a:prstGeom>
        <a:noFill/>
        <a:ln w="9525">
          <a:noFill/>
          <a:miter lim="800000"/>
          <a:headEnd/>
          <a:tailEnd/>
        </a:ln>
      </xdr:spPr>
    </xdr:pic>
    <xdr:clientData/>
  </xdr:oneCellAnchor>
  <xdr:oneCellAnchor>
    <xdr:from>
      <xdr:col>4</xdr:col>
      <xdr:colOff>1047750</xdr:colOff>
      <xdr:row>1262</xdr:row>
      <xdr:rowOff>0</xdr:rowOff>
    </xdr:from>
    <xdr:ext cx="2242" cy="161925"/>
    <xdr:pic>
      <xdr:nvPicPr>
        <xdr:cNvPr id="2345" name="Picture 21">
          <a:extLst>
            <a:ext uri="{FF2B5EF4-FFF2-40B4-BE49-F238E27FC236}">
              <a16:creationId xmlns:a16="http://schemas.microsoft.com/office/drawing/2014/main" xmlns="" id="{1B3CDA36-4325-4EC3-9910-F615A1D62B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544050"/>
          <a:ext cx="2242" cy="161925"/>
        </a:xfrm>
        <a:prstGeom prst="rect">
          <a:avLst/>
        </a:prstGeom>
        <a:noFill/>
        <a:ln w="9525">
          <a:noFill/>
          <a:miter lim="800000"/>
          <a:headEnd/>
          <a:tailEnd/>
        </a:ln>
      </xdr:spPr>
    </xdr:pic>
    <xdr:clientData/>
  </xdr:oneCellAnchor>
  <xdr:oneCellAnchor>
    <xdr:from>
      <xdr:col>4</xdr:col>
      <xdr:colOff>1047750</xdr:colOff>
      <xdr:row>1285</xdr:row>
      <xdr:rowOff>0</xdr:rowOff>
    </xdr:from>
    <xdr:ext cx="2242" cy="161925"/>
    <xdr:pic>
      <xdr:nvPicPr>
        <xdr:cNvPr id="2346" name="Picture 21">
          <a:extLst>
            <a:ext uri="{FF2B5EF4-FFF2-40B4-BE49-F238E27FC236}">
              <a16:creationId xmlns:a16="http://schemas.microsoft.com/office/drawing/2014/main" xmlns="" id="{4AA10DBE-7860-415B-9955-9A6F71B8F4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925550"/>
          <a:ext cx="2242" cy="161925"/>
        </a:xfrm>
        <a:prstGeom prst="rect">
          <a:avLst/>
        </a:prstGeom>
        <a:noFill/>
        <a:ln w="9525">
          <a:noFill/>
          <a:miter lim="800000"/>
          <a:headEnd/>
          <a:tailEnd/>
        </a:ln>
      </xdr:spPr>
    </xdr:pic>
    <xdr:clientData/>
  </xdr:oneCellAnchor>
  <xdr:oneCellAnchor>
    <xdr:from>
      <xdr:col>4</xdr:col>
      <xdr:colOff>1047750</xdr:colOff>
      <xdr:row>1288</xdr:row>
      <xdr:rowOff>0</xdr:rowOff>
    </xdr:from>
    <xdr:ext cx="2242" cy="161925"/>
    <xdr:pic>
      <xdr:nvPicPr>
        <xdr:cNvPr id="2347" name="Picture 21">
          <a:extLst>
            <a:ext uri="{FF2B5EF4-FFF2-40B4-BE49-F238E27FC236}">
              <a16:creationId xmlns:a16="http://schemas.microsoft.com/office/drawing/2014/main" xmlns="" id="{CA4BE1B7-D31D-478F-8FFB-BFB5BE3047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4497050"/>
          <a:ext cx="2242" cy="161925"/>
        </a:xfrm>
        <a:prstGeom prst="rect">
          <a:avLst/>
        </a:prstGeom>
        <a:noFill/>
        <a:ln w="9525">
          <a:noFill/>
          <a:miter lim="800000"/>
          <a:headEnd/>
          <a:tailEnd/>
        </a:ln>
      </xdr:spPr>
    </xdr:pic>
    <xdr:clientData/>
  </xdr:oneCellAnchor>
  <xdr:oneCellAnchor>
    <xdr:from>
      <xdr:col>4</xdr:col>
      <xdr:colOff>1047750</xdr:colOff>
      <xdr:row>1255</xdr:row>
      <xdr:rowOff>0</xdr:rowOff>
    </xdr:from>
    <xdr:ext cx="2242" cy="161925"/>
    <xdr:pic>
      <xdr:nvPicPr>
        <xdr:cNvPr id="2348" name="Picture 21">
          <a:extLst>
            <a:ext uri="{FF2B5EF4-FFF2-40B4-BE49-F238E27FC236}">
              <a16:creationId xmlns:a16="http://schemas.microsoft.com/office/drawing/2014/main" xmlns="" id="{61BFDACA-350C-4502-80F7-DDF4DD040C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210550"/>
          <a:ext cx="2242" cy="161925"/>
        </a:xfrm>
        <a:prstGeom prst="rect">
          <a:avLst/>
        </a:prstGeom>
        <a:noFill/>
        <a:ln w="9525">
          <a:noFill/>
          <a:miter lim="800000"/>
          <a:headEnd/>
          <a:tailEnd/>
        </a:ln>
      </xdr:spPr>
    </xdr:pic>
    <xdr:clientData/>
  </xdr:oneCellAnchor>
  <xdr:oneCellAnchor>
    <xdr:from>
      <xdr:col>4</xdr:col>
      <xdr:colOff>1047750</xdr:colOff>
      <xdr:row>1255</xdr:row>
      <xdr:rowOff>0</xdr:rowOff>
    </xdr:from>
    <xdr:ext cx="2242" cy="161925"/>
    <xdr:pic>
      <xdr:nvPicPr>
        <xdr:cNvPr id="2349" name="Picture 21">
          <a:extLst>
            <a:ext uri="{FF2B5EF4-FFF2-40B4-BE49-F238E27FC236}">
              <a16:creationId xmlns:a16="http://schemas.microsoft.com/office/drawing/2014/main" xmlns="" id="{3238F9CC-85A6-47AA-86EA-FD3347CC24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210550"/>
          <a:ext cx="2242" cy="161925"/>
        </a:xfrm>
        <a:prstGeom prst="rect">
          <a:avLst/>
        </a:prstGeom>
        <a:noFill/>
        <a:ln w="9525">
          <a:noFill/>
          <a:miter lim="800000"/>
          <a:headEnd/>
          <a:tailEnd/>
        </a:ln>
      </xdr:spPr>
    </xdr:pic>
    <xdr:clientData/>
  </xdr:oneCellAnchor>
  <xdr:oneCellAnchor>
    <xdr:from>
      <xdr:col>4</xdr:col>
      <xdr:colOff>1047750</xdr:colOff>
      <xdr:row>1255</xdr:row>
      <xdr:rowOff>0</xdr:rowOff>
    </xdr:from>
    <xdr:ext cx="2242" cy="161925"/>
    <xdr:pic>
      <xdr:nvPicPr>
        <xdr:cNvPr id="2350" name="Picture 21">
          <a:extLst>
            <a:ext uri="{FF2B5EF4-FFF2-40B4-BE49-F238E27FC236}">
              <a16:creationId xmlns:a16="http://schemas.microsoft.com/office/drawing/2014/main" xmlns="" id="{434227F2-FEC8-4B28-AFBB-51F6563C7A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210550"/>
          <a:ext cx="2242" cy="161925"/>
        </a:xfrm>
        <a:prstGeom prst="rect">
          <a:avLst/>
        </a:prstGeom>
        <a:noFill/>
        <a:ln w="9525">
          <a:noFill/>
          <a:miter lim="800000"/>
          <a:headEnd/>
          <a:tailEnd/>
        </a:ln>
      </xdr:spPr>
    </xdr:pic>
    <xdr:clientData/>
  </xdr:oneCellAnchor>
  <xdr:oneCellAnchor>
    <xdr:from>
      <xdr:col>4</xdr:col>
      <xdr:colOff>1047750</xdr:colOff>
      <xdr:row>1257</xdr:row>
      <xdr:rowOff>0</xdr:rowOff>
    </xdr:from>
    <xdr:ext cx="2242" cy="161925"/>
    <xdr:pic>
      <xdr:nvPicPr>
        <xdr:cNvPr id="2351" name="Picture 21">
          <a:extLst>
            <a:ext uri="{FF2B5EF4-FFF2-40B4-BE49-F238E27FC236}">
              <a16:creationId xmlns:a16="http://schemas.microsoft.com/office/drawing/2014/main" xmlns="" id="{51BC3FD1-0C5E-4934-B78C-741159988E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591550"/>
          <a:ext cx="2242" cy="161925"/>
        </a:xfrm>
        <a:prstGeom prst="rect">
          <a:avLst/>
        </a:prstGeom>
        <a:noFill/>
        <a:ln w="9525">
          <a:noFill/>
          <a:miter lim="800000"/>
          <a:headEnd/>
          <a:tailEnd/>
        </a:ln>
      </xdr:spPr>
    </xdr:pic>
    <xdr:clientData/>
  </xdr:oneCellAnchor>
  <xdr:oneCellAnchor>
    <xdr:from>
      <xdr:col>4</xdr:col>
      <xdr:colOff>1047750</xdr:colOff>
      <xdr:row>1264</xdr:row>
      <xdr:rowOff>0</xdr:rowOff>
    </xdr:from>
    <xdr:ext cx="2242" cy="161925"/>
    <xdr:pic>
      <xdr:nvPicPr>
        <xdr:cNvPr id="2352" name="Picture 21">
          <a:extLst>
            <a:ext uri="{FF2B5EF4-FFF2-40B4-BE49-F238E27FC236}">
              <a16:creationId xmlns:a16="http://schemas.microsoft.com/office/drawing/2014/main" xmlns="" id="{A2024D53-2DC4-4550-B527-95B68A1176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925050"/>
          <a:ext cx="2242" cy="161925"/>
        </a:xfrm>
        <a:prstGeom prst="rect">
          <a:avLst/>
        </a:prstGeom>
        <a:noFill/>
        <a:ln w="9525">
          <a:noFill/>
          <a:miter lim="800000"/>
          <a:headEnd/>
          <a:tailEnd/>
        </a:ln>
      </xdr:spPr>
    </xdr:pic>
    <xdr:clientData/>
  </xdr:oneCellAnchor>
  <xdr:oneCellAnchor>
    <xdr:from>
      <xdr:col>4</xdr:col>
      <xdr:colOff>1047750</xdr:colOff>
      <xdr:row>1217</xdr:row>
      <xdr:rowOff>0</xdr:rowOff>
    </xdr:from>
    <xdr:ext cx="2242" cy="161925"/>
    <xdr:pic>
      <xdr:nvPicPr>
        <xdr:cNvPr id="2353" name="Picture 21">
          <a:extLst>
            <a:ext uri="{FF2B5EF4-FFF2-40B4-BE49-F238E27FC236}">
              <a16:creationId xmlns:a16="http://schemas.microsoft.com/office/drawing/2014/main" xmlns="" id="{8ACE4365-CC52-436D-A5EE-192C0339C1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1255</xdr:row>
      <xdr:rowOff>0</xdr:rowOff>
    </xdr:from>
    <xdr:ext cx="2242" cy="161925"/>
    <xdr:pic>
      <xdr:nvPicPr>
        <xdr:cNvPr id="2354" name="Picture 21">
          <a:extLst>
            <a:ext uri="{FF2B5EF4-FFF2-40B4-BE49-F238E27FC236}">
              <a16:creationId xmlns:a16="http://schemas.microsoft.com/office/drawing/2014/main" xmlns="" id="{970CC72D-83D6-40A2-AB21-282A7CECB5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210550"/>
          <a:ext cx="2242" cy="161925"/>
        </a:xfrm>
        <a:prstGeom prst="rect">
          <a:avLst/>
        </a:prstGeom>
        <a:noFill/>
        <a:ln w="9525">
          <a:noFill/>
          <a:miter lim="800000"/>
          <a:headEnd/>
          <a:tailEnd/>
        </a:ln>
      </xdr:spPr>
    </xdr:pic>
    <xdr:clientData/>
  </xdr:oneCellAnchor>
  <xdr:oneCellAnchor>
    <xdr:from>
      <xdr:col>4</xdr:col>
      <xdr:colOff>1047750</xdr:colOff>
      <xdr:row>1257</xdr:row>
      <xdr:rowOff>0</xdr:rowOff>
    </xdr:from>
    <xdr:ext cx="2242" cy="161925"/>
    <xdr:pic>
      <xdr:nvPicPr>
        <xdr:cNvPr id="2355" name="Picture 21">
          <a:extLst>
            <a:ext uri="{FF2B5EF4-FFF2-40B4-BE49-F238E27FC236}">
              <a16:creationId xmlns:a16="http://schemas.microsoft.com/office/drawing/2014/main" xmlns="" id="{67C74330-EDCE-43C3-B8DB-E1D4183BE45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591550"/>
          <a:ext cx="2242" cy="161925"/>
        </a:xfrm>
        <a:prstGeom prst="rect">
          <a:avLst/>
        </a:prstGeom>
        <a:noFill/>
        <a:ln w="9525">
          <a:noFill/>
          <a:miter lim="800000"/>
          <a:headEnd/>
          <a:tailEnd/>
        </a:ln>
      </xdr:spPr>
    </xdr:pic>
    <xdr:clientData/>
  </xdr:oneCellAnchor>
  <xdr:oneCellAnchor>
    <xdr:from>
      <xdr:col>4</xdr:col>
      <xdr:colOff>1047750</xdr:colOff>
      <xdr:row>1264</xdr:row>
      <xdr:rowOff>0</xdr:rowOff>
    </xdr:from>
    <xdr:ext cx="2242" cy="161925"/>
    <xdr:pic>
      <xdr:nvPicPr>
        <xdr:cNvPr id="2356" name="Picture 21">
          <a:extLst>
            <a:ext uri="{FF2B5EF4-FFF2-40B4-BE49-F238E27FC236}">
              <a16:creationId xmlns:a16="http://schemas.microsoft.com/office/drawing/2014/main" xmlns="" id="{90655FA3-CD91-402A-90D9-D0D61E7E03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925050"/>
          <a:ext cx="2242" cy="161925"/>
        </a:xfrm>
        <a:prstGeom prst="rect">
          <a:avLst/>
        </a:prstGeom>
        <a:noFill/>
        <a:ln w="9525">
          <a:noFill/>
          <a:miter lim="800000"/>
          <a:headEnd/>
          <a:tailEnd/>
        </a:ln>
      </xdr:spPr>
    </xdr:pic>
    <xdr:clientData/>
  </xdr:oneCellAnchor>
  <xdr:oneCellAnchor>
    <xdr:from>
      <xdr:col>4</xdr:col>
      <xdr:colOff>1047750</xdr:colOff>
      <xdr:row>1217</xdr:row>
      <xdr:rowOff>0</xdr:rowOff>
    </xdr:from>
    <xdr:ext cx="2242" cy="161925"/>
    <xdr:pic>
      <xdr:nvPicPr>
        <xdr:cNvPr id="2357" name="Picture 21">
          <a:extLst>
            <a:ext uri="{FF2B5EF4-FFF2-40B4-BE49-F238E27FC236}">
              <a16:creationId xmlns:a16="http://schemas.microsoft.com/office/drawing/2014/main" xmlns="" id="{4CFC5141-5130-42BF-A39F-A630EC647E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1255</xdr:row>
      <xdr:rowOff>0</xdr:rowOff>
    </xdr:from>
    <xdr:ext cx="2242" cy="161925"/>
    <xdr:pic>
      <xdr:nvPicPr>
        <xdr:cNvPr id="2358" name="Picture 21">
          <a:extLst>
            <a:ext uri="{FF2B5EF4-FFF2-40B4-BE49-F238E27FC236}">
              <a16:creationId xmlns:a16="http://schemas.microsoft.com/office/drawing/2014/main" xmlns="" id="{0B7DEB07-4364-4F24-9357-F1EF39AE0D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210550"/>
          <a:ext cx="2242" cy="161925"/>
        </a:xfrm>
        <a:prstGeom prst="rect">
          <a:avLst/>
        </a:prstGeom>
        <a:noFill/>
        <a:ln w="9525">
          <a:noFill/>
          <a:miter lim="800000"/>
          <a:headEnd/>
          <a:tailEnd/>
        </a:ln>
      </xdr:spPr>
    </xdr:pic>
    <xdr:clientData/>
  </xdr:oneCellAnchor>
  <xdr:oneCellAnchor>
    <xdr:from>
      <xdr:col>4</xdr:col>
      <xdr:colOff>1047750</xdr:colOff>
      <xdr:row>1258</xdr:row>
      <xdr:rowOff>0</xdr:rowOff>
    </xdr:from>
    <xdr:ext cx="2242" cy="161925"/>
    <xdr:pic>
      <xdr:nvPicPr>
        <xdr:cNvPr id="2359" name="Picture 21">
          <a:extLst>
            <a:ext uri="{FF2B5EF4-FFF2-40B4-BE49-F238E27FC236}">
              <a16:creationId xmlns:a16="http://schemas.microsoft.com/office/drawing/2014/main" xmlns="" id="{EC974FA3-4605-447E-BFE7-26EF84EFE8C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782050"/>
          <a:ext cx="2242" cy="161925"/>
        </a:xfrm>
        <a:prstGeom prst="rect">
          <a:avLst/>
        </a:prstGeom>
        <a:noFill/>
        <a:ln w="9525">
          <a:noFill/>
          <a:miter lim="800000"/>
          <a:headEnd/>
          <a:tailEnd/>
        </a:ln>
      </xdr:spPr>
    </xdr:pic>
    <xdr:clientData/>
  </xdr:oneCellAnchor>
  <xdr:oneCellAnchor>
    <xdr:from>
      <xdr:col>4</xdr:col>
      <xdr:colOff>1047750</xdr:colOff>
      <xdr:row>1257</xdr:row>
      <xdr:rowOff>0</xdr:rowOff>
    </xdr:from>
    <xdr:ext cx="2242" cy="161925"/>
    <xdr:pic>
      <xdr:nvPicPr>
        <xdr:cNvPr id="2360" name="Picture 21">
          <a:extLst>
            <a:ext uri="{FF2B5EF4-FFF2-40B4-BE49-F238E27FC236}">
              <a16:creationId xmlns:a16="http://schemas.microsoft.com/office/drawing/2014/main" xmlns="" id="{1EF0F543-B64D-402D-B3BA-0B8DAE1422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591550"/>
          <a:ext cx="2242" cy="161925"/>
        </a:xfrm>
        <a:prstGeom prst="rect">
          <a:avLst/>
        </a:prstGeom>
        <a:noFill/>
        <a:ln w="9525">
          <a:noFill/>
          <a:miter lim="800000"/>
          <a:headEnd/>
          <a:tailEnd/>
        </a:ln>
      </xdr:spPr>
    </xdr:pic>
    <xdr:clientData/>
  </xdr:oneCellAnchor>
  <xdr:oneCellAnchor>
    <xdr:from>
      <xdr:col>4</xdr:col>
      <xdr:colOff>1047750</xdr:colOff>
      <xdr:row>1263</xdr:row>
      <xdr:rowOff>0</xdr:rowOff>
    </xdr:from>
    <xdr:ext cx="2242" cy="161925"/>
    <xdr:pic>
      <xdr:nvPicPr>
        <xdr:cNvPr id="2361" name="Picture 21">
          <a:extLst>
            <a:ext uri="{FF2B5EF4-FFF2-40B4-BE49-F238E27FC236}">
              <a16:creationId xmlns:a16="http://schemas.microsoft.com/office/drawing/2014/main" xmlns="" id="{329B720E-0490-4E92-86EA-B08F59BD8E8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734550"/>
          <a:ext cx="2242" cy="161925"/>
        </a:xfrm>
        <a:prstGeom prst="rect">
          <a:avLst/>
        </a:prstGeom>
        <a:noFill/>
        <a:ln w="9525">
          <a:noFill/>
          <a:miter lim="800000"/>
          <a:headEnd/>
          <a:tailEnd/>
        </a:ln>
      </xdr:spPr>
    </xdr:pic>
    <xdr:clientData/>
  </xdr:oneCellAnchor>
  <xdr:oneCellAnchor>
    <xdr:from>
      <xdr:col>4</xdr:col>
      <xdr:colOff>1047750</xdr:colOff>
      <xdr:row>1217</xdr:row>
      <xdr:rowOff>0</xdr:rowOff>
    </xdr:from>
    <xdr:ext cx="2242" cy="161925"/>
    <xdr:pic>
      <xdr:nvPicPr>
        <xdr:cNvPr id="2362" name="Picture 21">
          <a:extLst>
            <a:ext uri="{FF2B5EF4-FFF2-40B4-BE49-F238E27FC236}">
              <a16:creationId xmlns:a16="http://schemas.microsoft.com/office/drawing/2014/main" xmlns="" id="{C69B218F-4FDB-4030-8F9A-EB850099EF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1217</xdr:row>
      <xdr:rowOff>0</xdr:rowOff>
    </xdr:from>
    <xdr:ext cx="2242" cy="161925"/>
    <xdr:pic>
      <xdr:nvPicPr>
        <xdr:cNvPr id="2363" name="Picture 21">
          <a:extLst>
            <a:ext uri="{FF2B5EF4-FFF2-40B4-BE49-F238E27FC236}">
              <a16:creationId xmlns:a16="http://schemas.microsoft.com/office/drawing/2014/main" xmlns="" id="{AE36A2EA-1853-42E8-8F2E-A02B1794F0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1255</xdr:row>
      <xdr:rowOff>0</xdr:rowOff>
    </xdr:from>
    <xdr:ext cx="2242" cy="161925"/>
    <xdr:pic>
      <xdr:nvPicPr>
        <xdr:cNvPr id="2364" name="Picture 21">
          <a:extLst>
            <a:ext uri="{FF2B5EF4-FFF2-40B4-BE49-F238E27FC236}">
              <a16:creationId xmlns:a16="http://schemas.microsoft.com/office/drawing/2014/main" xmlns="" id="{95233D18-CAC6-4991-969A-9AB6EAB2187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210550"/>
          <a:ext cx="2242" cy="161925"/>
        </a:xfrm>
        <a:prstGeom prst="rect">
          <a:avLst/>
        </a:prstGeom>
        <a:noFill/>
        <a:ln w="9525">
          <a:noFill/>
          <a:miter lim="800000"/>
          <a:headEnd/>
          <a:tailEnd/>
        </a:ln>
      </xdr:spPr>
    </xdr:pic>
    <xdr:clientData/>
  </xdr:oneCellAnchor>
  <xdr:oneCellAnchor>
    <xdr:from>
      <xdr:col>4</xdr:col>
      <xdr:colOff>1047750</xdr:colOff>
      <xdr:row>1258</xdr:row>
      <xdr:rowOff>0</xdr:rowOff>
    </xdr:from>
    <xdr:ext cx="2242" cy="161925"/>
    <xdr:pic>
      <xdr:nvPicPr>
        <xdr:cNvPr id="2365" name="Picture 21">
          <a:extLst>
            <a:ext uri="{FF2B5EF4-FFF2-40B4-BE49-F238E27FC236}">
              <a16:creationId xmlns:a16="http://schemas.microsoft.com/office/drawing/2014/main" xmlns="" id="{B17461AE-AC2C-4195-A42E-278791EDAA3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782050"/>
          <a:ext cx="2242" cy="161925"/>
        </a:xfrm>
        <a:prstGeom prst="rect">
          <a:avLst/>
        </a:prstGeom>
        <a:noFill/>
        <a:ln w="9525">
          <a:noFill/>
          <a:miter lim="800000"/>
          <a:headEnd/>
          <a:tailEnd/>
        </a:ln>
      </xdr:spPr>
    </xdr:pic>
    <xdr:clientData/>
  </xdr:oneCellAnchor>
  <xdr:oneCellAnchor>
    <xdr:from>
      <xdr:col>4</xdr:col>
      <xdr:colOff>1047750</xdr:colOff>
      <xdr:row>1257</xdr:row>
      <xdr:rowOff>0</xdr:rowOff>
    </xdr:from>
    <xdr:ext cx="2242" cy="161925"/>
    <xdr:pic>
      <xdr:nvPicPr>
        <xdr:cNvPr id="2366" name="Picture 21">
          <a:extLst>
            <a:ext uri="{FF2B5EF4-FFF2-40B4-BE49-F238E27FC236}">
              <a16:creationId xmlns:a16="http://schemas.microsoft.com/office/drawing/2014/main" xmlns="" id="{DD0F312F-098A-46C7-88CE-F264162845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591550"/>
          <a:ext cx="2242" cy="161925"/>
        </a:xfrm>
        <a:prstGeom prst="rect">
          <a:avLst/>
        </a:prstGeom>
        <a:noFill/>
        <a:ln w="9525">
          <a:noFill/>
          <a:miter lim="800000"/>
          <a:headEnd/>
          <a:tailEnd/>
        </a:ln>
      </xdr:spPr>
    </xdr:pic>
    <xdr:clientData/>
  </xdr:oneCellAnchor>
  <xdr:oneCellAnchor>
    <xdr:from>
      <xdr:col>4</xdr:col>
      <xdr:colOff>1047750</xdr:colOff>
      <xdr:row>1263</xdr:row>
      <xdr:rowOff>0</xdr:rowOff>
    </xdr:from>
    <xdr:ext cx="2242" cy="161925"/>
    <xdr:pic>
      <xdr:nvPicPr>
        <xdr:cNvPr id="2367" name="Picture 21">
          <a:extLst>
            <a:ext uri="{FF2B5EF4-FFF2-40B4-BE49-F238E27FC236}">
              <a16:creationId xmlns:a16="http://schemas.microsoft.com/office/drawing/2014/main" xmlns="" id="{6635A994-979D-4B6C-9691-2D7A685730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734550"/>
          <a:ext cx="2242" cy="161925"/>
        </a:xfrm>
        <a:prstGeom prst="rect">
          <a:avLst/>
        </a:prstGeom>
        <a:noFill/>
        <a:ln w="9525">
          <a:noFill/>
          <a:miter lim="800000"/>
          <a:headEnd/>
          <a:tailEnd/>
        </a:ln>
      </xdr:spPr>
    </xdr:pic>
    <xdr:clientData/>
  </xdr:oneCellAnchor>
  <xdr:oneCellAnchor>
    <xdr:from>
      <xdr:col>4</xdr:col>
      <xdr:colOff>1047750</xdr:colOff>
      <xdr:row>1217</xdr:row>
      <xdr:rowOff>0</xdr:rowOff>
    </xdr:from>
    <xdr:ext cx="2242" cy="161925"/>
    <xdr:pic>
      <xdr:nvPicPr>
        <xdr:cNvPr id="2368" name="Picture 21">
          <a:extLst>
            <a:ext uri="{FF2B5EF4-FFF2-40B4-BE49-F238E27FC236}">
              <a16:creationId xmlns:a16="http://schemas.microsoft.com/office/drawing/2014/main" xmlns="" id="{E6DDBDA2-3D14-4708-B1B3-079A115D317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1217</xdr:row>
      <xdr:rowOff>0</xdr:rowOff>
    </xdr:from>
    <xdr:ext cx="2242" cy="161925"/>
    <xdr:pic>
      <xdr:nvPicPr>
        <xdr:cNvPr id="2369" name="Picture 21">
          <a:extLst>
            <a:ext uri="{FF2B5EF4-FFF2-40B4-BE49-F238E27FC236}">
              <a16:creationId xmlns:a16="http://schemas.microsoft.com/office/drawing/2014/main" xmlns="" id="{BE514744-BB9F-48BD-A5F6-392E9FD5229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1498</xdr:row>
      <xdr:rowOff>0</xdr:rowOff>
    </xdr:from>
    <xdr:ext cx="2242" cy="161925"/>
    <xdr:pic>
      <xdr:nvPicPr>
        <xdr:cNvPr id="2370" name="Picture 21">
          <a:extLst>
            <a:ext uri="{FF2B5EF4-FFF2-40B4-BE49-F238E27FC236}">
              <a16:creationId xmlns:a16="http://schemas.microsoft.com/office/drawing/2014/main" xmlns="" id="{7F2D454B-DE9F-40D4-92AF-CA7D9B3C49C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1498</xdr:row>
      <xdr:rowOff>0</xdr:rowOff>
    </xdr:from>
    <xdr:ext cx="2242" cy="161925"/>
    <xdr:pic>
      <xdr:nvPicPr>
        <xdr:cNvPr id="2371" name="Picture 21">
          <a:extLst>
            <a:ext uri="{FF2B5EF4-FFF2-40B4-BE49-F238E27FC236}">
              <a16:creationId xmlns:a16="http://schemas.microsoft.com/office/drawing/2014/main" xmlns="" id="{CFDFC5ED-477A-40BB-B1E9-A9BD2CE1CAD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1498</xdr:row>
      <xdr:rowOff>0</xdr:rowOff>
    </xdr:from>
    <xdr:ext cx="2242" cy="161925"/>
    <xdr:pic>
      <xdr:nvPicPr>
        <xdr:cNvPr id="2372" name="Picture 21">
          <a:extLst>
            <a:ext uri="{FF2B5EF4-FFF2-40B4-BE49-F238E27FC236}">
              <a16:creationId xmlns:a16="http://schemas.microsoft.com/office/drawing/2014/main" xmlns="" id="{79A57877-2323-434E-B288-EEE26F7D6C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1498</xdr:row>
      <xdr:rowOff>0</xdr:rowOff>
    </xdr:from>
    <xdr:ext cx="2242" cy="161925"/>
    <xdr:pic>
      <xdr:nvPicPr>
        <xdr:cNvPr id="2373" name="Picture 21">
          <a:extLst>
            <a:ext uri="{FF2B5EF4-FFF2-40B4-BE49-F238E27FC236}">
              <a16:creationId xmlns:a16="http://schemas.microsoft.com/office/drawing/2014/main" xmlns="" id="{A372E60A-162D-4DEA-BFE6-8AF9A96936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1498</xdr:row>
      <xdr:rowOff>0</xdr:rowOff>
    </xdr:from>
    <xdr:ext cx="2242" cy="161925"/>
    <xdr:pic>
      <xdr:nvPicPr>
        <xdr:cNvPr id="2374" name="Picture 21">
          <a:extLst>
            <a:ext uri="{FF2B5EF4-FFF2-40B4-BE49-F238E27FC236}">
              <a16:creationId xmlns:a16="http://schemas.microsoft.com/office/drawing/2014/main" xmlns="" id="{3E2EAD4D-7FC4-4888-9B7F-4EB74825A1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1498</xdr:row>
      <xdr:rowOff>0</xdr:rowOff>
    </xdr:from>
    <xdr:ext cx="2242" cy="161925"/>
    <xdr:pic>
      <xdr:nvPicPr>
        <xdr:cNvPr id="2375" name="Picture 21">
          <a:extLst>
            <a:ext uri="{FF2B5EF4-FFF2-40B4-BE49-F238E27FC236}">
              <a16:creationId xmlns:a16="http://schemas.microsoft.com/office/drawing/2014/main" xmlns="" id="{353BB78B-5249-4A0C-930A-C4DA2F8550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1498</xdr:row>
      <xdr:rowOff>0</xdr:rowOff>
    </xdr:from>
    <xdr:ext cx="2242" cy="161925"/>
    <xdr:pic>
      <xdr:nvPicPr>
        <xdr:cNvPr id="2376" name="Picture 21">
          <a:extLst>
            <a:ext uri="{FF2B5EF4-FFF2-40B4-BE49-F238E27FC236}">
              <a16:creationId xmlns:a16="http://schemas.microsoft.com/office/drawing/2014/main" xmlns="" id="{CF48B23C-50DE-4405-AB78-C344726908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1498</xdr:row>
      <xdr:rowOff>0</xdr:rowOff>
    </xdr:from>
    <xdr:ext cx="2242" cy="161925"/>
    <xdr:pic>
      <xdr:nvPicPr>
        <xdr:cNvPr id="2377" name="Picture 21">
          <a:extLst>
            <a:ext uri="{FF2B5EF4-FFF2-40B4-BE49-F238E27FC236}">
              <a16:creationId xmlns:a16="http://schemas.microsoft.com/office/drawing/2014/main" xmlns="" id="{09ED16C5-B082-4630-A7D8-A0B832F03F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1498</xdr:row>
      <xdr:rowOff>0</xdr:rowOff>
    </xdr:from>
    <xdr:ext cx="2242" cy="161925"/>
    <xdr:pic>
      <xdr:nvPicPr>
        <xdr:cNvPr id="2378" name="Picture 21">
          <a:extLst>
            <a:ext uri="{FF2B5EF4-FFF2-40B4-BE49-F238E27FC236}">
              <a16:creationId xmlns:a16="http://schemas.microsoft.com/office/drawing/2014/main" xmlns="" id="{9530D0CF-FA20-42AE-92B6-1E8E02FE6A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1498</xdr:row>
      <xdr:rowOff>0</xdr:rowOff>
    </xdr:from>
    <xdr:ext cx="2242" cy="161925"/>
    <xdr:pic>
      <xdr:nvPicPr>
        <xdr:cNvPr id="2379" name="Picture 21">
          <a:extLst>
            <a:ext uri="{FF2B5EF4-FFF2-40B4-BE49-F238E27FC236}">
              <a16:creationId xmlns:a16="http://schemas.microsoft.com/office/drawing/2014/main" xmlns="" id="{7A6238CA-86A8-4FC2-9FA3-D8F252318C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1498</xdr:row>
      <xdr:rowOff>0</xdr:rowOff>
    </xdr:from>
    <xdr:ext cx="2242" cy="161925"/>
    <xdr:pic>
      <xdr:nvPicPr>
        <xdr:cNvPr id="2380" name="Picture 21">
          <a:extLst>
            <a:ext uri="{FF2B5EF4-FFF2-40B4-BE49-F238E27FC236}">
              <a16:creationId xmlns:a16="http://schemas.microsoft.com/office/drawing/2014/main" xmlns="" id="{25F8DE7A-0C34-486E-B3FE-AE216C6C68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1498</xdr:row>
      <xdr:rowOff>0</xdr:rowOff>
    </xdr:from>
    <xdr:ext cx="2242" cy="161925"/>
    <xdr:pic>
      <xdr:nvPicPr>
        <xdr:cNvPr id="2381" name="Picture 21">
          <a:extLst>
            <a:ext uri="{FF2B5EF4-FFF2-40B4-BE49-F238E27FC236}">
              <a16:creationId xmlns:a16="http://schemas.microsoft.com/office/drawing/2014/main" xmlns="" id="{9266B445-DC45-4863-8C4A-957FCDF586A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1557</xdr:row>
      <xdr:rowOff>0</xdr:rowOff>
    </xdr:from>
    <xdr:ext cx="2242" cy="161925"/>
    <xdr:pic>
      <xdr:nvPicPr>
        <xdr:cNvPr id="2382" name="Picture 21">
          <a:extLst>
            <a:ext uri="{FF2B5EF4-FFF2-40B4-BE49-F238E27FC236}">
              <a16:creationId xmlns:a16="http://schemas.microsoft.com/office/drawing/2014/main" xmlns="" id="{5F2BBAF7-342C-441B-A97F-B616749BB7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306050"/>
          <a:ext cx="2242" cy="161925"/>
        </a:xfrm>
        <a:prstGeom prst="rect">
          <a:avLst/>
        </a:prstGeom>
        <a:noFill/>
        <a:ln w="9525">
          <a:noFill/>
          <a:miter lim="800000"/>
          <a:headEnd/>
          <a:tailEnd/>
        </a:ln>
      </xdr:spPr>
    </xdr:pic>
    <xdr:clientData/>
  </xdr:oneCellAnchor>
  <xdr:oneCellAnchor>
    <xdr:from>
      <xdr:col>4</xdr:col>
      <xdr:colOff>1047750</xdr:colOff>
      <xdr:row>1569</xdr:row>
      <xdr:rowOff>0</xdr:rowOff>
    </xdr:from>
    <xdr:ext cx="2242" cy="161925"/>
    <xdr:pic>
      <xdr:nvPicPr>
        <xdr:cNvPr id="2383" name="Picture 21">
          <a:extLst>
            <a:ext uri="{FF2B5EF4-FFF2-40B4-BE49-F238E27FC236}">
              <a16:creationId xmlns:a16="http://schemas.microsoft.com/office/drawing/2014/main" xmlns="" id="{E51E7A8A-0119-416D-96AC-3D92B526A5E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592050"/>
          <a:ext cx="2242" cy="161925"/>
        </a:xfrm>
        <a:prstGeom prst="rect">
          <a:avLst/>
        </a:prstGeom>
        <a:noFill/>
        <a:ln w="9525">
          <a:noFill/>
          <a:miter lim="800000"/>
          <a:headEnd/>
          <a:tailEnd/>
        </a:ln>
      </xdr:spPr>
    </xdr:pic>
    <xdr:clientData/>
  </xdr:oneCellAnchor>
  <xdr:oneCellAnchor>
    <xdr:from>
      <xdr:col>4</xdr:col>
      <xdr:colOff>1047750</xdr:colOff>
      <xdr:row>1550</xdr:row>
      <xdr:rowOff>0</xdr:rowOff>
    </xdr:from>
    <xdr:ext cx="2242" cy="161925"/>
    <xdr:pic>
      <xdr:nvPicPr>
        <xdr:cNvPr id="2384" name="Picture 21">
          <a:extLst>
            <a:ext uri="{FF2B5EF4-FFF2-40B4-BE49-F238E27FC236}">
              <a16:creationId xmlns:a16="http://schemas.microsoft.com/office/drawing/2014/main" xmlns="" id="{8A339C84-60EC-4F96-8471-38923DAAC8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972550"/>
          <a:ext cx="2242" cy="161925"/>
        </a:xfrm>
        <a:prstGeom prst="rect">
          <a:avLst/>
        </a:prstGeom>
        <a:noFill/>
        <a:ln w="9525">
          <a:noFill/>
          <a:miter lim="800000"/>
          <a:headEnd/>
          <a:tailEnd/>
        </a:ln>
      </xdr:spPr>
    </xdr:pic>
    <xdr:clientData/>
  </xdr:oneCellAnchor>
  <xdr:oneCellAnchor>
    <xdr:from>
      <xdr:col>4</xdr:col>
      <xdr:colOff>1047750</xdr:colOff>
      <xdr:row>1557</xdr:row>
      <xdr:rowOff>0</xdr:rowOff>
    </xdr:from>
    <xdr:ext cx="2242" cy="161925"/>
    <xdr:pic>
      <xdr:nvPicPr>
        <xdr:cNvPr id="2385" name="Picture 21">
          <a:extLst>
            <a:ext uri="{FF2B5EF4-FFF2-40B4-BE49-F238E27FC236}">
              <a16:creationId xmlns:a16="http://schemas.microsoft.com/office/drawing/2014/main" xmlns="" id="{9F1049DD-EFDB-4F66-9A04-C678DA468A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306050"/>
          <a:ext cx="2242" cy="161925"/>
        </a:xfrm>
        <a:prstGeom prst="rect">
          <a:avLst/>
        </a:prstGeom>
        <a:noFill/>
        <a:ln w="9525">
          <a:noFill/>
          <a:miter lim="800000"/>
          <a:headEnd/>
          <a:tailEnd/>
        </a:ln>
      </xdr:spPr>
    </xdr:pic>
    <xdr:clientData/>
  </xdr:oneCellAnchor>
  <xdr:oneCellAnchor>
    <xdr:from>
      <xdr:col>4</xdr:col>
      <xdr:colOff>1047750</xdr:colOff>
      <xdr:row>1569</xdr:row>
      <xdr:rowOff>0</xdr:rowOff>
    </xdr:from>
    <xdr:ext cx="2242" cy="161925"/>
    <xdr:pic>
      <xdr:nvPicPr>
        <xdr:cNvPr id="2386" name="Picture 21">
          <a:extLst>
            <a:ext uri="{FF2B5EF4-FFF2-40B4-BE49-F238E27FC236}">
              <a16:creationId xmlns:a16="http://schemas.microsoft.com/office/drawing/2014/main" xmlns="" id="{A0706E7F-A562-4AC7-9942-619ED09104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592050"/>
          <a:ext cx="2242" cy="161925"/>
        </a:xfrm>
        <a:prstGeom prst="rect">
          <a:avLst/>
        </a:prstGeom>
        <a:noFill/>
        <a:ln w="9525">
          <a:noFill/>
          <a:miter lim="800000"/>
          <a:headEnd/>
          <a:tailEnd/>
        </a:ln>
      </xdr:spPr>
    </xdr:pic>
    <xdr:clientData/>
  </xdr:oneCellAnchor>
  <xdr:oneCellAnchor>
    <xdr:from>
      <xdr:col>4</xdr:col>
      <xdr:colOff>1047750</xdr:colOff>
      <xdr:row>1550</xdr:row>
      <xdr:rowOff>0</xdr:rowOff>
    </xdr:from>
    <xdr:ext cx="2242" cy="161925"/>
    <xdr:pic>
      <xdr:nvPicPr>
        <xdr:cNvPr id="2387" name="Picture 21">
          <a:extLst>
            <a:ext uri="{FF2B5EF4-FFF2-40B4-BE49-F238E27FC236}">
              <a16:creationId xmlns:a16="http://schemas.microsoft.com/office/drawing/2014/main" xmlns="" id="{4C292787-B076-420B-87ED-5A25736044A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972550"/>
          <a:ext cx="2242" cy="161925"/>
        </a:xfrm>
        <a:prstGeom prst="rect">
          <a:avLst/>
        </a:prstGeom>
        <a:noFill/>
        <a:ln w="9525">
          <a:noFill/>
          <a:miter lim="800000"/>
          <a:headEnd/>
          <a:tailEnd/>
        </a:ln>
      </xdr:spPr>
    </xdr:pic>
    <xdr:clientData/>
  </xdr:oneCellAnchor>
  <xdr:oneCellAnchor>
    <xdr:from>
      <xdr:col>4</xdr:col>
      <xdr:colOff>1047750</xdr:colOff>
      <xdr:row>1557</xdr:row>
      <xdr:rowOff>0</xdr:rowOff>
    </xdr:from>
    <xdr:ext cx="2242" cy="161925"/>
    <xdr:pic>
      <xdr:nvPicPr>
        <xdr:cNvPr id="2388" name="Picture 21">
          <a:extLst>
            <a:ext uri="{FF2B5EF4-FFF2-40B4-BE49-F238E27FC236}">
              <a16:creationId xmlns:a16="http://schemas.microsoft.com/office/drawing/2014/main" xmlns="" id="{7D3A596B-6C11-4E4D-B063-D588A96590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306050"/>
          <a:ext cx="2242" cy="161925"/>
        </a:xfrm>
        <a:prstGeom prst="rect">
          <a:avLst/>
        </a:prstGeom>
        <a:noFill/>
        <a:ln w="9525">
          <a:noFill/>
          <a:miter lim="800000"/>
          <a:headEnd/>
          <a:tailEnd/>
        </a:ln>
      </xdr:spPr>
    </xdr:pic>
    <xdr:clientData/>
  </xdr:oneCellAnchor>
  <xdr:oneCellAnchor>
    <xdr:from>
      <xdr:col>4</xdr:col>
      <xdr:colOff>1047750</xdr:colOff>
      <xdr:row>1569</xdr:row>
      <xdr:rowOff>0</xdr:rowOff>
    </xdr:from>
    <xdr:ext cx="2242" cy="161925"/>
    <xdr:pic>
      <xdr:nvPicPr>
        <xdr:cNvPr id="2389" name="Picture 21">
          <a:extLst>
            <a:ext uri="{FF2B5EF4-FFF2-40B4-BE49-F238E27FC236}">
              <a16:creationId xmlns:a16="http://schemas.microsoft.com/office/drawing/2014/main" xmlns="" id="{6C57F4F2-F96F-4664-A128-4E7EDCB847F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592050"/>
          <a:ext cx="2242" cy="161925"/>
        </a:xfrm>
        <a:prstGeom prst="rect">
          <a:avLst/>
        </a:prstGeom>
        <a:noFill/>
        <a:ln w="9525">
          <a:noFill/>
          <a:miter lim="800000"/>
          <a:headEnd/>
          <a:tailEnd/>
        </a:ln>
      </xdr:spPr>
    </xdr:pic>
    <xdr:clientData/>
  </xdr:oneCellAnchor>
  <xdr:oneCellAnchor>
    <xdr:from>
      <xdr:col>4</xdr:col>
      <xdr:colOff>1047750</xdr:colOff>
      <xdr:row>1550</xdr:row>
      <xdr:rowOff>0</xdr:rowOff>
    </xdr:from>
    <xdr:ext cx="2242" cy="161925"/>
    <xdr:pic>
      <xdr:nvPicPr>
        <xdr:cNvPr id="2390" name="Picture 21">
          <a:extLst>
            <a:ext uri="{FF2B5EF4-FFF2-40B4-BE49-F238E27FC236}">
              <a16:creationId xmlns:a16="http://schemas.microsoft.com/office/drawing/2014/main" xmlns="" id="{C6ACC716-8344-44D1-8069-6A2ED31B27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972550"/>
          <a:ext cx="2242" cy="161925"/>
        </a:xfrm>
        <a:prstGeom prst="rect">
          <a:avLst/>
        </a:prstGeom>
        <a:noFill/>
        <a:ln w="9525">
          <a:noFill/>
          <a:miter lim="800000"/>
          <a:headEnd/>
          <a:tailEnd/>
        </a:ln>
      </xdr:spPr>
    </xdr:pic>
    <xdr:clientData/>
  </xdr:oneCellAnchor>
  <xdr:oneCellAnchor>
    <xdr:from>
      <xdr:col>4</xdr:col>
      <xdr:colOff>1047750</xdr:colOff>
      <xdr:row>1541</xdr:row>
      <xdr:rowOff>0</xdr:rowOff>
    </xdr:from>
    <xdr:ext cx="2242" cy="161925"/>
    <xdr:pic>
      <xdr:nvPicPr>
        <xdr:cNvPr id="2391" name="Picture 21">
          <a:extLst>
            <a:ext uri="{FF2B5EF4-FFF2-40B4-BE49-F238E27FC236}">
              <a16:creationId xmlns:a16="http://schemas.microsoft.com/office/drawing/2014/main" xmlns="" id="{28F5CA99-E20F-43F1-938E-94EE51A1CB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7258050"/>
          <a:ext cx="2242" cy="161925"/>
        </a:xfrm>
        <a:prstGeom prst="rect">
          <a:avLst/>
        </a:prstGeom>
        <a:noFill/>
        <a:ln w="9525">
          <a:noFill/>
          <a:miter lim="800000"/>
          <a:headEnd/>
          <a:tailEnd/>
        </a:ln>
      </xdr:spPr>
    </xdr:pic>
    <xdr:clientData/>
  </xdr:oneCellAnchor>
  <xdr:oneCellAnchor>
    <xdr:from>
      <xdr:col>4</xdr:col>
      <xdr:colOff>1047750</xdr:colOff>
      <xdr:row>1563</xdr:row>
      <xdr:rowOff>0</xdr:rowOff>
    </xdr:from>
    <xdr:ext cx="2242" cy="161925"/>
    <xdr:pic>
      <xdr:nvPicPr>
        <xdr:cNvPr id="2392" name="Picture 21">
          <a:extLst>
            <a:ext uri="{FF2B5EF4-FFF2-40B4-BE49-F238E27FC236}">
              <a16:creationId xmlns:a16="http://schemas.microsoft.com/office/drawing/2014/main" xmlns="" id="{EFC790F8-A362-45E5-96B0-EDF8941A5A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449050"/>
          <a:ext cx="2242" cy="161925"/>
        </a:xfrm>
        <a:prstGeom prst="rect">
          <a:avLst/>
        </a:prstGeom>
        <a:noFill/>
        <a:ln w="9525">
          <a:noFill/>
          <a:miter lim="800000"/>
          <a:headEnd/>
          <a:tailEnd/>
        </a:ln>
      </xdr:spPr>
    </xdr:pic>
    <xdr:clientData/>
  </xdr:oneCellAnchor>
  <xdr:oneCellAnchor>
    <xdr:from>
      <xdr:col>4</xdr:col>
      <xdr:colOff>1047750</xdr:colOff>
      <xdr:row>1556</xdr:row>
      <xdr:rowOff>0</xdr:rowOff>
    </xdr:from>
    <xdr:ext cx="2242" cy="161925"/>
    <xdr:pic>
      <xdr:nvPicPr>
        <xdr:cNvPr id="2393" name="Picture 21">
          <a:extLst>
            <a:ext uri="{FF2B5EF4-FFF2-40B4-BE49-F238E27FC236}">
              <a16:creationId xmlns:a16="http://schemas.microsoft.com/office/drawing/2014/main" xmlns="" id="{91288575-4D7A-4E67-B058-A62930E53E7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115550"/>
          <a:ext cx="2242" cy="161925"/>
        </a:xfrm>
        <a:prstGeom prst="rect">
          <a:avLst/>
        </a:prstGeom>
        <a:noFill/>
        <a:ln w="9525">
          <a:noFill/>
          <a:miter lim="800000"/>
          <a:headEnd/>
          <a:tailEnd/>
        </a:ln>
      </xdr:spPr>
    </xdr:pic>
    <xdr:clientData/>
  </xdr:oneCellAnchor>
  <xdr:oneCellAnchor>
    <xdr:from>
      <xdr:col>4</xdr:col>
      <xdr:colOff>1047750</xdr:colOff>
      <xdr:row>1508</xdr:row>
      <xdr:rowOff>0</xdr:rowOff>
    </xdr:from>
    <xdr:ext cx="2242" cy="161925"/>
    <xdr:pic>
      <xdr:nvPicPr>
        <xdr:cNvPr id="2394" name="Picture 21">
          <a:extLst>
            <a:ext uri="{FF2B5EF4-FFF2-40B4-BE49-F238E27FC236}">
              <a16:creationId xmlns:a16="http://schemas.microsoft.com/office/drawing/2014/main" xmlns="" id="{28F37826-2863-4FD3-A3A7-0799A90731B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1568</xdr:row>
      <xdr:rowOff>0</xdr:rowOff>
    </xdr:from>
    <xdr:ext cx="2242" cy="161925"/>
    <xdr:pic>
      <xdr:nvPicPr>
        <xdr:cNvPr id="2395" name="Picture 21">
          <a:extLst>
            <a:ext uri="{FF2B5EF4-FFF2-40B4-BE49-F238E27FC236}">
              <a16:creationId xmlns:a16="http://schemas.microsoft.com/office/drawing/2014/main" xmlns="" id="{1B278D14-F529-4558-89C5-89FC6C4E01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401550"/>
          <a:ext cx="2242" cy="161925"/>
        </a:xfrm>
        <a:prstGeom prst="rect">
          <a:avLst/>
        </a:prstGeom>
        <a:noFill/>
        <a:ln w="9525">
          <a:noFill/>
          <a:miter lim="800000"/>
          <a:headEnd/>
          <a:tailEnd/>
        </a:ln>
      </xdr:spPr>
    </xdr:pic>
    <xdr:clientData/>
  </xdr:oneCellAnchor>
  <xdr:oneCellAnchor>
    <xdr:from>
      <xdr:col>4</xdr:col>
      <xdr:colOff>1047750</xdr:colOff>
      <xdr:row>1557</xdr:row>
      <xdr:rowOff>0</xdr:rowOff>
    </xdr:from>
    <xdr:ext cx="2242" cy="161925"/>
    <xdr:pic>
      <xdr:nvPicPr>
        <xdr:cNvPr id="2396" name="Picture 21">
          <a:extLst>
            <a:ext uri="{FF2B5EF4-FFF2-40B4-BE49-F238E27FC236}">
              <a16:creationId xmlns:a16="http://schemas.microsoft.com/office/drawing/2014/main" xmlns="" id="{550BC787-D872-4F86-B2A6-1297AA52AB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306050"/>
          <a:ext cx="2242" cy="161925"/>
        </a:xfrm>
        <a:prstGeom prst="rect">
          <a:avLst/>
        </a:prstGeom>
        <a:noFill/>
        <a:ln w="9525">
          <a:noFill/>
          <a:miter lim="800000"/>
          <a:headEnd/>
          <a:tailEnd/>
        </a:ln>
      </xdr:spPr>
    </xdr:pic>
    <xdr:clientData/>
  </xdr:oneCellAnchor>
  <xdr:oneCellAnchor>
    <xdr:from>
      <xdr:col>4</xdr:col>
      <xdr:colOff>1047750</xdr:colOff>
      <xdr:row>1569</xdr:row>
      <xdr:rowOff>0</xdr:rowOff>
    </xdr:from>
    <xdr:ext cx="2242" cy="161925"/>
    <xdr:pic>
      <xdr:nvPicPr>
        <xdr:cNvPr id="2397" name="Picture 21">
          <a:extLst>
            <a:ext uri="{FF2B5EF4-FFF2-40B4-BE49-F238E27FC236}">
              <a16:creationId xmlns:a16="http://schemas.microsoft.com/office/drawing/2014/main" xmlns="" id="{BD969C89-FCDF-4585-A38A-39ED9E3318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592050"/>
          <a:ext cx="2242" cy="161925"/>
        </a:xfrm>
        <a:prstGeom prst="rect">
          <a:avLst/>
        </a:prstGeom>
        <a:noFill/>
        <a:ln w="9525">
          <a:noFill/>
          <a:miter lim="800000"/>
          <a:headEnd/>
          <a:tailEnd/>
        </a:ln>
      </xdr:spPr>
    </xdr:pic>
    <xdr:clientData/>
  </xdr:oneCellAnchor>
  <xdr:oneCellAnchor>
    <xdr:from>
      <xdr:col>4</xdr:col>
      <xdr:colOff>1047750</xdr:colOff>
      <xdr:row>1550</xdr:row>
      <xdr:rowOff>0</xdr:rowOff>
    </xdr:from>
    <xdr:ext cx="2242" cy="161925"/>
    <xdr:pic>
      <xdr:nvPicPr>
        <xdr:cNvPr id="2398" name="Picture 21">
          <a:extLst>
            <a:ext uri="{FF2B5EF4-FFF2-40B4-BE49-F238E27FC236}">
              <a16:creationId xmlns:a16="http://schemas.microsoft.com/office/drawing/2014/main" xmlns="" id="{CD1ABF15-7FA5-4C72-B647-D7C29E49A7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972550"/>
          <a:ext cx="2242" cy="161925"/>
        </a:xfrm>
        <a:prstGeom prst="rect">
          <a:avLst/>
        </a:prstGeom>
        <a:noFill/>
        <a:ln w="9525">
          <a:noFill/>
          <a:miter lim="800000"/>
          <a:headEnd/>
          <a:tailEnd/>
        </a:ln>
      </xdr:spPr>
    </xdr:pic>
    <xdr:clientData/>
  </xdr:oneCellAnchor>
  <xdr:oneCellAnchor>
    <xdr:from>
      <xdr:col>4</xdr:col>
      <xdr:colOff>1047750</xdr:colOff>
      <xdr:row>1541</xdr:row>
      <xdr:rowOff>0</xdr:rowOff>
    </xdr:from>
    <xdr:ext cx="2242" cy="161925"/>
    <xdr:pic>
      <xdr:nvPicPr>
        <xdr:cNvPr id="2399" name="Picture 21">
          <a:extLst>
            <a:ext uri="{FF2B5EF4-FFF2-40B4-BE49-F238E27FC236}">
              <a16:creationId xmlns:a16="http://schemas.microsoft.com/office/drawing/2014/main" xmlns="" id="{E5389909-8C8C-41E5-96DE-AD9B539A25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7258050"/>
          <a:ext cx="2242" cy="161925"/>
        </a:xfrm>
        <a:prstGeom prst="rect">
          <a:avLst/>
        </a:prstGeom>
        <a:noFill/>
        <a:ln w="9525">
          <a:noFill/>
          <a:miter lim="800000"/>
          <a:headEnd/>
          <a:tailEnd/>
        </a:ln>
      </xdr:spPr>
    </xdr:pic>
    <xdr:clientData/>
  </xdr:oneCellAnchor>
  <xdr:oneCellAnchor>
    <xdr:from>
      <xdr:col>4</xdr:col>
      <xdr:colOff>1047750</xdr:colOff>
      <xdr:row>1563</xdr:row>
      <xdr:rowOff>0</xdr:rowOff>
    </xdr:from>
    <xdr:ext cx="2242" cy="161925"/>
    <xdr:pic>
      <xdr:nvPicPr>
        <xdr:cNvPr id="2400" name="Picture 21">
          <a:extLst>
            <a:ext uri="{FF2B5EF4-FFF2-40B4-BE49-F238E27FC236}">
              <a16:creationId xmlns:a16="http://schemas.microsoft.com/office/drawing/2014/main" xmlns="" id="{CFD8BA9A-4D99-4803-ADE4-7E8C6C7D499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449050"/>
          <a:ext cx="2242" cy="161925"/>
        </a:xfrm>
        <a:prstGeom prst="rect">
          <a:avLst/>
        </a:prstGeom>
        <a:noFill/>
        <a:ln w="9525">
          <a:noFill/>
          <a:miter lim="800000"/>
          <a:headEnd/>
          <a:tailEnd/>
        </a:ln>
      </xdr:spPr>
    </xdr:pic>
    <xdr:clientData/>
  </xdr:oneCellAnchor>
  <xdr:oneCellAnchor>
    <xdr:from>
      <xdr:col>4</xdr:col>
      <xdr:colOff>1047750</xdr:colOff>
      <xdr:row>1556</xdr:row>
      <xdr:rowOff>0</xdr:rowOff>
    </xdr:from>
    <xdr:ext cx="2242" cy="161925"/>
    <xdr:pic>
      <xdr:nvPicPr>
        <xdr:cNvPr id="2401" name="Picture 21">
          <a:extLst>
            <a:ext uri="{FF2B5EF4-FFF2-40B4-BE49-F238E27FC236}">
              <a16:creationId xmlns:a16="http://schemas.microsoft.com/office/drawing/2014/main" xmlns="" id="{2F702592-D5A3-4F27-A477-889BB096AFD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115550"/>
          <a:ext cx="2242" cy="161925"/>
        </a:xfrm>
        <a:prstGeom prst="rect">
          <a:avLst/>
        </a:prstGeom>
        <a:noFill/>
        <a:ln w="9525">
          <a:noFill/>
          <a:miter lim="800000"/>
          <a:headEnd/>
          <a:tailEnd/>
        </a:ln>
      </xdr:spPr>
    </xdr:pic>
    <xdr:clientData/>
  </xdr:oneCellAnchor>
  <xdr:oneCellAnchor>
    <xdr:from>
      <xdr:col>4</xdr:col>
      <xdr:colOff>1047750</xdr:colOff>
      <xdr:row>1508</xdr:row>
      <xdr:rowOff>0</xdr:rowOff>
    </xdr:from>
    <xdr:ext cx="2242" cy="161925"/>
    <xdr:pic>
      <xdr:nvPicPr>
        <xdr:cNvPr id="2402" name="Picture 21">
          <a:extLst>
            <a:ext uri="{FF2B5EF4-FFF2-40B4-BE49-F238E27FC236}">
              <a16:creationId xmlns:a16="http://schemas.microsoft.com/office/drawing/2014/main" xmlns="" id="{7A042388-C20B-4EE7-AE26-B8C1BCE5B2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1568</xdr:row>
      <xdr:rowOff>0</xdr:rowOff>
    </xdr:from>
    <xdr:ext cx="2242" cy="161925"/>
    <xdr:pic>
      <xdr:nvPicPr>
        <xdr:cNvPr id="2403" name="Picture 21">
          <a:extLst>
            <a:ext uri="{FF2B5EF4-FFF2-40B4-BE49-F238E27FC236}">
              <a16:creationId xmlns:a16="http://schemas.microsoft.com/office/drawing/2014/main" xmlns="" id="{603C75AC-3F0F-4264-B47E-487BA996C8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401550"/>
          <a:ext cx="2242" cy="161925"/>
        </a:xfrm>
        <a:prstGeom prst="rect">
          <a:avLst/>
        </a:prstGeom>
        <a:noFill/>
        <a:ln w="9525">
          <a:noFill/>
          <a:miter lim="800000"/>
          <a:headEnd/>
          <a:tailEnd/>
        </a:ln>
      </xdr:spPr>
    </xdr:pic>
    <xdr:clientData/>
  </xdr:oneCellAnchor>
  <xdr:oneCellAnchor>
    <xdr:from>
      <xdr:col>4</xdr:col>
      <xdr:colOff>1047750</xdr:colOff>
      <xdr:row>1557</xdr:row>
      <xdr:rowOff>0</xdr:rowOff>
    </xdr:from>
    <xdr:ext cx="2242" cy="161925"/>
    <xdr:pic>
      <xdr:nvPicPr>
        <xdr:cNvPr id="2404" name="Picture 21">
          <a:extLst>
            <a:ext uri="{FF2B5EF4-FFF2-40B4-BE49-F238E27FC236}">
              <a16:creationId xmlns:a16="http://schemas.microsoft.com/office/drawing/2014/main" xmlns="" id="{CD0DFB81-552A-4C7C-9124-9711B5CEBF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306050"/>
          <a:ext cx="2242" cy="161925"/>
        </a:xfrm>
        <a:prstGeom prst="rect">
          <a:avLst/>
        </a:prstGeom>
        <a:noFill/>
        <a:ln w="9525">
          <a:noFill/>
          <a:miter lim="800000"/>
          <a:headEnd/>
          <a:tailEnd/>
        </a:ln>
      </xdr:spPr>
    </xdr:pic>
    <xdr:clientData/>
  </xdr:oneCellAnchor>
  <xdr:oneCellAnchor>
    <xdr:from>
      <xdr:col>4</xdr:col>
      <xdr:colOff>1047750</xdr:colOff>
      <xdr:row>1549</xdr:row>
      <xdr:rowOff>0</xdr:rowOff>
    </xdr:from>
    <xdr:ext cx="2242" cy="161925"/>
    <xdr:pic>
      <xdr:nvPicPr>
        <xdr:cNvPr id="2405" name="Picture 21">
          <a:extLst>
            <a:ext uri="{FF2B5EF4-FFF2-40B4-BE49-F238E27FC236}">
              <a16:creationId xmlns:a16="http://schemas.microsoft.com/office/drawing/2014/main" xmlns="" id="{88204ACF-D689-4E18-9894-5A5B94FED9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782050"/>
          <a:ext cx="2242" cy="161925"/>
        </a:xfrm>
        <a:prstGeom prst="rect">
          <a:avLst/>
        </a:prstGeom>
        <a:noFill/>
        <a:ln w="9525">
          <a:noFill/>
          <a:miter lim="800000"/>
          <a:headEnd/>
          <a:tailEnd/>
        </a:ln>
      </xdr:spPr>
    </xdr:pic>
    <xdr:clientData/>
  </xdr:oneCellAnchor>
  <xdr:oneCellAnchor>
    <xdr:from>
      <xdr:col>4</xdr:col>
      <xdr:colOff>1047750</xdr:colOff>
      <xdr:row>1560</xdr:row>
      <xdr:rowOff>0</xdr:rowOff>
    </xdr:from>
    <xdr:ext cx="2242" cy="161925"/>
    <xdr:pic>
      <xdr:nvPicPr>
        <xdr:cNvPr id="2406" name="Picture 21">
          <a:extLst>
            <a:ext uri="{FF2B5EF4-FFF2-40B4-BE49-F238E27FC236}">
              <a16:creationId xmlns:a16="http://schemas.microsoft.com/office/drawing/2014/main" xmlns="" id="{5345F578-B779-43FB-9184-A37DDD83738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877550"/>
          <a:ext cx="2242" cy="161925"/>
        </a:xfrm>
        <a:prstGeom prst="rect">
          <a:avLst/>
        </a:prstGeom>
        <a:noFill/>
        <a:ln w="9525">
          <a:noFill/>
          <a:miter lim="800000"/>
          <a:headEnd/>
          <a:tailEnd/>
        </a:ln>
      </xdr:spPr>
    </xdr:pic>
    <xdr:clientData/>
  </xdr:oneCellAnchor>
  <xdr:oneCellAnchor>
    <xdr:from>
      <xdr:col>4</xdr:col>
      <xdr:colOff>1047750</xdr:colOff>
      <xdr:row>1569</xdr:row>
      <xdr:rowOff>0</xdr:rowOff>
    </xdr:from>
    <xdr:ext cx="2242" cy="161925"/>
    <xdr:pic>
      <xdr:nvPicPr>
        <xdr:cNvPr id="2407" name="Picture 21">
          <a:extLst>
            <a:ext uri="{FF2B5EF4-FFF2-40B4-BE49-F238E27FC236}">
              <a16:creationId xmlns:a16="http://schemas.microsoft.com/office/drawing/2014/main" xmlns="" id="{2217298C-202C-4F5E-AB38-69BCEE8D04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592050"/>
          <a:ext cx="2242" cy="161925"/>
        </a:xfrm>
        <a:prstGeom prst="rect">
          <a:avLst/>
        </a:prstGeom>
        <a:noFill/>
        <a:ln w="9525">
          <a:noFill/>
          <a:miter lim="800000"/>
          <a:headEnd/>
          <a:tailEnd/>
        </a:ln>
      </xdr:spPr>
    </xdr:pic>
    <xdr:clientData/>
  </xdr:oneCellAnchor>
  <xdr:oneCellAnchor>
    <xdr:from>
      <xdr:col>4</xdr:col>
      <xdr:colOff>1047750</xdr:colOff>
      <xdr:row>1550</xdr:row>
      <xdr:rowOff>0</xdr:rowOff>
    </xdr:from>
    <xdr:ext cx="2242" cy="161925"/>
    <xdr:pic>
      <xdr:nvPicPr>
        <xdr:cNvPr id="2408" name="Picture 21">
          <a:extLst>
            <a:ext uri="{FF2B5EF4-FFF2-40B4-BE49-F238E27FC236}">
              <a16:creationId xmlns:a16="http://schemas.microsoft.com/office/drawing/2014/main" xmlns="" id="{9A540B00-25F8-49ED-B4DA-E22596B4C86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972550"/>
          <a:ext cx="2242" cy="161925"/>
        </a:xfrm>
        <a:prstGeom prst="rect">
          <a:avLst/>
        </a:prstGeom>
        <a:noFill/>
        <a:ln w="9525">
          <a:noFill/>
          <a:miter lim="800000"/>
          <a:headEnd/>
          <a:tailEnd/>
        </a:ln>
      </xdr:spPr>
    </xdr:pic>
    <xdr:clientData/>
  </xdr:oneCellAnchor>
  <xdr:oneCellAnchor>
    <xdr:from>
      <xdr:col>4</xdr:col>
      <xdr:colOff>1047750</xdr:colOff>
      <xdr:row>1556</xdr:row>
      <xdr:rowOff>0</xdr:rowOff>
    </xdr:from>
    <xdr:ext cx="2242" cy="161925"/>
    <xdr:pic>
      <xdr:nvPicPr>
        <xdr:cNvPr id="2409" name="Picture 21">
          <a:extLst>
            <a:ext uri="{FF2B5EF4-FFF2-40B4-BE49-F238E27FC236}">
              <a16:creationId xmlns:a16="http://schemas.microsoft.com/office/drawing/2014/main" xmlns="" id="{BF673E08-1EA0-4C31-844A-43FF854B23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115550"/>
          <a:ext cx="2242" cy="161925"/>
        </a:xfrm>
        <a:prstGeom prst="rect">
          <a:avLst/>
        </a:prstGeom>
        <a:noFill/>
        <a:ln w="9525">
          <a:noFill/>
          <a:miter lim="800000"/>
          <a:headEnd/>
          <a:tailEnd/>
        </a:ln>
      </xdr:spPr>
    </xdr:pic>
    <xdr:clientData/>
  </xdr:oneCellAnchor>
  <xdr:oneCellAnchor>
    <xdr:from>
      <xdr:col>4</xdr:col>
      <xdr:colOff>1047750</xdr:colOff>
      <xdr:row>1566</xdr:row>
      <xdr:rowOff>0</xdr:rowOff>
    </xdr:from>
    <xdr:ext cx="2242" cy="161925"/>
    <xdr:pic>
      <xdr:nvPicPr>
        <xdr:cNvPr id="2410" name="Picture 21">
          <a:extLst>
            <a:ext uri="{FF2B5EF4-FFF2-40B4-BE49-F238E27FC236}">
              <a16:creationId xmlns:a16="http://schemas.microsoft.com/office/drawing/2014/main" xmlns="" id="{F6AC904A-05A3-4A24-86A1-22ADF272A8B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020550"/>
          <a:ext cx="2242" cy="161925"/>
        </a:xfrm>
        <a:prstGeom prst="rect">
          <a:avLst/>
        </a:prstGeom>
        <a:noFill/>
        <a:ln w="9525">
          <a:noFill/>
          <a:miter lim="800000"/>
          <a:headEnd/>
          <a:tailEnd/>
        </a:ln>
      </xdr:spPr>
    </xdr:pic>
    <xdr:clientData/>
  </xdr:oneCellAnchor>
  <xdr:oneCellAnchor>
    <xdr:from>
      <xdr:col>4</xdr:col>
      <xdr:colOff>1047750</xdr:colOff>
      <xdr:row>1565</xdr:row>
      <xdr:rowOff>0</xdr:rowOff>
    </xdr:from>
    <xdr:ext cx="2242" cy="161925"/>
    <xdr:pic>
      <xdr:nvPicPr>
        <xdr:cNvPr id="2411" name="Picture 21">
          <a:extLst>
            <a:ext uri="{FF2B5EF4-FFF2-40B4-BE49-F238E27FC236}">
              <a16:creationId xmlns:a16="http://schemas.microsoft.com/office/drawing/2014/main" xmlns="" id="{5DDB36AE-4A5D-4F4F-B5AD-B6D6F9FFCD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830050"/>
          <a:ext cx="2242" cy="161925"/>
        </a:xfrm>
        <a:prstGeom prst="rect">
          <a:avLst/>
        </a:prstGeom>
        <a:noFill/>
        <a:ln w="9525">
          <a:noFill/>
          <a:miter lim="800000"/>
          <a:headEnd/>
          <a:tailEnd/>
        </a:ln>
      </xdr:spPr>
    </xdr:pic>
    <xdr:clientData/>
  </xdr:oneCellAnchor>
  <xdr:oneCellAnchor>
    <xdr:from>
      <xdr:col>4</xdr:col>
      <xdr:colOff>1047750</xdr:colOff>
      <xdr:row>1558</xdr:row>
      <xdr:rowOff>0</xdr:rowOff>
    </xdr:from>
    <xdr:ext cx="2242" cy="161925"/>
    <xdr:pic>
      <xdr:nvPicPr>
        <xdr:cNvPr id="2412" name="Picture 21">
          <a:extLst>
            <a:ext uri="{FF2B5EF4-FFF2-40B4-BE49-F238E27FC236}">
              <a16:creationId xmlns:a16="http://schemas.microsoft.com/office/drawing/2014/main" xmlns="" id="{76D695B6-C927-41F0-8B77-19935F0D24A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496550"/>
          <a:ext cx="2242" cy="161925"/>
        </a:xfrm>
        <a:prstGeom prst="rect">
          <a:avLst/>
        </a:prstGeom>
        <a:noFill/>
        <a:ln w="9525">
          <a:noFill/>
          <a:miter lim="800000"/>
          <a:headEnd/>
          <a:tailEnd/>
        </a:ln>
      </xdr:spPr>
    </xdr:pic>
    <xdr:clientData/>
  </xdr:oneCellAnchor>
  <xdr:oneCellAnchor>
    <xdr:from>
      <xdr:col>4</xdr:col>
      <xdr:colOff>1047750</xdr:colOff>
      <xdr:row>1508</xdr:row>
      <xdr:rowOff>0</xdr:rowOff>
    </xdr:from>
    <xdr:ext cx="2242" cy="161925"/>
    <xdr:pic>
      <xdr:nvPicPr>
        <xdr:cNvPr id="2413" name="Picture 21">
          <a:extLst>
            <a:ext uri="{FF2B5EF4-FFF2-40B4-BE49-F238E27FC236}">
              <a16:creationId xmlns:a16="http://schemas.microsoft.com/office/drawing/2014/main" xmlns="" id="{32BA55EA-E327-4634-B6E2-EE8206D06AE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1508</xdr:row>
      <xdr:rowOff>0</xdr:rowOff>
    </xdr:from>
    <xdr:ext cx="2242" cy="161925"/>
    <xdr:pic>
      <xdr:nvPicPr>
        <xdr:cNvPr id="2414" name="Picture 21">
          <a:extLst>
            <a:ext uri="{FF2B5EF4-FFF2-40B4-BE49-F238E27FC236}">
              <a16:creationId xmlns:a16="http://schemas.microsoft.com/office/drawing/2014/main" xmlns="" id="{CE512DB6-43F9-4F09-8B2A-02D82FBB46C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1551</xdr:row>
      <xdr:rowOff>0</xdr:rowOff>
    </xdr:from>
    <xdr:ext cx="2242" cy="161925"/>
    <xdr:pic>
      <xdr:nvPicPr>
        <xdr:cNvPr id="2415" name="Picture 21">
          <a:extLst>
            <a:ext uri="{FF2B5EF4-FFF2-40B4-BE49-F238E27FC236}">
              <a16:creationId xmlns:a16="http://schemas.microsoft.com/office/drawing/2014/main" xmlns="" id="{7611D2DB-54B4-4F9B-ABD4-3E17360448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163050"/>
          <a:ext cx="2242" cy="161925"/>
        </a:xfrm>
        <a:prstGeom prst="rect">
          <a:avLst/>
        </a:prstGeom>
        <a:noFill/>
        <a:ln w="9525">
          <a:noFill/>
          <a:miter lim="800000"/>
          <a:headEnd/>
          <a:tailEnd/>
        </a:ln>
      </xdr:spPr>
    </xdr:pic>
    <xdr:clientData/>
  </xdr:oneCellAnchor>
  <xdr:oneCellAnchor>
    <xdr:from>
      <xdr:col>4</xdr:col>
      <xdr:colOff>1047750</xdr:colOff>
      <xdr:row>1568</xdr:row>
      <xdr:rowOff>0</xdr:rowOff>
    </xdr:from>
    <xdr:ext cx="2242" cy="161925"/>
    <xdr:pic>
      <xdr:nvPicPr>
        <xdr:cNvPr id="2416" name="Picture 21">
          <a:extLst>
            <a:ext uri="{FF2B5EF4-FFF2-40B4-BE49-F238E27FC236}">
              <a16:creationId xmlns:a16="http://schemas.microsoft.com/office/drawing/2014/main" xmlns="" id="{C30F5A01-C1D1-40AE-BF83-0BCB032C94E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401550"/>
          <a:ext cx="2242" cy="161925"/>
        </a:xfrm>
        <a:prstGeom prst="rect">
          <a:avLst/>
        </a:prstGeom>
        <a:noFill/>
        <a:ln w="9525">
          <a:noFill/>
          <a:miter lim="800000"/>
          <a:headEnd/>
          <a:tailEnd/>
        </a:ln>
      </xdr:spPr>
    </xdr:pic>
    <xdr:clientData/>
  </xdr:oneCellAnchor>
  <xdr:oneCellAnchor>
    <xdr:from>
      <xdr:col>4</xdr:col>
      <xdr:colOff>1047750</xdr:colOff>
      <xdr:row>1561</xdr:row>
      <xdr:rowOff>0</xdr:rowOff>
    </xdr:from>
    <xdr:ext cx="2242" cy="161925"/>
    <xdr:pic>
      <xdr:nvPicPr>
        <xdr:cNvPr id="2417" name="Picture 21">
          <a:extLst>
            <a:ext uri="{FF2B5EF4-FFF2-40B4-BE49-F238E27FC236}">
              <a16:creationId xmlns:a16="http://schemas.microsoft.com/office/drawing/2014/main" xmlns="" id="{E35ABBBD-7400-439D-B40E-160BFAACC7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068050"/>
          <a:ext cx="2242" cy="161925"/>
        </a:xfrm>
        <a:prstGeom prst="rect">
          <a:avLst/>
        </a:prstGeom>
        <a:noFill/>
        <a:ln w="9525">
          <a:noFill/>
          <a:miter lim="800000"/>
          <a:headEnd/>
          <a:tailEnd/>
        </a:ln>
      </xdr:spPr>
    </xdr:pic>
    <xdr:clientData/>
  </xdr:oneCellAnchor>
  <xdr:oneCellAnchor>
    <xdr:from>
      <xdr:col>4</xdr:col>
      <xdr:colOff>1047750</xdr:colOff>
      <xdr:row>1564</xdr:row>
      <xdr:rowOff>0</xdr:rowOff>
    </xdr:from>
    <xdr:ext cx="2242" cy="161925"/>
    <xdr:pic>
      <xdr:nvPicPr>
        <xdr:cNvPr id="2418" name="Picture 21">
          <a:extLst>
            <a:ext uri="{FF2B5EF4-FFF2-40B4-BE49-F238E27FC236}">
              <a16:creationId xmlns:a16="http://schemas.microsoft.com/office/drawing/2014/main" xmlns="" id="{D8DA1087-61D0-4A7C-93D8-18088C6591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39550"/>
          <a:ext cx="2242" cy="161925"/>
        </a:xfrm>
        <a:prstGeom prst="rect">
          <a:avLst/>
        </a:prstGeom>
        <a:noFill/>
        <a:ln w="9525">
          <a:noFill/>
          <a:miter lim="800000"/>
          <a:headEnd/>
          <a:tailEnd/>
        </a:ln>
      </xdr:spPr>
    </xdr:pic>
    <xdr:clientData/>
  </xdr:oneCellAnchor>
  <xdr:oneCellAnchor>
    <xdr:from>
      <xdr:col>4</xdr:col>
      <xdr:colOff>1047750</xdr:colOff>
      <xdr:row>1559</xdr:row>
      <xdr:rowOff>0</xdr:rowOff>
    </xdr:from>
    <xdr:ext cx="2242" cy="161925"/>
    <xdr:pic>
      <xdr:nvPicPr>
        <xdr:cNvPr id="2419" name="Picture 21">
          <a:extLst>
            <a:ext uri="{FF2B5EF4-FFF2-40B4-BE49-F238E27FC236}">
              <a16:creationId xmlns:a16="http://schemas.microsoft.com/office/drawing/2014/main" xmlns="" id="{4474D8A8-BFE3-4D79-944C-2657CD858C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687050"/>
          <a:ext cx="2242" cy="161925"/>
        </a:xfrm>
        <a:prstGeom prst="rect">
          <a:avLst/>
        </a:prstGeom>
        <a:noFill/>
        <a:ln w="9525">
          <a:noFill/>
          <a:miter lim="800000"/>
          <a:headEnd/>
          <a:tailEnd/>
        </a:ln>
      </xdr:spPr>
    </xdr:pic>
    <xdr:clientData/>
  </xdr:oneCellAnchor>
  <xdr:oneCellAnchor>
    <xdr:from>
      <xdr:col>4</xdr:col>
      <xdr:colOff>1047750</xdr:colOff>
      <xdr:row>1553</xdr:row>
      <xdr:rowOff>0</xdr:rowOff>
    </xdr:from>
    <xdr:ext cx="2242" cy="161925"/>
    <xdr:pic>
      <xdr:nvPicPr>
        <xdr:cNvPr id="2420" name="Picture 21">
          <a:extLst>
            <a:ext uri="{FF2B5EF4-FFF2-40B4-BE49-F238E27FC236}">
              <a16:creationId xmlns:a16="http://schemas.microsoft.com/office/drawing/2014/main" xmlns="" id="{32B75711-78FC-4DD7-BA12-84890C6CD4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544050"/>
          <a:ext cx="2242" cy="161925"/>
        </a:xfrm>
        <a:prstGeom prst="rect">
          <a:avLst/>
        </a:prstGeom>
        <a:noFill/>
        <a:ln w="9525">
          <a:noFill/>
          <a:miter lim="800000"/>
          <a:headEnd/>
          <a:tailEnd/>
        </a:ln>
      </xdr:spPr>
    </xdr:pic>
    <xdr:clientData/>
  </xdr:oneCellAnchor>
  <xdr:oneCellAnchor>
    <xdr:from>
      <xdr:col>4</xdr:col>
      <xdr:colOff>1047750</xdr:colOff>
      <xdr:row>1553</xdr:row>
      <xdr:rowOff>0</xdr:rowOff>
    </xdr:from>
    <xdr:ext cx="2242" cy="161925"/>
    <xdr:pic>
      <xdr:nvPicPr>
        <xdr:cNvPr id="2421" name="Picture 21">
          <a:extLst>
            <a:ext uri="{FF2B5EF4-FFF2-40B4-BE49-F238E27FC236}">
              <a16:creationId xmlns:a16="http://schemas.microsoft.com/office/drawing/2014/main" xmlns="" id="{953E03A5-8DB6-4720-865A-FAB0CE9D4AB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544050"/>
          <a:ext cx="2242" cy="161925"/>
        </a:xfrm>
        <a:prstGeom prst="rect">
          <a:avLst/>
        </a:prstGeom>
        <a:noFill/>
        <a:ln w="9525">
          <a:noFill/>
          <a:miter lim="800000"/>
          <a:headEnd/>
          <a:tailEnd/>
        </a:ln>
      </xdr:spPr>
    </xdr:pic>
    <xdr:clientData/>
  </xdr:oneCellAnchor>
  <xdr:oneCellAnchor>
    <xdr:from>
      <xdr:col>4</xdr:col>
      <xdr:colOff>1047750</xdr:colOff>
      <xdr:row>1557</xdr:row>
      <xdr:rowOff>0</xdr:rowOff>
    </xdr:from>
    <xdr:ext cx="2242" cy="161925"/>
    <xdr:pic>
      <xdr:nvPicPr>
        <xdr:cNvPr id="2422" name="Picture 21">
          <a:extLst>
            <a:ext uri="{FF2B5EF4-FFF2-40B4-BE49-F238E27FC236}">
              <a16:creationId xmlns:a16="http://schemas.microsoft.com/office/drawing/2014/main" xmlns="" id="{5CCB8F0F-A199-4CED-94A2-23FFDC7403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306050"/>
          <a:ext cx="2242" cy="161925"/>
        </a:xfrm>
        <a:prstGeom prst="rect">
          <a:avLst/>
        </a:prstGeom>
        <a:noFill/>
        <a:ln w="9525">
          <a:noFill/>
          <a:miter lim="800000"/>
          <a:headEnd/>
          <a:tailEnd/>
        </a:ln>
      </xdr:spPr>
    </xdr:pic>
    <xdr:clientData/>
  </xdr:oneCellAnchor>
  <xdr:oneCellAnchor>
    <xdr:from>
      <xdr:col>4</xdr:col>
      <xdr:colOff>1047750</xdr:colOff>
      <xdr:row>1549</xdr:row>
      <xdr:rowOff>0</xdr:rowOff>
    </xdr:from>
    <xdr:ext cx="2242" cy="161925"/>
    <xdr:pic>
      <xdr:nvPicPr>
        <xdr:cNvPr id="2423" name="Picture 21">
          <a:extLst>
            <a:ext uri="{FF2B5EF4-FFF2-40B4-BE49-F238E27FC236}">
              <a16:creationId xmlns:a16="http://schemas.microsoft.com/office/drawing/2014/main" xmlns="" id="{F884E22F-0ADE-46AE-9585-4844EC4C56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782050"/>
          <a:ext cx="2242" cy="161925"/>
        </a:xfrm>
        <a:prstGeom prst="rect">
          <a:avLst/>
        </a:prstGeom>
        <a:noFill/>
        <a:ln w="9525">
          <a:noFill/>
          <a:miter lim="800000"/>
          <a:headEnd/>
          <a:tailEnd/>
        </a:ln>
      </xdr:spPr>
    </xdr:pic>
    <xdr:clientData/>
  </xdr:oneCellAnchor>
  <xdr:oneCellAnchor>
    <xdr:from>
      <xdr:col>4</xdr:col>
      <xdr:colOff>1047750</xdr:colOff>
      <xdr:row>1560</xdr:row>
      <xdr:rowOff>0</xdr:rowOff>
    </xdr:from>
    <xdr:ext cx="2242" cy="161925"/>
    <xdr:pic>
      <xdr:nvPicPr>
        <xdr:cNvPr id="2424" name="Picture 21">
          <a:extLst>
            <a:ext uri="{FF2B5EF4-FFF2-40B4-BE49-F238E27FC236}">
              <a16:creationId xmlns:a16="http://schemas.microsoft.com/office/drawing/2014/main" xmlns="" id="{C33F9A15-780D-4273-BE18-BD0670D9A0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877550"/>
          <a:ext cx="2242" cy="161925"/>
        </a:xfrm>
        <a:prstGeom prst="rect">
          <a:avLst/>
        </a:prstGeom>
        <a:noFill/>
        <a:ln w="9525">
          <a:noFill/>
          <a:miter lim="800000"/>
          <a:headEnd/>
          <a:tailEnd/>
        </a:ln>
      </xdr:spPr>
    </xdr:pic>
    <xdr:clientData/>
  </xdr:oneCellAnchor>
  <xdr:oneCellAnchor>
    <xdr:from>
      <xdr:col>4</xdr:col>
      <xdr:colOff>1047750</xdr:colOff>
      <xdr:row>1569</xdr:row>
      <xdr:rowOff>0</xdr:rowOff>
    </xdr:from>
    <xdr:ext cx="2242" cy="161925"/>
    <xdr:pic>
      <xdr:nvPicPr>
        <xdr:cNvPr id="2425" name="Picture 21">
          <a:extLst>
            <a:ext uri="{FF2B5EF4-FFF2-40B4-BE49-F238E27FC236}">
              <a16:creationId xmlns:a16="http://schemas.microsoft.com/office/drawing/2014/main" xmlns="" id="{BA5D6D1E-0482-4D02-A461-36FFCBC572F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592050"/>
          <a:ext cx="2242" cy="161925"/>
        </a:xfrm>
        <a:prstGeom prst="rect">
          <a:avLst/>
        </a:prstGeom>
        <a:noFill/>
        <a:ln w="9525">
          <a:noFill/>
          <a:miter lim="800000"/>
          <a:headEnd/>
          <a:tailEnd/>
        </a:ln>
      </xdr:spPr>
    </xdr:pic>
    <xdr:clientData/>
  </xdr:oneCellAnchor>
  <xdr:oneCellAnchor>
    <xdr:from>
      <xdr:col>4</xdr:col>
      <xdr:colOff>1047750</xdr:colOff>
      <xdr:row>1550</xdr:row>
      <xdr:rowOff>0</xdr:rowOff>
    </xdr:from>
    <xdr:ext cx="2242" cy="161925"/>
    <xdr:pic>
      <xdr:nvPicPr>
        <xdr:cNvPr id="2426" name="Picture 21">
          <a:extLst>
            <a:ext uri="{FF2B5EF4-FFF2-40B4-BE49-F238E27FC236}">
              <a16:creationId xmlns:a16="http://schemas.microsoft.com/office/drawing/2014/main" xmlns="" id="{07D76186-7673-4445-A040-1A84170DA9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972550"/>
          <a:ext cx="2242" cy="161925"/>
        </a:xfrm>
        <a:prstGeom prst="rect">
          <a:avLst/>
        </a:prstGeom>
        <a:noFill/>
        <a:ln w="9525">
          <a:noFill/>
          <a:miter lim="800000"/>
          <a:headEnd/>
          <a:tailEnd/>
        </a:ln>
      </xdr:spPr>
    </xdr:pic>
    <xdr:clientData/>
  </xdr:oneCellAnchor>
  <xdr:oneCellAnchor>
    <xdr:from>
      <xdr:col>4</xdr:col>
      <xdr:colOff>1047750</xdr:colOff>
      <xdr:row>1556</xdr:row>
      <xdr:rowOff>0</xdr:rowOff>
    </xdr:from>
    <xdr:ext cx="2242" cy="161925"/>
    <xdr:pic>
      <xdr:nvPicPr>
        <xdr:cNvPr id="2427" name="Picture 21">
          <a:extLst>
            <a:ext uri="{FF2B5EF4-FFF2-40B4-BE49-F238E27FC236}">
              <a16:creationId xmlns:a16="http://schemas.microsoft.com/office/drawing/2014/main" xmlns="" id="{E24F1854-5F15-41E2-9464-38F2A60A3B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115550"/>
          <a:ext cx="2242" cy="161925"/>
        </a:xfrm>
        <a:prstGeom prst="rect">
          <a:avLst/>
        </a:prstGeom>
        <a:noFill/>
        <a:ln w="9525">
          <a:noFill/>
          <a:miter lim="800000"/>
          <a:headEnd/>
          <a:tailEnd/>
        </a:ln>
      </xdr:spPr>
    </xdr:pic>
    <xdr:clientData/>
  </xdr:oneCellAnchor>
  <xdr:oneCellAnchor>
    <xdr:from>
      <xdr:col>4</xdr:col>
      <xdr:colOff>1047750</xdr:colOff>
      <xdr:row>1566</xdr:row>
      <xdr:rowOff>0</xdr:rowOff>
    </xdr:from>
    <xdr:ext cx="2242" cy="161925"/>
    <xdr:pic>
      <xdr:nvPicPr>
        <xdr:cNvPr id="2428" name="Picture 21">
          <a:extLst>
            <a:ext uri="{FF2B5EF4-FFF2-40B4-BE49-F238E27FC236}">
              <a16:creationId xmlns:a16="http://schemas.microsoft.com/office/drawing/2014/main" xmlns="" id="{ADC4FEC5-DCE1-4687-B6C4-E21BA561DE7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020550"/>
          <a:ext cx="2242" cy="161925"/>
        </a:xfrm>
        <a:prstGeom prst="rect">
          <a:avLst/>
        </a:prstGeom>
        <a:noFill/>
        <a:ln w="9525">
          <a:noFill/>
          <a:miter lim="800000"/>
          <a:headEnd/>
          <a:tailEnd/>
        </a:ln>
      </xdr:spPr>
    </xdr:pic>
    <xdr:clientData/>
  </xdr:oneCellAnchor>
  <xdr:oneCellAnchor>
    <xdr:from>
      <xdr:col>4</xdr:col>
      <xdr:colOff>1047750</xdr:colOff>
      <xdr:row>1565</xdr:row>
      <xdr:rowOff>0</xdr:rowOff>
    </xdr:from>
    <xdr:ext cx="2242" cy="161925"/>
    <xdr:pic>
      <xdr:nvPicPr>
        <xdr:cNvPr id="2429" name="Picture 21">
          <a:extLst>
            <a:ext uri="{FF2B5EF4-FFF2-40B4-BE49-F238E27FC236}">
              <a16:creationId xmlns:a16="http://schemas.microsoft.com/office/drawing/2014/main" xmlns="" id="{830A0FDD-4ABF-4A6C-BFDD-FF411437F1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830050"/>
          <a:ext cx="2242" cy="161925"/>
        </a:xfrm>
        <a:prstGeom prst="rect">
          <a:avLst/>
        </a:prstGeom>
        <a:noFill/>
        <a:ln w="9525">
          <a:noFill/>
          <a:miter lim="800000"/>
          <a:headEnd/>
          <a:tailEnd/>
        </a:ln>
      </xdr:spPr>
    </xdr:pic>
    <xdr:clientData/>
  </xdr:oneCellAnchor>
  <xdr:oneCellAnchor>
    <xdr:from>
      <xdr:col>4</xdr:col>
      <xdr:colOff>1047750</xdr:colOff>
      <xdr:row>1558</xdr:row>
      <xdr:rowOff>0</xdr:rowOff>
    </xdr:from>
    <xdr:ext cx="2242" cy="161925"/>
    <xdr:pic>
      <xdr:nvPicPr>
        <xdr:cNvPr id="2430" name="Picture 21">
          <a:extLst>
            <a:ext uri="{FF2B5EF4-FFF2-40B4-BE49-F238E27FC236}">
              <a16:creationId xmlns:a16="http://schemas.microsoft.com/office/drawing/2014/main" xmlns="" id="{9175D412-A2B0-42CA-95C3-E47BC5626D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496550"/>
          <a:ext cx="2242" cy="161925"/>
        </a:xfrm>
        <a:prstGeom prst="rect">
          <a:avLst/>
        </a:prstGeom>
        <a:noFill/>
        <a:ln w="9525">
          <a:noFill/>
          <a:miter lim="800000"/>
          <a:headEnd/>
          <a:tailEnd/>
        </a:ln>
      </xdr:spPr>
    </xdr:pic>
    <xdr:clientData/>
  </xdr:oneCellAnchor>
  <xdr:oneCellAnchor>
    <xdr:from>
      <xdr:col>4</xdr:col>
      <xdr:colOff>1047750</xdr:colOff>
      <xdr:row>1508</xdr:row>
      <xdr:rowOff>0</xdr:rowOff>
    </xdr:from>
    <xdr:ext cx="2242" cy="161925"/>
    <xdr:pic>
      <xdr:nvPicPr>
        <xdr:cNvPr id="2431" name="Picture 21">
          <a:extLst>
            <a:ext uri="{FF2B5EF4-FFF2-40B4-BE49-F238E27FC236}">
              <a16:creationId xmlns:a16="http://schemas.microsoft.com/office/drawing/2014/main" xmlns="" id="{EEDC5166-082C-454E-BD5D-DE10EF82E2F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1508</xdr:row>
      <xdr:rowOff>0</xdr:rowOff>
    </xdr:from>
    <xdr:ext cx="2242" cy="161925"/>
    <xdr:pic>
      <xdr:nvPicPr>
        <xdr:cNvPr id="2432" name="Picture 21">
          <a:extLst>
            <a:ext uri="{FF2B5EF4-FFF2-40B4-BE49-F238E27FC236}">
              <a16:creationId xmlns:a16="http://schemas.microsoft.com/office/drawing/2014/main" xmlns="" id="{022F2A23-2528-43D8-B624-0F88BBDB68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1551</xdr:row>
      <xdr:rowOff>0</xdr:rowOff>
    </xdr:from>
    <xdr:ext cx="2242" cy="161925"/>
    <xdr:pic>
      <xdr:nvPicPr>
        <xdr:cNvPr id="2433" name="Picture 21">
          <a:extLst>
            <a:ext uri="{FF2B5EF4-FFF2-40B4-BE49-F238E27FC236}">
              <a16:creationId xmlns:a16="http://schemas.microsoft.com/office/drawing/2014/main" xmlns="" id="{81F4441E-673A-4A80-87DC-EF8A2189F6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163050"/>
          <a:ext cx="2242" cy="161925"/>
        </a:xfrm>
        <a:prstGeom prst="rect">
          <a:avLst/>
        </a:prstGeom>
        <a:noFill/>
        <a:ln w="9525">
          <a:noFill/>
          <a:miter lim="800000"/>
          <a:headEnd/>
          <a:tailEnd/>
        </a:ln>
      </xdr:spPr>
    </xdr:pic>
    <xdr:clientData/>
  </xdr:oneCellAnchor>
  <xdr:oneCellAnchor>
    <xdr:from>
      <xdr:col>4</xdr:col>
      <xdr:colOff>1047750</xdr:colOff>
      <xdr:row>1568</xdr:row>
      <xdr:rowOff>0</xdr:rowOff>
    </xdr:from>
    <xdr:ext cx="2242" cy="161925"/>
    <xdr:pic>
      <xdr:nvPicPr>
        <xdr:cNvPr id="2434" name="Picture 21">
          <a:extLst>
            <a:ext uri="{FF2B5EF4-FFF2-40B4-BE49-F238E27FC236}">
              <a16:creationId xmlns:a16="http://schemas.microsoft.com/office/drawing/2014/main" xmlns="" id="{467D2EA2-1F87-4FD9-84B4-59116FA3D4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401550"/>
          <a:ext cx="2242" cy="161925"/>
        </a:xfrm>
        <a:prstGeom prst="rect">
          <a:avLst/>
        </a:prstGeom>
        <a:noFill/>
        <a:ln w="9525">
          <a:noFill/>
          <a:miter lim="800000"/>
          <a:headEnd/>
          <a:tailEnd/>
        </a:ln>
      </xdr:spPr>
    </xdr:pic>
    <xdr:clientData/>
  </xdr:oneCellAnchor>
  <xdr:oneCellAnchor>
    <xdr:from>
      <xdr:col>4</xdr:col>
      <xdr:colOff>1047750</xdr:colOff>
      <xdr:row>1561</xdr:row>
      <xdr:rowOff>0</xdr:rowOff>
    </xdr:from>
    <xdr:ext cx="2242" cy="161925"/>
    <xdr:pic>
      <xdr:nvPicPr>
        <xdr:cNvPr id="2435" name="Picture 21">
          <a:extLst>
            <a:ext uri="{FF2B5EF4-FFF2-40B4-BE49-F238E27FC236}">
              <a16:creationId xmlns:a16="http://schemas.microsoft.com/office/drawing/2014/main" xmlns="" id="{1138DAA7-A178-41A2-A4F0-4A7DF819F63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068050"/>
          <a:ext cx="2242" cy="161925"/>
        </a:xfrm>
        <a:prstGeom prst="rect">
          <a:avLst/>
        </a:prstGeom>
        <a:noFill/>
        <a:ln w="9525">
          <a:noFill/>
          <a:miter lim="800000"/>
          <a:headEnd/>
          <a:tailEnd/>
        </a:ln>
      </xdr:spPr>
    </xdr:pic>
    <xdr:clientData/>
  </xdr:oneCellAnchor>
  <xdr:oneCellAnchor>
    <xdr:from>
      <xdr:col>4</xdr:col>
      <xdr:colOff>1047750</xdr:colOff>
      <xdr:row>1564</xdr:row>
      <xdr:rowOff>0</xdr:rowOff>
    </xdr:from>
    <xdr:ext cx="2242" cy="161925"/>
    <xdr:pic>
      <xdr:nvPicPr>
        <xdr:cNvPr id="2436" name="Picture 21">
          <a:extLst>
            <a:ext uri="{FF2B5EF4-FFF2-40B4-BE49-F238E27FC236}">
              <a16:creationId xmlns:a16="http://schemas.microsoft.com/office/drawing/2014/main" xmlns="" id="{C42275DA-CFEA-4326-8BEC-F28E30F63B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39550"/>
          <a:ext cx="2242" cy="161925"/>
        </a:xfrm>
        <a:prstGeom prst="rect">
          <a:avLst/>
        </a:prstGeom>
        <a:noFill/>
        <a:ln w="9525">
          <a:noFill/>
          <a:miter lim="800000"/>
          <a:headEnd/>
          <a:tailEnd/>
        </a:ln>
      </xdr:spPr>
    </xdr:pic>
    <xdr:clientData/>
  </xdr:oneCellAnchor>
  <xdr:oneCellAnchor>
    <xdr:from>
      <xdr:col>4</xdr:col>
      <xdr:colOff>1047750</xdr:colOff>
      <xdr:row>1559</xdr:row>
      <xdr:rowOff>0</xdr:rowOff>
    </xdr:from>
    <xdr:ext cx="2242" cy="161925"/>
    <xdr:pic>
      <xdr:nvPicPr>
        <xdr:cNvPr id="2437" name="Picture 21">
          <a:extLst>
            <a:ext uri="{FF2B5EF4-FFF2-40B4-BE49-F238E27FC236}">
              <a16:creationId xmlns:a16="http://schemas.microsoft.com/office/drawing/2014/main" xmlns="" id="{52E8D971-322C-41E2-8848-1A90245A0B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687050"/>
          <a:ext cx="2242" cy="161925"/>
        </a:xfrm>
        <a:prstGeom prst="rect">
          <a:avLst/>
        </a:prstGeom>
        <a:noFill/>
        <a:ln w="9525">
          <a:noFill/>
          <a:miter lim="800000"/>
          <a:headEnd/>
          <a:tailEnd/>
        </a:ln>
      </xdr:spPr>
    </xdr:pic>
    <xdr:clientData/>
  </xdr:oneCellAnchor>
  <xdr:oneCellAnchor>
    <xdr:from>
      <xdr:col>4</xdr:col>
      <xdr:colOff>1047750</xdr:colOff>
      <xdr:row>1553</xdr:row>
      <xdr:rowOff>0</xdr:rowOff>
    </xdr:from>
    <xdr:ext cx="2242" cy="161925"/>
    <xdr:pic>
      <xdr:nvPicPr>
        <xdr:cNvPr id="2438" name="Picture 21">
          <a:extLst>
            <a:ext uri="{FF2B5EF4-FFF2-40B4-BE49-F238E27FC236}">
              <a16:creationId xmlns:a16="http://schemas.microsoft.com/office/drawing/2014/main" xmlns="" id="{BC079EB7-C1AE-491C-80FE-DB897E99FE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544050"/>
          <a:ext cx="2242" cy="161925"/>
        </a:xfrm>
        <a:prstGeom prst="rect">
          <a:avLst/>
        </a:prstGeom>
        <a:noFill/>
        <a:ln w="9525">
          <a:noFill/>
          <a:miter lim="800000"/>
          <a:headEnd/>
          <a:tailEnd/>
        </a:ln>
      </xdr:spPr>
    </xdr:pic>
    <xdr:clientData/>
  </xdr:oneCellAnchor>
  <xdr:oneCellAnchor>
    <xdr:from>
      <xdr:col>4</xdr:col>
      <xdr:colOff>1047750</xdr:colOff>
      <xdr:row>1553</xdr:row>
      <xdr:rowOff>0</xdr:rowOff>
    </xdr:from>
    <xdr:ext cx="2242" cy="161925"/>
    <xdr:pic>
      <xdr:nvPicPr>
        <xdr:cNvPr id="2439" name="Picture 21">
          <a:extLst>
            <a:ext uri="{FF2B5EF4-FFF2-40B4-BE49-F238E27FC236}">
              <a16:creationId xmlns:a16="http://schemas.microsoft.com/office/drawing/2014/main" xmlns="" id="{5C933B39-D22B-4F7B-BF86-8B4BB0B4F7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544050"/>
          <a:ext cx="2242" cy="161925"/>
        </a:xfrm>
        <a:prstGeom prst="rect">
          <a:avLst/>
        </a:prstGeom>
        <a:noFill/>
        <a:ln w="9525">
          <a:noFill/>
          <a:miter lim="800000"/>
          <a:headEnd/>
          <a:tailEnd/>
        </a:ln>
      </xdr:spPr>
    </xdr:pic>
    <xdr:clientData/>
  </xdr:oneCellAnchor>
  <xdr:oneCellAnchor>
    <xdr:from>
      <xdr:col>4</xdr:col>
      <xdr:colOff>1047750</xdr:colOff>
      <xdr:row>1540</xdr:row>
      <xdr:rowOff>0</xdr:rowOff>
    </xdr:from>
    <xdr:ext cx="2242" cy="161925"/>
    <xdr:pic>
      <xdr:nvPicPr>
        <xdr:cNvPr id="2440" name="Picture 21">
          <a:extLst>
            <a:ext uri="{FF2B5EF4-FFF2-40B4-BE49-F238E27FC236}">
              <a16:creationId xmlns:a16="http://schemas.microsoft.com/office/drawing/2014/main" xmlns="" id="{DD81BB86-ABD4-42EE-9B2C-5BF5EE3C66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7067550"/>
          <a:ext cx="2242" cy="161925"/>
        </a:xfrm>
        <a:prstGeom prst="rect">
          <a:avLst/>
        </a:prstGeom>
        <a:noFill/>
        <a:ln w="9525">
          <a:noFill/>
          <a:miter lim="800000"/>
          <a:headEnd/>
          <a:tailEnd/>
        </a:ln>
      </xdr:spPr>
    </xdr:pic>
    <xdr:clientData/>
  </xdr:oneCellAnchor>
  <xdr:oneCellAnchor>
    <xdr:from>
      <xdr:col>4</xdr:col>
      <xdr:colOff>1047750</xdr:colOff>
      <xdr:row>1540</xdr:row>
      <xdr:rowOff>0</xdr:rowOff>
    </xdr:from>
    <xdr:ext cx="2242" cy="161925"/>
    <xdr:pic>
      <xdr:nvPicPr>
        <xdr:cNvPr id="2441" name="Picture 21">
          <a:extLst>
            <a:ext uri="{FF2B5EF4-FFF2-40B4-BE49-F238E27FC236}">
              <a16:creationId xmlns:a16="http://schemas.microsoft.com/office/drawing/2014/main" xmlns="" id="{0E199A10-2BB5-411A-A86F-2A19EC3599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7067550"/>
          <a:ext cx="2242" cy="161925"/>
        </a:xfrm>
        <a:prstGeom prst="rect">
          <a:avLst/>
        </a:prstGeom>
        <a:noFill/>
        <a:ln w="9525">
          <a:noFill/>
          <a:miter lim="800000"/>
          <a:headEnd/>
          <a:tailEnd/>
        </a:ln>
      </xdr:spPr>
    </xdr:pic>
    <xdr:clientData/>
  </xdr:oneCellAnchor>
  <xdr:oneCellAnchor>
    <xdr:from>
      <xdr:col>4</xdr:col>
      <xdr:colOff>1047750</xdr:colOff>
      <xdr:row>1540</xdr:row>
      <xdr:rowOff>0</xdr:rowOff>
    </xdr:from>
    <xdr:ext cx="2242" cy="161925"/>
    <xdr:pic>
      <xdr:nvPicPr>
        <xdr:cNvPr id="2442" name="Picture 21">
          <a:extLst>
            <a:ext uri="{FF2B5EF4-FFF2-40B4-BE49-F238E27FC236}">
              <a16:creationId xmlns:a16="http://schemas.microsoft.com/office/drawing/2014/main" xmlns="" id="{EFF7497E-9CD6-4CF7-B0C9-232DFBB5809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7067550"/>
          <a:ext cx="2242" cy="161925"/>
        </a:xfrm>
        <a:prstGeom prst="rect">
          <a:avLst/>
        </a:prstGeom>
        <a:noFill/>
        <a:ln w="9525">
          <a:noFill/>
          <a:miter lim="800000"/>
          <a:headEnd/>
          <a:tailEnd/>
        </a:ln>
      </xdr:spPr>
    </xdr:pic>
    <xdr:clientData/>
  </xdr:oneCellAnchor>
  <xdr:oneCellAnchor>
    <xdr:from>
      <xdr:col>4</xdr:col>
      <xdr:colOff>1047750</xdr:colOff>
      <xdr:row>1549</xdr:row>
      <xdr:rowOff>0</xdr:rowOff>
    </xdr:from>
    <xdr:ext cx="2242" cy="161925"/>
    <xdr:pic>
      <xdr:nvPicPr>
        <xdr:cNvPr id="2443" name="Picture 21">
          <a:extLst>
            <a:ext uri="{FF2B5EF4-FFF2-40B4-BE49-F238E27FC236}">
              <a16:creationId xmlns:a16="http://schemas.microsoft.com/office/drawing/2014/main" xmlns="" id="{43A4832F-EC86-4F9F-BB56-2B7C51B92B6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782050"/>
          <a:ext cx="2242" cy="161925"/>
        </a:xfrm>
        <a:prstGeom prst="rect">
          <a:avLst/>
        </a:prstGeom>
        <a:noFill/>
        <a:ln w="9525">
          <a:noFill/>
          <a:miter lim="800000"/>
          <a:headEnd/>
          <a:tailEnd/>
        </a:ln>
      </xdr:spPr>
    </xdr:pic>
    <xdr:clientData/>
  </xdr:oneCellAnchor>
  <xdr:oneCellAnchor>
    <xdr:from>
      <xdr:col>4</xdr:col>
      <xdr:colOff>1047750</xdr:colOff>
      <xdr:row>1555</xdr:row>
      <xdr:rowOff>0</xdr:rowOff>
    </xdr:from>
    <xdr:ext cx="2242" cy="161925"/>
    <xdr:pic>
      <xdr:nvPicPr>
        <xdr:cNvPr id="2444" name="Picture 21">
          <a:extLst>
            <a:ext uri="{FF2B5EF4-FFF2-40B4-BE49-F238E27FC236}">
              <a16:creationId xmlns:a16="http://schemas.microsoft.com/office/drawing/2014/main" xmlns="" id="{D82609C6-15C9-41E8-80DA-6E8F39536B0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925050"/>
          <a:ext cx="2242" cy="161925"/>
        </a:xfrm>
        <a:prstGeom prst="rect">
          <a:avLst/>
        </a:prstGeom>
        <a:noFill/>
        <a:ln w="9525">
          <a:noFill/>
          <a:miter lim="800000"/>
          <a:headEnd/>
          <a:tailEnd/>
        </a:ln>
      </xdr:spPr>
    </xdr:pic>
    <xdr:clientData/>
  </xdr:oneCellAnchor>
  <xdr:oneCellAnchor>
    <xdr:from>
      <xdr:col>4</xdr:col>
      <xdr:colOff>1047750</xdr:colOff>
      <xdr:row>1508</xdr:row>
      <xdr:rowOff>0</xdr:rowOff>
    </xdr:from>
    <xdr:ext cx="2242" cy="161925"/>
    <xdr:pic>
      <xdr:nvPicPr>
        <xdr:cNvPr id="2445" name="Picture 21">
          <a:extLst>
            <a:ext uri="{FF2B5EF4-FFF2-40B4-BE49-F238E27FC236}">
              <a16:creationId xmlns:a16="http://schemas.microsoft.com/office/drawing/2014/main" xmlns="" id="{3FA2D98D-9605-4379-BBE7-BE37CFF5F1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1540</xdr:row>
      <xdr:rowOff>0</xdr:rowOff>
    </xdr:from>
    <xdr:ext cx="2242" cy="161925"/>
    <xdr:pic>
      <xdr:nvPicPr>
        <xdr:cNvPr id="2446" name="Picture 21">
          <a:extLst>
            <a:ext uri="{FF2B5EF4-FFF2-40B4-BE49-F238E27FC236}">
              <a16:creationId xmlns:a16="http://schemas.microsoft.com/office/drawing/2014/main" xmlns="" id="{FDADAF23-0F02-4484-AC0A-BD99B3E8E2E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7067550"/>
          <a:ext cx="2242" cy="161925"/>
        </a:xfrm>
        <a:prstGeom prst="rect">
          <a:avLst/>
        </a:prstGeom>
        <a:noFill/>
        <a:ln w="9525">
          <a:noFill/>
          <a:miter lim="800000"/>
          <a:headEnd/>
          <a:tailEnd/>
        </a:ln>
      </xdr:spPr>
    </xdr:pic>
    <xdr:clientData/>
  </xdr:oneCellAnchor>
  <xdr:oneCellAnchor>
    <xdr:from>
      <xdr:col>4</xdr:col>
      <xdr:colOff>1047750</xdr:colOff>
      <xdr:row>1549</xdr:row>
      <xdr:rowOff>0</xdr:rowOff>
    </xdr:from>
    <xdr:ext cx="2242" cy="161925"/>
    <xdr:pic>
      <xdr:nvPicPr>
        <xdr:cNvPr id="2447" name="Picture 21">
          <a:extLst>
            <a:ext uri="{FF2B5EF4-FFF2-40B4-BE49-F238E27FC236}">
              <a16:creationId xmlns:a16="http://schemas.microsoft.com/office/drawing/2014/main" xmlns="" id="{0DEE23DB-DBE0-4125-87DC-17F677ED44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782050"/>
          <a:ext cx="2242" cy="161925"/>
        </a:xfrm>
        <a:prstGeom prst="rect">
          <a:avLst/>
        </a:prstGeom>
        <a:noFill/>
        <a:ln w="9525">
          <a:noFill/>
          <a:miter lim="800000"/>
          <a:headEnd/>
          <a:tailEnd/>
        </a:ln>
      </xdr:spPr>
    </xdr:pic>
    <xdr:clientData/>
  </xdr:oneCellAnchor>
  <xdr:oneCellAnchor>
    <xdr:from>
      <xdr:col>4</xdr:col>
      <xdr:colOff>1047750</xdr:colOff>
      <xdr:row>1555</xdr:row>
      <xdr:rowOff>0</xdr:rowOff>
    </xdr:from>
    <xdr:ext cx="2242" cy="161925"/>
    <xdr:pic>
      <xdr:nvPicPr>
        <xdr:cNvPr id="2448" name="Picture 21">
          <a:extLst>
            <a:ext uri="{FF2B5EF4-FFF2-40B4-BE49-F238E27FC236}">
              <a16:creationId xmlns:a16="http://schemas.microsoft.com/office/drawing/2014/main" xmlns="" id="{74F7B17E-07BD-49D2-BA92-51295E0EEDF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925050"/>
          <a:ext cx="2242" cy="161925"/>
        </a:xfrm>
        <a:prstGeom prst="rect">
          <a:avLst/>
        </a:prstGeom>
        <a:noFill/>
        <a:ln w="9525">
          <a:noFill/>
          <a:miter lim="800000"/>
          <a:headEnd/>
          <a:tailEnd/>
        </a:ln>
      </xdr:spPr>
    </xdr:pic>
    <xdr:clientData/>
  </xdr:oneCellAnchor>
  <xdr:oneCellAnchor>
    <xdr:from>
      <xdr:col>4</xdr:col>
      <xdr:colOff>1047750</xdr:colOff>
      <xdr:row>1508</xdr:row>
      <xdr:rowOff>0</xdr:rowOff>
    </xdr:from>
    <xdr:ext cx="2242" cy="161925"/>
    <xdr:pic>
      <xdr:nvPicPr>
        <xdr:cNvPr id="2449" name="Picture 21">
          <a:extLst>
            <a:ext uri="{FF2B5EF4-FFF2-40B4-BE49-F238E27FC236}">
              <a16:creationId xmlns:a16="http://schemas.microsoft.com/office/drawing/2014/main" xmlns="" id="{715E6263-2291-4519-85D9-C15D5A311FA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1540</xdr:row>
      <xdr:rowOff>0</xdr:rowOff>
    </xdr:from>
    <xdr:ext cx="2242" cy="161925"/>
    <xdr:pic>
      <xdr:nvPicPr>
        <xdr:cNvPr id="2450" name="Picture 21">
          <a:extLst>
            <a:ext uri="{FF2B5EF4-FFF2-40B4-BE49-F238E27FC236}">
              <a16:creationId xmlns:a16="http://schemas.microsoft.com/office/drawing/2014/main" xmlns="" id="{80904348-D150-4D8E-BC01-19239AC2F2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7067550"/>
          <a:ext cx="2242" cy="161925"/>
        </a:xfrm>
        <a:prstGeom prst="rect">
          <a:avLst/>
        </a:prstGeom>
        <a:noFill/>
        <a:ln w="9525">
          <a:noFill/>
          <a:miter lim="800000"/>
          <a:headEnd/>
          <a:tailEnd/>
        </a:ln>
      </xdr:spPr>
    </xdr:pic>
    <xdr:clientData/>
  </xdr:oneCellAnchor>
  <xdr:oneCellAnchor>
    <xdr:from>
      <xdr:col>4</xdr:col>
      <xdr:colOff>1047750</xdr:colOff>
      <xdr:row>1551</xdr:row>
      <xdr:rowOff>0</xdr:rowOff>
    </xdr:from>
    <xdr:ext cx="2242" cy="161925"/>
    <xdr:pic>
      <xdr:nvPicPr>
        <xdr:cNvPr id="2451" name="Picture 21">
          <a:extLst>
            <a:ext uri="{FF2B5EF4-FFF2-40B4-BE49-F238E27FC236}">
              <a16:creationId xmlns:a16="http://schemas.microsoft.com/office/drawing/2014/main" xmlns="" id="{87956217-EFAE-490D-BAB2-45746407A8C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163050"/>
          <a:ext cx="2242" cy="161925"/>
        </a:xfrm>
        <a:prstGeom prst="rect">
          <a:avLst/>
        </a:prstGeom>
        <a:noFill/>
        <a:ln w="9525">
          <a:noFill/>
          <a:miter lim="800000"/>
          <a:headEnd/>
          <a:tailEnd/>
        </a:ln>
      </xdr:spPr>
    </xdr:pic>
    <xdr:clientData/>
  </xdr:oneCellAnchor>
  <xdr:oneCellAnchor>
    <xdr:from>
      <xdr:col>4</xdr:col>
      <xdr:colOff>1047750</xdr:colOff>
      <xdr:row>1549</xdr:row>
      <xdr:rowOff>0</xdr:rowOff>
    </xdr:from>
    <xdr:ext cx="2242" cy="161925"/>
    <xdr:pic>
      <xdr:nvPicPr>
        <xdr:cNvPr id="2452" name="Picture 21">
          <a:extLst>
            <a:ext uri="{FF2B5EF4-FFF2-40B4-BE49-F238E27FC236}">
              <a16:creationId xmlns:a16="http://schemas.microsoft.com/office/drawing/2014/main" xmlns="" id="{D39AC6E6-5763-45A3-BC06-AE2F1A30EB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782050"/>
          <a:ext cx="2242" cy="161925"/>
        </a:xfrm>
        <a:prstGeom prst="rect">
          <a:avLst/>
        </a:prstGeom>
        <a:noFill/>
        <a:ln w="9525">
          <a:noFill/>
          <a:miter lim="800000"/>
          <a:headEnd/>
          <a:tailEnd/>
        </a:ln>
      </xdr:spPr>
    </xdr:pic>
    <xdr:clientData/>
  </xdr:oneCellAnchor>
  <xdr:oneCellAnchor>
    <xdr:from>
      <xdr:col>4</xdr:col>
      <xdr:colOff>1047750</xdr:colOff>
      <xdr:row>1554</xdr:row>
      <xdr:rowOff>0</xdr:rowOff>
    </xdr:from>
    <xdr:ext cx="2242" cy="161925"/>
    <xdr:pic>
      <xdr:nvPicPr>
        <xdr:cNvPr id="2453" name="Picture 21">
          <a:extLst>
            <a:ext uri="{FF2B5EF4-FFF2-40B4-BE49-F238E27FC236}">
              <a16:creationId xmlns:a16="http://schemas.microsoft.com/office/drawing/2014/main" xmlns="" id="{8567DFA6-00CD-4BF5-9189-149343B45A8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734550"/>
          <a:ext cx="2242" cy="161925"/>
        </a:xfrm>
        <a:prstGeom prst="rect">
          <a:avLst/>
        </a:prstGeom>
        <a:noFill/>
        <a:ln w="9525">
          <a:noFill/>
          <a:miter lim="800000"/>
          <a:headEnd/>
          <a:tailEnd/>
        </a:ln>
      </xdr:spPr>
    </xdr:pic>
    <xdr:clientData/>
  </xdr:oneCellAnchor>
  <xdr:oneCellAnchor>
    <xdr:from>
      <xdr:col>4</xdr:col>
      <xdr:colOff>1047750</xdr:colOff>
      <xdr:row>1508</xdr:row>
      <xdr:rowOff>0</xdr:rowOff>
    </xdr:from>
    <xdr:ext cx="2242" cy="161925"/>
    <xdr:pic>
      <xdr:nvPicPr>
        <xdr:cNvPr id="2454" name="Picture 21">
          <a:extLst>
            <a:ext uri="{FF2B5EF4-FFF2-40B4-BE49-F238E27FC236}">
              <a16:creationId xmlns:a16="http://schemas.microsoft.com/office/drawing/2014/main" xmlns="" id="{7DF5B1DE-7993-45F9-9432-A3CBEB5A31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1508</xdr:row>
      <xdr:rowOff>0</xdr:rowOff>
    </xdr:from>
    <xdr:ext cx="2242" cy="161925"/>
    <xdr:pic>
      <xdr:nvPicPr>
        <xdr:cNvPr id="2455" name="Picture 21">
          <a:extLst>
            <a:ext uri="{FF2B5EF4-FFF2-40B4-BE49-F238E27FC236}">
              <a16:creationId xmlns:a16="http://schemas.microsoft.com/office/drawing/2014/main" xmlns="" id="{0512E1AF-AD0C-429A-9CEA-E3428C023F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1540</xdr:row>
      <xdr:rowOff>0</xdr:rowOff>
    </xdr:from>
    <xdr:ext cx="2242" cy="161925"/>
    <xdr:pic>
      <xdr:nvPicPr>
        <xdr:cNvPr id="2456" name="Picture 21">
          <a:extLst>
            <a:ext uri="{FF2B5EF4-FFF2-40B4-BE49-F238E27FC236}">
              <a16:creationId xmlns:a16="http://schemas.microsoft.com/office/drawing/2014/main" xmlns="" id="{FB6B29B6-C6D9-410C-9C5E-D069EBEC56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7067550"/>
          <a:ext cx="2242" cy="161925"/>
        </a:xfrm>
        <a:prstGeom prst="rect">
          <a:avLst/>
        </a:prstGeom>
        <a:noFill/>
        <a:ln w="9525">
          <a:noFill/>
          <a:miter lim="800000"/>
          <a:headEnd/>
          <a:tailEnd/>
        </a:ln>
      </xdr:spPr>
    </xdr:pic>
    <xdr:clientData/>
  </xdr:oneCellAnchor>
  <xdr:oneCellAnchor>
    <xdr:from>
      <xdr:col>4</xdr:col>
      <xdr:colOff>1047750</xdr:colOff>
      <xdr:row>1551</xdr:row>
      <xdr:rowOff>0</xdr:rowOff>
    </xdr:from>
    <xdr:ext cx="2242" cy="161925"/>
    <xdr:pic>
      <xdr:nvPicPr>
        <xdr:cNvPr id="2457" name="Picture 21">
          <a:extLst>
            <a:ext uri="{FF2B5EF4-FFF2-40B4-BE49-F238E27FC236}">
              <a16:creationId xmlns:a16="http://schemas.microsoft.com/office/drawing/2014/main" xmlns="" id="{5087BBB4-0D09-4F3D-9DFC-8207400676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163050"/>
          <a:ext cx="2242" cy="161925"/>
        </a:xfrm>
        <a:prstGeom prst="rect">
          <a:avLst/>
        </a:prstGeom>
        <a:noFill/>
        <a:ln w="9525">
          <a:noFill/>
          <a:miter lim="800000"/>
          <a:headEnd/>
          <a:tailEnd/>
        </a:ln>
      </xdr:spPr>
    </xdr:pic>
    <xdr:clientData/>
  </xdr:oneCellAnchor>
  <xdr:oneCellAnchor>
    <xdr:from>
      <xdr:col>4</xdr:col>
      <xdr:colOff>1047750</xdr:colOff>
      <xdr:row>1549</xdr:row>
      <xdr:rowOff>0</xdr:rowOff>
    </xdr:from>
    <xdr:ext cx="2242" cy="161925"/>
    <xdr:pic>
      <xdr:nvPicPr>
        <xdr:cNvPr id="2458" name="Picture 21">
          <a:extLst>
            <a:ext uri="{FF2B5EF4-FFF2-40B4-BE49-F238E27FC236}">
              <a16:creationId xmlns:a16="http://schemas.microsoft.com/office/drawing/2014/main" xmlns="" id="{CD6F3EE4-B00F-4A98-A824-8201248EA8B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782050"/>
          <a:ext cx="2242" cy="161925"/>
        </a:xfrm>
        <a:prstGeom prst="rect">
          <a:avLst/>
        </a:prstGeom>
        <a:noFill/>
        <a:ln w="9525">
          <a:noFill/>
          <a:miter lim="800000"/>
          <a:headEnd/>
          <a:tailEnd/>
        </a:ln>
      </xdr:spPr>
    </xdr:pic>
    <xdr:clientData/>
  </xdr:oneCellAnchor>
  <xdr:oneCellAnchor>
    <xdr:from>
      <xdr:col>4</xdr:col>
      <xdr:colOff>1047750</xdr:colOff>
      <xdr:row>1554</xdr:row>
      <xdr:rowOff>0</xdr:rowOff>
    </xdr:from>
    <xdr:ext cx="2242" cy="161925"/>
    <xdr:pic>
      <xdr:nvPicPr>
        <xdr:cNvPr id="2459" name="Picture 21">
          <a:extLst>
            <a:ext uri="{FF2B5EF4-FFF2-40B4-BE49-F238E27FC236}">
              <a16:creationId xmlns:a16="http://schemas.microsoft.com/office/drawing/2014/main" xmlns="" id="{4F4AF388-BABA-4AED-813C-31D8E62E95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734550"/>
          <a:ext cx="2242" cy="161925"/>
        </a:xfrm>
        <a:prstGeom prst="rect">
          <a:avLst/>
        </a:prstGeom>
        <a:noFill/>
        <a:ln w="9525">
          <a:noFill/>
          <a:miter lim="800000"/>
          <a:headEnd/>
          <a:tailEnd/>
        </a:ln>
      </xdr:spPr>
    </xdr:pic>
    <xdr:clientData/>
  </xdr:oneCellAnchor>
  <xdr:oneCellAnchor>
    <xdr:from>
      <xdr:col>4</xdr:col>
      <xdr:colOff>1047750</xdr:colOff>
      <xdr:row>1508</xdr:row>
      <xdr:rowOff>0</xdr:rowOff>
    </xdr:from>
    <xdr:ext cx="2242" cy="161925"/>
    <xdr:pic>
      <xdr:nvPicPr>
        <xdr:cNvPr id="2460" name="Picture 21">
          <a:extLst>
            <a:ext uri="{FF2B5EF4-FFF2-40B4-BE49-F238E27FC236}">
              <a16:creationId xmlns:a16="http://schemas.microsoft.com/office/drawing/2014/main" xmlns="" id="{DB4B2799-4D46-4F4D-8739-07A593F767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1508</xdr:row>
      <xdr:rowOff>0</xdr:rowOff>
    </xdr:from>
    <xdr:ext cx="2242" cy="161925"/>
    <xdr:pic>
      <xdr:nvPicPr>
        <xdr:cNvPr id="2461" name="Picture 21">
          <a:extLst>
            <a:ext uri="{FF2B5EF4-FFF2-40B4-BE49-F238E27FC236}">
              <a16:creationId xmlns:a16="http://schemas.microsoft.com/office/drawing/2014/main" xmlns="" id="{BBCC42F7-D645-48F7-BFED-D8208C0131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1574</xdr:row>
      <xdr:rowOff>0</xdr:rowOff>
    </xdr:from>
    <xdr:ext cx="2242" cy="161925"/>
    <xdr:pic>
      <xdr:nvPicPr>
        <xdr:cNvPr id="2462" name="Picture 21">
          <a:extLst>
            <a:ext uri="{FF2B5EF4-FFF2-40B4-BE49-F238E27FC236}">
              <a16:creationId xmlns:a16="http://schemas.microsoft.com/office/drawing/2014/main" xmlns="" id="{47817E4C-2341-49AC-9803-25012941A6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1570</xdr:row>
      <xdr:rowOff>0</xdr:rowOff>
    </xdr:from>
    <xdr:ext cx="2242" cy="161925"/>
    <xdr:pic>
      <xdr:nvPicPr>
        <xdr:cNvPr id="2463" name="Picture 21">
          <a:extLst>
            <a:ext uri="{FF2B5EF4-FFF2-40B4-BE49-F238E27FC236}">
              <a16:creationId xmlns:a16="http://schemas.microsoft.com/office/drawing/2014/main" xmlns="" id="{E89EF1B8-EF9A-4ADD-9AD6-AEA8F1DFBAB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1574</xdr:row>
      <xdr:rowOff>0</xdr:rowOff>
    </xdr:from>
    <xdr:ext cx="2242" cy="161925"/>
    <xdr:pic>
      <xdr:nvPicPr>
        <xdr:cNvPr id="2464" name="Picture 21">
          <a:extLst>
            <a:ext uri="{FF2B5EF4-FFF2-40B4-BE49-F238E27FC236}">
              <a16:creationId xmlns:a16="http://schemas.microsoft.com/office/drawing/2014/main" xmlns="" id="{967B8B21-EBC2-4683-B4E2-AAD9E8F7D6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1570</xdr:row>
      <xdr:rowOff>0</xdr:rowOff>
    </xdr:from>
    <xdr:ext cx="2242" cy="161925"/>
    <xdr:pic>
      <xdr:nvPicPr>
        <xdr:cNvPr id="2465" name="Picture 21">
          <a:extLst>
            <a:ext uri="{FF2B5EF4-FFF2-40B4-BE49-F238E27FC236}">
              <a16:creationId xmlns:a16="http://schemas.microsoft.com/office/drawing/2014/main" xmlns="" id="{951DCBA0-EC59-4374-810B-C0F9395407C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1570</xdr:row>
      <xdr:rowOff>0</xdr:rowOff>
    </xdr:from>
    <xdr:ext cx="2242" cy="161925"/>
    <xdr:pic>
      <xdr:nvPicPr>
        <xdr:cNvPr id="2466" name="Picture 21">
          <a:extLst>
            <a:ext uri="{FF2B5EF4-FFF2-40B4-BE49-F238E27FC236}">
              <a16:creationId xmlns:a16="http://schemas.microsoft.com/office/drawing/2014/main" xmlns="" id="{F07C6BD2-F5DB-44F0-8D1C-4F006D216C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1570</xdr:row>
      <xdr:rowOff>0</xdr:rowOff>
    </xdr:from>
    <xdr:ext cx="2242" cy="161925"/>
    <xdr:pic>
      <xdr:nvPicPr>
        <xdr:cNvPr id="2467" name="Picture 21">
          <a:extLst>
            <a:ext uri="{FF2B5EF4-FFF2-40B4-BE49-F238E27FC236}">
              <a16:creationId xmlns:a16="http://schemas.microsoft.com/office/drawing/2014/main" xmlns="" id="{8AE49F31-2324-4EA1-B2C5-88284911CE8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1570</xdr:row>
      <xdr:rowOff>0</xdr:rowOff>
    </xdr:from>
    <xdr:ext cx="2242" cy="161925"/>
    <xdr:pic>
      <xdr:nvPicPr>
        <xdr:cNvPr id="2468" name="Picture 21">
          <a:extLst>
            <a:ext uri="{FF2B5EF4-FFF2-40B4-BE49-F238E27FC236}">
              <a16:creationId xmlns:a16="http://schemas.microsoft.com/office/drawing/2014/main" xmlns="" id="{C700E9BC-DF8E-4448-BDB3-EC8CE43B98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1570</xdr:row>
      <xdr:rowOff>0</xdr:rowOff>
    </xdr:from>
    <xdr:ext cx="2242" cy="161925"/>
    <xdr:pic>
      <xdr:nvPicPr>
        <xdr:cNvPr id="2469" name="Picture 21">
          <a:extLst>
            <a:ext uri="{FF2B5EF4-FFF2-40B4-BE49-F238E27FC236}">
              <a16:creationId xmlns:a16="http://schemas.microsoft.com/office/drawing/2014/main" xmlns="" id="{6BE478D1-6FE3-459A-B495-04A7CF1B061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1573</xdr:row>
      <xdr:rowOff>0</xdr:rowOff>
    </xdr:from>
    <xdr:ext cx="2242" cy="161925"/>
    <xdr:pic>
      <xdr:nvPicPr>
        <xdr:cNvPr id="2470" name="Picture 21">
          <a:extLst>
            <a:ext uri="{FF2B5EF4-FFF2-40B4-BE49-F238E27FC236}">
              <a16:creationId xmlns:a16="http://schemas.microsoft.com/office/drawing/2014/main" xmlns="" id="{17450753-4DC7-4290-A42E-A9AC6C8CCA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1573</xdr:row>
      <xdr:rowOff>0</xdr:rowOff>
    </xdr:from>
    <xdr:ext cx="2242" cy="161925"/>
    <xdr:pic>
      <xdr:nvPicPr>
        <xdr:cNvPr id="2471" name="Picture 21">
          <a:extLst>
            <a:ext uri="{FF2B5EF4-FFF2-40B4-BE49-F238E27FC236}">
              <a16:creationId xmlns:a16="http://schemas.microsoft.com/office/drawing/2014/main" xmlns="" id="{30D748F1-16AC-4C7D-AD34-A8C51F4A92D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1573</xdr:row>
      <xdr:rowOff>0</xdr:rowOff>
    </xdr:from>
    <xdr:ext cx="2242" cy="161925"/>
    <xdr:pic>
      <xdr:nvPicPr>
        <xdr:cNvPr id="2472" name="Picture 21">
          <a:extLst>
            <a:ext uri="{FF2B5EF4-FFF2-40B4-BE49-F238E27FC236}">
              <a16:creationId xmlns:a16="http://schemas.microsoft.com/office/drawing/2014/main" xmlns="" id="{B67C2D9C-1973-4F67-B0FE-26F9D189B4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1570</xdr:row>
      <xdr:rowOff>0</xdr:rowOff>
    </xdr:from>
    <xdr:ext cx="2242" cy="161925"/>
    <xdr:pic>
      <xdr:nvPicPr>
        <xdr:cNvPr id="2473" name="Picture 21">
          <a:extLst>
            <a:ext uri="{FF2B5EF4-FFF2-40B4-BE49-F238E27FC236}">
              <a16:creationId xmlns:a16="http://schemas.microsoft.com/office/drawing/2014/main" xmlns="" id="{A238E850-73FB-42F9-91F1-53BEB31C27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1573</xdr:row>
      <xdr:rowOff>0</xdr:rowOff>
    </xdr:from>
    <xdr:ext cx="2242" cy="161925"/>
    <xdr:pic>
      <xdr:nvPicPr>
        <xdr:cNvPr id="2474" name="Picture 21">
          <a:extLst>
            <a:ext uri="{FF2B5EF4-FFF2-40B4-BE49-F238E27FC236}">
              <a16:creationId xmlns:a16="http://schemas.microsoft.com/office/drawing/2014/main" xmlns="" id="{05E2A3AF-845C-40BC-AC9E-6D0A044A85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1570</xdr:row>
      <xdr:rowOff>0</xdr:rowOff>
    </xdr:from>
    <xdr:ext cx="2242" cy="161925"/>
    <xdr:pic>
      <xdr:nvPicPr>
        <xdr:cNvPr id="2475" name="Picture 21">
          <a:extLst>
            <a:ext uri="{FF2B5EF4-FFF2-40B4-BE49-F238E27FC236}">
              <a16:creationId xmlns:a16="http://schemas.microsoft.com/office/drawing/2014/main" xmlns="" id="{D5019BD8-D1A7-456A-844A-ADA9DE3CDF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1573</xdr:row>
      <xdr:rowOff>0</xdr:rowOff>
    </xdr:from>
    <xdr:ext cx="2242" cy="161925"/>
    <xdr:pic>
      <xdr:nvPicPr>
        <xdr:cNvPr id="2476" name="Picture 21">
          <a:extLst>
            <a:ext uri="{FF2B5EF4-FFF2-40B4-BE49-F238E27FC236}">
              <a16:creationId xmlns:a16="http://schemas.microsoft.com/office/drawing/2014/main" xmlns="" id="{B455D232-829D-4DDD-9548-A40EAA5864C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1570</xdr:row>
      <xdr:rowOff>0</xdr:rowOff>
    </xdr:from>
    <xdr:ext cx="2242" cy="161925"/>
    <xdr:pic>
      <xdr:nvPicPr>
        <xdr:cNvPr id="2477" name="Picture 21">
          <a:extLst>
            <a:ext uri="{FF2B5EF4-FFF2-40B4-BE49-F238E27FC236}">
              <a16:creationId xmlns:a16="http://schemas.microsoft.com/office/drawing/2014/main" xmlns="" id="{AD3EB846-3C1A-4085-8082-8492D35C20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1570</xdr:row>
      <xdr:rowOff>0</xdr:rowOff>
    </xdr:from>
    <xdr:ext cx="2242" cy="161925"/>
    <xdr:pic>
      <xdr:nvPicPr>
        <xdr:cNvPr id="2478" name="Picture 21">
          <a:extLst>
            <a:ext uri="{FF2B5EF4-FFF2-40B4-BE49-F238E27FC236}">
              <a16:creationId xmlns:a16="http://schemas.microsoft.com/office/drawing/2014/main" xmlns="" id="{C70E806C-B737-43F7-BB1A-52022B6889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1573</xdr:row>
      <xdr:rowOff>0</xdr:rowOff>
    </xdr:from>
    <xdr:ext cx="2242" cy="161925"/>
    <xdr:pic>
      <xdr:nvPicPr>
        <xdr:cNvPr id="2479" name="Picture 21">
          <a:extLst>
            <a:ext uri="{FF2B5EF4-FFF2-40B4-BE49-F238E27FC236}">
              <a16:creationId xmlns:a16="http://schemas.microsoft.com/office/drawing/2014/main" xmlns="" id="{87D7317A-DB7D-4953-9A87-1B766E0A79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1570</xdr:row>
      <xdr:rowOff>0</xdr:rowOff>
    </xdr:from>
    <xdr:ext cx="2242" cy="161925"/>
    <xdr:pic>
      <xdr:nvPicPr>
        <xdr:cNvPr id="2480" name="Picture 21">
          <a:extLst>
            <a:ext uri="{FF2B5EF4-FFF2-40B4-BE49-F238E27FC236}">
              <a16:creationId xmlns:a16="http://schemas.microsoft.com/office/drawing/2014/main" xmlns="" id="{1C03DEFB-B302-4842-B68C-EB40722123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1570</xdr:row>
      <xdr:rowOff>0</xdr:rowOff>
    </xdr:from>
    <xdr:ext cx="2242" cy="161925"/>
    <xdr:pic>
      <xdr:nvPicPr>
        <xdr:cNvPr id="2481" name="Picture 21">
          <a:extLst>
            <a:ext uri="{FF2B5EF4-FFF2-40B4-BE49-F238E27FC236}">
              <a16:creationId xmlns:a16="http://schemas.microsoft.com/office/drawing/2014/main" xmlns="" id="{BC0AEA4C-98D2-4C28-874B-D6A60FA4E2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1605</xdr:row>
      <xdr:rowOff>0</xdr:rowOff>
    </xdr:from>
    <xdr:ext cx="2242" cy="161925"/>
    <xdr:pic>
      <xdr:nvPicPr>
        <xdr:cNvPr id="2482" name="Picture 21">
          <a:extLst>
            <a:ext uri="{FF2B5EF4-FFF2-40B4-BE49-F238E27FC236}">
              <a16:creationId xmlns:a16="http://schemas.microsoft.com/office/drawing/2014/main" xmlns="" id="{B9B66045-7685-40A5-886D-3F865CECC11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1605</xdr:row>
      <xdr:rowOff>0</xdr:rowOff>
    </xdr:from>
    <xdr:ext cx="2242" cy="161925"/>
    <xdr:pic>
      <xdr:nvPicPr>
        <xdr:cNvPr id="2483" name="Picture 21">
          <a:extLst>
            <a:ext uri="{FF2B5EF4-FFF2-40B4-BE49-F238E27FC236}">
              <a16:creationId xmlns:a16="http://schemas.microsoft.com/office/drawing/2014/main" xmlns="" id="{B7973C29-61A1-43D7-B3DB-4A341B6E90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1605</xdr:row>
      <xdr:rowOff>0</xdr:rowOff>
    </xdr:from>
    <xdr:ext cx="2242" cy="161925"/>
    <xdr:pic>
      <xdr:nvPicPr>
        <xdr:cNvPr id="2484" name="Picture 21">
          <a:extLst>
            <a:ext uri="{FF2B5EF4-FFF2-40B4-BE49-F238E27FC236}">
              <a16:creationId xmlns:a16="http://schemas.microsoft.com/office/drawing/2014/main" xmlns="" id="{8C70C4BB-EE6E-401A-A265-26CD73A493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1605</xdr:row>
      <xdr:rowOff>0</xdr:rowOff>
    </xdr:from>
    <xdr:ext cx="2242" cy="161925"/>
    <xdr:pic>
      <xdr:nvPicPr>
        <xdr:cNvPr id="2485" name="Picture 21">
          <a:extLst>
            <a:ext uri="{FF2B5EF4-FFF2-40B4-BE49-F238E27FC236}">
              <a16:creationId xmlns:a16="http://schemas.microsoft.com/office/drawing/2014/main" xmlns="" id="{D8D199EA-6DBC-4FB9-A289-A2A1730CCE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1605</xdr:row>
      <xdr:rowOff>0</xdr:rowOff>
    </xdr:from>
    <xdr:ext cx="2242" cy="161925"/>
    <xdr:pic>
      <xdr:nvPicPr>
        <xdr:cNvPr id="2486" name="Picture 21">
          <a:extLst>
            <a:ext uri="{FF2B5EF4-FFF2-40B4-BE49-F238E27FC236}">
              <a16:creationId xmlns:a16="http://schemas.microsoft.com/office/drawing/2014/main" xmlns="" id="{FCF24FDF-A173-4B20-A362-5F171A234FD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1605</xdr:row>
      <xdr:rowOff>0</xdr:rowOff>
    </xdr:from>
    <xdr:ext cx="2242" cy="161925"/>
    <xdr:pic>
      <xdr:nvPicPr>
        <xdr:cNvPr id="2487" name="Picture 21">
          <a:extLst>
            <a:ext uri="{FF2B5EF4-FFF2-40B4-BE49-F238E27FC236}">
              <a16:creationId xmlns:a16="http://schemas.microsoft.com/office/drawing/2014/main" xmlns="" id="{183D8231-F864-4C69-A463-B485A34DC79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1605</xdr:row>
      <xdr:rowOff>0</xdr:rowOff>
    </xdr:from>
    <xdr:ext cx="2242" cy="161925"/>
    <xdr:pic>
      <xdr:nvPicPr>
        <xdr:cNvPr id="2488" name="Picture 21">
          <a:extLst>
            <a:ext uri="{FF2B5EF4-FFF2-40B4-BE49-F238E27FC236}">
              <a16:creationId xmlns:a16="http://schemas.microsoft.com/office/drawing/2014/main" xmlns="" id="{6D7679EC-6483-4057-8D54-17D25471C4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1605</xdr:row>
      <xdr:rowOff>0</xdr:rowOff>
    </xdr:from>
    <xdr:ext cx="2242" cy="161925"/>
    <xdr:pic>
      <xdr:nvPicPr>
        <xdr:cNvPr id="2489" name="Picture 21">
          <a:extLst>
            <a:ext uri="{FF2B5EF4-FFF2-40B4-BE49-F238E27FC236}">
              <a16:creationId xmlns:a16="http://schemas.microsoft.com/office/drawing/2014/main" xmlns="" id="{516B5EDE-8B0A-4103-A6DF-8BC1A73A0D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1605</xdr:row>
      <xdr:rowOff>0</xdr:rowOff>
    </xdr:from>
    <xdr:ext cx="2242" cy="161925"/>
    <xdr:pic>
      <xdr:nvPicPr>
        <xdr:cNvPr id="2490" name="Picture 21">
          <a:extLst>
            <a:ext uri="{FF2B5EF4-FFF2-40B4-BE49-F238E27FC236}">
              <a16:creationId xmlns:a16="http://schemas.microsoft.com/office/drawing/2014/main" xmlns="" id="{A0C4DD4C-C97B-46F3-8E91-C3260D7AC9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1605</xdr:row>
      <xdr:rowOff>0</xdr:rowOff>
    </xdr:from>
    <xdr:ext cx="2242" cy="161925"/>
    <xdr:pic>
      <xdr:nvPicPr>
        <xdr:cNvPr id="2491" name="Picture 21">
          <a:extLst>
            <a:ext uri="{FF2B5EF4-FFF2-40B4-BE49-F238E27FC236}">
              <a16:creationId xmlns:a16="http://schemas.microsoft.com/office/drawing/2014/main" xmlns="" id="{C15CB669-0655-485B-9058-E9C76B48F3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1605</xdr:row>
      <xdr:rowOff>0</xdr:rowOff>
    </xdr:from>
    <xdr:ext cx="2242" cy="161925"/>
    <xdr:pic>
      <xdr:nvPicPr>
        <xdr:cNvPr id="2492" name="Picture 21">
          <a:extLst>
            <a:ext uri="{FF2B5EF4-FFF2-40B4-BE49-F238E27FC236}">
              <a16:creationId xmlns:a16="http://schemas.microsoft.com/office/drawing/2014/main" xmlns="" id="{960E9F84-F03C-44AA-98A3-7382E1804E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1605</xdr:row>
      <xdr:rowOff>0</xdr:rowOff>
    </xdr:from>
    <xdr:ext cx="2242" cy="161925"/>
    <xdr:pic>
      <xdr:nvPicPr>
        <xdr:cNvPr id="2493" name="Picture 21">
          <a:extLst>
            <a:ext uri="{FF2B5EF4-FFF2-40B4-BE49-F238E27FC236}">
              <a16:creationId xmlns:a16="http://schemas.microsoft.com/office/drawing/2014/main" xmlns="" id="{DA64A19E-F2BD-4BA2-907E-34450CB77A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1612</xdr:row>
      <xdr:rowOff>0</xdr:rowOff>
    </xdr:from>
    <xdr:ext cx="2242" cy="161925"/>
    <xdr:pic>
      <xdr:nvPicPr>
        <xdr:cNvPr id="2494" name="Picture 21">
          <a:extLst>
            <a:ext uri="{FF2B5EF4-FFF2-40B4-BE49-F238E27FC236}">
              <a16:creationId xmlns:a16="http://schemas.microsoft.com/office/drawing/2014/main" xmlns="" id="{46D63226-24D7-4BBB-BFE5-34B2661C3B2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1608</xdr:row>
      <xdr:rowOff>0</xdr:rowOff>
    </xdr:from>
    <xdr:ext cx="2242" cy="161925"/>
    <xdr:pic>
      <xdr:nvPicPr>
        <xdr:cNvPr id="2495" name="Picture 21">
          <a:extLst>
            <a:ext uri="{FF2B5EF4-FFF2-40B4-BE49-F238E27FC236}">
              <a16:creationId xmlns:a16="http://schemas.microsoft.com/office/drawing/2014/main" xmlns="" id="{2BD31B4A-3AFF-4B71-9AAA-EC846BFA5D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1612</xdr:row>
      <xdr:rowOff>0</xdr:rowOff>
    </xdr:from>
    <xdr:ext cx="2242" cy="161925"/>
    <xdr:pic>
      <xdr:nvPicPr>
        <xdr:cNvPr id="2496" name="Picture 21">
          <a:extLst>
            <a:ext uri="{FF2B5EF4-FFF2-40B4-BE49-F238E27FC236}">
              <a16:creationId xmlns:a16="http://schemas.microsoft.com/office/drawing/2014/main" xmlns="" id="{ECCE4AC5-D1EB-4F8E-86EC-E3511B0947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1608</xdr:row>
      <xdr:rowOff>0</xdr:rowOff>
    </xdr:from>
    <xdr:ext cx="2242" cy="161925"/>
    <xdr:pic>
      <xdr:nvPicPr>
        <xdr:cNvPr id="2497" name="Picture 21">
          <a:extLst>
            <a:ext uri="{FF2B5EF4-FFF2-40B4-BE49-F238E27FC236}">
              <a16:creationId xmlns:a16="http://schemas.microsoft.com/office/drawing/2014/main" xmlns="" id="{A738C698-DCFE-4C32-88F2-4BB3892306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1608</xdr:row>
      <xdr:rowOff>0</xdr:rowOff>
    </xdr:from>
    <xdr:ext cx="2242" cy="161925"/>
    <xdr:pic>
      <xdr:nvPicPr>
        <xdr:cNvPr id="2498" name="Picture 21">
          <a:extLst>
            <a:ext uri="{FF2B5EF4-FFF2-40B4-BE49-F238E27FC236}">
              <a16:creationId xmlns:a16="http://schemas.microsoft.com/office/drawing/2014/main" xmlns="" id="{18ABE8B7-768C-44E1-B774-DA33982D12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1608</xdr:row>
      <xdr:rowOff>0</xdr:rowOff>
    </xdr:from>
    <xdr:ext cx="2242" cy="161925"/>
    <xdr:pic>
      <xdr:nvPicPr>
        <xdr:cNvPr id="2499" name="Picture 21">
          <a:extLst>
            <a:ext uri="{FF2B5EF4-FFF2-40B4-BE49-F238E27FC236}">
              <a16:creationId xmlns:a16="http://schemas.microsoft.com/office/drawing/2014/main" xmlns="" id="{9C4CD8AD-FB87-4923-A5EC-4D972B70426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1608</xdr:row>
      <xdr:rowOff>0</xdr:rowOff>
    </xdr:from>
    <xdr:ext cx="2242" cy="161925"/>
    <xdr:pic>
      <xdr:nvPicPr>
        <xdr:cNvPr id="2500" name="Picture 21">
          <a:extLst>
            <a:ext uri="{FF2B5EF4-FFF2-40B4-BE49-F238E27FC236}">
              <a16:creationId xmlns:a16="http://schemas.microsoft.com/office/drawing/2014/main" xmlns="" id="{F4737813-9653-43DF-80EB-1A0B2B565B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1608</xdr:row>
      <xdr:rowOff>0</xdr:rowOff>
    </xdr:from>
    <xdr:ext cx="2242" cy="161925"/>
    <xdr:pic>
      <xdr:nvPicPr>
        <xdr:cNvPr id="2501" name="Picture 21">
          <a:extLst>
            <a:ext uri="{FF2B5EF4-FFF2-40B4-BE49-F238E27FC236}">
              <a16:creationId xmlns:a16="http://schemas.microsoft.com/office/drawing/2014/main" xmlns="" id="{7320B38C-5E80-4103-AAE1-BE9C342C5A4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1611</xdr:row>
      <xdr:rowOff>0</xdr:rowOff>
    </xdr:from>
    <xdr:ext cx="2242" cy="161925"/>
    <xdr:pic>
      <xdr:nvPicPr>
        <xdr:cNvPr id="2502" name="Picture 21">
          <a:extLst>
            <a:ext uri="{FF2B5EF4-FFF2-40B4-BE49-F238E27FC236}">
              <a16:creationId xmlns:a16="http://schemas.microsoft.com/office/drawing/2014/main" xmlns="" id="{E176E8A4-D3DD-4333-AE14-09B4186004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1611</xdr:row>
      <xdr:rowOff>0</xdr:rowOff>
    </xdr:from>
    <xdr:ext cx="2242" cy="161925"/>
    <xdr:pic>
      <xdr:nvPicPr>
        <xdr:cNvPr id="2503" name="Picture 21">
          <a:extLst>
            <a:ext uri="{FF2B5EF4-FFF2-40B4-BE49-F238E27FC236}">
              <a16:creationId xmlns:a16="http://schemas.microsoft.com/office/drawing/2014/main" xmlns="" id="{45675A92-584D-47AA-A7F7-2BCF26DECD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1611</xdr:row>
      <xdr:rowOff>0</xdr:rowOff>
    </xdr:from>
    <xdr:ext cx="2242" cy="161925"/>
    <xdr:pic>
      <xdr:nvPicPr>
        <xdr:cNvPr id="2504" name="Picture 21">
          <a:extLst>
            <a:ext uri="{FF2B5EF4-FFF2-40B4-BE49-F238E27FC236}">
              <a16:creationId xmlns:a16="http://schemas.microsoft.com/office/drawing/2014/main" xmlns="" id="{60C57CF9-3B34-4C39-93B7-EE58626D25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1608</xdr:row>
      <xdr:rowOff>0</xdr:rowOff>
    </xdr:from>
    <xdr:ext cx="2242" cy="161925"/>
    <xdr:pic>
      <xdr:nvPicPr>
        <xdr:cNvPr id="2505" name="Picture 21">
          <a:extLst>
            <a:ext uri="{FF2B5EF4-FFF2-40B4-BE49-F238E27FC236}">
              <a16:creationId xmlns:a16="http://schemas.microsoft.com/office/drawing/2014/main" xmlns="" id="{68FB4BAD-982C-40AE-8751-7CA5D3DE77D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1611</xdr:row>
      <xdr:rowOff>0</xdr:rowOff>
    </xdr:from>
    <xdr:ext cx="2242" cy="161925"/>
    <xdr:pic>
      <xdr:nvPicPr>
        <xdr:cNvPr id="2506" name="Picture 21">
          <a:extLst>
            <a:ext uri="{FF2B5EF4-FFF2-40B4-BE49-F238E27FC236}">
              <a16:creationId xmlns:a16="http://schemas.microsoft.com/office/drawing/2014/main" xmlns="" id="{976ED9AB-F2D1-4825-86E1-6FA4CA2D8CC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1608</xdr:row>
      <xdr:rowOff>0</xdr:rowOff>
    </xdr:from>
    <xdr:ext cx="2242" cy="161925"/>
    <xdr:pic>
      <xdr:nvPicPr>
        <xdr:cNvPr id="2507" name="Picture 21">
          <a:extLst>
            <a:ext uri="{FF2B5EF4-FFF2-40B4-BE49-F238E27FC236}">
              <a16:creationId xmlns:a16="http://schemas.microsoft.com/office/drawing/2014/main" xmlns="" id="{15F10D7E-0148-4864-82A2-1BFC1C8B0D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1611</xdr:row>
      <xdr:rowOff>0</xdr:rowOff>
    </xdr:from>
    <xdr:ext cx="2242" cy="161925"/>
    <xdr:pic>
      <xdr:nvPicPr>
        <xdr:cNvPr id="2508" name="Picture 21">
          <a:extLst>
            <a:ext uri="{FF2B5EF4-FFF2-40B4-BE49-F238E27FC236}">
              <a16:creationId xmlns:a16="http://schemas.microsoft.com/office/drawing/2014/main" xmlns="" id="{84C03504-4566-40CD-AE94-55DBDB68065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1608</xdr:row>
      <xdr:rowOff>0</xdr:rowOff>
    </xdr:from>
    <xdr:ext cx="2242" cy="161925"/>
    <xdr:pic>
      <xdr:nvPicPr>
        <xdr:cNvPr id="2509" name="Picture 21">
          <a:extLst>
            <a:ext uri="{FF2B5EF4-FFF2-40B4-BE49-F238E27FC236}">
              <a16:creationId xmlns:a16="http://schemas.microsoft.com/office/drawing/2014/main" xmlns="" id="{216F0839-CC73-412C-AD33-0E095C3CFD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1608</xdr:row>
      <xdr:rowOff>0</xdr:rowOff>
    </xdr:from>
    <xdr:ext cx="2242" cy="161925"/>
    <xdr:pic>
      <xdr:nvPicPr>
        <xdr:cNvPr id="2510" name="Picture 21">
          <a:extLst>
            <a:ext uri="{FF2B5EF4-FFF2-40B4-BE49-F238E27FC236}">
              <a16:creationId xmlns:a16="http://schemas.microsoft.com/office/drawing/2014/main" xmlns="" id="{2B251CC5-3646-402F-9FEA-81C4399D13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1611</xdr:row>
      <xdr:rowOff>0</xdr:rowOff>
    </xdr:from>
    <xdr:ext cx="2242" cy="161925"/>
    <xdr:pic>
      <xdr:nvPicPr>
        <xdr:cNvPr id="2511" name="Picture 21">
          <a:extLst>
            <a:ext uri="{FF2B5EF4-FFF2-40B4-BE49-F238E27FC236}">
              <a16:creationId xmlns:a16="http://schemas.microsoft.com/office/drawing/2014/main" xmlns="" id="{954114B4-8B55-4DB2-BAD3-F56EE36DE41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1608</xdr:row>
      <xdr:rowOff>0</xdr:rowOff>
    </xdr:from>
    <xdr:ext cx="2242" cy="161925"/>
    <xdr:pic>
      <xdr:nvPicPr>
        <xdr:cNvPr id="2512" name="Picture 21">
          <a:extLst>
            <a:ext uri="{FF2B5EF4-FFF2-40B4-BE49-F238E27FC236}">
              <a16:creationId xmlns:a16="http://schemas.microsoft.com/office/drawing/2014/main" xmlns="" id="{96DE6425-3ACE-4172-955F-C8646B441C7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1608</xdr:row>
      <xdr:rowOff>0</xdr:rowOff>
    </xdr:from>
    <xdr:ext cx="2242" cy="161925"/>
    <xdr:pic>
      <xdr:nvPicPr>
        <xdr:cNvPr id="2513" name="Picture 21">
          <a:extLst>
            <a:ext uri="{FF2B5EF4-FFF2-40B4-BE49-F238E27FC236}">
              <a16:creationId xmlns:a16="http://schemas.microsoft.com/office/drawing/2014/main" xmlns="" id="{3F1CA77A-E1B2-483D-8111-44EE6522A1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1631</xdr:row>
      <xdr:rowOff>0</xdr:rowOff>
    </xdr:from>
    <xdr:ext cx="2242" cy="161925"/>
    <xdr:pic>
      <xdr:nvPicPr>
        <xdr:cNvPr id="2514" name="Picture 21">
          <a:extLst>
            <a:ext uri="{FF2B5EF4-FFF2-40B4-BE49-F238E27FC236}">
              <a16:creationId xmlns:a16="http://schemas.microsoft.com/office/drawing/2014/main" xmlns="" id="{FACB90E4-580A-408F-B6B0-378DAD018E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1627</xdr:row>
      <xdr:rowOff>0</xdr:rowOff>
    </xdr:from>
    <xdr:ext cx="2242" cy="161925"/>
    <xdr:pic>
      <xdr:nvPicPr>
        <xdr:cNvPr id="2515" name="Picture 21">
          <a:extLst>
            <a:ext uri="{FF2B5EF4-FFF2-40B4-BE49-F238E27FC236}">
              <a16:creationId xmlns:a16="http://schemas.microsoft.com/office/drawing/2014/main" xmlns="" id="{494B5E1C-083C-49F9-8E73-BBE1613C0A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1631</xdr:row>
      <xdr:rowOff>0</xdr:rowOff>
    </xdr:from>
    <xdr:ext cx="2242" cy="161925"/>
    <xdr:pic>
      <xdr:nvPicPr>
        <xdr:cNvPr id="2516" name="Picture 21">
          <a:extLst>
            <a:ext uri="{FF2B5EF4-FFF2-40B4-BE49-F238E27FC236}">
              <a16:creationId xmlns:a16="http://schemas.microsoft.com/office/drawing/2014/main" xmlns="" id="{DC44EE81-676D-4C68-923D-D984068BFE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1627</xdr:row>
      <xdr:rowOff>0</xdr:rowOff>
    </xdr:from>
    <xdr:ext cx="2242" cy="161925"/>
    <xdr:pic>
      <xdr:nvPicPr>
        <xdr:cNvPr id="2517" name="Picture 21">
          <a:extLst>
            <a:ext uri="{FF2B5EF4-FFF2-40B4-BE49-F238E27FC236}">
              <a16:creationId xmlns:a16="http://schemas.microsoft.com/office/drawing/2014/main" xmlns="" id="{F1C2D137-5414-416D-8E1D-32986A030A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1627</xdr:row>
      <xdr:rowOff>0</xdr:rowOff>
    </xdr:from>
    <xdr:ext cx="2242" cy="161925"/>
    <xdr:pic>
      <xdr:nvPicPr>
        <xdr:cNvPr id="2518" name="Picture 21">
          <a:extLst>
            <a:ext uri="{FF2B5EF4-FFF2-40B4-BE49-F238E27FC236}">
              <a16:creationId xmlns:a16="http://schemas.microsoft.com/office/drawing/2014/main" xmlns="" id="{547903B1-38A8-430C-98AC-18017422BDC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1627</xdr:row>
      <xdr:rowOff>0</xdr:rowOff>
    </xdr:from>
    <xdr:ext cx="2242" cy="161925"/>
    <xdr:pic>
      <xdr:nvPicPr>
        <xdr:cNvPr id="2519" name="Picture 21">
          <a:extLst>
            <a:ext uri="{FF2B5EF4-FFF2-40B4-BE49-F238E27FC236}">
              <a16:creationId xmlns:a16="http://schemas.microsoft.com/office/drawing/2014/main" xmlns="" id="{B30D6A27-1222-4A7A-B671-6A5D2693F7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1627</xdr:row>
      <xdr:rowOff>0</xdr:rowOff>
    </xdr:from>
    <xdr:ext cx="2242" cy="161925"/>
    <xdr:pic>
      <xdr:nvPicPr>
        <xdr:cNvPr id="2520" name="Picture 21">
          <a:extLst>
            <a:ext uri="{FF2B5EF4-FFF2-40B4-BE49-F238E27FC236}">
              <a16:creationId xmlns:a16="http://schemas.microsoft.com/office/drawing/2014/main" xmlns="" id="{DA8E40C2-19FF-4C32-B7B8-35766C9589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1627</xdr:row>
      <xdr:rowOff>0</xdr:rowOff>
    </xdr:from>
    <xdr:ext cx="2242" cy="161925"/>
    <xdr:pic>
      <xdr:nvPicPr>
        <xdr:cNvPr id="2521" name="Picture 21">
          <a:extLst>
            <a:ext uri="{FF2B5EF4-FFF2-40B4-BE49-F238E27FC236}">
              <a16:creationId xmlns:a16="http://schemas.microsoft.com/office/drawing/2014/main" xmlns="" id="{7D67E1C9-0649-4CE5-9C39-1639301A60B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1630</xdr:row>
      <xdr:rowOff>0</xdr:rowOff>
    </xdr:from>
    <xdr:ext cx="2242" cy="161925"/>
    <xdr:pic>
      <xdr:nvPicPr>
        <xdr:cNvPr id="2522" name="Picture 21">
          <a:extLst>
            <a:ext uri="{FF2B5EF4-FFF2-40B4-BE49-F238E27FC236}">
              <a16:creationId xmlns:a16="http://schemas.microsoft.com/office/drawing/2014/main" xmlns="" id="{F9913463-0F3B-4403-955D-CCC233BB47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1630</xdr:row>
      <xdr:rowOff>0</xdr:rowOff>
    </xdr:from>
    <xdr:ext cx="2242" cy="161925"/>
    <xdr:pic>
      <xdr:nvPicPr>
        <xdr:cNvPr id="2523" name="Picture 21">
          <a:extLst>
            <a:ext uri="{FF2B5EF4-FFF2-40B4-BE49-F238E27FC236}">
              <a16:creationId xmlns:a16="http://schemas.microsoft.com/office/drawing/2014/main" xmlns="" id="{8586D772-2B11-4974-95E7-ADDC818A49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1630</xdr:row>
      <xdr:rowOff>0</xdr:rowOff>
    </xdr:from>
    <xdr:ext cx="2242" cy="161925"/>
    <xdr:pic>
      <xdr:nvPicPr>
        <xdr:cNvPr id="2524" name="Picture 21">
          <a:extLst>
            <a:ext uri="{FF2B5EF4-FFF2-40B4-BE49-F238E27FC236}">
              <a16:creationId xmlns:a16="http://schemas.microsoft.com/office/drawing/2014/main" xmlns="" id="{18D7C2F9-D848-40C6-93F3-7EE3C1F453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1627</xdr:row>
      <xdr:rowOff>0</xdr:rowOff>
    </xdr:from>
    <xdr:ext cx="2242" cy="161925"/>
    <xdr:pic>
      <xdr:nvPicPr>
        <xdr:cNvPr id="2525" name="Picture 21">
          <a:extLst>
            <a:ext uri="{FF2B5EF4-FFF2-40B4-BE49-F238E27FC236}">
              <a16:creationId xmlns:a16="http://schemas.microsoft.com/office/drawing/2014/main" xmlns="" id="{E227F018-4B8D-4C46-BD3D-5388554DBBC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1630</xdr:row>
      <xdr:rowOff>0</xdr:rowOff>
    </xdr:from>
    <xdr:ext cx="2242" cy="161925"/>
    <xdr:pic>
      <xdr:nvPicPr>
        <xdr:cNvPr id="2526" name="Picture 21">
          <a:extLst>
            <a:ext uri="{FF2B5EF4-FFF2-40B4-BE49-F238E27FC236}">
              <a16:creationId xmlns:a16="http://schemas.microsoft.com/office/drawing/2014/main" xmlns="" id="{9527795A-76C2-4ACA-B619-5456563C5C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1627</xdr:row>
      <xdr:rowOff>0</xdr:rowOff>
    </xdr:from>
    <xdr:ext cx="2242" cy="161925"/>
    <xdr:pic>
      <xdr:nvPicPr>
        <xdr:cNvPr id="2527" name="Picture 21">
          <a:extLst>
            <a:ext uri="{FF2B5EF4-FFF2-40B4-BE49-F238E27FC236}">
              <a16:creationId xmlns:a16="http://schemas.microsoft.com/office/drawing/2014/main" xmlns="" id="{8B79FD3C-33AC-430A-A5CD-A91B8E15DD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1630</xdr:row>
      <xdr:rowOff>0</xdr:rowOff>
    </xdr:from>
    <xdr:ext cx="2242" cy="161925"/>
    <xdr:pic>
      <xdr:nvPicPr>
        <xdr:cNvPr id="2528" name="Picture 21">
          <a:extLst>
            <a:ext uri="{FF2B5EF4-FFF2-40B4-BE49-F238E27FC236}">
              <a16:creationId xmlns:a16="http://schemas.microsoft.com/office/drawing/2014/main" xmlns="" id="{CDF16453-4B07-4A11-BCFE-CA77D14B12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1627</xdr:row>
      <xdr:rowOff>0</xdr:rowOff>
    </xdr:from>
    <xdr:ext cx="2242" cy="161925"/>
    <xdr:pic>
      <xdr:nvPicPr>
        <xdr:cNvPr id="2529" name="Picture 21">
          <a:extLst>
            <a:ext uri="{FF2B5EF4-FFF2-40B4-BE49-F238E27FC236}">
              <a16:creationId xmlns:a16="http://schemas.microsoft.com/office/drawing/2014/main" xmlns="" id="{2E527B10-F273-400B-B38B-EC56B7CDBB5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1627</xdr:row>
      <xdr:rowOff>0</xdr:rowOff>
    </xdr:from>
    <xdr:ext cx="2242" cy="161925"/>
    <xdr:pic>
      <xdr:nvPicPr>
        <xdr:cNvPr id="2530" name="Picture 21">
          <a:extLst>
            <a:ext uri="{FF2B5EF4-FFF2-40B4-BE49-F238E27FC236}">
              <a16:creationId xmlns:a16="http://schemas.microsoft.com/office/drawing/2014/main" xmlns="" id="{1BEC7668-FC1B-4364-94E8-EC8CD7BE6F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1630</xdr:row>
      <xdr:rowOff>0</xdr:rowOff>
    </xdr:from>
    <xdr:ext cx="2242" cy="161925"/>
    <xdr:pic>
      <xdr:nvPicPr>
        <xdr:cNvPr id="2531" name="Picture 21">
          <a:extLst>
            <a:ext uri="{FF2B5EF4-FFF2-40B4-BE49-F238E27FC236}">
              <a16:creationId xmlns:a16="http://schemas.microsoft.com/office/drawing/2014/main" xmlns="" id="{24BB6F0D-C009-4F8E-8280-58304E52D7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1627</xdr:row>
      <xdr:rowOff>0</xdr:rowOff>
    </xdr:from>
    <xdr:ext cx="2242" cy="161925"/>
    <xdr:pic>
      <xdr:nvPicPr>
        <xdr:cNvPr id="2532" name="Picture 21">
          <a:extLst>
            <a:ext uri="{FF2B5EF4-FFF2-40B4-BE49-F238E27FC236}">
              <a16:creationId xmlns:a16="http://schemas.microsoft.com/office/drawing/2014/main" xmlns="" id="{9E6BFBBD-287E-49F5-9909-2429C176558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1627</xdr:row>
      <xdr:rowOff>0</xdr:rowOff>
    </xdr:from>
    <xdr:ext cx="2242" cy="161925"/>
    <xdr:pic>
      <xdr:nvPicPr>
        <xdr:cNvPr id="2533" name="Picture 21">
          <a:extLst>
            <a:ext uri="{FF2B5EF4-FFF2-40B4-BE49-F238E27FC236}">
              <a16:creationId xmlns:a16="http://schemas.microsoft.com/office/drawing/2014/main" xmlns="" id="{E0A7CD15-FCA9-40EF-9233-AB693F23A84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1643</xdr:row>
      <xdr:rowOff>0</xdr:rowOff>
    </xdr:from>
    <xdr:ext cx="2242" cy="161925"/>
    <xdr:pic>
      <xdr:nvPicPr>
        <xdr:cNvPr id="2534" name="Picture 21">
          <a:extLst>
            <a:ext uri="{FF2B5EF4-FFF2-40B4-BE49-F238E27FC236}">
              <a16:creationId xmlns:a16="http://schemas.microsoft.com/office/drawing/2014/main" xmlns="" id="{45FB73E3-705D-45BD-AECB-A24CBF7D88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1639</xdr:row>
      <xdr:rowOff>0</xdr:rowOff>
    </xdr:from>
    <xdr:ext cx="2242" cy="161925"/>
    <xdr:pic>
      <xdr:nvPicPr>
        <xdr:cNvPr id="2535" name="Picture 21">
          <a:extLst>
            <a:ext uri="{FF2B5EF4-FFF2-40B4-BE49-F238E27FC236}">
              <a16:creationId xmlns:a16="http://schemas.microsoft.com/office/drawing/2014/main" xmlns="" id="{8FEFCEFA-4366-41C8-BC2D-D3B2556C88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1643</xdr:row>
      <xdr:rowOff>0</xdr:rowOff>
    </xdr:from>
    <xdr:ext cx="2242" cy="161925"/>
    <xdr:pic>
      <xdr:nvPicPr>
        <xdr:cNvPr id="2536" name="Picture 21">
          <a:extLst>
            <a:ext uri="{FF2B5EF4-FFF2-40B4-BE49-F238E27FC236}">
              <a16:creationId xmlns:a16="http://schemas.microsoft.com/office/drawing/2014/main" xmlns="" id="{475B4655-71BD-443D-99FB-212F7D3FA9E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1639</xdr:row>
      <xdr:rowOff>0</xdr:rowOff>
    </xdr:from>
    <xdr:ext cx="2242" cy="161925"/>
    <xdr:pic>
      <xdr:nvPicPr>
        <xdr:cNvPr id="2537" name="Picture 21">
          <a:extLst>
            <a:ext uri="{FF2B5EF4-FFF2-40B4-BE49-F238E27FC236}">
              <a16:creationId xmlns:a16="http://schemas.microsoft.com/office/drawing/2014/main" xmlns="" id="{2AB14371-4174-4768-B805-71B9C009D3C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1639</xdr:row>
      <xdr:rowOff>0</xdr:rowOff>
    </xdr:from>
    <xdr:ext cx="2242" cy="161925"/>
    <xdr:pic>
      <xdr:nvPicPr>
        <xdr:cNvPr id="2538" name="Picture 21">
          <a:extLst>
            <a:ext uri="{FF2B5EF4-FFF2-40B4-BE49-F238E27FC236}">
              <a16:creationId xmlns:a16="http://schemas.microsoft.com/office/drawing/2014/main" xmlns="" id="{A37C28CE-8BC9-45A0-BF26-A5DD4AE7F9C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1639</xdr:row>
      <xdr:rowOff>0</xdr:rowOff>
    </xdr:from>
    <xdr:ext cx="2242" cy="161925"/>
    <xdr:pic>
      <xdr:nvPicPr>
        <xdr:cNvPr id="2539" name="Picture 21">
          <a:extLst>
            <a:ext uri="{FF2B5EF4-FFF2-40B4-BE49-F238E27FC236}">
              <a16:creationId xmlns:a16="http://schemas.microsoft.com/office/drawing/2014/main" xmlns="" id="{8F39C957-B084-4D25-91AD-C37914837C4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1639</xdr:row>
      <xdr:rowOff>0</xdr:rowOff>
    </xdr:from>
    <xdr:ext cx="2242" cy="161925"/>
    <xdr:pic>
      <xdr:nvPicPr>
        <xdr:cNvPr id="2540" name="Picture 21">
          <a:extLst>
            <a:ext uri="{FF2B5EF4-FFF2-40B4-BE49-F238E27FC236}">
              <a16:creationId xmlns:a16="http://schemas.microsoft.com/office/drawing/2014/main" xmlns="" id="{7403CC9B-4F72-4F3B-8F52-C808B43F17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1639</xdr:row>
      <xdr:rowOff>0</xdr:rowOff>
    </xdr:from>
    <xdr:ext cx="2242" cy="161925"/>
    <xdr:pic>
      <xdr:nvPicPr>
        <xdr:cNvPr id="2541" name="Picture 21">
          <a:extLst>
            <a:ext uri="{FF2B5EF4-FFF2-40B4-BE49-F238E27FC236}">
              <a16:creationId xmlns:a16="http://schemas.microsoft.com/office/drawing/2014/main" xmlns="" id="{E52C28CF-B455-451F-905F-77773CD7F36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1642</xdr:row>
      <xdr:rowOff>0</xdr:rowOff>
    </xdr:from>
    <xdr:ext cx="2242" cy="161925"/>
    <xdr:pic>
      <xdr:nvPicPr>
        <xdr:cNvPr id="2542" name="Picture 21">
          <a:extLst>
            <a:ext uri="{FF2B5EF4-FFF2-40B4-BE49-F238E27FC236}">
              <a16:creationId xmlns:a16="http://schemas.microsoft.com/office/drawing/2014/main" xmlns="" id="{BFD9D6D7-8236-4F4D-ABD6-82977D2C197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1642</xdr:row>
      <xdr:rowOff>0</xdr:rowOff>
    </xdr:from>
    <xdr:ext cx="2242" cy="161925"/>
    <xdr:pic>
      <xdr:nvPicPr>
        <xdr:cNvPr id="2543" name="Picture 21">
          <a:extLst>
            <a:ext uri="{FF2B5EF4-FFF2-40B4-BE49-F238E27FC236}">
              <a16:creationId xmlns:a16="http://schemas.microsoft.com/office/drawing/2014/main" xmlns="" id="{85DC0863-F856-4B65-A5B0-C6982381E3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1642</xdr:row>
      <xdr:rowOff>0</xdr:rowOff>
    </xdr:from>
    <xdr:ext cx="2242" cy="161925"/>
    <xdr:pic>
      <xdr:nvPicPr>
        <xdr:cNvPr id="2544" name="Picture 21">
          <a:extLst>
            <a:ext uri="{FF2B5EF4-FFF2-40B4-BE49-F238E27FC236}">
              <a16:creationId xmlns:a16="http://schemas.microsoft.com/office/drawing/2014/main" xmlns="" id="{89935EFE-90B9-4161-8AE7-B6AB33FB60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1639</xdr:row>
      <xdr:rowOff>0</xdr:rowOff>
    </xdr:from>
    <xdr:ext cx="2242" cy="161925"/>
    <xdr:pic>
      <xdr:nvPicPr>
        <xdr:cNvPr id="2545" name="Picture 21">
          <a:extLst>
            <a:ext uri="{FF2B5EF4-FFF2-40B4-BE49-F238E27FC236}">
              <a16:creationId xmlns:a16="http://schemas.microsoft.com/office/drawing/2014/main" xmlns="" id="{7F54284D-07C5-4C10-BEA0-BC2D8472A9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1642</xdr:row>
      <xdr:rowOff>0</xdr:rowOff>
    </xdr:from>
    <xdr:ext cx="2242" cy="161925"/>
    <xdr:pic>
      <xdr:nvPicPr>
        <xdr:cNvPr id="2546" name="Picture 21">
          <a:extLst>
            <a:ext uri="{FF2B5EF4-FFF2-40B4-BE49-F238E27FC236}">
              <a16:creationId xmlns:a16="http://schemas.microsoft.com/office/drawing/2014/main" xmlns="" id="{36C5833F-61DA-49AD-946D-502AAA3F93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1639</xdr:row>
      <xdr:rowOff>0</xdr:rowOff>
    </xdr:from>
    <xdr:ext cx="2242" cy="161925"/>
    <xdr:pic>
      <xdr:nvPicPr>
        <xdr:cNvPr id="2547" name="Picture 21">
          <a:extLst>
            <a:ext uri="{FF2B5EF4-FFF2-40B4-BE49-F238E27FC236}">
              <a16:creationId xmlns:a16="http://schemas.microsoft.com/office/drawing/2014/main" xmlns="" id="{C1F323F8-3C98-4ABE-A112-86E6046145E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1642</xdr:row>
      <xdr:rowOff>0</xdr:rowOff>
    </xdr:from>
    <xdr:ext cx="2242" cy="161925"/>
    <xdr:pic>
      <xdr:nvPicPr>
        <xdr:cNvPr id="2548" name="Picture 21">
          <a:extLst>
            <a:ext uri="{FF2B5EF4-FFF2-40B4-BE49-F238E27FC236}">
              <a16:creationId xmlns:a16="http://schemas.microsoft.com/office/drawing/2014/main" xmlns="" id="{76814007-CAFC-4126-9203-EEA743CAAC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1639</xdr:row>
      <xdr:rowOff>0</xdr:rowOff>
    </xdr:from>
    <xdr:ext cx="2242" cy="161925"/>
    <xdr:pic>
      <xdr:nvPicPr>
        <xdr:cNvPr id="2549" name="Picture 21">
          <a:extLst>
            <a:ext uri="{FF2B5EF4-FFF2-40B4-BE49-F238E27FC236}">
              <a16:creationId xmlns:a16="http://schemas.microsoft.com/office/drawing/2014/main" xmlns="" id="{14C97FC6-8162-4358-BB5B-8DE7A58BC5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1639</xdr:row>
      <xdr:rowOff>0</xdr:rowOff>
    </xdr:from>
    <xdr:ext cx="2242" cy="161925"/>
    <xdr:pic>
      <xdr:nvPicPr>
        <xdr:cNvPr id="2550" name="Picture 21">
          <a:extLst>
            <a:ext uri="{FF2B5EF4-FFF2-40B4-BE49-F238E27FC236}">
              <a16:creationId xmlns:a16="http://schemas.microsoft.com/office/drawing/2014/main" xmlns="" id="{2DDCA5B8-0530-4DD5-9544-BBA215D795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1642</xdr:row>
      <xdr:rowOff>0</xdr:rowOff>
    </xdr:from>
    <xdr:ext cx="2242" cy="161925"/>
    <xdr:pic>
      <xdr:nvPicPr>
        <xdr:cNvPr id="2551" name="Picture 21">
          <a:extLst>
            <a:ext uri="{FF2B5EF4-FFF2-40B4-BE49-F238E27FC236}">
              <a16:creationId xmlns:a16="http://schemas.microsoft.com/office/drawing/2014/main" xmlns="" id="{4BE19214-943F-4D25-954C-290182909B9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1639</xdr:row>
      <xdr:rowOff>0</xdr:rowOff>
    </xdr:from>
    <xdr:ext cx="2242" cy="161925"/>
    <xdr:pic>
      <xdr:nvPicPr>
        <xdr:cNvPr id="2552" name="Picture 21">
          <a:extLst>
            <a:ext uri="{FF2B5EF4-FFF2-40B4-BE49-F238E27FC236}">
              <a16:creationId xmlns:a16="http://schemas.microsoft.com/office/drawing/2014/main" xmlns="" id="{0BA7361D-D1E8-45AD-A711-D03820E032E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1639</xdr:row>
      <xdr:rowOff>0</xdr:rowOff>
    </xdr:from>
    <xdr:ext cx="2242" cy="161925"/>
    <xdr:pic>
      <xdr:nvPicPr>
        <xdr:cNvPr id="2553" name="Picture 21">
          <a:extLst>
            <a:ext uri="{FF2B5EF4-FFF2-40B4-BE49-F238E27FC236}">
              <a16:creationId xmlns:a16="http://schemas.microsoft.com/office/drawing/2014/main" xmlns="" id="{056C2F9D-6426-4C25-9889-94B7F29B2FD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1660</xdr:row>
      <xdr:rowOff>0</xdr:rowOff>
    </xdr:from>
    <xdr:ext cx="2242" cy="161925"/>
    <xdr:pic>
      <xdr:nvPicPr>
        <xdr:cNvPr id="2554" name="Picture 21">
          <a:extLst>
            <a:ext uri="{FF2B5EF4-FFF2-40B4-BE49-F238E27FC236}">
              <a16:creationId xmlns:a16="http://schemas.microsoft.com/office/drawing/2014/main" xmlns="" id="{93B8B946-B652-46FD-B0DB-524EF42075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1656</xdr:row>
      <xdr:rowOff>0</xdr:rowOff>
    </xdr:from>
    <xdr:ext cx="2242" cy="161925"/>
    <xdr:pic>
      <xdr:nvPicPr>
        <xdr:cNvPr id="2555" name="Picture 21">
          <a:extLst>
            <a:ext uri="{FF2B5EF4-FFF2-40B4-BE49-F238E27FC236}">
              <a16:creationId xmlns:a16="http://schemas.microsoft.com/office/drawing/2014/main" xmlns="" id="{305694CD-99B9-49D6-9294-FC4BE1D6E4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1660</xdr:row>
      <xdr:rowOff>0</xdr:rowOff>
    </xdr:from>
    <xdr:ext cx="2242" cy="161925"/>
    <xdr:pic>
      <xdr:nvPicPr>
        <xdr:cNvPr id="2556" name="Picture 21">
          <a:extLst>
            <a:ext uri="{FF2B5EF4-FFF2-40B4-BE49-F238E27FC236}">
              <a16:creationId xmlns:a16="http://schemas.microsoft.com/office/drawing/2014/main" xmlns="" id="{05BA47DF-B7BF-45D7-AC06-7144FD28DE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1656</xdr:row>
      <xdr:rowOff>0</xdr:rowOff>
    </xdr:from>
    <xdr:ext cx="2242" cy="161925"/>
    <xdr:pic>
      <xdr:nvPicPr>
        <xdr:cNvPr id="2557" name="Picture 21">
          <a:extLst>
            <a:ext uri="{FF2B5EF4-FFF2-40B4-BE49-F238E27FC236}">
              <a16:creationId xmlns:a16="http://schemas.microsoft.com/office/drawing/2014/main" xmlns="" id="{C7393878-A6FD-4E12-95E1-F42791F084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1656</xdr:row>
      <xdr:rowOff>0</xdr:rowOff>
    </xdr:from>
    <xdr:ext cx="2242" cy="161925"/>
    <xdr:pic>
      <xdr:nvPicPr>
        <xdr:cNvPr id="2558" name="Picture 21">
          <a:extLst>
            <a:ext uri="{FF2B5EF4-FFF2-40B4-BE49-F238E27FC236}">
              <a16:creationId xmlns:a16="http://schemas.microsoft.com/office/drawing/2014/main" xmlns="" id="{AFB2EE81-0C06-4692-8DDE-3533F5D554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1656</xdr:row>
      <xdr:rowOff>0</xdr:rowOff>
    </xdr:from>
    <xdr:ext cx="2242" cy="161925"/>
    <xdr:pic>
      <xdr:nvPicPr>
        <xdr:cNvPr id="2559" name="Picture 21">
          <a:extLst>
            <a:ext uri="{FF2B5EF4-FFF2-40B4-BE49-F238E27FC236}">
              <a16:creationId xmlns:a16="http://schemas.microsoft.com/office/drawing/2014/main" xmlns="" id="{75CFD380-21EE-4138-9EE8-C5C74A01F9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1656</xdr:row>
      <xdr:rowOff>0</xdr:rowOff>
    </xdr:from>
    <xdr:ext cx="2242" cy="161925"/>
    <xdr:pic>
      <xdr:nvPicPr>
        <xdr:cNvPr id="2560" name="Picture 21">
          <a:extLst>
            <a:ext uri="{FF2B5EF4-FFF2-40B4-BE49-F238E27FC236}">
              <a16:creationId xmlns:a16="http://schemas.microsoft.com/office/drawing/2014/main" xmlns="" id="{3227AB7D-A72A-44F4-A363-BA62942B6A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1656</xdr:row>
      <xdr:rowOff>0</xdr:rowOff>
    </xdr:from>
    <xdr:ext cx="2242" cy="161925"/>
    <xdr:pic>
      <xdr:nvPicPr>
        <xdr:cNvPr id="2561" name="Picture 21">
          <a:extLst>
            <a:ext uri="{FF2B5EF4-FFF2-40B4-BE49-F238E27FC236}">
              <a16:creationId xmlns:a16="http://schemas.microsoft.com/office/drawing/2014/main" xmlns="" id="{BAAAC9BF-D3C9-44F2-8B87-18C6F2AD7B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1659</xdr:row>
      <xdr:rowOff>0</xdr:rowOff>
    </xdr:from>
    <xdr:ext cx="2242" cy="161925"/>
    <xdr:pic>
      <xdr:nvPicPr>
        <xdr:cNvPr id="2562" name="Picture 21">
          <a:extLst>
            <a:ext uri="{FF2B5EF4-FFF2-40B4-BE49-F238E27FC236}">
              <a16:creationId xmlns:a16="http://schemas.microsoft.com/office/drawing/2014/main" xmlns="" id="{873802ED-FC98-42C4-97D0-9395E73BC1E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1659</xdr:row>
      <xdr:rowOff>0</xdr:rowOff>
    </xdr:from>
    <xdr:ext cx="2242" cy="161925"/>
    <xdr:pic>
      <xdr:nvPicPr>
        <xdr:cNvPr id="2563" name="Picture 21">
          <a:extLst>
            <a:ext uri="{FF2B5EF4-FFF2-40B4-BE49-F238E27FC236}">
              <a16:creationId xmlns:a16="http://schemas.microsoft.com/office/drawing/2014/main" xmlns="" id="{E4EFB172-D159-47DB-B388-26A704622F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1659</xdr:row>
      <xdr:rowOff>0</xdr:rowOff>
    </xdr:from>
    <xdr:ext cx="2242" cy="161925"/>
    <xdr:pic>
      <xdr:nvPicPr>
        <xdr:cNvPr id="2564" name="Picture 21">
          <a:extLst>
            <a:ext uri="{FF2B5EF4-FFF2-40B4-BE49-F238E27FC236}">
              <a16:creationId xmlns:a16="http://schemas.microsoft.com/office/drawing/2014/main" xmlns="" id="{01A8DCDD-8D51-45F2-8DAF-ECFFB33F3DF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1656</xdr:row>
      <xdr:rowOff>0</xdr:rowOff>
    </xdr:from>
    <xdr:ext cx="2242" cy="161925"/>
    <xdr:pic>
      <xdr:nvPicPr>
        <xdr:cNvPr id="2565" name="Picture 21">
          <a:extLst>
            <a:ext uri="{FF2B5EF4-FFF2-40B4-BE49-F238E27FC236}">
              <a16:creationId xmlns:a16="http://schemas.microsoft.com/office/drawing/2014/main" xmlns="" id="{CA828022-C5EF-4C56-9993-44860E7EA6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1659</xdr:row>
      <xdr:rowOff>0</xdr:rowOff>
    </xdr:from>
    <xdr:ext cx="2242" cy="161925"/>
    <xdr:pic>
      <xdr:nvPicPr>
        <xdr:cNvPr id="2566" name="Picture 21">
          <a:extLst>
            <a:ext uri="{FF2B5EF4-FFF2-40B4-BE49-F238E27FC236}">
              <a16:creationId xmlns:a16="http://schemas.microsoft.com/office/drawing/2014/main" xmlns="" id="{36FAC857-A006-4BC4-B818-EB6A67869BC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1656</xdr:row>
      <xdr:rowOff>0</xdr:rowOff>
    </xdr:from>
    <xdr:ext cx="2242" cy="161925"/>
    <xdr:pic>
      <xdr:nvPicPr>
        <xdr:cNvPr id="2567" name="Picture 21">
          <a:extLst>
            <a:ext uri="{FF2B5EF4-FFF2-40B4-BE49-F238E27FC236}">
              <a16:creationId xmlns:a16="http://schemas.microsoft.com/office/drawing/2014/main" xmlns="" id="{7E32BD3A-6D3C-4BBF-A276-30DA7BC43E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1659</xdr:row>
      <xdr:rowOff>0</xdr:rowOff>
    </xdr:from>
    <xdr:ext cx="2242" cy="161925"/>
    <xdr:pic>
      <xdr:nvPicPr>
        <xdr:cNvPr id="2568" name="Picture 21">
          <a:extLst>
            <a:ext uri="{FF2B5EF4-FFF2-40B4-BE49-F238E27FC236}">
              <a16:creationId xmlns:a16="http://schemas.microsoft.com/office/drawing/2014/main" xmlns="" id="{B31A2912-298B-4709-9AF5-CF9CAF9A04D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1656</xdr:row>
      <xdr:rowOff>0</xdr:rowOff>
    </xdr:from>
    <xdr:ext cx="2242" cy="161925"/>
    <xdr:pic>
      <xdr:nvPicPr>
        <xdr:cNvPr id="2569" name="Picture 21">
          <a:extLst>
            <a:ext uri="{FF2B5EF4-FFF2-40B4-BE49-F238E27FC236}">
              <a16:creationId xmlns:a16="http://schemas.microsoft.com/office/drawing/2014/main" xmlns="" id="{CCD58F5D-7BBB-45D5-856F-267C749DAE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1656</xdr:row>
      <xdr:rowOff>0</xdr:rowOff>
    </xdr:from>
    <xdr:ext cx="2242" cy="161925"/>
    <xdr:pic>
      <xdr:nvPicPr>
        <xdr:cNvPr id="2570" name="Picture 21">
          <a:extLst>
            <a:ext uri="{FF2B5EF4-FFF2-40B4-BE49-F238E27FC236}">
              <a16:creationId xmlns:a16="http://schemas.microsoft.com/office/drawing/2014/main" xmlns="" id="{E3C0BFB6-4374-48B5-BF70-6AE1FE2357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1659</xdr:row>
      <xdr:rowOff>0</xdr:rowOff>
    </xdr:from>
    <xdr:ext cx="2242" cy="161925"/>
    <xdr:pic>
      <xdr:nvPicPr>
        <xdr:cNvPr id="2571" name="Picture 21">
          <a:extLst>
            <a:ext uri="{FF2B5EF4-FFF2-40B4-BE49-F238E27FC236}">
              <a16:creationId xmlns:a16="http://schemas.microsoft.com/office/drawing/2014/main" xmlns="" id="{019185DA-532D-49ED-A930-E8DC39700BE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1656</xdr:row>
      <xdr:rowOff>0</xdr:rowOff>
    </xdr:from>
    <xdr:ext cx="2242" cy="161925"/>
    <xdr:pic>
      <xdr:nvPicPr>
        <xdr:cNvPr id="2572" name="Picture 21">
          <a:extLst>
            <a:ext uri="{FF2B5EF4-FFF2-40B4-BE49-F238E27FC236}">
              <a16:creationId xmlns:a16="http://schemas.microsoft.com/office/drawing/2014/main" xmlns="" id="{9A32EBE7-AFEC-42B6-A1E4-00453B27F1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1656</xdr:row>
      <xdr:rowOff>0</xdr:rowOff>
    </xdr:from>
    <xdr:ext cx="2242" cy="161925"/>
    <xdr:pic>
      <xdr:nvPicPr>
        <xdr:cNvPr id="2573" name="Picture 21">
          <a:extLst>
            <a:ext uri="{FF2B5EF4-FFF2-40B4-BE49-F238E27FC236}">
              <a16:creationId xmlns:a16="http://schemas.microsoft.com/office/drawing/2014/main" xmlns="" id="{AA081854-3D97-4676-951C-E360E99758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1673</xdr:row>
      <xdr:rowOff>0</xdr:rowOff>
    </xdr:from>
    <xdr:ext cx="2242" cy="161925"/>
    <xdr:pic>
      <xdr:nvPicPr>
        <xdr:cNvPr id="2574" name="Picture 21">
          <a:extLst>
            <a:ext uri="{FF2B5EF4-FFF2-40B4-BE49-F238E27FC236}">
              <a16:creationId xmlns:a16="http://schemas.microsoft.com/office/drawing/2014/main" xmlns="" id="{88FAAA07-9141-41EE-8E81-A179F4361F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1673</xdr:row>
      <xdr:rowOff>0</xdr:rowOff>
    </xdr:from>
    <xdr:ext cx="2242" cy="161925"/>
    <xdr:pic>
      <xdr:nvPicPr>
        <xdr:cNvPr id="2575" name="Picture 21">
          <a:extLst>
            <a:ext uri="{FF2B5EF4-FFF2-40B4-BE49-F238E27FC236}">
              <a16:creationId xmlns:a16="http://schemas.microsoft.com/office/drawing/2014/main" xmlns="" id="{8752DD4D-ADA7-4FAA-9378-9E0E41890C3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1673</xdr:row>
      <xdr:rowOff>0</xdr:rowOff>
    </xdr:from>
    <xdr:ext cx="2242" cy="161925"/>
    <xdr:pic>
      <xdr:nvPicPr>
        <xdr:cNvPr id="2576" name="Picture 21">
          <a:extLst>
            <a:ext uri="{FF2B5EF4-FFF2-40B4-BE49-F238E27FC236}">
              <a16:creationId xmlns:a16="http://schemas.microsoft.com/office/drawing/2014/main" xmlns="" id="{53ABD517-6E8F-4094-A89A-0E5D60970B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1673</xdr:row>
      <xdr:rowOff>0</xdr:rowOff>
    </xdr:from>
    <xdr:ext cx="2242" cy="161925"/>
    <xdr:pic>
      <xdr:nvPicPr>
        <xdr:cNvPr id="2577" name="Picture 21">
          <a:extLst>
            <a:ext uri="{FF2B5EF4-FFF2-40B4-BE49-F238E27FC236}">
              <a16:creationId xmlns:a16="http://schemas.microsoft.com/office/drawing/2014/main" xmlns="" id="{3E1078C4-0EAE-45F2-B463-7929DFEC14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1673</xdr:row>
      <xdr:rowOff>0</xdr:rowOff>
    </xdr:from>
    <xdr:ext cx="2242" cy="161925"/>
    <xdr:pic>
      <xdr:nvPicPr>
        <xdr:cNvPr id="2578" name="Picture 21">
          <a:extLst>
            <a:ext uri="{FF2B5EF4-FFF2-40B4-BE49-F238E27FC236}">
              <a16:creationId xmlns:a16="http://schemas.microsoft.com/office/drawing/2014/main" xmlns="" id="{52415F03-C65D-4AC6-A0A2-ADD1413BC6D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1673</xdr:row>
      <xdr:rowOff>0</xdr:rowOff>
    </xdr:from>
    <xdr:ext cx="2242" cy="161925"/>
    <xdr:pic>
      <xdr:nvPicPr>
        <xdr:cNvPr id="2579" name="Picture 21">
          <a:extLst>
            <a:ext uri="{FF2B5EF4-FFF2-40B4-BE49-F238E27FC236}">
              <a16:creationId xmlns:a16="http://schemas.microsoft.com/office/drawing/2014/main" xmlns="" id="{9B88D183-580A-424D-9528-493C9F7C8B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1673</xdr:row>
      <xdr:rowOff>0</xdr:rowOff>
    </xdr:from>
    <xdr:ext cx="2242" cy="161925"/>
    <xdr:pic>
      <xdr:nvPicPr>
        <xdr:cNvPr id="2580" name="Picture 21">
          <a:extLst>
            <a:ext uri="{FF2B5EF4-FFF2-40B4-BE49-F238E27FC236}">
              <a16:creationId xmlns:a16="http://schemas.microsoft.com/office/drawing/2014/main" xmlns="" id="{B0C6C5A8-DE5A-499B-8213-1D7BD42FDE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1673</xdr:row>
      <xdr:rowOff>0</xdr:rowOff>
    </xdr:from>
    <xdr:ext cx="2242" cy="161925"/>
    <xdr:pic>
      <xdr:nvPicPr>
        <xdr:cNvPr id="2581" name="Picture 21">
          <a:extLst>
            <a:ext uri="{FF2B5EF4-FFF2-40B4-BE49-F238E27FC236}">
              <a16:creationId xmlns:a16="http://schemas.microsoft.com/office/drawing/2014/main" xmlns="" id="{CD8B279D-BB3C-4065-A8A4-4A3ADE230F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1673</xdr:row>
      <xdr:rowOff>0</xdr:rowOff>
    </xdr:from>
    <xdr:ext cx="2242" cy="161925"/>
    <xdr:pic>
      <xdr:nvPicPr>
        <xdr:cNvPr id="2582" name="Picture 21">
          <a:extLst>
            <a:ext uri="{FF2B5EF4-FFF2-40B4-BE49-F238E27FC236}">
              <a16:creationId xmlns:a16="http://schemas.microsoft.com/office/drawing/2014/main" xmlns="" id="{98A560EF-7592-4E4A-A831-A83043387F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1673</xdr:row>
      <xdr:rowOff>0</xdr:rowOff>
    </xdr:from>
    <xdr:ext cx="2242" cy="161925"/>
    <xdr:pic>
      <xdr:nvPicPr>
        <xdr:cNvPr id="2583" name="Picture 21">
          <a:extLst>
            <a:ext uri="{FF2B5EF4-FFF2-40B4-BE49-F238E27FC236}">
              <a16:creationId xmlns:a16="http://schemas.microsoft.com/office/drawing/2014/main" xmlns="" id="{83EB11B1-7DEA-4568-927B-AD5A548A583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1673</xdr:row>
      <xdr:rowOff>0</xdr:rowOff>
    </xdr:from>
    <xdr:ext cx="2242" cy="161925"/>
    <xdr:pic>
      <xdr:nvPicPr>
        <xdr:cNvPr id="2584" name="Picture 21">
          <a:extLst>
            <a:ext uri="{FF2B5EF4-FFF2-40B4-BE49-F238E27FC236}">
              <a16:creationId xmlns:a16="http://schemas.microsoft.com/office/drawing/2014/main" xmlns="" id="{98B66013-A375-4682-84E1-8A439ABE143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1673</xdr:row>
      <xdr:rowOff>0</xdr:rowOff>
    </xdr:from>
    <xdr:ext cx="2242" cy="161925"/>
    <xdr:pic>
      <xdr:nvPicPr>
        <xdr:cNvPr id="2585" name="Picture 21">
          <a:extLst>
            <a:ext uri="{FF2B5EF4-FFF2-40B4-BE49-F238E27FC236}">
              <a16:creationId xmlns:a16="http://schemas.microsoft.com/office/drawing/2014/main" xmlns="" id="{F719A78C-A391-4995-A622-6BCFD0C53D7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1684</xdr:row>
      <xdr:rowOff>0</xdr:rowOff>
    </xdr:from>
    <xdr:ext cx="2242" cy="161925"/>
    <xdr:pic>
      <xdr:nvPicPr>
        <xdr:cNvPr id="2586" name="Picture 21">
          <a:extLst>
            <a:ext uri="{FF2B5EF4-FFF2-40B4-BE49-F238E27FC236}">
              <a16:creationId xmlns:a16="http://schemas.microsoft.com/office/drawing/2014/main" xmlns="" id="{289BEBF3-C787-4C06-B3E9-3127A9163BE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1678</xdr:row>
      <xdr:rowOff>0</xdr:rowOff>
    </xdr:from>
    <xdr:ext cx="2242" cy="161925"/>
    <xdr:pic>
      <xdr:nvPicPr>
        <xdr:cNvPr id="2587" name="Picture 21">
          <a:extLst>
            <a:ext uri="{FF2B5EF4-FFF2-40B4-BE49-F238E27FC236}">
              <a16:creationId xmlns:a16="http://schemas.microsoft.com/office/drawing/2014/main" xmlns="" id="{3C5D900E-11A0-4AEE-BD42-7670694F44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1684</xdr:row>
      <xdr:rowOff>0</xdr:rowOff>
    </xdr:from>
    <xdr:ext cx="2242" cy="161925"/>
    <xdr:pic>
      <xdr:nvPicPr>
        <xdr:cNvPr id="2588" name="Picture 21">
          <a:extLst>
            <a:ext uri="{FF2B5EF4-FFF2-40B4-BE49-F238E27FC236}">
              <a16:creationId xmlns:a16="http://schemas.microsoft.com/office/drawing/2014/main" xmlns="" id="{DEE9976C-6D5F-4262-9B0B-6D98537D75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1678</xdr:row>
      <xdr:rowOff>0</xdr:rowOff>
    </xdr:from>
    <xdr:ext cx="2242" cy="161925"/>
    <xdr:pic>
      <xdr:nvPicPr>
        <xdr:cNvPr id="2589" name="Picture 21">
          <a:extLst>
            <a:ext uri="{FF2B5EF4-FFF2-40B4-BE49-F238E27FC236}">
              <a16:creationId xmlns:a16="http://schemas.microsoft.com/office/drawing/2014/main" xmlns="" id="{819A9A5C-1CB6-4070-8FC1-40D40AC4D9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1678</xdr:row>
      <xdr:rowOff>0</xdr:rowOff>
    </xdr:from>
    <xdr:ext cx="2242" cy="161925"/>
    <xdr:pic>
      <xdr:nvPicPr>
        <xdr:cNvPr id="2590" name="Picture 21">
          <a:extLst>
            <a:ext uri="{FF2B5EF4-FFF2-40B4-BE49-F238E27FC236}">
              <a16:creationId xmlns:a16="http://schemas.microsoft.com/office/drawing/2014/main" xmlns="" id="{8BF156D0-16F5-40D0-B121-8C0E4B4B8E3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1678</xdr:row>
      <xdr:rowOff>0</xdr:rowOff>
    </xdr:from>
    <xdr:ext cx="2242" cy="161925"/>
    <xdr:pic>
      <xdr:nvPicPr>
        <xdr:cNvPr id="2591" name="Picture 21">
          <a:extLst>
            <a:ext uri="{FF2B5EF4-FFF2-40B4-BE49-F238E27FC236}">
              <a16:creationId xmlns:a16="http://schemas.microsoft.com/office/drawing/2014/main" xmlns="" id="{D77C159F-671F-4D15-AB98-8D5B821C93A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1678</xdr:row>
      <xdr:rowOff>0</xdr:rowOff>
    </xdr:from>
    <xdr:ext cx="2242" cy="161925"/>
    <xdr:pic>
      <xdr:nvPicPr>
        <xdr:cNvPr id="2592" name="Picture 21">
          <a:extLst>
            <a:ext uri="{FF2B5EF4-FFF2-40B4-BE49-F238E27FC236}">
              <a16:creationId xmlns:a16="http://schemas.microsoft.com/office/drawing/2014/main" xmlns="" id="{CFD53FCE-6CF2-49FC-B7B7-E4754928AE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1678</xdr:row>
      <xdr:rowOff>0</xdr:rowOff>
    </xdr:from>
    <xdr:ext cx="2242" cy="161925"/>
    <xdr:pic>
      <xdr:nvPicPr>
        <xdr:cNvPr id="2593" name="Picture 21">
          <a:extLst>
            <a:ext uri="{FF2B5EF4-FFF2-40B4-BE49-F238E27FC236}">
              <a16:creationId xmlns:a16="http://schemas.microsoft.com/office/drawing/2014/main" xmlns="" id="{05E0A5CB-19BB-49D8-BCDD-8677EB5937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1683</xdr:row>
      <xdr:rowOff>0</xdr:rowOff>
    </xdr:from>
    <xdr:ext cx="2242" cy="161925"/>
    <xdr:pic>
      <xdr:nvPicPr>
        <xdr:cNvPr id="2594" name="Picture 21">
          <a:extLst>
            <a:ext uri="{FF2B5EF4-FFF2-40B4-BE49-F238E27FC236}">
              <a16:creationId xmlns:a16="http://schemas.microsoft.com/office/drawing/2014/main" xmlns="" id="{5C1BD762-7AEA-472E-81EE-D333A8788E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1683</xdr:row>
      <xdr:rowOff>0</xdr:rowOff>
    </xdr:from>
    <xdr:ext cx="2242" cy="161925"/>
    <xdr:pic>
      <xdr:nvPicPr>
        <xdr:cNvPr id="2595" name="Picture 21">
          <a:extLst>
            <a:ext uri="{FF2B5EF4-FFF2-40B4-BE49-F238E27FC236}">
              <a16:creationId xmlns:a16="http://schemas.microsoft.com/office/drawing/2014/main" xmlns="" id="{9D54E81F-9F32-4DBB-8E18-02B6CEAD86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1683</xdr:row>
      <xdr:rowOff>0</xdr:rowOff>
    </xdr:from>
    <xdr:ext cx="2242" cy="161925"/>
    <xdr:pic>
      <xdr:nvPicPr>
        <xdr:cNvPr id="2596" name="Picture 21">
          <a:extLst>
            <a:ext uri="{FF2B5EF4-FFF2-40B4-BE49-F238E27FC236}">
              <a16:creationId xmlns:a16="http://schemas.microsoft.com/office/drawing/2014/main" xmlns="" id="{B7424FF1-EF03-4C36-A891-FBC10ACACC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1678</xdr:row>
      <xdr:rowOff>0</xdr:rowOff>
    </xdr:from>
    <xdr:ext cx="2242" cy="161925"/>
    <xdr:pic>
      <xdr:nvPicPr>
        <xdr:cNvPr id="2597" name="Picture 21">
          <a:extLst>
            <a:ext uri="{FF2B5EF4-FFF2-40B4-BE49-F238E27FC236}">
              <a16:creationId xmlns:a16="http://schemas.microsoft.com/office/drawing/2014/main" xmlns="" id="{46C933D0-8AE2-4A48-B651-0D723283C2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1683</xdr:row>
      <xdr:rowOff>0</xdr:rowOff>
    </xdr:from>
    <xdr:ext cx="2242" cy="161925"/>
    <xdr:pic>
      <xdr:nvPicPr>
        <xdr:cNvPr id="2598" name="Picture 21">
          <a:extLst>
            <a:ext uri="{FF2B5EF4-FFF2-40B4-BE49-F238E27FC236}">
              <a16:creationId xmlns:a16="http://schemas.microsoft.com/office/drawing/2014/main" xmlns="" id="{DD7B0CFD-1CFB-44AA-876B-8182DCE49A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1678</xdr:row>
      <xdr:rowOff>0</xdr:rowOff>
    </xdr:from>
    <xdr:ext cx="2242" cy="161925"/>
    <xdr:pic>
      <xdr:nvPicPr>
        <xdr:cNvPr id="2599" name="Picture 21">
          <a:extLst>
            <a:ext uri="{FF2B5EF4-FFF2-40B4-BE49-F238E27FC236}">
              <a16:creationId xmlns:a16="http://schemas.microsoft.com/office/drawing/2014/main" xmlns="" id="{659ECF71-3166-4A64-B95E-073880F891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1683</xdr:row>
      <xdr:rowOff>0</xdr:rowOff>
    </xdr:from>
    <xdr:ext cx="2242" cy="161925"/>
    <xdr:pic>
      <xdr:nvPicPr>
        <xdr:cNvPr id="2600" name="Picture 21">
          <a:extLst>
            <a:ext uri="{FF2B5EF4-FFF2-40B4-BE49-F238E27FC236}">
              <a16:creationId xmlns:a16="http://schemas.microsoft.com/office/drawing/2014/main" xmlns="" id="{CB9736A5-86BB-4C7E-BEF2-82D749FBB6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1678</xdr:row>
      <xdr:rowOff>0</xdr:rowOff>
    </xdr:from>
    <xdr:ext cx="2242" cy="161925"/>
    <xdr:pic>
      <xdr:nvPicPr>
        <xdr:cNvPr id="2601" name="Picture 21">
          <a:extLst>
            <a:ext uri="{FF2B5EF4-FFF2-40B4-BE49-F238E27FC236}">
              <a16:creationId xmlns:a16="http://schemas.microsoft.com/office/drawing/2014/main" xmlns="" id="{E3DB4C71-800E-4A9B-9279-98C95B6D02C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1678</xdr:row>
      <xdr:rowOff>0</xdr:rowOff>
    </xdr:from>
    <xdr:ext cx="2242" cy="161925"/>
    <xdr:pic>
      <xdr:nvPicPr>
        <xdr:cNvPr id="2602" name="Picture 21">
          <a:extLst>
            <a:ext uri="{FF2B5EF4-FFF2-40B4-BE49-F238E27FC236}">
              <a16:creationId xmlns:a16="http://schemas.microsoft.com/office/drawing/2014/main" xmlns="" id="{85D13FB5-994D-413C-BBD4-30CFBC8366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1683</xdr:row>
      <xdr:rowOff>0</xdr:rowOff>
    </xdr:from>
    <xdr:ext cx="2242" cy="161925"/>
    <xdr:pic>
      <xdr:nvPicPr>
        <xdr:cNvPr id="2603" name="Picture 21">
          <a:extLst>
            <a:ext uri="{FF2B5EF4-FFF2-40B4-BE49-F238E27FC236}">
              <a16:creationId xmlns:a16="http://schemas.microsoft.com/office/drawing/2014/main" xmlns="" id="{0D0F7B16-8F55-431B-92EB-C14EBE42C8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24050"/>
          <a:ext cx="2242" cy="161925"/>
        </a:xfrm>
        <a:prstGeom prst="rect">
          <a:avLst/>
        </a:prstGeom>
        <a:noFill/>
        <a:ln w="9525">
          <a:noFill/>
          <a:miter lim="800000"/>
          <a:headEnd/>
          <a:tailEnd/>
        </a:ln>
      </xdr:spPr>
    </xdr:pic>
    <xdr:clientData/>
  </xdr:oneCellAnchor>
  <xdr:oneCellAnchor>
    <xdr:from>
      <xdr:col>4</xdr:col>
      <xdr:colOff>1047750</xdr:colOff>
      <xdr:row>1678</xdr:row>
      <xdr:rowOff>0</xdr:rowOff>
    </xdr:from>
    <xdr:ext cx="2242" cy="161925"/>
    <xdr:pic>
      <xdr:nvPicPr>
        <xdr:cNvPr id="2604" name="Picture 21">
          <a:extLst>
            <a:ext uri="{FF2B5EF4-FFF2-40B4-BE49-F238E27FC236}">
              <a16:creationId xmlns:a16="http://schemas.microsoft.com/office/drawing/2014/main" xmlns="" id="{28FE98A0-0C10-41E3-B48D-6976BDCFF2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1678</xdr:row>
      <xdr:rowOff>0</xdr:rowOff>
    </xdr:from>
    <xdr:ext cx="2242" cy="161925"/>
    <xdr:pic>
      <xdr:nvPicPr>
        <xdr:cNvPr id="2605" name="Picture 21">
          <a:extLst>
            <a:ext uri="{FF2B5EF4-FFF2-40B4-BE49-F238E27FC236}">
              <a16:creationId xmlns:a16="http://schemas.microsoft.com/office/drawing/2014/main" xmlns="" id="{765983F2-474C-46BB-881A-2ECC430A2D9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1699</xdr:row>
      <xdr:rowOff>0</xdr:rowOff>
    </xdr:from>
    <xdr:ext cx="2242" cy="161925"/>
    <xdr:pic>
      <xdr:nvPicPr>
        <xdr:cNvPr id="2606" name="Picture 21">
          <a:extLst>
            <a:ext uri="{FF2B5EF4-FFF2-40B4-BE49-F238E27FC236}">
              <a16:creationId xmlns:a16="http://schemas.microsoft.com/office/drawing/2014/main" xmlns="" id="{8FE7F951-38C6-49EA-8363-D1E3F37298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1699</xdr:row>
      <xdr:rowOff>0</xdr:rowOff>
    </xdr:from>
    <xdr:ext cx="2242" cy="161925"/>
    <xdr:pic>
      <xdr:nvPicPr>
        <xdr:cNvPr id="2607" name="Picture 21">
          <a:extLst>
            <a:ext uri="{FF2B5EF4-FFF2-40B4-BE49-F238E27FC236}">
              <a16:creationId xmlns:a16="http://schemas.microsoft.com/office/drawing/2014/main" xmlns="" id="{7D79363D-FBF0-43AF-87D3-01AD50F5B7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1699</xdr:row>
      <xdr:rowOff>0</xdr:rowOff>
    </xdr:from>
    <xdr:ext cx="2242" cy="161925"/>
    <xdr:pic>
      <xdr:nvPicPr>
        <xdr:cNvPr id="2608" name="Picture 21">
          <a:extLst>
            <a:ext uri="{FF2B5EF4-FFF2-40B4-BE49-F238E27FC236}">
              <a16:creationId xmlns:a16="http://schemas.microsoft.com/office/drawing/2014/main" xmlns="" id="{B6C7339F-56FC-46E1-A558-B54DADD7AF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1699</xdr:row>
      <xdr:rowOff>0</xdr:rowOff>
    </xdr:from>
    <xdr:ext cx="2242" cy="161925"/>
    <xdr:pic>
      <xdr:nvPicPr>
        <xdr:cNvPr id="2609" name="Picture 21">
          <a:extLst>
            <a:ext uri="{FF2B5EF4-FFF2-40B4-BE49-F238E27FC236}">
              <a16:creationId xmlns:a16="http://schemas.microsoft.com/office/drawing/2014/main" xmlns="" id="{390A1823-C682-4F93-AF05-7E3FA88BDCA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1699</xdr:row>
      <xdr:rowOff>0</xdr:rowOff>
    </xdr:from>
    <xdr:ext cx="2242" cy="161925"/>
    <xdr:pic>
      <xdr:nvPicPr>
        <xdr:cNvPr id="2610" name="Picture 21">
          <a:extLst>
            <a:ext uri="{FF2B5EF4-FFF2-40B4-BE49-F238E27FC236}">
              <a16:creationId xmlns:a16="http://schemas.microsoft.com/office/drawing/2014/main" xmlns="" id="{1B0CE291-80BF-4A51-9999-BCD94B3060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1699</xdr:row>
      <xdr:rowOff>0</xdr:rowOff>
    </xdr:from>
    <xdr:ext cx="2242" cy="161925"/>
    <xdr:pic>
      <xdr:nvPicPr>
        <xdr:cNvPr id="2611" name="Picture 21">
          <a:extLst>
            <a:ext uri="{FF2B5EF4-FFF2-40B4-BE49-F238E27FC236}">
              <a16:creationId xmlns:a16="http://schemas.microsoft.com/office/drawing/2014/main" xmlns="" id="{840256FD-77D0-4F27-A872-CB16B194C2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1699</xdr:row>
      <xdr:rowOff>0</xdr:rowOff>
    </xdr:from>
    <xdr:ext cx="2242" cy="161925"/>
    <xdr:pic>
      <xdr:nvPicPr>
        <xdr:cNvPr id="2612" name="Picture 21">
          <a:extLst>
            <a:ext uri="{FF2B5EF4-FFF2-40B4-BE49-F238E27FC236}">
              <a16:creationId xmlns:a16="http://schemas.microsoft.com/office/drawing/2014/main" xmlns="" id="{523EAC5E-5481-41AF-9316-E29BC9E162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1699</xdr:row>
      <xdr:rowOff>0</xdr:rowOff>
    </xdr:from>
    <xdr:ext cx="2242" cy="161925"/>
    <xdr:pic>
      <xdr:nvPicPr>
        <xdr:cNvPr id="2613" name="Picture 21">
          <a:extLst>
            <a:ext uri="{FF2B5EF4-FFF2-40B4-BE49-F238E27FC236}">
              <a16:creationId xmlns:a16="http://schemas.microsoft.com/office/drawing/2014/main" xmlns="" id="{D7883BBB-AAE6-4345-A9E2-1E27DB3286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1699</xdr:row>
      <xdr:rowOff>0</xdr:rowOff>
    </xdr:from>
    <xdr:ext cx="2242" cy="161925"/>
    <xdr:pic>
      <xdr:nvPicPr>
        <xdr:cNvPr id="2614" name="Picture 21">
          <a:extLst>
            <a:ext uri="{FF2B5EF4-FFF2-40B4-BE49-F238E27FC236}">
              <a16:creationId xmlns:a16="http://schemas.microsoft.com/office/drawing/2014/main" xmlns="" id="{2B2F1BC1-D89E-4FA5-8B54-7A3091012E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1699</xdr:row>
      <xdr:rowOff>0</xdr:rowOff>
    </xdr:from>
    <xdr:ext cx="2242" cy="161925"/>
    <xdr:pic>
      <xdr:nvPicPr>
        <xdr:cNvPr id="2615" name="Picture 21">
          <a:extLst>
            <a:ext uri="{FF2B5EF4-FFF2-40B4-BE49-F238E27FC236}">
              <a16:creationId xmlns:a16="http://schemas.microsoft.com/office/drawing/2014/main" xmlns="" id="{D8699644-5832-4FDA-9F5D-F83E98FCFA1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1699</xdr:row>
      <xdr:rowOff>0</xdr:rowOff>
    </xdr:from>
    <xdr:ext cx="2242" cy="161925"/>
    <xdr:pic>
      <xdr:nvPicPr>
        <xdr:cNvPr id="2616" name="Picture 21">
          <a:extLst>
            <a:ext uri="{FF2B5EF4-FFF2-40B4-BE49-F238E27FC236}">
              <a16:creationId xmlns:a16="http://schemas.microsoft.com/office/drawing/2014/main" xmlns="" id="{EC0316BE-9ACA-40C2-A1E0-EEBDDE209DB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1699</xdr:row>
      <xdr:rowOff>0</xdr:rowOff>
    </xdr:from>
    <xdr:ext cx="2242" cy="161925"/>
    <xdr:pic>
      <xdr:nvPicPr>
        <xdr:cNvPr id="2617" name="Picture 21">
          <a:extLst>
            <a:ext uri="{FF2B5EF4-FFF2-40B4-BE49-F238E27FC236}">
              <a16:creationId xmlns:a16="http://schemas.microsoft.com/office/drawing/2014/main" xmlns="" id="{7A740990-EF60-4158-9AFD-F5B1F21DFA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1704</xdr:row>
      <xdr:rowOff>0</xdr:rowOff>
    </xdr:from>
    <xdr:ext cx="2242" cy="161925"/>
    <xdr:pic>
      <xdr:nvPicPr>
        <xdr:cNvPr id="2618" name="Picture 21">
          <a:extLst>
            <a:ext uri="{FF2B5EF4-FFF2-40B4-BE49-F238E27FC236}">
              <a16:creationId xmlns:a16="http://schemas.microsoft.com/office/drawing/2014/main" xmlns="" id="{A446B29E-0A0F-431B-83FA-D4A8D5B701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1704</xdr:row>
      <xdr:rowOff>0</xdr:rowOff>
    </xdr:from>
    <xdr:ext cx="2242" cy="161925"/>
    <xdr:pic>
      <xdr:nvPicPr>
        <xdr:cNvPr id="2619" name="Picture 21">
          <a:extLst>
            <a:ext uri="{FF2B5EF4-FFF2-40B4-BE49-F238E27FC236}">
              <a16:creationId xmlns:a16="http://schemas.microsoft.com/office/drawing/2014/main" xmlns="" id="{7032A2EC-7877-465B-967B-20DD9296C0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1704</xdr:row>
      <xdr:rowOff>0</xdr:rowOff>
    </xdr:from>
    <xdr:ext cx="2242" cy="161925"/>
    <xdr:pic>
      <xdr:nvPicPr>
        <xdr:cNvPr id="2620" name="Picture 21">
          <a:extLst>
            <a:ext uri="{FF2B5EF4-FFF2-40B4-BE49-F238E27FC236}">
              <a16:creationId xmlns:a16="http://schemas.microsoft.com/office/drawing/2014/main" xmlns="" id="{7C7F6DBD-F599-4C8C-9637-473060A3BC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1704</xdr:row>
      <xdr:rowOff>0</xdr:rowOff>
    </xdr:from>
    <xdr:ext cx="2242" cy="161925"/>
    <xdr:pic>
      <xdr:nvPicPr>
        <xdr:cNvPr id="2621" name="Picture 21">
          <a:extLst>
            <a:ext uri="{FF2B5EF4-FFF2-40B4-BE49-F238E27FC236}">
              <a16:creationId xmlns:a16="http://schemas.microsoft.com/office/drawing/2014/main" xmlns="" id="{627B2851-0E80-4032-8E67-FC6D2DAA76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1704</xdr:row>
      <xdr:rowOff>0</xdr:rowOff>
    </xdr:from>
    <xdr:ext cx="2242" cy="161925"/>
    <xdr:pic>
      <xdr:nvPicPr>
        <xdr:cNvPr id="2622" name="Picture 21">
          <a:extLst>
            <a:ext uri="{FF2B5EF4-FFF2-40B4-BE49-F238E27FC236}">
              <a16:creationId xmlns:a16="http://schemas.microsoft.com/office/drawing/2014/main" xmlns="" id="{33F193FA-9337-42CA-A621-382CC9FFA0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1704</xdr:row>
      <xdr:rowOff>0</xdr:rowOff>
    </xdr:from>
    <xdr:ext cx="2242" cy="161925"/>
    <xdr:pic>
      <xdr:nvPicPr>
        <xdr:cNvPr id="2623" name="Picture 21">
          <a:extLst>
            <a:ext uri="{FF2B5EF4-FFF2-40B4-BE49-F238E27FC236}">
              <a16:creationId xmlns:a16="http://schemas.microsoft.com/office/drawing/2014/main" xmlns="" id="{6CCB688E-A2A8-4276-AAA3-2006A14E0C0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1704</xdr:row>
      <xdr:rowOff>0</xdr:rowOff>
    </xdr:from>
    <xdr:ext cx="2242" cy="161925"/>
    <xdr:pic>
      <xdr:nvPicPr>
        <xdr:cNvPr id="2624" name="Picture 21">
          <a:extLst>
            <a:ext uri="{FF2B5EF4-FFF2-40B4-BE49-F238E27FC236}">
              <a16:creationId xmlns:a16="http://schemas.microsoft.com/office/drawing/2014/main" xmlns="" id="{4B2FACC8-0E71-4685-9670-1030D9149E1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1704</xdr:row>
      <xdr:rowOff>0</xdr:rowOff>
    </xdr:from>
    <xdr:ext cx="2242" cy="161925"/>
    <xdr:pic>
      <xdr:nvPicPr>
        <xdr:cNvPr id="2625" name="Picture 21">
          <a:extLst>
            <a:ext uri="{FF2B5EF4-FFF2-40B4-BE49-F238E27FC236}">
              <a16:creationId xmlns:a16="http://schemas.microsoft.com/office/drawing/2014/main" xmlns="" id="{020AD35C-4C5C-42D9-9DAA-97DFE28569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1704</xdr:row>
      <xdr:rowOff>0</xdr:rowOff>
    </xdr:from>
    <xdr:ext cx="2242" cy="161925"/>
    <xdr:pic>
      <xdr:nvPicPr>
        <xdr:cNvPr id="2626" name="Picture 21">
          <a:extLst>
            <a:ext uri="{FF2B5EF4-FFF2-40B4-BE49-F238E27FC236}">
              <a16:creationId xmlns:a16="http://schemas.microsoft.com/office/drawing/2014/main" xmlns="" id="{1B713358-8535-457D-8661-729D8C7D859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1704</xdr:row>
      <xdr:rowOff>0</xdr:rowOff>
    </xdr:from>
    <xdr:ext cx="2242" cy="161925"/>
    <xdr:pic>
      <xdr:nvPicPr>
        <xdr:cNvPr id="2627" name="Picture 21">
          <a:extLst>
            <a:ext uri="{FF2B5EF4-FFF2-40B4-BE49-F238E27FC236}">
              <a16:creationId xmlns:a16="http://schemas.microsoft.com/office/drawing/2014/main" xmlns="" id="{C07668DB-A75D-4F85-99DF-3E9DAB3D58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1704</xdr:row>
      <xdr:rowOff>0</xdr:rowOff>
    </xdr:from>
    <xdr:ext cx="2242" cy="161925"/>
    <xdr:pic>
      <xdr:nvPicPr>
        <xdr:cNvPr id="2628" name="Picture 21">
          <a:extLst>
            <a:ext uri="{FF2B5EF4-FFF2-40B4-BE49-F238E27FC236}">
              <a16:creationId xmlns:a16="http://schemas.microsoft.com/office/drawing/2014/main" xmlns="" id="{D36A2BC1-3764-4148-820F-2CF11C76DD2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1704</xdr:row>
      <xdr:rowOff>0</xdr:rowOff>
    </xdr:from>
    <xdr:ext cx="2242" cy="161925"/>
    <xdr:pic>
      <xdr:nvPicPr>
        <xdr:cNvPr id="2629" name="Picture 21">
          <a:extLst>
            <a:ext uri="{FF2B5EF4-FFF2-40B4-BE49-F238E27FC236}">
              <a16:creationId xmlns:a16="http://schemas.microsoft.com/office/drawing/2014/main" xmlns="" id="{841725AC-64DF-4980-BCAA-A45563CF18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1711</xdr:row>
      <xdr:rowOff>0</xdr:rowOff>
    </xdr:from>
    <xdr:ext cx="2242" cy="161925"/>
    <xdr:pic>
      <xdr:nvPicPr>
        <xdr:cNvPr id="2630" name="Picture 21">
          <a:extLst>
            <a:ext uri="{FF2B5EF4-FFF2-40B4-BE49-F238E27FC236}">
              <a16:creationId xmlns:a16="http://schemas.microsoft.com/office/drawing/2014/main" xmlns="" id="{C25951B7-22F5-4662-BC9F-1AFE9FEDE5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1708</xdr:row>
      <xdr:rowOff>0</xdr:rowOff>
    </xdr:from>
    <xdr:ext cx="2242" cy="161925"/>
    <xdr:pic>
      <xdr:nvPicPr>
        <xdr:cNvPr id="2631" name="Picture 21">
          <a:extLst>
            <a:ext uri="{FF2B5EF4-FFF2-40B4-BE49-F238E27FC236}">
              <a16:creationId xmlns:a16="http://schemas.microsoft.com/office/drawing/2014/main" xmlns="" id="{06B292D1-B851-45B7-A257-5D92705CF8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1711</xdr:row>
      <xdr:rowOff>0</xdr:rowOff>
    </xdr:from>
    <xdr:ext cx="2242" cy="161925"/>
    <xdr:pic>
      <xdr:nvPicPr>
        <xdr:cNvPr id="2632" name="Picture 21">
          <a:extLst>
            <a:ext uri="{FF2B5EF4-FFF2-40B4-BE49-F238E27FC236}">
              <a16:creationId xmlns:a16="http://schemas.microsoft.com/office/drawing/2014/main" xmlns="" id="{F6C2EF8B-C04F-4623-A3CC-9F8DA2E236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1708</xdr:row>
      <xdr:rowOff>0</xdr:rowOff>
    </xdr:from>
    <xdr:ext cx="2242" cy="161925"/>
    <xdr:pic>
      <xdr:nvPicPr>
        <xdr:cNvPr id="2633" name="Picture 21">
          <a:extLst>
            <a:ext uri="{FF2B5EF4-FFF2-40B4-BE49-F238E27FC236}">
              <a16:creationId xmlns:a16="http://schemas.microsoft.com/office/drawing/2014/main" xmlns="" id="{4CEA6100-9319-4CCE-9931-622362E697C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1708</xdr:row>
      <xdr:rowOff>0</xdr:rowOff>
    </xdr:from>
    <xdr:ext cx="2242" cy="161925"/>
    <xdr:pic>
      <xdr:nvPicPr>
        <xdr:cNvPr id="2634" name="Picture 21">
          <a:extLst>
            <a:ext uri="{FF2B5EF4-FFF2-40B4-BE49-F238E27FC236}">
              <a16:creationId xmlns:a16="http://schemas.microsoft.com/office/drawing/2014/main" xmlns="" id="{DFEAC8C6-3600-4A11-8E29-6F5D5B8C14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1708</xdr:row>
      <xdr:rowOff>0</xdr:rowOff>
    </xdr:from>
    <xdr:ext cx="2242" cy="161925"/>
    <xdr:pic>
      <xdr:nvPicPr>
        <xdr:cNvPr id="2635" name="Picture 21">
          <a:extLst>
            <a:ext uri="{FF2B5EF4-FFF2-40B4-BE49-F238E27FC236}">
              <a16:creationId xmlns:a16="http://schemas.microsoft.com/office/drawing/2014/main" xmlns="" id="{EFE46216-D171-4C97-A16B-4FDA1DB2ED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1708</xdr:row>
      <xdr:rowOff>0</xdr:rowOff>
    </xdr:from>
    <xdr:ext cx="2242" cy="161925"/>
    <xdr:pic>
      <xdr:nvPicPr>
        <xdr:cNvPr id="2636" name="Picture 21">
          <a:extLst>
            <a:ext uri="{FF2B5EF4-FFF2-40B4-BE49-F238E27FC236}">
              <a16:creationId xmlns:a16="http://schemas.microsoft.com/office/drawing/2014/main" xmlns="" id="{851702C5-E8CD-4FF4-A338-F1F2592A0D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1708</xdr:row>
      <xdr:rowOff>0</xdr:rowOff>
    </xdr:from>
    <xdr:ext cx="2242" cy="161925"/>
    <xdr:pic>
      <xdr:nvPicPr>
        <xdr:cNvPr id="2637" name="Picture 21">
          <a:extLst>
            <a:ext uri="{FF2B5EF4-FFF2-40B4-BE49-F238E27FC236}">
              <a16:creationId xmlns:a16="http://schemas.microsoft.com/office/drawing/2014/main" xmlns="" id="{3330428C-DF2E-4362-B68A-DEEA21D15A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1710</xdr:row>
      <xdr:rowOff>0</xdr:rowOff>
    </xdr:from>
    <xdr:ext cx="2242" cy="161925"/>
    <xdr:pic>
      <xdr:nvPicPr>
        <xdr:cNvPr id="2638" name="Picture 21">
          <a:extLst>
            <a:ext uri="{FF2B5EF4-FFF2-40B4-BE49-F238E27FC236}">
              <a16:creationId xmlns:a16="http://schemas.microsoft.com/office/drawing/2014/main" xmlns="" id="{8534EC69-A1F5-425C-B934-7382991F66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52550"/>
          <a:ext cx="2242" cy="161925"/>
        </a:xfrm>
        <a:prstGeom prst="rect">
          <a:avLst/>
        </a:prstGeom>
        <a:noFill/>
        <a:ln w="9525">
          <a:noFill/>
          <a:miter lim="800000"/>
          <a:headEnd/>
          <a:tailEnd/>
        </a:ln>
      </xdr:spPr>
    </xdr:pic>
    <xdr:clientData/>
  </xdr:oneCellAnchor>
  <xdr:oneCellAnchor>
    <xdr:from>
      <xdr:col>4</xdr:col>
      <xdr:colOff>1047750</xdr:colOff>
      <xdr:row>1710</xdr:row>
      <xdr:rowOff>0</xdr:rowOff>
    </xdr:from>
    <xdr:ext cx="2242" cy="161925"/>
    <xdr:pic>
      <xdr:nvPicPr>
        <xdr:cNvPr id="2639" name="Picture 21">
          <a:extLst>
            <a:ext uri="{FF2B5EF4-FFF2-40B4-BE49-F238E27FC236}">
              <a16:creationId xmlns:a16="http://schemas.microsoft.com/office/drawing/2014/main" xmlns="" id="{5B726DA4-EED1-4CED-9A3C-B75099424B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52550"/>
          <a:ext cx="2242" cy="161925"/>
        </a:xfrm>
        <a:prstGeom prst="rect">
          <a:avLst/>
        </a:prstGeom>
        <a:noFill/>
        <a:ln w="9525">
          <a:noFill/>
          <a:miter lim="800000"/>
          <a:headEnd/>
          <a:tailEnd/>
        </a:ln>
      </xdr:spPr>
    </xdr:pic>
    <xdr:clientData/>
  </xdr:oneCellAnchor>
  <xdr:oneCellAnchor>
    <xdr:from>
      <xdr:col>4</xdr:col>
      <xdr:colOff>1047750</xdr:colOff>
      <xdr:row>1710</xdr:row>
      <xdr:rowOff>0</xdr:rowOff>
    </xdr:from>
    <xdr:ext cx="2242" cy="161925"/>
    <xdr:pic>
      <xdr:nvPicPr>
        <xdr:cNvPr id="2640" name="Picture 21">
          <a:extLst>
            <a:ext uri="{FF2B5EF4-FFF2-40B4-BE49-F238E27FC236}">
              <a16:creationId xmlns:a16="http://schemas.microsoft.com/office/drawing/2014/main" xmlns="" id="{047C4EC7-FB63-4F84-951E-1A469CCD64E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52550"/>
          <a:ext cx="2242" cy="161925"/>
        </a:xfrm>
        <a:prstGeom prst="rect">
          <a:avLst/>
        </a:prstGeom>
        <a:noFill/>
        <a:ln w="9525">
          <a:noFill/>
          <a:miter lim="800000"/>
          <a:headEnd/>
          <a:tailEnd/>
        </a:ln>
      </xdr:spPr>
    </xdr:pic>
    <xdr:clientData/>
  </xdr:oneCellAnchor>
  <xdr:oneCellAnchor>
    <xdr:from>
      <xdr:col>4</xdr:col>
      <xdr:colOff>1047750</xdr:colOff>
      <xdr:row>1708</xdr:row>
      <xdr:rowOff>0</xdr:rowOff>
    </xdr:from>
    <xdr:ext cx="2242" cy="161925"/>
    <xdr:pic>
      <xdr:nvPicPr>
        <xdr:cNvPr id="2641" name="Picture 21">
          <a:extLst>
            <a:ext uri="{FF2B5EF4-FFF2-40B4-BE49-F238E27FC236}">
              <a16:creationId xmlns:a16="http://schemas.microsoft.com/office/drawing/2014/main" xmlns="" id="{14667E89-A687-4F2E-B01D-3C1A6D64685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1710</xdr:row>
      <xdr:rowOff>0</xdr:rowOff>
    </xdr:from>
    <xdr:ext cx="2242" cy="161925"/>
    <xdr:pic>
      <xdr:nvPicPr>
        <xdr:cNvPr id="2642" name="Picture 21">
          <a:extLst>
            <a:ext uri="{FF2B5EF4-FFF2-40B4-BE49-F238E27FC236}">
              <a16:creationId xmlns:a16="http://schemas.microsoft.com/office/drawing/2014/main" xmlns="" id="{CE7DFB7D-983B-46E6-8C54-DF5C8F0651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52550"/>
          <a:ext cx="2242" cy="161925"/>
        </a:xfrm>
        <a:prstGeom prst="rect">
          <a:avLst/>
        </a:prstGeom>
        <a:noFill/>
        <a:ln w="9525">
          <a:noFill/>
          <a:miter lim="800000"/>
          <a:headEnd/>
          <a:tailEnd/>
        </a:ln>
      </xdr:spPr>
    </xdr:pic>
    <xdr:clientData/>
  </xdr:oneCellAnchor>
  <xdr:oneCellAnchor>
    <xdr:from>
      <xdr:col>4</xdr:col>
      <xdr:colOff>1047750</xdr:colOff>
      <xdr:row>1708</xdr:row>
      <xdr:rowOff>0</xdr:rowOff>
    </xdr:from>
    <xdr:ext cx="2242" cy="161925"/>
    <xdr:pic>
      <xdr:nvPicPr>
        <xdr:cNvPr id="2643" name="Picture 21">
          <a:extLst>
            <a:ext uri="{FF2B5EF4-FFF2-40B4-BE49-F238E27FC236}">
              <a16:creationId xmlns:a16="http://schemas.microsoft.com/office/drawing/2014/main" xmlns="" id="{9AB0B634-1645-4932-9113-BDE617A735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1710</xdr:row>
      <xdr:rowOff>0</xdr:rowOff>
    </xdr:from>
    <xdr:ext cx="2242" cy="161925"/>
    <xdr:pic>
      <xdr:nvPicPr>
        <xdr:cNvPr id="2644" name="Picture 21">
          <a:extLst>
            <a:ext uri="{FF2B5EF4-FFF2-40B4-BE49-F238E27FC236}">
              <a16:creationId xmlns:a16="http://schemas.microsoft.com/office/drawing/2014/main" xmlns="" id="{AD3B4BF4-A01C-4847-B1DD-D0E15F6F1C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52550"/>
          <a:ext cx="2242" cy="161925"/>
        </a:xfrm>
        <a:prstGeom prst="rect">
          <a:avLst/>
        </a:prstGeom>
        <a:noFill/>
        <a:ln w="9525">
          <a:noFill/>
          <a:miter lim="800000"/>
          <a:headEnd/>
          <a:tailEnd/>
        </a:ln>
      </xdr:spPr>
    </xdr:pic>
    <xdr:clientData/>
  </xdr:oneCellAnchor>
  <xdr:oneCellAnchor>
    <xdr:from>
      <xdr:col>4</xdr:col>
      <xdr:colOff>1047750</xdr:colOff>
      <xdr:row>1708</xdr:row>
      <xdr:rowOff>0</xdr:rowOff>
    </xdr:from>
    <xdr:ext cx="2242" cy="161925"/>
    <xdr:pic>
      <xdr:nvPicPr>
        <xdr:cNvPr id="2645" name="Picture 21">
          <a:extLst>
            <a:ext uri="{FF2B5EF4-FFF2-40B4-BE49-F238E27FC236}">
              <a16:creationId xmlns:a16="http://schemas.microsoft.com/office/drawing/2014/main" xmlns="" id="{EEFE444E-4B8A-4D60-8E17-2C76423043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1708</xdr:row>
      <xdr:rowOff>0</xdr:rowOff>
    </xdr:from>
    <xdr:ext cx="2242" cy="161925"/>
    <xdr:pic>
      <xdr:nvPicPr>
        <xdr:cNvPr id="2646" name="Picture 21">
          <a:extLst>
            <a:ext uri="{FF2B5EF4-FFF2-40B4-BE49-F238E27FC236}">
              <a16:creationId xmlns:a16="http://schemas.microsoft.com/office/drawing/2014/main" xmlns="" id="{21802545-6F5C-4A31-BED1-306567F991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1710</xdr:row>
      <xdr:rowOff>0</xdr:rowOff>
    </xdr:from>
    <xdr:ext cx="2242" cy="161925"/>
    <xdr:pic>
      <xdr:nvPicPr>
        <xdr:cNvPr id="2647" name="Picture 21">
          <a:extLst>
            <a:ext uri="{FF2B5EF4-FFF2-40B4-BE49-F238E27FC236}">
              <a16:creationId xmlns:a16="http://schemas.microsoft.com/office/drawing/2014/main" xmlns="" id="{84BCC01D-761E-4227-917E-900511FB16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52550"/>
          <a:ext cx="2242" cy="161925"/>
        </a:xfrm>
        <a:prstGeom prst="rect">
          <a:avLst/>
        </a:prstGeom>
        <a:noFill/>
        <a:ln w="9525">
          <a:noFill/>
          <a:miter lim="800000"/>
          <a:headEnd/>
          <a:tailEnd/>
        </a:ln>
      </xdr:spPr>
    </xdr:pic>
    <xdr:clientData/>
  </xdr:oneCellAnchor>
  <xdr:oneCellAnchor>
    <xdr:from>
      <xdr:col>4</xdr:col>
      <xdr:colOff>1047750</xdr:colOff>
      <xdr:row>1708</xdr:row>
      <xdr:rowOff>0</xdr:rowOff>
    </xdr:from>
    <xdr:ext cx="2242" cy="161925"/>
    <xdr:pic>
      <xdr:nvPicPr>
        <xdr:cNvPr id="2648" name="Picture 21">
          <a:extLst>
            <a:ext uri="{FF2B5EF4-FFF2-40B4-BE49-F238E27FC236}">
              <a16:creationId xmlns:a16="http://schemas.microsoft.com/office/drawing/2014/main" xmlns="" id="{B54D7FAE-0F75-4780-BBB2-F8D850A825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1708</xdr:row>
      <xdr:rowOff>0</xdr:rowOff>
    </xdr:from>
    <xdr:ext cx="2242" cy="161925"/>
    <xdr:pic>
      <xdr:nvPicPr>
        <xdr:cNvPr id="2649" name="Picture 21">
          <a:extLst>
            <a:ext uri="{FF2B5EF4-FFF2-40B4-BE49-F238E27FC236}">
              <a16:creationId xmlns:a16="http://schemas.microsoft.com/office/drawing/2014/main" xmlns="" id="{208BABAE-17E5-4838-A044-A756174D5F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1732</xdr:row>
      <xdr:rowOff>0</xdr:rowOff>
    </xdr:from>
    <xdr:ext cx="2242" cy="161925"/>
    <xdr:pic>
      <xdr:nvPicPr>
        <xdr:cNvPr id="2650" name="Picture 21">
          <a:extLst>
            <a:ext uri="{FF2B5EF4-FFF2-40B4-BE49-F238E27FC236}">
              <a16:creationId xmlns:a16="http://schemas.microsoft.com/office/drawing/2014/main" xmlns="" id="{D72B08EB-DD7F-4EE9-BC6B-3416B529AB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1728</xdr:row>
      <xdr:rowOff>0</xdr:rowOff>
    </xdr:from>
    <xdr:ext cx="2242" cy="161925"/>
    <xdr:pic>
      <xdr:nvPicPr>
        <xdr:cNvPr id="2651" name="Picture 21">
          <a:extLst>
            <a:ext uri="{FF2B5EF4-FFF2-40B4-BE49-F238E27FC236}">
              <a16:creationId xmlns:a16="http://schemas.microsoft.com/office/drawing/2014/main" xmlns="" id="{9C6D6A3D-7788-4F10-A8B8-4C150FE3C2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1732</xdr:row>
      <xdr:rowOff>0</xdr:rowOff>
    </xdr:from>
    <xdr:ext cx="2242" cy="161925"/>
    <xdr:pic>
      <xdr:nvPicPr>
        <xdr:cNvPr id="2652" name="Picture 21">
          <a:extLst>
            <a:ext uri="{FF2B5EF4-FFF2-40B4-BE49-F238E27FC236}">
              <a16:creationId xmlns:a16="http://schemas.microsoft.com/office/drawing/2014/main" xmlns="" id="{96370351-A771-42FA-A95A-311F751C91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1728</xdr:row>
      <xdr:rowOff>0</xdr:rowOff>
    </xdr:from>
    <xdr:ext cx="2242" cy="161925"/>
    <xdr:pic>
      <xdr:nvPicPr>
        <xdr:cNvPr id="2653" name="Picture 21">
          <a:extLst>
            <a:ext uri="{FF2B5EF4-FFF2-40B4-BE49-F238E27FC236}">
              <a16:creationId xmlns:a16="http://schemas.microsoft.com/office/drawing/2014/main" xmlns="" id="{7D5CAF4B-8E53-4E0A-B521-113B3716AF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1728</xdr:row>
      <xdr:rowOff>0</xdr:rowOff>
    </xdr:from>
    <xdr:ext cx="2242" cy="161925"/>
    <xdr:pic>
      <xdr:nvPicPr>
        <xdr:cNvPr id="2654" name="Picture 21">
          <a:extLst>
            <a:ext uri="{FF2B5EF4-FFF2-40B4-BE49-F238E27FC236}">
              <a16:creationId xmlns:a16="http://schemas.microsoft.com/office/drawing/2014/main" xmlns="" id="{E1288670-308F-4840-BA73-03699D4B1B7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1728</xdr:row>
      <xdr:rowOff>0</xdr:rowOff>
    </xdr:from>
    <xdr:ext cx="2242" cy="161925"/>
    <xdr:pic>
      <xdr:nvPicPr>
        <xdr:cNvPr id="2655" name="Picture 21">
          <a:extLst>
            <a:ext uri="{FF2B5EF4-FFF2-40B4-BE49-F238E27FC236}">
              <a16:creationId xmlns:a16="http://schemas.microsoft.com/office/drawing/2014/main" xmlns="" id="{1F12A844-72E2-48AE-BB96-A8BDAD95AD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1728</xdr:row>
      <xdr:rowOff>0</xdr:rowOff>
    </xdr:from>
    <xdr:ext cx="2242" cy="161925"/>
    <xdr:pic>
      <xdr:nvPicPr>
        <xdr:cNvPr id="2656" name="Picture 21">
          <a:extLst>
            <a:ext uri="{FF2B5EF4-FFF2-40B4-BE49-F238E27FC236}">
              <a16:creationId xmlns:a16="http://schemas.microsoft.com/office/drawing/2014/main" xmlns="" id="{10709E7E-C29D-484C-968A-7B65282605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1728</xdr:row>
      <xdr:rowOff>0</xdr:rowOff>
    </xdr:from>
    <xdr:ext cx="2242" cy="161925"/>
    <xdr:pic>
      <xdr:nvPicPr>
        <xdr:cNvPr id="2657" name="Picture 21">
          <a:extLst>
            <a:ext uri="{FF2B5EF4-FFF2-40B4-BE49-F238E27FC236}">
              <a16:creationId xmlns:a16="http://schemas.microsoft.com/office/drawing/2014/main" xmlns="" id="{120B839E-FDDD-4E7A-8408-69318E40359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1731</xdr:row>
      <xdr:rowOff>0</xdr:rowOff>
    </xdr:from>
    <xdr:ext cx="2242" cy="161925"/>
    <xdr:pic>
      <xdr:nvPicPr>
        <xdr:cNvPr id="2658" name="Picture 21">
          <a:extLst>
            <a:ext uri="{FF2B5EF4-FFF2-40B4-BE49-F238E27FC236}">
              <a16:creationId xmlns:a16="http://schemas.microsoft.com/office/drawing/2014/main" xmlns="" id="{38239883-035C-4A54-B610-7CD1ABAC09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1731</xdr:row>
      <xdr:rowOff>0</xdr:rowOff>
    </xdr:from>
    <xdr:ext cx="2242" cy="161925"/>
    <xdr:pic>
      <xdr:nvPicPr>
        <xdr:cNvPr id="2659" name="Picture 21">
          <a:extLst>
            <a:ext uri="{FF2B5EF4-FFF2-40B4-BE49-F238E27FC236}">
              <a16:creationId xmlns:a16="http://schemas.microsoft.com/office/drawing/2014/main" xmlns="" id="{4A187071-6E1F-4DA9-88C6-534FF4B5E7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1731</xdr:row>
      <xdr:rowOff>0</xdr:rowOff>
    </xdr:from>
    <xdr:ext cx="2242" cy="161925"/>
    <xdr:pic>
      <xdr:nvPicPr>
        <xdr:cNvPr id="2660" name="Picture 21">
          <a:extLst>
            <a:ext uri="{FF2B5EF4-FFF2-40B4-BE49-F238E27FC236}">
              <a16:creationId xmlns:a16="http://schemas.microsoft.com/office/drawing/2014/main" xmlns="" id="{6292232E-2F94-4C7C-8CA1-5CE4DD603C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1728</xdr:row>
      <xdr:rowOff>0</xdr:rowOff>
    </xdr:from>
    <xdr:ext cx="2242" cy="161925"/>
    <xdr:pic>
      <xdr:nvPicPr>
        <xdr:cNvPr id="2661" name="Picture 21">
          <a:extLst>
            <a:ext uri="{FF2B5EF4-FFF2-40B4-BE49-F238E27FC236}">
              <a16:creationId xmlns:a16="http://schemas.microsoft.com/office/drawing/2014/main" xmlns="" id="{43E84D5D-2767-4A03-90F9-CB76A725456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1731</xdr:row>
      <xdr:rowOff>0</xdr:rowOff>
    </xdr:from>
    <xdr:ext cx="2242" cy="161925"/>
    <xdr:pic>
      <xdr:nvPicPr>
        <xdr:cNvPr id="2662" name="Picture 21">
          <a:extLst>
            <a:ext uri="{FF2B5EF4-FFF2-40B4-BE49-F238E27FC236}">
              <a16:creationId xmlns:a16="http://schemas.microsoft.com/office/drawing/2014/main" xmlns="" id="{56D9BDBC-5780-4A35-9D0B-629CB8C049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1728</xdr:row>
      <xdr:rowOff>0</xdr:rowOff>
    </xdr:from>
    <xdr:ext cx="2242" cy="161925"/>
    <xdr:pic>
      <xdr:nvPicPr>
        <xdr:cNvPr id="2663" name="Picture 21">
          <a:extLst>
            <a:ext uri="{FF2B5EF4-FFF2-40B4-BE49-F238E27FC236}">
              <a16:creationId xmlns:a16="http://schemas.microsoft.com/office/drawing/2014/main" xmlns="" id="{DB91E1FF-0555-4BA6-8A07-8F23B9800F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1731</xdr:row>
      <xdr:rowOff>0</xdr:rowOff>
    </xdr:from>
    <xdr:ext cx="2242" cy="161925"/>
    <xdr:pic>
      <xdr:nvPicPr>
        <xdr:cNvPr id="2664" name="Picture 21">
          <a:extLst>
            <a:ext uri="{FF2B5EF4-FFF2-40B4-BE49-F238E27FC236}">
              <a16:creationId xmlns:a16="http://schemas.microsoft.com/office/drawing/2014/main" xmlns="" id="{F8D68945-4E2F-4F63-9A7B-FD4B3FAE5B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1728</xdr:row>
      <xdr:rowOff>0</xdr:rowOff>
    </xdr:from>
    <xdr:ext cx="2242" cy="161925"/>
    <xdr:pic>
      <xdr:nvPicPr>
        <xdr:cNvPr id="2665" name="Picture 21">
          <a:extLst>
            <a:ext uri="{FF2B5EF4-FFF2-40B4-BE49-F238E27FC236}">
              <a16:creationId xmlns:a16="http://schemas.microsoft.com/office/drawing/2014/main" xmlns="" id="{6286BC7A-622E-4268-821A-8724BAEC2E9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1728</xdr:row>
      <xdr:rowOff>0</xdr:rowOff>
    </xdr:from>
    <xdr:ext cx="2242" cy="161925"/>
    <xdr:pic>
      <xdr:nvPicPr>
        <xdr:cNvPr id="2666" name="Picture 21">
          <a:extLst>
            <a:ext uri="{FF2B5EF4-FFF2-40B4-BE49-F238E27FC236}">
              <a16:creationId xmlns:a16="http://schemas.microsoft.com/office/drawing/2014/main" xmlns="" id="{24AEF55B-A44E-46C5-A3D0-1389437F186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1731</xdr:row>
      <xdr:rowOff>0</xdr:rowOff>
    </xdr:from>
    <xdr:ext cx="2242" cy="161925"/>
    <xdr:pic>
      <xdr:nvPicPr>
        <xdr:cNvPr id="2667" name="Picture 21">
          <a:extLst>
            <a:ext uri="{FF2B5EF4-FFF2-40B4-BE49-F238E27FC236}">
              <a16:creationId xmlns:a16="http://schemas.microsoft.com/office/drawing/2014/main" xmlns="" id="{92B2B648-6A17-4F29-A597-665768BBB9E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1728</xdr:row>
      <xdr:rowOff>0</xdr:rowOff>
    </xdr:from>
    <xdr:ext cx="2242" cy="161925"/>
    <xdr:pic>
      <xdr:nvPicPr>
        <xdr:cNvPr id="2668" name="Picture 21">
          <a:extLst>
            <a:ext uri="{FF2B5EF4-FFF2-40B4-BE49-F238E27FC236}">
              <a16:creationId xmlns:a16="http://schemas.microsoft.com/office/drawing/2014/main" xmlns="" id="{DD8D3A96-4584-4938-B4AF-E9D22A1017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1728</xdr:row>
      <xdr:rowOff>0</xdr:rowOff>
    </xdr:from>
    <xdr:ext cx="2242" cy="161925"/>
    <xdr:pic>
      <xdr:nvPicPr>
        <xdr:cNvPr id="2669" name="Picture 21">
          <a:extLst>
            <a:ext uri="{FF2B5EF4-FFF2-40B4-BE49-F238E27FC236}">
              <a16:creationId xmlns:a16="http://schemas.microsoft.com/office/drawing/2014/main" xmlns="" id="{F3409697-9C7F-456B-9F59-0B7004108C8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1739</xdr:row>
      <xdr:rowOff>0</xdr:rowOff>
    </xdr:from>
    <xdr:ext cx="2242" cy="161925"/>
    <xdr:pic>
      <xdr:nvPicPr>
        <xdr:cNvPr id="2670" name="Picture 21">
          <a:extLst>
            <a:ext uri="{FF2B5EF4-FFF2-40B4-BE49-F238E27FC236}">
              <a16:creationId xmlns:a16="http://schemas.microsoft.com/office/drawing/2014/main" xmlns="" id="{7C6B7692-96BF-4FC7-B37D-A8DB46616D8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1735</xdr:row>
      <xdr:rowOff>0</xdr:rowOff>
    </xdr:from>
    <xdr:ext cx="2242" cy="161925"/>
    <xdr:pic>
      <xdr:nvPicPr>
        <xdr:cNvPr id="2671" name="Picture 21">
          <a:extLst>
            <a:ext uri="{FF2B5EF4-FFF2-40B4-BE49-F238E27FC236}">
              <a16:creationId xmlns:a16="http://schemas.microsoft.com/office/drawing/2014/main" xmlns="" id="{A897A2A1-1FCE-4F1B-92C4-2A17A040827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1739</xdr:row>
      <xdr:rowOff>0</xdr:rowOff>
    </xdr:from>
    <xdr:ext cx="2242" cy="161925"/>
    <xdr:pic>
      <xdr:nvPicPr>
        <xdr:cNvPr id="2672" name="Picture 21">
          <a:extLst>
            <a:ext uri="{FF2B5EF4-FFF2-40B4-BE49-F238E27FC236}">
              <a16:creationId xmlns:a16="http://schemas.microsoft.com/office/drawing/2014/main" xmlns="" id="{78A0F4EF-BB7D-46B5-BA21-8C5721CA77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1735</xdr:row>
      <xdr:rowOff>0</xdr:rowOff>
    </xdr:from>
    <xdr:ext cx="2242" cy="161925"/>
    <xdr:pic>
      <xdr:nvPicPr>
        <xdr:cNvPr id="2673" name="Picture 21">
          <a:extLst>
            <a:ext uri="{FF2B5EF4-FFF2-40B4-BE49-F238E27FC236}">
              <a16:creationId xmlns:a16="http://schemas.microsoft.com/office/drawing/2014/main" xmlns="" id="{4F483777-8F65-4B80-BA9D-2EDC166AB8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1735</xdr:row>
      <xdr:rowOff>0</xdr:rowOff>
    </xdr:from>
    <xdr:ext cx="2242" cy="161925"/>
    <xdr:pic>
      <xdr:nvPicPr>
        <xdr:cNvPr id="2674" name="Picture 21">
          <a:extLst>
            <a:ext uri="{FF2B5EF4-FFF2-40B4-BE49-F238E27FC236}">
              <a16:creationId xmlns:a16="http://schemas.microsoft.com/office/drawing/2014/main" xmlns="" id="{A686ADDD-C8DD-4329-B9B3-5B8B638D22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1735</xdr:row>
      <xdr:rowOff>0</xdr:rowOff>
    </xdr:from>
    <xdr:ext cx="2242" cy="161925"/>
    <xdr:pic>
      <xdr:nvPicPr>
        <xdr:cNvPr id="2675" name="Picture 21">
          <a:extLst>
            <a:ext uri="{FF2B5EF4-FFF2-40B4-BE49-F238E27FC236}">
              <a16:creationId xmlns:a16="http://schemas.microsoft.com/office/drawing/2014/main" xmlns="" id="{6FAC1C8E-E846-4A47-A66B-6202EA3D88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1735</xdr:row>
      <xdr:rowOff>0</xdr:rowOff>
    </xdr:from>
    <xdr:ext cx="2242" cy="161925"/>
    <xdr:pic>
      <xdr:nvPicPr>
        <xdr:cNvPr id="2676" name="Picture 21">
          <a:extLst>
            <a:ext uri="{FF2B5EF4-FFF2-40B4-BE49-F238E27FC236}">
              <a16:creationId xmlns:a16="http://schemas.microsoft.com/office/drawing/2014/main" xmlns="" id="{3E1E66A5-E464-4C76-8DB2-CC94A9D6F06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1735</xdr:row>
      <xdr:rowOff>0</xdr:rowOff>
    </xdr:from>
    <xdr:ext cx="2242" cy="161925"/>
    <xdr:pic>
      <xdr:nvPicPr>
        <xdr:cNvPr id="2677" name="Picture 21">
          <a:extLst>
            <a:ext uri="{FF2B5EF4-FFF2-40B4-BE49-F238E27FC236}">
              <a16:creationId xmlns:a16="http://schemas.microsoft.com/office/drawing/2014/main" xmlns="" id="{EF8252C2-949F-49DF-9A71-D263038C6D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1738</xdr:row>
      <xdr:rowOff>0</xdr:rowOff>
    </xdr:from>
    <xdr:ext cx="2242" cy="161925"/>
    <xdr:pic>
      <xdr:nvPicPr>
        <xdr:cNvPr id="2678" name="Picture 21">
          <a:extLst>
            <a:ext uri="{FF2B5EF4-FFF2-40B4-BE49-F238E27FC236}">
              <a16:creationId xmlns:a16="http://schemas.microsoft.com/office/drawing/2014/main" xmlns="" id="{887C5899-05AD-4952-B633-631EB7728D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1738</xdr:row>
      <xdr:rowOff>0</xdr:rowOff>
    </xdr:from>
    <xdr:ext cx="2242" cy="161925"/>
    <xdr:pic>
      <xdr:nvPicPr>
        <xdr:cNvPr id="2679" name="Picture 21">
          <a:extLst>
            <a:ext uri="{FF2B5EF4-FFF2-40B4-BE49-F238E27FC236}">
              <a16:creationId xmlns:a16="http://schemas.microsoft.com/office/drawing/2014/main" xmlns="" id="{D40ED97D-1B3E-4328-9BE9-581BED0D8CF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1738</xdr:row>
      <xdr:rowOff>0</xdr:rowOff>
    </xdr:from>
    <xdr:ext cx="2242" cy="161925"/>
    <xdr:pic>
      <xdr:nvPicPr>
        <xdr:cNvPr id="2680" name="Picture 21">
          <a:extLst>
            <a:ext uri="{FF2B5EF4-FFF2-40B4-BE49-F238E27FC236}">
              <a16:creationId xmlns:a16="http://schemas.microsoft.com/office/drawing/2014/main" xmlns="" id="{BBC42128-A67C-4643-9F62-944157DD2D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1735</xdr:row>
      <xdr:rowOff>0</xdr:rowOff>
    </xdr:from>
    <xdr:ext cx="2242" cy="161925"/>
    <xdr:pic>
      <xdr:nvPicPr>
        <xdr:cNvPr id="2681" name="Picture 21">
          <a:extLst>
            <a:ext uri="{FF2B5EF4-FFF2-40B4-BE49-F238E27FC236}">
              <a16:creationId xmlns:a16="http://schemas.microsoft.com/office/drawing/2014/main" xmlns="" id="{58674A5F-31F7-4036-94A1-3A085D2815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1738</xdr:row>
      <xdr:rowOff>0</xdr:rowOff>
    </xdr:from>
    <xdr:ext cx="2242" cy="161925"/>
    <xdr:pic>
      <xdr:nvPicPr>
        <xdr:cNvPr id="2682" name="Picture 21">
          <a:extLst>
            <a:ext uri="{FF2B5EF4-FFF2-40B4-BE49-F238E27FC236}">
              <a16:creationId xmlns:a16="http://schemas.microsoft.com/office/drawing/2014/main" xmlns="" id="{8424AF40-949A-47F8-9616-6AFC59DAFF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1735</xdr:row>
      <xdr:rowOff>0</xdr:rowOff>
    </xdr:from>
    <xdr:ext cx="2242" cy="161925"/>
    <xdr:pic>
      <xdr:nvPicPr>
        <xdr:cNvPr id="2683" name="Picture 21">
          <a:extLst>
            <a:ext uri="{FF2B5EF4-FFF2-40B4-BE49-F238E27FC236}">
              <a16:creationId xmlns:a16="http://schemas.microsoft.com/office/drawing/2014/main" xmlns="" id="{05440761-AAD6-47AF-87AE-94FB7425C4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1738</xdr:row>
      <xdr:rowOff>0</xdr:rowOff>
    </xdr:from>
    <xdr:ext cx="2242" cy="161925"/>
    <xdr:pic>
      <xdr:nvPicPr>
        <xdr:cNvPr id="2684" name="Picture 21">
          <a:extLst>
            <a:ext uri="{FF2B5EF4-FFF2-40B4-BE49-F238E27FC236}">
              <a16:creationId xmlns:a16="http://schemas.microsoft.com/office/drawing/2014/main" xmlns="" id="{9794F836-BF44-49C6-9633-961A1D3762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1735</xdr:row>
      <xdr:rowOff>0</xdr:rowOff>
    </xdr:from>
    <xdr:ext cx="2242" cy="161925"/>
    <xdr:pic>
      <xdr:nvPicPr>
        <xdr:cNvPr id="2685" name="Picture 21">
          <a:extLst>
            <a:ext uri="{FF2B5EF4-FFF2-40B4-BE49-F238E27FC236}">
              <a16:creationId xmlns:a16="http://schemas.microsoft.com/office/drawing/2014/main" xmlns="" id="{EAA27872-135A-4D6C-A803-6CEF7DCAC3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1735</xdr:row>
      <xdr:rowOff>0</xdr:rowOff>
    </xdr:from>
    <xdr:ext cx="2242" cy="161925"/>
    <xdr:pic>
      <xdr:nvPicPr>
        <xdr:cNvPr id="2686" name="Picture 21">
          <a:extLst>
            <a:ext uri="{FF2B5EF4-FFF2-40B4-BE49-F238E27FC236}">
              <a16:creationId xmlns:a16="http://schemas.microsoft.com/office/drawing/2014/main" xmlns="" id="{AF925050-04A8-479F-9A41-5DA41EB8C3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1738</xdr:row>
      <xdr:rowOff>0</xdr:rowOff>
    </xdr:from>
    <xdr:ext cx="2242" cy="161925"/>
    <xdr:pic>
      <xdr:nvPicPr>
        <xdr:cNvPr id="2687" name="Picture 21">
          <a:extLst>
            <a:ext uri="{FF2B5EF4-FFF2-40B4-BE49-F238E27FC236}">
              <a16:creationId xmlns:a16="http://schemas.microsoft.com/office/drawing/2014/main" xmlns="" id="{0B3AFD43-59E1-44AB-86B2-99010D0953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1735</xdr:row>
      <xdr:rowOff>0</xdr:rowOff>
    </xdr:from>
    <xdr:ext cx="2242" cy="161925"/>
    <xdr:pic>
      <xdr:nvPicPr>
        <xdr:cNvPr id="2688" name="Picture 21">
          <a:extLst>
            <a:ext uri="{FF2B5EF4-FFF2-40B4-BE49-F238E27FC236}">
              <a16:creationId xmlns:a16="http://schemas.microsoft.com/office/drawing/2014/main" xmlns="" id="{3FF6AB34-9FAC-4729-8602-165FD4E7E6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1735</xdr:row>
      <xdr:rowOff>0</xdr:rowOff>
    </xdr:from>
    <xdr:ext cx="2242" cy="161925"/>
    <xdr:pic>
      <xdr:nvPicPr>
        <xdr:cNvPr id="2689" name="Picture 21">
          <a:extLst>
            <a:ext uri="{FF2B5EF4-FFF2-40B4-BE49-F238E27FC236}">
              <a16:creationId xmlns:a16="http://schemas.microsoft.com/office/drawing/2014/main" xmlns="" id="{040D27D0-666E-4262-A06A-29DE71AFAF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1754</xdr:row>
      <xdr:rowOff>0</xdr:rowOff>
    </xdr:from>
    <xdr:ext cx="2242" cy="161925"/>
    <xdr:pic>
      <xdr:nvPicPr>
        <xdr:cNvPr id="2690" name="Picture 21">
          <a:extLst>
            <a:ext uri="{FF2B5EF4-FFF2-40B4-BE49-F238E27FC236}">
              <a16:creationId xmlns:a16="http://schemas.microsoft.com/office/drawing/2014/main" xmlns="" id="{227C1291-22F9-445A-9A65-B044353E190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1751</xdr:row>
      <xdr:rowOff>0</xdr:rowOff>
    </xdr:from>
    <xdr:ext cx="2242" cy="161925"/>
    <xdr:pic>
      <xdr:nvPicPr>
        <xdr:cNvPr id="2691" name="Picture 21">
          <a:extLst>
            <a:ext uri="{FF2B5EF4-FFF2-40B4-BE49-F238E27FC236}">
              <a16:creationId xmlns:a16="http://schemas.microsoft.com/office/drawing/2014/main" xmlns="" id="{B2BBE2D5-CCD3-47CC-917D-72E8BA62EBE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1754</xdr:row>
      <xdr:rowOff>0</xdr:rowOff>
    </xdr:from>
    <xdr:ext cx="2242" cy="161925"/>
    <xdr:pic>
      <xdr:nvPicPr>
        <xdr:cNvPr id="2692" name="Picture 21">
          <a:extLst>
            <a:ext uri="{FF2B5EF4-FFF2-40B4-BE49-F238E27FC236}">
              <a16:creationId xmlns:a16="http://schemas.microsoft.com/office/drawing/2014/main" xmlns="" id="{AC801101-B95E-4655-9E67-0B1D5A35A4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1751</xdr:row>
      <xdr:rowOff>0</xdr:rowOff>
    </xdr:from>
    <xdr:ext cx="2242" cy="161925"/>
    <xdr:pic>
      <xdr:nvPicPr>
        <xdr:cNvPr id="2693" name="Picture 21">
          <a:extLst>
            <a:ext uri="{FF2B5EF4-FFF2-40B4-BE49-F238E27FC236}">
              <a16:creationId xmlns:a16="http://schemas.microsoft.com/office/drawing/2014/main" xmlns="" id="{F588217D-CC79-4FC3-9ECD-28B105A1FE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1751</xdr:row>
      <xdr:rowOff>0</xdr:rowOff>
    </xdr:from>
    <xdr:ext cx="2242" cy="161925"/>
    <xdr:pic>
      <xdr:nvPicPr>
        <xdr:cNvPr id="2694" name="Picture 21">
          <a:extLst>
            <a:ext uri="{FF2B5EF4-FFF2-40B4-BE49-F238E27FC236}">
              <a16:creationId xmlns:a16="http://schemas.microsoft.com/office/drawing/2014/main" xmlns="" id="{A9642D31-7D28-48FD-B03C-FA7E4EC11E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1751</xdr:row>
      <xdr:rowOff>0</xdr:rowOff>
    </xdr:from>
    <xdr:ext cx="2242" cy="161925"/>
    <xdr:pic>
      <xdr:nvPicPr>
        <xdr:cNvPr id="2695" name="Picture 21">
          <a:extLst>
            <a:ext uri="{FF2B5EF4-FFF2-40B4-BE49-F238E27FC236}">
              <a16:creationId xmlns:a16="http://schemas.microsoft.com/office/drawing/2014/main" xmlns="" id="{2592269B-99B4-4E8F-AD80-663B2C72E57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1751</xdr:row>
      <xdr:rowOff>0</xdr:rowOff>
    </xdr:from>
    <xdr:ext cx="2242" cy="161925"/>
    <xdr:pic>
      <xdr:nvPicPr>
        <xdr:cNvPr id="2696" name="Picture 21">
          <a:extLst>
            <a:ext uri="{FF2B5EF4-FFF2-40B4-BE49-F238E27FC236}">
              <a16:creationId xmlns:a16="http://schemas.microsoft.com/office/drawing/2014/main" xmlns="" id="{B5123DCE-5D4C-4329-9278-199CEF76588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1751</xdr:row>
      <xdr:rowOff>0</xdr:rowOff>
    </xdr:from>
    <xdr:ext cx="2242" cy="161925"/>
    <xdr:pic>
      <xdr:nvPicPr>
        <xdr:cNvPr id="2697" name="Picture 21">
          <a:extLst>
            <a:ext uri="{FF2B5EF4-FFF2-40B4-BE49-F238E27FC236}">
              <a16:creationId xmlns:a16="http://schemas.microsoft.com/office/drawing/2014/main" xmlns="" id="{FE2419E9-306F-44F9-82A6-7028766A170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1753</xdr:row>
      <xdr:rowOff>0</xdr:rowOff>
    </xdr:from>
    <xdr:ext cx="2242" cy="161925"/>
    <xdr:pic>
      <xdr:nvPicPr>
        <xdr:cNvPr id="2698" name="Picture 21">
          <a:extLst>
            <a:ext uri="{FF2B5EF4-FFF2-40B4-BE49-F238E27FC236}">
              <a16:creationId xmlns:a16="http://schemas.microsoft.com/office/drawing/2014/main" xmlns="" id="{CE735B7E-EDEF-43FA-B0EA-ED0F322B09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52550"/>
          <a:ext cx="2242" cy="161925"/>
        </a:xfrm>
        <a:prstGeom prst="rect">
          <a:avLst/>
        </a:prstGeom>
        <a:noFill/>
        <a:ln w="9525">
          <a:noFill/>
          <a:miter lim="800000"/>
          <a:headEnd/>
          <a:tailEnd/>
        </a:ln>
      </xdr:spPr>
    </xdr:pic>
    <xdr:clientData/>
  </xdr:oneCellAnchor>
  <xdr:oneCellAnchor>
    <xdr:from>
      <xdr:col>4</xdr:col>
      <xdr:colOff>1047750</xdr:colOff>
      <xdr:row>1753</xdr:row>
      <xdr:rowOff>0</xdr:rowOff>
    </xdr:from>
    <xdr:ext cx="2242" cy="161925"/>
    <xdr:pic>
      <xdr:nvPicPr>
        <xdr:cNvPr id="2699" name="Picture 21">
          <a:extLst>
            <a:ext uri="{FF2B5EF4-FFF2-40B4-BE49-F238E27FC236}">
              <a16:creationId xmlns:a16="http://schemas.microsoft.com/office/drawing/2014/main" xmlns="" id="{FA4B946E-013A-4B2B-B9A3-E2B58E46A3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52550"/>
          <a:ext cx="2242" cy="161925"/>
        </a:xfrm>
        <a:prstGeom prst="rect">
          <a:avLst/>
        </a:prstGeom>
        <a:noFill/>
        <a:ln w="9525">
          <a:noFill/>
          <a:miter lim="800000"/>
          <a:headEnd/>
          <a:tailEnd/>
        </a:ln>
      </xdr:spPr>
    </xdr:pic>
    <xdr:clientData/>
  </xdr:oneCellAnchor>
  <xdr:oneCellAnchor>
    <xdr:from>
      <xdr:col>4</xdr:col>
      <xdr:colOff>1047750</xdr:colOff>
      <xdr:row>1753</xdr:row>
      <xdr:rowOff>0</xdr:rowOff>
    </xdr:from>
    <xdr:ext cx="2242" cy="161925"/>
    <xdr:pic>
      <xdr:nvPicPr>
        <xdr:cNvPr id="2700" name="Picture 21">
          <a:extLst>
            <a:ext uri="{FF2B5EF4-FFF2-40B4-BE49-F238E27FC236}">
              <a16:creationId xmlns:a16="http://schemas.microsoft.com/office/drawing/2014/main" xmlns="" id="{BFF92563-86FB-4403-9AB6-98261E54012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52550"/>
          <a:ext cx="2242" cy="161925"/>
        </a:xfrm>
        <a:prstGeom prst="rect">
          <a:avLst/>
        </a:prstGeom>
        <a:noFill/>
        <a:ln w="9525">
          <a:noFill/>
          <a:miter lim="800000"/>
          <a:headEnd/>
          <a:tailEnd/>
        </a:ln>
      </xdr:spPr>
    </xdr:pic>
    <xdr:clientData/>
  </xdr:oneCellAnchor>
  <xdr:oneCellAnchor>
    <xdr:from>
      <xdr:col>4</xdr:col>
      <xdr:colOff>1047750</xdr:colOff>
      <xdr:row>1751</xdr:row>
      <xdr:rowOff>0</xdr:rowOff>
    </xdr:from>
    <xdr:ext cx="2242" cy="161925"/>
    <xdr:pic>
      <xdr:nvPicPr>
        <xdr:cNvPr id="2701" name="Picture 21">
          <a:extLst>
            <a:ext uri="{FF2B5EF4-FFF2-40B4-BE49-F238E27FC236}">
              <a16:creationId xmlns:a16="http://schemas.microsoft.com/office/drawing/2014/main" xmlns="" id="{85945C8E-446E-445F-B398-212B48B6EC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1753</xdr:row>
      <xdr:rowOff>0</xdr:rowOff>
    </xdr:from>
    <xdr:ext cx="2242" cy="161925"/>
    <xdr:pic>
      <xdr:nvPicPr>
        <xdr:cNvPr id="2702" name="Picture 21">
          <a:extLst>
            <a:ext uri="{FF2B5EF4-FFF2-40B4-BE49-F238E27FC236}">
              <a16:creationId xmlns:a16="http://schemas.microsoft.com/office/drawing/2014/main" xmlns="" id="{4A5E0E12-FD9A-44D4-8FB0-02F1D047F8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52550"/>
          <a:ext cx="2242" cy="161925"/>
        </a:xfrm>
        <a:prstGeom prst="rect">
          <a:avLst/>
        </a:prstGeom>
        <a:noFill/>
        <a:ln w="9525">
          <a:noFill/>
          <a:miter lim="800000"/>
          <a:headEnd/>
          <a:tailEnd/>
        </a:ln>
      </xdr:spPr>
    </xdr:pic>
    <xdr:clientData/>
  </xdr:oneCellAnchor>
  <xdr:oneCellAnchor>
    <xdr:from>
      <xdr:col>4</xdr:col>
      <xdr:colOff>1047750</xdr:colOff>
      <xdr:row>1751</xdr:row>
      <xdr:rowOff>0</xdr:rowOff>
    </xdr:from>
    <xdr:ext cx="2242" cy="161925"/>
    <xdr:pic>
      <xdr:nvPicPr>
        <xdr:cNvPr id="2703" name="Picture 21">
          <a:extLst>
            <a:ext uri="{FF2B5EF4-FFF2-40B4-BE49-F238E27FC236}">
              <a16:creationId xmlns:a16="http://schemas.microsoft.com/office/drawing/2014/main" xmlns="" id="{C5006FFA-67F8-4762-9023-22BBA1CDC4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1753</xdr:row>
      <xdr:rowOff>0</xdr:rowOff>
    </xdr:from>
    <xdr:ext cx="2242" cy="161925"/>
    <xdr:pic>
      <xdr:nvPicPr>
        <xdr:cNvPr id="2704" name="Picture 21">
          <a:extLst>
            <a:ext uri="{FF2B5EF4-FFF2-40B4-BE49-F238E27FC236}">
              <a16:creationId xmlns:a16="http://schemas.microsoft.com/office/drawing/2014/main" xmlns="" id="{042603EB-9A91-430A-8F31-C4D7FBE4E89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52550"/>
          <a:ext cx="2242" cy="161925"/>
        </a:xfrm>
        <a:prstGeom prst="rect">
          <a:avLst/>
        </a:prstGeom>
        <a:noFill/>
        <a:ln w="9525">
          <a:noFill/>
          <a:miter lim="800000"/>
          <a:headEnd/>
          <a:tailEnd/>
        </a:ln>
      </xdr:spPr>
    </xdr:pic>
    <xdr:clientData/>
  </xdr:oneCellAnchor>
  <xdr:oneCellAnchor>
    <xdr:from>
      <xdr:col>4</xdr:col>
      <xdr:colOff>1047750</xdr:colOff>
      <xdr:row>1751</xdr:row>
      <xdr:rowOff>0</xdr:rowOff>
    </xdr:from>
    <xdr:ext cx="2242" cy="161925"/>
    <xdr:pic>
      <xdr:nvPicPr>
        <xdr:cNvPr id="2705" name="Picture 21">
          <a:extLst>
            <a:ext uri="{FF2B5EF4-FFF2-40B4-BE49-F238E27FC236}">
              <a16:creationId xmlns:a16="http://schemas.microsoft.com/office/drawing/2014/main" xmlns="" id="{E1657644-1A17-462F-AD30-7355A48FE2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1751</xdr:row>
      <xdr:rowOff>0</xdr:rowOff>
    </xdr:from>
    <xdr:ext cx="2242" cy="161925"/>
    <xdr:pic>
      <xdr:nvPicPr>
        <xdr:cNvPr id="2706" name="Picture 21">
          <a:extLst>
            <a:ext uri="{FF2B5EF4-FFF2-40B4-BE49-F238E27FC236}">
              <a16:creationId xmlns:a16="http://schemas.microsoft.com/office/drawing/2014/main" xmlns="" id="{F36D5F77-00D2-4F9C-BCD3-A6A43613928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1753</xdr:row>
      <xdr:rowOff>0</xdr:rowOff>
    </xdr:from>
    <xdr:ext cx="2242" cy="161925"/>
    <xdr:pic>
      <xdr:nvPicPr>
        <xdr:cNvPr id="2707" name="Picture 21">
          <a:extLst>
            <a:ext uri="{FF2B5EF4-FFF2-40B4-BE49-F238E27FC236}">
              <a16:creationId xmlns:a16="http://schemas.microsoft.com/office/drawing/2014/main" xmlns="" id="{FD2090C1-53BC-408B-99DC-4C2F51BFFC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52550"/>
          <a:ext cx="2242" cy="161925"/>
        </a:xfrm>
        <a:prstGeom prst="rect">
          <a:avLst/>
        </a:prstGeom>
        <a:noFill/>
        <a:ln w="9525">
          <a:noFill/>
          <a:miter lim="800000"/>
          <a:headEnd/>
          <a:tailEnd/>
        </a:ln>
      </xdr:spPr>
    </xdr:pic>
    <xdr:clientData/>
  </xdr:oneCellAnchor>
  <xdr:oneCellAnchor>
    <xdr:from>
      <xdr:col>4</xdr:col>
      <xdr:colOff>1047750</xdr:colOff>
      <xdr:row>1751</xdr:row>
      <xdr:rowOff>0</xdr:rowOff>
    </xdr:from>
    <xdr:ext cx="2242" cy="161925"/>
    <xdr:pic>
      <xdr:nvPicPr>
        <xdr:cNvPr id="2708" name="Picture 21">
          <a:extLst>
            <a:ext uri="{FF2B5EF4-FFF2-40B4-BE49-F238E27FC236}">
              <a16:creationId xmlns:a16="http://schemas.microsoft.com/office/drawing/2014/main" xmlns="" id="{D4D7BD56-799A-4E09-B324-CBC1920368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1751</xdr:row>
      <xdr:rowOff>0</xdr:rowOff>
    </xdr:from>
    <xdr:ext cx="2242" cy="161925"/>
    <xdr:pic>
      <xdr:nvPicPr>
        <xdr:cNvPr id="2709" name="Picture 21">
          <a:extLst>
            <a:ext uri="{FF2B5EF4-FFF2-40B4-BE49-F238E27FC236}">
              <a16:creationId xmlns:a16="http://schemas.microsoft.com/office/drawing/2014/main" xmlns="" id="{9E46B8E7-B49B-4342-A771-5D716E42E9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1764</xdr:row>
      <xdr:rowOff>0</xdr:rowOff>
    </xdr:from>
    <xdr:ext cx="2242" cy="161925"/>
    <xdr:pic>
      <xdr:nvPicPr>
        <xdr:cNvPr id="2710" name="Picture 21">
          <a:extLst>
            <a:ext uri="{FF2B5EF4-FFF2-40B4-BE49-F238E27FC236}">
              <a16:creationId xmlns:a16="http://schemas.microsoft.com/office/drawing/2014/main" xmlns="" id="{9CEF159B-5A38-442D-9E0D-B0E89EEFA3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1760</xdr:row>
      <xdr:rowOff>0</xdr:rowOff>
    </xdr:from>
    <xdr:ext cx="2242" cy="161925"/>
    <xdr:pic>
      <xdr:nvPicPr>
        <xdr:cNvPr id="2711" name="Picture 21">
          <a:extLst>
            <a:ext uri="{FF2B5EF4-FFF2-40B4-BE49-F238E27FC236}">
              <a16:creationId xmlns:a16="http://schemas.microsoft.com/office/drawing/2014/main" xmlns="" id="{8AA867A2-4AD8-4559-AE5B-0BA026976D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1764</xdr:row>
      <xdr:rowOff>0</xdr:rowOff>
    </xdr:from>
    <xdr:ext cx="2242" cy="161925"/>
    <xdr:pic>
      <xdr:nvPicPr>
        <xdr:cNvPr id="2712" name="Picture 21">
          <a:extLst>
            <a:ext uri="{FF2B5EF4-FFF2-40B4-BE49-F238E27FC236}">
              <a16:creationId xmlns:a16="http://schemas.microsoft.com/office/drawing/2014/main" xmlns="" id="{D5C88BD5-B676-462A-BCF7-23E1087E67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1760</xdr:row>
      <xdr:rowOff>0</xdr:rowOff>
    </xdr:from>
    <xdr:ext cx="2242" cy="161925"/>
    <xdr:pic>
      <xdr:nvPicPr>
        <xdr:cNvPr id="2713" name="Picture 21">
          <a:extLst>
            <a:ext uri="{FF2B5EF4-FFF2-40B4-BE49-F238E27FC236}">
              <a16:creationId xmlns:a16="http://schemas.microsoft.com/office/drawing/2014/main" xmlns="" id="{E7EC1432-9D49-4774-94C7-9AB52E64FC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1760</xdr:row>
      <xdr:rowOff>0</xdr:rowOff>
    </xdr:from>
    <xdr:ext cx="2242" cy="161925"/>
    <xdr:pic>
      <xdr:nvPicPr>
        <xdr:cNvPr id="2714" name="Picture 21">
          <a:extLst>
            <a:ext uri="{FF2B5EF4-FFF2-40B4-BE49-F238E27FC236}">
              <a16:creationId xmlns:a16="http://schemas.microsoft.com/office/drawing/2014/main" xmlns="" id="{4D55C848-D9A7-4044-A5DE-82E0ECEAD73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1760</xdr:row>
      <xdr:rowOff>0</xdr:rowOff>
    </xdr:from>
    <xdr:ext cx="2242" cy="161925"/>
    <xdr:pic>
      <xdr:nvPicPr>
        <xdr:cNvPr id="2715" name="Picture 21">
          <a:extLst>
            <a:ext uri="{FF2B5EF4-FFF2-40B4-BE49-F238E27FC236}">
              <a16:creationId xmlns:a16="http://schemas.microsoft.com/office/drawing/2014/main" xmlns="" id="{7C2872C0-A255-4D9D-B531-BE32C600B9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1760</xdr:row>
      <xdr:rowOff>0</xdr:rowOff>
    </xdr:from>
    <xdr:ext cx="2242" cy="161925"/>
    <xdr:pic>
      <xdr:nvPicPr>
        <xdr:cNvPr id="2716" name="Picture 21">
          <a:extLst>
            <a:ext uri="{FF2B5EF4-FFF2-40B4-BE49-F238E27FC236}">
              <a16:creationId xmlns:a16="http://schemas.microsoft.com/office/drawing/2014/main" xmlns="" id="{7C82FCBB-E3ED-49E1-ACA9-C8E7FF4AFC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1760</xdr:row>
      <xdr:rowOff>0</xdr:rowOff>
    </xdr:from>
    <xdr:ext cx="2242" cy="161925"/>
    <xdr:pic>
      <xdr:nvPicPr>
        <xdr:cNvPr id="2717" name="Picture 21">
          <a:extLst>
            <a:ext uri="{FF2B5EF4-FFF2-40B4-BE49-F238E27FC236}">
              <a16:creationId xmlns:a16="http://schemas.microsoft.com/office/drawing/2014/main" xmlns="" id="{44BE9D95-88FC-45D8-BE12-275228FB422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1763</xdr:row>
      <xdr:rowOff>0</xdr:rowOff>
    </xdr:from>
    <xdr:ext cx="2242" cy="161925"/>
    <xdr:pic>
      <xdr:nvPicPr>
        <xdr:cNvPr id="2718" name="Picture 21">
          <a:extLst>
            <a:ext uri="{FF2B5EF4-FFF2-40B4-BE49-F238E27FC236}">
              <a16:creationId xmlns:a16="http://schemas.microsoft.com/office/drawing/2014/main" xmlns="" id="{01A9195C-EDA1-45D3-A829-A845C5837C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1763</xdr:row>
      <xdr:rowOff>0</xdr:rowOff>
    </xdr:from>
    <xdr:ext cx="2242" cy="161925"/>
    <xdr:pic>
      <xdr:nvPicPr>
        <xdr:cNvPr id="2719" name="Picture 21">
          <a:extLst>
            <a:ext uri="{FF2B5EF4-FFF2-40B4-BE49-F238E27FC236}">
              <a16:creationId xmlns:a16="http://schemas.microsoft.com/office/drawing/2014/main" xmlns="" id="{6F4E85E0-518B-481F-8889-867F01242B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1763</xdr:row>
      <xdr:rowOff>0</xdr:rowOff>
    </xdr:from>
    <xdr:ext cx="2242" cy="161925"/>
    <xdr:pic>
      <xdr:nvPicPr>
        <xdr:cNvPr id="2720" name="Picture 21">
          <a:extLst>
            <a:ext uri="{FF2B5EF4-FFF2-40B4-BE49-F238E27FC236}">
              <a16:creationId xmlns:a16="http://schemas.microsoft.com/office/drawing/2014/main" xmlns="" id="{097BEF96-F1D2-40C2-BC4D-3F24449F30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1760</xdr:row>
      <xdr:rowOff>0</xdr:rowOff>
    </xdr:from>
    <xdr:ext cx="2242" cy="161925"/>
    <xdr:pic>
      <xdr:nvPicPr>
        <xdr:cNvPr id="2721" name="Picture 21">
          <a:extLst>
            <a:ext uri="{FF2B5EF4-FFF2-40B4-BE49-F238E27FC236}">
              <a16:creationId xmlns:a16="http://schemas.microsoft.com/office/drawing/2014/main" xmlns="" id="{FF41ADA4-10D3-4A93-AD5E-7596ECA115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1763</xdr:row>
      <xdr:rowOff>0</xdr:rowOff>
    </xdr:from>
    <xdr:ext cx="2242" cy="161925"/>
    <xdr:pic>
      <xdr:nvPicPr>
        <xdr:cNvPr id="2722" name="Picture 21">
          <a:extLst>
            <a:ext uri="{FF2B5EF4-FFF2-40B4-BE49-F238E27FC236}">
              <a16:creationId xmlns:a16="http://schemas.microsoft.com/office/drawing/2014/main" xmlns="" id="{B09EB911-71F8-4366-AEA5-87AA0AE41B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1760</xdr:row>
      <xdr:rowOff>0</xdr:rowOff>
    </xdr:from>
    <xdr:ext cx="2242" cy="161925"/>
    <xdr:pic>
      <xdr:nvPicPr>
        <xdr:cNvPr id="2723" name="Picture 21">
          <a:extLst>
            <a:ext uri="{FF2B5EF4-FFF2-40B4-BE49-F238E27FC236}">
              <a16:creationId xmlns:a16="http://schemas.microsoft.com/office/drawing/2014/main" xmlns="" id="{89B5B7D2-27A6-4505-8D36-1B120861191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1763</xdr:row>
      <xdr:rowOff>0</xdr:rowOff>
    </xdr:from>
    <xdr:ext cx="2242" cy="161925"/>
    <xdr:pic>
      <xdr:nvPicPr>
        <xdr:cNvPr id="2724" name="Picture 21">
          <a:extLst>
            <a:ext uri="{FF2B5EF4-FFF2-40B4-BE49-F238E27FC236}">
              <a16:creationId xmlns:a16="http://schemas.microsoft.com/office/drawing/2014/main" xmlns="" id="{A25EAA11-5460-444F-A36C-F5810E9CBB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1760</xdr:row>
      <xdr:rowOff>0</xdr:rowOff>
    </xdr:from>
    <xdr:ext cx="2242" cy="161925"/>
    <xdr:pic>
      <xdr:nvPicPr>
        <xdr:cNvPr id="2725" name="Picture 21">
          <a:extLst>
            <a:ext uri="{FF2B5EF4-FFF2-40B4-BE49-F238E27FC236}">
              <a16:creationId xmlns:a16="http://schemas.microsoft.com/office/drawing/2014/main" xmlns="" id="{BC4B9256-3A97-4A16-998A-43BA232EBF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1760</xdr:row>
      <xdr:rowOff>0</xdr:rowOff>
    </xdr:from>
    <xdr:ext cx="2242" cy="161925"/>
    <xdr:pic>
      <xdr:nvPicPr>
        <xdr:cNvPr id="2726" name="Picture 21">
          <a:extLst>
            <a:ext uri="{FF2B5EF4-FFF2-40B4-BE49-F238E27FC236}">
              <a16:creationId xmlns:a16="http://schemas.microsoft.com/office/drawing/2014/main" xmlns="" id="{64814543-CD47-44B1-9D27-D50AAE1252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1763</xdr:row>
      <xdr:rowOff>0</xdr:rowOff>
    </xdr:from>
    <xdr:ext cx="2242" cy="161925"/>
    <xdr:pic>
      <xdr:nvPicPr>
        <xdr:cNvPr id="2727" name="Picture 21">
          <a:extLst>
            <a:ext uri="{FF2B5EF4-FFF2-40B4-BE49-F238E27FC236}">
              <a16:creationId xmlns:a16="http://schemas.microsoft.com/office/drawing/2014/main" xmlns="" id="{33E15F40-996B-4F30-B210-09C186D64F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1760</xdr:row>
      <xdr:rowOff>0</xdr:rowOff>
    </xdr:from>
    <xdr:ext cx="2242" cy="161925"/>
    <xdr:pic>
      <xdr:nvPicPr>
        <xdr:cNvPr id="2728" name="Picture 21">
          <a:extLst>
            <a:ext uri="{FF2B5EF4-FFF2-40B4-BE49-F238E27FC236}">
              <a16:creationId xmlns:a16="http://schemas.microsoft.com/office/drawing/2014/main" xmlns="" id="{581F6F56-904E-4A63-9E9D-F28B90ACF18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1760</xdr:row>
      <xdr:rowOff>0</xdr:rowOff>
    </xdr:from>
    <xdr:ext cx="2242" cy="161925"/>
    <xdr:pic>
      <xdr:nvPicPr>
        <xdr:cNvPr id="2729" name="Picture 21">
          <a:extLst>
            <a:ext uri="{FF2B5EF4-FFF2-40B4-BE49-F238E27FC236}">
              <a16:creationId xmlns:a16="http://schemas.microsoft.com/office/drawing/2014/main" xmlns="" id="{4E106B68-604C-4043-8279-B3809332432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1786</xdr:row>
      <xdr:rowOff>0</xdr:rowOff>
    </xdr:from>
    <xdr:ext cx="2242" cy="161925"/>
    <xdr:pic>
      <xdr:nvPicPr>
        <xdr:cNvPr id="2730" name="Picture 21">
          <a:extLst>
            <a:ext uri="{FF2B5EF4-FFF2-40B4-BE49-F238E27FC236}">
              <a16:creationId xmlns:a16="http://schemas.microsoft.com/office/drawing/2014/main" xmlns="" id="{F6C5AB70-8395-4536-AF6D-863B8BA467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1786</xdr:row>
      <xdr:rowOff>0</xdr:rowOff>
    </xdr:from>
    <xdr:ext cx="2242" cy="161925"/>
    <xdr:pic>
      <xdr:nvPicPr>
        <xdr:cNvPr id="2731" name="Picture 21">
          <a:extLst>
            <a:ext uri="{FF2B5EF4-FFF2-40B4-BE49-F238E27FC236}">
              <a16:creationId xmlns:a16="http://schemas.microsoft.com/office/drawing/2014/main" xmlns="" id="{379BB027-0B4C-44F0-BF92-07EF1E5AEE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1786</xdr:row>
      <xdr:rowOff>0</xdr:rowOff>
    </xdr:from>
    <xdr:ext cx="2242" cy="161925"/>
    <xdr:pic>
      <xdr:nvPicPr>
        <xdr:cNvPr id="2732" name="Picture 21">
          <a:extLst>
            <a:ext uri="{FF2B5EF4-FFF2-40B4-BE49-F238E27FC236}">
              <a16:creationId xmlns:a16="http://schemas.microsoft.com/office/drawing/2014/main" xmlns="" id="{45FEFE22-0759-41A2-A0B7-1A39453EE8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1786</xdr:row>
      <xdr:rowOff>0</xdr:rowOff>
    </xdr:from>
    <xdr:ext cx="2242" cy="161925"/>
    <xdr:pic>
      <xdr:nvPicPr>
        <xdr:cNvPr id="2733" name="Picture 21">
          <a:extLst>
            <a:ext uri="{FF2B5EF4-FFF2-40B4-BE49-F238E27FC236}">
              <a16:creationId xmlns:a16="http://schemas.microsoft.com/office/drawing/2014/main" xmlns="" id="{E0EA33CF-80DA-4AD6-BCF0-56E907F4ED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1786</xdr:row>
      <xdr:rowOff>0</xdr:rowOff>
    </xdr:from>
    <xdr:ext cx="2242" cy="161925"/>
    <xdr:pic>
      <xdr:nvPicPr>
        <xdr:cNvPr id="2734" name="Picture 21">
          <a:extLst>
            <a:ext uri="{FF2B5EF4-FFF2-40B4-BE49-F238E27FC236}">
              <a16:creationId xmlns:a16="http://schemas.microsoft.com/office/drawing/2014/main" xmlns="" id="{7D04DDC5-BBF9-4C3C-A651-E91EB08A72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1786</xdr:row>
      <xdr:rowOff>0</xdr:rowOff>
    </xdr:from>
    <xdr:ext cx="2242" cy="161925"/>
    <xdr:pic>
      <xdr:nvPicPr>
        <xdr:cNvPr id="2735" name="Picture 21">
          <a:extLst>
            <a:ext uri="{FF2B5EF4-FFF2-40B4-BE49-F238E27FC236}">
              <a16:creationId xmlns:a16="http://schemas.microsoft.com/office/drawing/2014/main" xmlns="" id="{24657186-A92F-4F21-9A2D-DC18AD7B15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1786</xdr:row>
      <xdr:rowOff>0</xdr:rowOff>
    </xdr:from>
    <xdr:ext cx="2242" cy="161925"/>
    <xdr:pic>
      <xdr:nvPicPr>
        <xdr:cNvPr id="2736" name="Picture 21">
          <a:extLst>
            <a:ext uri="{FF2B5EF4-FFF2-40B4-BE49-F238E27FC236}">
              <a16:creationId xmlns:a16="http://schemas.microsoft.com/office/drawing/2014/main" xmlns="" id="{E42E93AF-2D89-4033-B647-3976298B5F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1786</xdr:row>
      <xdr:rowOff>0</xdr:rowOff>
    </xdr:from>
    <xdr:ext cx="2242" cy="161925"/>
    <xdr:pic>
      <xdr:nvPicPr>
        <xdr:cNvPr id="2737" name="Picture 21">
          <a:extLst>
            <a:ext uri="{FF2B5EF4-FFF2-40B4-BE49-F238E27FC236}">
              <a16:creationId xmlns:a16="http://schemas.microsoft.com/office/drawing/2014/main" xmlns="" id="{D0E454BB-AD3A-4356-8A18-37458D992E8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1786</xdr:row>
      <xdr:rowOff>0</xdr:rowOff>
    </xdr:from>
    <xdr:ext cx="2242" cy="161925"/>
    <xdr:pic>
      <xdr:nvPicPr>
        <xdr:cNvPr id="2738" name="Picture 21">
          <a:extLst>
            <a:ext uri="{FF2B5EF4-FFF2-40B4-BE49-F238E27FC236}">
              <a16:creationId xmlns:a16="http://schemas.microsoft.com/office/drawing/2014/main" xmlns="" id="{F0DFA9C7-98B4-4C18-9AC3-21BE895D13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1786</xdr:row>
      <xdr:rowOff>0</xdr:rowOff>
    </xdr:from>
    <xdr:ext cx="2242" cy="161925"/>
    <xdr:pic>
      <xdr:nvPicPr>
        <xdr:cNvPr id="2739" name="Picture 21">
          <a:extLst>
            <a:ext uri="{FF2B5EF4-FFF2-40B4-BE49-F238E27FC236}">
              <a16:creationId xmlns:a16="http://schemas.microsoft.com/office/drawing/2014/main" xmlns="" id="{0D524EDE-FDB2-4634-80AB-9699B3C8D0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1786</xdr:row>
      <xdr:rowOff>0</xdr:rowOff>
    </xdr:from>
    <xdr:ext cx="2242" cy="161925"/>
    <xdr:pic>
      <xdr:nvPicPr>
        <xdr:cNvPr id="2740" name="Picture 21">
          <a:extLst>
            <a:ext uri="{FF2B5EF4-FFF2-40B4-BE49-F238E27FC236}">
              <a16:creationId xmlns:a16="http://schemas.microsoft.com/office/drawing/2014/main" xmlns="" id="{DDC2C36E-433F-48EC-BC20-5CBF9D1680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1786</xdr:row>
      <xdr:rowOff>0</xdr:rowOff>
    </xdr:from>
    <xdr:ext cx="2242" cy="161925"/>
    <xdr:pic>
      <xdr:nvPicPr>
        <xdr:cNvPr id="2741" name="Picture 21">
          <a:extLst>
            <a:ext uri="{FF2B5EF4-FFF2-40B4-BE49-F238E27FC236}">
              <a16:creationId xmlns:a16="http://schemas.microsoft.com/office/drawing/2014/main" xmlns="" id="{46F82854-07B3-4B8F-AA11-D89B84A256F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1793</xdr:row>
      <xdr:rowOff>0</xdr:rowOff>
    </xdr:from>
    <xdr:ext cx="2242" cy="161925"/>
    <xdr:pic>
      <xdr:nvPicPr>
        <xdr:cNvPr id="2742" name="Picture 21">
          <a:extLst>
            <a:ext uri="{FF2B5EF4-FFF2-40B4-BE49-F238E27FC236}">
              <a16:creationId xmlns:a16="http://schemas.microsoft.com/office/drawing/2014/main" xmlns="" id="{70A82FD5-1BED-4F6F-8135-F51F3041AF8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1789</xdr:row>
      <xdr:rowOff>0</xdr:rowOff>
    </xdr:from>
    <xdr:ext cx="2242" cy="161925"/>
    <xdr:pic>
      <xdr:nvPicPr>
        <xdr:cNvPr id="2743" name="Picture 21">
          <a:extLst>
            <a:ext uri="{FF2B5EF4-FFF2-40B4-BE49-F238E27FC236}">
              <a16:creationId xmlns:a16="http://schemas.microsoft.com/office/drawing/2014/main" xmlns="" id="{FD4D5A31-9758-4F10-B106-B6672C4E4F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1793</xdr:row>
      <xdr:rowOff>0</xdr:rowOff>
    </xdr:from>
    <xdr:ext cx="2242" cy="161925"/>
    <xdr:pic>
      <xdr:nvPicPr>
        <xdr:cNvPr id="2744" name="Picture 21">
          <a:extLst>
            <a:ext uri="{FF2B5EF4-FFF2-40B4-BE49-F238E27FC236}">
              <a16:creationId xmlns:a16="http://schemas.microsoft.com/office/drawing/2014/main" xmlns="" id="{CAB23F47-4A38-45F2-B28B-795D22C992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1789</xdr:row>
      <xdr:rowOff>0</xdr:rowOff>
    </xdr:from>
    <xdr:ext cx="2242" cy="161925"/>
    <xdr:pic>
      <xdr:nvPicPr>
        <xdr:cNvPr id="2745" name="Picture 21">
          <a:extLst>
            <a:ext uri="{FF2B5EF4-FFF2-40B4-BE49-F238E27FC236}">
              <a16:creationId xmlns:a16="http://schemas.microsoft.com/office/drawing/2014/main" xmlns="" id="{B64D1DFE-C614-432E-A50E-943683601EC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1789</xdr:row>
      <xdr:rowOff>0</xdr:rowOff>
    </xdr:from>
    <xdr:ext cx="2242" cy="161925"/>
    <xdr:pic>
      <xdr:nvPicPr>
        <xdr:cNvPr id="2746" name="Picture 21">
          <a:extLst>
            <a:ext uri="{FF2B5EF4-FFF2-40B4-BE49-F238E27FC236}">
              <a16:creationId xmlns:a16="http://schemas.microsoft.com/office/drawing/2014/main" xmlns="" id="{28770BED-B2B9-4E0E-A6DF-E6E7AE96E8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1789</xdr:row>
      <xdr:rowOff>0</xdr:rowOff>
    </xdr:from>
    <xdr:ext cx="2242" cy="161925"/>
    <xdr:pic>
      <xdr:nvPicPr>
        <xdr:cNvPr id="2747" name="Picture 21">
          <a:extLst>
            <a:ext uri="{FF2B5EF4-FFF2-40B4-BE49-F238E27FC236}">
              <a16:creationId xmlns:a16="http://schemas.microsoft.com/office/drawing/2014/main" xmlns="" id="{1F0A87DD-87FA-4912-8AEF-BCA28A6653D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1789</xdr:row>
      <xdr:rowOff>0</xdr:rowOff>
    </xdr:from>
    <xdr:ext cx="2242" cy="161925"/>
    <xdr:pic>
      <xdr:nvPicPr>
        <xdr:cNvPr id="2748" name="Picture 21">
          <a:extLst>
            <a:ext uri="{FF2B5EF4-FFF2-40B4-BE49-F238E27FC236}">
              <a16:creationId xmlns:a16="http://schemas.microsoft.com/office/drawing/2014/main" xmlns="" id="{119745CF-9ED7-43E9-8317-D1A57094A6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1789</xdr:row>
      <xdr:rowOff>0</xdr:rowOff>
    </xdr:from>
    <xdr:ext cx="2242" cy="161925"/>
    <xdr:pic>
      <xdr:nvPicPr>
        <xdr:cNvPr id="2749" name="Picture 21">
          <a:extLst>
            <a:ext uri="{FF2B5EF4-FFF2-40B4-BE49-F238E27FC236}">
              <a16:creationId xmlns:a16="http://schemas.microsoft.com/office/drawing/2014/main" xmlns="" id="{7C7187B8-5620-44CA-8B29-BE9D5DE217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1792</xdr:row>
      <xdr:rowOff>0</xdr:rowOff>
    </xdr:from>
    <xdr:ext cx="2242" cy="161925"/>
    <xdr:pic>
      <xdr:nvPicPr>
        <xdr:cNvPr id="2750" name="Picture 21">
          <a:extLst>
            <a:ext uri="{FF2B5EF4-FFF2-40B4-BE49-F238E27FC236}">
              <a16:creationId xmlns:a16="http://schemas.microsoft.com/office/drawing/2014/main" xmlns="" id="{60A4B4FD-2391-4E02-A68C-A5831D02C4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1792</xdr:row>
      <xdr:rowOff>0</xdr:rowOff>
    </xdr:from>
    <xdr:ext cx="2242" cy="161925"/>
    <xdr:pic>
      <xdr:nvPicPr>
        <xdr:cNvPr id="2751" name="Picture 21">
          <a:extLst>
            <a:ext uri="{FF2B5EF4-FFF2-40B4-BE49-F238E27FC236}">
              <a16:creationId xmlns:a16="http://schemas.microsoft.com/office/drawing/2014/main" xmlns="" id="{516D2A39-454E-40E1-B3A0-066809AD9B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1792</xdr:row>
      <xdr:rowOff>0</xdr:rowOff>
    </xdr:from>
    <xdr:ext cx="2242" cy="161925"/>
    <xdr:pic>
      <xdr:nvPicPr>
        <xdr:cNvPr id="2752" name="Picture 21">
          <a:extLst>
            <a:ext uri="{FF2B5EF4-FFF2-40B4-BE49-F238E27FC236}">
              <a16:creationId xmlns:a16="http://schemas.microsoft.com/office/drawing/2014/main" xmlns="" id="{9D6EF0DE-BB5B-4ED7-9492-BC33AB8D18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1789</xdr:row>
      <xdr:rowOff>0</xdr:rowOff>
    </xdr:from>
    <xdr:ext cx="2242" cy="161925"/>
    <xdr:pic>
      <xdr:nvPicPr>
        <xdr:cNvPr id="2753" name="Picture 21">
          <a:extLst>
            <a:ext uri="{FF2B5EF4-FFF2-40B4-BE49-F238E27FC236}">
              <a16:creationId xmlns:a16="http://schemas.microsoft.com/office/drawing/2014/main" xmlns="" id="{8ECFBAD8-9226-424B-AD36-65C8F3B918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1792</xdr:row>
      <xdr:rowOff>0</xdr:rowOff>
    </xdr:from>
    <xdr:ext cx="2242" cy="161925"/>
    <xdr:pic>
      <xdr:nvPicPr>
        <xdr:cNvPr id="2754" name="Picture 21">
          <a:extLst>
            <a:ext uri="{FF2B5EF4-FFF2-40B4-BE49-F238E27FC236}">
              <a16:creationId xmlns:a16="http://schemas.microsoft.com/office/drawing/2014/main" xmlns="" id="{BE7F8565-FBC0-4AD2-82D2-984DA55017A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1789</xdr:row>
      <xdr:rowOff>0</xdr:rowOff>
    </xdr:from>
    <xdr:ext cx="2242" cy="161925"/>
    <xdr:pic>
      <xdr:nvPicPr>
        <xdr:cNvPr id="2755" name="Picture 21">
          <a:extLst>
            <a:ext uri="{FF2B5EF4-FFF2-40B4-BE49-F238E27FC236}">
              <a16:creationId xmlns:a16="http://schemas.microsoft.com/office/drawing/2014/main" xmlns="" id="{C422A4D4-41C2-48F9-A440-C4E71246588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1792</xdr:row>
      <xdr:rowOff>0</xdr:rowOff>
    </xdr:from>
    <xdr:ext cx="2242" cy="161925"/>
    <xdr:pic>
      <xdr:nvPicPr>
        <xdr:cNvPr id="2756" name="Picture 21">
          <a:extLst>
            <a:ext uri="{FF2B5EF4-FFF2-40B4-BE49-F238E27FC236}">
              <a16:creationId xmlns:a16="http://schemas.microsoft.com/office/drawing/2014/main" xmlns="" id="{69834F84-7E97-41F7-B8D6-37AB81AD8C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1789</xdr:row>
      <xdr:rowOff>0</xdr:rowOff>
    </xdr:from>
    <xdr:ext cx="2242" cy="161925"/>
    <xdr:pic>
      <xdr:nvPicPr>
        <xdr:cNvPr id="2757" name="Picture 21">
          <a:extLst>
            <a:ext uri="{FF2B5EF4-FFF2-40B4-BE49-F238E27FC236}">
              <a16:creationId xmlns:a16="http://schemas.microsoft.com/office/drawing/2014/main" xmlns="" id="{2912356F-25FD-4A6B-A1D7-D7904AABB2E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1789</xdr:row>
      <xdr:rowOff>0</xdr:rowOff>
    </xdr:from>
    <xdr:ext cx="2242" cy="161925"/>
    <xdr:pic>
      <xdr:nvPicPr>
        <xdr:cNvPr id="2758" name="Picture 21">
          <a:extLst>
            <a:ext uri="{FF2B5EF4-FFF2-40B4-BE49-F238E27FC236}">
              <a16:creationId xmlns:a16="http://schemas.microsoft.com/office/drawing/2014/main" xmlns="" id="{731A9894-F6FC-425B-80BF-E0FEA1CC1EB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1792</xdr:row>
      <xdr:rowOff>0</xdr:rowOff>
    </xdr:from>
    <xdr:ext cx="2242" cy="161925"/>
    <xdr:pic>
      <xdr:nvPicPr>
        <xdr:cNvPr id="2759" name="Picture 21">
          <a:extLst>
            <a:ext uri="{FF2B5EF4-FFF2-40B4-BE49-F238E27FC236}">
              <a16:creationId xmlns:a16="http://schemas.microsoft.com/office/drawing/2014/main" xmlns="" id="{0D99FD00-1E01-4CCC-9752-88B5FB98C3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1789</xdr:row>
      <xdr:rowOff>0</xdr:rowOff>
    </xdr:from>
    <xdr:ext cx="2242" cy="161925"/>
    <xdr:pic>
      <xdr:nvPicPr>
        <xdr:cNvPr id="2760" name="Picture 21">
          <a:extLst>
            <a:ext uri="{FF2B5EF4-FFF2-40B4-BE49-F238E27FC236}">
              <a16:creationId xmlns:a16="http://schemas.microsoft.com/office/drawing/2014/main" xmlns="" id="{4D7167DB-943C-497C-A05E-796E43DB3CE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1789</xdr:row>
      <xdr:rowOff>0</xdr:rowOff>
    </xdr:from>
    <xdr:ext cx="2242" cy="161925"/>
    <xdr:pic>
      <xdr:nvPicPr>
        <xdr:cNvPr id="2761" name="Picture 21">
          <a:extLst>
            <a:ext uri="{FF2B5EF4-FFF2-40B4-BE49-F238E27FC236}">
              <a16:creationId xmlns:a16="http://schemas.microsoft.com/office/drawing/2014/main" xmlns="" id="{2125B07A-876A-4500-A5AE-52D491E54E0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1799</xdr:row>
      <xdr:rowOff>0</xdr:rowOff>
    </xdr:from>
    <xdr:ext cx="2242" cy="161925"/>
    <xdr:pic>
      <xdr:nvPicPr>
        <xdr:cNvPr id="2762" name="Picture 21">
          <a:extLst>
            <a:ext uri="{FF2B5EF4-FFF2-40B4-BE49-F238E27FC236}">
              <a16:creationId xmlns:a16="http://schemas.microsoft.com/office/drawing/2014/main" xmlns="" id="{F59D197C-E792-406E-8154-205B08CC154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1795</xdr:row>
      <xdr:rowOff>0</xdr:rowOff>
    </xdr:from>
    <xdr:ext cx="2242" cy="161925"/>
    <xdr:pic>
      <xdr:nvPicPr>
        <xdr:cNvPr id="2763" name="Picture 21">
          <a:extLst>
            <a:ext uri="{FF2B5EF4-FFF2-40B4-BE49-F238E27FC236}">
              <a16:creationId xmlns:a16="http://schemas.microsoft.com/office/drawing/2014/main" xmlns="" id="{249E9C09-2744-4DFE-A6B1-57CC43410C6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1799</xdr:row>
      <xdr:rowOff>0</xdr:rowOff>
    </xdr:from>
    <xdr:ext cx="2242" cy="161925"/>
    <xdr:pic>
      <xdr:nvPicPr>
        <xdr:cNvPr id="2764" name="Picture 21">
          <a:extLst>
            <a:ext uri="{FF2B5EF4-FFF2-40B4-BE49-F238E27FC236}">
              <a16:creationId xmlns:a16="http://schemas.microsoft.com/office/drawing/2014/main" xmlns="" id="{887AF1EB-D0E3-4096-9D1A-F6BD1B5743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1795</xdr:row>
      <xdr:rowOff>0</xdr:rowOff>
    </xdr:from>
    <xdr:ext cx="2242" cy="161925"/>
    <xdr:pic>
      <xdr:nvPicPr>
        <xdr:cNvPr id="2765" name="Picture 21">
          <a:extLst>
            <a:ext uri="{FF2B5EF4-FFF2-40B4-BE49-F238E27FC236}">
              <a16:creationId xmlns:a16="http://schemas.microsoft.com/office/drawing/2014/main" xmlns="" id="{177326FC-C936-4650-944F-6B61E0BE44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1795</xdr:row>
      <xdr:rowOff>0</xdr:rowOff>
    </xdr:from>
    <xdr:ext cx="2242" cy="161925"/>
    <xdr:pic>
      <xdr:nvPicPr>
        <xdr:cNvPr id="2766" name="Picture 21">
          <a:extLst>
            <a:ext uri="{FF2B5EF4-FFF2-40B4-BE49-F238E27FC236}">
              <a16:creationId xmlns:a16="http://schemas.microsoft.com/office/drawing/2014/main" xmlns="" id="{2B61CC4D-FC01-426B-B185-04EC596F48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1795</xdr:row>
      <xdr:rowOff>0</xdr:rowOff>
    </xdr:from>
    <xdr:ext cx="2242" cy="161925"/>
    <xdr:pic>
      <xdr:nvPicPr>
        <xdr:cNvPr id="2767" name="Picture 21">
          <a:extLst>
            <a:ext uri="{FF2B5EF4-FFF2-40B4-BE49-F238E27FC236}">
              <a16:creationId xmlns:a16="http://schemas.microsoft.com/office/drawing/2014/main" xmlns="" id="{C6F40207-8AF6-4CD0-ABC1-3D7C9813B5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1795</xdr:row>
      <xdr:rowOff>0</xdr:rowOff>
    </xdr:from>
    <xdr:ext cx="2242" cy="161925"/>
    <xdr:pic>
      <xdr:nvPicPr>
        <xdr:cNvPr id="2768" name="Picture 21">
          <a:extLst>
            <a:ext uri="{FF2B5EF4-FFF2-40B4-BE49-F238E27FC236}">
              <a16:creationId xmlns:a16="http://schemas.microsoft.com/office/drawing/2014/main" xmlns="" id="{07EE9802-F95A-4B71-8F32-C94291E185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1795</xdr:row>
      <xdr:rowOff>0</xdr:rowOff>
    </xdr:from>
    <xdr:ext cx="2242" cy="161925"/>
    <xdr:pic>
      <xdr:nvPicPr>
        <xdr:cNvPr id="2769" name="Picture 21">
          <a:extLst>
            <a:ext uri="{FF2B5EF4-FFF2-40B4-BE49-F238E27FC236}">
              <a16:creationId xmlns:a16="http://schemas.microsoft.com/office/drawing/2014/main" xmlns="" id="{928E2C35-679F-4F0D-B041-349EE423AC6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1798</xdr:row>
      <xdr:rowOff>0</xdr:rowOff>
    </xdr:from>
    <xdr:ext cx="2242" cy="161925"/>
    <xdr:pic>
      <xdr:nvPicPr>
        <xdr:cNvPr id="2770" name="Picture 21">
          <a:extLst>
            <a:ext uri="{FF2B5EF4-FFF2-40B4-BE49-F238E27FC236}">
              <a16:creationId xmlns:a16="http://schemas.microsoft.com/office/drawing/2014/main" xmlns="" id="{376FD29A-6CCC-47DA-BB3C-A710DADBE6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1798</xdr:row>
      <xdr:rowOff>0</xdr:rowOff>
    </xdr:from>
    <xdr:ext cx="2242" cy="161925"/>
    <xdr:pic>
      <xdr:nvPicPr>
        <xdr:cNvPr id="2771" name="Picture 21">
          <a:extLst>
            <a:ext uri="{FF2B5EF4-FFF2-40B4-BE49-F238E27FC236}">
              <a16:creationId xmlns:a16="http://schemas.microsoft.com/office/drawing/2014/main" xmlns="" id="{97271832-04FA-4BF0-9DA1-65BF8C4A3AE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1798</xdr:row>
      <xdr:rowOff>0</xdr:rowOff>
    </xdr:from>
    <xdr:ext cx="2242" cy="161925"/>
    <xdr:pic>
      <xdr:nvPicPr>
        <xdr:cNvPr id="2772" name="Picture 21">
          <a:extLst>
            <a:ext uri="{FF2B5EF4-FFF2-40B4-BE49-F238E27FC236}">
              <a16:creationId xmlns:a16="http://schemas.microsoft.com/office/drawing/2014/main" xmlns="" id="{B2E099F7-6B7E-4956-BF21-4A36040718E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1795</xdr:row>
      <xdr:rowOff>0</xdr:rowOff>
    </xdr:from>
    <xdr:ext cx="2242" cy="161925"/>
    <xdr:pic>
      <xdr:nvPicPr>
        <xdr:cNvPr id="2773" name="Picture 21">
          <a:extLst>
            <a:ext uri="{FF2B5EF4-FFF2-40B4-BE49-F238E27FC236}">
              <a16:creationId xmlns:a16="http://schemas.microsoft.com/office/drawing/2014/main" xmlns="" id="{87EF99FF-A4DF-4BB8-93CD-DD3A69181A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1798</xdr:row>
      <xdr:rowOff>0</xdr:rowOff>
    </xdr:from>
    <xdr:ext cx="2242" cy="161925"/>
    <xdr:pic>
      <xdr:nvPicPr>
        <xdr:cNvPr id="2774" name="Picture 21">
          <a:extLst>
            <a:ext uri="{FF2B5EF4-FFF2-40B4-BE49-F238E27FC236}">
              <a16:creationId xmlns:a16="http://schemas.microsoft.com/office/drawing/2014/main" xmlns="" id="{082C364A-E6C9-4A00-8921-399C053FB9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1795</xdr:row>
      <xdr:rowOff>0</xdr:rowOff>
    </xdr:from>
    <xdr:ext cx="2242" cy="161925"/>
    <xdr:pic>
      <xdr:nvPicPr>
        <xdr:cNvPr id="2775" name="Picture 21">
          <a:extLst>
            <a:ext uri="{FF2B5EF4-FFF2-40B4-BE49-F238E27FC236}">
              <a16:creationId xmlns:a16="http://schemas.microsoft.com/office/drawing/2014/main" xmlns="" id="{73260189-7241-4010-B3CC-CDC066F9E4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1798</xdr:row>
      <xdr:rowOff>0</xdr:rowOff>
    </xdr:from>
    <xdr:ext cx="2242" cy="161925"/>
    <xdr:pic>
      <xdr:nvPicPr>
        <xdr:cNvPr id="2776" name="Picture 21">
          <a:extLst>
            <a:ext uri="{FF2B5EF4-FFF2-40B4-BE49-F238E27FC236}">
              <a16:creationId xmlns:a16="http://schemas.microsoft.com/office/drawing/2014/main" xmlns="" id="{CE16729B-4CB7-4C3A-8FF0-EA91FF07D7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1795</xdr:row>
      <xdr:rowOff>0</xdr:rowOff>
    </xdr:from>
    <xdr:ext cx="2242" cy="161925"/>
    <xdr:pic>
      <xdr:nvPicPr>
        <xdr:cNvPr id="2777" name="Picture 21">
          <a:extLst>
            <a:ext uri="{FF2B5EF4-FFF2-40B4-BE49-F238E27FC236}">
              <a16:creationId xmlns:a16="http://schemas.microsoft.com/office/drawing/2014/main" xmlns="" id="{1655E72D-689D-4EE3-B06E-5997B96C85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1795</xdr:row>
      <xdr:rowOff>0</xdr:rowOff>
    </xdr:from>
    <xdr:ext cx="2242" cy="161925"/>
    <xdr:pic>
      <xdr:nvPicPr>
        <xdr:cNvPr id="2778" name="Picture 21">
          <a:extLst>
            <a:ext uri="{FF2B5EF4-FFF2-40B4-BE49-F238E27FC236}">
              <a16:creationId xmlns:a16="http://schemas.microsoft.com/office/drawing/2014/main" xmlns="" id="{9BEC3F78-7C97-41F2-A83C-36292C24768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1798</xdr:row>
      <xdr:rowOff>0</xdr:rowOff>
    </xdr:from>
    <xdr:ext cx="2242" cy="161925"/>
    <xdr:pic>
      <xdr:nvPicPr>
        <xdr:cNvPr id="2779" name="Picture 21">
          <a:extLst>
            <a:ext uri="{FF2B5EF4-FFF2-40B4-BE49-F238E27FC236}">
              <a16:creationId xmlns:a16="http://schemas.microsoft.com/office/drawing/2014/main" xmlns="" id="{2CAFCF0E-E967-4017-882F-A3275B88528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43050"/>
          <a:ext cx="2242" cy="161925"/>
        </a:xfrm>
        <a:prstGeom prst="rect">
          <a:avLst/>
        </a:prstGeom>
        <a:noFill/>
        <a:ln w="9525">
          <a:noFill/>
          <a:miter lim="800000"/>
          <a:headEnd/>
          <a:tailEnd/>
        </a:ln>
      </xdr:spPr>
    </xdr:pic>
    <xdr:clientData/>
  </xdr:oneCellAnchor>
  <xdr:oneCellAnchor>
    <xdr:from>
      <xdr:col>4</xdr:col>
      <xdr:colOff>1047750</xdr:colOff>
      <xdr:row>1795</xdr:row>
      <xdr:rowOff>0</xdr:rowOff>
    </xdr:from>
    <xdr:ext cx="2242" cy="161925"/>
    <xdr:pic>
      <xdr:nvPicPr>
        <xdr:cNvPr id="2780" name="Picture 21">
          <a:extLst>
            <a:ext uri="{FF2B5EF4-FFF2-40B4-BE49-F238E27FC236}">
              <a16:creationId xmlns:a16="http://schemas.microsoft.com/office/drawing/2014/main" xmlns="" id="{C85EDC3A-CD66-402F-9A69-E030E59199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1795</xdr:row>
      <xdr:rowOff>0</xdr:rowOff>
    </xdr:from>
    <xdr:ext cx="2242" cy="161925"/>
    <xdr:pic>
      <xdr:nvPicPr>
        <xdr:cNvPr id="2781" name="Picture 21">
          <a:extLst>
            <a:ext uri="{FF2B5EF4-FFF2-40B4-BE49-F238E27FC236}">
              <a16:creationId xmlns:a16="http://schemas.microsoft.com/office/drawing/2014/main" xmlns="" id="{58E4D639-71FE-4578-80E3-EE10CB3A6C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1815</xdr:row>
      <xdr:rowOff>0</xdr:rowOff>
    </xdr:from>
    <xdr:ext cx="2242" cy="161925"/>
    <xdr:pic>
      <xdr:nvPicPr>
        <xdr:cNvPr id="2782" name="Picture 21">
          <a:extLst>
            <a:ext uri="{FF2B5EF4-FFF2-40B4-BE49-F238E27FC236}">
              <a16:creationId xmlns:a16="http://schemas.microsoft.com/office/drawing/2014/main" xmlns="" id="{95BFB0CC-DEB7-411C-992A-79D4DA94557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1811</xdr:row>
      <xdr:rowOff>0</xdr:rowOff>
    </xdr:from>
    <xdr:ext cx="2242" cy="161925"/>
    <xdr:pic>
      <xdr:nvPicPr>
        <xdr:cNvPr id="2783" name="Picture 21">
          <a:extLst>
            <a:ext uri="{FF2B5EF4-FFF2-40B4-BE49-F238E27FC236}">
              <a16:creationId xmlns:a16="http://schemas.microsoft.com/office/drawing/2014/main" xmlns="" id="{226B4098-BF25-45E8-987F-22043C79ABF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1815</xdr:row>
      <xdr:rowOff>0</xdr:rowOff>
    </xdr:from>
    <xdr:ext cx="2242" cy="161925"/>
    <xdr:pic>
      <xdr:nvPicPr>
        <xdr:cNvPr id="2784" name="Picture 21">
          <a:extLst>
            <a:ext uri="{FF2B5EF4-FFF2-40B4-BE49-F238E27FC236}">
              <a16:creationId xmlns:a16="http://schemas.microsoft.com/office/drawing/2014/main" xmlns="" id="{7B17A212-0162-433E-A48A-314FC9CB592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3550"/>
          <a:ext cx="2242" cy="161925"/>
        </a:xfrm>
        <a:prstGeom prst="rect">
          <a:avLst/>
        </a:prstGeom>
        <a:noFill/>
        <a:ln w="9525">
          <a:noFill/>
          <a:miter lim="800000"/>
          <a:headEnd/>
          <a:tailEnd/>
        </a:ln>
      </xdr:spPr>
    </xdr:pic>
    <xdr:clientData/>
  </xdr:oneCellAnchor>
  <xdr:oneCellAnchor>
    <xdr:from>
      <xdr:col>4</xdr:col>
      <xdr:colOff>1047750</xdr:colOff>
      <xdr:row>1811</xdr:row>
      <xdr:rowOff>0</xdr:rowOff>
    </xdr:from>
    <xdr:ext cx="2242" cy="161925"/>
    <xdr:pic>
      <xdr:nvPicPr>
        <xdr:cNvPr id="2785" name="Picture 21">
          <a:extLst>
            <a:ext uri="{FF2B5EF4-FFF2-40B4-BE49-F238E27FC236}">
              <a16:creationId xmlns:a16="http://schemas.microsoft.com/office/drawing/2014/main" xmlns="" id="{D2D8997F-DE24-4D3E-BAFC-2014476ADE9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1811</xdr:row>
      <xdr:rowOff>0</xdr:rowOff>
    </xdr:from>
    <xdr:ext cx="2242" cy="161925"/>
    <xdr:pic>
      <xdr:nvPicPr>
        <xdr:cNvPr id="2786" name="Picture 21">
          <a:extLst>
            <a:ext uri="{FF2B5EF4-FFF2-40B4-BE49-F238E27FC236}">
              <a16:creationId xmlns:a16="http://schemas.microsoft.com/office/drawing/2014/main" xmlns="" id="{F0D65276-C8D8-4368-8785-C06D8C10BD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1811</xdr:row>
      <xdr:rowOff>0</xdr:rowOff>
    </xdr:from>
    <xdr:ext cx="2242" cy="161925"/>
    <xdr:pic>
      <xdr:nvPicPr>
        <xdr:cNvPr id="2787" name="Picture 21">
          <a:extLst>
            <a:ext uri="{FF2B5EF4-FFF2-40B4-BE49-F238E27FC236}">
              <a16:creationId xmlns:a16="http://schemas.microsoft.com/office/drawing/2014/main" xmlns="" id="{1E07F3F1-DEAE-41A8-B6E5-990AD3F846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1811</xdr:row>
      <xdr:rowOff>0</xdr:rowOff>
    </xdr:from>
    <xdr:ext cx="2242" cy="161925"/>
    <xdr:pic>
      <xdr:nvPicPr>
        <xdr:cNvPr id="2788" name="Picture 21">
          <a:extLst>
            <a:ext uri="{FF2B5EF4-FFF2-40B4-BE49-F238E27FC236}">
              <a16:creationId xmlns:a16="http://schemas.microsoft.com/office/drawing/2014/main" xmlns="" id="{063F2F00-FC2F-4B18-B60E-F812D8FD9C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1811</xdr:row>
      <xdr:rowOff>0</xdr:rowOff>
    </xdr:from>
    <xdr:ext cx="2242" cy="161925"/>
    <xdr:pic>
      <xdr:nvPicPr>
        <xdr:cNvPr id="2789" name="Picture 21">
          <a:extLst>
            <a:ext uri="{FF2B5EF4-FFF2-40B4-BE49-F238E27FC236}">
              <a16:creationId xmlns:a16="http://schemas.microsoft.com/office/drawing/2014/main" xmlns="" id="{E165842E-B7B9-49A0-AD0A-4189C7DC69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1817</xdr:row>
      <xdr:rowOff>0</xdr:rowOff>
    </xdr:from>
    <xdr:ext cx="2242" cy="161925"/>
    <xdr:pic>
      <xdr:nvPicPr>
        <xdr:cNvPr id="2790" name="Picture 21">
          <a:extLst>
            <a:ext uri="{FF2B5EF4-FFF2-40B4-BE49-F238E27FC236}">
              <a16:creationId xmlns:a16="http://schemas.microsoft.com/office/drawing/2014/main" xmlns="" id="{387E189A-1A4F-4373-91D3-A51331C79C7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1817</xdr:row>
      <xdr:rowOff>0</xdr:rowOff>
    </xdr:from>
    <xdr:ext cx="2242" cy="161925"/>
    <xdr:pic>
      <xdr:nvPicPr>
        <xdr:cNvPr id="2791" name="Picture 21">
          <a:extLst>
            <a:ext uri="{FF2B5EF4-FFF2-40B4-BE49-F238E27FC236}">
              <a16:creationId xmlns:a16="http://schemas.microsoft.com/office/drawing/2014/main" xmlns="" id="{C75A4F07-F1E9-4FA7-9621-B860265A7A1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1817</xdr:row>
      <xdr:rowOff>0</xdr:rowOff>
    </xdr:from>
    <xdr:ext cx="2242" cy="161925"/>
    <xdr:pic>
      <xdr:nvPicPr>
        <xdr:cNvPr id="2792" name="Picture 21">
          <a:extLst>
            <a:ext uri="{FF2B5EF4-FFF2-40B4-BE49-F238E27FC236}">
              <a16:creationId xmlns:a16="http://schemas.microsoft.com/office/drawing/2014/main" xmlns="" id="{F0479580-23B3-4B73-804F-EA32FFC3C8F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1811</xdr:row>
      <xdr:rowOff>0</xdr:rowOff>
    </xdr:from>
    <xdr:ext cx="2242" cy="161925"/>
    <xdr:pic>
      <xdr:nvPicPr>
        <xdr:cNvPr id="2793" name="Picture 21">
          <a:extLst>
            <a:ext uri="{FF2B5EF4-FFF2-40B4-BE49-F238E27FC236}">
              <a16:creationId xmlns:a16="http://schemas.microsoft.com/office/drawing/2014/main" xmlns="" id="{A85053B7-B2F8-4D8B-8A11-1F54F7ABD49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1817</xdr:row>
      <xdr:rowOff>0</xdr:rowOff>
    </xdr:from>
    <xdr:ext cx="2242" cy="161925"/>
    <xdr:pic>
      <xdr:nvPicPr>
        <xdr:cNvPr id="2794" name="Picture 21">
          <a:extLst>
            <a:ext uri="{FF2B5EF4-FFF2-40B4-BE49-F238E27FC236}">
              <a16:creationId xmlns:a16="http://schemas.microsoft.com/office/drawing/2014/main" xmlns="" id="{9B899895-C315-451B-96C0-13D04A04831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1811</xdr:row>
      <xdr:rowOff>0</xdr:rowOff>
    </xdr:from>
    <xdr:ext cx="2242" cy="161925"/>
    <xdr:pic>
      <xdr:nvPicPr>
        <xdr:cNvPr id="2795" name="Picture 21">
          <a:extLst>
            <a:ext uri="{FF2B5EF4-FFF2-40B4-BE49-F238E27FC236}">
              <a16:creationId xmlns:a16="http://schemas.microsoft.com/office/drawing/2014/main" xmlns="" id="{3BAAB4E6-A061-4A4A-B963-5460BDA485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1817</xdr:row>
      <xdr:rowOff>0</xdr:rowOff>
    </xdr:from>
    <xdr:ext cx="2242" cy="161925"/>
    <xdr:pic>
      <xdr:nvPicPr>
        <xdr:cNvPr id="2796" name="Picture 21">
          <a:extLst>
            <a:ext uri="{FF2B5EF4-FFF2-40B4-BE49-F238E27FC236}">
              <a16:creationId xmlns:a16="http://schemas.microsoft.com/office/drawing/2014/main" xmlns="" id="{2767CEED-6A2A-4E2C-935A-36494F2C64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1811</xdr:row>
      <xdr:rowOff>0</xdr:rowOff>
    </xdr:from>
    <xdr:ext cx="2242" cy="161925"/>
    <xdr:pic>
      <xdr:nvPicPr>
        <xdr:cNvPr id="2797" name="Picture 21">
          <a:extLst>
            <a:ext uri="{FF2B5EF4-FFF2-40B4-BE49-F238E27FC236}">
              <a16:creationId xmlns:a16="http://schemas.microsoft.com/office/drawing/2014/main" xmlns="" id="{BF9B68DE-8017-479F-B008-2593F728009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1811</xdr:row>
      <xdr:rowOff>0</xdr:rowOff>
    </xdr:from>
    <xdr:ext cx="2242" cy="161925"/>
    <xdr:pic>
      <xdr:nvPicPr>
        <xdr:cNvPr id="2798" name="Picture 21">
          <a:extLst>
            <a:ext uri="{FF2B5EF4-FFF2-40B4-BE49-F238E27FC236}">
              <a16:creationId xmlns:a16="http://schemas.microsoft.com/office/drawing/2014/main" xmlns="" id="{3576F72F-8133-422D-B451-C5217ACD1C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1817</xdr:row>
      <xdr:rowOff>0</xdr:rowOff>
    </xdr:from>
    <xdr:ext cx="2242" cy="161925"/>
    <xdr:pic>
      <xdr:nvPicPr>
        <xdr:cNvPr id="2799" name="Picture 21">
          <a:extLst>
            <a:ext uri="{FF2B5EF4-FFF2-40B4-BE49-F238E27FC236}">
              <a16:creationId xmlns:a16="http://schemas.microsoft.com/office/drawing/2014/main" xmlns="" id="{A9FBA989-2CF3-4DB4-9E15-D2CC8E12B8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1811</xdr:row>
      <xdr:rowOff>0</xdr:rowOff>
    </xdr:from>
    <xdr:ext cx="2242" cy="161925"/>
    <xdr:pic>
      <xdr:nvPicPr>
        <xdr:cNvPr id="2800" name="Picture 21">
          <a:extLst>
            <a:ext uri="{FF2B5EF4-FFF2-40B4-BE49-F238E27FC236}">
              <a16:creationId xmlns:a16="http://schemas.microsoft.com/office/drawing/2014/main" xmlns="" id="{1EBEFE77-5A54-4536-B5B3-E418DD6CB1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1811</xdr:row>
      <xdr:rowOff>0</xdr:rowOff>
    </xdr:from>
    <xdr:ext cx="2242" cy="161925"/>
    <xdr:pic>
      <xdr:nvPicPr>
        <xdr:cNvPr id="2801" name="Picture 21">
          <a:extLst>
            <a:ext uri="{FF2B5EF4-FFF2-40B4-BE49-F238E27FC236}">
              <a16:creationId xmlns:a16="http://schemas.microsoft.com/office/drawing/2014/main" xmlns="" id="{A91519D0-1FEA-43D4-AB85-CE47D15AF1B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1824</xdr:row>
      <xdr:rowOff>0</xdr:rowOff>
    </xdr:from>
    <xdr:ext cx="2242" cy="161925"/>
    <xdr:pic>
      <xdr:nvPicPr>
        <xdr:cNvPr id="2802" name="Picture 21">
          <a:extLst>
            <a:ext uri="{FF2B5EF4-FFF2-40B4-BE49-F238E27FC236}">
              <a16:creationId xmlns:a16="http://schemas.microsoft.com/office/drawing/2014/main" xmlns="" id="{EE70D321-2525-42CE-9AC8-76838893D5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52550"/>
          <a:ext cx="2242" cy="161925"/>
        </a:xfrm>
        <a:prstGeom prst="rect">
          <a:avLst/>
        </a:prstGeom>
        <a:noFill/>
        <a:ln w="9525">
          <a:noFill/>
          <a:miter lim="800000"/>
          <a:headEnd/>
          <a:tailEnd/>
        </a:ln>
      </xdr:spPr>
    </xdr:pic>
    <xdr:clientData/>
  </xdr:oneCellAnchor>
  <xdr:oneCellAnchor>
    <xdr:from>
      <xdr:col>4</xdr:col>
      <xdr:colOff>1047750</xdr:colOff>
      <xdr:row>1822</xdr:row>
      <xdr:rowOff>0</xdr:rowOff>
    </xdr:from>
    <xdr:ext cx="2242" cy="161925"/>
    <xdr:pic>
      <xdr:nvPicPr>
        <xdr:cNvPr id="2803" name="Picture 21">
          <a:extLst>
            <a:ext uri="{FF2B5EF4-FFF2-40B4-BE49-F238E27FC236}">
              <a16:creationId xmlns:a16="http://schemas.microsoft.com/office/drawing/2014/main" xmlns="" id="{A0299E1D-068C-47CE-ACD9-81A20D15CF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1824</xdr:row>
      <xdr:rowOff>0</xdr:rowOff>
    </xdr:from>
    <xdr:ext cx="2242" cy="161925"/>
    <xdr:pic>
      <xdr:nvPicPr>
        <xdr:cNvPr id="2804" name="Picture 21">
          <a:extLst>
            <a:ext uri="{FF2B5EF4-FFF2-40B4-BE49-F238E27FC236}">
              <a16:creationId xmlns:a16="http://schemas.microsoft.com/office/drawing/2014/main" xmlns="" id="{B5BC68A4-297F-4D1D-B1C6-A4E1EE6E7B8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52550"/>
          <a:ext cx="2242" cy="161925"/>
        </a:xfrm>
        <a:prstGeom prst="rect">
          <a:avLst/>
        </a:prstGeom>
        <a:noFill/>
        <a:ln w="9525">
          <a:noFill/>
          <a:miter lim="800000"/>
          <a:headEnd/>
          <a:tailEnd/>
        </a:ln>
      </xdr:spPr>
    </xdr:pic>
    <xdr:clientData/>
  </xdr:oneCellAnchor>
  <xdr:oneCellAnchor>
    <xdr:from>
      <xdr:col>4</xdr:col>
      <xdr:colOff>1047750</xdr:colOff>
      <xdr:row>1822</xdr:row>
      <xdr:rowOff>0</xdr:rowOff>
    </xdr:from>
    <xdr:ext cx="2242" cy="161925"/>
    <xdr:pic>
      <xdr:nvPicPr>
        <xdr:cNvPr id="2805" name="Picture 21">
          <a:extLst>
            <a:ext uri="{FF2B5EF4-FFF2-40B4-BE49-F238E27FC236}">
              <a16:creationId xmlns:a16="http://schemas.microsoft.com/office/drawing/2014/main" xmlns="" id="{D7E44D1B-80C3-4E56-87E5-2BDED924A5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1822</xdr:row>
      <xdr:rowOff>0</xdr:rowOff>
    </xdr:from>
    <xdr:ext cx="2242" cy="161925"/>
    <xdr:pic>
      <xdr:nvPicPr>
        <xdr:cNvPr id="2806" name="Picture 21">
          <a:extLst>
            <a:ext uri="{FF2B5EF4-FFF2-40B4-BE49-F238E27FC236}">
              <a16:creationId xmlns:a16="http://schemas.microsoft.com/office/drawing/2014/main" xmlns="" id="{35896912-A858-41AE-B12F-FA33B93CC1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1822</xdr:row>
      <xdr:rowOff>0</xdr:rowOff>
    </xdr:from>
    <xdr:ext cx="2242" cy="161925"/>
    <xdr:pic>
      <xdr:nvPicPr>
        <xdr:cNvPr id="2807" name="Picture 21">
          <a:extLst>
            <a:ext uri="{FF2B5EF4-FFF2-40B4-BE49-F238E27FC236}">
              <a16:creationId xmlns:a16="http://schemas.microsoft.com/office/drawing/2014/main" xmlns="" id="{6A48F6A7-C8C2-4D28-8B8C-D76858BA0F9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1822</xdr:row>
      <xdr:rowOff>0</xdr:rowOff>
    </xdr:from>
    <xdr:ext cx="2242" cy="161925"/>
    <xdr:pic>
      <xdr:nvPicPr>
        <xdr:cNvPr id="2808" name="Picture 21">
          <a:extLst>
            <a:ext uri="{FF2B5EF4-FFF2-40B4-BE49-F238E27FC236}">
              <a16:creationId xmlns:a16="http://schemas.microsoft.com/office/drawing/2014/main" xmlns="" id="{41720710-38F2-4D02-B5BC-1616FDA761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1822</xdr:row>
      <xdr:rowOff>0</xdr:rowOff>
    </xdr:from>
    <xdr:ext cx="2242" cy="161925"/>
    <xdr:pic>
      <xdr:nvPicPr>
        <xdr:cNvPr id="2809" name="Picture 21">
          <a:extLst>
            <a:ext uri="{FF2B5EF4-FFF2-40B4-BE49-F238E27FC236}">
              <a16:creationId xmlns:a16="http://schemas.microsoft.com/office/drawing/2014/main" xmlns="" id="{BCD3BE89-BFAF-4FA5-9914-269362BE1AD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1828</xdr:row>
      <xdr:rowOff>0</xdr:rowOff>
    </xdr:from>
    <xdr:ext cx="2242" cy="161925"/>
    <xdr:pic>
      <xdr:nvPicPr>
        <xdr:cNvPr id="2810" name="Picture 21">
          <a:extLst>
            <a:ext uri="{FF2B5EF4-FFF2-40B4-BE49-F238E27FC236}">
              <a16:creationId xmlns:a16="http://schemas.microsoft.com/office/drawing/2014/main" xmlns="" id="{52B6E27F-D26C-412B-8594-8DE919600A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1828</xdr:row>
      <xdr:rowOff>0</xdr:rowOff>
    </xdr:from>
    <xdr:ext cx="2242" cy="161925"/>
    <xdr:pic>
      <xdr:nvPicPr>
        <xdr:cNvPr id="2811" name="Picture 21">
          <a:extLst>
            <a:ext uri="{FF2B5EF4-FFF2-40B4-BE49-F238E27FC236}">
              <a16:creationId xmlns:a16="http://schemas.microsoft.com/office/drawing/2014/main" xmlns="" id="{665BB433-6DC3-4725-8A9A-F66112B2648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1828</xdr:row>
      <xdr:rowOff>0</xdr:rowOff>
    </xdr:from>
    <xdr:ext cx="2242" cy="161925"/>
    <xdr:pic>
      <xdr:nvPicPr>
        <xdr:cNvPr id="2812" name="Picture 21">
          <a:extLst>
            <a:ext uri="{FF2B5EF4-FFF2-40B4-BE49-F238E27FC236}">
              <a16:creationId xmlns:a16="http://schemas.microsoft.com/office/drawing/2014/main" xmlns="" id="{951B0F16-776E-4F60-98A5-8ADC390842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1822</xdr:row>
      <xdr:rowOff>0</xdr:rowOff>
    </xdr:from>
    <xdr:ext cx="2242" cy="161925"/>
    <xdr:pic>
      <xdr:nvPicPr>
        <xdr:cNvPr id="2813" name="Picture 21">
          <a:extLst>
            <a:ext uri="{FF2B5EF4-FFF2-40B4-BE49-F238E27FC236}">
              <a16:creationId xmlns:a16="http://schemas.microsoft.com/office/drawing/2014/main" xmlns="" id="{A2BA300D-A39F-4194-AA7A-E58ED9DFFDB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1828</xdr:row>
      <xdr:rowOff>0</xdr:rowOff>
    </xdr:from>
    <xdr:ext cx="2242" cy="161925"/>
    <xdr:pic>
      <xdr:nvPicPr>
        <xdr:cNvPr id="2814" name="Picture 21">
          <a:extLst>
            <a:ext uri="{FF2B5EF4-FFF2-40B4-BE49-F238E27FC236}">
              <a16:creationId xmlns:a16="http://schemas.microsoft.com/office/drawing/2014/main" xmlns="" id="{D396D27C-903C-4568-9F3A-C65EE37F960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1822</xdr:row>
      <xdr:rowOff>0</xdr:rowOff>
    </xdr:from>
    <xdr:ext cx="2242" cy="161925"/>
    <xdr:pic>
      <xdr:nvPicPr>
        <xdr:cNvPr id="2815" name="Picture 21">
          <a:extLst>
            <a:ext uri="{FF2B5EF4-FFF2-40B4-BE49-F238E27FC236}">
              <a16:creationId xmlns:a16="http://schemas.microsoft.com/office/drawing/2014/main" xmlns="" id="{F41BE462-57F5-4226-B461-CCB5D88668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1828</xdr:row>
      <xdr:rowOff>0</xdr:rowOff>
    </xdr:from>
    <xdr:ext cx="2242" cy="161925"/>
    <xdr:pic>
      <xdr:nvPicPr>
        <xdr:cNvPr id="2816" name="Picture 21">
          <a:extLst>
            <a:ext uri="{FF2B5EF4-FFF2-40B4-BE49-F238E27FC236}">
              <a16:creationId xmlns:a16="http://schemas.microsoft.com/office/drawing/2014/main" xmlns="" id="{8BA146AC-F177-480B-82C2-3755836E1A3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1822</xdr:row>
      <xdr:rowOff>0</xdr:rowOff>
    </xdr:from>
    <xdr:ext cx="2242" cy="161925"/>
    <xdr:pic>
      <xdr:nvPicPr>
        <xdr:cNvPr id="2817" name="Picture 21">
          <a:extLst>
            <a:ext uri="{FF2B5EF4-FFF2-40B4-BE49-F238E27FC236}">
              <a16:creationId xmlns:a16="http://schemas.microsoft.com/office/drawing/2014/main" xmlns="" id="{9DE5B116-BEFB-4EBC-815F-FA84BDDB853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1822</xdr:row>
      <xdr:rowOff>0</xdr:rowOff>
    </xdr:from>
    <xdr:ext cx="2242" cy="161925"/>
    <xdr:pic>
      <xdr:nvPicPr>
        <xdr:cNvPr id="2818" name="Picture 21">
          <a:extLst>
            <a:ext uri="{FF2B5EF4-FFF2-40B4-BE49-F238E27FC236}">
              <a16:creationId xmlns:a16="http://schemas.microsoft.com/office/drawing/2014/main" xmlns="" id="{FB329149-76F9-447B-8FCF-F8F637C0AF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1828</xdr:row>
      <xdr:rowOff>0</xdr:rowOff>
    </xdr:from>
    <xdr:ext cx="2242" cy="161925"/>
    <xdr:pic>
      <xdr:nvPicPr>
        <xdr:cNvPr id="2819" name="Picture 21">
          <a:extLst>
            <a:ext uri="{FF2B5EF4-FFF2-40B4-BE49-F238E27FC236}">
              <a16:creationId xmlns:a16="http://schemas.microsoft.com/office/drawing/2014/main" xmlns="" id="{F8D44D93-6897-40EF-B7AA-0001C4D96D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1822</xdr:row>
      <xdr:rowOff>0</xdr:rowOff>
    </xdr:from>
    <xdr:ext cx="2242" cy="161925"/>
    <xdr:pic>
      <xdr:nvPicPr>
        <xdr:cNvPr id="2820" name="Picture 21">
          <a:extLst>
            <a:ext uri="{FF2B5EF4-FFF2-40B4-BE49-F238E27FC236}">
              <a16:creationId xmlns:a16="http://schemas.microsoft.com/office/drawing/2014/main" xmlns="" id="{618E9AD4-C265-4AAA-9EC3-F8494B3F1F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1822</xdr:row>
      <xdr:rowOff>0</xdr:rowOff>
    </xdr:from>
    <xdr:ext cx="2242" cy="161925"/>
    <xdr:pic>
      <xdr:nvPicPr>
        <xdr:cNvPr id="2821" name="Picture 21">
          <a:extLst>
            <a:ext uri="{FF2B5EF4-FFF2-40B4-BE49-F238E27FC236}">
              <a16:creationId xmlns:a16="http://schemas.microsoft.com/office/drawing/2014/main" xmlns="" id="{3C414C92-D6F0-4F55-A5AD-EB7BD7BC1E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1878</xdr:row>
      <xdr:rowOff>0</xdr:rowOff>
    </xdr:from>
    <xdr:ext cx="2242" cy="161925"/>
    <xdr:pic>
      <xdr:nvPicPr>
        <xdr:cNvPr id="2910" name="Picture 21">
          <a:extLst>
            <a:ext uri="{FF2B5EF4-FFF2-40B4-BE49-F238E27FC236}">
              <a16:creationId xmlns:a16="http://schemas.microsoft.com/office/drawing/2014/main" xmlns="" id="{11F7A276-FD0E-409D-842B-CFADE2155EE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544050"/>
          <a:ext cx="2242" cy="161925"/>
        </a:xfrm>
        <a:prstGeom prst="rect">
          <a:avLst/>
        </a:prstGeom>
        <a:noFill/>
        <a:ln w="9525">
          <a:noFill/>
          <a:miter lim="800000"/>
          <a:headEnd/>
          <a:tailEnd/>
        </a:ln>
      </xdr:spPr>
    </xdr:pic>
    <xdr:clientData/>
  </xdr:oneCellAnchor>
  <xdr:oneCellAnchor>
    <xdr:from>
      <xdr:col>4</xdr:col>
      <xdr:colOff>1047750</xdr:colOff>
      <xdr:row>1894</xdr:row>
      <xdr:rowOff>0</xdr:rowOff>
    </xdr:from>
    <xdr:ext cx="2242" cy="161925"/>
    <xdr:pic>
      <xdr:nvPicPr>
        <xdr:cNvPr id="2911" name="Picture 21">
          <a:extLst>
            <a:ext uri="{FF2B5EF4-FFF2-40B4-BE49-F238E27FC236}">
              <a16:creationId xmlns:a16="http://schemas.microsoft.com/office/drawing/2014/main" xmlns="" id="{AB7C85EC-F89C-4C99-9D19-D9B7B86B4B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592050"/>
          <a:ext cx="2242" cy="161925"/>
        </a:xfrm>
        <a:prstGeom prst="rect">
          <a:avLst/>
        </a:prstGeom>
        <a:noFill/>
        <a:ln w="9525">
          <a:noFill/>
          <a:miter lim="800000"/>
          <a:headEnd/>
          <a:tailEnd/>
        </a:ln>
      </xdr:spPr>
    </xdr:pic>
    <xdr:clientData/>
  </xdr:oneCellAnchor>
  <xdr:oneCellAnchor>
    <xdr:from>
      <xdr:col>4</xdr:col>
      <xdr:colOff>1047750</xdr:colOff>
      <xdr:row>1857</xdr:row>
      <xdr:rowOff>0</xdr:rowOff>
    </xdr:from>
    <xdr:ext cx="2242" cy="161925"/>
    <xdr:pic>
      <xdr:nvPicPr>
        <xdr:cNvPr id="2912" name="Picture 21">
          <a:extLst>
            <a:ext uri="{FF2B5EF4-FFF2-40B4-BE49-F238E27FC236}">
              <a16:creationId xmlns:a16="http://schemas.microsoft.com/office/drawing/2014/main" xmlns="" id="{DA80CCAA-DE94-480E-9CF7-E66B674A0E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543550"/>
          <a:ext cx="2242" cy="161925"/>
        </a:xfrm>
        <a:prstGeom prst="rect">
          <a:avLst/>
        </a:prstGeom>
        <a:noFill/>
        <a:ln w="9525">
          <a:noFill/>
          <a:miter lim="800000"/>
          <a:headEnd/>
          <a:tailEnd/>
        </a:ln>
      </xdr:spPr>
    </xdr:pic>
    <xdr:clientData/>
  </xdr:oneCellAnchor>
  <xdr:oneCellAnchor>
    <xdr:from>
      <xdr:col>4</xdr:col>
      <xdr:colOff>1047750</xdr:colOff>
      <xdr:row>1878</xdr:row>
      <xdr:rowOff>0</xdr:rowOff>
    </xdr:from>
    <xdr:ext cx="2242" cy="161925"/>
    <xdr:pic>
      <xdr:nvPicPr>
        <xdr:cNvPr id="2913" name="Picture 21">
          <a:extLst>
            <a:ext uri="{FF2B5EF4-FFF2-40B4-BE49-F238E27FC236}">
              <a16:creationId xmlns:a16="http://schemas.microsoft.com/office/drawing/2014/main" xmlns="" id="{E8A978EB-72AC-4D51-A75E-A4D1C70249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544050"/>
          <a:ext cx="2242" cy="161925"/>
        </a:xfrm>
        <a:prstGeom prst="rect">
          <a:avLst/>
        </a:prstGeom>
        <a:noFill/>
        <a:ln w="9525">
          <a:noFill/>
          <a:miter lim="800000"/>
          <a:headEnd/>
          <a:tailEnd/>
        </a:ln>
      </xdr:spPr>
    </xdr:pic>
    <xdr:clientData/>
  </xdr:oneCellAnchor>
  <xdr:oneCellAnchor>
    <xdr:from>
      <xdr:col>4</xdr:col>
      <xdr:colOff>1047750</xdr:colOff>
      <xdr:row>1894</xdr:row>
      <xdr:rowOff>0</xdr:rowOff>
    </xdr:from>
    <xdr:ext cx="2242" cy="161925"/>
    <xdr:pic>
      <xdr:nvPicPr>
        <xdr:cNvPr id="2914" name="Picture 21">
          <a:extLst>
            <a:ext uri="{FF2B5EF4-FFF2-40B4-BE49-F238E27FC236}">
              <a16:creationId xmlns:a16="http://schemas.microsoft.com/office/drawing/2014/main" xmlns="" id="{BAFA562D-C573-4665-A456-EF38F444E7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592050"/>
          <a:ext cx="2242" cy="161925"/>
        </a:xfrm>
        <a:prstGeom prst="rect">
          <a:avLst/>
        </a:prstGeom>
        <a:noFill/>
        <a:ln w="9525">
          <a:noFill/>
          <a:miter lim="800000"/>
          <a:headEnd/>
          <a:tailEnd/>
        </a:ln>
      </xdr:spPr>
    </xdr:pic>
    <xdr:clientData/>
  </xdr:oneCellAnchor>
  <xdr:oneCellAnchor>
    <xdr:from>
      <xdr:col>4</xdr:col>
      <xdr:colOff>1047750</xdr:colOff>
      <xdr:row>1857</xdr:row>
      <xdr:rowOff>0</xdr:rowOff>
    </xdr:from>
    <xdr:ext cx="2242" cy="161925"/>
    <xdr:pic>
      <xdr:nvPicPr>
        <xdr:cNvPr id="2915" name="Picture 21">
          <a:extLst>
            <a:ext uri="{FF2B5EF4-FFF2-40B4-BE49-F238E27FC236}">
              <a16:creationId xmlns:a16="http://schemas.microsoft.com/office/drawing/2014/main" xmlns="" id="{EC75C9C5-6085-4357-B381-3DC87245E9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543550"/>
          <a:ext cx="2242" cy="161925"/>
        </a:xfrm>
        <a:prstGeom prst="rect">
          <a:avLst/>
        </a:prstGeom>
        <a:noFill/>
        <a:ln w="9525">
          <a:noFill/>
          <a:miter lim="800000"/>
          <a:headEnd/>
          <a:tailEnd/>
        </a:ln>
      </xdr:spPr>
    </xdr:pic>
    <xdr:clientData/>
  </xdr:oneCellAnchor>
  <xdr:oneCellAnchor>
    <xdr:from>
      <xdr:col>4</xdr:col>
      <xdr:colOff>1047750</xdr:colOff>
      <xdr:row>1878</xdr:row>
      <xdr:rowOff>0</xdr:rowOff>
    </xdr:from>
    <xdr:ext cx="2242" cy="161925"/>
    <xdr:pic>
      <xdr:nvPicPr>
        <xdr:cNvPr id="2916" name="Picture 21">
          <a:extLst>
            <a:ext uri="{FF2B5EF4-FFF2-40B4-BE49-F238E27FC236}">
              <a16:creationId xmlns:a16="http://schemas.microsoft.com/office/drawing/2014/main" xmlns="" id="{D19C2AB1-800E-4F3D-819E-8971D8BC87E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544050"/>
          <a:ext cx="2242" cy="161925"/>
        </a:xfrm>
        <a:prstGeom prst="rect">
          <a:avLst/>
        </a:prstGeom>
        <a:noFill/>
        <a:ln w="9525">
          <a:noFill/>
          <a:miter lim="800000"/>
          <a:headEnd/>
          <a:tailEnd/>
        </a:ln>
      </xdr:spPr>
    </xdr:pic>
    <xdr:clientData/>
  </xdr:oneCellAnchor>
  <xdr:oneCellAnchor>
    <xdr:from>
      <xdr:col>4</xdr:col>
      <xdr:colOff>1047750</xdr:colOff>
      <xdr:row>1894</xdr:row>
      <xdr:rowOff>0</xdr:rowOff>
    </xdr:from>
    <xdr:ext cx="2242" cy="161925"/>
    <xdr:pic>
      <xdr:nvPicPr>
        <xdr:cNvPr id="2917" name="Picture 21">
          <a:extLst>
            <a:ext uri="{FF2B5EF4-FFF2-40B4-BE49-F238E27FC236}">
              <a16:creationId xmlns:a16="http://schemas.microsoft.com/office/drawing/2014/main" xmlns="" id="{7C72F0CF-613F-498F-A55F-A2D9FFDFA1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592050"/>
          <a:ext cx="2242" cy="161925"/>
        </a:xfrm>
        <a:prstGeom prst="rect">
          <a:avLst/>
        </a:prstGeom>
        <a:noFill/>
        <a:ln w="9525">
          <a:noFill/>
          <a:miter lim="800000"/>
          <a:headEnd/>
          <a:tailEnd/>
        </a:ln>
      </xdr:spPr>
    </xdr:pic>
    <xdr:clientData/>
  </xdr:oneCellAnchor>
  <xdr:oneCellAnchor>
    <xdr:from>
      <xdr:col>4</xdr:col>
      <xdr:colOff>1047750</xdr:colOff>
      <xdr:row>1857</xdr:row>
      <xdr:rowOff>0</xdr:rowOff>
    </xdr:from>
    <xdr:ext cx="2242" cy="161925"/>
    <xdr:pic>
      <xdr:nvPicPr>
        <xdr:cNvPr id="2918" name="Picture 21">
          <a:extLst>
            <a:ext uri="{FF2B5EF4-FFF2-40B4-BE49-F238E27FC236}">
              <a16:creationId xmlns:a16="http://schemas.microsoft.com/office/drawing/2014/main" xmlns="" id="{64A78B76-8AF7-4A46-B70B-4467599346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543550"/>
          <a:ext cx="2242" cy="161925"/>
        </a:xfrm>
        <a:prstGeom prst="rect">
          <a:avLst/>
        </a:prstGeom>
        <a:noFill/>
        <a:ln w="9525">
          <a:noFill/>
          <a:miter lim="800000"/>
          <a:headEnd/>
          <a:tailEnd/>
        </a:ln>
      </xdr:spPr>
    </xdr:pic>
    <xdr:clientData/>
  </xdr:oneCellAnchor>
  <xdr:oneCellAnchor>
    <xdr:from>
      <xdr:col>4</xdr:col>
      <xdr:colOff>1047750</xdr:colOff>
      <xdr:row>1855</xdr:row>
      <xdr:rowOff>0</xdr:rowOff>
    </xdr:from>
    <xdr:ext cx="2242" cy="161925"/>
    <xdr:pic>
      <xdr:nvPicPr>
        <xdr:cNvPr id="2919" name="Picture 21">
          <a:extLst>
            <a:ext uri="{FF2B5EF4-FFF2-40B4-BE49-F238E27FC236}">
              <a16:creationId xmlns:a16="http://schemas.microsoft.com/office/drawing/2014/main" xmlns="" id="{412696EC-1396-42EC-9CD7-9345D2BD2E2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162550"/>
          <a:ext cx="2242" cy="161925"/>
        </a:xfrm>
        <a:prstGeom prst="rect">
          <a:avLst/>
        </a:prstGeom>
        <a:noFill/>
        <a:ln w="9525">
          <a:noFill/>
          <a:miter lim="800000"/>
          <a:headEnd/>
          <a:tailEnd/>
        </a:ln>
      </xdr:spPr>
    </xdr:pic>
    <xdr:clientData/>
  </xdr:oneCellAnchor>
  <xdr:oneCellAnchor>
    <xdr:from>
      <xdr:col>4</xdr:col>
      <xdr:colOff>1047750</xdr:colOff>
      <xdr:row>1896</xdr:row>
      <xdr:rowOff>0</xdr:rowOff>
    </xdr:from>
    <xdr:ext cx="2242" cy="161925"/>
    <xdr:pic>
      <xdr:nvPicPr>
        <xdr:cNvPr id="2920" name="Picture 21">
          <a:extLst>
            <a:ext uri="{FF2B5EF4-FFF2-40B4-BE49-F238E27FC236}">
              <a16:creationId xmlns:a16="http://schemas.microsoft.com/office/drawing/2014/main" xmlns="" id="{09A1C4C7-C9FF-4849-B225-CB9613E6F4E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973050"/>
          <a:ext cx="2242" cy="161925"/>
        </a:xfrm>
        <a:prstGeom prst="rect">
          <a:avLst/>
        </a:prstGeom>
        <a:noFill/>
        <a:ln w="9525">
          <a:noFill/>
          <a:miter lim="800000"/>
          <a:headEnd/>
          <a:tailEnd/>
        </a:ln>
      </xdr:spPr>
    </xdr:pic>
    <xdr:clientData/>
  </xdr:oneCellAnchor>
  <xdr:oneCellAnchor>
    <xdr:from>
      <xdr:col>4</xdr:col>
      <xdr:colOff>1047750</xdr:colOff>
      <xdr:row>1889</xdr:row>
      <xdr:rowOff>0</xdr:rowOff>
    </xdr:from>
    <xdr:ext cx="2242" cy="161925"/>
    <xdr:pic>
      <xdr:nvPicPr>
        <xdr:cNvPr id="2921" name="Picture 21">
          <a:extLst>
            <a:ext uri="{FF2B5EF4-FFF2-40B4-BE49-F238E27FC236}">
              <a16:creationId xmlns:a16="http://schemas.microsoft.com/office/drawing/2014/main" xmlns="" id="{C95BFA71-269A-469B-92FB-E733D76E4F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39550"/>
          <a:ext cx="2242" cy="161925"/>
        </a:xfrm>
        <a:prstGeom prst="rect">
          <a:avLst/>
        </a:prstGeom>
        <a:noFill/>
        <a:ln w="9525">
          <a:noFill/>
          <a:miter lim="800000"/>
          <a:headEnd/>
          <a:tailEnd/>
        </a:ln>
      </xdr:spPr>
    </xdr:pic>
    <xdr:clientData/>
  </xdr:oneCellAnchor>
  <xdr:oneCellAnchor>
    <xdr:from>
      <xdr:col>4</xdr:col>
      <xdr:colOff>1047750</xdr:colOff>
      <xdr:row>1885</xdr:row>
      <xdr:rowOff>0</xdr:rowOff>
    </xdr:from>
    <xdr:ext cx="2242" cy="161925"/>
    <xdr:pic>
      <xdr:nvPicPr>
        <xdr:cNvPr id="2922" name="Picture 21">
          <a:extLst>
            <a:ext uri="{FF2B5EF4-FFF2-40B4-BE49-F238E27FC236}">
              <a16:creationId xmlns:a16="http://schemas.microsoft.com/office/drawing/2014/main" xmlns="" id="{F51A55BF-F8FB-46DF-AFE7-0984F36000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877550"/>
          <a:ext cx="2242" cy="161925"/>
        </a:xfrm>
        <a:prstGeom prst="rect">
          <a:avLst/>
        </a:prstGeom>
        <a:noFill/>
        <a:ln w="9525">
          <a:noFill/>
          <a:miter lim="800000"/>
          <a:headEnd/>
          <a:tailEnd/>
        </a:ln>
      </xdr:spPr>
    </xdr:pic>
    <xdr:clientData/>
  </xdr:oneCellAnchor>
  <xdr:oneCellAnchor>
    <xdr:from>
      <xdr:col>4</xdr:col>
      <xdr:colOff>1047750</xdr:colOff>
      <xdr:row>1833</xdr:row>
      <xdr:rowOff>0</xdr:rowOff>
    </xdr:from>
    <xdr:ext cx="2242" cy="161925"/>
    <xdr:pic>
      <xdr:nvPicPr>
        <xdr:cNvPr id="2923" name="Picture 21">
          <a:extLst>
            <a:ext uri="{FF2B5EF4-FFF2-40B4-BE49-F238E27FC236}">
              <a16:creationId xmlns:a16="http://schemas.microsoft.com/office/drawing/2014/main" xmlns="" id="{7E39DB26-A03A-44BE-9FFC-54980004F1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1893</xdr:row>
      <xdr:rowOff>0</xdr:rowOff>
    </xdr:from>
    <xdr:ext cx="2242" cy="161925"/>
    <xdr:pic>
      <xdr:nvPicPr>
        <xdr:cNvPr id="2924" name="Picture 21">
          <a:extLst>
            <a:ext uri="{FF2B5EF4-FFF2-40B4-BE49-F238E27FC236}">
              <a16:creationId xmlns:a16="http://schemas.microsoft.com/office/drawing/2014/main" xmlns="" id="{933B232D-7ACB-4B94-9B1F-AE2514E713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401550"/>
          <a:ext cx="2242" cy="161925"/>
        </a:xfrm>
        <a:prstGeom prst="rect">
          <a:avLst/>
        </a:prstGeom>
        <a:noFill/>
        <a:ln w="9525">
          <a:noFill/>
          <a:miter lim="800000"/>
          <a:headEnd/>
          <a:tailEnd/>
        </a:ln>
      </xdr:spPr>
    </xdr:pic>
    <xdr:clientData/>
  </xdr:oneCellAnchor>
  <xdr:oneCellAnchor>
    <xdr:from>
      <xdr:col>4</xdr:col>
      <xdr:colOff>1047750</xdr:colOff>
      <xdr:row>1878</xdr:row>
      <xdr:rowOff>0</xdr:rowOff>
    </xdr:from>
    <xdr:ext cx="2242" cy="161925"/>
    <xdr:pic>
      <xdr:nvPicPr>
        <xdr:cNvPr id="2925" name="Picture 21">
          <a:extLst>
            <a:ext uri="{FF2B5EF4-FFF2-40B4-BE49-F238E27FC236}">
              <a16:creationId xmlns:a16="http://schemas.microsoft.com/office/drawing/2014/main" xmlns="" id="{6F564765-8981-4DC9-A80C-5D90926B1E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544050"/>
          <a:ext cx="2242" cy="161925"/>
        </a:xfrm>
        <a:prstGeom prst="rect">
          <a:avLst/>
        </a:prstGeom>
        <a:noFill/>
        <a:ln w="9525">
          <a:noFill/>
          <a:miter lim="800000"/>
          <a:headEnd/>
          <a:tailEnd/>
        </a:ln>
      </xdr:spPr>
    </xdr:pic>
    <xdr:clientData/>
  </xdr:oneCellAnchor>
  <xdr:oneCellAnchor>
    <xdr:from>
      <xdr:col>4</xdr:col>
      <xdr:colOff>1047750</xdr:colOff>
      <xdr:row>1894</xdr:row>
      <xdr:rowOff>0</xdr:rowOff>
    </xdr:from>
    <xdr:ext cx="2242" cy="161925"/>
    <xdr:pic>
      <xdr:nvPicPr>
        <xdr:cNvPr id="2926" name="Picture 21">
          <a:extLst>
            <a:ext uri="{FF2B5EF4-FFF2-40B4-BE49-F238E27FC236}">
              <a16:creationId xmlns:a16="http://schemas.microsoft.com/office/drawing/2014/main" xmlns="" id="{C6A675FF-AED2-431C-91CE-367A63E0285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592050"/>
          <a:ext cx="2242" cy="161925"/>
        </a:xfrm>
        <a:prstGeom prst="rect">
          <a:avLst/>
        </a:prstGeom>
        <a:noFill/>
        <a:ln w="9525">
          <a:noFill/>
          <a:miter lim="800000"/>
          <a:headEnd/>
          <a:tailEnd/>
        </a:ln>
      </xdr:spPr>
    </xdr:pic>
    <xdr:clientData/>
  </xdr:oneCellAnchor>
  <xdr:oneCellAnchor>
    <xdr:from>
      <xdr:col>4</xdr:col>
      <xdr:colOff>1047750</xdr:colOff>
      <xdr:row>1857</xdr:row>
      <xdr:rowOff>0</xdr:rowOff>
    </xdr:from>
    <xdr:ext cx="2242" cy="161925"/>
    <xdr:pic>
      <xdr:nvPicPr>
        <xdr:cNvPr id="2927" name="Picture 21">
          <a:extLst>
            <a:ext uri="{FF2B5EF4-FFF2-40B4-BE49-F238E27FC236}">
              <a16:creationId xmlns:a16="http://schemas.microsoft.com/office/drawing/2014/main" xmlns="" id="{24FE562E-8328-4922-992A-2269CA81616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543550"/>
          <a:ext cx="2242" cy="161925"/>
        </a:xfrm>
        <a:prstGeom prst="rect">
          <a:avLst/>
        </a:prstGeom>
        <a:noFill/>
        <a:ln w="9525">
          <a:noFill/>
          <a:miter lim="800000"/>
          <a:headEnd/>
          <a:tailEnd/>
        </a:ln>
      </xdr:spPr>
    </xdr:pic>
    <xdr:clientData/>
  </xdr:oneCellAnchor>
  <xdr:oneCellAnchor>
    <xdr:from>
      <xdr:col>4</xdr:col>
      <xdr:colOff>1047750</xdr:colOff>
      <xdr:row>1855</xdr:row>
      <xdr:rowOff>0</xdr:rowOff>
    </xdr:from>
    <xdr:ext cx="2242" cy="161925"/>
    <xdr:pic>
      <xdr:nvPicPr>
        <xdr:cNvPr id="2928" name="Picture 21">
          <a:extLst>
            <a:ext uri="{FF2B5EF4-FFF2-40B4-BE49-F238E27FC236}">
              <a16:creationId xmlns:a16="http://schemas.microsoft.com/office/drawing/2014/main" xmlns="" id="{FBCDD6F0-DAFF-4FB6-8F2F-6DE1D6F8805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162550"/>
          <a:ext cx="2242" cy="161925"/>
        </a:xfrm>
        <a:prstGeom prst="rect">
          <a:avLst/>
        </a:prstGeom>
        <a:noFill/>
        <a:ln w="9525">
          <a:noFill/>
          <a:miter lim="800000"/>
          <a:headEnd/>
          <a:tailEnd/>
        </a:ln>
      </xdr:spPr>
    </xdr:pic>
    <xdr:clientData/>
  </xdr:oneCellAnchor>
  <xdr:oneCellAnchor>
    <xdr:from>
      <xdr:col>4</xdr:col>
      <xdr:colOff>1047750</xdr:colOff>
      <xdr:row>1896</xdr:row>
      <xdr:rowOff>0</xdr:rowOff>
    </xdr:from>
    <xdr:ext cx="2242" cy="161925"/>
    <xdr:pic>
      <xdr:nvPicPr>
        <xdr:cNvPr id="2929" name="Picture 21">
          <a:extLst>
            <a:ext uri="{FF2B5EF4-FFF2-40B4-BE49-F238E27FC236}">
              <a16:creationId xmlns:a16="http://schemas.microsoft.com/office/drawing/2014/main" xmlns="" id="{D1E4AD30-392E-43BE-A89E-EE72299006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973050"/>
          <a:ext cx="2242" cy="161925"/>
        </a:xfrm>
        <a:prstGeom prst="rect">
          <a:avLst/>
        </a:prstGeom>
        <a:noFill/>
        <a:ln w="9525">
          <a:noFill/>
          <a:miter lim="800000"/>
          <a:headEnd/>
          <a:tailEnd/>
        </a:ln>
      </xdr:spPr>
    </xdr:pic>
    <xdr:clientData/>
  </xdr:oneCellAnchor>
  <xdr:oneCellAnchor>
    <xdr:from>
      <xdr:col>4</xdr:col>
      <xdr:colOff>1047750</xdr:colOff>
      <xdr:row>1889</xdr:row>
      <xdr:rowOff>0</xdr:rowOff>
    </xdr:from>
    <xdr:ext cx="2242" cy="161925"/>
    <xdr:pic>
      <xdr:nvPicPr>
        <xdr:cNvPr id="2930" name="Picture 21">
          <a:extLst>
            <a:ext uri="{FF2B5EF4-FFF2-40B4-BE49-F238E27FC236}">
              <a16:creationId xmlns:a16="http://schemas.microsoft.com/office/drawing/2014/main" xmlns="" id="{05B1E2D6-9C09-49D5-B48F-E8E7F47615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39550"/>
          <a:ext cx="2242" cy="161925"/>
        </a:xfrm>
        <a:prstGeom prst="rect">
          <a:avLst/>
        </a:prstGeom>
        <a:noFill/>
        <a:ln w="9525">
          <a:noFill/>
          <a:miter lim="800000"/>
          <a:headEnd/>
          <a:tailEnd/>
        </a:ln>
      </xdr:spPr>
    </xdr:pic>
    <xdr:clientData/>
  </xdr:oneCellAnchor>
  <xdr:oneCellAnchor>
    <xdr:from>
      <xdr:col>4</xdr:col>
      <xdr:colOff>1047750</xdr:colOff>
      <xdr:row>1885</xdr:row>
      <xdr:rowOff>0</xdr:rowOff>
    </xdr:from>
    <xdr:ext cx="2242" cy="161925"/>
    <xdr:pic>
      <xdr:nvPicPr>
        <xdr:cNvPr id="2931" name="Picture 21">
          <a:extLst>
            <a:ext uri="{FF2B5EF4-FFF2-40B4-BE49-F238E27FC236}">
              <a16:creationId xmlns:a16="http://schemas.microsoft.com/office/drawing/2014/main" xmlns="" id="{E6C04467-6604-4023-A5AF-2FC66EA0362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877550"/>
          <a:ext cx="2242" cy="161925"/>
        </a:xfrm>
        <a:prstGeom prst="rect">
          <a:avLst/>
        </a:prstGeom>
        <a:noFill/>
        <a:ln w="9525">
          <a:noFill/>
          <a:miter lim="800000"/>
          <a:headEnd/>
          <a:tailEnd/>
        </a:ln>
      </xdr:spPr>
    </xdr:pic>
    <xdr:clientData/>
  </xdr:oneCellAnchor>
  <xdr:oneCellAnchor>
    <xdr:from>
      <xdr:col>4</xdr:col>
      <xdr:colOff>1047750</xdr:colOff>
      <xdr:row>1833</xdr:row>
      <xdr:rowOff>0</xdr:rowOff>
    </xdr:from>
    <xdr:ext cx="2242" cy="161925"/>
    <xdr:pic>
      <xdr:nvPicPr>
        <xdr:cNvPr id="2932" name="Picture 21">
          <a:extLst>
            <a:ext uri="{FF2B5EF4-FFF2-40B4-BE49-F238E27FC236}">
              <a16:creationId xmlns:a16="http://schemas.microsoft.com/office/drawing/2014/main" xmlns="" id="{91E64229-6C9F-4486-BCB0-BFD2835ED9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1893</xdr:row>
      <xdr:rowOff>0</xdr:rowOff>
    </xdr:from>
    <xdr:ext cx="2242" cy="161925"/>
    <xdr:pic>
      <xdr:nvPicPr>
        <xdr:cNvPr id="2933" name="Picture 21">
          <a:extLst>
            <a:ext uri="{FF2B5EF4-FFF2-40B4-BE49-F238E27FC236}">
              <a16:creationId xmlns:a16="http://schemas.microsoft.com/office/drawing/2014/main" xmlns="" id="{742D9D70-546A-4940-A33C-F01E29750B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401550"/>
          <a:ext cx="2242" cy="161925"/>
        </a:xfrm>
        <a:prstGeom prst="rect">
          <a:avLst/>
        </a:prstGeom>
        <a:noFill/>
        <a:ln w="9525">
          <a:noFill/>
          <a:miter lim="800000"/>
          <a:headEnd/>
          <a:tailEnd/>
        </a:ln>
      </xdr:spPr>
    </xdr:pic>
    <xdr:clientData/>
  </xdr:oneCellAnchor>
  <xdr:oneCellAnchor>
    <xdr:from>
      <xdr:col>4</xdr:col>
      <xdr:colOff>1047750</xdr:colOff>
      <xdr:row>1878</xdr:row>
      <xdr:rowOff>0</xdr:rowOff>
    </xdr:from>
    <xdr:ext cx="2242" cy="161925"/>
    <xdr:pic>
      <xdr:nvPicPr>
        <xdr:cNvPr id="2934" name="Picture 21">
          <a:extLst>
            <a:ext uri="{FF2B5EF4-FFF2-40B4-BE49-F238E27FC236}">
              <a16:creationId xmlns:a16="http://schemas.microsoft.com/office/drawing/2014/main" xmlns="" id="{1AC0948E-1E56-4D71-978C-4A0B5B2676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544050"/>
          <a:ext cx="2242" cy="161925"/>
        </a:xfrm>
        <a:prstGeom prst="rect">
          <a:avLst/>
        </a:prstGeom>
        <a:noFill/>
        <a:ln w="9525">
          <a:noFill/>
          <a:miter lim="800000"/>
          <a:headEnd/>
          <a:tailEnd/>
        </a:ln>
      </xdr:spPr>
    </xdr:pic>
    <xdr:clientData/>
  </xdr:oneCellAnchor>
  <xdr:oneCellAnchor>
    <xdr:from>
      <xdr:col>4</xdr:col>
      <xdr:colOff>1047750</xdr:colOff>
      <xdr:row>1899</xdr:row>
      <xdr:rowOff>0</xdr:rowOff>
    </xdr:from>
    <xdr:ext cx="2242" cy="161925"/>
    <xdr:pic>
      <xdr:nvPicPr>
        <xdr:cNvPr id="2935" name="Picture 21">
          <a:extLst>
            <a:ext uri="{FF2B5EF4-FFF2-40B4-BE49-F238E27FC236}">
              <a16:creationId xmlns:a16="http://schemas.microsoft.com/office/drawing/2014/main" xmlns="" id="{7C1CA306-766A-476F-8A78-43A58C4D739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544550"/>
          <a:ext cx="2242" cy="161925"/>
        </a:xfrm>
        <a:prstGeom prst="rect">
          <a:avLst/>
        </a:prstGeom>
        <a:noFill/>
        <a:ln w="9525">
          <a:noFill/>
          <a:miter lim="800000"/>
          <a:headEnd/>
          <a:tailEnd/>
        </a:ln>
      </xdr:spPr>
    </xdr:pic>
    <xdr:clientData/>
  </xdr:oneCellAnchor>
  <xdr:oneCellAnchor>
    <xdr:from>
      <xdr:col>4</xdr:col>
      <xdr:colOff>1047750</xdr:colOff>
      <xdr:row>1856</xdr:row>
      <xdr:rowOff>0</xdr:rowOff>
    </xdr:from>
    <xdr:ext cx="2242" cy="161925"/>
    <xdr:pic>
      <xdr:nvPicPr>
        <xdr:cNvPr id="2936" name="Picture 21">
          <a:extLst>
            <a:ext uri="{FF2B5EF4-FFF2-40B4-BE49-F238E27FC236}">
              <a16:creationId xmlns:a16="http://schemas.microsoft.com/office/drawing/2014/main" xmlns="" id="{B793B0C3-4C54-4696-8683-4F5B2443B44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353050"/>
          <a:ext cx="2242" cy="161925"/>
        </a:xfrm>
        <a:prstGeom prst="rect">
          <a:avLst/>
        </a:prstGeom>
        <a:noFill/>
        <a:ln w="9525">
          <a:noFill/>
          <a:miter lim="800000"/>
          <a:headEnd/>
          <a:tailEnd/>
        </a:ln>
      </xdr:spPr>
    </xdr:pic>
    <xdr:clientData/>
  </xdr:oneCellAnchor>
  <xdr:oneCellAnchor>
    <xdr:from>
      <xdr:col>4</xdr:col>
      <xdr:colOff>1047750</xdr:colOff>
      <xdr:row>1881</xdr:row>
      <xdr:rowOff>0</xdr:rowOff>
    </xdr:from>
    <xdr:ext cx="2242" cy="161925"/>
    <xdr:pic>
      <xdr:nvPicPr>
        <xdr:cNvPr id="2937" name="Picture 21">
          <a:extLst>
            <a:ext uri="{FF2B5EF4-FFF2-40B4-BE49-F238E27FC236}">
              <a16:creationId xmlns:a16="http://schemas.microsoft.com/office/drawing/2014/main" xmlns="" id="{998EF524-0AB9-46CE-AEFA-593AC620612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115550"/>
          <a:ext cx="2242" cy="161925"/>
        </a:xfrm>
        <a:prstGeom prst="rect">
          <a:avLst/>
        </a:prstGeom>
        <a:noFill/>
        <a:ln w="9525">
          <a:noFill/>
          <a:miter lim="800000"/>
          <a:headEnd/>
          <a:tailEnd/>
        </a:ln>
      </xdr:spPr>
    </xdr:pic>
    <xdr:clientData/>
  </xdr:oneCellAnchor>
  <xdr:oneCellAnchor>
    <xdr:from>
      <xdr:col>4</xdr:col>
      <xdr:colOff>1047750</xdr:colOff>
      <xdr:row>1894</xdr:row>
      <xdr:rowOff>0</xdr:rowOff>
    </xdr:from>
    <xdr:ext cx="2242" cy="161925"/>
    <xdr:pic>
      <xdr:nvPicPr>
        <xdr:cNvPr id="2938" name="Picture 21">
          <a:extLst>
            <a:ext uri="{FF2B5EF4-FFF2-40B4-BE49-F238E27FC236}">
              <a16:creationId xmlns:a16="http://schemas.microsoft.com/office/drawing/2014/main" xmlns="" id="{6CA77E15-A57C-4915-B4F2-978ABE3A107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592050"/>
          <a:ext cx="2242" cy="161925"/>
        </a:xfrm>
        <a:prstGeom prst="rect">
          <a:avLst/>
        </a:prstGeom>
        <a:noFill/>
        <a:ln w="9525">
          <a:noFill/>
          <a:miter lim="800000"/>
          <a:headEnd/>
          <a:tailEnd/>
        </a:ln>
      </xdr:spPr>
    </xdr:pic>
    <xdr:clientData/>
  </xdr:oneCellAnchor>
  <xdr:oneCellAnchor>
    <xdr:from>
      <xdr:col>4</xdr:col>
      <xdr:colOff>1047750</xdr:colOff>
      <xdr:row>1857</xdr:row>
      <xdr:rowOff>0</xdr:rowOff>
    </xdr:from>
    <xdr:ext cx="2242" cy="161925"/>
    <xdr:pic>
      <xdr:nvPicPr>
        <xdr:cNvPr id="2939" name="Picture 21">
          <a:extLst>
            <a:ext uri="{FF2B5EF4-FFF2-40B4-BE49-F238E27FC236}">
              <a16:creationId xmlns:a16="http://schemas.microsoft.com/office/drawing/2014/main" xmlns="" id="{1F53B254-2CE9-439E-BECC-705F938B712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543550"/>
          <a:ext cx="2242" cy="161925"/>
        </a:xfrm>
        <a:prstGeom prst="rect">
          <a:avLst/>
        </a:prstGeom>
        <a:noFill/>
        <a:ln w="9525">
          <a:noFill/>
          <a:miter lim="800000"/>
          <a:headEnd/>
          <a:tailEnd/>
        </a:ln>
      </xdr:spPr>
    </xdr:pic>
    <xdr:clientData/>
  </xdr:oneCellAnchor>
  <xdr:oneCellAnchor>
    <xdr:from>
      <xdr:col>4</xdr:col>
      <xdr:colOff>1047750</xdr:colOff>
      <xdr:row>1896</xdr:row>
      <xdr:rowOff>0</xdr:rowOff>
    </xdr:from>
    <xdr:ext cx="2242" cy="161925"/>
    <xdr:pic>
      <xdr:nvPicPr>
        <xdr:cNvPr id="2940" name="Picture 21">
          <a:extLst>
            <a:ext uri="{FF2B5EF4-FFF2-40B4-BE49-F238E27FC236}">
              <a16:creationId xmlns:a16="http://schemas.microsoft.com/office/drawing/2014/main" xmlns="" id="{6E1CD22C-3152-4D61-BB98-06ACBA3E13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973050"/>
          <a:ext cx="2242" cy="161925"/>
        </a:xfrm>
        <a:prstGeom prst="rect">
          <a:avLst/>
        </a:prstGeom>
        <a:noFill/>
        <a:ln w="9525">
          <a:noFill/>
          <a:miter lim="800000"/>
          <a:headEnd/>
          <a:tailEnd/>
        </a:ln>
      </xdr:spPr>
    </xdr:pic>
    <xdr:clientData/>
  </xdr:oneCellAnchor>
  <xdr:oneCellAnchor>
    <xdr:from>
      <xdr:col>4</xdr:col>
      <xdr:colOff>1047750</xdr:colOff>
      <xdr:row>1885</xdr:row>
      <xdr:rowOff>0</xdr:rowOff>
    </xdr:from>
    <xdr:ext cx="2242" cy="161925"/>
    <xdr:pic>
      <xdr:nvPicPr>
        <xdr:cNvPr id="2941" name="Picture 21">
          <a:extLst>
            <a:ext uri="{FF2B5EF4-FFF2-40B4-BE49-F238E27FC236}">
              <a16:creationId xmlns:a16="http://schemas.microsoft.com/office/drawing/2014/main" xmlns="" id="{89E561F3-20BF-4B0B-80AA-4F72B0A1FD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877550"/>
          <a:ext cx="2242" cy="161925"/>
        </a:xfrm>
        <a:prstGeom prst="rect">
          <a:avLst/>
        </a:prstGeom>
        <a:noFill/>
        <a:ln w="9525">
          <a:noFill/>
          <a:miter lim="800000"/>
          <a:headEnd/>
          <a:tailEnd/>
        </a:ln>
      </xdr:spPr>
    </xdr:pic>
    <xdr:clientData/>
  </xdr:oneCellAnchor>
  <xdr:oneCellAnchor>
    <xdr:from>
      <xdr:col>4</xdr:col>
      <xdr:colOff>1047750</xdr:colOff>
      <xdr:row>1892</xdr:row>
      <xdr:rowOff>0</xdr:rowOff>
    </xdr:from>
    <xdr:ext cx="2242" cy="161925"/>
    <xdr:pic>
      <xdr:nvPicPr>
        <xdr:cNvPr id="2942" name="Picture 21">
          <a:extLst>
            <a:ext uri="{FF2B5EF4-FFF2-40B4-BE49-F238E27FC236}">
              <a16:creationId xmlns:a16="http://schemas.microsoft.com/office/drawing/2014/main" xmlns="" id="{38AC73E4-AB9C-42F0-8C1A-22FD392257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211050"/>
          <a:ext cx="2242" cy="161925"/>
        </a:xfrm>
        <a:prstGeom prst="rect">
          <a:avLst/>
        </a:prstGeom>
        <a:noFill/>
        <a:ln w="9525">
          <a:noFill/>
          <a:miter lim="800000"/>
          <a:headEnd/>
          <a:tailEnd/>
        </a:ln>
      </xdr:spPr>
    </xdr:pic>
    <xdr:clientData/>
  </xdr:oneCellAnchor>
  <xdr:oneCellAnchor>
    <xdr:from>
      <xdr:col>4</xdr:col>
      <xdr:colOff>1047750</xdr:colOff>
      <xdr:row>1891</xdr:row>
      <xdr:rowOff>0</xdr:rowOff>
    </xdr:from>
    <xdr:ext cx="2242" cy="161925"/>
    <xdr:pic>
      <xdr:nvPicPr>
        <xdr:cNvPr id="2943" name="Picture 21">
          <a:extLst>
            <a:ext uri="{FF2B5EF4-FFF2-40B4-BE49-F238E27FC236}">
              <a16:creationId xmlns:a16="http://schemas.microsoft.com/office/drawing/2014/main" xmlns="" id="{B5A1C8E6-2FD4-4D47-9D44-3E36A27DAA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020550"/>
          <a:ext cx="2242" cy="161925"/>
        </a:xfrm>
        <a:prstGeom prst="rect">
          <a:avLst/>
        </a:prstGeom>
        <a:noFill/>
        <a:ln w="9525">
          <a:noFill/>
          <a:miter lim="800000"/>
          <a:headEnd/>
          <a:tailEnd/>
        </a:ln>
      </xdr:spPr>
    </xdr:pic>
    <xdr:clientData/>
  </xdr:oneCellAnchor>
  <xdr:oneCellAnchor>
    <xdr:from>
      <xdr:col>4</xdr:col>
      <xdr:colOff>1047750</xdr:colOff>
      <xdr:row>1879</xdr:row>
      <xdr:rowOff>0</xdr:rowOff>
    </xdr:from>
    <xdr:ext cx="2242" cy="161925"/>
    <xdr:pic>
      <xdr:nvPicPr>
        <xdr:cNvPr id="2944" name="Picture 21">
          <a:extLst>
            <a:ext uri="{FF2B5EF4-FFF2-40B4-BE49-F238E27FC236}">
              <a16:creationId xmlns:a16="http://schemas.microsoft.com/office/drawing/2014/main" xmlns="" id="{300CC0B0-93B6-4152-B0A2-C48F6D4606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734550"/>
          <a:ext cx="2242" cy="161925"/>
        </a:xfrm>
        <a:prstGeom prst="rect">
          <a:avLst/>
        </a:prstGeom>
        <a:noFill/>
        <a:ln w="9525">
          <a:noFill/>
          <a:miter lim="800000"/>
          <a:headEnd/>
          <a:tailEnd/>
        </a:ln>
      </xdr:spPr>
    </xdr:pic>
    <xdr:clientData/>
  </xdr:oneCellAnchor>
  <xdr:oneCellAnchor>
    <xdr:from>
      <xdr:col>4</xdr:col>
      <xdr:colOff>1047750</xdr:colOff>
      <xdr:row>1833</xdr:row>
      <xdr:rowOff>0</xdr:rowOff>
    </xdr:from>
    <xdr:ext cx="2242" cy="161925"/>
    <xdr:pic>
      <xdr:nvPicPr>
        <xdr:cNvPr id="2945" name="Picture 21">
          <a:extLst>
            <a:ext uri="{FF2B5EF4-FFF2-40B4-BE49-F238E27FC236}">
              <a16:creationId xmlns:a16="http://schemas.microsoft.com/office/drawing/2014/main" xmlns="" id="{1D625851-FEA1-4495-A9F4-8B4AE465C10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1833</xdr:row>
      <xdr:rowOff>0</xdr:rowOff>
    </xdr:from>
    <xdr:ext cx="2242" cy="161925"/>
    <xdr:pic>
      <xdr:nvPicPr>
        <xdr:cNvPr id="2946" name="Picture 21">
          <a:extLst>
            <a:ext uri="{FF2B5EF4-FFF2-40B4-BE49-F238E27FC236}">
              <a16:creationId xmlns:a16="http://schemas.microsoft.com/office/drawing/2014/main" xmlns="" id="{F45AE42F-0AFA-49F0-8342-89EA9DB045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1853</xdr:row>
      <xdr:rowOff>0</xdr:rowOff>
    </xdr:from>
    <xdr:ext cx="2242" cy="161925"/>
    <xdr:pic>
      <xdr:nvPicPr>
        <xdr:cNvPr id="2947" name="Picture 21">
          <a:extLst>
            <a:ext uri="{FF2B5EF4-FFF2-40B4-BE49-F238E27FC236}">
              <a16:creationId xmlns:a16="http://schemas.microsoft.com/office/drawing/2014/main" xmlns="" id="{DD570D05-66BA-4B37-A40E-A5F2402F97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781550"/>
          <a:ext cx="2242" cy="161925"/>
        </a:xfrm>
        <a:prstGeom prst="rect">
          <a:avLst/>
        </a:prstGeom>
        <a:noFill/>
        <a:ln w="9525">
          <a:noFill/>
          <a:miter lim="800000"/>
          <a:headEnd/>
          <a:tailEnd/>
        </a:ln>
      </xdr:spPr>
    </xdr:pic>
    <xdr:clientData/>
  </xdr:oneCellAnchor>
  <xdr:oneCellAnchor>
    <xdr:from>
      <xdr:col>4</xdr:col>
      <xdr:colOff>1047750</xdr:colOff>
      <xdr:row>1893</xdr:row>
      <xdr:rowOff>0</xdr:rowOff>
    </xdr:from>
    <xdr:ext cx="2242" cy="161925"/>
    <xdr:pic>
      <xdr:nvPicPr>
        <xdr:cNvPr id="2948" name="Picture 21">
          <a:extLst>
            <a:ext uri="{FF2B5EF4-FFF2-40B4-BE49-F238E27FC236}">
              <a16:creationId xmlns:a16="http://schemas.microsoft.com/office/drawing/2014/main" xmlns="" id="{5010BF3C-9B4E-4461-85EE-A25B731CB4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401550"/>
          <a:ext cx="2242" cy="161925"/>
        </a:xfrm>
        <a:prstGeom prst="rect">
          <a:avLst/>
        </a:prstGeom>
        <a:noFill/>
        <a:ln w="9525">
          <a:noFill/>
          <a:miter lim="800000"/>
          <a:headEnd/>
          <a:tailEnd/>
        </a:ln>
      </xdr:spPr>
    </xdr:pic>
    <xdr:clientData/>
  </xdr:oneCellAnchor>
  <xdr:oneCellAnchor>
    <xdr:from>
      <xdr:col>4</xdr:col>
      <xdr:colOff>1047750</xdr:colOff>
      <xdr:row>1886</xdr:row>
      <xdr:rowOff>0</xdr:rowOff>
    </xdr:from>
    <xdr:ext cx="2242" cy="161925"/>
    <xdr:pic>
      <xdr:nvPicPr>
        <xdr:cNvPr id="2949" name="Picture 21">
          <a:extLst>
            <a:ext uri="{FF2B5EF4-FFF2-40B4-BE49-F238E27FC236}">
              <a16:creationId xmlns:a16="http://schemas.microsoft.com/office/drawing/2014/main" xmlns="" id="{93794BDE-6B8F-4A17-8C40-F821384FB6C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068050"/>
          <a:ext cx="2242" cy="161925"/>
        </a:xfrm>
        <a:prstGeom prst="rect">
          <a:avLst/>
        </a:prstGeom>
        <a:noFill/>
        <a:ln w="9525">
          <a:noFill/>
          <a:miter lim="800000"/>
          <a:headEnd/>
          <a:tailEnd/>
        </a:ln>
      </xdr:spPr>
    </xdr:pic>
    <xdr:clientData/>
  </xdr:oneCellAnchor>
  <xdr:oneCellAnchor>
    <xdr:from>
      <xdr:col>4</xdr:col>
      <xdr:colOff>1047750</xdr:colOff>
      <xdr:row>1890</xdr:row>
      <xdr:rowOff>0</xdr:rowOff>
    </xdr:from>
    <xdr:ext cx="2242" cy="161925"/>
    <xdr:pic>
      <xdr:nvPicPr>
        <xdr:cNvPr id="2950" name="Picture 21">
          <a:extLst>
            <a:ext uri="{FF2B5EF4-FFF2-40B4-BE49-F238E27FC236}">
              <a16:creationId xmlns:a16="http://schemas.microsoft.com/office/drawing/2014/main" xmlns="" id="{C635806B-D0C4-42FA-ADF3-94B782B5C57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830050"/>
          <a:ext cx="2242" cy="161925"/>
        </a:xfrm>
        <a:prstGeom prst="rect">
          <a:avLst/>
        </a:prstGeom>
        <a:noFill/>
        <a:ln w="9525">
          <a:noFill/>
          <a:miter lim="800000"/>
          <a:headEnd/>
          <a:tailEnd/>
        </a:ln>
      </xdr:spPr>
    </xdr:pic>
    <xdr:clientData/>
  </xdr:oneCellAnchor>
  <xdr:oneCellAnchor>
    <xdr:from>
      <xdr:col>4</xdr:col>
      <xdr:colOff>1047750</xdr:colOff>
      <xdr:row>1880</xdr:row>
      <xdr:rowOff>0</xdr:rowOff>
    </xdr:from>
    <xdr:ext cx="2242" cy="161925"/>
    <xdr:pic>
      <xdr:nvPicPr>
        <xdr:cNvPr id="2951" name="Picture 21">
          <a:extLst>
            <a:ext uri="{FF2B5EF4-FFF2-40B4-BE49-F238E27FC236}">
              <a16:creationId xmlns:a16="http://schemas.microsoft.com/office/drawing/2014/main" xmlns="" id="{11B8E185-345A-4AA4-8F9E-85AC17B3AF6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925050"/>
          <a:ext cx="2242" cy="161925"/>
        </a:xfrm>
        <a:prstGeom prst="rect">
          <a:avLst/>
        </a:prstGeom>
        <a:noFill/>
        <a:ln w="9525">
          <a:noFill/>
          <a:miter lim="800000"/>
          <a:headEnd/>
          <a:tailEnd/>
        </a:ln>
      </xdr:spPr>
    </xdr:pic>
    <xdr:clientData/>
  </xdr:oneCellAnchor>
  <xdr:oneCellAnchor>
    <xdr:from>
      <xdr:col>4</xdr:col>
      <xdr:colOff>1047750</xdr:colOff>
      <xdr:row>1882</xdr:row>
      <xdr:rowOff>0</xdr:rowOff>
    </xdr:from>
    <xdr:ext cx="2242" cy="161925"/>
    <xdr:pic>
      <xdr:nvPicPr>
        <xdr:cNvPr id="2952" name="Picture 21">
          <a:extLst>
            <a:ext uri="{FF2B5EF4-FFF2-40B4-BE49-F238E27FC236}">
              <a16:creationId xmlns:a16="http://schemas.microsoft.com/office/drawing/2014/main" xmlns="" id="{0A2B1186-B6CA-4C9A-85CF-E8ACC1F46FF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306050"/>
          <a:ext cx="2242" cy="161925"/>
        </a:xfrm>
        <a:prstGeom prst="rect">
          <a:avLst/>
        </a:prstGeom>
        <a:noFill/>
        <a:ln w="9525">
          <a:noFill/>
          <a:miter lim="800000"/>
          <a:headEnd/>
          <a:tailEnd/>
        </a:ln>
      </xdr:spPr>
    </xdr:pic>
    <xdr:clientData/>
  </xdr:oneCellAnchor>
  <xdr:oneCellAnchor>
    <xdr:from>
      <xdr:col>4</xdr:col>
      <xdr:colOff>1047750</xdr:colOff>
      <xdr:row>1898</xdr:row>
      <xdr:rowOff>0</xdr:rowOff>
    </xdr:from>
    <xdr:ext cx="2242" cy="161925"/>
    <xdr:pic>
      <xdr:nvPicPr>
        <xdr:cNvPr id="2953" name="Picture 21">
          <a:extLst>
            <a:ext uri="{FF2B5EF4-FFF2-40B4-BE49-F238E27FC236}">
              <a16:creationId xmlns:a16="http://schemas.microsoft.com/office/drawing/2014/main" xmlns="" id="{3299FC7A-6058-4B8D-A739-94C3D929E5F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354050"/>
          <a:ext cx="2242" cy="161925"/>
        </a:xfrm>
        <a:prstGeom prst="rect">
          <a:avLst/>
        </a:prstGeom>
        <a:noFill/>
        <a:ln w="9525">
          <a:noFill/>
          <a:miter lim="800000"/>
          <a:headEnd/>
          <a:tailEnd/>
        </a:ln>
      </xdr:spPr>
    </xdr:pic>
    <xdr:clientData/>
  </xdr:oneCellAnchor>
  <xdr:oneCellAnchor>
    <xdr:from>
      <xdr:col>4</xdr:col>
      <xdr:colOff>1047750</xdr:colOff>
      <xdr:row>1882</xdr:row>
      <xdr:rowOff>0</xdr:rowOff>
    </xdr:from>
    <xdr:ext cx="2242" cy="161925"/>
    <xdr:pic>
      <xdr:nvPicPr>
        <xdr:cNvPr id="2954" name="Picture 21">
          <a:extLst>
            <a:ext uri="{FF2B5EF4-FFF2-40B4-BE49-F238E27FC236}">
              <a16:creationId xmlns:a16="http://schemas.microsoft.com/office/drawing/2014/main" xmlns="" id="{21F5575D-80C1-4998-ADD6-528E30F7EB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306050"/>
          <a:ext cx="2242" cy="161925"/>
        </a:xfrm>
        <a:prstGeom prst="rect">
          <a:avLst/>
        </a:prstGeom>
        <a:noFill/>
        <a:ln w="9525">
          <a:noFill/>
          <a:miter lim="800000"/>
          <a:headEnd/>
          <a:tailEnd/>
        </a:ln>
      </xdr:spPr>
    </xdr:pic>
    <xdr:clientData/>
  </xdr:oneCellAnchor>
  <xdr:oneCellAnchor>
    <xdr:from>
      <xdr:col>4</xdr:col>
      <xdr:colOff>1047750</xdr:colOff>
      <xdr:row>1878</xdr:row>
      <xdr:rowOff>0</xdr:rowOff>
    </xdr:from>
    <xdr:ext cx="2242" cy="161925"/>
    <xdr:pic>
      <xdr:nvPicPr>
        <xdr:cNvPr id="2955" name="Picture 21">
          <a:extLst>
            <a:ext uri="{FF2B5EF4-FFF2-40B4-BE49-F238E27FC236}">
              <a16:creationId xmlns:a16="http://schemas.microsoft.com/office/drawing/2014/main" xmlns="" id="{4EE5F28B-10AA-47BB-8C6F-1121BDA0B1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544050"/>
          <a:ext cx="2242" cy="161925"/>
        </a:xfrm>
        <a:prstGeom prst="rect">
          <a:avLst/>
        </a:prstGeom>
        <a:noFill/>
        <a:ln w="9525">
          <a:noFill/>
          <a:miter lim="800000"/>
          <a:headEnd/>
          <a:tailEnd/>
        </a:ln>
      </xdr:spPr>
    </xdr:pic>
    <xdr:clientData/>
  </xdr:oneCellAnchor>
  <xdr:oneCellAnchor>
    <xdr:from>
      <xdr:col>4</xdr:col>
      <xdr:colOff>1047750</xdr:colOff>
      <xdr:row>1899</xdr:row>
      <xdr:rowOff>0</xdr:rowOff>
    </xdr:from>
    <xdr:ext cx="2242" cy="161925"/>
    <xdr:pic>
      <xdr:nvPicPr>
        <xdr:cNvPr id="2956" name="Picture 21">
          <a:extLst>
            <a:ext uri="{FF2B5EF4-FFF2-40B4-BE49-F238E27FC236}">
              <a16:creationId xmlns:a16="http://schemas.microsoft.com/office/drawing/2014/main" xmlns="" id="{1830D9DE-CC3A-4E0A-BFD0-4592551A8A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544550"/>
          <a:ext cx="2242" cy="161925"/>
        </a:xfrm>
        <a:prstGeom prst="rect">
          <a:avLst/>
        </a:prstGeom>
        <a:noFill/>
        <a:ln w="9525">
          <a:noFill/>
          <a:miter lim="800000"/>
          <a:headEnd/>
          <a:tailEnd/>
        </a:ln>
      </xdr:spPr>
    </xdr:pic>
    <xdr:clientData/>
  </xdr:oneCellAnchor>
  <xdr:oneCellAnchor>
    <xdr:from>
      <xdr:col>4</xdr:col>
      <xdr:colOff>1047750</xdr:colOff>
      <xdr:row>1856</xdr:row>
      <xdr:rowOff>0</xdr:rowOff>
    </xdr:from>
    <xdr:ext cx="2242" cy="161925"/>
    <xdr:pic>
      <xdr:nvPicPr>
        <xdr:cNvPr id="2957" name="Picture 21">
          <a:extLst>
            <a:ext uri="{FF2B5EF4-FFF2-40B4-BE49-F238E27FC236}">
              <a16:creationId xmlns:a16="http://schemas.microsoft.com/office/drawing/2014/main" xmlns="" id="{330B0FB7-AD77-4482-BCEB-7FDB8C3595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353050"/>
          <a:ext cx="2242" cy="161925"/>
        </a:xfrm>
        <a:prstGeom prst="rect">
          <a:avLst/>
        </a:prstGeom>
        <a:noFill/>
        <a:ln w="9525">
          <a:noFill/>
          <a:miter lim="800000"/>
          <a:headEnd/>
          <a:tailEnd/>
        </a:ln>
      </xdr:spPr>
    </xdr:pic>
    <xdr:clientData/>
  </xdr:oneCellAnchor>
  <xdr:oneCellAnchor>
    <xdr:from>
      <xdr:col>4</xdr:col>
      <xdr:colOff>1047750</xdr:colOff>
      <xdr:row>1881</xdr:row>
      <xdr:rowOff>0</xdr:rowOff>
    </xdr:from>
    <xdr:ext cx="2242" cy="161925"/>
    <xdr:pic>
      <xdr:nvPicPr>
        <xdr:cNvPr id="2958" name="Picture 21">
          <a:extLst>
            <a:ext uri="{FF2B5EF4-FFF2-40B4-BE49-F238E27FC236}">
              <a16:creationId xmlns:a16="http://schemas.microsoft.com/office/drawing/2014/main" xmlns="" id="{77BF59D6-4205-4426-B202-67E7E5E778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115550"/>
          <a:ext cx="2242" cy="161925"/>
        </a:xfrm>
        <a:prstGeom prst="rect">
          <a:avLst/>
        </a:prstGeom>
        <a:noFill/>
        <a:ln w="9525">
          <a:noFill/>
          <a:miter lim="800000"/>
          <a:headEnd/>
          <a:tailEnd/>
        </a:ln>
      </xdr:spPr>
    </xdr:pic>
    <xdr:clientData/>
  </xdr:oneCellAnchor>
  <xdr:oneCellAnchor>
    <xdr:from>
      <xdr:col>4</xdr:col>
      <xdr:colOff>1047750</xdr:colOff>
      <xdr:row>1894</xdr:row>
      <xdr:rowOff>0</xdr:rowOff>
    </xdr:from>
    <xdr:ext cx="2242" cy="161925"/>
    <xdr:pic>
      <xdr:nvPicPr>
        <xdr:cNvPr id="2959" name="Picture 21">
          <a:extLst>
            <a:ext uri="{FF2B5EF4-FFF2-40B4-BE49-F238E27FC236}">
              <a16:creationId xmlns:a16="http://schemas.microsoft.com/office/drawing/2014/main" xmlns="" id="{967AF05E-2315-4CFC-9094-789AD934880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592050"/>
          <a:ext cx="2242" cy="161925"/>
        </a:xfrm>
        <a:prstGeom prst="rect">
          <a:avLst/>
        </a:prstGeom>
        <a:noFill/>
        <a:ln w="9525">
          <a:noFill/>
          <a:miter lim="800000"/>
          <a:headEnd/>
          <a:tailEnd/>
        </a:ln>
      </xdr:spPr>
    </xdr:pic>
    <xdr:clientData/>
  </xdr:oneCellAnchor>
  <xdr:oneCellAnchor>
    <xdr:from>
      <xdr:col>4</xdr:col>
      <xdr:colOff>1047750</xdr:colOff>
      <xdr:row>1857</xdr:row>
      <xdr:rowOff>0</xdr:rowOff>
    </xdr:from>
    <xdr:ext cx="2242" cy="161925"/>
    <xdr:pic>
      <xdr:nvPicPr>
        <xdr:cNvPr id="2960" name="Picture 21">
          <a:extLst>
            <a:ext uri="{FF2B5EF4-FFF2-40B4-BE49-F238E27FC236}">
              <a16:creationId xmlns:a16="http://schemas.microsoft.com/office/drawing/2014/main" xmlns="" id="{07DEF51B-D58F-44D9-931B-BCDF257EC9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543550"/>
          <a:ext cx="2242" cy="161925"/>
        </a:xfrm>
        <a:prstGeom prst="rect">
          <a:avLst/>
        </a:prstGeom>
        <a:noFill/>
        <a:ln w="9525">
          <a:noFill/>
          <a:miter lim="800000"/>
          <a:headEnd/>
          <a:tailEnd/>
        </a:ln>
      </xdr:spPr>
    </xdr:pic>
    <xdr:clientData/>
  </xdr:oneCellAnchor>
  <xdr:oneCellAnchor>
    <xdr:from>
      <xdr:col>4</xdr:col>
      <xdr:colOff>1047750</xdr:colOff>
      <xdr:row>1896</xdr:row>
      <xdr:rowOff>0</xdr:rowOff>
    </xdr:from>
    <xdr:ext cx="2242" cy="161925"/>
    <xdr:pic>
      <xdr:nvPicPr>
        <xdr:cNvPr id="2961" name="Picture 21">
          <a:extLst>
            <a:ext uri="{FF2B5EF4-FFF2-40B4-BE49-F238E27FC236}">
              <a16:creationId xmlns:a16="http://schemas.microsoft.com/office/drawing/2014/main" xmlns="" id="{FE1BBB5B-F88A-4907-B1CA-81CEA7BE4C2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973050"/>
          <a:ext cx="2242" cy="161925"/>
        </a:xfrm>
        <a:prstGeom prst="rect">
          <a:avLst/>
        </a:prstGeom>
        <a:noFill/>
        <a:ln w="9525">
          <a:noFill/>
          <a:miter lim="800000"/>
          <a:headEnd/>
          <a:tailEnd/>
        </a:ln>
      </xdr:spPr>
    </xdr:pic>
    <xdr:clientData/>
  </xdr:oneCellAnchor>
  <xdr:oneCellAnchor>
    <xdr:from>
      <xdr:col>4</xdr:col>
      <xdr:colOff>1047750</xdr:colOff>
      <xdr:row>1885</xdr:row>
      <xdr:rowOff>0</xdr:rowOff>
    </xdr:from>
    <xdr:ext cx="2242" cy="161925"/>
    <xdr:pic>
      <xdr:nvPicPr>
        <xdr:cNvPr id="2962" name="Picture 21">
          <a:extLst>
            <a:ext uri="{FF2B5EF4-FFF2-40B4-BE49-F238E27FC236}">
              <a16:creationId xmlns:a16="http://schemas.microsoft.com/office/drawing/2014/main" xmlns="" id="{E54E59F8-A3DF-4CA3-AEE4-6D553B8DDC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877550"/>
          <a:ext cx="2242" cy="161925"/>
        </a:xfrm>
        <a:prstGeom prst="rect">
          <a:avLst/>
        </a:prstGeom>
        <a:noFill/>
        <a:ln w="9525">
          <a:noFill/>
          <a:miter lim="800000"/>
          <a:headEnd/>
          <a:tailEnd/>
        </a:ln>
      </xdr:spPr>
    </xdr:pic>
    <xdr:clientData/>
  </xdr:oneCellAnchor>
  <xdr:oneCellAnchor>
    <xdr:from>
      <xdr:col>4</xdr:col>
      <xdr:colOff>1047750</xdr:colOff>
      <xdr:row>1892</xdr:row>
      <xdr:rowOff>0</xdr:rowOff>
    </xdr:from>
    <xdr:ext cx="2242" cy="161925"/>
    <xdr:pic>
      <xdr:nvPicPr>
        <xdr:cNvPr id="2963" name="Picture 21">
          <a:extLst>
            <a:ext uri="{FF2B5EF4-FFF2-40B4-BE49-F238E27FC236}">
              <a16:creationId xmlns:a16="http://schemas.microsoft.com/office/drawing/2014/main" xmlns="" id="{75B3C8BA-3AFB-4506-AABD-09C626C0F09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211050"/>
          <a:ext cx="2242" cy="161925"/>
        </a:xfrm>
        <a:prstGeom prst="rect">
          <a:avLst/>
        </a:prstGeom>
        <a:noFill/>
        <a:ln w="9525">
          <a:noFill/>
          <a:miter lim="800000"/>
          <a:headEnd/>
          <a:tailEnd/>
        </a:ln>
      </xdr:spPr>
    </xdr:pic>
    <xdr:clientData/>
  </xdr:oneCellAnchor>
  <xdr:oneCellAnchor>
    <xdr:from>
      <xdr:col>4</xdr:col>
      <xdr:colOff>1047750</xdr:colOff>
      <xdr:row>1891</xdr:row>
      <xdr:rowOff>0</xdr:rowOff>
    </xdr:from>
    <xdr:ext cx="2242" cy="161925"/>
    <xdr:pic>
      <xdr:nvPicPr>
        <xdr:cNvPr id="2964" name="Picture 21">
          <a:extLst>
            <a:ext uri="{FF2B5EF4-FFF2-40B4-BE49-F238E27FC236}">
              <a16:creationId xmlns:a16="http://schemas.microsoft.com/office/drawing/2014/main" xmlns="" id="{3D844060-582B-4591-8D52-4514C3C7E3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020550"/>
          <a:ext cx="2242" cy="161925"/>
        </a:xfrm>
        <a:prstGeom prst="rect">
          <a:avLst/>
        </a:prstGeom>
        <a:noFill/>
        <a:ln w="9525">
          <a:noFill/>
          <a:miter lim="800000"/>
          <a:headEnd/>
          <a:tailEnd/>
        </a:ln>
      </xdr:spPr>
    </xdr:pic>
    <xdr:clientData/>
  </xdr:oneCellAnchor>
  <xdr:oneCellAnchor>
    <xdr:from>
      <xdr:col>4</xdr:col>
      <xdr:colOff>1047750</xdr:colOff>
      <xdr:row>1879</xdr:row>
      <xdr:rowOff>0</xdr:rowOff>
    </xdr:from>
    <xdr:ext cx="2242" cy="161925"/>
    <xdr:pic>
      <xdr:nvPicPr>
        <xdr:cNvPr id="2965" name="Picture 21">
          <a:extLst>
            <a:ext uri="{FF2B5EF4-FFF2-40B4-BE49-F238E27FC236}">
              <a16:creationId xmlns:a16="http://schemas.microsoft.com/office/drawing/2014/main" xmlns="" id="{56B5457C-C7C3-4758-9ED3-8500C03CC39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734550"/>
          <a:ext cx="2242" cy="161925"/>
        </a:xfrm>
        <a:prstGeom prst="rect">
          <a:avLst/>
        </a:prstGeom>
        <a:noFill/>
        <a:ln w="9525">
          <a:noFill/>
          <a:miter lim="800000"/>
          <a:headEnd/>
          <a:tailEnd/>
        </a:ln>
      </xdr:spPr>
    </xdr:pic>
    <xdr:clientData/>
  </xdr:oneCellAnchor>
  <xdr:oneCellAnchor>
    <xdr:from>
      <xdr:col>4</xdr:col>
      <xdr:colOff>1047750</xdr:colOff>
      <xdr:row>1833</xdr:row>
      <xdr:rowOff>0</xdr:rowOff>
    </xdr:from>
    <xdr:ext cx="2242" cy="161925"/>
    <xdr:pic>
      <xdr:nvPicPr>
        <xdr:cNvPr id="2966" name="Picture 21">
          <a:extLst>
            <a:ext uri="{FF2B5EF4-FFF2-40B4-BE49-F238E27FC236}">
              <a16:creationId xmlns:a16="http://schemas.microsoft.com/office/drawing/2014/main" xmlns="" id="{891D39E4-F3C2-448A-8B9B-D8209668B7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1833</xdr:row>
      <xdr:rowOff>0</xdr:rowOff>
    </xdr:from>
    <xdr:ext cx="2242" cy="161925"/>
    <xdr:pic>
      <xdr:nvPicPr>
        <xdr:cNvPr id="2967" name="Picture 21">
          <a:extLst>
            <a:ext uri="{FF2B5EF4-FFF2-40B4-BE49-F238E27FC236}">
              <a16:creationId xmlns:a16="http://schemas.microsoft.com/office/drawing/2014/main" xmlns="" id="{80585E5F-6DF8-4403-B893-ED4E7F47297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1853</xdr:row>
      <xdr:rowOff>0</xdr:rowOff>
    </xdr:from>
    <xdr:ext cx="2242" cy="161925"/>
    <xdr:pic>
      <xdr:nvPicPr>
        <xdr:cNvPr id="2968" name="Picture 21">
          <a:extLst>
            <a:ext uri="{FF2B5EF4-FFF2-40B4-BE49-F238E27FC236}">
              <a16:creationId xmlns:a16="http://schemas.microsoft.com/office/drawing/2014/main" xmlns="" id="{70A2296F-1E19-4B58-8DB9-9D9225F51D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781550"/>
          <a:ext cx="2242" cy="161925"/>
        </a:xfrm>
        <a:prstGeom prst="rect">
          <a:avLst/>
        </a:prstGeom>
        <a:noFill/>
        <a:ln w="9525">
          <a:noFill/>
          <a:miter lim="800000"/>
          <a:headEnd/>
          <a:tailEnd/>
        </a:ln>
      </xdr:spPr>
    </xdr:pic>
    <xdr:clientData/>
  </xdr:oneCellAnchor>
  <xdr:oneCellAnchor>
    <xdr:from>
      <xdr:col>4</xdr:col>
      <xdr:colOff>1047750</xdr:colOff>
      <xdr:row>1893</xdr:row>
      <xdr:rowOff>0</xdr:rowOff>
    </xdr:from>
    <xdr:ext cx="2242" cy="161925"/>
    <xdr:pic>
      <xdr:nvPicPr>
        <xdr:cNvPr id="2969" name="Picture 21">
          <a:extLst>
            <a:ext uri="{FF2B5EF4-FFF2-40B4-BE49-F238E27FC236}">
              <a16:creationId xmlns:a16="http://schemas.microsoft.com/office/drawing/2014/main" xmlns="" id="{3FC76D33-A339-4A40-B073-4913D94278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401550"/>
          <a:ext cx="2242" cy="161925"/>
        </a:xfrm>
        <a:prstGeom prst="rect">
          <a:avLst/>
        </a:prstGeom>
        <a:noFill/>
        <a:ln w="9525">
          <a:noFill/>
          <a:miter lim="800000"/>
          <a:headEnd/>
          <a:tailEnd/>
        </a:ln>
      </xdr:spPr>
    </xdr:pic>
    <xdr:clientData/>
  </xdr:oneCellAnchor>
  <xdr:oneCellAnchor>
    <xdr:from>
      <xdr:col>4</xdr:col>
      <xdr:colOff>1047750</xdr:colOff>
      <xdr:row>1886</xdr:row>
      <xdr:rowOff>0</xdr:rowOff>
    </xdr:from>
    <xdr:ext cx="2242" cy="161925"/>
    <xdr:pic>
      <xdr:nvPicPr>
        <xdr:cNvPr id="2970" name="Picture 21">
          <a:extLst>
            <a:ext uri="{FF2B5EF4-FFF2-40B4-BE49-F238E27FC236}">
              <a16:creationId xmlns:a16="http://schemas.microsoft.com/office/drawing/2014/main" xmlns="" id="{9361D3DE-3C70-436C-8D3C-C15AA799DD9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068050"/>
          <a:ext cx="2242" cy="161925"/>
        </a:xfrm>
        <a:prstGeom prst="rect">
          <a:avLst/>
        </a:prstGeom>
        <a:noFill/>
        <a:ln w="9525">
          <a:noFill/>
          <a:miter lim="800000"/>
          <a:headEnd/>
          <a:tailEnd/>
        </a:ln>
      </xdr:spPr>
    </xdr:pic>
    <xdr:clientData/>
  </xdr:oneCellAnchor>
  <xdr:oneCellAnchor>
    <xdr:from>
      <xdr:col>4</xdr:col>
      <xdr:colOff>1047750</xdr:colOff>
      <xdr:row>1890</xdr:row>
      <xdr:rowOff>0</xdr:rowOff>
    </xdr:from>
    <xdr:ext cx="2242" cy="161925"/>
    <xdr:pic>
      <xdr:nvPicPr>
        <xdr:cNvPr id="2971" name="Picture 21">
          <a:extLst>
            <a:ext uri="{FF2B5EF4-FFF2-40B4-BE49-F238E27FC236}">
              <a16:creationId xmlns:a16="http://schemas.microsoft.com/office/drawing/2014/main" xmlns="" id="{152BD52D-CB51-41B4-9550-A8C4F192FC6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830050"/>
          <a:ext cx="2242" cy="161925"/>
        </a:xfrm>
        <a:prstGeom prst="rect">
          <a:avLst/>
        </a:prstGeom>
        <a:noFill/>
        <a:ln w="9525">
          <a:noFill/>
          <a:miter lim="800000"/>
          <a:headEnd/>
          <a:tailEnd/>
        </a:ln>
      </xdr:spPr>
    </xdr:pic>
    <xdr:clientData/>
  </xdr:oneCellAnchor>
  <xdr:oneCellAnchor>
    <xdr:from>
      <xdr:col>4</xdr:col>
      <xdr:colOff>1047750</xdr:colOff>
      <xdr:row>1880</xdr:row>
      <xdr:rowOff>0</xdr:rowOff>
    </xdr:from>
    <xdr:ext cx="2242" cy="161925"/>
    <xdr:pic>
      <xdr:nvPicPr>
        <xdr:cNvPr id="2972" name="Picture 21">
          <a:extLst>
            <a:ext uri="{FF2B5EF4-FFF2-40B4-BE49-F238E27FC236}">
              <a16:creationId xmlns:a16="http://schemas.microsoft.com/office/drawing/2014/main" xmlns="" id="{A5C6C67D-7DCA-4EE0-9426-9D6740BDB2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925050"/>
          <a:ext cx="2242" cy="161925"/>
        </a:xfrm>
        <a:prstGeom prst="rect">
          <a:avLst/>
        </a:prstGeom>
        <a:noFill/>
        <a:ln w="9525">
          <a:noFill/>
          <a:miter lim="800000"/>
          <a:headEnd/>
          <a:tailEnd/>
        </a:ln>
      </xdr:spPr>
    </xdr:pic>
    <xdr:clientData/>
  </xdr:oneCellAnchor>
  <xdr:oneCellAnchor>
    <xdr:from>
      <xdr:col>4</xdr:col>
      <xdr:colOff>1047750</xdr:colOff>
      <xdr:row>1882</xdr:row>
      <xdr:rowOff>0</xdr:rowOff>
    </xdr:from>
    <xdr:ext cx="2242" cy="161925"/>
    <xdr:pic>
      <xdr:nvPicPr>
        <xdr:cNvPr id="2973" name="Picture 21">
          <a:extLst>
            <a:ext uri="{FF2B5EF4-FFF2-40B4-BE49-F238E27FC236}">
              <a16:creationId xmlns:a16="http://schemas.microsoft.com/office/drawing/2014/main" xmlns="" id="{F69804E7-4FFD-4986-A843-89B12CE774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306050"/>
          <a:ext cx="2242" cy="161925"/>
        </a:xfrm>
        <a:prstGeom prst="rect">
          <a:avLst/>
        </a:prstGeom>
        <a:noFill/>
        <a:ln w="9525">
          <a:noFill/>
          <a:miter lim="800000"/>
          <a:headEnd/>
          <a:tailEnd/>
        </a:ln>
      </xdr:spPr>
    </xdr:pic>
    <xdr:clientData/>
  </xdr:oneCellAnchor>
  <xdr:oneCellAnchor>
    <xdr:from>
      <xdr:col>4</xdr:col>
      <xdr:colOff>1047750</xdr:colOff>
      <xdr:row>1898</xdr:row>
      <xdr:rowOff>0</xdr:rowOff>
    </xdr:from>
    <xdr:ext cx="2242" cy="161925"/>
    <xdr:pic>
      <xdr:nvPicPr>
        <xdr:cNvPr id="2974" name="Picture 21">
          <a:extLst>
            <a:ext uri="{FF2B5EF4-FFF2-40B4-BE49-F238E27FC236}">
              <a16:creationId xmlns:a16="http://schemas.microsoft.com/office/drawing/2014/main" xmlns="" id="{B6E3E057-F108-4FC9-9C31-B14E1C3CDB0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354050"/>
          <a:ext cx="2242" cy="161925"/>
        </a:xfrm>
        <a:prstGeom prst="rect">
          <a:avLst/>
        </a:prstGeom>
        <a:noFill/>
        <a:ln w="9525">
          <a:noFill/>
          <a:miter lim="800000"/>
          <a:headEnd/>
          <a:tailEnd/>
        </a:ln>
      </xdr:spPr>
    </xdr:pic>
    <xdr:clientData/>
  </xdr:oneCellAnchor>
  <xdr:oneCellAnchor>
    <xdr:from>
      <xdr:col>4</xdr:col>
      <xdr:colOff>1047750</xdr:colOff>
      <xdr:row>1882</xdr:row>
      <xdr:rowOff>0</xdr:rowOff>
    </xdr:from>
    <xdr:ext cx="2242" cy="161925"/>
    <xdr:pic>
      <xdr:nvPicPr>
        <xdr:cNvPr id="2975" name="Picture 21">
          <a:extLst>
            <a:ext uri="{FF2B5EF4-FFF2-40B4-BE49-F238E27FC236}">
              <a16:creationId xmlns:a16="http://schemas.microsoft.com/office/drawing/2014/main" xmlns="" id="{E333BF8F-920A-4370-8E0C-B4B2FC4FAA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306050"/>
          <a:ext cx="2242" cy="161925"/>
        </a:xfrm>
        <a:prstGeom prst="rect">
          <a:avLst/>
        </a:prstGeom>
        <a:noFill/>
        <a:ln w="9525">
          <a:noFill/>
          <a:miter lim="800000"/>
          <a:headEnd/>
          <a:tailEnd/>
        </a:ln>
      </xdr:spPr>
    </xdr:pic>
    <xdr:clientData/>
  </xdr:oneCellAnchor>
  <xdr:oneCellAnchor>
    <xdr:from>
      <xdr:col>4</xdr:col>
      <xdr:colOff>1047750</xdr:colOff>
      <xdr:row>1861</xdr:row>
      <xdr:rowOff>0</xdr:rowOff>
    </xdr:from>
    <xdr:ext cx="2242" cy="161925"/>
    <xdr:pic>
      <xdr:nvPicPr>
        <xdr:cNvPr id="2976" name="Picture 21">
          <a:extLst>
            <a:ext uri="{FF2B5EF4-FFF2-40B4-BE49-F238E27FC236}">
              <a16:creationId xmlns:a16="http://schemas.microsoft.com/office/drawing/2014/main" xmlns="" id="{C34A6F46-7462-4AFA-8F16-436E5EA12F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305550"/>
          <a:ext cx="2242" cy="161925"/>
        </a:xfrm>
        <a:prstGeom prst="rect">
          <a:avLst/>
        </a:prstGeom>
        <a:noFill/>
        <a:ln w="9525">
          <a:noFill/>
          <a:miter lim="800000"/>
          <a:headEnd/>
          <a:tailEnd/>
        </a:ln>
      </xdr:spPr>
    </xdr:pic>
    <xdr:clientData/>
  </xdr:oneCellAnchor>
  <xdr:oneCellAnchor>
    <xdr:from>
      <xdr:col>4</xdr:col>
      <xdr:colOff>1047750</xdr:colOff>
      <xdr:row>1861</xdr:row>
      <xdr:rowOff>0</xdr:rowOff>
    </xdr:from>
    <xdr:ext cx="2242" cy="161925"/>
    <xdr:pic>
      <xdr:nvPicPr>
        <xdr:cNvPr id="2977" name="Picture 21">
          <a:extLst>
            <a:ext uri="{FF2B5EF4-FFF2-40B4-BE49-F238E27FC236}">
              <a16:creationId xmlns:a16="http://schemas.microsoft.com/office/drawing/2014/main" xmlns="" id="{1FCFD585-89F2-4CC1-9E8D-398755D9E5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305550"/>
          <a:ext cx="2242" cy="161925"/>
        </a:xfrm>
        <a:prstGeom prst="rect">
          <a:avLst/>
        </a:prstGeom>
        <a:noFill/>
        <a:ln w="9525">
          <a:noFill/>
          <a:miter lim="800000"/>
          <a:headEnd/>
          <a:tailEnd/>
        </a:ln>
      </xdr:spPr>
    </xdr:pic>
    <xdr:clientData/>
  </xdr:oneCellAnchor>
  <xdr:oneCellAnchor>
    <xdr:from>
      <xdr:col>4</xdr:col>
      <xdr:colOff>1047750</xdr:colOff>
      <xdr:row>1861</xdr:row>
      <xdr:rowOff>0</xdr:rowOff>
    </xdr:from>
    <xdr:ext cx="2242" cy="161925"/>
    <xdr:pic>
      <xdr:nvPicPr>
        <xdr:cNvPr id="2978" name="Picture 21">
          <a:extLst>
            <a:ext uri="{FF2B5EF4-FFF2-40B4-BE49-F238E27FC236}">
              <a16:creationId xmlns:a16="http://schemas.microsoft.com/office/drawing/2014/main" xmlns="" id="{FF3E9AE2-081A-4082-8C7E-40E4BCE495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305550"/>
          <a:ext cx="2242" cy="161925"/>
        </a:xfrm>
        <a:prstGeom prst="rect">
          <a:avLst/>
        </a:prstGeom>
        <a:noFill/>
        <a:ln w="9525">
          <a:noFill/>
          <a:miter lim="800000"/>
          <a:headEnd/>
          <a:tailEnd/>
        </a:ln>
      </xdr:spPr>
    </xdr:pic>
    <xdr:clientData/>
  </xdr:oneCellAnchor>
  <xdr:oneCellAnchor>
    <xdr:from>
      <xdr:col>4</xdr:col>
      <xdr:colOff>1047750</xdr:colOff>
      <xdr:row>1856</xdr:row>
      <xdr:rowOff>0</xdr:rowOff>
    </xdr:from>
    <xdr:ext cx="2242" cy="161925"/>
    <xdr:pic>
      <xdr:nvPicPr>
        <xdr:cNvPr id="2979" name="Picture 21">
          <a:extLst>
            <a:ext uri="{FF2B5EF4-FFF2-40B4-BE49-F238E27FC236}">
              <a16:creationId xmlns:a16="http://schemas.microsoft.com/office/drawing/2014/main" xmlns="" id="{2338B821-28B6-4210-A222-D3ACAF8A192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353050"/>
          <a:ext cx="2242" cy="161925"/>
        </a:xfrm>
        <a:prstGeom prst="rect">
          <a:avLst/>
        </a:prstGeom>
        <a:noFill/>
        <a:ln w="9525">
          <a:noFill/>
          <a:miter lim="800000"/>
          <a:headEnd/>
          <a:tailEnd/>
        </a:ln>
      </xdr:spPr>
    </xdr:pic>
    <xdr:clientData/>
  </xdr:oneCellAnchor>
  <xdr:oneCellAnchor>
    <xdr:from>
      <xdr:col>4</xdr:col>
      <xdr:colOff>1047750</xdr:colOff>
      <xdr:row>1884</xdr:row>
      <xdr:rowOff>0</xdr:rowOff>
    </xdr:from>
    <xdr:ext cx="2242" cy="161925"/>
    <xdr:pic>
      <xdr:nvPicPr>
        <xdr:cNvPr id="2980" name="Picture 21">
          <a:extLst>
            <a:ext uri="{FF2B5EF4-FFF2-40B4-BE49-F238E27FC236}">
              <a16:creationId xmlns:a16="http://schemas.microsoft.com/office/drawing/2014/main" xmlns="" id="{77CE5662-2F8D-435B-9648-5418BD2DE7C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687050"/>
          <a:ext cx="2242" cy="161925"/>
        </a:xfrm>
        <a:prstGeom prst="rect">
          <a:avLst/>
        </a:prstGeom>
        <a:noFill/>
        <a:ln w="9525">
          <a:noFill/>
          <a:miter lim="800000"/>
          <a:headEnd/>
          <a:tailEnd/>
        </a:ln>
      </xdr:spPr>
    </xdr:pic>
    <xdr:clientData/>
  </xdr:oneCellAnchor>
  <xdr:oneCellAnchor>
    <xdr:from>
      <xdr:col>4</xdr:col>
      <xdr:colOff>1047750</xdr:colOff>
      <xdr:row>1833</xdr:row>
      <xdr:rowOff>0</xdr:rowOff>
    </xdr:from>
    <xdr:ext cx="2242" cy="161925"/>
    <xdr:pic>
      <xdr:nvPicPr>
        <xdr:cNvPr id="2981" name="Picture 21">
          <a:extLst>
            <a:ext uri="{FF2B5EF4-FFF2-40B4-BE49-F238E27FC236}">
              <a16:creationId xmlns:a16="http://schemas.microsoft.com/office/drawing/2014/main" xmlns="" id="{68C78F1B-5968-4F45-AFD9-C303EC13C7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1861</xdr:row>
      <xdr:rowOff>0</xdr:rowOff>
    </xdr:from>
    <xdr:ext cx="2242" cy="161925"/>
    <xdr:pic>
      <xdr:nvPicPr>
        <xdr:cNvPr id="2982" name="Picture 21">
          <a:extLst>
            <a:ext uri="{FF2B5EF4-FFF2-40B4-BE49-F238E27FC236}">
              <a16:creationId xmlns:a16="http://schemas.microsoft.com/office/drawing/2014/main" xmlns="" id="{5685054B-B005-495C-B9A8-A9440FE5696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305550"/>
          <a:ext cx="2242" cy="161925"/>
        </a:xfrm>
        <a:prstGeom prst="rect">
          <a:avLst/>
        </a:prstGeom>
        <a:noFill/>
        <a:ln w="9525">
          <a:noFill/>
          <a:miter lim="800000"/>
          <a:headEnd/>
          <a:tailEnd/>
        </a:ln>
      </xdr:spPr>
    </xdr:pic>
    <xdr:clientData/>
  </xdr:oneCellAnchor>
  <xdr:oneCellAnchor>
    <xdr:from>
      <xdr:col>4</xdr:col>
      <xdr:colOff>1047750</xdr:colOff>
      <xdr:row>1856</xdr:row>
      <xdr:rowOff>0</xdr:rowOff>
    </xdr:from>
    <xdr:ext cx="2242" cy="161925"/>
    <xdr:pic>
      <xdr:nvPicPr>
        <xdr:cNvPr id="2983" name="Picture 21">
          <a:extLst>
            <a:ext uri="{FF2B5EF4-FFF2-40B4-BE49-F238E27FC236}">
              <a16:creationId xmlns:a16="http://schemas.microsoft.com/office/drawing/2014/main" xmlns="" id="{B63BD407-8AAA-4882-BD61-808E76615B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353050"/>
          <a:ext cx="2242" cy="161925"/>
        </a:xfrm>
        <a:prstGeom prst="rect">
          <a:avLst/>
        </a:prstGeom>
        <a:noFill/>
        <a:ln w="9525">
          <a:noFill/>
          <a:miter lim="800000"/>
          <a:headEnd/>
          <a:tailEnd/>
        </a:ln>
      </xdr:spPr>
    </xdr:pic>
    <xdr:clientData/>
  </xdr:oneCellAnchor>
  <xdr:oneCellAnchor>
    <xdr:from>
      <xdr:col>4</xdr:col>
      <xdr:colOff>1047750</xdr:colOff>
      <xdr:row>1884</xdr:row>
      <xdr:rowOff>0</xdr:rowOff>
    </xdr:from>
    <xdr:ext cx="2242" cy="161925"/>
    <xdr:pic>
      <xdr:nvPicPr>
        <xdr:cNvPr id="2984" name="Picture 21">
          <a:extLst>
            <a:ext uri="{FF2B5EF4-FFF2-40B4-BE49-F238E27FC236}">
              <a16:creationId xmlns:a16="http://schemas.microsoft.com/office/drawing/2014/main" xmlns="" id="{A8D50463-8FE5-4FBB-88F6-133F35E7A89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687050"/>
          <a:ext cx="2242" cy="161925"/>
        </a:xfrm>
        <a:prstGeom prst="rect">
          <a:avLst/>
        </a:prstGeom>
        <a:noFill/>
        <a:ln w="9525">
          <a:noFill/>
          <a:miter lim="800000"/>
          <a:headEnd/>
          <a:tailEnd/>
        </a:ln>
      </xdr:spPr>
    </xdr:pic>
    <xdr:clientData/>
  </xdr:oneCellAnchor>
  <xdr:oneCellAnchor>
    <xdr:from>
      <xdr:col>4</xdr:col>
      <xdr:colOff>1047750</xdr:colOff>
      <xdr:row>1833</xdr:row>
      <xdr:rowOff>0</xdr:rowOff>
    </xdr:from>
    <xdr:ext cx="2242" cy="161925"/>
    <xdr:pic>
      <xdr:nvPicPr>
        <xdr:cNvPr id="2985" name="Picture 21">
          <a:extLst>
            <a:ext uri="{FF2B5EF4-FFF2-40B4-BE49-F238E27FC236}">
              <a16:creationId xmlns:a16="http://schemas.microsoft.com/office/drawing/2014/main" xmlns="" id="{98142A34-4960-4D43-9BAB-F0BACE624C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1861</xdr:row>
      <xdr:rowOff>0</xdr:rowOff>
    </xdr:from>
    <xdr:ext cx="2242" cy="161925"/>
    <xdr:pic>
      <xdr:nvPicPr>
        <xdr:cNvPr id="2986" name="Picture 21">
          <a:extLst>
            <a:ext uri="{FF2B5EF4-FFF2-40B4-BE49-F238E27FC236}">
              <a16:creationId xmlns:a16="http://schemas.microsoft.com/office/drawing/2014/main" xmlns="" id="{A5979F47-AC4E-415D-8F23-18CD6E39F42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305550"/>
          <a:ext cx="2242" cy="161925"/>
        </a:xfrm>
        <a:prstGeom prst="rect">
          <a:avLst/>
        </a:prstGeom>
        <a:noFill/>
        <a:ln w="9525">
          <a:noFill/>
          <a:miter lim="800000"/>
          <a:headEnd/>
          <a:tailEnd/>
        </a:ln>
      </xdr:spPr>
    </xdr:pic>
    <xdr:clientData/>
  </xdr:oneCellAnchor>
  <xdr:oneCellAnchor>
    <xdr:from>
      <xdr:col>4</xdr:col>
      <xdr:colOff>1047750</xdr:colOff>
      <xdr:row>1853</xdr:row>
      <xdr:rowOff>0</xdr:rowOff>
    </xdr:from>
    <xdr:ext cx="2242" cy="161925"/>
    <xdr:pic>
      <xdr:nvPicPr>
        <xdr:cNvPr id="2987" name="Picture 21">
          <a:extLst>
            <a:ext uri="{FF2B5EF4-FFF2-40B4-BE49-F238E27FC236}">
              <a16:creationId xmlns:a16="http://schemas.microsoft.com/office/drawing/2014/main" xmlns="" id="{B2A66A49-8F35-446C-B089-FCA9F78B0D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781550"/>
          <a:ext cx="2242" cy="161925"/>
        </a:xfrm>
        <a:prstGeom prst="rect">
          <a:avLst/>
        </a:prstGeom>
        <a:noFill/>
        <a:ln w="9525">
          <a:noFill/>
          <a:miter lim="800000"/>
          <a:headEnd/>
          <a:tailEnd/>
        </a:ln>
      </xdr:spPr>
    </xdr:pic>
    <xdr:clientData/>
  </xdr:oneCellAnchor>
  <xdr:oneCellAnchor>
    <xdr:from>
      <xdr:col>4</xdr:col>
      <xdr:colOff>1047750</xdr:colOff>
      <xdr:row>1856</xdr:row>
      <xdr:rowOff>0</xdr:rowOff>
    </xdr:from>
    <xdr:ext cx="2242" cy="161925"/>
    <xdr:pic>
      <xdr:nvPicPr>
        <xdr:cNvPr id="2988" name="Picture 21">
          <a:extLst>
            <a:ext uri="{FF2B5EF4-FFF2-40B4-BE49-F238E27FC236}">
              <a16:creationId xmlns:a16="http://schemas.microsoft.com/office/drawing/2014/main" xmlns="" id="{6563EC0E-AC43-4D5E-9B4B-CC0A4C3E38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353050"/>
          <a:ext cx="2242" cy="161925"/>
        </a:xfrm>
        <a:prstGeom prst="rect">
          <a:avLst/>
        </a:prstGeom>
        <a:noFill/>
        <a:ln w="9525">
          <a:noFill/>
          <a:miter lim="800000"/>
          <a:headEnd/>
          <a:tailEnd/>
        </a:ln>
      </xdr:spPr>
    </xdr:pic>
    <xdr:clientData/>
  </xdr:oneCellAnchor>
  <xdr:oneCellAnchor>
    <xdr:from>
      <xdr:col>4</xdr:col>
      <xdr:colOff>1047750</xdr:colOff>
      <xdr:row>1883</xdr:row>
      <xdr:rowOff>0</xdr:rowOff>
    </xdr:from>
    <xdr:ext cx="2242" cy="161925"/>
    <xdr:pic>
      <xdr:nvPicPr>
        <xdr:cNvPr id="2989" name="Picture 21">
          <a:extLst>
            <a:ext uri="{FF2B5EF4-FFF2-40B4-BE49-F238E27FC236}">
              <a16:creationId xmlns:a16="http://schemas.microsoft.com/office/drawing/2014/main" xmlns="" id="{171AEA6B-2706-4794-9EC5-C5444CCD76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496550"/>
          <a:ext cx="2242" cy="161925"/>
        </a:xfrm>
        <a:prstGeom prst="rect">
          <a:avLst/>
        </a:prstGeom>
        <a:noFill/>
        <a:ln w="9525">
          <a:noFill/>
          <a:miter lim="800000"/>
          <a:headEnd/>
          <a:tailEnd/>
        </a:ln>
      </xdr:spPr>
    </xdr:pic>
    <xdr:clientData/>
  </xdr:oneCellAnchor>
  <xdr:oneCellAnchor>
    <xdr:from>
      <xdr:col>4</xdr:col>
      <xdr:colOff>1047750</xdr:colOff>
      <xdr:row>1833</xdr:row>
      <xdr:rowOff>0</xdr:rowOff>
    </xdr:from>
    <xdr:ext cx="2242" cy="161925"/>
    <xdr:pic>
      <xdr:nvPicPr>
        <xdr:cNvPr id="2990" name="Picture 21">
          <a:extLst>
            <a:ext uri="{FF2B5EF4-FFF2-40B4-BE49-F238E27FC236}">
              <a16:creationId xmlns:a16="http://schemas.microsoft.com/office/drawing/2014/main" xmlns="" id="{AC44977F-459E-45F2-800F-8CF08AD39F8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1833</xdr:row>
      <xdr:rowOff>0</xdr:rowOff>
    </xdr:from>
    <xdr:ext cx="2242" cy="161925"/>
    <xdr:pic>
      <xdr:nvPicPr>
        <xdr:cNvPr id="2991" name="Picture 21">
          <a:extLst>
            <a:ext uri="{FF2B5EF4-FFF2-40B4-BE49-F238E27FC236}">
              <a16:creationId xmlns:a16="http://schemas.microsoft.com/office/drawing/2014/main" xmlns="" id="{D180AD99-C624-4727-B652-F854E1D252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1861</xdr:row>
      <xdr:rowOff>0</xdr:rowOff>
    </xdr:from>
    <xdr:ext cx="2242" cy="161925"/>
    <xdr:pic>
      <xdr:nvPicPr>
        <xdr:cNvPr id="2992" name="Picture 21">
          <a:extLst>
            <a:ext uri="{FF2B5EF4-FFF2-40B4-BE49-F238E27FC236}">
              <a16:creationId xmlns:a16="http://schemas.microsoft.com/office/drawing/2014/main" xmlns="" id="{6EBFC737-FDA9-4636-9EF1-0EFE3315A5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305550"/>
          <a:ext cx="2242" cy="161925"/>
        </a:xfrm>
        <a:prstGeom prst="rect">
          <a:avLst/>
        </a:prstGeom>
        <a:noFill/>
        <a:ln w="9525">
          <a:noFill/>
          <a:miter lim="800000"/>
          <a:headEnd/>
          <a:tailEnd/>
        </a:ln>
      </xdr:spPr>
    </xdr:pic>
    <xdr:clientData/>
  </xdr:oneCellAnchor>
  <xdr:oneCellAnchor>
    <xdr:from>
      <xdr:col>4</xdr:col>
      <xdr:colOff>1047750</xdr:colOff>
      <xdr:row>1853</xdr:row>
      <xdr:rowOff>0</xdr:rowOff>
    </xdr:from>
    <xdr:ext cx="2242" cy="161925"/>
    <xdr:pic>
      <xdr:nvPicPr>
        <xdr:cNvPr id="2993" name="Picture 21">
          <a:extLst>
            <a:ext uri="{FF2B5EF4-FFF2-40B4-BE49-F238E27FC236}">
              <a16:creationId xmlns:a16="http://schemas.microsoft.com/office/drawing/2014/main" xmlns="" id="{715576C0-AD0D-47EE-926E-3AA4065D0C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781550"/>
          <a:ext cx="2242" cy="161925"/>
        </a:xfrm>
        <a:prstGeom prst="rect">
          <a:avLst/>
        </a:prstGeom>
        <a:noFill/>
        <a:ln w="9525">
          <a:noFill/>
          <a:miter lim="800000"/>
          <a:headEnd/>
          <a:tailEnd/>
        </a:ln>
      </xdr:spPr>
    </xdr:pic>
    <xdr:clientData/>
  </xdr:oneCellAnchor>
  <xdr:oneCellAnchor>
    <xdr:from>
      <xdr:col>4</xdr:col>
      <xdr:colOff>1047750</xdr:colOff>
      <xdr:row>1856</xdr:row>
      <xdr:rowOff>0</xdr:rowOff>
    </xdr:from>
    <xdr:ext cx="2242" cy="161925"/>
    <xdr:pic>
      <xdr:nvPicPr>
        <xdr:cNvPr id="2994" name="Picture 21">
          <a:extLst>
            <a:ext uri="{FF2B5EF4-FFF2-40B4-BE49-F238E27FC236}">
              <a16:creationId xmlns:a16="http://schemas.microsoft.com/office/drawing/2014/main" xmlns="" id="{88F49E24-E5B9-48D0-812C-66B3F509B53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353050"/>
          <a:ext cx="2242" cy="161925"/>
        </a:xfrm>
        <a:prstGeom prst="rect">
          <a:avLst/>
        </a:prstGeom>
        <a:noFill/>
        <a:ln w="9525">
          <a:noFill/>
          <a:miter lim="800000"/>
          <a:headEnd/>
          <a:tailEnd/>
        </a:ln>
      </xdr:spPr>
    </xdr:pic>
    <xdr:clientData/>
  </xdr:oneCellAnchor>
  <xdr:oneCellAnchor>
    <xdr:from>
      <xdr:col>4</xdr:col>
      <xdr:colOff>1047750</xdr:colOff>
      <xdr:row>1883</xdr:row>
      <xdr:rowOff>0</xdr:rowOff>
    </xdr:from>
    <xdr:ext cx="2242" cy="161925"/>
    <xdr:pic>
      <xdr:nvPicPr>
        <xdr:cNvPr id="2995" name="Picture 21">
          <a:extLst>
            <a:ext uri="{FF2B5EF4-FFF2-40B4-BE49-F238E27FC236}">
              <a16:creationId xmlns:a16="http://schemas.microsoft.com/office/drawing/2014/main" xmlns="" id="{F6C72C0A-EE6A-4840-A67D-F51A2B56BF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496550"/>
          <a:ext cx="2242" cy="161925"/>
        </a:xfrm>
        <a:prstGeom prst="rect">
          <a:avLst/>
        </a:prstGeom>
        <a:noFill/>
        <a:ln w="9525">
          <a:noFill/>
          <a:miter lim="800000"/>
          <a:headEnd/>
          <a:tailEnd/>
        </a:ln>
      </xdr:spPr>
    </xdr:pic>
    <xdr:clientData/>
  </xdr:oneCellAnchor>
  <xdr:oneCellAnchor>
    <xdr:from>
      <xdr:col>4</xdr:col>
      <xdr:colOff>1047750</xdr:colOff>
      <xdr:row>1833</xdr:row>
      <xdr:rowOff>0</xdr:rowOff>
    </xdr:from>
    <xdr:ext cx="2242" cy="161925"/>
    <xdr:pic>
      <xdr:nvPicPr>
        <xdr:cNvPr id="2996" name="Picture 21">
          <a:extLst>
            <a:ext uri="{FF2B5EF4-FFF2-40B4-BE49-F238E27FC236}">
              <a16:creationId xmlns:a16="http://schemas.microsoft.com/office/drawing/2014/main" xmlns="" id="{EE221EC1-DD4B-4E95-BB3A-9A1821A081A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1833</xdr:row>
      <xdr:rowOff>0</xdr:rowOff>
    </xdr:from>
    <xdr:ext cx="2242" cy="161925"/>
    <xdr:pic>
      <xdr:nvPicPr>
        <xdr:cNvPr id="2997" name="Picture 21">
          <a:extLst>
            <a:ext uri="{FF2B5EF4-FFF2-40B4-BE49-F238E27FC236}">
              <a16:creationId xmlns:a16="http://schemas.microsoft.com/office/drawing/2014/main" xmlns="" id="{C2B94870-590A-492A-AB1D-8F41D6D28DE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1900</xdr:row>
      <xdr:rowOff>0</xdr:rowOff>
    </xdr:from>
    <xdr:ext cx="2242" cy="161925"/>
    <xdr:pic>
      <xdr:nvPicPr>
        <xdr:cNvPr id="2998" name="Picture 21">
          <a:extLst>
            <a:ext uri="{FF2B5EF4-FFF2-40B4-BE49-F238E27FC236}">
              <a16:creationId xmlns:a16="http://schemas.microsoft.com/office/drawing/2014/main" xmlns="" id="{7B4FF47A-3837-4330-96FA-8D341577ADF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1900</xdr:row>
      <xdr:rowOff>0</xdr:rowOff>
    </xdr:from>
    <xdr:ext cx="2242" cy="161925"/>
    <xdr:pic>
      <xdr:nvPicPr>
        <xdr:cNvPr id="2999" name="Picture 21">
          <a:extLst>
            <a:ext uri="{FF2B5EF4-FFF2-40B4-BE49-F238E27FC236}">
              <a16:creationId xmlns:a16="http://schemas.microsoft.com/office/drawing/2014/main" xmlns="" id="{393863B1-1E50-4CD7-838A-06D5D08FEA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1900</xdr:row>
      <xdr:rowOff>0</xdr:rowOff>
    </xdr:from>
    <xdr:ext cx="2242" cy="161925"/>
    <xdr:pic>
      <xdr:nvPicPr>
        <xdr:cNvPr id="3000" name="Picture 21">
          <a:extLst>
            <a:ext uri="{FF2B5EF4-FFF2-40B4-BE49-F238E27FC236}">
              <a16:creationId xmlns:a16="http://schemas.microsoft.com/office/drawing/2014/main" xmlns="" id="{1B47669C-7806-433F-96EA-A3871270F30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1900</xdr:row>
      <xdr:rowOff>0</xdr:rowOff>
    </xdr:from>
    <xdr:ext cx="2242" cy="161925"/>
    <xdr:pic>
      <xdr:nvPicPr>
        <xdr:cNvPr id="3001" name="Picture 21">
          <a:extLst>
            <a:ext uri="{FF2B5EF4-FFF2-40B4-BE49-F238E27FC236}">
              <a16:creationId xmlns:a16="http://schemas.microsoft.com/office/drawing/2014/main" xmlns="" id="{925490C2-00A3-4CDC-926D-C891EAC5609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1900</xdr:row>
      <xdr:rowOff>0</xdr:rowOff>
    </xdr:from>
    <xdr:ext cx="2242" cy="161925"/>
    <xdr:pic>
      <xdr:nvPicPr>
        <xdr:cNvPr id="3002" name="Picture 21">
          <a:extLst>
            <a:ext uri="{FF2B5EF4-FFF2-40B4-BE49-F238E27FC236}">
              <a16:creationId xmlns:a16="http://schemas.microsoft.com/office/drawing/2014/main" xmlns="" id="{6AE778BD-B6D8-46D5-B55B-26AF5E892E5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1900</xdr:row>
      <xdr:rowOff>0</xdr:rowOff>
    </xdr:from>
    <xdr:ext cx="2242" cy="161925"/>
    <xdr:pic>
      <xdr:nvPicPr>
        <xdr:cNvPr id="3003" name="Picture 21">
          <a:extLst>
            <a:ext uri="{FF2B5EF4-FFF2-40B4-BE49-F238E27FC236}">
              <a16:creationId xmlns:a16="http://schemas.microsoft.com/office/drawing/2014/main" xmlns="" id="{CCC15DFE-C975-42DC-AC90-382152CF1C4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1900</xdr:row>
      <xdr:rowOff>0</xdr:rowOff>
    </xdr:from>
    <xdr:ext cx="2242" cy="161925"/>
    <xdr:pic>
      <xdr:nvPicPr>
        <xdr:cNvPr id="3004" name="Picture 21">
          <a:extLst>
            <a:ext uri="{FF2B5EF4-FFF2-40B4-BE49-F238E27FC236}">
              <a16:creationId xmlns:a16="http://schemas.microsoft.com/office/drawing/2014/main" xmlns="" id="{16D7D201-C33D-40F6-9A4A-753DF22188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1900</xdr:row>
      <xdr:rowOff>0</xdr:rowOff>
    </xdr:from>
    <xdr:ext cx="2242" cy="161925"/>
    <xdr:pic>
      <xdr:nvPicPr>
        <xdr:cNvPr id="3005" name="Picture 21">
          <a:extLst>
            <a:ext uri="{FF2B5EF4-FFF2-40B4-BE49-F238E27FC236}">
              <a16:creationId xmlns:a16="http://schemas.microsoft.com/office/drawing/2014/main" xmlns="" id="{9B264DC4-56F8-44E6-9953-25E259F44E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1900</xdr:row>
      <xdr:rowOff>0</xdr:rowOff>
    </xdr:from>
    <xdr:ext cx="2242" cy="161925"/>
    <xdr:pic>
      <xdr:nvPicPr>
        <xdr:cNvPr id="3006" name="Picture 21">
          <a:extLst>
            <a:ext uri="{FF2B5EF4-FFF2-40B4-BE49-F238E27FC236}">
              <a16:creationId xmlns:a16="http://schemas.microsoft.com/office/drawing/2014/main" xmlns="" id="{ABF0D1FE-B823-4CF2-B941-5686011EE3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1900</xdr:row>
      <xdr:rowOff>0</xdr:rowOff>
    </xdr:from>
    <xdr:ext cx="2242" cy="161925"/>
    <xdr:pic>
      <xdr:nvPicPr>
        <xdr:cNvPr id="3007" name="Picture 21">
          <a:extLst>
            <a:ext uri="{FF2B5EF4-FFF2-40B4-BE49-F238E27FC236}">
              <a16:creationId xmlns:a16="http://schemas.microsoft.com/office/drawing/2014/main" xmlns="" id="{EE68AC22-09B2-46A8-9C58-6048A84104B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1900</xdr:row>
      <xdr:rowOff>0</xdr:rowOff>
    </xdr:from>
    <xdr:ext cx="2242" cy="161925"/>
    <xdr:pic>
      <xdr:nvPicPr>
        <xdr:cNvPr id="3008" name="Picture 21">
          <a:extLst>
            <a:ext uri="{FF2B5EF4-FFF2-40B4-BE49-F238E27FC236}">
              <a16:creationId xmlns:a16="http://schemas.microsoft.com/office/drawing/2014/main" xmlns="" id="{8F818592-030C-4D73-9DE3-4B72511A2E2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1900</xdr:row>
      <xdr:rowOff>0</xdr:rowOff>
    </xdr:from>
    <xdr:ext cx="2242" cy="161925"/>
    <xdr:pic>
      <xdr:nvPicPr>
        <xdr:cNvPr id="3009" name="Picture 21">
          <a:extLst>
            <a:ext uri="{FF2B5EF4-FFF2-40B4-BE49-F238E27FC236}">
              <a16:creationId xmlns:a16="http://schemas.microsoft.com/office/drawing/2014/main" xmlns="" id="{FA0968A2-9270-4793-BB94-50F11110D4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1907</xdr:row>
      <xdr:rowOff>0</xdr:rowOff>
    </xdr:from>
    <xdr:ext cx="2242" cy="161925"/>
    <xdr:pic>
      <xdr:nvPicPr>
        <xdr:cNvPr id="3010" name="Picture 21">
          <a:extLst>
            <a:ext uri="{FF2B5EF4-FFF2-40B4-BE49-F238E27FC236}">
              <a16:creationId xmlns:a16="http://schemas.microsoft.com/office/drawing/2014/main" xmlns="" id="{8B8657C0-4132-4A3F-873B-5971BD9EDF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1907</xdr:row>
      <xdr:rowOff>0</xdr:rowOff>
    </xdr:from>
    <xdr:ext cx="2242" cy="161925"/>
    <xdr:pic>
      <xdr:nvPicPr>
        <xdr:cNvPr id="3011" name="Picture 21">
          <a:extLst>
            <a:ext uri="{FF2B5EF4-FFF2-40B4-BE49-F238E27FC236}">
              <a16:creationId xmlns:a16="http://schemas.microsoft.com/office/drawing/2014/main" xmlns="" id="{AF21821B-7C7B-4E43-AAEC-09E074A870E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1907</xdr:row>
      <xdr:rowOff>0</xdr:rowOff>
    </xdr:from>
    <xdr:ext cx="2242" cy="161925"/>
    <xdr:pic>
      <xdr:nvPicPr>
        <xdr:cNvPr id="3012" name="Picture 21">
          <a:extLst>
            <a:ext uri="{FF2B5EF4-FFF2-40B4-BE49-F238E27FC236}">
              <a16:creationId xmlns:a16="http://schemas.microsoft.com/office/drawing/2014/main" xmlns="" id="{6DDF5D8F-54EB-4152-AA0D-2DFA8140D8A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1907</xdr:row>
      <xdr:rowOff>0</xdr:rowOff>
    </xdr:from>
    <xdr:ext cx="2242" cy="161925"/>
    <xdr:pic>
      <xdr:nvPicPr>
        <xdr:cNvPr id="3013" name="Picture 21">
          <a:extLst>
            <a:ext uri="{FF2B5EF4-FFF2-40B4-BE49-F238E27FC236}">
              <a16:creationId xmlns:a16="http://schemas.microsoft.com/office/drawing/2014/main" xmlns="" id="{9707119C-DC7E-4105-A95D-A02A7221DD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1907</xdr:row>
      <xdr:rowOff>0</xdr:rowOff>
    </xdr:from>
    <xdr:ext cx="2242" cy="161925"/>
    <xdr:pic>
      <xdr:nvPicPr>
        <xdr:cNvPr id="3014" name="Picture 21">
          <a:extLst>
            <a:ext uri="{FF2B5EF4-FFF2-40B4-BE49-F238E27FC236}">
              <a16:creationId xmlns:a16="http://schemas.microsoft.com/office/drawing/2014/main" xmlns="" id="{F6328139-AACB-4E0E-ADFB-E8D630027A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1907</xdr:row>
      <xdr:rowOff>0</xdr:rowOff>
    </xdr:from>
    <xdr:ext cx="2242" cy="161925"/>
    <xdr:pic>
      <xdr:nvPicPr>
        <xdr:cNvPr id="3015" name="Picture 21">
          <a:extLst>
            <a:ext uri="{FF2B5EF4-FFF2-40B4-BE49-F238E27FC236}">
              <a16:creationId xmlns:a16="http://schemas.microsoft.com/office/drawing/2014/main" xmlns="" id="{86457A38-15CD-413C-9CF5-706AAE9077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1907</xdr:row>
      <xdr:rowOff>0</xdr:rowOff>
    </xdr:from>
    <xdr:ext cx="2242" cy="161925"/>
    <xdr:pic>
      <xdr:nvPicPr>
        <xdr:cNvPr id="3016" name="Picture 21">
          <a:extLst>
            <a:ext uri="{FF2B5EF4-FFF2-40B4-BE49-F238E27FC236}">
              <a16:creationId xmlns:a16="http://schemas.microsoft.com/office/drawing/2014/main" xmlns="" id="{4B52B0BF-190B-464C-BA28-42BC8BA937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1907</xdr:row>
      <xdr:rowOff>0</xdr:rowOff>
    </xdr:from>
    <xdr:ext cx="2242" cy="161925"/>
    <xdr:pic>
      <xdr:nvPicPr>
        <xdr:cNvPr id="3017" name="Picture 21">
          <a:extLst>
            <a:ext uri="{FF2B5EF4-FFF2-40B4-BE49-F238E27FC236}">
              <a16:creationId xmlns:a16="http://schemas.microsoft.com/office/drawing/2014/main" xmlns="" id="{6723CFC6-2427-4553-8653-4569912B63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1907</xdr:row>
      <xdr:rowOff>0</xdr:rowOff>
    </xdr:from>
    <xdr:ext cx="2242" cy="161925"/>
    <xdr:pic>
      <xdr:nvPicPr>
        <xdr:cNvPr id="3018" name="Picture 21">
          <a:extLst>
            <a:ext uri="{FF2B5EF4-FFF2-40B4-BE49-F238E27FC236}">
              <a16:creationId xmlns:a16="http://schemas.microsoft.com/office/drawing/2014/main" xmlns="" id="{F00F924C-6707-4591-9A78-0043ADCE1A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1907</xdr:row>
      <xdr:rowOff>0</xdr:rowOff>
    </xdr:from>
    <xdr:ext cx="2242" cy="161925"/>
    <xdr:pic>
      <xdr:nvPicPr>
        <xdr:cNvPr id="3019" name="Picture 21">
          <a:extLst>
            <a:ext uri="{FF2B5EF4-FFF2-40B4-BE49-F238E27FC236}">
              <a16:creationId xmlns:a16="http://schemas.microsoft.com/office/drawing/2014/main" xmlns="" id="{495F16F0-8CE4-473F-85D4-7B4669905F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1907</xdr:row>
      <xdr:rowOff>0</xdr:rowOff>
    </xdr:from>
    <xdr:ext cx="2242" cy="161925"/>
    <xdr:pic>
      <xdr:nvPicPr>
        <xdr:cNvPr id="3020" name="Picture 21">
          <a:extLst>
            <a:ext uri="{FF2B5EF4-FFF2-40B4-BE49-F238E27FC236}">
              <a16:creationId xmlns:a16="http://schemas.microsoft.com/office/drawing/2014/main" xmlns="" id="{06C57189-7A6C-4AAE-A033-F1F4DAEF71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1907</xdr:row>
      <xdr:rowOff>0</xdr:rowOff>
    </xdr:from>
    <xdr:ext cx="2242" cy="161925"/>
    <xdr:pic>
      <xdr:nvPicPr>
        <xdr:cNvPr id="3021" name="Picture 21">
          <a:extLst>
            <a:ext uri="{FF2B5EF4-FFF2-40B4-BE49-F238E27FC236}">
              <a16:creationId xmlns:a16="http://schemas.microsoft.com/office/drawing/2014/main" xmlns="" id="{7C3FC919-FE0D-472E-BFD2-8E2B12E0CB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2104</xdr:row>
      <xdr:rowOff>0</xdr:rowOff>
    </xdr:from>
    <xdr:ext cx="2242" cy="161925"/>
    <xdr:pic>
      <xdr:nvPicPr>
        <xdr:cNvPr id="3140" name="Picture 21">
          <a:extLst>
            <a:ext uri="{FF2B5EF4-FFF2-40B4-BE49-F238E27FC236}">
              <a16:creationId xmlns:a16="http://schemas.microsoft.com/office/drawing/2014/main" xmlns="" id="{14900E60-A857-43C2-AAE8-263B93BDEC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690050"/>
          <a:ext cx="2242" cy="161925"/>
        </a:xfrm>
        <a:prstGeom prst="rect">
          <a:avLst/>
        </a:prstGeom>
        <a:noFill/>
        <a:ln w="9525">
          <a:noFill/>
          <a:miter lim="800000"/>
          <a:headEnd/>
          <a:tailEnd/>
        </a:ln>
      </xdr:spPr>
    </xdr:pic>
    <xdr:clientData/>
  </xdr:oneCellAnchor>
  <xdr:oneCellAnchor>
    <xdr:from>
      <xdr:col>4</xdr:col>
      <xdr:colOff>1047750</xdr:colOff>
      <xdr:row>2010</xdr:row>
      <xdr:rowOff>0</xdr:rowOff>
    </xdr:from>
    <xdr:ext cx="2242" cy="161925"/>
    <xdr:pic>
      <xdr:nvPicPr>
        <xdr:cNvPr id="3141" name="Picture 21">
          <a:extLst>
            <a:ext uri="{FF2B5EF4-FFF2-40B4-BE49-F238E27FC236}">
              <a16:creationId xmlns:a16="http://schemas.microsoft.com/office/drawing/2014/main" xmlns="" id="{A5BBFDF9-D35F-4CD4-A408-C719BB3879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6783050"/>
          <a:ext cx="2242" cy="161925"/>
        </a:xfrm>
        <a:prstGeom prst="rect">
          <a:avLst/>
        </a:prstGeom>
        <a:noFill/>
        <a:ln w="9525">
          <a:noFill/>
          <a:miter lim="800000"/>
          <a:headEnd/>
          <a:tailEnd/>
        </a:ln>
      </xdr:spPr>
    </xdr:pic>
    <xdr:clientData/>
  </xdr:oneCellAnchor>
  <xdr:oneCellAnchor>
    <xdr:from>
      <xdr:col>4</xdr:col>
      <xdr:colOff>1047750</xdr:colOff>
      <xdr:row>2024</xdr:row>
      <xdr:rowOff>0</xdr:rowOff>
    </xdr:from>
    <xdr:ext cx="2242" cy="161925"/>
    <xdr:pic>
      <xdr:nvPicPr>
        <xdr:cNvPr id="3142" name="Picture 21">
          <a:extLst>
            <a:ext uri="{FF2B5EF4-FFF2-40B4-BE49-F238E27FC236}">
              <a16:creationId xmlns:a16="http://schemas.microsoft.com/office/drawing/2014/main" xmlns="" id="{4B5C50AB-22AA-40A2-A570-DCFC628E50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450050"/>
          <a:ext cx="2242" cy="161925"/>
        </a:xfrm>
        <a:prstGeom prst="rect">
          <a:avLst/>
        </a:prstGeom>
        <a:noFill/>
        <a:ln w="9525">
          <a:noFill/>
          <a:miter lim="800000"/>
          <a:headEnd/>
          <a:tailEnd/>
        </a:ln>
      </xdr:spPr>
    </xdr:pic>
    <xdr:clientData/>
  </xdr:oneCellAnchor>
  <xdr:oneCellAnchor>
    <xdr:from>
      <xdr:col>4</xdr:col>
      <xdr:colOff>1047750</xdr:colOff>
      <xdr:row>2194</xdr:row>
      <xdr:rowOff>0</xdr:rowOff>
    </xdr:from>
    <xdr:ext cx="2242" cy="161925"/>
    <xdr:pic>
      <xdr:nvPicPr>
        <xdr:cNvPr id="3143" name="Picture 21">
          <a:extLst>
            <a:ext uri="{FF2B5EF4-FFF2-40B4-BE49-F238E27FC236}">
              <a16:creationId xmlns:a16="http://schemas.microsoft.com/office/drawing/2014/main" xmlns="" id="{BE585236-8052-4FA5-9CB4-1DC940343E7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1835050"/>
          <a:ext cx="2242" cy="161925"/>
        </a:xfrm>
        <a:prstGeom prst="rect">
          <a:avLst/>
        </a:prstGeom>
        <a:noFill/>
        <a:ln w="9525">
          <a:noFill/>
          <a:miter lim="800000"/>
          <a:headEnd/>
          <a:tailEnd/>
        </a:ln>
      </xdr:spPr>
    </xdr:pic>
    <xdr:clientData/>
  </xdr:oneCellAnchor>
  <xdr:oneCellAnchor>
    <xdr:from>
      <xdr:col>4</xdr:col>
      <xdr:colOff>1047750</xdr:colOff>
      <xdr:row>2104</xdr:row>
      <xdr:rowOff>0</xdr:rowOff>
    </xdr:from>
    <xdr:ext cx="2242" cy="161925"/>
    <xdr:pic>
      <xdr:nvPicPr>
        <xdr:cNvPr id="3144" name="Picture 21">
          <a:extLst>
            <a:ext uri="{FF2B5EF4-FFF2-40B4-BE49-F238E27FC236}">
              <a16:creationId xmlns:a16="http://schemas.microsoft.com/office/drawing/2014/main" xmlns="" id="{456C7B40-5BBE-4002-AC18-2EEEEF1A06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690050"/>
          <a:ext cx="2242" cy="161925"/>
        </a:xfrm>
        <a:prstGeom prst="rect">
          <a:avLst/>
        </a:prstGeom>
        <a:noFill/>
        <a:ln w="9525">
          <a:noFill/>
          <a:miter lim="800000"/>
          <a:headEnd/>
          <a:tailEnd/>
        </a:ln>
      </xdr:spPr>
    </xdr:pic>
    <xdr:clientData/>
  </xdr:oneCellAnchor>
  <xdr:oneCellAnchor>
    <xdr:from>
      <xdr:col>4</xdr:col>
      <xdr:colOff>1047750</xdr:colOff>
      <xdr:row>2010</xdr:row>
      <xdr:rowOff>0</xdr:rowOff>
    </xdr:from>
    <xdr:ext cx="2242" cy="161925"/>
    <xdr:pic>
      <xdr:nvPicPr>
        <xdr:cNvPr id="3145" name="Picture 21">
          <a:extLst>
            <a:ext uri="{FF2B5EF4-FFF2-40B4-BE49-F238E27FC236}">
              <a16:creationId xmlns:a16="http://schemas.microsoft.com/office/drawing/2014/main" xmlns="" id="{08E7163D-D3DB-4A41-BE6B-3DF9F9043F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6783050"/>
          <a:ext cx="2242" cy="161925"/>
        </a:xfrm>
        <a:prstGeom prst="rect">
          <a:avLst/>
        </a:prstGeom>
        <a:noFill/>
        <a:ln w="9525">
          <a:noFill/>
          <a:miter lim="800000"/>
          <a:headEnd/>
          <a:tailEnd/>
        </a:ln>
      </xdr:spPr>
    </xdr:pic>
    <xdr:clientData/>
  </xdr:oneCellAnchor>
  <xdr:oneCellAnchor>
    <xdr:from>
      <xdr:col>4</xdr:col>
      <xdr:colOff>1047750</xdr:colOff>
      <xdr:row>2024</xdr:row>
      <xdr:rowOff>0</xdr:rowOff>
    </xdr:from>
    <xdr:ext cx="2242" cy="161925"/>
    <xdr:pic>
      <xdr:nvPicPr>
        <xdr:cNvPr id="3146" name="Picture 21">
          <a:extLst>
            <a:ext uri="{FF2B5EF4-FFF2-40B4-BE49-F238E27FC236}">
              <a16:creationId xmlns:a16="http://schemas.microsoft.com/office/drawing/2014/main" xmlns="" id="{AF3D38CA-A407-4C66-BF49-635397186E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450050"/>
          <a:ext cx="2242" cy="161925"/>
        </a:xfrm>
        <a:prstGeom prst="rect">
          <a:avLst/>
        </a:prstGeom>
        <a:noFill/>
        <a:ln w="9525">
          <a:noFill/>
          <a:miter lim="800000"/>
          <a:headEnd/>
          <a:tailEnd/>
        </a:ln>
      </xdr:spPr>
    </xdr:pic>
    <xdr:clientData/>
  </xdr:oneCellAnchor>
  <xdr:oneCellAnchor>
    <xdr:from>
      <xdr:col>4</xdr:col>
      <xdr:colOff>1047750</xdr:colOff>
      <xdr:row>2194</xdr:row>
      <xdr:rowOff>0</xdr:rowOff>
    </xdr:from>
    <xdr:ext cx="2242" cy="161925"/>
    <xdr:pic>
      <xdr:nvPicPr>
        <xdr:cNvPr id="3147" name="Picture 21">
          <a:extLst>
            <a:ext uri="{FF2B5EF4-FFF2-40B4-BE49-F238E27FC236}">
              <a16:creationId xmlns:a16="http://schemas.microsoft.com/office/drawing/2014/main" xmlns="" id="{29D6FED4-6795-49AA-8717-42A4333C871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1835050"/>
          <a:ext cx="2242" cy="161925"/>
        </a:xfrm>
        <a:prstGeom prst="rect">
          <a:avLst/>
        </a:prstGeom>
        <a:noFill/>
        <a:ln w="9525">
          <a:noFill/>
          <a:miter lim="800000"/>
          <a:headEnd/>
          <a:tailEnd/>
        </a:ln>
      </xdr:spPr>
    </xdr:pic>
    <xdr:clientData/>
  </xdr:oneCellAnchor>
  <xdr:oneCellAnchor>
    <xdr:from>
      <xdr:col>4</xdr:col>
      <xdr:colOff>1047750</xdr:colOff>
      <xdr:row>2104</xdr:row>
      <xdr:rowOff>0</xdr:rowOff>
    </xdr:from>
    <xdr:ext cx="2242" cy="161925"/>
    <xdr:pic>
      <xdr:nvPicPr>
        <xdr:cNvPr id="3148" name="Picture 21">
          <a:extLst>
            <a:ext uri="{FF2B5EF4-FFF2-40B4-BE49-F238E27FC236}">
              <a16:creationId xmlns:a16="http://schemas.microsoft.com/office/drawing/2014/main" xmlns="" id="{DA83CEB3-8A2A-446D-945F-338E28E3666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690050"/>
          <a:ext cx="2242" cy="161925"/>
        </a:xfrm>
        <a:prstGeom prst="rect">
          <a:avLst/>
        </a:prstGeom>
        <a:noFill/>
        <a:ln w="9525">
          <a:noFill/>
          <a:miter lim="800000"/>
          <a:headEnd/>
          <a:tailEnd/>
        </a:ln>
      </xdr:spPr>
    </xdr:pic>
    <xdr:clientData/>
  </xdr:oneCellAnchor>
  <xdr:oneCellAnchor>
    <xdr:from>
      <xdr:col>4</xdr:col>
      <xdr:colOff>1047750</xdr:colOff>
      <xdr:row>2010</xdr:row>
      <xdr:rowOff>0</xdr:rowOff>
    </xdr:from>
    <xdr:ext cx="2242" cy="161925"/>
    <xdr:pic>
      <xdr:nvPicPr>
        <xdr:cNvPr id="3149" name="Picture 21">
          <a:extLst>
            <a:ext uri="{FF2B5EF4-FFF2-40B4-BE49-F238E27FC236}">
              <a16:creationId xmlns:a16="http://schemas.microsoft.com/office/drawing/2014/main" xmlns="" id="{1E9C6EB3-11E9-40EC-8899-D54D63B8EBD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6783050"/>
          <a:ext cx="2242" cy="161925"/>
        </a:xfrm>
        <a:prstGeom prst="rect">
          <a:avLst/>
        </a:prstGeom>
        <a:noFill/>
        <a:ln w="9525">
          <a:noFill/>
          <a:miter lim="800000"/>
          <a:headEnd/>
          <a:tailEnd/>
        </a:ln>
      </xdr:spPr>
    </xdr:pic>
    <xdr:clientData/>
  </xdr:oneCellAnchor>
  <xdr:oneCellAnchor>
    <xdr:from>
      <xdr:col>4</xdr:col>
      <xdr:colOff>1047750</xdr:colOff>
      <xdr:row>2024</xdr:row>
      <xdr:rowOff>0</xdr:rowOff>
    </xdr:from>
    <xdr:ext cx="2242" cy="161925"/>
    <xdr:pic>
      <xdr:nvPicPr>
        <xdr:cNvPr id="3150" name="Picture 21">
          <a:extLst>
            <a:ext uri="{FF2B5EF4-FFF2-40B4-BE49-F238E27FC236}">
              <a16:creationId xmlns:a16="http://schemas.microsoft.com/office/drawing/2014/main" xmlns="" id="{D2F36C41-9A32-46DE-AEAD-4A2B0F2CCC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450050"/>
          <a:ext cx="2242" cy="161925"/>
        </a:xfrm>
        <a:prstGeom prst="rect">
          <a:avLst/>
        </a:prstGeom>
        <a:noFill/>
        <a:ln w="9525">
          <a:noFill/>
          <a:miter lim="800000"/>
          <a:headEnd/>
          <a:tailEnd/>
        </a:ln>
      </xdr:spPr>
    </xdr:pic>
    <xdr:clientData/>
  </xdr:oneCellAnchor>
  <xdr:oneCellAnchor>
    <xdr:from>
      <xdr:col>4</xdr:col>
      <xdr:colOff>1047750</xdr:colOff>
      <xdr:row>2194</xdr:row>
      <xdr:rowOff>0</xdr:rowOff>
    </xdr:from>
    <xdr:ext cx="2242" cy="161925"/>
    <xdr:pic>
      <xdr:nvPicPr>
        <xdr:cNvPr id="3151" name="Picture 21">
          <a:extLst>
            <a:ext uri="{FF2B5EF4-FFF2-40B4-BE49-F238E27FC236}">
              <a16:creationId xmlns:a16="http://schemas.microsoft.com/office/drawing/2014/main" xmlns="" id="{0D8D85FA-7CE8-46F8-A2F5-E94CF3FC5A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1835050"/>
          <a:ext cx="2242" cy="161925"/>
        </a:xfrm>
        <a:prstGeom prst="rect">
          <a:avLst/>
        </a:prstGeom>
        <a:noFill/>
        <a:ln w="9525">
          <a:noFill/>
          <a:miter lim="800000"/>
          <a:headEnd/>
          <a:tailEnd/>
        </a:ln>
      </xdr:spPr>
    </xdr:pic>
    <xdr:clientData/>
  </xdr:oneCellAnchor>
  <xdr:oneCellAnchor>
    <xdr:from>
      <xdr:col>4</xdr:col>
      <xdr:colOff>1047750</xdr:colOff>
      <xdr:row>2164</xdr:row>
      <xdr:rowOff>0</xdr:rowOff>
    </xdr:from>
    <xdr:ext cx="2242" cy="161925"/>
    <xdr:pic>
      <xdr:nvPicPr>
        <xdr:cNvPr id="3152" name="Picture 21">
          <a:extLst>
            <a:ext uri="{FF2B5EF4-FFF2-40B4-BE49-F238E27FC236}">
              <a16:creationId xmlns:a16="http://schemas.microsoft.com/office/drawing/2014/main" xmlns="" id="{2625C0E2-E5CE-4DD9-B9A7-1F5F11C0168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6120050"/>
          <a:ext cx="2242" cy="161925"/>
        </a:xfrm>
        <a:prstGeom prst="rect">
          <a:avLst/>
        </a:prstGeom>
        <a:noFill/>
        <a:ln w="9525">
          <a:noFill/>
          <a:miter lim="800000"/>
          <a:headEnd/>
          <a:tailEnd/>
        </a:ln>
      </xdr:spPr>
    </xdr:pic>
    <xdr:clientData/>
  </xdr:oneCellAnchor>
  <xdr:oneCellAnchor>
    <xdr:from>
      <xdr:col>4</xdr:col>
      <xdr:colOff>1047750</xdr:colOff>
      <xdr:row>2033</xdr:row>
      <xdr:rowOff>0</xdr:rowOff>
    </xdr:from>
    <xdr:ext cx="2242" cy="161925"/>
    <xdr:pic>
      <xdr:nvPicPr>
        <xdr:cNvPr id="3153" name="Picture 21">
          <a:extLst>
            <a:ext uri="{FF2B5EF4-FFF2-40B4-BE49-F238E27FC236}">
              <a16:creationId xmlns:a16="http://schemas.microsoft.com/office/drawing/2014/main" xmlns="" id="{F6233AB0-7AB8-4921-B482-67EEE49D1E6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64550"/>
          <a:ext cx="2242" cy="161925"/>
        </a:xfrm>
        <a:prstGeom prst="rect">
          <a:avLst/>
        </a:prstGeom>
        <a:noFill/>
        <a:ln w="9525">
          <a:noFill/>
          <a:miter lim="800000"/>
          <a:headEnd/>
          <a:tailEnd/>
        </a:ln>
      </xdr:spPr>
    </xdr:pic>
    <xdr:clientData/>
  </xdr:oneCellAnchor>
  <xdr:oneCellAnchor>
    <xdr:from>
      <xdr:col>4</xdr:col>
      <xdr:colOff>1047750</xdr:colOff>
      <xdr:row>2130</xdr:row>
      <xdr:rowOff>0</xdr:rowOff>
    </xdr:from>
    <xdr:ext cx="2242" cy="161925"/>
    <xdr:pic>
      <xdr:nvPicPr>
        <xdr:cNvPr id="3154" name="Picture 21">
          <a:extLst>
            <a:ext uri="{FF2B5EF4-FFF2-40B4-BE49-F238E27FC236}">
              <a16:creationId xmlns:a16="http://schemas.microsoft.com/office/drawing/2014/main" xmlns="" id="{57460972-009C-4750-AC86-7956A821DCB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9643050"/>
          <a:ext cx="2242" cy="161925"/>
        </a:xfrm>
        <a:prstGeom prst="rect">
          <a:avLst/>
        </a:prstGeom>
        <a:noFill/>
        <a:ln w="9525">
          <a:noFill/>
          <a:miter lim="800000"/>
          <a:headEnd/>
          <a:tailEnd/>
        </a:ln>
      </xdr:spPr>
    </xdr:pic>
    <xdr:clientData/>
  </xdr:oneCellAnchor>
  <xdr:oneCellAnchor>
    <xdr:from>
      <xdr:col>4</xdr:col>
      <xdr:colOff>1047750</xdr:colOff>
      <xdr:row>2084</xdr:row>
      <xdr:rowOff>0</xdr:rowOff>
    </xdr:from>
    <xdr:ext cx="2242" cy="161925"/>
    <xdr:pic>
      <xdr:nvPicPr>
        <xdr:cNvPr id="3155" name="Picture 21">
          <a:extLst>
            <a:ext uri="{FF2B5EF4-FFF2-40B4-BE49-F238E27FC236}">
              <a16:creationId xmlns:a16="http://schemas.microsoft.com/office/drawing/2014/main" xmlns="" id="{44E4730E-96C5-4D89-9677-9D82A8371B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0880050"/>
          <a:ext cx="2242" cy="161925"/>
        </a:xfrm>
        <a:prstGeom prst="rect">
          <a:avLst/>
        </a:prstGeom>
        <a:noFill/>
        <a:ln w="9525">
          <a:noFill/>
          <a:miter lim="800000"/>
          <a:headEnd/>
          <a:tailEnd/>
        </a:ln>
      </xdr:spPr>
    </xdr:pic>
    <xdr:clientData/>
  </xdr:oneCellAnchor>
  <xdr:oneCellAnchor>
    <xdr:from>
      <xdr:col>4</xdr:col>
      <xdr:colOff>1047750</xdr:colOff>
      <xdr:row>1927</xdr:row>
      <xdr:rowOff>0</xdr:rowOff>
    </xdr:from>
    <xdr:ext cx="2242" cy="161925"/>
    <xdr:pic>
      <xdr:nvPicPr>
        <xdr:cNvPr id="3156" name="Picture 21">
          <a:extLst>
            <a:ext uri="{FF2B5EF4-FFF2-40B4-BE49-F238E27FC236}">
              <a16:creationId xmlns:a16="http://schemas.microsoft.com/office/drawing/2014/main" xmlns="" id="{AD35E743-9C48-448A-8770-93745F73E80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2040</xdr:row>
      <xdr:rowOff>0</xdr:rowOff>
    </xdr:from>
    <xdr:ext cx="2242" cy="161925"/>
    <xdr:pic>
      <xdr:nvPicPr>
        <xdr:cNvPr id="3157" name="Picture 21">
          <a:extLst>
            <a:ext uri="{FF2B5EF4-FFF2-40B4-BE49-F238E27FC236}">
              <a16:creationId xmlns:a16="http://schemas.microsoft.com/office/drawing/2014/main" xmlns="" id="{26F1CC82-AEED-42D2-BCB9-A461C36C0D3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2498050"/>
          <a:ext cx="2242" cy="161925"/>
        </a:xfrm>
        <a:prstGeom prst="rect">
          <a:avLst/>
        </a:prstGeom>
        <a:noFill/>
        <a:ln w="9525">
          <a:noFill/>
          <a:miter lim="800000"/>
          <a:headEnd/>
          <a:tailEnd/>
        </a:ln>
      </xdr:spPr>
    </xdr:pic>
    <xdr:clientData/>
  </xdr:oneCellAnchor>
  <xdr:oneCellAnchor>
    <xdr:from>
      <xdr:col>4</xdr:col>
      <xdr:colOff>1047750</xdr:colOff>
      <xdr:row>2040</xdr:row>
      <xdr:rowOff>0</xdr:rowOff>
    </xdr:from>
    <xdr:ext cx="2242" cy="161925"/>
    <xdr:pic>
      <xdr:nvPicPr>
        <xdr:cNvPr id="3158" name="Picture 21">
          <a:extLst>
            <a:ext uri="{FF2B5EF4-FFF2-40B4-BE49-F238E27FC236}">
              <a16:creationId xmlns:a16="http://schemas.microsoft.com/office/drawing/2014/main" xmlns="" id="{B08ECCB4-5BDA-4579-9062-4802AFFEA5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2498050"/>
          <a:ext cx="2242" cy="161925"/>
        </a:xfrm>
        <a:prstGeom prst="rect">
          <a:avLst/>
        </a:prstGeom>
        <a:noFill/>
        <a:ln w="9525">
          <a:noFill/>
          <a:miter lim="800000"/>
          <a:headEnd/>
          <a:tailEnd/>
        </a:ln>
      </xdr:spPr>
    </xdr:pic>
    <xdr:clientData/>
  </xdr:oneCellAnchor>
  <xdr:oneCellAnchor>
    <xdr:from>
      <xdr:col>4</xdr:col>
      <xdr:colOff>1047750</xdr:colOff>
      <xdr:row>2020</xdr:row>
      <xdr:rowOff>0</xdr:rowOff>
    </xdr:from>
    <xdr:ext cx="2242" cy="161925"/>
    <xdr:pic>
      <xdr:nvPicPr>
        <xdr:cNvPr id="3159" name="Picture 21">
          <a:extLst>
            <a:ext uri="{FF2B5EF4-FFF2-40B4-BE49-F238E27FC236}">
              <a16:creationId xmlns:a16="http://schemas.microsoft.com/office/drawing/2014/main" xmlns="" id="{56189A87-084D-4E2F-8B32-5A46784D2B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8688050"/>
          <a:ext cx="2242" cy="161925"/>
        </a:xfrm>
        <a:prstGeom prst="rect">
          <a:avLst/>
        </a:prstGeom>
        <a:noFill/>
        <a:ln w="9525">
          <a:noFill/>
          <a:miter lim="800000"/>
          <a:headEnd/>
          <a:tailEnd/>
        </a:ln>
      </xdr:spPr>
    </xdr:pic>
    <xdr:clientData/>
  </xdr:oneCellAnchor>
  <xdr:oneCellAnchor>
    <xdr:from>
      <xdr:col>4</xdr:col>
      <xdr:colOff>1047750</xdr:colOff>
      <xdr:row>2104</xdr:row>
      <xdr:rowOff>0</xdr:rowOff>
    </xdr:from>
    <xdr:ext cx="2242" cy="161925"/>
    <xdr:pic>
      <xdr:nvPicPr>
        <xdr:cNvPr id="3160" name="Picture 21">
          <a:extLst>
            <a:ext uri="{FF2B5EF4-FFF2-40B4-BE49-F238E27FC236}">
              <a16:creationId xmlns:a16="http://schemas.microsoft.com/office/drawing/2014/main" xmlns="" id="{2C748C72-31E8-4364-ACBA-62B0240AE0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690050"/>
          <a:ext cx="2242" cy="161925"/>
        </a:xfrm>
        <a:prstGeom prst="rect">
          <a:avLst/>
        </a:prstGeom>
        <a:noFill/>
        <a:ln w="9525">
          <a:noFill/>
          <a:miter lim="800000"/>
          <a:headEnd/>
          <a:tailEnd/>
        </a:ln>
      </xdr:spPr>
    </xdr:pic>
    <xdr:clientData/>
  </xdr:oneCellAnchor>
  <xdr:oneCellAnchor>
    <xdr:from>
      <xdr:col>4</xdr:col>
      <xdr:colOff>1047750</xdr:colOff>
      <xdr:row>2010</xdr:row>
      <xdr:rowOff>0</xdr:rowOff>
    </xdr:from>
    <xdr:ext cx="2242" cy="161925"/>
    <xdr:pic>
      <xdr:nvPicPr>
        <xdr:cNvPr id="3161" name="Picture 21">
          <a:extLst>
            <a:ext uri="{FF2B5EF4-FFF2-40B4-BE49-F238E27FC236}">
              <a16:creationId xmlns:a16="http://schemas.microsoft.com/office/drawing/2014/main" xmlns="" id="{2AC87724-BB08-4A64-A5CE-D66C37C14A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6783050"/>
          <a:ext cx="2242" cy="161925"/>
        </a:xfrm>
        <a:prstGeom prst="rect">
          <a:avLst/>
        </a:prstGeom>
        <a:noFill/>
        <a:ln w="9525">
          <a:noFill/>
          <a:miter lim="800000"/>
          <a:headEnd/>
          <a:tailEnd/>
        </a:ln>
      </xdr:spPr>
    </xdr:pic>
    <xdr:clientData/>
  </xdr:oneCellAnchor>
  <xdr:oneCellAnchor>
    <xdr:from>
      <xdr:col>4</xdr:col>
      <xdr:colOff>1047750</xdr:colOff>
      <xdr:row>2024</xdr:row>
      <xdr:rowOff>0</xdr:rowOff>
    </xdr:from>
    <xdr:ext cx="2242" cy="161925"/>
    <xdr:pic>
      <xdr:nvPicPr>
        <xdr:cNvPr id="3162" name="Picture 21">
          <a:extLst>
            <a:ext uri="{FF2B5EF4-FFF2-40B4-BE49-F238E27FC236}">
              <a16:creationId xmlns:a16="http://schemas.microsoft.com/office/drawing/2014/main" xmlns="" id="{E3355B03-94D2-467F-837E-B954A6D1E2E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450050"/>
          <a:ext cx="2242" cy="161925"/>
        </a:xfrm>
        <a:prstGeom prst="rect">
          <a:avLst/>
        </a:prstGeom>
        <a:noFill/>
        <a:ln w="9525">
          <a:noFill/>
          <a:miter lim="800000"/>
          <a:headEnd/>
          <a:tailEnd/>
        </a:ln>
      </xdr:spPr>
    </xdr:pic>
    <xdr:clientData/>
  </xdr:oneCellAnchor>
  <xdr:oneCellAnchor>
    <xdr:from>
      <xdr:col>4</xdr:col>
      <xdr:colOff>1047750</xdr:colOff>
      <xdr:row>2194</xdr:row>
      <xdr:rowOff>0</xdr:rowOff>
    </xdr:from>
    <xdr:ext cx="2242" cy="161925"/>
    <xdr:pic>
      <xdr:nvPicPr>
        <xdr:cNvPr id="3163" name="Picture 21">
          <a:extLst>
            <a:ext uri="{FF2B5EF4-FFF2-40B4-BE49-F238E27FC236}">
              <a16:creationId xmlns:a16="http://schemas.microsoft.com/office/drawing/2014/main" xmlns="" id="{4782F5CD-C545-4119-A3BF-52EB3F5D4B0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1835050"/>
          <a:ext cx="2242" cy="161925"/>
        </a:xfrm>
        <a:prstGeom prst="rect">
          <a:avLst/>
        </a:prstGeom>
        <a:noFill/>
        <a:ln w="9525">
          <a:noFill/>
          <a:miter lim="800000"/>
          <a:headEnd/>
          <a:tailEnd/>
        </a:ln>
      </xdr:spPr>
    </xdr:pic>
    <xdr:clientData/>
  </xdr:oneCellAnchor>
  <xdr:oneCellAnchor>
    <xdr:from>
      <xdr:col>4</xdr:col>
      <xdr:colOff>1047750</xdr:colOff>
      <xdr:row>2164</xdr:row>
      <xdr:rowOff>0</xdr:rowOff>
    </xdr:from>
    <xdr:ext cx="2242" cy="161925"/>
    <xdr:pic>
      <xdr:nvPicPr>
        <xdr:cNvPr id="3164" name="Picture 21">
          <a:extLst>
            <a:ext uri="{FF2B5EF4-FFF2-40B4-BE49-F238E27FC236}">
              <a16:creationId xmlns:a16="http://schemas.microsoft.com/office/drawing/2014/main" xmlns="" id="{64209DB8-1AD4-49B5-8325-2AAE1B665F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6120050"/>
          <a:ext cx="2242" cy="161925"/>
        </a:xfrm>
        <a:prstGeom prst="rect">
          <a:avLst/>
        </a:prstGeom>
        <a:noFill/>
        <a:ln w="9525">
          <a:noFill/>
          <a:miter lim="800000"/>
          <a:headEnd/>
          <a:tailEnd/>
        </a:ln>
      </xdr:spPr>
    </xdr:pic>
    <xdr:clientData/>
  </xdr:oneCellAnchor>
  <xdr:oneCellAnchor>
    <xdr:from>
      <xdr:col>4</xdr:col>
      <xdr:colOff>1047750</xdr:colOff>
      <xdr:row>2033</xdr:row>
      <xdr:rowOff>0</xdr:rowOff>
    </xdr:from>
    <xdr:ext cx="2242" cy="161925"/>
    <xdr:pic>
      <xdr:nvPicPr>
        <xdr:cNvPr id="3165" name="Picture 21">
          <a:extLst>
            <a:ext uri="{FF2B5EF4-FFF2-40B4-BE49-F238E27FC236}">
              <a16:creationId xmlns:a16="http://schemas.microsoft.com/office/drawing/2014/main" xmlns="" id="{CE196605-6AD6-4EBE-964C-E2EE9AFF7C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64550"/>
          <a:ext cx="2242" cy="161925"/>
        </a:xfrm>
        <a:prstGeom prst="rect">
          <a:avLst/>
        </a:prstGeom>
        <a:noFill/>
        <a:ln w="9525">
          <a:noFill/>
          <a:miter lim="800000"/>
          <a:headEnd/>
          <a:tailEnd/>
        </a:ln>
      </xdr:spPr>
    </xdr:pic>
    <xdr:clientData/>
  </xdr:oneCellAnchor>
  <xdr:oneCellAnchor>
    <xdr:from>
      <xdr:col>4</xdr:col>
      <xdr:colOff>1047750</xdr:colOff>
      <xdr:row>2130</xdr:row>
      <xdr:rowOff>0</xdr:rowOff>
    </xdr:from>
    <xdr:ext cx="2242" cy="161925"/>
    <xdr:pic>
      <xdr:nvPicPr>
        <xdr:cNvPr id="3166" name="Picture 21">
          <a:extLst>
            <a:ext uri="{FF2B5EF4-FFF2-40B4-BE49-F238E27FC236}">
              <a16:creationId xmlns:a16="http://schemas.microsoft.com/office/drawing/2014/main" xmlns="" id="{0D71A560-FCD0-487D-B02F-AF08667D76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9643050"/>
          <a:ext cx="2242" cy="161925"/>
        </a:xfrm>
        <a:prstGeom prst="rect">
          <a:avLst/>
        </a:prstGeom>
        <a:noFill/>
        <a:ln w="9525">
          <a:noFill/>
          <a:miter lim="800000"/>
          <a:headEnd/>
          <a:tailEnd/>
        </a:ln>
      </xdr:spPr>
    </xdr:pic>
    <xdr:clientData/>
  </xdr:oneCellAnchor>
  <xdr:oneCellAnchor>
    <xdr:from>
      <xdr:col>4</xdr:col>
      <xdr:colOff>1047750</xdr:colOff>
      <xdr:row>2084</xdr:row>
      <xdr:rowOff>0</xdr:rowOff>
    </xdr:from>
    <xdr:ext cx="2242" cy="161925"/>
    <xdr:pic>
      <xdr:nvPicPr>
        <xdr:cNvPr id="3167" name="Picture 21">
          <a:extLst>
            <a:ext uri="{FF2B5EF4-FFF2-40B4-BE49-F238E27FC236}">
              <a16:creationId xmlns:a16="http://schemas.microsoft.com/office/drawing/2014/main" xmlns="" id="{DCDC213E-D232-49DA-84AA-9A01785B6EE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0880050"/>
          <a:ext cx="2242" cy="161925"/>
        </a:xfrm>
        <a:prstGeom prst="rect">
          <a:avLst/>
        </a:prstGeom>
        <a:noFill/>
        <a:ln w="9525">
          <a:noFill/>
          <a:miter lim="800000"/>
          <a:headEnd/>
          <a:tailEnd/>
        </a:ln>
      </xdr:spPr>
    </xdr:pic>
    <xdr:clientData/>
  </xdr:oneCellAnchor>
  <xdr:oneCellAnchor>
    <xdr:from>
      <xdr:col>4</xdr:col>
      <xdr:colOff>1047750</xdr:colOff>
      <xdr:row>1927</xdr:row>
      <xdr:rowOff>0</xdr:rowOff>
    </xdr:from>
    <xdr:ext cx="2242" cy="161925"/>
    <xdr:pic>
      <xdr:nvPicPr>
        <xdr:cNvPr id="3168" name="Picture 21">
          <a:extLst>
            <a:ext uri="{FF2B5EF4-FFF2-40B4-BE49-F238E27FC236}">
              <a16:creationId xmlns:a16="http://schemas.microsoft.com/office/drawing/2014/main" xmlns="" id="{883399B3-9D46-4283-BA6B-AFC924E48F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2040</xdr:row>
      <xdr:rowOff>0</xdr:rowOff>
    </xdr:from>
    <xdr:ext cx="2242" cy="161925"/>
    <xdr:pic>
      <xdr:nvPicPr>
        <xdr:cNvPr id="3169" name="Picture 21">
          <a:extLst>
            <a:ext uri="{FF2B5EF4-FFF2-40B4-BE49-F238E27FC236}">
              <a16:creationId xmlns:a16="http://schemas.microsoft.com/office/drawing/2014/main" xmlns="" id="{56E4A11B-2DC5-47C9-9738-CB3A018B1B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2498050"/>
          <a:ext cx="2242" cy="161925"/>
        </a:xfrm>
        <a:prstGeom prst="rect">
          <a:avLst/>
        </a:prstGeom>
        <a:noFill/>
        <a:ln w="9525">
          <a:noFill/>
          <a:miter lim="800000"/>
          <a:headEnd/>
          <a:tailEnd/>
        </a:ln>
      </xdr:spPr>
    </xdr:pic>
    <xdr:clientData/>
  </xdr:oneCellAnchor>
  <xdr:oneCellAnchor>
    <xdr:from>
      <xdr:col>4</xdr:col>
      <xdr:colOff>1047750</xdr:colOff>
      <xdr:row>2040</xdr:row>
      <xdr:rowOff>0</xdr:rowOff>
    </xdr:from>
    <xdr:ext cx="2242" cy="161925"/>
    <xdr:pic>
      <xdr:nvPicPr>
        <xdr:cNvPr id="3170" name="Picture 21">
          <a:extLst>
            <a:ext uri="{FF2B5EF4-FFF2-40B4-BE49-F238E27FC236}">
              <a16:creationId xmlns:a16="http://schemas.microsoft.com/office/drawing/2014/main" xmlns="" id="{48B2C154-C3F2-4C47-8F3B-85F9286C01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2498050"/>
          <a:ext cx="2242" cy="161925"/>
        </a:xfrm>
        <a:prstGeom prst="rect">
          <a:avLst/>
        </a:prstGeom>
        <a:noFill/>
        <a:ln w="9525">
          <a:noFill/>
          <a:miter lim="800000"/>
          <a:headEnd/>
          <a:tailEnd/>
        </a:ln>
      </xdr:spPr>
    </xdr:pic>
    <xdr:clientData/>
  </xdr:oneCellAnchor>
  <xdr:oneCellAnchor>
    <xdr:from>
      <xdr:col>4</xdr:col>
      <xdr:colOff>1047750</xdr:colOff>
      <xdr:row>2020</xdr:row>
      <xdr:rowOff>0</xdr:rowOff>
    </xdr:from>
    <xdr:ext cx="2242" cy="161925"/>
    <xdr:pic>
      <xdr:nvPicPr>
        <xdr:cNvPr id="3171" name="Picture 21">
          <a:extLst>
            <a:ext uri="{FF2B5EF4-FFF2-40B4-BE49-F238E27FC236}">
              <a16:creationId xmlns:a16="http://schemas.microsoft.com/office/drawing/2014/main" xmlns="" id="{A87772CB-8E40-4F1E-BC23-74E0C5FF3D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8688050"/>
          <a:ext cx="2242" cy="161925"/>
        </a:xfrm>
        <a:prstGeom prst="rect">
          <a:avLst/>
        </a:prstGeom>
        <a:noFill/>
        <a:ln w="9525">
          <a:noFill/>
          <a:miter lim="800000"/>
          <a:headEnd/>
          <a:tailEnd/>
        </a:ln>
      </xdr:spPr>
    </xdr:pic>
    <xdr:clientData/>
  </xdr:oneCellAnchor>
  <xdr:oneCellAnchor>
    <xdr:from>
      <xdr:col>4</xdr:col>
      <xdr:colOff>1047750</xdr:colOff>
      <xdr:row>2104</xdr:row>
      <xdr:rowOff>0</xdr:rowOff>
    </xdr:from>
    <xdr:ext cx="2242" cy="161925"/>
    <xdr:pic>
      <xdr:nvPicPr>
        <xdr:cNvPr id="3172" name="Picture 21">
          <a:extLst>
            <a:ext uri="{FF2B5EF4-FFF2-40B4-BE49-F238E27FC236}">
              <a16:creationId xmlns:a16="http://schemas.microsoft.com/office/drawing/2014/main" xmlns="" id="{5C9232F6-8888-4E16-B78B-202C2B9F54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690050"/>
          <a:ext cx="2242" cy="161925"/>
        </a:xfrm>
        <a:prstGeom prst="rect">
          <a:avLst/>
        </a:prstGeom>
        <a:noFill/>
        <a:ln w="9525">
          <a:noFill/>
          <a:miter lim="800000"/>
          <a:headEnd/>
          <a:tailEnd/>
        </a:ln>
      </xdr:spPr>
    </xdr:pic>
    <xdr:clientData/>
  </xdr:oneCellAnchor>
  <xdr:oneCellAnchor>
    <xdr:from>
      <xdr:col>4</xdr:col>
      <xdr:colOff>1047750</xdr:colOff>
      <xdr:row>2010</xdr:row>
      <xdr:rowOff>0</xdr:rowOff>
    </xdr:from>
    <xdr:ext cx="2242" cy="161925"/>
    <xdr:pic>
      <xdr:nvPicPr>
        <xdr:cNvPr id="3173" name="Picture 21">
          <a:extLst>
            <a:ext uri="{FF2B5EF4-FFF2-40B4-BE49-F238E27FC236}">
              <a16:creationId xmlns:a16="http://schemas.microsoft.com/office/drawing/2014/main" xmlns="" id="{D5EB68A3-C562-4AB9-972C-4B14C68FB97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6783050"/>
          <a:ext cx="2242" cy="161925"/>
        </a:xfrm>
        <a:prstGeom prst="rect">
          <a:avLst/>
        </a:prstGeom>
        <a:noFill/>
        <a:ln w="9525">
          <a:noFill/>
          <a:miter lim="800000"/>
          <a:headEnd/>
          <a:tailEnd/>
        </a:ln>
      </xdr:spPr>
    </xdr:pic>
    <xdr:clientData/>
  </xdr:oneCellAnchor>
  <xdr:oneCellAnchor>
    <xdr:from>
      <xdr:col>4</xdr:col>
      <xdr:colOff>1047750</xdr:colOff>
      <xdr:row>1990</xdr:row>
      <xdr:rowOff>0</xdr:rowOff>
    </xdr:from>
    <xdr:ext cx="2242" cy="161925"/>
    <xdr:pic>
      <xdr:nvPicPr>
        <xdr:cNvPr id="3174" name="Picture 21">
          <a:extLst>
            <a:ext uri="{FF2B5EF4-FFF2-40B4-BE49-F238E27FC236}">
              <a16:creationId xmlns:a16="http://schemas.microsoft.com/office/drawing/2014/main" xmlns="" id="{CF3C724F-6C66-4EAF-B1DA-B911596FE9D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973050"/>
          <a:ext cx="2242" cy="161925"/>
        </a:xfrm>
        <a:prstGeom prst="rect">
          <a:avLst/>
        </a:prstGeom>
        <a:noFill/>
        <a:ln w="9525">
          <a:noFill/>
          <a:miter lim="800000"/>
          <a:headEnd/>
          <a:tailEnd/>
        </a:ln>
      </xdr:spPr>
    </xdr:pic>
    <xdr:clientData/>
  </xdr:oneCellAnchor>
  <xdr:oneCellAnchor>
    <xdr:from>
      <xdr:col>4</xdr:col>
      <xdr:colOff>1047750</xdr:colOff>
      <xdr:row>2193</xdr:row>
      <xdr:rowOff>0</xdr:rowOff>
    </xdr:from>
    <xdr:ext cx="2242" cy="161925"/>
    <xdr:pic>
      <xdr:nvPicPr>
        <xdr:cNvPr id="3175" name="Picture 21">
          <a:extLst>
            <a:ext uri="{FF2B5EF4-FFF2-40B4-BE49-F238E27FC236}">
              <a16:creationId xmlns:a16="http://schemas.microsoft.com/office/drawing/2014/main" xmlns="" id="{B17FA454-A821-4BE5-A19B-23DDC07FC3D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1644550"/>
          <a:ext cx="2242" cy="161925"/>
        </a:xfrm>
        <a:prstGeom prst="rect">
          <a:avLst/>
        </a:prstGeom>
        <a:noFill/>
        <a:ln w="9525">
          <a:noFill/>
          <a:miter lim="800000"/>
          <a:headEnd/>
          <a:tailEnd/>
        </a:ln>
      </xdr:spPr>
    </xdr:pic>
    <xdr:clientData/>
  </xdr:oneCellAnchor>
  <xdr:oneCellAnchor>
    <xdr:from>
      <xdr:col>4</xdr:col>
      <xdr:colOff>1047750</xdr:colOff>
      <xdr:row>2108</xdr:row>
      <xdr:rowOff>0</xdr:rowOff>
    </xdr:from>
    <xdr:ext cx="2242" cy="161925"/>
    <xdr:pic>
      <xdr:nvPicPr>
        <xdr:cNvPr id="3176" name="Picture 21">
          <a:extLst>
            <a:ext uri="{FF2B5EF4-FFF2-40B4-BE49-F238E27FC236}">
              <a16:creationId xmlns:a16="http://schemas.microsoft.com/office/drawing/2014/main" xmlns="" id="{CF97F3B3-4BCF-4782-8CDD-61F4988C25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5452050"/>
          <a:ext cx="2242" cy="161925"/>
        </a:xfrm>
        <a:prstGeom prst="rect">
          <a:avLst/>
        </a:prstGeom>
        <a:noFill/>
        <a:ln w="9525">
          <a:noFill/>
          <a:miter lim="800000"/>
          <a:headEnd/>
          <a:tailEnd/>
        </a:ln>
      </xdr:spPr>
    </xdr:pic>
    <xdr:clientData/>
  </xdr:oneCellAnchor>
  <xdr:oneCellAnchor>
    <xdr:from>
      <xdr:col>4</xdr:col>
      <xdr:colOff>1047750</xdr:colOff>
      <xdr:row>2024</xdr:row>
      <xdr:rowOff>0</xdr:rowOff>
    </xdr:from>
    <xdr:ext cx="2242" cy="161925"/>
    <xdr:pic>
      <xdr:nvPicPr>
        <xdr:cNvPr id="3177" name="Picture 21">
          <a:extLst>
            <a:ext uri="{FF2B5EF4-FFF2-40B4-BE49-F238E27FC236}">
              <a16:creationId xmlns:a16="http://schemas.microsoft.com/office/drawing/2014/main" xmlns="" id="{F5C83A3B-E802-4F3A-B17A-D7FD92AFFA9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450050"/>
          <a:ext cx="2242" cy="161925"/>
        </a:xfrm>
        <a:prstGeom prst="rect">
          <a:avLst/>
        </a:prstGeom>
        <a:noFill/>
        <a:ln w="9525">
          <a:noFill/>
          <a:miter lim="800000"/>
          <a:headEnd/>
          <a:tailEnd/>
        </a:ln>
      </xdr:spPr>
    </xdr:pic>
    <xdr:clientData/>
  </xdr:oneCellAnchor>
  <xdr:oneCellAnchor>
    <xdr:from>
      <xdr:col>4</xdr:col>
      <xdr:colOff>1047750</xdr:colOff>
      <xdr:row>2194</xdr:row>
      <xdr:rowOff>0</xdr:rowOff>
    </xdr:from>
    <xdr:ext cx="2242" cy="161925"/>
    <xdr:pic>
      <xdr:nvPicPr>
        <xdr:cNvPr id="3178" name="Picture 21">
          <a:extLst>
            <a:ext uri="{FF2B5EF4-FFF2-40B4-BE49-F238E27FC236}">
              <a16:creationId xmlns:a16="http://schemas.microsoft.com/office/drawing/2014/main" xmlns="" id="{985D6BD9-54E9-44CC-8D7F-D79E5269D1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1835050"/>
          <a:ext cx="2242" cy="161925"/>
        </a:xfrm>
        <a:prstGeom prst="rect">
          <a:avLst/>
        </a:prstGeom>
        <a:noFill/>
        <a:ln w="9525">
          <a:noFill/>
          <a:miter lim="800000"/>
          <a:headEnd/>
          <a:tailEnd/>
        </a:ln>
      </xdr:spPr>
    </xdr:pic>
    <xdr:clientData/>
  </xdr:oneCellAnchor>
  <xdr:oneCellAnchor>
    <xdr:from>
      <xdr:col>4</xdr:col>
      <xdr:colOff>1047750</xdr:colOff>
      <xdr:row>2033</xdr:row>
      <xdr:rowOff>0</xdr:rowOff>
    </xdr:from>
    <xdr:ext cx="2242" cy="161925"/>
    <xdr:pic>
      <xdr:nvPicPr>
        <xdr:cNvPr id="3179" name="Picture 21">
          <a:extLst>
            <a:ext uri="{FF2B5EF4-FFF2-40B4-BE49-F238E27FC236}">
              <a16:creationId xmlns:a16="http://schemas.microsoft.com/office/drawing/2014/main" xmlns="" id="{D9A86DE8-7F6E-4BB9-BCDC-ECC742E02D7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64550"/>
          <a:ext cx="2242" cy="161925"/>
        </a:xfrm>
        <a:prstGeom prst="rect">
          <a:avLst/>
        </a:prstGeom>
        <a:noFill/>
        <a:ln w="9525">
          <a:noFill/>
          <a:miter lim="800000"/>
          <a:headEnd/>
          <a:tailEnd/>
        </a:ln>
      </xdr:spPr>
    </xdr:pic>
    <xdr:clientData/>
  </xdr:oneCellAnchor>
  <xdr:oneCellAnchor>
    <xdr:from>
      <xdr:col>4</xdr:col>
      <xdr:colOff>1047750</xdr:colOff>
      <xdr:row>2084</xdr:row>
      <xdr:rowOff>0</xdr:rowOff>
    </xdr:from>
    <xdr:ext cx="2242" cy="161925"/>
    <xdr:pic>
      <xdr:nvPicPr>
        <xdr:cNvPr id="3180" name="Picture 21">
          <a:extLst>
            <a:ext uri="{FF2B5EF4-FFF2-40B4-BE49-F238E27FC236}">
              <a16:creationId xmlns:a16="http://schemas.microsoft.com/office/drawing/2014/main" xmlns="" id="{7532B41D-B016-4470-B44A-A475126025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0880050"/>
          <a:ext cx="2242" cy="161925"/>
        </a:xfrm>
        <a:prstGeom prst="rect">
          <a:avLst/>
        </a:prstGeom>
        <a:noFill/>
        <a:ln w="9525">
          <a:noFill/>
          <a:miter lim="800000"/>
          <a:headEnd/>
          <a:tailEnd/>
        </a:ln>
      </xdr:spPr>
    </xdr:pic>
    <xdr:clientData/>
  </xdr:oneCellAnchor>
  <xdr:oneCellAnchor>
    <xdr:from>
      <xdr:col>4</xdr:col>
      <xdr:colOff>1047750</xdr:colOff>
      <xdr:row>2018</xdr:row>
      <xdr:rowOff>0</xdr:rowOff>
    </xdr:from>
    <xdr:ext cx="2242" cy="161925"/>
    <xdr:pic>
      <xdr:nvPicPr>
        <xdr:cNvPr id="3181" name="Picture 21">
          <a:extLst>
            <a:ext uri="{FF2B5EF4-FFF2-40B4-BE49-F238E27FC236}">
              <a16:creationId xmlns:a16="http://schemas.microsoft.com/office/drawing/2014/main" xmlns="" id="{04A3CE18-D856-4433-9182-9432A83B453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8307050"/>
          <a:ext cx="2242" cy="161925"/>
        </a:xfrm>
        <a:prstGeom prst="rect">
          <a:avLst/>
        </a:prstGeom>
        <a:noFill/>
        <a:ln w="9525">
          <a:noFill/>
          <a:miter lim="800000"/>
          <a:headEnd/>
          <a:tailEnd/>
        </a:ln>
      </xdr:spPr>
    </xdr:pic>
    <xdr:clientData/>
  </xdr:oneCellAnchor>
  <xdr:oneCellAnchor>
    <xdr:from>
      <xdr:col>4</xdr:col>
      <xdr:colOff>1047750</xdr:colOff>
      <xdr:row>2017</xdr:row>
      <xdr:rowOff>0</xdr:rowOff>
    </xdr:from>
    <xdr:ext cx="2242" cy="161925"/>
    <xdr:pic>
      <xdr:nvPicPr>
        <xdr:cNvPr id="3182" name="Picture 21">
          <a:extLst>
            <a:ext uri="{FF2B5EF4-FFF2-40B4-BE49-F238E27FC236}">
              <a16:creationId xmlns:a16="http://schemas.microsoft.com/office/drawing/2014/main" xmlns="" id="{00B5060F-0F8E-49F0-B221-287D275FE8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8116550"/>
          <a:ext cx="2242" cy="161925"/>
        </a:xfrm>
        <a:prstGeom prst="rect">
          <a:avLst/>
        </a:prstGeom>
        <a:noFill/>
        <a:ln w="9525">
          <a:noFill/>
          <a:miter lim="800000"/>
          <a:headEnd/>
          <a:tailEnd/>
        </a:ln>
      </xdr:spPr>
    </xdr:pic>
    <xdr:clientData/>
  </xdr:oneCellAnchor>
  <xdr:oneCellAnchor>
    <xdr:from>
      <xdr:col>4</xdr:col>
      <xdr:colOff>1047750</xdr:colOff>
      <xdr:row>2106</xdr:row>
      <xdr:rowOff>0</xdr:rowOff>
    </xdr:from>
    <xdr:ext cx="2242" cy="161925"/>
    <xdr:pic>
      <xdr:nvPicPr>
        <xdr:cNvPr id="3183" name="Picture 21">
          <a:extLst>
            <a:ext uri="{FF2B5EF4-FFF2-40B4-BE49-F238E27FC236}">
              <a16:creationId xmlns:a16="http://schemas.microsoft.com/office/drawing/2014/main" xmlns="" id="{092F5528-EE99-435C-9961-28C61553D82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5071050"/>
          <a:ext cx="2242" cy="161925"/>
        </a:xfrm>
        <a:prstGeom prst="rect">
          <a:avLst/>
        </a:prstGeom>
        <a:noFill/>
        <a:ln w="9525">
          <a:noFill/>
          <a:miter lim="800000"/>
          <a:headEnd/>
          <a:tailEnd/>
        </a:ln>
      </xdr:spPr>
    </xdr:pic>
    <xdr:clientData/>
  </xdr:oneCellAnchor>
  <xdr:oneCellAnchor>
    <xdr:from>
      <xdr:col>4</xdr:col>
      <xdr:colOff>1047750</xdr:colOff>
      <xdr:row>2014</xdr:row>
      <xdr:rowOff>0</xdr:rowOff>
    </xdr:from>
    <xdr:ext cx="2242" cy="161925"/>
    <xdr:pic>
      <xdr:nvPicPr>
        <xdr:cNvPr id="3184" name="Picture 21">
          <a:extLst>
            <a:ext uri="{FF2B5EF4-FFF2-40B4-BE49-F238E27FC236}">
              <a16:creationId xmlns:a16="http://schemas.microsoft.com/office/drawing/2014/main" xmlns="" id="{DF832DBB-547E-4D8B-9D78-DC2AD5AC99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545050"/>
          <a:ext cx="2242" cy="161925"/>
        </a:xfrm>
        <a:prstGeom prst="rect">
          <a:avLst/>
        </a:prstGeom>
        <a:noFill/>
        <a:ln w="9525">
          <a:noFill/>
          <a:miter lim="800000"/>
          <a:headEnd/>
          <a:tailEnd/>
        </a:ln>
      </xdr:spPr>
    </xdr:pic>
    <xdr:clientData/>
  </xdr:oneCellAnchor>
  <xdr:oneCellAnchor>
    <xdr:from>
      <xdr:col>4</xdr:col>
      <xdr:colOff>1047750</xdr:colOff>
      <xdr:row>1927</xdr:row>
      <xdr:rowOff>0</xdr:rowOff>
    </xdr:from>
    <xdr:ext cx="2242" cy="161925"/>
    <xdr:pic>
      <xdr:nvPicPr>
        <xdr:cNvPr id="3185" name="Picture 21">
          <a:extLst>
            <a:ext uri="{FF2B5EF4-FFF2-40B4-BE49-F238E27FC236}">
              <a16:creationId xmlns:a16="http://schemas.microsoft.com/office/drawing/2014/main" xmlns="" id="{1B7F1E42-4DB2-47E0-AD0D-352D21D6D7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1927</xdr:row>
      <xdr:rowOff>0</xdr:rowOff>
    </xdr:from>
    <xdr:ext cx="2242" cy="161925"/>
    <xdr:pic>
      <xdr:nvPicPr>
        <xdr:cNvPr id="3186" name="Picture 21">
          <a:extLst>
            <a:ext uri="{FF2B5EF4-FFF2-40B4-BE49-F238E27FC236}">
              <a16:creationId xmlns:a16="http://schemas.microsoft.com/office/drawing/2014/main" xmlns="" id="{71BCEF87-FEEF-4F2A-8501-3031360247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2159</xdr:row>
      <xdr:rowOff>0</xdr:rowOff>
    </xdr:from>
    <xdr:ext cx="2242" cy="161925"/>
    <xdr:pic>
      <xdr:nvPicPr>
        <xdr:cNvPr id="3187" name="Picture 21">
          <a:extLst>
            <a:ext uri="{FF2B5EF4-FFF2-40B4-BE49-F238E27FC236}">
              <a16:creationId xmlns:a16="http://schemas.microsoft.com/office/drawing/2014/main" xmlns="" id="{9C94188B-BAA0-4132-969E-5ED50C6C2B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5167550"/>
          <a:ext cx="2242" cy="161925"/>
        </a:xfrm>
        <a:prstGeom prst="rect">
          <a:avLst/>
        </a:prstGeom>
        <a:noFill/>
        <a:ln w="9525">
          <a:noFill/>
          <a:miter lim="800000"/>
          <a:headEnd/>
          <a:tailEnd/>
        </a:ln>
      </xdr:spPr>
    </xdr:pic>
    <xdr:clientData/>
  </xdr:oneCellAnchor>
  <xdr:oneCellAnchor>
    <xdr:from>
      <xdr:col>4</xdr:col>
      <xdr:colOff>1047750</xdr:colOff>
      <xdr:row>2040</xdr:row>
      <xdr:rowOff>0</xdr:rowOff>
    </xdr:from>
    <xdr:ext cx="2242" cy="161925"/>
    <xdr:pic>
      <xdr:nvPicPr>
        <xdr:cNvPr id="3188" name="Picture 21">
          <a:extLst>
            <a:ext uri="{FF2B5EF4-FFF2-40B4-BE49-F238E27FC236}">
              <a16:creationId xmlns:a16="http://schemas.microsoft.com/office/drawing/2014/main" xmlns="" id="{86737DCA-C79C-47B4-BDD2-A282FAC4AE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2498050"/>
          <a:ext cx="2242" cy="161925"/>
        </a:xfrm>
        <a:prstGeom prst="rect">
          <a:avLst/>
        </a:prstGeom>
        <a:noFill/>
        <a:ln w="9525">
          <a:noFill/>
          <a:miter lim="800000"/>
          <a:headEnd/>
          <a:tailEnd/>
        </a:ln>
      </xdr:spPr>
    </xdr:pic>
    <xdr:clientData/>
  </xdr:oneCellAnchor>
  <xdr:oneCellAnchor>
    <xdr:from>
      <xdr:col>4</xdr:col>
      <xdr:colOff>1047750</xdr:colOff>
      <xdr:row>2020</xdr:row>
      <xdr:rowOff>0</xdr:rowOff>
    </xdr:from>
    <xdr:ext cx="2242" cy="161925"/>
    <xdr:pic>
      <xdr:nvPicPr>
        <xdr:cNvPr id="3189" name="Picture 21">
          <a:extLst>
            <a:ext uri="{FF2B5EF4-FFF2-40B4-BE49-F238E27FC236}">
              <a16:creationId xmlns:a16="http://schemas.microsoft.com/office/drawing/2014/main" xmlns="" id="{61D11AE1-E7E4-4044-9CB3-ABBD8FD0D04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8688050"/>
          <a:ext cx="2242" cy="161925"/>
        </a:xfrm>
        <a:prstGeom prst="rect">
          <a:avLst/>
        </a:prstGeom>
        <a:noFill/>
        <a:ln w="9525">
          <a:noFill/>
          <a:miter lim="800000"/>
          <a:headEnd/>
          <a:tailEnd/>
        </a:ln>
      </xdr:spPr>
    </xdr:pic>
    <xdr:clientData/>
  </xdr:oneCellAnchor>
  <xdr:oneCellAnchor>
    <xdr:from>
      <xdr:col>4</xdr:col>
      <xdr:colOff>1047750</xdr:colOff>
      <xdr:row>2013</xdr:row>
      <xdr:rowOff>0</xdr:rowOff>
    </xdr:from>
    <xdr:ext cx="2242" cy="161925"/>
    <xdr:pic>
      <xdr:nvPicPr>
        <xdr:cNvPr id="3190" name="Picture 21">
          <a:extLst>
            <a:ext uri="{FF2B5EF4-FFF2-40B4-BE49-F238E27FC236}">
              <a16:creationId xmlns:a16="http://schemas.microsoft.com/office/drawing/2014/main" xmlns="" id="{10162953-E6AE-4720-AA2F-A5474808B4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54550"/>
          <a:ext cx="2242" cy="161925"/>
        </a:xfrm>
        <a:prstGeom prst="rect">
          <a:avLst/>
        </a:prstGeom>
        <a:noFill/>
        <a:ln w="9525">
          <a:noFill/>
          <a:miter lim="800000"/>
          <a:headEnd/>
          <a:tailEnd/>
        </a:ln>
      </xdr:spPr>
    </xdr:pic>
    <xdr:clientData/>
  </xdr:oneCellAnchor>
  <xdr:oneCellAnchor>
    <xdr:from>
      <xdr:col>4</xdr:col>
      <xdr:colOff>1047750</xdr:colOff>
      <xdr:row>2085</xdr:row>
      <xdr:rowOff>0</xdr:rowOff>
    </xdr:from>
    <xdr:ext cx="2242" cy="161925"/>
    <xdr:pic>
      <xdr:nvPicPr>
        <xdr:cNvPr id="3191" name="Picture 21">
          <a:extLst>
            <a:ext uri="{FF2B5EF4-FFF2-40B4-BE49-F238E27FC236}">
              <a16:creationId xmlns:a16="http://schemas.microsoft.com/office/drawing/2014/main" xmlns="" id="{253C061F-297A-4D06-8327-82F8DC7836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1070550"/>
          <a:ext cx="2242" cy="161925"/>
        </a:xfrm>
        <a:prstGeom prst="rect">
          <a:avLst/>
        </a:prstGeom>
        <a:noFill/>
        <a:ln w="9525">
          <a:noFill/>
          <a:miter lim="800000"/>
          <a:headEnd/>
          <a:tailEnd/>
        </a:ln>
      </xdr:spPr>
    </xdr:pic>
    <xdr:clientData/>
  </xdr:oneCellAnchor>
  <xdr:oneCellAnchor>
    <xdr:from>
      <xdr:col>4</xdr:col>
      <xdr:colOff>1047750</xdr:colOff>
      <xdr:row>2136</xdr:row>
      <xdr:rowOff>0</xdr:rowOff>
    </xdr:from>
    <xdr:ext cx="2242" cy="161925"/>
    <xdr:pic>
      <xdr:nvPicPr>
        <xdr:cNvPr id="3192" name="Picture 21">
          <a:extLst>
            <a:ext uri="{FF2B5EF4-FFF2-40B4-BE49-F238E27FC236}">
              <a16:creationId xmlns:a16="http://schemas.microsoft.com/office/drawing/2014/main" xmlns="" id="{39D3A16E-A17F-4098-BAA9-736CEFE5E8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0786050"/>
          <a:ext cx="2242" cy="161925"/>
        </a:xfrm>
        <a:prstGeom prst="rect">
          <a:avLst/>
        </a:prstGeom>
        <a:noFill/>
        <a:ln w="9525">
          <a:noFill/>
          <a:miter lim="800000"/>
          <a:headEnd/>
          <a:tailEnd/>
        </a:ln>
      </xdr:spPr>
    </xdr:pic>
    <xdr:clientData/>
  </xdr:oneCellAnchor>
  <xdr:oneCellAnchor>
    <xdr:from>
      <xdr:col>4</xdr:col>
      <xdr:colOff>1047750</xdr:colOff>
      <xdr:row>2107</xdr:row>
      <xdr:rowOff>0</xdr:rowOff>
    </xdr:from>
    <xdr:ext cx="2242" cy="161925"/>
    <xdr:pic>
      <xdr:nvPicPr>
        <xdr:cNvPr id="3193" name="Picture 21">
          <a:extLst>
            <a:ext uri="{FF2B5EF4-FFF2-40B4-BE49-F238E27FC236}">
              <a16:creationId xmlns:a16="http://schemas.microsoft.com/office/drawing/2014/main" xmlns="" id="{8DD35DD3-7807-42A6-A4BB-1857AE7ACEF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5261550"/>
          <a:ext cx="2242" cy="161925"/>
        </a:xfrm>
        <a:prstGeom prst="rect">
          <a:avLst/>
        </a:prstGeom>
        <a:noFill/>
        <a:ln w="9525">
          <a:noFill/>
          <a:miter lim="800000"/>
          <a:headEnd/>
          <a:tailEnd/>
        </a:ln>
      </xdr:spPr>
    </xdr:pic>
    <xdr:clientData/>
  </xdr:oneCellAnchor>
  <xdr:oneCellAnchor>
    <xdr:from>
      <xdr:col>4</xdr:col>
      <xdr:colOff>1047750</xdr:colOff>
      <xdr:row>1975</xdr:row>
      <xdr:rowOff>0</xdr:rowOff>
    </xdr:from>
    <xdr:ext cx="2242" cy="161925"/>
    <xdr:pic>
      <xdr:nvPicPr>
        <xdr:cNvPr id="3194" name="Picture 21">
          <a:extLst>
            <a:ext uri="{FF2B5EF4-FFF2-40B4-BE49-F238E27FC236}">
              <a16:creationId xmlns:a16="http://schemas.microsoft.com/office/drawing/2014/main" xmlns="" id="{15473781-744D-44CB-9FBB-ACDF5C3EAA1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115550"/>
          <a:ext cx="2242" cy="161925"/>
        </a:xfrm>
        <a:prstGeom prst="rect">
          <a:avLst/>
        </a:prstGeom>
        <a:noFill/>
        <a:ln w="9525">
          <a:noFill/>
          <a:miter lim="800000"/>
          <a:headEnd/>
          <a:tailEnd/>
        </a:ln>
      </xdr:spPr>
    </xdr:pic>
    <xdr:clientData/>
  </xdr:oneCellAnchor>
  <xdr:oneCellAnchor>
    <xdr:from>
      <xdr:col>4</xdr:col>
      <xdr:colOff>1047750</xdr:colOff>
      <xdr:row>2041</xdr:row>
      <xdr:rowOff>0</xdr:rowOff>
    </xdr:from>
    <xdr:ext cx="2242" cy="161925"/>
    <xdr:pic>
      <xdr:nvPicPr>
        <xdr:cNvPr id="3195" name="Picture 21">
          <a:extLst>
            <a:ext uri="{FF2B5EF4-FFF2-40B4-BE49-F238E27FC236}">
              <a16:creationId xmlns:a16="http://schemas.microsoft.com/office/drawing/2014/main" xmlns="" id="{5A21677E-052D-414C-93E4-4B056FBCFE5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2688550"/>
          <a:ext cx="2242" cy="161925"/>
        </a:xfrm>
        <a:prstGeom prst="rect">
          <a:avLst/>
        </a:prstGeom>
        <a:noFill/>
        <a:ln w="9525">
          <a:noFill/>
          <a:miter lim="800000"/>
          <a:headEnd/>
          <a:tailEnd/>
        </a:ln>
      </xdr:spPr>
    </xdr:pic>
    <xdr:clientData/>
  </xdr:oneCellAnchor>
  <xdr:oneCellAnchor>
    <xdr:from>
      <xdr:col>4</xdr:col>
      <xdr:colOff>1047750</xdr:colOff>
      <xdr:row>2043</xdr:row>
      <xdr:rowOff>0</xdr:rowOff>
    </xdr:from>
    <xdr:ext cx="2242" cy="161925"/>
    <xdr:pic>
      <xdr:nvPicPr>
        <xdr:cNvPr id="3196" name="Picture 21">
          <a:extLst>
            <a:ext uri="{FF2B5EF4-FFF2-40B4-BE49-F238E27FC236}">
              <a16:creationId xmlns:a16="http://schemas.microsoft.com/office/drawing/2014/main" xmlns="" id="{133A7265-BB72-440E-A5FF-C067F4A2A69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3069550"/>
          <a:ext cx="2242" cy="161925"/>
        </a:xfrm>
        <a:prstGeom prst="rect">
          <a:avLst/>
        </a:prstGeom>
        <a:noFill/>
        <a:ln w="9525">
          <a:noFill/>
          <a:miter lim="800000"/>
          <a:headEnd/>
          <a:tailEnd/>
        </a:ln>
      </xdr:spPr>
    </xdr:pic>
    <xdr:clientData/>
  </xdr:oneCellAnchor>
  <xdr:oneCellAnchor>
    <xdr:from>
      <xdr:col>4</xdr:col>
      <xdr:colOff>1047750</xdr:colOff>
      <xdr:row>2079</xdr:row>
      <xdr:rowOff>0</xdr:rowOff>
    </xdr:from>
    <xdr:ext cx="2242" cy="161925"/>
    <xdr:pic>
      <xdr:nvPicPr>
        <xdr:cNvPr id="3197" name="Picture 21">
          <a:extLst>
            <a:ext uri="{FF2B5EF4-FFF2-40B4-BE49-F238E27FC236}">
              <a16:creationId xmlns:a16="http://schemas.microsoft.com/office/drawing/2014/main" xmlns="" id="{EEE19B0E-BC2B-448F-9861-8A5197A915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9927550"/>
          <a:ext cx="2242" cy="161925"/>
        </a:xfrm>
        <a:prstGeom prst="rect">
          <a:avLst/>
        </a:prstGeom>
        <a:noFill/>
        <a:ln w="9525">
          <a:noFill/>
          <a:miter lim="800000"/>
          <a:headEnd/>
          <a:tailEnd/>
        </a:ln>
      </xdr:spPr>
    </xdr:pic>
    <xdr:clientData/>
  </xdr:oneCellAnchor>
  <xdr:oneCellAnchor>
    <xdr:from>
      <xdr:col>4</xdr:col>
      <xdr:colOff>1047750</xdr:colOff>
      <xdr:row>2001</xdr:row>
      <xdr:rowOff>0</xdr:rowOff>
    </xdr:from>
    <xdr:ext cx="2242" cy="161925"/>
    <xdr:pic>
      <xdr:nvPicPr>
        <xdr:cNvPr id="3198" name="Picture 21">
          <a:extLst>
            <a:ext uri="{FF2B5EF4-FFF2-40B4-BE49-F238E27FC236}">
              <a16:creationId xmlns:a16="http://schemas.microsoft.com/office/drawing/2014/main" xmlns="" id="{5DF541F6-2DD7-4F6B-B5AF-CE66115B76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068550"/>
          <a:ext cx="2242" cy="161925"/>
        </a:xfrm>
        <a:prstGeom prst="rect">
          <a:avLst/>
        </a:prstGeom>
        <a:noFill/>
        <a:ln w="9525">
          <a:noFill/>
          <a:miter lim="800000"/>
          <a:headEnd/>
          <a:tailEnd/>
        </a:ln>
      </xdr:spPr>
    </xdr:pic>
    <xdr:clientData/>
  </xdr:oneCellAnchor>
  <xdr:oneCellAnchor>
    <xdr:from>
      <xdr:col>4</xdr:col>
      <xdr:colOff>1047750</xdr:colOff>
      <xdr:row>2037</xdr:row>
      <xdr:rowOff>0</xdr:rowOff>
    </xdr:from>
    <xdr:ext cx="2242" cy="161925"/>
    <xdr:pic>
      <xdr:nvPicPr>
        <xdr:cNvPr id="3199" name="Picture 21">
          <a:extLst>
            <a:ext uri="{FF2B5EF4-FFF2-40B4-BE49-F238E27FC236}">
              <a16:creationId xmlns:a16="http://schemas.microsoft.com/office/drawing/2014/main" xmlns="" id="{F00549DA-539C-4CCB-8F13-415ED74EA6D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926550"/>
          <a:ext cx="2242" cy="161925"/>
        </a:xfrm>
        <a:prstGeom prst="rect">
          <a:avLst/>
        </a:prstGeom>
        <a:noFill/>
        <a:ln w="9525">
          <a:noFill/>
          <a:miter lim="800000"/>
          <a:headEnd/>
          <a:tailEnd/>
        </a:ln>
      </xdr:spPr>
    </xdr:pic>
    <xdr:clientData/>
  </xdr:oneCellAnchor>
  <xdr:oneCellAnchor>
    <xdr:from>
      <xdr:col>4</xdr:col>
      <xdr:colOff>1047750</xdr:colOff>
      <xdr:row>1957</xdr:row>
      <xdr:rowOff>0</xdr:rowOff>
    </xdr:from>
    <xdr:ext cx="2242" cy="161925"/>
    <xdr:pic>
      <xdr:nvPicPr>
        <xdr:cNvPr id="3200" name="Picture 21">
          <a:extLst>
            <a:ext uri="{FF2B5EF4-FFF2-40B4-BE49-F238E27FC236}">
              <a16:creationId xmlns:a16="http://schemas.microsoft.com/office/drawing/2014/main" xmlns="" id="{5D4F8081-60F7-4A9E-A519-CB6F2456EDC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686550"/>
          <a:ext cx="2242" cy="161925"/>
        </a:xfrm>
        <a:prstGeom prst="rect">
          <a:avLst/>
        </a:prstGeom>
        <a:noFill/>
        <a:ln w="9525">
          <a:noFill/>
          <a:miter lim="800000"/>
          <a:headEnd/>
          <a:tailEnd/>
        </a:ln>
      </xdr:spPr>
    </xdr:pic>
    <xdr:clientData/>
  </xdr:oneCellAnchor>
  <xdr:oneCellAnchor>
    <xdr:from>
      <xdr:col>4</xdr:col>
      <xdr:colOff>1047750</xdr:colOff>
      <xdr:row>2079</xdr:row>
      <xdr:rowOff>0</xdr:rowOff>
    </xdr:from>
    <xdr:ext cx="2242" cy="161925"/>
    <xdr:pic>
      <xdr:nvPicPr>
        <xdr:cNvPr id="3201" name="Picture 21">
          <a:extLst>
            <a:ext uri="{FF2B5EF4-FFF2-40B4-BE49-F238E27FC236}">
              <a16:creationId xmlns:a16="http://schemas.microsoft.com/office/drawing/2014/main" xmlns="" id="{0E54B2ED-688B-48A0-B81D-091EE1D8F2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9927550"/>
          <a:ext cx="2242" cy="161925"/>
        </a:xfrm>
        <a:prstGeom prst="rect">
          <a:avLst/>
        </a:prstGeom>
        <a:noFill/>
        <a:ln w="9525">
          <a:noFill/>
          <a:miter lim="800000"/>
          <a:headEnd/>
          <a:tailEnd/>
        </a:ln>
      </xdr:spPr>
    </xdr:pic>
    <xdr:clientData/>
  </xdr:oneCellAnchor>
  <xdr:oneCellAnchor>
    <xdr:from>
      <xdr:col>4</xdr:col>
      <xdr:colOff>1047750</xdr:colOff>
      <xdr:row>2001</xdr:row>
      <xdr:rowOff>0</xdr:rowOff>
    </xdr:from>
    <xdr:ext cx="2242" cy="161925"/>
    <xdr:pic>
      <xdr:nvPicPr>
        <xdr:cNvPr id="3202" name="Picture 21">
          <a:extLst>
            <a:ext uri="{FF2B5EF4-FFF2-40B4-BE49-F238E27FC236}">
              <a16:creationId xmlns:a16="http://schemas.microsoft.com/office/drawing/2014/main" xmlns="" id="{1A6DBC8D-980F-44AF-B398-F5522074CA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068550"/>
          <a:ext cx="2242" cy="161925"/>
        </a:xfrm>
        <a:prstGeom prst="rect">
          <a:avLst/>
        </a:prstGeom>
        <a:noFill/>
        <a:ln w="9525">
          <a:noFill/>
          <a:miter lim="800000"/>
          <a:headEnd/>
          <a:tailEnd/>
        </a:ln>
      </xdr:spPr>
    </xdr:pic>
    <xdr:clientData/>
  </xdr:oneCellAnchor>
  <xdr:oneCellAnchor>
    <xdr:from>
      <xdr:col>4</xdr:col>
      <xdr:colOff>1047750</xdr:colOff>
      <xdr:row>2041</xdr:row>
      <xdr:rowOff>0</xdr:rowOff>
    </xdr:from>
    <xdr:ext cx="2242" cy="161925"/>
    <xdr:pic>
      <xdr:nvPicPr>
        <xdr:cNvPr id="3203" name="Picture 21">
          <a:extLst>
            <a:ext uri="{FF2B5EF4-FFF2-40B4-BE49-F238E27FC236}">
              <a16:creationId xmlns:a16="http://schemas.microsoft.com/office/drawing/2014/main" xmlns="" id="{14C853FD-C2F5-4EB0-9271-1E5EE84BC5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2688550"/>
          <a:ext cx="2242" cy="161925"/>
        </a:xfrm>
        <a:prstGeom prst="rect">
          <a:avLst/>
        </a:prstGeom>
        <a:noFill/>
        <a:ln w="9525">
          <a:noFill/>
          <a:miter lim="800000"/>
          <a:headEnd/>
          <a:tailEnd/>
        </a:ln>
      </xdr:spPr>
    </xdr:pic>
    <xdr:clientData/>
  </xdr:oneCellAnchor>
  <xdr:oneCellAnchor>
    <xdr:from>
      <xdr:col>4</xdr:col>
      <xdr:colOff>1047750</xdr:colOff>
      <xdr:row>2104</xdr:row>
      <xdr:rowOff>0</xdr:rowOff>
    </xdr:from>
    <xdr:ext cx="2242" cy="161925"/>
    <xdr:pic>
      <xdr:nvPicPr>
        <xdr:cNvPr id="3204" name="Picture 21">
          <a:extLst>
            <a:ext uri="{FF2B5EF4-FFF2-40B4-BE49-F238E27FC236}">
              <a16:creationId xmlns:a16="http://schemas.microsoft.com/office/drawing/2014/main" xmlns="" id="{83DBE36A-8E00-480C-A289-43F96100F83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690050"/>
          <a:ext cx="2242" cy="161925"/>
        </a:xfrm>
        <a:prstGeom prst="rect">
          <a:avLst/>
        </a:prstGeom>
        <a:noFill/>
        <a:ln w="9525">
          <a:noFill/>
          <a:miter lim="800000"/>
          <a:headEnd/>
          <a:tailEnd/>
        </a:ln>
      </xdr:spPr>
    </xdr:pic>
    <xdr:clientData/>
  </xdr:oneCellAnchor>
  <xdr:oneCellAnchor>
    <xdr:from>
      <xdr:col>4</xdr:col>
      <xdr:colOff>1047750</xdr:colOff>
      <xdr:row>2010</xdr:row>
      <xdr:rowOff>0</xdr:rowOff>
    </xdr:from>
    <xdr:ext cx="2242" cy="161925"/>
    <xdr:pic>
      <xdr:nvPicPr>
        <xdr:cNvPr id="3205" name="Picture 21">
          <a:extLst>
            <a:ext uri="{FF2B5EF4-FFF2-40B4-BE49-F238E27FC236}">
              <a16:creationId xmlns:a16="http://schemas.microsoft.com/office/drawing/2014/main" xmlns="" id="{4BB3D46C-B9B6-4687-9CB2-FA687796CE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6783050"/>
          <a:ext cx="2242" cy="161925"/>
        </a:xfrm>
        <a:prstGeom prst="rect">
          <a:avLst/>
        </a:prstGeom>
        <a:noFill/>
        <a:ln w="9525">
          <a:noFill/>
          <a:miter lim="800000"/>
          <a:headEnd/>
          <a:tailEnd/>
        </a:ln>
      </xdr:spPr>
    </xdr:pic>
    <xdr:clientData/>
  </xdr:oneCellAnchor>
  <xdr:oneCellAnchor>
    <xdr:from>
      <xdr:col>4</xdr:col>
      <xdr:colOff>1047750</xdr:colOff>
      <xdr:row>1990</xdr:row>
      <xdr:rowOff>0</xdr:rowOff>
    </xdr:from>
    <xdr:ext cx="2242" cy="161925"/>
    <xdr:pic>
      <xdr:nvPicPr>
        <xdr:cNvPr id="3206" name="Picture 21">
          <a:extLst>
            <a:ext uri="{FF2B5EF4-FFF2-40B4-BE49-F238E27FC236}">
              <a16:creationId xmlns:a16="http://schemas.microsoft.com/office/drawing/2014/main" xmlns="" id="{83CE2E71-B3F1-48BA-966F-DF95673B22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973050"/>
          <a:ext cx="2242" cy="161925"/>
        </a:xfrm>
        <a:prstGeom prst="rect">
          <a:avLst/>
        </a:prstGeom>
        <a:noFill/>
        <a:ln w="9525">
          <a:noFill/>
          <a:miter lim="800000"/>
          <a:headEnd/>
          <a:tailEnd/>
        </a:ln>
      </xdr:spPr>
    </xdr:pic>
    <xdr:clientData/>
  </xdr:oneCellAnchor>
  <xdr:oneCellAnchor>
    <xdr:from>
      <xdr:col>4</xdr:col>
      <xdr:colOff>1047750</xdr:colOff>
      <xdr:row>2193</xdr:row>
      <xdr:rowOff>0</xdr:rowOff>
    </xdr:from>
    <xdr:ext cx="2242" cy="161925"/>
    <xdr:pic>
      <xdr:nvPicPr>
        <xdr:cNvPr id="3207" name="Picture 21">
          <a:extLst>
            <a:ext uri="{FF2B5EF4-FFF2-40B4-BE49-F238E27FC236}">
              <a16:creationId xmlns:a16="http://schemas.microsoft.com/office/drawing/2014/main" xmlns="" id="{34B5F15A-F651-42A1-95E6-F38827BC3DA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1644550"/>
          <a:ext cx="2242" cy="161925"/>
        </a:xfrm>
        <a:prstGeom prst="rect">
          <a:avLst/>
        </a:prstGeom>
        <a:noFill/>
        <a:ln w="9525">
          <a:noFill/>
          <a:miter lim="800000"/>
          <a:headEnd/>
          <a:tailEnd/>
        </a:ln>
      </xdr:spPr>
    </xdr:pic>
    <xdr:clientData/>
  </xdr:oneCellAnchor>
  <xdr:oneCellAnchor>
    <xdr:from>
      <xdr:col>4</xdr:col>
      <xdr:colOff>1047750</xdr:colOff>
      <xdr:row>2108</xdr:row>
      <xdr:rowOff>0</xdr:rowOff>
    </xdr:from>
    <xdr:ext cx="2242" cy="161925"/>
    <xdr:pic>
      <xdr:nvPicPr>
        <xdr:cNvPr id="3208" name="Picture 21">
          <a:extLst>
            <a:ext uri="{FF2B5EF4-FFF2-40B4-BE49-F238E27FC236}">
              <a16:creationId xmlns:a16="http://schemas.microsoft.com/office/drawing/2014/main" xmlns="" id="{D38E9823-2313-43EB-96E0-70B47CFB1B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5452050"/>
          <a:ext cx="2242" cy="161925"/>
        </a:xfrm>
        <a:prstGeom prst="rect">
          <a:avLst/>
        </a:prstGeom>
        <a:noFill/>
        <a:ln w="9525">
          <a:noFill/>
          <a:miter lim="800000"/>
          <a:headEnd/>
          <a:tailEnd/>
        </a:ln>
      </xdr:spPr>
    </xdr:pic>
    <xdr:clientData/>
  </xdr:oneCellAnchor>
  <xdr:oneCellAnchor>
    <xdr:from>
      <xdr:col>4</xdr:col>
      <xdr:colOff>1047750</xdr:colOff>
      <xdr:row>2024</xdr:row>
      <xdr:rowOff>0</xdr:rowOff>
    </xdr:from>
    <xdr:ext cx="2242" cy="161925"/>
    <xdr:pic>
      <xdr:nvPicPr>
        <xdr:cNvPr id="3209" name="Picture 21">
          <a:extLst>
            <a:ext uri="{FF2B5EF4-FFF2-40B4-BE49-F238E27FC236}">
              <a16:creationId xmlns:a16="http://schemas.microsoft.com/office/drawing/2014/main" xmlns="" id="{7D9DBD69-7925-41FF-980E-4C15D7234D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9450050"/>
          <a:ext cx="2242" cy="161925"/>
        </a:xfrm>
        <a:prstGeom prst="rect">
          <a:avLst/>
        </a:prstGeom>
        <a:noFill/>
        <a:ln w="9525">
          <a:noFill/>
          <a:miter lim="800000"/>
          <a:headEnd/>
          <a:tailEnd/>
        </a:ln>
      </xdr:spPr>
    </xdr:pic>
    <xdr:clientData/>
  </xdr:oneCellAnchor>
  <xdr:oneCellAnchor>
    <xdr:from>
      <xdr:col>4</xdr:col>
      <xdr:colOff>1047750</xdr:colOff>
      <xdr:row>2194</xdr:row>
      <xdr:rowOff>0</xdr:rowOff>
    </xdr:from>
    <xdr:ext cx="2242" cy="161925"/>
    <xdr:pic>
      <xdr:nvPicPr>
        <xdr:cNvPr id="3210" name="Picture 21">
          <a:extLst>
            <a:ext uri="{FF2B5EF4-FFF2-40B4-BE49-F238E27FC236}">
              <a16:creationId xmlns:a16="http://schemas.microsoft.com/office/drawing/2014/main" xmlns="" id="{3BD96A94-7B62-439B-B3D7-5793FF86C6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1835050"/>
          <a:ext cx="2242" cy="161925"/>
        </a:xfrm>
        <a:prstGeom prst="rect">
          <a:avLst/>
        </a:prstGeom>
        <a:noFill/>
        <a:ln w="9525">
          <a:noFill/>
          <a:miter lim="800000"/>
          <a:headEnd/>
          <a:tailEnd/>
        </a:ln>
      </xdr:spPr>
    </xdr:pic>
    <xdr:clientData/>
  </xdr:oneCellAnchor>
  <xdr:oneCellAnchor>
    <xdr:from>
      <xdr:col>4</xdr:col>
      <xdr:colOff>1047750</xdr:colOff>
      <xdr:row>2033</xdr:row>
      <xdr:rowOff>0</xdr:rowOff>
    </xdr:from>
    <xdr:ext cx="2242" cy="161925"/>
    <xdr:pic>
      <xdr:nvPicPr>
        <xdr:cNvPr id="3211" name="Picture 21">
          <a:extLst>
            <a:ext uri="{FF2B5EF4-FFF2-40B4-BE49-F238E27FC236}">
              <a16:creationId xmlns:a16="http://schemas.microsoft.com/office/drawing/2014/main" xmlns="" id="{0EB7A6B9-DDD4-49C4-A90B-2A11CC6AB0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64550"/>
          <a:ext cx="2242" cy="161925"/>
        </a:xfrm>
        <a:prstGeom prst="rect">
          <a:avLst/>
        </a:prstGeom>
        <a:noFill/>
        <a:ln w="9525">
          <a:noFill/>
          <a:miter lim="800000"/>
          <a:headEnd/>
          <a:tailEnd/>
        </a:ln>
      </xdr:spPr>
    </xdr:pic>
    <xdr:clientData/>
  </xdr:oneCellAnchor>
  <xdr:oneCellAnchor>
    <xdr:from>
      <xdr:col>4</xdr:col>
      <xdr:colOff>1047750</xdr:colOff>
      <xdr:row>2084</xdr:row>
      <xdr:rowOff>0</xdr:rowOff>
    </xdr:from>
    <xdr:ext cx="2242" cy="161925"/>
    <xdr:pic>
      <xdr:nvPicPr>
        <xdr:cNvPr id="3212" name="Picture 21">
          <a:extLst>
            <a:ext uri="{FF2B5EF4-FFF2-40B4-BE49-F238E27FC236}">
              <a16:creationId xmlns:a16="http://schemas.microsoft.com/office/drawing/2014/main" xmlns="" id="{4EFEF56D-0257-4475-9BA2-E9AE775868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0880050"/>
          <a:ext cx="2242" cy="161925"/>
        </a:xfrm>
        <a:prstGeom prst="rect">
          <a:avLst/>
        </a:prstGeom>
        <a:noFill/>
        <a:ln w="9525">
          <a:noFill/>
          <a:miter lim="800000"/>
          <a:headEnd/>
          <a:tailEnd/>
        </a:ln>
      </xdr:spPr>
    </xdr:pic>
    <xdr:clientData/>
  </xdr:oneCellAnchor>
  <xdr:oneCellAnchor>
    <xdr:from>
      <xdr:col>4</xdr:col>
      <xdr:colOff>1047750</xdr:colOff>
      <xdr:row>2018</xdr:row>
      <xdr:rowOff>0</xdr:rowOff>
    </xdr:from>
    <xdr:ext cx="2242" cy="161925"/>
    <xdr:pic>
      <xdr:nvPicPr>
        <xdr:cNvPr id="3213" name="Picture 21">
          <a:extLst>
            <a:ext uri="{FF2B5EF4-FFF2-40B4-BE49-F238E27FC236}">
              <a16:creationId xmlns:a16="http://schemas.microsoft.com/office/drawing/2014/main" xmlns="" id="{0BF92480-44E2-4304-9F38-A8FFF8CE2B9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8307050"/>
          <a:ext cx="2242" cy="161925"/>
        </a:xfrm>
        <a:prstGeom prst="rect">
          <a:avLst/>
        </a:prstGeom>
        <a:noFill/>
        <a:ln w="9525">
          <a:noFill/>
          <a:miter lim="800000"/>
          <a:headEnd/>
          <a:tailEnd/>
        </a:ln>
      </xdr:spPr>
    </xdr:pic>
    <xdr:clientData/>
  </xdr:oneCellAnchor>
  <xdr:oneCellAnchor>
    <xdr:from>
      <xdr:col>4</xdr:col>
      <xdr:colOff>1047750</xdr:colOff>
      <xdr:row>2017</xdr:row>
      <xdr:rowOff>0</xdr:rowOff>
    </xdr:from>
    <xdr:ext cx="2242" cy="161925"/>
    <xdr:pic>
      <xdr:nvPicPr>
        <xdr:cNvPr id="3214" name="Picture 21">
          <a:extLst>
            <a:ext uri="{FF2B5EF4-FFF2-40B4-BE49-F238E27FC236}">
              <a16:creationId xmlns:a16="http://schemas.microsoft.com/office/drawing/2014/main" xmlns="" id="{EE844312-E1FE-4587-905C-CC5A5CC6D48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8116550"/>
          <a:ext cx="2242" cy="161925"/>
        </a:xfrm>
        <a:prstGeom prst="rect">
          <a:avLst/>
        </a:prstGeom>
        <a:noFill/>
        <a:ln w="9525">
          <a:noFill/>
          <a:miter lim="800000"/>
          <a:headEnd/>
          <a:tailEnd/>
        </a:ln>
      </xdr:spPr>
    </xdr:pic>
    <xdr:clientData/>
  </xdr:oneCellAnchor>
  <xdr:oneCellAnchor>
    <xdr:from>
      <xdr:col>4</xdr:col>
      <xdr:colOff>1047750</xdr:colOff>
      <xdr:row>2106</xdr:row>
      <xdr:rowOff>0</xdr:rowOff>
    </xdr:from>
    <xdr:ext cx="2242" cy="161925"/>
    <xdr:pic>
      <xdr:nvPicPr>
        <xdr:cNvPr id="3215" name="Picture 21">
          <a:extLst>
            <a:ext uri="{FF2B5EF4-FFF2-40B4-BE49-F238E27FC236}">
              <a16:creationId xmlns:a16="http://schemas.microsoft.com/office/drawing/2014/main" xmlns="" id="{35625A62-8B98-4758-800B-0A3EBB2548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5071050"/>
          <a:ext cx="2242" cy="161925"/>
        </a:xfrm>
        <a:prstGeom prst="rect">
          <a:avLst/>
        </a:prstGeom>
        <a:noFill/>
        <a:ln w="9525">
          <a:noFill/>
          <a:miter lim="800000"/>
          <a:headEnd/>
          <a:tailEnd/>
        </a:ln>
      </xdr:spPr>
    </xdr:pic>
    <xdr:clientData/>
  </xdr:oneCellAnchor>
  <xdr:oneCellAnchor>
    <xdr:from>
      <xdr:col>4</xdr:col>
      <xdr:colOff>1047750</xdr:colOff>
      <xdr:row>2014</xdr:row>
      <xdr:rowOff>0</xdr:rowOff>
    </xdr:from>
    <xdr:ext cx="2242" cy="161925"/>
    <xdr:pic>
      <xdr:nvPicPr>
        <xdr:cNvPr id="3216" name="Picture 21">
          <a:extLst>
            <a:ext uri="{FF2B5EF4-FFF2-40B4-BE49-F238E27FC236}">
              <a16:creationId xmlns:a16="http://schemas.microsoft.com/office/drawing/2014/main" xmlns="" id="{00C177A3-31A0-40D6-8DFA-ADB058C999F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545050"/>
          <a:ext cx="2242" cy="161925"/>
        </a:xfrm>
        <a:prstGeom prst="rect">
          <a:avLst/>
        </a:prstGeom>
        <a:noFill/>
        <a:ln w="9525">
          <a:noFill/>
          <a:miter lim="800000"/>
          <a:headEnd/>
          <a:tailEnd/>
        </a:ln>
      </xdr:spPr>
    </xdr:pic>
    <xdr:clientData/>
  </xdr:oneCellAnchor>
  <xdr:oneCellAnchor>
    <xdr:from>
      <xdr:col>4</xdr:col>
      <xdr:colOff>1047750</xdr:colOff>
      <xdr:row>1927</xdr:row>
      <xdr:rowOff>0</xdr:rowOff>
    </xdr:from>
    <xdr:ext cx="2242" cy="161925"/>
    <xdr:pic>
      <xdr:nvPicPr>
        <xdr:cNvPr id="3217" name="Picture 21">
          <a:extLst>
            <a:ext uri="{FF2B5EF4-FFF2-40B4-BE49-F238E27FC236}">
              <a16:creationId xmlns:a16="http://schemas.microsoft.com/office/drawing/2014/main" xmlns="" id="{4D478EEC-F007-4948-B690-CB17F31CE21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1927</xdr:row>
      <xdr:rowOff>0</xdr:rowOff>
    </xdr:from>
    <xdr:ext cx="2242" cy="161925"/>
    <xdr:pic>
      <xdr:nvPicPr>
        <xdr:cNvPr id="3218" name="Picture 21">
          <a:extLst>
            <a:ext uri="{FF2B5EF4-FFF2-40B4-BE49-F238E27FC236}">
              <a16:creationId xmlns:a16="http://schemas.microsoft.com/office/drawing/2014/main" xmlns="" id="{E8C5AACD-FDE6-497F-951E-743C2648B0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2159</xdr:row>
      <xdr:rowOff>0</xdr:rowOff>
    </xdr:from>
    <xdr:ext cx="2242" cy="161925"/>
    <xdr:pic>
      <xdr:nvPicPr>
        <xdr:cNvPr id="3219" name="Picture 21">
          <a:extLst>
            <a:ext uri="{FF2B5EF4-FFF2-40B4-BE49-F238E27FC236}">
              <a16:creationId xmlns:a16="http://schemas.microsoft.com/office/drawing/2014/main" xmlns="" id="{512A8289-3CF2-4C1E-AF13-D630D00597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5167550"/>
          <a:ext cx="2242" cy="161925"/>
        </a:xfrm>
        <a:prstGeom prst="rect">
          <a:avLst/>
        </a:prstGeom>
        <a:noFill/>
        <a:ln w="9525">
          <a:noFill/>
          <a:miter lim="800000"/>
          <a:headEnd/>
          <a:tailEnd/>
        </a:ln>
      </xdr:spPr>
    </xdr:pic>
    <xdr:clientData/>
  </xdr:oneCellAnchor>
  <xdr:oneCellAnchor>
    <xdr:from>
      <xdr:col>4</xdr:col>
      <xdr:colOff>1047750</xdr:colOff>
      <xdr:row>2040</xdr:row>
      <xdr:rowOff>0</xdr:rowOff>
    </xdr:from>
    <xdr:ext cx="2242" cy="161925"/>
    <xdr:pic>
      <xdr:nvPicPr>
        <xdr:cNvPr id="3220" name="Picture 21">
          <a:extLst>
            <a:ext uri="{FF2B5EF4-FFF2-40B4-BE49-F238E27FC236}">
              <a16:creationId xmlns:a16="http://schemas.microsoft.com/office/drawing/2014/main" xmlns="" id="{09CF0879-74FF-4B5D-AF66-EA41A92F7F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2498050"/>
          <a:ext cx="2242" cy="161925"/>
        </a:xfrm>
        <a:prstGeom prst="rect">
          <a:avLst/>
        </a:prstGeom>
        <a:noFill/>
        <a:ln w="9525">
          <a:noFill/>
          <a:miter lim="800000"/>
          <a:headEnd/>
          <a:tailEnd/>
        </a:ln>
      </xdr:spPr>
    </xdr:pic>
    <xdr:clientData/>
  </xdr:oneCellAnchor>
  <xdr:oneCellAnchor>
    <xdr:from>
      <xdr:col>4</xdr:col>
      <xdr:colOff>1047750</xdr:colOff>
      <xdr:row>2020</xdr:row>
      <xdr:rowOff>0</xdr:rowOff>
    </xdr:from>
    <xdr:ext cx="2242" cy="161925"/>
    <xdr:pic>
      <xdr:nvPicPr>
        <xdr:cNvPr id="3221" name="Picture 21">
          <a:extLst>
            <a:ext uri="{FF2B5EF4-FFF2-40B4-BE49-F238E27FC236}">
              <a16:creationId xmlns:a16="http://schemas.microsoft.com/office/drawing/2014/main" xmlns="" id="{979F83E0-7550-4B3C-BB6D-A34D6902CA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8688050"/>
          <a:ext cx="2242" cy="161925"/>
        </a:xfrm>
        <a:prstGeom prst="rect">
          <a:avLst/>
        </a:prstGeom>
        <a:noFill/>
        <a:ln w="9525">
          <a:noFill/>
          <a:miter lim="800000"/>
          <a:headEnd/>
          <a:tailEnd/>
        </a:ln>
      </xdr:spPr>
    </xdr:pic>
    <xdr:clientData/>
  </xdr:oneCellAnchor>
  <xdr:oneCellAnchor>
    <xdr:from>
      <xdr:col>4</xdr:col>
      <xdr:colOff>1047750</xdr:colOff>
      <xdr:row>2013</xdr:row>
      <xdr:rowOff>0</xdr:rowOff>
    </xdr:from>
    <xdr:ext cx="2242" cy="161925"/>
    <xdr:pic>
      <xdr:nvPicPr>
        <xdr:cNvPr id="3222" name="Picture 21">
          <a:extLst>
            <a:ext uri="{FF2B5EF4-FFF2-40B4-BE49-F238E27FC236}">
              <a16:creationId xmlns:a16="http://schemas.microsoft.com/office/drawing/2014/main" xmlns="" id="{24B5A9EC-4EEA-41D4-8305-D6D66FE5BC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7354550"/>
          <a:ext cx="2242" cy="161925"/>
        </a:xfrm>
        <a:prstGeom prst="rect">
          <a:avLst/>
        </a:prstGeom>
        <a:noFill/>
        <a:ln w="9525">
          <a:noFill/>
          <a:miter lim="800000"/>
          <a:headEnd/>
          <a:tailEnd/>
        </a:ln>
      </xdr:spPr>
    </xdr:pic>
    <xdr:clientData/>
  </xdr:oneCellAnchor>
  <xdr:oneCellAnchor>
    <xdr:from>
      <xdr:col>4</xdr:col>
      <xdr:colOff>1047750</xdr:colOff>
      <xdr:row>2085</xdr:row>
      <xdr:rowOff>0</xdr:rowOff>
    </xdr:from>
    <xdr:ext cx="2242" cy="161925"/>
    <xdr:pic>
      <xdr:nvPicPr>
        <xdr:cNvPr id="3223" name="Picture 21">
          <a:extLst>
            <a:ext uri="{FF2B5EF4-FFF2-40B4-BE49-F238E27FC236}">
              <a16:creationId xmlns:a16="http://schemas.microsoft.com/office/drawing/2014/main" xmlns="" id="{9CAC337E-2B02-4F05-BA94-71B2C813D24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1070550"/>
          <a:ext cx="2242" cy="161925"/>
        </a:xfrm>
        <a:prstGeom prst="rect">
          <a:avLst/>
        </a:prstGeom>
        <a:noFill/>
        <a:ln w="9525">
          <a:noFill/>
          <a:miter lim="800000"/>
          <a:headEnd/>
          <a:tailEnd/>
        </a:ln>
      </xdr:spPr>
    </xdr:pic>
    <xdr:clientData/>
  </xdr:oneCellAnchor>
  <xdr:oneCellAnchor>
    <xdr:from>
      <xdr:col>4</xdr:col>
      <xdr:colOff>1047750</xdr:colOff>
      <xdr:row>2136</xdr:row>
      <xdr:rowOff>0</xdr:rowOff>
    </xdr:from>
    <xdr:ext cx="2242" cy="161925"/>
    <xdr:pic>
      <xdr:nvPicPr>
        <xdr:cNvPr id="3224" name="Picture 21">
          <a:extLst>
            <a:ext uri="{FF2B5EF4-FFF2-40B4-BE49-F238E27FC236}">
              <a16:creationId xmlns:a16="http://schemas.microsoft.com/office/drawing/2014/main" xmlns="" id="{998D73D1-A99B-4588-8D62-C91C0F17F5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0786050"/>
          <a:ext cx="2242" cy="161925"/>
        </a:xfrm>
        <a:prstGeom prst="rect">
          <a:avLst/>
        </a:prstGeom>
        <a:noFill/>
        <a:ln w="9525">
          <a:noFill/>
          <a:miter lim="800000"/>
          <a:headEnd/>
          <a:tailEnd/>
        </a:ln>
      </xdr:spPr>
    </xdr:pic>
    <xdr:clientData/>
  </xdr:oneCellAnchor>
  <xdr:oneCellAnchor>
    <xdr:from>
      <xdr:col>4</xdr:col>
      <xdr:colOff>1047750</xdr:colOff>
      <xdr:row>2107</xdr:row>
      <xdr:rowOff>0</xdr:rowOff>
    </xdr:from>
    <xdr:ext cx="2242" cy="161925"/>
    <xdr:pic>
      <xdr:nvPicPr>
        <xdr:cNvPr id="3225" name="Picture 21">
          <a:extLst>
            <a:ext uri="{FF2B5EF4-FFF2-40B4-BE49-F238E27FC236}">
              <a16:creationId xmlns:a16="http://schemas.microsoft.com/office/drawing/2014/main" xmlns="" id="{5F7D4136-44DC-4AFD-B753-4E73F675204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5261550"/>
          <a:ext cx="2242" cy="161925"/>
        </a:xfrm>
        <a:prstGeom prst="rect">
          <a:avLst/>
        </a:prstGeom>
        <a:noFill/>
        <a:ln w="9525">
          <a:noFill/>
          <a:miter lim="800000"/>
          <a:headEnd/>
          <a:tailEnd/>
        </a:ln>
      </xdr:spPr>
    </xdr:pic>
    <xdr:clientData/>
  </xdr:oneCellAnchor>
  <xdr:oneCellAnchor>
    <xdr:from>
      <xdr:col>4</xdr:col>
      <xdr:colOff>1047750</xdr:colOff>
      <xdr:row>1975</xdr:row>
      <xdr:rowOff>0</xdr:rowOff>
    </xdr:from>
    <xdr:ext cx="2242" cy="161925"/>
    <xdr:pic>
      <xdr:nvPicPr>
        <xdr:cNvPr id="3226" name="Picture 21">
          <a:extLst>
            <a:ext uri="{FF2B5EF4-FFF2-40B4-BE49-F238E27FC236}">
              <a16:creationId xmlns:a16="http://schemas.microsoft.com/office/drawing/2014/main" xmlns="" id="{269DDC08-68ED-44BD-826D-E52EC04976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115550"/>
          <a:ext cx="2242" cy="161925"/>
        </a:xfrm>
        <a:prstGeom prst="rect">
          <a:avLst/>
        </a:prstGeom>
        <a:noFill/>
        <a:ln w="9525">
          <a:noFill/>
          <a:miter lim="800000"/>
          <a:headEnd/>
          <a:tailEnd/>
        </a:ln>
      </xdr:spPr>
    </xdr:pic>
    <xdr:clientData/>
  </xdr:oneCellAnchor>
  <xdr:oneCellAnchor>
    <xdr:from>
      <xdr:col>4</xdr:col>
      <xdr:colOff>1047750</xdr:colOff>
      <xdr:row>2041</xdr:row>
      <xdr:rowOff>0</xdr:rowOff>
    </xdr:from>
    <xdr:ext cx="2242" cy="161925"/>
    <xdr:pic>
      <xdr:nvPicPr>
        <xdr:cNvPr id="3227" name="Picture 21">
          <a:extLst>
            <a:ext uri="{FF2B5EF4-FFF2-40B4-BE49-F238E27FC236}">
              <a16:creationId xmlns:a16="http://schemas.microsoft.com/office/drawing/2014/main" xmlns="" id="{E91242E1-9B19-4EE0-9120-CE9CC6572A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2688550"/>
          <a:ext cx="2242" cy="161925"/>
        </a:xfrm>
        <a:prstGeom prst="rect">
          <a:avLst/>
        </a:prstGeom>
        <a:noFill/>
        <a:ln w="9525">
          <a:noFill/>
          <a:miter lim="800000"/>
          <a:headEnd/>
          <a:tailEnd/>
        </a:ln>
      </xdr:spPr>
    </xdr:pic>
    <xdr:clientData/>
  </xdr:oneCellAnchor>
  <xdr:oneCellAnchor>
    <xdr:from>
      <xdr:col>4</xdr:col>
      <xdr:colOff>1047750</xdr:colOff>
      <xdr:row>2043</xdr:row>
      <xdr:rowOff>0</xdr:rowOff>
    </xdr:from>
    <xdr:ext cx="2242" cy="161925"/>
    <xdr:pic>
      <xdr:nvPicPr>
        <xdr:cNvPr id="3228" name="Picture 21">
          <a:extLst>
            <a:ext uri="{FF2B5EF4-FFF2-40B4-BE49-F238E27FC236}">
              <a16:creationId xmlns:a16="http://schemas.microsoft.com/office/drawing/2014/main" xmlns="" id="{FFA55A1E-9587-479B-810D-3CED158DB3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3069550"/>
          <a:ext cx="2242" cy="161925"/>
        </a:xfrm>
        <a:prstGeom prst="rect">
          <a:avLst/>
        </a:prstGeom>
        <a:noFill/>
        <a:ln w="9525">
          <a:noFill/>
          <a:miter lim="800000"/>
          <a:headEnd/>
          <a:tailEnd/>
        </a:ln>
      </xdr:spPr>
    </xdr:pic>
    <xdr:clientData/>
  </xdr:oneCellAnchor>
  <xdr:oneCellAnchor>
    <xdr:from>
      <xdr:col>4</xdr:col>
      <xdr:colOff>1047750</xdr:colOff>
      <xdr:row>2079</xdr:row>
      <xdr:rowOff>0</xdr:rowOff>
    </xdr:from>
    <xdr:ext cx="2242" cy="161925"/>
    <xdr:pic>
      <xdr:nvPicPr>
        <xdr:cNvPr id="3229" name="Picture 21">
          <a:extLst>
            <a:ext uri="{FF2B5EF4-FFF2-40B4-BE49-F238E27FC236}">
              <a16:creationId xmlns:a16="http://schemas.microsoft.com/office/drawing/2014/main" xmlns="" id="{1DBDCF3E-4B5A-46FF-A7AE-E8C22764B5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9927550"/>
          <a:ext cx="2242" cy="161925"/>
        </a:xfrm>
        <a:prstGeom prst="rect">
          <a:avLst/>
        </a:prstGeom>
        <a:noFill/>
        <a:ln w="9525">
          <a:noFill/>
          <a:miter lim="800000"/>
          <a:headEnd/>
          <a:tailEnd/>
        </a:ln>
      </xdr:spPr>
    </xdr:pic>
    <xdr:clientData/>
  </xdr:oneCellAnchor>
  <xdr:oneCellAnchor>
    <xdr:from>
      <xdr:col>4</xdr:col>
      <xdr:colOff>1047750</xdr:colOff>
      <xdr:row>2001</xdr:row>
      <xdr:rowOff>0</xdr:rowOff>
    </xdr:from>
    <xdr:ext cx="2242" cy="161925"/>
    <xdr:pic>
      <xdr:nvPicPr>
        <xdr:cNvPr id="3230" name="Picture 21">
          <a:extLst>
            <a:ext uri="{FF2B5EF4-FFF2-40B4-BE49-F238E27FC236}">
              <a16:creationId xmlns:a16="http://schemas.microsoft.com/office/drawing/2014/main" xmlns="" id="{321D9463-81D8-46EC-AC90-9CFF711CEE6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068550"/>
          <a:ext cx="2242" cy="161925"/>
        </a:xfrm>
        <a:prstGeom prst="rect">
          <a:avLst/>
        </a:prstGeom>
        <a:noFill/>
        <a:ln w="9525">
          <a:noFill/>
          <a:miter lim="800000"/>
          <a:headEnd/>
          <a:tailEnd/>
        </a:ln>
      </xdr:spPr>
    </xdr:pic>
    <xdr:clientData/>
  </xdr:oneCellAnchor>
  <xdr:oneCellAnchor>
    <xdr:from>
      <xdr:col>4</xdr:col>
      <xdr:colOff>1047750</xdr:colOff>
      <xdr:row>2037</xdr:row>
      <xdr:rowOff>0</xdr:rowOff>
    </xdr:from>
    <xdr:ext cx="2242" cy="161925"/>
    <xdr:pic>
      <xdr:nvPicPr>
        <xdr:cNvPr id="3231" name="Picture 21">
          <a:extLst>
            <a:ext uri="{FF2B5EF4-FFF2-40B4-BE49-F238E27FC236}">
              <a16:creationId xmlns:a16="http://schemas.microsoft.com/office/drawing/2014/main" xmlns="" id="{AF790EC3-FB80-455C-A32E-1B60B05ECE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926550"/>
          <a:ext cx="2242" cy="161925"/>
        </a:xfrm>
        <a:prstGeom prst="rect">
          <a:avLst/>
        </a:prstGeom>
        <a:noFill/>
        <a:ln w="9525">
          <a:noFill/>
          <a:miter lim="800000"/>
          <a:headEnd/>
          <a:tailEnd/>
        </a:ln>
      </xdr:spPr>
    </xdr:pic>
    <xdr:clientData/>
  </xdr:oneCellAnchor>
  <xdr:oneCellAnchor>
    <xdr:from>
      <xdr:col>4</xdr:col>
      <xdr:colOff>1047750</xdr:colOff>
      <xdr:row>1957</xdr:row>
      <xdr:rowOff>0</xdr:rowOff>
    </xdr:from>
    <xdr:ext cx="2242" cy="161925"/>
    <xdr:pic>
      <xdr:nvPicPr>
        <xdr:cNvPr id="3232" name="Picture 21">
          <a:extLst>
            <a:ext uri="{FF2B5EF4-FFF2-40B4-BE49-F238E27FC236}">
              <a16:creationId xmlns:a16="http://schemas.microsoft.com/office/drawing/2014/main" xmlns="" id="{6FC43F04-C0C4-4FA8-B526-337C6AEDF56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686550"/>
          <a:ext cx="2242" cy="161925"/>
        </a:xfrm>
        <a:prstGeom prst="rect">
          <a:avLst/>
        </a:prstGeom>
        <a:noFill/>
        <a:ln w="9525">
          <a:noFill/>
          <a:miter lim="800000"/>
          <a:headEnd/>
          <a:tailEnd/>
        </a:ln>
      </xdr:spPr>
    </xdr:pic>
    <xdr:clientData/>
  </xdr:oneCellAnchor>
  <xdr:oneCellAnchor>
    <xdr:from>
      <xdr:col>4</xdr:col>
      <xdr:colOff>1047750</xdr:colOff>
      <xdr:row>2079</xdr:row>
      <xdr:rowOff>0</xdr:rowOff>
    </xdr:from>
    <xdr:ext cx="2242" cy="161925"/>
    <xdr:pic>
      <xdr:nvPicPr>
        <xdr:cNvPr id="3233" name="Picture 21">
          <a:extLst>
            <a:ext uri="{FF2B5EF4-FFF2-40B4-BE49-F238E27FC236}">
              <a16:creationId xmlns:a16="http://schemas.microsoft.com/office/drawing/2014/main" xmlns="" id="{F4A15213-CB2C-4A81-9EF9-AD8154F034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9927550"/>
          <a:ext cx="2242" cy="161925"/>
        </a:xfrm>
        <a:prstGeom prst="rect">
          <a:avLst/>
        </a:prstGeom>
        <a:noFill/>
        <a:ln w="9525">
          <a:noFill/>
          <a:miter lim="800000"/>
          <a:headEnd/>
          <a:tailEnd/>
        </a:ln>
      </xdr:spPr>
    </xdr:pic>
    <xdr:clientData/>
  </xdr:oneCellAnchor>
  <xdr:oneCellAnchor>
    <xdr:from>
      <xdr:col>4</xdr:col>
      <xdr:colOff>1047750</xdr:colOff>
      <xdr:row>2001</xdr:row>
      <xdr:rowOff>0</xdr:rowOff>
    </xdr:from>
    <xdr:ext cx="2242" cy="161925"/>
    <xdr:pic>
      <xdr:nvPicPr>
        <xdr:cNvPr id="3234" name="Picture 21">
          <a:extLst>
            <a:ext uri="{FF2B5EF4-FFF2-40B4-BE49-F238E27FC236}">
              <a16:creationId xmlns:a16="http://schemas.microsoft.com/office/drawing/2014/main" xmlns="" id="{652F89A9-6181-4B44-8386-E59D05DDD5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068550"/>
          <a:ext cx="2242" cy="161925"/>
        </a:xfrm>
        <a:prstGeom prst="rect">
          <a:avLst/>
        </a:prstGeom>
        <a:noFill/>
        <a:ln w="9525">
          <a:noFill/>
          <a:miter lim="800000"/>
          <a:headEnd/>
          <a:tailEnd/>
        </a:ln>
      </xdr:spPr>
    </xdr:pic>
    <xdr:clientData/>
  </xdr:oneCellAnchor>
  <xdr:oneCellAnchor>
    <xdr:from>
      <xdr:col>4</xdr:col>
      <xdr:colOff>1047750</xdr:colOff>
      <xdr:row>2041</xdr:row>
      <xdr:rowOff>0</xdr:rowOff>
    </xdr:from>
    <xdr:ext cx="2242" cy="161925"/>
    <xdr:pic>
      <xdr:nvPicPr>
        <xdr:cNvPr id="3235" name="Picture 21">
          <a:extLst>
            <a:ext uri="{FF2B5EF4-FFF2-40B4-BE49-F238E27FC236}">
              <a16:creationId xmlns:a16="http://schemas.microsoft.com/office/drawing/2014/main" xmlns="" id="{01DF56B1-5F44-44E2-865C-EC43C505DA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2688550"/>
          <a:ext cx="2242" cy="161925"/>
        </a:xfrm>
        <a:prstGeom prst="rect">
          <a:avLst/>
        </a:prstGeom>
        <a:noFill/>
        <a:ln w="9525">
          <a:noFill/>
          <a:miter lim="800000"/>
          <a:headEnd/>
          <a:tailEnd/>
        </a:ln>
      </xdr:spPr>
    </xdr:pic>
    <xdr:clientData/>
  </xdr:oneCellAnchor>
  <xdr:oneCellAnchor>
    <xdr:from>
      <xdr:col>4</xdr:col>
      <xdr:colOff>1047750</xdr:colOff>
      <xdr:row>2174</xdr:row>
      <xdr:rowOff>0</xdr:rowOff>
    </xdr:from>
    <xdr:ext cx="2242" cy="161925"/>
    <xdr:pic>
      <xdr:nvPicPr>
        <xdr:cNvPr id="3236" name="Picture 21">
          <a:extLst>
            <a:ext uri="{FF2B5EF4-FFF2-40B4-BE49-F238E27FC236}">
              <a16:creationId xmlns:a16="http://schemas.microsoft.com/office/drawing/2014/main" xmlns="" id="{08802B9D-E452-4D33-A699-063E79FF8F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8025050"/>
          <a:ext cx="2242" cy="161925"/>
        </a:xfrm>
        <a:prstGeom prst="rect">
          <a:avLst/>
        </a:prstGeom>
        <a:noFill/>
        <a:ln w="9525">
          <a:noFill/>
          <a:miter lim="800000"/>
          <a:headEnd/>
          <a:tailEnd/>
        </a:ln>
      </xdr:spPr>
    </xdr:pic>
    <xdr:clientData/>
  </xdr:oneCellAnchor>
  <xdr:oneCellAnchor>
    <xdr:from>
      <xdr:col>4</xdr:col>
      <xdr:colOff>1047750</xdr:colOff>
      <xdr:row>2174</xdr:row>
      <xdr:rowOff>0</xdr:rowOff>
    </xdr:from>
    <xdr:ext cx="2242" cy="161925"/>
    <xdr:pic>
      <xdr:nvPicPr>
        <xdr:cNvPr id="3237" name="Picture 21">
          <a:extLst>
            <a:ext uri="{FF2B5EF4-FFF2-40B4-BE49-F238E27FC236}">
              <a16:creationId xmlns:a16="http://schemas.microsoft.com/office/drawing/2014/main" xmlns="" id="{2A76E43A-4B1D-4193-A88A-E04B5A3FDD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8025050"/>
          <a:ext cx="2242" cy="161925"/>
        </a:xfrm>
        <a:prstGeom prst="rect">
          <a:avLst/>
        </a:prstGeom>
        <a:noFill/>
        <a:ln w="9525">
          <a:noFill/>
          <a:miter lim="800000"/>
          <a:headEnd/>
          <a:tailEnd/>
        </a:ln>
      </xdr:spPr>
    </xdr:pic>
    <xdr:clientData/>
  </xdr:oneCellAnchor>
  <xdr:oneCellAnchor>
    <xdr:from>
      <xdr:col>4</xdr:col>
      <xdr:colOff>1047750</xdr:colOff>
      <xdr:row>2174</xdr:row>
      <xdr:rowOff>0</xdr:rowOff>
    </xdr:from>
    <xdr:ext cx="2242" cy="161925"/>
    <xdr:pic>
      <xdr:nvPicPr>
        <xdr:cNvPr id="3238" name="Picture 21">
          <a:extLst>
            <a:ext uri="{FF2B5EF4-FFF2-40B4-BE49-F238E27FC236}">
              <a16:creationId xmlns:a16="http://schemas.microsoft.com/office/drawing/2014/main" xmlns="" id="{C077348D-7718-42C3-8207-B9A32AA2142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8025050"/>
          <a:ext cx="2242" cy="161925"/>
        </a:xfrm>
        <a:prstGeom prst="rect">
          <a:avLst/>
        </a:prstGeom>
        <a:noFill/>
        <a:ln w="9525">
          <a:noFill/>
          <a:miter lim="800000"/>
          <a:headEnd/>
          <a:tailEnd/>
        </a:ln>
      </xdr:spPr>
    </xdr:pic>
    <xdr:clientData/>
  </xdr:oneCellAnchor>
  <xdr:oneCellAnchor>
    <xdr:from>
      <xdr:col>4</xdr:col>
      <xdr:colOff>1047750</xdr:colOff>
      <xdr:row>2193</xdr:row>
      <xdr:rowOff>0</xdr:rowOff>
    </xdr:from>
    <xdr:ext cx="2242" cy="161925"/>
    <xdr:pic>
      <xdr:nvPicPr>
        <xdr:cNvPr id="3239" name="Picture 21">
          <a:extLst>
            <a:ext uri="{FF2B5EF4-FFF2-40B4-BE49-F238E27FC236}">
              <a16:creationId xmlns:a16="http://schemas.microsoft.com/office/drawing/2014/main" xmlns="" id="{1B47CF61-04E7-4D24-92D1-8351A140C6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1644550"/>
          <a:ext cx="2242" cy="161925"/>
        </a:xfrm>
        <a:prstGeom prst="rect">
          <a:avLst/>
        </a:prstGeom>
        <a:noFill/>
        <a:ln w="9525">
          <a:noFill/>
          <a:miter lim="800000"/>
          <a:headEnd/>
          <a:tailEnd/>
        </a:ln>
      </xdr:spPr>
    </xdr:pic>
    <xdr:clientData/>
  </xdr:oneCellAnchor>
  <xdr:oneCellAnchor>
    <xdr:from>
      <xdr:col>4</xdr:col>
      <xdr:colOff>1047750</xdr:colOff>
      <xdr:row>2083</xdr:row>
      <xdr:rowOff>0</xdr:rowOff>
    </xdr:from>
    <xdr:ext cx="2242" cy="161925"/>
    <xdr:pic>
      <xdr:nvPicPr>
        <xdr:cNvPr id="3240" name="Picture 21">
          <a:extLst>
            <a:ext uri="{FF2B5EF4-FFF2-40B4-BE49-F238E27FC236}">
              <a16:creationId xmlns:a16="http://schemas.microsoft.com/office/drawing/2014/main" xmlns="" id="{402B45A3-9B98-437C-8A7C-DF6CC8B78FF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0689550"/>
          <a:ext cx="2242" cy="161925"/>
        </a:xfrm>
        <a:prstGeom prst="rect">
          <a:avLst/>
        </a:prstGeom>
        <a:noFill/>
        <a:ln w="9525">
          <a:noFill/>
          <a:miter lim="800000"/>
          <a:headEnd/>
          <a:tailEnd/>
        </a:ln>
      </xdr:spPr>
    </xdr:pic>
    <xdr:clientData/>
  </xdr:oneCellAnchor>
  <xdr:oneCellAnchor>
    <xdr:from>
      <xdr:col>4</xdr:col>
      <xdr:colOff>1047750</xdr:colOff>
      <xdr:row>1927</xdr:row>
      <xdr:rowOff>0</xdr:rowOff>
    </xdr:from>
    <xdr:ext cx="2242" cy="161925"/>
    <xdr:pic>
      <xdr:nvPicPr>
        <xdr:cNvPr id="3241" name="Picture 21">
          <a:extLst>
            <a:ext uri="{FF2B5EF4-FFF2-40B4-BE49-F238E27FC236}">
              <a16:creationId xmlns:a16="http://schemas.microsoft.com/office/drawing/2014/main" xmlns="" id="{5665DBAD-5829-4DD1-8054-3CF97CBBAD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2174</xdr:row>
      <xdr:rowOff>0</xdr:rowOff>
    </xdr:from>
    <xdr:ext cx="2242" cy="161925"/>
    <xdr:pic>
      <xdr:nvPicPr>
        <xdr:cNvPr id="3242" name="Picture 21">
          <a:extLst>
            <a:ext uri="{FF2B5EF4-FFF2-40B4-BE49-F238E27FC236}">
              <a16:creationId xmlns:a16="http://schemas.microsoft.com/office/drawing/2014/main" xmlns="" id="{8A5AD0F0-D280-414B-A533-07529BF792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8025050"/>
          <a:ext cx="2242" cy="161925"/>
        </a:xfrm>
        <a:prstGeom prst="rect">
          <a:avLst/>
        </a:prstGeom>
        <a:noFill/>
        <a:ln w="9525">
          <a:noFill/>
          <a:miter lim="800000"/>
          <a:headEnd/>
          <a:tailEnd/>
        </a:ln>
      </xdr:spPr>
    </xdr:pic>
    <xdr:clientData/>
  </xdr:oneCellAnchor>
  <xdr:oneCellAnchor>
    <xdr:from>
      <xdr:col>4</xdr:col>
      <xdr:colOff>1047750</xdr:colOff>
      <xdr:row>2193</xdr:row>
      <xdr:rowOff>0</xdr:rowOff>
    </xdr:from>
    <xdr:ext cx="2242" cy="161925"/>
    <xdr:pic>
      <xdr:nvPicPr>
        <xdr:cNvPr id="3243" name="Picture 21">
          <a:extLst>
            <a:ext uri="{FF2B5EF4-FFF2-40B4-BE49-F238E27FC236}">
              <a16:creationId xmlns:a16="http://schemas.microsoft.com/office/drawing/2014/main" xmlns="" id="{A9CADB71-65E6-428D-AD42-3B6B5C5DFC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1644550"/>
          <a:ext cx="2242" cy="161925"/>
        </a:xfrm>
        <a:prstGeom prst="rect">
          <a:avLst/>
        </a:prstGeom>
        <a:noFill/>
        <a:ln w="9525">
          <a:noFill/>
          <a:miter lim="800000"/>
          <a:headEnd/>
          <a:tailEnd/>
        </a:ln>
      </xdr:spPr>
    </xdr:pic>
    <xdr:clientData/>
  </xdr:oneCellAnchor>
  <xdr:oneCellAnchor>
    <xdr:from>
      <xdr:col>4</xdr:col>
      <xdr:colOff>1047750</xdr:colOff>
      <xdr:row>2083</xdr:row>
      <xdr:rowOff>0</xdr:rowOff>
    </xdr:from>
    <xdr:ext cx="2242" cy="161925"/>
    <xdr:pic>
      <xdr:nvPicPr>
        <xdr:cNvPr id="3244" name="Picture 21">
          <a:extLst>
            <a:ext uri="{FF2B5EF4-FFF2-40B4-BE49-F238E27FC236}">
              <a16:creationId xmlns:a16="http://schemas.microsoft.com/office/drawing/2014/main" xmlns="" id="{D97669D4-3368-4F40-BADC-A7EC6908015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0689550"/>
          <a:ext cx="2242" cy="161925"/>
        </a:xfrm>
        <a:prstGeom prst="rect">
          <a:avLst/>
        </a:prstGeom>
        <a:noFill/>
        <a:ln w="9525">
          <a:noFill/>
          <a:miter lim="800000"/>
          <a:headEnd/>
          <a:tailEnd/>
        </a:ln>
      </xdr:spPr>
    </xdr:pic>
    <xdr:clientData/>
  </xdr:oneCellAnchor>
  <xdr:oneCellAnchor>
    <xdr:from>
      <xdr:col>4</xdr:col>
      <xdr:colOff>1047750</xdr:colOff>
      <xdr:row>1927</xdr:row>
      <xdr:rowOff>0</xdr:rowOff>
    </xdr:from>
    <xdr:ext cx="2242" cy="161925"/>
    <xdr:pic>
      <xdr:nvPicPr>
        <xdr:cNvPr id="3245" name="Picture 21">
          <a:extLst>
            <a:ext uri="{FF2B5EF4-FFF2-40B4-BE49-F238E27FC236}">
              <a16:creationId xmlns:a16="http://schemas.microsoft.com/office/drawing/2014/main" xmlns="" id="{3B132DA8-6194-43AF-88F1-BB71D6705D3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2174</xdr:row>
      <xdr:rowOff>0</xdr:rowOff>
    </xdr:from>
    <xdr:ext cx="2242" cy="161925"/>
    <xdr:pic>
      <xdr:nvPicPr>
        <xdr:cNvPr id="3246" name="Picture 21">
          <a:extLst>
            <a:ext uri="{FF2B5EF4-FFF2-40B4-BE49-F238E27FC236}">
              <a16:creationId xmlns:a16="http://schemas.microsoft.com/office/drawing/2014/main" xmlns="" id="{26F1605D-EC6D-4171-867E-9F6863041D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8025050"/>
          <a:ext cx="2242" cy="161925"/>
        </a:xfrm>
        <a:prstGeom prst="rect">
          <a:avLst/>
        </a:prstGeom>
        <a:noFill/>
        <a:ln w="9525">
          <a:noFill/>
          <a:miter lim="800000"/>
          <a:headEnd/>
          <a:tailEnd/>
        </a:ln>
      </xdr:spPr>
    </xdr:pic>
    <xdr:clientData/>
  </xdr:oneCellAnchor>
  <xdr:oneCellAnchor>
    <xdr:from>
      <xdr:col>4</xdr:col>
      <xdr:colOff>1047750</xdr:colOff>
      <xdr:row>2159</xdr:row>
      <xdr:rowOff>0</xdr:rowOff>
    </xdr:from>
    <xdr:ext cx="2242" cy="161925"/>
    <xdr:pic>
      <xdr:nvPicPr>
        <xdr:cNvPr id="3247" name="Picture 21">
          <a:extLst>
            <a:ext uri="{FF2B5EF4-FFF2-40B4-BE49-F238E27FC236}">
              <a16:creationId xmlns:a16="http://schemas.microsoft.com/office/drawing/2014/main" xmlns="" id="{6F3D6E43-8A2D-479B-B4C9-B578DEE023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5167550"/>
          <a:ext cx="2242" cy="161925"/>
        </a:xfrm>
        <a:prstGeom prst="rect">
          <a:avLst/>
        </a:prstGeom>
        <a:noFill/>
        <a:ln w="9525">
          <a:noFill/>
          <a:miter lim="800000"/>
          <a:headEnd/>
          <a:tailEnd/>
        </a:ln>
      </xdr:spPr>
    </xdr:pic>
    <xdr:clientData/>
  </xdr:oneCellAnchor>
  <xdr:oneCellAnchor>
    <xdr:from>
      <xdr:col>4</xdr:col>
      <xdr:colOff>1047750</xdr:colOff>
      <xdr:row>2193</xdr:row>
      <xdr:rowOff>0</xdr:rowOff>
    </xdr:from>
    <xdr:ext cx="2242" cy="161925"/>
    <xdr:pic>
      <xdr:nvPicPr>
        <xdr:cNvPr id="3248" name="Picture 21">
          <a:extLst>
            <a:ext uri="{FF2B5EF4-FFF2-40B4-BE49-F238E27FC236}">
              <a16:creationId xmlns:a16="http://schemas.microsoft.com/office/drawing/2014/main" xmlns="" id="{E4DA2DFB-8FCF-416B-800C-94103F876F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1644550"/>
          <a:ext cx="2242" cy="161925"/>
        </a:xfrm>
        <a:prstGeom prst="rect">
          <a:avLst/>
        </a:prstGeom>
        <a:noFill/>
        <a:ln w="9525">
          <a:noFill/>
          <a:miter lim="800000"/>
          <a:headEnd/>
          <a:tailEnd/>
        </a:ln>
      </xdr:spPr>
    </xdr:pic>
    <xdr:clientData/>
  </xdr:oneCellAnchor>
  <xdr:oneCellAnchor>
    <xdr:from>
      <xdr:col>4</xdr:col>
      <xdr:colOff>1047750</xdr:colOff>
      <xdr:row>2081</xdr:row>
      <xdr:rowOff>0</xdr:rowOff>
    </xdr:from>
    <xdr:ext cx="2242" cy="161925"/>
    <xdr:pic>
      <xdr:nvPicPr>
        <xdr:cNvPr id="3249" name="Picture 21">
          <a:extLst>
            <a:ext uri="{FF2B5EF4-FFF2-40B4-BE49-F238E27FC236}">
              <a16:creationId xmlns:a16="http://schemas.microsoft.com/office/drawing/2014/main" xmlns="" id="{E4D8E603-6472-43EC-AD6D-F512BCEC57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0308550"/>
          <a:ext cx="2242" cy="161925"/>
        </a:xfrm>
        <a:prstGeom prst="rect">
          <a:avLst/>
        </a:prstGeom>
        <a:noFill/>
        <a:ln w="9525">
          <a:noFill/>
          <a:miter lim="800000"/>
          <a:headEnd/>
          <a:tailEnd/>
        </a:ln>
      </xdr:spPr>
    </xdr:pic>
    <xdr:clientData/>
  </xdr:oneCellAnchor>
  <xdr:oneCellAnchor>
    <xdr:from>
      <xdr:col>4</xdr:col>
      <xdr:colOff>1047750</xdr:colOff>
      <xdr:row>1927</xdr:row>
      <xdr:rowOff>0</xdr:rowOff>
    </xdr:from>
    <xdr:ext cx="2242" cy="161925"/>
    <xdr:pic>
      <xdr:nvPicPr>
        <xdr:cNvPr id="3250" name="Picture 21">
          <a:extLst>
            <a:ext uri="{FF2B5EF4-FFF2-40B4-BE49-F238E27FC236}">
              <a16:creationId xmlns:a16="http://schemas.microsoft.com/office/drawing/2014/main" xmlns="" id="{E6ADC212-F41C-46A0-A5C0-ECAF0F4004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1927</xdr:row>
      <xdr:rowOff>0</xdr:rowOff>
    </xdr:from>
    <xdr:ext cx="2242" cy="161925"/>
    <xdr:pic>
      <xdr:nvPicPr>
        <xdr:cNvPr id="3251" name="Picture 21">
          <a:extLst>
            <a:ext uri="{FF2B5EF4-FFF2-40B4-BE49-F238E27FC236}">
              <a16:creationId xmlns:a16="http://schemas.microsoft.com/office/drawing/2014/main" xmlns="" id="{D56D3330-CA5C-4C57-A355-2B171F4AD7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2174</xdr:row>
      <xdr:rowOff>0</xdr:rowOff>
    </xdr:from>
    <xdr:ext cx="2242" cy="161925"/>
    <xdr:pic>
      <xdr:nvPicPr>
        <xdr:cNvPr id="3252" name="Picture 21">
          <a:extLst>
            <a:ext uri="{FF2B5EF4-FFF2-40B4-BE49-F238E27FC236}">
              <a16:creationId xmlns:a16="http://schemas.microsoft.com/office/drawing/2014/main" xmlns="" id="{4E2E5304-478D-410E-A5A1-A4B3580B89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8025050"/>
          <a:ext cx="2242" cy="161925"/>
        </a:xfrm>
        <a:prstGeom prst="rect">
          <a:avLst/>
        </a:prstGeom>
        <a:noFill/>
        <a:ln w="9525">
          <a:noFill/>
          <a:miter lim="800000"/>
          <a:headEnd/>
          <a:tailEnd/>
        </a:ln>
      </xdr:spPr>
    </xdr:pic>
    <xdr:clientData/>
  </xdr:oneCellAnchor>
  <xdr:oneCellAnchor>
    <xdr:from>
      <xdr:col>4</xdr:col>
      <xdr:colOff>1047750</xdr:colOff>
      <xdr:row>2159</xdr:row>
      <xdr:rowOff>0</xdr:rowOff>
    </xdr:from>
    <xdr:ext cx="2242" cy="161925"/>
    <xdr:pic>
      <xdr:nvPicPr>
        <xdr:cNvPr id="3253" name="Picture 21">
          <a:extLst>
            <a:ext uri="{FF2B5EF4-FFF2-40B4-BE49-F238E27FC236}">
              <a16:creationId xmlns:a16="http://schemas.microsoft.com/office/drawing/2014/main" xmlns="" id="{AEAE267F-CD21-4EBC-891C-4F41C6EB4DA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5167550"/>
          <a:ext cx="2242" cy="161925"/>
        </a:xfrm>
        <a:prstGeom prst="rect">
          <a:avLst/>
        </a:prstGeom>
        <a:noFill/>
        <a:ln w="9525">
          <a:noFill/>
          <a:miter lim="800000"/>
          <a:headEnd/>
          <a:tailEnd/>
        </a:ln>
      </xdr:spPr>
    </xdr:pic>
    <xdr:clientData/>
  </xdr:oneCellAnchor>
  <xdr:oneCellAnchor>
    <xdr:from>
      <xdr:col>4</xdr:col>
      <xdr:colOff>1047750</xdr:colOff>
      <xdr:row>2193</xdr:row>
      <xdr:rowOff>0</xdr:rowOff>
    </xdr:from>
    <xdr:ext cx="2242" cy="161925"/>
    <xdr:pic>
      <xdr:nvPicPr>
        <xdr:cNvPr id="3254" name="Picture 21">
          <a:extLst>
            <a:ext uri="{FF2B5EF4-FFF2-40B4-BE49-F238E27FC236}">
              <a16:creationId xmlns:a16="http://schemas.microsoft.com/office/drawing/2014/main" xmlns="" id="{E2F2DCD1-333A-4B3F-98F2-F29D9552928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1644550"/>
          <a:ext cx="2242" cy="161925"/>
        </a:xfrm>
        <a:prstGeom prst="rect">
          <a:avLst/>
        </a:prstGeom>
        <a:noFill/>
        <a:ln w="9525">
          <a:noFill/>
          <a:miter lim="800000"/>
          <a:headEnd/>
          <a:tailEnd/>
        </a:ln>
      </xdr:spPr>
    </xdr:pic>
    <xdr:clientData/>
  </xdr:oneCellAnchor>
  <xdr:oneCellAnchor>
    <xdr:from>
      <xdr:col>4</xdr:col>
      <xdr:colOff>1047750</xdr:colOff>
      <xdr:row>2081</xdr:row>
      <xdr:rowOff>0</xdr:rowOff>
    </xdr:from>
    <xdr:ext cx="2242" cy="161925"/>
    <xdr:pic>
      <xdr:nvPicPr>
        <xdr:cNvPr id="3255" name="Picture 21">
          <a:extLst>
            <a:ext uri="{FF2B5EF4-FFF2-40B4-BE49-F238E27FC236}">
              <a16:creationId xmlns:a16="http://schemas.microsoft.com/office/drawing/2014/main" xmlns="" id="{A1982C44-6370-4108-ABF5-E8CAB9C541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0308550"/>
          <a:ext cx="2242" cy="161925"/>
        </a:xfrm>
        <a:prstGeom prst="rect">
          <a:avLst/>
        </a:prstGeom>
        <a:noFill/>
        <a:ln w="9525">
          <a:noFill/>
          <a:miter lim="800000"/>
          <a:headEnd/>
          <a:tailEnd/>
        </a:ln>
      </xdr:spPr>
    </xdr:pic>
    <xdr:clientData/>
  </xdr:oneCellAnchor>
  <xdr:oneCellAnchor>
    <xdr:from>
      <xdr:col>4</xdr:col>
      <xdr:colOff>1047750</xdr:colOff>
      <xdr:row>1927</xdr:row>
      <xdr:rowOff>0</xdr:rowOff>
    </xdr:from>
    <xdr:ext cx="2242" cy="161925"/>
    <xdr:pic>
      <xdr:nvPicPr>
        <xdr:cNvPr id="3256" name="Picture 21">
          <a:extLst>
            <a:ext uri="{FF2B5EF4-FFF2-40B4-BE49-F238E27FC236}">
              <a16:creationId xmlns:a16="http://schemas.microsoft.com/office/drawing/2014/main" xmlns="" id="{A3095914-4C34-4CFF-9AE9-AC5552BC17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1927</xdr:row>
      <xdr:rowOff>0</xdr:rowOff>
    </xdr:from>
    <xdr:ext cx="2242" cy="161925"/>
    <xdr:pic>
      <xdr:nvPicPr>
        <xdr:cNvPr id="3257" name="Picture 21">
          <a:extLst>
            <a:ext uri="{FF2B5EF4-FFF2-40B4-BE49-F238E27FC236}">
              <a16:creationId xmlns:a16="http://schemas.microsoft.com/office/drawing/2014/main" xmlns="" id="{AA356CFC-BFAC-4CA3-8B85-3B39F484D2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2205</xdr:row>
      <xdr:rowOff>0</xdr:rowOff>
    </xdr:from>
    <xdr:ext cx="2242" cy="161925"/>
    <xdr:pic>
      <xdr:nvPicPr>
        <xdr:cNvPr id="3258" name="Picture 21">
          <a:extLst>
            <a:ext uri="{FF2B5EF4-FFF2-40B4-BE49-F238E27FC236}">
              <a16:creationId xmlns:a16="http://schemas.microsoft.com/office/drawing/2014/main" xmlns="" id="{45F764BC-40E8-48A9-A09B-A0F4C6921E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2205</xdr:row>
      <xdr:rowOff>0</xdr:rowOff>
    </xdr:from>
    <xdr:ext cx="2242" cy="161925"/>
    <xdr:pic>
      <xdr:nvPicPr>
        <xdr:cNvPr id="3259" name="Picture 21">
          <a:extLst>
            <a:ext uri="{FF2B5EF4-FFF2-40B4-BE49-F238E27FC236}">
              <a16:creationId xmlns:a16="http://schemas.microsoft.com/office/drawing/2014/main" xmlns="" id="{8CA6667A-25FE-4193-9413-078963B7BA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2205</xdr:row>
      <xdr:rowOff>0</xdr:rowOff>
    </xdr:from>
    <xdr:ext cx="2242" cy="161925"/>
    <xdr:pic>
      <xdr:nvPicPr>
        <xdr:cNvPr id="3260" name="Picture 21">
          <a:extLst>
            <a:ext uri="{FF2B5EF4-FFF2-40B4-BE49-F238E27FC236}">
              <a16:creationId xmlns:a16="http://schemas.microsoft.com/office/drawing/2014/main" xmlns="" id="{CCAEDC59-C9B3-4882-A74C-C3DDB0D562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2205</xdr:row>
      <xdr:rowOff>0</xdr:rowOff>
    </xdr:from>
    <xdr:ext cx="2242" cy="161925"/>
    <xdr:pic>
      <xdr:nvPicPr>
        <xdr:cNvPr id="3261" name="Picture 21">
          <a:extLst>
            <a:ext uri="{FF2B5EF4-FFF2-40B4-BE49-F238E27FC236}">
              <a16:creationId xmlns:a16="http://schemas.microsoft.com/office/drawing/2014/main" xmlns="" id="{6AAB0535-132E-4E83-A8D2-9F95D490F77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2253</xdr:row>
      <xdr:rowOff>0</xdr:rowOff>
    </xdr:from>
    <xdr:ext cx="2242" cy="161925"/>
    <xdr:pic>
      <xdr:nvPicPr>
        <xdr:cNvPr id="3262" name="Picture 21">
          <a:extLst>
            <a:ext uri="{FF2B5EF4-FFF2-40B4-BE49-F238E27FC236}">
              <a16:creationId xmlns:a16="http://schemas.microsoft.com/office/drawing/2014/main" xmlns="" id="{0B2B4184-3BF2-48AC-8770-E7D6FE3FF3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115550"/>
          <a:ext cx="2242" cy="161925"/>
        </a:xfrm>
        <a:prstGeom prst="rect">
          <a:avLst/>
        </a:prstGeom>
        <a:noFill/>
        <a:ln w="9525">
          <a:noFill/>
          <a:miter lim="800000"/>
          <a:headEnd/>
          <a:tailEnd/>
        </a:ln>
      </xdr:spPr>
    </xdr:pic>
    <xdr:clientData/>
  </xdr:oneCellAnchor>
  <xdr:oneCellAnchor>
    <xdr:from>
      <xdr:col>4</xdr:col>
      <xdr:colOff>1047750</xdr:colOff>
      <xdr:row>2238</xdr:row>
      <xdr:rowOff>0</xdr:rowOff>
    </xdr:from>
    <xdr:ext cx="2242" cy="161925"/>
    <xdr:pic>
      <xdr:nvPicPr>
        <xdr:cNvPr id="3263" name="Picture 21">
          <a:extLst>
            <a:ext uri="{FF2B5EF4-FFF2-40B4-BE49-F238E27FC236}">
              <a16:creationId xmlns:a16="http://schemas.microsoft.com/office/drawing/2014/main" xmlns="" id="{22DC77D4-1A0B-4F9B-B859-185839E90CA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7258050"/>
          <a:ext cx="2242" cy="161925"/>
        </a:xfrm>
        <a:prstGeom prst="rect">
          <a:avLst/>
        </a:prstGeom>
        <a:noFill/>
        <a:ln w="9525">
          <a:noFill/>
          <a:miter lim="800000"/>
          <a:headEnd/>
          <a:tailEnd/>
        </a:ln>
      </xdr:spPr>
    </xdr:pic>
    <xdr:clientData/>
  </xdr:oneCellAnchor>
  <xdr:oneCellAnchor>
    <xdr:from>
      <xdr:col>4</xdr:col>
      <xdr:colOff>1047750</xdr:colOff>
      <xdr:row>2205</xdr:row>
      <xdr:rowOff>0</xdr:rowOff>
    </xdr:from>
    <xdr:ext cx="2242" cy="161925"/>
    <xdr:pic>
      <xdr:nvPicPr>
        <xdr:cNvPr id="3264" name="Picture 21">
          <a:extLst>
            <a:ext uri="{FF2B5EF4-FFF2-40B4-BE49-F238E27FC236}">
              <a16:creationId xmlns:a16="http://schemas.microsoft.com/office/drawing/2014/main" xmlns="" id="{21884D8E-8A54-4973-AC43-E863BB371C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2205</xdr:row>
      <xdr:rowOff>0</xdr:rowOff>
    </xdr:from>
    <xdr:ext cx="2242" cy="161925"/>
    <xdr:pic>
      <xdr:nvPicPr>
        <xdr:cNvPr id="3265" name="Picture 21">
          <a:extLst>
            <a:ext uri="{FF2B5EF4-FFF2-40B4-BE49-F238E27FC236}">
              <a16:creationId xmlns:a16="http://schemas.microsoft.com/office/drawing/2014/main" xmlns="" id="{01AA8216-21D9-4CF0-BFEB-840AAC701C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2253</xdr:row>
      <xdr:rowOff>0</xdr:rowOff>
    </xdr:from>
    <xdr:ext cx="2242" cy="161925"/>
    <xdr:pic>
      <xdr:nvPicPr>
        <xdr:cNvPr id="3266" name="Picture 21">
          <a:extLst>
            <a:ext uri="{FF2B5EF4-FFF2-40B4-BE49-F238E27FC236}">
              <a16:creationId xmlns:a16="http://schemas.microsoft.com/office/drawing/2014/main" xmlns="" id="{BA91F4B9-E160-4DA3-824D-C2B054F1E7A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115550"/>
          <a:ext cx="2242" cy="161925"/>
        </a:xfrm>
        <a:prstGeom prst="rect">
          <a:avLst/>
        </a:prstGeom>
        <a:noFill/>
        <a:ln w="9525">
          <a:noFill/>
          <a:miter lim="800000"/>
          <a:headEnd/>
          <a:tailEnd/>
        </a:ln>
      </xdr:spPr>
    </xdr:pic>
    <xdr:clientData/>
  </xdr:oneCellAnchor>
  <xdr:oneCellAnchor>
    <xdr:from>
      <xdr:col>4</xdr:col>
      <xdr:colOff>1047750</xdr:colOff>
      <xdr:row>2238</xdr:row>
      <xdr:rowOff>0</xdr:rowOff>
    </xdr:from>
    <xdr:ext cx="2242" cy="161925"/>
    <xdr:pic>
      <xdr:nvPicPr>
        <xdr:cNvPr id="3267" name="Picture 21">
          <a:extLst>
            <a:ext uri="{FF2B5EF4-FFF2-40B4-BE49-F238E27FC236}">
              <a16:creationId xmlns:a16="http://schemas.microsoft.com/office/drawing/2014/main" xmlns="" id="{FA50B5C3-7D7F-4658-87D0-504174CCD9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7258050"/>
          <a:ext cx="2242" cy="161925"/>
        </a:xfrm>
        <a:prstGeom prst="rect">
          <a:avLst/>
        </a:prstGeom>
        <a:noFill/>
        <a:ln w="9525">
          <a:noFill/>
          <a:miter lim="800000"/>
          <a:headEnd/>
          <a:tailEnd/>
        </a:ln>
      </xdr:spPr>
    </xdr:pic>
    <xdr:clientData/>
  </xdr:oneCellAnchor>
  <xdr:oneCellAnchor>
    <xdr:from>
      <xdr:col>4</xdr:col>
      <xdr:colOff>1047750</xdr:colOff>
      <xdr:row>2205</xdr:row>
      <xdr:rowOff>0</xdr:rowOff>
    </xdr:from>
    <xdr:ext cx="2242" cy="161925"/>
    <xdr:pic>
      <xdr:nvPicPr>
        <xdr:cNvPr id="3268" name="Picture 21">
          <a:extLst>
            <a:ext uri="{FF2B5EF4-FFF2-40B4-BE49-F238E27FC236}">
              <a16:creationId xmlns:a16="http://schemas.microsoft.com/office/drawing/2014/main" xmlns="" id="{C5CFBA2D-DB85-4082-9838-2FFC58CD80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2205</xdr:row>
      <xdr:rowOff>0</xdr:rowOff>
    </xdr:from>
    <xdr:ext cx="2242" cy="161925"/>
    <xdr:pic>
      <xdr:nvPicPr>
        <xdr:cNvPr id="3269" name="Picture 21">
          <a:extLst>
            <a:ext uri="{FF2B5EF4-FFF2-40B4-BE49-F238E27FC236}">
              <a16:creationId xmlns:a16="http://schemas.microsoft.com/office/drawing/2014/main" xmlns="" id="{1876AA1A-4DF7-44A7-8209-793D7A637BE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2205</xdr:row>
      <xdr:rowOff>0</xdr:rowOff>
    </xdr:from>
    <xdr:ext cx="2242" cy="161925"/>
    <xdr:pic>
      <xdr:nvPicPr>
        <xdr:cNvPr id="3270" name="Picture 21">
          <a:extLst>
            <a:ext uri="{FF2B5EF4-FFF2-40B4-BE49-F238E27FC236}">
              <a16:creationId xmlns:a16="http://schemas.microsoft.com/office/drawing/2014/main" xmlns="" id="{6B068DFD-6BA1-4874-96AE-E4BE901FDF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2205</xdr:row>
      <xdr:rowOff>0</xdr:rowOff>
    </xdr:from>
    <xdr:ext cx="2242" cy="161925"/>
    <xdr:pic>
      <xdr:nvPicPr>
        <xdr:cNvPr id="3271" name="Picture 21">
          <a:extLst>
            <a:ext uri="{FF2B5EF4-FFF2-40B4-BE49-F238E27FC236}">
              <a16:creationId xmlns:a16="http://schemas.microsoft.com/office/drawing/2014/main" xmlns="" id="{8023626C-CBE0-4B64-AC0A-FD6AEDB2D6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2205</xdr:row>
      <xdr:rowOff>0</xdr:rowOff>
    </xdr:from>
    <xdr:ext cx="2242" cy="161925"/>
    <xdr:pic>
      <xdr:nvPicPr>
        <xdr:cNvPr id="3272" name="Picture 21">
          <a:extLst>
            <a:ext uri="{FF2B5EF4-FFF2-40B4-BE49-F238E27FC236}">
              <a16:creationId xmlns:a16="http://schemas.microsoft.com/office/drawing/2014/main" xmlns="" id="{A4D1A359-FA27-470B-AC75-DD6CF376A3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2205</xdr:row>
      <xdr:rowOff>0</xdr:rowOff>
    </xdr:from>
    <xdr:ext cx="2242" cy="161925"/>
    <xdr:pic>
      <xdr:nvPicPr>
        <xdr:cNvPr id="3273" name="Picture 21">
          <a:extLst>
            <a:ext uri="{FF2B5EF4-FFF2-40B4-BE49-F238E27FC236}">
              <a16:creationId xmlns:a16="http://schemas.microsoft.com/office/drawing/2014/main" xmlns="" id="{BA41B5B9-BD3D-48BF-9058-6B7468C682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2277</xdr:row>
      <xdr:rowOff>0</xdr:rowOff>
    </xdr:from>
    <xdr:ext cx="2242" cy="161925"/>
    <xdr:pic>
      <xdr:nvPicPr>
        <xdr:cNvPr id="3274" name="Picture 21">
          <a:extLst>
            <a:ext uri="{FF2B5EF4-FFF2-40B4-BE49-F238E27FC236}">
              <a16:creationId xmlns:a16="http://schemas.microsoft.com/office/drawing/2014/main" xmlns="" id="{A1C8CDD9-220D-4968-874C-1E056D0641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591050"/>
          <a:ext cx="2242" cy="161925"/>
        </a:xfrm>
        <a:prstGeom prst="rect">
          <a:avLst/>
        </a:prstGeom>
        <a:noFill/>
        <a:ln w="9525">
          <a:noFill/>
          <a:miter lim="800000"/>
          <a:headEnd/>
          <a:tailEnd/>
        </a:ln>
      </xdr:spPr>
    </xdr:pic>
    <xdr:clientData/>
  </xdr:oneCellAnchor>
  <xdr:oneCellAnchor>
    <xdr:from>
      <xdr:col>4</xdr:col>
      <xdr:colOff>1047750</xdr:colOff>
      <xdr:row>2377</xdr:row>
      <xdr:rowOff>0</xdr:rowOff>
    </xdr:from>
    <xdr:ext cx="2242" cy="161925"/>
    <xdr:pic>
      <xdr:nvPicPr>
        <xdr:cNvPr id="3275" name="Picture 21">
          <a:extLst>
            <a:ext uri="{FF2B5EF4-FFF2-40B4-BE49-F238E27FC236}">
              <a16:creationId xmlns:a16="http://schemas.microsoft.com/office/drawing/2014/main" xmlns="" id="{CAA7B56E-B8B3-48A6-BE13-1360DC8813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3641050"/>
          <a:ext cx="2242" cy="161925"/>
        </a:xfrm>
        <a:prstGeom prst="rect">
          <a:avLst/>
        </a:prstGeom>
        <a:noFill/>
        <a:ln w="9525">
          <a:noFill/>
          <a:miter lim="800000"/>
          <a:headEnd/>
          <a:tailEnd/>
        </a:ln>
      </xdr:spPr>
    </xdr:pic>
    <xdr:clientData/>
  </xdr:oneCellAnchor>
  <xdr:oneCellAnchor>
    <xdr:from>
      <xdr:col>4</xdr:col>
      <xdr:colOff>1047750</xdr:colOff>
      <xdr:row>2277</xdr:row>
      <xdr:rowOff>0</xdr:rowOff>
    </xdr:from>
    <xdr:ext cx="2242" cy="161925"/>
    <xdr:pic>
      <xdr:nvPicPr>
        <xdr:cNvPr id="3276" name="Picture 21">
          <a:extLst>
            <a:ext uri="{FF2B5EF4-FFF2-40B4-BE49-F238E27FC236}">
              <a16:creationId xmlns:a16="http://schemas.microsoft.com/office/drawing/2014/main" xmlns="" id="{43BBF114-D9D8-4AC3-ADE8-F46A8A1CFD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591050"/>
          <a:ext cx="2242" cy="161925"/>
        </a:xfrm>
        <a:prstGeom prst="rect">
          <a:avLst/>
        </a:prstGeom>
        <a:noFill/>
        <a:ln w="9525">
          <a:noFill/>
          <a:miter lim="800000"/>
          <a:headEnd/>
          <a:tailEnd/>
        </a:ln>
      </xdr:spPr>
    </xdr:pic>
    <xdr:clientData/>
  </xdr:oneCellAnchor>
  <xdr:oneCellAnchor>
    <xdr:from>
      <xdr:col>4</xdr:col>
      <xdr:colOff>1047750</xdr:colOff>
      <xdr:row>2377</xdr:row>
      <xdr:rowOff>0</xdr:rowOff>
    </xdr:from>
    <xdr:ext cx="2242" cy="161925"/>
    <xdr:pic>
      <xdr:nvPicPr>
        <xdr:cNvPr id="3277" name="Picture 21">
          <a:extLst>
            <a:ext uri="{FF2B5EF4-FFF2-40B4-BE49-F238E27FC236}">
              <a16:creationId xmlns:a16="http://schemas.microsoft.com/office/drawing/2014/main" xmlns="" id="{7AD2A277-EE4E-4955-B8EC-B8D0B11C81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3641050"/>
          <a:ext cx="2242" cy="161925"/>
        </a:xfrm>
        <a:prstGeom prst="rect">
          <a:avLst/>
        </a:prstGeom>
        <a:noFill/>
        <a:ln w="9525">
          <a:noFill/>
          <a:miter lim="800000"/>
          <a:headEnd/>
          <a:tailEnd/>
        </a:ln>
      </xdr:spPr>
    </xdr:pic>
    <xdr:clientData/>
  </xdr:oneCellAnchor>
  <xdr:oneCellAnchor>
    <xdr:from>
      <xdr:col>4</xdr:col>
      <xdr:colOff>1047750</xdr:colOff>
      <xdr:row>2277</xdr:row>
      <xdr:rowOff>0</xdr:rowOff>
    </xdr:from>
    <xdr:ext cx="2242" cy="161925"/>
    <xdr:pic>
      <xdr:nvPicPr>
        <xdr:cNvPr id="3278" name="Picture 21">
          <a:extLst>
            <a:ext uri="{FF2B5EF4-FFF2-40B4-BE49-F238E27FC236}">
              <a16:creationId xmlns:a16="http://schemas.microsoft.com/office/drawing/2014/main" xmlns="" id="{BB296F06-5073-459D-B7A2-20E61F6ABA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591050"/>
          <a:ext cx="2242" cy="161925"/>
        </a:xfrm>
        <a:prstGeom prst="rect">
          <a:avLst/>
        </a:prstGeom>
        <a:noFill/>
        <a:ln w="9525">
          <a:noFill/>
          <a:miter lim="800000"/>
          <a:headEnd/>
          <a:tailEnd/>
        </a:ln>
      </xdr:spPr>
    </xdr:pic>
    <xdr:clientData/>
  </xdr:oneCellAnchor>
  <xdr:oneCellAnchor>
    <xdr:from>
      <xdr:col>4</xdr:col>
      <xdr:colOff>1047750</xdr:colOff>
      <xdr:row>2377</xdr:row>
      <xdr:rowOff>0</xdr:rowOff>
    </xdr:from>
    <xdr:ext cx="2242" cy="161925"/>
    <xdr:pic>
      <xdr:nvPicPr>
        <xdr:cNvPr id="3279" name="Picture 21">
          <a:extLst>
            <a:ext uri="{FF2B5EF4-FFF2-40B4-BE49-F238E27FC236}">
              <a16:creationId xmlns:a16="http://schemas.microsoft.com/office/drawing/2014/main" xmlns="" id="{F08006FA-BF5E-4C02-A902-F9EF61E5C0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3641050"/>
          <a:ext cx="2242" cy="161925"/>
        </a:xfrm>
        <a:prstGeom prst="rect">
          <a:avLst/>
        </a:prstGeom>
        <a:noFill/>
        <a:ln w="9525">
          <a:noFill/>
          <a:miter lim="800000"/>
          <a:headEnd/>
          <a:tailEnd/>
        </a:ln>
      </xdr:spPr>
    </xdr:pic>
    <xdr:clientData/>
  </xdr:oneCellAnchor>
  <xdr:oneCellAnchor>
    <xdr:from>
      <xdr:col>4</xdr:col>
      <xdr:colOff>1047750</xdr:colOff>
      <xdr:row>2380</xdr:row>
      <xdr:rowOff>0</xdr:rowOff>
    </xdr:from>
    <xdr:ext cx="2242" cy="161925"/>
    <xdr:pic>
      <xdr:nvPicPr>
        <xdr:cNvPr id="3280" name="Picture 21">
          <a:extLst>
            <a:ext uri="{FF2B5EF4-FFF2-40B4-BE49-F238E27FC236}">
              <a16:creationId xmlns:a16="http://schemas.microsoft.com/office/drawing/2014/main" xmlns="" id="{8353A1C3-CF1D-4ED1-95F4-E31D79549DB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4212550"/>
          <a:ext cx="2242" cy="161925"/>
        </a:xfrm>
        <a:prstGeom prst="rect">
          <a:avLst/>
        </a:prstGeom>
        <a:noFill/>
        <a:ln w="9525">
          <a:noFill/>
          <a:miter lim="800000"/>
          <a:headEnd/>
          <a:tailEnd/>
        </a:ln>
      </xdr:spPr>
    </xdr:pic>
    <xdr:clientData/>
  </xdr:oneCellAnchor>
  <xdr:oneCellAnchor>
    <xdr:from>
      <xdr:col>4</xdr:col>
      <xdr:colOff>1047750</xdr:colOff>
      <xdr:row>2258</xdr:row>
      <xdr:rowOff>0</xdr:rowOff>
    </xdr:from>
    <xdr:ext cx="2242" cy="161925"/>
    <xdr:pic>
      <xdr:nvPicPr>
        <xdr:cNvPr id="3281" name="Picture 21">
          <a:extLst>
            <a:ext uri="{FF2B5EF4-FFF2-40B4-BE49-F238E27FC236}">
              <a16:creationId xmlns:a16="http://schemas.microsoft.com/office/drawing/2014/main" xmlns="" id="{1B7A665F-49DC-482F-8FAA-B83E0557CD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2276</xdr:row>
      <xdr:rowOff>0</xdr:rowOff>
    </xdr:from>
    <xdr:ext cx="2242" cy="161925"/>
    <xdr:pic>
      <xdr:nvPicPr>
        <xdr:cNvPr id="3282" name="Picture 21">
          <a:extLst>
            <a:ext uri="{FF2B5EF4-FFF2-40B4-BE49-F238E27FC236}">
              <a16:creationId xmlns:a16="http://schemas.microsoft.com/office/drawing/2014/main" xmlns="" id="{F791D9ED-272F-4679-BC13-1F38302966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400550"/>
          <a:ext cx="2242" cy="161925"/>
        </a:xfrm>
        <a:prstGeom prst="rect">
          <a:avLst/>
        </a:prstGeom>
        <a:noFill/>
        <a:ln w="9525">
          <a:noFill/>
          <a:miter lim="800000"/>
          <a:headEnd/>
          <a:tailEnd/>
        </a:ln>
      </xdr:spPr>
    </xdr:pic>
    <xdr:clientData/>
  </xdr:oneCellAnchor>
  <xdr:oneCellAnchor>
    <xdr:from>
      <xdr:col>4</xdr:col>
      <xdr:colOff>1047750</xdr:colOff>
      <xdr:row>2276</xdr:row>
      <xdr:rowOff>0</xdr:rowOff>
    </xdr:from>
    <xdr:ext cx="2242" cy="161925"/>
    <xdr:pic>
      <xdr:nvPicPr>
        <xdr:cNvPr id="3283" name="Picture 21">
          <a:extLst>
            <a:ext uri="{FF2B5EF4-FFF2-40B4-BE49-F238E27FC236}">
              <a16:creationId xmlns:a16="http://schemas.microsoft.com/office/drawing/2014/main" xmlns="" id="{947A0929-0008-4B94-B2A2-CBD53B1B36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400550"/>
          <a:ext cx="2242" cy="161925"/>
        </a:xfrm>
        <a:prstGeom prst="rect">
          <a:avLst/>
        </a:prstGeom>
        <a:noFill/>
        <a:ln w="9525">
          <a:noFill/>
          <a:miter lim="800000"/>
          <a:headEnd/>
          <a:tailEnd/>
        </a:ln>
      </xdr:spPr>
    </xdr:pic>
    <xdr:clientData/>
  </xdr:oneCellAnchor>
  <xdr:oneCellAnchor>
    <xdr:from>
      <xdr:col>4</xdr:col>
      <xdr:colOff>1047750</xdr:colOff>
      <xdr:row>2335</xdr:row>
      <xdr:rowOff>0</xdr:rowOff>
    </xdr:from>
    <xdr:ext cx="2242" cy="161925"/>
    <xdr:pic>
      <xdr:nvPicPr>
        <xdr:cNvPr id="3284" name="Picture 21">
          <a:extLst>
            <a:ext uri="{FF2B5EF4-FFF2-40B4-BE49-F238E27FC236}">
              <a16:creationId xmlns:a16="http://schemas.microsoft.com/office/drawing/2014/main" xmlns="" id="{C39D2FC2-0E39-4F1C-8F45-69D149BF5D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640050"/>
          <a:ext cx="2242" cy="161925"/>
        </a:xfrm>
        <a:prstGeom prst="rect">
          <a:avLst/>
        </a:prstGeom>
        <a:noFill/>
        <a:ln w="9525">
          <a:noFill/>
          <a:miter lim="800000"/>
          <a:headEnd/>
          <a:tailEnd/>
        </a:ln>
      </xdr:spPr>
    </xdr:pic>
    <xdr:clientData/>
  </xdr:oneCellAnchor>
  <xdr:oneCellAnchor>
    <xdr:from>
      <xdr:col>4</xdr:col>
      <xdr:colOff>1047750</xdr:colOff>
      <xdr:row>2277</xdr:row>
      <xdr:rowOff>0</xdr:rowOff>
    </xdr:from>
    <xdr:ext cx="2242" cy="161925"/>
    <xdr:pic>
      <xdr:nvPicPr>
        <xdr:cNvPr id="3285" name="Picture 21">
          <a:extLst>
            <a:ext uri="{FF2B5EF4-FFF2-40B4-BE49-F238E27FC236}">
              <a16:creationId xmlns:a16="http://schemas.microsoft.com/office/drawing/2014/main" xmlns="" id="{205BE48B-33C1-43D8-816A-16BB88B36C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591050"/>
          <a:ext cx="2242" cy="161925"/>
        </a:xfrm>
        <a:prstGeom prst="rect">
          <a:avLst/>
        </a:prstGeom>
        <a:noFill/>
        <a:ln w="9525">
          <a:noFill/>
          <a:miter lim="800000"/>
          <a:headEnd/>
          <a:tailEnd/>
        </a:ln>
      </xdr:spPr>
    </xdr:pic>
    <xdr:clientData/>
  </xdr:oneCellAnchor>
  <xdr:oneCellAnchor>
    <xdr:from>
      <xdr:col>4</xdr:col>
      <xdr:colOff>1047750</xdr:colOff>
      <xdr:row>2377</xdr:row>
      <xdr:rowOff>0</xdr:rowOff>
    </xdr:from>
    <xdr:ext cx="2242" cy="161925"/>
    <xdr:pic>
      <xdr:nvPicPr>
        <xdr:cNvPr id="3286" name="Picture 21">
          <a:extLst>
            <a:ext uri="{FF2B5EF4-FFF2-40B4-BE49-F238E27FC236}">
              <a16:creationId xmlns:a16="http://schemas.microsoft.com/office/drawing/2014/main" xmlns="" id="{CE2E6913-F350-4457-8E2B-54400822691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3641050"/>
          <a:ext cx="2242" cy="161925"/>
        </a:xfrm>
        <a:prstGeom prst="rect">
          <a:avLst/>
        </a:prstGeom>
        <a:noFill/>
        <a:ln w="9525">
          <a:noFill/>
          <a:miter lim="800000"/>
          <a:headEnd/>
          <a:tailEnd/>
        </a:ln>
      </xdr:spPr>
    </xdr:pic>
    <xdr:clientData/>
  </xdr:oneCellAnchor>
  <xdr:oneCellAnchor>
    <xdr:from>
      <xdr:col>4</xdr:col>
      <xdr:colOff>1047750</xdr:colOff>
      <xdr:row>2380</xdr:row>
      <xdr:rowOff>0</xdr:rowOff>
    </xdr:from>
    <xdr:ext cx="2242" cy="161925"/>
    <xdr:pic>
      <xdr:nvPicPr>
        <xdr:cNvPr id="3287" name="Picture 21">
          <a:extLst>
            <a:ext uri="{FF2B5EF4-FFF2-40B4-BE49-F238E27FC236}">
              <a16:creationId xmlns:a16="http://schemas.microsoft.com/office/drawing/2014/main" xmlns="" id="{B9FE2368-9E9E-4C36-982C-1D6D29073C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4212550"/>
          <a:ext cx="2242" cy="161925"/>
        </a:xfrm>
        <a:prstGeom prst="rect">
          <a:avLst/>
        </a:prstGeom>
        <a:noFill/>
        <a:ln w="9525">
          <a:noFill/>
          <a:miter lim="800000"/>
          <a:headEnd/>
          <a:tailEnd/>
        </a:ln>
      </xdr:spPr>
    </xdr:pic>
    <xdr:clientData/>
  </xdr:oneCellAnchor>
  <xdr:oneCellAnchor>
    <xdr:from>
      <xdr:col>4</xdr:col>
      <xdr:colOff>1047750</xdr:colOff>
      <xdr:row>2258</xdr:row>
      <xdr:rowOff>0</xdr:rowOff>
    </xdr:from>
    <xdr:ext cx="2242" cy="161925"/>
    <xdr:pic>
      <xdr:nvPicPr>
        <xdr:cNvPr id="3288" name="Picture 21">
          <a:extLst>
            <a:ext uri="{FF2B5EF4-FFF2-40B4-BE49-F238E27FC236}">
              <a16:creationId xmlns:a16="http://schemas.microsoft.com/office/drawing/2014/main" xmlns="" id="{72FFDCE0-41A3-4C83-8BC4-5371683693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2276</xdr:row>
      <xdr:rowOff>0</xdr:rowOff>
    </xdr:from>
    <xdr:ext cx="2242" cy="161925"/>
    <xdr:pic>
      <xdr:nvPicPr>
        <xdr:cNvPr id="3289" name="Picture 21">
          <a:extLst>
            <a:ext uri="{FF2B5EF4-FFF2-40B4-BE49-F238E27FC236}">
              <a16:creationId xmlns:a16="http://schemas.microsoft.com/office/drawing/2014/main" xmlns="" id="{87F24DE9-F7F0-471C-AF15-8316852FD5C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400550"/>
          <a:ext cx="2242" cy="161925"/>
        </a:xfrm>
        <a:prstGeom prst="rect">
          <a:avLst/>
        </a:prstGeom>
        <a:noFill/>
        <a:ln w="9525">
          <a:noFill/>
          <a:miter lim="800000"/>
          <a:headEnd/>
          <a:tailEnd/>
        </a:ln>
      </xdr:spPr>
    </xdr:pic>
    <xdr:clientData/>
  </xdr:oneCellAnchor>
  <xdr:oneCellAnchor>
    <xdr:from>
      <xdr:col>4</xdr:col>
      <xdr:colOff>1047750</xdr:colOff>
      <xdr:row>2276</xdr:row>
      <xdr:rowOff>0</xdr:rowOff>
    </xdr:from>
    <xdr:ext cx="2242" cy="161925"/>
    <xdr:pic>
      <xdr:nvPicPr>
        <xdr:cNvPr id="3290" name="Picture 21">
          <a:extLst>
            <a:ext uri="{FF2B5EF4-FFF2-40B4-BE49-F238E27FC236}">
              <a16:creationId xmlns:a16="http://schemas.microsoft.com/office/drawing/2014/main" xmlns="" id="{16FE6CAA-C88F-4819-ACA9-A274242F99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400550"/>
          <a:ext cx="2242" cy="161925"/>
        </a:xfrm>
        <a:prstGeom prst="rect">
          <a:avLst/>
        </a:prstGeom>
        <a:noFill/>
        <a:ln w="9525">
          <a:noFill/>
          <a:miter lim="800000"/>
          <a:headEnd/>
          <a:tailEnd/>
        </a:ln>
      </xdr:spPr>
    </xdr:pic>
    <xdr:clientData/>
  </xdr:oneCellAnchor>
  <xdr:oneCellAnchor>
    <xdr:from>
      <xdr:col>4</xdr:col>
      <xdr:colOff>1047750</xdr:colOff>
      <xdr:row>2335</xdr:row>
      <xdr:rowOff>0</xdr:rowOff>
    </xdr:from>
    <xdr:ext cx="2242" cy="161925"/>
    <xdr:pic>
      <xdr:nvPicPr>
        <xdr:cNvPr id="3291" name="Picture 21">
          <a:extLst>
            <a:ext uri="{FF2B5EF4-FFF2-40B4-BE49-F238E27FC236}">
              <a16:creationId xmlns:a16="http://schemas.microsoft.com/office/drawing/2014/main" xmlns="" id="{FC92C20A-9496-4FF0-AE0A-0E11966410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640050"/>
          <a:ext cx="2242" cy="161925"/>
        </a:xfrm>
        <a:prstGeom prst="rect">
          <a:avLst/>
        </a:prstGeom>
        <a:noFill/>
        <a:ln w="9525">
          <a:noFill/>
          <a:miter lim="800000"/>
          <a:headEnd/>
          <a:tailEnd/>
        </a:ln>
      </xdr:spPr>
    </xdr:pic>
    <xdr:clientData/>
  </xdr:oneCellAnchor>
  <xdr:oneCellAnchor>
    <xdr:from>
      <xdr:col>4</xdr:col>
      <xdr:colOff>1047750</xdr:colOff>
      <xdr:row>2277</xdr:row>
      <xdr:rowOff>0</xdr:rowOff>
    </xdr:from>
    <xdr:ext cx="2242" cy="161925"/>
    <xdr:pic>
      <xdr:nvPicPr>
        <xdr:cNvPr id="3292" name="Picture 21">
          <a:extLst>
            <a:ext uri="{FF2B5EF4-FFF2-40B4-BE49-F238E27FC236}">
              <a16:creationId xmlns:a16="http://schemas.microsoft.com/office/drawing/2014/main" xmlns="" id="{6804FEFC-9533-4BC3-99BC-DBBF68A181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591050"/>
          <a:ext cx="2242" cy="161925"/>
        </a:xfrm>
        <a:prstGeom prst="rect">
          <a:avLst/>
        </a:prstGeom>
        <a:noFill/>
        <a:ln w="9525">
          <a:noFill/>
          <a:miter lim="800000"/>
          <a:headEnd/>
          <a:tailEnd/>
        </a:ln>
      </xdr:spPr>
    </xdr:pic>
    <xdr:clientData/>
  </xdr:oneCellAnchor>
  <xdr:oneCellAnchor>
    <xdr:from>
      <xdr:col>4</xdr:col>
      <xdr:colOff>1047750</xdr:colOff>
      <xdr:row>2333</xdr:row>
      <xdr:rowOff>0</xdr:rowOff>
    </xdr:from>
    <xdr:ext cx="2242" cy="161925"/>
    <xdr:pic>
      <xdr:nvPicPr>
        <xdr:cNvPr id="3293" name="Picture 21">
          <a:extLst>
            <a:ext uri="{FF2B5EF4-FFF2-40B4-BE49-F238E27FC236}">
              <a16:creationId xmlns:a16="http://schemas.microsoft.com/office/drawing/2014/main" xmlns="" id="{CB52261A-9237-4AAD-BE1D-EAB2E7399C7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259050"/>
          <a:ext cx="2242" cy="161925"/>
        </a:xfrm>
        <a:prstGeom prst="rect">
          <a:avLst/>
        </a:prstGeom>
        <a:noFill/>
        <a:ln w="9525">
          <a:noFill/>
          <a:miter lim="800000"/>
          <a:headEnd/>
          <a:tailEnd/>
        </a:ln>
      </xdr:spPr>
    </xdr:pic>
    <xdr:clientData/>
  </xdr:oneCellAnchor>
  <xdr:oneCellAnchor>
    <xdr:from>
      <xdr:col>4</xdr:col>
      <xdr:colOff>1047750</xdr:colOff>
      <xdr:row>2377</xdr:row>
      <xdr:rowOff>0</xdr:rowOff>
    </xdr:from>
    <xdr:ext cx="2242" cy="161925"/>
    <xdr:pic>
      <xdr:nvPicPr>
        <xdr:cNvPr id="3294" name="Picture 21">
          <a:extLst>
            <a:ext uri="{FF2B5EF4-FFF2-40B4-BE49-F238E27FC236}">
              <a16:creationId xmlns:a16="http://schemas.microsoft.com/office/drawing/2014/main" xmlns="" id="{A2D599DE-3D00-4E28-B0DB-26ACDFF5A9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3641050"/>
          <a:ext cx="2242" cy="161925"/>
        </a:xfrm>
        <a:prstGeom prst="rect">
          <a:avLst/>
        </a:prstGeom>
        <a:noFill/>
        <a:ln w="9525">
          <a:noFill/>
          <a:miter lim="800000"/>
          <a:headEnd/>
          <a:tailEnd/>
        </a:ln>
      </xdr:spPr>
    </xdr:pic>
    <xdr:clientData/>
  </xdr:oneCellAnchor>
  <xdr:oneCellAnchor>
    <xdr:from>
      <xdr:col>4</xdr:col>
      <xdr:colOff>1047750</xdr:colOff>
      <xdr:row>2380</xdr:row>
      <xdr:rowOff>0</xdr:rowOff>
    </xdr:from>
    <xdr:ext cx="2242" cy="161925"/>
    <xdr:pic>
      <xdr:nvPicPr>
        <xdr:cNvPr id="3295" name="Picture 21">
          <a:extLst>
            <a:ext uri="{FF2B5EF4-FFF2-40B4-BE49-F238E27FC236}">
              <a16:creationId xmlns:a16="http://schemas.microsoft.com/office/drawing/2014/main" xmlns="" id="{B2AF35AE-0451-4498-831B-A2F61A59EC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4212550"/>
          <a:ext cx="2242" cy="161925"/>
        </a:xfrm>
        <a:prstGeom prst="rect">
          <a:avLst/>
        </a:prstGeom>
        <a:noFill/>
        <a:ln w="9525">
          <a:noFill/>
          <a:miter lim="800000"/>
          <a:headEnd/>
          <a:tailEnd/>
        </a:ln>
      </xdr:spPr>
    </xdr:pic>
    <xdr:clientData/>
  </xdr:oneCellAnchor>
  <xdr:oneCellAnchor>
    <xdr:from>
      <xdr:col>4</xdr:col>
      <xdr:colOff>1047750</xdr:colOff>
      <xdr:row>2316</xdr:row>
      <xdr:rowOff>0</xdr:rowOff>
    </xdr:from>
    <xdr:ext cx="2242" cy="161925"/>
    <xdr:pic>
      <xdr:nvPicPr>
        <xdr:cNvPr id="3296" name="Picture 21">
          <a:extLst>
            <a:ext uri="{FF2B5EF4-FFF2-40B4-BE49-F238E27FC236}">
              <a16:creationId xmlns:a16="http://schemas.microsoft.com/office/drawing/2014/main" xmlns="" id="{624FD5B1-BAE2-4F1D-8D7A-015000A032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020550"/>
          <a:ext cx="2242" cy="161925"/>
        </a:xfrm>
        <a:prstGeom prst="rect">
          <a:avLst/>
        </a:prstGeom>
        <a:noFill/>
        <a:ln w="9525">
          <a:noFill/>
          <a:miter lim="800000"/>
          <a:headEnd/>
          <a:tailEnd/>
        </a:ln>
      </xdr:spPr>
    </xdr:pic>
    <xdr:clientData/>
  </xdr:oneCellAnchor>
  <xdr:oneCellAnchor>
    <xdr:from>
      <xdr:col>4</xdr:col>
      <xdr:colOff>1047750</xdr:colOff>
      <xdr:row>2315</xdr:row>
      <xdr:rowOff>0</xdr:rowOff>
    </xdr:from>
    <xdr:ext cx="2242" cy="161925"/>
    <xdr:pic>
      <xdr:nvPicPr>
        <xdr:cNvPr id="3297" name="Picture 21">
          <a:extLst>
            <a:ext uri="{FF2B5EF4-FFF2-40B4-BE49-F238E27FC236}">
              <a16:creationId xmlns:a16="http://schemas.microsoft.com/office/drawing/2014/main" xmlns="" id="{9665E4A7-D387-4B2C-AE19-E690AA8C97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830050"/>
          <a:ext cx="2242" cy="161925"/>
        </a:xfrm>
        <a:prstGeom prst="rect">
          <a:avLst/>
        </a:prstGeom>
        <a:noFill/>
        <a:ln w="9525">
          <a:noFill/>
          <a:miter lim="800000"/>
          <a:headEnd/>
          <a:tailEnd/>
        </a:ln>
      </xdr:spPr>
    </xdr:pic>
    <xdr:clientData/>
  </xdr:oneCellAnchor>
  <xdr:oneCellAnchor>
    <xdr:from>
      <xdr:col>4</xdr:col>
      <xdr:colOff>1047750</xdr:colOff>
      <xdr:row>2259</xdr:row>
      <xdr:rowOff>0</xdr:rowOff>
    </xdr:from>
    <xdr:ext cx="2242" cy="161925"/>
    <xdr:pic>
      <xdr:nvPicPr>
        <xdr:cNvPr id="3298" name="Picture 21">
          <a:extLst>
            <a:ext uri="{FF2B5EF4-FFF2-40B4-BE49-F238E27FC236}">
              <a16:creationId xmlns:a16="http://schemas.microsoft.com/office/drawing/2014/main" xmlns="" id="{E4A8A422-DB02-41D0-9EB4-4AFD62388A2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2258</xdr:row>
      <xdr:rowOff>0</xdr:rowOff>
    </xdr:from>
    <xdr:ext cx="2242" cy="161925"/>
    <xdr:pic>
      <xdr:nvPicPr>
        <xdr:cNvPr id="3299" name="Picture 21">
          <a:extLst>
            <a:ext uri="{FF2B5EF4-FFF2-40B4-BE49-F238E27FC236}">
              <a16:creationId xmlns:a16="http://schemas.microsoft.com/office/drawing/2014/main" xmlns="" id="{7996271C-A425-497C-8C2D-74C3B17A48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2258</xdr:row>
      <xdr:rowOff>0</xdr:rowOff>
    </xdr:from>
    <xdr:ext cx="2242" cy="161925"/>
    <xdr:pic>
      <xdr:nvPicPr>
        <xdr:cNvPr id="3300" name="Picture 21">
          <a:extLst>
            <a:ext uri="{FF2B5EF4-FFF2-40B4-BE49-F238E27FC236}">
              <a16:creationId xmlns:a16="http://schemas.microsoft.com/office/drawing/2014/main" xmlns="" id="{B4FD104C-A794-49A3-B573-259E67C11C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2276</xdr:row>
      <xdr:rowOff>0</xdr:rowOff>
    </xdr:from>
    <xdr:ext cx="2242" cy="161925"/>
    <xdr:pic>
      <xdr:nvPicPr>
        <xdr:cNvPr id="3301" name="Picture 21">
          <a:extLst>
            <a:ext uri="{FF2B5EF4-FFF2-40B4-BE49-F238E27FC236}">
              <a16:creationId xmlns:a16="http://schemas.microsoft.com/office/drawing/2014/main" xmlns="" id="{285B5C55-A8E4-4A0E-A1AD-C4F9C7E199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400550"/>
          <a:ext cx="2242" cy="161925"/>
        </a:xfrm>
        <a:prstGeom prst="rect">
          <a:avLst/>
        </a:prstGeom>
        <a:noFill/>
        <a:ln w="9525">
          <a:noFill/>
          <a:miter lim="800000"/>
          <a:headEnd/>
          <a:tailEnd/>
        </a:ln>
      </xdr:spPr>
    </xdr:pic>
    <xdr:clientData/>
  </xdr:oneCellAnchor>
  <xdr:oneCellAnchor>
    <xdr:from>
      <xdr:col>4</xdr:col>
      <xdr:colOff>1047750</xdr:colOff>
      <xdr:row>2335</xdr:row>
      <xdr:rowOff>0</xdr:rowOff>
    </xdr:from>
    <xdr:ext cx="2242" cy="161925"/>
    <xdr:pic>
      <xdr:nvPicPr>
        <xdr:cNvPr id="3302" name="Picture 21">
          <a:extLst>
            <a:ext uri="{FF2B5EF4-FFF2-40B4-BE49-F238E27FC236}">
              <a16:creationId xmlns:a16="http://schemas.microsoft.com/office/drawing/2014/main" xmlns="" id="{F5ED8C63-7592-47CA-AEA8-4B82C85D49A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640050"/>
          <a:ext cx="2242" cy="161925"/>
        </a:xfrm>
        <a:prstGeom prst="rect">
          <a:avLst/>
        </a:prstGeom>
        <a:noFill/>
        <a:ln w="9525">
          <a:noFill/>
          <a:miter lim="800000"/>
          <a:headEnd/>
          <a:tailEnd/>
        </a:ln>
      </xdr:spPr>
    </xdr:pic>
    <xdr:clientData/>
  </xdr:oneCellAnchor>
  <xdr:oneCellAnchor>
    <xdr:from>
      <xdr:col>4</xdr:col>
      <xdr:colOff>1047750</xdr:colOff>
      <xdr:row>2260</xdr:row>
      <xdr:rowOff>0</xdr:rowOff>
    </xdr:from>
    <xdr:ext cx="2242" cy="161925"/>
    <xdr:pic>
      <xdr:nvPicPr>
        <xdr:cNvPr id="3303" name="Picture 21">
          <a:extLst>
            <a:ext uri="{FF2B5EF4-FFF2-40B4-BE49-F238E27FC236}">
              <a16:creationId xmlns:a16="http://schemas.microsoft.com/office/drawing/2014/main" xmlns="" id="{8BD6EF68-215D-4743-9A56-69C00DFD63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52550"/>
          <a:ext cx="2242" cy="161925"/>
        </a:xfrm>
        <a:prstGeom prst="rect">
          <a:avLst/>
        </a:prstGeom>
        <a:noFill/>
        <a:ln w="9525">
          <a:noFill/>
          <a:miter lim="800000"/>
          <a:headEnd/>
          <a:tailEnd/>
        </a:ln>
      </xdr:spPr>
    </xdr:pic>
    <xdr:clientData/>
  </xdr:oneCellAnchor>
  <xdr:oneCellAnchor>
    <xdr:from>
      <xdr:col>4</xdr:col>
      <xdr:colOff>1047750</xdr:colOff>
      <xdr:row>2300</xdr:row>
      <xdr:rowOff>0</xdr:rowOff>
    </xdr:from>
    <xdr:ext cx="2242" cy="161925"/>
    <xdr:pic>
      <xdr:nvPicPr>
        <xdr:cNvPr id="3304" name="Picture 21">
          <a:extLst>
            <a:ext uri="{FF2B5EF4-FFF2-40B4-BE49-F238E27FC236}">
              <a16:creationId xmlns:a16="http://schemas.microsoft.com/office/drawing/2014/main" xmlns="" id="{77092288-33D2-47A5-877C-F594E4EB61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972550"/>
          <a:ext cx="2242" cy="161925"/>
        </a:xfrm>
        <a:prstGeom prst="rect">
          <a:avLst/>
        </a:prstGeom>
        <a:noFill/>
        <a:ln w="9525">
          <a:noFill/>
          <a:miter lim="800000"/>
          <a:headEnd/>
          <a:tailEnd/>
        </a:ln>
      </xdr:spPr>
    </xdr:pic>
    <xdr:clientData/>
  </xdr:oneCellAnchor>
  <xdr:oneCellAnchor>
    <xdr:from>
      <xdr:col>4</xdr:col>
      <xdr:colOff>1047750</xdr:colOff>
      <xdr:row>2275</xdr:row>
      <xdr:rowOff>0</xdr:rowOff>
    </xdr:from>
    <xdr:ext cx="2242" cy="161925"/>
    <xdr:pic>
      <xdr:nvPicPr>
        <xdr:cNvPr id="3305" name="Picture 21">
          <a:extLst>
            <a:ext uri="{FF2B5EF4-FFF2-40B4-BE49-F238E27FC236}">
              <a16:creationId xmlns:a16="http://schemas.microsoft.com/office/drawing/2014/main" xmlns="" id="{FC84D42E-B13B-407B-8B26-87C9D13BAF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210050"/>
          <a:ext cx="2242" cy="161925"/>
        </a:xfrm>
        <a:prstGeom prst="rect">
          <a:avLst/>
        </a:prstGeom>
        <a:noFill/>
        <a:ln w="9525">
          <a:noFill/>
          <a:miter lim="800000"/>
          <a:headEnd/>
          <a:tailEnd/>
        </a:ln>
      </xdr:spPr>
    </xdr:pic>
    <xdr:clientData/>
  </xdr:oneCellAnchor>
  <xdr:oneCellAnchor>
    <xdr:from>
      <xdr:col>4</xdr:col>
      <xdr:colOff>1047750</xdr:colOff>
      <xdr:row>2313</xdr:row>
      <xdr:rowOff>0</xdr:rowOff>
    </xdr:from>
    <xdr:ext cx="2242" cy="161925"/>
    <xdr:pic>
      <xdr:nvPicPr>
        <xdr:cNvPr id="3306" name="Picture 21">
          <a:extLst>
            <a:ext uri="{FF2B5EF4-FFF2-40B4-BE49-F238E27FC236}">
              <a16:creationId xmlns:a16="http://schemas.microsoft.com/office/drawing/2014/main" xmlns="" id="{50E2A0A1-A972-4BB4-99D2-7AD74A1CED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449050"/>
          <a:ext cx="2242" cy="161925"/>
        </a:xfrm>
        <a:prstGeom prst="rect">
          <a:avLst/>
        </a:prstGeom>
        <a:noFill/>
        <a:ln w="9525">
          <a:noFill/>
          <a:miter lim="800000"/>
          <a:headEnd/>
          <a:tailEnd/>
        </a:ln>
      </xdr:spPr>
    </xdr:pic>
    <xdr:clientData/>
  </xdr:oneCellAnchor>
  <xdr:oneCellAnchor>
    <xdr:from>
      <xdr:col>4</xdr:col>
      <xdr:colOff>1047750</xdr:colOff>
      <xdr:row>2295</xdr:row>
      <xdr:rowOff>0</xdr:rowOff>
    </xdr:from>
    <xdr:ext cx="2242" cy="161925"/>
    <xdr:pic>
      <xdr:nvPicPr>
        <xdr:cNvPr id="3307" name="Picture 21">
          <a:extLst>
            <a:ext uri="{FF2B5EF4-FFF2-40B4-BE49-F238E27FC236}">
              <a16:creationId xmlns:a16="http://schemas.microsoft.com/office/drawing/2014/main" xmlns="" id="{9721C7A6-C8C0-4E10-B20E-6F7F59D4FB6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020050"/>
          <a:ext cx="2242" cy="161925"/>
        </a:xfrm>
        <a:prstGeom prst="rect">
          <a:avLst/>
        </a:prstGeom>
        <a:noFill/>
        <a:ln w="9525">
          <a:noFill/>
          <a:miter lim="800000"/>
          <a:headEnd/>
          <a:tailEnd/>
        </a:ln>
      </xdr:spPr>
    </xdr:pic>
    <xdr:clientData/>
  </xdr:oneCellAnchor>
  <xdr:oneCellAnchor>
    <xdr:from>
      <xdr:col>4</xdr:col>
      <xdr:colOff>1047750</xdr:colOff>
      <xdr:row>2266</xdr:row>
      <xdr:rowOff>0</xdr:rowOff>
    </xdr:from>
    <xdr:ext cx="2242" cy="161925"/>
    <xdr:pic>
      <xdr:nvPicPr>
        <xdr:cNvPr id="3308" name="Picture 21">
          <a:extLst>
            <a:ext uri="{FF2B5EF4-FFF2-40B4-BE49-F238E27FC236}">
              <a16:creationId xmlns:a16="http://schemas.microsoft.com/office/drawing/2014/main" xmlns="" id="{9C8B97AC-3B25-49B2-A9B2-062A6F4500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495550"/>
          <a:ext cx="2242" cy="161925"/>
        </a:xfrm>
        <a:prstGeom prst="rect">
          <a:avLst/>
        </a:prstGeom>
        <a:noFill/>
        <a:ln w="9525">
          <a:noFill/>
          <a:miter lim="800000"/>
          <a:headEnd/>
          <a:tailEnd/>
        </a:ln>
      </xdr:spPr>
    </xdr:pic>
    <xdr:clientData/>
  </xdr:oneCellAnchor>
  <xdr:oneCellAnchor>
    <xdr:from>
      <xdr:col>4</xdr:col>
      <xdr:colOff>1047750</xdr:colOff>
      <xdr:row>2271</xdr:row>
      <xdr:rowOff>0</xdr:rowOff>
    </xdr:from>
    <xdr:ext cx="2242" cy="161925"/>
    <xdr:pic>
      <xdr:nvPicPr>
        <xdr:cNvPr id="3309" name="Picture 21">
          <a:extLst>
            <a:ext uri="{FF2B5EF4-FFF2-40B4-BE49-F238E27FC236}">
              <a16:creationId xmlns:a16="http://schemas.microsoft.com/office/drawing/2014/main" xmlns="" id="{30259A41-1E3D-4ADA-8B54-6F53DB2BF3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48050"/>
          <a:ext cx="2242" cy="161925"/>
        </a:xfrm>
        <a:prstGeom prst="rect">
          <a:avLst/>
        </a:prstGeom>
        <a:noFill/>
        <a:ln w="9525">
          <a:noFill/>
          <a:miter lim="800000"/>
          <a:headEnd/>
          <a:tailEnd/>
        </a:ln>
      </xdr:spPr>
    </xdr:pic>
    <xdr:clientData/>
  </xdr:oneCellAnchor>
  <xdr:oneCellAnchor>
    <xdr:from>
      <xdr:col>4</xdr:col>
      <xdr:colOff>1047750</xdr:colOff>
      <xdr:row>2295</xdr:row>
      <xdr:rowOff>0</xdr:rowOff>
    </xdr:from>
    <xdr:ext cx="2242" cy="161925"/>
    <xdr:pic>
      <xdr:nvPicPr>
        <xdr:cNvPr id="3310" name="Picture 21">
          <a:extLst>
            <a:ext uri="{FF2B5EF4-FFF2-40B4-BE49-F238E27FC236}">
              <a16:creationId xmlns:a16="http://schemas.microsoft.com/office/drawing/2014/main" xmlns="" id="{F5BA28DE-CF9B-47F9-88FE-FD2DF18505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020050"/>
          <a:ext cx="2242" cy="161925"/>
        </a:xfrm>
        <a:prstGeom prst="rect">
          <a:avLst/>
        </a:prstGeom>
        <a:noFill/>
        <a:ln w="9525">
          <a:noFill/>
          <a:miter lim="800000"/>
          <a:headEnd/>
          <a:tailEnd/>
        </a:ln>
      </xdr:spPr>
    </xdr:pic>
    <xdr:clientData/>
  </xdr:oneCellAnchor>
  <xdr:oneCellAnchor>
    <xdr:from>
      <xdr:col>4</xdr:col>
      <xdr:colOff>1047750</xdr:colOff>
      <xdr:row>2275</xdr:row>
      <xdr:rowOff>0</xdr:rowOff>
    </xdr:from>
    <xdr:ext cx="2242" cy="161925"/>
    <xdr:pic>
      <xdr:nvPicPr>
        <xdr:cNvPr id="3311" name="Picture 21">
          <a:extLst>
            <a:ext uri="{FF2B5EF4-FFF2-40B4-BE49-F238E27FC236}">
              <a16:creationId xmlns:a16="http://schemas.microsoft.com/office/drawing/2014/main" xmlns="" id="{686AEEFF-01E3-4025-8201-F05B76877F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210050"/>
          <a:ext cx="2242" cy="161925"/>
        </a:xfrm>
        <a:prstGeom prst="rect">
          <a:avLst/>
        </a:prstGeom>
        <a:noFill/>
        <a:ln w="9525">
          <a:noFill/>
          <a:miter lim="800000"/>
          <a:headEnd/>
          <a:tailEnd/>
        </a:ln>
      </xdr:spPr>
    </xdr:pic>
    <xdr:clientData/>
  </xdr:oneCellAnchor>
  <xdr:oneCellAnchor>
    <xdr:from>
      <xdr:col>4</xdr:col>
      <xdr:colOff>1047750</xdr:colOff>
      <xdr:row>2277</xdr:row>
      <xdr:rowOff>0</xdr:rowOff>
    </xdr:from>
    <xdr:ext cx="2242" cy="161925"/>
    <xdr:pic>
      <xdr:nvPicPr>
        <xdr:cNvPr id="3312" name="Picture 21">
          <a:extLst>
            <a:ext uri="{FF2B5EF4-FFF2-40B4-BE49-F238E27FC236}">
              <a16:creationId xmlns:a16="http://schemas.microsoft.com/office/drawing/2014/main" xmlns="" id="{6E5C5DC7-2295-4844-B5FD-56D8C1C9C0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591050"/>
          <a:ext cx="2242" cy="161925"/>
        </a:xfrm>
        <a:prstGeom prst="rect">
          <a:avLst/>
        </a:prstGeom>
        <a:noFill/>
        <a:ln w="9525">
          <a:noFill/>
          <a:miter lim="800000"/>
          <a:headEnd/>
          <a:tailEnd/>
        </a:ln>
      </xdr:spPr>
    </xdr:pic>
    <xdr:clientData/>
  </xdr:oneCellAnchor>
  <xdr:oneCellAnchor>
    <xdr:from>
      <xdr:col>4</xdr:col>
      <xdr:colOff>1047750</xdr:colOff>
      <xdr:row>2333</xdr:row>
      <xdr:rowOff>0</xdr:rowOff>
    </xdr:from>
    <xdr:ext cx="2242" cy="161925"/>
    <xdr:pic>
      <xdr:nvPicPr>
        <xdr:cNvPr id="3313" name="Picture 21">
          <a:extLst>
            <a:ext uri="{FF2B5EF4-FFF2-40B4-BE49-F238E27FC236}">
              <a16:creationId xmlns:a16="http://schemas.microsoft.com/office/drawing/2014/main" xmlns="" id="{FC3C0BE6-EA5F-454D-BDDE-5F88DA7FF3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259050"/>
          <a:ext cx="2242" cy="161925"/>
        </a:xfrm>
        <a:prstGeom prst="rect">
          <a:avLst/>
        </a:prstGeom>
        <a:noFill/>
        <a:ln w="9525">
          <a:noFill/>
          <a:miter lim="800000"/>
          <a:headEnd/>
          <a:tailEnd/>
        </a:ln>
      </xdr:spPr>
    </xdr:pic>
    <xdr:clientData/>
  </xdr:oneCellAnchor>
  <xdr:oneCellAnchor>
    <xdr:from>
      <xdr:col>4</xdr:col>
      <xdr:colOff>1047750</xdr:colOff>
      <xdr:row>2377</xdr:row>
      <xdr:rowOff>0</xdr:rowOff>
    </xdr:from>
    <xdr:ext cx="2242" cy="161925"/>
    <xdr:pic>
      <xdr:nvPicPr>
        <xdr:cNvPr id="3314" name="Picture 21">
          <a:extLst>
            <a:ext uri="{FF2B5EF4-FFF2-40B4-BE49-F238E27FC236}">
              <a16:creationId xmlns:a16="http://schemas.microsoft.com/office/drawing/2014/main" xmlns="" id="{E88F8EBA-9BEB-4745-9131-B7B5828DB0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3641050"/>
          <a:ext cx="2242" cy="161925"/>
        </a:xfrm>
        <a:prstGeom prst="rect">
          <a:avLst/>
        </a:prstGeom>
        <a:noFill/>
        <a:ln w="9525">
          <a:noFill/>
          <a:miter lim="800000"/>
          <a:headEnd/>
          <a:tailEnd/>
        </a:ln>
      </xdr:spPr>
    </xdr:pic>
    <xdr:clientData/>
  </xdr:oneCellAnchor>
  <xdr:oneCellAnchor>
    <xdr:from>
      <xdr:col>4</xdr:col>
      <xdr:colOff>1047750</xdr:colOff>
      <xdr:row>2380</xdr:row>
      <xdr:rowOff>0</xdr:rowOff>
    </xdr:from>
    <xdr:ext cx="2242" cy="161925"/>
    <xdr:pic>
      <xdr:nvPicPr>
        <xdr:cNvPr id="3315" name="Picture 21">
          <a:extLst>
            <a:ext uri="{FF2B5EF4-FFF2-40B4-BE49-F238E27FC236}">
              <a16:creationId xmlns:a16="http://schemas.microsoft.com/office/drawing/2014/main" xmlns="" id="{EC761C0F-6D0E-4832-A3C2-167397AA86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4212550"/>
          <a:ext cx="2242" cy="161925"/>
        </a:xfrm>
        <a:prstGeom prst="rect">
          <a:avLst/>
        </a:prstGeom>
        <a:noFill/>
        <a:ln w="9525">
          <a:noFill/>
          <a:miter lim="800000"/>
          <a:headEnd/>
          <a:tailEnd/>
        </a:ln>
      </xdr:spPr>
    </xdr:pic>
    <xdr:clientData/>
  </xdr:oneCellAnchor>
  <xdr:oneCellAnchor>
    <xdr:from>
      <xdr:col>4</xdr:col>
      <xdr:colOff>1047750</xdr:colOff>
      <xdr:row>2316</xdr:row>
      <xdr:rowOff>0</xdr:rowOff>
    </xdr:from>
    <xdr:ext cx="2242" cy="161925"/>
    <xdr:pic>
      <xdr:nvPicPr>
        <xdr:cNvPr id="3316" name="Picture 21">
          <a:extLst>
            <a:ext uri="{FF2B5EF4-FFF2-40B4-BE49-F238E27FC236}">
              <a16:creationId xmlns:a16="http://schemas.microsoft.com/office/drawing/2014/main" xmlns="" id="{F4863380-6571-4417-8456-8B73819647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020550"/>
          <a:ext cx="2242" cy="161925"/>
        </a:xfrm>
        <a:prstGeom prst="rect">
          <a:avLst/>
        </a:prstGeom>
        <a:noFill/>
        <a:ln w="9525">
          <a:noFill/>
          <a:miter lim="800000"/>
          <a:headEnd/>
          <a:tailEnd/>
        </a:ln>
      </xdr:spPr>
    </xdr:pic>
    <xdr:clientData/>
  </xdr:oneCellAnchor>
  <xdr:oneCellAnchor>
    <xdr:from>
      <xdr:col>4</xdr:col>
      <xdr:colOff>1047750</xdr:colOff>
      <xdr:row>2315</xdr:row>
      <xdr:rowOff>0</xdr:rowOff>
    </xdr:from>
    <xdr:ext cx="2242" cy="161925"/>
    <xdr:pic>
      <xdr:nvPicPr>
        <xdr:cNvPr id="3317" name="Picture 21">
          <a:extLst>
            <a:ext uri="{FF2B5EF4-FFF2-40B4-BE49-F238E27FC236}">
              <a16:creationId xmlns:a16="http://schemas.microsoft.com/office/drawing/2014/main" xmlns="" id="{326A176F-3FEF-479E-ACFE-940999A681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830050"/>
          <a:ext cx="2242" cy="161925"/>
        </a:xfrm>
        <a:prstGeom prst="rect">
          <a:avLst/>
        </a:prstGeom>
        <a:noFill/>
        <a:ln w="9525">
          <a:noFill/>
          <a:miter lim="800000"/>
          <a:headEnd/>
          <a:tailEnd/>
        </a:ln>
      </xdr:spPr>
    </xdr:pic>
    <xdr:clientData/>
  </xdr:oneCellAnchor>
  <xdr:oneCellAnchor>
    <xdr:from>
      <xdr:col>4</xdr:col>
      <xdr:colOff>1047750</xdr:colOff>
      <xdr:row>2259</xdr:row>
      <xdr:rowOff>0</xdr:rowOff>
    </xdr:from>
    <xdr:ext cx="2242" cy="161925"/>
    <xdr:pic>
      <xdr:nvPicPr>
        <xdr:cNvPr id="3318" name="Picture 21">
          <a:extLst>
            <a:ext uri="{FF2B5EF4-FFF2-40B4-BE49-F238E27FC236}">
              <a16:creationId xmlns:a16="http://schemas.microsoft.com/office/drawing/2014/main" xmlns="" id="{60FC0512-F6BF-420C-A335-4DC338D6834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2258</xdr:row>
      <xdr:rowOff>0</xdr:rowOff>
    </xdr:from>
    <xdr:ext cx="2242" cy="161925"/>
    <xdr:pic>
      <xdr:nvPicPr>
        <xdr:cNvPr id="3319" name="Picture 21">
          <a:extLst>
            <a:ext uri="{FF2B5EF4-FFF2-40B4-BE49-F238E27FC236}">
              <a16:creationId xmlns:a16="http://schemas.microsoft.com/office/drawing/2014/main" xmlns="" id="{C947CA51-0B80-4CA8-A871-9BC8DDF10F3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2258</xdr:row>
      <xdr:rowOff>0</xdr:rowOff>
    </xdr:from>
    <xdr:ext cx="2242" cy="161925"/>
    <xdr:pic>
      <xdr:nvPicPr>
        <xdr:cNvPr id="3320" name="Picture 21">
          <a:extLst>
            <a:ext uri="{FF2B5EF4-FFF2-40B4-BE49-F238E27FC236}">
              <a16:creationId xmlns:a16="http://schemas.microsoft.com/office/drawing/2014/main" xmlns="" id="{306D6134-28D5-40B7-8829-25E316B965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2276</xdr:row>
      <xdr:rowOff>0</xdr:rowOff>
    </xdr:from>
    <xdr:ext cx="2242" cy="161925"/>
    <xdr:pic>
      <xdr:nvPicPr>
        <xdr:cNvPr id="3321" name="Picture 21">
          <a:extLst>
            <a:ext uri="{FF2B5EF4-FFF2-40B4-BE49-F238E27FC236}">
              <a16:creationId xmlns:a16="http://schemas.microsoft.com/office/drawing/2014/main" xmlns="" id="{79315FBC-0C3F-4804-A4C8-0A73AA660C8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400550"/>
          <a:ext cx="2242" cy="161925"/>
        </a:xfrm>
        <a:prstGeom prst="rect">
          <a:avLst/>
        </a:prstGeom>
        <a:noFill/>
        <a:ln w="9525">
          <a:noFill/>
          <a:miter lim="800000"/>
          <a:headEnd/>
          <a:tailEnd/>
        </a:ln>
      </xdr:spPr>
    </xdr:pic>
    <xdr:clientData/>
  </xdr:oneCellAnchor>
  <xdr:oneCellAnchor>
    <xdr:from>
      <xdr:col>4</xdr:col>
      <xdr:colOff>1047750</xdr:colOff>
      <xdr:row>2335</xdr:row>
      <xdr:rowOff>0</xdr:rowOff>
    </xdr:from>
    <xdr:ext cx="2242" cy="161925"/>
    <xdr:pic>
      <xdr:nvPicPr>
        <xdr:cNvPr id="3322" name="Picture 21">
          <a:extLst>
            <a:ext uri="{FF2B5EF4-FFF2-40B4-BE49-F238E27FC236}">
              <a16:creationId xmlns:a16="http://schemas.microsoft.com/office/drawing/2014/main" xmlns="" id="{C3130D0A-FD7E-4E1C-9B68-4A4FBE0C8C9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640050"/>
          <a:ext cx="2242" cy="161925"/>
        </a:xfrm>
        <a:prstGeom prst="rect">
          <a:avLst/>
        </a:prstGeom>
        <a:noFill/>
        <a:ln w="9525">
          <a:noFill/>
          <a:miter lim="800000"/>
          <a:headEnd/>
          <a:tailEnd/>
        </a:ln>
      </xdr:spPr>
    </xdr:pic>
    <xdr:clientData/>
  </xdr:oneCellAnchor>
  <xdr:oneCellAnchor>
    <xdr:from>
      <xdr:col>4</xdr:col>
      <xdr:colOff>1047750</xdr:colOff>
      <xdr:row>2260</xdr:row>
      <xdr:rowOff>0</xdr:rowOff>
    </xdr:from>
    <xdr:ext cx="2242" cy="161925"/>
    <xdr:pic>
      <xdr:nvPicPr>
        <xdr:cNvPr id="3323" name="Picture 21">
          <a:extLst>
            <a:ext uri="{FF2B5EF4-FFF2-40B4-BE49-F238E27FC236}">
              <a16:creationId xmlns:a16="http://schemas.microsoft.com/office/drawing/2014/main" xmlns="" id="{E150212A-764D-4B03-85C3-B104CAC005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52550"/>
          <a:ext cx="2242" cy="161925"/>
        </a:xfrm>
        <a:prstGeom prst="rect">
          <a:avLst/>
        </a:prstGeom>
        <a:noFill/>
        <a:ln w="9525">
          <a:noFill/>
          <a:miter lim="800000"/>
          <a:headEnd/>
          <a:tailEnd/>
        </a:ln>
      </xdr:spPr>
    </xdr:pic>
    <xdr:clientData/>
  </xdr:oneCellAnchor>
  <xdr:oneCellAnchor>
    <xdr:from>
      <xdr:col>4</xdr:col>
      <xdr:colOff>1047750</xdr:colOff>
      <xdr:row>2300</xdr:row>
      <xdr:rowOff>0</xdr:rowOff>
    </xdr:from>
    <xdr:ext cx="2242" cy="161925"/>
    <xdr:pic>
      <xdr:nvPicPr>
        <xdr:cNvPr id="3324" name="Picture 21">
          <a:extLst>
            <a:ext uri="{FF2B5EF4-FFF2-40B4-BE49-F238E27FC236}">
              <a16:creationId xmlns:a16="http://schemas.microsoft.com/office/drawing/2014/main" xmlns="" id="{91033C8C-8B15-453C-B2E3-54833EA0BA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972550"/>
          <a:ext cx="2242" cy="161925"/>
        </a:xfrm>
        <a:prstGeom prst="rect">
          <a:avLst/>
        </a:prstGeom>
        <a:noFill/>
        <a:ln w="9525">
          <a:noFill/>
          <a:miter lim="800000"/>
          <a:headEnd/>
          <a:tailEnd/>
        </a:ln>
      </xdr:spPr>
    </xdr:pic>
    <xdr:clientData/>
  </xdr:oneCellAnchor>
  <xdr:oneCellAnchor>
    <xdr:from>
      <xdr:col>4</xdr:col>
      <xdr:colOff>1047750</xdr:colOff>
      <xdr:row>2275</xdr:row>
      <xdr:rowOff>0</xdr:rowOff>
    </xdr:from>
    <xdr:ext cx="2242" cy="161925"/>
    <xdr:pic>
      <xdr:nvPicPr>
        <xdr:cNvPr id="3325" name="Picture 21">
          <a:extLst>
            <a:ext uri="{FF2B5EF4-FFF2-40B4-BE49-F238E27FC236}">
              <a16:creationId xmlns:a16="http://schemas.microsoft.com/office/drawing/2014/main" xmlns="" id="{3202A2B5-53A4-427B-A376-ED70A7053CE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210050"/>
          <a:ext cx="2242" cy="161925"/>
        </a:xfrm>
        <a:prstGeom prst="rect">
          <a:avLst/>
        </a:prstGeom>
        <a:noFill/>
        <a:ln w="9525">
          <a:noFill/>
          <a:miter lim="800000"/>
          <a:headEnd/>
          <a:tailEnd/>
        </a:ln>
      </xdr:spPr>
    </xdr:pic>
    <xdr:clientData/>
  </xdr:oneCellAnchor>
  <xdr:oneCellAnchor>
    <xdr:from>
      <xdr:col>4</xdr:col>
      <xdr:colOff>1047750</xdr:colOff>
      <xdr:row>2313</xdr:row>
      <xdr:rowOff>0</xdr:rowOff>
    </xdr:from>
    <xdr:ext cx="2242" cy="161925"/>
    <xdr:pic>
      <xdr:nvPicPr>
        <xdr:cNvPr id="3326" name="Picture 21">
          <a:extLst>
            <a:ext uri="{FF2B5EF4-FFF2-40B4-BE49-F238E27FC236}">
              <a16:creationId xmlns:a16="http://schemas.microsoft.com/office/drawing/2014/main" xmlns="" id="{76DDB26D-D235-48DF-8E4B-C8ECDD9B87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449050"/>
          <a:ext cx="2242" cy="161925"/>
        </a:xfrm>
        <a:prstGeom prst="rect">
          <a:avLst/>
        </a:prstGeom>
        <a:noFill/>
        <a:ln w="9525">
          <a:noFill/>
          <a:miter lim="800000"/>
          <a:headEnd/>
          <a:tailEnd/>
        </a:ln>
      </xdr:spPr>
    </xdr:pic>
    <xdr:clientData/>
  </xdr:oneCellAnchor>
  <xdr:oneCellAnchor>
    <xdr:from>
      <xdr:col>4</xdr:col>
      <xdr:colOff>1047750</xdr:colOff>
      <xdr:row>2295</xdr:row>
      <xdr:rowOff>0</xdr:rowOff>
    </xdr:from>
    <xdr:ext cx="2242" cy="161925"/>
    <xdr:pic>
      <xdr:nvPicPr>
        <xdr:cNvPr id="3327" name="Picture 21">
          <a:extLst>
            <a:ext uri="{FF2B5EF4-FFF2-40B4-BE49-F238E27FC236}">
              <a16:creationId xmlns:a16="http://schemas.microsoft.com/office/drawing/2014/main" xmlns="" id="{FBFC9B28-39D4-4F94-9425-4280141E647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020050"/>
          <a:ext cx="2242" cy="161925"/>
        </a:xfrm>
        <a:prstGeom prst="rect">
          <a:avLst/>
        </a:prstGeom>
        <a:noFill/>
        <a:ln w="9525">
          <a:noFill/>
          <a:miter lim="800000"/>
          <a:headEnd/>
          <a:tailEnd/>
        </a:ln>
      </xdr:spPr>
    </xdr:pic>
    <xdr:clientData/>
  </xdr:oneCellAnchor>
  <xdr:oneCellAnchor>
    <xdr:from>
      <xdr:col>4</xdr:col>
      <xdr:colOff>1047750</xdr:colOff>
      <xdr:row>2266</xdr:row>
      <xdr:rowOff>0</xdr:rowOff>
    </xdr:from>
    <xdr:ext cx="2242" cy="161925"/>
    <xdr:pic>
      <xdr:nvPicPr>
        <xdr:cNvPr id="3328" name="Picture 21">
          <a:extLst>
            <a:ext uri="{FF2B5EF4-FFF2-40B4-BE49-F238E27FC236}">
              <a16:creationId xmlns:a16="http://schemas.microsoft.com/office/drawing/2014/main" xmlns="" id="{FB6768E4-0B79-4A92-BD2B-A30553291B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495550"/>
          <a:ext cx="2242" cy="161925"/>
        </a:xfrm>
        <a:prstGeom prst="rect">
          <a:avLst/>
        </a:prstGeom>
        <a:noFill/>
        <a:ln w="9525">
          <a:noFill/>
          <a:miter lim="800000"/>
          <a:headEnd/>
          <a:tailEnd/>
        </a:ln>
      </xdr:spPr>
    </xdr:pic>
    <xdr:clientData/>
  </xdr:oneCellAnchor>
  <xdr:oneCellAnchor>
    <xdr:from>
      <xdr:col>4</xdr:col>
      <xdr:colOff>1047750</xdr:colOff>
      <xdr:row>2271</xdr:row>
      <xdr:rowOff>0</xdr:rowOff>
    </xdr:from>
    <xdr:ext cx="2242" cy="161925"/>
    <xdr:pic>
      <xdr:nvPicPr>
        <xdr:cNvPr id="3329" name="Picture 21">
          <a:extLst>
            <a:ext uri="{FF2B5EF4-FFF2-40B4-BE49-F238E27FC236}">
              <a16:creationId xmlns:a16="http://schemas.microsoft.com/office/drawing/2014/main" xmlns="" id="{31A478D8-332C-4984-AE83-A394C6E0EF8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48050"/>
          <a:ext cx="2242" cy="161925"/>
        </a:xfrm>
        <a:prstGeom prst="rect">
          <a:avLst/>
        </a:prstGeom>
        <a:noFill/>
        <a:ln w="9525">
          <a:noFill/>
          <a:miter lim="800000"/>
          <a:headEnd/>
          <a:tailEnd/>
        </a:ln>
      </xdr:spPr>
    </xdr:pic>
    <xdr:clientData/>
  </xdr:oneCellAnchor>
  <xdr:oneCellAnchor>
    <xdr:from>
      <xdr:col>4</xdr:col>
      <xdr:colOff>1047750</xdr:colOff>
      <xdr:row>2295</xdr:row>
      <xdr:rowOff>0</xdr:rowOff>
    </xdr:from>
    <xdr:ext cx="2242" cy="161925"/>
    <xdr:pic>
      <xdr:nvPicPr>
        <xdr:cNvPr id="3330" name="Picture 21">
          <a:extLst>
            <a:ext uri="{FF2B5EF4-FFF2-40B4-BE49-F238E27FC236}">
              <a16:creationId xmlns:a16="http://schemas.microsoft.com/office/drawing/2014/main" xmlns="" id="{EAA9580C-E972-4912-BAD6-2E7746E6D5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020050"/>
          <a:ext cx="2242" cy="161925"/>
        </a:xfrm>
        <a:prstGeom prst="rect">
          <a:avLst/>
        </a:prstGeom>
        <a:noFill/>
        <a:ln w="9525">
          <a:noFill/>
          <a:miter lim="800000"/>
          <a:headEnd/>
          <a:tailEnd/>
        </a:ln>
      </xdr:spPr>
    </xdr:pic>
    <xdr:clientData/>
  </xdr:oneCellAnchor>
  <xdr:oneCellAnchor>
    <xdr:from>
      <xdr:col>4</xdr:col>
      <xdr:colOff>1047750</xdr:colOff>
      <xdr:row>2275</xdr:row>
      <xdr:rowOff>0</xdr:rowOff>
    </xdr:from>
    <xdr:ext cx="2242" cy="161925"/>
    <xdr:pic>
      <xdr:nvPicPr>
        <xdr:cNvPr id="3331" name="Picture 21">
          <a:extLst>
            <a:ext uri="{FF2B5EF4-FFF2-40B4-BE49-F238E27FC236}">
              <a16:creationId xmlns:a16="http://schemas.microsoft.com/office/drawing/2014/main" xmlns="" id="{68321718-FB4C-4D8F-A29F-337F053330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210050"/>
          <a:ext cx="2242" cy="161925"/>
        </a:xfrm>
        <a:prstGeom prst="rect">
          <a:avLst/>
        </a:prstGeom>
        <a:noFill/>
        <a:ln w="9525">
          <a:noFill/>
          <a:miter lim="800000"/>
          <a:headEnd/>
          <a:tailEnd/>
        </a:ln>
      </xdr:spPr>
    </xdr:pic>
    <xdr:clientData/>
  </xdr:oneCellAnchor>
  <xdr:oneCellAnchor>
    <xdr:from>
      <xdr:col>4</xdr:col>
      <xdr:colOff>1047750</xdr:colOff>
      <xdr:row>2258</xdr:row>
      <xdr:rowOff>0</xdr:rowOff>
    </xdr:from>
    <xdr:ext cx="2242" cy="161925"/>
    <xdr:pic>
      <xdr:nvPicPr>
        <xdr:cNvPr id="3332" name="Picture 21">
          <a:extLst>
            <a:ext uri="{FF2B5EF4-FFF2-40B4-BE49-F238E27FC236}">
              <a16:creationId xmlns:a16="http://schemas.microsoft.com/office/drawing/2014/main" xmlns="" id="{53B22440-0E1E-4867-A836-11D21197B0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2258</xdr:row>
      <xdr:rowOff>0</xdr:rowOff>
    </xdr:from>
    <xdr:ext cx="2242" cy="161925"/>
    <xdr:pic>
      <xdr:nvPicPr>
        <xdr:cNvPr id="3333" name="Picture 21">
          <a:extLst>
            <a:ext uri="{FF2B5EF4-FFF2-40B4-BE49-F238E27FC236}">
              <a16:creationId xmlns:a16="http://schemas.microsoft.com/office/drawing/2014/main" xmlns="" id="{5C9459DF-FDEA-4124-8CC4-C2BF905396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2258</xdr:row>
      <xdr:rowOff>0</xdr:rowOff>
    </xdr:from>
    <xdr:ext cx="2242" cy="161925"/>
    <xdr:pic>
      <xdr:nvPicPr>
        <xdr:cNvPr id="3334" name="Picture 21">
          <a:extLst>
            <a:ext uri="{FF2B5EF4-FFF2-40B4-BE49-F238E27FC236}">
              <a16:creationId xmlns:a16="http://schemas.microsoft.com/office/drawing/2014/main" xmlns="" id="{3E63F4A6-C0A5-4C05-8EDE-D89F81542A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2258</xdr:row>
      <xdr:rowOff>0</xdr:rowOff>
    </xdr:from>
    <xdr:ext cx="2242" cy="161925"/>
    <xdr:pic>
      <xdr:nvPicPr>
        <xdr:cNvPr id="3335" name="Picture 21">
          <a:extLst>
            <a:ext uri="{FF2B5EF4-FFF2-40B4-BE49-F238E27FC236}">
              <a16:creationId xmlns:a16="http://schemas.microsoft.com/office/drawing/2014/main" xmlns="" id="{DB3D827F-CF1A-4CB0-A872-8FDFBCC149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2258</xdr:row>
      <xdr:rowOff>0</xdr:rowOff>
    </xdr:from>
    <xdr:ext cx="2242" cy="161925"/>
    <xdr:pic>
      <xdr:nvPicPr>
        <xdr:cNvPr id="3336" name="Picture 21">
          <a:extLst>
            <a:ext uri="{FF2B5EF4-FFF2-40B4-BE49-F238E27FC236}">
              <a16:creationId xmlns:a16="http://schemas.microsoft.com/office/drawing/2014/main" xmlns="" id="{DF9EAC07-EAFA-4273-8D0D-FCC49B0ED0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2258</xdr:row>
      <xdr:rowOff>0</xdr:rowOff>
    </xdr:from>
    <xdr:ext cx="2242" cy="161925"/>
    <xdr:pic>
      <xdr:nvPicPr>
        <xdr:cNvPr id="3337" name="Picture 21">
          <a:extLst>
            <a:ext uri="{FF2B5EF4-FFF2-40B4-BE49-F238E27FC236}">
              <a16:creationId xmlns:a16="http://schemas.microsoft.com/office/drawing/2014/main" xmlns="" id="{49708A16-9616-4D8B-90C8-94B03486D7B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2421</xdr:row>
      <xdr:rowOff>0</xdr:rowOff>
    </xdr:from>
    <xdr:ext cx="2242" cy="161925"/>
    <xdr:pic>
      <xdr:nvPicPr>
        <xdr:cNvPr id="3338" name="Picture 21">
          <a:extLst>
            <a:ext uri="{FF2B5EF4-FFF2-40B4-BE49-F238E27FC236}">
              <a16:creationId xmlns:a16="http://schemas.microsoft.com/office/drawing/2014/main" xmlns="" id="{AC0F8D12-C87E-419E-8FD7-14388D70E0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972050"/>
          <a:ext cx="2242" cy="161925"/>
        </a:xfrm>
        <a:prstGeom prst="rect">
          <a:avLst/>
        </a:prstGeom>
        <a:noFill/>
        <a:ln w="9525">
          <a:noFill/>
          <a:miter lim="800000"/>
          <a:headEnd/>
          <a:tailEnd/>
        </a:ln>
      </xdr:spPr>
    </xdr:pic>
    <xdr:clientData/>
  </xdr:oneCellAnchor>
  <xdr:oneCellAnchor>
    <xdr:from>
      <xdr:col>4</xdr:col>
      <xdr:colOff>1047750</xdr:colOff>
      <xdr:row>2421</xdr:row>
      <xdr:rowOff>0</xdr:rowOff>
    </xdr:from>
    <xdr:ext cx="2242" cy="161925"/>
    <xdr:pic>
      <xdr:nvPicPr>
        <xdr:cNvPr id="3339" name="Picture 21">
          <a:extLst>
            <a:ext uri="{FF2B5EF4-FFF2-40B4-BE49-F238E27FC236}">
              <a16:creationId xmlns:a16="http://schemas.microsoft.com/office/drawing/2014/main" xmlns="" id="{D86635D1-0FCD-4C7D-AA6C-03A2EDE76D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972050"/>
          <a:ext cx="2242" cy="161925"/>
        </a:xfrm>
        <a:prstGeom prst="rect">
          <a:avLst/>
        </a:prstGeom>
        <a:noFill/>
        <a:ln w="9525">
          <a:noFill/>
          <a:miter lim="800000"/>
          <a:headEnd/>
          <a:tailEnd/>
        </a:ln>
      </xdr:spPr>
    </xdr:pic>
    <xdr:clientData/>
  </xdr:oneCellAnchor>
  <xdr:oneCellAnchor>
    <xdr:from>
      <xdr:col>4</xdr:col>
      <xdr:colOff>1047750</xdr:colOff>
      <xdr:row>2421</xdr:row>
      <xdr:rowOff>0</xdr:rowOff>
    </xdr:from>
    <xdr:ext cx="2242" cy="161925"/>
    <xdr:pic>
      <xdr:nvPicPr>
        <xdr:cNvPr id="3340" name="Picture 21">
          <a:extLst>
            <a:ext uri="{FF2B5EF4-FFF2-40B4-BE49-F238E27FC236}">
              <a16:creationId xmlns:a16="http://schemas.microsoft.com/office/drawing/2014/main" xmlns="" id="{D5863EE6-2E1A-4E99-92BA-EDD3EDED73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972050"/>
          <a:ext cx="2242" cy="161925"/>
        </a:xfrm>
        <a:prstGeom prst="rect">
          <a:avLst/>
        </a:prstGeom>
        <a:noFill/>
        <a:ln w="9525">
          <a:noFill/>
          <a:miter lim="800000"/>
          <a:headEnd/>
          <a:tailEnd/>
        </a:ln>
      </xdr:spPr>
    </xdr:pic>
    <xdr:clientData/>
  </xdr:oneCellAnchor>
  <xdr:oneCellAnchor>
    <xdr:from>
      <xdr:col>4</xdr:col>
      <xdr:colOff>1047750</xdr:colOff>
      <xdr:row>2400</xdr:row>
      <xdr:rowOff>0</xdr:rowOff>
    </xdr:from>
    <xdr:ext cx="2242" cy="161925"/>
    <xdr:pic>
      <xdr:nvPicPr>
        <xdr:cNvPr id="3341" name="Picture 21">
          <a:extLst>
            <a:ext uri="{FF2B5EF4-FFF2-40B4-BE49-F238E27FC236}">
              <a16:creationId xmlns:a16="http://schemas.microsoft.com/office/drawing/2014/main" xmlns="" id="{4A78215F-0444-40EB-AA05-4A23842D3B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2420</xdr:row>
      <xdr:rowOff>0</xdr:rowOff>
    </xdr:from>
    <xdr:ext cx="2242" cy="161925"/>
    <xdr:pic>
      <xdr:nvPicPr>
        <xdr:cNvPr id="3342" name="Picture 21">
          <a:extLst>
            <a:ext uri="{FF2B5EF4-FFF2-40B4-BE49-F238E27FC236}">
              <a16:creationId xmlns:a16="http://schemas.microsoft.com/office/drawing/2014/main" xmlns="" id="{1118B218-19C8-47AE-A1D2-5928C16235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781550"/>
          <a:ext cx="2242" cy="161925"/>
        </a:xfrm>
        <a:prstGeom prst="rect">
          <a:avLst/>
        </a:prstGeom>
        <a:noFill/>
        <a:ln w="9525">
          <a:noFill/>
          <a:miter lim="800000"/>
          <a:headEnd/>
          <a:tailEnd/>
        </a:ln>
      </xdr:spPr>
    </xdr:pic>
    <xdr:clientData/>
  </xdr:oneCellAnchor>
  <xdr:oneCellAnchor>
    <xdr:from>
      <xdr:col>4</xdr:col>
      <xdr:colOff>1047750</xdr:colOff>
      <xdr:row>2420</xdr:row>
      <xdr:rowOff>0</xdr:rowOff>
    </xdr:from>
    <xdr:ext cx="2242" cy="161925"/>
    <xdr:pic>
      <xdr:nvPicPr>
        <xdr:cNvPr id="3343" name="Picture 21">
          <a:extLst>
            <a:ext uri="{FF2B5EF4-FFF2-40B4-BE49-F238E27FC236}">
              <a16:creationId xmlns:a16="http://schemas.microsoft.com/office/drawing/2014/main" xmlns="" id="{652B78E2-3EEB-413F-AD52-A659726D52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781550"/>
          <a:ext cx="2242" cy="161925"/>
        </a:xfrm>
        <a:prstGeom prst="rect">
          <a:avLst/>
        </a:prstGeom>
        <a:noFill/>
        <a:ln w="9525">
          <a:noFill/>
          <a:miter lim="800000"/>
          <a:headEnd/>
          <a:tailEnd/>
        </a:ln>
      </xdr:spPr>
    </xdr:pic>
    <xdr:clientData/>
  </xdr:oneCellAnchor>
  <xdr:oneCellAnchor>
    <xdr:from>
      <xdr:col>4</xdr:col>
      <xdr:colOff>1047750</xdr:colOff>
      <xdr:row>2421</xdr:row>
      <xdr:rowOff>0</xdr:rowOff>
    </xdr:from>
    <xdr:ext cx="2242" cy="161925"/>
    <xdr:pic>
      <xdr:nvPicPr>
        <xdr:cNvPr id="3344" name="Picture 21">
          <a:extLst>
            <a:ext uri="{FF2B5EF4-FFF2-40B4-BE49-F238E27FC236}">
              <a16:creationId xmlns:a16="http://schemas.microsoft.com/office/drawing/2014/main" xmlns="" id="{ACE49A2A-E249-4808-91CE-76BA7F33A2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972050"/>
          <a:ext cx="2242" cy="161925"/>
        </a:xfrm>
        <a:prstGeom prst="rect">
          <a:avLst/>
        </a:prstGeom>
        <a:noFill/>
        <a:ln w="9525">
          <a:noFill/>
          <a:miter lim="800000"/>
          <a:headEnd/>
          <a:tailEnd/>
        </a:ln>
      </xdr:spPr>
    </xdr:pic>
    <xdr:clientData/>
  </xdr:oneCellAnchor>
  <xdr:oneCellAnchor>
    <xdr:from>
      <xdr:col>4</xdr:col>
      <xdr:colOff>1047750</xdr:colOff>
      <xdr:row>2400</xdr:row>
      <xdr:rowOff>0</xdr:rowOff>
    </xdr:from>
    <xdr:ext cx="2242" cy="161925"/>
    <xdr:pic>
      <xdr:nvPicPr>
        <xdr:cNvPr id="3345" name="Picture 21">
          <a:extLst>
            <a:ext uri="{FF2B5EF4-FFF2-40B4-BE49-F238E27FC236}">
              <a16:creationId xmlns:a16="http://schemas.microsoft.com/office/drawing/2014/main" xmlns="" id="{0272C7DA-EE7A-4DCD-A19C-9E9300539F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2420</xdr:row>
      <xdr:rowOff>0</xdr:rowOff>
    </xdr:from>
    <xdr:ext cx="2242" cy="161925"/>
    <xdr:pic>
      <xdr:nvPicPr>
        <xdr:cNvPr id="3346" name="Picture 21">
          <a:extLst>
            <a:ext uri="{FF2B5EF4-FFF2-40B4-BE49-F238E27FC236}">
              <a16:creationId xmlns:a16="http://schemas.microsoft.com/office/drawing/2014/main" xmlns="" id="{3A141DE5-CF05-48F9-A03A-0443434DEB1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781550"/>
          <a:ext cx="2242" cy="161925"/>
        </a:xfrm>
        <a:prstGeom prst="rect">
          <a:avLst/>
        </a:prstGeom>
        <a:noFill/>
        <a:ln w="9525">
          <a:noFill/>
          <a:miter lim="800000"/>
          <a:headEnd/>
          <a:tailEnd/>
        </a:ln>
      </xdr:spPr>
    </xdr:pic>
    <xdr:clientData/>
  </xdr:oneCellAnchor>
  <xdr:oneCellAnchor>
    <xdr:from>
      <xdr:col>4</xdr:col>
      <xdr:colOff>1047750</xdr:colOff>
      <xdr:row>2420</xdr:row>
      <xdr:rowOff>0</xdr:rowOff>
    </xdr:from>
    <xdr:ext cx="2242" cy="161925"/>
    <xdr:pic>
      <xdr:nvPicPr>
        <xdr:cNvPr id="3347" name="Picture 21">
          <a:extLst>
            <a:ext uri="{FF2B5EF4-FFF2-40B4-BE49-F238E27FC236}">
              <a16:creationId xmlns:a16="http://schemas.microsoft.com/office/drawing/2014/main" xmlns="" id="{471C8F86-49B2-4389-AD84-8FD50B8C564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781550"/>
          <a:ext cx="2242" cy="161925"/>
        </a:xfrm>
        <a:prstGeom prst="rect">
          <a:avLst/>
        </a:prstGeom>
        <a:noFill/>
        <a:ln w="9525">
          <a:noFill/>
          <a:miter lim="800000"/>
          <a:headEnd/>
          <a:tailEnd/>
        </a:ln>
      </xdr:spPr>
    </xdr:pic>
    <xdr:clientData/>
  </xdr:oneCellAnchor>
  <xdr:oneCellAnchor>
    <xdr:from>
      <xdr:col>4</xdr:col>
      <xdr:colOff>1047750</xdr:colOff>
      <xdr:row>2421</xdr:row>
      <xdr:rowOff>0</xdr:rowOff>
    </xdr:from>
    <xdr:ext cx="2242" cy="161925"/>
    <xdr:pic>
      <xdr:nvPicPr>
        <xdr:cNvPr id="3348" name="Picture 21">
          <a:extLst>
            <a:ext uri="{FF2B5EF4-FFF2-40B4-BE49-F238E27FC236}">
              <a16:creationId xmlns:a16="http://schemas.microsoft.com/office/drawing/2014/main" xmlns="" id="{03F857E4-ACA7-44FA-AC01-CA811AD1A3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972050"/>
          <a:ext cx="2242" cy="161925"/>
        </a:xfrm>
        <a:prstGeom prst="rect">
          <a:avLst/>
        </a:prstGeom>
        <a:noFill/>
        <a:ln w="9525">
          <a:noFill/>
          <a:miter lim="800000"/>
          <a:headEnd/>
          <a:tailEnd/>
        </a:ln>
      </xdr:spPr>
    </xdr:pic>
    <xdr:clientData/>
  </xdr:oneCellAnchor>
  <xdr:oneCellAnchor>
    <xdr:from>
      <xdr:col>4</xdr:col>
      <xdr:colOff>1047750</xdr:colOff>
      <xdr:row>2409</xdr:row>
      <xdr:rowOff>0</xdr:rowOff>
    </xdr:from>
    <xdr:ext cx="2242" cy="161925"/>
    <xdr:pic>
      <xdr:nvPicPr>
        <xdr:cNvPr id="3349" name="Picture 21">
          <a:extLst>
            <a:ext uri="{FF2B5EF4-FFF2-40B4-BE49-F238E27FC236}">
              <a16:creationId xmlns:a16="http://schemas.microsoft.com/office/drawing/2014/main" xmlns="" id="{D49081B3-C8E4-478A-A3E8-DB25FC6E02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686050"/>
          <a:ext cx="2242" cy="161925"/>
        </a:xfrm>
        <a:prstGeom prst="rect">
          <a:avLst/>
        </a:prstGeom>
        <a:noFill/>
        <a:ln w="9525">
          <a:noFill/>
          <a:miter lim="800000"/>
          <a:headEnd/>
          <a:tailEnd/>
        </a:ln>
      </xdr:spPr>
    </xdr:pic>
    <xdr:clientData/>
  </xdr:oneCellAnchor>
  <xdr:oneCellAnchor>
    <xdr:from>
      <xdr:col>4</xdr:col>
      <xdr:colOff>1047750</xdr:colOff>
      <xdr:row>2400</xdr:row>
      <xdr:rowOff>0</xdr:rowOff>
    </xdr:from>
    <xdr:ext cx="2242" cy="161925"/>
    <xdr:pic>
      <xdr:nvPicPr>
        <xdr:cNvPr id="3350" name="Picture 21">
          <a:extLst>
            <a:ext uri="{FF2B5EF4-FFF2-40B4-BE49-F238E27FC236}">
              <a16:creationId xmlns:a16="http://schemas.microsoft.com/office/drawing/2014/main" xmlns="" id="{525C5137-3043-4E99-A001-6520F3F14C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2400</xdr:row>
      <xdr:rowOff>0</xdr:rowOff>
    </xdr:from>
    <xdr:ext cx="2242" cy="161925"/>
    <xdr:pic>
      <xdr:nvPicPr>
        <xdr:cNvPr id="3351" name="Picture 21">
          <a:extLst>
            <a:ext uri="{FF2B5EF4-FFF2-40B4-BE49-F238E27FC236}">
              <a16:creationId xmlns:a16="http://schemas.microsoft.com/office/drawing/2014/main" xmlns="" id="{5D7E0555-6498-48CF-B0CE-3C85929467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2420</xdr:row>
      <xdr:rowOff>0</xdr:rowOff>
    </xdr:from>
    <xdr:ext cx="2242" cy="161925"/>
    <xdr:pic>
      <xdr:nvPicPr>
        <xdr:cNvPr id="3352" name="Picture 21">
          <a:extLst>
            <a:ext uri="{FF2B5EF4-FFF2-40B4-BE49-F238E27FC236}">
              <a16:creationId xmlns:a16="http://schemas.microsoft.com/office/drawing/2014/main" xmlns="" id="{CA56577B-8FD3-42C4-BBC2-75A9D56782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781550"/>
          <a:ext cx="2242" cy="161925"/>
        </a:xfrm>
        <a:prstGeom prst="rect">
          <a:avLst/>
        </a:prstGeom>
        <a:noFill/>
        <a:ln w="9525">
          <a:noFill/>
          <a:miter lim="800000"/>
          <a:headEnd/>
          <a:tailEnd/>
        </a:ln>
      </xdr:spPr>
    </xdr:pic>
    <xdr:clientData/>
  </xdr:oneCellAnchor>
  <xdr:oneCellAnchor>
    <xdr:from>
      <xdr:col>4</xdr:col>
      <xdr:colOff>1047750</xdr:colOff>
      <xdr:row>2401</xdr:row>
      <xdr:rowOff>0</xdr:rowOff>
    </xdr:from>
    <xdr:ext cx="2242" cy="161925"/>
    <xdr:pic>
      <xdr:nvPicPr>
        <xdr:cNvPr id="3353" name="Picture 21">
          <a:extLst>
            <a:ext uri="{FF2B5EF4-FFF2-40B4-BE49-F238E27FC236}">
              <a16:creationId xmlns:a16="http://schemas.microsoft.com/office/drawing/2014/main" xmlns="" id="{8EF81269-D078-48A6-A905-54689D26E3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2443</xdr:row>
      <xdr:rowOff>0</xdr:rowOff>
    </xdr:from>
    <xdr:ext cx="2242" cy="161925"/>
    <xdr:pic>
      <xdr:nvPicPr>
        <xdr:cNvPr id="3354" name="Picture 21">
          <a:extLst>
            <a:ext uri="{FF2B5EF4-FFF2-40B4-BE49-F238E27FC236}">
              <a16:creationId xmlns:a16="http://schemas.microsoft.com/office/drawing/2014/main" xmlns="" id="{A9BEEB03-EDF0-47A3-B6F6-6EB2ABD763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163050"/>
          <a:ext cx="2242" cy="161925"/>
        </a:xfrm>
        <a:prstGeom prst="rect">
          <a:avLst/>
        </a:prstGeom>
        <a:noFill/>
        <a:ln w="9525">
          <a:noFill/>
          <a:miter lim="800000"/>
          <a:headEnd/>
          <a:tailEnd/>
        </a:ln>
      </xdr:spPr>
    </xdr:pic>
    <xdr:clientData/>
  </xdr:oneCellAnchor>
  <xdr:oneCellAnchor>
    <xdr:from>
      <xdr:col>4</xdr:col>
      <xdr:colOff>1047750</xdr:colOff>
      <xdr:row>2417</xdr:row>
      <xdr:rowOff>0</xdr:rowOff>
    </xdr:from>
    <xdr:ext cx="2242" cy="161925"/>
    <xdr:pic>
      <xdr:nvPicPr>
        <xdr:cNvPr id="3355" name="Picture 21">
          <a:extLst>
            <a:ext uri="{FF2B5EF4-FFF2-40B4-BE49-F238E27FC236}">
              <a16:creationId xmlns:a16="http://schemas.microsoft.com/office/drawing/2014/main" xmlns="" id="{74C06D96-B140-4562-A535-0796AD80EA6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210050"/>
          <a:ext cx="2242" cy="161925"/>
        </a:xfrm>
        <a:prstGeom prst="rect">
          <a:avLst/>
        </a:prstGeom>
        <a:noFill/>
        <a:ln w="9525">
          <a:noFill/>
          <a:miter lim="800000"/>
          <a:headEnd/>
          <a:tailEnd/>
        </a:ln>
      </xdr:spPr>
    </xdr:pic>
    <xdr:clientData/>
  </xdr:oneCellAnchor>
  <xdr:oneCellAnchor>
    <xdr:from>
      <xdr:col>4</xdr:col>
      <xdr:colOff>1047750</xdr:colOff>
      <xdr:row>2438</xdr:row>
      <xdr:rowOff>0</xdr:rowOff>
    </xdr:from>
    <xdr:ext cx="2242" cy="161925"/>
    <xdr:pic>
      <xdr:nvPicPr>
        <xdr:cNvPr id="3356" name="Picture 21">
          <a:extLst>
            <a:ext uri="{FF2B5EF4-FFF2-40B4-BE49-F238E27FC236}">
              <a16:creationId xmlns:a16="http://schemas.microsoft.com/office/drawing/2014/main" xmlns="" id="{305FE7FF-FC79-46A8-ACD5-D77A169C459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210550"/>
          <a:ext cx="2242" cy="161925"/>
        </a:xfrm>
        <a:prstGeom prst="rect">
          <a:avLst/>
        </a:prstGeom>
        <a:noFill/>
        <a:ln w="9525">
          <a:noFill/>
          <a:miter lim="800000"/>
          <a:headEnd/>
          <a:tailEnd/>
        </a:ln>
      </xdr:spPr>
    </xdr:pic>
    <xdr:clientData/>
  </xdr:oneCellAnchor>
  <xdr:oneCellAnchor>
    <xdr:from>
      <xdr:col>4</xdr:col>
      <xdr:colOff>1047750</xdr:colOff>
      <xdr:row>2407</xdr:row>
      <xdr:rowOff>0</xdr:rowOff>
    </xdr:from>
    <xdr:ext cx="2242" cy="161925"/>
    <xdr:pic>
      <xdr:nvPicPr>
        <xdr:cNvPr id="3357" name="Picture 21">
          <a:extLst>
            <a:ext uri="{FF2B5EF4-FFF2-40B4-BE49-F238E27FC236}">
              <a16:creationId xmlns:a16="http://schemas.microsoft.com/office/drawing/2014/main" xmlns="" id="{987111B5-BB57-44E5-9D75-B5E094AC10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305050"/>
          <a:ext cx="2242" cy="161925"/>
        </a:xfrm>
        <a:prstGeom prst="rect">
          <a:avLst/>
        </a:prstGeom>
        <a:noFill/>
        <a:ln w="9525">
          <a:noFill/>
          <a:miter lim="800000"/>
          <a:headEnd/>
          <a:tailEnd/>
        </a:ln>
      </xdr:spPr>
    </xdr:pic>
    <xdr:clientData/>
  </xdr:oneCellAnchor>
  <xdr:oneCellAnchor>
    <xdr:from>
      <xdr:col>4</xdr:col>
      <xdr:colOff>1047750</xdr:colOff>
      <xdr:row>2415</xdr:row>
      <xdr:rowOff>0</xdr:rowOff>
    </xdr:from>
    <xdr:ext cx="2242" cy="161925"/>
    <xdr:pic>
      <xdr:nvPicPr>
        <xdr:cNvPr id="3358" name="Picture 21">
          <a:extLst>
            <a:ext uri="{FF2B5EF4-FFF2-40B4-BE49-F238E27FC236}">
              <a16:creationId xmlns:a16="http://schemas.microsoft.com/office/drawing/2014/main" xmlns="" id="{EF72AAE0-9B71-4714-9F0A-C218E47C93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829050"/>
          <a:ext cx="2242" cy="161925"/>
        </a:xfrm>
        <a:prstGeom prst="rect">
          <a:avLst/>
        </a:prstGeom>
        <a:noFill/>
        <a:ln w="9525">
          <a:noFill/>
          <a:miter lim="800000"/>
          <a:headEnd/>
          <a:tailEnd/>
        </a:ln>
      </xdr:spPr>
    </xdr:pic>
    <xdr:clientData/>
  </xdr:oneCellAnchor>
  <xdr:oneCellAnchor>
    <xdr:from>
      <xdr:col>4</xdr:col>
      <xdr:colOff>1047750</xdr:colOff>
      <xdr:row>2438</xdr:row>
      <xdr:rowOff>0</xdr:rowOff>
    </xdr:from>
    <xdr:ext cx="2242" cy="161925"/>
    <xdr:pic>
      <xdr:nvPicPr>
        <xdr:cNvPr id="3359" name="Picture 21">
          <a:extLst>
            <a:ext uri="{FF2B5EF4-FFF2-40B4-BE49-F238E27FC236}">
              <a16:creationId xmlns:a16="http://schemas.microsoft.com/office/drawing/2014/main" xmlns="" id="{9B8D2C30-DECF-4E29-90E9-D9227CE36F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210550"/>
          <a:ext cx="2242" cy="161925"/>
        </a:xfrm>
        <a:prstGeom prst="rect">
          <a:avLst/>
        </a:prstGeom>
        <a:noFill/>
        <a:ln w="9525">
          <a:noFill/>
          <a:miter lim="800000"/>
          <a:headEnd/>
          <a:tailEnd/>
        </a:ln>
      </xdr:spPr>
    </xdr:pic>
    <xdr:clientData/>
  </xdr:oneCellAnchor>
  <xdr:oneCellAnchor>
    <xdr:from>
      <xdr:col>4</xdr:col>
      <xdr:colOff>1047750</xdr:colOff>
      <xdr:row>2417</xdr:row>
      <xdr:rowOff>0</xdr:rowOff>
    </xdr:from>
    <xdr:ext cx="2242" cy="161925"/>
    <xdr:pic>
      <xdr:nvPicPr>
        <xdr:cNvPr id="3360" name="Picture 21">
          <a:extLst>
            <a:ext uri="{FF2B5EF4-FFF2-40B4-BE49-F238E27FC236}">
              <a16:creationId xmlns:a16="http://schemas.microsoft.com/office/drawing/2014/main" xmlns="" id="{6BAA76D8-4C84-42B1-8344-FE0C7683B1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210050"/>
          <a:ext cx="2242" cy="161925"/>
        </a:xfrm>
        <a:prstGeom prst="rect">
          <a:avLst/>
        </a:prstGeom>
        <a:noFill/>
        <a:ln w="9525">
          <a:noFill/>
          <a:miter lim="800000"/>
          <a:headEnd/>
          <a:tailEnd/>
        </a:ln>
      </xdr:spPr>
    </xdr:pic>
    <xdr:clientData/>
  </xdr:oneCellAnchor>
  <xdr:oneCellAnchor>
    <xdr:from>
      <xdr:col>4</xdr:col>
      <xdr:colOff>1047750</xdr:colOff>
      <xdr:row>2421</xdr:row>
      <xdr:rowOff>0</xdr:rowOff>
    </xdr:from>
    <xdr:ext cx="2242" cy="161925"/>
    <xdr:pic>
      <xdr:nvPicPr>
        <xdr:cNvPr id="3361" name="Picture 21">
          <a:extLst>
            <a:ext uri="{FF2B5EF4-FFF2-40B4-BE49-F238E27FC236}">
              <a16:creationId xmlns:a16="http://schemas.microsoft.com/office/drawing/2014/main" xmlns="" id="{9551ACFB-422E-4BB3-999C-5E416824EE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972050"/>
          <a:ext cx="2242" cy="161925"/>
        </a:xfrm>
        <a:prstGeom prst="rect">
          <a:avLst/>
        </a:prstGeom>
        <a:noFill/>
        <a:ln w="9525">
          <a:noFill/>
          <a:miter lim="800000"/>
          <a:headEnd/>
          <a:tailEnd/>
        </a:ln>
      </xdr:spPr>
    </xdr:pic>
    <xdr:clientData/>
  </xdr:oneCellAnchor>
  <xdr:oneCellAnchor>
    <xdr:from>
      <xdr:col>4</xdr:col>
      <xdr:colOff>1047750</xdr:colOff>
      <xdr:row>2409</xdr:row>
      <xdr:rowOff>0</xdr:rowOff>
    </xdr:from>
    <xdr:ext cx="2242" cy="161925"/>
    <xdr:pic>
      <xdr:nvPicPr>
        <xdr:cNvPr id="3362" name="Picture 21">
          <a:extLst>
            <a:ext uri="{FF2B5EF4-FFF2-40B4-BE49-F238E27FC236}">
              <a16:creationId xmlns:a16="http://schemas.microsoft.com/office/drawing/2014/main" xmlns="" id="{EBA62DD3-A102-414C-880F-B347CF40E2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686050"/>
          <a:ext cx="2242" cy="161925"/>
        </a:xfrm>
        <a:prstGeom prst="rect">
          <a:avLst/>
        </a:prstGeom>
        <a:noFill/>
        <a:ln w="9525">
          <a:noFill/>
          <a:miter lim="800000"/>
          <a:headEnd/>
          <a:tailEnd/>
        </a:ln>
      </xdr:spPr>
    </xdr:pic>
    <xdr:clientData/>
  </xdr:oneCellAnchor>
  <xdr:oneCellAnchor>
    <xdr:from>
      <xdr:col>4</xdr:col>
      <xdr:colOff>1047750</xdr:colOff>
      <xdr:row>2400</xdr:row>
      <xdr:rowOff>0</xdr:rowOff>
    </xdr:from>
    <xdr:ext cx="2242" cy="161925"/>
    <xdr:pic>
      <xdr:nvPicPr>
        <xdr:cNvPr id="3363" name="Picture 21">
          <a:extLst>
            <a:ext uri="{FF2B5EF4-FFF2-40B4-BE49-F238E27FC236}">
              <a16:creationId xmlns:a16="http://schemas.microsoft.com/office/drawing/2014/main" xmlns="" id="{33931477-FCB5-4555-92B1-B44CAA9198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2400</xdr:row>
      <xdr:rowOff>0</xdr:rowOff>
    </xdr:from>
    <xdr:ext cx="2242" cy="161925"/>
    <xdr:pic>
      <xdr:nvPicPr>
        <xdr:cNvPr id="3364" name="Picture 21">
          <a:extLst>
            <a:ext uri="{FF2B5EF4-FFF2-40B4-BE49-F238E27FC236}">
              <a16:creationId xmlns:a16="http://schemas.microsoft.com/office/drawing/2014/main" xmlns="" id="{CFC10103-2351-42E8-A9C9-13FDCDE52E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2420</xdr:row>
      <xdr:rowOff>0</xdr:rowOff>
    </xdr:from>
    <xdr:ext cx="2242" cy="161925"/>
    <xdr:pic>
      <xdr:nvPicPr>
        <xdr:cNvPr id="3365" name="Picture 21">
          <a:extLst>
            <a:ext uri="{FF2B5EF4-FFF2-40B4-BE49-F238E27FC236}">
              <a16:creationId xmlns:a16="http://schemas.microsoft.com/office/drawing/2014/main" xmlns="" id="{93CF8265-0075-4AB8-AC32-913F2A350C8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781550"/>
          <a:ext cx="2242" cy="161925"/>
        </a:xfrm>
        <a:prstGeom prst="rect">
          <a:avLst/>
        </a:prstGeom>
        <a:noFill/>
        <a:ln w="9525">
          <a:noFill/>
          <a:miter lim="800000"/>
          <a:headEnd/>
          <a:tailEnd/>
        </a:ln>
      </xdr:spPr>
    </xdr:pic>
    <xdr:clientData/>
  </xdr:oneCellAnchor>
  <xdr:oneCellAnchor>
    <xdr:from>
      <xdr:col>4</xdr:col>
      <xdr:colOff>1047750</xdr:colOff>
      <xdr:row>2401</xdr:row>
      <xdr:rowOff>0</xdr:rowOff>
    </xdr:from>
    <xdr:ext cx="2242" cy="161925"/>
    <xdr:pic>
      <xdr:nvPicPr>
        <xdr:cNvPr id="3366" name="Picture 21">
          <a:extLst>
            <a:ext uri="{FF2B5EF4-FFF2-40B4-BE49-F238E27FC236}">
              <a16:creationId xmlns:a16="http://schemas.microsoft.com/office/drawing/2014/main" xmlns="" id="{11426FAD-338C-4CA7-BC26-99FAE63951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2443</xdr:row>
      <xdr:rowOff>0</xdr:rowOff>
    </xdr:from>
    <xdr:ext cx="2242" cy="161925"/>
    <xdr:pic>
      <xdr:nvPicPr>
        <xdr:cNvPr id="3367" name="Picture 21">
          <a:extLst>
            <a:ext uri="{FF2B5EF4-FFF2-40B4-BE49-F238E27FC236}">
              <a16:creationId xmlns:a16="http://schemas.microsoft.com/office/drawing/2014/main" xmlns="" id="{AF0D90EA-AC62-45CA-854B-81DE30D60B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163050"/>
          <a:ext cx="2242" cy="161925"/>
        </a:xfrm>
        <a:prstGeom prst="rect">
          <a:avLst/>
        </a:prstGeom>
        <a:noFill/>
        <a:ln w="9525">
          <a:noFill/>
          <a:miter lim="800000"/>
          <a:headEnd/>
          <a:tailEnd/>
        </a:ln>
      </xdr:spPr>
    </xdr:pic>
    <xdr:clientData/>
  </xdr:oneCellAnchor>
  <xdr:oneCellAnchor>
    <xdr:from>
      <xdr:col>4</xdr:col>
      <xdr:colOff>1047750</xdr:colOff>
      <xdr:row>2417</xdr:row>
      <xdr:rowOff>0</xdr:rowOff>
    </xdr:from>
    <xdr:ext cx="2242" cy="161925"/>
    <xdr:pic>
      <xdr:nvPicPr>
        <xdr:cNvPr id="3368" name="Picture 21">
          <a:extLst>
            <a:ext uri="{FF2B5EF4-FFF2-40B4-BE49-F238E27FC236}">
              <a16:creationId xmlns:a16="http://schemas.microsoft.com/office/drawing/2014/main" xmlns="" id="{51B0F1A3-A24D-4A00-B5E1-7456FA5097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210050"/>
          <a:ext cx="2242" cy="161925"/>
        </a:xfrm>
        <a:prstGeom prst="rect">
          <a:avLst/>
        </a:prstGeom>
        <a:noFill/>
        <a:ln w="9525">
          <a:noFill/>
          <a:miter lim="800000"/>
          <a:headEnd/>
          <a:tailEnd/>
        </a:ln>
      </xdr:spPr>
    </xdr:pic>
    <xdr:clientData/>
  </xdr:oneCellAnchor>
  <xdr:oneCellAnchor>
    <xdr:from>
      <xdr:col>4</xdr:col>
      <xdr:colOff>1047750</xdr:colOff>
      <xdr:row>2438</xdr:row>
      <xdr:rowOff>0</xdr:rowOff>
    </xdr:from>
    <xdr:ext cx="2242" cy="161925"/>
    <xdr:pic>
      <xdr:nvPicPr>
        <xdr:cNvPr id="3369" name="Picture 21">
          <a:extLst>
            <a:ext uri="{FF2B5EF4-FFF2-40B4-BE49-F238E27FC236}">
              <a16:creationId xmlns:a16="http://schemas.microsoft.com/office/drawing/2014/main" xmlns="" id="{18432711-5C55-4AD9-88E7-928BBC37C9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210550"/>
          <a:ext cx="2242" cy="161925"/>
        </a:xfrm>
        <a:prstGeom prst="rect">
          <a:avLst/>
        </a:prstGeom>
        <a:noFill/>
        <a:ln w="9525">
          <a:noFill/>
          <a:miter lim="800000"/>
          <a:headEnd/>
          <a:tailEnd/>
        </a:ln>
      </xdr:spPr>
    </xdr:pic>
    <xdr:clientData/>
  </xdr:oneCellAnchor>
  <xdr:oneCellAnchor>
    <xdr:from>
      <xdr:col>4</xdr:col>
      <xdr:colOff>1047750</xdr:colOff>
      <xdr:row>2407</xdr:row>
      <xdr:rowOff>0</xdr:rowOff>
    </xdr:from>
    <xdr:ext cx="2242" cy="161925"/>
    <xdr:pic>
      <xdr:nvPicPr>
        <xdr:cNvPr id="3370" name="Picture 21">
          <a:extLst>
            <a:ext uri="{FF2B5EF4-FFF2-40B4-BE49-F238E27FC236}">
              <a16:creationId xmlns:a16="http://schemas.microsoft.com/office/drawing/2014/main" xmlns="" id="{6D0E4750-F247-446D-9BB1-02DE05FFE4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305050"/>
          <a:ext cx="2242" cy="161925"/>
        </a:xfrm>
        <a:prstGeom prst="rect">
          <a:avLst/>
        </a:prstGeom>
        <a:noFill/>
        <a:ln w="9525">
          <a:noFill/>
          <a:miter lim="800000"/>
          <a:headEnd/>
          <a:tailEnd/>
        </a:ln>
      </xdr:spPr>
    </xdr:pic>
    <xdr:clientData/>
  </xdr:oneCellAnchor>
  <xdr:oneCellAnchor>
    <xdr:from>
      <xdr:col>4</xdr:col>
      <xdr:colOff>1047750</xdr:colOff>
      <xdr:row>2415</xdr:row>
      <xdr:rowOff>0</xdr:rowOff>
    </xdr:from>
    <xdr:ext cx="2242" cy="161925"/>
    <xdr:pic>
      <xdr:nvPicPr>
        <xdr:cNvPr id="3371" name="Picture 21">
          <a:extLst>
            <a:ext uri="{FF2B5EF4-FFF2-40B4-BE49-F238E27FC236}">
              <a16:creationId xmlns:a16="http://schemas.microsoft.com/office/drawing/2014/main" xmlns="" id="{0E3D30D8-E42E-4A87-998F-32B8BCB50F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829050"/>
          <a:ext cx="2242" cy="161925"/>
        </a:xfrm>
        <a:prstGeom prst="rect">
          <a:avLst/>
        </a:prstGeom>
        <a:noFill/>
        <a:ln w="9525">
          <a:noFill/>
          <a:miter lim="800000"/>
          <a:headEnd/>
          <a:tailEnd/>
        </a:ln>
      </xdr:spPr>
    </xdr:pic>
    <xdr:clientData/>
  </xdr:oneCellAnchor>
  <xdr:oneCellAnchor>
    <xdr:from>
      <xdr:col>4</xdr:col>
      <xdr:colOff>1047750</xdr:colOff>
      <xdr:row>2438</xdr:row>
      <xdr:rowOff>0</xdr:rowOff>
    </xdr:from>
    <xdr:ext cx="2242" cy="161925"/>
    <xdr:pic>
      <xdr:nvPicPr>
        <xdr:cNvPr id="3372" name="Picture 21">
          <a:extLst>
            <a:ext uri="{FF2B5EF4-FFF2-40B4-BE49-F238E27FC236}">
              <a16:creationId xmlns:a16="http://schemas.microsoft.com/office/drawing/2014/main" xmlns="" id="{DFAF36A8-879A-4605-A003-96957CA736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210550"/>
          <a:ext cx="2242" cy="161925"/>
        </a:xfrm>
        <a:prstGeom prst="rect">
          <a:avLst/>
        </a:prstGeom>
        <a:noFill/>
        <a:ln w="9525">
          <a:noFill/>
          <a:miter lim="800000"/>
          <a:headEnd/>
          <a:tailEnd/>
        </a:ln>
      </xdr:spPr>
    </xdr:pic>
    <xdr:clientData/>
  </xdr:oneCellAnchor>
  <xdr:oneCellAnchor>
    <xdr:from>
      <xdr:col>4</xdr:col>
      <xdr:colOff>1047750</xdr:colOff>
      <xdr:row>2417</xdr:row>
      <xdr:rowOff>0</xdr:rowOff>
    </xdr:from>
    <xdr:ext cx="2242" cy="161925"/>
    <xdr:pic>
      <xdr:nvPicPr>
        <xdr:cNvPr id="3373" name="Picture 21">
          <a:extLst>
            <a:ext uri="{FF2B5EF4-FFF2-40B4-BE49-F238E27FC236}">
              <a16:creationId xmlns:a16="http://schemas.microsoft.com/office/drawing/2014/main" xmlns="" id="{57F931DF-635B-43DA-92F1-D112E4B36E8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210050"/>
          <a:ext cx="2242" cy="161925"/>
        </a:xfrm>
        <a:prstGeom prst="rect">
          <a:avLst/>
        </a:prstGeom>
        <a:noFill/>
        <a:ln w="9525">
          <a:noFill/>
          <a:miter lim="800000"/>
          <a:headEnd/>
          <a:tailEnd/>
        </a:ln>
      </xdr:spPr>
    </xdr:pic>
    <xdr:clientData/>
  </xdr:oneCellAnchor>
  <xdr:oneCellAnchor>
    <xdr:from>
      <xdr:col>4</xdr:col>
      <xdr:colOff>1047750</xdr:colOff>
      <xdr:row>2400</xdr:row>
      <xdr:rowOff>0</xdr:rowOff>
    </xdr:from>
    <xdr:ext cx="2242" cy="161925"/>
    <xdr:pic>
      <xdr:nvPicPr>
        <xdr:cNvPr id="3374" name="Picture 21">
          <a:extLst>
            <a:ext uri="{FF2B5EF4-FFF2-40B4-BE49-F238E27FC236}">
              <a16:creationId xmlns:a16="http://schemas.microsoft.com/office/drawing/2014/main" xmlns="" id="{C529308C-66B3-42C4-8B29-9BD86E0D64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2400</xdr:row>
      <xdr:rowOff>0</xdr:rowOff>
    </xdr:from>
    <xdr:ext cx="2242" cy="161925"/>
    <xdr:pic>
      <xdr:nvPicPr>
        <xdr:cNvPr id="3375" name="Picture 21">
          <a:extLst>
            <a:ext uri="{FF2B5EF4-FFF2-40B4-BE49-F238E27FC236}">
              <a16:creationId xmlns:a16="http://schemas.microsoft.com/office/drawing/2014/main" xmlns="" id="{75935ACF-4C2E-4ECF-AC33-BD4F047F29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2400</xdr:row>
      <xdr:rowOff>0</xdr:rowOff>
    </xdr:from>
    <xdr:ext cx="2242" cy="161925"/>
    <xdr:pic>
      <xdr:nvPicPr>
        <xdr:cNvPr id="3376" name="Picture 21">
          <a:extLst>
            <a:ext uri="{FF2B5EF4-FFF2-40B4-BE49-F238E27FC236}">
              <a16:creationId xmlns:a16="http://schemas.microsoft.com/office/drawing/2014/main" xmlns="" id="{C6EAFE91-743C-4A77-A1EA-F9619C9F917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2400</xdr:row>
      <xdr:rowOff>0</xdr:rowOff>
    </xdr:from>
    <xdr:ext cx="2242" cy="161925"/>
    <xdr:pic>
      <xdr:nvPicPr>
        <xdr:cNvPr id="3377" name="Picture 21">
          <a:extLst>
            <a:ext uri="{FF2B5EF4-FFF2-40B4-BE49-F238E27FC236}">
              <a16:creationId xmlns:a16="http://schemas.microsoft.com/office/drawing/2014/main" xmlns="" id="{6668F3C9-AFBE-41AC-BDB2-600FE8A832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2400</xdr:row>
      <xdr:rowOff>0</xdr:rowOff>
    </xdr:from>
    <xdr:ext cx="2242" cy="161925"/>
    <xdr:pic>
      <xdr:nvPicPr>
        <xdr:cNvPr id="3378" name="Picture 21">
          <a:extLst>
            <a:ext uri="{FF2B5EF4-FFF2-40B4-BE49-F238E27FC236}">
              <a16:creationId xmlns:a16="http://schemas.microsoft.com/office/drawing/2014/main" xmlns="" id="{146CAF98-CADE-4904-9AAC-6ABE2A5BE1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2400</xdr:row>
      <xdr:rowOff>0</xdr:rowOff>
    </xdr:from>
    <xdr:ext cx="2242" cy="161925"/>
    <xdr:pic>
      <xdr:nvPicPr>
        <xdr:cNvPr id="3379" name="Picture 21">
          <a:extLst>
            <a:ext uri="{FF2B5EF4-FFF2-40B4-BE49-F238E27FC236}">
              <a16:creationId xmlns:a16="http://schemas.microsoft.com/office/drawing/2014/main" xmlns="" id="{12084BEB-E8CD-47AD-9B52-57E01AD4B0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2467</xdr:row>
      <xdr:rowOff>0</xdr:rowOff>
    </xdr:from>
    <xdr:ext cx="2242" cy="161925"/>
    <xdr:pic>
      <xdr:nvPicPr>
        <xdr:cNvPr id="3380" name="Picture 21">
          <a:extLst>
            <a:ext uri="{FF2B5EF4-FFF2-40B4-BE49-F238E27FC236}">
              <a16:creationId xmlns:a16="http://schemas.microsoft.com/office/drawing/2014/main" xmlns="" id="{43722632-498D-46DB-9A91-775942D9AA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400550"/>
          <a:ext cx="2242" cy="161925"/>
        </a:xfrm>
        <a:prstGeom prst="rect">
          <a:avLst/>
        </a:prstGeom>
        <a:noFill/>
        <a:ln w="9525">
          <a:noFill/>
          <a:miter lim="800000"/>
          <a:headEnd/>
          <a:tailEnd/>
        </a:ln>
      </xdr:spPr>
    </xdr:pic>
    <xdr:clientData/>
  </xdr:oneCellAnchor>
  <xdr:oneCellAnchor>
    <xdr:from>
      <xdr:col>4</xdr:col>
      <xdr:colOff>1047750</xdr:colOff>
      <xdr:row>2467</xdr:row>
      <xdr:rowOff>0</xdr:rowOff>
    </xdr:from>
    <xdr:ext cx="2242" cy="161925"/>
    <xdr:pic>
      <xdr:nvPicPr>
        <xdr:cNvPr id="3381" name="Picture 21">
          <a:extLst>
            <a:ext uri="{FF2B5EF4-FFF2-40B4-BE49-F238E27FC236}">
              <a16:creationId xmlns:a16="http://schemas.microsoft.com/office/drawing/2014/main" xmlns="" id="{6AEF6C71-B77F-49DC-9683-9CE23C264B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400550"/>
          <a:ext cx="2242" cy="161925"/>
        </a:xfrm>
        <a:prstGeom prst="rect">
          <a:avLst/>
        </a:prstGeom>
        <a:noFill/>
        <a:ln w="9525">
          <a:noFill/>
          <a:miter lim="800000"/>
          <a:headEnd/>
          <a:tailEnd/>
        </a:ln>
      </xdr:spPr>
    </xdr:pic>
    <xdr:clientData/>
  </xdr:oneCellAnchor>
  <xdr:oneCellAnchor>
    <xdr:from>
      <xdr:col>4</xdr:col>
      <xdr:colOff>1047750</xdr:colOff>
      <xdr:row>2467</xdr:row>
      <xdr:rowOff>0</xdr:rowOff>
    </xdr:from>
    <xdr:ext cx="2242" cy="161925"/>
    <xdr:pic>
      <xdr:nvPicPr>
        <xdr:cNvPr id="3382" name="Picture 21">
          <a:extLst>
            <a:ext uri="{FF2B5EF4-FFF2-40B4-BE49-F238E27FC236}">
              <a16:creationId xmlns:a16="http://schemas.microsoft.com/office/drawing/2014/main" xmlns="" id="{BAB75A89-EE3A-46A1-A636-B4A997B399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400550"/>
          <a:ext cx="2242" cy="161925"/>
        </a:xfrm>
        <a:prstGeom prst="rect">
          <a:avLst/>
        </a:prstGeom>
        <a:noFill/>
        <a:ln w="9525">
          <a:noFill/>
          <a:miter lim="800000"/>
          <a:headEnd/>
          <a:tailEnd/>
        </a:ln>
      </xdr:spPr>
    </xdr:pic>
    <xdr:clientData/>
  </xdr:oneCellAnchor>
  <xdr:oneCellAnchor>
    <xdr:from>
      <xdr:col>4</xdr:col>
      <xdr:colOff>1047750</xdr:colOff>
      <xdr:row>2449</xdr:row>
      <xdr:rowOff>0</xdr:rowOff>
    </xdr:from>
    <xdr:ext cx="2242" cy="161925"/>
    <xdr:pic>
      <xdr:nvPicPr>
        <xdr:cNvPr id="3383" name="Picture 21">
          <a:extLst>
            <a:ext uri="{FF2B5EF4-FFF2-40B4-BE49-F238E27FC236}">
              <a16:creationId xmlns:a16="http://schemas.microsoft.com/office/drawing/2014/main" xmlns="" id="{35219032-8512-4807-B9A8-3F614953E0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2466</xdr:row>
      <xdr:rowOff>0</xdr:rowOff>
    </xdr:from>
    <xdr:ext cx="2242" cy="161925"/>
    <xdr:pic>
      <xdr:nvPicPr>
        <xdr:cNvPr id="3384" name="Picture 21">
          <a:extLst>
            <a:ext uri="{FF2B5EF4-FFF2-40B4-BE49-F238E27FC236}">
              <a16:creationId xmlns:a16="http://schemas.microsoft.com/office/drawing/2014/main" xmlns="" id="{A2F669F9-9680-4691-ACBD-9FEC48FD6D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210050"/>
          <a:ext cx="2242" cy="161925"/>
        </a:xfrm>
        <a:prstGeom prst="rect">
          <a:avLst/>
        </a:prstGeom>
        <a:noFill/>
        <a:ln w="9525">
          <a:noFill/>
          <a:miter lim="800000"/>
          <a:headEnd/>
          <a:tailEnd/>
        </a:ln>
      </xdr:spPr>
    </xdr:pic>
    <xdr:clientData/>
  </xdr:oneCellAnchor>
  <xdr:oneCellAnchor>
    <xdr:from>
      <xdr:col>4</xdr:col>
      <xdr:colOff>1047750</xdr:colOff>
      <xdr:row>2466</xdr:row>
      <xdr:rowOff>0</xdr:rowOff>
    </xdr:from>
    <xdr:ext cx="2242" cy="161925"/>
    <xdr:pic>
      <xdr:nvPicPr>
        <xdr:cNvPr id="3385" name="Picture 21">
          <a:extLst>
            <a:ext uri="{FF2B5EF4-FFF2-40B4-BE49-F238E27FC236}">
              <a16:creationId xmlns:a16="http://schemas.microsoft.com/office/drawing/2014/main" xmlns="" id="{5EF555FB-FE0F-4628-807D-744DAC9E8D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210050"/>
          <a:ext cx="2242" cy="161925"/>
        </a:xfrm>
        <a:prstGeom prst="rect">
          <a:avLst/>
        </a:prstGeom>
        <a:noFill/>
        <a:ln w="9525">
          <a:noFill/>
          <a:miter lim="800000"/>
          <a:headEnd/>
          <a:tailEnd/>
        </a:ln>
      </xdr:spPr>
    </xdr:pic>
    <xdr:clientData/>
  </xdr:oneCellAnchor>
  <xdr:oneCellAnchor>
    <xdr:from>
      <xdr:col>4</xdr:col>
      <xdr:colOff>1047750</xdr:colOff>
      <xdr:row>2467</xdr:row>
      <xdr:rowOff>0</xdr:rowOff>
    </xdr:from>
    <xdr:ext cx="2242" cy="161925"/>
    <xdr:pic>
      <xdr:nvPicPr>
        <xdr:cNvPr id="3386" name="Picture 21">
          <a:extLst>
            <a:ext uri="{FF2B5EF4-FFF2-40B4-BE49-F238E27FC236}">
              <a16:creationId xmlns:a16="http://schemas.microsoft.com/office/drawing/2014/main" xmlns="" id="{CA4CA9A6-D7F5-4153-BB84-445DBB3CF56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400550"/>
          <a:ext cx="2242" cy="161925"/>
        </a:xfrm>
        <a:prstGeom prst="rect">
          <a:avLst/>
        </a:prstGeom>
        <a:noFill/>
        <a:ln w="9525">
          <a:noFill/>
          <a:miter lim="800000"/>
          <a:headEnd/>
          <a:tailEnd/>
        </a:ln>
      </xdr:spPr>
    </xdr:pic>
    <xdr:clientData/>
  </xdr:oneCellAnchor>
  <xdr:oneCellAnchor>
    <xdr:from>
      <xdr:col>4</xdr:col>
      <xdr:colOff>1047750</xdr:colOff>
      <xdr:row>2449</xdr:row>
      <xdr:rowOff>0</xdr:rowOff>
    </xdr:from>
    <xdr:ext cx="2242" cy="161925"/>
    <xdr:pic>
      <xdr:nvPicPr>
        <xdr:cNvPr id="3387" name="Picture 21">
          <a:extLst>
            <a:ext uri="{FF2B5EF4-FFF2-40B4-BE49-F238E27FC236}">
              <a16:creationId xmlns:a16="http://schemas.microsoft.com/office/drawing/2014/main" xmlns="" id="{C49533F5-B866-44D0-AA7A-93B6370179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2466</xdr:row>
      <xdr:rowOff>0</xdr:rowOff>
    </xdr:from>
    <xdr:ext cx="2242" cy="161925"/>
    <xdr:pic>
      <xdr:nvPicPr>
        <xdr:cNvPr id="3388" name="Picture 21">
          <a:extLst>
            <a:ext uri="{FF2B5EF4-FFF2-40B4-BE49-F238E27FC236}">
              <a16:creationId xmlns:a16="http://schemas.microsoft.com/office/drawing/2014/main" xmlns="" id="{11B22267-4E03-40E2-885D-8F546EBF243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210050"/>
          <a:ext cx="2242" cy="161925"/>
        </a:xfrm>
        <a:prstGeom prst="rect">
          <a:avLst/>
        </a:prstGeom>
        <a:noFill/>
        <a:ln w="9525">
          <a:noFill/>
          <a:miter lim="800000"/>
          <a:headEnd/>
          <a:tailEnd/>
        </a:ln>
      </xdr:spPr>
    </xdr:pic>
    <xdr:clientData/>
  </xdr:oneCellAnchor>
  <xdr:oneCellAnchor>
    <xdr:from>
      <xdr:col>4</xdr:col>
      <xdr:colOff>1047750</xdr:colOff>
      <xdr:row>2466</xdr:row>
      <xdr:rowOff>0</xdr:rowOff>
    </xdr:from>
    <xdr:ext cx="2242" cy="161925"/>
    <xdr:pic>
      <xdr:nvPicPr>
        <xdr:cNvPr id="3389" name="Picture 21">
          <a:extLst>
            <a:ext uri="{FF2B5EF4-FFF2-40B4-BE49-F238E27FC236}">
              <a16:creationId xmlns:a16="http://schemas.microsoft.com/office/drawing/2014/main" xmlns="" id="{BEDABFA9-3DB7-4A49-83DA-A881866542C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210050"/>
          <a:ext cx="2242" cy="161925"/>
        </a:xfrm>
        <a:prstGeom prst="rect">
          <a:avLst/>
        </a:prstGeom>
        <a:noFill/>
        <a:ln w="9525">
          <a:noFill/>
          <a:miter lim="800000"/>
          <a:headEnd/>
          <a:tailEnd/>
        </a:ln>
      </xdr:spPr>
    </xdr:pic>
    <xdr:clientData/>
  </xdr:oneCellAnchor>
  <xdr:oneCellAnchor>
    <xdr:from>
      <xdr:col>4</xdr:col>
      <xdr:colOff>1047750</xdr:colOff>
      <xdr:row>2467</xdr:row>
      <xdr:rowOff>0</xdr:rowOff>
    </xdr:from>
    <xdr:ext cx="2242" cy="161925"/>
    <xdr:pic>
      <xdr:nvPicPr>
        <xdr:cNvPr id="3390" name="Picture 21">
          <a:extLst>
            <a:ext uri="{FF2B5EF4-FFF2-40B4-BE49-F238E27FC236}">
              <a16:creationId xmlns:a16="http://schemas.microsoft.com/office/drawing/2014/main" xmlns="" id="{12B87A1C-D092-4F42-8192-C02F44E5712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400550"/>
          <a:ext cx="2242" cy="161925"/>
        </a:xfrm>
        <a:prstGeom prst="rect">
          <a:avLst/>
        </a:prstGeom>
        <a:noFill/>
        <a:ln w="9525">
          <a:noFill/>
          <a:miter lim="800000"/>
          <a:headEnd/>
          <a:tailEnd/>
        </a:ln>
      </xdr:spPr>
    </xdr:pic>
    <xdr:clientData/>
  </xdr:oneCellAnchor>
  <xdr:oneCellAnchor>
    <xdr:from>
      <xdr:col>4</xdr:col>
      <xdr:colOff>1047750</xdr:colOff>
      <xdr:row>2465</xdr:row>
      <xdr:rowOff>0</xdr:rowOff>
    </xdr:from>
    <xdr:ext cx="2242" cy="161925"/>
    <xdr:pic>
      <xdr:nvPicPr>
        <xdr:cNvPr id="3391" name="Picture 21">
          <a:extLst>
            <a:ext uri="{FF2B5EF4-FFF2-40B4-BE49-F238E27FC236}">
              <a16:creationId xmlns:a16="http://schemas.microsoft.com/office/drawing/2014/main" xmlns="" id="{3ABD53BF-5237-4133-B1E7-65EC76456A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019550"/>
          <a:ext cx="2242" cy="161925"/>
        </a:xfrm>
        <a:prstGeom prst="rect">
          <a:avLst/>
        </a:prstGeom>
        <a:noFill/>
        <a:ln w="9525">
          <a:noFill/>
          <a:miter lim="800000"/>
          <a:headEnd/>
          <a:tailEnd/>
        </a:ln>
      </xdr:spPr>
    </xdr:pic>
    <xdr:clientData/>
  </xdr:oneCellAnchor>
  <xdr:oneCellAnchor>
    <xdr:from>
      <xdr:col>4</xdr:col>
      <xdr:colOff>1047750</xdr:colOff>
      <xdr:row>2449</xdr:row>
      <xdr:rowOff>0</xdr:rowOff>
    </xdr:from>
    <xdr:ext cx="2242" cy="161925"/>
    <xdr:pic>
      <xdr:nvPicPr>
        <xdr:cNvPr id="3392" name="Picture 21">
          <a:extLst>
            <a:ext uri="{FF2B5EF4-FFF2-40B4-BE49-F238E27FC236}">
              <a16:creationId xmlns:a16="http://schemas.microsoft.com/office/drawing/2014/main" xmlns="" id="{C018740F-2F09-4F3E-AF93-609A901F68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2449</xdr:row>
      <xdr:rowOff>0</xdr:rowOff>
    </xdr:from>
    <xdr:ext cx="2242" cy="161925"/>
    <xdr:pic>
      <xdr:nvPicPr>
        <xdr:cNvPr id="3393" name="Picture 21">
          <a:extLst>
            <a:ext uri="{FF2B5EF4-FFF2-40B4-BE49-F238E27FC236}">
              <a16:creationId xmlns:a16="http://schemas.microsoft.com/office/drawing/2014/main" xmlns="" id="{C3565FD1-BE30-436A-B93A-D93F3A1404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2466</xdr:row>
      <xdr:rowOff>0</xdr:rowOff>
    </xdr:from>
    <xdr:ext cx="2242" cy="161925"/>
    <xdr:pic>
      <xdr:nvPicPr>
        <xdr:cNvPr id="3394" name="Picture 21">
          <a:extLst>
            <a:ext uri="{FF2B5EF4-FFF2-40B4-BE49-F238E27FC236}">
              <a16:creationId xmlns:a16="http://schemas.microsoft.com/office/drawing/2014/main" xmlns="" id="{392B9DB1-7074-4359-91F3-6292289A40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210050"/>
          <a:ext cx="2242" cy="161925"/>
        </a:xfrm>
        <a:prstGeom prst="rect">
          <a:avLst/>
        </a:prstGeom>
        <a:noFill/>
        <a:ln w="9525">
          <a:noFill/>
          <a:miter lim="800000"/>
          <a:headEnd/>
          <a:tailEnd/>
        </a:ln>
      </xdr:spPr>
    </xdr:pic>
    <xdr:clientData/>
  </xdr:oneCellAnchor>
  <xdr:oneCellAnchor>
    <xdr:from>
      <xdr:col>4</xdr:col>
      <xdr:colOff>1047750</xdr:colOff>
      <xdr:row>2450</xdr:row>
      <xdr:rowOff>0</xdr:rowOff>
    </xdr:from>
    <xdr:ext cx="2242" cy="161925"/>
    <xdr:pic>
      <xdr:nvPicPr>
        <xdr:cNvPr id="3395" name="Picture 21">
          <a:extLst>
            <a:ext uri="{FF2B5EF4-FFF2-40B4-BE49-F238E27FC236}">
              <a16:creationId xmlns:a16="http://schemas.microsoft.com/office/drawing/2014/main" xmlns="" id="{9E36493D-A6AF-4DA3-A998-797F91B64D3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2459</xdr:row>
      <xdr:rowOff>0</xdr:rowOff>
    </xdr:from>
    <xdr:ext cx="2242" cy="161925"/>
    <xdr:pic>
      <xdr:nvPicPr>
        <xdr:cNvPr id="3396" name="Picture 21">
          <a:extLst>
            <a:ext uri="{FF2B5EF4-FFF2-40B4-BE49-F238E27FC236}">
              <a16:creationId xmlns:a16="http://schemas.microsoft.com/office/drawing/2014/main" xmlns="" id="{9772DFE0-B552-47F0-B61E-095BBDDB7F8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876550"/>
          <a:ext cx="2242" cy="161925"/>
        </a:xfrm>
        <a:prstGeom prst="rect">
          <a:avLst/>
        </a:prstGeom>
        <a:noFill/>
        <a:ln w="9525">
          <a:noFill/>
          <a:miter lim="800000"/>
          <a:headEnd/>
          <a:tailEnd/>
        </a:ln>
      </xdr:spPr>
    </xdr:pic>
    <xdr:clientData/>
  </xdr:oneCellAnchor>
  <xdr:oneCellAnchor>
    <xdr:from>
      <xdr:col>4</xdr:col>
      <xdr:colOff>1047750</xdr:colOff>
      <xdr:row>2464</xdr:row>
      <xdr:rowOff>0</xdr:rowOff>
    </xdr:from>
    <xdr:ext cx="2242" cy="161925"/>
    <xdr:pic>
      <xdr:nvPicPr>
        <xdr:cNvPr id="3397" name="Picture 21">
          <a:extLst>
            <a:ext uri="{FF2B5EF4-FFF2-40B4-BE49-F238E27FC236}">
              <a16:creationId xmlns:a16="http://schemas.microsoft.com/office/drawing/2014/main" xmlns="" id="{05D16A2B-6389-4236-94E6-D5AFFB7A45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829050"/>
          <a:ext cx="2242" cy="161925"/>
        </a:xfrm>
        <a:prstGeom prst="rect">
          <a:avLst/>
        </a:prstGeom>
        <a:noFill/>
        <a:ln w="9525">
          <a:noFill/>
          <a:miter lim="800000"/>
          <a:headEnd/>
          <a:tailEnd/>
        </a:ln>
      </xdr:spPr>
    </xdr:pic>
    <xdr:clientData/>
  </xdr:oneCellAnchor>
  <xdr:oneCellAnchor>
    <xdr:from>
      <xdr:col>4</xdr:col>
      <xdr:colOff>1047750</xdr:colOff>
      <xdr:row>2458</xdr:row>
      <xdr:rowOff>0</xdr:rowOff>
    </xdr:from>
    <xdr:ext cx="2242" cy="161925"/>
    <xdr:pic>
      <xdr:nvPicPr>
        <xdr:cNvPr id="3398" name="Picture 21">
          <a:extLst>
            <a:ext uri="{FF2B5EF4-FFF2-40B4-BE49-F238E27FC236}">
              <a16:creationId xmlns:a16="http://schemas.microsoft.com/office/drawing/2014/main" xmlns="" id="{1788B47D-3BF2-4BDF-A7F0-F66C66C2F3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686050"/>
          <a:ext cx="2242" cy="161925"/>
        </a:xfrm>
        <a:prstGeom prst="rect">
          <a:avLst/>
        </a:prstGeom>
        <a:noFill/>
        <a:ln w="9525">
          <a:noFill/>
          <a:miter lim="800000"/>
          <a:headEnd/>
          <a:tailEnd/>
        </a:ln>
      </xdr:spPr>
    </xdr:pic>
    <xdr:clientData/>
  </xdr:oneCellAnchor>
  <xdr:oneCellAnchor>
    <xdr:from>
      <xdr:col>4</xdr:col>
      <xdr:colOff>1047750</xdr:colOff>
      <xdr:row>2459</xdr:row>
      <xdr:rowOff>0</xdr:rowOff>
    </xdr:from>
    <xdr:ext cx="2242" cy="161925"/>
    <xdr:pic>
      <xdr:nvPicPr>
        <xdr:cNvPr id="3399" name="Picture 21">
          <a:extLst>
            <a:ext uri="{FF2B5EF4-FFF2-40B4-BE49-F238E27FC236}">
              <a16:creationId xmlns:a16="http://schemas.microsoft.com/office/drawing/2014/main" xmlns="" id="{8EDADEAB-EC5B-4386-A211-0EC69E10E1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876550"/>
          <a:ext cx="2242" cy="161925"/>
        </a:xfrm>
        <a:prstGeom prst="rect">
          <a:avLst/>
        </a:prstGeom>
        <a:noFill/>
        <a:ln w="9525">
          <a:noFill/>
          <a:miter lim="800000"/>
          <a:headEnd/>
          <a:tailEnd/>
        </a:ln>
      </xdr:spPr>
    </xdr:pic>
    <xdr:clientData/>
  </xdr:oneCellAnchor>
  <xdr:oneCellAnchor>
    <xdr:from>
      <xdr:col>4</xdr:col>
      <xdr:colOff>1047750</xdr:colOff>
      <xdr:row>2467</xdr:row>
      <xdr:rowOff>0</xdr:rowOff>
    </xdr:from>
    <xdr:ext cx="2242" cy="161925"/>
    <xdr:pic>
      <xdr:nvPicPr>
        <xdr:cNvPr id="3400" name="Picture 21">
          <a:extLst>
            <a:ext uri="{FF2B5EF4-FFF2-40B4-BE49-F238E27FC236}">
              <a16:creationId xmlns:a16="http://schemas.microsoft.com/office/drawing/2014/main" xmlns="" id="{60D54DEA-6665-4DB8-A022-B219671F79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400550"/>
          <a:ext cx="2242" cy="161925"/>
        </a:xfrm>
        <a:prstGeom prst="rect">
          <a:avLst/>
        </a:prstGeom>
        <a:noFill/>
        <a:ln w="9525">
          <a:noFill/>
          <a:miter lim="800000"/>
          <a:headEnd/>
          <a:tailEnd/>
        </a:ln>
      </xdr:spPr>
    </xdr:pic>
    <xdr:clientData/>
  </xdr:oneCellAnchor>
  <xdr:oneCellAnchor>
    <xdr:from>
      <xdr:col>4</xdr:col>
      <xdr:colOff>1047750</xdr:colOff>
      <xdr:row>2465</xdr:row>
      <xdr:rowOff>0</xdr:rowOff>
    </xdr:from>
    <xdr:ext cx="2242" cy="161925"/>
    <xdr:pic>
      <xdr:nvPicPr>
        <xdr:cNvPr id="3401" name="Picture 21">
          <a:extLst>
            <a:ext uri="{FF2B5EF4-FFF2-40B4-BE49-F238E27FC236}">
              <a16:creationId xmlns:a16="http://schemas.microsoft.com/office/drawing/2014/main" xmlns="" id="{95C717E9-ECE8-46BE-95B3-2CE4AFC40D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019550"/>
          <a:ext cx="2242" cy="161925"/>
        </a:xfrm>
        <a:prstGeom prst="rect">
          <a:avLst/>
        </a:prstGeom>
        <a:noFill/>
        <a:ln w="9525">
          <a:noFill/>
          <a:miter lim="800000"/>
          <a:headEnd/>
          <a:tailEnd/>
        </a:ln>
      </xdr:spPr>
    </xdr:pic>
    <xdr:clientData/>
  </xdr:oneCellAnchor>
  <xdr:oneCellAnchor>
    <xdr:from>
      <xdr:col>4</xdr:col>
      <xdr:colOff>1047750</xdr:colOff>
      <xdr:row>2449</xdr:row>
      <xdr:rowOff>0</xdr:rowOff>
    </xdr:from>
    <xdr:ext cx="2242" cy="161925"/>
    <xdr:pic>
      <xdr:nvPicPr>
        <xdr:cNvPr id="3402" name="Picture 21">
          <a:extLst>
            <a:ext uri="{FF2B5EF4-FFF2-40B4-BE49-F238E27FC236}">
              <a16:creationId xmlns:a16="http://schemas.microsoft.com/office/drawing/2014/main" xmlns="" id="{87621B3C-BE0C-4790-8FA4-95EAE98E339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2449</xdr:row>
      <xdr:rowOff>0</xdr:rowOff>
    </xdr:from>
    <xdr:ext cx="2242" cy="161925"/>
    <xdr:pic>
      <xdr:nvPicPr>
        <xdr:cNvPr id="3403" name="Picture 21">
          <a:extLst>
            <a:ext uri="{FF2B5EF4-FFF2-40B4-BE49-F238E27FC236}">
              <a16:creationId xmlns:a16="http://schemas.microsoft.com/office/drawing/2014/main" xmlns="" id="{E9E89C25-061C-4DFD-A4A3-AA9A25EE3D7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2466</xdr:row>
      <xdr:rowOff>0</xdr:rowOff>
    </xdr:from>
    <xdr:ext cx="2242" cy="161925"/>
    <xdr:pic>
      <xdr:nvPicPr>
        <xdr:cNvPr id="3404" name="Picture 21">
          <a:extLst>
            <a:ext uri="{FF2B5EF4-FFF2-40B4-BE49-F238E27FC236}">
              <a16:creationId xmlns:a16="http://schemas.microsoft.com/office/drawing/2014/main" xmlns="" id="{4829EF25-19C4-4DDB-A615-1F5E11D5A8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210050"/>
          <a:ext cx="2242" cy="161925"/>
        </a:xfrm>
        <a:prstGeom prst="rect">
          <a:avLst/>
        </a:prstGeom>
        <a:noFill/>
        <a:ln w="9525">
          <a:noFill/>
          <a:miter lim="800000"/>
          <a:headEnd/>
          <a:tailEnd/>
        </a:ln>
      </xdr:spPr>
    </xdr:pic>
    <xdr:clientData/>
  </xdr:oneCellAnchor>
  <xdr:oneCellAnchor>
    <xdr:from>
      <xdr:col>4</xdr:col>
      <xdr:colOff>1047750</xdr:colOff>
      <xdr:row>2450</xdr:row>
      <xdr:rowOff>0</xdr:rowOff>
    </xdr:from>
    <xdr:ext cx="2242" cy="161925"/>
    <xdr:pic>
      <xdr:nvPicPr>
        <xdr:cNvPr id="3405" name="Picture 21">
          <a:extLst>
            <a:ext uri="{FF2B5EF4-FFF2-40B4-BE49-F238E27FC236}">
              <a16:creationId xmlns:a16="http://schemas.microsoft.com/office/drawing/2014/main" xmlns="" id="{B9D0C05A-6E17-471B-8B06-E7045D65ED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2459</xdr:row>
      <xdr:rowOff>0</xdr:rowOff>
    </xdr:from>
    <xdr:ext cx="2242" cy="161925"/>
    <xdr:pic>
      <xdr:nvPicPr>
        <xdr:cNvPr id="3406" name="Picture 21">
          <a:extLst>
            <a:ext uri="{FF2B5EF4-FFF2-40B4-BE49-F238E27FC236}">
              <a16:creationId xmlns:a16="http://schemas.microsoft.com/office/drawing/2014/main" xmlns="" id="{E3BEABC5-FE95-468A-91E1-3601AAAED5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876550"/>
          <a:ext cx="2242" cy="161925"/>
        </a:xfrm>
        <a:prstGeom prst="rect">
          <a:avLst/>
        </a:prstGeom>
        <a:noFill/>
        <a:ln w="9525">
          <a:noFill/>
          <a:miter lim="800000"/>
          <a:headEnd/>
          <a:tailEnd/>
        </a:ln>
      </xdr:spPr>
    </xdr:pic>
    <xdr:clientData/>
  </xdr:oneCellAnchor>
  <xdr:oneCellAnchor>
    <xdr:from>
      <xdr:col>4</xdr:col>
      <xdr:colOff>1047750</xdr:colOff>
      <xdr:row>2464</xdr:row>
      <xdr:rowOff>0</xdr:rowOff>
    </xdr:from>
    <xdr:ext cx="2242" cy="161925"/>
    <xdr:pic>
      <xdr:nvPicPr>
        <xdr:cNvPr id="3407" name="Picture 21">
          <a:extLst>
            <a:ext uri="{FF2B5EF4-FFF2-40B4-BE49-F238E27FC236}">
              <a16:creationId xmlns:a16="http://schemas.microsoft.com/office/drawing/2014/main" xmlns="" id="{4DFC18D0-AB98-4D68-ADE4-76B539F92B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829050"/>
          <a:ext cx="2242" cy="161925"/>
        </a:xfrm>
        <a:prstGeom prst="rect">
          <a:avLst/>
        </a:prstGeom>
        <a:noFill/>
        <a:ln w="9525">
          <a:noFill/>
          <a:miter lim="800000"/>
          <a:headEnd/>
          <a:tailEnd/>
        </a:ln>
      </xdr:spPr>
    </xdr:pic>
    <xdr:clientData/>
  </xdr:oneCellAnchor>
  <xdr:oneCellAnchor>
    <xdr:from>
      <xdr:col>4</xdr:col>
      <xdr:colOff>1047750</xdr:colOff>
      <xdr:row>2458</xdr:row>
      <xdr:rowOff>0</xdr:rowOff>
    </xdr:from>
    <xdr:ext cx="2242" cy="161925"/>
    <xdr:pic>
      <xdr:nvPicPr>
        <xdr:cNvPr id="3408" name="Picture 21">
          <a:extLst>
            <a:ext uri="{FF2B5EF4-FFF2-40B4-BE49-F238E27FC236}">
              <a16:creationId xmlns:a16="http://schemas.microsoft.com/office/drawing/2014/main" xmlns="" id="{017D72CA-1092-487A-8FF6-361E457C7C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686050"/>
          <a:ext cx="2242" cy="161925"/>
        </a:xfrm>
        <a:prstGeom prst="rect">
          <a:avLst/>
        </a:prstGeom>
        <a:noFill/>
        <a:ln w="9525">
          <a:noFill/>
          <a:miter lim="800000"/>
          <a:headEnd/>
          <a:tailEnd/>
        </a:ln>
      </xdr:spPr>
    </xdr:pic>
    <xdr:clientData/>
  </xdr:oneCellAnchor>
  <xdr:oneCellAnchor>
    <xdr:from>
      <xdr:col>4</xdr:col>
      <xdr:colOff>1047750</xdr:colOff>
      <xdr:row>2459</xdr:row>
      <xdr:rowOff>0</xdr:rowOff>
    </xdr:from>
    <xdr:ext cx="2242" cy="161925"/>
    <xdr:pic>
      <xdr:nvPicPr>
        <xdr:cNvPr id="3409" name="Picture 21">
          <a:extLst>
            <a:ext uri="{FF2B5EF4-FFF2-40B4-BE49-F238E27FC236}">
              <a16:creationId xmlns:a16="http://schemas.microsoft.com/office/drawing/2014/main" xmlns="" id="{29DF88E9-C627-4A63-ACA3-C7DD8F49FD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876550"/>
          <a:ext cx="2242" cy="161925"/>
        </a:xfrm>
        <a:prstGeom prst="rect">
          <a:avLst/>
        </a:prstGeom>
        <a:noFill/>
        <a:ln w="9525">
          <a:noFill/>
          <a:miter lim="800000"/>
          <a:headEnd/>
          <a:tailEnd/>
        </a:ln>
      </xdr:spPr>
    </xdr:pic>
    <xdr:clientData/>
  </xdr:oneCellAnchor>
  <xdr:oneCellAnchor>
    <xdr:from>
      <xdr:col>4</xdr:col>
      <xdr:colOff>1047750</xdr:colOff>
      <xdr:row>2449</xdr:row>
      <xdr:rowOff>0</xdr:rowOff>
    </xdr:from>
    <xdr:ext cx="2242" cy="161925"/>
    <xdr:pic>
      <xdr:nvPicPr>
        <xdr:cNvPr id="3410" name="Picture 21">
          <a:extLst>
            <a:ext uri="{FF2B5EF4-FFF2-40B4-BE49-F238E27FC236}">
              <a16:creationId xmlns:a16="http://schemas.microsoft.com/office/drawing/2014/main" xmlns="" id="{EA3AFC3A-9F7B-4E61-B682-745E7AB06B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2449</xdr:row>
      <xdr:rowOff>0</xdr:rowOff>
    </xdr:from>
    <xdr:ext cx="2242" cy="161925"/>
    <xdr:pic>
      <xdr:nvPicPr>
        <xdr:cNvPr id="3411" name="Picture 21">
          <a:extLst>
            <a:ext uri="{FF2B5EF4-FFF2-40B4-BE49-F238E27FC236}">
              <a16:creationId xmlns:a16="http://schemas.microsoft.com/office/drawing/2014/main" xmlns="" id="{F3A438F6-0645-487A-8FBA-F98653DDE6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2449</xdr:row>
      <xdr:rowOff>0</xdr:rowOff>
    </xdr:from>
    <xdr:ext cx="2242" cy="161925"/>
    <xdr:pic>
      <xdr:nvPicPr>
        <xdr:cNvPr id="3412" name="Picture 21">
          <a:extLst>
            <a:ext uri="{FF2B5EF4-FFF2-40B4-BE49-F238E27FC236}">
              <a16:creationId xmlns:a16="http://schemas.microsoft.com/office/drawing/2014/main" xmlns="" id="{43FD4CE9-D0AE-400C-81EE-91C8014D8F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2449</xdr:row>
      <xdr:rowOff>0</xdr:rowOff>
    </xdr:from>
    <xdr:ext cx="2242" cy="161925"/>
    <xdr:pic>
      <xdr:nvPicPr>
        <xdr:cNvPr id="3413" name="Picture 21">
          <a:extLst>
            <a:ext uri="{FF2B5EF4-FFF2-40B4-BE49-F238E27FC236}">
              <a16:creationId xmlns:a16="http://schemas.microsoft.com/office/drawing/2014/main" xmlns="" id="{70596983-3B4D-4F45-8D0A-A07E17B063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2449</xdr:row>
      <xdr:rowOff>0</xdr:rowOff>
    </xdr:from>
    <xdr:ext cx="2242" cy="161925"/>
    <xdr:pic>
      <xdr:nvPicPr>
        <xdr:cNvPr id="3414" name="Picture 21">
          <a:extLst>
            <a:ext uri="{FF2B5EF4-FFF2-40B4-BE49-F238E27FC236}">
              <a16:creationId xmlns:a16="http://schemas.microsoft.com/office/drawing/2014/main" xmlns="" id="{CB95929B-BF96-4EFD-843A-30BB72812C9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2449</xdr:row>
      <xdr:rowOff>0</xdr:rowOff>
    </xdr:from>
    <xdr:ext cx="2242" cy="161925"/>
    <xdr:pic>
      <xdr:nvPicPr>
        <xdr:cNvPr id="3415" name="Picture 21">
          <a:extLst>
            <a:ext uri="{FF2B5EF4-FFF2-40B4-BE49-F238E27FC236}">
              <a16:creationId xmlns:a16="http://schemas.microsoft.com/office/drawing/2014/main" xmlns="" id="{C8D8E843-5D50-4BC6-9C06-572DFE4543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2506</xdr:row>
      <xdr:rowOff>0</xdr:rowOff>
    </xdr:from>
    <xdr:ext cx="2242" cy="161925"/>
    <xdr:pic>
      <xdr:nvPicPr>
        <xdr:cNvPr id="3416" name="Picture 21">
          <a:extLst>
            <a:ext uri="{FF2B5EF4-FFF2-40B4-BE49-F238E27FC236}">
              <a16:creationId xmlns:a16="http://schemas.microsoft.com/office/drawing/2014/main" xmlns="" id="{9646AE3D-E4E6-4194-B58F-9EC65767C4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496050"/>
          <a:ext cx="2242" cy="161925"/>
        </a:xfrm>
        <a:prstGeom prst="rect">
          <a:avLst/>
        </a:prstGeom>
        <a:noFill/>
        <a:ln w="9525">
          <a:noFill/>
          <a:miter lim="800000"/>
          <a:headEnd/>
          <a:tailEnd/>
        </a:ln>
      </xdr:spPr>
    </xdr:pic>
    <xdr:clientData/>
  </xdr:oneCellAnchor>
  <xdr:oneCellAnchor>
    <xdr:from>
      <xdr:col>4</xdr:col>
      <xdr:colOff>1047750</xdr:colOff>
      <xdr:row>2506</xdr:row>
      <xdr:rowOff>0</xdr:rowOff>
    </xdr:from>
    <xdr:ext cx="2242" cy="161925"/>
    <xdr:pic>
      <xdr:nvPicPr>
        <xdr:cNvPr id="3417" name="Picture 21">
          <a:extLst>
            <a:ext uri="{FF2B5EF4-FFF2-40B4-BE49-F238E27FC236}">
              <a16:creationId xmlns:a16="http://schemas.microsoft.com/office/drawing/2014/main" xmlns="" id="{DCA68BF1-A6CB-410E-85C5-40E91C5918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496050"/>
          <a:ext cx="2242" cy="161925"/>
        </a:xfrm>
        <a:prstGeom prst="rect">
          <a:avLst/>
        </a:prstGeom>
        <a:noFill/>
        <a:ln w="9525">
          <a:noFill/>
          <a:miter lim="800000"/>
          <a:headEnd/>
          <a:tailEnd/>
        </a:ln>
      </xdr:spPr>
    </xdr:pic>
    <xdr:clientData/>
  </xdr:oneCellAnchor>
  <xdr:oneCellAnchor>
    <xdr:from>
      <xdr:col>4</xdr:col>
      <xdr:colOff>1047750</xdr:colOff>
      <xdr:row>2506</xdr:row>
      <xdr:rowOff>0</xdr:rowOff>
    </xdr:from>
    <xdr:ext cx="2242" cy="161925"/>
    <xdr:pic>
      <xdr:nvPicPr>
        <xdr:cNvPr id="3418" name="Picture 21">
          <a:extLst>
            <a:ext uri="{FF2B5EF4-FFF2-40B4-BE49-F238E27FC236}">
              <a16:creationId xmlns:a16="http://schemas.microsoft.com/office/drawing/2014/main" xmlns="" id="{33BA3781-29CB-4F54-9489-69FB29581B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496050"/>
          <a:ext cx="2242" cy="161925"/>
        </a:xfrm>
        <a:prstGeom prst="rect">
          <a:avLst/>
        </a:prstGeom>
        <a:noFill/>
        <a:ln w="9525">
          <a:noFill/>
          <a:miter lim="800000"/>
          <a:headEnd/>
          <a:tailEnd/>
        </a:ln>
      </xdr:spPr>
    </xdr:pic>
    <xdr:clientData/>
  </xdr:oneCellAnchor>
  <xdr:oneCellAnchor>
    <xdr:from>
      <xdr:col>4</xdr:col>
      <xdr:colOff>1047750</xdr:colOff>
      <xdr:row>2477</xdr:row>
      <xdr:rowOff>0</xdr:rowOff>
    </xdr:from>
    <xdr:ext cx="2242" cy="161925"/>
    <xdr:pic>
      <xdr:nvPicPr>
        <xdr:cNvPr id="3419" name="Picture 21">
          <a:extLst>
            <a:ext uri="{FF2B5EF4-FFF2-40B4-BE49-F238E27FC236}">
              <a16:creationId xmlns:a16="http://schemas.microsoft.com/office/drawing/2014/main" xmlns="" id="{4C48832F-2B03-4D04-8423-5555EBCC932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2505</xdr:row>
      <xdr:rowOff>0</xdr:rowOff>
    </xdr:from>
    <xdr:ext cx="2242" cy="161925"/>
    <xdr:pic>
      <xdr:nvPicPr>
        <xdr:cNvPr id="3420" name="Picture 21">
          <a:extLst>
            <a:ext uri="{FF2B5EF4-FFF2-40B4-BE49-F238E27FC236}">
              <a16:creationId xmlns:a16="http://schemas.microsoft.com/office/drawing/2014/main" xmlns="" id="{1317B23B-8128-4DAC-A881-84F03B0ADD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305550"/>
          <a:ext cx="2242" cy="161925"/>
        </a:xfrm>
        <a:prstGeom prst="rect">
          <a:avLst/>
        </a:prstGeom>
        <a:noFill/>
        <a:ln w="9525">
          <a:noFill/>
          <a:miter lim="800000"/>
          <a:headEnd/>
          <a:tailEnd/>
        </a:ln>
      </xdr:spPr>
    </xdr:pic>
    <xdr:clientData/>
  </xdr:oneCellAnchor>
  <xdr:oneCellAnchor>
    <xdr:from>
      <xdr:col>4</xdr:col>
      <xdr:colOff>1047750</xdr:colOff>
      <xdr:row>2505</xdr:row>
      <xdr:rowOff>0</xdr:rowOff>
    </xdr:from>
    <xdr:ext cx="2242" cy="161925"/>
    <xdr:pic>
      <xdr:nvPicPr>
        <xdr:cNvPr id="3421" name="Picture 21">
          <a:extLst>
            <a:ext uri="{FF2B5EF4-FFF2-40B4-BE49-F238E27FC236}">
              <a16:creationId xmlns:a16="http://schemas.microsoft.com/office/drawing/2014/main" xmlns="" id="{490BCD8E-C80B-418A-AD90-76A4C35F39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305550"/>
          <a:ext cx="2242" cy="161925"/>
        </a:xfrm>
        <a:prstGeom prst="rect">
          <a:avLst/>
        </a:prstGeom>
        <a:noFill/>
        <a:ln w="9525">
          <a:noFill/>
          <a:miter lim="800000"/>
          <a:headEnd/>
          <a:tailEnd/>
        </a:ln>
      </xdr:spPr>
    </xdr:pic>
    <xdr:clientData/>
  </xdr:oneCellAnchor>
  <xdr:oneCellAnchor>
    <xdr:from>
      <xdr:col>4</xdr:col>
      <xdr:colOff>1047750</xdr:colOff>
      <xdr:row>2554</xdr:row>
      <xdr:rowOff>0</xdr:rowOff>
    </xdr:from>
    <xdr:ext cx="2242" cy="161925"/>
    <xdr:pic>
      <xdr:nvPicPr>
        <xdr:cNvPr id="3422" name="Picture 21">
          <a:extLst>
            <a:ext uri="{FF2B5EF4-FFF2-40B4-BE49-F238E27FC236}">
              <a16:creationId xmlns:a16="http://schemas.microsoft.com/office/drawing/2014/main" xmlns="" id="{C22DDEF3-C73A-4482-B527-18A27507EE7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640050"/>
          <a:ext cx="2242" cy="161925"/>
        </a:xfrm>
        <a:prstGeom prst="rect">
          <a:avLst/>
        </a:prstGeom>
        <a:noFill/>
        <a:ln w="9525">
          <a:noFill/>
          <a:miter lim="800000"/>
          <a:headEnd/>
          <a:tailEnd/>
        </a:ln>
      </xdr:spPr>
    </xdr:pic>
    <xdr:clientData/>
  </xdr:oneCellAnchor>
  <xdr:oneCellAnchor>
    <xdr:from>
      <xdr:col>4</xdr:col>
      <xdr:colOff>1047750</xdr:colOff>
      <xdr:row>2506</xdr:row>
      <xdr:rowOff>0</xdr:rowOff>
    </xdr:from>
    <xdr:ext cx="2242" cy="161925"/>
    <xdr:pic>
      <xdr:nvPicPr>
        <xdr:cNvPr id="3423" name="Picture 21">
          <a:extLst>
            <a:ext uri="{FF2B5EF4-FFF2-40B4-BE49-F238E27FC236}">
              <a16:creationId xmlns:a16="http://schemas.microsoft.com/office/drawing/2014/main" xmlns="" id="{D5F0C2EC-6544-4CA0-972B-D6C51A4131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496050"/>
          <a:ext cx="2242" cy="161925"/>
        </a:xfrm>
        <a:prstGeom prst="rect">
          <a:avLst/>
        </a:prstGeom>
        <a:noFill/>
        <a:ln w="9525">
          <a:noFill/>
          <a:miter lim="800000"/>
          <a:headEnd/>
          <a:tailEnd/>
        </a:ln>
      </xdr:spPr>
    </xdr:pic>
    <xdr:clientData/>
  </xdr:oneCellAnchor>
  <xdr:oneCellAnchor>
    <xdr:from>
      <xdr:col>4</xdr:col>
      <xdr:colOff>1047750</xdr:colOff>
      <xdr:row>2477</xdr:row>
      <xdr:rowOff>0</xdr:rowOff>
    </xdr:from>
    <xdr:ext cx="2242" cy="161925"/>
    <xdr:pic>
      <xdr:nvPicPr>
        <xdr:cNvPr id="3424" name="Picture 21">
          <a:extLst>
            <a:ext uri="{FF2B5EF4-FFF2-40B4-BE49-F238E27FC236}">
              <a16:creationId xmlns:a16="http://schemas.microsoft.com/office/drawing/2014/main" xmlns="" id="{E63C91FE-9733-4AC7-8C0C-4B1E6A3F41E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2505</xdr:row>
      <xdr:rowOff>0</xdr:rowOff>
    </xdr:from>
    <xdr:ext cx="2242" cy="161925"/>
    <xdr:pic>
      <xdr:nvPicPr>
        <xdr:cNvPr id="3425" name="Picture 21">
          <a:extLst>
            <a:ext uri="{FF2B5EF4-FFF2-40B4-BE49-F238E27FC236}">
              <a16:creationId xmlns:a16="http://schemas.microsoft.com/office/drawing/2014/main" xmlns="" id="{CA5DB090-7AAB-420E-A874-E4C05EE1080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305550"/>
          <a:ext cx="2242" cy="161925"/>
        </a:xfrm>
        <a:prstGeom prst="rect">
          <a:avLst/>
        </a:prstGeom>
        <a:noFill/>
        <a:ln w="9525">
          <a:noFill/>
          <a:miter lim="800000"/>
          <a:headEnd/>
          <a:tailEnd/>
        </a:ln>
      </xdr:spPr>
    </xdr:pic>
    <xdr:clientData/>
  </xdr:oneCellAnchor>
  <xdr:oneCellAnchor>
    <xdr:from>
      <xdr:col>4</xdr:col>
      <xdr:colOff>1047750</xdr:colOff>
      <xdr:row>2505</xdr:row>
      <xdr:rowOff>0</xdr:rowOff>
    </xdr:from>
    <xdr:ext cx="2242" cy="161925"/>
    <xdr:pic>
      <xdr:nvPicPr>
        <xdr:cNvPr id="3426" name="Picture 21">
          <a:extLst>
            <a:ext uri="{FF2B5EF4-FFF2-40B4-BE49-F238E27FC236}">
              <a16:creationId xmlns:a16="http://schemas.microsoft.com/office/drawing/2014/main" xmlns="" id="{5C139679-E10B-46AF-831C-7E81CAEC23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305550"/>
          <a:ext cx="2242" cy="161925"/>
        </a:xfrm>
        <a:prstGeom prst="rect">
          <a:avLst/>
        </a:prstGeom>
        <a:noFill/>
        <a:ln w="9525">
          <a:noFill/>
          <a:miter lim="800000"/>
          <a:headEnd/>
          <a:tailEnd/>
        </a:ln>
      </xdr:spPr>
    </xdr:pic>
    <xdr:clientData/>
  </xdr:oneCellAnchor>
  <xdr:oneCellAnchor>
    <xdr:from>
      <xdr:col>4</xdr:col>
      <xdr:colOff>1047750</xdr:colOff>
      <xdr:row>2554</xdr:row>
      <xdr:rowOff>0</xdr:rowOff>
    </xdr:from>
    <xdr:ext cx="2242" cy="161925"/>
    <xdr:pic>
      <xdr:nvPicPr>
        <xdr:cNvPr id="3427" name="Picture 21">
          <a:extLst>
            <a:ext uri="{FF2B5EF4-FFF2-40B4-BE49-F238E27FC236}">
              <a16:creationId xmlns:a16="http://schemas.microsoft.com/office/drawing/2014/main" xmlns="" id="{641C08A3-B99D-4B05-A780-3724B8DDF3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640050"/>
          <a:ext cx="2242" cy="161925"/>
        </a:xfrm>
        <a:prstGeom prst="rect">
          <a:avLst/>
        </a:prstGeom>
        <a:noFill/>
        <a:ln w="9525">
          <a:noFill/>
          <a:miter lim="800000"/>
          <a:headEnd/>
          <a:tailEnd/>
        </a:ln>
      </xdr:spPr>
    </xdr:pic>
    <xdr:clientData/>
  </xdr:oneCellAnchor>
  <xdr:oneCellAnchor>
    <xdr:from>
      <xdr:col>4</xdr:col>
      <xdr:colOff>1047750</xdr:colOff>
      <xdr:row>2506</xdr:row>
      <xdr:rowOff>0</xdr:rowOff>
    </xdr:from>
    <xdr:ext cx="2242" cy="161925"/>
    <xdr:pic>
      <xdr:nvPicPr>
        <xdr:cNvPr id="3428" name="Picture 21">
          <a:extLst>
            <a:ext uri="{FF2B5EF4-FFF2-40B4-BE49-F238E27FC236}">
              <a16:creationId xmlns:a16="http://schemas.microsoft.com/office/drawing/2014/main" xmlns="" id="{2CFE0C31-5B92-4920-9969-D46062303EC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496050"/>
          <a:ext cx="2242" cy="161925"/>
        </a:xfrm>
        <a:prstGeom prst="rect">
          <a:avLst/>
        </a:prstGeom>
        <a:noFill/>
        <a:ln w="9525">
          <a:noFill/>
          <a:miter lim="800000"/>
          <a:headEnd/>
          <a:tailEnd/>
        </a:ln>
      </xdr:spPr>
    </xdr:pic>
    <xdr:clientData/>
  </xdr:oneCellAnchor>
  <xdr:oneCellAnchor>
    <xdr:from>
      <xdr:col>4</xdr:col>
      <xdr:colOff>1047750</xdr:colOff>
      <xdr:row>2552</xdr:row>
      <xdr:rowOff>0</xdr:rowOff>
    </xdr:from>
    <xdr:ext cx="2242" cy="161925"/>
    <xdr:pic>
      <xdr:nvPicPr>
        <xdr:cNvPr id="3429" name="Picture 21">
          <a:extLst>
            <a:ext uri="{FF2B5EF4-FFF2-40B4-BE49-F238E27FC236}">
              <a16:creationId xmlns:a16="http://schemas.microsoft.com/office/drawing/2014/main" xmlns="" id="{4571C289-6282-4B15-AEE0-B7BB7E3C6B8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259050"/>
          <a:ext cx="2242" cy="161925"/>
        </a:xfrm>
        <a:prstGeom prst="rect">
          <a:avLst/>
        </a:prstGeom>
        <a:noFill/>
        <a:ln w="9525">
          <a:noFill/>
          <a:miter lim="800000"/>
          <a:headEnd/>
          <a:tailEnd/>
        </a:ln>
      </xdr:spPr>
    </xdr:pic>
    <xdr:clientData/>
  </xdr:oneCellAnchor>
  <xdr:oneCellAnchor>
    <xdr:from>
      <xdr:col>4</xdr:col>
      <xdr:colOff>1047750</xdr:colOff>
      <xdr:row>2535</xdr:row>
      <xdr:rowOff>0</xdr:rowOff>
    </xdr:from>
    <xdr:ext cx="2242" cy="161925"/>
    <xdr:pic>
      <xdr:nvPicPr>
        <xdr:cNvPr id="3430" name="Picture 21">
          <a:extLst>
            <a:ext uri="{FF2B5EF4-FFF2-40B4-BE49-F238E27FC236}">
              <a16:creationId xmlns:a16="http://schemas.microsoft.com/office/drawing/2014/main" xmlns="" id="{8BB1F618-A872-4B54-AD02-DF8C31DF73C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020550"/>
          <a:ext cx="2242" cy="161925"/>
        </a:xfrm>
        <a:prstGeom prst="rect">
          <a:avLst/>
        </a:prstGeom>
        <a:noFill/>
        <a:ln w="9525">
          <a:noFill/>
          <a:miter lim="800000"/>
          <a:headEnd/>
          <a:tailEnd/>
        </a:ln>
      </xdr:spPr>
    </xdr:pic>
    <xdr:clientData/>
  </xdr:oneCellAnchor>
  <xdr:oneCellAnchor>
    <xdr:from>
      <xdr:col>4</xdr:col>
      <xdr:colOff>1047750</xdr:colOff>
      <xdr:row>2534</xdr:row>
      <xdr:rowOff>0</xdr:rowOff>
    </xdr:from>
    <xdr:ext cx="2242" cy="161925"/>
    <xdr:pic>
      <xdr:nvPicPr>
        <xdr:cNvPr id="3431" name="Picture 21">
          <a:extLst>
            <a:ext uri="{FF2B5EF4-FFF2-40B4-BE49-F238E27FC236}">
              <a16:creationId xmlns:a16="http://schemas.microsoft.com/office/drawing/2014/main" xmlns="" id="{C403604A-F494-40B8-B95D-1BCF365C5D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830050"/>
          <a:ext cx="2242" cy="161925"/>
        </a:xfrm>
        <a:prstGeom prst="rect">
          <a:avLst/>
        </a:prstGeom>
        <a:noFill/>
        <a:ln w="9525">
          <a:noFill/>
          <a:miter lim="800000"/>
          <a:headEnd/>
          <a:tailEnd/>
        </a:ln>
      </xdr:spPr>
    </xdr:pic>
    <xdr:clientData/>
  </xdr:oneCellAnchor>
  <xdr:oneCellAnchor>
    <xdr:from>
      <xdr:col>4</xdr:col>
      <xdr:colOff>1047750</xdr:colOff>
      <xdr:row>2504</xdr:row>
      <xdr:rowOff>0</xdr:rowOff>
    </xdr:from>
    <xdr:ext cx="2242" cy="161925"/>
    <xdr:pic>
      <xdr:nvPicPr>
        <xdr:cNvPr id="3432" name="Picture 21">
          <a:extLst>
            <a:ext uri="{FF2B5EF4-FFF2-40B4-BE49-F238E27FC236}">
              <a16:creationId xmlns:a16="http://schemas.microsoft.com/office/drawing/2014/main" xmlns="" id="{3B716A05-2A9F-47C3-BADB-D6C00843517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115050"/>
          <a:ext cx="2242" cy="161925"/>
        </a:xfrm>
        <a:prstGeom prst="rect">
          <a:avLst/>
        </a:prstGeom>
        <a:noFill/>
        <a:ln w="9525">
          <a:noFill/>
          <a:miter lim="800000"/>
          <a:headEnd/>
          <a:tailEnd/>
        </a:ln>
      </xdr:spPr>
    </xdr:pic>
    <xdr:clientData/>
  </xdr:oneCellAnchor>
  <xdr:oneCellAnchor>
    <xdr:from>
      <xdr:col>4</xdr:col>
      <xdr:colOff>1047750</xdr:colOff>
      <xdr:row>2477</xdr:row>
      <xdr:rowOff>0</xdr:rowOff>
    </xdr:from>
    <xdr:ext cx="2242" cy="161925"/>
    <xdr:pic>
      <xdr:nvPicPr>
        <xdr:cNvPr id="3433" name="Picture 21">
          <a:extLst>
            <a:ext uri="{FF2B5EF4-FFF2-40B4-BE49-F238E27FC236}">
              <a16:creationId xmlns:a16="http://schemas.microsoft.com/office/drawing/2014/main" xmlns="" id="{93D66832-0951-4BCF-9A92-4790C0292B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2477</xdr:row>
      <xdr:rowOff>0</xdr:rowOff>
    </xdr:from>
    <xdr:ext cx="2242" cy="161925"/>
    <xdr:pic>
      <xdr:nvPicPr>
        <xdr:cNvPr id="3434" name="Picture 21">
          <a:extLst>
            <a:ext uri="{FF2B5EF4-FFF2-40B4-BE49-F238E27FC236}">
              <a16:creationId xmlns:a16="http://schemas.microsoft.com/office/drawing/2014/main" xmlns="" id="{FB8C6279-2832-4DC0-A786-5587EEB747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2505</xdr:row>
      <xdr:rowOff>0</xdr:rowOff>
    </xdr:from>
    <xdr:ext cx="2242" cy="161925"/>
    <xdr:pic>
      <xdr:nvPicPr>
        <xdr:cNvPr id="3435" name="Picture 21">
          <a:extLst>
            <a:ext uri="{FF2B5EF4-FFF2-40B4-BE49-F238E27FC236}">
              <a16:creationId xmlns:a16="http://schemas.microsoft.com/office/drawing/2014/main" xmlns="" id="{F4A42817-B83C-44CB-95CC-A859474F3F3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305550"/>
          <a:ext cx="2242" cy="161925"/>
        </a:xfrm>
        <a:prstGeom prst="rect">
          <a:avLst/>
        </a:prstGeom>
        <a:noFill/>
        <a:ln w="9525">
          <a:noFill/>
          <a:miter lim="800000"/>
          <a:headEnd/>
          <a:tailEnd/>
        </a:ln>
      </xdr:spPr>
    </xdr:pic>
    <xdr:clientData/>
  </xdr:oneCellAnchor>
  <xdr:oneCellAnchor>
    <xdr:from>
      <xdr:col>4</xdr:col>
      <xdr:colOff>1047750</xdr:colOff>
      <xdr:row>2554</xdr:row>
      <xdr:rowOff>0</xdr:rowOff>
    </xdr:from>
    <xdr:ext cx="2242" cy="161925"/>
    <xdr:pic>
      <xdr:nvPicPr>
        <xdr:cNvPr id="3436" name="Picture 21">
          <a:extLst>
            <a:ext uri="{FF2B5EF4-FFF2-40B4-BE49-F238E27FC236}">
              <a16:creationId xmlns:a16="http://schemas.microsoft.com/office/drawing/2014/main" xmlns="" id="{9CCDDB9B-DAC6-41D9-9D52-C4F68B2A41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640050"/>
          <a:ext cx="2242" cy="161925"/>
        </a:xfrm>
        <a:prstGeom prst="rect">
          <a:avLst/>
        </a:prstGeom>
        <a:noFill/>
        <a:ln w="9525">
          <a:noFill/>
          <a:miter lim="800000"/>
          <a:headEnd/>
          <a:tailEnd/>
        </a:ln>
      </xdr:spPr>
    </xdr:pic>
    <xdr:clientData/>
  </xdr:oneCellAnchor>
  <xdr:oneCellAnchor>
    <xdr:from>
      <xdr:col>4</xdr:col>
      <xdr:colOff>1047750</xdr:colOff>
      <xdr:row>2489</xdr:row>
      <xdr:rowOff>0</xdr:rowOff>
    </xdr:from>
    <xdr:ext cx="2242" cy="161925"/>
    <xdr:pic>
      <xdr:nvPicPr>
        <xdr:cNvPr id="3437" name="Picture 21">
          <a:extLst>
            <a:ext uri="{FF2B5EF4-FFF2-40B4-BE49-F238E27FC236}">
              <a16:creationId xmlns:a16="http://schemas.microsoft.com/office/drawing/2014/main" xmlns="" id="{6DD3FC4A-897D-4BB0-B2C2-2B2895E823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257550"/>
          <a:ext cx="2242" cy="161925"/>
        </a:xfrm>
        <a:prstGeom prst="rect">
          <a:avLst/>
        </a:prstGeom>
        <a:noFill/>
        <a:ln w="9525">
          <a:noFill/>
          <a:miter lim="800000"/>
          <a:headEnd/>
          <a:tailEnd/>
        </a:ln>
      </xdr:spPr>
    </xdr:pic>
    <xdr:clientData/>
  </xdr:oneCellAnchor>
  <xdr:oneCellAnchor>
    <xdr:from>
      <xdr:col>4</xdr:col>
      <xdr:colOff>1047750</xdr:colOff>
      <xdr:row>2524</xdr:row>
      <xdr:rowOff>0</xdr:rowOff>
    </xdr:from>
    <xdr:ext cx="2242" cy="161925"/>
    <xdr:pic>
      <xdr:nvPicPr>
        <xdr:cNvPr id="3438" name="Picture 21">
          <a:extLst>
            <a:ext uri="{FF2B5EF4-FFF2-40B4-BE49-F238E27FC236}">
              <a16:creationId xmlns:a16="http://schemas.microsoft.com/office/drawing/2014/main" xmlns="" id="{567DCF92-CBE0-44BF-AF07-E38887746F1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925050"/>
          <a:ext cx="2242" cy="161925"/>
        </a:xfrm>
        <a:prstGeom prst="rect">
          <a:avLst/>
        </a:prstGeom>
        <a:noFill/>
        <a:ln w="9525">
          <a:noFill/>
          <a:miter lim="800000"/>
          <a:headEnd/>
          <a:tailEnd/>
        </a:ln>
      </xdr:spPr>
    </xdr:pic>
    <xdr:clientData/>
  </xdr:oneCellAnchor>
  <xdr:oneCellAnchor>
    <xdr:from>
      <xdr:col>4</xdr:col>
      <xdr:colOff>1047750</xdr:colOff>
      <xdr:row>2496</xdr:row>
      <xdr:rowOff>0</xdr:rowOff>
    </xdr:from>
    <xdr:ext cx="2242" cy="161925"/>
    <xdr:pic>
      <xdr:nvPicPr>
        <xdr:cNvPr id="3439" name="Picture 21">
          <a:extLst>
            <a:ext uri="{FF2B5EF4-FFF2-40B4-BE49-F238E27FC236}">
              <a16:creationId xmlns:a16="http://schemas.microsoft.com/office/drawing/2014/main" xmlns="" id="{A50B0936-530F-45AB-96B4-0CC56423E29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591050"/>
          <a:ext cx="2242" cy="161925"/>
        </a:xfrm>
        <a:prstGeom prst="rect">
          <a:avLst/>
        </a:prstGeom>
        <a:noFill/>
        <a:ln w="9525">
          <a:noFill/>
          <a:miter lim="800000"/>
          <a:headEnd/>
          <a:tailEnd/>
        </a:ln>
      </xdr:spPr>
    </xdr:pic>
    <xdr:clientData/>
  </xdr:oneCellAnchor>
  <xdr:oneCellAnchor>
    <xdr:from>
      <xdr:col>4</xdr:col>
      <xdr:colOff>1047750</xdr:colOff>
      <xdr:row>2531</xdr:row>
      <xdr:rowOff>0</xdr:rowOff>
    </xdr:from>
    <xdr:ext cx="2242" cy="161925"/>
    <xdr:pic>
      <xdr:nvPicPr>
        <xdr:cNvPr id="3440" name="Picture 21">
          <a:extLst>
            <a:ext uri="{FF2B5EF4-FFF2-40B4-BE49-F238E27FC236}">
              <a16:creationId xmlns:a16="http://schemas.microsoft.com/office/drawing/2014/main" xmlns="" id="{20531E29-998A-46C2-8BA1-651CB948EA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258550"/>
          <a:ext cx="2242" cy="161925"/>
        </a:xfrm>
        <a:prstGeom prst="rect">
          <a:avLst/>
        </a:prstGeom>
        <a:noFill/>
        <a:ln w="9525">
          <a:noFill/>
          <a:miter lim="800000"/>
          <a:headEnd/>
          <a:tailEnd/>
        </a:ln>
      </xdr:spPr>
    </xdr:pic>
    <xdr:clientData/>
  </xdr:oneCellAnchor>
  <xdr:oneCellAnchor>
    <xdr:from>
      <xdr:col>4</xdr:col>
      <xdr:colOff>1047750</xdr:colOff>
      <xdr:row>2484</xdr:row>
      <xdr:rowOff>0</xdr:rowOff>
    </xdr:from>
    <xdr:ext cx="2242" cy="161925"/>
    <xdr:pic>
      <xdr:nvPicPr>
        <xdr:cNvPr id="3441" name="Picture 21">
          <a:extLst>
            <a:ext uri="{FF2B5EF4-FFF2-40B4-BE49-F238E27FC236}">
              <a16:creationId xmlns:a16="http://schemas.microsoft.com/office/drawing/2014/main" xmlns="" id="{1BD9F408-9B3E-4B36-972B-A7591E4AA3E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305050"/>
          <a:ext cx="2242" cy="161925"/>
        </a:xfrm>
        <a:prstGeom prst="rect">
          <a:avLst/>
        </a:prstGeom>
        <a:noFill/>
        <a:ln w="9525">
          <a:noFill/>
          <a:miter lim="800000"/>
          <a:headEnd/>
          <a:tailEnd/>
        </a:ln>
      </xdr:spPr>
    </xdr:pic>
    <xdr:clientData/>
  </xdr:oneCellAnchor>
  <xdr:oneCellAnchor>
    <xdr:from>
      <xdr:col>4</xdr:col>
      <xdr:colOff>1047750</xdr:colOff>
      <xdr:row>2503</xdr:row>
      <xdr:rowOff>0</xdr:rowOff>
    </xdr:from>
    <xdr:ext cx="2242" cy="161925"/>
    <xdr:pic>
      <xdr:nvPicPr>
        <xdr:cNvPr id="3442" name="Picture 21">
          <a:extLst>
            <a:ext uri="{FF2B5EF4-FFF2-40B4-BE49-F238E27FC236}">
              <a16:creationId xmlns:a16="http://schemas.microsoft.com/office/drawing/2014/main" xmlns="" id="{51FB3338-EAF4-4B11-A025-D335B71FDB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924550"/>
          <a:ext cx="2242" cy="161925"/>
        </a:xfrm>
        <a:prstGeom prst="rect">
          <a:avLst/>
        </a:prstGeom>
        <a:noFill/>
        <a:ln w="9525">
          <a:noFill/>
          <a:miter lim="800000"/>
          <a:headEnd/>
          <a:tailEnd/>
        </a:ln>
      </xdr:spPr>
    </xdr:pic>
    <xdr:clientData/>
  </xdr:oneCellAnchor>
  <xdr:oneCellAnchor>
    <xdr:from>
      <xdr:col>4</xdr:col>
      <xdr:colOff>1047750</xdr:colOff>
      <xdr:row>2495</xdr:row>
      <xdr:rowOff>0</xdr:rowOff>
    </xdr:from>
    <xdr:ext cx="2242" cy="161925"/>
    <xdr:pic>
      <xdr:nvPicPr>
        <xdr:cNvPr id="3443" name="Picture 21">
          <a:extLst>
            <a:ext uri="{FF2B5EF4-FFF2-40B4-BE49-F238E27FC236}">
              <a16:creationId xmlns:a16="http://schemas.microsoft.com/office/drawing/2014/main" xmlns="" id="{1ADA8FDC-4F80-4725-B434-8C1D08D3EF8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400550"/>
          <a:ext cx="2242" cy="161925"/>
        </a:xfrm>
        <a:prstGeom prst="rect">
          <a:avLst/>
        </a:prstGeom>
        <a:noFill/>
        <a:ln w="9525">
          <a:noFill/>
          <a:miter lim="800000"/>
          <a:headEnd/>
          <a:tailEnd/>
        </a:ln>
      </xdr:spPr>
    </xdr:pic>
    <xdr:clientData/>
  </xdr:oneCellAnchor>
  <xdr:oneCellAnchor>
    <xdr:from>
      <xdr:col>4</xdr:col>
      <xdr:colOff>1047750</xdr:colOff>
      <xdr:row>2484</xdr:row>
      <xdr:rowOff>0</xdr:rowOff>
    </xdr:from>
    <xdr:ext cx="2242" cy="161925"/>
    <xdr:pic>
      <xdr:nvPicPr>
        <xdr:cNvPr id="3444" name="Picture 21">
          <a:extLst>
            <a:ext uri="{FF2B5EF4-FFF2-40B4-BE49-F238E27FC236}">
              <a16:creationId xmlns:a16="http://schemas.microsoft.com/office/drawing/2014/main" xmlns="" id="{418427D5-76A1-41E5-AA2E-765EA95446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305050"/>
          <a:ext cx="2242" cy="161925"/>
        </a:xfrm>
        <a:prstGeom prst="rect">
          <a:avLst/>
        </a:prstGeom>
        <a:noFill/>
        <a:ln w="9525">
          <a:noFill/>
          <a:miter lim="800000"/>
          <a:headEnd/>
          <a:tailEnd/>
        </a:ln>
      </xdr:spPr>
    </xdr:pic>
    <xdr:clientData/>
  </xdr:oneCellAnchor>
  <xdr:oneCellAnchor>
    <xdr:from>
      <xdr:col>4</xdr:col>
      <xdr:colOff>1047750</xdr:colOff>
      <xdr:row>2496</xdr:row>
      <xdr:rowOff>0</xdr:rowOff>
    </xdr:from>
    <xdr:ext cx="2242" cy="161925"/>
    <xdr:pic>
      <xdr:nvPicPr>
        <xdr:cNvPr id="3445" name="Picture 21">
          <a:extLst>
            <a:ext uri="{FF2B5EF4-FFF2-40B4-BE49-F238E27FC236}">
              <a16:creationId xmlns:a16="http://schemas.microsoft.com/office/drawing/2014/main" xmlns="" id="{EB227B9A-0328-4340-BD7C-DAEF32911C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591050"/>
          <a:ext cx="2242" cy="161925"/>
        </a:xfrm>
        <a:prstGeom prst="rect">
          <a:avLst/>
        </a:prstGeom>
        <a:noFill/>
        <a:ln w="9525">
          <a:noFill/>
          <a:miter lim="800000"/>
          <a:headEnd/>
          <a:tailEnd/>
        </a:ln>
      </xdr:spPr>
    </xdr:pic>
    <xdr:clientData/>
  </xdr:oneCellAnchor>
  <xdr:oneCellAnchor>
    <xdr:from>
      <xdr:col>4</xdr:col>
      <xdr:colOff>1047750</xdr:colOff>
      <xdr:row>2506</xdr:row>
      <xdr:rowOff>0</xdr:rowOff>
    </xdr:from>
    <xdr:ext cx="2242" cy="161925"/>
    <xdr:pic>
      <xdr:nvPicPr>
        <xdr:cNvPr id="3446" name="Picture 21">
          <a:extLst>
            <a:ext uri="{FF2B5EF4-FFF2-40B4-BE49-F238E27FC236}">
              <a16:creationId xmlns:a16="http://schemas.microsoft.com/office/drawing/2014/main" xmlns="" id="{2DB12A74-3B0F-41F4-A2CC-26D861B435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496050"/>
          <a:ext cx="2242" cy="161925"/>
        </a:xfrm>
        <a:prstGeom prst="rect">
          <a:avLst/>
        </a:prstGeom>
        <a:noFill/>
        <a:ln w="9525">
          <a:noFill/>
          <a:miter lim="800000"/>
          <a:headEnd/>
          <a:tailEnd/>
        </a:ln>
      </xdr:spPr>
    </xdr:pic>
    <xdr:clientData/>
  </xdr:oneCellAnchor>
  <xdr:oneCellAnchor>
    <xdr:from>
      <xdr:col>4</xdr:col>
      <xdr:colOff>1047750</xdr:colOff>
      <xdr:row>2552</xdr:row>
      <xdr:rowOff>0</xdr:rowOff>
    </xdr:from>
    <xdr:ext cx="2242" cy="161925"/>
    <xdr:pic>
      <xdr:nvPicPr>
        <xdr:cNvPr id="3447" name="Picture 21">
          <a:extLst>
            <a:ext uri="{FF2B5EF4-FFF2-40B4-BE49-F238E27FC236}">
              <a16:creationId xmlns:a16="http://schemas.microsoft.com/office/drawing/2014/main" xmlns="" id="{22E7240A-12EE-455E-A247-0470DD8FC1A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259050"/>
          <a:ext cx="2242" cy="161925"/>
        </a:xfrm>
        <a:prstGeom prst="rect">
          <a:avLst/>
        </a:prstGeom>
        <a:noFill/>
        <a:ln w="9525">
          <a:noFill/>
          <a:miter lim="800000"/>
          <a:headEnd/>
          <a:tailEnd/>
        </a:ln>
      </xdr:spPr>
    </xdr:pic>
    <xdr:clientData/>
  </xdr:oneCellAnchor>
  <xdr:oneCellAnchor>
    <xdr:from>
      <xdr:col>4</xdr:col>
      <xdr:colOff>1047750</xdr:colOff>
      <xdr:row>2535</xdr:row>
      <xdr:rowOff>0</xdr:rowOff>
    </xdr:from>
    <xdr:ext cx="2242" cy="161925"/>
    <xdr:pic>
      <xdr:nvPicPr>
        <xdr:cNvPr id="3448" name="Picture 21">
          <a:extLst>
            <a:ext uri="{FF2B5EF4-FFF2-40B4-BE49-F238E27FC236}">
              <a16:creationId xmlns:a16="http://schemas.microsoft.com/office/drawing/2014/main" xmlns="" id="{5DD8F872-6A15-4E2B-8206-4D58C29262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020550"/>
          <a:ext cx="2242" cy="161925"/>
        </a:xfrm>
        <a:prstGeom prst="rect">
          <a:avLst/>
        </a:prstGeom>
        <a:noFill/>
        <a:ln w="9525">
          <a:noFill/>
          <a:miter lim="800000"/>
          <a:headEnd/>
          <a:tailEnd/>
        </a:ln>
      </xdr:spPr>
    </xdr:pic>
    <xdr:clientData/>
  </xdr:oneCellAnchor>
  <xdr:oneCellAnchor>
    <xdr:from>
      <xdr:col>4</xdr:col>
      <xdr:colOff>1047750</xdr:colOff>
      <xdr:row>2534</xdr:row>
      <xdr:rowOff>0</xdr:rowOff>
    </xdr:from>
    <xdr:ext cx="2242" cy="161925"/>
    <xdr:pic>
      <xdr:nvPicPr>
        <xdr:cNvPr id="3449" name="Picture 21">
          <a:extLst>
            <a:ext uri="{FF2B5EF4-FFF2-40B4-BE49-F238E27FC236}">
              <a16:creationId xmlns:a16="http://schemas.microsoft.com/office/drawing/2014/main" xmlns="" id="{F86C7914-41B8-44C3-9A9F-9C722C7576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830050"/>
          <a:ext cx="2242" cy="161925"/>
        </a:xfrm>
        <a:prstGeom prst="rect">
          <a:avLst/>
        </a:prstGeom>
        <a:noFill/>
        <a:ln w="9525">
          <a:noFill/>
          <a:miter lim="800000"/>
          <a:headEnd/>
          <a:tailEnd/>
        </a:ln>
      </xdr:spPr>
    </xdr:pic>
    <xdr:clientData/>
  </xdr:oneCellAnchor>
  <xdr:oneCellAnchor>
    <xdr:from>
      <xdr:col>4</xdr:col>
      <xdr:colOff>1047750</xdr:colOff>
      <xdr:row>2504</xdr:row>
      <xdr:rowOff>0</xdr:rowOff>
    </xdr:from>
    <xdr:ext cx="2242" cy="161925"/>
    <xdr:pic>
      <xdr:nvPicPr>
        <xdr:cNvPr id="3450" name="Picture 21">
          <a:extLst>
            <a:ext uri="{FF2B5EF4-FFF2-40B4-BE49-F238E27FC236}">
              <a16:creationId xmlns:a16="http://schemas.microsoft.com/office/drawing/2014/main" xmlns="" id="{507692BA-30A9-43E2-B7D8-A14BAA9A2F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115050"/>
          <a:ext cx="2242" cy="161925"/>
        </a:xfrm>
        <a:prstGeom prst="rect">
          <a:avLst/>
        </a:prstGeom>
        <a:noFill/>
        <a:ln w="9525">
          <a:noFill/>
          <a:miter lim="800000"/>
          <a:headEnd/>
          <a:tailEnd/>
        </a:ln>
      </xdr:spPr>
    </xdr:pic>
    <xdr:clientData/>
  </xdr:oneCellAnchor>
  <xdr:oneCellAnchor>
    <xdr:from>
      <xdr:col>4</xdr:col>
      <xdr:colOff>1047750</xdr:colOff>
      <xdr:row>2477</xdr:row>
      <xdr:rowOff>0</xdr:rowOff>
    </xdr:from>
    <xdr:ext cx="2242" cy="161925"/>
    <xdr:pic>
      <xdr:nvPicPr>
        <xdr:cNvPr id="3451" name="Picture 21">
          <a:extLst>
            <a:ext uri="{FF2B5EF4-FFF2-40B4-BE49-F238E27FC236}">
              <a16:creationId xmlns:a16="http://schemas.microsoft.com/office/drawing/2014/main" xmlns="" id="{41DAE70E-328D-458E-B899-F177BEF7C67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2477</xdr:row>
      <xdr:rowOff>0</xdr:rowOff>
    </xdr:from>
    <xdr:ext cx="2242" cy="161925"/>
    <xdr:pic>
      <xdr:nvPicPr>
        <xdr:cNvPr id="3452" name="Picture 21">
          <a:extLst>
            <a:ext uri="{FF2B5EF4-FFF2-40B4-BE49-F238E27FC236}">
              <a16:creationId xmlns:a16="http://schemas.microsoft.com/office/drawing/2014/main" xmlns="" id="{CC4C7BEA-5AFB-41C6-895B-87B7732E7A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2505</xdr:row>
      <xdr:rowOff>0</xdr:rowOff>
    </xdr:from>
    <xdr:ext cx="2242" cy="161925"/>
    <xdr:pic>
      <xdr:nvPicPr>
        <xdr:cNvPr id="3453" name="Picture 21">
          <a:extLst>
            <a:ext uri="{FF2B5EF4-FFF2-40B4-BE49-F238E27FC236}">
              <a16:creationId xmlns:a16="http://schemas.microsoft.com/office/drawing/2014/main" xmlns="" id="{594485B8-EBC7-4C1B-8D82-5320C6B7FC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305550"/>
          <a:ext cx="2242" cy="161925"/>
        </a:xfrm>
        <a:prstGeom prst="rect">
          <a:avLst/>
        </a:prstGeom>
        <a:noFill/>
        <a:ln w="9525">
          <a:noFill/>
          <a:miter lim="800000"/>
          <a:headEnd/>
          <a:tailEnd/>
        </a:ln>
      </xdr:spPr>
    </xdr:pic>
    <xdr:clientData/>
  </xdr:oneCellAnchor>
  <xdr:oneCellAnchor>
    <xdr:from>
      <xdr:col>4</xdr:col>
      <xdr:colOff>1047750</xdr:colOff>
      <xdr:row>2554</xdr:row>
      <xdr:rowOff>0</xdr:rowOff>
    </xdr:from>
    <xdr:ext cx="2242" cy="161925"/>
    <xdr:pic>
      <xdr:nvPicPr>
        <xdr:cNvPr id="3454" name="Picture 21">
          <a:extLst>
            <a:ext uri="{FF2B5EF4-FFF2-40B4-BE49-F238E27FC236}">
              <a16:creationId xmlns:a16="http://schemas.microsoft.com/office/drawing/2014/main" xmlns="" id="{CE55AFAB-C1D5-4A3F-A4B6-8D5BDF249D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5640050"/>
          <a:ext cx="2242" cy="161925"/>
        </a:xfrm>
        <a:prstGeom prst="rect">
          <a:avLst/>
        </a:prstGeom>
        <a:noFill/>
        <a:ln w="9525">
          <a:noFill/>
          <a:miter lim="800000"/>
          <a:headEnd/>
          <a:tailEnd/>
        </a:ln>
      </xdr:spPr>
    </xdr:pic>
    <xdr:clientData/>
  </xdr:oneCellAnchor>
  <xdr:oneCellAnchor>
    <xdr:from>
      <xdr:col>4</xdr:col>
      <xdr:colOff>1047750</xdr:colOff>
      <xdr:row>2489</xdr:row>
      <xdr:rowOff>0</xdr:rowOff>
    </xdr:from>
    <xdr:ext cx="2242" cy="161925"/>
    <xdr:pic>
      <xdr:nvPicPr>
        <xdr:cNvPr id="3455" name="Picture 21">
          <a:extLst>
            <a:ext uri="{FF2B5EF4-FFF2-40B4-BE49-F238E27FC236}">
              <a16:creationId xmlns:a16="http://schemas.microsoft.com/office/drawing/2014/main" xmlns="" id="{52A5FC1A-DB31-4C73-8410-0C39A036109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257550"/>
          <a:ext cx="2242" cy="161925"/>
        </a:xfrm>
        <a:prstGeom prst="rect">
          <a:avLst/>
        </a:prstGeom>
        <a:noFill/>
        <a:ln w="9525">
          <a:noFill/>
          <a:miter lim="800000"/>
          <a:headEnd/>
          <a:tailEnd/>
        </a:ln>
      </xdr:spPr>
    </xdr:pic>
    <xdr:clientData/>
  </xdr:oneCellAnchor>
  <xdr:oneCellAnchor>
    <xdr:from>
      <xdr:col>4</xdr:col>
      <xdr:colOff>1047750</xdr:colOff>
      <xdr:row>2524</xdr:row>
      <xdr:rowOff>0</xdr:rowOff>
    </xdr:from>
    <xdr:ext cx="2242" cy="161925"/>
    <xdr:pic>
      <xdr:nvPicPr>
        <xdr:cNvPr id="3456" name="Picture 21">
          <a:extLst>
            <a:ext uri="{FF2B5EF4-FFF2-40B4-BE49-F238E27FC236}">
              <a16:creationId xmlns:a16="http://schemas.microsoft.com/office/drawing/2014/main" xmlns="" id="{A9B5B239-C2AA-4BA4-A513-462F76A5145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925050"/>
          <a:ext cx="2242" cy="161925"/>
        </a:xfrm>
        <a:prstGeom prst="rect">
          <a:avLst/>
        </a:prstGeom>
        <a:noFill/>
        <a:ln w="9525">
          <a:noFill/>
          <a:miter lim="800000"/>
          <a:headEnd/>
          <a:tailEnd/>
        </a:ln>
      </xdr:spPr>
    </xdr:pic>
    <xdr:clientData/>
  </xdr:oneCellAnchor>
  <xdr:oneCellAnchor>
    <xdr:from>
      <xdr:col>4</xdr:col>
      <xdr:colOff>1047750</xdr:colOff>
      <xdr:row>2496</xdr:row>
      <xdr:rowOff>0</xdr:rowOff>
    </xdr:from>
    <xdr:ext cx="2242" cy="161925"/>
    <xdr:pic>
      <xdr:nvPicPr>
        <xdr:cNvPr id="3457" name="Picture 21">
          <a:extLst>
            <a:ext uri="{FF2B5EF4-FFF2-40B4-BE49-F238E27FC236}">
              <a16:creationId xmlns:a16="http://schemas.microsoft.com/office/drawing/2014/main" xmlns="" id="{328FB0C0-F306-4413-8685-FA3642028A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591050"/>
          <a:ext cx="2242" cy="161925"/>
        </a:xfrm>
        <a:prstGeom prst="rect">
          <a:avLst/>
        </a:prstGeom>
        <a:noFill/>
        <a:ln w="9525">
          <a:noFill/>
          <a:miter lim="800000"/>
          <a:headEnd/>
          <a:tailEnd/>
        </a:ln>
      </xdr:spPr>
    </xdr:pic>
    <xdr:clientData/>
  </xdr:oneCellAnchor>
  <xdr:oneCellAnchor>
    <xdr:from>
      <xdr:col>4</xdr:col>
      <xdr:colOff>1047750</xdr:colOff>
      <xdr:row>2531</xdr:row>
      <xdr:rowOff>0</xdr:rowOff>
    </xdr:from>
    <xdr:ext cx="2242" cy="161925"/>
    <xdr:pic>
      <xdr:nvPicPr>
        <xdr:cNvPr id="3458" name="Picture 21">
          <a:extLst>
            <a:ext uri="{FF2B5EF4-FFF2-40B4-BE49-F238E27FC236}">
              <a16:creationId xmlns:a16="http://schemas.microsoft.com/office/drawing/2014/main" xmlns="" id="{B2614CDE-E9AF-49DD-96A8-EAAD54E61B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258550"/>
          <a:ext cx="2242" cy="161925"/>
        </a:xfrm>
        <a:prstGeom prst="rect">
          <a:avLst/>
        </a:prstGeom>
        <a:noFill/>
        <a:ln w="9525">
          <a:noFill/>
          <a:miter lim="800000"/>
          <a:headEnd/>
          <a:tailEnd/>
        </a:ln>
      </xdr:spPr>
    </xdr:pic>
    <xdr:clientData/>
  </xdr:oneCellAnchor>
  <xdr:oneCellAnchor>
    <xdr:from>
      <xdr:col>4</xdr:col>
      <xdr:colOff>1047750</xdr:colOff>
      <xdr:row>2484</xdr:row>
      <xdr:rowOff>0</xdr:rowOff>
    </xdr:from>
    <xdr:ext cx="2242" cy="161925"/>
    <xdr:pic>
      <xdr:nvPicPr>
        <xdr:cNvPr id="3459" name="Picture 21">
          <a:extLst>
            <a:ext uri="{FF2B5EF4-FFF2-40B4-BE49-F238E27FC236}">
              <a16:creationId xmlns:a16="http://schemas.microsoft.com/office/drawing/2014/main" xmlns="" id="{5F93FFB1-B1A5-4D4B-8115-F4482245C53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305050"/>
          <a:ext cx="2242" cy="161925"/>
        </a:xfrm>
        <a:prstGeom prst="rect">
          <a:avLst/>
        </a:prstGeom>
        <a:noFill/>
        <a:ln w="9525">
          <a:noFill/>
          <a:miter lim="800000"/>
          <a:headEnd/>
          <a:tailEnd/>
        </a:ln>
      </xdr:spPr>
    </xdr:pic>
    <xdr:clientData/>
  </xdr:oneCellAnchor>
  <xdr:oneCellAnchor>
    <xdr:from>
      <xdr:col>4</xdr:col>
      <xdr:colOff>1047750</xdr:colOff>
      <xdr:row>2503</xdr:row>
      <xdr:rowOff>0</xdr:rowOff>
    </xdr:from>
    <xdr:ext cx="2242" cy="161925"/>
    <xdr:pic>
      <xdr:nvPicPr>
        <xdr:cNvPr id="3460" name="Picture 21">
          <a:extLst>
            <a:ext uri="{FF2B5EF4-FFF2-40B4-BE49-F238E27FC236}">
              <a16:creationId xmlns:a16="http://schemas.microsoft.com/office/drawing/2014/main" xmlns="" id="{0278F8EC-C86C-4548-97E7-F70F2F0E87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924550"/>
          <a:ext cx="2242" cy="161925"/>
        </a:xfrm>
        <a:prstGeom prst="rect">
          <a:avLst/>
        </a:prstGeom>
        <a:noFill/>
        <a:ln w="9525">
          <a:noFill/>
          <a:miter lim="800000"/>
          <a:headEnd/>
          <a:tailEnd/>
        </a:ln>
      </xdr:spPr>
    </xdr:pic>
    <xdr:clientData/>
  </xdr:oneCellAnchor>
  <xdr:oneCellAnchor>
    <xdr:from>
      <xdr:col>4</xdr:col>
      <xdr:colOff>1047750</xdr:colOff>
      <xdr:row>2495</xdr:row>
      <xdr:rowOff>0</xdr:rowOff>
    </xdr:from>
    <xdr:ext cx="2242" cy="161925"/>
    <xdr:pic>
      <xdr:nvPicPr>
        <xdr:cNvPr id="3461" name="Picture 21">
          <a:extLst>
            <a:ext uri="{FF2B5EF4-FFF2-40B4-BE49-F238E27FC236}">
              <a16:creationId xmlns:a16="http://schemas.microsoft.com/office/drawing/2014/main" xmlns="" id="{3425C078-E6E5-4D50-BF5F-4D9E09A4B3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400550"/>
          <a:ext cx="2242" cy="161925"/>
        </a:xfrm>
        <a:prstGeom prst="rect">
          <a:avLst/>
        </a:prstGeom>
        <a:noFill/>
        <a:ln w="9525">
          <a:noFill/>
          <a:miter lim="800000"/>
          <a:headEnd/>
          <a:tailEnd/>
        </a:ln>
      </xdr:spPr>
    </xdr:pic>
    <xdr:clientData/>
  </xdr:oneCellAnchor>
  <xdr:oneCellAnchor>
    <xdr:from>
      <xdr:col>4</xdr:col>
      <xdr:colOff>1047750</xdr:colOff>
      <xdr:row>2484</xdr:row>
      <xdr:rowOff>0</xdr:rowOff>
    </xdr:from>
    <xdr:ext cx="2242" cy="161925"/>
    <xdr:pic>
      <xdr:nvPicPr>
        <xdr:cNvPr id="3462" name="Picture 21">
          <a:extLst>
            <a:ext uri="{FF2B5EF4-FFF2-40B4-BE49-F238E27FC236}">
              <a16:creationId xmlns:a16="http://schemas.microsoft.com/office/drawing/2014/main" xmlns="" id="{81ACD637-36F5-4068-8289-53274EB268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305050"/>
          <a:ext cx="2242" cy="161925"/>
        </a:xfrm>
        <a:prstGeom prst="rect">
          <a:avLst/>
        </a:prstGeom>
        <a:noFill/>
        <a:ln w="9525">
          <a:noFill/>
          <a:miter lim="800000"/>
          <a:headEnd/>
          <a:tailEnd/>
        </a:ln>
      </xdr:spPr>
    </xdr:pic>
    <xdr:clientData/>
  </xdr:oneCellAnchor>
  <xdr:oneCellAnchor>
    <xdr:from>
      <xdr:col>4</xdr:col>
      <xdr:colOff>1047750</xdr:colOff>
      <xdr:row>2496</xdr:row>
      <xdr:rowOff>0</xdr:rowOff>
    </xdr:from>
    <xdr:ext cx="2242" cy="161925"/>
    <xdr:pic>
      <xdr:nvPicPr>
        <xdr:cNvPr id="3463" name="Picture 21">
          <a:extLst>
            <a:ext uri="{FF2B5EF4-FFF2-40B4-BE49-F238E27FC236}">
              <a16:creationId xmlns:a16="http://schemas.microsoft.com/office/drawing/2014/main" xmlns="" id="{F55FB388-EC68-48B0-A7BA-3FFD437ECD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591050"/>
          <a:ext cx="2242" cy="161925"/>
        </a:xfrm>
        <a:prstGeom prst="rect">
          <a:avLst/>
        </a:prstGeom>
        <a:noFill/>
        <a:ln w="9525">
          <a:noFill/>
          <a:miter lim="800000"/>
          <a:headEnd/>
          <a:tailEnd/>
        </a:ln>
      </xdr:spPr>
    </xdr:pic>
    <xdr:clientData/>
  </xdr:oneCellAnchor>
  <xdr:oneCellAnchor>
    <xdr:from>
      <xdr:col>4</xdr:col>
      <xdr:colOff>1047750</xdr:colOff>
      <xdr:row>2477</xdr:row>
      <xdr:rowOff>0</xdr:rowOff>
    </xdr:from>
    <xdr:ext cx="2242" cy="161925"/>
    <xdr:pic>
      <xdr:nvPicPr>
        <xdr:cNvPr id="3464" name="Picture 21">
          <a:extLst>
            <a:ext uri="{FF2B5EF4-FFF2-40B4-BE49-F238E27FC236}">
              <a16:creationId xmlns:a16="http://schemas.microsoft.com/office/drawing/2014/main" xmlns="" id="{B38E767B-2AC7-4787-A4EF-C57070DCDE9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2477</xdr:row>
      <xdr:rowOff>0</xdr:rowOff>
    </xdr:from>
    <xdr:ext cx="2242" cy="161925"/>
    <xdr:pic>
      <xdr:nvPicPr>
        <xdr:cNvPr id="3465" name="Picture 21">
          <a:extLst>
            <a:ext uri="{FF2B5EF4-FFF2-40B4-BE49-F238E27FC236}">
              <a16:creationId xmlns:a16="http://schemas.microsoft.com/office/drawing/2014/main" xmlns="" id="{D279A80B-E6F1-4653-844D-2CAC7241CC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2477</xdr:row>
      <xdr:rowOff>0</xdr:rowOff>
    </xdr:from>
    <xdr:ext cx="2242" cy="161925"/>
    <xdr:pic>
      <xdr:nvPicPr>
        <xdr:cNvPr id="3466" name="Picture 21">
          <a:extLst>
            <a:ext uri="{FF2B5EF4-FFF2-40B4-BE49-F238E27FC236}">
              <a16:creationId xmlns:a16="http://schemas.microsoft.com/office/drawing/2014/main" xmlns="" id="{F4B44F38-54FB-4888-B57A-F2332DF549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2477</xdr:row>
      <xdr:rowOff>0</xdr:rowOff>
    </xdr:from>
    <xdr:ext cx="2242" cy="161925"/>
    <xdr:pic>
      <xdr:nvPicPr>
        <xdr:cNvPr id="3467" name="Picture 21">
          <a:extLst>
            <a:ext uri="{FF2B5EF4-FFF2-40B4-BE49-F238E27FC236}">
              <a16:creationId xmlns:a16="http://schemas.microsoft.com/office/drawing/2014/main" xmlns="" id="{5CC7777D-0403-4056-B17E-8A0EFAD989F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2477</xdr:row>
      <xdr:rowOff>0</xdr:rowOff>
    </xdr:from>
    <xdr:ext cx="2242" cy="161925"/>
    <xdr:pic>
      <xdr:nvPicPr>
        <xdr:cNvPr id="3468" name="Picture 21">
          <a:extLst>
            <a:ext uri="{FF2B5EF4-FFF2-40B4-BE49-F238E27FC236}">
              <a16:creationId xmlns:a16="http://schemas.microsoft.com/office/drawing/2014/main" xmlns="" id="{E0C34ED9-FDA5-421D-B488-EFE4EF4E75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2477</xdr:row>
      <xdr:rowOff>0</xdr:rowOff>
    </xdr:from>
    <xdr:ext cx="2242" cy="161925"/>
    <xdr:pic>
      <xdr:nvPicPr>
        <xdr:cNvPr id="3469" name="Picture 21">
          <a:extLst>
            <a:ext uri="{FF2B5EF4-FFF2-40B4-BE49-F238E27FC236}">
              <a16:creationId xmlns:a16="http://schemas.microsoft.com/office/drawing/2014/main" xmlns="" id="{B4A71648-ECEA-494D-BF73-006821F5F8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2556</xdr:row>
      <xdr:rowOff>0</xdr:rowOff>
    </xdr:from>
    <xdr:ext cx="2242" cy="161925"/>
    <xdr:pic>
      <xdr:nvPicPr>
        <xdr:cNvPr id="3470" name="Picture 21">
          <a:extLst>
            <a:ext uri="{FF2B5EF4-FFF2-40B4-BE49-F238E27FC236}">
              <a16:creationId xmlns:a16="http://schemas.microsoft.com/office/drawing/2014/main" xmlns="" id="{C4434AA5-A8A9-47E5-AD95-4A147F93F6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2556</xdr:row>
      <xdr:rowOff>0</xdr:rowOff>
    </xdr:from>
    <xdr:ext cx="2242" cy="161925"/>
    <xdr:pic>
      <xdr:nvPicPr>
        <xdr:cNvPr id="3471" name="Picture 21">
          <a:extLst>
            <a:ext uri="{FF2B5EF4-FFF2-40B4-BE49-F238E27FC236}">
              <a16:creationId xmlns:a16="http://schemas.microsoft.com/office/drawing/2014/main" xmlns="" id="{5DD56115-B4B4-4FC3-80FB-10E1C49E6E9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2556</xdr:row>
      <xdr:rowOff>0</xdr:rowOff>
    </xdr:from>
    <xdr:ext cx="2242" cy="161925"/>
    <xdr:pic>
      <xdr:nvPicPr>
        <xdr:cNvPr id="3472" name="Picture 21">
          <a:extLst>
            <a:ext uri="{FF2B5EF4-FFF2-40B4-BE49-F238E27FC236}">
              <a16:creationId xmlns:a16="http://schemas.microsoft.com/office/drawing/2014/main" xmlns="" id="{DC50E8D7-7B0C-4B8F-94C5-395C1FD3C9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2556</xdr:row>
      <xdr:rowOff>0</xdr:rowOff>
    </xdr:from>
    <xdr:ext cx="2242" cy="161925"/>
    <xdr:pic>
      <xdr:nvPicPr>
        <xdr:cNvPr id="3473" name="Picture 21">
          <a:extLst>
            <a:ext uri="{FF2B5EF4-FFF2-40B4-BE49-F238E27FC236}">
              <a16:creationId xmlns:a16="http://schemas.microsoft.com/office/drawing/2014/main" xmlns="" id="{ECD56E3D-5869-4AD6-9CA4-876711D0C9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2569</xdr:row>
      <xdr:rowOff>0</xdr:rowOff>
    </xdr:from>
    <xdr:ext cx="2242" cy="161925"/>
    <xdr:pic>
      <xdr:nvPicPr>
        <xdr:cNvPr id="3474" name="Picture 21">
          <a:extLst>
            <a:ext uri="{FF2B5EF4-FFF2-40B4-BE49-F238E27FC236}">
              <a16:creationId xmlns:a16="http://schemas.microsoft.com/office/drawing/2014/main" xmlns="" id="{88166E46-4C7D-4977-BA12-6C5612E19D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48050"/>
          <a:ext cx="2242" cy="161925"/>
        </a:xfrm>
        <a:prstGeom prst="rect">
          <a:avLst/>
        </a:prstGeom>
        <a:noFill/>
        <a:ln w="9525">
          <a:noFill/>
          <a:miter lim="800000"/>
          <a:headEnd/>
          <a:tailEnd/>
        </a:ln>
      </xdr:spPr>
    </xdr:pic>
    <xdr:clientData/>
  </xdr:oneCellAnchor>
  <xdr:oneCellAnchor>
    <xdr:from>
      <xdr:col>4</xdr:col>
      <xdr:colOff>1047750</xdr:colOff>
      <xdr:row>2576</xdr:row>
      <xdr:rowOff>0</xdr:rowOff>
    </xdr:from>
    <xdr:ext cx="2242" cy="161925"/>
    <xdr:pic>
      <xdr:nvPicPr>
        <xdr:cNvPr id="3475" name="Picture 21">
          <a:extLst>
            <a:ext uri="{FF2B5EF4-FFF2-40B4-BE49-F238E27FC236}">
              <a16:creationId xmlns:a16="http://schemas.microsoft.com/office/drawing/2014/main" xmlns="" id="{856624C1-C127-4A7E-9347-25199DB2645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781550"/>
          <a:ext cx="2242" cy="161925"/>
        </a:xfrm>
        <a:prstGeom prst="rect">
          <a:avLst/>
        </a:prstGeom>
        <a:noFill/>
        <a:ln w="9525">
          <a:noFill/>
          <a:miter lim="800000"/>
          <a:headEnd/>
          <a:tailEnd/>
        </a:ln>
      </xdr:spPr>
    </xdr:pic>
    <xdr:clientData/>
  </xdr:oneCellAnchor>
  <xdr:oneCellAnchor>
    <xdr:from>
      <xdr:col>4</xdr:col>
      <xdr:colOff>1047750</xdr:colOff>
      <xdr:row>2564</xdr:row>
      <xdr:rowOff>0</xdr:rowOff>
    </xdr:from>
    <xdr:ext cx="2242" cy="161925"/>
    <xdr:pic>
      <xdr:nvPicPr>
        <xdr:cNvPr id="3476" name="Picture 21">
          <a:extLst>
            <a:ext uri="{FF2B5EF4-FFF2-40B4-BE49-F238E27FC236}">
              <a16:creationId xmlns:a16="http://schemas.microsoft.com/office/drawing/2014/main" xmlns="" id="{000D101D-9D3C-4599-8D17-FB37CBF5AE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495550"/>
          <a:ext cx="2242" cy="161925"/>
        </a:xfrm>
        <a:prstGeom prst="rect">
          <a:avLst/>
        </a:prstGeom>
        <a:noFill/>
        <a:ln w="9525">
          <a:noFill/>
          <a:miter lim="800000"/>
          <a:headEnd/>
          <a:tailEnd/>
        </a:ln>
      </xdr:spPr>
    </xdr:pic>
    <xdr:clientData/>
  </xdr:oneCellAnchor>
  <xdr:oneCellAnchor>
    <xdr:from>
      <xdr:col>4</xdr:col>
      <xdr:colOff>1047750</xdr:colOff>
      <xdr:row>2575</xdr:row>
      <xdr:rowOff>0</xdr:rowOff>
    </xdr:from>
    <xdr:ext cx="2242" cy="161925"/>
    <xdr:pic>
      <xdr:nvPicPr>
        <xdr:cNvPr id="3477" name="Picture 21">
          <a:extLst>
            <a:ext uri="{FF2B5EF4-FFF2-40B4-BE49-F238E27FC236}">
              <a16:creationId xmlns:a16="http://schemas.microsoft.com/office/drawing/2014/main" xmlns="" id="{10DE8FED-9DAB-46AB-899F-7457A05EDC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591050"/>
          <a:ext cx="2242" cy="161925"/>
        </a:xfrm>
        <a:prstGeom prst="rect">
          <a:avLst/>
        </a:prstGeom>
        <a:noFill/>
        <a:ln w="9525">
          <a:noFill/>
          <a:miter lim="800000"/>
          <a:headEnd/>
          <a:tailEnd/>
        </a:ln>
      </xdr:spPr>
    </xdr:pic>
    <xdr:clientData/>
  </xdr:oneCellAnchor>
  <xdr:oneCellAnchor>
    <xdr:from>
      <xdr:col>4</xdr:col>
      <xdr:colOff>1047750</xdr:colOff>
      <xdr:row>2564</xdr:row>
      <xdr:rowOff>0</xdr:rowOff>
    </xdr:from>
    <xdr:ext cx="2242" cy="161925"/>
    <xdr:pic>
      <xdr:nvPicPr>
        <xdr:cNvPr id="3478" name="Picture 21">
          <a:extLst>
            <a:ext uri="{FF2B5EF4-FFF2-40B4-BE49-F238E27FC236}">
              <a16:creationId xmlns:a16="http://schemas.microsoft.com/office/drawing/2014/main" xmlns="" id="{1C968292-843F-49E6-BD73-A3704B4C43B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495550"/>
          <a:ext cx="2242" cy="161925"/>
        </a:xfrm>
        <a:prstGeom prst="rect">
          <a:avLst/>
        </a:prstGeom>
        <a:noFill/>
        <a:ln w="9525">
          <a:noFill/>
          <a:miter lim="800000"/>
          <a:headEnd/>
          <a:tailEnd/>
        </a:ln>
      </xdr:spPr>
    </xdr:pic>
    <xdr:clientData/>
  </xdr:oneCellAnchor>
  <xdr:oneCellAnchor>
    <xdr:from>
      <xdr:col>4</xdr:col>
      <xdr:colOff>1047750</xdr:colOff>
      <xdr:row>2576</xdr:row>
      <xdr:rowOff>0</xdr:rowOff>
    </xdr:from>
    <xdr:ext cx="2242" cy="161925"/>
    <xdr:pic>
      <xdr:nvPicPr>
        <xdr:cNvPr id="3479" name="Picture 21">
          <a:extLst>
            <a:ext uri="{FF2B5EF4-FFF2-40B4-BE49-F238E27FC236}">
              <a16:creationId xmlns:a16="http://schemas.microsoft.com/office/drawing/2014/main" xmlns="" id="{B083D111-F805-4778-A5D3-4E23945C0C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781550"/>
          <a:ext cx="2242" cy="161925"/>
        </a:xfrm>
        <a:prstGeom prst="rect">
          <a:avLst/>
        </a:prstGeom>
        <a:noFill/>
        <a:ln w="9525">
          <a:noFill/>
          <a:miter lim="800000"/>
          <a:headEnd/>
          <a:tailEnd/>
        </a:ln>
      </xdr:spPr>
    </xdr:pic>
    <xdr:clientData/>
  </xdr:oneCellAnchor>
  <xdr:oneCellAnchor>
    <xdr:from>
      <xdr:col>4</xdr:col>
      <xdr:colOff>1047750</xdr:colOff>
      <xdr:row>2556</xdr:row>
      <xdr:rowOff>0</xdr:rowOff>
    </xdr:from>
    <xdr:ext cx="2242" cy="161925"/>
    <xdr:pic>
      <xdr:nvPicPr>
        <xdr:cNvPr id="3480" name="Picture 21">
          <a:extLst>
            <a:ext uri="{FF2B5EF4-FFF2-40B4-BE49-F238E27FC236}">
              <a16:creationId xmlns:a16="http://schemas.microsoft.com/office/drawing/2014/main" xmlns="" id="{375FE5F2-7B78-4217-B875-4BDCD641151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2556</xdr:row>
      <xdr:rowOff>0</xdr:rowOff>
    </xdr:from>
    <xdr:ext cx="2242" cy="161925"/>
    <xdr:pic>
      <xdr:nvPicPr>
        <xdr:cNvPr id="3481" name="Picture 21">
          <a:extLst>
            <a:ext uri="{FF2B5EF4-FFF2-40B4-BE49-F238E27FC236}">
              <a16:creationId xmlns:a16="http://schemas.microsoft.com/office/drawing/2014/main" xmlns="" id="{56BE6670-741D-4B77-A79F-BB03136DCD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2569</xdr:row>
      <xdr:rowOff>0</xdr:rowOff>
    </xdr:from>
    <xdr:ext cx="2242" cy="161925"/>
    <xdr:pic>
      <xdr:nvPicPr>
        <xdr:cNvPr id="3482" name="Picture 21">
          <a:extLst>
            <a:ext uri="{FF2B5EF4-FFF2-40B4-BE49-F238E27FC236}">
              <a16:creationId xmlns:a16="http://schemas.microsoft.com/office/drawing/2014/main" xmlns="" id="{6FEAEEF6-B43E-4235-ADC6-61A8CCE1AF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48050"/>
          <a:ext cx="2242" cy="161925"/>
        </a:xfrm>
        <a:prstGeom prst="rect">
          <a:avLst/>
        </a:prstGeom>
        <a:noFill/>
        <a:ln w="9525">
          <a:noFill/>
          <a:miter lim="800000"/>
          <a:headEnd/>
          <a:tailEnd/>
        </a:ln>
      </xdr:spPr>
    </xdr:pic>
    <xdr:clientData/>
  </xdr:oneCellAnchor>
  <xdr:oneCellAnchor>
    <xdr:from>
      <xdr:col>4</xdr:col>
      <xdr:colOff>1047750</xdr:colOff>
      <xdr:row>2576</xdr:row>
      <xdr:rowOff>0</xdr:rowOff>
    </xdr:from>
    <xdr:ext cx="2242" cy="161925"/>
    <xdr:pic>
      <xdr:nvPicPr>
        <xdr:cNvPr id="3483" name="Picture 21">
          <a:extLst>
            <a:ext uri="{FF2B5EF4-FFF2-40B4-BE49-F238E27FC236}">
              <a16:creationId xmlns:a16="http://schemas.microsoft.com/office/drawing/2014/main" xmlns="" id="{322E7439-B85B-42C4-844A-F0B72D3612A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781550"/>
          <a:ext cx="2242" cy="161925"/>
        </a:xfrm>
        <a:prstGeom prst="rect">
          <a:avLst/>
        </a:prstGeom>
        <a:noFill/>
        <a:ln w="9525">
          <a:noFill/>
          <a:miter lim="800000"/>
          <a:headEnd/>
          <a:tailEnd/>
        </a:ln>
      </xdr:spPr>
    </xdr:pic>
    <xdr:clientData/>
  </xdr:oneCellAnchor>
  <xdr:oneCellAnchor>
    <xdr:from>
      <xdr:col>4</xdr:col>
      <xdr:colOff>1047750</xdr:colOff>
      <xdr:row>2564</xdr:row>
      <xdr:rowOff>0</xdr:rowOff>
    </xdr:from>
    <xdr:ext cx="2242" cy="161925"/>
    <xdr:pic>
      <xdr:nvPicPr>
        <xdr:cNvPr id="3484" name="Picture 21">
          <a:extLst>
            <a:ext uri="{FF2B5EF4-FFF2-40B4-BE49-F238E27FC236}">
              <a16:creationId xmlns:a16="http://schemas.microsoft.com/office/drawing/2014/main" xmlns="" id="{D2286053-6310-4F8A-B073-7FC58E9128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495550"/>
          <a:ext cx="2242" cy="161925"/>
        </a:xfrm>
        <a:prstGeom prst="rect">
          <a:avLst/>
        </a:prstGeom>
        <a:noFill/>
        <a:ln w="9525">
          <a:noFill/>
          <a:miter lim="800000"/>
          <a:headEnd/>
          <a:tailEnd/>
        </a:ln>
      </xdr:spPr>
    </xdr:pic>
    <xdr:clientData/>
  </xdr:oneCellAnchor>
  <xdr:oneCellAnchor>
    <xdr:from>
      <xdr:col>4</xdr:col>
      <xdr:colOff>1047750</xdr:colOff>
      <xdr:row>2575</xdr:row>
      <xdr:rowOff>0</xdr:rowOff>
    </xdr:from>
    <xdr:ext cx="2242" cy="161925"/>
    <xdr:pic>
      <xdr:nvPicPr>
        <xdr:cNvPr id="3485" name="Picture 21">
          <a:extLst>
            <a:ext uri="{FF2B5EF4-FFF2-40B4-BE49-F238E27FC236}">
              <a16:creationId xmlns:a16="http://schemas.microsoft.com/office/drawing/2014/main" xmlns="" id="{EE22162D-76A9-4D97-B927-42AF1CCB70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591050"/>
          <a:ext cx="2242" cy="161925"/>
        </a:xfrm>
        <a:prstGeom prst="rect">
          <a:avLst/>
        </a:prstGeom>
        <a:noFill/>
        <a:ln w="9525">
          <a:noFill/>
          <a:miter lim="800000"/>
          <a:headEnd/>
          <a:tailEnd/>
        </a:ln>
      </xdr:spPr>
    </xdr:pic>
    <xdr:clientData/>
  </xdr:oneCellAnchor>
  <xdr:oneCellAnchor>
    <xdr:from>
      <xdr:col>4</xdr:col>
      <xdr:colOff>1047750</xdr:colOff>
      <xdr:row>2564</xdr:row>
      <xdr:rowOff>0</xdr:rowOff>
    </xdr:from>
    <xdr:ext cx="2242" cy="161925"/>
    <xdr:pic>
      <xdr:nvPicPr>
        <xdr:cNvPr id="3486" name="Picture 21">
          <a:extLst>
            <a:ext uri="{FF2B5EF4-FFF2-40B4-BE49-F238E27FC236}">
              <a16:creationId xmlns:a16="http://schemas.microsoft.com/office/drawing/2014/main" xmlns="" id="{D44F2F64-354A-4588-BDBD-6AA8C39380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495550"/>
          <a:ext cx="2242" cy="161925"/>
        </a:xfrm>
        <a:prstGeom prst="rect">
          <a:avLst/>
        </a:prstGeom>
        <a:noFill/>
        <a:ln w="9525">
          <a:noFill/>
          <a:miter lim="800000"/>
          <a:headEnd/>
          <a:tailEnd/>
        </a:ln>
      </xdr:spPr>
    </xdr:pic>
    <xdr:clientData/>
  </xdr:oneCellAnchor>
  <xdr:oneCellAnchor>
    <xdr:from>
      <xdr:col>4</xdr:col>
      <xdr:colOff>1047750</xdr:colOff>
      <xdr:row>2576</xdr:row>
      <xdr:rowOff>0</xdr:rowOff>
    </xdr:from>
    <xdr:ext cx="2242" cy="161925"/>
    <xdr:pic>
      <xdr:nvPicPr>
        <xdr:cNvPr id="3487" name="Picture 21">
          <a:extLst>
            <a:ext uri="{FF2B5EF4-FFF2-40B4-BE49-F238E27FC236}">
              <a16:creationId xmlns:a16="http://schemas.microsoft.com/office/drawing/2014/main" xmlns="" id="{1F718091-FA16-4A8A-8EFF-A5FE34A3E5E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781550"/>
          <a:ext cx="2242" cy="161925"/>
        </a:xfrm>
        <a:prstGeom prst="rect">
          <a:avLst/>
        </a:prstGeom>
        <a:noFill/>
        <a:ln w="9525">
          <a:noFill/>
          <a:miter lim="800000"/>
          <a:headEnd/>
          <a:tailEnd/>
        </a:ln>
      </xdr:spPr>
    </xdr:pic>
    <xdr:clientData/>
  </xdr:oneCellAnchor>
  <xdr:oneCellAnchor>
    <xdr:from>
      <xdr:col>4</xdr:col>
      <xdr:colOff>1047750</xdr:colOff>
      <xdr:row>2556</xdr:row>
      <xdr:rowOff>0</xdr:rowOff>
    </xdr:from>
    <xdr:ext cx="2242" cy="161925"/>
    <xdr:pic>
      <xdr:nvPicPr>
        <xdr:cNvPr id="3488" name="Picture 21">
          <a:extLst>
            <a:ext uri="{FF2B5EF4-FFF2-40B4-BE49-F238E27FC236}">
              <a16:creationId xmlns:a16="http://schemas.microsoft.com/office/drawing/2014/main" xmlns="" id="{03590380-D64D-44DD-A3B1-D40801522A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2556</xdr:row>
      <xdr:rowOff>0</xdr:rowOff>
    </xdr:from>
    <xdr:ext cx="2242" cy="161925"/>
    <xdr:pic>
      <xdr:nvPicPr>
        <xdr:cNvPr id="3489" name="Picture 21">
          <a:extLst>
            <a:ext uri="{FF2B5EF4-FFF2-40B4-BE49-F238E27FC236}">
              <a16:creationId xmlns:a16="http://schemas.microsoft.com/office/drawing/2014/main" xmlns="" id="{77F0BD11-85E9-46DE-B5AE-D833F3F0EE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2556</xdr:row>
      <xdr:rowOff>0</xdr:rowOff>
    </xdr:from>
    <xdr:ext cx="2242" cy="161925"/>
    <xdr:pic>
      <xdr:nvPicPr>
        <xdr:cNvPr id="3490" name="Picture 21">
          <a:extLst>
            <a:ext uri="{FF2B5EF4-FFF2-40B4-BE49-F238E27FC236}">
              <a16:creationId xmlns:a16="http://schemas.microsoft.com/office/drawing/2014/main" xmlns="" id="{E4F77872-6FD3-4D85-B4A3-DC2D5E710E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2556</xdr:row>
      <xdr:rowOff>0</xdr:rowOff>
    </xdr:from>
    <xdr:ext cx="2242" cy="161925"/>
    <xdr:pic>
      <xdr:nvPicPr>
        <xdr:cNvPr id="3491" name="Picture 21">
          <a:extLst>
            <a:ext uri="{FF2B5EF4-FFF2-40B4-BE49-F238E27FC236}">
              <a16:creationId xmlns:a16="http://schemas.microsoft.com/office/drawing/2014/main" xmlns="" id="{DE509F98-4742-4778-B7C1-BC9B25322FC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2556</xdr:row>
      <xdr:rowOff>0</xdr:rowOff>
    </xdr:from>
    <xdr:ext cx="2242" cy="161925"/>
    <xdr:pic>
      <xdr:nvPicPr>
        <xdr:cNvPr id="3492" name="Picture 21">
          <a:extLst>
            <a:ext uri="{FF2B5EF4-FFF2-40B4-BE49-F238E27FC236}">
              <a16:creationId xmlns:a16="http://schemas.microsoft.com/office/drawing/2014/main" xmlns="" id="{E9B05A07-9056-4771-9668-3302D65792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2556</xdr:row>
      <xdr:rowOff>0</xdr:rowOff>
    </xdr:from>
    <xdr:ext cx="2242" cy="161925"/>
    <xdr:pic>
      <xdr:nvPicPr>
        <xdr:cNvPr id="3493" name="Picture 21">
          <a:extLst>
            <a:ext uri="{FF2B5EF4-FFF2-40B4-BE49-F238E27FC236}">
              <a16:creationId xmlns:a16="http://schemas.microsoft.com/office/drawing/2014/main" xmlns="" id="{4E0060BF-B1ED-492A-989B-6F0D6E02A5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2637</xdr:row>
      <xdr:rowOff>0</xdr:rowOff>
    </xdr:from>
    <xdr:ext cx="2242" cy="161925"/>
    <xdr:pic>
      <xdr:nvPicPr>
        <xdr:cNvPr id="3494" name="Picture 21">
          <a:extLst>
            <a:ext uri="{FF2B5EF4-FFF2-40B4-BE49-F238E27FC236}">
              <a16:creationId xmlns:a16="http://schemas.microsoft.com/office/drawing/2014/main" xmlns="" id="{7382F22C-D4A6-4E10-BC7A-6E6383C3CE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211050"/>
          <a:ext cx="2242" cy="161925"/>
        </a:xfrm>
        <a:prstGeom prst="rect">
          <a:avLst/>
        </a:prstGeom>
        <a:noFill/>
        <a:ln w="9525">
          <a:noFill/>
          <a:miter lim="800000"/>
          <a:headEnd/>
          <a:tailEnd/>
        </a:ln>
      </xdr:spPr>
    </xdr:pic>
    <xdr:clientData/>
  </xdr:oneCellAnchor>
  <xdr:oneCellAnchor>
    <xdr:from>
      <xdr:col>4</xdr:col>
      <xdr:colOff>1047750</xdr:colOff>
      <xdr:row>2637</xdr:row>
      <xdr:rowOff>0</xdr:rowOff>
    </xdr:from>
    <xdr:ext cx="2242" cy="161925"/>
    <xdr:pic>
      <xdr:nvPicPr>
        <xdr:cNvPr id="3495" name="Picture 21">
          <a:extLst>
            <a:ext uri="{FF2B5EF4-FFF2-40B4-BE49-F238E27FC236}">
              <a16:creationId xmlns:a16="http://schemas.microsoft.com/office/drawing/2014/main" xmlns="" id="{84DBA5C4-308C-46FC-9D7E-232ED447A7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211050"/>
          <a:ext cx="2242" cy="161925"/>
        </a:xfrm>
        <a:prstGeom prst="rect">
          <a:avLst/>
        </a:prstGeom>
        <a:noFill/>
        <a:ln w="9525">
          <a:noFill/>
          <a:miter lim="800000"/>
          <a:headEnd/>
          <a:tailEnd/>
        </a:ln>
      </xdr:spPr>
    </xdr:pic>
    <xdr:clientData/>
  </xdr:oneCellAnchor>
  <xdr:oneCellAnchor>
    <xdr:from>
      <xdr:col>4</xdr:col>
      <xdr:colOff>1047750</xdr:colOff>
      <xdr:row>2637</xdr:row>
      <xdr:rowOff>0</xdr:rowOff>
    </xdr:from>
    <xdr:ext cx="2242" cy="161925"/>
    <xdr:pic>
      <xdr:nvPicPr>
        <xdr:cNvPr id="3496" name="Picture 21">
          <a:extLst>
            <a:ext uri="{FF2B5EF4-FFF2-40B4-BE49-F238E27FC236}">
              <a16:creationId xmlns:a16="http://schemas.microsoft.com/office/drawing/2014/main" xmlns="" id="{20AE4DFB-468D-49F8-855A-F775E596DE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211050"/>
          <a:ext cx="2242" cy="161925"/>
        </a:xfrm>
        <a:prstGeom prst="rect">
          <a:avLst/>
        </a:prstGeom>
        <a:noFill/>
        <a:ln w="9525">
          <a:noFill/>
          <a:miter lim="800000"/>
          <a:headEnd/>
          <a:tailEnd/>
        </a:ln>
      </xdr:spPr>
    </xdr:pic>
    <xdr:clientData/>
  </xdr:oneCellAnchor>
  <xdr:oneCellAnchor>
    <xdr:from>
      <xdr:col>4</xdr:col>
      <xdr:colOff>1047750</xdr:colOff>
      <xdr:row>2578</xdr:row>
      <xdr:rowOff>0</xdr:rowOff>
    </xdr:from>
    <xdr:ext cx="2242" cy="161925"/>
    <xdr:pic>
      <xdr:nvPicPr>
        <xdr:cNvPr id="3497" name="Picture 21">
          <a:extLst>
            <a:ext uri="{FF2B5EF4-FFF2-40B4-BE49-F238E27FC236}">
              <a16:creationId xmlns:a16="http://schemas.microsoft.com/office/drawing/2014/main" xmlns="" id="{8D6780FB-40C1-4AAD-A167-24BDA948456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2633</xdr:row>
      <xdr:rowOff>0</xdr:rowOff>
    </xdr:from>
    <xdr:ext cx="2242" cy="161925"/>
    <xdr:pic>
      <xdr:nvPicPr>
        <xdr:cNvPr id="3498" name="Picture 21">
          <a:extLst>
            <a:ext uri="{FF2B5EF4-FFF2-40B4-BE49-F238E27FC236}">
              <a16:creationId xmlns:a16="http://schemas.microsoft.com/office/drawing/2014/main" xmlns="" id="{1E4C244D-F23E-4F6B-B4A5-D303F982B5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449050"/>
          <a:ext cx="2242" cy="161925"/>
        </a:xfrm>
        <a:prstGeom prst="rect">
          <a:avLst/>
        </a:prstGeom>
        <a:noFill/>
        <a:ln w="9525">
          <a:noFill/>
          <a:miter lim="800000"/>
          <a:headEnd/>
          <a:tailEnd/>
        </a:ln>
      </xdr:spPr>
    </xdr:pic>
    <xdr:clientData/>
  </xdr:oneCellAnchor>
  <xdr:oneCellAnchor>
    <xdr:from>
      <xdr:col>4</xdr:col>
      <xdr:colOff>1047750</xdr:colOff>
      <xdr:row>2633</xdr:row>
      <xdr:rowOff>0</xdr:rowOff>
    </xdr:from>
    <xdr:ext cx="2242" cy="161925"/>
    <xdr:pic>
      <xdr:nvPicPr>
        <xdr:cNvPr id="3499" name="Picture 21">
          <a:extLst>
            <a:ext uri="{FF2B5EF4-FFF2-40B4-BE49-F238E27FC236}">
              <a16:creationId xmlns:a16="http://schemas.microsoft.com/office/drawing/2014/main" xmlns="" id="{9D10F553-9F62-419F-9841-BB6180FFE4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449050"/>
          <a:ext cx="2242" cy="161925"/>
        </a:xfrm>
        <a:prstGeom prst="rect">
          <a:avLst/>
        </a:prstGeom>
        <a:noFill/>
        <a:ln w="9525">
          <a:noFill/>
          <a:miter lim="800000"/>
          <a:headEnd/>
          <a:tailEnd/>
        </a:ln>
      </xdr:spPr>
    </xdr:pic>
    <xdr:clientData/>
  </xdr:oneCellAnchor>
  <xdr:oneCellAnchor>
    <xdr:from>
      <xdr:col>4</xdr:col>
      <xdr:colOff>1047750</xdr:colOff>
      <xdr:row>2637</xdr:row>
      <xdr:rowOff>0</xdr:rowOff>
    </xdr:from>
    <xdr:ext cx="2242" cy="161925"/>
    <xdr:pic>
      <xdr:nvPicPr>
        <xdr:cNvPr id="3500" name="Picture 21">
          <a:extLst>
            <a:ext uri="{FF2B5EF4-FFF2-40B4-BE49-F238E27FC236}">
              <a16:creationId xmlns:a16="http://schemas.microsoft.com/office/drawing/2014/main" xmlns="" id="{4778F766-6CBA-41B0-BA67-3049FB23A8E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211050"/>
          <a:ext cx="2242" cy="161925"/>
        </a:xfrm>
        <a:prstGeom prst="rect">
          <a:avLst/>
        </a:prstGeom>
        <a:noFill/>
        <a:ln w="9525">
          <a:noFill/>
          <a:miter lim="800000"/>
          <a:headEnd/>
          <a:tailEnd/>
        </a:ln>
      </xdr:spPr>
    </xdr:pic>
    <xdr:clientData/>
  </xdr:oneCellAnchor>
  <xdr:oneCellAnchor>
    <xdr:from>
      <xdr:col>4</xdr:col>
      <xdr:colOff>1047750</xdr:colOff>
      <xdr:row>2578</xdr:row>
      <xdr:rowOff>0</xdr:rowOff>
    </xdr:from>
    <xdr:ext cx="2242" cy="161925"/>
    <xdr:pic>
      <xdr:nvPicPr>
        <xdr:cNvPr id="3501" name="Picture 21">
          <a:extLst>
            <a:ext uri="{FF2B5EF4-FFF2-40B4-BE49-F238E27FC236}">
              <a16:creationId xmlns:a16="http://schemas.microsoft.com/office/drawing/2014/main" xmlns="" id="{57746BAE-03A2-4887-AA82-77EBFA0C252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2633</xdr:row>
      <xdr:rowOff>0</xdr:rowOff>
    </xdr:from>
    <xdr:ext cx="2242" cy="161925"/>
    <xdr:pic>
      <xdr:nvPicPr>
        <xdr:cNvPr id="3502" name="Picture 21">
          <a:extLst>
            <a:ext uri="{FF2B5EF4-FFF2-40B4-BE49-F238E27FC236}">
              <a16:creationId xmlns:a16="http://schemas.microsoft.com/office/drawing/2014/main" xmlns="" id="{11DFCD7A-4640-435F-8193-CE596FD7BDF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449050"/>
          <a:ext cx="2242" cy="161925"/>
        </a:xfrm>
        <a:prstGeom prst="rect">
          <a:avLst/>
        </a:prstGeom>
        <a:noFill/>
        <a:ln w="9525">
          <a:noFill/>
          <a:miter lim="800000"/>
          <a:headEnd/>
          <a:tailEnd/>
        </a:ln>
      </xdr:spPr>
    </xdr:pic>
    <xdr:clientData/>
  </xdr:oneCellAnchor>
  <xdr:oneCellAnchor>
    <xdr:from>
      <xdr:col>4</xdr:col>
      <xdr:colOff>1047750</xdr:colOff>
      <xdr:row>2633</xdr:row>
      <xdr:rowOff>0</xdr:rowOff>
    </xdr:from>
    <xdr:ext cx="2242" cy="161925"/>
    <xdr:pic>
      <xdr:nvPicPr>
        <xdr:cNvPr id="3503" name="Picture 21">
          <a:extLst>
            <a:ext uri="{FF2B5EF4-FFF2-40B4-BE49-F238E27FC236}">
              <a16:creationId xmlns:a16="http://schemas.microsoft.com/office/drawing/2014/main" xmlns="" id="{D45DA4F7-D94E-413A-9327-2BC3A62C981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449050"/>
          <a:ext cx="2242" cy="161925"/>
        </a:xfrm>
        <a:prstGeom prst="rect">
          <a:avLst/>
        </a:prstGeom>
        <a:noFill/>
        <a:ln w="9525">
          <a:noFill/>
          <a:miter lim="800000"/>
          <a:headEnd/>
          <a:tailEnd/>
        </a:ln>
      </xdr:spPr>
    </xdr:pic>
    <xdr:clientData/>
  </xdr:oneCellAnchor>
  <xdr:oneCellAnchor>
    <xdr:from>
      <xdr:col>4</xdr:col>
      <xdr:colOff>1047750</xdr:colOff>
      <xdr:row>2637</xdr:row>
      <xdr:rowOff>0</xdr:rowOff>
    </xdr:from>
    <xdr:ext cx="2242" cy="161925"/>
    <xdr:pic>
      <xdr:nvPicPr>
        <xdr:cNvPr id="3504" name="Picture 21">
          <a:extLst>
            <a:ext uri="{FF2B5EF4-FFF2-40B4-BE49-F238E27FC236}">
              <a16:creationId xmlns:a16="http://schemas.microsoft.com/office/drawing/2014/main" xmlns="" id="{D8C8CDFB-3899-40B9-93F4-0439929E8A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211050"/>
          <a:ext cx="2242" cy="161925"/>
        </a:xfrm>
        <a:prstGeom prst="rect">
          <a:avLst/>
        </a:prstGeom>
        <a:noFill/>
        <a:ln w="9525">
          <a:noFill/>
          <a:miter lim="800000"/>
          <a:headEnd/>
          <a:tailEnd/>
        </a:ln>
      </xdr:spPr>
    </xdr:pic>
    <xdr:clientData/>
  </xdr:oneCellAnchor>
  <xdr:oneCellAnchor>
    <xdr:from>
      <xdr:col>4</xdr:col>
      <xdr:colOff>1047750</xdr:colOff>
      <xdr:row>2580</xdr:row>
      <xdr:rowOff>0</xdr:rowOff>
    </xdr:from>
    <xdr:ext cx="2242" cy="161925"/>
    <xdr:pic>
      <xdr:nvPicPr>
        <xdr:cNvPr id="3505" name="Picture 21">
          <a:extLst>
            <a:ext uri="{FF2B5EF4-FFF2-40B4-BE49-F238E27FC236}">
              <a16:creationId xmlns:a16="http://schemas.microsoft.com/office/drawing/2014/main" xmlns="" id="{329B94B3-0836-4EA6-B326-A4231C17FAC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52550"/>
          <a:ext cx="2242" cy="161925"/>
        </a:xfrm>
        <a:prstGeom prst="rect">
          <a:avLst/>
        </a:prstGeom>
        <a:noFill/>
        <a:ln w="9525">
          <a:noFill/>
          <a:miter lim="800000"/>
          <a:headEnd/>
          <a:tailEnd/>
        </a:ln>
      </xdr:spPr>
    </xdr:pic>
    <xdr:clientData/>
  </xdr:oneCellAnchor>
  <xdr:oneCellAnchor>
    <xdr:from>
      <xdr:col>4</xdr:col>
      <xdr:colOff>1047750</xdr:colOff>
      <xdr:row>2606</xdr:row>
      <xdr:rowOff>0</xdr:rowOff>
    </xdr:from>
    <xdr:ext cx="2242" cy="161925"/>
    <xdr:pic>
      <xdr:nvPicPr>
        <xdr:cNvPr id="3506" name="Picture 21">
          <a:extLst>
            <a:ext uri="{FF2B5EF4-FFF2-40B4-BE49-F238E27FC236}">
              <a16:creationId xmlns:a16="http://schemas.microsoft.com/office/drawing/2014/main" xmlns="" id="{369F629D-E9DE-42AF-8D06-E42E59569D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305550"/>
          <a:ext cx="2242" cy="161925"/>
        </a:xfrm>
        <a:prstGeom prst="rect">
          <a:avLst/>
        </a:prstGeom>
        <a:noFill/>
        <a:ln w="9525">
          <a:noFill/>
          <a:miter lim="800000"/>
          <a:headEnd/>
          <a:tailEnd/>
        </a:ln>
      </xdr:spPr>
    </xdr:pic>
    <xdr:clientData/>
  </xdr:oneCellAnchor>
  <xdr:oneCellAnchor>
    <xdr:from>
      <xdr:col>4</xdr:col>
      <xdr:colOff>1047750</xdr:colOff>
      <xdr:row>2634</xdr:row>
      <xdr:rowOff>0</xdr:rowOff>
    </xdr:from>
    <xdr:ext cx="2242" cy="161925"/>
    <xdr:pic>
      <xdr:nvPicPr>
        <xdr:cNvPr id="3507" name="Picture 21">
          <a:extLst>
            <a:ext uri="{FF2B5EF4-FFF2-40B4-BE49-F238E27FC236}">
              <a16:creationId xmlns:a16="http://schemas.microsoft.com/office/drawing/2014/main" xmlns="" id="{48F47D2A-F756-4CAE-8642-9CB1AD0CD7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39550"/>
          <a:ext cx="2242" cy="161925"/>
        </a:xfrm>
        <a:prstGeom prst="rect">
          <a:avLst/>
        </a:prstGeom>
        <a:noFill/>
        <a:ln w="9525">
          <a:noFill/>
          <a:miter lim="800000"/>
          <a:headEnd/>
          <a:tailEnd/>
        </a:ln>
      </xdr:spPr>
    </xdr:pic>
    <xdr:clientData/>
  </xdr:oneCellAnchor>
  <xdr:oneCellAnchor>
    <xdr:from>
      <xdr:col>4</xdr:col>
      <xdr:colOff>1047750</xdr:colOff>
      <xdr:row>2578</xdr:row>
      <xdr:rowOff>0</xdr:rowOff>
    </xdr:from>
    <xdr:ext cx="2242" cy="161925"/>
    <xdr:pic>
      <xdr:nvPicPr>
        <xdr:cNvPr id="3508" name="Picture 21">
          <a:extLst>
            <a:ext uri="{FF2B5EF4-FFF2-40B4-BE49-F238E27FC236}">
              <a16:creationId xmlns:a16="http://schemas.microsoft.com/office/drawing/2014/main" xmlns="" id="{84691BFB-4A10-4C38-B9B9-BF333DD343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2578</xdr:row>
      <xdr:rowOff>0</xdr:rowOff>
    </xdr:from>
    <xdr:ext cx="2242" cy="161925"/>
    <xdr:pic>
      <xdr:nvPicPr>
        <xdr:cNvPr id="3509" name="Picture 21">
          <a:extLst>
            <a:ext uri="{FF2B5EF4-FFF2-40B4-BE49-F238E27FC236}">
              <a16:creationId xmlns:a16="http://schemas.microsoft.com/office/drawing/2014/main" xmlns="" id="{40808795-3305-43F3-B94E-7540602338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2633</xdr:row>
      <xdr:rowOff>0</xdr:rowOff>
    </xdr:from>
    <xdr:ext cx="2242" cy="161925"/>
    <xdr:pic>
      <xdr:nvPicPr>
        <xdr:cNvPr id="3510" name="Picture 21">
          <a:extLst>
            <a:ext uri="{FF2B5EF4-FFF2-40B4-BE49-F238E27FC236}">
              <a16:creationId xmlns:a16="http://schemas.microsoft.com/office/drawing/2014/main" xmlns="" id="{85CE3F37-A845-4378-AC22-97C8A88C70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449050"/>
          <a:ext cx="2242" cy="161925"/>
        </a:xfrm>
        <a:prstGeom prst="rect">
          <a:avLst/>
        </a:prstGeom>
        <a:noFill/>
        <a:ln w="9525">
          <a:noFill/>
          <a:miter lim="800000"/>
          <a:headEnd/>
          <a:tailEnd/>
        </a:ln>
      </xdr:spPr>
    </xdr:pic>
    <xdr:clientData/>
  </xdr:oneCellAnchor>
  <xdr:oneCellAnchor>
    <xdr:from>
      <xdr:col>4</xdr:col>
      <xdr:colOff>1047750</xdr:colOff>
      <xdr:row>2615</xdr:row>
      <xdr:rowOff>0</xdr:rowOff>
    </xdr:from>
    <xdr:ext cx="2242" cy="161925"/>
    <xdr:pic>
      <xdr:nvPicPr>
        <xdr:cNvPr id="3511" name="Picture 21">
          <a:extLst>
            <a:ext uri="{FF2B5EF4-FFF2-40B4-BE49-F238E27FC236}">
              <a16:creationId xmlns:a16="http://schemas.microsoft.com/office/drawing/2014/main" xmlns="" id="{FA98EDD3-7DEF-4DC2-8246-A19224158B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020050"/>
          <a:ext cx="2242" cy="161925"/>
        </a:xfrm>
        <a:prstGeom prst="rect">
          <a:avLst/>
        </a:prstGeom>
        <a:noFill/>
        <a:ln w="9525">
          <a:noFill/>
          <a:miter lim="800000"/>
          <a:headEnd/>
          <a:tailEnd/>
        </a:ln>
      </xdr:spPr>
    </xdr:pic>
    <xdr:clientData/>
  </xdr:oneCellAnchor>
  <xdr:oneCellAnchor>
    <xdr:from>
      <xdr:col>4</xdr:col>
      <xdr:colOff>1047750</xdr:colOff>
      <xdr:row>2584</xdr:row>
      <xdr:rowOff>0</xdr:rowOff>
    </xdr:from>
    <xdr:ext cx="2242" cy="161925"/>
    <xdr:pic>
      <xdr:nvPicPr>
        <xdr:cNvPr id="3512" name="Picture 21">
          <a:extLst>
            <a:ext uri="{FF2B5EF4-FFF2-40B4-BE49-F238E27FC236}">
              <a16:creationId xmlns:a16="http://schemas.microsoft.com/office/drawing/2014/main" xmlns="" id="{091B168A-F8E6-4DD5-970F-1DBA1B2322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2626</xdr:row>
      <xdr:rowOff>0</xdr:rowOff>
    </xdr:from>
    <xdr:ext cx="2242" cy="161925"/>
    <xdr:pic>
      <xdr:nvPicPr>
        <xdr:cNvPr id="3513" name="Picture 21">
          <a:extLst>
            <a:ext uri="{FF2B5EF4-FFF2-40B4-BE49-F238E27FC236}">
              <a16:creationId xmlns:a16="http://schemas.microsoft.com/office/drawing/2014/main" xmlns="" id="{313C15E6-CD3B-4804-8955-415686C95A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115550"/>
          <a:ext cx="2242" cy="161925"/>
        </a:xfrm>
        <a:prstGeom prst="rect">
          <a:avLst/>
        </a:prstGeom>
        <a:noFill/>
        <a:ln w="9525">
          <a:noFill/>
          <a:miter lim="800000"/>
          <a:headEnd/>
          <a:tailEnd/>
        </a:ln>
      </xdr:spPr>
    </xdr:pic>
    <xdr:clientData/>
  </xdr:oneCellAnchor>
  <xdr:oneCellAnchor>
    <xdr:from>
      <xdr:col>4</xdr:col>
      <xdr:colOff>1047750</xdr:colOff>
      <xdr:row>2602</xdr:row>
      <xdr:rowOff>0</xdr:rowOff>
    </xdr:from>
    <xdr:ext cx="2242" cy="161925"/>
    <xdr:pic>
      <xdr:nvPicPr>
        <xdr:cNvPr id="3514" name="Picture 21">
          <a:extLst>
            <a:ext uri="{FF2B5EF4-FFF2-40B4-BE49-F238E27FC236}">
              <a16:creationId xmlns:a16="http://schemas.microsoft.com/office/drawing/2014/main" xmlns="" id="{A0638F10-C790-4389-B71D-CEC7FDFA86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543550"/>
          <a:ext cx="2242" cy="161925"/>
        </a:xfrm>
        <a:prstGeom prst="rect">
          <a:avLst/>
        </a:prstGeom>
        <a:noFill/>
        <a:ln w="9525">
          <a:noFill/>
          <a:miter lim="800000"/>
          <a:headEnd/>
          <a:tailEnd/>
        </a:ln>
      </xdr:spPr>
    </xdr:pic>
    <xdr:clientData/>
  </xdr:oneCellAnchor>
  <xdr:oneCellAnchor>
    <xdr:from>
      <xdr:col>4</xdr:col>
      <xdr:colOff>1047750</xdr:colOff>
      <xdr:row>2618</xdr:row>
      <xdr:rowOff>0</xdr:rowOff>
    </xdr:from>
    <xdr:ext cx="2242" cy="161925"/>
    <xdr:pic>
      <xdr:nvPicPr>
        <xdr:cNvPr id="3515" name="Picture 21">
          <a:extLst>
            <a:ext uri="{FF2B5EF4-FFF2-40B4-BE49-F238E27FC236}">
              <a16:creationId xmlns:a16="http://schemas.microsoft.com/office/drawing/2014/main" xmlns="" id="{0BA4118B-8D22-47CE-A894-3923516751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591550"/>
          <a:ext cx="2242" cy="161925"/>
        </a:xfrm>
        <a:prstGeom prst="rect">
          <a:avLst/>
        </a:prstGeom>
        <a:noFill/>
        <a:ln w="9525">
          <a:noFill/>
          <a:miter lim="800000"/>
          <a:headEnd/>
          <a:tailEnd/>
        </a:ln>
      </xdr:spPr>
    </xdr:pic>
    <xdr:clientData/>
  </xdr:oneCellAnchor>
  <xdr:oneCellAnchor>
    <xdr:from>
      <xdr:col>4</xdr:col>
      <xdr:colOff>1047750</xdr:colOff>
      <xdr:row>2632</xdr:row>
      <xdr:rowOff>0</xdr:rowOff>
    </xdr:from>
    <xdr:ext cx="2242" cy="161925"/>
    <xdr:pic>
      <xdr:nvPicPr>
        <xdr:cNvPr id="3516" name="Picture 21">
          <a:extLst>
            <a:ext uri="{FF2B5EF4-FFF2-40B4-BE49-F238E27FC236}">
              <a16:creationId xmlns:a16="http://schemas.microsoft.com/office/drawing/2014/main" xmlns="" id="{93A201EE-64D4-48A6-B492-18A5C5F465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258550"/>
          <a:ext cx="2242" cy="161925"/>
        </a:xfrm>
        <a:prstGeom prst="rect">
          <a:avLst/>
        </a:prstGeom>
        <a:noFill/>
        <a:ln w="9525">
          <a:noFill/>
          <a:miter lim="800000"/>
          <a:headEnd/>
          <a:tailEnd/>
        </a:ln>
      </xdr:spPr>
    </xdr:pic>
    <xdr:clientData/>
  </xdr:oneCellAnchor>
  <xdr:oneCellAnchor>
    <xdr:from>
      <xdr:col>4</xdr:col>
      <xdr:colOff>1047750</xdr:colOff>
      <xdr:row>2625</xdr:row>
      <xdr:rowOff>0</xdr:rowOff>
    </xdr:from>
    <xdr:ext cx="2242" cy="161925"/>
    <xdr:pic>
      <xdr:nvPicPr>
        <xdr:cNvPr id="3517" name="Picture 21">
          <a:extLst>
            <a:ext uri="{FF2B5EF4-FFF2-40B4-BE49-F238E27FC236}">
              <a16:creationId xmlns:a16="http://schemas.microsoft.com/office/drawing/2014/main" xmlns="" id="{117DB0B9-13DC-4B1A-97D7-AE0536852F4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925050"/>
          <a:ext cx="2242" cy="161925"/>
        </a:xfrm>
        <a:prstGeom prst="rect">
          <a:avLst/>
        </a:prstGeom>
        <a:noFill/>
        <a:ln w="9525">
          <a:noFill/>
          <a:miter lim="800000"/>
          <a:headEnd/>
          <a:tailEnd/>
        </a:ln>
      </xdr:spPr>
    </xdr:pic>
    <xdr:clientData/>
  </xdr:oneCellAnchor>
  <xdr:oneCellAnchor>
    <xdr:from>
      <xdr:col>4</xdr:col>
      <xdr:colOff>1047750</xdr:colOff>
      <xdr:row>2618</xdr:row>
      <xdr:rowOff>0</xdr:rowOff>
    </xdr:from>
    <xdr:ext cx="2242" cy="161925"/>
    <xdr:pic>
      <xdr:nvPicPr>
        <xdr:cNvPr id="3518" name="Picture 21">
          <a:extLst>
            <a:ext uri="{FF2B5EF4-FFF2-40B4-BE49-F238E27FC236}">
              <a16:creationId xmlns:a16="http://schemas.microsoft.com/office/drawing/2014/main" xmlns="" id="{C4BFD053-FFD6-43D7-86A5-2ADFDBBBF3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591550"/>
          <a:ext cx="2242" cy="161925"/>
        </a:xfrm>
        <a:prstGeom prst="rect">
          <a:avLst/>
        </a:prstGeom>
        <a:noFill/>
        <a:ln w="9525">
          <a:noFill/>
          <a:miter lim="800000"/>
          <a:headEnd/>
          <a:tailEnd/>
        </a:ln>
      </xdr:spPr>
    </xdr:pic>
    <xdr:clientData/>
  </xdr:oneCellAnchor>
  <xdr:oneCellAnchor>
    <xdr:from>
      <xdr:col>4</xdr:col>
      <xdr:colOff>1047750</xdr:colOff>
      <xdr:row>2626</xdr:row>
      <xdr:rowOff>0</xdr:rowOff>
    </xdr:from>
    <xdr:ext cx="2242" cy="161925"/>
    <xdr:pic>
      <xdr:nvPicPr>
        <xdr:cNvPr id="3519" name="Picture 21">
          <a:extLst>
            <a:ext uri="{FF2B5EF4-FFF2-40B4-BE49-F238E27FC236}">
              <a16:creationId xmlns:a16="http://schemas.microsoft.com/office/drawing/2014/main" xmlns="" id="{6BF68B34-BBB1-4743-93CF-A06B2EF92D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115550"/>
          <a:ext cx="2242" cy="161925"/>
        </a:xfrm>
        <a:prstGeom prst="rect">
          <a:avLst/>
        </a:prstGeom>
        <a:noFill/>
        <a:ln w="9525">
          <a:noFill/>
          <a:miter lim="800000"/>
          <a:headEnd/>
          <a:tailEnd/>
        </a:ln>
      </xdr:spPr>
    </xdr:pic>
    <xdr:clientData/>
  </xdr:oneCellAnchor>
  <xdr:oneCellAnchor>
    <xdr:from>
      <xdr:col>4</xdr:col>
      <xdr:colOff>1047750</xdr:colOff>
      <xdr:row>2637</xdr:row>
      <xdr:rowOff>0</xdr:rowOff>
    </xdr:from>
    <xdr:ext cx="2242" cy="161925"/>
    <xdr:pic>
      <xdr:nvPicPr>
        <xdr:cNvPr id="3520" name="Picture 21">
          <a:extLst>
            <a:ext uri="{FF2B5EF4-FFF2-40B4-BE49-F238E27FC236}">
              <a16:creationId xmlns:a16="http://schemas.microsoft.com/office/drawing/2014/main" xmlns="" id="{CC165BFB-9A26-44D2-948F-E5B9144B7A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211050"/>
          <a:ext cx="2242" cy="161925"/>
        </a:xfrm>
        <a:prstGeom prst="rect">
          <a:avLst/>
        </a:prstGeom>
        <a:noFill/>
        <a:ln w="9525">
          <a:noFill/>
          <a:miter lim="800000"/>
          <a:headEnd/>
          <a:tailEnd/>
        </a:ln>
      </xdr:spPr>
    </xdr:pic>
    <xdr:clientData/>
  </xdr:oneCellAnchor>
  <xdr:oneCellAnchor>
    <xdr:from>
      <xdr:col>4</xdr:col>
      <xdr:colOff>1047750</xdr:colOff>
      <xdr:row>2580</xdr:row>
      <xdr:rowOff>0</xdr:rowOff>
    </xdr:from>
    <xdr:ext cx="2242" cy="161925"/>
    <xdr:pic>
      <xdr:nvPicPr>
        <xdr:cNvPr id="3521" name="Picture 21">
          <a:extLst>
            <a:ext uri="{FF2B5EF4-FFF2-40B4-BE49-F238E27FC236}">
              <a16:creationId xmlns:a16="http://schemas.microsoft.com/office/drawing/2014/main" xmlns="" id="{E67ADB8C-6B00-407F-A3F2-ADD740CDDB3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52550"/>
          <a:ext cx="2242" cy="161925"/>
        </a:xfrm>
        <a:prstGeom prst="rect">
          <a:avLst/>
        </a:prstGeom>
        <a:noFill/>
        <a:ln w="9525">
          <a:noFill/>
          <a:miter lim="800000"/>
          <a:headEnd/>
          <a:tailEnd/>
        </a:ln>
      </xdr:spPr>
    </xdr:pic>
    <xdr:clientData/>
  </xdr:oneCellAnchor>
  <xdr:oneCellAnchor>
    <xdr:from>
      <xdr:col>4</xdr:col>
      <xdr:colOff>1047750</xdr:colOff>
      <xdr:row>2606</xdr:row>
      <xdr:rowOff>0</xdr:rowOff>
    </xdr:from>
    <xdr:ext cx="2242" cy="161925"/>
    <xdr:pic>
      <xdr:nvPicPr>
        <xdr:cNvPr id="3522" name="Picture 21">
          <a:extLst>
            <a:ext uri="{FF2B5EF4-FFF2-40B4-BE49-F238E27FC236}">
              <a16:creationId xmlns:a16="http://schemas.microsoft.com/office/drawing/2014/main" xmlns="" id="{434D4490-AF16-4932-99F6-AD826225B5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305550"/>
          <a:ext cx="2242" cy="161925"/>
        </a:xfrm>
        <a:prstGeom prst="rect">
          <a:avLst/>
        </a:prstGeom>
        <a:noFill/>
        <a:ln w="9525">
          <a:noFill/>
          <a:miter lim="800000"/>
          <a:headEnd/>
          <a:tailEnd/>
        </a:ln>
      </xdr:spPr>
    </xdr:pic>
    <xdr:clientData/>
  </xdr:oneCellAnchor>
  <xdr:oneCellAnchor>
    <xdr:from>
      <xdr:col>4</xdr:col>
      <xdr:colOff>1047750</xdr:colOff>
      <xdr:row>2634</xdr:row>
      <xdr:rowOff>0</xdr:rowOff>
    </xdr:from>
    <xdr:ext cx="2242" cy="161925"/>
    <xdr:pic>
      <xdr:nvPicPr>
        <xdr:cNvPr id="3523" name="Picture 21">
          <a:extLst>
            <a:ext uri="{FF2B5EF4-FFF2-40B4-BE49-F238E27FC236}">
              <a16:creationId xmlns:a16="http://schemas.microsoft.com/office/drawing/2014/main" xmlns="" id="{B4173090-BF7C-4891-9552-4460617FDB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39550"/>
          <a:ext cx="2242" cy="161925"/>
        </a:xfrm>
        <a:prstGeom prst="rect">
          <a:avLst/>
        </a:prstGeom>
        <a:noFill/>
        <a:ln w="9525">
          <a:noFill/>
          <a:miter lim="800000"/>
          <a:headEnd/>
          <a:tailEnd/>
        </a:ln>
      </xdr:spPr>
    </xdr:pic>
    <xdr:clientData/>
  </xdr:oneCellAnchor>
  <xdr:oneCellAnchor>
    <xdr:from>
      <xdr:col>4</xdr:col>
      <xdr:colOff>1047750</xdr:colOff>
      <xdr:row>2578</xdr:row>
      <xdr:rowOff>0</xdr:rowOff>
    </xdr:from>
    <xdr:ext cx="2242" cy="161925"/>
    <xdr:pic>
      <xdr:nvPicPr>
        <xdr:cNvPr id="3524" name="Picture 21">
          <a:extLst>
            <a:ext uri="{FF2B5EF4-FFF2-40B4-BE49-F238E27FC236}">
              <a16:creationId xmlns:a16="http://schemas.microsoft.com/office/drawing/2014/main" xmlns="" id="{E97EF078-19E7-4781-879C-104054B1C3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2578</xdr:row>
      <xdr:rowOff>0</xdr:rowOff>
    </xdr:from>
    <xdr:ext cx="2242" cy="161925"/>
    <xdr:pic>
      <xdr:nvPicPr>
        <xdr:cNvPr id="3525" name="Picture 21">
          <a:extLst>
            <a:ext uri="{FF2B5EF4-FFF2-40B4-BE49-F238E27FC236}">
              <a16:creationId xmlns:a16="http://schemas.microsoft.com/office/drawing/2014/main" xmlns="" id="{128E0D83-CD87-4FEA-95FA-74719100EF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2633</xdr:row>
      <xdr:rowOff>0</xdr:rowOff>
    </xdr:from>
    <xdr:ext cx="2242" cy="161925"/>
    <xdr:pic>
      <xdr:nvPicPr>
        <xdr:cNvPr id="3526" name="Picture 21">
          <a:extLst>
            <a:ext uri="{FF2B5EF4-FFF2-40B4-BE49-F238E27FC236}">
              <a16:creationId xmlns:a16="http://schemas.microsoft.com/office/drawing/2014/main" xmlns="" id="{E42F0397-AC11-470D-8CBD-81EEB04C11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449050"/>
          <a:ext cx="2242" cy="161925"/>
        </a:xfrm>
        <a:prstGeom prst="rect">
          <a:avLst/>
        </a:prstGeom>
        <a:noFill/>
        <a:ln w="9525">
          <a:noFill/>
          <a:miter lim="800000"/>
          <a:headEnd/>
          <a:tailEnd/>
        </a:ln>
      </xdr:spPr>
    </xdr:pic>
    <xdr:clientData/>
  </xdr:oneCellAnchor>
  <xdr:oneCellAnchor>
    <xdr:from>
      <xdr:col>4</xdr:col>
      <xdr:colOff>1047750</xdr:colOff>
      <xdr:row>2615</xdr:row>
      <xdr:rowOff>0</xdr:rowOff>
    </xdr:from>
    <xdr:ext cx="2242" cy="161925"/>
    <xdr:pic>
      <xdr:nvPicPr>
        <xdr:cNvPr id="3527" name="Picture 21">
          <a:extLst>
            <a:ext uri="{FF2B5EF4-FFF2-40B4-BE49-F238E27FC236}">
              <a16:creationId xmlns:a16="http://schemas.microsoft.com/office/drawing/2014/main" xmlns="" id="{12BDE9B5-5D40-4B19-8F15-1DB29BBDDE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020050"/>
          <a:ext cx="2242" cy="161925"/>
        </a:xfrm>
        <a:prstGeom prst="rect">
          <a:avLst/>
        </a:prstGeom>
        <a:noFill/>
        <a:ln w="9525">
          <a:noFill/>
          <a:miter lim="800000"/>
          <a:headEnd/>
          <a:tailEnd/>
        </a:ln>
      </xdr:spPr>
    </xdr:pic>
    <xdr:clientData/>
  </xdr:oneCellAnchor>
  <xdr:oneCellAnchor>
    <xdr:from>
      <xdr:col>4</xdr:col>
      <xdr:colOff>1047750</xdr:colOff>
      <xdr:row>2584</xdr:row>
      <xdr:rowOff>0</xdr:rowOff>
    </xdr:from>
    <xdr:ext cx="2242" cy="161925"/>
    <xdr:pic>
      <xdr:nvPicPr>
        <xdr:cNvPr id="3528" name="Picture 21">
          <a:extLst>
            <a:ext uri="{FF2B5EF4-FFF2-40B4-BE49-F238E27FC236}">
              <a16:creationId xmlns:a16="http://schemas.microsoft.com/office/drawing/2014/main" xmlns="" id="{F68B352E-B333-43E7-8257-9755A4F21C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2114550"/>
          <a:ext cx="2242" cy="161925"/>
        </a:xfrm>
        <a:prstGeom prst="rect">
          <a:avLst/>
        </a:prstGeom>
        <a:noFill/>
        <a:ln w="9525">
          <a:noFill/>
          <a:miter lim="800000"/>
          <a:headEnd/>
          <a:tailEnd/>
        </a:ln>
      </xdr:spPr>
    </xdr:pic>
    <xdr:clientData/>
  </xdr:oneCellAnchor>
  <xdr:oneCellAnchor>
    <xdr:from>
      <xdr:col>4</xdr:col>
      <xdr:colOff>1047750</xdr:colOff>
      <xdr:row>2626</xdr:row>
      <xdr:rowOff>0</xdr:rowOff>
    </xdr:from>
    <xdr:ext cx="2242" cy="161925"/>
    <xdr:pic>
      <xdr:nvPicPr>
        <xdr:cNvPr id="3529" name="Picture 21">
          <a:extLst>
            <a:ext uri="{FF2B5EF4-FFF2-40B4-BE49-F238E27FC236}">
              <a16:creationId xmlns:a16="http://schemas.microsoft.com/office/drawing/2014/main" xmlns="" id="{C34E9D28-9639-48B8-8DD2-4B3B73D434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115550"/>
          <a:ext cx="2242" cy="161925"/>
        </a:xfrm>
        <a:prstGeom prst="rect">
          <a:avLst/>
        </a:prstGeom>
        <a:noFill/>
        <a:ln w="9525">
          <a:noFill/>
          <a:miter lim="800000"/>
          <a:headEnd/>
          <a:tailEnd/>
        </a:ln>
      </xdr:spPr>
    </xdr:pic>
    <xdr:clientData/>
  </xdr:oneCellAnchor>
  <xdr:oneCellAnchor>
    <xdr:from>
      <xdr:col>4</xdr:col>
      <xdr:colOff>1047750</xdr:colOff>
      <xdr:row>2602</xdr:row>
      <xdr:rowOff>0</xdr:rowOff>
    </xdr:from>
    <xdr:ext cx="2242" cy="161925"/>
    <xdr:pic>
      <xdr:nvPicPr>
        <xdr:cNvPr id="3530" name="Picture 21">
          <a:extLst>
            <a:ext uri="{FF2B5EF4-FFF2-40B4-BE49-F238E27FC236}">
              <a16:creationId xmlns:a16="http://schemas.microsoft.com/office/drawing/2014/main" xmlns="" id="{86DD901C-8523-48AB-879D-D717DA3EC8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5543550"/>
          <a:ext cx="2242" cy="161925"/>
        </a:xfrm>
        <a:prstGeom prst="rect">
          <a:avLst/>
        </a:prstGeom>
        <a:noFill/>
        <a:ln w="9525">
          <a:noFill/>
          <a:miter lim="800000"/>
          <a:headEnd/>
          <a:tailEnd/>
        </a:ln>
      </xdr:spPr>
    </xdr:pic>
    <xdr:clientData/>
  </xdr:oneCellAnchor>
  <xdr:oneCellAnchor>
    <xdr:from>
      <xdr:col>4</xdr:col>
      <xdr:colOff>1047750</xdr:colOff>
      <xdr:row>2618</xdr:row>
      <xdr:rowOff>0</xdr:rowOff>
    </xdr:from>
    <xdr:ext cx="2242" cy="161925"/>
    <xdr:pic>
      <xdr:nvPicPr>
        <xdr:cNvPr id="3531" name="Picture 21">
          <a:extLst>
            <a:ext uri="{FF2B5EF4-FFF2-40B4-BE49-F238E27FC236}">
              <a16:creationId xmlns:a16="http://schemas.microsoft.com/office/drawing/2014/main" xmlns="" id="{2A98A66D-4756-4574-9799-CFA1D12D6F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591550"/>
          <a:ext cx="2242" cy="161925"/>
        </a:xfrm>
        <a:prstGeom prst="rect">
          <a:avLst/>
        </a:prstGeom>
        <a:noFill/>
        <a:ln w="9525">
          <a:noFill/>
          <a:miter lim="800000"/>
          <a:headEnd/>
          <a:tailEnd/>
        </a:ln>
      </xdr:spPr>
    </xdr:pic>
    <xdr:clientData/>
  </xdr:oneCellAnchor>
  <xdr:oneCellAnchor>
    <xdr:from>
      <xdr:col>4</xdr:col>
      <xdr:colOff>1047750</xdr:colOff>
      <xdr:row>2632</xdr:row>
      <xdr:rowOff>0</xdr:rowOff>
    </xdr:from>
    <xdr:ext cx="2242" cy="161925"/>
    <xdr:pic>
      <xdr:nvPicPr>
        <xdr:cNvPr id="3532" name="Picture 21">
          <a:extLst>
            <a:ext uri="{FF2B5EF4-FFF2-40B4-BE49-F238E27FC236}">
              <a16:creationId xmlns:a16="http://schemas.microsoft.com/office/drawing/2014/main" xmlns="" id="{D256B455-2836-4E19-BFBA-833C9E3AB5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258550"/>
          <a:ext cx="2242" cy="161925"/>
        </a:xfrm>
        <a:prstGeom prst="rect">
          <a:avLst/>
        </a:prstGeom>
        <a:noFill/>
        <a:ln w="9525">
          <a:noFill/>
          <a:miter lim="800000"/>
          <a:headEnd/>
          <a:tailEnd/>
        </a:ln>
      </xdr:spPr>
    </xdr:pic>
    <xdr:clientData/>
  </xdr:oneCellAnchor>
  <xdr:oneCellAnchor>
    <xdr:from>
      <xdr:col>4</xdr:col>
      <xdr:colOff>1047750</xdr:colOff>
      <xdr:row>2625</xdr:row>
      <xdr:rowOff>0</xdr:rowOff>
    </xdr:from>
    <xdr:ext cx="2242" cy="161925"/>
    <xdr:pic>
      <xdr:nvPicPr>
        <xdr:cNvPr id="3533" name="Picture 21">
          <a:extLst>
            <a:ext uri="{FF2B5EF4-FFF2-40B4-BE49-F238E27FC236}">
              <a16:creationId xmlns:a16="http://schemas.microsoft.com/office/drawing/2014/main" xmlns="" id="{5665771F-52EE-4FBD-A271-A7001CF7C2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925050"/>
          <a:ext cx="2242" cy="161925"/>
        </a:xfrm>
        <a:prstGeom prst="rect">
          <a:avLst/>
        </a:prstGeom>
        <a:noFill/>
        <a:ln w="9525">
          <a:noFill/>
          <a:miter lim="800000"/>
          <a:headEnd/>
          <a:tailEnd/>
        </a:ln>
      </xdr:spPr>
    </xdr:pic>
    <xdr:clientData/>
  </xdr:oneCellAnchor>
  <xdr:oneCellAnchor>
    <xdr:from>
      <xdr:col>4</xdr:col>
      <xdr:colOff>1047750</xdr:colOff>
      <xdr:row>2618</xdr:row>
      <xdr:rowOff>0</xdr:rowOff>
    </xdr:from>
    <xdr:ext cx="2242" cy="161925"/>
    <xdr:pic>
      <xdr:nvPicPr>
        <xdr:cNvPr id="3534" name="Picture 21">
          <a:extLst>
            <a:ext uri="{FF2B5EF4-FFF2-40B4-BE49-F238E27FC236}">
              <a16:creationId xmlns:a16="http://schemas.microsoft.com/office/drawing/2014/main" xmlns="" id="{22BDB260-A3FD-4351-B04A-56974C847DB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591550"/>
          <a:ext cx="2242" cy="161925"/>
        </a:xfrm>
        <a:prstGeom prst="rect">
          <a:avLst/>
        </a:prstGeom>
        <a:noFill/>
        <a:ln w="9525">
          <a:noFill/>
          <a:miter lim="800000"/>
          <a:headEnd/>
          <a:tailEnd/>
        </a:ln>
      </xdr:spPr>
    </xdr:pic>
    <xdr:clientData/>
  </xdr:oneCellAnchor>
  <xdr:oneCellAnchor>
    <xdr:from>
      <xdr:col>4</xdr:col>
      <xdr:colOff>1047750</xdr:colOff>
      <xdr:row>2626</xdr:row>
      <xdr:rowOff>0</xdr:rowOff>
    </xdr:from>
    <xdr:ext cx="2242" cy="161925"/>
    <xdr:pic>
      <xdr:nvPicPr>
        <xdr:cNvPr id="3535" name="Picture 21">
          <a:extLst>
            <a:ext uri="{FF2B5EF4-FFF2-40B4-BE49-F238E27FC236}">
              <a16:creationId xmlns:a16="http://schemas.microsoft.com/office/drawing/2014/main" xmlns="" id="{6A21920D-4FC0-4B15-80DD-876C1AF0DE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115550"/>
          <a:ext cx="2242" cy="161925"/>
        </a:xfrm>
        <a:prstGeom prst="rect">
          <a:avLst/>
        </a:prstGeom>
        <a:noFill/>
        <a:ln w="9525">
          <a:noFill/>
          <a:miter lim="800000"/>
          <a:headEnd/>
          <a:tailEnd/>
        </a:ln>
      </xdr:spPr>
    </xdr:pic>
    <xdr:clientData/>
  </xdr:oneCellAnchor>
  <xdr:oneCellAnchor>
    <xdr:from>
      <xdr:col>4</xdr:col>
      <xdr:colOff>1047750</xdr:colOff>
      <xdr:row>2578</xdr:row>
      <xdr:rowOff>0</xdr:rowOff>
    </xdr:from>
    <xdr:ext cx="2242" cy="161925"/>
    <xdr:pic>
      <xdr:nvPicPr>
        <xdr:cNvPr id="3536" name="Picture 21">
          <a:extLst>
            <a:ext uri="{FF2B5EF4-FFF2-40B4-BE49-F238E27FC236}">
              <a16:creationId xmlns:a16="http://schemas.microsoft.com/office/drawing/2014/main" xmlns="" id="{0E617528-E546-4566-9BB6-6C8411229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2578</xdr:row>
      <xdr:rowOff>0</xdr:rowOff>
    </xdr:from>
    <xdr:ext cx="2242" cy="161925"/>
    <xdr:pic>
      <xdr:nvPicPr>
        <xdr:cNvPr id="3537" name="Picture 21">
          <a:extLst>
            <a:ext uri="{FF2B5EF4-FFF2-40B4-BE49-F238E27FC236}">
              <a16:creationId xmlns:a16="http://schemas.microsoft.com/office/drawing/2014/main" xmlns="" id="{FD0031E6-105A-44BC-8EDE-3D504C1015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2578</xdr:row>
      <xdr:rowOff>0</xdr:rowOff>
    </xdr:from>
    <xdr:ext cx="2242" cy="161925"/>
    <xdr:pic>
      <xdr:nvPicPr>
        <xdr:cNvPr id="3538" name="Picture 21">
          <a:extLst>
            <a:ext uri="{FF2B5EF4-FFF2-40B4-BE49-F238E27FC236}">
              <a16:creationId xmlns:a16="http://schemas.microsoft.com/office/drawing/2014/main" xmlns="" id="{23CB7131-6845-46E9-BFE6-6175A289FC7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2578</xdr:row>
      <xdr:rowOff>0</xdr:rowOff>
    </xdr:from>
    <xdr:ext cx="2242" cy="161925"/>
    <xdr:pic>
      <xdr:nvPicPr>
        <xdr:cNvPr id="3539" name="Picture 21">
          <a:extLst>
            <a:ext uri="{FF2B5EF4-FFF2-40B4-BE49-F238E27FC236}">
              <a16:creationId xmlns:a16="http://schemas.microsoft.com/office/drawing/2014/main" xmlns="" id="{CB5A1DBB-0F92-4C5C-9884-2FEABC2DAA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2578</xdr:row>
      <xdr:rowOff>0</xdr:rowOff>
    </xdr:from>
    <xdr:ext cx="2242" cy="161925"/>
    <xdr:pic>
      <xdr:nvPicPr>
        <xdr:cNvPr id="3540" name="Picture 21">
          <a:extLst>
            <a:ext uri="{FF2B5EF4-FFF2-40B4-BE49-F238E27FC236}">
              <a16:creationId xmlns:a16="http://schemas.microsoft.com/office/drawing/2014/main" xmlns="" id="{A7359BEB-BCD6-444A-8453-68333D4D158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2578</xdr:row>
      <xdr:rowOff>0</xdr:rowOff>
    </xdr:from>
    <xdr:ext cx="2242" cy="161925"/>
    <xdr:pic>
      <xdr:nvPicPr>
        <xdr:cNvPr id="3541" name="Picture 21">
          <a:extLst>
            <a:ext uri="{FF2B5EF4-FFF2-40B4-BE49-F238E27FC236}">
              <a16:creationId xmlns:a16="http://schemas.microsoft.com/office/drawing/2014/main" xmlns="" id="{920B0935-9B2B-4622-9D62-726265169A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2671</xdr:row>
      <xdr:rowOff>0</xdr:rowOff>
    </xdr:from>
    <xdr:ext cx="2242" cy="161925"/>
    <xdr:pic>
      <xdr:nvPicPr>
        <xdr:cNvPr id="3542" name="Picture 21">
          <a:extLst>
            <a:ext uri="{FF2B5EF4-FFF2-40B4-BE49-F238E27FC236}">
              <a16:creationId xmlns:a16="http://schemas.microsoft.com/office/drawing/2014/main" xmlns="" id="{12A8C89C-FE5B-4CC2-90E2-298D4E4DE82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400550"/>
          <a:ext cx="2242" cy="161925"/>
        </a:xfrm>
        <a:prstGeom prst="rect">
          <a:avLst/>
        </a:prstGeom>
        <a:noFill/>
        <a:ln w="9525">
          <a:noFill/>
          <a:miter lim="800000"/>
          <a:headEnd/>
          <a:tailEnd/>
        </a:ln>
      </xdr:spPr>
    </xdr:pic>
    <xdr:clientData/>
  </xdr:oneCellAnchor>
  <xdr:oneCellAnchor>
    <xdr:from>
      <xdr:col>4</xdr:col>
      <xdr:colOff>1047750</xdr:colOff>
      <xdr:row>2671</xdr:row>
      <xdr:rowOff>0</xdr:rowOff>
    </xdr:from>
    <xdr:ext cx="2242" cy="161925"/>
    <xdr:pic>
      <xdr:nvPicPr>
        <xdr:cNvPr id="3543" name="Picture 21">
          <a:extLst>
            <a:ext uri="{FF2B5EF4-FFF2-40B4-BE49-F238E27FC236}">
              <a16:creationId xmlns:a16="http://schemas.microsoft.com/office/drawing/2014/main" xmlns="" id="{E45CD185-F87A-4011-9994-C862F3195C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400550"/>
          <a:ext cx="2242" cy="161925"/>
        </a:xfrm>
        <a:prstGeom prst="rect">
          <a:avLst/>
        </a:prstGeom>
        <a:noFill/>
        <a:ln w="9525">
          <a:noFill/>
          <a:miter lim="800000"/>
          <a:headEnd/>
          <a:tailEnd/>
        </a:ln>
      </xdr:spPr>
    </xdr:pic>
    <xdr:clientData/>
  </xdr:oneCellAnchor>
  <xdr:oneCellAnchor>
    <xdr:from>
      <xdr:col>4</xdr:col>
      <xdr:colOff>1047750</xdr:colOff>
      <xdr:row>2671</xdr:row>
      <xdr:rowOff>0</xdr:rowOff>
    </xdr:from>
    <xdr:ext cx="2242" cy="161925"/>
    <xdr:pic>
      <xdr:nvPicPr>
        <xdr:cNvPr id="3544" name="Picture 21">
          <a:extLst>
            <a:ext uri="{FF2B5EF4-FFF2-40B4-BE49-F238E27FC236}">
              <a16:creationId xmlns:a16="http://schemas.microsoft.com/office/drawing/2014/main" xmlns="" id="{279A906C-AC2B-4BFA-B4AB-188462B056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400550"/>
          <a:ext cx="2242" cy="161925"/>
        </a:xfrm>
        <a:prstGeom prst="rect">
          <a:avLst/>
        </a:prstGeom>
        <a:noFill/>
        <a:ln w="9525">
          <a:noFill/>
          <a:miter lim="800000"/>
          <a:headEnd/>
          <a:tailEnd/>
        </a:ln>
      </xdr:spPr>
    </xdr:pic>
    <xdr:clientData/>
  </xdr:oneCellAnchor>
  <xdr:oneCellAnchor>
    <xdr:from>
      <xdr:col>4</xdr:col>
      <xdr:colOff>1047750</xdr:colOff>
      <xdr:row>2653</xdr:row>
      <xdr:rowOff>0</xdr:rowOff>
    </xdr:from>
    <xdr:ext cx="2242" cy="161925"/>
    <xdr:pic>
      <xdr:nvPicPr>
        <xdr:cNvPr id="3545" name="Picture 21">
          <a:extLst>
            <a:ext uri="{FF2B5EF4-FFF2-40B4-BE49-F238E27FC236}">
              <a16:creationId xmlns:a16="http://schemas.microsoft.com/office/drawing/2014/main" xmlns="" id="{D6D22AA7-6EE3-49B7-8275-5C901B4CB18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2711</xdr:row>
      <xdr:rowOff>0</xdr:rowOff>
    </xdr:from>
    <xdr:ext cx="2242" cy="161925"/>
    <xdr:pic>
      <xdr:nvPicPr>
        <xdr:cNvPr id="3546" name="Picture 21">
          <a:extLst>
            <a:ext uri="{FF2B5EF4-FFF2-40B4-BE49-F238E27FC236}">
              <a16:creationId xmlns:a16="http://schemas.microsoft.com/office/drawing/2014/main" xmlns="" id="{9406B6B9-1FD9-4C5D-BC1F-32FA934C20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020550"/>
          <a:ext cx="2242" cy="161925"/>
        </a:xfrm>
        <a:prstGeom prst="rect">
          <a:avLst/>
        </a:prstGeom>
        <a:noFill/>
        <a:ln w="9525">
          <a:noFill/>
          <a:miter lim="800000"/>
          <a:headEnd/>
          <a:tailEnd/>
        </a:ln>
      </xdr:spPr>
    </xdr:pic>
    <xdr:clientData/>
  </xdr:oneCellAnchor>
  <xdr:oneCellAnchor>
    <xdr:from>
      <xdr:col>4</xdr:col>
      <xdr:colOff>1047750</xdr:colOff>
      <xdr:row>2711</xdr:row>
      <xdr:rowOff>0</xdr:rowOff>
    </xdr:from>
    <xdr:ext cx="2242" cy="161925"/>
    <xdr:pic>
      <xdr:nvPicPr>
        <xdr:cNvPr id="3547" name="Picture 21">
          <a:extLst>
            <a:ext uri="{FF2B5EF4-FFF2-40B4-BE49-F238E27FC236}">
              <a16:creationId xmlns:a16="http://schemas.microsoft.com/office/drawing/2014/main" xmlns="" id="{7C5C0542-A4A9-4A5E-B320-E086F487ADF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020550"/>
          <a:ext cx="2242" cy="161925"/>
        </a:xfrm>
        <a:prstGeom prst="rect">
          <a:avLst/>
        </a:prstGeom>
        <a:noFill/>
        <a:ln w="9525">
          <a:noFill/>
          <a:miter lim="800000"/>
          <a:headEnd/>
          <a:tailEnd/>
        </a:ln>
      </xdr:spPr>
    </xdr:pic>
    <xdr:clientData/>
  </xdr:oneCellAnchor>
  <xdr:oneCellAnchor>
    <xdr:from>
      <xdr:col>4</xdr:col>
      <xdr:colOff>1047750</xdr:colOff>
      <xdr:row>2671</xdr:row>
      <xdr:rowOff>0</xdr:rowOff>
    </xdr:from>
    <xdr:ext cx="2242" cy="161925"/>
    <xdr:pic>
      <xdr:nvPicPr>
        <xdr:cNvPr id="3548" name="Picture 21">
          <a:extLst>
            <a:ext uri="{FF2B5EF4-FFF2-40B4-BE49-F238E27FC236}">
              <a16:creationId xmlns:a16="http://schemas.microsoft.com/office/drawing/2014/main" xmlns="" id="{85901E0F-2078-4B43-B47F-60A9F249C8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400550"/>
          <a:ext cx="2242" cy="161925"/>
        </a:xfrm>
        <a:prstGeom prst="rect">
          <a:avLst/>
        </a:prstGeom>
        <a:noFill/>
        <a:ln w="9525">
          <a:noFill/>
          <a:miter lim="800000"/>
          <a:headEnd/>
          <a:tailEnd/>
        </a:ln>
      </xdr:spPr>
    </xdr:pic>
    <xdr:clientData/>
  </xdr:oneCellAnchor>
  <xdr:oneCellAnchor>
    <xdr:from>
      <xdr:col>4</xdr:col>
      <xdr:colOff>1047750</xdr:colOff>
      <xdr:row>2653</xdr:row>
      <xdr:rowOff>0</xdr:rowOff>
    </xdr:from>
    <xdr:ext cx="2242" cy="161925"/>
    <xdr:pic>
      <xdr:nvPicPr>
        <xdr:cNvPr id="3549" name="Picture 21">
          <a:extLst>
            <a:ext uri="{FF2B5EF4-FFF2-40B4-BE49-F238E27FC236}">
              <a16:creationId xmlns:a16="http://schemas.microsoft.com/office/drawing/2014/main" xmlns="" id="{B476385E-78EF-499D-8DBA-0DE1E37093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2711</xdr:row>
      <xdr:rowOff>0</xdr:rowOff>
    </xdr:from>
    <xdr:ext cx="2242" cy="161925"/>
    <xdr:pic>
      <xdr:nvPicPr>
        <xdr:cNvPr id="3550" name="Picture 21">
          <a:extLst>
            <a:ext uri="{FF2B5EF4-FFF2-40B4-BE49-F238E27FC236}">
              <a16:creationId xmlns:a16="http://schemas.microsoft.com/office/drawing/2014/main" xmlns="" id="{C8767D56-AA07-42C2-B27D-0D915ABB653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020550"/>
          <a:ext cx="2242" cy="161925"/>
        </a:xfrm>
        <a:prstGeom prst="rect">
          <a:avLst/>
        </a:prstGeom>
        <a:noFill/>
        <a:ln w="9525">
          <a:noFill/>
          <a:miter lim="800000"/>
          <a:headEnd/>
          <a:tailEnd/>
        </a:ln>
      </xdr:spPr>
    </xdr:pic>
    <xdr:clientData/>
  </xdr:oneCellAnchor>
  <xdr:oneCellAnchor>
    <xdr:from>
      <xdr:col>4</xdr:col>
      <xdr:colOff>1047750</xdr:colOff>
      <xdr:row>2711</xdr:row>
      <xdr:rowOff>0</xdr:rowOff>
    </xdr:from>
    <xdr:ext cx="2242" cy="161925"/>
    <xdr:pic>
      <xdr:nvPicPr>
        <xdr:cNvPr id="3551" name="Picture 21">
          <a:extLst>
            <a:ext uri="{FF2B5EF4-FFF2-40B4-BE49-F238E27FC236}">
              <a16:creationId xmlns:a16="http://schemas.microsoft.com/office/drawing/2014/main" xmlns="" id="{12174424-A775-4F7C-BEF8-03A2EA0A697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020550"/>
          <a:ext cx="2242" cy="161925"/>
        </a:xfrm>
        <a:prstGeom prst="rect">
          <a:avLst/>
        </a:prstGeom>
        <a:noFill/>
        <a:ln w="9525">
          <a:noFill/>
          <a:miter lim="800000"/>
          <a:headEnd/>
          <a:tailEnd/>
        </a:ln>
      </xdr:spPr>
    </xdr:pic>
    <xdr:clientData/>
  </xdr:oneCellAnchor>
  <xdr:oneCellAnchor>
    <xdr:from>
      <xdr:col>4</xdr:col>
      <xdr:colOff>1047750</xdr:colOff>
      <xdr:row>2671</xdr:row>
      <xdr:rowOff>0</xdr:rowOff>
    </xdr:from>
    <xdr:ext cx="2242" cy="161925"/>
    <xdr:pic>
      <xdr:nvPicPr>
        <xdr:cNvPr id="3552" name="Picture 21">
          <a:extLst>
            <a:ext uri="{FF2B5EF4-FFF2-40B4-BE49-F238E27FC236}">
              <a16:creationId xmlns:a16="http://schemas.microsoft.com/office/drawing/2014/main" xmlns="" id="{90BD3314-82E2-410A-AFE6-603E52070D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400550"/>
          <a:ext cx="2242" cy="161925"/>
        </a:xfrm>
        <a:prstGeom prst="rect">
          <a:avLst/>
        </a:prstGeom>
        <a:noFill/>
        <a:ln w="9525">
          <a:noFill/>
          <a:miter lim="800000"/>
          <a:headEnd/>
          <a:tailEnd/>
        </a:ln>
      </xdr:spPr>
    </xdr:pic>
    <xdr:clientData/>
  </xdr:oneCellAnchor>
  <xdr:oneCellAnchor>
    <xdr:from>
      <xdr:col>4</xdr:col>
      <xdr:colOff>1047750</xdr:colOff>
      <xdr:row>2700</xdr:row>
      <xdr:rowOff>0</xdr:rowOff>
    </xdr:from>
    <xdr:ext cx="2242" cy="161925"/>
    <xdr:pic>
      <xdr:nvPicPr>
        <xdr:cNvPr id="3553" name="Picture 21">
          <a:extLst>
            <a:ext uri="{FF2B5EF4-FFF2-40B4-BE49-F238E27FC236}">
              <a16:creationId xmlns:a16="http://schemas.microsoft.com/office/drawing/2014/main" xmlns="" id="{DEFC1FAB-69C8-4969-ADA8-E85ADBB839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925050"/>
          <a:ext cx="2242" cy="161925"/>
        </a:xfrm>
        <a:prstGeom prst="rect">
          <a:avLst/>
        </a:prstGeom>
        <a:noFill/>
        <a:ln w="9525">
          <a:noFill/>
          <a:miter lim="800000"/>
          <a:headEnd/>
          <a:tailEnd/>
        </a:ln>
      </xdr:spPr>
    </xdr:pic>
    <xdr:clientData/>
  </xdr:oneCellAnchor>
  <xdr:oneCellAnchor>
    <xdr:from>
      <xdr:col>4</xdr:col>
      <xdr:colOff>1047750</xdr:colOff>
      <xdr:row>2654</xdr:row>
      <xdr:rowOff>0</xdr:rowOff>
    </xdr:from>
    <xdr:ext cx="2242" cy="161925"/>
    <xdr:pic>
      <xdr:nvPicPr>
        <xdr:cNvPr id="3554" name="Picture 21">
          <a:extLst>
            <a:ext uri="{FF2B5EF4-FFF2-40B4-BE49-F238E27FC236}">
              <a16:creationId xmlns:a16="http://schemas.microsoft.com/office/drawing/2014/main" xmlns="" id="{3778B2B3-A231-4687-988A-768BBF51AA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2717</xdr:row>
      <xdr:rowOff>0</xdr:rowOff>
    </xdr:from>
    <xdr:ext cx="2242" cy="161925"/>
    <xdr:pic>
      <xdr:nvPicPr>
        <xdr:cNvPr id="3555" name="Picture 21">
          <a:extLst>
            <a:ext uri="{FF2B5EF4-FFF2-40B4-BE49-F238E27FC236}">
              <a16:creationId xmlns:a16="http://schemas.microsoft.com/office/drawing/2014/main" xmlns="" id="{442EAFE9-B1C1-41E1-92AA-C290FA1974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163550"/>
          <a:ext cx="2242" cy="161925"/>
        </a:xfrm>
        <a:prstGeom prst="rect">
          <a:avLst/>
        </a:prstGeom>
        <a:noFill/>
        <a:ln w="9525">
          <a:noFill/>
          <a:miter lim="800000"/>
          <a:headEnd/>
          <a:tailEnd/>
        </a:ln>
      </xdr:spPr>
    </xdr:pic>
    <xdr:clientData/>
  </xdr:oneCellAnchor>
  <xdr:oneCellAnchor>
    <xdr:from>
      <xdr:col>4</xdr:col>
      <xdr:colOff>1047750</xdr:colOff>
      <xdr:row>2653</xdr:row>
      <xdr:rowOff>0</xdr:rowOff>
    </xdr:from>
    <xdr:ext cx="2242" cy="161925"/>
    <xdr:pic>
      <xdr:nvPicPr>
        <xdr:cNvPr id="3556" name="Picture 21">
          <a:extLst>
            <a:ext uri="{FF2B5EF4-FFF2-40B4-BE49-F238E27FC236}">
              <a16:creationId xmlns:a16="http://schemas.microsoft.com/office/drawing/2014/main" xmlns="" id="{BA9DCF09-87F5-4A00-AEF0-8A84CDE4FD0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2653</xdr:row>
      <xdr:rowOff>0</xdr:rowOff>
    </xdr:from>
    <xdr:ext cx="2242" cy="161925"/>
    <xdr:pic>
      <xdr:nvPicPr>
        <xdr:cNvPr id="3557" name="Picture 21">
          <a:extLst>
            <a:ext uri="{FF2B5EF4-FFF2-40B4-BE49-F238E27FC236}">
              <a16:creationId xmlns:a16="http://schemas.microsoft.com/office/drawing/2014/main" xmlns="" id="{D0F2E44C-E877-414A-A0C2-9F86392375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2711</xdr:row>
      <xdr:rowOff>0</xdr:rowOff>
    </xdr:from>
    <xdr:ext cx="2242" cy="161925"/>
    <xdr:pic>
      <xdr:nvPicPr>
        <xdr:cNvPr id="3558" name="Picture 21">
          <a:extLst>
            <a:ext uri="{FF2B5EF4-FFF2-40B4-BE49-F238E27FC236}">
              <a16:creationId xmlns:a16="http://schemas.microsoft.com/office/drawing/2014/main" xmlns="" id="{EE3ADC43-4E4E-42CB-830A-5C75B84F2D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020550"/>
          <a:ext cx="2242" cy="161925"/>
        </a:xfrm>
        <a:prstGeom prst="rect">
          <a:avLst/>
        </a:prstGeom>
        <a:noFill/>
        <a:ln w="9525">
          <a:noFill/>
          <a:miter lim="800000"/>
          <a:headEnd/>
          <a:tailEnd/>
        </a:ln>
      </xdr:spPr>
    </xdr:pic>
    <xdr:clientData/>
  </xdr:oneCellAnchor>
  <xdr:oneCellAnchor>
    <xdr:from>
      <xdr:col>4</xdr:col>
      <xdr:colOff>1047750</xdr:colOff>
      <xdr:row>2712</xdr:row>
      <xdr:rowOff>0</xdr:rowOff>
    </xdr:from>
    <xdr:ext cx="2242" cy="161925"/>
    <xdr:pic>
      <xdr:nvPicPr>
        <xdr:cNvPr id="3559" name="Picture 21">
          <a:extLst>
            <a:ext uri="{FF2B5EF4-FFF2-40B4-BE49-F238E27FC236}">
              <a16:creationId xmlns:a16="http://schemas.microsoft.com/office/drawing/2014/main" xmlns="" id="{3A815613-95B4-4C6A-9EA8-B68A60C29B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211050"/>
          <a:ext cx="2242" cy="161925"/>
        </a:xfrm>
        <a:prstGeom prst="rect">
          <a:avLst/>
        </a:prstGeom>
        <a:noFill/>
        <a:ln w="9525">
          <a:noFill/>
          <a:miter lim="800000"/>
          <a:headEnd/>
          <a:tailEnd/>
        </a:ln>
      </xdr:spPr>
    </xdr:pic>
    <xdr:clientData/>
  </xdr:oneCellAnchor>
  <xdr:oneCellAnchor>
    <xdr:from>
      <xdr:col>4</xdr:col>
      <xdr:colOff>1047750</xdr:colOff>
      <xdr:row>2664</xdr:row>
      <xdr:rowOff>0</xdr:rowOff>
    </xdr:from>
    <xdr:ext cx="2242" cy="161925"/>
    <xdr:pic>
      <xdr:nvPicPr>
        <xdr:cNvPr id="3560" name="Picture 21">
          <a:extLst>
            <a:ext uri="{FF2B5EF4-FFF2-40B4-BE49-F238E27FC236}">
              <a16:creationId xmlns:a16="http://schemas.microsoft.com/office/drawing/2014/main" xmlns="" id="{98D7B297-2E08-424A-A495-751173D831A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067050"/>
          <a:ext cx="2242" cy="161925"/>
        </a:xfrm>
        <a:prstGeom prst="rect">
          <a:avLst/>
        </a:prstGeom>
        <a:noFill/>
        <a:ln w="9525">
          <a:noFill/>
          <a:miter lim="800000"/>
          <a:headEnd/>
          <a:tailEnd/>
        </a:ln>
      </xdr:spPr>
    </xdr:pic>
    <xdr:clientData/>
  </xdr:oneCellAnchor>
  <xdr:oneCellAnchor>
    <xdr:from>
      <xdr:col>4</xdr:col>
      <xdr:colOff>1047750</xdr:colOff>
      <xdr:row>2714</xdr:row>
      <xdr:rowOff>0</xdr:rowOff>
    </xdr:from>
    <xdr:ext cx="2242" cy="161925"/>
    <xdr:pic>
      <xdr:nvPicPr>
        <xdr:cNvPr id="3561" name="Picture 21">
          <a:extLst>
            <a:ext uri="{FF2B5EF4-FFF2-40B4-BE49-F238E27FC236}">
              <a16:creationId xmlns:a16="http://schemas.microsoft.com/office/drawing/2014/main" xmlns="" id="{A80C3E26-7292-4EE6-8462-7FB450FBDA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592050"/>
          <a:ext cx="2242" cy="161925"/>
        </a:xfrm>
        <a:prstGeom prst="rect">
          <a:avLst/>
        </a:prstGeom>
        <a:noFill/>
        <a:ln w="9525">
          <a:noFill/>
          <a:miter lim="800000"/>
          <a:headEnd/>
          <a:tailEnd/>
        </a:ln>
      </xdr:spPr>
    </xdr:pic>
    <xdr:clientData/>
  </xdr:oneCellAnchor>
  <xdr:oneCellAnchor>
    <xdr:from>
      <xdr:col>4</xdr:col>
      <xdr:colOff>1047750</xdr:colOff>
      <xdr:row>2696</xdr:row>
      <xdr:rowOff>0</xdr:rowOff>
    </xdr:from>
    <xdr:ext cx="2242" cy="161925"/>
    <xdr:pic>
      <xdr:nvPicPr>
        <xdr:cNvPr id="3562" name="Picture 21">
          <a:extLst>
            <a:ext uri="{FF2B5EF4-FFF2-40B4-BE49-F238E27FC236}">
              <a16:creationId xmlns:a16="http://schemas.microsoft.com/office/drawing/2014/main" xmlns="" id="{524E8EE5-A59B-43C8-BC3D-594A988C287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163050"/>
          <a:ext cx="2242" cy="161925"/>
        </a:xfrm>
        <a:prstGeom prst="rect">
          <a:avLst/>
        </a:prstGeom>
        <a:noFill/>
        <a:ln w="9525">
          <a:noFill/>
          <a:miter lim="800000"/>
          <a:headEnd/>
          <a:tailEnd/>
        </a:ln>
      </xdr:spPr>
    </xdr:pic>
    <xdr:clientData/>
  </xdr:oneCellAnchor>
  <xdr:oneCellAnchor>
    <xdr:from>
      <xdr:col>4</xdr:col>
      <xdr:colOff>1047750</xdr:colOff>
      <xdr:row>2666</xdr:row>
      <xdr:rowOff>0</xdr:rowOff>
    </xdr:from>
    <xdr:ext cx="2242" cy="161925"/>
    <xdr:pic>
      <xdr:nvPicPr>
        <xdr:cNvPr id="3563" name="Picture 21">
          <a:extLst>
            <a:ext uri="{FF2B5EF4-FFF2-40B4-BE49-F238E27FC236}">
              <a16:creationId xmlns:a16="http://schemas.microsoft.com/office/drawing/2014/main" xmlns="" id="{EE27C0F9-6420-402C-9500-811900B1141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48050"/>
          <a:ext cx="2242" cy="161925"/>
        </a:xfrm>
        <a:prstGeom prst="rect">
          <a:avLst/>
        </a:prstGeom>
        <a:noFill/>
        <a:ln w="9525">
          <a:noFill/>
          <a:miter lim="800000"/>
          <a:headEnd/>
          <a:tailEnd/>
        </a:ln>
      </xdr:spPr>
    </xdr:pic>
    <xdr:clientData/>
  </xdr:oneCellAnchor>
  <xdr:oneCellAnchor>
    <xdr:from>
      <xdr:col>4</xdr:col>
      <xdr:colOff>1047750</xdr:colOff>
      <xdr:row>2703</xdr:row>
      <xdr:rowOff>0</xdr:rowOff>
    </xdr:from>
    <xdr:ext cx="2242" cy="161925"/>
    <xdr:pic>
      <xdr:nvPicPr>
        <xdr:cNvPr id="3564" name="Picture 21">
          <a:extLst>
            <a:ext uri="{FF2B5EF4-FFF2-40B4-BE49-F238E27FC236}">
              <a16:creationId xmlns:a16="http://schemas.microsoft.com/office/drawing/2014/main" xmlns="" id="{519328D7-F348-409B-A33E-C89E7EA3867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496550"/>
          <a:ext cx="2242" cy="161925"/>
        </a:xfrm>
        <a:prstGeom prst="rect">
          <a:avLst/>
        </a:prstGeom>
        <a:noFill/>
        <a:ln w="9525">
          <a:noFill/>
          <a:miter lim="800000"/>
          <a:headEnd/>
          <a:tailEnd/>
        </a:ln>
      </xdr:spPr>
    </xdr:pic>
    <xdr:clientData/>
  </xdr:oneCellAnchor>
  <xdr:oneCellAnchor>
    <xdr:from>
      <xdr:col>4</xdr:col>
      <xdr:colOff>1047750</xdr:colOff>
      <xdr:row>2693</xdr:row>
      <xdr:rowOff>0</xdr:rowOff>
    </xdr:from>
    <xdr:ext cx="2242" cy="161925"/>
    <xdr:pic>
      <xdr:nvPicPr>
        <xdr:cNvPr id="3565" name="Picture 21">
          <a:extLst>
            <a:ext uri="{FF2B5EF4-FFF2-40B4-BE49-F238E27FC236}">
              <a16:creationId xmlns:a16="http://schemas.microsoft.com/office/drawing/2014/main" xmlns="" id="{8886A25C-7A65-4B71-9C4E-E6DFB1620C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591550"/>
          <a:ext cx="2242" cy="161925"/>
        </a:xfrm>
        <a:prstGeom prst="rect">
          <a:avLst/>
        </a:prstGeom>
        <a:noFill/>
        <a:ln w="9525">
          <a:noFill/>
          <a:miter lim="800000"/>
          <a:headEnd/>
          <a:tailEnd/>
        </a:ln>
      </xdr:spPr>
    </xdr:pic>
    <xdr:clientData/>
  </xdr:oneCellAnchor>
  <xdr:oneCellAnchor>
    <xdr:from>
      <xdr:col>4</xdr:col>
      <xdr:colOff>1047750</xdr:colOff>
      <xdr:row>2666</xdr:row>
      <xdr:rowOff>0</xdr:rowOff>
    </xdr:from>
    <xdr:ext cx="2242" cy="161925"/>
    <xdr:pic>
      <xdr:nvPicPr>
        <xdr:cNvPr id="3566" name="Picture 21">
          <a:extLst>
            <a:ext uri="{FF2B5EF4-FFF2-40B4-BE49-F238E27FC236}">
              <a16:creationId xmlns:a16="http://schemas.microsoft.com/office/drawing/2014/main" xmlns="" id="{EDFE2AE9-6952-4994-B043-1E8C1816A7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48050"/>
          <a:ext cx="2242" cy="161925"/>
        </a:xfrm>
        <a:prstGeom prst="rect">
          <a:avLst/>
        </a:prstGeom>
        <a:noFill/>
        <a:ln w="9525">
          <a:noFill/>
          <a:miter lim="800000"/>
          <a:headEnd/>
          <a:tailEnd/>
        </a:ln>
      </xdr:spPr>
    </xdr:pic>
    <xdr:clientData/>
  </xdr:oneCellAnchor>
  <xdr:oneCellAnchor>
    <xdr:from>
      <xdr:col>4</xdr:col>
      <xdr:colOff>1047750</xdr:colOff>
      <xdr:row>2714</xdr:row>
      <xdr:rowOff>0</xdr:rowOff>
    </xdr:from>
    <xdr:ext cx="2242" cy="161925"/>
    <xdr:pic>
      <xdr:nvPicPr>
        <xdr:cNvPr id="3567" name="Picture 21">
          <a:extLst>
            <a:ext uri="{FF2B5EF4-FFF2-40B4-BE49-F238E27FC236}">
              <a16:creationId xmlns:a16="http://schemas.microsoft.com/office/drawing/2014/main" xmlns="" id="{C882DD1C-30A7-430E-BD4C-404399FAD63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592050"/>
          <a:ext cx="2242" cy="161925"/>
        </a:xfrm>
        <a:prstGeom prst="rect">
          <a:avLst/>
        </a:prstGeom>
        <a:noFill/>
        <a:ln w="9525">
          <a:noFill/>
          <a:miter lim="800000"/>
          <a:headEnd/>
          <a:tailEnd/>
        </a:ln>
      </xdr:spPr>
    </xdr:pic>
    <xdr:clientData/>
  </xdr:oneCellAnchor>
  <xdr:oneCellAnchor>
    <xdr:from>
      <xdr:col>4</xdr:col>
      <xdr:colOff>1047750</xdr:colOff>
      <xdr:row>2671</xdr:row>
      <xdr:rowOff>0</xdr:rowOff>
    </xdr:from>
    <xdr:ext cx="2242" cy="161925"/>
    <xdr:pic>
      <xdr:nvPicPr>
        <xdr:cNvPr id="3568" name="Picture 21">
          <a:extLst>
            <a:ext uri="{FF2B5EF4-FFF2-40B4-BE49-F238E27FC236}">
              <a16:creationId xmlns:a16="http://schemas.microsoft.com/office/drawing/2014/main" xmlns="" id="{ECD7CD20-7F13-40ED-9AB3-FF08D97284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4400550"/>
          <a:ext cx="2242" cy="161925"/>
        </a:xfrm>
        <a:prstGeom prst="rect">
          <a:avLst/>
        </a:prstGeom>
        <a:noFill/>
        <a:ln w="9525">
          <a:noFill/>
          <a:miter lim="800000"/>
          <a:headEnd/>
          <a:tailEnd/>
        </a:ln>
      </xdr:spPr>
    </xdr:pic>
    <xdr:clientData/>
  </xdr:oneCellAnchor>
  <xdr:oneCellAnchor>
    <xdr:from>
      <xdr:col>4</xdr:col>
      <xdr:colOff>1047750</xdr:colOff>
      <xdr:row>2700</xdr:row>
      <xdr:rowOff>0</xdr:rowOff>
    </xdr:from>
    <xdr:ext cx="2242" cy="161925"/>
    <xdr:pic>
      <xdr:nvPicPr>
        <xdr:cNvPr id="3569" name="Picture 21">
          <a:extLst>
            <a:ext uri="{FF2B5EF4-FFF2-40B4-BE49-F238E27FC236}">
              <a16:creationId xmlns:a16="http://schemas.microsoft.com/office/drawing/2014/main" xmlns="" id="{67EEE9B0-5E7A-4EF2-AFE7-7BB53B1097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925050"/>
          <a:ext cx="2242" cy="161925"/>
        </a:xfrm>
        <a:prstGeom prst="rect">
          <a:avLst/>
        </a:prstGeom>
        <a:noFill/>
        <a:ln w="9525">
          <a:noFill/>
          <a:miter lim="800000"/>
          <a:headEnd/>
          <a:tailEnd/>
        </a:ln>
      </xdr:spPr>
    </xdr:pic>
    <xdr:clientData/>
  </xdr:oneCellAnchor>
  <xdr:oneCellAnchor>
    <xdr:from>
      <xdr:col>4</xdr:col>
      <xdr:colOff>1047750</xdr:colOff>
      <xdr:row>2654</xdr:row>
      <xdr:rowOff>0</xdr:rowOff>
    </xdr:from>
    <xdr:ext cx="2242" cy="161925"/>
    <xdr:pic>
      <xdr:nvPicPr>
        <xdr:cNvPr id="3570" name="Picture 21">
          <a:extLst>
            <a:ext uri="{FF2B5EF4-FFF2-40B4-BE49-F238E27FC236}">
              <a16:creationId xmlns:a16="http://schemas.microsoft.com/office/drawing/2014/main" xmlns="" id="{E7758FE4-C66F-4CB1-9790-777B35CB04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2050"/>
          <a:ext cx="2242" cy="161925"/>
        </a:xfrm>
        <a:prstGeom prst="rect">
          <a:avLst/>
        </a:prstGeom>
        <a:noFill/>
        <a:ln w="9525">
          <a:noFill/>
          <a:miter lim="800000"/>
          <a:headEnd/>
          <a:tailEnd/>
        </a:ln>
      </xdr:spPr>
    </xdr:pic>
    <xdr:clientData/>
  </xdr:oneCellAnchor>
  <xdr:oneCellAnchor>
    <xdr:from>
      <xdr:col>4</xdr:col>
      <xdr:colOff>1047750</xdr:colOff>
      <xdr:row>2717</xdr:row>
      <xdr:rowOff>0</xdr:rowOff>
    </xdr:from>
    <xdr:ext cx="2242" cy="161925"/>
    <xdr:pic>
      <xdr:nvPicPr>
        <xdr:cNvPr id="3571" name="Picture 21">
          <a:extLst>
            <a:ext uri="{FF2B5EF4-FFF2-40B4-BE49-F238E27FC236}">
              <a16:creationId xmlns:a16="http://schemas.microsoft.com/office/drawing/2014/main" xmlns="" id="{6B0C3E7E-C2D0-4025-843A-373772081E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3163550"/>
          <a:ext cx="2242" cy="161925"/>
        </a:xfrm>
        <a:prstGeom prst="rect">
          <a:avLst/>
        </a:prstGeom>
        <a:noFill/>
        <a:ln w="9525">
          <a:noFill/>
          <a:miter lim="800000"/>
          <a:headEnd/>
          <a:tailEnd/>
        </a:ln>
      </xdr:spPr>
    </xdr:pic>
    <xdr:clientData/>
  </xdr:oneCellAnchor>
  <xdr:oneCellAnchor>
    <xdr:from>
      <xdr:col>4</xdr:col>
      <xdr:colOff>1047750</xdr:colOff>
      <xdr:row>2653</xdr:row>
      <xdr:rowOff>0</xdr:rowOff>
    </xdr:from>
    <xdr:ext cx="2242" cy="161925"/>
    <xdr:pic>
      <xdr:nvPicPr>
        <xdr:cNvPr id="3572" name="Picture 21">
          <a:extLst>
            <a:ext uri="{FF2B5EF4-FFF2-40B4-BE49-F238E27FC236}">
              <a16:creationId xmlns:a16="http://schemas.microsoft.com/office/drawing/2014/main" xmlns="" id="{12E183BF-DDA4-4244-ABE9-20902002A1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2653</xdr:row>
      <xdr:rowOff>0</xdr:rowOff>
    </xdr:from>
    <xdr:ext cx="2242" cy="161925"/>
    <xdr:pic>
      <xdr:nvPicPr>
        <xdr:cNvPr id="3573" name="Picture 21">
          <a:extLst>
            <a:ext uri="{FF2B5EF4-FFF2-40B4-BE49-F238E27FC236}">
              <a16:creationId xmlns:a16="http://schemas.microsoft.com/office/drawing/2014/main" xmlns="" id="{A8F897D2-E5E1-4386-814D-94556C41393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2711</xdr:row>
      <xdr:rowOff>0</xdr:rowOff>
    </xdr:from>
    <xdr:ext cx="2242" cy="161925"/>
    <xdr:pic>
      <xdr:nvPicPr>
        <xdr:cNvPr id="3574" name="Picture 21">
          <a:extLst>
            <a:ext uri="{FF2B5EF4-FFF2-40B4-BE49-F238E27FC236}">
              <a16:creationId xmlns:a16="http://schemas.microsoft.com/office/drawing/2014/main" xmlns="" id="{7ED57664-845D-4A20-9A14-90704AD3FD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020550"/>
          <a:ext cx="2242" cy="161925"/>
        </a:xfrm>
        <a:prstGeom prst="rect">
          <a:avLst/>
        </a:prstGeom>
        <a:noFill/>
        <a:ln w="9525">
          <a:noFill/>
          <a:miter lim="800000"/>
          <a:headEnd/>
          <a:tailEnd/>
        </a:ln>
      </xdr:spPr>
    </xdr:pic>
    <xdr:clientData/>
  </xdr:oneCellAnchor>
  <xdr:oneCellAnchor>
    <xdr:from>
      <xdr:col>4</xdr:col>
      <xdr:colOff>1047750</xdr:colOff>
      <xdr:row>2712</xdr:row>
      <xdr:rowOff>0</xdr:rowOff>
    </xdr:from>
    <xdr:ext cx="2242" cy="161925"/>
    <xdr:pic>
      <xdr:nvPicPr>
        <xdr:cNvPr id="3575" name="Picture 21">
          <a:extLst>
            <a:ext uri="{FF2B5EF4-FFF2-40B4-BE49-F238E27FC236}">
              <a16:creationId xmlns:a16="http://schemas.microsoft.com/office/drawing/2014/main" xmlns="" id="{548D28C4-D94B-4203-B0CF-9E88A5FA4F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211050"/>
          <a:ext cx="2242" cy="161925"/>
        </a:xfrm>
        <a:prstGeom prst="rect">
          <a:avLst/>
        </a:prstGeom>
        <a:noFill/>
        <a:ln w="9525">
          <a:noFill/>
          <a:miter lim="800000"/>
          <a:headEnd/>
          <a:tailEnd/>
        </a:ln>
      </xdr:spPr>
    </xdr:pic>
    <xdr:clientData/>
  </xdr:oneCellAnchor>
  <xdr:oneCellAnchor>
    <xdr:from>
      <xdr:col>4</xdr:col>
      <xdr:colOff>1047750</xdr:colOff>
      <xdr:row>2664</xdr:row>
      <xdr:rowOff>0</xdr:rowOff>
    </xdr:from>
    <xdr:ext cx="2242" cy="161925"/>
    <xdr:pic>
      <xdr:nvPicPr>
        <xdr:cNvPr id="3576" name="Picture 21">
          <a:extLst>
            <a:ext uri="{FF2B5EF4-FFF2-40B4-BE49-F238E27FC236}">
              <a16:creationId xmlns:a16="http://schemas.microsoft.com/office/drawing/2014/main" xmlns="" id="{AF391784-FF3A-43C7-AF9B-0450D92843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067050"/>
          <a:ext cx="2242" cy="161925"/>
        </a:xfrm>
        <a:prstGeom prst="rect">
          <a:avLst/>
        </a:prstGeom>
        <a:noFill/>
        <a:ln w="9525">
          <a:noFill/>
          <a:miter lim="800000"/>
          <a:headEnd/>
          <a:tailEnd/>
        </a:ln>
      </xdr:spPr>
    </xdr:pic>
    <xdr:clientData/>
  </xdr:oneCellAnchor>
  <xdr:oneCellAnchor>
    <xdr:from>
      <xdr:col>4</xdr:col>
      <xdr:colOff>1047750</xdr:colOff>
      <xdr:row>2714</xdr:row>
      <xdr:rowOff>0</xdr:rowOff>
    </xdr:from>
    <xdr:ext cx="2242" cy="161925"/>
    <xdr:pic>
      <xdr:nvPicPr>
        <xdr:cNvPr id="3577" name="Picture 21">
          <a:extLst>
            <a:ext uri="{FF2B5EF4-FFF2-40B4-BE49-F238E27FC236}">
              <a16:creationId xmlns:a16="http://schemas.microsoft.com/office/drawing/2014/main" xmlns="" id="{671EDD5A-8783-4AAC-92BB-7424519A3A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592050"/>
          <a:ext cx="2242" cy="161925"/>
        </a:xfrm>
        <a:prstGeom prst="rect">
          <a:avLst/>
        </a:prstGeom>
        <a:noFill/>
        <a:ln w="9525">
          <a:noFill/>
          <a:miter lim="800000"/>
          <a:headEnd/>
          <a:tailEnd/>
        </a:ln>
      </xdr:spPr>
    </xdr:pic>
    <xdr:clientData/>
  </xdr:oneCellAnchor>
  <xdr:oneCellAnchor>
    <xdr:from>
      <xdr:col>4</xdr:col>
      <xdr:colOff>1047750</xdr:colOff>
      <xdr:row>2696</xdr:row>
      <xdr:rowOff>0</xdr:rowOff>
    </xdr:from>
    <xdr:ext cx="2242" cy="161925"/>
    <xdr:pic>
      <xdr:nvPicPr>
        <xdr:cNvPr id="3578" name="Picture 21">
          <a:extLst>
            <a:ext uri="{FF2B5EF4-FFF2-40B4-BE49-F238E27FC236}">
              <a16:creationId xmlns:a16="http://schemas.microsoft.com/office/drawing/2014/main" xmlns="" id="{38E53A03-CFAB-4CE4-9A5E-903FDFCB35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163050"/>
          <a:ext cx="2242" cy="161925"/>
        </a:xfrm>
        <a:prstGeom prst="rect">
          <a:avLst/>
        </a:prstGeom>
        <a:noFill/>
        <a:ln w="9525">
          <a:noFill/>
          <a:miter lim="800000"/>
          <a:headEnd/>
          <a:tailEnd/>
        </a:ln>
      </xdr:spPr>
    </xdr:pic>
    <xdr:clientData/>
  </xdr:oneCellAnchor>
  <xdr:oneCellAnchor>
    <xdr:from>
      <xdr:col>4</xdr:col>
      <xdr:colOff>1047750</xdr:colOff>
      <xdr:row>2666</xdr:row>
      <xdr:rowOff>0</xdr:rowOff>
    </xdr:from>
    <xdr:ext cx="2242" cy="161925"/>
    <xdr:pic>
      <xdr:nvPicPr>
        <xdr:cNvPr id="3579" name="Picture 21">
          <a:extLst>
            <a:ext uri="{FF2B5EF4-FFF2-40B4-BE49-F238E27FC236}">
              <a16:creationId xmlns:a16="http://schemas.microsoft.com/office/drawing/2014/main" xmlns="" id="{4916238B-8FFF-48AA-A11A-AC3184E81E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48050"/>
          <a:ext cx="2242" cy="161925"/>
        </a:xfrm>
        <a:prstGeom prst="rect">
          <a:avLst/>
        </a:prstGeom>
        <a:noFill/>
        <a:ln w="9525">
          <a:noFill/>
          <a:miter lim="800000"/>
          <a:headEnd/>
          <a:tailEnd/>
        </a:ln>
      </xdr:spPr>
    </xdr:pic>
    <xdr:clientData/>
  </xdr:oneCellAnchor>
  <xdr:oneCellAnchor>
    <xdr:from>
      <xdr:col>4</xdr:col>
      <xdr:colOff>1047750</xdr:colOff>
      <xdr:row>2703</xdr:row>
      <xdr:rowOff>0</xdr:rowOff>
    </xdr:from>
    <xdr:ext cx="2242" cy="161925"/>
    <xdr:pic>
      <xdr:nvPicPr>
        <xdr:cNvPr id="3580" name="Picture 21">
          <a:extLst>
            <a:ext uri="{FF2B5EF4-FFF2-40B4-BE49-F238E27FC236}">
              <a16:creationId xmlns:a16="http://schemas.microsoft.com/office/drawing/2014/main" xmlns="" id="{20890E87-F481-4537-BBEB-4562F51D60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496550"/>
          <a:ext cx="2242" cy="161925"/>
        </a:xfrm>
        <a:prstGeom prst="rect">
          <a:avLst/>
        </a:prstGeom>
        <a:noFill/>
        <a:ln w="9525">
          <a:noFill/>
          <a:miter lim="800000"/>
          <a:headEnd/>
          <a:tailEnd/>
        </a:ln>
      </xdr:spPr>
    </xdr:pic>
    <xdr:clientData/>
  </xdr:oneCellAnchor>
  <xdr:oneCellAnchor>
    <xdr:from>
      <xdr:col>4</xdr:col>
      <xdr:colOff>1047750</xdr:colOff>
      <xdr:row>2693</xdr:row>
      <xdr:rowOff>0</xdr:rowOff>
    </xdr:from>
    <xdr:ext cx="2242" cy="161925"/>
    <xdr:pic>
      <xdr:nvPicPr>
        <xdr:cNvPr id="3581" name="Picture 21">
          <a:extLst>
            <a:ext uri="{FF2B5EF4-FFF2-40B4-BE49-F238E27FC236}">
              <a16:creationId xmlns:a16="http://schemas.microsoft.com/office/drawing/2014/main" xmlns="" id="{95ED1870-0DD6-4C81-92AF-58037D9BC6A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591550"/>
          <a:ext cx="2242" cy="161925"/>
        </a:xfrm>
        <a:prstGeom prst="rect">
          <a:avLst/>
        </a:prstGeom>
        <a:noFill/>
        <a:ln w="9525">
          <a:noFill/>
          <a:miter lim="800000"/>
          <a:headEnd/>
          <a:tailEnd/>
        </a:ln>
      </xdr:spPr>
    </xdr:pic>
    <xdr:clientData/>
  </xdr:oneCellAnchor>
  <xdr:oneCellAnchor>
    <xdr:from>
      <xdr:col>4</xdr:col>
      <xdr:colOff>1047750</xdr:colOff>
      <xdr:row>2666</xdr:row>
      <xdr:rowOff>0</xdr:rowOff>
    </xdr:from>
    <xdr:ext cx="2242" cy="161925"/>
    <xdr:pic>
      <xdr:nvPicPr>
        <xdr:cNvPr id="3582" name="Picture 21">
          <a:extLst>
            <a:ext uri="{FF2B5EF4-FFF2-40B4-BE49-F238E27FC236}">
              <a16:creationId xmlns:a16="http://schemas.microsoft.com/office/drawing/2014/main" xmlns="" id="{310D0B62-2057-4160-A9FA-1E408E94C1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448050"/>
          <a:ext cx="2242" cy="161925"/>
        </a:xfrm>
        <a:prstGeom prst="rect">
          <a:avLst/>
        </a:prstGeom>
        <a:noFill/>
        <a:ln w="9525">
          <a:noFill/>
          <a:miter lim="800000"/>
          <a:headEnd/>
          <a:tailEnd/>
        </a:ln>
      </xdr:spPr>
    </xdr:pic>
    <xdr:clientData/>
  </xdr:oneCellAnchor>
  <xdr:oneCellAnchor>
    <xdr:from>
      <xdr:col>4</xdr:col>
      <xdr:colOff>1047750</xdr:colOff>
      <xdr:row>2714</xdr:row>
      <xdr:rowOff>0</xdr:rowOff>
    </xdr:from>
    <xdr:ext cx="2242" cy="161925"/>
    <xdr:pic>
      <xdr:nvPicPr>
        <xdr:cNvPr id="3583" name="Picture 21">
          <a:extLst>
            <a:ext uri="{FF2B5EF4-FFF2-40B4-BE49-F238E27FC236}">
              <a16:creationId xmlns:a16="http://schemas.microsoft.com/office/drawing/2014/main" xmlns="" id="{C5D67B8A-C4DE-4636-9CD4-96710BDECE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2592050"/>
          <a:ext cx="2242" cy="161925"/>
        </a:xfrm>
        <a:prstGeom prst="rect">
          <a:avLst/>
        </a:prstGeom>
        <a:noFill/>
        <a:ln w="9525">
          <a:noFill/>
          <a:miter lim="800000"/>
          <a:headEnd/>
          <a:tailEnd/>
        </a:ln>
      </xdr:spPr>
    </xdr:pic>
    <xdr:clientData/>
  </xdr:oneCellAnchor>
  <xdr:oneCellAnchor>
    <xdr:from>
      <xdr:col>4</xdr:col>
      <xdr:colOff>1047750</xdr:colOff>
      <xdr:row>2653</xdr:row>
      <xdr:rowOff>0</xdr:rowOff>
    </xdr:from>
    <xdr:ext cx="2242" cy="161925"/>
    <xdr:pic>
      <xdr:nvPicPr>
        <xdr:cNvPr id="3584" name="Picture 21">
          <a:extLst>
            <a:ext uri="{FF2B5EF4-FFF2-40B4-BE49-F238E27FC236}">
              <a16:creationId xmlns:a16="http://schemas.microsoft.com/office/drawing/2014/main" xmlns="" id="{83168CA8-DE88-4499-A503-B858E932376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2653</xdr:row>
      <xdr:rowOff>0</xdr:rowOff>
    </xdr:from>
    <xdr:ext cx="2242" cy="161925"/>
    <xdr:pic>
      <xdr:nvPicPr>
        <xdr:cNvPr id="3585" name="Picture 21">
          <a:extLst>
            <a:ext uri="{FF2B5EF4-FFF2-40B4-BE49-F238E27FC236}">
              <a16:creationId xmlns:a16="http://schemas.microsoft.com/office/drawing/2014/main" xmlns="" id="{86C134E7-17B9-4023-9167-B1C2520E650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2653</xdr:row>
      <xdr:rowOff>0</xdr:rowOff>
    </xdr:from>
    <xdr:ext cx="2242" cy="161925"/>
    <xdr:pic>
      <xdr:nvPicPr>
        <xdr:cNvPr id="3586" name="Picture 21">
          <a:extLst>
            <a:ext uri="{FF2B5EF4-FFF2-40B4-BE49-F238E27FC236}">
              <a16:creationId xmlns:a16="http://schemas.microsoft.com/office/drawing/2014/main" xmlns="" id="{AF4491F5-0232-41B7-8A5F-09401D55F2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2653</xdr:row>
      <xdr:rowOff>0</xdr:rowOff>
    </xdr:from>
    <xdr:ext cx="2242" cy="161925"/>
    <xdr:pic>
      <xdr:nvPicPr>
        <xdr:cNvPr id="3587" name="Picture 21">
          <a:extLst>
            <a:ext uri="{FF2B5EF4-FFF2-40B4-BE49-F238E27FC236}">
              <a16:creationId xmlns:a16="http://schemas.microsoft.com/office/drawing/2014/main" xmlns="" id="{27CFF670-8670-48B0-9FCD-293E8AD9D1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2653</xdr:row>
      <xdr:rowOff>0</xdr:rowOff>
    </xdr:from>
    <xdr:ext cx="2242" cy="161925"/>
    <xdr:pic>
      <xdr:nvPicPr>
        <xdr:cNvPr id="3588" name="Picture 21">
          <a:extLst>
            <a:ext uri="{FF2B5EF4-FFF2-40B4-BE49-F238E27FC236}">
              <a16:creationId xmlns:a16="http://schemas.microsoft.com/office/drawing/2014/main" xmlns="" id="{42C68376-AC0B-40A9-904E-73D1C0E86A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2653</xdr:row>
      <xdr:rowOff>0</xdr:rowOff>
    </xdr:from>
    <xdr:ext cx="2242" cy="161925"/>
    <xdr:pic>
      <xdr:nvPicPr>
        <xdr:cNvPr id="3589" name="Picture 21">
          <a:extLst>
            <a:ext uri="{FF2B5EF4-FFF2-40B4-BE49-F238E27FC236}">
              <a16:creationId xmlns:a16="http://schemas.microsoft.com/office/drawing/2014/main" xmlns="" id="{330D76D7-57CF-4D61-8F33-90ABF013E10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3249</xdr:row>
      <xdr:rowOff>0</xdr:rowOff>
    </xdr:from>
    <xdr:ext cx="2242" cy="161925"/>
    <xdr:pic>
      <xdr:nvPicPr>
        <xdr:cNvPr id="3590" name="Picture 21">
          <a:extLst>
            <a:ext uri="{FF2B5EF4-FFF2-40B4-BE49-F238E27FC236}">
              <a16:creationId xmlns:a16="http://schemas.microsoft.com/office/drawing/2014/main" xmlns="" id="{9A67D79C-7F38-4241-A157-E03271ED9CB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2127050"/>
          <a:ext cx="2242" cy="161925"/>
        </a:xfrm>
        <a:prstGeom prst="rect">
          <a:avLst/>
        </a:prstGeom>
        <a:noFill/>
        <a:ln w="9525">
          <a:noFill/>
          <a:miter lim="800000"/>
          <a:headEnd/>
          <a:tailEnd/>
        </a:ln>
      </xdr:spPr>
    </xdr:pic>
    <xdr:clientData/>
  </xdr:oneCellAnchor>
  <xdr:oneCellAnchor>
    <xdr:from>
      <xdr:col>4</xdr:col>
      <xdr:colOff>1047750</xdr:colOff>
      <xdr:row>3273</xdr:row>
      <xdr:rowOff>0</xdr:rowOff>
    </xdr:from>
    <xdr:ext cx="2242" cy="161925"/>
    <xdr:pic>
      <xdr:nvPicPr>
        <xdr:cNvPr id="3591" name="Picture 21">
          <a:extLst>
            <a:ext uri="{FF2B5EF4-FFF2-40B4-BE49-F238E27FC236}">
              <a16:creationId xmlns:a16="http://schemas.microsoft.com/office/drawing/2014/main" xmlns="" id="{928F2250-CCBA-42FE-A27C-6B38BFA779F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6699050"/>
          <a:ext cx="2242" cy="161925"/>
        </a:xfrm>
        <a:prstGeom prst="rect">
          <a:avLst/>
        </a:prstGeom>
        <a:noFill/>
        <a:ln w="9525">
          <a:noFill/>
          <a:miter lim="800000"/>
          <a:headEnd/>
          <a:tailEnd/>
        </a:ln>
      </xdr:spPr>
    </xdr:pic>
    <xdr:clientData/>
  </xdr:oneCellAnchor>
  <xdr:oneCellAnchor>
    <xdr:from>
      <xdr:col>4</xdr:col>
      <xdr:colOff>1047750</xdr:colOff>
      <xdr:row>3170</xdr:row>
      <xdr:rowOff>0</xdr:rowOff>
    </xdr:from>
    <xdr:ext cx="2242" cy="161925"/>
    <xdr:pic>
      <xdr:nvPicPr>
        <xdr:cNvPr id="3592" name="Picture 21">
          <a:extLst>
            <a:ext uri="{FF2B5EF4-FFF2-40B4-BE49-F238E27FC236}">
              <a16:creationId xmlns:a16="http://schemas.microsoft.com/office/drawing/2014/main" xmlns="" id="{6BF76C42-A978-4438-8D8E-FBE48F0568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7077550"/>
          <a:ext cx="2242" cy="161925"/>
        </a:xfrm>
        <a:prstGeom prst="rect">
          <a:avLst/>
        </a:prstGeom>
        <a:noFill/>
        <a:ln w="9525">
          <a:noFill/>
          <a:miter lim="800000"/>
          <a:headEnd/>
          <a:tailEnd/>
        </a:ln>
      </xdr:spPr>
    </xdr:pic>
    <xdr:clientData/>
  </xdr:oneCellAnchor>
  <xdr:oneCellAnchor>
    <xdr:from>
      <xdr:col>4</xdr:col>
      <xdr:colOff>1047750</xdr:colOff>
      <xdr:row>3062</xdr:row>
      <xdr:rowOff>0</xdr:rowOff>
    </xdr:from>
    <xdr:ext cx="2242" cy="161925"/>
    <xdr:pic>
      <xdr:nvPicPr>
        <xdr:cNvPr id="3593" name="Picture 21">
          <a:extLst>
            <a:ext uri="{FF2B5EF4-FFF2-40B4-BE49-F238E27FC236}">
              <a16:creationId xmlns:a16="http://schemas.microsoft.com/office/drawing/2014/main" xmlns="" id="{27DE45A9-6E0F-42FC-8B5B-A8EB5F2AB5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6503550"/>
          <a:ext cx="2242" cy="161925"/>
        </a:xfrm>
        <a:prstGeom prst="rect">
          <a:avLst/>
        </a:prstGeom>
        <a:noFill/>
        <a:ln w="9525">
          <a:noFill/>
          <a:miter lim="800000"/>
          <a:headEnd/>
          <a:tailEnd/>
        </a:ln>
      </xdr:spPr>
    </xdr:pic>
    <xdr:clientData/>
  </xdr:oneCellAnchor>
  <xdr:oneCellAnchor>
    <xdr:from>
      <xdr:col>4</xdr:col>
      <xdr:colOff>1047750</xdr:colOff>
      <xdr:row>3249</xdr:row>
      <xdr:rowOff>0</xdr:rowOff>
    </xdr:from>
    <xdr:ext cx="2242" cy="161925"/>
    <xdr:pic>
      <xdr:nvPicPr>
        <xdr:cNvPr id="3594" name="Picture 21">
          <a:extLst>
            <a:ext uri="{FF2B5EF4-FFF2-40B4-BE49-F238E27FC236}">
              <a16:creationId xmlns:a16="http://schemas.microsoft.com/office/drawing/2014/main" xmlns="" id="{7F308A80-629B-4E16-BDB1-995D6B3B6C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2127050"/>
          <a:ext cx="2242" cy="161925"/>
        </a:xfrm>
        <a:prstGeom prst="rect">
          <a:avLst/>
        </a:prstGeom>
        <a:noFill/>
        <a:ln w="9525">
          <a:noFill/>
          <a:miter lim="800000"/>
          <a:headEnd/>
          <a:tailEnd/>
        </a:ln>
      </xdr:spPr>
    </xdr:pic>
    <xdr:clientData/>
  </xdr:oneCellAnchor>
  <xdr:oneCellAnchor>
    <xdr:from>
      <xdr:col>4</xdr:col>
      <xdr:colOff>1047750</xdr:colOff>
      <xdr:row>3273</xdr:row>
      <xdr:rowOff>0</xdr:rowOff>
    </xdr:from>
    <xdr:ext cx="2242" cy="161925"/>
    <xdr:pic>
      <xdr:nvPicPr>
        <xdr:cNvPr id="3595" name="Picture 21">
          <a:extLst>
            <a:ext uri="{FF2B5EF4-FFF2-40B4-BE49-F238E27FC236}">
              <a16:creationId xmlns:a16="http://schemas.microsoft.com/office/drawing/2014/main" xmlns="" id="{407EB0F9-0262-4F5F-AA48-3714B9EBC8B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6699050"/>
          <a:ext cx="2242" cy="161925"/>
        </a:xfrm>
        <a:prstGeom prst="rect">
          <a:avLst/>
        </a:prstGeom>
        <a:noFill/>
        <a:ln w="9525">
          <a:noFill/>
          <a:miter lim="800000"/>
          <a:headEnd/>
          <a:tailEnd/>
        </a:ln>
      </xdr:spPr>
    </xdr:pic>
    <xdr:clientData/>
  </xdr:oneCellAnchor>
  <xdr:oneCellAnchor>
    <xdr:from>
      <xdr:col>4</xdr:col>
      <xdr:colOff>1047750</xdr:colOff>
      <xdr:row>3170</xdr:row>
      <xdr:rowOff>0</xdr:rowOff>
    </xdr:from>
    <xdr:ext cx="2242" cy="161925"/>
    <xdr:pic>
      <xdr:nvPicPr>
        <xdr:cNvPr id="3596" name="Picture 21">
          <a:extLst>
            <a:ext uri="{FF2B5EF4-FFF2-40B4-BE49-F238E27FC236}">
              <a16:creationId xmlns:a16="http://schemas.microsoft.com/office/drawing/2014/main" xmlns="" id="{4B768D20-C558-471F-BD3F-8D1E0EBF3D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7077550"/>
          <a:ext cx="2242" cy="161925"/>
        </a:xfrm>
        <a:prstGeom prst="rect">
          <a:avLst/>
        </a:prstGeom>
        <a:noFill/>
        <a:ln w="9525">
          <a:noFill/>
          <a:miter lim="800000"/>
          <a:headEnd/>
          <a:tailEnd/>
        </a:ln>
      </xdr:spPr>
    </xdr:pic>
    <xdr:clientData/>
  </xdr:oneCellAnchor>
  <xdr:oneCellAnchor>
    <xdr:from>
      <xdr:col>4</xdr:col>
      <xdr:colOff>1047750</xdr:colOff>
      <xdr:row>3062</xdr:row>
      <xdr:rowOff>0</xdr:rowOff>
    </xdr:from>
    <xdr:ext cx="2242" cy="161925"/>
    <xdr:pic>
      <xdr:nvPicPr>
        <xdr:cNvPr id="3597" name="Picture 21">
          <a:extLst>
            <a:ext uri="{FF2B5EF4-FFF2-40B4-BE49-F238E27FC236}">
              <a16:creationId xmlns:a16="http://schemas.microsoft.com/office/drawing/2014/main" xmlns="" id="{048588F3-B437-4B12-868F-912E5969FF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6503550"/>
          <a:ext cx="2242" cy="161925"/>
        </a:xfrm>
        <a:prstGeom prst="rect">
          <a:avLst/>
        </a:prstGeom>
        <a:noFill/>
        <a:ln w="9525">
          <a:noFill/>
          <a:miter lim="800000"/>
          <a:headEnd/>
          <a:tailEnd/>
        </a:ln>
      </xdr:spPr>
    </xdr:pic>
    <xdr:clientData/>
  </xdr:oneCellAnchor>
  <xdr:oneCellAnchor>
    <xdr:from>
      <xdr:col>4</xdr:col>
      <xdr:colOff>1047750</xdr:colOff>
      <xdr:row>3249</xdr:row>
      <xdr:rowOff>0</xdr:rowOff>
    </xdr:from>
    <xdr:ext cx="2242" cy="161925"/>
    <xdr:pic>
      <xdr:nvPicPr>
        <xdr:cNvPr id="3598" name="Picture 21">
          <a:extLst>
            <a:ext uri="{FF2B5EF4-FFF2-40B4-BE49-F238E27FC236}">
              <a16:creationId xmlns:a16="http://schemas.microsoft.com/office/drawing/2014/main" xmlns="" id="{78765356-60B7-40CC-8D92-1DB5DF3A33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2127050"/>
          <a:ext cx="2242" cy="161925"/>
        </a:xfrm>
        <a:prstGeom prst="rect">
          <a:avLst/>
        </a:prstGeom>
        <a:noFill/>
        <a:ln w="9525">
          <a:noFill/>
          <a:miter lim="800000"/>
          <a:headEnd/>
          <a:tailEnd/>
        </a:ln>
      </xdr:spPr>
    </xdr:pic>
    <xdr:clientData/>
  </xdr:oneCellAnchor>
  <xdr:oneCellAnchor>
    <xdr:from>
      <xdr:col>4</xdr:col>
      <xdr:colOff>1047750</xdr:colOff>
      <xdr:row>3273</xdr:row>
      <xdr:rowOff>0</xdr:rowOff>
    </xdr:from>
    <xdr:ext cx="2242" cy="161925"/>
    <xdr:pic>
      <xdr:nvPicPr>
        <xdr:cNvPr id="3599" name="Picture 21">
          <a:extLst>
            <a:ext uri="{FF2B5EF4-FFF2-40B4-BE49-F238E27FC236}">
              <a16:creationId xmlns:a16="http://schemas.microsoft.com/office/drawing/2014/main" xmlns="" id="{2B738901-1D83-4A71-880B-FB1319400B7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6699050"/>
          <a:ext cx="2242" cy="161925"/>
        </a:xfrm>
        <a:prstGeom prst="rect">
          <a:avLst/>
        </a:prstGeom>
        <a:noFill/>
        <a:ln w="9525">
          <a:noFill/>
          <a:miter lim="800000"/>
          <a:headEnd/>
          <a:tailEnd/>
        </a:ln>
      </xdr:spPr>
    </xdr:pic>
    <xdr:clientData/>
  </xdr:oneCellAnchor>
  <xdr:oneCellAnchor>
    <xdr:from>
      <xdr:col>4</xdr:col>
      <xdr:colOff>1047750</xdr:colOff>
      <xdr:row>3170</xdr:row>
      <xdr:rowOff>0</xdr:rowOff>
    </xdr:from>
    <xdr:ext cx="2242" cy="161925"/>
    <xdr:pic>
      <xdr:nvPicPr>
        <xdr:cNvPr id="3600" name="Picture 21">
          <a:extLst>
            <a:ext uri="{FF2B5EF4-FFF2-40B4-BE49-F238E27FC236}">
              <a16:creationId xmlns:a16="http://schemas.microsoft.com/office/drawing/2014/main" xmlns="" id="{C53F70FE-0270-405C-897A-FB79CA687D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7077550"/>
          <a:ext cx="2242" cy="161925"/>
        </a:xfrm>
        <a:prstGeom prst="rect">
          <a:avLst/>
        </a:prstGeom>
        <a:noFill/>
        <a:ln w="9525">
          <a:noFill/>
          <a:miter lim="800000"/>
          <a:headEnd/>
          <a:tailEnd/>
        </a:ln>
      </xdr:spPr>
    </xdr:pic>
    <xdr:clientData/>
  </xdr:oneCellAnchor>
  <xdr:oneCellAnchor>
    <xdr:from>
      <xdr:col>4</xdr:col>
      <xdr:colOff>1047750</xdr:colOff>
      <xdr:row>3062</xdr:row>
      <xdr:rowOff>0</xdr:rowOff>
    </xdr:from>
    <xdr:ext cx="2242" cy="161925"/>
    <xdr:pic>
      <xdr:nvPicPr>
        <xdr:cNvPr id="3601" name="Picture 21">
          <a:extLst>
            <a:ext uri="{FF2B5EF4-FFF2-40B4-BE49-F238E27FC236}">
              <a16:creationId xmlns:a16="http://schemas.microsoft.com/office/drawing/2014/main" xmlns="" id="{F1ABF586-86B9-4B3B-8EF1-864E309386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6503550"/>
          <a:ext cx="2242" cy="161925"/>
        </a:xfrm>
        <a:prstGeom prst="rect">
          <a:avLst/>
        </a:prstGeom>
        <a:noFill/>
        <a:ln w="9525">
          <a:noFill/>
          <a:miter lim="800000"/>
          <a:headEnd/>
          <a:tailEnd/>
        </a:ln>
      </xdr:spPr>
    </xdr:pic>
    <xdr:clientData/>
  </xdr:oneCellAnchor>
  <xdr:oneCellAnchor>
    <xdr:from>
      <xdr:col>4</xdr:col>
      <xdr:colOff>1047750</xdr:colOff>
      <xdr:row>3151</xdr:row>
      <xdr:rowOff>0</xdr:rowOff>
    </xdr:from>
    <xdr:ext cx="2242" cy="161925"/>
    <xdr:pic>
      <xdr:nvPicPr>
        <xdr:cNvPr id="3602" name="Picture 21">
          <a:extLst>
            <a:ext uri="{FF2B5EF4-FFF2-40B4-BE49-F238E27FC236}">
              <a16:creationId xmlns:a16="http://schemas.microsoft.com/office/drawing/2014/main" xmlns="" id="{A815A211-132C-4B25-9CC8-DBE77AF1D4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3458050"/>
          <a:ext cx="2242" cy="161925"/>
        </a:xfrm>
        <a:prstGeom prst="rect">
          <a:avLst/>
        </a:prstGeom>
        <a:noFill/>
        <a:ln w="9525">
          <a:noFill/>
          <a:miter lim="800000"/>
          <a:headEnd/>
          <a:tailEnd/>
        </a:ln>
      </xdr:spPr>
    </xdr:pic>
    <xdr:clientData/>
  </xdr:oneCellAnchor>
  <xdr:oneCellAnchor>
    <xdr:from>
      <xdr:col>4</xdr:col>
      <xdr:colOff>1047750</xdr:colOff>
      <xdr:row>3191</xdr:row>
      <xdr:rowOff>0</xdr:rowOff>
    </xdr:from>
    <xdr:ext cx="2242" cy="161925"/>
    <xdr:pic>
      <xdr:nvPicPr>
        <xdr:cNvPr id="3603" name="Picture 21">
          <a:extLst>
            <a:ext uri="{FF2B5EF4-FFF2-40B4-BE49-F238E27FC236}">
              <a16:creationId xmlns:a16="http://schemas.microsoft.com/office/drawing/2014/main" xmlns="" id="{883AA817-5D6D-4729-9796-18ED7A55AD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1078050"/>
          <a:ext cx="2242" cy="161925"/>
        </a:xfrm>
        <a:prstGeom prst="rect">
          <a:avLst/>
        </a:prstGeom>
        <a:noFill/>
        <a:ln w="9525">
          <a:noFill/>
          <a:miter lim="800000"/>
          <a:headEnd/>
          <a:tailEnd/>
        </a:ln>
      </xdr:spPr>
    </xdr:pic>
    <xdr:clientData/>
  </xdr:oneCellAnchor>
  <xdr:oneCellAnchor>
    <xdr:from>
      <xdr:col>4</xdr:col>
      <xdr:colOff>1047750</xdr:colOff>
      <xdr:row>3118</xdr:row>
      <xdr:rowOff>0</xdr:rowOff>
    </xdr:from>
    <xdr:ext cx="2242" cy="161925"/>
    <xdr:pic>
      <xdr:nvPicPr>
        <xdr:cNvPr id="3604" name="Picture 21">
          <a:extLst>
            <a:ext uri="{FF2B5EF4-FFF2-40B4-BE49-F238E27FC236}">
              <a16:creationId xmlns:a16="http://schemas.microsoft.com/office/drawing/2014/main" xmlns="" id="{A545C245-25CA-4320-B69C-9671F16C5B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77171550"/>
          <a:ext cx="2242" cy="161925"/>
        </a:xfrm>
        <a:prstGeom prst="rect">
          <a:avLst/>
        </a:prstGeom>
        <a:noFill/>
        <a:ln w="9525">
          <a:noFill/>
          <a:miter lim="800000"/>
          <a:headEnd/>
          <a:tailEnd/>
        </a:ln>
      </xdr:spPr>
    </xdr:pic>
    <xdr:clientData/>
  </xdr:oneCellAnchor>
  <xdr:oneCellAnchor>
    <xdr:from>
      <xdr:col>4</xdr:col>
      <xdr:colOff>1047750</xdr:colOff>
      <xdr:row>3221</xdr:row>
      <xdr:rowOff>0</xdr:rowOff>
    </xdr:from>
    <xdr:ext cx="2242" cy="161925"/>
    <xdr:pic>
      <xdr:nvPicPr>
        <xdr:cNvPr id="3605" name="Picture 21">
          <a:extLst>
            <a:ext uri="{FF2B5EF4-FFF2-40B4-BE49-F238E27FC236}">
              <a16:creationId xmlns:a16="http://schemas.microsoft.com/office/drawing/2014/main" xmlns="" id="{FD4049BA-B6C3-4F2D-99D8-5DB5023F80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793050"/>
          <a:ext cx="2242" cy="161925"/>
        </a:xfrm>
        <a:prstGeom prst="rect">
          <a:avLst/>
        </a:prstGeom>
        <a:noFill/>
        <a:ln w="9525">
          <a:noFill/>
          <a:miter lim="800000"/>
          <a:headEnd/>
          <a:tailEnd/>
        </a:ln>
      </xdr:spPr>
    </xdr:pic>
    <xdr:clientData/>
  </xdr:oneCellAnchor>
  <xdr:oneCellAnchor>
    <xdr:from>
      <xdr:col>4</xdr:col>
      <xdr:colOff>1047750</xdr:colOff>
      <xdr:row>2718</xdr:row>
      <xdr:rowOff>0</xdr:rowOff>
    </xdr:from>
    <xdr:ext cx="2242" cy="161925"/>
    <xdr:pic>
      <xdr:nvPicPr>
        <xdr:cNvPr id="3606" name="Picture 21">
          <a:extLst>
            <a:ext uri="{FF2B5EF4-FFF2-40B4-BE49-F238E27FC236}">
              <a16:creationId xmlns:a16="http://schemas.microsoft.com/office/drawing/2014/main" xmlns="" id="{AB83A520-7886-4704-8F87-58CA556E1A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3325</xdr:row>
      <xdr:rowOff>0</xdr:rowOff>
    </xdr:from>
    <xdr:ext cx="2242" cy="161925"/>
    <xdr:pic>
      <xdr:nvPicPr>
        <xdr:cNvPr id="3607" name="Picture 21">
          <a:extLst>
            <a:ext uri="{FF2B5EF4-FFF2-40B4-BE49-F238E27FC236}">
              <a16:creationId xmlns:a16="http://schemas.microsoft.com/office/drawing/2014/main" xmlns="" id="{9BCBF9B4-F04D-41DC-A3BB-EAAF44EAE9C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605050"/>
          <a:ext cx="2242" cy="161925"/>
        </a:xfrm>
        <a:prstGeom prst="rect">
          <a:avLst/>
        </a:prstGeom>
        <a:noFill/>
        <a:ln w="9525">
          <a:noFill/>
          <a:miter lim="800000"/>
          <a:headEnd/>
          <a:tailEnd/>
        </a:ln>
      </xdr:spPr>
    </xdr:pic>
    <xdr:clientData/>
  </xdr:oneCellAnchor>
  <xdr:oneCellAnchor>
    <xdr:from>
      <xdr:col>4</xdr:col>
      <xdr:colOff>1047750</xdr:colOff>
      <xdr:row>3325</xdr:row>
      <xdr:rowOff>0</xdr:rowOff>
    </xdr:from>
    <xdr:ext cx="2242" cy="161925"/>
    <xdr:pic>
      <xdr:nvPicPr>
        <xdr:cNvPr id="3608" name="Picture 21">
          <a:extLst>
            <a:ext uri="{FF2B5EF4-FFF2-40B4-BE49-F238E27FC236}">
              <a16:creationId xmlns:a16="http://schemas.microsoft.com/office/drawing/2014/main" xmlns="" id="{CAA6AA77-2017-46AA-B000-FCF57240C9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605050"/>
          <a:ext cx="2242" cy="161925"/>
        </a:xfrm>
        <a:prstGeom prst="rect">
          <a:avLst/>
        </a:prstGeom>
        <a:noFill/>
        <a:ln w="9525">
          <a:noFill/>
          <a:miter lim="800000"/>
          <a:headEnd/>
          <a:tailEnd/>
        </a:ln>
      </xdr:spPr>
    </xdr:pic>
    <xdr:clientData/>
  </xdr:oneCellAnchor>
  <xdr:oneCellAnchor>
    <xdr:from>
      <xdr:col>4</xdr:col>
      <xdr:colOff>1047750</xdr:colOff>
      <xdr:row>3307</xdr:row>
      <xdr:rowOff>0</xdr:rowOff>
    </xdr:from>
    <xdr:ext cx="2242" cy="161925"/>
    <xdr:pic>
      <xdr:nvPicPr>
        <xdr:cNvPr id="3609" name="Picture 21">
          <a:extLst>
            <a:ext uri="{FF2B5EF4-FFF2-40B4-BE49-F238E27FC236}">
              <a16:creationId xmlns:a16="http://schemas.microsoft.com/office/drawing/2014/main" xmlns="" id="{5B255B28-8A08-4754-B19C-E72D76DAFB4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3176050"/>
          <a:ext cx="2242" cy="161925"/>
        </a:xfrm>
        <a:prstGeom prst="rect">
          <a:avLst/>
        </a:prstGeom>
        <a:noFill/>
        <a:ln w="9525">
          <a:noFill/>
          <a:miter lim="800000"/>
          <a:headEnd/>
          <a:tailEnd/>
        </a:ln>
      </xdr:spPr>
    </xdr:pic>
    <xdr:clientData/>
  </xdr:oneCellAnchor>
  <xdr:oneCellAnchor>
    <xdr:from>
      <xdr:col>4</xdr:col>
      <xdr:colOff>1047750</xdr:colOff>
      <xdr:row>3249</xdr:row>
      <xdr:rowOff>0</xdr:rowOff>
    </xdr:from>
    <xdr:ext cx="2242" cy="161925"/>
    <xdr:pic>
      <xdr:nvPicPr>
        <xdr:cNvPr id="3610" name="Picture 21">
          <a:extLst>
            <a:ext uri="{FF2B5EF4-FFF2-40B4-BE49-F238E27FC236}">
              <a16:creationId xmlns:a16="http://schemas.microsoft.com/office/drawing/2014/main" xmlns="" id="{98B06130-3723-4E6E-8FDF-047C64F2320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2127050"/>
          <a:ext cx="2242" cy="161925"/>
        </a:xfrm>
        <a:prstGeom prst="rect">
          <a:avLst/>
        </a:prstGeom>
        <a:noFill/>
        <a:ln w="9525">
          <a:noFill/>
          <a:miter lim="800000"/>
          <a:headEnd/>
          <a:tailEnd/>
        </a:ln>
      </xdr:spPr>
    </xdr:pic>
    <xdr:clientData/>
  </xdr:oneCellAnchor>
  <xdr:oneCellAnchor>
    <xdr:from>
      <xdr:col>4</xdr:col>
      <xdr:colOff>1047750</xdr:colOff>
      <xdr:row>3273</xdr:row>
      <xdr:rowOff>0</xdr:rowOff>
    </xdr:from>
    <xdr:ext cx="2242" cy="161925"/>
    <xdr:pic>
      <xdr:nvPicPr>
        <xdr:cNvPr id="3611" name="Picture 21">
          <a:extLst>
            <a:ext uri="{FF2B5EF4-FFF2-40B4-BE49-F238E27FC236}">
              <a16:creationId xmlns:a16="http://schemas.microsoft.com/office/drawing/2014/main" xmlns="" id="{F33B39D4-2C4A-4438-9BCF-C501B5B5C6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6699050"/>
          <a:ext cx="2242" cy="161925"/>
        </a:xfrm>
        <a:prstGeom prst="rect">
          <a:avLst/>
        </a:prstGeom>
        <a:noFill/>
        <a:ln w="9525">
          <a:noFill/>
          <a:miter lim="800000"/>
          <a:headEnd/>
          <a:tailEnd/>
        </a:ln>
      </xdr:spPr>
    </xdr:pic>
    <xdr:clientData/>
  </xdr:oneCellAnchor>
  <xdr:oneCellAnchor>
    <xdr:from>
      <xdr:col>4</xdr:col>
      <xdr:colOff>1047750</xdr:colOff>
      <xdr:row>3170</xdr:row>
      <xdr:rowOff>0</xdr:rowOff>
    </xdr:from>
    <xdr:ext cx="2242" cy="161925"/>
    <xdr:pic>
      <xdr:nvPicPr>
        <xdr:cNvPr id="3612" name="Picture 21">
          <a:extLst>
            <a:ext uri="{FF2B5EF4-FFF2-40B4-BE49-F238E27FC236}">
              <a16:creationId xmlns:a16="http://schemas.microsoft.com/office/drawing/2014/main" xmlns="" id="{3E074B8B-7203-46B0-A224-23931C259A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7077550"/>
          <a:ext cx="2242" cy="161925"/>
        </a:xfrm>
        <a:prstGeom prst="rect">
          <a:avLst/>
        </a:prstGeom>
        <a:noFill/>
        <a:ln w="9525">
          <a:noFill/>
          <a:miter lim="800000"/>
          <a:headEnd/>
          <a:tailEnd/>
        </a:ln>
      </xdr:spPr>
    </xdr:pic>
    <xdr:clientData/>
  </xdr:oneCellAnchor>
  <xdr:oneCellAnchor>
    <xdr:from>
      <xdr:col>4</xdr:col>
      <xdr:colOff>1047750</xdr:colOff>
      <xdr:row>3062</xdr:row>
      <xdr:rowOff>0</xdr:rowOff>
    </xdr:from>
    <xdr:ext cx="2242" cy="161925"/>
    <xdr:pic>
      <xdr:nvPicPr>
        <xdr:cNvPr id="3613" name="Picture 21">
          <a:extLst>
            <a:ext uri="{FF2B5EF4-FFF2-40B4-BE49-F238E27FC236}">
              <a16:creationId xmlns:a16="http://schemas.microsoft.com/office/drawing/2014/main" xmlns="" id="{4208D3F7-8378-46FE-9F5B-B5684A2D2A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6503550"/>
          <a:ext cx="2242" cy="161925"/>
        </a:xfrm>
        <a:prstGeom prst="rect">
          <a:avLst/>
        </a:prstGeom>
        <a:noFill/>
        <a:ln w="9525">
          <a:noFill/>
          <a:miter lim="800000"/>
          <a:headEnd/>
          <a:tailEnd/>
        </a:ln>
      </xdr:spPr>
    </xdr:pic>
    <xdr:clientData/>
  </xdr:oneCellAnchor>
  <xdr:oneCellAnchor>
    <xdr:from>
      <xdr:col>4</xdr:col>
      <xdr:colOff>1047750</xdr:colOff>
      <xdr:row>3151</xdr:row>
      <xdr:rowOff>0</xdr:rowOff>
    </xdr:from>
    <xdr:ext cx="2242" cy="161925"/>
    <xdr:pic>
      <xdr:nvPicPr>
        <xdr:cNvPr id="3614" name="Picture 21">
          <a:extLst>
            <a:ext uri="{FF2B5EF4-FFF2-40B4-BE49-F238E27FC236}">
              <a16:creationId xmlns:a16="http://schemas.microsoft.com/office/drawing/2014/main" xmlns="" id="{5914D286-2895-4CB5-A062-CF41C2A353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3458050"/>
          <a:ext cx="2242" cy="161925"/>
        </a:xfrm>
        <a:prstGeom prst="rect">
          <a:avLst/>
        </a:prstGeom>
        <a:noFill/>
        <a:ln w="9525">
          <a:noFill/>
          <a:miter lim="800000"/>
          <a:headEnd/>
          <a:tailEnd/>
        </a:ln>
      </xdr:spPr>
    </xdr:pic>
    <xdr:clientData/>
  </xdr:oneCellAnchor>
  <xdr:oneCellAnchor>
    <xdr:from>
      <xdr:col>4</xdr:col>
      <xdr:colOff>1047750</xdr:colOff>
      <xdr:row>3191</xdr:row>
      <xdr:rowOff>0</xdr:rowOff>
    </xdr:from>
    <xdr:ext cx="2242" cy="161925"/>
    <xdr:pic>
      <xdr:nvPicPr>
        <xdr:cNvPr id="3615" name="Picture 21">
          <a:extLst>
            <a:ext uri="{FF2B5EF4-FFF2-40B4-BE49-F238E27FC236}">
              <a16:creationId xmlns:a16="http://schemas.microsoft.com/office/drawing/2014/main" xmlns="" id="{AF37C586-A392-442A-BD7C-DADC0B87A8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1078050"/>
          <a:ext cx="2242" cy="161925"/>
        </a:xfrm>
        <a:prstGeom prst="rect">
          <a:avLst/>
        </a:prstGeom>
        <a:noFill/>
        <a:ln w="9525">
          <a:noFill/>
          <a:miter lim="800000"/>
          <a:headEnd/>
          <a:tailEnd/>
        </a:ln>
      </xdr:spPr>
    </xdr:pic>
    <xdr:clientData/>
  </xdr:oneCellAnchor>
  <xdr:oneCellAnchor>
    <xdr:from>
      <xdr:col>4</xdr:col>
      <xdr:colOff>1047750</xdr:colOff>
      <xdr:row>3118</xdr:row>
      <xdr:rowOff>0</xdr:rowOff>
    </xdr:from>
    <xdr:ext cx="2242" cy="161925"/>
    <xdr:pic>
      <xdr:nvPicPr>
        <xdr:cNvPr id="3616" name="Picture 21">
          <a:extLst>
            <a:ext uri="{FF2B5EF4-FFF2-40B4-BE49-F238E27FC236}">
              <a16:creationId xmlns:a16="http://schemas.microsoft.com/office/drawing/2014/main" xmlns="" id="{61585EFC-A8E1-4FB1-B535-B5EF177220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77171550"/>
          <a:ext cx="2242" cy="161925"/>
        </a:xfrm>
        <a:prstGeom prst="rect">
          <a:avLst/>
        </a:prstGeom>
        <a:noFill/>
        <a:ln w="9525">
          <a:noFill/>
          <a:miter lim="800000"/>
          <a:headEnd/>
          <a:tailEnd/>
        </a:ln>
      </xdr:spPr>
    </xdr:pic>
    <xdr:clientData/>
  </xdr:oneCellAnchor>
  <xdr:oneCellAnchor>
    <xdr:from>
      <xdr:col>4</xdr:col>
      <xdr:colOff>1047750</xdr:colOff>
      <xdr:row>3221</xdr:row>
      <xdr:rowOff>0</xdr:rowOff>
    </xdr:from>
    <xdr:ext cx="2242" cy="161925"/>
    <xdr:pic>
      <xdr:nvPicPr>
        <xdr:cNvPr id="3617" name="Picture 21">
          <a:extLst>
            <a:ext uri="{FF2B5EF4-FFF2-40B4-BE49-F238E27FC236}">
              <a16:creationId xmlns:a16="http://schemas.microsoft.com/office/drawing/2014/main" xmlns="" id="{509AAA5E-D6D3-44D4-8406-B3C4DBE146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793050"/>
          <a:ext cx="2242" cy="161925"/>
        </a:xfrm>
        <a:prstGeom prst="rect">
          <a:avLst/>
        </a:prstGeom>
        <a:noFill/>
        <a:ln w="9525">
          <a:noFill/>
          <a:miter lim="800000"/>
          <a:headEnd/>
          <a:tailEnd/>
        </a:ln>
      </xdr:spPr>
    </xdr:pic>
    <xdr:clientData/>
  </xdr:oneCellAnchor>
  <xdr:oneCellAnchor>
    <xdr:from>
      <xdr:col>4</xdr:col>
      <xdr:colOff>1047750</xdr:colOff>
      <xdr:row>2718</xdr:row>
      <xdr:rowOff>0</xdr:rowOff>
    </xdr:from>
    <xdr:ext cx="2242" cy="161925"/>
    <xdr:pic>
      <xdr:nvPicPr>
        <xdr:cNvPr id="3618" name="Picture 21">
          <a:extLst>
            <a:ext uri="{FF2B5EF4-FFF2-40B4-BE49-F238E27FC236}">
              <a16:creationId xmlns:a16="http://schemas.microsoft.com/office/drawing/2014/main" xmlns="" id="{BDA8D3CB-37C9-471C-B853-47AC2AD3F4A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3325</xdr:row>
      <xdr:rowOff>0</xdr:rowOff>
    </xdr:from>
    <xdr:ext cx="2242" cy="161925"/>
    <xdr:pic>
      <xdr:nvPicPr>
        <xdr:cNvPr id="3619" name="Picture 21">
          <a:extLst>
            <a:ext uri="{FF2B5EF4-FFF2-40B4-BE49-F238E27FC236}">
              <a16:creationId xmlns:a16="http://schemas.microsoft.com/office/drawing/2014/main" xmlns="" id="{A35871E9-B327-4A19-89AE-480186A5F22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605050"/>
          <a:ext cx="2242" cy="161925"/>
        </a:xfrm>
        <a:prstGeom prst="rect">
          <a:avLst/>
        </a:prstGeom>
        <a:noFill/>
        <a:ln w="9525">
          <a:noFill/>
          <a:miter lim="800000"/>
          <a:headEnd/>
          <a:tailEnd/>
        </a:ln>
      </xdr:spPr>
    </xdr:pic>
    <xdr:clientData/>
  </xdr:oneCellAnchor>
  <xdr:oneCellAnchor>
    <xdr:from>
      <xdr:col>4</xdr:col>
      <xdr:colOff>1047750</xdr:colOff>
      <xdr:row>3325</xdr:row>
      <xdr:rowOff>0</xdr:rowOff>
    </xdr:from>
    <xdr:ext cx="2242" cy="161925"/>
    <xdr:pic>
      <xdr:nvPicPr>
        <xdr:cNvPr id="3620" name="Picture 21">
          <a:extLst>
            <a:ext uri="{FF2B5EF4-FFF2-40B4-BE49-F238E27FC236}">
              <a16:creationId xmlns:a16="http://schemas.microsoft.com/office/drawing/2014/main" xmlns="" id="{67F48250-BB65-4418-9816-0AA5702F84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605050"/>
          <a:ext cx="2242" cy="161925"/>
        </a:xfrm>
        <a:prstGeom prst="rect">
          <a:avLst/>
        </a:prstGeom>
        <a:noFill/>
        <a:ln w="9525">
          <a:noFill/>
          <a:miter lim="800000"/>
          <a:headEnd/>
          <a:tailEnd/>
        </a:ln>
      </xdr:spPr>
    </xdr:pic>
    <xdr:clientData/>
  </xdr:oneCellAnchor>
  <xdr:oneCellAnchor>
    <xdr:from>
      <xdr:col>4</xdr:col>
      <xdr:colOff>1047750</xdr:colOff>
      <xdr:row>3307</xdr:row>
      <xdr:rowOff>0</xdr:rowOff>
    </xdr:from>
    <xdr:ext cx="2242" cy="161925"/>
    <xdr:pic>
      <xdr:nvPicPr>
        <xdr:cNvPr id="3621" name="Picture 21">
          <a:extLst>
            <a:ext uri="{FF2B5EF4-FFF2-40B4-BE49-F238E27FC236}">
              <a16:creationId xmlns:a16="http://schemas.microsoft.com/office/drawing/2014/main" xmlns="" id="{59CE8794-7C2C-44D0-A9A0-00C0D4144F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3176050"/>
          <a:ext cx="2242" cy="161925"/>
        </a:xfrm>
        <a:prstGeom prst="rect">
          <a:avLst/>
        </a:prstGeom>
        <a:noFill/>
        <a:ln w="9525">
          <a:noFill/>
          <a:miter lim="800000"/>
          <a:headEnd/>
          <a:tailEnd/>
        </a:ln>
      </xdr:spPr>
    </xdr:pic>
    <xdr:clientData/>
  </xdr:oneCellAnchor>
  <xdr:oneCellAnchor>
    <xdr:from>
      <xdr:col>4</xdr:col>
      <xdr:colOff>1047750</xdr:colOff>
      <xdr:row>3249</xdr:row>
      <xdr:rowOff>0</xdr:rowOff>
    </xdr:from>
    <xdr:ext cx="2242" cy="161925"/>
    <xdr:pic>
      <xdr:nvPicPr>
        <xdr:cNvPr id="3622" name="Picture 21">
          <a:extLst>
            <a:ext uri="{FF2B5EF4-FFF2-40B4-BE49-F238E27FC236}">
              <a16:creationId xmlns:a16="http://schemas.microsoft.com/office/drawing/2014/main" xmlns="" id="{E7CD1B34-90F4-425B-A8BF-297272E74F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2127050"/>
          <a:ext cx="2242" cy="161925"/>
        </a:xfrm>
        <a:prstGeom prst="rect">
          <a:avLst/>
        </a:prstGeom>
        <a:noFill/>
        <a:ln w="9525">
          <a:noFill/>
          <a:miter lim="800000"/>
          <a:headEnd/>
          <a:tailEnd/>
        </a:ln>
      </xdr:spPr>
    </xdr:pic>
    <xdr:clientData/>
  </xdr:oneCellAnchor>
  <xdr:oneCellAnchor>
    <xdr:from>
      <xdr:col>4</xdr:col>
      <xdr:colOff>1047750</xdr:colOff>
      <xdr:row>3273</xdr:row>
      <xdr:rowOff>0</xdr:rowOff>
    </xdr:from>
    <xdr:ext cx="2242" cy="161925"/>
    <xdr:pic>
      <xdr:nvPicPr>
        <xdr:cNvPr id="3623" name="Picture 21">
          <a:extLst>
            <a:ext uri="{FF2B5EF4-FFF2-40B4-BE49-F238E27FC236}">
              <a16:creationId xmlns:a16="http://schemas.microsoft.com/office/drawing/2014/main" xmlns="" id="{68B97F16-8443-4316-9097-2E1A3749FB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6699050"/>
          <a:ext cx="2242" cy="161925"/>
        </a:xfrm>
        <a:prstGeom prst="rect">
          <a:avLst/>
        </a:prstGeom>
        <a:noFill/>
        <a:ln w="9525">
          <a:noFill/>
          <a:miter lim="800000"/>
          <a:headEnd/>
          <a:tailEnd/>
        </a:ln>
      </xdr:spPr>
    </xdr:pic>
    <xdr:clientData/>
  </xdr:oneCellAnchor>
  <xdr:oneCellAnchor>
    <xdr:from>
      <xdr:col>4</xdr:col>
      <xdr:colOff>1047750</xdr:colOff>
      <xdr:row>3305</xdr:row>
      <xdr:rowOff>0</xdr:rowOff>
    </xdr:from>
    <xdr:ext cx="2242" cy="161925"/>
    <xdr:pic>
      <xdr:nvPicPr>
        <xdr:cNvPr id="3624" name="Picture 21">
          <a:extLst>
            <a:ext uri="{FF2B5EF4-FFF2-40B4-BE49-F238E27FC236}">
              <a16:creationId xmlns:a16="http://schemas.microsoft.com/office/drawing/2014/main" xmlns="" id="{05162231-252E-4349-BEAF-E7B7217909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2795050"/>
          <a:ext cx="2242" cy="161925"/>
        </a:xfrm>
        <a:prstGeom prst="rect">
          <a:avLst/>
        </a:prstGeom>
        <a:noFill/>
        <a:ln w="9525">
          <a:noFill/>
          <a:miter lim="800000"/>
          <a:headEnd/>
          <a:tailEnd/>
        </a:ln>
      </xdr:spPr>
    </xdr:pic>
    <xdr:clientData/>
  </xdr:oneCellAnchor>
  <xdr:oneCellAnchor>
    <xdr:from>
      <xdr:col>4</xdr:col>
      <xdr:colOff>1047750</xdr:colOff>
      <xdr:row>3061</xdr:row>
      <xdr:rowOff>0</xdr:rowOff>
    </xdr:from>
    <xdr:ext cx="2242" cy="161925"/>
    <xdr:pic>
      <xdr:nvPicPr>
        <xdr:cNvPr id="3625" name="Picture 21">
          <a:extLst>
            <a:ext uri="{FF2B5EF4-FFF2-40B4-BE49-F238E27FC236}">
              <a16:creationId xmlns:a16="http://schemas.microsoft.com/office/drawing/2014/main" xmlns="" id="{925F39AA-93BC-4605-9029-7B2FFA1CE9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6313050"/>
          <a:ext cx="2242" cy="161925"/>
        </a:xfrm>
        <a:prstGeom prst="rect">
          <a:avLst/>
        </a:prstGeom>
        <a:noFill/>
        <a:ln w="9525">
          <a:noFill/>
          <a:miter lim="800000"/>
          <a:headEnd/>
          <a:tailEnd/>
        </a:ln>
      </xdr:spPr>
    </xdr:pic>
    <xdr:clientData/>
  </xdr:oneCellAnchor>
  <xdr:oneCellAnchor>
    <xdr:from>
      <xdr:col>4</xdr:col>
      <xdr:colOff>1047750</xdr:colOff>
      <xdr:row>3088</xdr:row>
      <xdr:rowOff>0</xdr:rowOff>
    </xdr:from>
    <xdr:ext cx="2242" cy="161925"/>
    <xdr:pic>
      <xdr:nvPicPr>
        <xdr:cNvPr id="3626" name="Picture 21">
          <a:extLst>
            <a:ext uri="{FF2B5EF4-FFF2-40B4-BE49-F238E27FC236}">
              <a16:creationId xmlns:a16="http://schemas.microsoft.com/office/drawing/2014/main" xmlns="" id="{49A76681-1A7A-4101-B963-1FB3021D7F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71456550"/>
          <a:ext cx="2242" cy="161925"/>
        </a:xfrm>
        <a:prstGeom prst="rect">
          <a:avLst/>
        </a:prstGeom>
        <a:noFill/>
        <a:ln w="9525">
          <a:noFill/>
          <a:miter lim="800000"/>
          <a:headEnd/>
          <a:tailEnd/>
        </a:ln>
      </xdr:spPr>
    </xdr:pic>
    <xdr:clientData/>
  </xdr:oneCellAnchor>
  <xdr:oneCellAnchor>
    <xdr:from>
      <xdr:col>4</xdr:col>
      <xdr:colOff>1047750</xdr:colOff>
      <xdr:row>3170</xdr:row>
      <xdr:rowOff>0</xdr:rowOff>
    </xdr:from>
    <xdr:ext cx="2242" cy="161925"/>
    <xdr:pic>
      <xdr:nvPicPr>
        <xdr:cNvPr id="3627" name="Picture 21">
          <a:extLst>
            <a:ext uri="{FF2B5EF4-FFF2-40B4-BE49-F238E27FC236}">
              <a16:creationId xmlns:a16="http://schemas.microsoft.com/office/drawing/2014/main" xmlns="" id="{69CC2026-CE63-452C-9656-0C7EFA4010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7077550"/>
          <a:ext cx="2242" cy="161925"/>
        </a:xfrm>
        <a:prstGeom prst="rect">
          <a:avLst/>
        </a:prstGeom>
        <a:noFill/>
        <a:ln w="9525">
          <a:noFill/>
          <a:miter lim="800000"/>
          <a:headEnd/>
          <a:tailEnd/>
        </a:ln>
      </xdr:spPr>
    </xdr:pic>
    <xdr:clientData/>
  </xdr:oneCellAnchor>
  <xdr:oneCellAnchor>
    <xdr:from>
      <xdr:col>4</xdr:col>
      <xdr:colOff>1047750</xdr:colOff>
      <xdr:row>3062</xdr:row>
      <xdr:rowOff>0</xdr:rowOff>
    </xdr:from>
    <xdr:ext cx="2242" cy="161925"/>
    <xdr:pic>
      <xdr:nvPicPr>
        <xdr:cNvPr id="3628" name="Picture 21">
          <a:extLst>
            <a:ext uri="{FF2B5EF4-FFF2-40B4-BE49-F238E27FC236}">
              <a16:creationId xmlns:a16="http://schemas.microsoft.com/office/drawing/2014/main" xmlns="" id="{94D86A30-9EDC-4D58-A944-BD2FDCF9691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6503550"/>
          <a:ext cx="2242" cy="161925"/>
        </a:xfrm>
        <a:prstGeom prst="rect">
          <a:avLst/>
        </a:prstGeom>
        <a:noFill/>
        <a:ln w="9525">
          <a:noFill/>
          <a:miter lim="800000"/>
          <a:headEnd/>
          <a:tailEnd/>
        </a:ln>
      </xdr:spPr>
    </xdr:pic>
    <xdr:clientData/>
  </xdr:oneCellAnchor>
  <xdr:oneCellAnchor>
    <xdr:from>
      <xdr:col>4</xdr:col>
      <xdr:colOff>1047750</xdr:colOff>
      <xdr:row>3191</xdr:row>
      <xdr:rowOff>0</xdr:rowOff>
    </xdr:from>
    <xdr:ext cx="2242" cy="161925"/>
    <xdr:pic>
      <xdr:nvPicPr>
        <xdr:cNvPr id="3629" name="Picture 21">
          <a:extLst>
            <a:ext uri="{FF2B5EF4-FFF2-40B4-BE49-F238E27FC236}">
              <a16:creationId xmlns:a16="http://schemas.microsoft.com/office/drawing/2014/main" xmlns="" id="{E410D463-47C5-4D29-9BC9-B09FD4380D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1078050"/>
          <a:ext cx="2242" cy="161925"/>
        </a:xfrm>
        <a:prstGeom prst="rect">
          <a:avLst/>
        </a:prstGeom>
        <a:noFill/>
        <a:ln w="9525">
          <a:noFill/>
          <a:miter lim="800000"/>
          <a:headEnd/>
          <a:tailEnd/>
        </a:ln>
      </xdr:spPr>
    </xdr:pic>
    <xdr:clientData/>
  </xdr:oneCellAnchor>
  <xdr:oneCellAnchor>
    <xdr:from>
      <xdr:col>4</xdr:col>
      <xdr:colOff>1047750</xdr:colOff>
      <xdr:row>3221</xdr:row>
      <xdr:rowOff>0</xdr:rowOff>
    </xdr:from>
    <xdr:ext cx="2242" cy="161925"/>
    <xdr:pic>
      <xdr:nvPicPr>
        <xdr:cNvPr id="3630" name="Picture 21">
          <a:extLst>
            <a:ext uri="{FF2B5EF4-FFF2-40B4-BE49-F238E27FC236}">
              <a16:creationId xmlns:a16="http://schemas.microsoft.com/office/drawing/2014/main" xmlns="" id="{136607A7-FBFC-4977-9689-A85F1046F9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793050"/>
          <a:ext cx="2242" cy="161925"/>
        </a:xfrm>
        <a:prstGeom prst="rect">
          <a:avLst/>
        </a:prstGeom>
        <a:noFill/>
        <a:ln w="9525">
          <a:noFill/>
          <a:miter lim="800000"/>
          <a:headEnd/>
          <a:tailEnd/>
        </a:ln>
      </xdr:spPr>
    </xdr:pic>
    <xdr:clientData/>
  </xdr:oneCellAnchor>
  <xdr:oneCellAnchor>
    <xdr:from>
      <xdr:col>4</xdr:col>
      <xdr:colOff>1047750</xdr:colOff>
      <xdr:row>3299</xdr:row>
      <xdr:rowOff>0</xdr:rowOff>
    </xdr:from>
    <xdr:ext cx="2242" cy="161925"/>
    <xdr:pic>
      <xdr:nvPicPr>
        <xdr:cNvPr id="3631" name="Picture 21">
          <a:extLst>
            <a:ext uri="{FF2B5EF4-FFF2-40B4-BE49-F238E27FC236}">
              <a16:creationId xmlns:a16="http://schemas.microsoft.com/office/drawing/2014/main" xmlns="" id="{E272AC20-416C-4C58-9A17-292F636404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1652050"/>
          <a:ext cx="2242" cy="161925"/>
        </a:xfrm>
        <a:prstGeom prst="rect">
          <a:avLst/>
        </a:prstGeom>
        <a:noFill/>
        <a:ln w="9525">
          <a:noFill/>
          <a:miter lim="800000"/>
          <a:headEnd/>
          <a:tailEnd/>
        </a:ln>
      </xdr:spPr>
    </xdr:pic>
    <xdr:clientData/>
  </xdr:oneCellAnchor>
  <xdr:oneCellAnchor>
    <xdr:from>
      <xdr:col>4</xdr:col>
      <xdr:colOff>1047750</xdr:colOff>
      <xdr:row>2914</xdr:row>
      <xdr:rowOff>0</xdr:rowOff>
    </xdr:from>
    <xdr:ext cx="2242" cy="161925"/>
    <xdr:pic>
      <xdr:nvPicPr>
        <xdr:cNvPr id="3632" name="Picture 21">
          <a:extLst>
            <a:ext uri="{FF2B5EF4-FFF2-40B4-BE49-F238E27FC236}">
              <a16:creationId xmlns:a16="http://schemas.microsoft.com/office/drawing/2014/main" xmlns="" id="{52F637F5-DD0A-426C-81D9-5BBE97AF8FC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8500050"/>
          <a:ext cx="2242" cy="161925"/>
        </a:xfrm>
        <a:prstGeom prst="rect">
          <a:avLst/>
        </a:prstGeom>
        <a:noFill/>
        <a:ln w="9525">
          <a:noFill/>
          <a:miter lim="800000"/>
          <a:headEnd/>
          <a:tailEnd/>
        </a:ln>
      </xdr:spPr>
    </xdr:pic>
    <xdr:clientData/>
  </xdr:oneCellAnchor>
  <xdr:oneCellAnchor>
    <xdr:from>
      <xdr:col>4</xdr:col>
      <xdr:colOff>1047750</xdr:colOff>
      <xdr:row>3094</xdr:row>
      <xdr:rowOff>0</xdr:rowOff>
    </xdr:from>
    <xdr:ext cx="2242" cy="161925"/>
    <xdr:pic>
      <xdr:nvPicPr>
        <xdr:cNvPr id="3633" name="Picture 21">
          <a:extLst>
            <a:ext uri="{FF2B5EF4-FFF2-40B4-BE49-F238E27FC236}">
              <a16:creationId xmlns:a16="http://schemas.microsoft.com/office/drawing/2014/main" xmlns="" id="{31633136-CF35-44F3-84B0-74CDCA893D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72599550"/>
          <a:ext cx="2242" cy="161925"/>
        </a:xfrm>
        <a:prstGeom prst="rect">
          <a:avLst/>
        </a:prstGeom>
        <a:noFill/>
        <a:ln w="9525">
          <a:noFill/>
          <a:miter lim="800000"/>
          <a:headEnd/>
          <a:tailEnd/>
        </a:ln>
      </xdr:spPr>
    </xdr:pic>
    <xdr:clientData/>
  </xdr:oneCellAnchor>
  <xdr:oneCellAnchor>
    <xdr:from>
      <xdr:col>4</xdr:col>
      <xdr:colOff>1047750</xdr:colOff>
      <xdr:row>3336</xdr:row>
      <xdr:rowOff>0</xdr:rowOff>
    </xdr:from>
    <xdr:ext cx="2242" cy="161925"/>
    <xdr:pic>
      <xdr:nvPicPr>
        <xdr:cNvPr id="3634" name="Picture 21">
          <a:extLst>
            <a:ext uri="{FF2B5EF4-FFF2-40B4-BE49-F238E27FC236}">
              <a16:creationId xmlns:a16="http://schemas.microsoft.com/office/drawing/2014/main" xmlns="" id="{4DD94D71-9EAE-4895-9390-64E6F0BFA0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8700550"/>
          <a:ext cx="2242" cy="161925"/>
        </a:xfrm>
        <a:prstGeom prst="rect">
          <a:avLst/>
        </a:prstGeom>
        <a:noFill/>
        <a:ln w="9525">
          <a:noFill/>
          <a:miter lim="800000"/>
          <a:headEnd/>
          <a:tailEnd/>
        </a:ln>
      </xdr:spPr>
    </xdr:pic>
    <xdr:clientData/>
  </xdr:oneCellAnchor>
  <xdr:oneCellAnchor>
    <xdr:from>
      <xdr:col>4</xdr:col>
      <xdr:colOff>1047750</xdr:colOff>
      <xdr:row>2718</xdr:row>
      <xdr:rowOff>0</xdr:rowOff>
    </xdr:from>
    <xdr:ext cx="2242" cy="161925"/>
    <xdr:pic>
      <xdr:nvPicPr>
        <xdr:cNvPr id="3635" name="Picture 21">
          <a:extLst>
            <a:ext uri="{FF2B5EF4-FFF2-40B4-BE49-F238E27FC236}">
              <a16:creationId xmlns:a16="http://schemas.microsoft.com/office/drawing/2014/main" xmlns="" id="{B77D728A-78B3-4AFC-A9CF-40F0ED12AF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2718</xdr:row>
      <xdr:rowOff>0</xdr:rowOff>
    </xdr:from>
    <xdr:ext cx="2242" cy="161925"/>
    <xdr:pic>
      <xdr:nvPicPr>
        <xdr:cNvPr id="3636" name="Picture 21">
          <a:extLst>
            <a:ext uri="{FF2B5EF4-FFF2-40B4-BE49-F238E27FC236}">
              <a16:creationId xmlns:a16="http://schemas.microsoft.com/office/drawing/2014/main" xmlns="" id="{9F405B95-2AE7-4E90-A368-5FF012255CB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3148</xdr:row>
      <xdr:rowOff>0</xdr:rowOff>
    </xdr:from>
    <xdr:ext cx="2242" cy="161925"/>
    <xdr:pic>
      <xdr:nvPicPr>
        <xdr:cNvPr id="3637" name="Picture 21">
          <a:extLst>
            <a:ext uri="{FF2B5EF4-FFF2-40B4-BE49-F238E27FC236}">
              <a16:creationId xmlns:a16="http://schemas.microsoft.com/office/drawing/2014/main" xmlns="" id="{B2105758-73EC-448C-B929-32C9750E1E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2886550"/>
          <a:ext cx="2242" cy="161925"/>
        </a:xfrm>
        <a:prstGeom prst="rect">
          <a:avLst/>
        </a:prstGeom>
        <a:noFill/>
        <a:ln w="9525">
          <a:noFill/>
          <a:miter lim="800000"/>
          <a:headEnd/>
          <a:tailEnd/>
        </a:ln>
      </xdr:spPr>
    </xdr:pic>
    <xdr:clientData/>
  </xdr:oneCellAnchor>
  <xdr:oneCellAnchor>
    <xdr:from>
      <xdr:col>4</xdr:col>
      <xdr:colOff>1047750</xdr:colOff>
      <xdr:row>3325</xdr:row>
      <xdr:rowOff>0</xdr:rowOff>
    </xdr:from>
    <xdr:ext cx="2242" cy="161925"/>
    <xdr:pic>
      <xdr:nvPicPr>
        <xdr:cNvPr id="3638" name="Picture 21">
          <a:extLst>
            <a:ext uri="{FF2B5EF4-FFF2-40B4-BE49-F238E27FC236}">
              <a16:creationId xmlns:a16="http://schemas.microsoft.com/office/drawing/2014/main" xmlns="" id="{EB31B633-AA71-4ED5-A45D-20B9FBA8F6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605050"/>
          <a:ext cx="2242" cy="161925"/>
        </a:xfrm>
        <a:prstGeom prst="rect">
          <a:avLst/>
        </a:prstGeom>
        <a:noFill/>
        <a:ln w="9525">
          <a:noFill/>
          <a:miter lim="800000"/>
          <a:headEnd/>
          <a:tailEnd/>
        </a:ln>
      </xdr:spPr>
    </xdr:pic>
    <xdr:clientData/>
  </xdr:oneCellAnchor>
  <xdr:oneCellAnchor>
    <xdr:from>
      <xdr:col>4</xdr:col>
      <xdr:colOff>1047750</xdr:colOff>
      <xdr:row>3307</xdr:row>
      <xdr:rowOff>0</xdr:rowOff>
    </xdr:from>
    <xdr:ext cx="2242" cy="161925"/>
    <xdr:pic>
      <xdr:nvPicPr>
        <xdr:cNvPr id="3639" name="Picture 21">
          <a:extLst>
            <a:ext uri="{FF2B5EF4-FFF2-40B4-BE49-F238E27FC236}">
              <a16:creationId xmlns:a16="http://schemas.microsoft.com/office/drawing/2014/main" xmlns="" id="{19C626BC-97B6-4030-9D1F-AD2699DFD63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3176050"/>
          <a:ext cx="2242" cy="161925"/>
        </a:xfrm>
        <a:prstGeom prst="rect">
          <a:avLst/>
        </a:prstGeom>
        <a:noFill/>
        <a:ln w="9525">
          <a:noFill/>
          <a:miter lim="800000"/>
          <a:headEnd/>
          <a:tailEnd/>
        </a:ln>
      </xdr:spPr>
    </xdr:pic>
    <xdr:clientData/>
  </xdr:oneCellAnchor>
  <xdr:oneCellAnchor>
    <xdr:from>
      <xdr:col>4</xdr:col>
      <xdr:colOff>1047750</xdr:colOff>
      <xdr:row>3326</xdr:row>
      <xdr:rowOff>0</xdr:rowOff>
    </xdr:from>
    <xdr:ext cx="2242" cy="161925"/>
    <xdr:pic>
      <xdr:nvPicPr>
        <xdr:cNvPr id="3640" name="Picture 21">
          <a:extLst>
            <a:ext uri="{FF2B5EF4-FFF2-40B4-BE49-F238E27FC236}">
              <a16:creationId xmlns:a16="http://schemas.microsoft.com/office/drawing/2014/main" xmlns="" id="{219B320E-B97C-4640-A5E8-EAFD9F29AD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795550"/>
          <a:ext cx="2242" cy="161925"/>
        </a:xfrm>
        <a:prstGeom prst="rect">
          <a:avLst/>
        </a:prstGeom>
        <a:noFill/>
        <a:ln w="9525">
          <a:noFill/>
          <a:miter lim="800000"/>
          <a:headEnd/>
          <a:tailEnd/>
        </a:ln>
      </xdr:spPr>
    </xdr:pic>
    <xdr:clientData/>
  </xdr:oneCellAnchor>
  <xdr:oneCellAnchor>
    <xdr:from>
      <xdr:col>4</xdr:col>
      <xdr:colOff>1047750</xdr:colOff>
      <xdr:row>3222</xdr:row>
      <xdr:rowOff>0</xdr:rowOff>
    </xdr:from>
    <xdr:ext cx="2242" cy="161925"/>
    <xdr:pic>
      <xdr:nvPicPr>
        <xdr:cNvPr id="3641" name="Picture 21">
          <a:extLst>
            <a:ext uri="{FF2B5EF4-FFF2-40B4-BE49-F238E27FC236}">
              <a16:creationId xmlns:a16="http://schemas.microsoft.com/office/drawing/2014/main" xmlns="" id="{765BB42F-CF4A-4760-A345-31D486DD95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983550"/>
          <a:ext cx="2242" cy="161925"/>
        </a:xfrm>
        <a:prstGeom prst="rect">
          <a:avLst/>
        </a:prstGeom>
        <a:noFill/>
        <a:ln w="9525">
          <a:noFill/>
          <a:miter lim="800000"/>
          <a:headEnd/>
          <a:tailEnd/>
        </a:ln>
      </xdr:spPr>
    </xdr:pic>
    <xdr:clientData/>
  </xdr:oneCellAnchor>
  <xdr:oneCellAnchor>
    <xdr:from>
      <xdr:col>4</xdr:col>
      <xdr:colOff>1047750</xdr:colOff>
      <xdr:row>3124</xdr:row>
      <xdr:rowOff>0</xdr:rowOff>
    </xdr:from>
    <xdr:ext cx="2242" cy="161925"/>
    <xdr:pic>
      <xdr:nvPicPr>
        <xdr:cNvPr id="3642" name="Picture 21">
          <a:extLst>
            <a:ext uri="{FF2B5EF4-FFF2-40B4-BE49-F238E27FC236}">
              <a16:creationId xmlns:a16="http://schemas.microsoft.com/office/drawing/2014/main" xmlns="" id="{B08D0774-4B1C-43F6-AC05-B63EE0F7DA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78314550"/>
          <a:ext cx="2242" cy="161925"/>
        </a:xfrm>
        <a:prstGeom prst="rect">
          <a:avLst/>
        </a:prstGeom>
        <a:noFill/>
        <a:ln w="9525">
          <a:noFill/>
          <a:miter lim="800000"/>
          <a:headEnd/>
          <a:tailEnd/>
        </a:ln>
      </xdr:spPr>
    </xdr:pic>
    <xdr:clientData/>
  </xdr:oneCellAnchor>
  <xdr:oneCellAnchor>
    <xdr:from>
      <xdr:col>4</xdr:col>
      <xdr:colOff>1047750</xdr:colOff>
      <xdr:row>3096</xdr:row>
      <xdr:rowOff>0</xdr:rowOff>
    </xdr:from>
    <xdr:ext cx="2242" cy="161925"/>
    <xdr:pic>
      <xdr:nvPicPr>
        <xdr:cNvPr id="3643" name="Picture 21">
          <a:extLst>
            <a:ext uri="{FF2B5EF4-FFF2-40B4-BE49-F238E27FC236}">
              <a16:creationId xmlns:a16="http://schemas.microsoft.com/office/drawing/2014/main" xmlns="" id="{E619821D-27DD-4101-A087-7392133EC08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72980550"/>
          <a:ext cx="2242" cy="161925"/>
        </a:xfrm>
        <a:prstGeom prst="rect">
          <a:avLst/>
        </a:prstGeom>
        <a:noFill/>
        <a:ln w="9525">
          <a:noFill/>
          <a:miter lim="800000"/>
          <a:headEnd/>
          <a:tailEnd/>
        </a:ln>
      </xdr:spPr>
    </xdr:pic>
    <xdr:clientData/>
  </xdr:oneCellAnchor>
  <xdr:oneCellAnchor>
    <xdr:from>
      <xdr:col>4</xdr:col>
      <xdr:colOff>1047750</xdr:colOff>
      <xdr:row>3258</xdr:row>
      <xdr:rowOff>0</xdr:rowOff>
    </xdr:from>
    <xdr:ext cx="2242" cy="161925"/>
    <xdr:pic>
      <xdr:nvPicPr>
        <xdr:cNvPr id="3644" name="Picture 21">
          <a:extLst>
            <a:ext uri="{FF2B5EF4-FFF2-40B4-BE49-F238E27FC236}">
              <a16:creationId xmlns:a16="http://schemas.microsoft.com/office/drawing/2014/main" xmlns="" id="{CBEAFC4B-F55E-464E-87BD-D417ED2D4EF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3841550"/>
          <a:ext cx="2242" cy="161925"/>
        </a:xfrm>
        <a:prstGeom prst="rect">
          <a:avLst/>
        </a:prstGeom>
        <a:noFill/>
        <a:ln w="9525">
          <a:noFill/>
          <a:miter lim="800000"/>
          <a:headEnd/>
          <a:tailEnd/>
        </a:ln>
      </xdr:spPr>
    </xdr:pic>
    <xdr:clientData/>
  </xdr:oneCellAnchor>
  <xdr:oneCellAnchor>
    <xdr:from>
      <xdr:col>4</xdr:col>
      <xdr:colOff>1047750</xdr:colOff>
      <xdr:row>3331</xdr:row>
      <xdr:rowOff>0</xdr:rowOff>
    </xdr:from>
    <xdr:ext cx="2242" cy="161925"/>
    <xdr:pic>
      <xdr:nvPicPr>
        <xdr:cNvPr id="3645" name="Picture 21">
          <a:extLst>
            <a:ext uri="{FF2B5EF4-FFF2-40B4-BE49-F238E27FC236}">
              <a16:creationId xmlns:a16="http://schemas.microsoft.com/office/drawing/2014/main" xmlns="" id="{A6F6AC6B-1298-4661-8596-5E70EAA96A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7748050"/>
          <a:ext cx="2242" cy="161925"/>
        </a:xfrm>
        <a:prstGeom prst="rect">
          <a:avLst/>
        </a:prstGeom>
        <a:noFill/>
        <a:ln w="9525">
          <a:noFill/>
          <a:miter lim="800000"/>
          <a:headEnd/>
          <a:tailEnd/>
        </a:ln>
      </xdr:spPr>
    </xdr:pic>
    <xdr:clientData/>
  </xdr:oneCellAnchor>
  <xdr:oneCellAnchor>
    <xdr:from>
      <xdr:col>4</xdr:col>
      <xdr:colOff>1047750</xdr:colOff>
      <xdr:row>3295</xdr:row>
      <xdr:rowOff>0</xdr:rowOff>
    </xdr:from>
    <xdr:ext cx="2242" cy="161925"/>
    <xdr:pic>
      <xdr:nvPicPr>
        <xdr:cNvPr id="3646" name="Picture 21">
          <a:extLst>
            <a:ext uri="{FF2B5EF4-FFF2-40B4-BE49-F238E27FC236}">
              <a16:creationId xmlns:a16="http://schemas.microsoft.com/office/drawing/2014/main" xmlns="" id="{831711AC-61D6-47A7-82B1-54D5054808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0890050"/>
          <a:ext cx="2242" cy="161925"/>
        </a:xfrm>
        <a:prstGeom prst="rect">
          <a:avLst/>
        </a:prstGeom>
        <a:noFill/>
        <a:ln w="9525">
          <a:noFill/>
          <a:miter lim="800000"/>
          <a:headEnd/>
          <a:tailEnd/>
        </a:ln>
      </xdr:spPr>
    </xdr:pic>
    <xdr:clientData/>
  </xdr:oneCellAnchor>
  <xdr:oneCellAnchor>
    <xdr:from>
      <xdr:col>4</xdr:col>
      <xdr:colOff>1047750</xdr:colOff>
      <xdr:row>3230</xdr:row>
      <xdr:rowOff>0</xdr:rowOff>
    </xdr:from>
    <xdr:ext cx="2242" cy="161925"/>
    <xdr:pic>
      <xdr:nvPicPr>
        <xdr:cNvPr id="3647" name="Picture 21">
          <a:extLst>
            <a:ext uri="{FF2B5EF4-FFF2-40B4-BE49-F238E27FC236}">
              <a16:creationId xmlns:a16="http://schemas.microsoft.com/office/drawing/2014/main" xmlns="" id="{3E0F9A9C-04F8-4EEC-9CBD-1FCFE1583D8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8507550"/>
          <a:ext cx="2242" cy="161925"/>
        </a:xfrm>
        <a:prstGeom prst="rect">
          <a:avLst/>
        </a:prstGeom>
        <a:noFill/>
        <a:ln w="9525">
          <a:noFill/>
          <a:miter lim="800000"/>
          <a:headEnd/>
          <a:tailEnd/>
        </a:ln>
      </xdr:spPr>
    </xdr:pic>
    <xdr:clientData/>
  </xdr:oneCellAnchor>
  <xdr:oneCellAnchor>
    <xdr:from>
      <xdr:col>4</xdr:col>
      <xdr:colOff>1047750</xdr:colOff>
      <xdr:row>3267</xdr:row>
      <xdr:rowOff>0</xdr:rowOff>
    </xdr:from>
    <xdr:ext cx="2242" cy="161925"/>
    <xdr:pic>
      <xdr:nvPicPr>
        <xdr:cNvPr id="3648" name="Picture 21">
          <a:extLst>
            <a:ext uri="{FF2B5EF4-FFF2-40B4-BE49-F238E27FC236}">
              <a16:creationId xmlns:a16="http://schemas.microsoft.com/office/drawing/2014/main" xmlns="" id="{E47C9696-FA8A-4860-BABF-F705E06A74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5556050"/>
          <a:ext cx="2242" cy="161925"/>
        </a:xfrm>
        <a:prstGeom prst="rect">
          <a:avLst/>
        </a:prstGeom>
        <a:noFill/>
        <a:ln w="9525">
          <a:noFill/>
          <a:miter lim="800000"/>
          <a:headEnd/>
          <a:tailEnd/>
        </a:ln>
      </xdr:spPr>
    </xdr:pic>
    <xdr:clientData/>
  </xdr:oneCellAnchor>
  <xdr:oneCellAnchor>
    <xdr:from>
      <xdr:col>4</xdr:col>
      <xdr:colOff>1047750</xdr:colOff>
      <xdr:row>3318</xdr:row>
      <xdr:rowOff>0</xdr:rowOff>
    </xdr:from>
    <xdr:ext cx="2242" cy="161925"/>
    <xdr:pic>
      <xdr:nvPicPr>
        <xdr:cNvPr id="3649" name="Picture 21">
          <a:extLst>
            <a:ext uri="{FF2B5EF4-FFF2-40B4-BE49-F238E27FC236}">
              <a16:creationId xmlns:a16="http://schemas.microsoft.com/office/drawing/2014/main" xmlns="" id="{F72C680F-DAC5-43ED-96CA-C771FB9A0A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5271550"/>
          <a:ext cx="2242" cy="161925"/>
        </a:xfrm>
        <a:prstGeom prst="rect">
          <a:avLst/>
        </a:prstGeom>
        <a:noFill/>
        <a:ln w="9525">
          <a:noFill/>
          <a:miter lim="800000"/>
          <a:headEnd/>
          <a:tailEnd/>
        </a:ln>
      </xdr:spPr>
    </xdr:pic>
    <xdr:clientData/>
  </xdr:oneCellAnchor>
  <xdr:oneCellAnchor>
    <xdr:from>
      <xdr:col>4</xdr:col>
      <xdr:colOff>1047750</xdr:colOff>
      <xdr:row>3292</xdr:row>
      <xdr:rowOff>0</xdr:rowOff>
    </xdr:from>
    <xdr:ext cx="2242" cy="161925"/>
    <xdr:pic>
      <xdr:nvPicPr>
        <xdr:cNvPr id="3650" name="Picture 21">
          <a:extLst>
            <a:ext uri="{FF2B5EF4-FFF2-40B4-BE49-F238E27FC236}">
              <a16:creationId xmlns:a16="http://schemas.microsoft.com/office/drawing/2014/main" xmlns="" id="{A614163D-65DA-4845-AFB7-667C6879D0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0318550"/>
          <a:ext cx="2242" cy="161925"/>
        </a:xfrm>
        <a:prstGeom prst="rect">
          <a:avLst/>
        </a:prstGeom>
        <a:noFill/>
        <a:ln w="9525">
          <a:noFill/>
          <a:miter lim="800000"/>
          <a:headEnd/>
          <a:tailEnd/>
        </a:ln>
      </xdr:spPr>
    </xdr:pic>
    <xdr:clientData/>
  </xdr:oneCellAnchor>
  <xdr:oneCellAnchor>
    <xdr:from>
      <xdr:col>4</xdr:col>
      <xdr:colOff>1047750</xdr:colOff>
      <xdr:row>3230</xdr:row>
      <xdr:rowOff>0</xdr:rowOff>
    </xdr:from>
    <xdr:ext cx="2242" cy="161925"/>
    <xdr:pic>
      <xdr:nvPicPr>
        <xdr:cNvPr id="3651" name="Picture 21">
          <a:extLst>
            <a:ext uri="{FF2B5EF4-FFF2-40B4-BE49-F238E27FC236}">
              <a16:creationId xmlns:a16="http://schemas.microsoft.com/office/drawing/2014/main" xmlns="" id="{0896B952-1EF1-4570-9D1B-527187BDC7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8507550"/>
          <a:ext cx="2242" cy="161925"/>
        </a:xfrm>
        <a:prstGeom prst="rect">
          <a:avLst/>
        </a:prstGeom>
        <a:noFill/>
        <a:ln w="9525">
          <a:noFill/>
          <a:miter lim="800000"/>
          <a:headEnd/>
          <a:tailEnd/>
        </a:ln>
      </xdr:spPr>
    </xdr:pic>
    <xdr:clientData/>
  </xdr:oneCellAnchor>
  <xdr:oneCellAnchor>
    <xdr:from>
      <xdr:col>4</xdr:col>
      <xdr:colOff>1047750</xdr:colOff>
      <xdr:row>3267</xdr:row>
      <xdr:rowOff>0</xdr:rowOff>
    </xdr:from>
    <xdr:ext cx="2242" cy="161925"/>
    <xdr:pic>
      <xdr:nvPicPr>
        <xdr:cNvPr id="3652" name="Picture 21">
          <a:extLst>
            <a:ext uri="{FF2B5EF4-FFF2-40B4-BE49-F238E27FC236}">
              <a16:creationId xmlns:a16="http://schemas.microsoft.com/office/drawing/2014/main" xmlns="" id="{ACC500CC-6919-48FD-A491-FE1D73C814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5556050"/>
          <a:ext cx="2242" cy="161925"/>
        </a:xfrm>
        <a:prstGeom prst="rect">
          <a:avLst/>
        </a:prstGeom>
        <a:noFill/>
        <a:ln w="9525">
          <a:noFill/>
          <a:miter lim="800000"/>
          <a:headEnd/>
          <a:tailEnd/>
        </a:ln>
      </xdr:spPr>
    </xdr:pic>
    <xdr:clientData/>
  </xdr:oneCellAnchor>
  <xdr:oneCellAnchor>
    <xdr:from>
      <xdr:col>4</xdr:col>
      <xdr:colOff>1047750</xdr:colOff>
      <xdr:row>3331</xdr:row>
      <xdr:rowOff>0</xdr:rowOff>
    </xdr:from>
    <xdr:ext cx="2242" cy="161925"/>
    <xdr:pic>
      <xdr:nvPicPr>
        <xdr:cNvPr id="3653" name="Picture 21">
          <a:extLst>
            <a:ext uri="{FF2B5EF4-FFF2-40B4-BE49-F238E27FC236}">
              <a16:creationId xmlns:a16="http://schemas.microsoft.com/office/drawing/2014/main" xmlns="" id="{D5EB4459-5FDB-4049-B730-EF5303BBBC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7748050"/>
          <a:ext cx="2242" cy="161925"/>
        </a:xfrm>
        <a:prstGeom prst="rect">
          <a:avLst/>
        </a:prstGeom>
        <a:noFill/>
        <a:ln w="9525">
          <a:noFill/>
          <a:miter lim="800000"/>
          <a:headEnd/>
          <a:tailEnd/>
        </a:ln>
      </xdr:spPr>
    </xdr:pic>
    <xdr:clientData/>
  </xdr:oneCellAnchor>
  <xdr:oneCellAnchor>
    <xdr:from>
      <xdr:col>4</xdr:col>
      <xdr:colOff>1047750</xdr:colOff>
      <xdr:row>3249</xdr:row>
      <xdr:rowOff>0</xdr:rowOff>
    </xdr:from>
    <xdr:ext cx="2242" cy="161925"/>
    <xdr:pic>
      <xdr:nvPicPr>
        <xdr:cNvPr id="3654" name="Picture 21">
          <a:extLst>
            <a:ext uri="{FF2B5EF4-FFF2-40B4-BE49-F238E27FC236}">
              <a16:creationId xmlns:a16="http://schemas.microsoft.com/office/drawing/2014/main" xmlns="" id="{F244D499-878F-414B-9DA9-6F79D182E9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2127050"/>
          <a:ext cx="2242" cy="161925"/>
        </a:xfrm>
        <a:prstGeom prst="rect">
          <a:avLst/>
        </a:prstGeom>
        <a:noFill/>
        <a:ln w="9525">
          <a:noFill/>
          <a:miter lim="800000"/>
          <a:headEnd/>
          <a:tailEnd/>
        </a:ln>
      </xdr:spPr>
    </xdr:pic>
    <xdr:clientData/>
  </xdr:oneCellAnchor>
  <xdr:oneCellAnchor>
    <xdr:from>
      <xdr:col>4</xdr:col>
      <xdr:colOff>1047750</xdr:colOff>
      <xdr:row>3273</xdr:row>
      <xdr:rowOff>0</xdr:rowOff>
    </xdr:from>
    <xdr:ext cx="2242" cy="161925"/>
    <xdr:pic>
      <xdr:nvPicPr>
        <xdr:cNvPr id="3655" name="Picture 21">
          <a:extLst>
            <a:ext uri="{FF2B5EF4-FFF2-40B4-BE49-F238E27FC236}">
              <a16:creationId xmlns:a16="http://schemas.microsoft.com/office/drawing/2014/main" xmlns="" id="{EDE551A8-FAAD-436B-93E3-AB6A8A1635B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6699050"/>
          <a:ext cx="2242" cy="161925"/>
        </a:xfrm>
        <a:prstGeom prst="rect">
          <a:avLst/>
        </a:prstGeom>
        <a:noFill/>
        <a:ln w="9525">
          <a:noFill/>
          <a:miter lim="800000"/>
          <a:headEnd/>
          <a:tailEnd/>
        </a:ln>
      </xdr:spPr>
    </xdr:pic>
    <xdr:clientData/>
  </xdr:oneCellAnchor>
  <xdr:oneCellAnchor>
    <xdr:from>
      <xdr:col>4</xdr:col>
      <xdr:colOff>1047750</xdr:colOff>
      <xdr:row>3305</xdr:row>
      <xdr:rowOff>0</xdr:rowOff>
    </xdr:from>
    <xdr:ext cx="2242" cy="161925"/>
    <xdr:pic>
      <xdr:nvPicPr>
        <xdr:cNvPr id="3656" name="Picture 21">
          <a:extLst>
            <a:ext uri="{FF2B5EF4-FFF2-40B4-BE49-F238E27FC236}">
              <a16:creationId xmlns:a16="http://schemas.microsoft.com/office/drawing/2014/main" xmlns="" id="{9FFCB05A-BAFB-487C-B9BE-0FD7256145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2795050"/>
          <a:ext cx="2242" cy="161925"/>
        </a:xfrm>
        <a:prstGeom prst="rect">
          <a:avLst/>
        </a:prstGeom>
        <a:noFill/>
        <a:ln w="9525">
          <a:noFill/>
          <a:miter lim="800000"/>
          <a:headEnd/>
          <a:tailEnd/>
        </a:ln>
      </xdr:spPr>
    </xdr:pic>
    <xdr:clientData/>
  </xdr:oneCellAnchor>
  <xdr:oneCellAnchor>
    <xdr:from>
      <xdr:col>4</xdr:col>
      <xdr:colOff>1047750</xdr:colOff>
      <xdr:row>3061</xdr:row>
      <xdr:rowOff>0</xdr:rowOff>
    </xdr:from>
    <xdr:ext cx="2242" cy="161925"/>
    <xdr:pic>
      <xdr:nvPicPr>
        <xdr:cNvPr id="3657" name="Picture 21">
          <a:extLst>
            <a:ext uri="{FF2B5EF4-FFF2-40B4-BE49-F238E27FC236}">
              <a16:creationId xmlns:a16="http://schemas.microsoft.com/office/drawing/2014/main" xmlns="" id="{D8B59034-46EB-4C99-A800-138647CA66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6313050"/>
          <a:ext cx="2242" cy="161925"/>
        </a:xfrm>
        <a:prstGeom prst="rect">
          <a:avLst/>
        </a:prstGeom>
        <a:noFill/>
        <a:ln w="9525">
          <a:noFill/>
          <a:miter lim="800000"/>
          <a:headEnd/>
          <a:tailEnd/>
        </a:ln>
      </xdr:spPr>
    </xdr:pic>
    <xdr:clientData/>
  </xdr:oneCellAnchor>
  <xdr:oneCellAnchor>
    <xdr:from>
      <xdr:col>4</xdr:col>
      <xdr:colOff>1047750</xdr:colOff>
      <xdr:row>3088</xdr:row>
      <xdr:rowOff>0</xdr:rowOff>
    </xdr:from>
    <xdr:ext cx="2242" cy="161925"/>
    <xdr:pic>
      <xdr:nvPicPr>
        <xdr:cNvPr id="3658" name="Picture 21">
          <a:extLst>
            <a:ext uri="{FF2B5EF4-FFF2-40B4-BE49-F238E27FC236}">
              <a16:creationId xmlns:a16="http://schemas.microsoft.com/office/drawing/2014/main" xmlns="" id="{3CBDA254-F545-4CE3-9A7B-3274BC5166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71456550"/>
          <a:ext cx="2242" cy="161925"/>
        </a:xfrm>
        <a:prstGeom prst="rect">
          <a:avLst/>
        </a:prstGeom>
        <a:noFill/>
        <a:ln w="9525">
          <a:noFill/>
          <a:miter lim="800000"/>
          <a:headEnd/>
          <a:tailEnd/>
        </a:ln>
      </xdr:spPr>
    </xdr:pic>
    <xdr:clientData/>
  </xdr:oneCellAnchor>
  <xdr:oneCellAnchor>
    <xdr:from>
      <xdr:col>4</xdr:col>
      <xdr:colOff>1047750</xdr:colOff>
      <xdr:row>3170</xdr:row>
      <xdr:rowOff>0</xdr:rowOff>
    </xdr:from>
    <xdr:ext cx="2242" cy="161925"/>
    <xdr:pic>
      <xdr:nvPicPr>
        <xdr:cNvPr id="3659" name="Picture 21">
          <a:extLst>
            <a:ext uri="{FF2B5EF4-FFF2-40B4-BE49-F238E27FC236}">
              <a16:creationId xmlns:a16="http://schemas.microsoft.com/office/drawing/2014/main" xmlns="" id="{6303467B-AA49-4C14-BAD9-15EC5D0576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7077550"/>
          <a:ext cx="2242" cy="161925"/>
        </a:xfrm>
        <a:prstGeom prst="rect">
          <a:avLst/>
        </a:prstGeom>
        <a:noFill/>
        <a:ln w="9525">
          <a:noFill/>
          <a:miter lim="800000"/>
          <a:headEnd/>
          <a:tailEnd/>
        </a:ln>
      </xdr:spPr>
    </xdr:pic>
    <xdr:clientData/>
  </xdr:oneCellAnchor>
  <xdr:oneCellAnchor>
    <xdr:from>
      <xdr:col>4</xdr:col>
      <xdr:colOff>1047750</xdr:colOff>
      <xdr:row>3062</xdr:row>
      <xdr:rowOff>0</xdr:rowOff>
    </xdr:from>
    <xdr:ext cx="2242" cy="161925"/>
    <xdr:pic>
      <xdr:nvPicPr>
        <xdr:cNvPr id="3660" name="Picture 21">
          <a:extLst>
            <a:ext uri="{FF2B5EF4-FFF2-40B4-BE49-F238E27FC236}">
              <a16:creationId xmlns:a16="http://schemas.microsoft.com/office/drawing/2014/main" xmlns="" id="{AEEE3360-1DA9-400D-A7FB-A42E5A4A8CC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6503550"/>
          <a:ext cx="2242" cy="161925"/>
        </a:xfrm>
        <a:prstGeom prst="rect">
          <a:avLst/>
        </a:prstGeom>
        <a:noFill/>
        <a:ln w="9525">
          <a:noFill/>
          <a:miter lim="800000"/>
          <a:headEnd/>
          <a:tailEnd/>
        </a:ln>
      </xdr:spPr>
    </xdr:pic>
    <xdr:clientData/>
  </xdr:oneCellAnchor>
  <xdr:oneCellAnchor>
    <xdr:from>
      <xdr:col>4</xdr:col>
      <xdr:colOff>1047750</xdr:colOff>
      <xdr:row>3191</xdr:row>
      <xdr:rowOff>0</xdr:rowOff>
    </xdr:from>
    <xdr:ext cx="2242" cy="161925"/>
    <xdr:pic>
      <xdr:nvPicPr>
        <xdr:cNvPr id="3661" name="Picture 21">
          <a:extLst>
            <a:ext uri="{FF2B5EF4-FFF2-40B4-BE49-F238E27FC236}">
              <a16:creationId xmlns:a16="http://schemas.microsoft.com/office/drawing/2014/main" xmlns="" id="{7D1C5042-0AD3-457F-BBFF-FA656753738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1078050"/>
          <a:ext cx="2242" cy="161925"/>
        </a:xfrm>
        <a:prstGeom prst="rect">
          <a:avLst/>
        </a:prstGeom>
        <a:noFill/>
        <a:ln w="9525">
          <a:noFill/>
          <a:miter lim="800000"/>
          <a:headEnd/>
          <a:tailEnd/>
        </a:ln>
      </xdr:spPr>
    </xdr:pic>
    <xdr:clientData/>
  </xdr:oneCellAnchor>
  <xdr:oneCellAnchor>
    <xdr:from>
      <xdr:col>4</xdr:col>
      <xdr:colOff>1047750</xdr:colOff>
      <xdr:row>3221</xdr:row>
      <xdr:rowOff>0</xdr:rowOff>
    </xdr:from>
    <xdr:ext cx="2242" cy="161925"/>
    <xdr:pic>
      <xdr:nvPicPr>
        <xdr:cNvPr id="3662" name="Picture 21">
          <a:extLst>
            <a:ext uri="{FF2B5EF4-FFF2-40B4-BE49-F238E27FC236}">
              <a16:creationId xmlns:a16="http://schemas.microsoft.com/office/drawing/2014/main" xmlns="" id="{B94054B4-2A76-4761-A7BF-94CC3A6213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793050"/>
          <a:ext cx="2242" cy="161925"/>
        </a:xfrm>
        <a:prstGeom prst="rect">
          <a:avLst/>
        </a:prstGeom>
        <a:noFill/>
        <a:ln w="9525">
          <a:noFill/>
          <a:miter lim="800000"/>
          <a:headEnd/>
          <a:tailEnd/>
        </a:ln>
      </xdr:spPr>
    </xdr:pic>
    <xdr:clientData/>
  </xdr:oneCellAnchor>
  <xdr:oneCellAnchor>
    <xdr:from>
      <xdr:col>4</xdr:col>
      <xdr:colOff>1047750</xdr:colOff>
      <xdr:row>3299</xdr:row>
      <xdr:rowOff>0</xdr:rowOff>
    </xdr:from>
    <xdr:ext cx="2242" cy="161925"/>
    <xdr:pic>
      <xdr:nvPicPr>
        <xdr:cNvPr id="3663" name="Picture 21">
          <a:extLst>
            <a:ext uri="{FF2B5EF4-FFF2-40B4-BE49-F238E27FC236}">
              <a16:creationId xmlns:a16="http://schemas.microsoft.com/office/drawing/2014/main" xmlns="" id="{6EBC2EC8-EE17-42D1-8666-952779D538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1652050"/>
          <a:ext cx="2242" cy="161925"/>
        </a:xfrm>
        <a:prstGeom prst="rect">
          <a:avLst/>
        </a:prstGeom>
        <a:noFill/>
        <a:ln w="9525">
          <a:noFill/>
          <a:miter lim="800000"/>
          <a:headEnd/>
          <a:tailEnd/>
        </a:ln>
      </xdr:spPr>
    </xdr:pic>
    <xdr:clientData/>
  </xdr:oneCellAnchor>
  <xdr:oneCellAnchor>
    <xdr:from>
      <xdr:col>4</xdr:col>
      <xdr:colOff>1047750</xdr:colOff>
      <xdr:row>2914</xdr:row>
      <xdr:rowOff>0</xdr:rowOff>
    </xdr:from>
    <xdr:ext cx="2242" cy="161925"/>
    <xdr:pic>
      <xdr:nvPicPr>
        <xdr:cNvPr id="3664" name="Picture 21">
          <a:extLst>
            <a:ext uri="{FF2B5EF4-FFF2-40B4-BE49-F238E27FC236}">
              <a16:creationId xmlns:a16="http://schemas.microsoft.com/office/drawing/2014/main" xmlns="" id="{14C16890-0546-4617-92BC-6A268A18B8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38500050"/>
          <a:ext cx="2242" cy="161925"/>
        </a:xfrm>
        <a:prstGeom prst="rect">
          <a:avLst/>
        </a:prstGeom>
        <a:noFill/>
        <a:ln w="9525">
          <a:noFill/>
          <a:miter lim="800000"/>
          <a:headEnd/>
          <a:tailEnd/>
        </a:ln>
      </xdr:spPr>
    </xdr:pic>
    <xdr:clientData/>
  </xdr:oneCellAnchor>
  <xdr:oneCellAnchor>
    <xdr:from>
      <xdr:col>4</xdr:col>
      <xdr:colOff>1047750</xdr:colOff>
      <xdr:row>3094</xdr:row>
      <xdr:rowOff>0</xdr:rowOff>
    </xdr:from>
    <xdr:ext cx="2242" cy="161925"/>
    <xdr:pic>
      <xdr:nvPicPr>
        <xdr:cNvPr id="3665" name="Picture 21">
          <a:extLst>
            <a:ext uri="{FF2B5EF4-FFF2-40B4-BE49-F238E27FC236}">
              <a16:creationId xmlns:a16="http://schemas.microsoft.com/office/drawing/2014/main" xmlns="" id="{0D3ABF3E-2AFC-4DA3-B77A-37BA728AA70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72599550"/>
          <a:ext cx="2242" cy="161925"/>
        </a:xfrm>
        <a:prstGeom prst="rect">
          <a:avLst/>
        </a:prstGeom>
        <a:noFill/>
        <a:ln w="9525">
          <a:noFill/>
          <a:miter lim="800000"/>
          <a:headEnd/>
          <a:tailEnd/>
        </a:ln>
      </xdr:spPr>
    </xdr:pic>
    <xdr:clientData/>
  </xdr:oneCellAnchor>
  <xdr:oneCellAnchor>
    <xdr:from>
      <xdr:col>4</xdr:col>
      <xdr:colOff>1047750</xdr:colOff>
      <xdr:row>3336</xdr:row>
      <xdr:rowOff>0</xdr:rowOff>
    </xdr:from>
    <xdr:ext cx="2242" cy="161925"/>
    <xdr:pic>
      <xdr:nvPicPr>
        <xdr:cNvPr id="3666" name="Picture 21">
          <a:extLst>
            <a:ext uri="{FF2B5EF4-FFF2-40B4-BE49-F238E27FC236}">
              <a16:creationId xmlns:a16="http://schemas.microsoft.com/office/drawing/2014/main" xmlns="" id="{1D21FF19-0D6F-4894-A11E-01CAB7F6DF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8700550"/>
          <a:ext cx="2242" cy="161925"/>
        </a:xfrm>
        <a:prstGeom prst="rect">
          <a:avLst/>
        </a:prstGeom>
        <a:noFill/>
        <a:ln w="9525">
          <a:noFill/>
          <a:miter lim="800000"/>
          <a:headEnd/>
          <a:tailEnd/>
        </a:ln>
      </xdr:spPr>
    </xdr:pic>
    <xdr:clientData/>
  </xdr:oneCellAnchor>
  <xdr:oneCellAnchor>
    <xdr:from>
      <xdr:col>4</xdr:col>
      <xdr:colOff>1047750</xdr:colOff>
      <xdr:row>2718</xdr:row>
      <xdr:rowOff>0</xdr:rowOff>
    </xdr:from>
    <xdr:ext cx="2242" cy="161925"/>
    <xdr:pic>
      <xdr:nvPicPr>
        <xdr:cNvPr id="3667" name="Picture 21">
          <a:extLst>
            <a:ext uri="{FF2B5EF4-FFF2-40B4-BE49-F238E27FC236}">
              <a16:creationId xmlns:a16="http://schemas.microsoft.com/office/drawing/2014/main" xmlns="" id="{8350A810-9B9F-406A-84D7-8CCAD93B3C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2718</xdr:row>
      <xdr:rowOff>0</xdr:rowOff>
    </xdr:from>
    <xdr:ext cx="2242" cy="161925"/>
    <xdr:pic>
      <xdr:nvPicPr>
        <xdr:cNvPr id="3668" name="Picture 21">
          <a:extLst>
            <a:ext uri="{FF2B5EF4-FFF2-40B4-BE49-F238E27FC236}">
              <a16:creationId xmlns:a16="http://schemas.microsoft.com/office/drawing/2014/main" xmlns="" id="{8F7EF920-A1D5-4030-896E-BC4BB4BB02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3148</xdr:row>
      <xdr:rowOff>0</xdr:rowOff>
    </xdr:from>
    <xdr:ext cx="2242" cy="161925"/>
    <xdr:pic>
      <xdr:nvPicPr>
        <xdr:cNvPr id="3669" name="Picture 21">
          <a:extLst>
            <a:ext uri="{FF2B5EF4-FFF2-40B4-BE49-F238E27FC236}">
              <a16:creationId xmlns:a16="http://schemas.microsoft.com/office/drawing/2014/main" xmlns="" id="{C8D96A5E-A500-4D41-A73B-69B1D786173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2886550"/>
          <a:ext cx="2242" cy="161925"/>
        </a:xfrm>
        <a:prstGeom prst="rect">
          <a:avLst/>
        </a:prstGeom>
        <a:noFill/>
        <a:ln w="9525">
          <a:noFill/>
          <a:miter lim="800000"/>
          <a:headEnd/>
          <a:tailEnd/>
        </a:ln>
      </xdr:spPr>
    </xdr:pic>
    <xdr:clientData/>
  </xdr:oneCellAnchor>
  <xdr:oneCellAnchor>
    <xdr:from>
      <xdr:col>4</xdr:col>
      <xdr:colOff>1047750</xdr:colOff>
      <xdr:row>3325</xdr:row>
      <xdr:rowOff>0</xdr:rowOff>
    </xdr:from>
    <xdr:ext cx="2242" cy="161925"/>
    <xdr:pic>
      <xdr:nvPicPr>
        <xdr:cNvPr id="3670" name="Picture 21">
          <a:extLst>
            <a:ext uri="{FF2B5EF4-FFF2-40B4-BE49-F238E27FC236}">
              <a16:creationId xmlns:a16="http://schemas.microsoft.com/office/drawing/2014/main" xmlns="" id="{8149CE58-840A-4FA6-BC87-BA25C31B07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605050"/>
          <a:ext cx="2242" cy="161925"/>
        </a:xfrm>
        <a:prstGeom prst="rect">
          <a:avLst/>
        </a:prstGeom>
        <a:noFill/>
        <a:ln w="9525">
          <a:noFill/>
          <a:miter lim="800000"/>
          <a:headEnd/>
          <a:tailEnd/>
        </a:ln>
      </xdr:spPr>
    </xdr:pic>
    <xdr:clientData/>
  </xdr:oneCellAnchor>
  <xdr:oneCellAnchor>
    <xdr:from>
      <xdr:col>4</xdr:col>
      <xdr:colOff>1047750</xdr:colOff>
      <xdr:row>3307</xdr:row>
      <xdr:rowOff>0</xdr:rowOff>
    </xdr:from>
    <xdr:ext cx="2242" cy="161925"/>
    <xdr:pic>
      <xdr:nvPicPr>
        <xdr:cNvPr id="3671" name="Picture 21">
          <a:extLst>
            <a:ext uri="{FF2B5EF4-FFF2-40B4-BE49-F238E27FC236}">
              <a16:creationId xmlns:a16="http://schemas.microsoft.com/office/drawing/2014/main" xmlns="" id="{F62CE3EB-4905-4CC7-B9EC-D92461B1E9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3176050"/>
          <a:ext cx="2242" cy="161925"/>
        </a:xfrm>
        <a:prstGeom prst="rect">
          <a:avLst/>
        </a:prstGeom>
        <a:noFill/>
        <a:ln w="9525">
          <a:noFill/>
          <a:miter lim="800000"/>
          <a:headEnd/>
          <a:tailEnd/>
        </a:ln>
      </xdr:spPr>
    </xdr:pic>
    <xdr:clientData/>
  </xdr:oneCellAnchor>
  <xdr:oneCellAnchor>
    <xdr:from>
      <xdr:col>4</xdr:col>
      <xdr:colOff>1047750</xdr:colOff>
      <xdr:row>3326</xdr:row>
      <xdr:rowOff>0</xdr:rowOff>
    </xdr:from>
    <xdr:ext cx="2242" cy="161925"/>
    <xdr:pic>
      <xdr:nvPicPr>
        <xdr:cNvPr id="3672" name="Picture 21">
          <a:extLst>
            <a:ext uri="{FF2B5EF4-FFF2-40B4-BE49-F238E27FC236}">
              <a16:creationId xmlns:a16="http://schemas.microsoft.com/office/drawing/2014/main" xmlns="" id="{FE872A34-AFB1-4B83-9A90-51215D322C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6795550"/>
          <a:ext cx="2242" cy="161925"/>
        </a:xfrm>
        <a:prstGeom prst="rect">
          <a:avLst/>
        </a:prstGeom>
        <a:noFill/>
        <a:ln w="9525">
          <a:noFill/>
          <a:miter lim="800000"/>
          <a:headEnd/>
          <a:tailEnd/>
        </a:ln>
      </xdr:spPr>
    </xdr:pic>
    <xdr:clientData/>
  </xdr:oneCellAnchor>
  <xdr:oneCellAnchor>
    <xdr:from>
      <xdr:col>4</xdr:col>
      <xdr:colOff>1047750</xdr:colOff>
      <xdr:row>3222</xdr:row>
      <xdr:rowOff>0</xdr:rowOff>
    </xdr:from>
    <xdr:ext cx="2242" cy="161925"/>
    <xdr:pic>
      <xdr:nvPicPr>
        <xdr:cNvPr id="3673" name="Picture 21">
          <a:extLst>
            <a:ext uri="{FF2B5EF4-FFF2-40B4-BE49-F238E27FC236}">
              <a16:creationId xmlns:a16="http://schemas.microsoft.com/office/drawing/2014/main" xmlns="" id="{55EBC78E-1289-4468-9E0F-5107FFBA13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983550"/>
          <a:ext cx="2242" cy="161925"/>
        </a:xfrm>
        <a:prstGeom prst="rect">
          <a:avLst/>
        </a:prstGeom>
        <a:noFill/>
        <a:ln w="9525">
          <a:noFill/>
          <a:miter lim="800000"/>
          <a:headEnd/>
          <a:tailEnd/>
        </a:ln>
      </xdr:spPr>
    </xdr:pic>
    <xdr:clientData/>
  </xdr:oneCellAnchor>
  <xdr:oneCellAnchor>
    <xdr:from>
      <xdr:col>4</xdr:col>
      <xdr:colOff>1047750</xdr:colOff>
      <xdr:row>3124</xdr:row>
      <xdr:rowOff>0</xdr:rowOff>
    </xdr:from>
    <xdr:ext cx="2242" cy="161925"/>
    <xdr:pic>
      <xdr:nvPicPr>
        <xdr:cNvPr id="3674" name="Picture 21">
          <a:extLst>
            <a:ext uri="{FF2B5EF4-FFF2-40B4-BE49-F238E27FC236}">
              <a16:creationId xmlns:a16="http://schemas.microsoft.com/office/drawing/2014/main" xmlns="" id="{2D14B713-8142-463B-B1C3-744AC97CBF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78314550"/>
          <a:ext cx="2242" cy="161925"/>
        </a:xfrm>
        <a:prstGeom prst="rect">
          <a:avLst/>
        </a:prstGeom>
        <a:noFill/>
        <a:ln w="9525">
          <a:noFill/>
          <a:miter lim="800000"/>
          <a:headEnd/>
          <a:tailEnd/>
        </a:ln>
      </xdr:spPr>
    </xdr:pic>
    <xdr:clientData/>
  </xdr:oneCellAnchor>
  <xdr:oneCellAnchor>
    <xdr:from>
      <xdr:col>4</xdr:col>
      <xdr:colOff>1047750</xdr:colOff>
      <xdr:row>3096</xdr:row>
      <xdr:rowOff>0</xdr:rowOff>
    </xdr:from>
    <xdr:ext cx="2242" cy="161925"/>
    <xdr:pic>
      <xdr:nvPicPr>
        <xdr:cNvPr id="3675" name="Picture 21">
          <a:extLst>
            <a:ext uri="{FF2B5EF4-FFF2-40B4-BE49-F238E27FC236}">
              <a16:creationId xmlns:a16="http://schemas.microsoft.com/office/drawing/2014/main" xmlns="" id="{570049B6-5291-4794-AEE3-A0FB215562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72980550"/>
          <a:ext cx="2242" cy="161925"/>
        </a:xfrm>
        <a:prstGeom prst="rect">
          <a:avLst/>
        </a:prstGeom>
        <a:noFill/>
        <a:ln w="9525">
          <a:noFill/>
          <a:miter lim="800000"/>
          <a:headEnd/>
          <a:tailEnd/>
        </a:ln>
      </xdr:spPr>
    </xdr:pic>
    <xdr:clientData/>
  </xdr:oneCellAnchor>
  <xdr:oneCellAnchor>
    <xdr:from>
      <xdr:col>4</xdr:col>
      <xdr:colOff>1047750</xdr:colOff>
      <xdr:row>3258</xdr:row>
      <xdr:rowOff>0</xdr:rowOff>
    </xdr:from>
    <xdr:ext cx="2242" cy="161925"/>
    <xdr:pic>
      <xdr:nvPicPr>
        <xdr:cNvPr id="3676" name="Picture 21">
          <a:extLst>
            <a:ext uri="{FF2B5EF4-FFF2-40B4-BE49-F238E27FC236}">
              <a16:creationId xmlns:a16="http://schemas.microsoft.com/office/drawing/2014/main" xmlns="" id="{E276CDA7-32B4-4703-9C1F-95B728A7A8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3841550"/>
          <a:ext cx="2242" cy="161925"/>
        </a:xfrm>
        <a:prstGeom prst="rect">
          <a:avLst/>
        </a:prstGeom>
        <a:noFill/>
        <a:ln w="9525">
          <a:noFill/>
          <a:miter lim="800000"/>
          <a:headEnd/>
          <a:tailEnd/>
        </a:ln>
      </xdr:spPr>
    </xdr:pic>
    <xdr:clientData/>
  </xdr:oneCellAnchor>
  <xdr:oneCellAnchor>
    <xdr:from>
      <xdr:col>4</xdr:col>
      <xdr:colOff>1047750</xdr:colOff>
      <xdr:row>3331</xdr:row>
      <xdr:rowOff>0</xdr:rowOff>
    </xdr:from>
    <xdr:ext cx="2242" cy="161925"/>
    <xdr:pic>
      <xdr:nvPicPr>
        <xdr:cNvPr id="3677" name="Picture 21">
          <a:extLst>
            <a:ext uri="{FF2B5EF4-FFF2-40B4-BE49-F238E27FC236}">
              <a16:creationId xmlns:a16="http://schemas.microsoft.com/office/drawing/2014/main" xmlns="" id="{9EB2718E-73E9-4027-9B26-6A29076E7F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7748050"/>
          <a:ext cx="2242" cy="161925"/>
        </a:xfrm>
        <a:prstGeom prst="rect">
          <a:avLst/>
        </a:prstGeom>
        <a:noFill/>
        <a:ln w="9525">
          <a:noFill/>
          <a:miter lim="800000"/>
          <a:headEnd/>
          <a:tailEnd/>
        </a:ln>
      </xdr:spPr>
    </xdr:pic>
    <xdr:clientData/>
  </xdr:oneCellAnchor>
  <xdr:oneCellAnchor>
    <xdr:from>
      <xdr:col>4</xdr:col>
      <xdr:colOff>1047750</xdr:colOff>
      <xdr:row>3295</xdr:row>
      <xdr:rowOff>0</xdr:rowOff>
    </xdr:from>
    <xdr:ext cx="2242" cy="161925"/>
    <xdr:pic>
      <xdr:nvPicPr>
        <xdr:cNvPr id="3678" name="Picture 21">
          <a:extLst>
            <a:ext uri="{FF2B5EF4-FFF2-40B4-BE49-F238E27FC236}">
              <a16:creationId xmlns:a16="http://schemas.microsoft.com/office/drawing/2014/main" xmlns="" id="{D9446988-02E2-4613-A985-500FDBFA35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0890050"/>
          <a:ext cx="2242" cy="161925"/>
        </a:xfrm>
        <a:prstGeom prst="rect">
          <a:avLst/>
        </a:prstGeom>
        <a:noFill/>
        <a:ln w="9525">
          <a:noFill/>
          <a:miter lim="800000"/>
          <a:headEnd/>
          <a:tailEnd/>
        </a:ln>
      </xdr:spPr>
    </xdr:pic>
    <xdr:clientData/>
  </xdr:oneCellAnchor>
  <xdr:oneCellAnchor>
    <xdr:from>
      <xdr:col>4</xdr:col>
      <xdr:colOff>1047750</xdr:colOff>
      <xdr:row>3230</xdr:row>
      <xdr:rowOff>0</xdr:rowOff>
    </xdr:from>
    <xdr:ext cx="2242" cy="161925"/>
    <xdr:pic>
      <xdr:nvPicPr>
        <xdr:cNvPr id="3679" name="Picture 21">
          <a:extLst>
            <a:ext uri="{FF2B5EF4-FFF2-40B4-BE49-F238E27FC236}">
              <a16:creationId xmlns:a16="http://schemas.microsoft.com/office/drawing/2014/main" xmlns="" id="{0BBC2696-0806-412B-BB38-70E4AF9AB9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8507550"/>
          <a:ext cx="2242" cy="161925"/>
        </a:xfrm>
        <a:prstGeom prst="rect">
          <a:avLst/>
        </a:prstGeom>
        <a:noFill/>
        <a:ln w="9525">
          <a:noFill/>
          <a:miter lim="800000"/>
          <a:headEnd/>
          <a:tailEnd/>
        </a:ln>
      </xdr:spPr>
    </xdr:pic>
    <xdr:clientData/>
  </xdr:oneCellAnchor>
  <xdr:oneCellAnchor>
    <xdr:from>
      <xdr:col>4</xdr:col>
      <xdr:colOff>1047750</xdr:colOff>
      <xdr:row>3267</xdr:row>
      <xdr:rowOff>0</xdr:rowOff>
    </xdr:from>
    <xdr:ext cx="2242" cy="161925"/>
    <xdr:pic>
      <xdr:nvPicPr>
        <xdr:cNvPr id="3680" name="Picture 21">
          <a:extLst>
            <a:ext uri="{FF2B5EF4-FFF2-40B4-BE49-F238E27FC236}">
              <a16:creationId xmlns:a16="http://schemas.microsoft.com/office/drawing/2014/main" xmlns="" id="{E51C9DB3-C6B0-45E7-9243-4E8E43324B8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5556050"/>
          <a:ext cx="2242" cy="161925"/>
        </a:xfrm>
        <a:prstGeom prst="rect">
          <a:avLst/>
        </a:prstGeom>
        <a:noFill/>
        <a:ln w="9525">
          <a:noFill/>
          <a:miter lim="800000"/>
          <a:headEnd/>
          <a:tailEnd/>
        </a:ln>
      </xdr:spPr>
    </xdr:pic>
    <xdr:clientData/>
  </xdr:oneCellAnchor>
  <xdr:oneCellAnchor>
    <xdr:from>
      <xdr:col>4</xdr:col>
      <xdr:colOff>1047750</xdr:colOff>
      <xdr:row>3318</xdr:row>
      <xdr:rowOff>0</xdr:rowOff>
    </xdr:from>
    <xdr:ext cx="2242" cy="161925"/>
    <xdr:pic>
      <xdr:nvPicPr>
        <xdr:cNvPr id="3681" name="Picture 21">
          <a:extLst>
            <a:ext uri="{FF2B5EF4-FFF2-40B4-BE49-F238E27FC236}">
              <a16:creationId xmlns:a16="http://schemas.microsoft.com/office/drawing/2014/main" xmlns="" id="{0E11DE3A-41E7-4643-8366-21E42C4E48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5271550"/>
          <a:ext cx="2242" cy="161925"/>
        </a:xfrm>
        <a:prstGeom prst="rect">
          <a:avLst/>
        </a:prstGeom>
        <a:noFill/>
        <a:ln w="9525">
          <a:noFill/>
          <a:miter lim="800000"/>
          <a:headEnd/>
          <a:tailEnd/>
        </a:ln>
      </xdr:spPr>
    </xdr:pic>
    <xdr:clientData/>
  </xdr:oneCellAnchor>
  <xdr:oneCellAnchor>
    <xdr:from>
      <xdr:col>4</xdr:col>
      <xdr:colOff>1047750</xdr:colOff>
      <xdr:row>3292</xdr:row>
      <xdr:rowOff>0</xdr:rowOff>
    </xdr:from>
    <xdr:ext cx="2242" cy="161925"/>
    <xdr:pic>
      <xdr:nvPicPr>
        <xdr:cNvPr id="3682" name="Picture 21">
          <a:extLst>
            <a:ext uri="{FF2B5EF4-FFF2-40B4-BE49-F238E27FC236}">
              <a16:creationId xmlns:a16="http://schemas.microsoft.com/office/drawing/2014/main" xmlns="" id="{3E9F2B77-8879-4E8B-B08E-AFBD71A1504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0318550"/>
          <a:ext cx="2242" cy="161925"/>
        </a:xfrm>
        <a:prstGeom prst="rect">
          <a:avLst/>
        </a:prstGeom>
        <a:noFill/>
        <a:ln w="9525">
          <a:noFill/>
          <a:miter lim="800000"/>
          <a:headEnd/>
          <a:tailEnd/>
        </a:ln>
      </xdr:spPr>
    </xdr:pic>
    <xdr:clientData/>
  </xdr:oneCellAnchor>
  <xdr:oneCellAnchor>
    <xdr:from>
      <xdr:col>4</xdr:col>
      <xdr:colOff>1047750</xdr:colOff>
      <xdr:row>3230</xdr:row>
      <xdr:rowOff>0</xdr:rowOff>
    </xdr:from>
    <xdr:ext cx="2242" cy="161925"/>
    <xdr:pic>
      <xdr:nvPicPr>
        <xdr:cNvPr id="3683" name="Picture 21">
          <a:extLst>
            <a:ext uri="{FF2B5EF4-FFF2-40B4-BE49-F238E27FC236}">
              <a16:creationId xmlns:a16="http://schemas.microsoft.com/office/drawing/2014/main" xmlns="" id="{41641B77-AEA4-4783-A214-790B2C03BA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8507550"/>
          <a:ext cx="2242" cy="161925"/>
        </a:xfrm>
        <a:prstGeom prst="rect">
          <a:avLst/>
        </a:prstGeom>
        <a:noFill/>
        <a:ln w="9525">
          <a:noFill/>
          <a:miter lim="800000"/>
          <a:headEnd/>
          <a:tailEnd/>
        </a:ln>
      </xdr:spPr>
    </xdr:pic>
    <xdr:clientData/>
  </xdr:oneCellAnchor>
  <xdr:oneCellAnchor>
    <xdr:from>
      <xdr:col>4</xdr:col>
      <xdr:colOff>1047750</xdr:colOff>
      <xdr:row>3267</xdr:row>
      <xdr:rowOff>0</xdr:rowOff>
    </xdr:from>
    <xdr:ext cx="2242" cy="161925"/>
    <xdr:pic>
      <xdr:nvPicPr>
        <xdr:cNvPr id="3684" name="Picture 21">
          <a:extLst>
            <a:ext uri="{FF2B5EF4-FFF2-40B4-BE49-F238E27FC236}">
              <a16:creationId xmlns:a16="http://schemas.microsoft.com/office/drawing/2014/main" xmlns="" id="{B1F4F855-5D0B-480E-95B9-9CA9831A5DA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05556050"/>
          <a:ext cx="2242" cy="161925"/>
        </a:xfrm>
        <a:prstGeom prst="rect">
          <a:avLst/>
        </a:prstGeom>
        <a:noFill/>
        <a:ln w="9525">
          <a:noFill/>
          <a:miter lim="800000"/>
          <a:headEnd/>
          <a:tailEnd/>
        </a:ln>
      </xdr:spPr>
    </xdr:pic>
    <xdr:clientData/>
  </xdr:oneCellAnchor>
  <xdr:oneCellAnchor>
    <xdr:from>
      <xdr:col>4</xdr:col>
      <xdr:colOff>1047750</xdr:colOff>
      <xdr:row>3331</xdr:row>
      <xdr:rowOff>0</xdr:rowOff>
    </xdr:from>
    <xdr:ext cx="2242" cy="161925"/>
    <xdr:pic>
      <xdr:nvPicPr>
        <xdr:cNvPr id="3685" name="Picture 21">
          <a:extLst>
            <a:ext uri="{FF2B5EF4-FFF2-40B4-BE49-F238E27FC236}">
              <a16:creationId xmlns:a16="http://schemas.microsoft.com/office/drawing/2014/main" xmlns="" id="{C6D775B8-2F98-4CF5-BA10-64E6B16C15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117748050"/>
          <a:ext cx="2242" cy="161925"/>
        </a:xfrm>
        <a:prstGeom prst="rect">
          <a:avLst/>
        </a:prstGeom>
        <a:noFill/>
        <a:ln w="9525">
          <a:noFill/>
          <a:miter lim="800000"/>
          <a:headEnd/>
          <a:tailEnd/>
        </a:ln>
      </xdr:spPr>
    </xdr:pic>
    <xdr:clientData/>
  </xdr:oneCellAnchor>
  <xdr:oneCellAnchor>
    <xdr:from>
      <xdr:col>4</xdr:col>
      <xdr:colOff>1047750</xdr:colOff>
      <xdr:row>3042</xdr:row>
      <xdr:rowOff>0</xdr:rowOff>
    </xdr:from>
    <xdr:ext cx="2242" cy="161925"/>
    <xdr:pic>
      <xdr:nvPicPr>
        <xdr:cNvPr id="3686" name="Picture 21">
          <a:extLst>
            <a:ext uri="{FF2B5EF4-FFF2-40B4-BE49-F238E27FC236}">
              <a16:creationId xmlns:a16="http://schemas.microsoft.com/office/drawing/2014/main" xmlns="" id="{CB7C22FA-64DA-488D-B5B5-6DF68BDD17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2693550"/>
          <a:ext cx="2242" cy="161925"/>
        </a:xfrm>
        <a:prstGeom prst="rect">
          <a:avLst/>
        </a:prstGeom>
        <a:noFill/>
        <a:ln w="9525">
          <a:noFill/>
          <a:miter lim="800000"/>
          <a:headEnd/>
          <a:tailEnd/>
        </a:ln>
      </xdr:spPr>
    </xdr:pic>
    <xdr:clientData/>
  </xdr:oneCellAnchor>
  <xdr:oneCellAnchor>
    <xdr:from>
      <xdr:col>4</xdr:col>
      <xdr:colOff>1047750</xdr:colOff>
      <xdr:row>3042</xdr:row>
      <xdr:rowOff>0</xdr:rowOff>
    </xdr:from>
    <xdr:ext cx="2242" cy="161925"/>
    <xdr:pic>
      <xdr:nvPicPr>
        <xdr:cNvPr id="3687" name="Picture 21">
          <a:extLst>
            <a:ext uri="{FF2B5EF4-FFF2-40B4-BE49-F238E27FC236}">
              <a16:creationId xmlns:a16="http://schemas.microsoft.com/office/drawing/2014/main" xmlns="" id="{AA7BF4F2-04E7-47BB-8EAA-8ED47E669B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2693550"/>
          <a:ext cx="2242" cy="161925"/>
        </a:xfrm>
        <a:prstGeom prst="rect">
          <a:avLst/>
        </a:prstGeom>
        <a:noFill/>
        <a:ln w="9525">
          <a:noFill/>
          <a:miter lim="800000"/>
          <a:headEnd/>
          <a:tailEnd/>
        </a:ln>
      </xdr:spPr>
    </xdr:pic>
    <xdr:clientData/>
  </xdr:oneCellAnchor>
  <xdr:oneCellAnchor>
    <xdr:from>
      <xdr:col>4</xdr:col>
      <xdr:colOff>1047750</xdr:colOff>
      <xdr:row>3042</xdr:row>
      <xdr:rowOff>0</xdr:rowOff>
    </xdr:from>
    <xdr:ext cx="2242" cy="161925"/>
    <xdr:pic>
      <xdr:nvPicPr>
        <xdr:cNvPr id="3688" name="Picture 21">
          <a:extLst>
            <a:ext uri="{FF2B5EF4-FFF2-40B4-BE49-F238E27FC236}">
              <a16:creationId xmlns:a16="http://schemas.microsoft.com/office/drawing/2014/main" xmlns="" id="{E4125E1E-9306-412B-837E-16AC837FCE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2693550"/>
          <a:ext cx="2242" cy="161925"/>
        </a:xfrm>
        <a:prstGeom prst="rect">
          <a:avLst/>
        </a:prstGeom>
        <a:noFill/>
        <a:ln w="9525">
          <a:noFill/>
          <a:miter lim="800000"/>
          <a:headEnd/>
          <a:tailEnd/>
        </a:ln>
      </xdr:spPr>
    </xdr:pic>
    <xdr:clientData/>
  </xdr:oneCellAnchor>
  <xdr:oneCellAnchor>
    <xdr:from>
      <xdr:col>4</xdr:col>
      <xdr:colOff>1047750</xdr:colOff>
      <xdr:row>3061</xdr:row>
      <xdr:rowOff>0</xdr:rowOff>
    </xdr:from>
    <xdr:ext cx="2242" cy="161925"/>
    <xdr:pic>
      <xdr:nvPicPr>
        <xdr:cNvPr id="3689" name="Picture 21">
          <a:extLst>
            <a:ext uri="{FF2B5EF4-FFF2-40B4-BE49-F238E27FC236}">
              <a16:creationId xmlns:a16="http://schemas.microsoft.com/office/drawing/2014/main" xmlns="" id="{DCEE0F99-4A27-40EA-844D-3C762745D8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6313050"/>
          <a:ext cx="2242" cy="161925"/>
        </a:xfrm>
        <a:prstGeom prst="rect">
          <a:avLst/>
        </a:prstGeom>
        <a:noFill/>
        <a:ln w="9525">
          <a:noFill/>
          <a:miter lim="800000"/>
          <a:headEnd/>
          <a:tailEnd/>
        </a:ln>
      </xdr:spPr>
    </xdr:pic>
    <xdr:clientData/>
  </xdr:oneCellAnchor>
  <xdr:oneCellAnchor>
    <xdr:from>
      <xdr:col>4</xdr:col>
      <xdr:colOff>1047750</xdr:colOff>
      <xdr:row>3220</xdr:row>
      <xdr:rowOff>0</xdr:rowOff>
    </xdr:from>
    <xdr:ext cx="2242" cy="161925"/>
    <xdr:pic>
      <xdr:nvPicPr>
        <xdr:cNvPr id="3690" name="Picture 21">
          <a:extLst>
            <a:ext uri="{FF2B5EF4-FFF2-40B4-BE49-F238E27FC236}">
              <a16:creationId xmlns:a16="http://schemas.microsoft.com/office/drawing/2014/main" xmlns="" id="{5A2F3B16-7FB2-48A7-8A0F-896A348EB5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602550"/>
          <a:ext cx="2242" cy="161925"/>
        </a:xfrm>
        <a:prstGeom prst="rect">
          <a:avLst/>
        </a:prstGeom>
        <a:noFill/>
        <a:ln w="9525">
          <a:noFill/>
          <a:miter lim="800000"/>
          <a:headEnd/>
          <a:tailEnd/>
        </a:ln>
      </xdr:spPr>
    </xdr:pic>
    <xdr:clientData/>
  </xdr:oneCellAnchor>
  <xdr:oneCellAnchor>
    <xdr:from>
      <xdr:col>4</xdr:col>
      <xdr:colOff>1047750</xdr:colOff>
      <xdr:row>2718</xdr:row>
      <xdr:rowOff>0</xdr:rowOff>
    </xdr:from>
    <xdr:ext cx="2242" cy="161925"/>
    <xdr:pic>
      <xdr:nvPicPr>
        <xdr:cNvPr id="3691" name="Picture 21">
          <a:extLst>
            <a:ext uri="{FF2B5EF4-FFF2-40B4-BE49-F238E27FC236}">
              <a16:creationId xmlns:a16="http://schemas.microsoft.com/office/drawing/2014/main" xmlns="" id="{01145BB1-16D3-48D0-84E8-50EF0CEB0D6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3042</xdr:row>
      <xdr:rowOff>0</xdr:rowOff>
    </xdr:from>
    <xdr:ext cx="2242" cy="161925"/>
    <xdr:pic>
      <xdr:nvPicPr>
        <xdr:cNvPr id="3692" name="Picture 21">
          <a:extLst>
            <a:ext uri="{FF2B5EF4-FFF2-40B4-BE49-F238E27FC236}">
              <a16:creationId xmlns:a16="http://schemas.microsoft.com/office/drawing/2014/main" xmlns="" id="{5BAF7E8A-C03E-4DA9-8E59-FAC5E5CC56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2693550"/>
          <a:ext cx="2242" cy="161925"/>
        </a:xfrm>
        <a:prstGeom prst="rect">
          <a:avLst/>
        </a:prstGeom>
        <a:noFill/>
        <a:ln w="9525">
          <a:noFill/>
          <a:miter lim="800000"/>
          <a:headEnd/>
          <a:tailEnd/>
        </a:ln>
      </xdr:spPr>
    </xdr:pic>
    <xdr:clientData/>
  </xdr:oneCellAnchor>
  <xdr:oneCellAnchor>
    <xdr:from>
      <xdr:col>4</xdr:col>
      <xdr:colOff>1047750</xdr:colOff>
      <xdr:row>3061</xdr:row>
      <xdr:rowOff>0</xdr:rowOff>
    </xdr:from>
    <xdr:ext cx="2242" cy="161925"/>
    <xdr:pic>
      <xdr:nvPicPr>
        <xdr:cNvPr id="3693" name="Picture 21">
          <a:extLst>
            <a:ext uri="{FF2B5EF4-FFF2-40B4-BE49-F238E27FC236}">
              <a16:creationId xmlns:a16="http://schemas.microsoft.com/office/drawing/2014/main" xmlns="" id="{31111A91-CE88-4140-B52D-EA88667607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6313050"/>
          <a:ext cx="2242" cy="161925"/>
        </a:xfrm>
        <a:prstGeom prst="rect">
          <a:avLst/>
        </a:prstGeom>
        <a:noFill/>
        <a:ln w="9525">
          <a:noFill/>
          <a:miter lim="800000"/>
          <a:headEnd/>
          <a:tailEnd/>
        </a:ln>
      </xdr:spPr>
    </xdr:pic>
    <xdr:clientData/>
  </xdr:oneCellAnchor>
  <xdr:oneCellAnchor>
    <xdr:from>
      <xdr:col>4</xdr:col>
      <xdr:colOff>1047750</xdr:colOff>
      <xdr:row>3220</xdr:row>
      <xdr:rowOff>0</xdr:rowOff>
    </xdr:from>
    <xdr:ext cx="2242" cy="161925"/>
    <xdr:pic>
      <xdr:nvPicPr>
        <xdr:cNvPr id="3694" name="Picture 21">
          <a:extLst>
            <a:ext uri="{FF2B5EF4-FFF2-40B4-BE49-F238E27FC236}">
              <a16:creationId xmlns:a16="http://schemas.microsoft.com/office/drawing/2014/main" xmlns="" id="{D8544F08-91AF-478A-9D6D-B43616A6E1B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602550"/>
          <a:ext cx="2242" cy="161925"/>
        </a:xfrm>
        <a:prstGeom prst="rect">
          <a:avLst/>
        </a:prstGeom>
        <a:noFill/>
        <a:ln w="9525">
          <a:noFill/>
          <a:miter lim="800000"/>
          <a:headEnd/>
          <a:tailEnd/>
        </a:ln>
      </xdr:spPr>
    </xdr:pic>
    <xdr:clientData/>
  </xdr:oneCellAnchor>
  <xdr:oneCellAnchor>
    <xdr:from>
      <xdr:col>4</xdr:col>
      <xdr:colOff>1047750</xdr:colOff>
      <xdr:row>2718</xdr:row>
      <xdr:rowOff>0</xdr:rowOff>
    </xdr:from>
    <xdr:ext cx="2242" cy="161925"/>
    <xdr:pic>
      <xdr:nvPicPr>
        <xdr:cNvPr id="3695" name="Picture 21">
          <a:extLst>
            <a:ext uri="{FF2B5EF4-FFF2-40B4-BE49-F238E27FC236}">
              <a16:creationId xmlns:a16="http://schemas.microsoft.com/office/drawing/2014/main" xmlns="" id="{7D66DAFC-BD2A-4A93-A063-DDD19B8DC7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3042</xdr:row>
      <xdr:rowOff>0</xdr:rowOff>
    </xdr:from>
    <xdr:ext cx="2242" cy="161925"/>
    <xdr:pic>
      <xdr:nvPicPr>
        <xdr:cNvPr id="3696" name="Picture 21">
          <a:extLst>
            <a:ext uri="{FF2B5EF4-FFF2-40B4-BE49-F238E27FC236}">
              <a16:creationId xmlns:a16="http://schemas.microsoft.com/office/drawing/2014/main" xmlns="" id="{0B2BBB10-2E12-4055-AE47-4DA89CEA37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2693550"/>
          <a:ext cx="2242" cy="161925"/>
        </a:xfrm>
        <a:prstGeom prst="rect">
          <a:avLst/>
        </a:prstGeom>
        <a:noFill/>
        <a:ln w="9525">
          <a:noFill/>
          <a:miter lim="800000"/>
          <a:headEnd/>
          <a:tailEnd/>
        </a:ln>
      </xdr:spPr>
    </xdr:pic>
    <xdr:clientData/>
  </xdr:oneCellAnchor>
  <xdr:oneCellAnchor>
    <xdr:from>
      <xdr:col>4</xdr:col>
      <xdr:colOff>1047750</xdr:colOff>
      <xdr:row>3148</xdr:row>
      <xdr:rowOff>0</xdr:rowOff>
    </xdr:from>
    <xdr:ext cx="2242" cy="161925"/>
    <xdr:pic>
      <xdr:nvPicPr>
        <xdr:cNvPr id="3697" name="Picture 21">
          <a:extLst>
            <a:ext uri="{FF2B5EF4-FFF2-40B4-BE49-F238E27FC236}">
              <a16:creationId xmlns:a16="http://schemas.microsoft.com/office/drawing/2014/main" xmlns="" id="{5702656A-165F-4CBF-8BE4-6D29AC0077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2886550"/>
          <a:ext cx="2242" cy="161925"/>
        </a:xfrm>
        <a:prstGeom prst="rect">
          <a:avLst/>
        </a:prstGeom>
        <a:noFill/>
        <a:ln w="9525">
          <a:noFill/>
          <a:miter lim="800000"/>
          <a:headEnd/>
          <a:tailEnd/>
        </a:ln>
      </xdr:spPr>
    </xdr:pic>
    <xdr:clientData/>
  </xdr:oneCellAnchor>
  <xdr:oneCellAnchor>
    <xdr:from>
      <xdr:col>4</xdr:col>
      <xdr:colOff>1047750</xdr:colOff>
      <xdr:row>3061</xdr:row>
      <xdr:rowOff>0</xdr:rowOff>
    </xdr:from>
    <xdr:ext cx="2242" cy="161925"/>
    <xdr:pic>
      <xdr:nvPicPr>
        <xdr:cNvPr id="3698" name="Picture 21">
          <a:extLst>
            <a:ext uri="{FF2B5EF4-FFF2-40B4-BE49-F238E27FC236}">
              <a16:creationId xmlns:a16="http://schemas.microsoft.com/office/drawing/2014/main" xmlns="" id="{B34D45FC-8400-4539-996F-930B101616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6313050"/>
          <a:ext cx="2242" cy="161925"/>
        </a:xfrm>
        <a:prstGeom prst="rect">
          <a:avLst/>
        </a:prstGeom>
        <a:noFill/>
        <a:ln w="9525">
          <a:noFill/>
          <a:miter lim="800000"/>
          <a:headEnd/>
          <a:tailEnd/>
        </a:ln>
      </xdr:spPr>
    </xdr:pic>
    <xdr:clientData/>
  </xdr:oneCellAnchor>
  <xdr:oneCellAnchor>
    <xdr:from>
      <xdr:col>4</xdr:col>
      <xdr:colOff>1047750</xdr:colOff>
      <xdr:row>3218</xdr:row>
      <xdr:rowOff>0</xdr:rowOff>
    </xdr:from>
    <xdr:ext cx="2242" cy="161925"/>
    <xdr:pic>
      <xdr:nvPicPr>
        <xdr:cNvPr id="3699" name="Picture 21">
          <a:extLst>
            <a:ext uri="{FF2B5EF4-FFF2-40B4-BE49-F238E27FC236}">
              <a16:creationId xmlns:a16="http://schemas.microsoft.com/office/drawing/2014/main" xmlns="" id="{4B498A87-DAF0-4FE0-AD5E-5E0AAD466D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21550"/>
          <a:ext cx="2242" cy="161925"/>
        </a:xfrm>
        <a:prstGeom prst="rect">
          <a:avLst/>
        </a:prstGeom>
        <a:noFill/>
        <a:ln w="9525">
          <a:noFill/>
          <a:miter lim="800000"/>
          <a:headEnd/>
          <a:tailEnd/>
        </a:ln>
      </xdr:spPr>
    </xdr:pic>
    <xdr:clientData/>
  </xdr:oneCellAnchor>
  <xdr:oneCellAnchor>
    <xdr:from>
      <xdr:col>4</xdr:col>
      <xdr:colOff>1047750</xdr:colOff>
      <xdr:row>2718</xdr:row>
      <xdr:rowOff>0</xdr:rowOff>
    </xdr:from>
    <xdr:ext cx="2242" cy="161925"/>
    <xdr:pic>
      <xdr:nvPicPr>
        <xdr:cNvPr id="3700" name="Picture 21">
          <a:extLst>
            <a:ext uri="{FF2B5EF4-FFF2-40B4-BE49-F238E27FC236}">
              <a16:creationId xmlns:a16="http://schemas.microsoft.com/office/drawing/2014/main" xmlns="" id="{31497568-D7A0-4CEF-8A46-DEFBC7FAD6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2718</xdr:row>
      <xdr:rowOff>0</xdr:rowOff>
    </xdr:from>
    <xdr:ext cx="2242" cy="161925"/>
    <xdr:pic>
      <xdr:nvPicPr>
        <xdr:cNvPr id="3701" name="Picture 21">
          <a:extLst>
            <a:ext uri="{FF2B5EF4-FFF2-40B4-BE49-F238E27FC236}">
              <a16:creationId xmlns:a16="http://schemas.microsoft.com/office/drawing/2014/main" xmlns="" id="{50B3FE9B-01A3-47E1-BCED-B26C24CC08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3042</xdr:row>
      <xdr:rowOff>0</xdr:rowOff>
    </xdr:from>
    <xdr:ext cx="2242" cy="161925"/>
    <xdr:pic>
      <xdr:nvPicPr>
        <xdr:cNvPr id="3702" name="Picture 21">
          <a:extLst>
            <a:ext uri="{FF2B5EF4-FFF2-40B4-BE49-F238E27FC236}">
              <a16:creationId xmlns:a16="http://schemas.microsoft.com/office/drawing/2014/main" xmlns="" id="{2E7DA9F5-4C41-400E-B74B-CDD7AD4656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2693550"/>
          <a:ext cx="2242" cy="161925"/>
        </a:xfrm>
        <a:prstGeom prst="rect">
          <a:avLst/>
        </a:prstGeom>
        <a:noFill/>
        <a:ln w="9525">
          <a:noFill/>
          <a:miter lim="800000"/>
          <a:headEnd/>
          <a:tailEnd/>
        </a:ln>
      </xdr:spPr>
    </xdr:pic>
    <xdr:clientData/>
  </xdr:oneCellAnchor>
  <xdr:oneCellAnchor>
    <xdr:from>
      <xdr:col>4</xdr:col>
      <xdr:colOff>1047750</xdr:colOff>
      <xdr:row>3148</xdr:row>
      <xdr:rowOff>0</xdr:rowOff>
    </xdr:from>
    <xdr:ext cx="2242" cy="161925"/>
    <xdr:pic>
      <xdr:nvPicPr>
        <xdr:cNvPr id="3703" name="Picture 21">
          <a:extLst>
            <a:ext uri="{FF2B5EF4-FFF2-40B4-BE49-F238E27FC236}">
              <a16:creationId xmlns:a16="http://schemas.microsoft.com/office/drawing/2014/main" xmlns="" id="{9257F60D-0287-49B9-85FA-BE947F8BE7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82886550"/>
          <a:ext cx="2242" cy="161925"/>
        </a:xfrm>
        <a:prstGeom prst="rect">
          <a:avLst/>
        </a:prstGeom>
        <a:noFill/>
        <a:ln w="9525">
          <a:noFill/>
          <a:miter lim="800000"/>
          <a:headEnd/>
          <a:tailEnd/>
        </a:ln>
      </xdr:spPr>
    </xdr:pic>
    <xdr:clientData/>
  </xdr:oneCellAnchor>
  <xdr:oneCellAnchor>
    <xdr:from>
      <xdr:col>4</xdr:col>
      <xdr:colOff>1047750</xdr:colOff>
      <xdr:row>3061</xdr:row>
      <xdr:rowOff>0</xdr:rowOff>
    </xdr:from>
    <xdr:ext cx="2242" cy="161925"/>
    <xdr:pic>
      <xdr:nvPicPr>
        <xdr:cNvPr id="3704" name="Picture 21">
          <a:extLst>
            <a:ext uri="{FF2B5EF4-FFF2-40B4-BE49-F238E27FC236}">
              <a16:creationId xmlns:a16="http://schemas.microsoft.com/office/drawing/2014/main" xmlns="" id="{7582F645-EED7-44E4-B4ED-A8E006AFFA7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66313050"/>
          <a:ext cx="2242" cy="161925"/>
        </a:xfrm>
        <a:prstGeom prst="rect">
          <a:avLst/>
        </a:prstGeom>
        <a:noFill/>
        <a:ln w="9525">
          <a:noFill/>
          <a:miter lim="800000"/>
          <a:headEnd/>
          <a:tailEnd/>
        </a:ln>
      </xdr:spPr>
    </xdr:pic>
    <xdr:clientData/>
  </xdr:oneCellAnchor>
  <xdr:oneCellAnchor>
    <xdr:from>
      <xdr:col>4</xdr:col>
      <xdr:colOff>1047750</xdr:colOff>
      <xdr:row>3218</xdr:row>
      <xdr:rowOff>0</xdr:rowOff>
    </xdr:from>
    <xdr:ext cx="2242" cy="161925"/>
    <xdr:pic>
      <xdr:nvPicPr>
        <xdr:cNvPr id="3705" name="Picture 21">
          <a:extLst>
            <a:ext uri="{FF2B5EF4-FFF2-40B4-BE49-F238E27FC236}">
              <a16:creationId xmlns:a16="http://schemas.microsoft.com/office/drawing/2014/main" xmlns="" id="{52357059-7766-40ED-90DF-888062357A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21550"/>
          <a:ext cx="2242" cy="161925"/>
        </a:xfrm>
        <a:prstGeom prst="rect">
          <a:avLst/>
        </a:prstGeom>
        <a:noFill/>
        <a:ln w="9525">
          <a:noFill/>
          <a:miter lim="800000"/>
          <a:headEnd/>
          <a:tailEnd/>
        </a:ln>
      </xdr:spPr>
    </xdr:pic>
    <xdr:clientData/>
  </xdr:oneCellAnchor>
  <xdr:oneCellAnchor>
    <xdr:from>
      <xdr:col>4</xdr:col>
      <xdr:colOff>1047750</xdr:colOff>
      <xdr:row>2718</xdr:row>
      <xdr:rowOff>0</xdr:rowOff>
    </xdr:from>
    <xdr:ext cx="2242" cy="161925"/>
    <xdr:pic>
      <xdr:nvPicPr>
        <xdr:cNvPr id="3706" name="Picture 21">
          <a:extLst>
            <a:ext uri="{FF2B5EF4-FFF2-40B4-BE49-F238E27FC236}">
              <a16:creationId xmlns:a16="http://schemas.microsoft.com/office/drawing/2014/main" xmlns="" id="{1A347448-8A22-47F8-A560-528C7BA1A4F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2718</xdr:row>
      <xdr:rowOff>0</xdr:rowOff>
    </xdr:from>
    <xdr:ext cx="2242" cy="161925"/>
    <xdr:pic>
      <xdr:nvPicPr>
        <xdr:cNvPr id="3707" name="Picture 21">
          <a:extLst>
            <a:ext uri="{FF2B5EF4-FFF2-40B4-BE49-F238E27FC236}">
              <a16:creationId xmlns:a16="http://schemas.microsoft.com/office/drawing/2014/main" xmlns="" id="{128B2B29-B9F1-4535-9EE2-5AA76EEAA8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3923</xdr:row>
      <xdr:rowOff>0</xdr:rowOff>
    </xdr:from>
    <xdr:ext cx="2242" cy="161925"/>
    <xdr:pic>
      <xdr:nvPicPr>
        <xdr:cNvPr id="3708" name="Picture 21">
          <a:extLst>
            <a:ext uri="{FF2B5EF4-FFF2-40B4-BE49-F238E27FC236}">
              <a16:creationId xmlns:a16="http://schemas.microsoft.com/office/drawing/2014/main" xmlns="" id="{17B07103-E39C-4A6C-B916-60406627FEE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3923</xdr:row>
      <xdr:rowOff>0</xdr:rowOff>
    </xdr:from>
    <xdr:ext cx="2242" cy="161925"/>
    <xdr:pic>
      <xdr:nvPicPr>
        <xdr:cNvPr id="3709" name="Picture 21">
          <a:extLst>
            <a:ext uri="{FF2B5EF4-FFF2-40B4-BE49-F238E27FC236}">
              <a16:creationId xmlns:a16="http://schemas.microsoft.com/office/drawing/2014/main" xmlns="" id="{511565FC-09BA-454F-9C46-A7776D78D34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3923</xdr:row>
      <xdr:rowOff>0</xdr:rowOff>
    </xdr:from>
    <xdr:ext cx="2242" cy="161925"/>
    <xdr:pic>
      <xdr:nvPicPr>
        <xdr:cNvPr id="3710" name="Picture 21">
          <a:extLst>
            <a:ext uri="{FF2B5EF4-FFF2-40B4-BE49-F238E27FC236}">
              <a16:creationId xmlns:a16="http://schemas.microsoft.com/office/drawing/2014/main" xmlns="" id="{356F4669-0FB1-433B-BE23-3A5E203BAF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3923</xdr:row>
      <xdr:rowOff>0</xdr:rowOff>
    </xdr:from>
    <xdr:ext cx="2242" cy="161925"/>
    <xdr:pic>
      <xdr:nvPicPr>
        <xdr:cNvPr id="3711" name="Picture 21">
          <a:extLst>
            <a:ext uri="{FF2B5EF4-FFF2-40B4-BE49-F238E27FC236}">
              <a16:creationId xmlns:a16="http://schemas.microsoft.com/office/drawing/2014/main" xmlns="" id="{38775B5A-A005-432D-B848-39B4BF3427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3923</xdr:row>
      <xdr:rowOff>0</xdr:rowOff>
    </xdr:from>
    <xdr:ext cx="2242" cy="161925"/>
    <xdr:pic>
      <xdr:nvPicPr>
        <xdr:cNvPr id="3712" name="Picture 21">
          <a:extLst>
            <a:ext uri="{FF2B5EF4-FFF2-40B4-BE49-F238E27FC236}">
              <a16:creationId xmlns:a16="http://schemas.microsoft.com/office/drawing/2014/main" xmlns="" id="{D486565E-6F9D-4F65-A1A4-14660599EE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3923</xdr:row>
      <xdr:rowOff>0</xdr:rowOff>
    </xdr:from>
    <xdr:ext cx="2242" cy="161925"/>
    <xdr:pic>
      <xdr:nvPicPr>
        <xdr:cNvPr id="3713" name="Picture 21">
          <a:extLst>
            <a:ext uri="{FF2B5EF4-FFF2-40B4-BE49-F238E27FC236}">
              <a16:creationId xmlns:a16="http://schemas.microsoft.com/office/drawing/2014/main" xmlns="" id="{CFF3BF7F-2228-487C-9517-83A2E0EE0A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3923</xdr:row>
      <xdr:rowOff>0</xdr:rowOff>
    </xdr:from>
    <xdr:ext cx="2242" cy="161925"/>
    <xdr:pic>
      <xdr:nvPicPr>
        <xdr:cNvPr id="3714" name="Picture 21">
          <a:extLst>
            <a:ext uri="{FF2B5EF4-FFF2-40B4-BE49-F238E27FC236}">
              <a16:creationId xmlns:a16="http://schemas.microsoft.com/office/drawing/2014/main" xmlns="" id="{D8E97DD8-BF4A-42C1-AF1A-8FB26CDB86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3923</xdr:row>
      <xdr:rowOff>0</xdr:rowOff>
    </xdr:from>
    <xdr:ext cx="2242" cy="161925"/>
    <xdr:pic>
      <xdr:nvPicPr>
        <xdr:cNvPr id="3715" name="Picture 21">
          <a:extLst>
            <a:ext uri="{FF2B5EF4-FFF2-40B4-BE49-F238E27FC236}">
              <a16:creationId xmlns:a16="http://schemas.microsoft.com/office/drawing/2014/main" xmlns="" id="{7E979B6D-61D9-4C5B-9B16-7DC75A0BD4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3923</xdr:row>
      <xdr:rowOff>0</xdr:rowOff>
    </xdr:from>
    <xdr:ext cx="2242" cy="161925"/>
    <xdr:pic>
      <xdr:nvPicPr>
        <xdr:cNvPr id="3716" name="Picture 21">
          <a:extLst>
            <a:ext uri="{FF2B5EF4-FFF2-40B4-BE49-F238E27FC236}">
              <a16:creationId xmlns:a16="http://schemas.microsoft.com/office/drawing/2014/main" xmlns="" id="{5CAE976B-3CF7-46BE-A583-D6ADF4A41EE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3923</xdr:row>
      <xdr:rowOff>0</xdr:rowOff>
    </xdr:from>
    <xdr:ext cx="2242" cy="161925"/>
    <xdr:pic>
      <xdr:nvPicPr>
        <xdr:cNvPr id="3717" name="Picture 21">
          <a:extLst>
            <a:ext uri="{FF2B5EF4-FFF2-40B4-BE49-F238E27FC236}">
              <a16:creationId xmlns:a16="http://schemas.microsoft.com/office/drawing/2014/main" xmlns="" id="{77D3A0AE-6E1C-464B-ADA0-FB76B1D7C0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3923</xdr:row>
      <xdr:rowOff>0</xdr:rowOff>
    </xdr:from>
    <xdr:ext cx="2242" cy="161925"/>
    <xdr:pic>
      <xdr:nvPicPr>
        <xdr:cNvPr id="3718" name="Picture 21">
          <a:extLst>
            <a:ext uri="{FF2B5EF4-FFF2-40B4-BE49-F238E27FC236}">
              <a16:creationId xmlns:a16="http://schemas.microsoft.com/office/drawing/2014/main" xmlns="" id="{2C7983E5-355C-445E-80AD-DA1DCFE400D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3923</xdr:row>
      <xdr:rowOff>0</xdr:rowOff>
    </xdr:from>
    <xdr:ext cx="2242" cy="161925"/>
    <xdr:pic>
      <xdr:nvPicPr>
        <xdr:cNvPr id="3719" name="Picture 21">
          <a:extLst>
            <a:ext uri="{FF2B5EF4-FFF2-40B4-BE49-F238E27FC236}">
              <a16:creationId xmlns:a16="http://schemas.microsoft.com/office/drawing/2014/main" xmlns="" id="{715358DB-2D32-460E-9858-5B724405D78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4075</xdr:row>
      <xdr:rowOff>0</xdr:rowOff>
    </xdr:from>
    <xdr:ext cx="2242" cy="161925"/>
    <xdr:pic>
      <xdr:nvPicPr>
        <xdr:cNvPr id="3720" name="Picture 21">
          <a:extLst>
            <a:ext uri="{FF2B5EF4-FFF2-40B4-BE49-F238E27FC236}">
              <a16:creationId xmlns:a16="http://schemas.microsoft.com/office/drawing/2014/main" xmlns="" id="{FF4FD1EF-F1EE-48A2-8830-6CC2D88B03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4075</xdr:row>
      <xdr:rowOff>0</xdr:rowOff>
    </xdr:from>
    <xdr:ext cx="2242" cy="161925"/>
    <xdr:pic>
      <xdr:nvPicPr>
        <xdr:cNvPr id="3721" name="Picture 21">
          <a:extLst>
            <a:ext uri="{FF2B5EF4-FFF2-40B4-BE49-F238E27FC236}">
              <a16:creationId xmlns:a16="http://schemas.microsoft.com/office/drawing/2014/main" xmlns="" id="{7AA3921F-7B5A-48F8-9971-DE007C24E6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4075</xdr:row>
      <xdr:rowOff>0</xdr:rowOff>
    </xdr:from>
    <xdr:ext cx="2242" cy="161925"/>
    <xdr:pic>
      <xdr:nvPicPr>
        <xdr:cNvPr id="3722" name="Picture 21">
          <a:extLst>
            <a:ext uri="{FF2B5EF4-FFF2-40B4-BE49-F238E27FC236}">
              <a16:creationId xmlns:a16="http://schemas.microsoft.com/office/drawing/2014/main" xmlns="" id="{D5823A61-EBC6-475D-A2DC-4413F76ECF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4075</xdr:row>
      <xdr:rowOff>0</xdr:rowOff>
    </xdr:from>
    <xdr:ext cx="2242" cy="161925"/>
    <xdr:pic>
      <xdr:nvPicPr>
        <xdr:cNvPr id="3723" name="Picture 21">
          <a:extLst>
            <a:ext uri="{FF2B5EF4-FFF2-40B4-BE49-F238E27FC236}">
              <a16:creationId xmlns:a16="http://schemas.microsoft.com/office/drawing/2014/main" xmlns="" id="{1A824FCC-0B27-413D-881B-8E12C48EB5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4075</xdr:row>
      <xdr:rowOff>0</xdr:rowOff>
    </xdr:from>
    <xdr:ext cx="2242" cy="161925"/>
    <xdr:pic>
      <xdr:nvPicPr>
        <xdr:cNvPr id="3724" name="Picture 21">
          <a:extLst>
            <a:ext uri="{FF2B5EF4-FFF2-40B4-BE49-F238E27FC236}">
              <a16:creationId xmlns:a16="http://schemas.microsoft.com/office/drawing/2014/main" xmlns="" id="{4DFFAD45-54D9-41DC-94DF-04EA931C7B6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4075</xdr:row>
      <xdr:rowOff>0</xdr:rowOff>
    </xdr:from>
    <xdr:ext cx="2242" cy="161925"/>
    <xdr:pic>
      <xdr:nvPicPr>
        <xdr:cNvPr id="3725" name="Picture 21">
          <a:extLst>
            <a:ext uri="{FF2B5EF4-FFF2-40B4-BE49-F238E27FC236}">
              <a16:creationId xmlns:a16="http://schemas.microsoft.com/office/drawing/2014/main" xmlns="" id="{C90F2FE9-ACBE-45D1-9994-E16F97C938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4075</xdr:row>
      <xdr:rowOff>0</xdr:rowOff>
    </xdr:from>
    <xdr:ext cx="2242" cy="161925"/>
    <xdr:pic>
      <xdr:nvPicPr>
        <xdr:cNvPr id="3726" name="Picture 21">
          <a:extLst>
            <a:ext uri="{FF2B5EF4-FFF2-40B4-BE49-F238E27FC236}">
              <a16:creationId xmlns:a16="http://schemas.microsoft.com/office/drawing/2014/main" xmlns="" id="{885355A5-070A-4EB5-814C-852BFF214AB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4075</xdr:row>
      <xdr:rowOff>0</xdr:rowOff>
    </xdr:from>
    <xdr:ext cx="2242" cy="161925"/>
    <xdr:pic>
      <xdr:nvPicPr>
        <xdr:cNvPr id="3727" name="Picture 21">
          <a:extLst>
            <a:ext uri="{FF2B5EF4-FFF2-40B4-BE49-F238E27FC236}">
              <a16:creationId xmlns:a16="http://schemas.microsoft.com/office/drawing/2014/main" xmlns="" id="{240D6DEC-7B55-4B61-9D81-D82895E7BD3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4075</xdr:row>
      <xdr:rowOff>0</xdr:rowOff>
    </xdr:from>
    <xdr:ext cx="2242" cy="161925"/>
    <xdr:pic>
      <xdr:nvPicPr>
        <xdr:cNvPr id="3728" name="Picture 21">
          <a:extLst>
            <a:ext uri="{FF2B5EF4-FFF2-40B4-BE49-F238E27FC236}">
              <a16:creationId xmlns:a16="http://schemas.microsoft.com/office/drawing/2014/main" xmlns="" id="{9CE9DECA-DD1F-4E82-A6F1-8BB5B08B42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4075</xdr:row>
      <xdr:rowOff>0</xdr:rowOff>
    </xdr:from>
    <xdr:ext cx="2242" cy="161925"/>
    <xdr:pic>
      <xdr:nvPicPr>
        <xdr:cNvPr id="3729" name="Picture 21">
          <a:extLst>
            <a:ext uri="{FF2B5EF4-FFF2-40B4-BE49-F238E27FC236}">
              <a16:creationId xmlns:a16="http://schemas.microsoft.com/office/drawing/2014/main" xmlns="" id="{419F9616-12EE-4A67-8171-702F443B14E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4075</xdr:row>
      <xdr:rowOff>0</xdr:rowOff>
    </xdr:from>
    <xdr:ext cx="2242" cy="161925"/>
    <xdr:pic>
      <xdr:nvPicPr>
        <xdr:cNvPr id="3730" name="Picture 21">
          <a:extLst>
            <a:ext uri="{FF2B5EF4-FFF2-40B4-BE49-F238E27FC236}">
              <a16:creationId xmlns:a16="http://schemas.microsoft.com/office/drawing/2014/main" xmlns="" id="{3281E3B7-712D-4E0C-B66A-BA7B057946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4075</xdr:row>
      <xdr:rowOff>0</xdr:rowOff>
    </xdr:from>
    <xdr:ext cx="2242" cy="161925"/>
    <xdr:pic>
      <xdr:nvPicPr>
        <xdr:cNvPr id="3731" name="Picture 21">
          <a:extLst>
            <a:ext uri="{FF2B5EF4-FFF2-40B4-BE49-F238E27FC236}">
              <a16:creationId xmlns:a16="http://schemas.microsoft.com/office/drawing/2014/main" xmlns="" id="{53D4A238-61EC-461A-A9CD-7E260839B9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4141</xdr:row>
      <xdr:rowOff>0</xdr:rowOff>
    </xdr:from>
    <xdr:ext cx="2242" cy="161925"/>
    <xdr:pic>
      <xdr:nvPicPr>
        <xdr:cNvPr id="3732" name="Picture 21">
          <a:extLst>
            <a:ext uri="{FF2B5EF4-FFF2-40B4-BE49-F238E27FC236}">
              <a16:creationId xmlns:a16="http://schemas.microsoft.com/office/drawing/2014/main" xmlns="" id="{2D75EF78-4D2A-4275-908C-E55339C752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4141</xdr:row>
      <xdr:rowOff>0</xdr:rowOff>
    </xdr:from>
    <xdr:ext cx="2242" cy="161925"/>
    <xdr:pic>
      <xdr:nvPicPr>
        <xdr:cNvPr id="3733" name="Picture 21">
          <a:extLst>
            <a:ext uri="{FF2B5EF4-FFF2-40B4-BE49-F238E27FC236}">
              <a16:creationId xmlns:a16="http://schemas.microsoft.com/office/drawing/2014/main" xmlns="" id="{FF7FDD9D-3313-4564-B8C0-D8C81ADDFF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4141</xdr:row>
      <xdr:rowOff>0</xdr:rowOff>
    </xdr:from>
    <xdr:ext cx="2242" cy="161925"/>
    <xdr:pic>
      <xdr:nvPicPr>
        <xdr:cNvPr id="3734" name="Picture 21">
          <a:extLst>
            <a:ext uri="{FF2B5EF4-FFF2-40B4-BE49-F238E27FC236}">
              <a16:creationId xmlns:a16="http://schemas.microsoft.com/office/drawing/2014/main" xmlns="" id="{3C90145C-7230-489F-9E35-BC7C00A1E4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4141</xdr:row>
      <xdr:rowOff>0</xdr:rowOff>
    </xdr:from>
    <xdr:ext cx="2242" cy="161925"/>
    <xdr:pic>
      <xdr:nvPicPr>
        <xdr:cNvPr id="3735" name="Picture 21">
          <a:extLst>
            <a:ext uri="{FF2B5EF4-FFF2-40B4-BE49-F238E27FC236}">
              <a16:creationId xmlns:a16="http://schemas.microsoft.com/office/drawing/2014/main" xmlns="" id="{675905A1-8CE2-4DF5-BCC9-52035E499AA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4141</xdr:row>
      <xdr:rowOff>0</xdr:rowOff>
    </xdr:from>
    <xdr:ext cx="2242" cy="161925"/>
    <xdr:pic>
      <xdr:nvPicPr>
        <xdr:cNvPr id="3736" name="Picture 21">
          <a:extLst>
            <a:ext uri="{FF2B5EF4-FFF2-40B4-BE49-F238E27FC236}">
              <a16:creationId xmlns:a16="http://schemas.microsoft.com/office/drawing/2014/main" xmlns="" id="{A85280E7-3FCA-48E8-B14F-485D1A749D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4141</xdr:row>
      <xdr:rowOff>0</xdr:rowOff>
    </xdr:from>
    <xdr:ext cx="2242" cy="161925"/>
    <xdr:pic>
      <xdr:nvPicPr>
        <xdr:cNvPr id="3737" name="Picture 21">
          <a:extLst>
            <a:ext uri="{FF2B5EF4-FFF2-40B4-BE49-F238E27FC236}">
              <a16:creationId xmlns:a16="http://schemas.microsoft.com/office/drawing/2014/main" xmlns="" id="{CF4709E8-A472-45C1-A2FC-4CA3CC9EF13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4141</xdr:row>
      <xdr:rowOff>0</xdr:rowOff>
    </xdr:from>
    <xdr:ext cx="2242" cy="161925"/>
    <xdr:pic>
      <xdr:nvPicPr>
        <xdr:cNvPr id="3738" name="Picture 21">
          <a:extLst>
            <a:ext uri="{FF2B5EF4-FFF2-40B4-BE49-F238E27FC236}">
              <a16:creationId xmlns:a16="http://schemas.microsoft.com/office/drawing/2014/main" xmlns="" id="{BC3DDA1B-E4A0-43F7-A1C2-31D931274D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4141</xdr:row>
      <xdr:rowOff>0</xdr:rowOff>
    </xdr:from>
    <xdr:ext cx="2242" cy="161925"/>
    <xdr:pic>
      <xdr:nvPicPr>
        <xdr:cNvPr id="3739" name="Picture 21">
          <a:extLst>
            <a:ext uri="{FF2B5EF4-FFF2-40B4-BE49-F238E27FC236}">
              <a16:creationId xmlns:a16="http://schemas.microsoft.com/office/drawing/2014/main" xmlns="" id="{38ACDA8B-1A65-41FC-98B3-6FA0E73A90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4141</xdr:row>
      <xdr:rowOff>0</xdr:rowOff>
    </xdr:from>
    <xdr:ext cx="2242" cy="161925"/>
    <xdr:pic>
      <xdr:nvPicPr>
        <xdr:cNvPr id="3740" name="Picture 21">
          <a:extLst>
            <a:ext uri="{FF2B5EF4-FFF2-40B4-BE49-F238E27FC236}">
              <a16:creationId xmlns:a16="http://schemas.microsoft.com/office/drawing/2014/main" xmlns="" id="{B9CB4BD9-943E-4D2E-8E40-52891033942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4141</xdr:row>
      <xdr:rowOff>0</xdr:rowOff>
    </xdr:from>
    <xdr:ext cx="2242" cy="161925"/>
    <xdr:pic>
      <xdr:nvPicPr>
        <xdr:cNvPr id="3741" name="Picture 21">
          <a:extLst>
            <a:ext uri="{FF2B5EF4-FFF2-40B4-BE49-F238E27FC236}">
              <a16:creationId xmlns:a16="http://schemas.microsoft.com/office/drawing/2014/main" xmlns="" id="{F935D9D6-2285-493B-A135-D56DCDEA5A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4141</xdr:row>
      <xdr:rowOff>0</xdr:rowOff>
    </xdr:from>
    <xdr:ext cx="2242" cy="161925"/>
    <xdr:pic>
      <xdr:nvPicPr>
        <xdr:cNvPr id="3742" name="Picture 21">
          <a:extLst>
            <a:ext uri="{FF2B5EF4-FFF2-40B4-BE49-F238E27FC236}">
              <a16:creationId xmlns:a16="http://schemas.microsoft.com/office/drawing/2014/main" xmlns="" id="{1F38CF1F-447C-403B-A9AB-E749A14F01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4141</xdr:row>
      <xdr:rowOff>0</xdr:rowOff>
    </xdr:from>
    <xdr:ext cx="2242" cy="161925"/>
    <xdr:pic>
      <xdr:nvPicPr>
        <xdr:cNvPr id="3743" name="Picture 21">
          <a:extLst>
            <a:ext uri="{FF2B5EF4-FFF2-40B4-BE49-F238E27FC236}">
              <a16:creationId xmlns:a16="http://schemas.microsoft.com/office/drawing/2014/main" xmlns="" id="{C503E02F-4C35-483F-ABC3-381C5BB2AA2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4215</xdr:row>
      <xdr:rowOff>0</xdr:rowOff>
    </xdr:from>
    <xdr:ext cx="2242" cy="161925"/>
    <xdr:pic>
      <xdr:nvPicPr>
        <xdr:cNvPr id="3744" name="Picture 21">
          <a:extLst>
            <a:ext uri="{FF2B5EF4-FFF2-40B4-BE49-F238E27FC236}">
              <a16:creationId xmlns:a16="http://schemas.microsoft.com/office/drawing/2014/main" xmlns="" id="{4A1FE0BD-912B-46EB-8D49-AD40950778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4215</xdr:row>
      <xdr:rowOff>0</xdr:rowOff>
    </xdr:from>
    <xdr:ext cx="2242" cy="161925"/>
    <xdr:pic>
      <xdr:nvPicPr>
        <xdr:cNvPr id="3745" name="Picture 21">
          <a:extLst>
            <a:ext uri="{FF2B5EF4-FFF2-40B4-BE49-F238E27FC236}">
              <a16:creationId xmlns:a16="http://schemas.microsoft.com/office/drawing/2014/main" xmlns="" id="{7248966D-107F-4ECE-BF78-B7AC68E275A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4215</xdr:row>
      <xdr:rowOff>0</xdr:rowOff>
    </xdr:from>
    <xdr:ext cx="2242" cy="161925"/>
    <xdr:pic>
      <xdr:nvPicPr>
        <xdr:cNvPr id="3746" name="Picture 21">
          <a:extLst>
            <a:ext uri="{FF2B5EF4-FFF2-40B4-BE49-F238E27FC236}">
              <a16:creationId xmlns:a16="http://schemas.microsoft.com/office/drawing/2014/main" xmlns="" id="{DB977F06-A0CE-4155-A7F1-D2A1201F4B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4215</xdr:row>
      <xdr:rowOff>0</xdr:rowOff>
    </xdr:from>
    <xdr:ext cx="2242" cy="161925"/>
    <xdr:pic>
      <xdr:nvPicPr>
        <xdr:cNvPr id="3747" name="Picture 21">
          <a:extLst>
            <a:ext uri="{FF2B5EF4-FFF2-40B4-BE49-F238E27FC236}">
              <a16:creationId xmlns:a16="http://schemas.microsoft.com/office/drawing/2014/main" xmlns="" id="{39B87267-763B-4F82-98F5-12BA2EE9689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4215</xdr:row>
      <xdr:rowOff>0</xdr:rowOff>
    </xdr:from>
    <xdr:ext cx="2242" cy="161925"/>
    <xdr:pic>
      <xdr:nvPicPr>
        <xdr:cNvPr id="3748" name="Picture 21">
          <a:extLst>
            <a:ext uri="{FF2B5EF4-FFF2-40B4-BE49-F238E27FC236}">
              <a16:creationId xmlns:a16="http://schemas.microsoft.com/office/drawing/2014/main" xmlns="" id="{2442204F-489A-4C15-A4D5-B5E9E02085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4215</xdr:row>
      <xdr:rowOff>0</xdr:rowOff>
    </xdr:from>
    <xdr:ext cx="2242" cy="161925"/>
    <xdr:pic>
      <xdr:nvPicPr>
        <xdr:cNvPr id="3749" name="Picture 21">
          <a:extLst>
            <a:ext uri="{FF2B5EF4-FFF2-40B4-BE49-F238E27FC236}">
              <a16:creationId xmlns:a16="http://schemas.microsoft.com/office/drawing/2014/main" xmlns="" id="{1580B3EE-88AB-46A9-9E72-CD5DCF4A709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4215</xdr:row>
      <xdr:rowOff>0</xdr:rowOff>
    </xdr:from>
    <xdr:ext cx="2242" cy="161925"/>
    <xdr:pic>
      <xdr:nvPicPr>
        <xdr:cNvPr id="3750" name="Picture 21">
          <a:extLst>
            <a:ext uri="{FF2B5EF4-FFF2-40B4-BE49-F238E27FC236}">
              <a16:creationId xmlns:a16="http://schemas.microsoft.com/office/drawing/2014/main" xmlns="" id="{A05035CF-9EE9-4140-8F60-AFB8ECDC4E3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4215</xdr:row>
      <xdr:rowOff>0</xdr:rowOff>
    </xdr:from>
    <xdr:ext cx="2242" cy="161925"/>
    <xdr:pic>
      <xdr:nvPicPr>
        <xdr:cNvPr id="3751" name="Picture 21">
          <a:extLst>
            <a:ext uri="{FF2B5EF4-FFF2-40B4-BE49-F238E27FC236}">
              <a16:creationId xmlns:a16="http://schemas.microsoft.com/office/drawing/2014/main" xmlns="" id="{F7CF1300-C0E2-41BA-8973-514FA10BCE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4215</xdr:row>
      <xdr:rowOff>0</xdr:rowOff>
    </xdr:from>
    <xdr:ext cx="2242" cy="161925"/>
    <xdr:pic>
      <xdr:nvPicPr>
        <xdr:cNvPr id="3752" name="Picture 21">
          <a:extLst>
            <a:ext uri="{FF2B5EF4-FFF2-40B4-BE49-F238E27FC236}">
              <a16:creationId xmlns:a16="http://schemas.microsoft.com/office/drawing/2014/main" xmlns="" id="{B2470FE3-9F75-471E-B9B9-DA9F5264D7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4215</xdr:row>
      <xdr:rowOff>0</xdr:rowOff>
    </xdr:from>
    <xdr:ext cx="2242" cy="161925"/>
    <xdr:pic>
      <xdr:nvPicPr>
        <xdr:cNvPr id="3753" name="Picture 21">
          <a:extLst>
            <a:ext uri="{FF2B5EF4-FFF2-40B4-BE49-F238E27FC236}">
              <a16:creationId xmlns:a16="http://schemas.microsoft.com/office/drawing/2014/main" xmlns="" id="{B4CCC830-051C-4ED8-879A-AE321E68215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4215</xdr:row>
      <xdr:rowOff>0</xdr:rowOff>
    </xdr:from>
    <xdr:ext cx="2242" cy="161925"/>
    <xdr:pic>
      <xdr:nvPicPr>
        <xdr:cNvPr id="3754" name="Picture 21">
          <a:extLst>
            <a:ext uri="{FF2B5EF4-FFF2-40B4-BE49-F238E27FC236}">
              <a16:creationId xmlns:a16="http://schemas.microsoft.com/office/drawing/2014/main" xmlns="" id="{7DA61EB5-9843-455D-8478-CD7A4A151A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4215</xdr:row>
      <xdr:rowOff>0</xdr:rowOff>
    </xdr:from>
    <xdr:ext cx="2242" cy="161925"/>
    <xdr:pic>
      <xdr:nvPicPr>
        <xdr:cNvPr id="3755" name="Picture 21">
          <a:extLst>
            <a:ext uri="{FF2B5EF4-FFF2-40B4-BE49-F238E27FC236}">
              <a16:creationId xmlns:a16="http://schemas.microsoft.com/office/drawing/2014/main" xmlns="" id="{119911B0-2FD2-4D7A-9B5F-698089E815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4248</xdr:row>
      <xdr:rowOff>0</xdr:rowOff>
    </xdr:from>
    <xdr:ext cx="2242" cy="161925"/>
    <xdr:pic>
      <xdr:nvPicPr>
        <xdr:cNvPr id="3756" name="Picture 21">
          <a:extLst>
            <a:ext uri="{FF2B5EF4-FFF2-40B4-BE49-F238E27FC236}">
              <a16:creationId xmlns:a16="http://schemas.microsoft.com/office/drawing/2014/main" xmlns="" id="{4A966E01-985C-453E-96AB-49470115D4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4248</xdr:row>
      <xdr:rowOff>0</xdr:rowOff>
    </xdr:from>
    <xdr:ext cx="2242" cy="161925"/>
    <xdr:pic>
      <xdr:nvPicPr>
        <xdr:cNvPr id="3757" name="Picture 21">
          <a:extLst>
            <a:ext uri="{FF2B5EF4-FFF2-40B4-BE49-F238E27FC236}">
              <a16:creationId xmlns:a16="http://schemas.microsoft.com/office/drawing/2014/main" xmlns="" id="{B2818550-0AA9-4888-8EB4-7AF2A85EC4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4248</xdr:row>
      <xdr:rowOff>0</xdr:rowOff>
    </xdr:from>
    <xdr:ext cx="2242" cy="161925"/>
    <xdr:pic>
      <xdr:nvPicPr>
        <xdr:cNvPr id="3758" name="Picture 21">
          <a:extLst>
            <a:ext uri="{FF2B5EF4-FFF2-40B4-BE49-F238E27FC236}">
              <a16:creationId xmlns:a16="http://schemas.microsoft.com/office/drawing/2014/main" xmlns="" id="{722FE683-3862-4A10-8C73-F03070F581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4248</xdr:row>
      <xdr:rowOff>0</xdr:rowOff>
    </xdr:from>
    <xdr:ext cx="2242" cy="161925"/>
    <xdr:pic>
      <xdr:nvPicPr>
        <xdr:cNvPr id="3759" name="Picture 21">
          <a:extLst>
            <a:ext uri="{FF2B5EF4-FFF2-40B4-BE49-F238E27FC236}">
              <a16:creationId xmlns:a16="http://schemas.microsoft.com/office/drawing/2014/main" xmlns="" id="{FCA8DA6D-D0C3-4A3B-979A-7C58C01EF93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4248</xdr:row>
      <xdr:rowOff>0</xdr:rowOff>
    </xdr:from>
    <xdr:ext cx="2242" cy="161925"/>
    <xdr:pic>
      <xdr:nvPicPr>
        <xdr:cNvPr id="3760" name="Picture 21">
          <a:extLst>
            <a:ext uri="{FF2B5EF4-FFF2-40B4-BE49-F238E27FC236}">
              <a16:creationId xmlns:a16="http://schemas.microsoft.com/office/drawing/2014/main" xmlns="" id="{AC5CC8F3-E08B-413A-B889-450AE5B4B1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4248</xdr:row>
      <xdr:rowOff>0</xdr:rowOff>
    </xdr:from>
    <xdr:ext cx="2242" cy="161925"/>
    <xdr:pic>
      <xdr:nvPicPr>
        <xdr:cNvPr id="3761" name="Picture 21">
          <a:extLst>
            <a:ext uri="{FF2B5EF4-FFF2-40B4-BE49-F238E27FC236}">
              <a16:creationId xmlns:a16="http://schemas.microsoft.com/office/drawing/2014/main" xmlns="" id="{F0BF39F2-CFEE-4F4F-9E2E-D091E4E979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4248</xdr:row>
      <xdr:rowOff>0</xdr:rowOff>
    </xdr:from>
    <xdr:ext cx="2242" cy="161925"/>
    <xdr:pic>
      <xdr:nvPicPr>
        <xdr:cNvPr id="3762" name="Picture 21">
          <a:extLst>
            <a:ext uri="{FF2B5EF4-FFF2-40B4-BE49-F238E27FC236}">
              <a16:creationId xmlns:a16="http://schemas.microsoft.com/office/drawing/2014/main" xmlns="" id="{34E284BB-D6EF-4445-AF11-622E14EC99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4248</xdr:row>
      <xdr:rowOff>0</xdr:rowOff>
    </xdr:from>
    <xdr:ext cx="2242" cy="161925"/>
    <xdr:pic>
      <xdr:nvPicPr>
        <xdr:cNvPr id="3763" name="Picture 21">
          <a:extLst>
            <a:ext uri="{FF2B5EF4-FFF2-40B4-BE49-F238E27FC236}">
              <a16:creationId xmlns:a16="http://schemas.microsoft.com/office/drawing/2014/main" xmlns="" id="{BAB5867B-8339-4F14-A667-9468F2CE79B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4248</xdr:row>
      <xdr:rowOff>0</xdr:rowOff>
    </xdr:from>
    <xdr:ext cx="2242" cy="161925"/>
    <xdr:pic>
      <xdr:nvPicPr>
        <xdr:cNvPr id="3764" name="Picture 21">
          <a:extLst>
            <a:ext uri="{FF2B5EF4-FFF2-40B4-BE49-F238E27FC236}">
              <a16:creationId xmlns:a16="http://schemas.microsoft.com/office/drawing/2014/main" xmlns="" id="{FBF8B491-63F6-43E3-A753-30D8128D91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4248</xdr:row>
      <xdr:rowOff>0</xdr:rowOff>
    </xdr:from>
    <xdr:ext cx="2242" cy="161925"/>
    <xdr:pic>
      <xdr:nvPicPr>
        <xdr:cNvPr id="3765" name="Picture 21">
          <a:extLst>
            <a:ext uri="{FF2B5EF4-FFF2-40B4-BE49-F238E27FC236}">
              <a16:creationId xmlns:a16="http://schemas.microsoft.com/office/drawing/2014/main" xmlns="" id="{86727C11-1BAD-4AA7-9C81-E376FAB259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4248</xdr:row>
      <xdr:rowOff>0</xdr:rowOff>
    </xdr:from>
    <xdr:ext cx="2242" cy="161925"/>
    <xdr:pic>
      <xdr:nvPicPr>
        <xdr:cNvPr id="3766" name="Picture 21">
          <a:extLst>
            <a:ext uri="{FF2B5EF4-FFF2-40B4-BE49-F238E27FC236}">
              <a16:creationId xmlns:a16="http://schemas.microsoft.com/office/drawing/2014/main" xmlns="" id="{FDF12CCE-D7FC-4988-AECB-0A5E455487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4248</xdr:row>
      <xdr:rowOff>0</xdr:rowOff>
    </xdr:from>
    <xdr:ext cx="2242" cy="161925"/>
    <xdr:pic>
      <xdr:nvPicPr>
        <xdr:cNvPr id="3767" name="Picture 21">
          <a:extLst>
            <a:ext uri="{FF2B5EF4-FFF2-40B4-BE49-F238E27FC236}">
              <a16:creationId xmlns:a16="http://schemas.microsoft.com/office/drawing/2014/main" xmlns="" id="{E8809B69-77CE-46AD-9B0B-94FAFBB777A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4260</xdr:row>
      <xdr:rowOff>0</xdr:rowOff>
    </xdr:from>
    <xdr:ext cx="2242" cy="161925"/>
    <xdr:pic>
      <xdr:nvPicPr>
        <xdr:cNvPr id="3768" name="Picture 21">
          <a:extLst>
            <a:ext uri="{FF2B5EF4-FFF2-40B4-BE49-F238E27FC236}">
              <a16:creationId xmlns:a16="http://schemas.microsoft.com/office/drawing/2014/main" xmlns="" id="{65D9CB1D-31EA-4079-A5D0-E2593EF4DE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4260</xdr:row>
      <xdr:rowOff>0</xdr:rowOff>
    </xdr:from>
    <xdr:ext cx="2242" cy="161925"/>
    <xdr:pic>
      <xdr:nvPicPr>
        <xdr:cNvPr id="3769" name="Picture 21">
          <a:extLst>
            <a:ext uri="{FF2B5EF4-FFF2-40B4-BE49-F238E27FC236}">
              <a16:creationId xmlns:a16="http://schemas.microsoft.com/office/drawing/2014/main" xmlns="" id="{79B34154-D0FF-4665-9537-5D70FE21D2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4260</xdr:row>
      <xdr:rowOff>0</xdr:rowOff>
    </xdr:from>
    <xdr:ext cx="2242" cy="161925"/>
    <xdr:pic>
      <xdr:nvPicPr>
        <xdr:cNvPr id="3770" name="Picture 21">
          <a:extLst>
            <a:ext uri="{FF2B5EF4-FFF2-40B4-BE49-F238E27FC236}">
              <a16:creationId xmlns:a16="http://schemas.microsoft.com/office/drawing/2014/main" xmlns="" id="{D1A84570-E855-43B4-99D5-7E5C0FC620F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4260</xdr:row>
      <xdr:rowOff>0</xdr:rowOff>
    </xdr:from>
    <xdr:ext cx="2242" cy="161925"/>
    <xdr:pic>
      <xdr:nvPicPr>
        <xdr:cNvPr id="3771" name="Picture 21">
          <a:extLst>
            <a:ext uri="{FF2B5EF4-FFF2-40B4-BE49-F238E27FC236}">
              <a16:creationId xmlns:a16="http://schemas.microsoft.com/office/drawing/2014/main" xmlns="" id="{88CFA75C-584A-4ECE-84A4-F7C5F99F70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4260</xdr:row>
      <xdr:rowOff>0</xdr:rowOff>
    </xdr:from>
    <xdr:ext cx="2242" cy="161925"/>
    <xdr:pic>
      <xdr:nvPicPr>
        <xdr:cNvPr id="3772" name="Picture 21">
          <a:extLst>
            <a:ext uri="{FF2B5EF4-FFF2-40B4-BE49-F238E27FC236}">
              <a16:creationId xmlns:a16="http://schemas.microsoft.com/office/drawing/2014/main" xmlns="" id="{6A0742E4-9F68-4157-9C5C-341A181D28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4260</xdr:row>
      <xdr:rowOff>0</xdr:rowOff>
    </xdr:from>
    <xdr:ext cx="2242" cy="161925"/>
    <xdr:pic>
      <xdr:nvPicPr>
        <xdr:cNvPr id="3773" name="Picture 21">
          <a:extLst>
            <a:ext uri="{FF2B5EF4-FFF2-40B4-BE49-F238E27FC236}">
              <a16:creationId xmlns:a16="http://schemas.microsoft.com/office/drawing/2014/main" xmlns="" id="{818C74FB-4286-43D2-A54B-8A5E877E27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4260</xdr:row>
      <xdr:rowOff>0</xdr:rowOff>
    </xdr:from>
    <xdr:ext cx="2242" cy="161925"/>
    <xdr:pic>
      <xdr:nvPicPr>
        <xdr:cNvPr id="3774" name="Picture 21">
          <a:extLst>
            <a:ext uri="{FF2B5EF4-FFF2-40B4-BE49-F238E27FC236}">
              <a16:creationId xmlns:a16="http://schemas.microsoft.com/office/drawing/2014/main" xmlns="" id="{980336C7-465F-4B89-B3D3-830BCBA6F2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4260</xdr:row>
      <xdr:rowOff>0</xdr:rowOff>
    </xdr:from>
    <xdr:ext cx="2242" cy="161925"/>
    <xdr:pic>
      <xdr:nvPicPr>
        <xdr:cNvPr id="3775" name="Picture 21">
          <a:extLst>
            <a:ext uri="{FF2B5EF4-FFF2-40B4-BE49-F238E27FC236}">
              <a16:creationId xmlns:a16="http://schemas.microsoft.com/office/drawing/2014/main" xmlns="" id="{E4B28B1C-4541-44DB-A3A4-092B61D0133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4260</xdr:row>
      <xdr:rowOff>0</xdr:rowOff>
    </xdr:from>
    <xdr:ext cx="2242" cy="161925"/>
    <xdr:pic>
      <xdr:nvPicPr>
        <xdr:cNvPr id="3776" name="Picture 21">
          <a:extLst>
            <a:ext uri="{FF2B5EF4-FFF2-40B4-BE49-F238E27FC236}">
              <a16:creationId xmlns:a16="http://schemas.microsoft.com/office/drawing/2014/main" xmlns="" id="{C2CDF18D-F5CB-4627-898A-11FB6ED958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4260</xdr:row>
      <xdr:rowOff>0</xdr:rowOff>
    </xdr:from>
    <xdr:ext cx="2242" cy="161925"/>
    <xdr:pic>
      <xdr:nvPicPr>
        <xdr:cNvPr id="3777" name="Picture 21">
          <a:extLst>
            <a:ext uri="{FF2B5EF4-FFF2-40B4-BE49-F238E27FC236}">
              <a16:creationId xmlns:a16="http://schemas.microsoft.com/office/drawing/2014/main" xmlns="" id="{1331A819-A86B-4551-9055-E8E4802668E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4260</xdr:row>
      <xdr:rowOff>0</xdr:rowOff>
    </xdr:from>
    <xdr:ext cx="2242" cy="161925"/>
    <xdr:pic>
      <xdr:nvPicPr>
        <xdr:cNvPr id="3778" name="Picture 21">
          <a:extLst>
            <a:ext uri="{FF2B5EF4-FFF2-40B4-BE49-F238E27FC236}">
              <a16:creationId xmlns:a16="http://schemas.microsoft.com/office/drawing/2014/main" xmlns="" id="{4EC34459-A32F-4FC0-88E9-04C1426069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4260</xdr:row>
      <xdr:rowOff>0</xdr:rowOff>
    </xdr:from>
    <xdr:ext cx="2242" cy="161925"/>
    <xdr:pic>
      <xdr:nvPicPr>
        <xdr:cNvPr id="3779" name="Picture 21">
          <a:extLst>
            <a:ext uri="{FF2B5EF4-FFF2-40B4-BE49-F238E27FC236}">
              <a16:creationId xmlns:a16="http://schemas.microsoft.com/office/drawing/2014/main" xmlns="" id="{8F9093EC-5F7E-46DD-BCC7-5665E643C5E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4264</xdr:row>
      <xdr:rowOff>0</xdr:rowOff>
    </xdr:from>
    <xdr:ext cx="2242" cy="161925"/>
    <xdr:pic>
      <xdr:nvPicPr>
        <xdr:cNvPr id="3780" name="Picture 21">
          <a:extLst>
            <a:ext uri="{FF2B5EF4-FFF2-40B4-BE49-F238E27FC236}">
              <a16:creationId xmlns:a16="http://schemas.microsoft.com/office/drawing/2014/main" xmlns="" id="{EE5C9837-D367-4C0B-931D-D24576E738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4264</xdr:row>
      <xdr:rowOff>0</xdr:rowOff>
    </xdr:from>
    <xdr:ext cx="2242" cy="161925"/>
    <xdr:pic>
      <xdr:nvPicPr>
        <xdr:cNvPr id="3781" name="Picture 21">
          <a:extLst>
            <a:ext uri="{FF2B5EF4-FFF2-40B4-BE49-F238E27FC236}">
              <a16:creationId xmlns:a16="http://schemas.microsoft.com/office/drawing/2014/main" xmlns="" id="{4D2B2470-9665-46CA-90E7-14E088831AD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4264</xdr:row>
      <xdr:rowOff>0</xdr:rowOff>
    </xdr:from>
    <xdr:ext cx="2242" cy="161925"/>
    <xdr:pic>
      <xdr:nvPicPr>
        <xdr:cNvPr id="3782" name="Picture 21">
          <a:extLst>
            <a:ext uri="{FF2B5EF4-FFF2-40B4-BE49-F238E27FC236}">
              <a16:creationId xmlns:a16="http://schemas.microsoft.com/office/drawing/2014/main" xmlns="" id="{33B2C355-2CD3-4315-A6BC-7F8EAA5D25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4264</xdr:row>
      <xdr:rowOff>0</xdr:rowOff>
    </xdr:from>
    <xdr:ext cx="2242" cy="161925"/>
    <xdr:pic>
      <xdr:nvPicPr>
        <xdr:cNvPr id="3783" name="Picture 21">
          <a:extLst>
            <a:ext uri="{FF2B5EF4-FFF2-40B4-BE49-F238E27FC236}">
              <a16:creationId xmlns:a16="http://schemas.microsoft.com/office/drawing/2014/main" xmlns="" id="{9EA7EE4A-A250-4B8E-84AD-5A6FFA105B7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4264</xdr:row>
      <xdr:rowOff>0</xdr:rowOff>
    </xdr:from>
    <xdr:ext cx="2242" cy="161925"/>
    <xdr:pic>
      <xdr:nvPicPr>
        <xdr:cNvPr id="3784" name="Picture 21">
          <a:extLst>
            <a:ext uri="{FF2B5EF4-FFF2-40B4-BE49-F238E27FC236}">
              <a16:creationId xmlns:a16="http://schemas.microsoft.com/office/drawing/2014/main" xmlns="" id="{32785DC8-FEBC-4758-AC3A-E28A7EB54C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4264</xdr:row>
      <xdr:rowOff>0</xdr:rowOff>
    </xdr:from>
    <xdr:ext cx="2242" cy="161925"/>
    <xdr:pic>
      <xdr:nvPicPr>
        <xdr:cNvPr id="3785" name="Picture 21">
          <a:extLst>
            <a:ext uri="{FF2B5EF4-FFF2-40B4-BE49-F238E27FC236}">
              <a16:creationId xmlns:a16="http://schemas.microsoft.com/office/drawing/2014/main" xmlns="" id="{BA4D5806-6582-4248-8314-EBB2DD8308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4264</xdr:row>
      <xdr:rowOff>0</xdr:rowOff>
    </xdr:from>
    <xdr:ext cx="2242" cy="161925"/>
    <xdr:pic>
      <xdr:nvPicPr>
        <xdr:cNvPr id="3786" name="Picture 21">
          <a:extLst>
            <a:ext uri="{FF2B5EF4-FFF2-40B4-BE49-F238E27FC236}">
              <a16:creationId xmlns:a16="http://schemas.microsoft.com/office/drawing/2014/main" xmlns="" id="{51309024-8BD1-474D-B190-595663D7A3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4264</xdr:row>
      <xdr:rowOff>0</xdr:rowOff>
    </xdr:from>
    <xdr:ext cx="2242" cy="161925"/>
    <xdr:pic>
      <xdr:nvPicPr>
        <xdr:cNvPr id="3787" name="Picture 21">
          <a:extLst>
            <a:ext uri="{FF2B5EF4-FFF2-40B4-BE49-F238E27FC236}">
              <a16:creationId xmlns:a16="http://schemas.microsoft.com/office/drawing/2014/main" xmlns="" id="{3091729F-DCC8-4EA1-8350-4CDA46AE82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4264</xdr:row>
      <xdr:rowOff>0</xdr:rowOff>
    </xdr:from>
    <xdr:ext cx="2242" cy="161925"/>
    <xdr:pic>
      <xdr:nvPicPr>
        <xdr:cNvPr id="3788" name="Picture 21">
          <a:extLst>
            <a:ext uri="{FF2B5EF4-FFF2-40B4-BE49-F238E27FC236}">
              <a16:creationId xmlns:a16="http://schemas.microsoft.com/office/drawing/2014/main" xmlns="" id="{5BF2E7E3-7CAA-42A4-AFB0-F5EDBE38D76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4264</xdr:row>
      <xdr:rowOff>0</xdr:rowOff>
    </xdr:from>
    <xdr:ext cx="2242" cy="161925"/>
    <xdr:pic>
      <xdr:nvPicPr>
        <xdr:cNvPr id="3789" name="Picture 21">
          <a:extLst>
            <a:ext uri="{FF2B5EF4-FFF2-40B4-BE49-F238E27FC236}">
              <a16:creationId xmlns:a16="http://schemas.microsoft.com/office/drawing/2014/main" xmlns="" id="{684331A4-5CA2-4273-9B05-1FE2D6A0CE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4264</xdr:row>
      <xdr:rowOff>0</xdr:rowOff>
    </xdr:from>
    <xdr:ext cx="2242" cy="161925"/>
    <xdr:pic>
      <xdr:nvPicPr>
        <xdr:cNvPr id="3790" name="Picture 21">
          <a:extLst>
            <a:ext uri="{FF2B5EF4-FFF2-40B4-BE49-F238E27FC236}">
              <a16:creationId xmlns:a16="http://schemas.microsoft.com/office/drawing/2014/main" xmlns="" id="{0B6C6F58-3D2F-4A90-A12B-0D107A486D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4264</xdr:row>
      <xdr:rowOff>0</xdr:rowOff>
    </xdr:from>
    <xdr:ext cx="2242" cy="161925"/>
    <xdr:pic>
      <xdr:nvPicPr>
        <xdr:cNvPr id="3791" name="Picture 21">
          <a:extLst>
            <a:ext uri="{FF2B5EF4-FFF2-40B4-BE49-F238E27FC236}">
              <a16:creationId xmlns:a16="http://schemas.microsoft.com/office/drawing/2014/main" xmlns="" id="{900A43C7-FA14-4B66-A34D-0B99DF4881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4275</xdr:row>
      <xdr:rowOff>0</xdr:rowOff>
    </xdr:from>
    <xdr:ext cx="2242" cy="161925"/>
    <xdr:pic>
      <xdr:nvPicPr>
        <xdr:cNvPr id="3792" name="Picture 21">
          <a:extLst>
            <a:ext uri="{FF2B5EF4-FFF2-40B4-BE49-F238E27FC236}">
              <a16:creationId xmlns:a16="http://schemas.microsoft.com/office/drawing/2014/main" xmlns="" id="{7C4E0D39-AACA-4F8F-87EA-14F6FF76A1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4275</xdr:row>
      <xdr:rowOff>0</xdr:rowOff>
    </xdr:from>
    <xdr:ext cx="2242" cy="161925"/>
    <xdr:pic>
      <xdr:nvPicPr>
        <xdr:cNvPr id="3793" name="Picture 21">
          <a:extLst>
            <a:ext uri="{FF2B5EF4-FFF2-40B4-BE49-F238E27FC236}">
              <a16:creationId xmlns:a16="http://schemas.microsoft.com/office/drawing/2014/main" xmlns="" id="{69E90967-5061-48CB-9BB3-7207B1E475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4275</xdr:row>
      <xdr:rowOff>0</xdr:rowOff>
    </xdr:from>
    <xdr:ext cx="2242" cy="161925"/>
    <xdr:pic>
      <xdr:nvPicPr>
        <xdr:cNvPr id="3794" name="Picture 21">
          <a:extLst>
            <a:ext uri="{FF2B5EF4-FFF2-40B4-BE49-F238E27FC236}">
              <a16:creationId xmlns:a16="http://schemas.microsoft.com/office/drawing/2014/main" xmlns="" id="{B1D5D296-F238-4CF1-87E6-A89231594FA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4275</xdr:row>
      <xdr:rowOff>0</xdr:rowOff>
    </xdr:from>
    <xdr:ext cx="2242" cy="161925"/>
    <xdr:pic>
      <xdr:nvPicPr>
        <xdr:cNvPr id="3795" name="Picture 21">
          <a:extLst>
            <a:ext uri="{FF2B5EF4-FFF2-40B4-BE49-F238E27FC236}">
              <a16:creationId xmlns:a16="http://schemas.microsoft.com/office/drawing/2014/main" xmlns="" id="{88E8FF80-4B56-47F8-A419-15A1DD4048D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4275</xdr:row>
      <xdr:rowOff>0</xdr:rowOff>
    </xdr:from>
    <xdr:ext cx="2242" cy="161925"/>
    <xdr:pic>
      <xdr:nvPicPr>
        <xdr:cNvPr id="3796" name="Picture 21">
          <a:extLst>
            <a:ext uri="{FF2B5EF4-FFF2-40B4-BE49-F238E27FC236}">
              <a16:creationId xmlns:a16="http://schemas.microsoft.com/office/drawing/2014/main" xmlns="" id="{79367AF0-48DA-4C4D-A69F-F1E5E2FCCE7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4275</xdr:row>
      <xdr:rowOff>0</xdr:rowOff>
    </xdr:from>
    <xdr:ext cx="2242" cy="161925"/>
    <xdr:pic>
      <xdr:nvPicPr>
        <xdr:cNvPr id="3797" name="Picture 21">
          <a:extLst>
            <a:ext uri="{FF2B5EF4-FFF2-40B4-BE49-F238E27FC236}">
              <a16:creationId xmlns:a16="http://schemas.microsoft.com/office/drawing/2014/main" xmlns="" id="{B64E4F12-CA75-41C1-A5DE-1E452781AEC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4275</xdr:row>
      <xdr:rowOff>0</xdr:rowOff>
    </xdr:from>
    <xdr:ext cx="2242" cy="161925"/>
    <xdr:pic>
      <xdr:nvPicPr>
        <xdr:cNvPr id="3798" name="Picture 21">
          <a:extLst>
            <a:ext uri="{FF2B5EF4-FFF2-40B4-BE49-F238E27FC236}">
              <a16:creationId xmlns:a16="http://schemas.microsoft.com/office/drawing/2014/main" xmlns="" id="{6CE4CF3B-B66F-4A9D-B1D6-03D86E7D88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4275</xdr:row>
      <xdr:rowOff>0</xdr:rowOff>
    </xdr:from>
    <xdr:ext cx="2242" cy="161925"/>
    <xdr:pic>
      <xdr:nvPicPr>
        <xdr:cNvPr id="3799" name="Picture 21">
          <a:extLst>
            <a:ext uri="{FF2B5EF4-FFF2-40B4-BE49-F238E27FC236}">
              <a16:creationId xmlns:a16="http://schemas.microsoft.com/office/drawing/2014/main" xmlns="" id="{DD40230E-7D56-4BA6-A995-D5AA6E7BC3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4275</xdr:row>
      <xdr:rowOff>0</xdr:rowOff>
    </xdr:from>
    <xdr:ext cx="2242" cy="161925"/>
    <xdr:pic>
      <xdr:nvPicPr>
        <xdr:cNvPr id="3800" name="Picture 21">
          <a:extLst>
            <a:ext uri="{FF2B5EF4-FFF2-40B4-BE49-F238E27FC236}">
              <a16:creationId xmlns:a16="http://schemas.microsoft.com/office/drawing/2014/main" xmlns="" id="{C9F9B195-6090-435A-96D5-13A2ECC16AD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4275</xdr:row>
      <xdr:rowOff>0</xdr:rowOff>
    </xdr:from>
    <xdr:ext cx="2242" cy="161925"/>
    <xdr:pic>
      <xdr:nvPicPr>
        <xdr:cNvPr id="3801" name="Picture 21">
          <a:extLst>
            <a:ext uri="{FF2B5EF4-FFF2-40B4-BE49-F238E27FC236}">
              <a16:creationId xmlns:a16="http://schemas.microsoft.com/office/drawing/2014/main" xmlns="" id="{B9DEC251-3BDE-4426-B251-95A84BEBAE1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4275</xdr:row>
      <xdr:rowOff>0</xdr:rowOff>
    </xdr:from>
    <xdr:ext cx="2242" cy="161925"/>
    <xdr:pic>
      <xdr:nvPicPr>
        <xdr:cNvPr id="3802" name="Picture 21">
          <a:extLst>
            <a:ext uri="{FF2B5EF4-FFF2-40B4-BE49-F238E27FC236}">
              <a16:creationId xmlns:a16="http://schemas.microsoft.com/office/drawing/2014/main" xmlns="" id="{A8A69FA7-6190-4351-B08A-1FC8BA11B3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4275</xdr:row>
      <xdr:rowOff>0</xdr:rowOff>
    </xdr:from>
    <xdr:ext cx="2242" cy="161925"/>
    <xdr:pic>
      <xdr:nvPicPr>
        <xdr:cNvPr id="3803" name="Picture 21">
          <a:extLst>
            <a:ext uri="{FF2B5EF4-FFF2-40B4-BE49-F238E27FC236}">
              <a16:creationId xmlns:a16="http://schemas.microsoft.com/office/drawing/2014/main" xmlns="" id="{48949DE9-5722-49C9-A815-D7F2A1D78E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4279</xdr:row>
      <xdr:rowOff>0</xdr:rowOff>
    </xdr:from>
    <xdr:ext cx="2242" cy="161925"/>
    <xdr:pic>
      <xdr:nvPicPr>
        <xdr:cNvPr id="3804" name="Picture 21">
          <a:extLst>
            <a:ext uri="{FF2B5EF4-FFF2-40B4-BE49-F238E27FC236}">
              <a16:creationId xmlns:a16="http://schemas.microsoft.com/office/drawing/2014/main" xmlns="" id="{BB5C6170-BD82-4E80-BA3A-E053327693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4279</xdr:row>
      <xdr:rowOff>0</xdr:rowOff>
    </xdr:from>
    <xdr:ext cx="2242" cy="161925"/>
    <xdr:pic>
      <xdr:nvPicPr>
        <xdr:cNvPr id="3805" name="Picture 21">
          <a:extLst>
            <a:ext uri="{FF2B5EF4-FFF2-40B4-BE49-F238E27FC236}">
              <a16:creationId xmlns:a16="http://schemas.microsoft.com/office/drawing/2014/main" xmlns="" id="{9648F86B-5F52-40ED-B5F9-9D7B7D6C56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4279</xdr:row>
      <xdr:rowOff>0</xdr:rowOff>
    </xdr:from>
    <xdr:ext cx="2242" cy="161925"/>
    <xdr:pic>
      <xdr:nvPicPr>
        <xdr:cNvPr id="3806" name="Picture 21">
          <a:extLst>
            <a:ext uri="{FF2B5EF4-FFF2-40B4-BE49-F238E27FC236}">
              <a16:creationId xmlns:a16="http://schemas.microsoft.com/office/drawing/2014/main" xmlns="" id="{47281DCA-3785-4F1C-BFA5-25AFEB9ADF8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4279</xdr:row>
      <xdr:rowOff>0</xdr:rowOff>
    </xdr:from>
    <xdr:ext cx="2242" cy="161925"/>
    <xdr:pic>
      <xdr:nvPicPr>
        <xdr:cNvPr id="3807" name="Picture 21">
          <a:extLst>
            <a:ext uri="{FF2B5EF4-FFF2-40B4-BE49-F238E27FC236}">
              <a16:creationId xmlns:a16="http://schemas.microsoft.com/office/drawing/2014/main" xmlns="" id="{93C3B3C8-E43C-416D-B2B4-3468E128BA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4279</xdr:row>
      <xdr:rowOff>0</xdr:rowOff>
    </xdr:from>
    <xdr:ext cx="2242" cy="161925"/>
    <xdr:pic>
      <xdr:nvPicPr>
        <xdr:cNvPr id="3808" name="Picture 21">
          <a:extLst>
            <a:ext uri="{FF2B5EF4-FFF2-40B4-BE49-F238E27FC236}">
              <a16:creationId xmlns:a16="http://schemas.microsoft.com/office/drawing/2014/main" xmlns="" id="{04112139-073E-48DA-86B4-D43E948F3B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4279</xdr:row>
      <xdr:rowOff>0</xdr:rowOff>
    </xdr:from>
    <xdr:ext cx="2242" cy="161925"/>
    <xdr:pic>
      <xdr:nvPicPr>
        <xdr:cNvPr id="3809" name="Picture 21">
          <a:extLst>
            <a:ext uri="{FF2B5EF4-FFF2-40B4-BE49-F238E27FC236}">
              <a16:creationId xmlns:a16="http://schemas.microsoft.com/office/drawing/2014/main" xmlns="" id="{2BA103AC-8652-4493-9091-5CED23A591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4279</xdr:row>
      <xdr:rowOff>0</xdr:rowOff>
    </xdr:from>
    <xdr:ext cx="2242" cy="161925"/>
    <xdr:pic>
      <xdr:nvPicPr>
        <xdr:cNvPr id="3810" name="Picture 21">
          <a:extLst>
            <a:ext uri="{FF2B5EF4-FFF2-40B4-BE49-F238E27FC236}">
              <a16:creationId xmlns:a16="http://schemas.microsoft.com/office/drawing/2014/main" xmlns="" id="{068B6AB3-8244-4619-9E77-C66A093009E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4279</xdr:row>
      <xdr:rowOff>0</xdr:rowOff>
    </xdr:from>
    <xdr:ext cx="2242" cy="161925"/>
    <xdr:pic>
      <xdr:nvPicPr>
        <xdr:cNvPr id="3811" name="Picture 21">
          <a:extLst>
            <a:ext uri="{FF2B5EF4-FFF2-40B4-BE49-F238E27FC236}">
              <a16:creationId xmlns:a16="http://schemas.microsoft.com/office/drawing/2014/main" xmlns="" id="{9C98A518-EE25-47AD-8645-C99FD7C302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4279</xdr:row>
      <xdr:rowOff>0</xdr:rowOff>
    </xdr:from>
    <xdr:ext cx="2242" cy="161925"/>
    <xdr:pic>
      <xdr:nvPicPr>
        <xdr:cNvPr id="3812" name="Picture 21">
          <a:extLst>
            <a:ext uri="{FF2B5EF4-FFF2-40B4-BE49-F238E27FC236}">
              <a16:creationId xmlns:a16="http://schemas.microsoft.com/office/drawing/2014/main" xmlns="" id="{648B3D0E-E080-4027-B946-3C00E5333B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4279</xdr:row>
      <xdr:rowOff>0</xdr:rowOff>
    </xdr:from>
    <xdr:ext cx="2242" cy="161925"/>
    <xdr:pic>
      <xdr:nvPicPr>
        <xdr:cNvPr id="3813" name="Picture 21">
          <a:extLst>
            <a:ext uri="{FF2B5EF4-FFF2-40B4-BE49-F238E27FC236}">
              <a16:creationId xmlns:a16="http://schemas.microsoft.com/office/drawing/2014/main" xmlns="" id="{1700BC37-3922-445C-9B33-1AD2C88F58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4279</xdr:row>
      <xdr:rowOff>0</xdr:rowOff>
    </xdr:from>
    <xdr:ext cx="2242" cy="161925"/>
    <xdr:pic>
      <xdr:nvPicPr>
        <xdr:cNvPr id="3814" name="Picture 21">
          <a:extLst>
            <a:ext uri="{FF2B5EF4-FFF2-40B4-BE49-F238E27FC236}">
              <a16:creationId xmlns:a16="http://schemas.microsoft.com/office/drawing/2014/main" xmlns="" id="{0EB64FF1-9A52-45EA-BCE6-2BEEA83EE0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4279</xdr:row>
      <xdr:rowOff>0</xdr:rowOff>
    </xdr:from>
    <xdr:ext cx="2242" cy="161925"/>
    <xdr:pic>
      <xdr:nvPicPr>
        <xdr:cNvPr id="3815" name="Picture 21">
          <a:extLst>
            <a:ext uri="{FF2B5EF4-FFF2-40B4-BE49-F238E27FC236}">
              <a16:creationId xmlns:a16="http://schemas.microsoft.com/office/drawing/2014/main" xmlns="" id="{722804FB-D107-46F0-B614-D37A0EA900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4332</xdr:row>
      <xdr:rowOff>0</xdr:rowOff>
    </xdr:from>
    <xdr:ext cx="2242" cy="161925"/>
    <xdr:pic>
      <xdr:nvPicPr>
        <xdr:cNvPr id="3816" name="Picture 21">
          <a:extLst>
            <a:ext uri="{FF2B5EF4-FFF2-40B4-BE49-F238E27FC236}">
              <a16:creationId xmlns:a16="http://schemas.microsoft.com/office/drawing/2014/main" xmlns="" id="{ECBDD455-CAEA-408D-8358-0D80E8DBC5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4332</xdr:row>
      <xdr:rowOff>0</xdr:rowOff>
    </xdr:from>
    <xdr:ext cx="2242" cy="161925"/>
    <xdr:pic>
      <xdr:nvPicPr>
        <xdr:cNvPr id="3817" name="Picture 21">
          <a:extLst>
            <a:ext uri="{FF2B5EF4-FFF2-40B4-BE49-F238E27FC236}">
              <a16:creationId xmlns:a16="http://schemas.microsoft.com/office/drawing/2014/main" xmlns="" id="{68C0DC16-1DCA-4FB8-AEBD-CDF36C8D8A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4332</xdr:row>
      <xdr:rowOff>0</xdr:rowOff>
    </xdr:from>
    <xdr:ext cx="2242" cy="161925"/>
    <xdr:pic>
      <xdr:nvPicPr>
        <xdr:cNvPr id="3818" name="Picture 21">
          <a:extLst>
            <a:ext uri="{FF2B5EF4-FFF2-40B4-BE49-F238E27FC236}">
              <a16:creationId xmlns:a16="http://schemas.microsoft.com/office/drawing/2014/main" xmlns="" id="{98A40EF1-CD7B-4E2C-9937-A16AF636D4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4332</xdr:row>
      <xdr:rowOff>0</xdr:rowOff>
    </xdr:from>
    <xdr:ext cx="2242" cy="161925"/>
    <xdr:pic>
      <xdr:nvPicPr>
        <xdr:cNvPr id="3819" name="Picture 21">
          <a:extLst>
            <a:ext uri="{FF2B5EF4-FFF2-40B4-BE49-F238E27FC236}">
              <a16:creationId xmlns:a16="http://schemas.microsoft.com/office/drawing/2014/main" xmlns="" id="{AC18EC7A-A59C-4A15-BE45-04F862BDC2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4332</xdr:row>
      <xdr:rowOff>0</xdr:rowOff>
    </xdr:from>
    <xdr:ext cx="2242" cy="161925"/>
    <xdr:pic>
      <xdr:nvPicPr>
        <xdr:cNvPr id="3820" name="Picture 21">
          <a:extLst>
            <a:ext uri="{FF2B5EF4-FFF2-40B4-BE49-F238E27FC236}">
              <a16:creationId xmlns:a16="http://schemas.microsoft.com/office/drawing/2014/main" xmlns="" id="{374652C3-B7ED-4262-9C7E-77F8AB1020C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4332</xdr:row>
      <xdr:rowOff>0</xdr:rowOff>
    </xdr:from>
    <xdr:ext cx="2242" cy="161925"/>
    <xdr:pic>
      <xdr:nvPicPr>
        <xdr:cNvPr id="3821" name="Picture 21">
          <a:extLst>
            <a:ext uri="{FF2B5EF4-FFF2-40B4-BE49-F238E27FC236}">
              <a16:creationId xmlns:a16="http://schemas.microsoft.com/office/drawing/2014/main" xmlns="" id="{5546F21B-9A75-4122-A695-46010C29FA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4332</xdr:row>
      <xdr:rowOff>0</xdr:rowOff>
    </xdr:from>
    <xdr:ext cx="2242" cy="161925"/>
    <xdr:pic>
      <xdr:nvPicPr>
        <xdr:cNvPr id="3822" name="Picture 21">
          <a:extLst>
            <a:ext uri="{FF2B5EF4-FFF2-40B4-BE49-F238E27FC236}">
              <a16:creationId xmlns:a16="http://schemas.microsoft.com/office/drawing/2014/main" xmlns="" id="{24A97D3B-FDB2-413D-88C5-CDA24BFE380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4332</xdr:row>
      <xdr:rowOff>0</xdr:rowOff>
    </xdr:from>
    <xdr:ext cx="2242" cy="161925"/>
    <xdr:pic>
      <xdr:nvPicPr>
        <xdr:cNvPr id="3823" name="Picture 21">
          <a:extLst>
            <a:ext uri="{FF2B5EF4-FFF2-40B4-BE49-F238E27FC236}">
              <a16:creationId xmlns:a16="http://schemas.microsoft.com/office/drawing/2014/main" xmlns="" id="{61116795-EBBE-41DD-8027-A1BB5494CD3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4332</xdr:row>
      <xdr:rowOff>0</xdr:rowOff>
    </xdr:from>
    <xdr:ext cx="2242" cy="161925"/>
    <xdr:pic>
      <xdr:nvPicPr>
        <xdr:cNvPr id="3824" name="Picture 21">
          <a:extLst>
            <a:ext uri="{FF2B5EF4-FFF2-40B4-BE49-F238E27FC236}">
              <a16:creationId xmlns:a16="http://schemas.microsoft.com/office/drawing/2014/main" xmlns="" id="{46162758-1545-4B6D-829A-FCE6FD332E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4332</xdr:row>
      <xdr:rowOff>0</xdr:rowOff>
    </xdr:from>
    <xdr:ext cx="2242" cy="161925"/>
    <xdr:pic>
      <xdr:nvPicPr>
        <xdr:cNvPr id="3825" name="Picture 21">
          <a:extLst>
            <a:ext uri="{FF2B5EF4-FFF2-40B4-BE49-F238E27FC236}">
              <a16:creationId xmlns:a16="http://schemas.microsoft.com/office/drawing/2014/main" xmlns="" id="{B137070F-8BF1-4E23-B2CC-246C54758B9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4332</xdr:row>
      <xdr:rowOff>0</xdr:rowOff>
    </xdr:from>
    <xdr:ext cx="2242" cy="161925"/>
    <xdr:pic>
      <xdr:nvPicPr>
        <xdr:cNvPr id="3826" name="Picture 21">
          <a:extLst>
            <a:ext uri="{FF2B5EF4-FFF2-40B4-BE49-F238E27FC236}">
              <a16:creationId xmlns:a16="http://schemas.microsoft.com/office/drawing/2014/main" xmlns="" id="{5DDCF5C6-2734-4597-8672-A67F6750C9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4332</xdr:row>
      <xdr:rowOff>0</xdr:rowOff>
    </xdr:from>
    <xdr:ext cx="2242" cy="161925"/>
    <xdr:pic>
      <xdr:nvPicPr>
        <xdr:cNvPr id="3827" name="Picture 21">
          <a:extLst>
            <a:ext uri="{FF2B5EF4-FFF2-40B4-BE49-F238E27FC236}">
              <a16:creationId xmlns:a16="http://schemas.microsoft.com/office/drawing/2014/main" xmlns="" id="{69DD1BF3-543A-465A-940F-921685DFA21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4338</xdr:row>
      <xdr:rowOff>0</xdr:rowOff>
    </xdr:from>
    <xdr:ext cx="2242" cy="161925"/>
    <xdr:pic>
      <xdr:nvPicPr>
        <xdr:cNvPr id="3828" name="Picture 21">
          <a:extLst>
            <a:ext uri="{FF2B5EF4-FFF2-40B4-BE49-F238E27FC236}">
              <a16:creationId xmlns:a16="http://schemas.microsoft.com/office/drawing/2014/main" xmlns="" id="{042515BF-97BA-4011-944C-16C0CACBE4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4338</xdr:row>
      <xdr:rowOff>0</xdr:rowOff>
    </xdr:from>
    <xdr:ext cx="2242" cy="161925"/>
    <xdr:pic>
      <xdr:nvPicPr>
        <xdr:cNvPr id="3829" name="Picture 21">
          <a:extLst>
            <a:ext uri="{FF2B5EF4-FFF2-40B4-BE49-F238E27FC236}">
              <a16:creationId xmlns:a16="http://schemas.microsoft.com/office/drawing/2014/main" xmlns="" id="{40680284-1BB3-487F-93E5-9D5B558543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4338</xdr:row>
      <xdr:rowOff>0</xdr:rowOff>
    </xdr:from>
    <xdr:ext cx="2242" cy="161925"/>
    <xdr:pic>
      <xdr:nvPicPr>
        <xdr:cNvPr id="3830" name="Picture 21">
          <a:extLst>
            <a:ext uri="{FF2B5EF4-FFF2-40B4-BE49-F238E27FC236}">
              <a16:creationId xmlns:a16="http://schemas.microsoft.com/office/drawing/2014/main" xmlns="" id="{C5928A3C-16C5-487B-8C3C-DF067C2764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4338</xdr:row>
      <xdr:rowOff>0</xdr:rowOff>
    </xdr:from>
    <xdr:ext cx="2242" cy="161925"/>
    <xdr:pic>
      <xdr:nvPicPr>
        <xdr:cNvPr id="3831" name="Picture 21">
          <a:extLst>
            <a:ext uri="{FF2B5EF4-FFF2-40B4-BE49-F238E27FC236}">
              <a16:creationId xmlns:a16="http://schemas.microsoft.com/office/drawing/2014/main" xmlns="" id="{7AF9FF6E-8C6A-4C33-A7E7-B7692E19309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4338</xdr:row>
      <xdr:rowOff>0</xdr:rowOff>
    </xdr:from>
    <xdr:ext cx="2242" cy="161925"/>
    <xdr:pic>
      <xdr:nvPicPr>
        <xdr:cNvPr id="3832" name="Picture 21">
          <a:extLst>
            <a:ext uri="{FF2B5EF4-FFF2-40B4-BE49-F238E27FC236}">
              <a16:creationId xmlns:a16="http://schemas.microsoft.com/office/drawing/2014/main" xmlns="" id="{9D2A3B93-016F-4636-BB30-4EBD7C7D70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4338</xdr:row>
      <xdr:rowOff>0</xdr:rowOff>
    </xdr:from>
    <xdr:ext cx="2242" cy="161925"/>
    <xdr:pic>
      <xdr:nvPicPr>
        <xdr:cNvPr id="3833" name="Picture 21">
          <a:extLst>
            <a:ext uri="{FF2B5EF4-FFF2-40B4-BE49-F238E27FC236}">
              <a16:creationId xmlns:a16="http://schemas.microsoft.com/office/drawing/2014/main" xmlns="" id="{5D50C0A9-A87C-46F2-8240-ED926880DB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4338</xdr:row>
      <xdr:rowOff>0</xdr:rowOff>
    </xdr:from>
    <xdr:ext cx="2242" cy="161925"/>
    <xdr:pic>
      <xdr:nvPicPr>
        <xdr:cNvPr id="3834" name="Picture 21">
          <a:extLst>
            <a:ext uri="{FF2B5EF4-FFF2-40B4-BE49-F238E27FC236}">
              <a16:creationId xmlns:a16="http://schemas.microsoft.com/office/drawing/2014/main" xmlns="" id="{34D12025-BC4B-488B-8CB7-604808CA51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4338</xdr:row>
      <xdr:rowOff>0</xdr:rowOff>
    </xdr:from>
    <xdr:ext cx="2242" cy="161925"/>
    <xdr:pic>
      <xdr:nvPicPr>
        <xdr:cNvPr id="3835" name="Picture 21">
          <a:extLst>
            <a:ext uri="{FF2B5EF4-FFF2-40B4-BE49-F238E27FC236}">
              <a16:creationId xmlns:a16="http://schemas.microsoft.com/office/drawing/2014/main" xmlns="" id="{5566B5B4-4D7E-4495-9478-87DF66072E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4338</xdr:row>
      <xdr:rowOff>0</xdr:rowOff>
    </xdr:from>
    <xdr:ext cx="2242" cy="161925"/>
    <xdr:pic>
      <xdr:nvPicPr>
        <xdr:cNvPr id="3836" name="Picture 21">
          <a:extLst>
            <a:ext uri="{FF2B5EF4-FFF2-40B4-BE49-F238E27FC236}">
              <a16:creationId xmlns:a16="http://schemas.microsoft.com/office/drawing/2014/main" xmlns="" id="{7B23B70A-19B6-4D2F-A42A-43F0455762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4338</xdr:row>
      <xdr:rowOff>0</xdr:rowOff>
    </xdr:from>
    <xdr:ext cx="2242" cy="161925"/>
    <xdr:pic>
      <xdr:nvPicPr>
        <xdr:cNvPr id="3837" name="Picture 21">
          <a:extLst>
            <a:ext uri="{FF2B5EF4-FFF2-40B4-BE49-F238E27FC236}">
              <a16:creationId xmlns:a16="http://schemas.microsoft.com/office/drawing/2014/main" xmlns="" id="{EEDF1ECB-13DC-492A-A60A-F613CBF69B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4338</xdr:row>
      <xdr:rowOff>0</xdr:rowOff>
    </xdr:from>
    <xdr:ext cx="2242" cy="161925"/>
    <xdr:pic>
      <xdr:nvPicPr>
        <xdr:cNvPr id="3838" name="Picture 21">
          <a:extLst>
            <a:ext uri="{FF2B5EF4-FFF2-40B4-BE49-F238E27FC236}">
              <a16:creationId xmlns:a16="http://schemas.microsoft.com/office/drawing/2014/main" xmlns="" id="{144116B9-7044-4FEF-80FE-C7F2C109D8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4338</xdr:row>
      <xdr:rowOff>0</xdr:rowOff>
    </xdr:from>
    <xdr:ext cx="2242" cy="161925"/>
    <xdr:pic>
      <xdr:nvPicPr>
        <xdr:cNvPr id="3839" name="Picture 21">
          <a:extLst>
            <a:ext uri="{FF2B5EF4-FFF2-40B4-BE49-F238E27FC236}">
              <a16:creationId xmlns:a16="http://schemas.microsoft.com/office/drawing/2014/main" xmlns="" id="{B748F499-A617-4383-89FA-15938019BC8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4342</xdr:row>
      <xdr:rowOff>0</xdr:rowOff>
    </xdr:from>
    <xdr:ext cx="2242" cy="161925"/>
    <xdr:pic>
      <xdr:nvPicPr>
        <xdr:cNvPr id="3840" name="Picture 21">
          <a:extLst>
            <a:ext uri="{FF2B5EF4-FFF2-40B4-BE49-F238E27FC236}">
              <a16:creationId xmlns:a16="http://schemas.microsoft.com/office/drawing/2014/main" xmlns="" id="{AE3E2EB7-E7C6-43AA-8658-ED3AA43788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4342</xdr:row>
      <xdr:rowOff>0</xdr:rowOff>
    </xdr:from>
    <xdr:ext cx="2242" cy="161925"/>
    <xdr:pic>
      <xdr:nvPicPr>
        <xdr:cNvPr id="3841" name="Picture 21">
          <a:extLst>
            <a:ext uri="{FF2B5EF4-FFF2-40B4-BE49-F238E27FC236}">
              <a16:creationId xmlns:a16="http://schemas.microsoft.com/office/drawing/2014/main" xmlns="" id="{6F8800B2-0E82-42C9-806A-F2C209F5947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4342</xdr:row>
      <xdr:rowOff>0</xdr:rowOff>
    </xdr:from>
    <xdr:ext cx="2242" cy="161925"/>
    <xdr:pic>
      <xdr:nvPicPr>
        <xdr:cNvPr id="3842" name="Picture 21">
          <a:extLst>
            <a:ext uri="{FF2B5EF4-FFF2-40B4-BE49-F238E27FC236}">
              <a16:creationId xmlns:a16="http://schemas.microsoft.com/office/drawing/2014/main" xmlns="" id="{CB424D7D-2E1B-41AB-91BF-E4D739A4BAB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4342</xdr:row>
      <xdr:rowOff>0</xdr:rowOff>
    </xdr:from>
    <xdr:ext cx="2242" cy="161925"/>
    <xdr:pic>
      <xdr:nvPicPr>
        <xdr:cNvPr id="3843" name="Picture 21">
          <a:extLst>
            <a:ext uri="{FF2B5EF4-FFF2-40B4-BE49-F238E27FC236}">
              <a16:creationId xmlns:a16="http://schemas.microsoft.com/office/drawing/2014/main" xmlns="" id="{ACF50BB4-2F8E-4761-9BD0-2C0A5D1BD5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4342</xdr:row>
      <xdr:rowOff>0</xdr:rowOff>
    </xdr:from>
    <xdr:ext cx="2242" cy="161925"/>
    <xdr:pic>
      <xdr:nvPicPr>
        <xdr:cNvPr id="3844" name="Picture 21">
          <a:extLst>
            <a:ext uri="{FF2B5EF4-FFF2-40B4-BE49-F238E27FC236}">
              <a16:creationId xmlns:a16="http://schemas.microsoft.com/office/drawing/2014/main" xmlns="" id="{F32B1AC9-6B6E-4CDF-B63B-EF1B170C28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4342</xdr:row>
      <xdr:rowOff>0</xdr:rowOff>
    </xdr:from>
    <xdr:ext cx="2242" cy="161925"/>
    <xdr:pic>
      <xdr:nvPicPr>
        <xdr:cNvPr id="3845" name="Picture 21">
          <a:extLst>
            <a:ext uri="{FF2B5EF4-FFF2-40B4-BE49-F238E27FC236}">
              <a16:creationId xmlns:a16="http://schemas.microsoft.com/office/drawing/2014/main" xmlns="" id="{89570693-D358-4F8F-B058-A615364375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4342</xdr:row>
      <xdr:rowOff>0</xdr:rowOff>
    </xdr:from>
    <xdr:ext cx="2242" cy="161925"/>
    <xdr:pic>
      <xdr:nvPicPr>
        <xdr:cNvPr id="3846" name="Picture 21">
          <a:extLst>
            <a:ext uri="{FF2B5EF4-FFF2-40B4-BE49-F238E27FC236}">
              <a16:creationId xmlns:a16="http://schemas.microsoft.com/office/drawing/2014/main" xmlns="" id="{7CB414EA-216B-4800-8D84-939304629A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4342</xdr:row>
      <xdr:rowOff>0</xdr:rowOff>
    </xdr:from>
    <xdr:ext cx="2242" cy="161925"/>
    <xdr:pic>
      <xdr:nvPicPr>
        <xdr:cNvPr id="3847" name="Picture 21">
          <a:extLst>
            <a:ext uri="{FF2B5EF4-FFF2-40B4-BE49-F238E27FC236}">
              <a16:creationId xmlns:a16="http://schemas.microsoft.com/office/drawing/2014/main" xmlns="" id="{BF68EA98-EF43-44BB-9CE8-85F29457DA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4342</xdr:row>
      <xdr:rowOff>0</xdr:rowOff>
    </xdr:from>
    <xdr:ext cx="2242" cy="161925"/>
    <xdr:pic>
      <xdr:nvPicPr>
        <xdr:cNvPr id="3848" name="Picture 21">
          <a:extLst>
            <a:ext uri="{FF2B5EF4-FFF2-40B4-BE49-F238E27FC236}">
              <a16:creationId xmlns:a16="http://schemas.microsoft.com/office/drawing/2014/main" xmlns="" id="{17C19B8C-20B7-4DB1-814A-ADE2E55F0C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4342</xdr:row>
      <xdr:rowOff>0</xdr:rowOff>
    </xdr:from>
    <xdr:ext cx="2242" cy="161925"/>
    <xdr:pic>
      <xdr:nvPicPr>
        <xdr:cNvPr id="3849" name="Picture 21">
          <a:extLst>
            <a:ext uri="{FF2B5EF4-FFF2-40B4-BE49-F238E27FC236}">
              <a16:creationId xmlns:a16="http://schemas.microsoft.com/office/drawing/2014/main" xmlns="" id="{B08ADF79-3E88-4AA7-8608-50FD96A6F3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4342</xdr:row>
      <xdr:rowOff>0</xdr:rowOff>
    </xdr:from>
    <xdr:ext cx="2242" cy="161925"/>
    <xdr:pic>
      <xdr:nvPicPr>
        <xdr:cNvPr id="3850" name="Picture 21">
          <a:extLst>
            <a:ext uri="{FF2B5EF4-FFF2-40B4-BE49-F238E27FC236}">
              <a16:creationId xmlns:a16="http://schemas.microsoft.com/office/drawing/2014/main" xmlns="" id="{C8B0138B-6715-496D-9F47-9E8960DE49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4342</xdr:row>
      <xdr:rowOff>0</xdr:rowOff>
    </xdr:from>
    <xdr:ext cx="2242" cy="161925"/>
    <xdr:pic>
      <xdr:nvPicPr>
        <xdr:cNvPr id="3851" name="Picture 21">
          <a:extLst>
            <a:ext uri="{FF2B5EF4-FFF2-40B4-BE49-F238E27FC236}">
              <a16:creationId xmlns:a16="http://schemas.microsoft.com/office/drawing/2014/main" xmlns="" id="{9F9D89BF-6717-449E-B110-73BB313800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4365</xdr:row>
      <xdr:rowOff>0</xdr:rowOff>
    </xdr:from>
    <xdr:ext cx="2242" cy="161925"/>
    <xdr:pic>
      <xdr:nvPicPr>
        <xdr:cNvPr id="3852" name="Picture 21">
          <a:extLst>
            <a:ext uri="{FF2B5EF4-FFF2-40B4-BE49-F238E27FC236}">
              <a16:creationId xmlns:a16="http://schemas.microsoft.com/office/drawing/2014/main" xmlns="" id="{25499DD2-F19B-40A8-B41B-149E8484BF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4365</xdr:row>
      <xdr:rowOff>0</xdr:rowOff>
    </xdr:from>
    <xdr:ext cx="2242" cy="161925"/>
    <xdr:pic>
      <xdr:nvPicPr>
        <xdr:cNvPr id="3853" name="Picture 21">
          <a:extLst>
            <a:ext uri="{FF2B5EF4-FFF2-40B4-BE49-F238E27FC236}">
              <a16:creationId xmlns:a16="http://schemas.microsoft.com/office/drawing/2014/main" xmlns="" id="{7102975D-C37B-43DF-BC34-7873749B97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4365</xdr:row>
      <xdr:rowOff>0</xdr:rowOff>
    </xdr:from>
    <xdr:ext cx="2242" cy="161925"/>
    <xdr:pic>
      <xdr:nvPicPr>
        <xdr:cNvPr id="3854" name="Picture 21">
          <a:extLst>
            <a:ext uri="{FF2B5EF4-FFF2-40B4-BE49-F238E27FC236}">
              <a16:creationId xmlns:a16="http://schemas.microsoft.com/office/drawing/2014/main" xmlns="" id="{F97BBCF0-A256-40F2-A271-FE76BEC5E5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4365</xdr:row>
      <xdr:rowOff>0</xdr:rowOff>
    </xdr:from>
    <xdr:ext cx="2242" cy="161925"/>
    <xdr:pic>
      <xdr:nvPicPr>
        <xdr:cNvPr id="3855" name="Picture 21">
          <a:extLst>
            <a:ext uri="{FF2B5EF4-FFF2-40B4-BE49-F238E27FC236}">
              <a16:creationId xmlns:a16="http://schemas.microsoft.com/office/drawing/2014/main" xmlns="" id="{5F2A4923-65A1-4CF9-9E8B-8A68EFD028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4365</xdr:row>
      <xdr:rowOff>0</xdr:rowOff>
    </xdr:from>
    <xdr:ext cx="2242" cy="161925"/>
    <xdr:pic>
      <xdr:nvPicPr>
        <xdr:cNvPr id="3856" name="Picture 21">
          <a:extLst>
            <a:ext uri="{FF2B5EF4-FFF2-40B4-BE49-F238E27FC236}">
              <a16:creationId xmlns:a16="http://schemas.microsoft.com/office/drawing/2014/main" xmlns="" id="{F8558EB0-CA52-46D6-A96B-280D997B018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4365</xdr:row>
      <xdr:rowOff>0</xdr:rowOff>
    </xdr:from>
    <xdr:ext cx="2242" cy="161925"/>
    <xdr:pic>
      <xdr:nvPicPr>
        <xdr:cNvPr id="3857" name="Picture 21">
          <a:extLst>
            <a:ext uri="{FF2B5EF4-FFF2-40B4-BE49-F238E27FC236}">
              <a16:creationId xmlns:a16="http://schemas.microsoft.com/office/drawing/2014/main" xmlns="" id="{14E3B284-9626-43EF-B13A-8C1970A9CD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4365</xdr:row>
      <xdr:rowOff>0</xdr:rowOff>
    </xdr:from>
    <xdr:ext cx="2242" cy="161925"/>
    <xdr:pic>
      <xdr:nvPicPr>
        <xdr:cNvPr id="3858" name="Picture 21">
          <a:extLst>
            <a:ext uri="{FF2B5EF4-FFF2-40B4-BE49-F238E27FC236}">
              <a16:creationId xmlns:a16="http://schemas.microsoft.com/office/drawing/2014/main" xmlns="" id="{90F5233F-03F3-4343-95D5-07DB7306B8A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4365</xdr:row>
      <xdr:rowOff>0</xdr:rowOff>
    </xdr:from>
    <xdr:ext cx="2242" cy="161925"/>
    <xdr:pic>
      <xdr:nvPicPr>
        <xdr:cNvPr id="3859" name="Picture 21">
          <a:extLst>
            <a:ext uri="{FF2B5EF4-FFF2-40B4-BE49-F238E27FC236}">
              <a16:creationId xmlns:a16="http://schemas.microsoft.com/office/drawing/2014/main" xmlns="" id="{E4778378-2852-4ECC-91D8-ED2901C2A7A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4365</xdr:row>
      <xdr:rowOff>0</xdr:rowOff>
    </xdr:from>
    <xdr:ext cx="2242" cy="161925"/>
    <xdr:pic>
      <xdr:nvPicPr>
        <xdr:cNvPr id="3860" name="Picture 21">
          <a:extLst>
            <a:ext uri="{FF2B5EF4-FFF2-40B4-BE49-F238E27FC236}">
              <a16:creationId xmlns:a16="http://schemas.microsoft.com/office/drawing/2014/main" xmlns="" id="{CE768376-5F05-4327-924F-09CBAFF941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4365</xdr:row>
      <xdr:rowOff>0</xdr:rowOff>
    </xdr:from>
    <xdr:ext cx="2242" cy="161925"/>
    <xdr:pic>
      <xdr:nvPicPr>
        <xdr:cNvPr id="3861" name="Picture 21">
          <a:extLst>
            <a:ext uri="{FF2B5EF4-FFF2-40B4-BE49-F238E27FC236}">
              <a16:creationId xmlns:a16="http://schemas.microsoft.com/office/drawing/2014/main" xmlns="" id="{3B4F67DC-5B28-4E81-A9A3-80907DF49D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4365</xdr:row>
      <xdr:rowOff>0</xdr:rowOff>
    </xdr:from>
    <xdr:ext cx="2242" cy="161925"/>
    <xdr:pic>
      <xdr:nvPicPr>
        <xdr:cNvPr id="3862" name="Picture 21">
          <a:extLst>
            <a:ext uri="{FF2B5EF4-FFF2-40B4-BE49-F238E27FC236}">
              <a16:creationId xmlns:a16="http://schemas.microsoft.com/office/drawing/2014/main" xmlns="" id="{3F5B4625-AF6F-43DF-A33A-1A0A74350D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4365</xdr:row>
      <xdr:rowOff>0</xdr:rowOff>
    </xdr:from>
    <xdr:ext cx="2242" cy="161925"/>
    <xdr:pic>
      <xdr:nvPicPr>
        <xdr:cNvPr id="3863" name="Picture 21">
          <a:extLst>
            <a:ext uri="{FF2B5EF4-FFF2-40B4-BE49-F238E27FC236}">
              <a16:creationId xmlns:a16="http://schemas.microsoft.com/office/drawing/2014/main" xmlns="" id="{5043AFA8-288D-4929-9EF9-B69F952826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4373</xdr:row>
      <xdr:rowOff>0</xdr:rowOff>
    </xdr:from>
    <xdr:ext cx="2242" cy="161925"/>
    <xdr:pic>
      <xdr:nvPicPr>
        <xdr:cNvPr id="3864" name="Picture 21">
          <a:extLst>
            <a:ext uri="{FF2B5EF4-FFF2-40B4-BE49-F238E27FC236}">
              <a16:creationId xmlns:a16="http://schemas.microsoft.com/office/drawing/2014/main" xmlns="" id="{03018BC7-445D-44C4-86FE-461A4882F0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4373</xdr:row>
      <xdr:rowOff>0</xdr:rowOff>
    </xdr:from>
    <xdr:ext cx="2242" cy="161925"/>
    <xdr:pic>
      <xdr:nvPicPr>
        <xdr:cNvPr id="3865" name="Picture 21">
          <a:extLst>
            <a:ext uri="{FF2B5EF4-FFF2-40B4-BE49-F238E27FC236}">
              <a16:creationId xmlns:a16="http://schemas.microsoft.com/office/drawing/2014/main" xmlns="" id="{E1BA38D6-C450-4D53-99BC-C819F06DCFE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4373</xdr:row>
      <xdr:rowOff>0</xdr:rowOff>
    </xdr:from>
    <xdr:ext cx="2242" cy="161925"/>
    <xdr:pic>
      <xdr:nvPicPr>
        <xdr:cNvPr id="3866" name="Picture 21">
          <a:extLst>
            <a:ext uri="{FF2B5EF4-FFF2-40B4-BE49-F238E27FC236}">
              <a16:creationId xmlns:a16="http://schemas.microsoft.com/office/drawing/2014/main" xmlns="" id="{6465708C-FD2F-43DC-AAD9-DE4AEF10BD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4373</xdr:row>
      <xdr:rowOff>0</xdr:rowOff>
    </xdr:from>
    <xdr:ext cx="2242" cy="161925"/>
    <xdr:pic>
      <xdr:nvPicPr>
        <xdr:cNvPr id="3867" name="Picture 21">
          <a:extLst>
            <a:ext uri="{FF2B5EF4-FFF2-40B4-BE49-F238E27FC236}">
              <a16:creationId xmlns:a16="http://schemas.microsoft.com/office/drawing/2014/main" xmlns="" id="{5B496C8B-3724-4141-8FFD-ECD56CB8CA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4373</xdr:row>
      <xdr:rowOff>0</xdr:rowOff>
    </xdr:from>
    <xdr:ext cx="2242" cy="161925"/>
    <xdr:pic>
      <xdr:nvPicPr>
        <xdr:cNvPr id="3868" name="Picture 21">
          <a:extLst>
            <a:ext uri="{FF2B5EF4-FFF2-40B4-BE49-F238E27FC236}">
              <a16:creationId xmlns:a16="http://schemas.microsoft.com/office/drawing/2014/main" xmlns="" id="{134C6E7E-1BEC-4ACA-B7EB-5EF78125149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4373</xdr:row>
      <xdr:rowOff>0</xdr:rowOff>
    </xdr:from>
    <xdr:ext cx="2242" cy="161925"/>
    <xdr:pic>
      <xdr:nvPicPr>
        <xdr:cNvPr id="3869" name="Picture 21">
          <a:extLst>
            <a:ext uri="{FF2B5EF4-FFF2-40B4-BE49-F238E27FC236}">
              <a16:creationId xmlns:a16="http://schemas.microsoft.com/office/drawing/2014/main" xmlns="" id="{62C1F002-1316-4D22-AA26-34772DCB33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4373</xdr:row>
      <xdr:rowOff>0</xdr:rowOff>
    </xdr:from>
    <xdr:ext cx="2242" cy="161925"/>
    <xdr:pic>
      <xdr:nvPicPr>
        <xdr:cNvPr id="3870" name="Picture 21">
          <a:extLst>
            <a:ext uri="{FF2B5EF4-FFF2-40B4-BE49-F238E27FC236}">
              <a16:creationId xmlns:a16="http://schemas.microsoft.com/office/drawing/2014/main" xmlns="" id="{E83C5060-C847-4122-948B-37A9835ED6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4373</xdr:row>
      <xdr:rowOff>0</xdr:rowOff>
    </xdr:from>
    <xdr:ext cx="2242" cy="161925"/>
    <xdr:pic>
      <xdr:nvPicPr>
        <xdr:cNvPr id="3871" name="Picture 21">
          <a:extLst>
            <a:ext uri="{FF2B5EF4-FFF2-40B4-BE49-F238E27FC236}">
              <a16:creationId xmlns:a16="http://schemas.microsoft.com/office/drawing/2014/main" xmlns="" id="{E2A89B88-8661-4F40-B364-05A90160F15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4373</xdr:row>
      <xdr:rowOff>0</xdr:rowOff>
    </xdr:from>
    <xdr:ext cx="2242" cy="161925"/>
    <xdr:pic>
      <xdr:nvPicPr>
        <xdr:cNvPr id="3872" name="Picture 21">
          <a:extLst>
            <a:ext uri="{FF2B5EF4-FFF2-40B4-BE49-F238E27FC236}">
              <a16:creationId xmlns:a16="http://schemas.microsoft.com/office/drawing/2014/main" xmlns="" id="{96BC69D6-1204-443F-B97F-CFB6D618E7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4373</xdr:row>
      <xdr:rowOff>0</xdr:rowOff>
    </xdr:from>
    <xdr:ext cx="2242" cy="161925"/>
    <xdr:pic>
      <xdr:nvPicPr>
        <xdr:cNvPr id="3873" name="Picture 21">
          <a:extLst>
            <a:ext uri="{FF2B5EF4-FFF2-40B4-BE49-F238E27FC236}">
              <a16:creationId xmlns:a16="http://schemas.microsoft.com/office/drawing/2014/main" xmlns="" id="{6F7386BF-8E13-4247-8F84-ADCC1C81A6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4373</xdr:row>
      <xdr:rowOff>0</xdr:rowOff>
    </xdr:from>
    <xdr:ext cx="2242" cy="161925"/>
    <xdr:pic>
      <xdr:nvPicPr>
        <xdr:cNvPr id="3874" name="Picture 21">
          <a:extLst>
            <a:ext uri="{FF2B5EF4-FFF2-40B4-BE49-F238E27FC236}">
              <a16:creationId xmlns:a16="http://schemas.microsoft.com/office/drawing/2014/main" xmlns="" id="{F349578F-8088-4275-B073-65687F5A3E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4373</xdr:row>
      <xdr:rowOff>0</xdr:rowOff>
    </xdr:from>
    <xdr:ext cx="2242" cy="161925"/>
    <xdr:pic>
      <xdr:nvPicPr>
        <xdr:cNvPr id="3875" name="Picture 21">
          <a:extLst>
            <a:ext uri="{FF2B5EF4-FFF2-40B4-BE49-F238E27FC236}">
              <a16:creationId xmlns:a16="http://schemas.microsoft.com/office/drawing/2014/main" xmlns="" id="{FDB18C6E-88D9-458F-8B04-5AFC393770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4414</xdr:row>
      <xdr:rowOff>0</xdr:rowOff>
    </xdr:from>
    <xdr:ext cx="2242" cy="161925"/>
    <xdr:pic>
      <xdr:nvPicPr>
        <xdr:cNvPr id="3876" name="Picture 21">
          <a:extLst>
            <a:ext uri="{FF2B5EF4-FFF2-40B4-BE49-F238E27FC236}">
              <a16:creationId xmlns:a16="http://schemas.microsoft.com/office/drawing/2014/main" xmlns="" id="{D82CE5CA-C59B-4C83-8F3E-5F0363BDAD5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4414</xdr:row>
      <xdr:rowOff>0</xdr:rowOff>
    </xdr:from>
    <xdr:ext cx="2242" cy="161925"/>
    <xdr:pic>
      <xdr:nvPicPr>
        <xdr:cNvPr id="3877" name="Picture 21">
          <a:extLst>
            <a:ext uri="{FF2B5EF4-FFF2-40B4-BE49-F238E27FC236}">
              <a16:creationId xmlns:a16="http://schemas.microsoft.com/office/drawing/2014/main" xmlns="" id="{EDAD9C02-1BBF-49E4-A203-F1F175981B1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4414</xdr:row>
      <xdr:rowOff>0</xdr:rowOff>
    </xdr:from>
    <xdr:ext cx="2242" cy="161925"/>
    <xdr:pic>
      <xdr:nvPicPr>
        <xdr:cNvPr id="3878" name="Picture 21">
          <a:extLst>
            <a:ext uri="{FF2B5EF4-FFF2-40B4-BE49-F238E27FC236}">
              <a16:creationId xmlns:a16="http://schemas.microsoft.com/office/drawing/2014/main" xmlns="" id="{52808AA8-392D-4872-8E81-63A6DA1F32E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4414</xdr:row>
      <xdr:rowOff>0</xdr:rowOff>
    </xdr:from>
    <xdr:ext cx="2242" cy="161925"/>
    <xdr:pic>
      <xdr:nvPicPr>
        <xdr:cNvPr id="3879" name="Picture 21">
          <a:extLst>
            <a:ext uri="{FF2B5EF4-FFF2-40B4-BE49-F238E27FC236}">
              <a16:creationId xmlns:a16="http://schemas.microsoft.com/office/drawing/2014/main" xmlns="" id="{026C9304-2AED-48B8-96CC-625E35DBB2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4414</xdr:row>
      <xdr:rowOff>0</xdr:rowOff>
    </xdr:from>
    <xdr:ext cx="2242" cy="161925"/>
    <xdr:pic>
      <xdr:nvPicPr>
        <xdr:cNvPr id="3880" name="Picture 21">
          <a:extLst>
            <a:ext uri="{FF2B5EF4-FFF2-40B4-BE49-F238E27FC236}">
              <a16:creationId xmlns:a16="http://schemas.microsoft.com/office/drawing/2014/main" xmlns="" id="{56901CEE-9C87-4EC4-AEFB-EA20B3FF96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4414</xdr:row>
      <xdr:rowOff>0</xdr:rowOff>
    </xdr:from>
    <xdr:ext cx="2242" cy="161925"/>
    <xdr:pic>
      <xdr:nvPicPr>
        <xdr:cNvPr id="3881" name="Picture 21">
          <a:extLst>
            <a:ext uri="{FF2B5EF4-FFF2-40B4-BE49-F238E27FC236}">
              <a16:creationId xmlns:a16="http://schemas.microsoft.com/office/drawing/2014/main" xmlns="" id="{314A9569-7A65-4DAA-9F41-3709AB14E0C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4414</xdr:row>
      <xdr:rowOff>0</xdr:rowOff>
    </xdr:from>
    <xdr:ext cx="2242" cy="161925"/>
    <xdr:pic>
      <xdr:nvPicPr>
        <xdr:cNvPr id="3882" name="Picture 21">
          <a:extLst>
            <a:ext uri="{FF2B5EF4-FFF2-40B4-BE49-F238E27FC236}">
              <a16:creationId xmlns:a16="http://schemas.microsoft.com/office/drawing/2014/main" xmlns="" id="{723CAD6E-8C4A-4C58-99E7-31E3ACB093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4414</xdr:row>
      <xdr:rowOff>0</xdr:rowOff>
    </xdr:from>
    <xdr:ext cx="2242" cy="161925"/>
    <xdr:pic>
      <xdr:nvPicPr>
        <xdr:cNvPr id="3883" name="Picture 21">
          <a:extLst>
            <a:ext uri="{FF2B5EF4-FFF2-40B4-BE49-F238E27FC236}">
              <a16:creationId xmlns:a16="http://schemas.microsoft.com/office/drawing/2014/main" xmlns="" id="{8523DDEC-E816-49FB-9627-E316BE2C3B7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4414</xdr:row>
      <xdr:rowOff>0</xdr:rowOff>
    </xdr:from>
    <xdr:ext cx="2242" cy="161925"/>
    <xdr:pic>
      <xdr:nvPicPr>
        <xdr:cNvPr id="3884" name="Picture 21">
          <a:extLst>
            <a:ext uri="{FF2B5EF4-FFF2-40B4-BE49-F238E27FC236}">
              <a16:creationId xmlns:a16="http://schemas.microsoft.com/office/drawing/2014/main" xmlns="" id="{8D32FE3C-031D-442B-B173-6A751DC571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4414</xdr:row>
      <xdr:rowOff>0</xdr:rowOff>
    </xdr:from>
    <xdr:ext cx="2242" cy="161925"/>
    <xdr:pic>
      <xdr:nvPicPr>
        <xdr:cNvPr id="3885" name="Picture 21">
          <a:extLst>
            <a:ext uri="{FF2B5EF4-FFF2-40B4-BE49-F238E27FC236}">
              <a16:creationId xmlns:a16="http://schemas.microsoft.com/office/drawing/2014/main" xmlns="" id="{94BA922C-2DB0-46A1-985E-52F3B7D135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4414</xdr:row>
      <xdr:rowOff>0</xdr:rowOff>
    </xdr:from>
    <xdr:ext cx="2242" cy="161925"/>
    <xdr:pic>
      <xdr:nvPicPr>
        <xdr:cNvPr id="3886" name="Picture 21">
          <a:extLst>
            <a:ext uri="{FF2B5EF4-FFF2-40B4-BE49-F238E27FC236}">
              <a16:creationId xmlns:a16="http://schemas.microsoft.com/office/drawing/2014/main" xmlns="" id="{5AC63E5F-0670-4B63-AD60-51B5A10A5F3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4414</xdr:row>
      <xdr:rowOff>0</xdr:rowOff>
    </xdr:from>
    <xdr:ext cx="2242" cy="161925"/>
    <xdr:pic>
      <xdr:nvPicPr>
        <xdr:cNvPr id="3887" name="Picture 21">
          <a:extLst>
            <a:ext uri="{FF2B5EF4-FFF2-40B4-BE49-F238E27FC236}">
              <a16:creationId xmlns:a16="http://schemas.microsoft.com/office/drawing/2014/main" xmlns="" id="{7DC0CE39-F115-4F28-AFCA-5DC1CD1621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4426</xdr:row>
      <xdr:rowOff>0</xdr:rowOff>
    </xdr:from>
    <xdr:ext cx="2242" cy="161925"/>
    <xdr:pic>
      <xdr:nvPicPr>
        <xdr:cNvPr id="3888" name="Picture 21">
          <a:extLst>
            <a:ext uri="{FF2B5EF4-FFF2-40B4-BE49-F238E27FC236}">
              <a16:creationId xmlns:a16="http://schemas.microsoft.com/office/drawing/2014/main" xmlns="" id="{EAADE6B1-14AD-4AC8-9F88-8797EA17AA8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4426</xdr:row>
      <xdr:rowOff>0</xdr:rowOff>
    </xdr:from>
    <xdr:ext cx="2242" cy="161925"/>
    <xdr:pic>
      <xdr:nvPicPr>
        <xdr:cNvPr id="3889" name="Picture 21">
          <a:extLst>
            <a:ext uri="{FF2B5EF4-FFF2-40B4-BE49-F238E27FC236}">
              <a16:creationId xmlns:a16="http://schemas.microsoft.com/office/drawing/2014/main" xmlns="" id="{B0B0B340-CAC7-44C8-B9F6-977909F8D1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4426</xdr:row>
      <xdr:rowOff>0</xdr:rowOff>
    </xdr:from>
    <xdr:ext cx="2242" cy="161925"/>
    <xdr:pic>
      <xdr:nvPicPr>
        <xdr:cNvPr id="3890" name="Picture 21">
          <a:extLst>
            <a:ext uri="{FF2B5EF4-FFF2-40B4-BE49-F238E27FC236}">
              <a16:creationId xmlns:a16="http://schemas.microsoft.com/office/drawing/2014/main" xmlns="" id="{61AD9684-3914-433B-9D04-9EEEA81E7C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4426</xdr:row>
      <xdr:rowOff>0</xdr:rowOff>
    </xdr:from>
    <xdr:ext cx="2242" cy="161925"/>
    <xdr:pic>
      <xdr:nvPicPr>
        <xdr:cNvPr id="3891" name="Picture 21">
          <a:extLst>
            <a:ext uri="{FF2B5EF4-FFF2-40B4-BE49-F238E27FC236}">
              <a16:creationId xmlns:a16="http://schemas.microsoft.com/office/drawing/2014/main" xmlns="" id="{5162920F-E59C-45F9-94A3-3C4DFF91F4A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4426</xdr:row>
      <xdr:rowOff>0</xdr:rowOff>
    </xdr:from>
    <xdr:ext cx="2242" cy="161925"/>
    <xdr:pic>
      <xdr:nvPicPr>
        <xdr:cNvPr id="3892" name="Picture 21">
          <a:extLst>
            <a:ext uri="{FF2B5EF4-FFF2-40B4-BE49-F238E27FC236}">
              <a16:creationId xmlns:a16="http://schemas.microsoft.com/office/drawing/2014/main" xmlns="" id="{6724A9CF-5480-4847-B8C7-427812C06B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4426</xdr:row>
      <xdr:rowOff>0</xdr:rowOff>
    </xdr:from>
    <xdr:ext cx="2242" cy="161925"/>
    <xdr:pic>
      <xdr:nvPicPr>
        <xdr:cNvPr id="3893" name="Picture 21">
          <a:extLst>
            <a:ext uri="{FF2B5EF4-FFF2-40B4-BE49-F238E27FC236}">
              <a16:creationId xmlns:a16="http://schemas.microsoft.com/office/drawing/2014/main" xmlns="" id="{F346D127-09FE-4F51-BBD9-EAF24A41383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4426</xdr:row>
      <xdr:rowOff>0</xdr:rowOff>
    </xdr:from>
    <xdr:ext cx="2242" cy="161925"/>
    <xdr:pic>
      <xdr:nvPicPr>
        <xdr:cNvPr id="3894" name="Picture 21">
          <a:extLst>
            <a:ext uri="{FF2B5EF4-FFF2-40B4-BE49-F238E27FC236}">
              <a16:creationId xmlns:a16="http://schemas.microsoft.com/office/drawing/2014/main" xmlns="" id="{94D80CA1-6ED3-4B19-B922-E66BC83609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4426</xdr:row>
      <xdr:rowOff>0</xdr:rowOff>
    </xdr:from>
    <xdr:ext cx="2242" cy="161925"/>
    <xdr:pic>
      <xdr:nvPicPr>
        <xdr:cNvPr id="3895" name="Picture 21">
          <a:extLst>
            <a:ext uri="{FF2B5EF4-FFF2-40B4-BE49-F238E27FC236}">
              <a16:creationId xmlns:a16="http://schemas.microsoft.com/office/drawing/2014/main" xmlns="" id="{48DB1B10-0004-4EE7-AF99-467B9EF78A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4426</xdr:row>
      <xdr:rowOff>0</xdr:rowOff>
    </xdr:from>
    <xdr:ext cx="2242" cy="161925"/>
    <xdr:pic>
      <xdr:nvPicPr>
        <xdr:cNvPr id="3896" name="Picture 21">
          <a:extLst>
            <a:ext uri="{FF2B5EF4-FFF2-40B4-BE49-F238E27FC236}">
              <a16:creationId xmlns:a16="http://schemas.microsoft.com/office/drawing/2014/main" xmlns="" id="{F1FDDA22-7A4D-434A-BABB-AE306B729CC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4426</xdr:row>
      <xdr:rowOff>0</xdr:rowOff>
    </xdr:from>
    <xdr:ext cx="2242" cy="161925"/>
    <xdr:pic>
      <xdr:nvPicPr>
        <xdr:cNvPr id="3897" name="Picture 21">
          <a:extLst>
            <a:ext uri="{FF2B5EF4-FFF2-40B4-BE49-F238E27FC236}">
              <a16:creationId xmlns:a16="http://schemas.microsoft.com/office/drawing/2014/main" xmlns="" id="{C7B9F306-6565-401B-BAB2-A34318447C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4426</xdr:row>
      <xdr:rowOff>0</xdr:rowOff>
    </xdr:from>
    <xdr:ext cx="2242" cy="161925"/>
    <xdr:pic>
      <xdr:nvPicPr>
        <xdr:cNvPr id="3898" name="Picture 21">
          <a:extLst>
            <a:ext uri="{FF2B5EF4-FFF2-40B4-BE49-F238E27FC236}">
              <a16:creationId xmlns:a16="http://schemas.microsoft.com/office/drawing/2014/main" xmlns="" id="{BEAEC14D-5AD4-46C4-9515-6E41DEC32C5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4426</xdr:row>
      <xdr:rowOff>0</xdr:rowOff>
    </xdr:from>
    <xdr:ext cx="2242" cy="161925"/>
    <xdr:pic>
      <xdr:nvPicPr>
        <xdr:cNvPr id="3899" name="Picture 21">
          <a:extLst>
            <a:ext uri="{FF2B5EF4-FFF2-40B4-BE49-F238E27FC236}">
              <a16:creationId xmlns:a16="http://schemas.microsoft.com/office/drawing/2014/main" xmlns="" id="{C26C8392-9AC7-4003-A85A-B4222068BF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4559</xdr:row>
      <xdr:rowOff>0</xdr:rowOff>
    </xdr:from>
    <xdr:ext cx="2242" cy="161925"/>
    <xdr:pic>
      <xdr:nvPicPr>
        <xdr:cNvPr id="3900" name="Picture 21">
          <a:extLst>
            <a:ext uri="{FF2B5EF4-FFF2-40B4-BE49-F238E27FC236}">
              <a16:creationId xmlns:a16="http://schemas.microsoft.com/office/drawing/2014/main" xmlns="" id="{0E4BFCA4-714C-4CF4-AA50-0F064A8843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4559</xdr:row>
      <xdr:rowOff>0</xdr:rowOff>
    </xdr:from>
    <xdr:ext cx="2242" cy="161925"/>
    <xdr:pic>
      <xdr:nvPicPr>
        <xdr:cNvPr id="3901" name="Picture 21">
          <a:extLst>
            <a:ext uri="{FF2B5EF4-FFF2-40B4-BE49-F238E27FC236}">
              <a16:creationId xmlns:a16="http://schemas.microsoft.com/office/drawing/2014/main" xmlns="" id="{D4234008-9B05-4649-88A9-FCECF2C354A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4559</xdr:row>
      <xdr:rowOff>0</xdr:rowOff>
    </xdr:from>
    <xdr:ext cx="2242" cy="161925"/>
    <xdr:pic>
      <xdr:nvPicPr>
        <xdr:cNvPr id="3902" name="Picture 21">
          <a:extLst>
            <a:ext uri="{FF2B5EF4-FFF2-40B4-BE49-F238E27FC236}">
              <a16:creationId xmlns:a16="http://schemas.microsoft.com/office/drawing/2014/main" xmlns="" id="{5C979D0A-218C-4288-859F-ECBE953D6B4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4559</xdr:row>
      <xdr:rowOff>0</xdr:rowOff>
    </xdr:from>
    <xdr:ext cx="2242" cy="161925"/>
    <xdr:pic>
      <xdr:nvPicPr>
        <xdr:cNvPr id="3903" name="Picture 21">
          <a:extLst>
            <a:ext uri="{FF2B5EF4-FFF2-40B4-BE49-F238E27FC236}">
              <a16:creationId xmlns:a16="http://schemas.microsoft.com/office/drawing/2014/main" xmlns="" id="{90079687-C85C-4D15-B60A-D240AAA7B8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4559</xdr:row>
      <xdr:rowOff>0</xdr:rowOff>
    </xdr:from>
    <xdr:ext cx="2242" cy="161925"/>
    <xdr:pic>
      <xdr:nvPicPr>
        <xdr:cNvPr id="3904" name="Picture 21">
          <a:extLst>
            <a:ext uri="{FF2B5EF4-FFF2-40B4-BE49-F238E27FC236}">
              <a16:creationId xmlns:a16="http://schemas.microsoft.com/office/drawing/2014/main" xmlns="" id="{29679C46-B133-4838-88A5-B6BE7AD9CB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4559</xdr:row>
      <xdr:rowOff>0</xdr:rowOff>
    </xdr:from>
    <xdr:ext cx="2242" cy="161925"/>
    <xdr:pic>
      <xdr:nvPicPr>
        <xdr:cNvPr id="3905" name="Picture 21">
          <a:extLst>
            <a:ext uri="{FF2B5EF4-FFF2-40B4-BE49-F238E27FC236}">
              <a16:creationId xmlns:a16="http://schemas.microsoft.com/office/drawing/2014/main" xmlns="" id="{ED910413-B39C-4582-A4BB-36F65C41A8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4559</xdr:row>
      <xdr:rowOff>0</xdr:rowOff>
    </xdr:from>
    <xdr:ext cx="2242" cy="161925"/>
    <xdr:pic>
      <xdr:nvPicPr>
        <xdr:cNvPr id="3906" name="Picture 21">
          <a:extLst>
            <a:ext uri="{FF2B5EF4-FFF2-40B4-BE49-F238E27FC236}">
              <a16:creationId xmlns:a16="http://schemas.microsoft.com/office/drawing/2014/main" xmlns="" id="{1CF3D7BE-80D8-4BA0-80A5-0441059B4AE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4559</xdr:row>
      <xdr:rowOff>0</xdr:rowOff>
    </xdr:from>
    <xdr:ext cx="2242" cy="161925"/>
    <xdr:pic>
      <xdr:nvPicPr>
        <xdr:cNvPr id="3907" name="Picture 21">
          <a:extLst>
            <a:ext uri="{FF2B5EF4-FFF2-40B4-BE49-F238E27FC236}">
              <a16:creationId xmlns:a16="http://schemas.microsoft.com/office/drawing/2014/main" xmlns="" id="{F85CBF95-FBD3-4737-93C4-B9CCD634D73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4559</xdr:row>
      <xdr:rowOff>0</xdr:rowOff>
    </xdr:from>
    <xdr:ext cx="2242" cy="161925"/>
    <xdr:pic>
      <xdr:nvPicPr>
        <xdr:cNvPr id="3908" name="Picture 21">
          <a:extLst>
            <a:ext uri="{FF2B5EF4-FFF2-40B4-BE49-F238E27FC236}">
              <a16:creationId xmlns:a16="http://schemas.microsoft.com/office/drawing/2014/main" xmlns="" id="{E18DCE5B-3245-4D27-BD49-5F5B1DA41B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4559</xdr:row>
      <xdr:rowOff>0</xdr:rowOff>
    </xdr:from>
    <xdr:ext cx="2242" cy="161925"/>
    <xdr:pic>
      <xdr:nvPicPr>
        <xdr:cNvPr id="3909" name="Picture 21">
          <a:extLst>
            <a:ext uri="{FF2B5EF4-FFF2-40B4-BE49-F238E27FC236}">
              <a16:creationId xmlns:a16="http://schemas.microsoft.com/office/drawing/2014/main" xmlns="" id="{522D4A89-BB53-484C-853A-DAA091DFEE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4559</xdr:row>
      <xdr:rowOff>0</xdr:rowOff>
    </xdr:from>
    <xdr:ext cx="2242" cy="161925"/>
    <xdr:pic>
      <xdr:nvPicPr>
        <xdr:cNvPr id="3910" name="Picture 21">
          <a:extLst>
            <a:ext uri="{FF2B5EF4-FFF2-40B4-BE49-F238E27FC236}">
              <a16:creationId xmlns:a16="http://schemas.microsoft.com/office/drawing/2014/main" xmlns="" id="{8868F7A8-3E4F-4902-B67F-0E606ED2B1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4559</xdr:row>
      <xdr:rowOff>0</xdr:rowOff>
    </xdr:from>
    <xdr:ext cx="2242" cy="161925"/>
    <xdr:pic>
      <xdr:nvPicPr>
        <xdr:cNvPr id="3911" name="Picture 21">
          <a:extLst>
            <a:ext uri="{FF2B5EF4-FFF2-40B4-BE49-F238E27FC236}">
              <a16:creationId xmlns:a16="http://schemas.microsoft.com/office/drawing/2014/main" xmlns="" id="{BC2DB5A9-BB79-44B3-95A4-4DFEABA611D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4571</xdr:row>
      <xdr:rowOff>0</xdr:rowOff>
    </xdr:from>
    <xdr:ext cx="2242" cy="161925"/>
    <xdr:pic>
      <xdr:nvPicPr>
        <xdr:cNvPr id="3912" name="Picture 21">
          <a:extLst>
            <a:ext uri="{FF2B5EF4-FFF2-40B4-BE49-F238E27FC236}">
              <a16:creationId xmlns:a16="http://schemas.microsoft.com/office/drawing/2014/main" xmlns="" id="{81D7D818-5033-4E81-80B2-E0565B93D2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4571</xdr:row>
      <xdr:rowOff>0</xdr:rowOff>
    </xdr:from>
    <xdr:ext cx="2242" cy="161925"/>
    <xdr:pic>
      <xdr:nvPicPr>
        <xdr:cNvPr id="3913" name="Picture 21">
          <a:extLst>
            <a:ext uri="{FF2B5EF4-FFF2-40B4-BE49-F238E27FC236}">
              <a16:creationId xmlns:a16="http://schemas.microsoft.com/office/drawing/2014/main" xmlns="" id="{9BEB5572-7CB2-42C9-BFFD-B6B612005F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4571</xdr:row>
      <xdr:rowOff>0</xdr:rowOff>
    </xdr:from>
    <xdr:ext cx="2242" cy="161925"/>
    <xdr:pic>
      <xdr:nvPicPr>
        <xdr:cNvPr id="3914" name="Picture 21">
          <a:extLst>
            <a:ext uri="{FF2B5EF4-FFF2-40B4-BE49-F238E27FC236}">
              <a16:creationId xmlns:a16="http://schemas.microsoft.com/office/drawing/2014/main" xmlns="" id="{3905A919-8EA6-44C6-AC62-08793C3F35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4571</xdr:row>
      <xdr:rowOff>0</xdr:rowOff>
    </xdr:from>
    <xdr:ext cx="2242" cy="161925"/>
    <xdr:pic>
      <xdr:nvPicPr>
        <xdr:cNvPr id="3915" name="Picture 21">
          <a:extLst>
            <a:ext uri="{FF2B5EF4-FFF2-40B4-BE49-F238E27FC236}">
              <a16:creationId xmlns:a16="http://schemas.microsoft.com/office/drawing/2014/main" xmlns="" id="{BF59B5E6-7F60-45FF-A785-C5BEA04535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4571</xdr:row>
      <xdr:rowOff>0</xdr:rowOff>
    </xdr:from>
    <xdr:ext cx="2242" cy="161925"/>
    <xdr:pic>
      <xdr:nvPicPr>
        <xdr:cNvPr id="3916" name="Picture 21">
          <a:extLst>
            <a:ext uri="{FF2B5EF4-FFF2-40B4-BE49-F238E27FC236}">
              <a16:creationId xmlns:a16="http://schemas.microsoft.com/office/drawing/2014/main" xmlns="" id="{86595679-9E7C-47DF-9257-D6F8195DFA7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4571</xdr:row>
      <xdr:rowOff>0</xdr:rowOff>
    </xdr:from>
    <xdr:ext cx="2242" cy="161925"/>
    <xdr:pic>
      <xdr:nvPicPr>
        <xdr:cNvPr id="3917" name="Picture 21">
          <a:extLst>
            <a:ext uri="{FF2B5EF4-FFF2-40B4-BE49-F238E27FC236}">
              <a16:creationId xmlns:a16="http://schemas.microsoft.com/office/drawing/2014/main" xmlns="" id="{6E1291DD-2697-4C6F-953C-B8270FE555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4571</xdr:row>
      <xdr:rowOff>0</xdr:rowOff>
    </xdr:from>
    <xdr:ext cx="2242" cy="161925"/>
    <xdr:pic>
      <xdr:nvPicPr>
        <xdr:cNvPr id="3918" name="Picture 21">
          <a:extLst>
            <a:ext uri="{FF2B5EF4-FFF2-40B4-BE49-F238E27FC236}">
              <a16:creationId xmlns:a16="http://schemas.microsoft.com/office/drawing/2014/main" xmlns="" id="{C45FF1CD-6B5F-45D4-9307-C300383BC1C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4571</xdr:row>
      <xdr:rowOff>0</xdr:rowOff>
    </xdr:from>
    <xdr:ext cx="2242" cy="161925"/>
    <xdr:pic>
      <xdr:nvPicPr>
        <xdr:cNvPr id="3919" name="Picture 21">
          <a:extLst>
            <a:ext uri="{FF2B5EF4-FFF2-40B4-BE49-F238E27FC236}">
              <a16:creationId xmlns:a16="http://schemas.microsoft.com/office/drawing/2014/main" xmlns="" id="{614F85AA-57BE-4C53-96C0-3CB097C109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4571</xdr:row>
      <xdr:rowOff>0</xdr:rowOff>
    </xdr:from>
    <xdr:ext cx="2242" cy="161925"/>
    <xdr:pic>
      <xdr:nvPicPr>
        <xdr:cNvPr id="3920" name="Picture 21">
          <a:extLst>
            <a:ext uri="{FF2B5EF4-FFF2-40B4-BE49-F238E27FC236}">
              <a16:creationId xmlns:a16="http://schemas.microsoft.com/office/drawing/2014/main" xmlns="" id="{F20D929C-CE9E-428C-9462-D168934161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4571</xdr:row>
      <xdr:rowOff>0</xdr:rowOff>
    </xdr:from>
    <xdr:ext cx="2242" cy="161925"/>
    <xdr:pic>
      <xdr:nvPicPr>
        <xdr:cNvPr id="3921" name="Picture 21">
          <a:extLst>
            <a:ext uri="{FF2B5EF4-FFF2-40B4-BE49-F238E27FC236}">
              <a16:creationId xmlns:a16="http://schemas.microsoft.com/office/drawing/2014/main" xmlns="" id="{36570536-7E4B-47D0-BB56-746DD0475B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4571</xdr:row>
      <xdr:rowOff>0</xdr:rowOff>
    </xdr:from>
    <xdr:ext cx="2242" cy="161925"/>
    <xdr:pic>
      <xdr:nvPicPr>
        <xdr:cNvPr id="3922" name="Picture 21">
          <a:extLst>
            <a:ext uri="{FF2B5EF4-FFF2-40B4-BE49-F238E27FC236}">
              <a16:creationId xmlns:a16="http://schemas.microsoft.com/office/drawing/2014/main" xmlns="" id="{28A4E902-6DFB-4608-881A-928EBC4017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4571</xdr:row>
      <xdr:rowOff>0</xdr:rowOff>
    </xdr:from>
    <xdr:ext cx="2242" cy="161925"/>
    <xdr:pic>
      <xdr:nvPicPr>
        <xdr:cNvPr id="3923" name="Picture 21">
          <a:extLst>
            <a:ext uri="{FF2B5EF4-FFF2-40B4-BE49-F238E27FC236}">
              <a16:creationId xmlns:a16="http://schemas.microsoft.com/office/drawing/2014/main" xmlns="" id="{4A320287-B0CB-4C1B-B551-E8C9650072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4575</xdr:row>
      <xdr:rowOff>0</xdr:rowOff>
    </xdr:from>
    <xdr:ext cx="2242" cy="161925"/>
    <xdr:pic>
      <xdr:nvPicPr>
        <xdr:cNvPr id="3924" name="Picture 21">
          <a:extLst>
            <a:ext uri="{FF2B5EF4-FFF2-40B4-BE49-F238E27FC236}">
              <a16:creationId xmlns:a16="http://schemas.microsoft.com/office/drawing/2014/main" xmlns="" id="{51870853-07C4-493A-B725-8F16D64A7AA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4575</xdr:row>
      <xdr:rowOff>0</xdr:rowOff>
    </xdr:from>
    <xdr:ext cx="2242" cy="161925"/>
    <xdr:pic>
      <xdr:nvPicPr>
        <xdr:cNvPr id="3925" name="Picture 21">
          <a:extLst>
            <a:ext uri="{FF2B5EF4-FFF2-40B4-BE49-F238E27FC236}">
              <a16:creationId xmlns:a16="http://schemas.microsoft.com/office/drawing/2014/main" xmlns="" id="{F1DE020A-8774-42F4-9244-A65FD4C1803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4575</xdr:row>
      <xdr:rowOff>0</xdr:rowOff>
    </xdr:from>
    <xdr:ext cx="2242" cy="161925"/>
    <xdr:pic>
      <xdr:nvPicPr>
        <xdr:cNvPr id="3926" name="Picture 21">
          <a:extLst>
            <a:ext uri="{FF2B5EF4-FFF2-40B4-BE49-F238E27FC236}">
              <a16:creationId xmlns:a16="http://schemas.microsoft.com/office/drawing/2014/main" xmlns="" id="{9BFA8923-9E86-4266-8CEC-7E639F845B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4575</xdr:row>
      <xdr:rowOff>0</xdr:rowOff>
    </xdr:from>
    <xdr:ext cx="2242" cy="161925"/>
    <xdr:pic>
      <xdr:nvPicPr>
        <xdr:cNvPr id="3927" name="Picture 21">
          <a:extLst>
            <a:ext uri="{FF2B5EF4-FFF2-40B4-BE49-F238E27FC236}">
              <a16:creationId xmlns:a16="http://schemas.microsoft.com/office/drawing/2014/main" xmlns="" id="{F007B8C1-7E28-4C39-959F-62D51FAAD1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4575</xdr:row>
      <xdr:rowOff>0</xdr:rowOff>
    </xdr:from>
    <xdr:ext cx="2242" cy="161925"/>
    <xdr:pic>
      <xdr:nvPicPr>
        <xdr:cNvPr id="3928" name="Picture 21">
          <a:extLst>
            <a:ext uri="{FF2B5EF4-FFF2-40B4-BE49-F238E27FC236}">
              <a16:creationId xmlns:a16="http://schemas.microsoft.com/office/drawing/2014/main" xmlns="" id="{58115506-3192-4B9D-8EE0-D9F8BC9419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4575</xdr:row>
      <xdr:rowOff>0</xdr:rowOff>
    </xdr:from>
    <xdr:ext cx="2242" cy="161925"/>
    <xdr:pic>
      <xdr:nvPicPr>
        <xdr:cNvPr id="3929" name="Picture 21">
          <a:extLst>
            <a:ext uri="{FF2B5EF4-FFF2-40B4-BE49-F238E27FC236}">
              <a16:creationId xmlns:a16="http://schemas.microsoft.com/office/drawing/2014/main" xmlns="" id="{C47AFC9E-E2D3-4B37-A18A-A7DF31EF6FB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4575</xdr:row>
      <xdr:rowOff>0</xdr:rowOff>
    </xdr:from>
    <xdr:ext cx="2242" cy="161925"/>
    <xdr:pic>
      <xdr:nvPicPr>
        <xdr:cNvPr id="3930" name="Picture 21">
          <a:extLst>
            <a:ext uri="{FF2B5EF4-FFF2-40B4-BE49-F238E27FC236}">
              <a16:creationId xmlns:a16="http://schemas.microsoft.com/office/drawing/2014/main" xmlns="" id="{34656868-0A7D-4C84-A3D1-EC7969C16B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4575</xdr:row>
      <xdr:rowOff>0</xdr:rowOff>
    </xdr:from>
    <xdr:ext cx="2242" cy="161925"/>
    <xdr:pic>
      <xdr:nvPicPr>
        <xdr:cNvPr id="3931" name="Picture 21">
          <a:extLst>
            <a:ext uri="{FF2B5EF4-FFF2-40B4-BE49-F238E27FC236}">
              <a16:creationId xmlns:a16="http://schemas.microsoft.com/office/drawing/2014/main" xmlns="" id="{EAD7FA29-2AF1-461B-AC04-891B3FB0A49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4575</xdr:row>
      <xdr:rowOff>0</xdr:rowOff>
    </xdr:from>
    <xdr:ext cx="2242" cy="161925"/>
    <xdr:pic>
      <xdr:nvPicPr>
        <xdr:cNvPr id="3932" name="Picture 21">
          <a:extLst>
            <a:ext uri="{FF2B5EF4-FFF2-40B4-BE49-F238E27FC236}">
              <a16:creationId xmlns:a16="http://schemas.microsoft.com/office/drawing/2014/main" xmlns="" id="{C6DDA1C0-5729-437A-9A24-E7D94B782CF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4575</xdr:row>
      <xdr:rowOff>0</xdr:rowOff>
    </xdr:from>
    <xdr:ext cx="2242" cy="161925"/>
    <xdr:pic>
      <xdr:nvPicPr>
        <xdr:cNvPr id="3933" name="Picture 21">
          <a:extLst>
            <a:ext uri="{FF2B5EF4-FFF2-40B4-BE49-F238E27FC236}">
              <a16:creationId xmlns:a16="http://schemas.microsoft.com/office/drawing/2014/main" xmlns="" id="{0D5281B8-5C4E-4BCC-867F-024CCCA6EF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4575</xdr:row>
      <xdr:rowOff>0</xdr:rowOff>
    </xdr:from>
    <xdr:ext cx="2242" cy="161925"/>
    <xdr:pic>
      <xdr:nvPicPr>
        <xdr:cNvPr id="3934" name="Picture 21">
          <a:extLst>
            <a:ext uri="{FF2B5EF4-FFF2-40B4-BE49-F238E27FC236}">
              <a16:creationId xmlns:a16="http://schemas.microsoft.com/office/drawing/2014/main" xmlns="" id="{135DA290-45EB-4518-8706-E7B7E594C6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4575</xdr:row>
      <xdr:rowOff>0</xdr:rowOff>
    </xdr:from>
    <xdr:ext cx="2242" cy="161925"/>
    <xdr:pic>
      <xdr:nvPicPr>
        <xdr:cNvPr id="3935" name="Picture 21">
          <a:extLst>
            <a:ext uri="{FF2B5EF4-FFF2-40B4-BE49-F238E27FC236}">
              <a16:creationId xmlns:a16="http://schemas.microsoft.com/office/drawing/2014/main" xmlns="" id="{2893DC29-DFDE-424A-AAF6-40C8CACDA8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4596</xdr:row>
      <xdr:rowOff>0</xdr:rowOff>
    </xdr:from>
    <xdr:ext cx="2242" cy="161925"/>
    <xdr:pic>
      <xdr:nvPicPr>
        <xdr:cNvPr id="3936" name="Picture 21">
          <a:extLst>
            <a:ext uri="{FF2B5EF4-FFF2-40B4-BE49-F238E27FC236}">
              <a16:creationId xmlns:a16="http://schemas.microsoft.com/office/drawing/2014/main" xmlns="" id="{BA2AD5D8-40AB-4AB3-8748-C1F13D2A31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4596</xdr:row>
      <xdr:rowOff>0</xdr:rowOff>
    </xdr:from>
    <xdr:ext cx="2242" cy="161925"/>
    <xdr:pic>
      <xdr:nvPicPr>
        <xdr:cNvPr id="3937" name="Picture 21">
          <a:extLst>
            <a:ext uri="{FF2B5EF4-FFF2-40B4-BE49-F238E27FC236}">
              <a16:creationId xmlns:a16="http://schemas.microsoft.com/office/drawing/2014/main" xmlns="" id="{E4398F79-4566-446A-B050-B9160AEE66C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4596</xdr:row>
      <xdr:rowOff>0</xdr:rowOff>
    </xdr:from>
    <xdr:ext cx="2242" cy="161925"/>
    <xdr:pic>
      <xdr:nvPicPr>
        <xdr:cNvPr id="3938" name="Picture 21">
          <a:extLst>
            <a:ext uri="{FF2B5EF4-FFF2-40B4-BE49-F238E27FC236}">
              <a16:creationId xmlns:a16="http://schemas.microsoft.com/office/drawing/2014/main" xmlns="" id="{0AAA420A-2653-435B-980E-ECA9E552B8A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4596</xdr:row>
      <xdr:rowOff>0</xdr:rowOff>
    </xdr:from>
    <xdr:ext cx="2242" cy="161925"/>
    <xdr:pic>
      <xdr:nvPicPr>
        <xdr:cNvPr id="3939" name="Picture 21">
          <a:extLst>
            <a:ext uri="{FF2B5EF4-FFF2-40B4-BE49-F238E27FC236}">
              <a16:creationId xmlns:a16="http://schemas.microsoft.com/office/drawing/2014/main" xmlns="" id="{913772AC-A608-4C96-9AAC-D738DFE98D1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4596</xdr:row>
      <xdr:rowOff>0</xdr:rowOff>
    </xdr:from>
    <xdr:ext cx="2242" cy="161925"/>
    <xdr:pic>
      <xdr:nvPicPr>
        <xdr:cNvPr id="3940" name="Picture 21">
          <a:extLst>
            <a:ext uri="{FF2B5EF4-FFF2-40B4-BE49-F238E27FC236}">
              <a16:creationId xmlns:a16="http://schemas.microsoft.com/office/drawing/2014/main" xmlns="" id="{9BACE962-6B78-48DF-9E0C-14BD4E07D6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4596</xdr:row>
      <xdr:rowOff>0</xdr:rowOff>
    </xdr:from>
    <xdr:ext cx="2242" cy="161925"/>
    <xdr:pic>
      <xdr:nvPicPr>
        <xdr:cNvPr id="3941" name="Picture 21">
          <a:extLst>
            <a:ext uri="{FF2B5EF4-FFF2-40B4-BE49-F238E27FC236}">
              <a16:creationId xmlns:a16="http://schemas.microsoft.com/office/drawing/2014/main" xmlns="" id="{7683CAB6-5EF0-4B5D-A92F-1244AFC909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4596</xdr:row>
      <xdr:rowOff>0</xdr:rowOff>
    </xdr:from>
    <xdr:ext cx="2242" cy="161925"/>
    <xdr:pic>
      <xdr:nvPicPr>
        <xdr:cNvPr id="3942" name="Picture 21">
          <a:extLst>
            <a:ext uri="{FF2B5EF4-FFF2-40B4-BE49-F238E27FC236}">
              <a16:creationId xmlns:a16="http://schemas.microsoft.com/office/drawing/2014/main" xmlns="" id="{C685FF63-4974-49EB-9B6C-210926752C4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4596</xdr:row>
      <xdr:rowOff>0</xdr:rowOff>
    </xdr:from>
    <xdr:ext cx="2242" cy="161925"/>
    <xdr:pic>
      <xdr:nvPicPr>
        <xdr:cNvPr id="3943" name="Picture 21">
          <a:extLst>
            <a:ext uri="{FF2B5EF4-FFF2-40B4-BE49-F238E27FC236}">
              <a16:creationId xmlns:a16="http://schemas.microsoft.com/office/drawing/2014/main" xmlns="" id="{F0A7C8C6-D833-4DEF-A8A0-DA3C73A1B2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4596</xdr:row>
      <xdr:rowOff>0</xdr:rowOff>
    </xdr:from>
    <xdr:ext cx="2242" cy="161925"/>
    <xdr:pic>
      <xdr:nvPicPr>
        <xdr:cNvPr id="3944" name="Picture 21">
          <a:extLst>
            <a:ext uri="{FF2B5EF4-FFF2-40B4-BE49-F238E27FC236}">
              <a16:creationId xmlns:a16="http://schemas.microsoft.com/office/drawing/2014/main" xmlns="" id="{A2C4060F-4331-4ADF-AB19-A2ED753AA1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4596</xdr:row>
      <xdr:rowOff>0</xdr:rowOff>
    </xdr:from>
    <xdr:ext cx="2242" cy="161925"/>
    <xdr:pic>
      <xdr:nvPicPr>
        <xdr:cNvPr id="3945" name="Picture 21">
          <a:extLst>
            <a:ext uri="{FF2B5EF4-FFF2-40B4-BE49-F238E27FC236}">
              <a16:creationId xmlns:a16="http://schemas.microsoft.com/office/drawing/2014/main" xmlns="" id="{A80A97C5-8738-46A9-ACF5-EBE21E419D7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4596</xdr:row>
      <xdr:rowOff>0</xdr:rowOff>
    </xdr:from>
    <xdr:ext cx="2242" cy="161925"/>
    <xdr:pic>
      <xdr:nvPicPr>
        <xdr:cNvPr id="3946" name="Picture 21">
          <a:extLst>
            <a:ext uri="{FF2B5EF4-FFF2-40B4-BE49-F238E27FC236}">
              <a16:creationId xmlns:a16="http://schemas.microsoft.com/office/drawing/2014/main" xmlns="" id="{BB3C47FB-B019-4A2F-BB5D-7DA112A48DF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4596</xdr:row>
      <xdr:rowOff>0</xdr:rowOff>
    </xdr:from>
    <xdr:ext cx="2242" cy="161925"/>
    <xdr:pic>
      <xdr:nvPicPr>
        <xdr:cNvPr id="3947" name="Picture 21">
          <a:extLst>
            <a:ext uri="{FF2B5EF4-FFF2-40B4-BE49-F238E27FC236}">
              <a16:creationId xmlns:a16="http://schemas.microsoft.com/office/drawing/2014/main" xmlns="" id="{31F36185-B0C1-44F0-BF47-6F7E1C673B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4637</xdr:row>
      <xdr:rowOff>0</xdr:rowOff>
    </xdr:from>
    <xdr:ext cx="2242" cy="161925"/>
    <xdr:pic>
      <xdr:nvPicPr>
        <xdr:cNvPr id="3948" name="Picture 21">
          <a:extLst>
            <a:ext uri="{FF2B5EF4-FFF2-40B4-BE49-F238E27FC236}">
              <a16:creationId xmlns:a16="http://schemas.microsoft.com/office/drawing/2014/main" xmlns="" id="{2051A868-1999-4954-B5F5-6ED85E2E2B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4637</xdr:row>
      <xdr:rowOff>0</xdr:rowOff>
    </xdr:from>
    <xdr:ext cx="2242" cy="161925"/>
    <xdr:pic>
      <xdr:nvPicPr>
        <xdr:cNvPr id="3949" name="Picture 21">
          <a:extLst>
            <a:ext uri="{FF2B5EF4-FFF2-40B4-BE49-F238E27FC236}">
              <a16:creationId xmlns:a16="http://schemas.microsoft.com/office/drawing/2014/main" xmlns="" id="{CBA6B35D-F0A5-4119-9653-9A7C0DDBD68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4637</xdr:row>
      <xdr:rowOff>0</xdr:rowOff>
    </xdr:from>
    <xdr:ext cx="2242" cy="161925"/>
    <xdr:pic>
      <xdr:nvPicPr>
        <xdr:cNvPr id="3950" name="Picture 21">
          <a:extLst>
            <a:ext uri="{FF2B5EF4-FFF2-40B4-BE49-F238E27FC236}">
              <a16:creationId xmlns:a16="http://schemas.microsoft.com/office/drawing/2014/main" xmlns="" id="{C93BD920-7D18-4D9A-8575-5C7694BCF5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4637</xdr:row>
      <xdr:rowOff>0</xdr:rowOff>
    </xdr:from>
    <xdr:ext cx="2242" cy="161925"/>
    <xdr:pic>
      <xdr:nvPicPr>
        <xdr:cNvPr id="3951" name="Picture 21">
          <a:extLst>
            <a:ext uri="{FF2B5EF4-FFF2-40B4-BE49-F238E27FC236}">
              <a16:creationId xmlns:a16="http://schemas.microsoft.com/office/drawing/2014/main" xmlns="" id="{E4ADA32E-758D-4A7A-86A9-26B3CA33E0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4637</xdr:row>
      <xdr:rowOff>0</xdr:rowOff>
    </xdr:from>
    <xdr:ext cx="2242" cy="161925"/>
    <xdr:pic>
      <xdr:nvPicPr>
        <xdr:cNvPr id="3952" name="Picture 21">
          <a:extLst>
            <a:ext uri="{FF2B5EF4-FFF2-40B4-BE49-F238E27FC236}">
              <a16:creationId xmlns:a16="http://schemas.microsoft.com/office/drawing/2014/main" xmlns="" id="{4807F724-2AA4-4D93-ADA9-D6316695F1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4637</xdr:row>
      <xdr:rowOff>0</xdr:rowOff>
    </xdr:from>
    <xdr:ext cx="2242" cy="161925"/>
    <xdr:pic>
      <xdr:nvPicPr>
        <xdr:cNvPr id="3953" name="Picture 21">
          <a:extLst>
            <a:ext uri="{FF2B5EF4-FFF2-40B4-BE49-F238E27FC236}">
              <a16:creationId xmlns:a16="http://schemas.microsoft.com/office/drawing/2014/main" xmlns="" id="{D0A5FF59-B0E2-49C5-B180-14EEC661D3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4637</xdr:row>
      <xdr:rowOff>0</xdr:rowOff>
    </xdr:from>
    <xdr:ext cx="2242" cy="161925"/>
    <xdr:pic>
      <xdr:nvPicPr>
        <xdr:cNvPr id="3954" name="Picture 21">
          <a:extLst>
            <a:ext uri="{FF2B5EF4-FFF2-40B4-BE49-F238E27FC236}">
              <a16:creationId xmlns:a16="http://schemas.microsoft.com/office/drawing/2014/main" xmlns="" id="{966E6201-5199-46B3-AB64-629471C603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4637</xdr:row>
      <xdr:rowOff>0</xdr:rowOff>
    </xdr:from>
    <xdr:ext cx="2242" cy="161925"/>
    <xdr:pic>
      <xdr:nvPicPr>
        <xdr:cNvPr id="3955" name="Picture 21">
          <a:extLst>
            <a:ext uri="{FF2B5EF4-FFF2-40B4-BE49-F238E27FC236}">
              <a16:creationId xmlns:a16="http://schemas.microsoft.com/office/drawing/2014/main" xmlns="" id="{99E6AF0E-FB85-4A35-B3A4-3E518457C68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4637</xdr:row>
      <xdr:rowOff>0</xdr:rowOff>
    </xdr:from>
    <xdr:ext cx="2242" cy="161925"/>
    <xdr:pic>
      <xdr:nvPicPr>
        <xdr:cNvPr id="3956" name="Picture 21">
          <a:extLst>
            <a:ext uri="{FF2B5EF4-FFF2-40B4-BE49-F238E27FC236}">
              <a16:creationId xmlns:a16="http://schemas.microsoft.com/office/drawing/2014/main" xmlns="" id="{DE2EE409-B023-4058-804E-29DC1E3BD9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4637</xdr:row>
      <xdr:rowOff>0</xdr:rowOff>
    </xdr:from>
    <xdr:ext cx="2242" cy="161925"/>
    <xdr:pic>
      <xdr:nvPicPr>
        <xdr:cNvPr id="3957" name="Picture 21">
          <a:extLst>
            <a:ext uri="{FF2B5EF4-FFF2-40B4-BE49-F238E27FC236}">
              <a16:creationId xmlns:a16="http://schemas.microsoft.com/office/drawing/2014/main" xmlns="" id="{E4EB3E06-DEEB-4FA7-9803-4D48732457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4637</xdr:row>
      <xdr:rowOff>0</xdr:rowOff>
    </xdr:from>
    <xdr:ext cx="2242" cy="161925"/>
    <xdr:pic>
      <xdr:nvPicPr>
        <xdr:cNvPr id="3958" name="Picture 21">
          <a:extLst>
            <a:ext uri="{FF2B5EF4-FFF2-40B4-BE49-F238E27FC236}">
              <a16:creationId xmlns:a16="http://schemas.microsoft.com/office/drawing/2014/main" xmlns="" id="{D77184FF-0895-40FC-8308-0B7D7E3B16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oneCellAnchor>
    <xdr:from>
      <xdr:col>4</xdr:col>
      <xdr:colOff>1047750</xdr:colOff>
      <xdr:row>4637</xdr:row>
      <xdr:rowOff>0</xdr:rowOff>
    </xdr:from>
    <xdr:ext cx="2242" cy="161925"/>
    <xdr:pic>
      <xdr:nvPicPr>
        <xdr:cNvPr id="3959" name="Picture 21">
          <a:extLst>
            <a:ext uri="{FF2B5EF4-FFF2-40B4-BE49-F238E27FC236}">
              <a16:creationId xmlns:a16="http://schemas.microsoft.com/office/drawing/2014/main" xmlns="" id="{F4F3BE35-0A01-4000-8EA0-A940C4A2DFB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15200" y="962025"/>
          <a:ext cx="2242" cy="161925"/>
        </a:xfrm>
        <a:prstGeom prst="rect">
          <a:avLst/>
        </a:prstGeom>
        <a:noFill/>
        <a:ln w="9525">
          <a:noFill/>
          <a:miter lim="800000"/>
          <a:headEnd/>
          <a:tailEnd/>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hugaeva/Desktop/&#1044;&#1083;&#1103;%20&#1082;&#1088;&#1072;&#1090;&#1082;&#1086;&#1089;&#1088;&#1086;&#1095;&#1085;&#1086;&#1075;&#1086;%20&#1087;&#1083;&#1072;&#1085;&#1072;%20&#1085;&#1072;%202021-2023/&#1050;&#1086;&#1087;&#1080;&#1103;%20Projekt_municipalnogo_plana_k.r._utochne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sheetName val="Справочники"/>
      <sheetName val="tmpWQ1"/>
    </sheetNames>
    <sheetDataSet>
      <sheetData sheetId="0"/>
      <sheetData sheetId="1">
        <row r="200">
          <cell r="A200" t="str">
            <v>Засыпные с деревянным каркасом</v>
          </cell>
        </row>
        <row r="201">
          <cell r="A201" t="str">
            <v>Каркасно-сборный ж/б</v>
          </cell>
        </row>
        <row r="202">
          <cell r="A202" t="str">
            <v>Железобетонные с металлическим каркасом</v>
          </cell>
        </row>
        <row r="203">
          <cell r="A203" t="str">
            <v>Железобетонные с монолитным каркасом</v>
          </cell>
        </row>
        <row r="204">
          <cell r="A204" t="str">
            <v>Кирпичные со сборным ж/б каркасом</v>
          </cell>
        </row>
        <row r="205">
          <cell r="A205" t="str">
            <v>Кирпичные с металлическим каркасом</v>
          </cell>
        </row>
        <row r="206">
          <cell r="A206" t="str">
            <v>Кирпичные с монолитным каркасом</v>
          </cell>
        </row>
        <row r="207">
          <cell r="A207" t="str">
            <v>Крупноблочные со сборным ж/б каркасом</v>
          </cell>
        </row>
        <row r="208">
          <cell r="A208" t="str">
            <v>Крупноблочные с металлическим каркасом</v>
          </cell>
        </row>
        <row r="209">
          <cell r="A209" t="str">
            <v>Крупноблочные с монолитным каркасом</v>
          </cell>
        </row>
        <row r="210">
          <cell r="A210" t="str">
            <v>Кирпичные</v>
          </cell>
        </row>
        <row r="211">
          <cell r="A211" t="str">
            <v>Крупноблочные силикат</v>
          </cell>
        </row>
        <row r="212">
          <cell r="A212" t="str">
            <v>Крупноблочные ячеистый бетон</v>
          </cell>
        </row>
        <row r="213">
          <cell r="A213" t="str">
            <v>Крупноблочные пеноблоки</v>
          </cell>
        </row>
        <row r="214">
          <cell r="A214" t="str">
            <v>Крупноблочные газоблоки</v>
          </cell>
        </row>
        <row r="215">
          <cell r="A215" t="str">
            <v>Панельные</v>
          </cell>
        </row>
        <row r="216">
          <cell r="A216" t="str">
            <v>Монолитные</v>
          </cell>
        </row>
        <row r="217">
          <cell r="A217" t="str">
            <v>Каменные</v>
          </cell>
        </row>
        <row r="218">
          <cell r="A218" t="str">
            <v>Бревно (брус)</v>
          </cell>
        </row>
        <row r="219">
          <cell r="A219" t="str">
            <v>Шпалы</v>
          </cell>
        </row>
        <row r="220">
          <cell r="A220" t="str">
            <v>Деревянные щитовые</v>
          </cell>
        </row>
        <row r="221">
          <cell r="A221" t="str">
            <v>Комбинированные</v>
          </cell>
        </row>
        <row r="222">
          <cell r="A222" t="str">
            <v>Многосллойные</v>
          </cell>
        </row>
        <row r="223">
          <cell r="A223" t="str">
            <v xml:space="preserve">Шлакоблочные </v>
          </cell>
        </row>
      </sheetData>
      <sheetData sheetId="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theme="5" tint="0.39997558519241921"/>
  </sheetPr>
  <dimension ref="A1:CX4640"/>
  <sheetViews>
    <sheetView zoomScaleNormal="100" workbookViewId="0">
      <pane xSplit="2" ySplit="6" topLeftCell="C7" activePane="bottomRight" state="frozen"/>
      <selection pane="topRight" activeCell="C1" sqref="C1"/>
      <selection pane="bottomLeft" activeCell="A7" sqref="A7"/>
      <selection pane="bottomRight" activeCell="K4654" sqref="K4654"/>
    </sheetView>
  </sheetViews>
  <sheetFormatPr defaultRowHeight="15"/>
  <cols>
    <col min="1" max="1" width="9.140625" style="8" customWidth="1"/>
    <col min="2" max="2" width="57.85546875" style="8" customWidth="1"/>
    <col min="3" max="3" width="9.42578125" style="18" bestFit="1" customWidth="1"/>
    <col min="4" max="4" width="10.140625" style="18" customWidth="1"/>
    <col min="5" max="5" width="9.42578125" style="8" bestFit="1" customWidth="1"/>
    <col min="6" max="6" width="6.42578125" style="18" customWidth="1"/>
    <col min="7" max="7" width="8" style="18" customWidth="1"/>
    <col min="8" max="8" width="14.85546875" style="35" customWidth="1"/>
    <col min="9" max="9" width="14.85546875" style="133" customWidth="1"/>
    <col min="10" max="10" width="14.42578125" style="35" customWidth="1"/>
    <col min="11" max="11" width="11.5703125" style="35" customWidth="1"/>
    <col min="12" max="12" width="21.42578125" style="8" customWidth="1"/>
    <col min="13" max="13" width="6.28515625" style="8" customWidth="1"/>
    <col min="14" max="14" width="5.85546875" style="8" customWidth="1"/>
    <col min="15" max="15" width="10" style="8" customWidth="1"/>
    <col min="16" max="16" width="16.5703125" style="8" customWidth="1"/>
    <col min="17" max="17" width="9.42578125" style="8" customWidth="1"/>
    <col min="18" max="18" width="10.7109375" style="8" bestFit="1" customWidth="1"/>
    <col min="19" max="19" width="11.42578125" style="8" bestFit="1" customWidth="1"/>
    <col min="20" max="20" width="9.42578125" style="18" bestFit="1" customWidth="1"/>
    <col min="21" max="21" width="23.140625" style="9" customWidth="1"/>
    <col min="22" max="102" width="9.140625" style="9"/>
    <col min="103" max="16384" width="9.140625" style="8"/>
  </cols>
  <sheetData>
    <row r="1" spans="1:102" ht="51.75" customHeight="1">
      <c r="A1" s="314" t="s">
        <v>0</v>
      </c>
      <c r="B1" s="314" t="s">
        <v>15</v>
      </c>
      <c r="C1" s="314" t="s">
        <v>1</v>
      </c>
      <c r="D1" s="314"/>
      <c r="E1" s="328" t="s">
        <v>2</v>
      </c>
      <c r="F1" s="328" t="s">
        <v>19</v>
      </c>
      <c r="G1" s="328" t="s">
        <v>20</v>
      </c>
      <c r="H1" s="328" t="s">
        <v>3</v>
      </c>
      <c r="I1" s="315" t="s">
        <v>4</v>
      </c>
      <c r="J1" s="315"/>
      <c r="K1" s="325" t="s">
        <v>5</v>
      </c>
      <c r="L1" s="314" t="s">
        <v>6</v>
      </c>
      <c r="M1" s="314"/>
      <c r="N1" s="314"/>
      <c r="O1" s="314"/>
      <c r="P1" s="314"/>
      <c r="Q1" s="316" t="s">
        <v>7</v>
      </c>
      <c r="R1" s="316" t="s">
        <v>8</v>
      </c>
      <c r="S1" s="316" t="s">
        <v>23</v>
      </c>
      <c r="T1" s="329" t="s">
        <v>24</v>
      </c>
    </row>
    <row r="2" spans="1:102" ht="45" customHeight="1">
      <c r="A2" s="314"/>
      <c r="B2" s="314"/>
      <c r="C2" s="328" t="s">
        <v>25</v>
      </c>
      <c r="D2" s="328" t="s">
        <v>26</v>
      </c>
      <c r="E2" s="328"/>
      <c r="F2" s="328"/>
      <c r="G2" s="328"/>
      <c r="H2" s="328"/>
      <c r="I2" s="321" t="s">
        <v>9</v>
      </c>
      <c r="J2" s="321" t="s">
        <v>10</v>
      </c>
      <c r="K2" s="326"/>
      <c r="L2" s="316" t="s">
        <v>11</v>
      </c>
      <c r="M2" s="322" t="s">
        <v>12</v>
      </c>
      <c r="N2" s="323"/>
      <c r="O2" s="323"/>
      <c r="P2" s="324"/>
      <c r="Q2" s="317"/>
      <c r="R2" s="317"/>
      <c r="S2" s="317"/>
      <c r="T2" s="330"/>
    </row>
    <row r="3" spans="1:102" ht="43.5" customHeight="1">
      <c r="A3" s="314"/>
      <c r="B3" s="314"/>
      <c r="C3" s="328"/>
      <c r="D3" s="328"/>
      <c r="E3" s="328"/>
      <c r="F3" s="328"/>
      <c r="G3" s="328"/>
      <c r="H3" s="328"/>
      <c r="I3" s="321"/>
      <c r="J3" s="321"/>
      <c r="K3" s="327"/>
      <c r="L3" s="318"/>
      <c r="M3" s="4" t="s">
        <v>13</v>
      </c>
      <c r="N3" s="4" t="s">
        <v>21</v>
      </c>
      <c r="O3" s="4" t="s">
        <v>14</v>
      </c>
      <c r="P3" s="4" t="s">
        <v>22</v>
      </c>
      <c r="Q3" s="318"/>
      <c r="R3" s="318"/>
      <c r="S3" s="318"/>
      <c r="T3" s="331"/>
    </row>
    <row r="4" spans="1:102" s="29" customFormat="1">
      <c r="A4" s="30">
        <v>1</v>
      </c>
      <c r="B4" s="30">
        <v>2</v>
      </c>
      <c r="C4" s="30">
        <v>3</v>
      </c>
      <c r="D4" s="30">
        <v>4</v>
      </c>
      <c r="E4" s="30">
        <v>5</v>
      </c>
      <c r="F4" s="30">
        <v>6</v>
      </c>
      <c r="G4" s="30">
        <v>7</v>
      </c>
      <c r="H4" s="30">
        <v>8</v>
      </c>
      <c r="I4" s="312">
        <v>9</v>
      </c>
      <c r="J4" s="27">
        <v>10</v>
      </c>
      <c r="K4" s="30">
        <v>11</v>
      </c>
      <c r="L4" s="30">
        <v>12</v>
      </c>
      <c r="M4" s="30">
        <v>13</v>
      </c>
      <c r="N4" s="30">
        <v>14</v>
      </c>
      <c r="O4" s="30">
        <v>15</v>
      </c>
      <c r="P4" s="30">
        <v>16</v>
      </c>
      <c r="Q4" s="30">
        <v>17</v>
      </c>
      <c r="R4" s="30">
        <v>18</v>
      </c>
      <c r="S4" s="30">
        <v>19</v>
      </c>
      <c r="T4" s="30">
        <v>20</v>
      </c>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c r="CT4" s="38"/>
      <c r="CU4" s="38"/>
      <c r="CV4" s="38"/>
      <c r="CW4" s="38"/>
      <c r="CX4" s="38"/>
    </row>
    <row r="5" spans="1:102" ht="15.75">
      <c r="A5" s="319" t="s">
        <v>18</v>
      </c>
      <c r="B5" s="320"/>
      <c r="C5" s="31" t="s">
        <v>27</v>
      </c>
      <c r="D5" s="31" t="s">
        <v>27</v>
      </c>
      <c r="E5" s="32" t="s">
        <v>27</v>
      </c>
      <c r="F5" s="31" t="s">
        <v>27</v>
      </c>
      <c r="G5" s="31" t="s">
        <v>27</v>
      </c>
      <c r="H5" s="48">
        <f t="shared" ref="H5:K5" si="0">SUM(H6,H976,H1829)</f>
        <v>14348645.610000007</v>
      </c>
      <c r="I5" s="363">
        <f t="shared" si="0"/>
        <v>12231221.369999999</v>
      </c>
      <c r="J5" s="48">
        <f t="shared" si="0"/>
        <v>11063603.766200006</v>
      </c>
      <c r="K5" s="48">
        <f t="shared" si="0"/>
        <v>566746.5</v>
      </c>
      <c r="L5" s="311">
        <f>SUM(L6,L976,L1829)</f>
        <v>29544296559.671585</v>
      </c>
      <c r="M5" s="33"/>
      <c r="N5" s="33"/>
      <c r="O5" s="33"/>
      <c r="P5" s="108"/>
      <c r="Q5" s="33"/>
      <c r="R5" s="33"/>
      <c r="S5" s="33"/>
      <c r="T5" s="43"/>
    </row>
    <row r="6" spans="1:102" ht="15.75">
      <c r="A6" s="279" t="s">
        <v>4739</v>
      </c>
      <c r="B6" s="178"/>
      <c r="C6" s="56" t="s">
        <v>27</v>
      </c>
      <c r="D6" s="56" t="s">
        <v>27</v>
      </c>
      <c r="E6" s="22" t="s">
        <v>27</v>
      </c>
      <c r="F6" s="56" t="s">
        <v>27</v>
      </c>
      <c r="G6" s="56" t="s">
        <v>27</v>
      </c>
      <c r="H6" s="57">
        <f t="shared" ref="H6:K6" si="1">SUM(H7,H11,H22,H31,H34,H47,H80,H90,H102,H117,H120,H126,H142,H169,H198,H572,H584,H656,H709,H713,H732,H737,H749,H755,H760,H787,H789,H792,H796,H836,H843,H847,H874,H880,H886,H902,H916,H919,H926,H949,H965,H968)</f>
        <v>3088826.8000000012</v>
      </c>
      <c r="I6" s="57">
        <f t="shared" si="1"/>
        <v>2656109.4899999988</v>
      </c>
      <c r="J6" s="57">
        <f t="shared" si="1"/>
        <v>2394724.7557599982</v>
      </c>
      <c r="K6" s="57">
        <f t="shared" si="1"/>
        <v>121127</v>
      </c>
      <c r="L6" s="313">
        <f>SUM(L7,L11,L22,L31,L34,L47,L80,L90,L102,L117,L120,L126,L142,L169,L198,L572,L584,L656,L709,L713,L732,L737,L749,L755,L760,L787,L789,L792,L796,L836,L843,L847,L874,L880,L886,L902,L916,L919,L926,L949,L965,L968)</f>
        <v>4891118494.391798</v>
      </c>
      <c r="M6" s="20"/>
      <c r="N6" s="20"/>
      <c r="O6" s="20"/>
      <c r="P6" s="20"/>
      <c r="Q6" s="20"/>
      <c r="R6" s="20"/>
      <c r="S6" s="20"/>
      <c r="T6" s="21" t="s">
        <v>34</v>
      </c>
    </row>
    <row r="7" spans="1:102" ht="15.75">
      <c r="A7" s="179"/>
      <c r="B7" s="179" t="s">
        <v>4685</v>
      </c>
      <c r="C7" s="166"/>
      <c r="D7" s="76"/>
      <c r="E7" s="71"/>
      <c r="F7" s="73"/>
      <c r="G7" s="71"/>
      <c r="H7" s="51">
        <f t="shared" ref="H7:K7" si="2">SUM(H8:H10)</f>
        <v>1850.82</v>
      </c>
      <c r="I7" s="51">
        <f t="shared" si="2"/>
        <v>1711.16</v>
      </c>
      <c r="J7" s="51">
        <f t="shared" si="2"/>
        <v>1666.99</v>
      </c>
      <c r="K7" s="51">
        <f t="shared" si="2"/>
        <v>63</v>
      </c>
      <c r="L7" s="51">
        <f>SUM(L8:L10)</f>
        <v>11472646.2689</v>
      </c>
      <c r="M7" s="20"/>
      <c r="N7" s="20"/>
      <c r="O7" s="20"/>
      <c r="P7" s="51"/>
      <c r="Q7" s="23"/>
      <c r="R7" s="23"/>
      <c r="S7" s="72"/>
      <c r="T7" s="73"/>
    </row>
    <row r="8" spans="1:102">
      <c r="A8" s="137">
        <v>1</v>
      </c>
      <c r="B8" s="185" t="s">
        <v>2487</v>
      </c>
      <c r="C8" s="186">
        <v>1957</v>
      </c>
      <c r="D8" s="55" t="s">
        <v>480</v>
      </c>
      <c r="E8" s="11" t="s">
        <v>28</v>
      </c>
      <c r="F8" s="55">
        <v>2</v>
      </c>
      <c r="G8" s="278">
        <v>2</v>
      </c>
      <c r="H8" s="187">
        <v>679.8</v>
      </c>
      <c r="I8" s="187">
        <v>646.1</v>
      </c>
      <c r="J8" s="187">
        <v>646.1</v>
      </c>
      <c r="K8" s="188">
        <v>23</v>
      </c>
      <c r="L8" s="189">
        <f>'Форма 2'!C12</f>
        <v>2377001.9</v>
      </c>
      <c r="M8" s="190">
        <v>0</v>
      </c>
      <c r="N8" s="190">
        <v>0</v>
      </c>
      <c r="O8" s="190">
        <v>0</v>
      </c>
      <c r="P8" s="189">
        <f>L8</f>
        <v>2377001.9</v>
      </c>
      <c r="Q8" s="191">
        <f>L8/I8</f>
        <v>3678.9999999999995</v>
      </c>
      <c r="R8" s="191">
        <f>Q8</f>
        <v>3678.9999999999995</v>
      </c>
      <c r="S8" s="90" t="s">
        <v>33</v>
      </c>
      <c r="T8" s="55" t="s">
        <v>34</v>
      </c>
    </row>
    <row r="9" spans="1:102">
      <c r="A9" s="278">
        <v>2</v>
      </c>
      <c r="B9" s="110" t="s">
        <v>2488</v>
      </c>
      <c r="C9" s="186">
        <v>1962</v>
      </c>
      <c r="D9" s="55" t="s">
        <v>480</v>
      </c>
      <c r="E9" s="11" t="s">
        <v>28</v>
      </c>
      <c r="F9" s="55">
        <v>2</v>
      </c>
      <c r="G9" s="278">
        <v>2</v>
      </c>
      <c r="H9" s="187">
        <v>664.43</v>
      </c>
      <c r="I9" s="187">
        <v>618.57000000000005</v>
      </c>
      <c r="J9" s="187">
        <v>574.40000000000009</v>
      </c>
      <c r="K9" s="188">
        <v>23</v>
      </c>
      <c r="L9" s="189">
        <f>'Форма 2'!C13</f>
        <v>7453007.6589000002</v>
      </c>
      <c r="M9" s="190">
        <v>0</v>
      </c>
      <c r="N9" s="190">
        <v>0</v>
      </c>
      <c r="O9" s="190">
        <v>0</v>
      </c>
      <c r="P9" s="189">
        <f t="shared" ref="P9:P10" si="3">L9</f>
        <v>7453007.6589000002</v>
      </c>
      <c r="Q9" s="191">
        <f t="shared" ref="Q9:Q10" si="4">L9/I9</f>
        <v>12048.769999999999</v>
      </c>
      <c r="R9" s="191">
        <f t="shared" ref="R9:R10" si="5">Q9</f>
        <v>12048.769999999999</v>
      </c>
      <c r="S9" s="90" t="s">
        <v>33</v>
      </c>
      <c r="T9" s="55" t="s">
        <v>34</v>
      </c>
    </row>
    <row r="10" spans="1:102">
      <c r="A10" s="160">
        <v>3</v>
      </c>
      <c r="B10" s="192" t="s">
        <v>2489</v>
      </c>
      <c r="C10" s="186">
        <v>1957</v>
      </c>
      <c r="D10" s="55" t="s">
        <v>480</v>
      </c>
      <c r="E10" s="11" t="s">
        <v>28</v>
      </c>
      <c r="F10" s="55">
        <v>2</v>
      </c>
      <c r="G10" s="278">
        <v>2</v>
      </c>
      <c r="H10" s="187">
        <v>506.59</v>
      </c>
      <c r="I10" s="187">
        <v>446.49</v>
      </c>
      <c r="J10" s="187">
        <v>446.49</v>
      </c>
      <c r="K10" s="188">
        <v>17</v>
      </c>
      <c r="L10" s="189">
        <f>'Форма 2'!C14</f>
        <v>1642636.71</v>
      </c>
      <c r="M10" s="190">
        <v>0</v>
      </c>
      <c r="N10" s="190">
        <v>0</v>
      </c>
      <c r="O10" s="190">
        <v>0</v>
      </c>
      <c r="P10" s="189">
        <f t="shared" si="3"/>
        <v>1642636.71</v>
      </c>
      <c r="Q10" s="191">
        <f t="shared" si="4"/>
        <v>3679</v>
      </c>
      <c r="R10" s="191">
        <f t="shared" si="5"/>
        <v>3679</v>
      </c>
      <c r="S10" s="90" t="s">
        <v>33</v>
      </c>
      <c r="T10" s="55" t="s">
        <v>34</v>
      </c>
    </row>
    <row r="11" spans="1:102" ht="15.75">
      <c r="A11" s="162"/>
      <c r="B11" s="179" t="s">
        <v>4686</v>
      </c>
      <c r="C11" s="167"/>
      <c r="D11" s="60"/>
      <c r="E11" s="68"/>
      <c r="F11" s="73"/>
      <c r="G11" s="71"/>
      <c r="H11" s="51">
        <f t="shared" ref="H11:K11" si="6">SUM(H12:H21)</f>
        <v>8879.33</v>
      </c>
      <c r="I11" s="51">
        <f t="shared" si="6"/>
        <v>8879.33</v>
      </c>
      <c r="J11" s="51">
        <f t="shared" si="6"/>
        <v>7195.7</v>
      </c>
      <c r="K11" s="51">
        <f t="shared" si="6"/>
        <v>290</v>
      </c>
      <c r="L11" s="51">
        <f>SUM(L12:L21)</f>
        <v>39899775.013800003</v>
      </c>
      <c r="M11" s="20"/>
      <c r="N11" s="20"/>
      <c r="O11" s="20"/>
      <c r="P11" s="51"/>
      <c r="Q11" s="23"/>
      <c r="R11" s="23"/>
      <c r="S11" s="20"/>
      <c r="T11" s="61"/>
    </row>
    <row r="12" spans="1:102">
      <c r="A12" s="137">
        <v>1</v>
      </c>
      <c r="B12" s="193" t="s">
        <v>3263</v>
      </c>
      <c r="C12" s="194">
        <v>1994</v>
      </c>
      <c r="D12" s="278"/>
      <c r="E12" s="135" t="s">
        <v>28</v>
      </c>
      <c r="F12" s="55">
        <v>3</v>
      </c>
      <c r="G12" s="278">
        <v>2</v>
      </c>
      <c r="H12" s="187">
        <v>1869.4</v>
      </c>
      <c r="I12" s="187">
        <v>1869.4</v>
      </c>
      <c r="J12" s="187">
        <v>1301.3</v>
      </c>
      <c r="K12" s="188">
        <v>44</v>
      </c>
      <c r="L12" s="189">
        <f>'Форма 2'!C16</f>
        <v>15266959.838000001</v>
      </c>
      <c r="M12" s="190">
        <v>0</v>
      </c>
      <c r="N12" s="190">
        <v>0</v>
      </c>
      <c r="O12" s="190">
        <v>0</v>
      </c>
      <c r="P12" s="189">
        <f t="shared" ref="P12" si="7">L12</f>
        <v>15266959.838000001</v>
      </c>
      <c r="Q12" s="191">
        <f t="shared" ref="Q12" si="8">L12/I12</f>
        <v>8166.77</v>
      </c>
      <c r="R12" s="191">
        <f t="shared" ref="R12" si="9">Q12</f>
        <v>8166.77</v>
      </c>
      <c r="S12" s="90" t="s">
        <v>33</v>
      </c>
      <c r="T12" s="55" t="s">
        <v>34</v>
      </c>
    </row>
    <row r="13" spans="1:102">
      <c r="A13" s="27">
        <v>2</v>
      </c>
      <c r="B13" s="92" t="s">
        <v>3658</v>
      </c>
      <c r="C13" s="194">
        <v>1995</v>
      </c>
      <c r="D13" s="278"/>
      <c r="E13" s="135" t="s">
        <v>28</v>
      </c>
      <c r="F13" s="55">
        <v>3</v>
      </c>
      <c r="G13" s="278">
        <v>2</v>
      </c>
      <c r="H13" s="187">
        <v>1878.04</v>
      </c>
      <c r="I13" s="187">
        <v>1878.04</v>
      </c>
      <c r="J13" s="187">
        <v>1296</v>
      </c>
      <c r="K13" s="188">
        <v>63</v>
      </c>
      <c r="L13" s="189">
        <f>'Форма 2'!C17</f>
        <v>1993314.0952000003</v>
      </c>
      <c r="M13" s="190">
        <v>0</v>
      </c>
      <c r="N13" s="190">
        <v>0</v>
      </c>
      <c r="O13" s="190">
        <v>0</v>
      </c>
      <c r="P13" s="189">
        <f t="shared" ref="P13:P29" si="10">L13</f>
        <v>1993314.0952000003</v>
      </c>
      <c r="Q13" s="191">
        <f t="shared" ref="Q13:Q29" si="11">L13/I13</f>
        <v>1061.3800000000001</v>
      </c>
      <c r="R13" s="191">
        <f t="shared" ref="R13:R29" si="12">Q13</f>
        <v>1061.3800000000001</v>
      </c>
      <c r="S13" s="90" t="s">
        <v>33</v>
      </c>
      <c r="T13" s="55" t="s">
        <v>34</v>
      </c>
    </row>
    <row r="14" spans="1:102">
      <c r="A14" s="27">
        <v>3</v>
      </c>
      <c r="B14" s="92" t="s">
        <v>3663</v>
      </c>
      <c r="C14" s="195">
        <v>1967</v>
      </c>
      <c r="D14" s="278"/>
      <c r="E14" s="135" t="s">
        <v>430</v>
      </c>
      <c r="F14" s="55">
        <v>2</v>
      </c>
      <c r="G14" s="278">
        <v>2</v>
      </c>
      <c r="H14" s="187">
        <v>635.6</v>
      </c>
      <c r="I14" s="187">
        <v>635.6</v>
      </c>
      <c r="J14" s="187">
        <v>635.6</v>
      </c>
      <c r="K14" s="188">
        <v>20</v>
      </c>
      <c r="L14" s="189">
        <f>'Форма 2'!C18</f>
        <v>2680147.2320000003</v>
      </c>
      <c r="M14" s="190">
        <v>0</v>
      </c>
      <c r="N14" s="190">
        <v>0</v>
      </c>
      <c r="O14" s="190">
        <v>0</v>
      </c>
      <c r="P14" s="189">
        <f t="shared" si="10"/>
        <v>2680147.2320000003</v>
      </c>
      <c r="Q14" s="191">
        <f t="shared" si="11"/>
        <v>4216.72</v>
      </c>
      <c r="R14" s="191">
        <f t="shared" si="12"/>
        <v>4216.72</v>
      </c>
      <c r="S14" s="90" t="s">
        <v>33</v>
      </c>
      <c r="T14" s="55" t="s">
        <v>34</v>
      </c>
    </row>
    <row r="15" spans="1:102">
      <c r="A15" s="27">
        <v>4</v>
      </c>
      <c r="B15" s="92" t="s">
        <v>3664</v>
      </c>
      <c r="C15" s="194">
        <v>1978</v>
      </c>
      <c r="D15" s="278">
        <v>2018</v>
      </c>
      <c r="E15" s="135" t="s">
        <v>28</v>
      </c>
      <c r="F15" s="55">
        <v>2</v>
      </c>
      <c r="G15" s="278">
        <v>2</v>
      </c>
      <c r="H15" s="187">
        <v>757.4</v>
      </c>
      <c r="I15" s="187">
        <v>757.4</v>
      </c>
      <c r="J15" s="187">
        <v>713.1</v>
      </c>
      <c r="K15" s="188">
        <v>21</v>
      </c>
      <c r="L15" s="189">
        <f>'Форма 2'!C19</f>
        <v>6559750.5120000001</v>
      </c>
      <c r="M15" s="190">
        <v>0</v>
      </c>
      <c r="N15" s="190">
        <v>0</v>
      </c>
      <c r="O15" s="190">
        <v>0</v>
      </c>
      <c r="P15" s="189">
        <f t="shared" si="10"/>
        <v>6559750.5120000001</v>
      </c>
      <c r="Q15" s="191">
        <f t="shared" si="11"/>
        <v>8660.880000000001</v>
      </c>
      <c r="R15" s="191">
        <f t="shared" si="12"/>
        <v>8660.880000000001</v>
      </c>
      <c r="S15" s="90" t="s">
        <v>33</v>
      </c>
      <c r="T15" s="55" t="s">
        <v>34</v>
      </c>
    </row>
    <row r="16" spans="1:102">
      <c r="A16" s="27">
        <v>5</v>
      </c>
      <c r="B16" s="92" t="s">
        <v>3845</v>
      </c>
      <c r="C16" s="194">
        <v>1977</v>
      </c>
      <c r="D16" s="278">
        <v>2018</v>
      </c>
      <c r="E16" s="135" t="s">
        <v>28</v>
      </c>
      <c r="F16" s="55">
        <v>2</v>
      </c>
      <c r="G16" s="278">
        <v>2</v>
      </c>
      <c r="H16" s="187">
        <v>753.3</v>
      </c>
      <c r="I16" s="187">
        <v>753.3</v>
      </c>
      <c r="J16" s="187">
        <v>753.3</v>
      </c>
      <c r="K16" s="188">
        <v>28</v>
      </c>
      <c r="L16" s="189">
        <f>'Форма 2'!C20</f>
        <v>1806541.4609999999</v>
      </c>
      <c r="M16" s="190">
        <v>0</v>
      </c>
      <c r="N16" s="190">
        <v>0</v>
      </c>
      <c r="O16" s="190">
        <v>0</v>
      </c>
      <c r="P16" s="189">
        <f t="shared" si="10"/>
        <v>1806541.4609999999</v>
      </c>
      <c r="Q16" s="191">
        <f t="shared" si="11"/>
        <v>2398.17</v>
      </c>
      <c r="R16" s="191">
        <f t="shared" si="12"/>
        <v>2398.17</v>
      </c>
      <c r="S16" s="90" t="s">
        <v>33</v>
      </c>
      <c r="T16" s="55" t="s">
        <v>34</v>
      </c>
    </row>
    <row r="17" spans="1:102">
      <c r="A17" s="27">
        <v>6</v>
      </c>
      <c r="B17" s="92" t="s">
        <v>3659</v>
      </c>
      <c r="C17" s="194">
        <v>1979</v>
      </c>
      <c r="D17" s="278"/>
      <c r="E17" s="135" t="s">
        <v>28</v>
      </c>
      <c r="F17" s="55">
        <v>2</v>
      </c>
      <c r="G17" s="278">
        <v>2</v>
      </c>
      <c r="H17" s="187">
        <v>900.48</v>
      </c>
      <c r="I17" s="187">
        <v>900.48</v>
      </c>
      <c r="J17" s="187">
        <v>633.9</v>
      </c>
      <c r="K17" s="188">
        <v>23</v>
      </c>
      <c r="L17" s="189">
        <f>'Форма 2'!C21</f>
        <v>2159504.1216000002</v>
      </c>
      <c r="M17" s="190">
        <v>0</v>
      </c>
      <c r="N17" s="190">
        <v>0</v>
      </c>
      <c r="O17" s="190">
        <v>0</v>
      </c>
      <c r="P17" s="189">
        <f t="shared" si="10"/>
        <v>2159504.1216000002</v>
      </c>
      <c r="Q17" s="191">
        <f t="shared" si="11"/>
        <v>2398.17</v>
      </c>
      <c r="R17" s="191">
        <f t="shared" si="12"/>
        <v>2398.17</v>
      </c>
      <c r="S17" s="90" t="s">
        <v>33</v>
      </c>
      <c r="T17" s="55" t="s">
        <v>34</v>
      </c>
    </row>
    <row r="18" spans="1:102">
      <c r="A18" s="27">
        <v>7</v>
      </c>
      <c r="B18" s="92" t="s">
        <v>3264</v>
      </c>
      <c r="C18" s="194">
        <v>1975</v>
      </c>
      <c r="D18" s="278"/>
      <c r="E18" s="135" t="s">
        <v>28</v>
      </c>
      <c r="F18" s="55">
        <v>2</v>
      </c>
      <c r="G18" s="278">
        <v>2</v>
      </c>
      <c r="H18" s="187">
        <v>751.2</v>
      </c>
      <c r="I18" s="187">
        <v>751.2</v>
      </c>
      <c r="J18" s="187">
        <v>685.6</v>
      </c>
      <c r="K18" s="188">
        <v>27</v>
      </c>
      <c r="L18" s="189">
        <f>'Форма 2'!C22</f>
        <v>4969105.3680000007</v>
      </c>
      <c r="M18" s="190">
        <v>0</v>
      </c>
      <c r="N18" s="190">
        <v>0</v>
      </c>
      <c r="O18" s="190">
        <v>0</v>
      </c>
      <c r="P18" s="189">
        <f t="shared" si="10"/>
        <v>4969105.3680000007</v>
      </c>
      <c r="Q18" s="191">
        <f t="shared" si="11"/>
        <v>6614.89</v>
      </c>
      <c r="R18" s="191">
        <f t="shared" si="12"/>
        <v>6614.89</v>
      </c>
      <c r="S18" s="90" t="s">
        <v>33</v>
      </c>
      <c r="T18" s="55" t="s">
        <v>34</v>
      </c>
    </row>
    <row r="19" spans="1:102">
      <c r="A19" s="27">
        <v>8</v>
      </c>
      <c r="B19" s="92" t="s">
        <v>3660</v>
      </c>
      <c r="C19" s="196">
        <v>1965</v>
      </c>
      <c r="D19" s="278"/>
      <c r="E19" s="135" t="s">
        <v>28</v>
      </c>
      <c r="F19" s="55">
        <v>2</v>
      </c>
      <c r="G19" s="278">
        <v>1</v>
      </c>
      <c r="H19" s="187">
        <v>439.6</v>
      </c>
      <c r="I19" s="187">
        <v>439.6</v>
      </c>
      <c r="J19" s="187">
        <v>366.4</v>
      </c>
      <c r="K19" s="188">
        <v>23</v>
      </c>
      <c r="L19" s="189">
        <f>'Форма 2'!C23</f>
        <v>1174285.8960000002</v>
      </c>
      <c r="M19" s="190">
        <v>0</v>
      </c>
      <c r="N19" s="190">
        <v>0</v>
      </c>
      <c r="O19" s="190">
        <v>0</v>
      </c>
      <c r="P19" s="189">
        <f t="shared" si="10"/>
        <v>1174285.8960000002</v>
      </c>
      <c r="Q19" s="191">
        <f t="shared" si="11"/>
        <v>2671.26</v>
      </c>
      <c r="R19" s="191">
        <f t="shared" si="12"/>
        <v>2671.26</v>
      </c>
      <c r="S19" s="90" t="s">
        <v>33</v>
      </c>
      <c r="T19" s="55" t="s">
        <v>34</v>
      </c>
    </row>
    <row r="20" spans="1:102">
      <c r="A20" s="27">
        <v>9</v>
      </c>
      <c r="B20" s="92" t="s">
        <v>3661</v>
      </c>
      <c r="C20" s="195">
        <v>1971</v>
      </c>
      <c r="D20" s="278"/>
      <c r="E20" s="135" t="s">
        <v>327</v>
      </c>
      <c r="F20" s="55">
        <v>2</v>
      </c>
      <c r="G20" s="278">
        <v>1</v>
      </c>
      <c r="H20" s="187">
        <v>358.41</v>
      </c>
      <c r="I20" s="187">
        <v>358.41</v>
      </c>
      <c r="J20" s="187">
        <v>331.8</v>
      </c>
      <c r="K20" s="188">
        <v>16</v>
      </c>
      <c r="L20" s="189">
        <f>'Форма 2'!C24</f>
        <v>1318590.3900000001</v>
      </c>
      <c r="M20" s="190">
        <v>0</v>
      </c>
      <c r="N20" s="190">
        <v>0</v>
      </c>
      <c r="O20" s="190">
        <v>0</v>
      </c>
      <c r="P20" s="189">
        <f t="shared" si="10"/>
        <v>1318590.3900000001</v>
      </c>
      <c r="Q20" s="191">
        <f t="shared" si="11"/>
        <v>3679</v>
      </c>
      <c r="R20" s="191">
        <f t="shared" si="12"/>
        <v>3679</v>
      </c>
      <c r="S20" s="90" t="s">
        <v>33</v>
      </c>
      <c r="T20" s="55" t="s">
        <v>34</v>
      </c>
    </row>
    <row r="21" spans="1:102">
      <c r="A21" s="160">
        <v>10</v>
      </c>
      <c r="B21" s="197" t="s">
        <v>3662</v>
      </c>
      <c r="C21" s="195">
        <v>1971</v>
      </c>
      <c r="D21" s="278"/>
      <c r="E21" s="135" t="s">
        <v>28</v>
      </c>
      <c r="F21" s="55">
        <v>2</v>
      </c>
      <c r="G21" s="278">
        <v>2</v>
      </c>
      <c r="H21" s="187">
        <v>535.9</v>
      </c>
      <c r="I21" s="187">
        <v>535.9</v>
      </c>
      <c r="J21" s="187">
        <v>478.7</v>
      </c>
      <c r="K21" s="188">
        <v>25</v>
      </c>
      <c r="L21" s="189">
        <f>'Форма 2'!C25</f>
        <v>1971576.0999999999</v>
      </c>
      <c r="M21" s="190">
        <v>0</v>
      </c>
      <c r="N21" s="190">
        <v>0</v>
      </c>
      <c r="O21" s="190">
        <v>0</v>
      </c>
      <c r="P21" s="189">
        <f t="shared" si="10"/>
        <v>1971576.0999999999</v>
      </c>
      <c r="Q21" s="191">
        <f t="shared" si="11"/>
        <v>3679</v>
      </c>
      <c r="R21" s="191">
        <f t="shared" si="12"/>
        <v>3679</v>
      </c>
      <c r="S21" s="90" t="s">
        <v>33</v>
      </c>
      <c r="T21" s="55" t="s">
        <v>34</v>
      </c>
    </row>
    <row r="22" spans="1:102" s="7" customFormat="1" ht="15.75">
      <c r="A22" s="162"/>
      <c r="B22" s="179" t="s">
        <v>4687</v>
      </c>
      <c r="C22" s="168"/>
      <c r="D22" s="83"/>
      <c r="E22" s="82"/>
      <c r="F22" s="83"/>
      <c r="G22" s="82"/>
      <c r="H22" s="51">
        <f t="shared" ref="H22:K22" si="13">SUM(H23:H30)</f>
        <v>9642.4</v>
      </c>
      <c r="I22" s="51">
        <f t="shared" si="13"/>
        <v>9207.5</v>
      </c>
      <c r="J22" s="51">
        <f t="shared" si="13"/>
        <v>7631.1</v>
      </c>
      <c r="K22" s="51">
        <f t="shared" si="13"/>
        <v>110</v>
      </c>
      <c r="L22" s="51">
        <f>SUM(L23:L30)</f>
        <v>39428559.629000001</v>
      </c>
      <c r="M22" s="20"/>
      <c r="N22" s="20"/>
      <c r="O22" s="20"/>
      <c r="P22" s="51"/>
      <c r="Q22" s="128"/>
      <c r="R22" s="128"/>
      <c r="S22" s="20"/>
      <c r="T22" s="83"/>
      <c r="U22" s="9"/>
      <c r="V22" s="9"/>
      <c r="W22" s="368"/>
      <c r="X22" s="368"/>
      <c r="Y22" s="368"/>
      <c r="Z22" s="368"/>
      <c r="AA22" s="368"/>
      <c r="AB22" s="368"/>
      <c r="AC22" s="368"/>
      <c r="AD22" s="368"/>
      <c r="AE22" s="368"/>
      <c r="AF22" s="368"/>
      <c r="AG22" s="368"/>
      <c r="AH22" s="368"/>
      <c r="AI22" s="368"/>
      <c r="AJ22" s="368"/>
      <c r="AK22" s="368"/>
      <c r="AL22" s="368"/>
      <c r="AM22" s="368"/>
      <c r="AN22" s="368"/>
      <c r="AO22" s="368"/>
      <c r="AP22" s="368"/>
      <c r="AQ22" s="368"/>
      <c r="AR22" s="368"/>
      <c r="AS22" s="368"/>
      <c r="AT22" s="368"/>
      <c r="AU22" s="368"/>
      <c r="AV22" s="368"/>
      <c r="AW22" s="368"/>
      <c r="AX22" s="368"/>
      <c r="AY22" s="368"/>
      <c r="AZ22" s="368"/>
      <c r="BA22" s="368"/>
      <c r="BB22" s="368"/>
      <c r="BC22" s="368"/>
      <c r="BD22" s="368"/>
      <c r="BE22" s="368"/>
      <c r="BF22" s="368"/>
      <c r="BG22" s="368"/>
      <c r="BH22" s="368"/>
      <c r="BI22" s="368"/>
      <c r="BJ22" s="368"/>
      <c r="BK22" s="368"/>
      <c r="BL22" s="368"/>
      <c r="BM22" s="368"/>
      <c r="BN22" s="368"/>
      <c r="BO22" s="368"/>
      <c r="BP22" s="368"/>
      <c r="BQ22" s="368"/>
      <c r="BR22" s="368"/>
      <c r="BS22" s="368"/>
      <c r="BT22" s="368"/>
      <c r="BU22" s="368"/>
      <c r="BV22" s="368"/>
      <c r="BW22" s="368"/>
      <c r="BX22" s="368"/>
      <c r="BY22" s="368"/>
      <c r="BZ22" s="368"/>
      <c r="CA22" s="368"/>
      <c r="CB22" s="368"/>
      <c r="CC22" s="368"/>
      <c r="CD22" s="368"/>
      <c r="CE22" s="368"/>
      <c r="CF22" s="368"/>
      <c r="CG22" s="368"/>
      <c r="CH22" s="368"/>
      <c r="CI22" s="368"/>
      <c r="CJ22" s="368"/>
      <c r="CK22" s="368"/>
      <c r="CL22" s="368"/>
      <c r="CM22" s="368"/>
      <c r="CN22" s="368"/>
      <c r="CO22" s="368"/>
      <c r="CP22" s="368"/>
      <c r="CQ22" s="368"/>
      <c r="CR22" s="368"/>
      <c r="CS22" s="368"/>
      <c r="CT22" s="368"/>
      <c r="CU22" s="368"/>
      <c r="CV22" s="368"/>
      <c r="CW22" s="368"/>
      <c r="CX22" s="368"/>
    </row>
    <row r="23" spans="1:102">
      <c r="A23" s="137">
        <v>1</v>
      </c>
      <c r="B23" s="185" t="s">
        <v>2512</v>
      </c>
      <c r="C23" s="186">
        <v>1978</v>
      </c>
      <c r="D23" s="55"/>
      <c r="E23" s="198" t="s">
        <v>346</v>
      </c>
      <c r="F23" s="55">
        <v>2</v>
      </c>
      <c r="G23" s="278">
        <v>2</v>
      </c>
      <c r="H23" s="187">
        <v>780.4</v>
      </c>
      <c r="I23" s="187">
        <v>714.4</v>
      </c>
      <c r="J23" s="187">
        <v>434.7</v>
      </c>
      <c r="K23" s="188"/>
      <c r="L23" s="189">
        <f>'Форма 2'!C27</f>
        <v>6647892.0639999993</v>
      </c>
      <c r="M23" s="190">
        <v>0</v>
      </c>
      <c r="N23" s="190">
        <v>0</v>
      </c>
      <c r="O23" s="190">
        <v>0</v>
      </c>
      <c r="P23" s="189">
        <f t="shared" si="10"/>
        <v>6647892.0639999993</v>
      </c>
      <c r="Q23" s="191">
        <f t="shared" si="11"/>
        <v>9305.56</v>
      </c>
      <c r="R23" s="191">
        <f t="shared" si="12"/>
        <v>9305.56</v>
      </c>
      <c r="S23" s="90" t="s">
        <v>33</v>
      </c>
      <c r="T23" s="55" t="s">
        <v>34</v>
      </c>
    </row>
    <row r="24" spans="1:102">
      <c r="A24" s="27">
        <v>2</v>
      </c>
      <c r="B24" s="110" t="s">
        <v>499</v>
      </c>
      <c r="C24" s="186">
        <v>1969</v>
      </c>
      <c r="D24" s="55"/>
      <c r="E24" s="198" t="s">
        <v>346</v>
      </c>
      <c r="F24" s="55">
        <v>2</v>
      </c>
      <c r="G24" s="278">
        <v>1</v>
      </c>
      <c r="H24" s="187">
        <v>331.3</v>
      </c>
      <c r="I24" s="187">
        <v>331.3</v>
      </c>
      <c r="J24" s="187">
        <v>217.8</v>
      </c>
      <c r="K24" s="188"/>
      <c r="L24" s="189">
        <f>'Форма 2'!C28</f>
        <v>3082932.0280000004</v>
      </c>
      <c r="M24" s="190">
        <v>0</v>
      </c>
      <c r="N24" s="190">
        <v>0</v>
      </c>
      <c r="O24" s="190">
        <v>0</v>
      </c>
      <c r="P24" s="189">
        <f t="shared" si="10"/>
        <v>3082932.0280000004</v>
      </c>
      <c r="Q24" s="191">
        <f t="shared" si="11"/>
        <v>9305.5600000000013</v>
      </c>
      <c r="R24" s="191">
        <f t="shared" si="12"/>
        <v>9305.5600000000013</v>
      </c>
      <c r="S24" s="90" t="s">
        <v>33</v>
      </c>
      <c r="T24" s="55" t="s">
        <v>34</v>
      </c>
    </row>
    <row r="25" spans="1:102" s="7" customFormat="1">
      <c r="A25" s="27">
        <v>3</v>
      </c>
      <c r="B25" s="110" t="s">
        <v>500</v>
      </c>
      <c r="C25" s="186">
        <v>1979</v>
      </c>
      <c r="D25" s="55"/>
      <c r="E25" s="198" t="s">
        <v>496</v>
      </c>
      <c r="F25" s="55">
        <v>2</v>
      </c>
      <c r="G25" s="278">
        <v>2</v>
      </c>
      <c r="H25" s="187">
        <v>793.9</v>
      </c>
      <c r="I25" s="187">
        <v>728.3</v>
      </c>
      <c r="J25" s="187">
        <v>480.6</v>
      </c>
      <c r="K25" s="188"/>
      <c r="L25" s="189">
        <f>'Форма 2'!C29</f>
        <v>6777239.3480000002</v>
      </c>
      <c r="M25" s="190">
        <v>0</v>
      </c>
      <c r="N25" s="190">
        <v>0</v>
      </c>
      <c r="O25" s="190">
        <v>0</v>
      </c>
      <c r="P25" s="189">
        <f t="shared" si="10"/>
        <v>6777239.3480000002</v>
      </c>
      <c r="Q25" s="191">
        <f t="shared" si="11"/>
        <v>9305.5600000000013</v>
      </c>
      <c r="R25" s="191">
        <f t="shared" si="12"/>
        <v>9305.5600000000013</v>
      </c>
      <c r="S25" s="90" t="s">
        <v>33</v>
      </c>
      <c r="T25" s="55" t="s">
        <v>34</v>
      </c>
      <c r="U25" s="9"/>
      <c r="V25" s="9"/>
      <c r="W25" s="368"/>
      <c r="X25" s="368"/>
      <c r="Y25" s="368"/>
      <c r="Z25" s="368"/>
      <c r="AA25" s="368"/>
      <c r="AB25" s="368"/>
      <c r="AC25" s="368"/>
      <c r="AD25" s="368"/>
      <c r="AE25" s="368"/>
      <c r="AF25" s="368"/>
      <c r="AG25" s="368"/>
      <c r="AH25" s="368"/>
      <c r="AI25" s="368"/>
      <c r="AJ25" s="368"/>
      <c r="AK25" s="368"/>
      <c r="AL25" s="368"/>
      <c r="AM25" s="368"/>
      <c r="AN25" s="368"/>
      <c r="AO25" s="368"/>
      <c r="AP25" s="368"/>
      <c r="AQ25" s="368"/>
      <c r="AR25" s="368"/>
      <c r="AS25" s="368"/>
      <c r="AT25" s="368"/>
      <c r="AU25" s="368"/>
      <c r="AV25" s="368"/>
      <c r="AW25" s="368"/>
      <c r="AX25" s="368"/>
      <c r="AY25" s="368"/>
      <c r="AZ25" s="368"/>
      <c r="BA25" s="368"/>
      <c r="BB25" s="368"/>
      <c r="BC25" s="368"/>
      <c r="BD25" s="368"/>
      <c r="BE25" s="368"/>
      <c r="BF25" s="368"/>
      <c r="BG25" s="368"/>
      <c r="BH25" s="368"/>
      <c r="BI25" s="368"/>
      <c r="BJ25" s="368"/>
      <c r="BK25" s="368"/>
      <c r="BL25" s="368"/>
      <c r="BM25" s="368"/>
      <c r="BN25" s="368"/>
      <c r="BO25" s="368"/>
      <c r="BP25" s="368"/>
      <c r="BQ25" s="368"/>
      <c r="BR25" s="368"/>
      <c r="BS25" s="368"/>
      <c r="BT25" s="368"/>
      <c r="BU25" s="368"/>
      <c r="BV25" s="368"/>
      <c r="BW25" s="368"/>
      <c r="BX25" s="368"/>
      <c r="BY25" s="368"/>
      <c r="BZ25" s="368"/>
      <c r="CA25" s="368"/>
      <c r="CB25" s="368"/>
      <c r="CC25" s="368"/>
      <c r="CD25" s="368"/>
      <c r="CE25" s="368"/>
      <c r="CF25" s="368"/>
      <c r="CG25" s="368"/>
      <c r="CH25" s="368"/>
      <c r="CI25" s="368"/>
      <c r="CJ25" s="368"/>
      <c r="CK25" s="368"/>
      <c r="CL25" s="368"/>
      <c r="CM25" s="368"/>
      <c r="CN25" s="368"/>
      <c r="CO25" s="368"/>
      <c r="CP25" s="368"/>
      <c r="CQ25" s="368"/>
      <c r="CR25" s="368"/>
      <c r="CS25" s="368"/>
      <c r="CT25" s="368"/>
      <c r="CU25" s="368"/>
      <c r="CV25" s="368"/>
      <c r="CW25" s="368"/>
      <c r="CX25" s="368"/>
    </row>
    <row r="26" spans="1:102" s="7" customFormat="1">
      <c r="A26" s="27">
        <v>4</v>
      </c>
      <c r="B26" s="110" t="s">
        <v>2513</v>
      </c>
      <c r="C26" s="186">
        <v>1985</v>
      </c>
      <c r="D26" s="55"/>
      <c r="E26" s="198" t="s">
        <v>497</v>
      </c>
      <c r="F26" s="55">
        <v>2</v>
      </c>
      <c r="G26" s="278">
        <v>2</v>
      </c>
      <c r="H26" s="187">
        <v>882.9</v>
      </c>
      <c r="I26" s="187">
        <v>882.9</v>
      </c>
      <c r="J26" s="187">
        <v>504</v>
      </c>
      <c r="K26" s="188"/>
      <c r="L26" s="189">
        <f>'Форма 2'!C30</f>
        <v>8215878.9239999996</v>
      </c>
      <c r="M26" s="190">
        <v>0</v>
      </c>
      <c r="N26" s="190">
        <v>0</v>
      </c>
      <c r="O26" s="190">
        <v>0</v>
      </c>
      <c r="P26" s="189">
        <f t="shared" si="10"/>
        <v>8215878.9239999996</v>
      </c>
      <c r="Q26" s="191">
        <f t="shared" si="11"/>
        <v>9305.56</v>
      </c>
      <c r="R26" s="191">
        <f t="shared" si="12"/>
        <v>9305.56</v>
      </c>
      <c r="S26" s="90" t="s">
        <v>33</v>
      </c>
      <c r="T26" s="55" t="s">
        <v>34</v>
      </c>
      <c r="U26" s="9"/>
      <c r="V26" s="9"/>
      <c r="W26" s="368"/>
      <c r="X26" s="368"/>
      <c r="Y26" s="368"/>
      <c r="Z26" s="368"/>
      <c r="AA26" s="368"/>
      <c r="AB26" s="368"/>
      <c r="AC26" s="368"/>
      <c r="AD26" s="368"/>
      <c r="AE26" s="368"/>
      <c r="AF26" s="368"/>
      <c r="AG26" s="368"/>
      <c r="AH26" s="368"/>
      <c r="AI26" s="368"/>
      <c r="AJ26" s="368"/>
      <c r="AK26" s="368"/>
      <c r="AL26" s="368"/>
      <c r="AM26" s="368"/>
      <c r="AN26" s="368"/>
      <c r="AO26" s="368"/>
      <c r="AP26" s="368"/>
      <c r="AQ26" s="368"/>
      <c r="AR26" s="368"/>
      <c r="AS26" s="368"/>
      <c r="AT26" s="368"/>
      <c r="AU26" s="368"/>
      <c r="AV26" s="368"/>
      <c r="AW26" s="368"/>
      <c r="AX26" s="368"/>
      <c r="AY26" s="368"/>
      <c r="AZ26" s="368"/>
      <c r="BA26" s="368"/>
      <c r="BB26" s="368"/>
      <c r="BC26" s="368"/>
      <c r="BD26" s="368"/>
      <c r="BE26" s="368"/>
      <c r="BF26" s="368"/>
      <c r="BG26" s="368"/>
      <c r="BH26" s="368"/>
      <c r="BI26" s="368"/>
      <c r="BJ26" s="368"/>
      <c r="BK26" s="368"/>
      <c r="BL26" s="368"/>
      <c r="BM26" s="368"/>
      <c r="BN26" s="368"/>
      <c r="BO26" s="368"/>
      <c r="BP26" s="368"/>
      <c r="BQ26" s="368"/>
      <c r="BR26" s="368"/>
      <c r="BS26" s="368"/>
      <c r="BT26" s="368"/>
      <c r="BU26" s="368"/>
      <c r="BV26" s="368"/>
      <c r="BW26" s="368"/>
      <c r="BX26" s="368"/>
      <c r="BY26" s="368"/>
      <c r="BZ26" s="368"/>
      <c r="CA26" s="368"/>
      <c r="CB26" s="368"/>
      <c r="CC26" s="368"/>
      <c r="CD26" s="368"/>
      <c r="CE26" s="368"/>
      <c r="CF26" s="368"/>
      <c r="CG26" s="368"/>
      <c r="CH26" s="368"/>
      <c r="CI26" s="368"/>
      <c r="CJ26" s="368"/>
      <c r="CK26" s="368"/>
      <c r="CL26" s="368"/>
      <c r="CM26" s="368"/>
      <c r="CN26" s="368"/>
      <c r="CO26" s="368"/>
      <c r="CP26" s="368"/>
      <c r="CQ26" s="368"/>
      <c r="CR26" s="368"/>
      <c r="CS26" s="368"/>
      <c r="CT26" s="368"/>
      <c r="CU26" s="368"/>
      <c r="CV26" s="368"/>
      <c r="CW26" s="368"/>
      <c r="CX26" s="368"/>
    </row>
    <row r="27" spans="1:102">
      <c r="A27" s="27">
        <v>5</v>
      </c>
      <c r="B27" s="110" t="s">
        <v>2514</v>
      </c>
      <c r="C27" s="186">
        <v>1951</v>
      </c>
      <c r="D27" s="55"/>
      <c r="E27" s="198" t="s">
        <v>498</v>
      </c>
      <c r="F27" s="55">
        <v>2</v>
      </c>
      <c r="G27" s="278">
        <v>2</v>
      </c>
      <c r="H27" s="187">
        <v>515.5</v>
      </c>
      <c r="I27" s="187">
        <v>515.5</v>
      </c>
      <c r="J27" s="187">
        <v>339.3</v>
      </c>
      <c r="K27" s="188"/>
      <c r="L27" s="189">
        <f>'Форма 2'!C31</f>
        <v>4797016.1800000006</v>
      </c>
      <c r="M27" s="190">
        <v>0</v>
      </c>
      <c r="N27" s="190">
        <v>0</v>
      </c>
      <c r="O27" s="190">
        <v>0</v>
      </c>
      <c r="P27" s="189">
        <f t="shared" si="10"/>
        <v>4797016.1800000006</v>
      </c>
      <c r="Q27" s="191">
        <f t="shared" si="11"/>
        <v>9305.5600000000013</v>
      </c>
      <c r="R27" s="191">
        <f t="shared" si="12"/>
        <v>9305.5600000000013</v>
      </c>
      <c r="S27" s="90" t="s">
        <v>33</v>
      </c>
      <c r="T27" s="55" t="s">
        <v>34</v>
      </c>
    </row>
    <row r="28" spans="1:102" s="7" customFormat="1">
      <c r="A28" s="27">
        <v>6</v>
      </c>
      <c r="B28" s="110" t="s">
        <v>2515</v>
      </c>
      <c r="C28" s="186">
        <v>1896</v>
      </c>
      <c r="D28" s="55"/>
      <c r="E28" s="198" t="s">
        <v>498</v>
      </c>
      <c r="F28" s="55">
        <v>2</v>
      </c>
      <c r="G28" s="278">
        <v>1</v>
      </c>
      <c r="H28" s="187">
        <v>292.8</v>
      </c>
      <c r="I28" s="187">
        <v>292.8</v>
      </c>
      <c r="J28" s="187">
        <v>188.9</v>
      </c>
      <c r="K28" s="188"/>
      <c r="L28" s="189">
        <f>'Форма 2'!C32</f>
        <v>162975.408</v>
      </c>
      <c r="M28" s="190">
        <v>0</v>
      </c>
      <c r="N28" s="190">
        <v>0</v>
      </c>
      <c r="O28" s="190">
        <v>0</v>
      </c>
      <c r="P28" s="189">
        <f t="shared" si="10"/>
        <v>162975.408</v>
      </c>
      <c r="Q28" s="191">
        <f t="shared" si="11"/>
        <v>556.61</v>
      </c>
      <c r="R28" s="191">
        <f t="shared" si="12"/>
        <v>556.61</v>
      </c>
      <c r="S28" s="90" t="s">
        <v>33</v>
      </c>
      <c r="T28" s="55" t="s">
        <v>34</v>
      </c>
      <c r="U28" s="9"/>
      <c r="V28" s="9"/>
      <c r="W28" s="368"/>
      <c r="X28" s="368"/>
      <c r="Y28" s="368"/>
      <c r="Z28" s="368"/>
      <c r="AA28" s="368"/>
      <c r="AB28" s="368"/>
      <c r="AC28" s="368"/>
      <c r="AD28" s="368"/>
      <c r="AE28" s="368"/>
      <c r="AF28" s="368"/>
      <c r="AG28" s="368"/>
      <c r="AH28" s="368"/>
      <c r="AI28" s="368"/>
      <c r="AJ28" s="368"/>
      <c r="AK28" s="368"/>
      <c r="AL28" s="368"/>
      <c r="AM28" s="368"/>
      <c r="AN28" s="368"/>
      <c r="AO28" s="368"/>
      <c r="AP28" s="368"/>
      <c r="AQ28" s="368"/>
      <c r="AR28" s="368"/>
      <c r="AS28" s="368"/>
      <c r="AT28" s="368"/>
      <c r="AU28" s="368"/>
      <c r="AV28" s="368"/>
      <c r="AW28" s="368"/>
      <c r="AX28" s="368"/>
      <c r="AY28" s="368"/>
      <c r="AZ28" s="368"/>
      <c r="BA28" s="368"/>
      <c r="BB28" s="368"/>
      <c r="BC28" s="368"/>
      <c r="BD28" s="368"/>
      <c r="BE28" s="368"/>
      <c r="BF28" s="368"/>
      <c r="BG28" s="368"/>
      <c r="BH28" s="368"/>
      <c r="BI28" s="368"/>
      <c r="BJ28" s="368"/>
      <c r="BK28" s="368"/>
      <c r="BL28" s="368"/>
      <c r="BM28" s="368"/>
      <c r="BN28" s="368"/>
      <c r="BO28" s="368"/>
      <c r="BP28" s="368"/>
      <c r="BQ28" s="368"/>
      <c r="BR28" s="368"/>
      <c r="BS28" s="368"/>
      <c r="BT28" s="368"/>
      <c r="BU28" s="368"/>
      <c r="BV28" s="368"/>
      <c r="BW28" s="368"/>
      <c r="BX28" s="368"/>
      <c r="BY28" s="368"/>
      <c r="BZ28" s="368"/>
      <c r="CA28" s="368"/>
      <c r="CB28" s="368"/>
      <c r="CC28" s="368"/>
      <c r="CD28" s="368"/>
      <c r="CE28" s="368"/>
      <c r="CF28" s="368"/>
      <c r="CG28" s="368"/>
      <c r="CH28" s="368"/>
      <c r="CI28" s="368"/>
      <c r="CJ28" s="368"/>
      <c r="CK28" s="368"/>
      <c r="CL28" s="368"/>
      <c r="CM28" s="368"/>
      <c r="CN28" s="368"/>
      <c r="CO28" s="368"/>
      <c r="CP28" s="368"/>
      <c r="CQ28" s="368"/>
      <c r="CR28" s="368"/>
      <c r="CS28" s="368"/>
      <c r="CT28" s="368"/>
      <c r="CU28" s="368"/>
      <c r="CV28" s="368"/>
      <c r="CW28" s="368"/>
      <c r="CX28" s="368"/>
    </row>
    <row r="29" spans="1:102">
      <c r="A29" s="27">
        <v>7</v>
      </c>
      <c r="B29" s="110" t="s">
        <v>2516</v>
      </c>
      <c r="C29" s="186">
        <v>2011</v>
      </c>
      <c r="D29" s="55"/>
      <c r="E29" s="198" t="s">
        <v>346</v>
      </c>
      <c r="F29" s="55">
        <v>5</v>
      </c>
      <c r="G29" s="278">
        <v>2</v>
      </c>
      <c r="H29" s="187">
        <v>2124</v>
      </c>
      <c r="I29" s="187">
        <v>1820.7</v>
      </c>
      <c r="J29" s="187">
        <v>1544.2</v>
      </c>
      <c r="K29" s="188"/>
      <c r="L29" s="189">
        <f>'Форма 2'!C33</f>
        <v>3089709.693</v>
      </c>
      <c r="M29" s="190">
        <v>0</v>
      </c>
      <c r="N29" s="190">
        <v>0</v>
      </c>
      <c r="O29" s="190">
        <v>0</v>
      </c>
      <c r="P29" s="189">
        <f t="shared" si="10"/>
        <v>3089709.693</v>
      </c>
      <c r="Q29" s="191">
        <f t="shared" si="11"/>
        <v>1696.99</v>
      </c>
      <c r="R29" s="191">
        <f t="shared" si="12"/>
        <v>1696.99</v>
      </c>
      <c r="S29" s="90" t="s">
        <v>33</v>
      </c>
      <c r="T29" s="55" t="s">
        <v>35</v>
      </c>
    </row>
    <row r="30" spans="1:102">
      <c r="A30" s="160">
        <v>8</v>
      </c>
      <c r="B30" s="192" t="s">
        <v>2626</v>
      </c>
      <c r="C30" s="186">
        <v>1986</v>
      </c>
      <c r="D30" s="55"/>
      <c r="E30" s="198" t="s">
        <v>4730</v>
      </c>
      <c r="F30" s="55">
        <v>5</v>
      </c>
      <c r="G30" s="278">
        <v>5</v>
      </c>
      <c r="H30" s="187">
        <v>3921.6</v>
      </c>
      <c r="I30" s="187">
        <v>3921.6</v>
      </c>
      <c r="J30" s="187">
        <v>3921.6</v>
      </c>
      <c r="K30" s="188">
        <v>110</v>
      </c>
      <c r="L30" s="189">
        <f>'Форма 2'!C34</f>
        <v>6654915.9840000002</v>
      </c>
      <c r="M30" s="190">
        <v>0</v>
      </c>
      <c r="N30" s="190">
        <v>0</v>
      </c>
      <c r="O30" s="190">
        <v>0</v>
      </c>
      <c r="P30" s="189">
        <f>L30</f>
        <v>6654915.9840000002</v>
      </c>
      <c r="Q30" s="191">
        <f t="shared" ref="Q30" si="14">L30/I30</f>
        <v>1696.99</v>
      </c>
      <c r="R30" s="191">
        <f t="shared" ref="R30" si="15">Q30</f>
        <v>1696.99</v>
      </c>
      <c r="S30" s="90" t="s">
        <v>33</v>
      </c>
      <c r="T30" s="55" t="s">
        <v>35</v>
      </c>
    </row>
    <row r="31" spans="1:102" s="7" customFormat="1" ht="15.75">
      <c r="A31" s="162"/>
      <c r="B31" s="165" t="s">
        <v>4729</v>
      </c>
      <c r="C31" s="153"/>
      <c r="D31" s="95"/>
      <c r="E31" s="95"/>
      <c r="F31" s="129"/>
      <c r="G31" s="129"/>
      <c r="H31" s="51">
        <f t="shared" ref="H31:K31" si="16">SUM(H32:H33)</f>
        <v>1214.8</v>
      </c>
      <c r="I31" s="51">
        <f t="shared" si="16"/>
        <v>1099.3</v>
      </c>
      <c r="J31" s="51">
        <f t="shared" si="16"/>
        <v>1099.3</v>
      </c>
      <c r="K31" s="51">
        <f t="shared" si="16"/>
        <v>72</v>
      </c>
      <c r="L31" s="51">
        <f>SUM(L32:L33)</f>
        <v>3832836.1599999997</v>
      </c>
      <c r="M31" s="95"/>
      <c r="N31" s="95"/>
      <c r="O31" s="95"/>
      <c r="P31" s="51"/>
      <c r="Q31" s="128"/>
      <c r="R31" s="128"/>
      <c r="S31" s="20"/>
      <c r="T31" s="95"/>
      <c r="U31" s="9"/>
      <c r="V31" s="9"/>
      <c r="W31" s="368"/>
      <c r="X31" s="368"/>
      <c r="Y31" s="368"/>
      <c r="Z31" s="368"/>
      <c r="AA31" s="368"/>
      <c r="AB31" s="368"/>
      <c r="AC31" s="368"/>
      <c r="AD31" s="368"/>
      <c r="AE31" s="368"/>
      <c r="AF31" s="368"/>
      <c r="AG31" s="368"/>
      <c r="AH31" s="368"/>
      <c r="AI31" s="368"/>
      <c r="AJ31" s="368"/>
      <c r="AK31" s="368"/>
      <c r="AL31" s="368"/>
      <c r="AM31" s="368"/>
      <c r="AN31" s="368"/>
      <c r="AO31" s="368"/>
      <c r="AP31" s="368"/>
      <c r="AQ31" s="368"/>
      <c r="AR31" s="368"/>
      <c r="AS31" s="368"/>
      <c r="AT31" s="368"/>
      <c r="AU31" s="368"/>
      <c r="AV31" s="368"/>
      <c r="AW31" s="368"/>
      <c r="AX31" s="368"/>
      <c r="AY31" s="368"/>
      <c r="AZ31" s="368"/>
      <c r="BA31" s="368"/>
      <c r="BB31" s="368"/>
      <c r="BC31" s="368"/>
      <c r="BD31" s="368"/>
      <c r="BE31" s="368"/>
      <c r="BF31" s="368"/>
      <c r="BG31" s="368"/>
      <c r="BH31" s="368"/>
      <c r="BI31" s="368"/>
      <c r="BJ31" s="368"/>
      <c r="BK31" s="368"/>
      <c r="BL31" s="368"/>
      <c r="BM31" s="368"/>
      <c r="BN31" s="368"/>
      <c r="BO31" s="368"/>
      <c r="BP31" s="368"/>
      <c r="BQ31" s="368"/>
      <c r="BR31" s="368"/>
      <c r="BS31" s="368"/>
      <c r="BT31" s="368"/>
      <c r="BU31" s="368"/>
      <c r="BV31" s="368"/>
      <c r="BW31" s="368"/>
      <c r="BX31" s="368"/>
      <c r="BY31" s="368"/>
      <c r="BZ31" s="368"/>
      <c r="CA31" s="368"/>
      <c r="CB31" s="368"/>
      <c r="CC31" s="368"/>
      <c r="CD31" s="368"/>
      <c r="CE31" s="368"/>
      <c r="CF31" s="368"/>
      <c r="CG31" s="368"/>
      <c r="CH31" s="368"/>
      <c r="CI31" s="368"/>
      <c r="CJ31" s="368"/>
      <c r="CK31" s="368"/>
      <c r="CL31" s="368"/>
      <c r="CM31" s="368"/>
      <c r="CN31" s="368"/>
      <c r="CO31" s="368"/>
      <c r="CP31" s="368"/>
      <c r="CQ31" s="368"/>
      <c r="CR31" s="368"/>
      <c r="CS31" s="368"/>
      <c r="CT31" s="368"/>
      <c r="CU31" s="368"/>
      <c r="CV31" s="368"/>
      <c r="CW31" s="368"/>
      <c r="CX31" s="368"/>
    </row>
    <row r="32" spans="1:102" s="7" customFormat="1">
      <c r="A32" s="137">
        <v>1</v>
      </c>
      <c r="B32" s="199" t="s">
        <v>4297</v>
      </c>
      <c r="C32" s="90">
        <v>1974</v>
      </c>
      <c r="D32" s="90"/>
      <c r="E32" s="90" t="s">
        <v>335</v>
      </c>
      <c r="F32" s="55">
        <v>2</v>
      </c>
      <c r="G32" s="55">
        <v>2</v>
      </c>
      <c r="H32" s="90">
        <v>973.3</v>
      </c>
      <c r="I32" s="90">
        <v>873.3</v>
      </c>
      <c r="J32" s="90">
        <v>873.3</v>
      </c>
      <c r="K32" s="90">
        <v>49</v>
      </c>
      <c r="L32" s="189">
        <f>'Форма 2'!C36</f>
        <v>3212870.6999999997</v>
      </c>
      <c r="M32" s="90">
        <v>0</v>
      </c>
      <c r="N32" s="90">
        <v>0</v>
      </c>
      <c r="O32" s="90">
        <v>0</v>
      </c>
      <c r="P32" s="189">
        <f t="shared" ref="P32:P35" si="17">L32</f>
        <v>3212870.6999999997</v>
      </c>
      <c r="Q32" s="191">
        <f t="shared" ref="Q32:Q35" si="18">L32/I32</f>
        <v>3679</v>
      </c>
      <c r="R32" s="191">
        <f t="shared" ref="R32:R35" si="19">Q32</f>
        <v>3679</v>
      </c>
      <c r="S32" s="90" t="s">
        <v>33</v>
      </c>
      <c r="T32" s="55" t="s">
        <v>34</v>
      </c>
      <c r="U32" s="9"/>
      <c r="V32" s="9"/>
      <c r="W32" s="368"/>
      <c r="X32" s="368"/>
      <c r="Y32" s="368"/>
      <c r="Z32" s="368"/>
      <c r="AA32" s="368"/>
      <c r="AB32" s="368"/>
      <c r="AC32" s="368"/>
      <c r="AD32" s="368"/>
      <c r="AE32" s="368"/>
      <c r="AF32" s="368"/>
      <c r="AG32" s="368"/>
      <c r="AH32" s="368"/>
      <c r="AI32" s="368"/>
      <c r="AJ32" s="368"/>
      <c r="AK32" s="368"/>
      <c r="AL32" s="368"/>
      <c r="AM32" s="368"/>
      <c r="AN32" s="368"/>
      <c r="AO32" s="368"/>
      <c r="AP32" s="368"/>
      <c r="AQ32" s="368"/>
      <c r="AR32" s="368"/>
      <c r="AS32" s="368"/>
      <c r="AT32" s="368"/>
      <c r="AU32" s="368"/>
      <c r="AV32" s="368"/>
      <c r="AW32" s="368"/>
      <c r="AX32" s="368"/>
      <c r="AY32" s="368"/>
      <c r="AZ32" s="368"/>
      <c r="BA32" s="368"/>
      <c r="BB32" s="368"/>
      <c r="BC32" s="368"/>
      <c r="BD32" s="368"/>
      <c r="BE32" s="368"/>
      <c r="BF32" s="368"/>
      <c r="BG32" s="368"/>
      <c r="BH32" s="368"/>
      <c r="BI32" s="368"/>
      <c r="BJ32" s="368"/>
      <c r="BK32" s="368"/>
      <c r="BL32" s="368"/>
      <c r="BM32" s="368"/>
      <c r="BN32" s="368"/>
      <c r="BO32" s="368"/>
      <c r="BP32" s="368"/>
      <c r="BQ32" s="368"/>
      <c r="BR32" s="368"/>
      <c r="BS32" s="368"/>
      <c r="BT32" s="368"/>
      <c r="BU32" s="368"/>
      <c r="BV32" s="368"/>
      <c r="BW32" s="368"/>
      <c r="BX32" s="368"/>
      <c r="BY32" s="368"/>
      <c r="BZ32" s="368"/>
      <c r="CA32" s="368"/>
      <c r="CB32" s="368"/>
      <c r="CC32" s="368"/>
      <c r="CD32" s="368"/>
      <c r="CE32" s="368"/>
      <c r="CF32" s="368"/>
      <c r="CG32" s="368"/>
      <c r="CH32" s="368"/>
      <c r="CI32" s="368"/>
      <c r="CJ32" s="368"/>
      <c r="CK32" s="368"/>
      <c r="CL32" s="368"/>
      <c r="CM32" s="368"/>
      <c r="CN32" s="368"/>
      <c r="CO32" s="368"/>
      <c r="CP32" s="368"/>
      <c r="CQ32" s="368"/>
      <c r="CR32" s="368"/>
      <c r="CS32" s="368"/>
      <c r="CT32" s="368"/>
      <c r="CU32" s="368"/>
      <c r="CV32" s="368"/>
      <c r="CW32" s="368"/>
      <c r="CX32" s="368"/>
    </row>
    <row r="33" spans="1:102" s="7" customFormat="1">
      <c r="A33" s="160">
        <v>2</v>
      </c>
      <c r="B33" s="200" t="s">
        <v>4298</v>
      </c>
      <c r="C33" s="90">
        <v>1974</v>
      </c>
      <c r="D33" s="90"/>
      <c r="E33" s="90" t="s">
        <v>335</v>
      </c>
      <c r="F33" s="55">
        <v>2</v>
      </c>
      <c r="G33" s="55">
        <v>2</v>
      </c>
      <c r="H33" s="90">
        <v>241.5</v>
      </c>
      <c r="I33" s="90">
        <v>226</v>
      </c>
      <c r="J33" s="90">
        <v>226</v>
      </c>
      <c r="K33" s="90">
        <v>23</v>
      </c>
      <c r="L33" s="189">
        <f>'Форма 2'!C37</f>
        <v>619965.46</v>
      </c>
      <c r="M33" s="90">
        <v>0</v>
      </c>
      <c r="N33" s="90">
        <v>0</v>
      </c>
      <c r="O33" s="90">
        <v>0</v>
      </c>
      <c r="P33" s="189">
        <f t="shared" si="17"/>
        <v>619965.46</v>
      </c>
      <c r="Q33" s="191">
        <f t="shared" si="18"/>
        <v>2743.21</v>
      </c>
      <c r="R33" s="191">
        <f t="shared" si="19"/>
        <v>2743.21</v>
      </c>
      <c r="S33" s="90" t="s">
        <v>33</v>
      </c>
      <c r="T33" s="55" t="s">
        <v>34</v>
      </c>
      <c r="U33" s="9"/>
      <c r="V33" s="9"/>
      <c r="W33" s="368"/>
      <c r="X33" s="368"/>
      <c r="Y33" s="368"/>
      <c r="Z33" s="368"/>
      <c r="AA33" s="368"/>
      <c r="AB33" s="368"/>
      <c r="AC33" s="368"/>
      <c r="AD33" s="368"/>
      <c r="AE33" s="368"/>
      <c r="AF33" s="368"/>
      <c r="AG33" s="368"/>
      <c r="AH33" s="368"/>
      <c r="AI33" s="368"/>
      <c r="AJ33" s="368"/>
      <c r="AK33" s="368"/>
      <c r="AL33" s="368"/>
      <c r="AM33" s="368"/>
      <c r="AN33" s="368"/>
      <c r="AO33" s="368"/>
      <c r="AP33" s="368"/>
      <c r="AQ33" s="368"/>
      <c r="AR33" s="368"/>
      <c r="AS33" s="368"/>
      <c r="AT33" s="368"/>
      <c r="AU33" s="368"/>
      <c r="AV33" s="368"/>
      <c r="AW33" s="368"/>
      <c r="AX33" s="368"/>
      <c r="AY33" s="368"/>
      <c r="AZ33" s="368"/>
      <c r="BA33" s="368"/>
      <c r="BB33" s="368"/>
      <c r="BC33" s="368"/>
      <c r="BD33" s="368"/>
      <c r="BE33" s="368"/>
      <c r="BF33" s="368"/>
      <c r="BG33" s="368"/>
      <c r="BH33" s="368"/>
      <c r="BI33" s="368"/>
      <c r="BJ33" s="368"/>
      <c r="BK33" s="368"/>
      <c r="BL33" s="368"/>
      <c r="BM33" s="368"/>
      <c r="BN33" s="368"/>
      <c r="BO33" s="368"/>
      <c r="BP33" s="368"/>
      <c r="BQ33" s="368"/>
      <c r="BR33" s="368"/>
      <c r="BS33" s="368"/>
      <c r="BT33" s="368"/>
      <c r="BU33" s="368"/>
      <c r="BV33" s="368"/>
      <c r="BW33" s="368"/>
      <c r="BX33" s="368"/>
      <c r="BY33" s="368"/>
      <c r="BZ33" s="368"/>
      <c r="CA33" s="368"/>
      <c r="CB33" s="368"/>
      <c r="CC33" s="368"/>
      <c r="CD33" s="368"/>
      <c r="CE33" s="368"/>
      <c r="CF33" s="368"/>
      <c r="CG33" s="368"/>
      <c r="CH33" s="368"/>
      <c r="CI33" s="368"/>
      <c r="CJ33" s="368"/>
      <c r="CK33" s="368"/>
      <c r="CL33" s="368"/>
      <c r="CM33" s="368"/>
      <c r="CN33" s="368"/>
      <c r="CO33" s="368"/>
      <c r="CP33" s="368"/>
      <c r="CQ33" s="368"/>
      <c r="CR33" s="368"/>
      <c r="CS33" s="368"/>
      <c r="CT33" s="368"/>
      <c r="CU33" s="368"/>
      <c r="CV33" s="368"/>
      <c r="CW33" s="368"/>
      <c r="CX33" s="368"/>
    </row>
    <row r="34" spans="1:102" s="7" customFormat="1" ht="15.75">
      <c r="A34" s="162"/>
      <c r="B34" s="180" t="s">
        <v>4688</v>
      </c>
      <c r="C34" s="158"/>
      <c r="D34" s="21"/>
      <c r="E34" s="106"/>
      <c r="F34" s="21"/>
      <c r="G34" s="47"/>
      <c r="H34" s="51">
        <f t="shared" ref="H34:K34" si="20">SUM(H35:H46)</f>
        <v>21685.27</v>
      </c>
      <c r="I34" s="51">
        <f t="shared" si="20"/>
        <v>21685.27</v>
      </c>
      <c r="J34" s="51">
        <f t="shared" si="20"/>
        <v>19197.72</v>
      </c>
      <c r="K34" s="51">
        <f t="shared" si="20"/>
        <v>833</v>
      </c>
      <c r="L34" s="51">
        <f>SUM(L35:L46)</f>
        <v>61780685.258599989</v>
      </c>
      <c r="M34" s="20"/>
      <c r="N34" s="20"/>
      <c r="O34" s="20"/>
      <c r="P34" s="51"/>
      <c r="Q34" s="128"/>
      <c r="R34" s="128"/>
      <c r="S34" s="20"/>
      <c r="T34" s="47"/>
      <c r="U34" s="9"/>
      <c r="V34" s="9"/>
      <c r="W34" s="368"/>
      <c r="X34" s="368"/>
      <c r="Y34" s="368"/>
      <c r="Z34" s="368"/>
      <c r="AA34" s="368"/>
      <c r="AB34" s="368"/>
      <c r="AC34" s="368"/>
      <c r="AD34" s="368"/>
      <c r="AE34" s="368"/>
      <c r="AF34" s="368"/>
      <c r="AG34" s="368"/>
      <c r="AH34" s="368"/>
      <c r="AI34" s="368"/>
      <c r="AJ34" s="368"/>
      <c r="AK34" s="368"/>
      <c r="AL34" s="368"/>
      <c r="AM34" s="368"/>
      <c r="AN34" s="368"/>
      <c r="AO34" s="368"/>
      <c r="AP34" s="368"/>
      <c r="AQ34" s="368"/>
      <c r="AR34" s="368"/>
      <c r="AS34" s="368"/>
      <c r="AT34" s="368"/>
      <c r="AU34" s="368"/>
      <c r="AV34" s="368"/>
      <c r="AW34" s="368"/>
      <c r="AX34" s="368"/>
      <c r="AY34" s="368"/>
      <c r="AZ34" s="368"/>
      <c r="BA34" s="368"/>
      <c r="BB34" s="368"/>
      <c r="BC34" s="368"/>
      <c r="BD34" s="368"/>
      <c r="BE34" s="368"/>
      <c r="BF34" s="368"/>
      <c r="BG34" s="368"/>
      <c r="BH34" s="368"/>
      <c r="BI34" s="368"/>
      <c r="BJ34" s="368"/>
      <c r="BK34" s="368"/>
      <c r="BL34" s="368"/>
      <c r="BM34" s="368"/>
      <c r="BN34" s="368"/>
      <c r="BO34" s="368"/>
      <c r="BP34" s="368"/>
      <c r="BQ34" s="368"/>
      <c r="BR34" s="368"/>
      <c r="BS34" s="368"/>
      <c r="BT34" s="368"/>
      <c r="BU34" s="368"/>
      <c r="BV34" s="368"/>
      <c r="BW34" s="368"/>
      <c r="BX34" s="368"/>
      <c r="BY34" s="368"/>
      <c r="BZ34" s="368"/>
      <c r="CA34" s="368"/>
      <c r="CB34" s="368"/>
      <c r="CC34" s="368"/>
      <c r="CD34" s="368"/>
      <c r="CE34" s="368"/>
      <c r="CF34" s="368"/>
      <c r="CG34" s="368"/>
      <c r="CH34" s="368"/>
      <c r="CI34" s="368"/>
      <c r="CJ34" s="368"/>
      <c r="CK34" s="368"/>
      <c r="CL34" s="368"/>
      <c r="CM34" s="368"/>
      <c r="CN34" s="368"/>
      <c r="CO34" s="368"/>
      <c r="CP34" s="368"/>
      <c r="CQ34" s="368"/>
      <c r="CR34" s="368"/>
      <c r="CS34" s="368"/>
      <c r="CT34" s="368"/>
      <c r="CU34" s="368"/>
      <c r="CV34" s="368"/>
      <c r="CW34" s="368"/>
      <c r="CX34" s="368"/>
    </row>
    <row r="35" spans="1:102" s="7" customFormat="1">
      <c r="A35" s="137">
        <v>1</v>
      </c>
      <c r="B35" s="103" t="s">
        <v>2348</v>
      </c>
      <c r="C35" s="41">
        <v>1965</v>
      </c>
      <c r="D35" s="55"/>
      <c r="E35" s="104" t="s">
        <v>28</v>
      </c>
      <c r="F35" s="55">
        <v>2</v>
      </c>
      <c r="G35" s="278">
        <v>1</v>
      </c>
      <c r="H35" s="202">
        <v>305.8</v>
      </c>
      <c r="I35" s="202">
        <v>305.8</v>
      </c>
      <c r="J35" s="202">
        <v>305.8</v>
      </c>
      <c r="K35" s="203">
        <v>13</v>
      </c>
      <c r="L35" s="189">
        <f>'Форма 2'!C39</f>
        <v>2730105.95</v>
      </c>
      <c r="M35" s="190">
        <v>0</v>
      </c>
      <c r="N35" s="190">
        <v>0</v>
      </c>
      <c r="O35" s="190">
        <v>0</v>
      </c>
      <c r="P35" s="189">
        <f t="shared" si="17"/>
        <v>2730105.95</v>
      </c>
      <c r="Q35" s="191">
        <f t="shared" si="18"/>
        <v>8927.75</v>
      </c>
      <c r="R35" s="191">
        <f t="shared" si="19"/>
        <v>8927.75</v>
      </c>
      <c r="S35" s="90" t="s">
        <v>33</v>
      </c>
      <c r="T35" s="27" t="s">
        <v>35</v>
      </c>
      <c r="U35" s="9"/>
      <c r="V35" s="9"/>
      <c r="W35" s="368"/>
      <c r="X35" s="368"/>
      <c r="Y35" s="368"/>
      <c r="Z35" s="368"/>
      <c r="AA35" s="368"/>
      <c r="AB35" s="368"/>
      <c r="AC35" s="368"/>
      <c r="AD35" s="368"/>
      <c r="AE35" s="368"/>
      <c r="AF35" s="368"/>
      <c r="AG35" s="368"/>
      <c r="AH35" s="368"/>
      <c r="AI35" s="368"/>
      <c r="AJ35" s="368"/>
      <c r="AK35" s="368"/>
      <c r="AL35" s="368"/>
      <c r="AM35" s="368"/>
      <c r="AN35" s="368"/>
      <c r="AO35" s="368"/>
      <c r="AP35" s="368"/>
      <c r="AQ35" s="368"/>
      <c r="AR35" s="368"/>
      <c r="AS35" s="368"/>
      <c r="AT35" s="368"/>
      <c r="AU35" s="368"/>
      <c r="AV35" s="368"/>
      <c r="AW35" s="368"/>
      <c r="AX35" s="368"/>
      <c r="AY35" s="368"/>
      <c r="AZ35" s="368"/>
      <c r="BA35" s="368"/>
      <c r="BB35" s="368"/>
      <c r="BC35" s="368"/>
      <c r="BD35" s="368"/>
      <c r="BE35" s="368"/>
      <c r="BF35" s="368"/>
      <c r="BG35" s="368"/>
      <c r="BH35" s="368"/>
      <c r="BI35" s="368"/>
      <c r="BJ35" s="368"/>
      <c r="BK35" s="368"/>
      <c r="BL35" s="368"/>
      <c r="BM35" s="368"/>
      <c r="BN35" s="368"/>
      <c r="BO35" s="368"/>
      <c r="BP35" s="368"/>
      <c r="BQ35" s="368"/>
      <c r="BR35" s="368"/>
      <c r="BS35" s="368"/>
      <c r="BT35" s="368"/>
      <c r="BU35" s="368"/>
      <c r="BV35" s="368"/>
      <c r="BW35" s="368"/>
      <c r="BX35" s="368"/>
      <c r="BY35" s="368"/>
      <c r="BZ35" s="368"/>
      <c r="CA35" s="368"/>
      <c r="CB35" s="368"/>
      <c r="CC35" s="368"/>
      <c r="CD35" s="368"/>
      <c r="CE35" s="368"/>
      <c r="CF35" s="368"/>
      <c r="CG35" s="368"/>
      <c r="CH35" s="368"/>
      <c r="CI35" s="368"/>
      <c r="CJ35" s="368"/>
      <c r="CK35" s="368"/>
      <c r="CL35" s="368"/>
      <c r="CM35" s="368"/>
      <c r="CN35" s="368"/>
      <c r="CO35" s="368"/>
      <c r="CP35" s="368"/>
      <c r="CQ35" s="368"/>
      <c r="CR35" s="368"/>
      <c r="CS35" s="368"/>
      <c r="CT35" s="368"/>
      <c r="CU35" s="368"/>
      <c r="CV35" s="368"/>
      <c r="CW35" s="368"/>
      <c r="CX35" s="368"/>
    </row>
    <row r="36" spans="1:102" s="7" customFormat="1">
      <c r="A36" s="27">
        <v>2</v>
      </c>
      <c r="B36" s="90" t="s">
        <v>2349</v>
      </c>
      <c r="C36" s="41">
        <v>1972</v>
      </c>
      <c r="D36" s="55"/>
      <c r="E36" s="104" t="s">
        <v>28</v>
      </c>
      <c r="F36" s="55">
        <v>2</v>
      </c>
      <c r="G36" s="55">
        <v>2</v>
      </c>
      <c r="H36" s="204">
        <v>512.5</v>
      </c>
      <c r="I36" s="204">
        <v>512.5</v>
      </c>
      <c r="J36" s="204">
        <v>512.5</v>
      </c>
      <c r="K36" s="204">
        <v>27</v>
      </c>
      <c r="L36" s="189">
        <f>'Форма 2'!C40</f>
        <v>4769099.5</v>
      </c>
      <c r="M36" s="190">
        <v>0</v>
      </c>
      <c r="N36" s="190">
        <v>0</v>
      </c>
      <c r="O36" s="190">
        <v>0</v>
      </c>
      <c r="P36" s="189">
        <f t="shared" ref="P36:P100" si="21">L36</f>
        <v>4769099.5</v>
      </c>
      <c r="Q36" s="191">
        <f t="shared" ref="Q36:Q100" si="22">L36/I36</f>
        <v>9305.56</v>
      </c>
      <c r="R36" s="191">
        <f t="shared" ref="R36:R100" si="23">Q36</f>
        <v>9305.56</v>
      </c>
      <c r="S36" s="90" t="s">
        <v>33</v>
      </c>
      <c r="T36" s="27" t="s">
        <v>35</v>
      </c>
      <c r="U36" s="9"/>
      <c r="V36" s="9"/>
      <c r="W36" s="368"/>
      <c r="X36" s="368"/>
      <c r="Y36" s="368"/>
      <c r="Z36" s="368"/>
      <c r="AA36" s="368"/>
      <c r="AB36" s="368"/>
      <c r="AC36" s="368"/>
      <c r="AD36" s="368"/>
      <c r="AE36" s="368"/>
      <c r="AF36" s="368"/>
      <c r="AG36" s="368"/>
      <c r="AH36" s="368"/>
      <c r="AI36" s="368"/>
      <c r="AJ36" s="368"/>
      <c r="AK36" s="368"/>
      <c r="AL36" s="368"/>
      <c r="AM36" s="368"/>
      <c r="AN36" s="368"/>
      <c r="AO36" s="368"/>
      <c r="AP36" s="368"/>
      <c r="AQ36" s="368"/>
      <c r="AR36" s="368"/>
      <c r="AS36" s="368"/>
      <c r="AT36" s="368"/>
      <c r="AU36" s="368"/>
      <c r="AV36" s="368"/>
      <c r="AW36" s="368"/>
      <c r="AX36" s="368"/>
      <c r="AY36" s="368"/>
      <c r="AZ36" s="368"/>
      <c r="BA36" s="368"/>
      <c r="BB36" s="368"/>
      <c r="BC36" s="368"/>
      <c r="BD36" s="368"/>
      <c r="BE36" s="368"/>
      <c r="BF36" s="368"/>
      <c r="BG36" s="368"/>
      <c r="BH36" s="368"/>
      <c r="BI36" s="368"/>
      <c r="BJ36" s="368"/>
      <c r="BK36" s="368"/>
      <c r="BL36" s="368"/>
      <c r="BM36" s="368"/>
      <c r="BN36" s="368"/>
      <c r="BO36" s="368"/>
      <c r="BP36" s="368"/>
      <c r="BQ36" s="368"/>
      <c r="BR36" s="368"/>
      <c r="BS36" s="368"/>
      <c r="BT36" s="368"/>
      <c r="BU36" s="368"/>
      <c r="BV36" s="368"/>
      <c r="BW36" s="368"/>
      <c r="BX36" s="368"/>
      <c r="BY36" s="368"/>
      <c r="BZ36" s="368"/>
      <c r="CA36" s="368"/>
      <c r="CB36" s="368"/>
      <c r="CC36" s="368"/>
      <c r="CD36" s="368"/>
      <c r="CE36" s="368"/>
      <c r="CF36" s="368"/>
      <c r="CG36" s="368"/>
      <c r="CH36" s="368"/>
      <c r="CI36" s="368"/>
      <c r="CJ36" s="368"/>
      <c r="CK36" s="368"/>
      <c r="CL36" s="368"/>
      <c r="CM36" s="368"/>
      <c r="CN36" s="368"/>
      <c r="CO36" s="368"/>
      <c r="CP36" s="368"/>
      <c r="CQ36" s="368"/>
      <c r="CR36" s="368"/>
      <c r="CS36" s="368"/>
      <c r="CT36" s="368"/>
      <c r="CU36" s="368"/>
      <c r="CV36" s="368"/>
      <c r="CW36" s="368"/>
      <c r="CX36" s="368"/>
    </row>
    <row r="37" spans="1:102" s="7" customFormat="1">
      <c r="A37" s="27">
        <v>3</v>
      </c>
      <c r="B37" s="90" t="s">
        <v>2351</v>
      </c>
      <c r="C37" s="41">
        <v>1972</v>
      </c>
      <c r="D37" s="41">
        <v>2011</v>
      </c>
      <c r="E37" s="104" t="s">
        <v>28</v>
      </c>
      <c r="F37" s="55">
        <v>2</v>
      </c>
      <c r="G37" s="55">
        <v>2</v>
      </c>
      <c r="H37" s="202">
        <v>456</v>
      </c>
      <c r="I37" s="202">
        <v>456</v>
      </c>
      <c r="J37" s="202">
        <v>456</v>
      </c>
      <c r="K37" s="204">
        <v>20</v>
      </c>
      <c r="L37" s="189">
        <f>'Форма 2'!C41</f>
        <v>4243335.3599999994</v>
      </c>
      <c r="M37" s="190">
        <v>0</v>
      </c>
      <c r="N37" s="190">
        <v>0</v>
      </c>
      <c r="O37" s="190">
        <v>0</v>
      </c>
      <c r="P37" s="189">
        <f t="shared" si="21"/>
        <v>4243335.3599999994</v>
      </c>
      <c r="Q37" s="191">
        <f t="shared" si="22"/>
        <v>9305.56</v>
      </c>
      <c r="R37" s="191">
        <f t="shared" si="23"/>
        <v>9305.56</v>
      </c>
      <c r="S37" s="90" t="s">
        <v>33</v>
      </c>
      <c r="T37" s="27" t="s">
        <v>35</v>
      </c>
      <c r="U37" s="9"/>
      <c r="V37" s="9"/>
      <c r="W37" s="368"/>
      <c r="X37" s="368"/>
      <c r="Y37" s="368"/>
      <c r="Z37" s="368"/>
      <c r="AA37" s="368"/>
      <c r="AB37" s="368"/>
      <c r="AC37" s="368"/>
      <c r="AD37" s="368"/>
      <c r="AE37" s="368"/>
      <c r="AF37" s="368"/>
      <c r="AG37" s="368"/>
      <c r="AH37" s="368"/>
      <c r="AI37" s="368"/>
      <c r="AJ37" s="368"/>
      <c r="AK37" s="368"/>
      <c r="AL37" s="368"/>
      <c r="AM37" s="368"/>
      <c r="AN37" s="368"/>
      <c r="AO37" s="368"/>
      <c r="AP37" s="368"/>
      <c r="AQ37" s="368"/>
      <c r="AR37" s="368"/>
      <c r="AS37" s="368"/>
      <c r="AT37" s="368"/>
      <c r="AU37" s="368"/>
      <c r="AV37" s="368"/>
      <c r="AW37" s="368"/>
      <c r="AX37" s="368"/>
      <c r="AY37" s="368"/>
      <c r="AZ37" s="368"/>
      <c r="BA37" s="368"/>
      <c r="BB37" s="368"/>
      <c r="BC37" s="368"/>
      <c r="BD37" s="368"/>
      <c r="BE37" s="368"/>
      <c r="BF37" s="368"/>
      <c r="BG37" s="368"/>
      <c r="BH37" s="368"/>
      <c r="BI37" s="368"/>
      <c r="BJ37" s="368"/>
      <c r="BK37" s="368"/>
      <c r="BL37" s="368"/>
      <c r="BM37" s="368"/>
      <c r="BN37" s="368"/>
      <c r="BO37" s="368"/>
      <c r="BP37" s="368"/>
      <c r="BQ37" s="368"/>
      <c r="BR37" s="368"/>
      <c r="BS37" s="368"/>
      <c r="BT37" s="368"/>
      <c r="BU37" s="368"/>
      <c r="BV37" s="368"/>
      <c r="BW37" s="368"/>
      <c r="BX37" s="368"/>
      <c r="BY37" s="368"/>
      <c r="BZ37" s="368"/>
      <c r="CA37" s="368"/>
      <c r="CB37" s="368"/>
      <c r="CC37" s="368"/>
      <c r="CD37" s="368"/>
      <c r="CE37" s="368"/>
      <c r="CF37" s="368"/>
      <c r="CG37" s="368"/>
      <c r="CH37" s="368"/>
      <c r="CI37" s="368"/>
      <c r="CJ37" s="368"/>
      <c r="CK37" s="368"/>
      <c r="CL37" s="368"/>
      <c r="CM37" s="368"/>
      <c r="CN37" s="368"/>
      <c r="CO37" s="368"/>
      <c r="CP37" s="368"/>
      <c r="CQ37" s="368"/>
      <c r="CR37" s="368"/>
      <c r="CS37" s="368"/>
      <c r="CT37" s="368"/>
      <c r="CU37" s="368"/>
      <c r="CV37" s="368"/>
      <c r="CW37" s="368"/>
      <c r="CX37" s="368"/>
    </row>
    <row r="38" spans="1:102" s="7" customFormat="1">
      <c r="A38" s="27">
        <v>4</v>
      </c>
      <c r="B38" s="90" t="s">
        <v>2352</v>
      </c>
      <c r="C38" s="41">
        <v>1967</v>
      </c>
      <c r="D38" s="55"/>
      <c r="E38" s="91" t="s">
        <v>323</v>
      </c>
      <c r="F38" s="55">
        <v>2</v>
      </c>
      <c r="G38" s="11">
        <v>2</v>
      </c>
      <c r="H38" s="204">
        <v>465.7</v>
      </c>
      <c r="I38" s="204">
        <v>465.7</v>
      </c>
      <c r="J38" s="204">
        <v>465.7</v>
      </c>
      <c r="K38" s="204">
        <v>29</v>
      </c>
      <c r="L38" s="189">
        <f>'Форма 2'!C42</f>
        <v>4333599.2920000004</v>
      </c>
      <c r="M38" s="190">
        <v>0</v>
      </c>
      <c r="N38" s="190">
        <v>0</v>
      </c>
      <c r="O38" s="190">
        <v>0</v>
      </c>
      <c r="P38" s="189">
        <f t="shared" si="21"/>
        <v>4333599.2920000004</v>
      </c>
      <c r="Q38" s="191">
        <f t="shared" si="22"/>
        <v>9305.5600000000013</v>
      </c>
      <c r="R38" s="191">
        <f t="shared" si="23"/>
        <v>9305.5600000000013</v>
      </c>
      <c r="S38" s="90" t="s">
        <v>33</v>
      </c>
      <c r="T38" s="27" t="s">
        <v>35</v>
      </c>
      <c r="U38" s="9"/>
      <c r="V38" s="9"/>
      <c r="W38" s="368"/>
      <c r="X38" s="368"/>
      <c r="Y38" s="368"/>
      <c r="Z38" s="368"/>
      <c r="AA38" s="368"/>
      <c r="AB38" s="368"/>
      <c r="AC38" s="368"/>
      <c r="AD38" s="368"/>
      <c r="AE38" s="368"/>
      <c r="AF38" s="368"/>
      <c r="AG38" s="368"/>
      <c r="AH38" s="368"/>
      <c r="AI38" s="368"/>
      <c r="AJ38" s="368"/>
      <c r="AK38" s="368"/>
      <c r="AL38" s="368"/>
      <c r="AM38" s="368"/>
      <c r="AN38" s="368"/>
      <c r="AO38" s="368"/>
      <c r="AP38" s="368"/>
      <c r="AQ38" s="368"/>
      <c r="AR38" s="368"/>
      <c r="AS38" s="368"/>
      <c r="AT38" s="368"/>
      <c r="AU38" s="368"/>
      <c r="AV38" s="368"/>
      <c r="AW38" s="368"/>
      <c r="AX38" s="368"/>
      <c r="AY38" s="368"/>
      <c r="AZ38" s="368"/>
      <c r="BA38" s="368"/>
      <c r="BB38" s="368"/>
      <c r="BC38" s="368"/>
      <c r="BD38" s="368"/>
      <c r="BE38" s="368"/>
      <c r="BF38" s="368"/>
      <c r="BG38" s="368"/>
      <c r="BH38" s="368"/>
      <c r="BI38" s="368"/>
      <c r="BJ38" s="368"/>
      <c r="BK38" s="368"/>
      <c r="BL38" s="368"/>
      <c r="BM38" s="368"/>
      <c r="BN38" s="368"/>
      <c r="BO38" s="368"/>
      <c r="BP38" s="368"/>
      <c r="BQ38" s="368"/>
      <c r="BR38" s="368"/>
      <c r="BS38" s="368"/>
      <c r="BT38" s="368"/>
      <c r="BU38" s="368"/>
      <c r="BV38" s="368"/>
      <c r="BW38" s="368"/>
      <c r="BX38" s="368"/>
      <c r="BY38" s="368"/>
      <c r="BZ38" s="368"/>
      <c r="CA38" s="368"/>
      <c r="CB38" s="368"/>
      <c r="CC38" s="368"/>
      <c r="CD38" s="368"/>
      <c r="CE38" s="368"/>
      <c r="CF38" s="368"/>
      <c r="CG38" s="368"/>
      <c r="CH38" s="368"/>
      <c r="CI38" s="368"/>
      <c r="CJ38" s="368"/>
      <c r="CK38" s="368"/>
      <c r="CL38" s="368"/>
      <c r="CM38" s="368"/>
      <c r="CN38" s="368"/>
      <c r="CO38" s="368"/>
      <c r="CP38" s="368"/>
      <c r="CQ38" s="368"/>
      <c r="CR38" s="368"/>
      <c r="CS38" s="368"/>
      <c r="CT38" s="368"/>
      <c r="CU38" s="368"/>
      <c r="CV38" s="368"/>
      <c r="CW38" s="368"/>
      <c r="CX38" s="368"/>
    </row>
    <row r="39" spans="1:102" s="7" customFormat="1">
      <c r="A39" s="27">
        <v>5</v>
      </c>
      <c r="B39" s="90" t="s">
        <v>2353</v>
      </c>
      <c r="C39" s="41">
        <v>1971</v>
      </c>
      <c r="D39" s="55"/>
      <c r="E39" s="91" t="s">
        <v>323</v>
      </c>
      <c r="F39" s="55">
        <v>2</v>
      </c>
      <c r="G39" s="55">
        <v>2</v>
      </c>
      <c r="H39" s="204">
        <v>511.5</v>
      </c>
      <c r="I39" s="204">
        <v>511.5</v>
      </c>
      <c r="J39" s="204">
        <v>511.5</v>
      </c>
      <c r="K39" s="204">
        <v>33</v>
      </c>
      <c r="L39" s="189">
        <f>'Форма 2'!C43</f>
        <v>1226663.9550000001</v>
      </c>
      <c r="M39" s="190">
        <v>0</v>
      </c>
      <c r="N39" s="190">
        <v>0</v>
      </c>
      <c r="O39" s="190">
        <v>0</v>
      </c>
      <c r="P39" s="189">
        <f t="shared" si="21"/>
        <v>1226663.9550000001</v>
      </c>
      <c r="Q39" s="191">
        <f t="shared" si="22"/>
        <v>2398.17</v>
      </c>
      <c r="R39" s="191">
        <f t="shared" si="23"/>
        <v>2398.17</v>
      </c>
      <c r="S39" s="90" t="s">
        <v>33</v>
      </c>
      <c r="T39" s="27" t="s">
        <v>35</v>
      </c>
      <c r="U39" s="9"/>
      <c r="V39" s="9"/>
      <c r="W39" s="368"/>
      <c r="X39" s="368"/>
      <c r="Y39" s="368"/>
      <c r="Z39" s="368"/>
      <c r="AA39" s="368"/>
      <c r="AB39" s="368"/>
      <c r="AC39" s="368"/>
      <c r="AD39" s="368"/>
      <c r="AE39" s="368"/>
      <c r="AF39" s="368"/>
      <c r="AG39" s="368"/>
      <c r="AH39" s="368"/>
      <c r="AI39" s="368"/>
      <c r="AJ39" s="368"/>
      <c r="AK39" s="368"/>
      <c r="AL39" s="368"/>
      <c r="AM39" s="368"/>
      <c r="AN39" s="368"/>
      <c r="AO39" s="368"/>
      <c r="AP39" s="368"/>
      <c r="AQ39" s="368"/>
      <c r="AR39" s="368"/>
      <c r="AS39" s="368"/>
      <c r="AT39" s="368"/>
      <c r="AU39" s="368"/>
      <c r="AV39" s="368"/>
      <c r="AW39" s="368"/>
      <c r="AX39" s="368"/>
      <c r="AY39" s="368"/>
      <c r="AZ39" s="368"/>
      <c r="BA39" s="368"/>
      <c r="BB39" s="368"/>
      <c r="BC39" s="368"/>
      <c r="BD39" s="368"/>
      <c r="BE39" s="368"/>
      <c r="BF39" s="368"/>
      <c r="BG39" s="368"/>
      <c r="BH39" s="368"/>
      <c r="BI39" s="368"/>
      <c r="BJ39" s="368"/>
      <c r="BK39" s="368"/>
      <c r="BL39" s="368"/>
      <c r="BM39" s="368"/>
      <c r="BN39" s="368"/>
      <c r="BO39" s="368"/>
      <c r="BP39" s="368"/>
      <c r="BQ39" s="368"/>
      <c r="BR39" s="368"/>
      <c r="BS39" s="368"/>
      <c r="BT39" s="368"/>
      <c r="BU39" s="368"/>
      <c r="BV39" s="368"/>
      <c r="BW39" s="368"/>
      <c r="BX39" s="368"/>
      <c r="BY39" s="368"/>
      <c r="BZ39" s="368"/>
      <c r="CA39" s="368"/>
      <c r="CB39" s="368"/>
      <c r="CC39" s="368"/>
      <c r="CD39" s="368"/>
      <c r="CE39" s="368"/>
      <c r="CF39" s="368"/>
      <c r="CG39" s="368"/>
      <c r="CH39" s="368"/>
      <c r="CI39" s="368"/>
      <c r="CJ39" s="368"/>
      <c r="CK39" s="368"/>
      <c r="CL39" s="368"/>
      <c r="CM39" s="368"/>
      <c r="CN39" s="368"/>
      <c r="CO39" s="368"/>
      <c r="CP39" s="368"/>
      <c r="CQ39" s="368"/>
      <c r="CR39" s="368"/>
      <c r="CS39" s="368"/>
      <c r="CT39" s="368"/>
      <c r="CU39" s="368"/>
      <c r="CV39" s="368"/>
      <c r="CW39" s="368"/>
      <c r="CX39" s="368"/>
    </row>
    <row r="40" spans="1:102" s="7" customFormat="1">
      <c r="A40" s="27">
        <v>6</v>
      </c>
      <c r="B40" s="90" t="s">
        <v>2350</v>
      </c>
      <c r="C40" s="41">
        <v>1971</v>
      </c>
      <c r="D40" s="41">
        <v>2010</v>
      </c>
      <c r="E40" s="104" t="s">
        <v>28</v>
      </c>
      <c r="F40" s="55">
        <v>2</v>
      </c>
      <c r="G40" s="55">
        <v>2</v>
      </c>
      <c r="H40" s="204">
        <v>450.6</v>
      </c>
      <c r="I40" s="204">
        <v>450.6</v>
      </c>
      <c r="J40" s="204">
        <v>450.6</v>
      </c>
      <c r="K40" s="204">
        <v>19</v>
      </c>
      <c r="L40" s="189">
        <f>'Форма 2'!C44</f>
        <v>4193085.3360000006</v>
      </c>
      <c r="M40" s="190">
        <v>0</v>
      </c>
      <c r="N40" s="190">
        <v>0</v>
      </c>
      <c r="O40" s="190">
        <v>0</v>
      </c>
      <c r="P40" s="189">
        <f t="shared" si="21"/>
        <v>4193085.3360000006</v>
      </c>
      <c r="Q40" s="191">
        <f t="shared" si="22"/>
        <v>9305.5600000000013</v>
      </c>
      <c r="R40" s="191">
        <f t="shared" si="23"/>
        <v>9305.5600000000013</v>
      </c>
      <c r="S40" s="90" t="s">
        <v>33</v>
      </c>
      <c r="T40" s="27" t="s">
        <v>35</v>
      </c>
      <c r="U40" s="9"/>
      <c r="V40" s="9"/>
      <c r="W40" s="368"/>
      <c r="X40" s="368"/>
      <c r="Y40" s="368"/>
      <c r="Z40" s="368"/>
      <c r="AA40" s="368"/>
      <c r="AB40" s="368"/>
      <c r="AC40" s="368"/>
      <c r="AD40" s="368"/>
      <c r="AE40" s="368"/>
      <c r="AF40" s="368"/>
      <c r="AG40" s="368"/>
      <c r="AH40" s="368"/>
      <c r="AI40" s="368"/>
      <c r="AJ40" s="368"/>
      <c r="AK40" s="368"/>
      <c r="AL40" s="368"/>
      <c r="AM40" s="368"/>
      <c r="AN40" s="368"/>
      <c r="AO40" s="368"/>
      <c r="AP40" s="368"/>
      <c r="AQ40" s="368"/>
      <c r="AR40" s="368"/>
      <c r="AS40" s="368"/>
      <c r="AT40" s="368"/>
      <c r="AU40" s="368"/>
      <c r="AV40" s="368"/>
      <c r="AW40" s="368"/>
      <c r="AX40" s="368"/>
      <c r="AY40" s="368"/>
      <c r="AZ40" s="368"/>
      <c r="BA40" s="368"/>
      <c r="BB40" s="368"/>
      <c r="BC40" s="368"/>
      <c r="BD40" s="368"/>
      <c r="BE40" s="368"/>
      <c r="BF40" s="368"/>
      <c r="BG40" s="368"/>
      <c r="BH40" s="368"/>
      <c r="BI40" s="368"/>
      <c r="BJ40" s="368"/>
      <c r="BK40" s="368"/>
      <c r="BL40" s="368"/>
      <c r="BM40" s="368"/>
      <c r="BN40" s="368"/>
      <c r="BO40" s="368"/>
      <c r="BP40" s="368"/>
      <c r="BQ40" s="368"/>
      <c r="BR40" s="368"/>
      <c r="BS40" s="368"/>
      <c r="BT40" s="368"/>
      <c r="BU40" s="368"/>
      <c r="BV40" s="368"/>
      <c r="BW40" s="368"/>
      <c r="BX40" s="368"/>
      <c r="BY40" s="368"/>
      <c r="BZ40" s="368"/>
      <c r="CA40" s="368"/>
      <c r="CB40" s="368"/>
      <c r="CC40" s="368"/>
      <c r="CD40" s="368"/>
      <c r="CE40" s="368"/>
      <c r="CF40" s="368"/>
      <c r="CG40" s="368"/>
      <c r="CH40" s="368"/>
      <c r="CI40" s="368"/>
      <c r="CJ40" s="368"/>
      <c r="CK40" s="368"/>
      <c r="CL40" s="368"/>
      <c r="CM40" s="368"/>
      <c r="CN40" s="368"/>
      <c r="CO40" s="368"/>
      <c r="CP40" s="368"/>
      <c r="CQ40" s="368"/>
      <c r="CR40" s="368"/>
      <c r="CS40" s="368"/>
      <c r="CT40" s="368"/>
      <c r="CU40" s="368"/>
      <c r="CV40" s="368"/>
      <c r="CW40" s="368"/>
      <c r="CX40" s="368"/>
    </row>
    <row r="41" spans="1:102">
      <c r="A41" s="27">
        <v>7</v>
      </c>
      <c r="B41" s="90" t="s">
        <v>2757</v>
      </c>
      <c r="C41" s="55">
        <v>1972</v>
      </c>
      <c r="D41" s="55"/>
      <c r="E41" s="104" t="s">
        <v>28</v>
      </c>
      <c r="F41" s="55">
        <v>2</v>
      </c>
      <c r="G41" s="55">
        <v>3</v>
      </c>
      <c r="H41" s="188">
        <v>981.2</v>
      </c>
      <c r="I41" s="188">
        <v>981.2</v>
      </c>
      <c r="J41" s="188">
        <v>900.1</v>
      </c>
      <c r="K41" s="188">
        <v>43</v>
      </c>
      <c r="L41" s="189">
        <f>'Форма 2'!C45</f>
        <v>9130615.472000001</v>
      </c>
      <c r="M41" s="190">
        <v>0</v>
      </c>
      <c r="N41" s="190">
        <v>0</v>
      </c>
      <c r="O41" s="190">
        <v>0</v>
      </c>
      <c r="P41" s="189">
        <f t="shared" si="21"/>
        <v>9130615.472000001</v>
      </c>
      <c r="Q41" s="191">
        <f t="shared" si="22"/>
        <v>9305.5600000000013</v>
      </c>
      <c r="R41" s="191">
        <f t="shared" si="23"/>
        <v>9305.5600000000013</v>
      </c>
      <c r="S41" s="90" t="s">
        <v>33</v>
      </c>
      <c r="T41" s="27" t="s">
        <v>34</v>
      </c>
    </row>
    <row r="42" spans="1:102">
      <c r="A42" s="27">
        <v>8</v>
      </c>
      <c r="B42" s="90" t="s">
        <v>2354</v>
      </c>
      <c r="C42" s="41">
        <v>1973</v>
      </c>
      <c r="D42" s="41" t="s">
        <v>324</v>
      </c>
      <c r="E42" s="104" t="s">
        <v>28</v>
      </c>
      <c r="F42" s="55">
        <v>5</v>
      </c>
      <c r="G42" s="55">
        <v>4</v>
      </c>
      <c r="H42" s="204">
        <v>3293.87</v>
      </c>
      <c r="I42" s="204">
        <v>3293.87</v>
      </c>
      <c r="J42" s="205">
        <v>2776</v>
      </c>
      <c r="K42" s="204">
        <v>116</v>
      </c>
      <c r="L42" s="189">
        <f>'Форма 2'!C46</f>
        <v>13265336.773599999</v>
      </c>
      <c r="M42" s="190">
        <v>0</v>
      </c>
      <c r="N42" s="190">
        <v>0</v>
      </c>
      <c r="O42" s="190">
        <v>0</v>
      </c>
      <c r="P42" s="189">
        <f t="shared" si="21"/>
        <v>13265336.773599999</v>
      </c>
      <c r="Q42" s="191">
        <f t="shared" si="22"/>
        <v>4027.2799999999997</v>
      </c>
      <c r="R42" s="191">
        <f t="shared" si="23"/>
        <v>4027.2799999999997</v>
      </c>
      <c r="S42" s="90" t="s">
        <v>33</v>
      </c>
      <c r="T42" s="27" t="s">
        <v>35</v>
      </c>
    </row>
    <row r="43" spans="1:102">
      <c r="A43" s="27">
        <v>9</v>
      </c>
      <c r="B43" s="90" t="s">
        <v>2355</v>
      </c>
      <c r="C43" s="41">
        <v>1977</v>
      </c>
      <c r="D43" s="55"/>
      <c r="E43" s="104" t="s">
        <v>28</v>
      </c>
      <c r="F43" s="55">
        <v>5</v>
      </c>
      <c r="G43" s="11">
        <v>4</v>
      </c>
      <c r="H43" s="204">
        <v>3353.2</v>
      </c>
      <c r="I43" s="204">
        <v>3353.2</v>
      </c>
      <c r="J43" s="204">
        <v>2683.8</v>
      </c>
      <c r="K43" s="204">
        <v>106</v>
      </c>
      <c r="L43" s="189">
        <f>'Форма 2'!C47</f>
        <v>3151002.04</v>
      </c>
      <c r="M43" s="190">
        <v>0</v>
      </c>
      <c r="N43" s="190">
        <v>0</v>
      </c>
      <c r="O43" s="190">
        <v>0</v>
      </c>
      <c r="P43" s="189">
        <f t="shared" si="21"/>
        <v>3151002.04</v>
      </c>
      <c r="Q43" s="191">
        <f t="shared" si="22"/>
        <v>939.7</v>
      </c>
      <c r="R43" s="191">
        <f t="shared" si="23"/>
        <v>939.7</v>
      </c>
      <c r="S43" s="90" t="s">
        <v>33</v>
      </c>
      <c r="T43" s="27" t="s">
        <v>2982</v>
      </c>
    </row>
    <row r="44" spans="1:102">
      <c r="A44" s="27">
        <v>10</v>
      </c>
      <c r="B44" s="90" t="s">
        <v>4299</v>
      </c>
      <c r="C44" s="41">
        <v>1974</v>
      </c>
      <c r="D44" s="41">
        <v>2005</v>
      </c>
      <c r="E44" s="104" t="s">
        <v>28</v>
      </c>
      <c r="F44" s="55">
        <v>5</v>
      </c>
      <c r="G44" s="11">
        <v>4</v>
      </c>
      <c r="H44" s="204">
        <v>3329.6</v>
      </c>
      <c r="I44" s="204">
        <v>3329.6</v>
      </c>
      <c r="J44" s="204">
        <v>2766.9</v>
      </c>
      <c r="K44" s="204">
        <v>140</v>
      </c>
      <c r="L44" s="189">
        <f>'Форма 2'!C48</f>
        <v>4871537.76</v>
      </c>
      <c r="M44" s="190">
        <v>0</v>
      </c>
      <c r="N44" s="190">
        <v>0</v>
      </c>
      <c r="O44" s="190">
        <v>0</v>
      </c>
      <c r="P44" s="189">
        <f t="shared" si="21"/>
        <v>4871537.76</v>
      </c>
      <c r="Q44" s="191">
        <f t="shared" si="22"/>
        <v>1463.1</v>
      </c>
      <c r="R44" s="191">
        <f t="shared" si="23"/>
        <v>1463.1</v>
      </c>
      <c r="S44" s="90" t="s">
        <v>33</v>
      </c>
      <c r="T44" s="27" t="s">
        <v>34</v>
      </c>
    </row>
    <row r="45" spans="1:102">
      <c r="A45" s="27">
        <v>11</v>
      </c>
      <c r="B45" s="90" t="s">
        <v>2362</v>
      </c>
      <c r="C45" s="11">
        <v>1976</v>
      </c>
      <c r="D45" s="278">
        <v>2019</v>
      </c>
      <c r="E45" s="104" t="s">
        <v>28</v>
      </c>
      <c r="F45" s="55">
        <v>5</v>
      </c>
      <c r="G45" s="55">
        <v>4</v>
      </c>
      <c r="H45" s="206">
        <v>3519.3</v>
      </c>
      <c r="I45" s="206">
        <v>3519.3</v>
      </c>
      <c r="J45" s="207">
        <v>3144.82</v>
      </c>
      <c r="K45" s="188">
        <v>136</v>
      </c>
      <c r="L45" s="189">
        <f>'Форма 2'!C49</f>
        <v>4326627.4200000009</v>
      </c>
      <c r="M45" s="190">
        <v>0</v>
      </c>
      <c r="N45" s="190">
        <v>0</v>
      </c>
      <c r="O45" s="190">
        <v>0</v>
      </c>
      <c r="P45" s="189">
        <f t="shared" si="21"/>
        <v>4326627.4200000009</v>
      </c>
      <c r="Q45" s="191">
        <f t="shared" si="22"/>
        <v>1229.4000000000001</v>
      </c>
      <c r="R45" s="191">
        <f t="shared" si="23"/>
        <v>1229.4000000000001</v>
      </c>
      <c r="S45" s="90" t="s">
        <v>33</v>
      </c>
      <c r="T45" s="55" t="s">
        <v>35</v>
      </c>
    </row>
    <row r="46" spans="1:102" s="7" customFormat="1">
      <c r="A46" s="160">
        <v>12</v>
      </c>
      <c r="B46" s="90" t="s">
        <v>4661</v>
      </c>
      <c r="C46" s="41">
        <v>1981</v>
      </c>
      <c r="D46" s="41"/>
      <c r="E46" s="104" t="s">
        <v>335</v>
      </c>
      <c r="F46" s="55">
        <v>5</v>
      </c>
      <c r="G46" s="11">
        <v>6</v>
      </c>
      <c r="H46" s="204">
        <v>4506</v>
      </c>
      <c r="I46" s="204">
        <v>4506</v>
      </c>
      <c r="J46" s="204">
        <v>4224</v>
      </c>
      <c r="K46" s="204">
        <v>151</v>
      </c>
      <c r="L46" s="189">
        <f>'Форма 2'!C50</f>
        <v>5539676.4000000004</v>
      </c>
      <c r="M46" s="190">
        <v>0</v>
      </c>
      <c r="N46" s="190">
        <v>0</v>
      </c>
      <c r="O46" s="190">
        <v>0</v>
      </c>
      <c r="P46" s="189">
        <f t="shared" si="21"/>
        <v>5539676.4000000004</v>
      </c>
      <c r="Q46" s="191">
        <f t="shared" si="22"/>
        <v>1229.4000000000001</v>
      </c>
      <c r="R46" s="191">
        <f t="shared" si="23"/>
        <v>1229.4000000000001</v>
      </c>
      <c r="S46" s="90" t="s">
        <v>33</v>
      </c>
      <c r="T46" s="27" t="s">
        <v>34</v>
      </c>
      <c r="U46" s="9"/>
      <c r="V46" s="9"/>
      <c r="W46" s="368"/>
      <c r="X46" s="368"/>
      <c r="Y46" s="368"/>
      <c r="Z46" s="368"/>
      <c r="AA46" s="368"/>
      <c r="AB46" s="368"/>
      <c r="AC46" s="368"/>
      <c r="AD46" s="368"/>
      <c r="AE46" s="368"/>
      <c r="AF46" s="368"/>
      <c r="AG46" s="368"/>
      <c r="AH46" s="368"/>
      <c r="AI46" s="368"/>
      <c r="AJ46" s="368"/>
      <c r="AK46" s="368"/>
      <c r="AL46" s="368"/>
      <c r="AM46" s="368"/>
      <c r="AN46" s="368"/>
      <c r="AO46" s="368"/>
      <c r="AP46" s="368"/>
      <c r="AQ46" s="368"/>
      <c r="AR46" s="368"/>
      <c r="AS46" s="368"/>
      <c r="AT46" s="368"/>
      <c r="AU46" s="368"/>
      <c r="AV46" s="368"/>
      <c r="AW46" s="368"/>
      <c r="AX46" s="368"/>
      <c r="AY46" s="368"/>
      <c r="AZ46" s="368"/>
      <c r="BA46" s="368"/>
      <c r="BB46" s="368"/>
      <c r="BC46" s="368"/>
      <c r="BD46" s="368"/>
      <c r="BE46" s="368"/>
      <c r="BF46" s="368"/>
      <c r="BG46" s="368"/>
      <c r="BH46" s="368"/>
      <c r="BI46" s="368"/>
      <c r="BJ46" s="368"/>
      <c r="BK46" s="368"/>
      <c r="BL46" s="368"/>
      <c r="BM46" s="368"/>
      <c r="BN46" s="368"/>
      <c r="BO46" s="368"/>
      <c r="BP46" s="368"/>
      <c r="BQ46" s="368"/>
      <c r="BR46" s="368"/>
      <c r="BS46" s="368"/>
      <c r="BT46" s="368"/>
      <c r="BU46" s="368"/>
      <c r="BV46" s="368"/>
      <c r="BW46" s="368"/>
      <c r="BX46" s="368"/>
      <c r="BY46" s="368"/>
      <c r="BZ46" s="368"/>
      <c r="CA46" s="368"/>
      <c r="CB46" s="368"/>
      <c r="CC46" s="368"/>
      <c r="CD46" s="368"/>
      <c r="CE46" s="368"/>
      <c r="CF46" s="368"/>
      <c r="CG46" s="368"/>
      <c r="CH46" s="368"/>
      <c r="CI46" s="368"/>
      <c r="CJ46" s="368"/>
      <c r="CK46" s="368"/>
      <c r="CL46" s="368"/>
      <c r="CM46" s="368"/>
      <c r="CN46" s="368"/>
      <c r="CO46" s="368"/>
      <c r="CP46" s="368"/>
      <c r="CQ46" s="368"/>
      <c r="CR46" s="368"/>
      <c r="CS46" s="368"/>
      <c r="CT46" s="368"/>
      <c r="CU46" s="368"/>
      <c r="CV46" s="368"/>
      <c r="CW46" s="368"/>
      <c r="CX46" s="368"/>
    </row>
    <row r="47" spans="1:102" s="7" customFormat="1" ht="15.75">
      <c r="A47" s="181"/>
      <c r="B47" s="165" t="s">
        <v>4689</v>
      </c>
      <c r="C47" s="115"/>
      <c r="D47" s="56"/>
      <c r="E47" s="22"/>
      <c r="F47" s="56"/>
      <c r="G47" s="56"/>
      <c r="H47" s="51">
        <f t="shared" ref="H47:K47" si="24">SUM(H48:H79)</f>
        <v>149833.00000000006</v>
      </c>
      <c r="I47" s="51">
        <f t="shared" si="24"/>
        <v>132755</v>
      </c>
      <c r="J47" s="51">
        <f t="shared" si="24"/>
        <v>109428.49999999999</v>
      </c>
      <c r="K47" s="51">
        <f t="shared" si="24"/>
        <v>8161</v>
      </c>
      <c r="L47" s="51">
        <f>SUM(L48:L79)</f>
        <v>262831557.14000002</v>
      </c>
      <c r="M47" s="20"/>
      <c r="N47" s="20"/>
      <c r="O47" s="20"/>
      <c r="P47" s="51"/>
      <c r="Q47" s="128"/>
      <c r="R47" s="128"/>
      <c r="S47" s="20"/>
      <c r="T47" s="21"/>
      <c r="U47" s="9"/>
      <c r="V47" s="9"/>
      <c r="W47" s="368"/>
      <c r="X47" s="368"/>
      <c r="Y47" s="368"/>
      <c r="Z47" s="368"/>
      <c r="AA47" s="368"/>
      <c r="AB47" s="368"/>
      <c r="AC47" s="368"/>
      <c r="AD47" s="368"/>
      <c r="AE47" s="368"/>
      <c r="AF47" s="368"/>
      <c r="AG47" s="368"/>
      <c r="AH47" s="368"/>
      <c r="AI47" s="368"/>
      <c r="AJ47" s="368"/>
      <c r="AK47" s="368"/>
      <c r="AL47" s="368"/>
      <c r="AM47" s="368"/>
      <c r="AN47" s="368"/>
      <c r="AO47" s="368"/>
      <c r="AP47" s="368"/>
      <c r="AQ47" s="368"/>
      <c r="AR47" s="368"/>
      <c r="AS47" s="368"/>
      <c r="AT47" s="368"/>
      <c r="AU47" s="368"/>
      <c r="AV47" s="368"/>
      <c r="AW47" s="368"/>
      <c r="AX47" s="368"/>
      <c r="AY47" s="368"/>
      <c r="AZ47" s="368"/>
      <c r="BA47" s="368"/>
      <c r="BB47" s="368"/>
      <c r="BC47" s="368"/>
      <c r="BD47" s="368"/>
      <c r="BE47" s="368"/>
      <c r="BF47" s="368"/>
      <c r="BG47" s="368"/>
      <c r="BH47" s="368"/>
      <c r="BI47" s="368"/>
      <c r="BJ47" s="368"/>
      <c r="BK47" s="368"/>
      <c r="BL47" s="368"/>
      <c r="BM47" s="368"/>
      <c r="BN47" s="368"/>
      <c r="BO47" s="368"/>
      <c r="BP47" s="368"/>
      <c r="BQ47" s="368"/>
      <c r="BR47" s="368"/>
      <c r="BS47" s="368"/>
      <c r="BT47" s="368"/>
      <c r="BU47" s="368"/>
      <c r="BV47" s="368"/>
      <c r="BW47" s="368"/>
      <c r="BX47" s="368"/>
      <c r="BY47" s="368"/>
      <c r="BZ47" s="368"/>
      <c r="CA47" s="368"/>
      <c r="CB47" s="368"/>
      <c r="CC47" s="368"/>
      <c r="CD47" s="368"/>
      <c r="CE47" s="368"/>
      <c r="CF47" s="368"/>
      <c r="CG47" s="368"/>
      <c r="CH47" s="368"/>
      <c r="CI47" s="368"/>
      <c r="CJ47" s="368"/>
      <c r="CK47" s="368"/>
      <c r="CL47" s="368"/>
      <c r="CM47" s="368"/>
      <c r="CN47" s="368"/>
      <c r="CO47" s="368"/>
      <c r="CP47" s="368"/>
      <c r="CQ47" s="368"/>
      <c r="CR47" s="368"/>
      <c r="CS47" s="368"/>
      <c r="CT47" s="368"/>
      <c r="CU47" s="368"/>
      <c r="CV47" s="368"/>
      <c r="CW47" s="368"/>
      <c r="CX47" s="368"/>
    </row>
    <row r="48" spans="1:102" s="7" customFormat="1">
      <c r="A48" s="137">
        <v>1</v>
      </c>
      <c r="B48" s="109" t="s">
        <v>3253</v>
      </c>
      <c r="C48" s="209">
        <v>1957</v>
      </c>
      <c r="D48" s="209">
        <v>1957</v>
      </c>
      <c r="E48" s="104" t="s">
        <v>28</v>
      </c>
      <c r="F48" s="55">
        <v>5</v>
      </c>
      <c r="G48" s="55">
        <v>4</v>
      </c>
      <c r="H48" s="190">
        <v>4393</v>
      </c>
      <c r="I48" s="190">
        <v>4144</v>
      </c>
      <c r="J48" s="190">
        <v>3763.1</v>
      </c>
      <c r="K48" s="190">
        <v>122</v>
      </c>
      <c r="L48" s="189">
        <f>'Форма 2'!C52</f>
        <v>31544873.919999998</v>
      </c>
      <c r="M48" s="190">
        <v>0</v>
      </c>
      <c r="N48" s="190">
        <v>0</v>
      </c>
      <c r="O48" s="190">
        <v>0</v>
      </c>
      <c r="P48" s="189">
        <f t="shared" si="21"/>
        <v>31544873.919999998</v>
      </c>
      <c r="Q48" s="191">
        <f t="shared" si="22"/>
        <v>7612.1799999999994</v>
      </c>
      <c r="R48" s="191">
        <f t="shared" si="23"/>
        <v>7612.1799999999994</v>
      </c>
      <c r="S48" s="90" t="s">
        <v>33</v>
      </c>
      <c r="T48" s="55" t="s">
        <v>34</v>
      </c>
      <c r="U48" s="9"/>
      <c r="V48" s="9"/>
      <c r="W48" s="368"/>
      <c r="X48" s="368"/>
      <c r="Y48" s="368"/>
      <c r="Z48" s="368"/>
      <c r="AA48" s="368"/>
      <c r="AB48" s="368"/>
      <c r="AC48" s="368"/>
      <c r="AD48" s="368"/>
      <c r="AE48" s="368"/>
      <c r="AF48" s="368"/>
      <c r="AG48" s="368"/>
      <c r="AH48" s="368"/>
      <c r="AI48" s="368"/>
      <c r="AJ48" s="368"/>
      <c r="AK48" s="368"/>
      <c r="AL48" s="368"/>
      <c r="AM48" s="368"/>
      <c r="AN48" s="368"/>
      <c r="AO48" s="368"/>
      <c r="AP48" s="368"/>
      <c r="AQ48" s="368"/>
      <c r="AR48" s="368"/>
      <c r="AS48" s="368"/>
      <c r="AT48" s="368"/>
      <c r="AU48" s="368"/>
      <c r="AV48" s="368"/>
      <c r="AW48" s="368"/>
      <c r="AX48" s="368"/>
      <c r="AY48" s="368"/>
      <c r="AZ48" s="368"/>
      <c r="BA48" s="368"/>
      <c r="BB48" s="368"/>
      <c r="BC48" s="368"/>
      <c r="BD48" s="368"/>
      <c r="BE48" s="368"/>
      <c r="BF48" s="368"/>
      <c r="BG48" s="368"/>
      <c r="BH48" s="368"/>
      <c r="BI48" s="368"/>
      <c r="BJ48" s="368"/>
      <c r="BK48" s="368"/>
      <c r="BL48" s="368"/>
      <c r="BM48" s="368"/>
      <c r="BN48" s="368"/>
      <c r="BO48" s="368"/>
      <c r="BP48" s="368"/>
      <c r="BQ48" s="368"/>
      <c r="BR48" s="368"/>
      <c r="BS48" s="368"/>
      <c r="BT48" s="368"/>
      <c r="BU48" s="368"/>
      <c r="BV48" s="368"/>
      <c r="BW48" s="368"/>
      <c r="BX48" s="368"/>
      <c r="BY48" s="368"/>
      <c r="BZ48" s="368"/>
      <c r="CA48" s="368"/>
      <c r="CB48" s="368"/>
      <c r="CC48" s="368"/>
      <c r="CD48" s="368"/>
      <c r="CE48" s="368"/>
      <c r="CF48" s="368"/>
      <c r="CG48" s="368"/>
      <c r="CH48" s="368"/>
      <c r="CI48" s="368"/>
      <c r="CJ48" s="368"/>
      <c r="CK48" s="368"/>
      <c r="CL48" s="368"/>
      <c r="CM48" s="368"/>
      <c r="CN48" s="368"/>
      <c r="CO48" s="368"/>
      <c r="CP48" s="368"/>
      <c r="CQ48" s="368"/>
      <c r="CR48" s="368"/>
      <c r="CS48" s="368"/>
      <c r="CT48" s="368"/>
      <c r="CU48" s="368"/>
      <c r="CV48" s="368"/>
      <c r="CW48" s="368"/>
      <c r="CX48" s="368"/>
    </row>
    <row r="49" spans="1:102">
      <c r="A49" s="27">
        <v>2</v>
      </c>
      <c r="B49" s="109" t="s">
        <v>4301</v>
      </c>
      <c r="C49" s="209">
        <v>1953</v>
      </c>
      <c r="D49" s="209">
        <v>1953</v>
      </c>
      <c r="E49" s="104" t="s">
        <v>28</v>
      </c>
      <c r="F49" s="55">
        <v>5</v>
      </c>
      <c r="G49" s="55">
        <v>6</v>
      </c>
      <c r="H49" s="190">
        <v>5943.4</v>
      </c>
      <c r="I49" s="190">
        <v>4994.6000000000004</v>
      </c>
      <c r="J49" s="190">
        <v>3860.8</v>
      </c>
      <c r="K49" s="190">
        <v>130</v>
      </c>
      <c r="L49" s="189">
        <f>'Форма 2'!C53</f>
        <v>25467864.968000006</v>
      </c>
      <c r="M49" s="190">
        <v>0</v>
      </c>
      <c r="N49" s="190">
        <v>0</v>
      </c>
      <c r="O49" s="190">
        <v>0</v>
      </c>
      <c r="P49" s="189">
        <f t="shared" si="21"/>
        <v>25467864.968000006</v>
      </c>
      <c r="Q49" s="191">
        <f t="shared" si="22"/>
        <v>5099.0800000000008</v>
      </c>
      <c r="R49" s="191">
        <f t="shared" si="23"/>
        <v>5099.0800000000008</v>
      </c>
      <c r="S49" s="90" t="s">
        <v>33</v>
      </c>
      <c r="T49" s="55" t="s">
        <v>34</v>
      </c>
    </row>
    <row r="50" spans="1:102">
      <c r="A50" s="27">
        <v>3</v>
      </c>
      <c r="B50" s="109" t="s">
        <v>4300</v>
      </c>
      <c r="C50" s="209">
        <v>1930</v>
      </c>
      <c r="D50" s="209"/>
      <c r="E50" s="104" t="s">
        <v>335</v>
      </c>
      <c r="F50" s="55">
        <v>4</v>
      </c>
      <c r="G50" s="55">
        <v>5</v>
      </c>
      <c r="H50" s="190">
        <v>3138.8</v>
      </c>
      <c r="I50" s="190">
        <v>2828.5</v>
      </c>
      <c r="J50" s="190">
        <v>2503.1</v>
      </c>
      <c r="K50" s="190">
        <v>149</v>
      </c>
      <c r="L50" s="189">
        <f>'Форма 2'!C54</f>
        <v>16852542.420000002</v>
      </c>
      <c r="M50" s="190">
        <v>0</v>
      </c>
      <c r="N50" s="190">
        <v>0</v>
      </c>
      <c r="O50" s="190">
        <v>0</v>
      </c>
      <c r="P50" s="189">
        <f t="shared" ref="P50" si="25">L50</f>
        <v>16852542.420000002</v>
      </c>
      <c r="Q50" s="191">
        <f t="shared" ref="Q50" si="26">L50/I50</f>
        <v>5958.1200000000008</v>
      </c>
      <c r="R50" s="191">
        <f t="shared" ref="R50" si="27">Q50</f>
        <v>5958.1200000000008</v>
      </c>
      <c r="S50" s="90" t="s">
        <v>33</v>
      </c>
      <c r="T50" s="55" t="s">
        <v>34</v>
      </c>
    </row>
    <row r="51" spans="1:102" s="9" customFormat="1">
      <c r="A51" s="27">
        <v>4</v>
      </c>
      <c r="B51" s="109" t="s">
        <v>45</v>
      </c>
      <c r="C51" s="210">
        <v>1991</v>
      </c>
      <c r="D51" s="210">
        <v>1991</v>
      </c>
      <c r="E51" s="211" t="s">
        <v>28</v>
      </c>
      <c r="F51" s="55">
        <v>5</v>
      </c>
      <c r="G51" s="210">
        <v>7</v>
      </c>
      <c r="H51" s="212">
        <v>6416.7</v>
      </c>
      <c r="I51" s="190">
        <v>5582.7</v>
      </c>
      <c r="J51" s="190">
        <v>5437.4</v>
      </c>
      <c r="K51" s="190">
        <v>278</v>
      </c>
      <c r="L51" s="189">
        <f>'Форма 2'!C55</f>
        <v>8168048.3699999992</v>
      </c>
      <c r="M51" s="190">
        <v>0</v>
      </c>
      <c r="N51" s="190">
        <v>0</v>
      </c>
      <c r="O51" s="190">
        <v>0</v>
      </c>
      <c r="P51" s="189">
        <f t="shared" si="21"/>
        <v>8168048.3699999992</v>
      </c>
      <c r="Q51" s="191">
        <f t="shared" si="22"/>
        <v>1463.1</v>
      </c>
      <c r="R51" s="191">
        <f t="shared" si="23"/>
        <v>1463.1</v>
      </c>
      <c r="S51" s="90" t="s">
        <v>33</v>
      </c>
      <c r="T51" s="55" t="s">
        <v>35</v>
      </c>
    </row>
    <row r="52" spans="1:102" s="7" customFormat="1">
      <c r="A52" s="27">
        <v>5</v>
      </c>
      <c r="B52" s="109" t="s">
        <v>53</v>
      </c>
      <c r="C52" s="209">
        <v>1975</v>
      </c>
      <c r="D52" s="209">
        <v>1975</v>
      </c>
      <c r="E52" s="104" t="s">
        <v>31</v>
      </c>
      <c r="F52" s="55">
        <v>5</v>
      </c>
      <c r="G52" s="55">
        <v>10</v>
      </c>
      <c r="H52" s="190">
        <v>7887.5</v>
      </c>
      <c r="I52" s="190">
        <v>6587.4</v>
      </c>
      <c r="J52" s="190">
        <v>6383</v>
      </c>
      <c r="K52" s="190">
        <v>355</v>
      </c>
      <c r="L52" s="189">
        <f>'Форма 2'!C56</f>
        <v>9638024.9400000013</v>
      </c>
      <c r="M52" s="190">
        <v>0</v>
      </c>
      <c r="N52" s="190">
        <v>0</v>
      </c>
      <c r="O52" s="190">
        <v>0</v>
      </c>
      <c r="P52" s="189">
        <f t="shared" si="21"/>
        <v>9638024.9400000013</v>
      </c>
      <c r="Q52" s="191">
        <f t="shared" si="22"/>
        <v>1463.1000000000004</v>
      </c>
      <c r="R52" s="191">
        <f t="shared" si="23"/>
        <v>1463.1000000000004</v>
      </c>
      <c r="S52" s="90" t="s">
        <v>33</v>
      </c>
      <c r="T52" s="55" t="s">
        <v>35</v>
      </c>
      <c r="U52" s="9"/>
      <c r="V52" s="9"/>
      <c r="W52" s="368"/>
      <c r="X52" s="368"/>
      <c r="Y52" s="368"/>
      <c r="Z52" s="368"/>
      <c r="AA52" s="368"/>
      <c r="AB52" s="368"/>
      <c r="AC52" s="368"/>
      <c r="AD52" s="368"/>
      <c r="AE52" s="368"/>
      <c r="AF52" s="368"/>
      <c r="AG52" s="368"/>
      <c r="AH52" s="368"/>
      <c r="AI52" s="368"/>
      <c r="AJ52" s="368"/>
      <c r="AK52" s="368"/>
      <c r="AL52" s="368"/>
      <c r="AM52" s="368"/>
      <c r="AN52" s="368"/>
      <c r="AO52" s="368"/>
      <c r="AP52" s="368"/>
      <c r="AQ52" s="368"/>
      <c r="AR52" s="368"/>
      <c r="AS52" s="368"/>
      <c r="AT52" s="368"/>
      <c r="AU52" s="368"/>
      <c r="AV52" s="368"/>
      <c r="AW52" s="368"/>
      <c r="AX52" s="368"/>
      <c r="AY52" s="368"/>
      <c r="AZ52" s="368"/>
      <c r="BA52" s="368"/>
      <c r="BB52" s="368"/>
      <c r="BC52" s="368"/>
      <c r="BD52" s="368"/>
      <c r="BE52" s="368"/>
      <c r="BF52" s="368"/>
      <c r="BG52" s="368"/>
      <c r="BH52" s="368"/>
      <c r="BI52" s="368"/>
      <c r="BJ52" s="368"/>
      <c r="BK52" s="368"/>
      <c r="BL52" s="368"/>
      <c r="BM52" s="368"/>
      <c r="BN52" s="368"/>
      <c r="BO52" s="368"/>
      <c r="BP52" s="368"/>
      <c r="BQ52" s="368"/>
      <c r="BR52" s="368"/>
      <c r="BS52" s="368"/>
      <c r="BT52" s="368"/>
      <c r="BU52" s="368"/>
      <c r="BV52" s="368"/>
      <c r="BW52" s="368"/>
      <c r="BX52" s="368"/>
      <c r="BY52" s="368"/>
      <c r="BZ52" s="368"/>
      <c r="CA52" s="368"/>
      <c r="CB52" s="368"/>
      <c r="CC52" s="368"/>
      <c r="CD52" s="368"/>
      <c r="CE52" s="368"/>
      <c r="CF52" s="368"/>
      <c r="CG52" s="368"/>
      <c r="CH52" s="368"/>
      <c r="CI52" s="368"/>
      <c r="CJ52" s="368"/>
      <c r="CK52" s="368"/>
      <c r="CL52" s="368"/>
      <c r="CM52" s="368"/>
      <c r="CN52" s="368"/>
      <c r="CO52" s="368"/>
      <c r="CP52" s="368"/>
      <c r="CQ52" s="368"/>
      <c r="CR52" s="368"/>
      <c r="CS52" s="368"/>
      <c r="CT52" s="368"/>
      <c r="CU52" s="368"/>
      <c r="CV52" s="368"/>
      <c r="CW52" s="368"/>
      <c r="CX52" s="368"/>
    </row>
    <row r="53" spans="1:102" s="7" customFormat="1">
      <c r="A53" s="27">
        <v>6</v>
      </c>
      <c r="B53" s="109" t="s">
        <v>4304</v>
      </c>
      <c r="C53" s="209">
        <v>1984</v>
      </c>
      <c r="D53" s="209">
        <v>1984</v>
      </c>
      <c r="E53" s="104" t="s">
        <v>30</v>
      </c>
      <c r="F53" s="55">
        <v>5</v>
      </c>
      <c r="G53" s="55">
        <v>7</v>
      </c>
      <c r="H53" s="190">
        <v>6236.4</v>
      </c>
      <c r="I53" s="190">
        <v>5155.8999999999996</v>
      </c>
      <c r="J53" s="190">
        <v>660.8</v>
      </c>
      <c r="K53" s="190">
        <v>260</v>
      </c>
      <c r="L53" s="189">
        <f>'Форма 2'!C57</f>
        <v>7543597.2899999991</v>
      </c>
      <c r="M53" s="190">
        <v>0</v>
      </c>
      <c r="N53" s="190">
        <v>0</v>
      </c>
      <c r="O53" s="190">
        <v>0</v>
      </c>
      <c r="P53" s="189">
        <f t="shared" si="21"/>
        <v>7543597.2899999991</v>
      </c>
      <c r="Q53" s="191">
        <f t="shared" si="22"/>
        <v>1463.1</v>
      </c>
      <c r="R53" s="191">
        <f t="shared" si="23"/>
        <v>1463.1</v>
      </c>
      <c r="S53" s="90" t="s">
        <v>33</v>
      </c>
      <c r="T53" s="55" t="s">
        <v>35</v>
      </c>
      <c r="U53" s="9"/>
      <c r="V53" s="9"/>
      <c r="W53" s="368"/>
      <c r="X53" s="368"/>
      <c r="Y53" s="368"/>
      <c r="Z53" s="368"/>
      <c r="AA53" s="368"/>
      <c r="AB53" s="368"/>
      <c r="AC53" s="368"/>
      <c r="AD53" s="368"/>
      <c r="AE53" s="368"/>
      <c r="AF53" s="368"/>
      <c r="AG53" s="368"/>
      <c r="AH53" s="368"/>
      <c r="AI53" s="368"/>
      <c r="AJ53" s="368"/>
      <c r="AK53" s="368"/>
      <c r="AL53" s="368"/>
      <c r="AM53" s="368"/>
      <c r="AN53" s="368"/>
      <c r="AO53" s="368"/>
      <c r="AP53" s="368"/>
      <c r="AQ53" s="368"/>
      <c r="AR53" s="368"/>
      <c r="AS53" s="368"/>
      <c r="AT53" s="368"/>
      <c r="AU53" s="368"/>
      <c r="AV53" s="368"/>
      <c r="AW53" s="368"/>
      <c r="AX53" s="368"/>
      <c r="AY53" s="368"/>
      <c r="AZ53" s="368"/>
      <c r="BA53" s="368"/>
      <c r="BB53" s="368"/>
      <c r="BC53" s="368"/>
      <c r="BD53" s="368"/>
      <c r="BE53" s="368"/>
      <c r="BF53" s="368"/>
      <c r="BG53" s="368"/>
      <c r="BH53" s="368"/>
      <c r="BI53" s="368"/>
      <c r="BJ53" s="368"/>
      <c r="BK53" s="368"/>
      <c r="BL53" s="368"/>
      <c r="BM53" s="368"/>
      <c r="BN53" s="368"/>
      <c r="BO53" s="368"/>
      <c r="BP53" s="368"/>
      <c r="BQ53" s="368"/>
      <c r="BR53" s="368"/>
      <c r="BS53" s="368"/>
      <c r="BT53" s="368"/>
      <c r="BU53" s="368"/>
      <c r="BV53" s="368"/>
      <c r="BW53" s="368"/>
      <c r="BX53" s="368"/>
      <c r="BY53" s="368"/>
      <c r="BZ53" s="368"/>
      <c r="CA53" s="368"/>
      <c r="CB53" s="368"/>
      <c r="CC53" s="368"/>
      <c r="CD53" s="368"/>
      <c r="CE53" s="368"/>
      <c r="CF53" s="368"/>
      <c r="CG53" s="368"/>
      <c r="CH53" s="368"/>
      <c r="CI53" s="368"/>
      <c r="CJ53" s="368"/>
      <c r="CK53" s="368"/>
      <c r="CL53" s="368"/>
      <c r="CM53" s="368"/>
      <c r="CN53" s="368"/>
      <c r="CO53" s="368"/>
      <c r="CP53" s="368"/>
      <c r="CQ53" s="368"/>
      <c r="CR53" s="368"/>
      <c r="CS53" s="368"/>
      <c r="CT53" s="368"/>
      <c r="CU53" s="368"/>
      <c r="CV53" s="368"/>
      <c r="CW53" s="368"/>
      <c r="CX53" s="368"/>
    </row>
    <row r="54" spans="1:102" s="7" customFormat="1">
      <c r="A54" s="27">
        <v>7</v>
      </c>
      <c r="B54" s="109" t="s">
        <v>81</v>
      </c>
      <c r="C54" s="55">
        <v>1978</v>
      </c>
      <c r="D54" s="12">
        <v>1978</v>
      </c>
      <c r="E54" s="104" t="s">
        <v>30</v>
      </c>
      <c r="F54" s="55">
        <v>5</v>
      </c>
      <c r="G54" s="55">
        <v>2</v>
      </c>
      <c r="H54" s="190">
        <v>3694</v>
      </c>
      <c r="I54" s="190">
        <v>3049.2</v>
      </c>
      <c r="J54" s="190">
        <v>3049.2</v>
      </c>
      <c r="K54" s="190">
        <v>300</v>
      </c>
      <c r="L54" s="189">
        <f>'Форма 2'!C58</f>
        <v>4461284.5199999996</v>
      </c>
      <c r="M54" s="190">
        <v>0</v>
      </c>
      <c r="N54" s="190">
        <v>0</v>
      </c>
      <c r="O54" s="190">
        <v>0</v>
      </c>
      <c r="P54" s="189">
        <f t="shared" si="21"/>
        <v>4461284.5199999996</v>
      </c>
      <c r="Q54" s="191">
        <f t="shared" si="22"/>
        <v>1463.1</v>
      </c>
      <c r="R54" s="191">
        <f t="shared" si="23"/>
        <v>1463.1</v>
      </c>
      <c r="S54" s="90" t="s">
        <v>33</v>
      </c>
      <c r="T54" s="55" t="s">
        <v>34</v>
      </c>
      <c r="U54" s="9"/>
      <c r="V54" s="9"/>
      <c r="W54" s="368"/>
      <c r="X54" s="368"/>
      <c r="Y54" s="368"/>
      <c r="Z54" s="368"/>
      <c r="AA54" s="368"/>
      <c r="AB54" s="368"/>
      <c r="AC54" s="368"/>
      <c r="AD54" s="368"/>
      <c r="AE54" s="368"/>
      <c r="AF54" s="368"/>
      <c r="AG54" s="368"/>
      <c r="AH54" s="368"/>
      <c r="AI54" s="368"/>
      <c r="AJ54" s="368"/>
      <c r="AK54" s="368"/>
      <c r="AL54" s="368"/>
      <c r="AM54" s="368"/>
      <c r="AN54" s="368"/>
      <c r="AO54" s="368"/>
      <c r="AP54" s="368"/>
      <c r="AQ54" s="368"/>
      <c r="AR54" s="368"/>
      <c r="AS54" s="368"/>
      <c r="AT54" s="368"/>
      <c r="AU54" s="368"/>
      <c r="AV54" s="368"/>
      <c r="AW54" s="368"/>
      <c r="AX54" s="368"/>
      <c r="AY54" s="368"/>
      <c r="AZ54" s="368"/>
      <c r="BA54" s="368"/>
      <c r="BB54" s="368"/>
      <c r="BC54" s="368"/>
      <c r="BD54" s="368"/>
      <c r="BE54" s="368"/>
      <c r="BF54" s="368"/>
      <c r="BG54" s="368"/>
      <c r="BH54" s="368"/>
      <c r="BI54" s="368"/>
      <c r="BJ54" s="368"/>
      <c r="BK54" s="368"/>
      <c r="BL54" s="368"/>
      <c r="BM54" s="368"/>
      <c r="BN54" s="368"/>
      <c r="BO54" s="368"/>
      <c r="BP54" s="368"/>
      <c r="BQ54" s="368"/>
      <c r="BR54" s="368"/>
      <c r="BS54" s="368"/>
      <c r="BT54" s="368"/>
      <c r="BU54" s="368"/>
      <c r="BV54" s="368"/>
      <c r="BW54" s="368"/>
      <c r="BX54" s="368"/>
      <c r="BY54" s="368"/>
      <c r="BZ54" s="368"/>
      <c r="CA54" s="368"/>
      <c r="CB54" s="368"/>
      <c r="CC54" s="368"/>
      <c r="CD54" s="368"/>
      <c r="CE54" s="368"/>
      <c r="CF54" s="368"/>
      <c r="CG54" s="368"/>
      <c r="CH54" s="368"/>
      <c r="CI54" s="368"/>
      <c r="CJ54" s="368"/>
      <c r="CK54" s="368"/>
      <c r="CL54" s="368"/>
      <c r="CM54" s="368"/>
      <c r="CN54" s="368"/>
      <c r="CO54" s="368"/>
      <c r="CP54" s="368"/>
      <c r="CQ54" s="368"/>
      <c r="CR54" s="368"/>
      <c r="CS54" s="368"/>
      <c r="CT54" s="368"/>
      <c r="CU54" s="368"/>
      <c r="CV54" s="368"/>
      <c r="CW54" s="368"/>
      <c r="CX54" s="368"/>
    </row>
    <row r="55" spans="1:102" s="7" customFormat="1">
      <c r="A55" s="27">
        <v>8</v>
      </c>
      <c r="B55" s="109" t="s">
        <v>64</v>
      </c>
      <c r="C55" s="209">
        <v>1973</v>
      </c>
      <c r="D55" s="209">
        <v>1973</v>
      </c>
      <c r="E55" s="104" t="s">
        <v>28</v>
      </c>
      <c r="F55" s="55">
        <v>5</v>
      </c>
      <c r="G55" s="55">
        <v>2</v>
      </c>
      <c r="H55" s="190">
        <v>4785.6000000000004</v>
      </c>
      <c r="I55" s="190">
        <v>4173.6000000000004</v>
      </c>
      <c r="J55" s="190">
        <v>3853.9</v>
      </c>
      <c r="K55" s="190">
        <v>368</v>
      </c>
      <c r="L55" s="189">
        <f>'Форма 2'!C59</f>
        <v>6106394.1600000011</v>
      </c>
      <c r="M55" s="190">
        <v>0</v>
      </c>
      <c r="N55" s="190">
        <v>0</v>
      </c>
      <c r="O55" s="190">
        <v>0</v>
      </c>
      <c r="P55" s="189">
        <f t="shared" si="21"/>
        <v>6106394.1600000011</v>
      </c>
      <c r="Q55" s="191">
        <f t="shared" si="22"/>
        <v>1463.1000000000001</v>
      </c>
      <c r="R55" s="191">
        <f t="shared" si="23"/>
        <v>1463.1000000000001</v>
      </c>
      <c r="S55" s="90" t="s">
        <v>33</v>
      </c>
      <c r="T55" s="55" t="s">
        <v>34</v>
      </c>
      <c r="U55" s="9"/>
      <c r="V55" s="9"/>
      <c r="W55" s="368"/>
      <c r="X55" s="368"/>
      <c r="Y55" s="368"/>
      <c r="Z55" s="368"/>
      <c r="AA55" s="368"/>
      <c r="AB55" s="368"/>
      <c r="AC55" s="368"/>
      <c r="AD55" s="368"/>
      <c r="AE55" s="368"/>
      <c r="AF55" s="368"/>
      <c r="AG55" s="368"/>
      <c r="AH55" s="368"/>
      <c r="AI55" s="368"/>
      <c r="AJ55" s="368"/>
      <c r="AK55" s="368"/>
      <c r="AL55" s="368"/>
      <c r="AM55" s="368"/>
      <c r="AN55" s="368"/>
      <c r="AO55" s="368"/>
      <c r="AP55" s="368"/>
      <c r="AQ55" s="368"/>
      <c r="AR55" s="368"/>
      <c r="AS55" s="368"/>
      <c r="AT55" s="368"/>
      <c r="AU55" s="368"/>
      <c r="AV55" s="368"/>
      <c r="AW55" s="368"/>
      <c r="AX55" s="368"/>
      <c r="AY55" s="368"/>
      <c r="AZ55" s="368"/>
      <c r="BA55" s="368"/>
      <c r="BB55" s="368"/>
      <c r="BC55" s="368"/>
      <c r="BD55" s="368"/>
      <c r="BE55" s="368"/>
      <c r="BF55" s="368"/>
      <c r="BG55" s="368"/>
      <c r="BH55" s="368"/>
      <c r="BI55" s="368"/>
      <c r="BJ55" s="368"/>
      <c r="BK55" s="368"/>
      <c r="BL55" s="368"/>
      <c r="BM55" s="368"/>
      <c r="BN55" s="368"/>
      <c r="BO55" s="368"/>
      <c r="BP55" s="368"/>
      <c r="BQ55" s="368"/>
      <c r="BR55" s="368"/>
      <c r="BS55" s="368"/>
      <c r="BT55" s="368"/>
      <c r="BU55" s="368"/>
      <c r="BV55" s="368"/>
      <c r="BW55" s="368"/>
      <c r="BX55" s="368"/>
      <c r="BY55" s="368"/>
      <c r="BZ55" s="368"/>
      <c r="CA55" s="368"/>
      <c r="CB55" s="368"/>
      <c r="CC55" s="368"/>
      <c r="CD55" s="368"/>
      <c r="CE55" s="368"/>
      <c r="CF55" s="368"/>
      <c r="CG55" s="368"/>
      <c r="CH55" s="368"/>
      <c r="CI55" s="368"/>
      <c r="CJ55" s="368"/>
      <c r="CK55" s="368"/>
      <c r="CL55" s="368"/>
      <c r="CM55" s="368"/>
      <c r="CN55" s="368"/>
      <c r="CO55" s="368"/>
      <c r="CP55" s="368"/>
      <c r="CQ55" s="368"/>
      <c r="CR55" s="368"/>
      <c r="CS55" s="368"/>
      <c r="CT55" s="368"/>
      <c r="CU55" s="368"/>
      <c r="CV55" s="368"/>
      <c r="CW55" s="368"/>
      <c r="CX55" s="368"/>
    </row>
    <row r="56" spans="1:102" s="7" customFormat="1">
      <c r="A56" s="27">
        <v>9</v>
      </c>
      <c r="B56" s="109" t="s">
        <v>65</v>
      </c>
      <c r="C56" s="209">
        <v>1977</v>
      </c>
      <c r="D56" s="209">
        <v>1977</v>
      </c>
      <c r="E56" s="104" t="s">
        <v>31</v>
      </c>
      <c r="F56" s="55">
        <v>5</v>
      </c>
      <c r="G56" s="55">
        <v>11</v>
      </c>
      <c r="H56" s="190">
        <v>8095.6</v>
      </c>
      <c r="I56" s="190">
        <v>7224.7</v>
      </c>
      <c r="J56" s="190">
        <v>7224.7</v>
      </c>
      <c r="K56" s="190">
        <v>388</v>
      </c>
      <c r="L56" s="189">
        <f>'Форма 2'!C60</f>
        <v>10570458.57</v>
      </c>
      <c r="M56" s="190">
        <v>0</v>
      </c>
      <c r="N56" s="190">
        <v>0</v>
      </c>
      <c r="O56" s="190">
        <v>0</v>
      </c>
      <c r="P56" s="189">
        <f t="shared" si="21"/>
        <v>10570458.57</v>
      </c>
      <c r="Q56" s="191">
        <f t="shared" si="22"/>
        <v>1463.1000000000001</v>
      </c>
      <c r="R56" s="191">
        <f t="shared" si="23"/>
        <v>1463.1000000000001</v>
      </c>
      <c r="S56" s="90" t="s">
        <v>33</v>
      </c>
      <c r="T56" s="55" t="s">
        <v>34</v>
      </c>
      <c r="U56" s="9"/>
      <c r="V56" s="9"/>
      <c r="W56" s="368"/>
      <c r="X56" s="368"/>
      <c r="Y56" s="368"/>
      <c r="Z56" s="368"/>
      <c r="AA56" s="368"/>
      <c r="AB56" s="368"/>
      <c r="AC56" s="368"/>
      <c r="AD56" s="368"/>
      <c r="AE56" s="368"/>
      <c r="AF56" s="368"/>
      <c r="AG56" s="368"/>
      <c r="AH56" s="368"/>
      <c r="AI56" s="368"/>
      <c r="AJ56" s="368"/>
      <c r="AK56" s="368"/>
      <c r="AL56" s="368"/>
      <c r="AM56" s="368"/>
      <c r="AN56" s="368"/>
      <c r="AO56" s="368"/>
      <c r="AP56" s="368"/>
      <c r="AQ56" s="368"/>
      <c r="AR56" s="368"/>
      <c r="AS56" s="368"/>
      <c r="AT56" s="368"/>
      <c r="AU56" s="368"/>
      <c r="AV56" s="368"/>
      <c r="AW56" s="368"/>
      <c r="AX56" s="368"/>
      <c r="AY56" s="368"/>
      <c r="AZ56" s="368"/>
      <c r="BA56" s="368"/>
      <c r="BB56" s="368"/>
      <c r="BC56" s="368"/>
      <c r="BD56" s="368"/>
      <c r="BE56" s="368"/>
      <c r="BF56" s="368"/>
      <c r="BG56" s="368"/>
      <c r="BH56" s="368"/>
      <c r="BI56" s="368"/>
      <c r="BJ56" s="368"/>
      <c r="BK56" s="368"/>
      <c r="BL56" s="368"/>
      <c r="BM56" s="368"/>
      <c r="BN56" s="368"/>
      <c r="BO56" s="368"/>
      <c r="BP56" s="368"/>
      <c r="BQ56" s="368"/>
      <c r="BR56" s="368"/>
      <c r="BS56" s="368"/>
      <c r="BT56" s="368"/>
      <c r="BU56" s="368"/>
      <c r="BV56" s="368"/>
      <c r="BW56" s="368"/>
      <c r="BX56" s="368"/>
      <c r="BY56" s="368"/>
      <c r="BZ56" s="368"/>
      <c r="CA56" s="368"/>
      <c r="CB56" s="368"/>
      <c r="CC56" s="368"/>
      <c r="CD56" s="368"/>
      <c r="CE56" s="368"/>
      <c r="CF56" s="368"/>
      <c r="CG56" s="368"/>
      <c r="CH56" s="368"/>
      <c r="CI56" s="368"/>
      <c r="CJ56" s="368"/>
      <c r="CK56" s="368"/>
      <c r="CL56" s="368"/>
      <c r="CM56" s="368"/>
      <c r="CN56" s="368"/>
      <c r="CO56" s="368"/>
      <c r="CP56" s="368"/>
      <c r="CQ56" s="368"/>
      <c r="CR56" s="368"/>
      <c r="CS56" s="368"/>
      <c r="CT56" s="368"/>
      <c r="CU56" s="368"/>
      <c r="CV56" s="368"/>
      <c r="CW56" s="368"/>
      <c r="CX56" s="368"/>
    </row>
    <row r="57" spans="1:102" s="7" customFormat="1">
      <c r="A57" s="27">
        <v>10</v>
      </c>
      <c r="B57" s="109" t="s">
        <v>241</v>
      </c>
      <c r="C57" s="209">
        <v>1976</v>
      </c>
      <c r="D57" s="209">
        <v>1976</v>
      </c>
      <c r="E57" s="90" t="s">
        <v>28</v>
      </c>
      <c r="F57" s="55">
        <v>9</v>
      </c>
      <c r="G57" s="55">
        <v>2</v>
      </c>
      <c r="H57" s="190">
        <v>6260.4</v>
      </c>
      <c r="I57" s="190">
        <v>5425.7</v>
      </c>
      <c r="J57" s="190">
        <v>3188.9</v>
      </c>
      <c r="K57" s="190">
        <v>465</v>
      </c>
      <c r="L57" s="189">
        <f>'Форма 2'!C61</f>
        <v>10370248.924000001</v>
      </c>
      <c r="M57" s="190">
        <v>0</v>
      </c>
      <c r="N57" s="190">
        <v>0</v>
      </c>
      <c r="O57" s="190">
        <v>0</v>
      </c>
      <c r="P57" s="189">
        <f t="shared" si="21"/>
        <v>10370248.924000001</v>
      </c>
      <c r="Q57" s="191">
        <f t="shared" si="22"/>
        <v>1911.3200000000002</v>
      </c>
      <c r="R57" s="191">
        <f t="shared" si="23"/>
        <v>1911.3200000000002</v>
      </c>
      <c r="S57" s="90" t="s">
        <v>33</v>
      </c>
      <c r="T57" s="55" t="s">
        <v>34</v>
      </c>
      <c r="U57" s="9"/>
      <c r="V57" s="9"/>
      <c r="W57" s="368"/>
      <c r="X57" s="368"/>
      <c r="Y57" s="368"/>
      <c r="Z57" s="368"/>
      <c r="AA57" s="368"/>
      <c r="AB57" s="368"/>
      <c r="AC57" s="368"/>
      <c r="AD57" s="368"/>
      <c r="AE57" s="368"/>
      <c r="AF57" s="368"/>
      <c r="AG57" s="368"/>
      <c r="AH57" s="368"/>
      <c r="AI57" s="368"/>
      <c r="AJ57" s="368"/>
      <c r="AK57" s="368"/>
      <c r="AL57" s="368"/>
      <c r="AM57" s="368"/>
      <c r="AN57" s="368"/>
      <c r="AO57" s="368"/>
      <c r="AP57" s="368"/>
      <c r="AQ57" s="368"/>
      <c r="AR57" s="368"/>
      <c r="AS57" s="368"/>
      <c r="AT57" s="368"/>
      <c r="AU57" s="368"/>
      <c r="AV57" s="368"/>
      <c r="AW57" s="368"/>
      <c r="AX57" s="368"/>
      <c r="AY57" s="368"/>
      <c r="AZ57" s="368"/>
      <c r="BA57" s="368"/>
      <c r="BB57" s="368"/>
      <c r="BC57" s="368"/>
      <c r="BD57" s="368"/>
      <c r="BE57" s="368"/>
      <c r="BF57" s="368"/>
      <c r="BG57" s="368"/>
      <c r="BH57" s="368"/>
      <c r="BI57" s="368"/>
      <c r="BJ57" s="368"/>
      <c r="BK57" s="368"/>
      <c r="BL57" s="368"/>
      <c r="BM57" s="368"/>
      <c r="BN57" s="368"/>
      <c r="BO57" s="368"/>
      <c r="BP57" s="368"/>
      <c r="BQ57" s="368"/>
      <c r="BR57" s="368"/>
      <c r="BS57" s="368"/>
      <c r="BT57" s="368"/>
      <c r="BU57" s="368"/>
      <c r="BV57" s="368"/>
      <c r="BW57" s="368"/>
      <c r="BX57" s="368"/>
      <c r="BY57" s="368"/>
      <c r="BZ57" s="368"/>
      <c r="CA57" s="368"/>
      <c r="CB57" s="368"/>
      <c r="CC57" s="368"/>
      <c r="CD57" s="368"/>
      <c r="CE57" s="368"/>
      <c r="CF57" s="368"/>
      <c r="CG57" s="368"/>
      <c r="CH57" s="368"/>
      <c r="CI57" s="368"/>
      <c r="CJ57" s="368"/>
      <c r="CK57" s="368"/>
      <c r="CL57" s="368"/>
      <c r="CM57" s="368"/>
      <c r="CN57" s="368"/>
      <c r="CO57" s="368"/>
      <c r="CP57" s="368"/>
      <c r="CQ57" s="368"/>
      <c r="CR57" s="368"/>
      <c r="CS57" s="368"/>
      <c r="CT57" s="368"/>
      <c r="CU57" s="368"/>
      <c r="CV57" s="368"/>
      <c r="CW57" s="368"/>
      <c r="CX57" s="368"/>
    </row>
    <row r="58" spans="1:102" s="7" customFormat="1">
      <c r="A58" s="27">
        <v>11</v>
      </c>
      <c r="B58" s="109" t="s">
        <v>66</v>
      </c>
      <c r="C58" s="55">
        <v>1975</v>
      </c>
      <c r="D58" s="12">
        <v>1975</v>
      </c>
      <c r="E58" s="104" t="s">
        <v>28</v>
      </c>
      <c r="F58" s="55">
        <v>5</v>
      </c>
      <c r="G58" s="55">
        <v>4</v>
      </c>
      <c r="H58" s="190">
        <v>4572.8999999999996</v>
      </c>
      <c r="I58" s="190">
        <v>4191.3999999999996</v>
      </c>
      <c r="J58" s="190">
        <v>2644.7</v>
      </c>
      <c r="K58" s="190">
        <v>140</v>
      </c>
      <c r="L58" s="189">
        <f>'Форма 2'!C62</f>
        <v>6132437.3399999999</v>
      </c>
      <c r="M58" s="190">
        <v>0</v>
      </c>
      <c r="N58" s="190">
        <v>0</v>
      </c>
      <c r="O58" s="190">
        <v>0</v>
      </c>
      <c r="P58" s="189">
        <f t="shared" si="21"/>
        <v>6132437.3399999999</v>
      </c>
      <c r="Q58" s="191">
        <f t="shared" si="22"/>
        <v>1463.1000000000001</v>
      </c>
      <c r="R58" s="191">
        <f t="shared" si="23"/>
        <v>1463.1000000000001</v>
      </c>
      <c r="S58" s="90" t="s">
        <v>33</v>
      </c>
      <c r="T58" s="55" t="s">
        <v>34</v>
      </c>
      <c r="U58" s="9"/>
      <c r="V58" s="9"/>
      <c r="W58" s="368"/>
      <c r="X58" s="368"/>
      <c r="Y58" s="368"/>
      <c r="Z58" s="368"/>
      <c r="AA58" s="368"/>
      <c r="AB58" s="368"/>
      <c r="AC58" s="368"/>
      <c r="AD58" s="368"/>
      <c r="AE58" s="368"/>
      <c r="AF58" s="368"/>
      <c r="AG58" s="368"/>
      <c r="AH58" s="368"/>
      <c r="AI58" s="368"/>
      <c r="AJ58" s="368"/>
      <c r="AK58" s="368"/>
      <c r="AL58" s="368"/>
      <c r="AM58" s="368"/>
      <c r="AN58" s="368"/>
      <c r="AO58" s="368"/>
      <c r="AP58" s="368"/>
      <c r="AQ58" s="368"/>
      <c r="AR58" s="368"/>
      <c r="AS58" s="368"/>
      <c r="AT58" s="368"/>
      <c r="AU58" s="368"/>
      <c r="AV58" s="368"/>
      <c r="AW58" s="368"/>
      <c r="AX58" s="368"/>
      <c r="AY58" s="368"/>
      <c r="AZ58" s="368"/>
      <c r="BA58" s="368"/>
      <c r="BB58" s="368"/>
      <c r="BC58" s="368"/>
      <c r="BD58" s="368"/>
      <c r="BE58" s="368"/>
      <c r="BF58" s="368"/>
      <c r="BG58" s="368"/>
      <c r="BH58" s="368"/>
      <c r="BI58" s="368"/>
      <c r="BJ58" s="368"/>
      <c r="BK58" s="368"/>
      <c r="BL58" s="368"/>
      <c r="BM58" s="368"/>
      <c r="BN58" s="368"/>
      <c r="BO58" s="368"/>
      <c r="BP58" s="368"/>
      <c r="BQ58" s="368"/>
      <c r="BR58" s="368"/>
      <c r="BS58" s="368"/>
      <c r="BT58" s="368"/>
      <c r="BU58" s="368"/>
      <c r="BV58" s="368"/>
      <c r="BW58" s="368"/>
      <c r="BX58" s="368"/>
      <c r="BY58" s="368"/>
      <c r="BZ58" s="368"/>
      <c r="CA58" s="368"/>
      <c r="CB58" s="368"/>
      <c r="CC58" s="368"/>
      <c r="CD58" s="368"/>
      <c r="CE58" s="368"/>
      <c r="CF58" s="368"/>
      <c r="CG58" s="368"/>
      <c r="CH58" s="368"/>
      <c r="CI58" s="368"/>
      <c r="CJ58" s="368"/>
      <c r="CK58" s="368"/>
      <c r="CL58" s="368"/>
      <c r="CM58" s="368"/>
      <c r="CN58" s="368"/>
      <c r="CO58" s="368"/>
      <c r="CP58" s="368"/>
      <c r="CQ58" s="368"/>
      <c r="CR58" s="368"/>
      <c r="CS58" s="368"/>
      <c r="CT58" s="368"/>
      <c r="CU58" s="368"/>
      <c r="CV58" s="368"/>
      <c r="CW58" s="368"/>
      <c r="CX58" s="368"/>
    </row>
    <row r="59" spans="1:102">
      <c r="A59" s="27">
        <v>12</v>
      </c>
      <c r="B59" s="109" t="s">
        <v>67</v>
      </c>
      <c r="C59" s="55">
        <v>1980</v>
      </c>
      <c r="D59" s="12">
        <v>1980</v>
      </c>
      <c r="E59" s="104" t="s">
        <v>30</v>
      </c>
      <c r="F59" s="55">
        <v>5</v>
      </c>
      <c r="G59" s="55">
        <v>4</v>
      </c>
      <c r="H59" s="190">
        <v>3500.6</v>
      </c>
      <c r="I59" s="190">
        <v>2832.6</v>
      </c>
      <c r="J59" s="190">
        <v>2832.6</v>
      </c>
      <c r="K59" s="190">
        <v>150</v>
      </c>
      <c r="L59" s="189">
        <f>'Форма 2'!C63</f>
        <v>4144377.0599999996</v>
      </c>
      <c r="M59" s="190">
        <v>0</v>
      </c>
      <c r="N59" s="190">
        <v>0</v>
      </c>
      <c r="O59" s="190">
        <v>0</v>
      </c>
      <c r="P59" s="189">
        <f t="shared" si="21"/>
        <v>4144377.0599999996</v>
      </c>
      <c r="Q59" s="191">
        <f t="shared" si="22"/>
        <v>1463.1</v>
      </c>
      <c r="R59" s="191">
        <f t="shared" si="23"/>
        <v>1463.1</v>
      </c>
      <c r="S59" s="90" t="s">
        <v>33</v>
      </c>
      <c r="T59" s="55" t="s">
        <v>35</v>
      </c>
    </row>
    <row r="60" spans="1:102">
      <c r="A60" s="27">
        <v>13</v>
      </c>
      <c r="B60" s="109" t="s">
        <v>68</v>
      </c>
      <c r="C60" s="55">
        <v>1980</v>
      </c>
      <c r="D60" s="12">
        <v>1980</v>
      </c>
      <c r="E60" s="104" t="s">
        <v>28</v>
      </c>
      <c r="F60" s="55">
        <v>5</v>
      </c>
      <c r="G60" s="55">
        <v>2</v>
      </c>
      <c r="H60" s="190">
        <v>4314.2</v>
      </c>
      <c r="I60" s="190">
        <v>3306.1</v>
      </c>
      <c r="J60" s="190">
        <v>3049.1</v>
      </c>
      <c r="K60" s="190">
        <v>200</v>
      </c>
      <c r="L60" s="189">
        <f>'Форма 2'!C64</f>
        <v>4837154.91</v>
      </c>
      <c r="M60" s="190">
        <v>0</v>
      </c>
      <c r="N60" s="190">
        <v>0</v>
      </c>
      <c r="O60" s="190">
        <v>0</v>
      </c>
      <c r="P60" s="189">
        <f t="shared" si="21"/>
        <v>4837154.91</v>
      </c>
      <c r="Q60" s="191">
        <f t="shared" si="22"/>
        <v>1463.1000000000001</v>
      </c>
      <c r="R60" s="191">
        <f t="shared" si="23"/>
        <v>1463.1000000000001</v>
      </c>
      <c r="S60" s="90" t="s">
        <v>33</v>
      </c>
      <c r="T60" s="55" t="s">
        <v>34</v>
      </c>
    </row>
    <row r="61" spans="1:102">
      <c r="A61" s="27">
        <v>14</v>
      </c>
      <c r="B61" s="109" t="s">
        <v>73</v>
      </c>
      <c r="C61" s="55">
        <v>1973</v>
      </c>
      <c r="D61" s="12">
        <v>1973</v>
      </c>
      <c r="E61" s="104" t="s">
        <v>28</v>
      </c>
      <c r="F61" s="55">
        <v>5</v>
      </c>
      <c r="G61" s="55">
        <v>2</v>
      </c>
      <c r="H61" s="190">
        <v>4796.7</v>
      </c>
      <c r="I61" s="190">
        <v>4767.5</v>
      </c>
      <c r="J61" s="190">
        <v>2999.7</v>
      </c>
      <c r="K61" s="190">
        <v>363</v>
      </c>
      <c r="L61" s="189">
        <f>'Форма 2'!C65</f>
        <v>6975329.25</v>
      </c>
      <c r="M61" s="190">
        <v>0</v>
      </c>
      <c r="N61" s="190">
        <v>0</v>
      </c>
      <c r="O61" s="190">
        <v>0</v>
      </c>
      <c r="P61" s="189">
        <f t="shared" si="21"/>
        <v>6975329.25</v>
      </c>
      <c r="Q61" s="191">
        <f t="shared" si="22"/>
        <v>1463.1</v>
      </c>
      <c r="R61" s="191">
        <f t="shared" si="23"/>
        <v>1463.1</v>
      </c>
      <c r="S61" s="90" t="s">
        <v>33</v>
      </c>
      <c r="T61" s="55" t="s">
        <v>34</v>
      </c>
    </row>
    <row r="62" spans="1:102">
      <c r="A62" s="27">
        <v>15</v>
      </c>
      <c r="B62" s="109" t="s">
        <v>74</v>
      </c>
      <c r="C62" s="55">
        <v>1981</v>
      </c>
      <c r="D62" s="12">
        <v>1981</v>
      </c>
      <c r="E62" s="104" t="s">
        <v>28</v>
      </c>
      <c r="F62" s="55">
        <v>5</v>
      </c>
      <c r="G62" s="55">
        <v>2</v>
      </c>
      <c r="H62" s="190">
        <v>3038.9</v>
      </c>
      <c r="I62" s="190">
        <v>3038.9</v>
      </c>
      <c r="J62" s="190">
        <v>2761</v>
      </c>
      <c r="K62" s="190">
        <v>300</v>
      </c>
      <c r="L62" s="189">
        <f>'Форма 2'!C66</f>
        <v>4446214.5900000008</v>
      </c>
      <c r="M62" s="190">
        <v>0</v>
      </c>
      <c r="N62" s="190">
        <v>0</v>
      </c>
      <c r="O62" s="190">
        <v>0</v>
      </c>
      <c r="P62" s="189">
        <f t="shared" si="21"/>
        <v>4446214.5900000008</v>
      </c>
      <c r="Q62" s="191">
        <f t="shared" si="22"/>
        <v>1463.1000000000001</v>
      </c>
      <c r="R62" s="191">
        <f t="shared" si="23"/>
        <v>1463.1000000000001</v>
      </c>
      <c r="S62" s="90" t="s">
        <v>33</v>
      </c>
      <c r="T62" s="55" t="s">
        <v>34</v>
      </c>
    </row>
    <row r="63" spans="1:102" s="58" customFormat="1">
      <c r="A63" s="27">
        <v>16</v>
      </c>
      <c r="B63" s="109" t="s">
        <v>75</v>
      </c>
      <c r="C63" s="55">
        <v>1974</v>
      </c>
      <c r="D63" s="12">
        <v>1974</v>
      </c>
      <c r="E63" s="104" t="s">
        <v>28</v>
      </c>
      <c r="F63" s="55">
        <v>5</v>
      </c>
      <c r="G63" s="55">
        <v>2</v>
      </c>
      <c r="H63" s="190">
        <v>4132.3999999999996</v>
      </c>
      <c r="I63" s="190">
        <v>3032.2</v>
      </c>
      <c r="J63" s="190">
        <v>2975.6</v>
      </c>
      <c r="K63" s="190">
        <v>300</v>
      </c>
      <c r="L63" s="189">
        <f>'Форма 2'!C67</f>
        <v>4436411.8199999994</v>
      </c>
      <c r="M63" s="190">
        <v>0</v>
      </c>
      <c r="N63" s="190">
        <v>0</v>
      </c>
      <c r="O63" s="190">
        <v>0</v>
      </c>
      <c r="P63" s="189">
        <f t="shared" si="21"/>
        <v>4436411.8199999994</v>
      </c>
      <c r="Q63" s="191">
        <f t="shared" si="22"/>
        <v>1463.1</v>
      </c>
      <c r="R63" s="191">
        <f t="shared" si="23"/>
        <v>1463.1</v>
      </c>
      <c r="S63" s="90" t="s">
        <v>33</v>
      </c>
      <c r="T63" s="55" t="s">
        <v>34</v>
      </c>
      <c r="U63" s="89"/>
      <c r="V63" s="89"/>
      <c r="W63" s="89"/>
      <c r="X63" s="89"/>
      <c r="Y63" s="89"/>
      <c r="Z63" s="89"/>
      <c r="AA63" s="89"/>
      <c r="AB63" s="89"/>
      <c r="AC63" s="89"/>
      <c r="AD63" s="89"/>
      <c r="AE63" s="89"/>
      <c r="AF63" s="89"/>
      <c r="AG63" s="89"/>
      <c r="AH63" s="89"/>
      <c r="AI63" s="89"/>
      <c r="AJ63" s="89"/>
      <c r="AK63" s="89"/>
      <c r="AL63" s="89"/>
      <c r="AM63" s="89"/>
      <c r="AN63" s="89"/>
      <c r="AO63" s="89"/>
      <c r="AP63" s="89"/>
      <c r="AQ63" s="89"/>
      <c r="AR63" s="89"/>
      <c r="AS63" s="89"/>
      <c r="AT63" s="89"/>
      <c r="AU63" s="89"/>
      <c r="AV63" s="89"/>
      <c r="AW63" s="89"/>
      <c r="AX63" s="89"/>
      <c r="AY63" s="89"/>
      <c r="AZ63" s="89"/>
      <c r="BA63" s="89"/>
      <c r="BB63" s="89"/>
      <c r="BC63" s="89"/>
      <c r="BD63" s="89"/>
      <c r="BE63" s="89"/>
      <c r="BF63" s="89"/>
      <c r="BG63" s="89"/>
      <c r="BH63" s="89"/>
      <c r="BI63" s="89"/>
      <c r="BJ63" s="89"/>
      <c r="BK63" s="89"/>
      <c r="BL63" s="89"/>
      <c r="BM63" s="89"/>
      <c r="BN63" s="89"/>
      <c r="BO63" s="89"/>
      <c r="BP63" s="89"/>
      <c r="BQ63" s="89"/>
      <c r="BR63" s="89"/>
      <c r="BS63" s="89"/>
      <c r="BT63" s="89"/>
      <c r="BU63" s="89"/>
      <c r="BV63" s="89"/>
      <c r="BW63" s="89"/>
      <c r="BX63" s="89"/>
      <c r="BY63" s="89"/>
      <c r="BZ63" s="89"/>
      <c r="CA63" s="89"/>
      <c r="CB63" s="89"/>
      <c r="CC63" s="89"/>
      <c r="CD63" s="89"/>
      <c r="CE63" s="89"/>
      <c r="CF63" s="89"/>
      <c r="CG63" s="89"/>
      <c r="CH63" s="89"/>
      <c r="CI63" s="89"/>
      <c r="CJ63" s="89"/>
      <c r="CK63" s="89"/>
      <c r="CL63" s="89"/>
      <c r="CM63" s="89"/>
      <c r="CN63" s="89"/>
      <c r="CO63" s="89"/>
      <c r="CP63" s="89"/>
      <c r="CQ63" s="89"/>
      <c r="CR63" s="89"/>
      <c r="CS63" s="89"/>
      <c r="CT63" s="89"/>
      <c r="CU63" s="89"/>
      <c r="CV63" s="89"/>
      <c r="CW63" s="89"/>
      <c r="CX63" s="89"/>
    </row>
    <row r="64" spans="1:102">
      <c r="A64" s="27">
        <v>17</v>
      </c>
      <c r="B64" s="109" t="s">
        <v>76</v>
      </c>
      <c r="C64" s="55">
        <v>1973</v>
      </c>
      <c r="D64" s="12">
        <v>1973</v>
      </c>
      <c r="E64" s="104" t="s">
        <v>30</v>
      </c>
      <c r="F64" s="55">
        <v>5</v>
      </c>
      <c r="G64" s="55">
        <v>6</v>
      </c>
      <c r="H64" s="190">
        <v>4615.6000000000004</v>
      </c>
      <c r="I64" s="190">
        <v>3898.9</v>
      </c>
      <c r="J64" s="190">
        <v>3898.9</v>
      </c>
      <c r="K64" s="190">
        <v>225</v>
      </c>
      <c r="L64" s="189">
        <f>'Форма 2'!C68</f>
        <v>5704480.5899999999</v>
      </c>
      <c r="M64" s="190">
        <v>0</v>
      </c>
      <c r="N64" s="190">
        <v>0</v>
      </c>
      <c r="O64" s="190">
        <v>0</v>
      </c>
      <c r="P64" s="189">
        <f t="shared" si="21"/>
        <v>5704480.5899999999</v>
      </c>
      <c r="Q64" s="191">
        <f t="shared" si="22"/>
        <v>1463.1</v>
      </c>
      <c r="R64" s="191">
        <f t="shared" si="23"/>
        <v>1463.1</v>
      </c>
      <c r="S64" s="90" t="s">
        <v>33</v>
      </c>
      <c r="T64" s="55" t="s">
        <v>35</v>
      </c>
    </row>
    <row r="65" spans="1:102">
      <c r="A65" s="27">
        <v>18</v>
      </c>
      <c r="B65" s="109" t="s">
        <v>3752</v>
      </c>
      <c r="C65" s="55">
        <v>1985</v>
      </c>
      <c r="D65" s="12">
        <v>1985</v>
      </c>
      <c r="E65" s="90" t="s">
        <v>28</v>
      </c>
      <c r="F65" s="55">
        <v>5</v>
      </c>
      <c r="G65" s="55">
        <v>2</v>
      </c>
      <c r="H65" s="190">
        <v>3871.3</v>
      </c>
      <c r="I65" s="190">
        <v>3359.6</v>
      </c>
      <c r="J65" s="190">
        <v>2983.8</v>
      </c>
      <c r="K65" s="190">
        <v>295</v>
      </c>
      <c r="L65" s="189">
        <f>'Форма 2'!C69</f>
        <v>4915430.76</v>
      </c>
      <c r="M65" s="190">
        <v>0</v>
      </c>
      <c r="N65" s="190">
        <v>0</v>
      </c>
      <c r="O65" s="190">
        <v>0</v>
      </c>
      <c r="P65" s="189">
        <f t="shared" si="21"/>
        <v>4915430.76</v>
      </c>
      <c r="Q65" s="191">
        <f t="shared" si="22"/>
        <v>1463.1</v>
      </c>
      <c r="R65" s="191">
        <f t="shared" si="23"/>
        <v>1463.1</v>
      </c>
      <c r="S65" s="90" t="s">
        <v>33</v>
      </c>
      <c r="T65" s="55" t="s">
        <v>34</v>
      </c>
    </row>
    <row r="66" spans="1:102">
      <c r="A66" s="27">
        <v>19</v>
      </c>
      <c r="B66" s="109" t="s">
        <v>3753</v>
      </c>
      <c r="C66" s="55">
        <v>1981</v>
      </c>
      <c r="D66" s="12">
        <v>1981</v>
      </c>
      <c r="E66" s="90" t="s">
        <v>28</v>
      </c>
      <c r="F66" s="55">
        <v>5</v>
      </c>
      <c r="G66" s="55">
        <v>2</v>
      </c>
      <c r="H66" s="190">
        <v>3987.4</v>
      </c>
      <c r="I66" s="190">
        <v>3096.7</v>
      </c>
      <c r="J66" s="190">
        <v>3096.7</v>
      </c>
      <c r="K66" s="190">
        <v>300</v>
      </c>
      <c r="L66" s="189">
        <f>'Форма 2'!C70</f>
        <v>4530781.7699999996</v>
      </c>
      <c r="M66" s="190">
        <v>0</v>
      </c>
      <c r="N66" s="190">
        <v>0</v>
      </c>
      <c r="O66" s="190">
        <v>0</v>
      </c>
      <c r="P66" s="189">
        <f t="shared" si="21"/>
        <v>4530781.7699999996</v>
      </c>
      <c r="Q66" s="191">
        <f t="shared" si="22"/>
        <v>1463.1</v>
      </c>
      <c r="R66" s="191">
        <f t="shared" si="23"/>
        <v>1463.1</v>
      </c>
      <c r="S66" s="90" t="s">
        <v>33</v>
      </c>
      <c r="T66" s="55" t="s">
        <v>34</v>
      </c>
    </row>
    <row r="67" spans="1:102">
      <c r="A67" s="27">
        <v>20</v>
      </c>
      <c r="B67" s="109" t="s">
        <v>4316</v>
      </c>
      <c r="C67" s="55">
        <v>1975</v>
      </c>
      <c r="D67" s="12">
        <v>1975</v>
      </c>
      <c r="E67" s="104" t="s">
        <v>30</v>
      </c>
      <c r="F67" s="55">
        <v>5</v>
      </c>
      <c r="G67" s="55">
        <v>6</v>
      </c>
      <c r="H67" s="190">
        <v>4251.1000000000004</v>
      </c>
      <c r="I67" s="190">
        <v>3645.3</v>
      </c>
      <c r="J67" s="190">
        <v>3645.3</v>
      </c>
      <c r="K67" s="190">
        <v>225</v>
      </c>
      <c r="L67" s="189">
        <f>'Форма 2'!C71</f>
        <v>5333438.43</v>
      </c>
      <c r="M67" s="190">
        <v>0</v>
      </c>
      <c r="N67" s="190">
        <v>0</v>
      </c>
      <c r="O67" s="190">
        <v>0</v>
      </c>
      <c r="P67" s="189">
        <f t="shared" si="21"/>
        <v>5333438.43</v>
      </c>
      <c r="Q67" s="191">
        <f t="shared" si="22"/>
        <v>1463.1</v>
      </c>
      <c r="R67" s="191">
        <f t="shared" si="23"/>
        <v>1463.1</v>
      </c>
      <c r="S67" s="90" t="s">
        <v>33</v>
      </c>
      <c r="T67" s="55" t="s">
        <v>35</v>
      </c>
    </row>
    <row r="68" spans="1:102">
      <c r="A68" s="27">
        <v>21</v>
      </c>
      <c r="B68" s="109" t="s">
        <v>98</v>
      </c>
      <c r="C68" s="55">
        <v>1977</v>
      </c>
      <c r="D68" s="12">
        <v>1977</v>
      </c>
      <c r="E68" s="104" t="s">
        <v>30</v>
      </c>
      <c r="F68" s="55">
        <v>9</v>
      </c>
      <c r="G68" s="55">
        <v>4</v>
      </c>
      <c r="H68" s="190">
        <v>8882.5</v>
      </c>
      <c r="I68" s="190">
        <v>7754.1</v>
      </c>
      <c r="J68" s="190">
        <v>7718.7</v>
      </c>
      <c r="K68" s="190">
        <v>360</v>
      </c>
      <c r="L68" s="189">
        <f>'Форма 2'!C72</f>
        <v>14820566.412</v>
      </c>
      <c r="M68" s="190">
        <v>0</v>
      </c>
      <c r="N68" s="190">
        <v>0</v>
      </c>
      <c r="O68" s="190">
        <v>0</v>
      </c>
      <c r="P68" s="189">
        <f t="shared" si="21"/>
        <v>14820566.412</v>
      </c>
      <c r="Q68" s="191">
        <f t="shared" si="22"/>
        <v>1911.32</v>
      </c>
      <c r="R68" s="191">
        <f t="shared" si="23"/>
        <v>1911.32</v>
      </c>
      <c r="S68" s="90" t="s">
        <v>33</v>
      </c>
      <c r="T68" s="55" t="s">
        <v>35</v>
      </c>
    </row>
    <row r="69" spans="1:102">
      <c r="A69" s="27">
        <v>22</v>
      </c>
      <c r="B69" s="109" t="s">
        <v>272</v>
      </c>
      <c r="C69" s="55">
        <v>1974</v>
      </c>
      <c r="D69" s="12">
        <v>1974</v>
      </c>
      <c r="E69" s="90" t="s">
        <v>28</v>
      </c>
      <c r="F69" s="55">
        <v>5</v>
      </c>
      <c r="G69" s="55">
        <v>2</v>
      </c>
      <c r="H69" s="190">
        <v>3247</v>
      </c>
      <c r="I69" s="190">
        <v>2672.6</v>
      </c>
      <c r="J69" s="190">
        <v>2096.8000000000002</v>
      </c>
      <c r="K69" s="190">
        <v>225</v>
      </c>
      <c r="L69" s="189">
        <f>'Форма 2'!C73</f>
        <v>3910281.0599999996</v>
      </c>
      <c r="M69" s="190">
        <v>0</v>
      </c>
      <c r="N69" s="190">
        <v>0</v>
      </c>
      <c r="O69" s="190">
        <v>0</v>
      </c>
      <c r="P69" s="189">
        <f t="shared" si="21"/>
        <v>3910281.0599999996</v>
      </c>
      <c r="Q69" s="191">
        <f t="shared" si="22"/>
        <v>1463.1</v>
      </c>
      <c r="R69" s="191">
        <f t="shared" si="23"/>
        <v>1463.1</v>
      </c>
      <c r="S69" s="90" t="s">
        <v>33</v>
      </c>
      <c r="T69" s="55" t="s">
        <v>34</v>
      </c>
    </row>
    <row r="70" spans="1:102" s="7" customFormat="1">
      <c r="A70" s="27">
        <v>23</v>
      </c>
      <c r="B70" s="109" t="s">
        <v>97</v>
      </c>
      <c r="C70" s="55">
        <v>1978</v>
      </c>
      <c r="D70" s="213" t="s">
        <v>32</v>
      </c>
      <c r="E70" s="104" t="s">
        <v>30</v>
      </c>
      <c r="F70" s="55">
        <v>9</v>
      </c>
      <c r="G70" s="55">
        <v>4</v>
      </c>
      <c r="H70" s="190">
        <v>9019.6</v>
      </c>
      <c r="I70" s="190">
        <v>7744.5</v>
      </c>
      <c r="J70" s="190">
        <v>7744.5</v>
      </c>
      <c r="K70" s="190">
        <v>360</v>
      </c>
      <c r="L70" s="189">
        <f>'Форма 2'!C74</f>
        <v>14802217.74</v>
      </c>
      <c r="M70" s="190">
        <v>0</v>
      </c>
      <c r="N70" s="190">
        <v>0</v>
      </c>
      <c r="O70" s="190">
        <v>0</v>
      </c>
      <c r="P70" s="189">
        <f t="shared" si="21"/>
        <v>14802217.74</v>
      </c>
      <c r="Q70" s="191">
        <f t="shared" si="22"/>
        <v>1911.32</v>
      </c>
      <c r="R70" s="191">
        <f t="shared" si="23"/>
        <v>1911.32</v>
      </c>
      <c r="S70" s="90" t="s">
        <v>33</v>
      </c>
      <c r="T70" s="55" t="s">
        <v>35</v>
      </c>
      <c r="U70" s="9"/>
      <c r="V70" s="9"/>
      <c r="W70" s="368"/>
      <c r="X70" s="368"/>
      <c r="Y70" s="368"/>
      <c r="Z70" s="368"/>
      <c r="AA70" s="368"/>
      <c r="AB70" s="368"/>
      <c r="AC70" s="368"/>
      <c r="AD70" s="368"/>
      <c r="AE70" s="368"/>
      <c r="AF70" s="368"/>
      <c r="AG70" s="368"/>
      <c r="AH70" s="368"/>
      <c r="AI70" s="368"/>
      <c r="AJ70" s="368"/>
      <c r="AK70" s="368"/>
      <c r="AL70" s="368"/>
      <c r="AM70" s="368"/>
      <c r="AN70" s="368"/>
      <c r="AO70" s="368"/>
      <c r="AP70" s="368"/>
      <c r="AQ70" s="368"/>
      <c r="AR70" s="368"/>
      <c r="AS70" s="368"/>
      <c r="AT70" s="368"/>
      <c r="AU70" s="368"/>
      <c r="AV70" s="368"/>
      <c r="AW70" s="368"/>
      <c r="AX70" s="368"/>
      <c r="AY70" s="368"/>
      <c r="AZ70" s="368"/>
      <c r="BA70" s="368"/>
      <c r="BB70" s="368"/>
      <c r="BC70" s="368"/>
      <c r="BD70" s="368"/>
      <c r="BE70" s="368"/>
      <c r="BF70" s="368"/>
      <c r="BG70" s="368"/>
      <c r="BH70" s="368"/>
      <c r="BI70" s="368"/>
      <c r="BJ70" s="368"/>
      <c r="BK70" s="368"/>
      <c r="BL70" s="368"/>
      <c r="BM70" s="368"/>
      <c r="BN70" s="368"/>
      <c r="BO70" s="368"/>
      <c r="BP70" s="368"/>
      <c r="BQ70" s="368"/>
      <c r="BR70" s="368"/>
      <c r="BS70" s="368"/>
      <c r="BT70" s="368"/>
      <c r="BU70" s="368"/>
      <c r="BV70" s="368"/>
      <c r="BW70" s="368"/>
      <c r="BX70" s="368"/>
      <c r="BY70" s="368"/>
      <c r="BZ70" s="368"/>
      <c r="CA70" s="368"/>
      <c r="CB70" s="368"/>
      <c r="CC70" s="368"/>
      <c r="CD70" s="368"/>
      <c r="CE70" s="368"/>
      <c r="CF70" s="368"/>
      <c r="CG70" s="368"/>
      <c r="CH70" s="368"/>
      <c r="CI70" s="368"/>
      <c r="CJ70" s="368"/>
      <c r="CK70" s="368"/>
      <c r="CL70" s="368"/>
      <c r="CM70" s="368"/>
      <c r="CN70" s="368"/>
      <c r="CO70" s="368"/>
      <c r="CP70" s="368"/>
      <c r="CQ70" s="368"/>
      <c r="CR70" s="368"/>
      <c r="CS70" s="368"/>
      <c r="CT70" s="368"/>
      <c r="CU70" s="368"/>
      <c r="CV70" s="368"/>
      <c r="CW70" s="368"/>
      <c r="CX70" s="368"/>
    </row>
    <row r="71" spans="1:102" s="7" customFormat="1">
      <c r="A71" s="27">
        <v>24</v>
      </c>
      <c r="B71" s="109" t="s">
        <v>90</v>
      </c>
      <c r="C71" s="209">
        <v>1930</v>
      </c>
      <c r="D71" s="209">
        <v>2005</v>
      </c>
      <c r="E71" s="104" t="s">
        <v>28</v>
      </c>
      <c r="F71" s="55">
        <v>4</v>
      </c>
      <c r="G71" s="55">
        <v>2</v>
      </c>
      <c r="H71" s="190">
        <v>954.1</v>
      </c>
      <c r="I71" s="190">
        <v>954.1</v>
      </c>
      <c r="J71" s="190">
        <v>602.70000000000005</v>
      </c>
      <c r="K71" s="190">
        <v>30</v>
      </c>
      <c r="L71" s="189">
        <f>'Форма 2'!C75</f>
        <v>5684642.2920000004</v>
      </c>
      <c r="M71" s="190">
        <v>0</v>
      </c>
      <c r="N71" s="190">
        <v>0</v>
      </c>
      <c r="O71" s="190">
        <v>0</v>
      </c>
      <c r="P71" s="189">
        <f t="shared" si="21"/>
        <v>5684642.2920000004</v>
      </c>
      <c r="Q71" s="191">
        <f t="shared" si="22"/>
        <v>5958.12</v>
      </c>
      <c r="R71" s="191">
        <f t="shared" si="23"/>
        <v>5958.12</v>
      </c>
      <c r="S71" s="90" t="s">
        <v>33</v>
      </c>
      <c r="T71" s="55" t="s">
        <v>34</v>
      </c>
      <c r="U71" s="9"/>
      <c r="V71" s="9"/>
      <c r="W71" s="368"/>
      <c r="X71" s="368"/>
      <c r="Y71" s="368"/>
      <c r="Z71" s="368"/>
      <c r="AA71" s="368"/>
      <c r="AB71" s="368"/>
      <c r="AC71" s="368"/>
      <c r="AD71" s="368"/>
      <c r="AE71" s="368"/>
      <c r="AF71" s="368"/>
      <c r="AG71" s="368"/>
      <c r="AH71" s="368"/>
      <c r="AI71" s="368"/>
      <c r="AJ71" s="368"/>
      <c r="AK71" s="368"/>
      <c r="AL71" s="368"/>
      <c r="AM71" s="368"/>
      <c r="AN71" s="368"/>
      <c r="AO71" s="368"/>
      <c r="AP71" s="368"/>
      <c r="AQ71" s="368"/>
      <c r="AR71" s="368"/>
      <c r="AS71" s="368"/>
      <c r="AT71" s="368"/>
      <c r="AU71" s="368"/>
      <c r="AV71" s="368"/>
      <c r="AW71" s="368"/>
      <c r="AX71" s="368"/>
      <c r="AY71" s="368"/>
      <c r="AZ71" s="368"/>
      <c r="BA71" s="368"/>
      <c r="BB71" s="368"/>
      <c r="BC71" s="368"/>
      <c r="BD71" s="368"/>
      <c r="BE71" s="368"/>
      <c r="BF71" s="368"/>
      <c r="BG71" s="368"/>
      <c r="BH71" s="368"/>
      <c r="BI71" s="368"/>
      <c r="BJ71" s="368"/>
      <c r="BK71" s="368"/>
      <c r="BL71" s="368"/>
      <c r="BM71" s="368"/>
      <c r="BN71" s="368"/>
      <c r="BO71" s="368"/>
      <c r="BP71" s="368"/>
      <c r="BQ71" s="368"/>
      <c r="BR71" s="368"/>
      <c r="BS71" s="368"/>
      <c r="BT71" s="368"/>
      <c r="BU71" s="368"/>
      <c r="BV71" s="368"/>
      <c r="BW71" s="368"/>
      <c r="BX71" s="368"/>
      <c r="BY71" s="368"/>
      <c r="BZ71" s="368"/>
      <c r="CA71" s="368"/>
      <c r="CB71" s="368"/>
      <c r="CC71" s="368"/>
      <c r="CD71" s="368"/>
      <c r="CE71" s="368"/>
      <c r="CF71" s="368"/>
      <c r="CG71" s="368"/>
      <c r="CH71" s="368"/>
      <c r="CI71" s="368"/>
      <c r="CJ71" s="368"/>
      <c r="CK71" s="368"/>
      <c r="CL71" s="368"/>
      <c r="CM71" s="368"/>
      <c r="CN71" s="368"/>
      <c r="CO71" s="368"/>
      <c r="CP71" s="368"/>
      <c r="CQ71" s="368"/>
      <c r="CR71" s="368"/>
      <c r="CS71" s="368"/>
      <c r="CT71" s="368"/>
      <c r="CU71" s="368"/>
      <c r="CV71" s="368"/>
      <c r="CW71" s="368"/>
      <c r="CX71" s="368"/>
    </row>
    <row r="72" spans="1:102">
      <c r="A72" s="27">
        <v>25</v>
      </c>
      <c r="B72" s="109" t="s">
        <v>270</v>
      </c>
      <c r="C72" s="55">
        <v>1992</v>
      </c>
      <c r="D72" s="12">
        <v>1992</v>
      </c>
      <c r="E72" s="90" t="s">
        <v>28</v>
      </c>
      <c r="F72" s="55">
        <v>5</v>
      </c>
      <c r="G72" s="55">
        <v>1</v>
      </c>
      <c r="H72" s="190">
        <v>4685.8999999999996</v>
      </c>
      <c r="I72" s="190">
        <v>4685.8999999999996</v>
      </c>
      <c r="J72" s="190">
        <v>3023.9</v>
      </c>
      <c r="K72" s="190">
        <v>383</v>
      </c>
      <c r="L72" s="189">
        <f>'Форма 2'!C76</f>
        <v>6855940.2899999991</v>
      </c>
      <c r="M72" s="190">
        <v>0</v>
      </c>
      <c r="N72" s="190">
        <v>0</v>
      </c>
      <c r="O72" s="190">
        <v>0</v>
      </c>
      <c r="P72" s="189">
        <f t="shared" si="21"/>
        <v>6855940.2899999991</v>
      </c>
      <c r="Q72" s="191">
        <f t="shared" si="22"/>
        <v>1463.1</v>
      </c>
      <c r="R72" s="191">
        <f t="shared" si="23"/>
        <v>1463.1</v>
      </c>
      <c r="S72" s="90" t="s">
        <v>33</v>
      </c>
      <c r="T72" s="55" t="s">
        <v>34</v>
      </c>
    </row>
    <row r="73" spans="1:102">
      <c r="A73" s="27">
        <v>26</v>
      </c>
      <c r="B73" s="109" t="s">
        <v>285</v>
      </c>
      <c r="C73" s="55">
        <v>1973</v>
      </c>
      <c r="D73" s="12">
        <v>1973</v>
      </c>
      <c r="E73" s="90" t="s">
        <v>28</v>
      </c>
      <c r="F73" s="55">
        <v>5</v>
      </c>
      <c r="G73" s="55">
        <v>2</v>
      </c>
      <c r="H73" s="190">
        <f>I73</f>
        <v>3358.3</v>
      </c>
      <c r="I73" s="190">
        <v>3358.3</v>
      </c>
      <c r="J73" s="190">
        <v>2337.3000000000002</v>
      </c>
      <c r="K73" s="190">
        <v>263</v>
      </c>
      <c r="L73" s="189">
        <f>'Форма 2'!C77</f>
        <v>4913528.7300000004</v>
      </c>
      <c r="M73" s="190">
        <v>0</v>
      </c>
      <c r="N73" s="190">
        <v>0</v>
      </c>
      <c r="O73" s="190">
        <v>0</v>
      </c>
      <c r="P73" s="189">
        <f t="shared" si="21"/>
        <v>4913528.7300000004</v>
      </c>
      <c r="Q73" s="191">
        <f t="shared" si="22"/>
        <v>1463.1000000000001</v>
      </c>
      <c r="R73" s="191">
        <f t="shared" si="23"/>
        <v>1463.1000000000001</v>
      </c>
      <c r="S73" s="90" t="s">
        <v>33</v>
      </c>
      <c r="T73" s="55" t="s">
        <v>34</v>
      </c>
    </row>
    <row r="74" spans="1:102">
      <c r="A74" s="27">
        <v>27</v>
      </c>
      <c r="B74" s="109" t="s">
        <v>295</v>
      </c>
      <c r="C74" s="55">
        <v>1972</v>
      </c>
      <c r="D74" s="12">
        <v>1972</v>
      </c>
      <c r="E74" s="90" t="s">
        <v>28</v>
      </c>
      <c r="F74" s="55">
        <v>5</v>
      </c>
      <c r="G74" s="55">
        <v>2</v>
      </c>
      <c r="H74" s="190">
        <v>4790.3999999999996</v>
      </c>
      <c r="I74" s="190">
        <v>4778.6000000000004</v>
      </c>
      <c r="J74" s="190">
        <v>3005.4</v>
      </c>
      <c r="K74" s="190">
        <v>380</v>
      </c>
      <c r="L74" s="189">
        <f>'Форма 2'!C78</f>
        <v>6991569.6600000011</v>
      </c>
      <c r="M74" s="190">
        <v>0</v>
      </c>
      <c r="N74" s="190">
        <v>0</v>
      </c>
      <c r="O74" s="190">
        <v>0</v>
      </c>
      <c r="P74" s="189">
        <f t="shared" si="21"/>
        <v>6991569.6600000011</v>
      </c>
      <c r="Q74" s="191">
        <f t="shared" si="22"/>
        <v>1463.1000000000001</v>
      </c>
      <c r="R74" s="191">
        <f t="shared" si="23"/>
        <v>1463.1000000000001</v>
      </c>
      <c r="S74" s="90" t="s">
        <v>33</v>
      </c>
      <c r="T74" s="55" t="s">
        <v>34</v>
      </c>
    </row>
    <row r="75" spans="1:102">
      <c r="A75" s="27">
        <v>28</v>
      </c>
      <c r="B75" s="109" t="s">
        <v>297</v>
      </c>
      <c r="C75" s="55">
        <v>1976</v>
      </c>
      <c r="D75" s="12">
        <v>1976</v>
      </c>
      <c r="E75" s="90" t="s">
        <v>28</v>
      </c>
      <c r="F75" s="55">
        <v>9</v>
      </c>
      <c r="G75" s="55">
        <v>1</v>
      </c>
      <c r="H75" s="190">
        <f>I75</f>
        <v>6591.6</v>
      </c>
      <c r="I75" s="190">
        <v>6591.6</v>
      </c>
      <c r="J75" s="190">
        <v>3992.8</v>
      </c>
      <c r="K75" s="190">
        <v>260</v>
      </c>
      <c r="L75" s="189">
        <f>'Форма 2'!C79</f>
        <v>9644169.9600000009</v>
      </c>
      <c r="M75" s="190">
        <v>0</v>
      </c>
      <c r="N75" s="190">
        <v>0</v>
      </c>
      <c r="O75" s="190">
        <v>0</v>
      </c>
      <c r="P75" s="189">
        <f t="shared" si="21"/>
        <v>9644169.9600000009</v>
      </c>
      <c r="Q75" s="191">
        <f t="shared" si="22"/>
        <v>1463.1000000000001</v>
      </c>
      <c r="R75" s="191">
        <f t="shared" si="23"/>
        <v>1463.1000000000001</v>
      </c>
      <c r="S75" s="90" t="s">
        <v>33</v>
      </c>
      <c r="T75" s="55" t="s">
        <v>34</v>
      </c>
    </row>
    <row r="76" spans="1:102" s="7" customFormat="1">
      <c r="A76" s="27">
        <v>29</v>
      </c>
      <c r="B76" s="109" t="s">
        <v>128</v>
      </c>
      <c r="C76" s="55">
        <v>1972</v>
      </c>
      <c r="D76" s="55">
        <v>1972</v>
      </c>
      <c r="E76" s="104" t="s">
        <v>28</v>
      </c>
      <c r="F76" s="55">
        <v>5</v>
      </c>
      <c r="G76" s="55">
        <v>2</v>
      </c>
      <c r="H76" s="190">
        <v>4796.2</v>
      </c>
      <c r="I76" s="190">
        <v>4796.2</v>
      </c>
      <c r="J76" s="190">
        <v>3010.5</v>
      </c>
      <c r="K76" s="190">
        <v>363</v>
      </c>
      <c r="L76" s="189">
        <f>'Форма 2'!C80</f>
        <v>7017320.2199999997</v>
      </c>
      <c r="M76" s="190">
        <v>0</v>
      </c>
      <c r="N76" s="190">
        <v>0</v>
      </c>
      <c r="O76" s="190">
        <v>0</v>
      </c>
      <c r="P76" s="189">
        <f t="shared" si="21"/>
        <v>7017320.2199999997</v>
      </c>
      <c r="Q76" s="191">
        <f t="shared" si="22"/>
        <v>1463.1</v>
      </c>
      <c r="R76" s="191">
        <f t="shared" si="23"/>
        <v>1463.1</v>
      </c>
      <c r="S76" s="90" t="s">
        <v>33</v>
      </c>
      <c r="T76" s="55" t="s">
        <v>34</v>
      </c>
      <c r="U76" s="9"/>
      <c r="V76" s="9"/>
      <c r="W76" s="368"/>
      <c r="X76" s="368"/>
      <c r="Y76" s="368"/>
      <c r="Z76" s="368"/>
      <c r="AA76" s="368"/>
      <c r="AB76" s="368"/>
      <c r="AC76" s="368"/>
      <c r="AD76" s="368"/>
      <c r="AE76" s="368"/>
      <c r="AF76" s="368"/>
      <c r="AG76" s="368"/>
      <c r="AH76" s="368"/>
      <c r="AI76" s="368"/>
      <c r="AJ76" s="368"/>
      <c r="AK76" s="368"/>
      <c r="AL76" s="368"/>
      <c r="AM76" s="368"/>
      <c r="AN76" s="368"/>
      <c r="AO76" s="368"/>
      <c r="AP76" s="368"/>
      <c r="AQ76" s="368"/>
      <c r="AR76" s="368"/>
      <c r="AS76" s="368"/>
      <c r="AT76" s="368"/>
      <c r="AU76" s="368"/>
      <c r="AV76" s="368"/>
      <c r="AW76" s="368"/>
      <c r="AX76" s="368"/>
      <c r="AY76" s="368"/>
      <c r="AZ76" s="368"/>
      <c r="BA76" s="368"/>
      <c r="BB76" s="368"/>
      <c r="BC76" s="368"/>
      <c r="BD76" s="368"/>
      <c r="BE76" s="368"/>
      <c r="BF76" s="368"/>
      <c r="BG76" s="368"/>
      <c r="BH76" s="368"/>
      <c r="BI76" s="368"/>
      <c r="BJ76" s="368"/>
      <c r="BK76" s="368"/>
      <c r="BL76" s="368"/>
      <c r="BM76" s="368"/>
      <c r="BN76" s="368"/>
      <c r="BO76" s="368"/>
      <c r="BP76" s="368"/>
      <c r="BQ76" s="368"/>
      <c r="BR76" s="368"/>
      <c r="BS76" s="368"/>
      <c r="BT76" s="368"/>
      <c r="BU76" s="368"/>
      <c r="BV76" s="368"/>
      <c r="BW76" s="368"/>
      <c r="BX76" s="368"/>
      <c r="BY76" s="368"/>
      <c r="BZ76" s="368"/>
      <c r="CA76" s="368"/>
      <c r="CB76" s="368"/>
      <c r="CC76" s="368"/>
      <c r="CD76" s="368"/>
      <c r="CE76" s="368"/>
      <c r="CF76" s="368"/>
      <c r="CG76" s="368"/>
      <c r="CH76" s="368"/>
      <c r="CI76" s="368"/>
      <c r="CJ76" s="368"/>
      <c r="CK76" s="368"/>
      <c r="CL76" s="368"/>
      <c r="CM76" s="368"/>
      <c r="CN76" s="368"/>
      <c r="CO76" s="368"/>
      <c r="CP76" s="368"/>
      <c r="CQ76" s="368"/>
      <c r="CR76" s="368"/>
      <c r="CS76" s="368"/>
      <c r="CT76" s="368"/>
      <c r="CU76" s="368"/>
      <c r="CV76" s="368"/>
      <c r="CW76" s="368"/>
      <c r="CX76" s="368"/>
    </row>
    <row r="77" spans="1:102" s="7" customFormat="1">
      <c r="A77" s="27">
        <v>30</v>
      </c>
      <c r="B77" s="103" t="s">
        <v>308</v>
      </c>
      <c r="C77" s="55">
        <v>1981</v>
      </c>
      <c r="D77" s="55"/>
      <c r="E77" s="104" t="s">
        <v>28</v>
      </c>
      <c r="F77" s="55">
        <v>2</v>
      </c>
      <c r="G77" s="278">
        <v>2</v>
      </c>
      <c r="H77" s="214">
        <v>458.7</v>
      </c>
      <c r="I77" s="214">
        <v>378.9</v>
      </c>
      <c r="J77" s="214">
        <v>378.9</v>
      </c>
      <c r="K77" s="215">
        <v>18</v>
      </c>
      <c r="L77" s="189">
        <f>'Форма 2'!C81</f>
        <v>481850.91899999999</v>
      </c>
      <c r="M77" s="190">
        <v>0</v>
      </c>
      <c r="N77" s="190">
        <v>0</v>
      </c>
      <c r="O77" s="190">
        <v>0</v>
      </c>
      <c r="P77" s="189">
        <f t="shared" si="21"/>
        <v>481850.91899999999</v>
      </c>
      <c r="Q77" s="191">
        <f t="shared" si="22"/>
        <v>1271.71</v>
      </c>
      <c r="R77" s="191">
        <f t="shared" si="23"/>
        <v>1271.71</v>
      </c>
      <c r="S77" s="90" t="s">
        <v>33</v>
      </c>
      <c r="T77" s="27" t="s">
        <v>34</v>
      </c>
      <c r="U77" s="9"/>
      <c r="V77" s="9"/>
      <c r="W77" s="368"/>
      <c r="X77" s="368"/>
      <c r="Y77" s="368"/>
      <c r="Z77" s="368"/>
      <c r="AA77" s="368"/>
      <c r="AB77" s="368"/>
      <c r="AC77" s="368"/>
      <c r="AD77" s="368"/>
      <c r="AE77" s="368"/>
      <c r="AF77" s="368"/>
      <c r="AG77" s="368"/>
      <c r="AH77" s="368"/>
      <c r="AI77" s="368"/>
      <c r="AJ77" s="368"/>
      <c r="AK77" s="368"/>
      <c r="AL77" s="368"/>
      <c r="AM77" s="368"/>
      <c r="AN77" s="368"/>
      <c r="AO77" s="368"/>
      <c r="AP77" s="368"/>
      <c r="AQ77" s="368"/>
      <c r="AR77" s="368"/>
      <c r="AS77" s="368"/>
      <c r="AT77" s="368"/>
      <c r="AU77" s="368"/>
      <c r="AV77" s="368"/>
      <c r="AW77" s="368"/>
      <c r="AX77" s="368"/>
      <c r="AY77" s="368"/>
      <c r="AZ77" s="368"/>
      <c r="BA77" s="368"/>
      <c r="BB77" s="368"/>
      <c r="BC77" s="368"/>
      <c r="BD77" s="368"/>
      <c r="BE77" s="368"/>
      <c r="BF77" s="368"/>
      <c r="BG77" s="368"/>
      <c r="BH77" s="368"/>
      <c r="BI77" s="368"/>
      <c r="BJ77" s="368"/>
      <c r="BK77" s="368"/>
      <c r="BL77" s="368"/>
      <c r="BM77" s="368"/>
      <c r="BN77" s="368"/>
      <c r="BO77" s="368"/>
      <c r="BP77" s="368"/>
      <c r="BQ77" s="368"/>
      <c r="BR77" s="368"/>
      <c r="BS77" s="368"/>
      <c r="BT77" s="368"/>
      <c r="BU77" s="368"/>
      <c r="BV77" s="368"/>
      <c r="BW77" s="368"/>
      <c r="BX77" s="368"/>
      <c r="BY77" s="368"/>
      <c r="BZ77" s="368"/>
      <c r="CA77" s="368"/>
      <c r="CB77" s="368"/>
      <c r="CC77" s="368"/>
      <c r="CD77" s="368"/>
      <c r="CE77" s="368"/>
      <c r="CF77" s="368"/>
      <c r="CG77" s="368"/>
      <c r="CH77" s="368"/>
      <c r="CI77" s="368"/>
      <c r="CJ77" s="368"/>
      <c r="CK77" s="368"/>
      <c r="CL77" s="368"/>
      <c r="CM77" s="368"/>
      <c r="CN77" s="368"/>
      <c r="CO77" s="368"/>
      <c r="CP77" s="368"/>
      <c r="CQ77" s="368"/>
      <c r="CR77" s="368"/>
      <c r="CS77" s="368"/>
      <c r="CT77" s="368"/>
      <c r="CU77" s="368"/>
      <c r="CV77" s="368"/>
      <c r="CW77" s="368"/>
      <c r="CX77" s="368"/>
    </row>
    <row r="78" spans="1:102" s="7" customFormat="1">
      <c r="A78" s="27">
        <v>31</v>
      </c>
      <c r="B78" s="103" t="s">
        <v>309</v>
      </c>
      <c r="C78" s="55">
        <v>1986</v>
      </c>
      <c r="D78" s="55"/>
      <c r="E78" s="104" t="s">
        <v>28</v>
      </c>
      <c r="F78" s="55">
        <v>2</v>
      </c>
      <c r="G78" s="278">
        <v>2</v>
      </c>
      <c r="H78" s="214">
        <v>713</v>
      </c>
      <c r="I78" s="214">
        <v>629.20000000000005</v>
      </c>
      <c r="J78" s="214">
        <v>629.20000000000005</v>
      </c>
      <c r="K78" s="215">
        <v>24</v>
      </c>
      <c r="L78" s="189">
        <f>'Форма 2'!C82</f>
        <v>2314826.8000000003</v>
      </c>
      <c r="M78" s="190">
        <v>0</v>
      </c>
      <c r="N78" s="190">
        <v>0</v>
      </c>
      <c r="O78" s="190">
        <v>0</v>
      </c>
      <c r="P78" s="189">
        <f t="shared" si="21"/>
        <v>2314826.8000000003</v>
      </c>
      <c r="Q78" s="191">
        <f t="shared" si="22"/>
        <v>3679</v>
      </c>
      <c r="R78" s="191">
        <f t="shared" si="23"/>
        <v>3679</v>
      </c>
      <c r="S78" s="90" t="s">
        <v>33</v>
      </c>
      <c r="T78" s="27" t="s">
        <v>34</v>
      </c>
      <c r="U78" s="9"/>
      <c r="V78" s="9"/>
      <c r="W78" s="368"/>
      <c r="X78" s="368"/>
      <c r="Y78" s="368"/>
      <c r="Z78" s="368"/>
      <c r="AA78" s="368"/>
      <c r="AB78" s="368"/>
      <c r="AC78" s="368"/>
      <c r="AD78" s="368"/>
      <c r="AE78" s="368"/>
      <c r="AF78" s="368"/>
      <c r="AG78" s="368"/>
      <c r="AH78" s="368"/>
      <c r="AI78" s="368"/>
      <c r="AJ78" s="368"/>
      <c r="AK78" s="368"/>
      <c r="AL78" s="368"/>
      <c r="AM78" s="368"/>
      <c r="AN78" s="368"/>
      <c r="AO78" s="368"/>
      <c r="AP78" s="368"/>
      <c r="AQ78" s="368"/>
      <c r="AR78" s="368"/>
      <c r="AS78" s="368"/>
      <c r="AT78" s="368"/>
      <c r="AU78" s="368"/>
      <c r="AV78" s="368"/>
      <c r="AW78" s="368"/>
      <c r="AX78" s="368"/>
      <c r="AY78" s="368"/>
      <c r="AZ78" s="368"/>
      <c r="BA78" s="368"/>
      <c r="BB78" s="368"/>
      <c r="BC78" s="368"/>
      <c r="BD78" s="368"/>
      <c r="BE78" s="368"/>
      <c r="BF78" s="368"/>
      <c r="BG78" s="368"/>
      <c r="BH78" s="368"/>
      <c r="BI78" s="368"/>
      <c r="BJ78" s="368"/>
      <c r="BK78" s="368"/>
      <c r="BL78" s="368"/>
      <c r="BM78" s="368"/>
      <c r="BN78" s="368"/>
      <c r="BO78" s="368"/>
      <c r="BP78" s="368"/>
      <c r="BQ78" s="368"/>
      <c r="BR78" s="368"/>
      <c r="BS78" s="368"/>
      <c r="BT78" s="368"/>
      <c r="BU78" s="368"/>
      <c r="BV78" s="368"/>
      <c r="BW78" s="368"/>
      <c r="BX78" s="368"/>
      <c r="BY78" s="368"/>
      <c r="BZ78" s="368"/>
      <c r="CA78" s="368"/>
      <c r="CB78" s="368"/>
      <c r="CC78" s="368"/>
      <c r="CD78" s="368"/>
      <c r="CE78" s="368"/>
      <c r="CF78" s="368"/>
      <c r="CG78" s="368"/>
      <c r="CH78" s="368"/>
      <c r="CI78" s="368"/>
      <c r="CJ78" s="368"/>
      <c r="CK78" s="368"/>
      <c r="CL78" s="368"/>
      <c r="CM78" s="368"/>
      <c r="CN78" s="368"/>
      <c r="CO78" s="368"/>
      <c r="CP78" s="368"/>
      <c r="CQ78" s="368"/>
      <c r="CR78" s="368"/>
      <c r="CS78" s="368"/>
      <c r="CT78" s="368"/>
      <c r="CU78" s="368"/>
      <c r="CV78" s="368"/>
      <c r="CW78" s="368"/>
      <c r="CX78" s="368"/>
    </row>
    <row r="79" spans="1:102" s="7" customFormat="1">
      <c r="A79" s="160">
        <v>32</v>
      </c>
      <c r="B79" s="103" t="s">
        <v>310</v>
      </c>
      <c r="C79" s="55">
        <v>1982</v>
      </c>
      <c r="D79" s="55"/>
      <c r="E79" s="134" t="s">
        <v>30</v>
      </c>
      <c r="F79" s="55">
        <v>5</v>
      </c>
      <c r="G79" s="278">
        <v>6</v>
      </c>
      <c r="H79" s="214">
        <v>4403.2</v>
      </c>
      <c r="I79" s="214">
        <v>4075.5</v>
      </c>
      <c r="J79" s="214">
        <v>4075.5</v>
      </c>
      <c r="K79" s="215">
        <v>182</v>
      </c>
      <c r="L79" s="189">
        <f>'Форма 2'!C83</f>
        <v>3215248.4550000001</v>
      </c>
      <c r="M79" s="190">
        <v>0</v>
      </c>
      <c r="N79" s="190">
        <v>0</v>
      </c>
      <c r="O79" s="190">
        <v>0</v>
      </c>
      <c r="P79" s="189">
        <f t="shared" si="21"/>
        <v>3215248.4550000001</v>
      </c>
      <c r="Q79" s="191">
        <f t="shared" si="22"/>
        <v>788.92122561648875</v>
      </c>
      <c r="R79" s="191">
        <f t="shared" si="23"/>
        <v>788.92122561648875</v>
      </c>
      <c r="S79" s="90" t="s">
        <v>33</v>
      </c>
      <c r="T79" s="27" t="s">
        <v>34</v>
      </c>
      <c r="U79" s="9"/>
      <c r="V79" s="9"/>
      <c r="W79" s="368"/>
      <c r="X79" s="368"/>
      <c r="Y79" s="368"/>
      <c r="Z79" s="368"/>
      <c r="AA79" s="368"/>
      <c r="AB79" s="368"/>
      <c r="AC79" s="368"/>
      <c r="AD79" s="368"/>
      <c r="AE79" s="368"/>
      <c r="AF79" s="368"/>
      <c r="AG79" s="368"/>
      <c r="AH79" s="368"/>
      <c r="AI79" s="368"/>
      <c r="AJ79" s="368"/>
      <c r="AK79" s="368"/>
      <c r="AL79" s="368"/>
      <c r="AM79" s="368"/>
      <c r="AN79" s="368"/>
      <c r="AO79" s="368"/>
      <c r="AP79" s="368"/>
      <c r="AQ79" s="368"/>
      <c r="AR79" s="368"/>
      <c r="AS79" s="368"/>
      <c r="AT79" s="368"/>
      <c r="AU79" s="368"/>
      <c r="AV79" s="368"/>
      <c r="AW79" s="368"/>
      <c r="AX79" s="368"/>
      <c r="AY79" s="368"/>
      <c r="AZ79" s="368"/>
      <c r="BA79" s="368"/>
      <c r="BB79" s="368"/>
      <c r="BC79" s="368"/>
      <c r="BD79" s="368"/>
      <c r="BE79" s="368"/>
      <c r="BF79" s="368"/>
      <c r="BG79" s="368"/>
      <c r="BH79" s="368"/>
      <c r="BI79" s="368"/>
      <c r="BJ79" s="368"/>
      <c r="BK79" s="368"/>
      <c r="BL79" s="368"/>
      <c r="BM79" s="368"/>
      <c r="BN79" s="368"/>
      <c r="BO79" s="368"/>
      <c r="BP79" s="368"/>
      <c r="BQ79" s="368"/>
      <c r="BR79" s="368"/>
      <c r="BS79" s="368"/>
      <c r="BT79" s="368"/>
      <c r="BU79" s="368"/>
      <c r="BV79" s="368"/>
      <c r="BW79" s="368"/>
      <c r="BX79" s="368"/>
      <c r="BY79" s="368"/>
      <c r="BZ79" s="368"/>
      <c r="CA79" s="368"/>
      <c r="CB79" s="368"/>
      <c r="CC79" s="368"/>
      <c r="CD79" s="368"/>
      <c r="CE79" s="368"/>
      <c r="CF79" s="368"/>
      <c r="CG79" s="368"/>
      <c r="CH79" s="368"/>
      <c r="CI79" s="368"/>
      <c r="CJ79" s="368"/>
      <c r="CK79" s="368"/>
      <c r="CL79" s="368"/>
      <c r="CM79" s="368"/>
      <c r="CN79" s="368"/>
      <c r="CO79" s="368"/>
      <c r="CP79" s="368"/>
      <c r="CQ79" s="368"/>
      <c r="CR79" s="368"/>
      <c r="CS79" s="368"/>
      <c r="CT79" s="368"/>
      <c r="CU79" s="368"/>
      <c r="CV79" s="368"/>
      <c r="CW79" s="368"/>
      <c r="CX79" s="368"/>
    </row>
    <row r="80" spans="1:102" s="7" customFormat="1" ht="15.75">
      <c r="A80" s="162"/>
      <c r="B80" s="165" t="s">
        <v>4655</v>
      </c>
      <c r="C80" s="153"/>
      <c r="D80" s="95"/>
      <c r="E80" s="95"/>
      <c r="F80" s="129"/>
      <c r="G80" s="129"/>
      <c r="H80" s="51">
        <f t="shared" ref="H80:K80" si="28">SUM(H81:H89)</f>
        <v>21560.5</v>
      </c>
      <c r="I80" s="51">
        <f t="shared" si="28"/>
        <v>18231</v>
      </c>
      <c r="J80" s="51">
        <f t="shared" si="28"/>
        <v>15866.7</v>
      </c>
      <c r="K80" s="51">
        <f t="shared" si="28"/>
        <v>687</v>
      </c>
      <c r="L80" s="51">
        <f>SUM(L81:L89)</f>
        <v>68660654.843999997</v>
      </c>
      <c r="M80" s="95"/>
      <c r="N80" s="95"/>
      <c r="O80" s="95"/>
      <c r="P80" s="51"/>
      <c r="Q80" s="128"/>
      <c r="R80" s="128"/>
      <c r="S80" s="20"/>
      <c r="T80" s="95"/>
      <c r="U80" s="9"/>
      <c r="V80" s="9"/>
      <c r="W80" s="368"/>
      <c r="X80" s="368"/>
      <c r="Y80" s="368"/>
      <c r="Z80" s="368"/>
      <c r="AA80" s="368"/>
      <c r="AB80" s="368"/>
      <c r="AC80" s="368"/>
      <c r="AD80" s="368"/>
      <c r="AE80" s="368"/>
      <c r="AF80" s="368"/>
      <c r="AG80" s="368"/>
      <c r="AH80" s="368"/>
      <c r="AI80" s="368"/>
      <c r="AJ80" s="368"/>
      <c r="AK80" s="368"/>
      <c r="AL80" s="368"/>
      <c r="AM80" s="368"/>
      <c r="AN80" s="368"/>
      <c r="AO80" s="368"/>
      <c r="AP80" s="368"/>
      <c r="AQ80" s="368"/>
      <c r="AR80" s="368"/>
      <c r="AS80" s="368"/>
      <c r="AT80" s="368"/>
      <c r="AU80" s="368"/>
      <c r="AV80" s="368"/>
      <c r="AW80" s="368"/>
      <c r="AX80" s="368"/>
      <c r="AY80" s="368"/>
      <c r="AZ80" s="368"/>
      <c r="BA80" s="368"/>
      <c r="BB80" s="368"/>
      <c r="BC80" s="368"/>
      <c r="BD80" s="368"/>
      <c r="BE80" s="368"/>
      <c r="BF80" s="368"/>
      <c r="BG80" s="368"/>
      <c r="BH80" s="368"/>
      <c r="BI80" s="368"/>
      <c r="BJ80" s="368"/>
      <c r="BK80" s="368"/>
      <c r="BL80" s="368"/>
      <c r="BM80" s="368"/>
      <c r="BN80" s="368"/>
      <c r="BO80" s="368"/>
      <c r="BP80" s="368"/>
      <c r="BQ80" s="368"/>
      <c r="BR80" s="368"/>
      <c r="BS80" s="368"/>
      <c r="BT80" s="368"/>
      <c r="BU80" s="368"/>
      <c r="BV80" s="368"/>
      <c r="BW80" s="368"/>
      <c r="BX80" s="368"/>
      <c r="BY80" s="368"/>
      <c r="BZ80" s="368"/>
      <c r="CA80" s="368"/>
      <c r="CB80" s="368"/>
      <c r="CC80" s="368"/>
      <c r="CD80" s="368"/>
      <c r="CE80" s="368"/>
      <c r="CF80" s="368"/>
      <c r="CG80" s="368"/>
      <c r="CH80" s="368"/>
      <c r="CI80" s="368"/>
      <c r="CJ80" s="368"/>
      <c r="CK80" s="368"/>
      <c r="CL80" s="368"/>
      <c r="CM80" s="368"/>
      <c r="CN80" s="368"/>
      <c r="CO80" s="368"/>
      <c r="CP80" s="368"/>
      <c r="CQ80" s="368"/>
      <c r="CR80" s="368"/>
      <c r="CS80" s="368"/>
      <c r="CT80" s="368"/>
      <c r="CU80" s="368"/>
      <c r="CV80" s="368"/>
      <c r="CW80" s="368"/>
      <c r="CX80" s="368"/>
    </row>
    <row r="81" spans="1:102" s="7" customFormat="1">
      <c r="A81" s="137">
        <v>1</v>
      </c>
      <c r="B81" s="109" t="s">
        <v>4657</v>
      </c>
      <c r="C81" s="217">
        <v>1981</v>
      </c>
      <c r="D81" s="12"/>
      <c r="E81" s="90" t="s">
        <v>336</v>
      </c>
      <c r="F81" s="55">
        <v>5</v>
      </c>
      <c r="G81" s="55">
        <v>6</v>
      </c>
      <c r="H81" s="190">
        <v>5740.7</v>
      </c>
      <c r="I81" s="190">
        <v>5112.2</v>
      </c>
      <c r="J81" s="190">
        <v>4515.5</v>
      </c>
      <c r="K81" s="190">
        <v>238</v>
      </c>
      <c r="L81" s="189">
        <f>'Форма 2'!C85</f>
        <v>6284938.6800000006</v>
      </c>
      <c r="M81" s="190">
        <v>0</v>
      </c>
      <c r="N81" s="190">
        <v>0</v>
      </c>
      <c r="O81" s="190">
        <v>0</v>
      </c>
      <c r="P81" s="189">
        <f t="shared" si="21"/>
        <v>6284938.6800000006</v>
      </c>
      <c r="Q81" s="191">
        <f t="shared" si="22"/>
        <v>1229.4000000000001</v>
      </c>
      <c r="R81" s="191">
        <f t="shared" si="23"/>
        <v>1229.4000000000001</v>
      </c>
      <c r="S81" s="90" t="s">
        <v>33</v>
      </c>
      <c r="T81" s="55" t="s">
        <v>34</v>
      </c>
      <c r="U81" s="9"/>
      <c r="V81" s="9"/>
      <c r="W81" s="368"/>
      <c r="X81" s="368"/>
      <c r="Y81" s="368"/>
      <c r="Z81" s="368"/>
      <c r="AA81" s="368"/>
      <c r="AB81" s="368"/>
      <c r="AC81" s="368"/>
      <c r="AD81" s="368"/>
      <c r="AE81" s="368"/>
      <c r="AF81" s="368"/>
      <c r="AG81" s="368"/>
      <c r="AH81" s="368"/>
      <c r="AI81" s="368"/>
      <c r="AJ81" s="368"/>
      <c r="AK81" s="368"/>
      <c r="AL81" s="368"/>
      <c r="AM81" s="368"/>
      <c r="AN81" s="368"/>
      <c r="AO81" s="368"/>
      <c r="AP81" s="368"/>
      <c r="AQ81" s="368"/>
      <c r="AR81" s="368"/>
      <c r="AS81" s="368"/>
      <c r="AT81" s="368"/>
      <c r="AU81" s="368"/>
      <c r="AV81" s="368"/>
      <c r="AW81" s="368"/>
      <c r="AX81" s="368"/>
      <c r="AY81" s="368"/>
      <c r="AZ81" s="368"/>
      <c r="BA81" s="368"/>
      <c r="BB81" s="368"/>
      <c r="BC81" s="368"/>
      <c r="BD81" s="368"/>
      <c r="BE81" s="368"/>
      <c r="BF81" s="368"/>
      <c r="BG81" s="368"/>
      <c r="BH81" s="368"/>
      <c r="BI81" s="368"/>
      <c r="BJ81" s="368"/>
      <c r="BK81" s="368"/>
      <c r="BL81" s="368"/>
      <c r="BM81" s="368"/>
      <c r="BN81" s="368"/>
      <c r="BO81" s="368"/>
      <c r="BP81" s="368"/>
      <c r="BQ81" s="368"/>
      <c r="BR81" s="368"/>
      <c r="BS81" s="368"/>
      <c r="BT81" s="368"/>
      <c r="BU81" s="368"/>
      <c r="BV81" s="368"/>
      <c r="BW81" s="368"/>
      <c r="BX81" s="368"/>
      <c r="BY81" s="368"/>
      <c r="BZ81" s="368"/>
      <c r="CA81" s="368"/>
      <c r="CB81" s="368"/>
      <c r="CC81" s="368"/>
      <c r="CD81" s="368"/>
      <c r="CE81" s="368"/>
      <c r="CF81" s="368"/>
      <c r="CG81" s="368"/>
      <c r="CH81" s="368"/>
      <c r="CI81" s="368"/>
      <c r="CJ81" s="368"/>
      <c r="CK81" s="368"/>
      <c r="CL81" s="368"/>
      <c r="CM81" s="368"/>
      <c r="CN81" s="368"/>
      <c r="CO81" s="368"/>
      <c r="CP81" s="368"/>
      <c r="CQ81" s="368"/>
      <c r="CR81" s="368"/>
      <c r="CS81" s="368"/>
      <c r="CT81" s="368"/>
      <c r="CU81" s="368"/>
      <c r="CV81" s="368"/>
      <c r="CW81" s="368"/>
      <c r="CX81" s="368"/>
    </row>
    <row r="82" spans="1:102" s="7" customFormat="1">
      <c r="A82" s="27">
        <v>2</v>
      </c>
      <c r="B82" s="90" t="s">
        <v>4333</v>
      </c>
      <c r="C82" s="55">
        <v>1953</v>
      </c>
      <c r="D82" s="55"/>
      <c r="E82" s="90" t="s">
        <v>355</v>
      </c>
      <c r="F82" s="55">
        <v>2</v>
      </c>
      <c r="G82" s="55">
        <v>1</v>
      </c>
      <c r="H82" s="190">
        <v>429.4</v>
      </c>
      <c r="I82" s="190">
        <v>388.6</v>
      </c>
      <c r="J82" s="190">
        <v>388.6</v>
      </c>
      <c r="K82" s="190">
        <v>6</v>
      </c>
      <c r="L82" s="189">
        <f>'Форма 2'!C86</f>
        <v>504418.34400000004</v>
      </c>
      <c r="M82" s="190">
        <v>0</v>
      </c>
      <c r="N82" s="190">
        <v>0</v>
      </c>
      <c r="O82" s="190">
        <v>0</v>
      </c>
      <c r="P82" s="189">
        <f t="shared" si="21"/>
        <v>504418.34400000004</v>
      </c>
      <c r="Q82" s="191">
        <f t="shared" si="22"/>
        <v>1298.04</v>
      </c>
      <c r="R82" s="191">
        <f t="shared" si="23"/>
        <v>1298.04</v>
      </c>
      <c r="S82" s="90" t="s">
        <v>33</v>
      </c>
      <c r="T82" s="55" t="s">
        <v>34</v>
      </c>
      <c r="U82" s="9"/>
      <c r="V82" s="9"/>
      <c r="W82" s="368"/>
      <c r="X82" s="368"/>
      <c r="Y82" s="368"/>
      <c r="Z82" s="368"/>
      <c r="AA82" s="368"/>
      <c r="AB82" s="368"/>
      <c r="AC82" s="368"/>
      <c r="AD82" s="368"/>
      <c r="AE82" s="368"/>
      <c r="AF82" s="368"/>
      <c r="AG82" s="368"/>
      <c r="AH82" s="368"/>
      <c r="AI82" s="368"/>
      <c r="AJ82" s="368"/>
      <c r="AK82" s="368"/>
      <c r="AL82" s="368"/>
      <c r="AM82" s="368"/>
      <c r="AN82" s="368"/>
      <c r="AO82" s="368"/>
      <c r="AP82" s="368"/>
      <c r="AQ82" s="368"/>
      <c r="AR82" s="368"/>
      <c r="AS82" s="368"/>
      <c r="AT82" s="368"/>
      <c r="AU82" s="368"/>
      <c r="AV82" s="368"/>
      <c r="AW82" s="368"/>
      <c r="AX82" s="368"/>
      <c r="AY82" s="368"/>
      <c r="AZ82" s="368"/>
      <c r="BA82" s="368"/>
      <c r="BB82" s="368"/>
      <c r="BC82" s="368"/>
      <c r="BD82" s="368"/>
      <c r="BE82" s="368"/>
      <c r="BF82" s="368"/>
      <c r="BG82" s="368"/>
      <c r="BH82" s="368"/>
      <c r="BI82" s="368"/>
      <c r="BJ82" s="368"/>
      <c r="BK82" s="368"/>
      <c r="BL82" s="368"/>
      <c r="BM82" s="368"/>
      <c r="BN82" s="368"/>
      <c r="BO82" s="368"/>
      <c r="BP82" s="368"/>
      <c r="BQ82" s="368"/>
      <c r="BR82" s="368"/>
      <c r="BS82" s="368"/>
      <c r="BT82" s="368"/>
      <c r="BU82" s="368"/>
      <c r="BV82" s="368"/>
      <c r="BW82" s="368"/>
      <c r="BX82" s="368"/>
      <c r="BY82" s="368"/>
      <c r="BZ82" s="368"/>
      <c r="CA82" s="368"/>
      <c r="CB82" s="368"/>
      <c r="CC82" s="368"/>
      <c r="CD82" s="368"/>
      <c r="CE82" s="368"/>
      <c r="CF82" s="368"/>
      <c r="CG82" s="368"/>
      <c r="CH82" s="368"/>
      <c r="CI82" s="368"/>
      <c r="CJ82" s="368"/>
      <c r="CK82" s="368"/>
      <c r="CL82" s="368"/>
      <c r="CM82" s="368"/>
      <c r="CN82" s="368"/>
      <c r="CO82" s="368"/>
      <c r="CP82" s="368"/>
      <c r="CQ82" s="368"/>
      <c r="CR82" s="368"/>
      <c r="CS82" s="368"/>
      <c r="CT82" s="368"/>
      <c r="CU82" s="368"/>
      <c r="CV82" s="368"/>
      <c r="CW82" s="368"/>
      <c r="CX82" s="368"/>
    </row>
    <row r="83" spans="1:102" s="7" customFormat="1">
      <c r="A83" s="27">
        <v>3</v>
      </c>
      <c r="B83" s="90" t="s">
        <v>4334</v>
      </c>
      <c r="C83" s="55">
        <v>1954</v>
      </c>
      <c r="D83" s="55"/>
      <c r="E83" s="90" t="s">
        <v>411</v>
      </c>
      <c r="F83" s="55">
        <v>2</v>
      </c>
      <c r="G83" s="55">
        <v>1</v>
      </c>
      <c r="H83" s="190">
        <v>435.2</v>
      </c>
      <c r="I83" s="190">
        <v>282.2</v>
      </c>
      <c r="J83" s="190">
        <v>282.2</v>
      </c>
      <c r="K83" s="190">
        <v>5</v>
      </c>
      <c r="L83" s="189">
        <f>'Форма 2'!C87</f>
        <v>366306.88799999998</v>
      </c>
      <c r="M83" s="190">
        <v>0</v>
      </c>
      <c r="N83" s="190">
        <v>0</v>
      </c>
      <c r="O83" s="190">
        <v>0</v>
      </c>
      <c r="P83" s="189">
        <f t="shared" si="21"/>
        <v>366306.88799999998</v>
      </c>
      <c r="Q83" s="191">
        <f t="shared" si="22"/>
        <v>1298.04</v>
      </c>
      <c r="R83" s="191">
        <f t="shared" si="23"/>
        <v>1298.04</v>
      </c>
      <c r="S83" s="90" t="s">
        <v>33</v>
      </c>
      <c r="T83" s="55" t="s">
        <v>34</v>
      </c>
      <c r="U83" s="9"/>
      <c r="V83" s="9"/>
      <c r="W83" s="368"/>
      <c r="X83" s="368"/>
      <c r="Y83" s="368"/>
      <c r="Z83" s="368"/>
      <c r="AA83" s="368"/>
      <c r="AB83" s="368"/>
      <c r="AC83" s="368"/>
      <c r="AD83" s="368"/>
      <c r="AE83" s="368"/>
      <c r="AF83" s="368"/>
      <c r="AG83" s="368"/>
      <c r="AH83" s="368"/>
      <c r="AI83" s="368"/>
      <c r="AJ83" s="368"/>
      <c r="AK83" s="368"/>
      <c r="AL83" s="368"/>
      <c r="AM83" s="368"/>
      <c r="AN83" s="368"/>
      <c r="AO83" s="368"/>
      <c r="AP83" s="368"/>
      <c r="AQ83" s="368"/>
      <c r="AR83" s="368"/>
      <c r="AS83" s="368"/>
      <c r="AT83" s="368"/>
      <c r="AU83" s="368"/>
      <c r="AV83" s="368"/>
      <c r="AW83" s="368"/>
      <c r="AX83" s="368"/>
      <c r="AY83" s="368"/>
      <c r="AZ83" s="368"/>
      <c r="BA83" s="368"/>
      <c r="BB83" s="368"/>
      <c r="BC83" s="368"/>
      <c r="BD83" s="368"/>
      <c r="BE83" s="368"/>
      <c r="BF83" s="368"/>
      <c r="BG83" s="368"/>
      <c r="BH83" s="368"/>
      <c r="BI83" s="368"/>
      <c r="BJ83" s="368"/>
      <c r="BK83" s="368"/>
      <c r="BL83" s="368"/>
      <c r="BM83" s="368"/>
      <c r="BN83" s="368"/>
      <c r="BO83" s="368"/>
      <c r="BP83" s="368"/>
      <c r="BQ83" s="368"/>
      <c r="BR83" s="368"/>
      <c r="BS83" s="368"/>
      <c r="BT83" s="368"/>
      <c r="BU83" s="368"/>
      <c r="BV83" s="368"/>
      <c r="BW83" s="368"/>
      <c r="BX83" s="368"/>
      <c r="BY83" s="368"/>
      <c r="BZ83" s="368"/>
      <c r="CA83" s="368"/>
      <c r="CB83" s="368"/>
      <c r="CC83" s="368"/>
      <c r="CD83" s="368"/>
      <c r="CE83" s="368"/>
      <c r="CF83" s="368"/>
      <c r="CG83" s="368"/>
      <c r="CH83" s="368"/>
      <c r="CI83" s="368"/>
      <c r="CJ83" s="368"/>
      <c r="CK83" s="368"/>
      <c r="CL83" s="368"/>
      <c r="CM83" s="368"/>
      <c r="CN83" s="368"/>
      <c r="CO83" s="368"/>
      <c r="CP83" s="368"/>
      <c r="CQ83" s="368"/>
      <c r="CR83" s="368"/>
      <c r="CS83" s="368"/>
      <c r="CT83" s="368"/>
      <c r="CU83" s="368"/>
      <c r="CV83" s="368"/>
      <c r="CW83" s="368"/>
      <c r="CX83" s="368"/>
    </row>
    <row r="84" spans="1:102" s="7" customFormat="1">
      <c r="A84" s="27">
        <v>4</v>
      </c>
      <c r="B84" s="90" t="s">
        <v>4335</v>
      </c>
      <c r="C84" s="55">
        <v>1952</v>
      </c>
      <c r="D84" s="55"/>
      <c r="E84" s="90" t="s">
        <v>335</v>
      </c>
      <c r="F84" s="55">
        <v>2</v>
      </c>
      <c r="G84" s="55">
        <v>2</v>
      </c>
      <c r="H84" s="190">
        <v>459.7</v>
      </c>
      <c r="I84" s="190">
        <v>369.8</v>
      </c>
      <c r="J84" s="190">
        <v>369.8</v>
      </c>
      <c r="K84" s="190">
        <v>12</v>
      </c>
      <c r="L84" s="189">
        <f>'Форма 2'!C88</f>
        <v>480015.19199999998</v>
      </c>
      <c r="M84" s="190">
        <v>0</v>
      </c>
      <c r="N84" s="190">
        <v>0</v>
      </c>
      <c r="O84" s="190">
        <v>0</v>
      </c>
      <c r="P84" s="189">
        <f t="shared" si="21"/>
        <v>480015.19199999998</v>
      </c>
      <c r="Q84" s="191">
        <f t="shared" si="22"/>
        <v>1298.04</v>
      </c>
      <c r="R84" s="191">
        <f t="shared" si="23"/>
        <v>1298.04</v>
      </c>
      <c r="S84" s="90" t="s">
        <v>33</v>
      </c>
      <c r="T84" s="55" t="s">
        <v>34</v>
      </c>
      <c r="U84" s="9"/>
      <c r="V84" s="9"/>
      <c r="W84" s="368"/>
      <c r="X84" s="368"/>
      <c r="Y84" s="368"/>
      <c r="Z84" s="368"/>
      <c r="AA84" s="368"/>
      <c r="AB84" s="368"/>
      <c r="AC84" s="368"/>
      <c r="AD84" s="368"/>
      <c r="AE84" s="368"/>
      <c r="AF84" s="368"/>
      <c r="AG84" s="368"/>
      <c r="AH84" s="368"/>
      <c r="AI84" s="368"/>
      <c r="AJ84" s="368"/>
      <c r="AK84" s="368"/>
      <c r="AL84" s="368"/>
      <c r="AM84" s="368"/>
      <c r="AN84" s="368"/>
      <c r="AO84" s="368"/>
      <c r="AP84" s="368"/>
      <c r="AQ84" s="368"/>
      <c r="AR84" s="368"/>
      <c r="AS84" s="368"/>
      <c r="AT84" s="368"/>
      <c r="AU84" s="368"/>
      <c r="AV84" s="368"/>
      <c r="AW84" s="368"/>
      <c r="AX84" s="368"/>
      <c r="AY84" s="368"/>
      <c r="AZ84" s="368"/>
      <c r="BA84" s="368"/>
      <c r="BB84" s="368"/>
      <c r="BC84" s="368"/>
      <c r="BD84" s="368"/>
      <c r="BE84" s="368"/>
      <c r="BF84" s="368"/>
      <c r="BG84" s="368"/>
      <c r="BH84" s="368"/>
      <c r="BI84" s="368"/>
      <c r="BJ84" s="368"/>
      <c r="BK84" s="368"/>
      <c r="BL84" s="368"/>
      <c r="BM84" s="368"/>
      <c r="BN84" s="368"/>
      <c r="BO84" s="368"/>
      <c r="BP84" s="368"/>
      <c r="BQ84" s="368"/>
      <c r="BR84" s="368"/>
      <c r="BS84" s="368"/>
      <c r="BT84" s="368"/>
      <c r="BU84" s="368"/>
      <c r="BV84" s="368"/>
      <c r="BW84" s="368"/>
      <c r="BX84" s="368"/>
      <c r="BY84" s="368"/>
      <c r="BZ84" s="368"/>
      <c r="CA84" s="368"/>
      <c r="CB84" s="368"/>
      <c r="CC84" s="368"/>
      <c r="CD84" s="368"/>
      <c r="CE84" s="368"/>
      <c r="CF84" s="368"/>
      <c r="CG84" s="368"/>
      <c r="CH84" s="368"/>
      <c r="CI84" s="368"/>
      <c r="CJ84" s="368"/>
      <c r="CK84" s="368"/>
      <c r="CL84" s="368"/>
      <c r="CM84" s="368"/>
      <c r="CN84" s="368"/>
      <c r="CO84" s="368"/>
      <c r="CP84" s="368"/>
      <c r="CQ84" s="368"/>
      <c r="CR84" s="368"/>
      <c r="CS84" s="368"/>
      <c r="CT84" s="368"/>
      <c r="CU84" s="368"/>
      <c r="CV84" s="368"/>
      <c r="CW84" s="368"/>
      <c r="CX84" s="368"/>
    </row>
    <row r="85" spans="1:102" s="7" customFormat="1">
      <c r="A85" s="27">
        <v>5</v>
      </c>
      <c r="B85" s="90" t="s">
        <v>4336</v>
      </c>
      <c r="C85" s="55">
        <v>1960</v>
      </c>
      <c r="D85" s="55"/>
      <c r="E85" s="90" t="s">
        <v>335</v>
      </c>
      <c r="F85" s="55">
        <v>3</v>
      </c>
      <c r="G85" s="55">
        <v>3</v>
      </c>
      <c r="H85" s="190">
        <v>1750.9</v>
      </c>
      <c r="I85" s="190">
        <v>1541.4</v>
      </c>
      <c r="J85" s="190">
        <v>1292.0999999999999</v>
      </c>
      <c r="K85" s="190">
        <v>62</v>
      </c>
      <c r="L85" s="189">
        <f>'Форма 2'!C89</f>
        <v>3114182.9040000001</v>
      </c>
      <c r="M85" s="190">
        <v>0</v>
      </c>
      <c r="N85" s="190">
        <v>0</v>
      </c>
      <c r="O85" s="190">
        <v>0</v>
      </c>
      <c r="P85" s="189">
        <f t="shared" si="21"/>
        <v>3114182.9040000001</v>
      </c>
      <c r="Q85" s="191">
        <f t="shared" si="22"/>
        <v>2020.36</v>
      </c>
      <c r="R85" s="191">
        <f t="shared" si="23"/>
        <v>2020.36</v>
      </c>
      <c r="S85" s="90" t="s">
        <v>33</v>
      </c>
      <c r="T85" s="55" t="s">
        <v>34</v>
      </c>
      <c r="U85" s="9"/>
      <c r="V85" s="9"/>
      <c r="W85" s="368"/>
      <c r="X85" s="368"/>
      <c r="Y85" s="368"/>
      <c r="Z85" s="368"/>
      <c r="AA85" s="368"/>
      <c r="AB85" s="368"/>
      <c r="AC85" s="368"/>
      <c r="AD85" s="368"/>
      <c r="AE85" s="368"/>
      <c r="AF85" s="368"/>
      <c r="AG85" s="368"/>
      <c r="AH85" s="368"/>
      <c r="AI85" s="368"/>
      <c r="AJ85" s="368"/>
      <c r="AK85" s="368"/>
      <c r="AL85" s="368"/>
      <c r="AM85" s="368"/>
      <c r="AN85" s="368"/>
      <c r="AO85" s="368"/>
      <c r="AP85" s="368"/>
      <c r="AQ85" s="368"/>
      <c r="AR85" s="368"/>
      <c r="AS85" s="368"/>
      <c r="AT85" s="368"/>
      <c r="AU85" s="368"/>
      <c r="AV85" s="368"/>
      <c r="AW85" s="368"/>
      <c r="AX85" s="368"/>
      <c r="AY85" s="368"/>
      <c r="AZ85" s="368"/>
      <c r="BA85" s="368"/>
      <c r="BB85" s="368"/>
      <c r="BC85" s="368"/>
      <c r="BD85" s="368"/>
      <c r="BE85" s="368"/>
      <c r="BF85" s="368"/>
      <c r="BG85" s="368"/>
      <c r="BH85" s="368"/>
      <c r="BI85" s="368"/>
      <c r="BJ85" s="368"/>
      <c r="BK85" s="368"/>
      <c r="BL85" s="368"/>
      <c r="BM85" s="368"/>
      <c r="BN85" s="368"/>
      <c r="BO85" s="368"/>
      <c r="BP85" s="368"/>
      <c r="BQ85" s="368"/>
      <c r="BR85" s="368"/>
      <c r="BS85" s="368"/>
      <c r="BT85" s="368"/>
      <c r="BU85" s="368"/>
      <c r="BV85" s="368"/>
      <c r="BW85" s="368"/>
      <c r="BX85" s="368"/>
      <c r="BY85" s="368"/>
      <c r="BZ85" s="368"/>
      <c r="CA85" s="368"/>
      <c r="CB85" s="368"/>
      <c r="CC85" s="368"/>
      <c r="CD85" s="368"/>
      <c r="CE85" s="368"/>
      <c r="CF85" s="368"/>
      <c r="CG85" s="368"/>
      <c r="CH85" s="368"/>
      <c r="CI85" s="368"/>
      <c r="CJ85" s="368"/>
      <c r="CK85" s="368"/>
      <c r="CL85" s="368"/>
      <c r="CM85" s="368"/>
      <c r="CN85" s="368"/>
      <c r="CO85" s="368"/>
      <c r="CP85" s="368"/>
      <c r="CQ85" s="368"/>
      <c r="CR85" s="368"/>
      <c r="CS85" s="368"/>
      <c r="CT85" s="368"/>
      <c r="CU85" s="368"/>
      <c r="CV85" s="368"/>
      <c r="CW85" s="368"/>
      <c r="CX85" s="368"/>
    </row>
    <row r="86" spans="1:102" s="7" customFormat="1">
      <c r="A86" s="27">
        <v>6</v>
      </c>
      <c r="B86" s="90" t="s">
        <v>4337</v>
      </c>
      <c r="C86" s="55">
        <v>1960</v>
      </c>
      <c r="D86" s="55"/>
      <c r="E86" s="90" t="s">
        <v>335</v>
      </c>
      <c r="F86" s="55">
        <v>3</v>
      </c>
      <c r="G86" s="55">
        <v>3</v>
      </c>
      <c r="H86" s="190">
        <v>2170.5</v>
      </c>
      <c r="I86" s="190">
        <v>1511.2</v>
      </c>
      <c r="J86" s="190">
        <v>1388.9</v>
      </c>
      <c r="K86" s="190">
        <v>61</v>
      </c>
      <c r="L86" s="189">
        <f>'Форма 2'!C90</f>
        <v>3624114.5040000002</v>
      </c>
      <c r="M86" s="190">
        <v>0</v>
      </c>
      <c r="N86" s="190">
        <v>0</v>
      </c>
      <c r="O86" s="190">
        <v>0</v>
      </c>
      <c r="P86" s="189">
        <f t="shared" si="21"/>
        <v>3624114.5040000002</v>
      </c>
      <c r="Q86" s="191">
        <f t="shared" si="22"/>
        <v>2398.17</v>
      </c>
      <c r="R86" s="191">
        <f t="shared" si="23"/>
        <v>2398.17</v>
      </c>
      <c r="S86" s="90" t="s">
        <v>33</v>
      </c>
      <c r="T86" s="55" t="s">
        <v>34</v>
      </c>
      <c r="U86" s="9"/>
      <c r="V86" s="9"/>
      <c r="W86" s="368"/>
      <c r="X86" s="368"/>
      <c r="Y86" s="368"/>
      <c r="Z86" s="368"/>
      <c r="AA86" s="368"/>
      <c r="AB86" s="368"/>
      <c r="AC86" s="368"/>
      <c r="AD86" s="368"/>
      <c r="AE86" s="368"/>
      <c r="AF86" s="368"/>
      <c r="AG86" s="368"/>
      <c r="AH86" s="368"/>
      <c r="AI86" s="368"/>
      <c r="AJ86" s="368"/>
      <c r="AK86" s="368"/>
      <c r="AL86" s="368"/>
      <c r="AM86" s="368"/>
      <c r="AN86" s="368"/>
      <c r="AO86" s="368"/>
      <c r="AP86" s="368"/>
      <c r="AQ86" s="368"/>
      <c r="AR86" s="368"/>
      <c r="AS86" s="368"/>
      <c r="AT86" s="368"/>
      <c r="AU86" s="368"/>
      <c r="AV86" s="368"/>
      <c r="AW86" s="368"/>
      <c r="AX86" s="368"/>
      <c r="AY86" s="368"/>
      <c r="AZ86" s="368"/>
      <c r="BA86" s="368"/>
      <c r="BB86" s="368"/>
      <c r="BC86" s="368"/>
      <c r="BD86" s="368"/>
      <c r="BE86" s="368"/>
      <c r="BF86" s="368"/>
      <c r="BG86" s="368"/>
      <c r="BH86" s="368"/>
      <c r="BI86" s="368"/>
      <c r="BJ86" s="368"/>
      <c r="BK86" s="368"/>
      <c r="BL86" s="368"/>
      <c r="BM86" s="368"/>
      <c r="BN86" s="368"/>
      <c r="BO86" s="368"/>
      <c r="BP86" s="368"/>
      <c r="BQ86" s="368"/>
      <c r="BR86" s="368"/>
      <c r="BS86" s="368"/>
      <c r="BT86" s="368"/>
      <c r="BU86" s="368"/>
      <c r="BV86" s="368"/>
      <c r="BW86" s="368"/>
      <c r="BX86" s="368"/>
      <c r="BY86" s="368"/>
      <c r="BZ86" s="368"/>
      <c r="CA86" s="368"/>
      <c r="CB86" s="368"/>
      <c r="CC86" s="368"/>
      <c r="CD86" s="368"/>
      <c r="CE86" s="368"/>
      <c r="CF86" s="368"/>
      <c r="CG86" s="368"/>
      <c r="CH86" s="368"/>
      <c r="CI86" s="368"/>
      <c r="CJ86" s="368"/>
      <c r="CK86" s="368"/>
      <c r="CL86" s="368"/>
      <c r="CM86" s="368"/>
      <c r="CN86" s="368"/>
      <c r="CO86" s="368"/>
      <c r="CP86" s="368"/>
      <c r="CQ86" s="368"/>
      <c r="CR86" s="368"/>
      <c r="CS86" s="368"/>
      <c r="CT86" s="368"/>
      <c r="CU86" s="368"/>
      <c r="CV86" s="368"/>
      <c r="CW86" s="368"/>
      <c r="CX86" s="368"/>
    </row>
    <row r="87" spans="1:102" s="7" customFormat="1">
      <c r="A87" s="27">
        <v>7</v>
      </c>
      <c r="B87" s="109" t="s">
        <v>4343</v>
      </c>
      <c r="C87" s="217">
        <v>1956</v>
      </c>
      <c r="D87" s="12"/>
      <c r="E87" s="90" t="s">
        <v>335</v>
      </c>
      <c r="F87" s="55">
        <v>3</v>
      </c>
      <c r="G87" s="55">
        <v>4</v>
      </c>
      <c r="H87" s="190">
        <v>2725.8</v>
      </c>
      <c r="I87" s="190">
        <v>2107.6</v>
      </c>
      <c r="J87" s="190">
        <v>1567.7</v>
      </c>
      <c r="K87" s="190">
        <v>61</v>
      </c>
      <c r="L87" s="189">
        <f>'Форма 2'!C91</f>
        <v>24597715.295999996</v>
      </c>
      <c r="M87" s="190">
        <v>0</v>
      </c>
      <c r="N87" s="190">
        <v>0</v>
      </c>
      <c r="O87" s="190">
        <v>0</v>
      </c>
      <c r="P87" s="189">
        <f t="shared" si="21"/>
        <v>24597715.295999996</v>
      </c>
      <c r="Q87" s="191">
        <f t="shared" si="22"/>
        <v>11670.96</v>
      </c>
      <c r="R87" s="191">
        <f t="shared" si="23"/>
        <v>11670.96</v>
      </c>
      <c r="S87" s="90" t="s">
        <v>33</v>
      </c>
      <c r="T87" s="55" t="s">
        <v>34</v>
      </c>
      <c r="U87" s="9"/>
      <c r="V87" s="9"/>
      <c r="W87" s="368"/>
      <c r="X87" s="368"/>
      <c r="Y87" s="368"/>
      <c r="Z87" s="368"/>
      <c r="AA87" s="368"/>
      <c r="AB87" s="368"/>
      <c r="AC87" s="368"/>
      <c r="AD87" s="368"/>
      <c r="AE87" s="368"/>
      <c r="AF87" s="368"/>
      <c r="AG87" s="368"/>
      <c r="AH87" s="368"/>
      <c r="AI87" s="368"/>
      <c r="AJ87" s="368"/>
      <c r="AK87" s="368"/>
      <c r="AL87" s="368"/>
      <c r="AM87" s="368"/>
      <c r="AN87" s="368"/>
      <c r="AO87" s="368"/>
      <c r="AP87" s="368"/>
      <c r="AQ87" s="368"/>
      <c r="AR87" s="368"/>
      <c r="AS87" s="368"/>
      <c r="AT87" s="368"/>
      <c r="AU87" s="368"/>
      <c r="AV87" s="368"/>
      <c r="AW87" s="368"/>
      <c r="AX87" s="368"/>
      <c r="AY87" s="368"/>
      <c r="AZ87" s="368"/>
      <c r="BA87" s="368"/>
      <c r="BB87" s="368"/>
      <c r="BC87" s="368"/>
      <c r="BD87" s="368"/>
      <c r="BE87" s="368"/>
      <c r="BF87" s="368"/>
      <c r="BG87" s="368"/>
      <c r="BH87" s="368"/>
      <c r="BI87" s="368"/>
      <c r="BJ87" s="368"/>
      <c r="BK87" s="368"/>
      <c r="BL87" s="368"/>
      <c r="BM87" s="368"/>
      <c r="BN87" s="368"/>
      <c r="BO87" s="368"/>
      <c r="BP87" s="368"/>
      <c r="BQ87" s="368"/>
      <c r="BR87" s="368"/>
      <c r="BS87" s="368"/>
      <c r="BT87" s="368"/>
      <c r="BU87" s="368"/>
      <c r="BV87" s="368"/>
      <c r="BW87" s="368"/>
      <c r="BX87" s="368"/>
      <c r="BY87" s="368"/>
      <c r="BZ87" s="368"/>
      <c r="CA87" s="368"/>
      <c r="CB87" s="368"/>
      <c r="CC87" s="368"/>
      <c r="CD87" s="368"/>
      <c r="CE87" s="368"/>
      <c r="CF87" s="368"/>
      <c r="CG87" s="368"/>
      <c r="CH87" s="368"/>
      <c r="CI87" s="368"/>
      <c r="CJ87" s="368"/>
      <c r="CK87" s="368"/>
      <c r="CL87" s="368"/>
      <c r="CM87" s="368"/>
      <c r="CN87" s="368"/>
      <c r="CO87" s="368"/>
      <c r="CP87" s="368"/>
      <c r="CQ87" s="368"/>
      <c r="CR87" s="368"/>
      <c r="CS87" s="368"/>
      <c r="CT87" s="368"/>
      <c r="CU87" s="368"/>
      <c r="CV87" s="368"/>
      <c r="CW87" s="368"/>
      <c r="CX87" s="368"/>
    </row>
    <row r="88" spans="1:102" s="7" customFormat="1">
      <c r="A88" s="27">
        <v>8</v>
      </c>
      <c r="B88" s="109" t="s">
        <v>4346</v>
      </c>
      <c r="C88" s="217">
        <v>1959</v>
      </c>
      <c r="D88" s="12">
        <v>1982</v>
      </c>
      <c r="E88" s="90" t="s">
        <v>335</v>
      </c>
      <c r="F88" s="55">
        <v>3</v>
      </c>
      <c r="G88" s="55">
        <v>3</v>
      </c>
      <c r="H88" s="190">
        <v>2186.4</v>
      </c>
      <c r="I88" s="190">
        <v>1802.1</v>
      </c>
      <c r="J88" s="190">
        <v>1146.8</v>
      </c>
      <c r="K88" s="190">
        <v>39</v>
      </c>
      <c r="L88" s="189">
        <f>'Форма 2'!C92</f>
        <v>23399475.575999998</v>
      </c>
      <c r="M88" s="190">
        <v>0</v>
      </c>
      <c r="N88" s="190">
        <v>0</v>
      </c>
      <c r="O88" s="190">
        <v>0</v>
      </c>
      <c r="P88" s="189">
        <f t="shared" si="21"/>
        <v>23399475.575999998</v>
      </c>
      <c r="Q88" s="191">
        <f t="shared" si="22"/>
        <v>12984.56</v>
      </c>
      <c r="R88" s="191">
        <f t="shared" si="23"/>
        <v>12984.56</v>
      </c>
      <c r="S88" s="90" t="s">
        <v>33</v>
      </c>
      <c r="T88" s="55" t="s">
        <v>34</v>
      </c>
      <c r="U88" s="9"/>
      <c r="V88" s="9"/>
      <c r="W88" s="368"/>
      <c r="X88" s="368"/>
      <c r="Y88" s="368"/>
      <c r="Z88" s="368"/>
      <c r="AA88" s="368"/>
      <c r="AB88" s="368"/>
      <c r="AC88" s="368"/>
      <c r="AD88" s="368"/>
      <c r="AE88" s="368"/>
      <c r="AF88" s="368"/>
      <c r="AG88" s="368"/>
      <c r="AH88" s="368"/>
      <c r="AI88" s="368"/>
      <c r="AJ88" s="368"/>
      <c r="AK88" s="368"/>
      <c r="AL88" s="368"/>
      <c r="AM88" s="368"/>
      <c r="AN88" s="368"/>
      <c r="AO88" s="368"/>
      <c r="AP88" s="368"/>
      <c r="AQ88" s="368"/>
      <c r="AR88" s="368"/>
      <c r="AS88" s="368"/>
      <c r="AT88" s="368"/>
      <c r="AU88" s="368"/>
      <c r="AV88" s="368"/>
      <c r="AW88" s="368"/>
      <c r="AX88" s="368"/>
      <c r="AY88" s="368"/>
      <c r="AZ88" s="368"/>
      <c r="BA88" s="368"/>
      <c r="BB88" s="368"/>
      <c r="BC88" s="368"/>
      <c r="BD88" s="368"/>
      <c r="BE88" s="368"/>
      <c r="BF88" s="368"/>
      <c r="BG88" s="368"/>
      <c r="BH88" s="368"/>
      <c r="BI88" s="368"/>
      <c r="BJ88" s="368"/>
      <c r="BK88" s="368"/>
      <c r="BL88" s="368"/>
      <c r="BM88" s="368"/>
      <c r="BN88" s="368"/>
      <c r="BO88" s="368"/>
      <c r="BP88" s="368"/>
      <c r="BQ88" s="368"/>
      <c r="BR88" s="368"/>
      <c r="BS88" s="368"/>
      <c r="BT88" s="368"/>
      <c r="BU88" s="368"/>
      <c r="BV88" s="368"/>
      <c r="BW88" s="368"/>
      <c r="BX88" s="368"/>
      <c r="BY88" s="368"/>
      <c r="BZ88" s="368"/>
      <c r="CA88" s="368"/>
      <c r="CB88" s="368"/>
      <c r="CC88" s="368"/>
      <c r="CD88" s="368"/>
      <c r="CE88" s="368"/>
      <c r="CF88" s="368"/>
      <c r="CG88" s="368"/>
      <c r="CH88" s="368"/>
      <c r="CI88" s="368"/>
      <c r="CJ88" s="368"/>
      <c r="CK88" s="368"/>
      <c r="CL88" s="368"/>
      <c r="CM88" s="368"/>
      <c r="CN88" s="368"/>
      <c r="CO88" s="368"/>
      <c r="CP88" s="368"/>
      <c r="CQ88" s="368"/>
      <c r="CR88" s="368"/>
      <c r="CS88" s="368"/>
      <c r="CT88" s="368"/>
      <c r="CU88" s="368"/>
      <c r="CV88" s="368"/>
      <c r="CW88" s="368"/>
      <c r="CX88" s="368"/>
    </row>
    <row r="89" spans="1:102" s="7" customFormat="1">
      <c r="A89" s="160">
        <v>9</v>
      </c>
      <c r="B89" s="109" t="s">
        <v>4656</v>
      </c>
      <c r="C89" s="217">
        <v>1986</v>
      </c>
      <c r="D89" s="12"/>
      <c r="E89" s="90" t="s">
        <v>4678</v>
      </c>
      <c r="F89" s="55">
        <v>5</v>
      </c>
      <c r="G89" s="55">
        <v>5</v>
      </c>
      <c r="H89" s="190">
        <v>5661.9</v>
      </c>
      <c r="I89" s="190">
        <v>5115.8999999999996</v>
      </c>
      <c r="J89" s="190">
        <v>4915.1000000000004</v>
      </c>
      <c r="K89" s="190">
        <v>203</v>
      </c>
      <c r="L89" s="189">
        <f>'Форма 2'!C93</f>
        <v>6289487.46</v>
      </c>
      <c r="M89" s="190">
        <v>0</v>
      </c>
      <c r="N89" s="190">
        <v>0</v>
      </c>
      <c r="O89" s="190">
        <v>0</v>
      </c>
      <c r="P89" s="189">
        <f t="shared" si="21"/>
        <v>6289487.46</v>
      </c>
      <c r="Q89" s="191">
        <f t="shared" si="22"/>
        <v>1229.4000000000001</v>
      </c>
      <c r="R89" s="191">
        <f t="shared" si="23"/>
        <v>1229.4000000000001</v>
      </c>
      <c r="S89" s="90" t="s">
        <v>33</v>
      </c>
      <c r="T89" s="55" t="s">
        <v>34</v>
      </c>
      <c r="U89" s="9"/>
      <c r="V89" s="9"/>
      <c r="W89" s="368"/>
      <c r="X89" s="368"/>
      <c r="Y89" s="368"/>
      <c r="Z89" s="368"/>
      <c r="AA89" s="368"/>
      <c r="AB89" s="368"/>
      <c r="AC89" s="368"/>
      <c r="AD89" s="368"/>
      <c r="AE89" s="368"/>
      <c r="AF89" s="368"/>
      <c r="AG89" s="368"/>
      <c r="AH89" s="368"/>
      <c r="AI89" s="368"/>
      <c r="AJ89" s="368"/>
      <c r="AK89" s="368"/>
      <c r="AL89" s="368"/>
      <c r="AM89" s="368"/>
      <c r="AN89" s="368"/>
      <c r="AO89" s="368"/>
      <c r="AP89" s="368"/>
      <c r="AQ89" s="368"/>
      <c r="AR89" s="368"/>
      <c r="AS89" s="368"/>
      <c r="AT89" s="368"/>
      <c r="AU89" s="368"/>
      <c r="AV89" s="368"/>
      <c r="AW89" s="368"/>
      <c r="AX89" s="368"/>
      <c r="AY89" s="368"/>
      <c r="AZ89" s="368"/>
      <c r="BA89" s="368"/>
      <c r="BB89" s="368"/>
      <c r="BC89" s="368"/>
      <c r="BD89" s="368"/>
      <c r="BE89" s="368"/>
      <c r="BF89" s="368"/>
      <c r="BG89" s="368"/>
      <c r="BH89" s="368"/>
      <c r="BI89" s="368"/>
      <c r="BJ89" s="368"/>
      <c r="BK89" s="368"/>
      <c r="BL89" s="368"/>
      <c r="BM89" s="368"/>
      <c r="BN89" s="368"/>
      <c r="BO89" s="368"/>
      <c r="BP89" s="368"/>
      <c r="BQ89" s="368"/>
      <c r="BR89" s="368"/>
      <c r="BS89" s="368"/>
      <c r="BT89" s="368"/>
      <c r="BU89" s="368"/>
      <c r="BV89" s="368"/>
      <c r="BW89" s="368"/>
      <c r="BX89" s="368"/>
      <c r="BY89" s="368"/>
      <c r="BZ89" s="368"/>
      <c r="CA89" s="368"/>
      <c r="CB89" s="368"/>
      <c r="CC89" s="368"/>
      <c r="CD89" s="368"/>
      <c r="CE89" s="368"/>
      <c r="CF89" s="368"/>
      <c r="CG89" s="368"/>
      <c r="CH89" s="368"/>
      <c r="CI89" s="368"/>
      <c r="CJ89" s="368"/>
      <c r="CK89" s="368"/>
      <c r="CL89" s="368"/>
      <c r="CM89" s="368"/>
      <c r="CN89" s="368"/>
      <c r="CO89" s="368"/>
      <c r="CP89" s="368"/>
      <c r="CQ89" s="368"/>
      <c r="CR89" s="368"/>
      <c r="CS89" s="368"/>
      <c r="CT89" s="368"/>
      <c r="CU89" s="368"/>
      <c r="CV89" s="368"/>
      <c r="CW89" s="368"/>
      <c r="CX89" s="368"/>
    </row>
    <row r="90" spans="1:102" s="7" customFormat="1" ht="15.75">
      <c r="A90" s="162"/>
      <c r="B90" s="163" t="s">
        <v>4690</v>
      </c>
      <c r="C90" s="169"/>
      <c r="D90" s="47"/>
      <c r="E90" s="47"/>
      <c r="F90" s="21"/>
      <c r="G90" s="47"/>
      <c r="H90" s="51">
        <f t="shared" ref="H90:K90" si="29">SUM(H91:H101)</f>
        <v>15802.300000000001</v>
      </c>
      <c r="I90" s="51">
        <f t="shared" si="29"/>
        <v>14118.400000000001</v>
      </c>
      <c r="J90" s="51">
        <f t="shared" si="29"/>
        <v>13273.300000000003</v>
      </c>
      <c r="K90" s="51">
        <f t="shared" si="29"/>
        <v>534</v>
      </c>
      <c r="L90" s="51">
        <f>SUM(L91:L101)</f>
        <v>48576720.942999996</v>
      </c>
      <c r="M90" s="20"/>
      <c r="N90" s="20"/>
      <c r="O90" s="20"/>
      <c r="P90" s="51"/>
      <c r="Q90" s="128"/>
      <c r="R90" s="128"/>
      <c r="S90" s="20"/>
      <c r="T90" s="47"/>
      <c r="U90" s="9"/>
      <c r="V90" s="9"/>
      <c r="W90" s="368"/>
      <c r="X90" s="368"/>
      <c r="Y90" s="368"/>
      <c r="Z90" s="368"/>
      <c r="AA90" s="368"/>
      <c r="AB90" s="368"/>
      <c r="AC90" s="368"/>
      <c r="AD90" s="368"/>
      <c r="AE90" s="368"/>
      <c r="AF90" s="368"/>
      <c r="AG90" s="368"/>
      <c r="AH90" s="368"/>
      <c r="AI90" s="368"/>
      <c r="AJ90" s="368"/>
      <c r="AK90" s="368"/>
      <c r="AL90" s="368"/>
      <c r="AM90" s="368"/>
      <c r="AN90" s="368"/>
      <c r="AO90" s="368"/>
      <c r="AP90" s="368"/>
      <c r="AQ90" s="368"/>
      <c r="AR90" s="368"/>
      <c r="AS90" s="368"/>
      <c r="AT90" s="368"/>
      <c r="AU90" s="368"/>
      <c r="AV90" s="368"/>
      <c r="AW90" s="368"/>
      <c r="AX90" s="368"/>
      <c r="AY90" s="368"/>
      <c r="AZ90" s="368"/>
      <c r="BA90" s="368"/>
      <c r="BB90" s="368"/>
      <c r="BC90" s="368"/>
      <c r="BD90" s="368"/>
      <c r="BE90" s="368"/>
      <c r="BF90" s="368"/>
      <c r="BG90" s="368"/>
      <c r="BH90" s="368"/>
      <c r="BI90" s="368"/>
      <c r="BJ90" s="368"/>
      <c r="BK90" s="368"/>
      <c r="BL90" s="368"/>
      <c r="BM90" s="368"/>
      <c r="BN90" s="368"/>
      <c r="BO90" s="368"/>
      <c r="BP90" s="368"/>
      <c r="BQ90" s="368"/>
      <c r="BR90" s="368"/>
      <c r="BS90" s="368"/>
      <c r="BT90" s="368"/>
      <c r="BU90" s="368"/>
      <c r="BV90" s="368"/>
      <c r="BW90" s="368"/>
      <c r="BX90" s="368"/>
      <c r="BY90" s="368"/>
      <c r="BZ90" s="368"/>
      <c r="CA90" s="368"/>
      <c r="CB90" s="368"/>
      <c r="CC90" s="368"/>
      <c r="CD90" s="368"/>
      <c r="CE90" s="368"/>
      <c r="CF90" s="368"/>
      <c r="CG90" s="368"/>
      <c r="CH90" s="368"/>
      <c r="CI90" s="368"/>
      <c r="CJ90" s="368"/>
      <c r="CK90" s="368"/>
      <c r="CL90" s="368"/>
      <c r="CM90" s="368"/>
      <c r="CN90" s="368"/>
      <c r="CO90" s="368"/>
      <c r="CP90" s="368"/>
      <c r="CQ90" s="368"/>
      <c r="CR90" s="368"/>
      <c r="CS90" s="368"/>
      <c r="CT90" s="368"/>
      <c r="CU90" s="368"/>
      <c r="CV90" s="368"/>
      <c r="CW90" s="368"/>
      <c r="CX90" s="368"/>
    </row>
    <row r="91" spans="1:102" s="7" customFormat="1">
      <c r="A91" s="137">
        <v>1</v>
      </c>
      <c r="B91" s="201" t="s">
        <v>3011</v>
      </c>
      <c r="C91" s="278">
        <v>1960</v>
      </c>
      <c r="D91" s="278" t="s">
        <v>341</v>
      </c>
      <c r="E91" s="278" t="s">
        <v>345</v>
      </c>
      <c r="F91" s="55">
        <v>4</v>
      </c>
      <c r="G91" s="278">
        <v>2</v>
      </c>
      <c r="H91" s="188">
        <v>1329.9</v>
      </c>
      <c r="I91" s="188">
        <v>697</v>
      </c>
      <c r="J91" s="188">
        <v>697</v>
      </c>
      <c r="K91" s="188">
        <v>47</v>
      </c>
      <c r="L91" s="189">
        <f>'Форма 2'!C95</f>
        <v>1019780.7</v>
      </c>
      <c r="M91" s="190">
        <v>0</v>
      </c>
      <c r="N91" s="190">
        <v>0</v>
      </c>
      <c r="O91" s="190">
        <v>0</v>
      </c>
      <c r="P91" s="189">
        <f t="shared" si="21"/>
        <v>1019780.7</v>
      </c>
      <c r="Q91" s="191">
        <f t="shared" si="22"/>
        <v>1463.1</v>
      </c>
      <c r="R91" s="191">
        <f t="shared" si="23"/>
        <v>1463.1</v>
      </c>
      <c r="S91" s="90" t="s">
        <v>33</v>
      </c>
      <c r="T91" s="55" t="s">
        <v>34</v>
      </c>
      <c r="U91" s="9"/>
      <c r="V91" s="9"/>
      <c r="W91" s="368"/>
      <c r="X91" s="368"/>
      <c r="Y91" s="368"/>
      <c r="Z91" s="368"/>
      <c r="AA91" s="368"/>
      <c r="AB91" s="368"/>
      <c r="AC91" s="368"/>
      <c r="AD91" s="368"/>
      <c r="AE91" s="368"/>
      <c r="AF91" s="368"/>
      <c r="AG91" s="368"/>
      <c r="AH91" s="368"/>
      <c r="AI91" s="368"/>
      <c r="AJ91" s="368"/>
      <c r="AK91" s="368"/>
      <c r="AL91" s="368"/>
      <c r="AM91" s="368"/>
      <c r="AN91" s="368"/>
      <c r="AO91" s="368"/>
      <c r="AP91" s="368"/>
      <c r="AQ91" s="368"/>
      <c r="AR91" s="368"/>
      <c r="AS91" s="368"/>
      <c r="AT91" s="368"/>
      <c r="AU91" s="368"/>
      <c r="AV91" s="368"/>
      <c r="AW91" s="368"/>
      <c r="AX91" s="368"/>
      <c r="AY91" s="368"/>
      <c r="AZ91" s="368"/>
      <c r="BA91" s="368"/>
      <c r="BB91" s="368"/>
      <c r="BC91" s="368"/>
      <c r="BD91" s="368"/>
      <c r="BE91" s="368"/>
      <c r="BF91" s="368"/>
      <c r="BG91" s="368"/>
      <c r="BH91" s="368"/>
      <c r="BI91" s="368"/>
      <c r="BJ91" s="368"/>
      <c r="BK91" s="368"/>
      <c r="BL91" s="368"/>
      <c r="BM91" s="368"/>
      <c r="BN91" s="368"/>
      <c r="BO91" s="368"/>
      <c r="BP91" s="368"/>
      <c r="BQ91" s="368"/>
      <c r="BR91" s="368"/>
      <c r="BS91" s="368"/>
      <c r="BT91" s="368"/>
      <c r="BU91" s="368"/>
      <c r="BV91" s="368"/>
      <c r="BW91" s="368"/>
      <c r="BX91" s="368"/>
      <c r="BY91" s="368"/>
      <c r="BZ91" s="368"/>
      <c r="CA91" s="368"/>
      <c r="CB91" s="368"/>
      <c r="CC91" s="368"/>
      <c r="CD91" s="368"/>
      <c r="CE91" s="368"/>
      <c r="CF91" s="368"/>
      <c r="CG91" s="368"/>
      <c r="CH91" s="368"/>
      <c r="CI91" s="368"/>
      <c r="CJ91" s="368"/>
      <c r="CK91" s="368"/>
      <c r="CL91" s="368"/>
      <c r="CM91" s="368"/>
      <c r="CN91" s="368"/>
      <c r="CO91" s="368"/>
      <c r="CP91" s="368"/>
      <c r="CQ91" s="368"/>
      <c r="CR91" s="368"/>
      <c r="CS91" s="368"/>
      <c r="CT91" s="368"/>
      <c r="CU91" s="368"/>
      <c r="CV91" s="368"/>
      <c r="CW91" s="368"/>
      <c r="CX91" s="368"/>
    </row>
    <row r="92" spans="1:102" s="7" customFormat="1">
      <c r="A92" s="27">
        <v>2</v>
      </c>
      <c r="B92" s="103" t="s">
        <v>3012</v>
      </c>
      <c r="C92" s="278">
        <v>1960</v>
      </c>
      <c r="D92" s="278" t="s">
        <v>341</v>
      </c>
      <c r="E92" s="278" t="s">
        <v>345</v>
      </c>
      <c r="F92" s="55">
        <v>5</v>
      </c>
      <c r="G92" s="278">
        <v>5</v>
      </c>
      <c r="H92" s="188">
        <v>1683.1</v>
      </c>
      <c r="I92" s="188">
        <v>1553.2</v>
      </c>
      <c r="J92" s="188">
        <v>1513.3</v>
      </c>
      <c r="K92" s="188">
        <v>71</v>
      </c>
      <c r="L92" s="189">
        <f>'Форма 2'!C96</f>
        <v>3540068.9720000005</v>
      </c>
      <c r="M92" s="190">
        <v>0</v>
      </c>
      <c r="N92" s="190">
        <v>0</v>
      </c>
      <c r="O92" s="190">
        <v>0</v>
      </c>
      <c r="P92" s="189">
        <f t="shared" si="21"/>
        <v>3540068.9720000005</v>
      </c>
      <c r="Q92" s="191">
        <f t="shared" si="22"/>
        <v>2279.2100000000005</v>
      </c>
      <c r="R92" s="191">
        <f t="shared" si="23"/>
        <v>2279.2100000000005</v>
      </c>
      <c r="S92" s="90" t="s">
        <v>33</v>
      </c>
      <c r="T92" s="55" t="s">
        <v>34</v>
      </c>
      <c r="U92" s="9"/>
      <c r="V92" s="9"/>
      <c r="W92" s="368"/>
      <c r="X92" s="368"/>
      <c r="Y92" s="368"/>
      <c r="Z92" s="368"/>
      <c r="AA92" s="368"/>
      <c r="AB92" s="368"/>
      <c r="AC92" s="368"/>
      <c r="AD92" s="368"/>
      <c r="AE92" s="368"/>
      <c r="AF92" s="368"/>
      <c r="AG92" s="368"/>
      <c r="AH92" s="368"/>
      <c r="AI92" s="368"/>
      <c r="AJ92" s="368"/>
      <c r="AK92" s="368"/>
      <c r="AL92" s="368"/>
      <c r="AM92" s="368"/>
      <c r="AN92" s="368"/>
      <c r="AO92" s="368"/>
      <c r="AP92" s="368"/>
      <c r="AQ92" s="368"/>
      <c r="AR92" s="368"/>
      <c r="AS92" s="368"/>
      <c r="AT92" s="368"/>
      <c r="AU92" s="368"/>
      <c r="AV92" s="368"/>
      <c r="AW92" s="368"/>
      <c r="AX92" s="368"/>
      <c r="AY92" s="368"/>
      <c r="AZ92" s="368"/>
      <c r="BA92" s="368"/>
      <c r="BB92" s="368"/>
      <c r="BC92" s="368"/>
      <c r="BD92" s="368"/>
      <c r="BE92" s="368"/>
      <c r="BF92" s="368"/>
      <c r="BG92" s="368"/>
      <c r="BH92" s="368"/>
      <c r="BI92" s="368"/>
      <c r="BJ92" s="368"/>
      <c r="BK92" s="368"/>
      <c r="BL92" s="368"/>
      <c r="BM92" s="368"/>
      <c r="BN92" s="368"/>
      <c r="BO92" s="368"/>
      <c r="BP92" s="368"/>
      <c r="BQ92" s="368"/>
      <c r="BR92" s="368"/>
      <c r="BS92" s="368"/>
      <c r="BT92" s="368"/>
      <c r="BU92" s="368"/>
      <c r="BV92" s="368"/>
      <c r="BW92" s="368"/>
      <c r="BX92" s="368"/>
      <c r="BY92" s="368"/>
      <c r="BZ92" s="368"/>
      <c r="CA92" s="368"/>
      <c r="CB92" s="368"/>
      <c r="CC92" s="368"/>
      <c r="CD92" s="368"/>
      <c r="CE92" s="368"/>
      <c r="CF92" s="368"/>
      <c r="CG92" s="368"/>
      <c r="CH92" s="368"/>
      <c r="CI92" s="368"/>
      <c r="CJ92" s="368"/>
      <c r="CK92" s="368"/>
      <c r="CL92" s="368"/>
      <c r="CM92" s="368"/>
      <c r="CN92" s="368"/>
      <c r="CO92" s="368"/>
      <c r="CP92" s="368"/>
      <c r="CQ92" s="368"/>
      <c r="CR92" s="368"/>
      <c r="CS92" s="368"/>
      <c r="CT92" s="368"/>
      <c r="CU92" s="368"/>
      <c r="CV92" s="368"/>
      <c r="CW92" s="368"/>
      <c r="CX92" s="368"/>
    </row>
    <row r="93" spans="1:102" s="7" customFormat="1">
      <c r="A93" s="27">
        <v>3</v>
      </c>
      <c r="B93" s="103" t="s">
        <v>3013</v>
      </c>
      <c r="C93" s="278">
        <v>1960</v>
      </c>
      <c r="D93" s="278" t="s">
        <v>341</v>
      </c>
      <c r="E93" s="278" t="s">
        <v>345</v>
      </c>
      <c r="F93" s="55">
        <v>5</v>
      </c>
      <c r="G93" s="278">
        <v>4</v>
      </c>
      <c r="H93" s="188">
        <v>3332.9</v>
      </c>
      <c r="I93" s="188">
        <v>3106.9</v>
      </c>
      <c r="J93" s="188">
        <v>2794.8</v>
      </c>
      <c r="K93" s="188">
        <v>137</v>
      </c>
      <c r="L93" s="189">
        <f>'Форма 2'!C97</f>
        <v>2919553.93</v>
      </c>
      <c r="M93" s="190">
        <v>0</v>
      </c>
      <c r="N93" s="190">
        <v>0</v>
      </c>
      <c r="O93" s="190">
        <v>0</v>
      </c>
      <c r="P93" s="189">
        <f t="shared" si="21"/>
        <v>2919553.93</v>
      </c>
      <c r="Q93" s="191">
        <f t="shared" si="22"/>
        <v>939.7</v>
      </c>
      <c r="R93" s="191">
        <f t="shared" si="23"/>
        <v>939.7</v>
      </c>
      <c r="S93" s="90" t="s">
        <v>33</v>
      </c>
      <c r="T93" s="55" t="s">
        <v>34</v>
      </c>
      <c r="U93" s="9"/>
      <c r="V93" s="9"/>
      <c r="W93" s="368"/>
      <c r="X93" s="368"/>
      <c r="Y93" s="368"/>
      <c r="Z93" s="368"/>
      <c r="AA93" s="368"/>
      <c r="AB93" s="368"/>
      <c r="AC93" s="368"/>
      <c r="AD93" s="368"/>
      <c r="AE93" s="368"/>
      <c r="AF93" s="368"/>
      <c r="AG93" s="368"/>
      <c r="AH93" s="368"/>
      <c r="AI93" s="368"/>
      <c r="AJ93" s="368"/>
      <c r="AK93" s="368"/>
      <c r="AL93" s="368"/>
      <c r="AM93" s="368"/>
      <c r="AN93" s="368"/>
      <c r="AO93" s="368"/>
      <c r="AP93" s="368"/>
      <c r="AQ93" s="368"/>
      <c r="AR93" s="368"/>
      <c r="AS93" s="368"/>
      <c r="AT93" s="368"/>
      <c r="AU93" s="368"/>
      <c r="AV93" s="368"/>
      <c r="AW93" s="368"/>
      <c r="AX93" s="368"/>
      <c r="AY93" s="368"/>
      <c r="AZ93" s="368"/>
      <c r="BA93" s="368"/>
      <c r="BB93" s="368"/>
      <c r="BC93" s="368"/>
      <c r="BD93" s="368"/>
      <c r="BE93" s="368"/>
      <c r="BF93" s="368"/>
      <c r="BG93" s="368"/>
      <c r="BH93" s="368"/>
      <c r="BI93" s="368"/>
      <c r="BJ93" s="368"/>
      <c r="BK93" s="368"/>
      <c r="BL93" s="368"/>
      <c r="BM93" s="368"/>
      <c r="BN93" s="368"/>
      <c r="BO93" s="368"/>
      <c r="BP93" s="368"/>
      <c r="BQ93" s="368"/>
      <c r="BR93" s="368"/>
      <c r="BS93" s="368"/>
      <c r="BT93" s="368"/>
      <c r="BU93" s="368"/>
      <c r="BV93" s="368"/>
      <c r="BW93" s="368"/>
      <c r="BX93" s="368"/>
      <c r="BY93" s="368"/>
      <c r="BZ93" s="368"/>
      <c r="CA93" s="368"/>
      <c r="CB93" s="368"/>
      <c r="CC93" s="368"/>
      <c r="CD93" s="368"/>
      <c r="CE93" s="368"/>
      <c r="CF93" s="368"/>
      <c r="CG93" s="368"/>
      <c r="CH93" s="368"/>
      <c r="CI93" s="368"/>
      <c r="CJ93" s="368"/>
      <c r="CK93" s="368"/>
      <c r="CL93" s="368"/>
      <c r="CM93" s="368"/>
      <c r="CN93" s="368"/>
      <c r="CO93" s="368"/>
      <c r="CP93" s="368"/>
      <c r="CQ93" s="368"/>
      <c r="CR93" s="368"/>
      <c r="CS93" s="368"/>
      <c r="CT93" s="368"/>
      <c r="CU93" s="368"/>
      <c r="CV93" s="368"/>
      <c r="CW93" s="368"/>
      <c r="CX93" s="368"/>
    </row>
    <row r="94" spans="1:102" s="7" customFormat="1">
      <c r="A94" s="27">
        <v>4</v>
      </c>
      <c r="B94" s="103" t="s">
        <v>3014</v>
      </c>
      <c r="C94" s="278">
        <v>1960</v>
      </c>
      <c r="D94" s="278" t="s">
        <v>341</v>
      </c>
      <c r="E94" s="278" t="s">
        <v>344</v>
      </c>
      <c r="F94" s="55">
        <v>3</v>
      </c>
      <c r="G94" s="278">
        <v>3</v>
      </c>
      <c r="H94" s="188">
        <v>2260.8000000000002</v>
      </c>
      <c r="I94" s="188">
        <v>2071.8000000000002</v>
      </c>
      <c r="J94" s="188">
        <v>1949.7</v>
      </c>
      <c r="K94" s="188">
        <v>70</v>
      </c>
      <c r="L94" s="189">
        <f>'Форма 2'!C98</f>
        <v>4968528.6060000006</v>
      </c>
      <c r="M94" s="190">
        <v>0</v>
      </c>
      <c r="N94" s="190">
        <v>0</v>
      </c>
      <c r="O94" s="190">
        <v>0</v>
      </c>
      <c r="P94" s="189">
        <f t="shared" si="21"/>
        <v>4968528.6060000006</v>
      </c>
      <c r="Q94" s="191">
        <f t="shared" si="22"/>
        <v>2398.17</v>
      </c>
      <c r="R94" s="191">
        <f t="shared" si="23"/>
        <v>2398.17</v>
      </c>
      <c r="S94" s="90" t="s">
        <v>33</v>
      </c>
      <c r="T94" s="55" t="s">
        <v>34</v>
      </c>
      <c r="U94" s="9"/>
      <c r="V94" s="9"/>
      <c r="W94" s="368"/>
      <c r="X94" s="368"/>
      <c r="Y94" s="368"/>
      <c r="Z94" s="368"/>
      <c r="AA94" s="368"/>
      <c r="AB94" s="368"/>
      <c r="AC94" s="368"/>
      <c r="AD94" s="368"/>
      <c r="AE94" s="368"/>
      <c r="AF94" s="368"/>
      <c r="AG94" s="368"/>
      <c r="AH94" s="368"/>
      <c r="AI94" s="368"/>
      <c r="AJ94" s="368"/>
      <c r="AK94" s="368"/>
      <c r="AL94" s="368"/>
      <c r="AM94" s="368"/>
      <c r="AN94" s="368"/>
      <c r="AO94" s="368"/>
      <c r="AP94" s="368"/>
      <c r="AQ94" s="368"/>
      <c r="AR94" s="368"/>
      <c r="AS94" s="368"/>
      <c r="AT94" s="368"/>
      <c r="AU94" s="368"/>
      <c r="AV94" s="368"/>
      <c r="AW94" s="368"/>
      <c r="AX94" s="368"/>
      <c r="AY94" s="368"/>
      <c r="AZ94" s="368"/>
      <c r="BA94" s="368"/>
      <c r="BB94" s="368"/>
      <c r="BC94" s="368"/>
      <c r="BD94" s="368"/>
      <c r="BE94" s="368"/>
      <c r="BF94" s="368"/>
      <c r="BG94" s="368"/>
      <c r="BH94" s="368"/>
      <c r="BI94" s="368"/>
      <c r="BJ94" s="368"/>
      <c r="BK94" s="368"/>
      <c r="BL94" s="368"/>
      <c r="BM94" s="368"/>
      <c r="BN94" s="368"/>
      <c r="BO94" s="368"/>
      <c r="BP94" s="368"/>
      <c r="BQ94" s="368"/>
      <c r="BR94" s="368"/>
      <c r="BS94" s="368"/>
      <c r="BT94" s="368"/>
      <c r="BU94" s="368"/>
      <c r="BV94" s="368"/>
      <c r="BW94" s="368"/>
      <c r="BX94" s="368"/>
      <c r="BY94" s="368"/>
      <c r="BZ94" s="368"/>
      <c r="CA94" s="368"/>
      <c r="CB94" s="368"/>
      <c r="CC94" s="368"/>
      <c r="CD94" s="368"/>
      <c r="CE94" s="368"/>
      <c r="CF94" s="368"/>
      <c r="CG94" s="368"/>
      <c r="CH94" s="368"/>
      <c r="CI94" s="368"/>
      <c r="CJ94" s="368"/>
      <c r="CK94" s="368"/>
      <c r="CL94" s="368"/>
      <c r="CM94" s="368"/>
      <c r="CN94" s="368"/>
      <c r="CO94" s="368"/>
      <c r="CP94" s="368"/>
      <c r="CQ94" s="368"/>
      <c r="CR94" s="368"/>
      <c r="CS94" s="368"/>
      <c r="CT94" s="368"/>
      <c r="CU94" s="368"/>
      <c r="CV94" s="368"/>
      <c r="CW94" s="368"/>
      <c r="CX94" s="368"/>
    </row>
    <row r="95" spans="1:102" s="7" customFormat="1">
      <c r="A95" s="27">
        <v>5</v>
      </c>
      <c r="B95" s="103" t="s">
        <v>3019</v>
      </c>
      <c r="C95" s="278">
        <v>1960</v>
      </c>
      <c r="D95" s="278" t="s">
        <v>341</v>
      </c>
      <c r="E95" s="278" t="s">
        <v>347</v>
      </c>
      <c r="F95" s="55">
        <v>3</v>
      </c>
      <c r="G95" s="278">
        <v>2</v>
      </c>
      <c r="H95" s="188">
        <v>1230</v>
      </c>
      <c r="I95" s="188">
        <v>1129.2</v>
      </c>
      <c r="J95" s="188">
        <v>1129.2</v>
      </c>
      <c r="K95" s="188">
        <v>20</v>
      </c>
      <c r="L95" s="189">
        <f>'Форма 2'!C99</f>
        <v>8328087.1320000002</v>
      </c>
      <c r="M95" s="190">
        <v>0</v>
      </c>
      <c r="N95" s="190">
        <v>0</v>
      </c>
      <c r="O95" s="190">
        <v>0</v>
      </c>
      <c r="P95" s="189">
        <f t="shared" si="21"/>
        <v>8328087.1320000002</v>
      </c>
      <c r="Q95" s="191">
        <f t="shared" si="22"/>
        <v>7375.21</v>
      </c>
      <c r="R95" s="191">
        <f t="shared" si="23"/>
        <v>7375.21</v>
      </c>
      <c r="S95" s="90" t="s">
        <v>33</v>
      </c>
      <c r="T95" s="55" t="s">
        <v>34</v>
      </c>
      <c r="U95" s="9"/>
      <c r="V95" s="9"/>
      <c r="W95" s="368"/>
      <c r="X95" s="368"/>
      <c r="Y95" s="368"/>
      <c r="Z95" s="368"/>
      <c r="AA95" s="368"/>
      <c r="AB95" s="368"/>
      <c r="AC95" s="368"/>
      <c r="AD95" s="368"/>
      <c r="AE95" s="368"/>
      <c r="AF95" s="368"/>
      <c r="AG95" s="368"/>
      <c r="AH95" s="368"/>
      <c r="AI95" s="368"/>
      <c r="AJ95" s="368"/>
      <c r="AK95" s="368"/>
      <c r="AL95" s="368"/>
      <c r="AM95" s="368"/>
      <c r="AN95" s="368"/>
      <c r="AO95" s="368"/>
      <c r="AP95" s="368"/>
      <c r="AQ95" s="368"/>
      <c r="AR95" s="368"/>
      <c r="AS95" s="368"/>
      <c r="AT95" s="368"/>
      <c r="AU95" s="368"/>
      <c r="AV95" s="368"/>
      <c r="AW95" s="368"/>
      <c r="AX95" s="368"/>
      <c r="AY95" s="368"/>
      <c r="AZ95" s="368"/>
      <c r="BA95" s="368"/>
      <c r="BB95" s="368"/>
      <c r="BC95" s="368"/>
      <c r="BD95" s="368"/>
      <c r="BE95" s="368"/>
      <c r="BF95" s="368"/>
      <c r="BG95" s="368"/>
      <c r="BH95" s="368"/>
      <c r="BI95" s="368"/>
      <c r="BJ95" s="368"/>
      <c r="BK95" s="368"/>
      <c r="BL95" s="368"/>
      <c r="BM95" s="368"/>
      <c r="BN95" s="368"/>
      <c r="BO95" s="368"/>
      <c r="BP95" s="368"/>
      <c r="BQ95" s="368"/>
      <c r="BR95" s="368"/>
      <c r="BS95" s="368"/>
      <c r="BT95" s="368"/>
      <c r="BU95" s="368"/>
      <c r="BV95" s="368"/>
      <c r="BW95" s="368"/>
      <c r="BX95" s="368"/>
      <c r="BY95" s="368"/>
      <c r="BZ95" s="368"/>
      <c r="CA95" s="368"/>
      <c r="CB95" s="368"/>
      <c r="CC95" s="368"/>
      <c r="CD95" s="368"/>
      <c r="CE95" s="368"/>
      <c r="CF95" s="368"/>
      <c r="CG95" s="368"/>
      <c r="CH95" s="368"/>
      <c r="CI95" s="368"/>
      <c r="CJ95" s="368"/>
      <c r="CK95" s="368"/>
      <c r="CL95" s="368"/>
      <c r="CM95" s="368"/>
      <c r="CN95" s="368"/>
      <c r="CO95" s="368"/>
      <c r="CP95" s="368"/>
      <c r="CQ95" s="368"/>
      <c r="CR95" s="368"/>
      <c r="CS95" s="368"/>
      <c r="CT95" s="368"/>
      <c r="CU95" s="368"/>
      <c r="CV95" s="368"/>
      <c r="CW95" s="368"/>
      <c r="CX95" s="368"/>
    </row>
    <row r="96" spans="1:102" s="7" customFormat="1">
      <c r="A96" s="27">
        <v>6</v>
      </c>
      <c r="B96" s="103" t="s">
        <v>3020</v>
      </c>
      <c r="C96" s="278">
        <v>1960</v>
      </c>
      <c r="D96" s="278" t="s">
        <v>341</v>
      </c>
      <c r="E96" s="278" t="s">
        <v>346</v>
      </c>
      <c r="F96" s="55">
        <v>3</v>
      </c>
      <c r="G96" s="278">
        <v>3</v>
      </c>
      <c r="H96" s="188">
        <v>1623.9</v>
      </c>
      <c r="I96" s="188">
        <v>1519.1</v>
      </c>
      <c r="J96" s="188">
        <v>1519.1</v>
      </c>
      <c r="K96" s="188">
        <v>51</v>
      </c>
      <c r="L96" s="189">
        <f>'Форма 2'!C100</f>
        <v>9231828.9469999988</v>
      </c>
      <c r="M96" s="190">
        <v>0</v>
      </c>
      <c r="N96" s="190">
        <v>0</v>
      </c>
      <c r="O96" s="190">
        <v>0</v>
      </c>
      <c r="P96" s="189">
        <f t="shared" si="21"/>
        <v>9231828.9469999988</v>
      </c>
      <c r="Q96" s="191">
        <f t="shared" si="22"/>
        <v>6077.1699999999992</v>
      </c>
      <c r="R96" s="191">
        <f t="shared" si="23"/>
        <v>6077.1699999999992</v>
      </c>
      <c r="S96" s="90" t="s">
        <v>33</v>
      </c>
      <c r="T96" s="55" t="s">
        <v>34</v>
      </c>
      <c r="U96" s="9"/>
      <c r="V96" s="9"/>
      <c r="W96" s="368"/>
      <c r="X96" s="368"/>
      <c r="Y96" s="368"/>
      <c r="Z96" s="368"/>
      <c r="AA96" s="368"/>
      <c r="AB96" s="368"/>
      <c r="AC96" s="368"/>
      <c r="AD96" s="368"/>
      <c r="AE96" s="368"/>
      <c r="AF96" s="368"/>
      <c r="AG96" s="368"/>
      <c r="AH96" s="368"/>
      <c r="AI96" s="368"/>
      <c r="AJ96" s="368"/>
      <c r="AK96" s="368"/>
      <c r="AL96" s="368"/>
      <c r="AM96" s="368"/>
      <c r="AN96" s="368"/>
      <c r="AO96" s="368"/>
      <c r="AP96" s="368"/>
      <c r="AQ96" s="368"/>
      <c r="AR96" s="368"/>
      <c r="AS96" s="368"/>
      <c r="AT96" s="368"/>
      <c r="AU96" s="368"/>
      <c r="AV96" s="368"/>
      <c r="AW96" s="368"/>
      <c r="AX96" s="368"/>
      <c r="AY96" s="368"/>
      <c r="AZ96" s="368"/>
      <c r="BA96" s="368"/>
      <c r="BB96" s="368"/>
      <c r="BC96" s="368"/>
      <c r="BD96" s="368"/>
      <c r="BE96" s="368"/>
      <c r="BF96" s="368"/>
      <c r="BG96" s="368"/>
      <c r="BH96" s="368"/>
      <c r="BI96" s="368"/>
      <c r="BJ96" s="368"/>
      <c r="BK96" s="368"/>
      <c r="BL96" s="368"/>
      <c r="BM96" s="368"/>
      <c r="BN96" s="368"/>
      <c r="BO96" s="368"/>
      <c r="BP96" s="368"/>
      <c r="BQ96" s="368"/>
      <c r="BR96" s="368"/>
      <c r="BS96" s="368"/>
      <c r="BT96" s="368"/>
      <c r="BU96" s="368"/>
      <c r="BV96" s="368"/>
      <c r="BW96" s="368"/>
      <c r="BX96" s="368"/>
      <c r="BY96" s="368"/>
      <c r="BZ96" s="368"/>
      <c r="CA96" s="368"/>
      <c r="CB96" s="368"/>
      <c r="CC96" s="368"/>
      <c r="CD96" s="368"/>
      <c r="CE96" s="368"/>
      <c r="CF96" s="368"/>
      <c r="CG96" s="368"/>
      <c r="CH96" s="368"/>
      <c r="CI96" s="368"/>
      <c r="CJ96" s="368"/>
      <c r="CK96" s="368"/>
      <c r="CL96" s="368"/>
      <c r="CM96" s="368"/>
      <c r="CN96" s="368"/>
      <c r="CO96" s="368"/>
      <c r="CP96" s="368"/>
      <c r="CQ96" s="368"/>
      <c r="CR96" s="368"/>
      <c r="CS96" s="368"/>
      <c r="CT96" s="368"/>
      <c r="CU96" s="368"/>
      <c r="CV96" s="368"/>
      <c r="CW96" s="368"/>
      <c r="CX96" s="368"/>
    </row>
    <row r="97" spans="1:102" s="7" customFormat="1">
      <c r="A97" s="27">
        <v>7</v>
      </c>
      <c r="B97" s="103" t="s">
        <v>2997</v>
      </c>
      <c r="C97" s="278">
        <v>1958</v>
      </c>
      <c r="D97" s="278" t="s">
        <v>341</v>
      </c>
      <c r="E97" s="278" t="s">
        <v>345</v>
      </c>
      <c r="F97" s="55">
        <v>3</v>
      </c>
      <c r="G97" s="278">
        <v>3</v>
      </c>
      <c r="H97" s="188">
        <v>1511.1</v>
      </c>
      <c r="I97" s="188">
        <v>1385.6000000000001</v>
      </c>
      <c r="J97" s="188">
        <v>1334.2</v>
      </c>
      <c r="K97" s="188">
        <v>56</v>
      </c>
      <c r="L97" s="189">
        <f>'Форма 2'!C101</f>
        <v>8798920.256000001</v>
      </c>
      <c r="M97" s="190">
        <v>0</v>
      </c>
      <c r="N97" s="190">
        <v>0</v>
      </c>
      <c r="O97" s="190">
        <v>0</v>
      </c>
      <c r="P97" s="189">
        <f t="shared" si="21"/>
        <v>8798920.256000001</v>
      </c>
      <c r="Q97" s="191">
        <f t="shared" si="22"/>
        <v>6350.26</v>
      </c>
      <c r="R97" s="191">
        <f t="shared" si="23"/>
        <v>6350.26</v>
      </c>
      <c r="S97" s="90" t="s">
        <v>33</v>
      </c>
      <c r="T97" s="55" t="s">
        <v>34</v>
      </c>
      <c r="U97" s="9"/>
      <c r="V97" s="9"/>
      <c r="W97" s="368"/>
      <c r="X97" s="368"/>
      <c r="Y97" s="368"/>
      <c r="Z97" s="368"/>
      <c r="AA97" s="368"/>
      <c r="AB97" s="368"/>
      <c r="AC97" s="368"/>
      <c r="AD97" s="368"/>
      <c r="AE97" s="368"/>
      <c r="AF97" s="368"/>
      <c r="AG97" s="368"/>
      <c r="AH97" s="368"/>
      <c r="AI97" s="368"/>
      <c r="AJ97" s="368"/>
      <c r="AK97" s="368"/>
      <c r="AL97" s="368"/>
      <c r="AM97" s="368"/>
      <c r="AN97" s="368"/>
      <c r="AO97" s="368"/>
      <c r="AP97" s="368"/>
      <c r="AQ97" s="368"/>
      <c r="AR97" s="368"/>
      <c r="AS97" s="368"/>
      <c r="AT97" s="368"/>
      <c r="AU97" s="368"/>
      <c r="AV97" s="368"/>
      <c r="AW97" s="368"/>
      <c r="AX97" s="368"/>
      <c r="AY97" s="368"/>
      <c r="AZ97" s="368"/>
      <c r="BA97" s="368"/>
      <c r="BB97" s="368"/>
      <c r="BC97" s="368"/>
      <c r="BD97" s="368"/>
      <c r="BE97" s="368"/>
      <c r="BF97" s="368"/>
      <c r="BG97" s="368"/>
      <c r="BH97" s="368"/>
      <c r="BI97" s="368"/>
      <c r="BJ97" s="368"/>
      <c r="BK97" s="368"/>
      <c r="BL97" s="368"/>
      <c r="BM97" s="368"/>
      <c r="BN97" s="368"/>
      <c r="BO97" s="368"/>
      <c r="BP97" s="368"/>
      <c r="BQ97" s="368"/>
      <c r="BR97" s="368"/>
      <c r="BS97" s="368"/>
      <c r="BT97" s="368"/>
      <c r="BU97" s="368"/>
      <c r="BV97" s="368"/>
      <c r="BW97" s="368"/>
      <c r="BX97" s="368"/>
      <c r="BY97" s="368"/>
      <c r="BZ97" s="368"/>
      <c r="CA97" s="368"/>
      <c r="CB97" s="368"/>
      <c r="CC97" s="368"/>
      <c r="CD97" s="368"/>
      <c r="CE97" s="368"/>
      <c r="CF97" s="368"/>
      <c r="CG97" s="368"/>
      <c r="CH97" s="368"/>
      <c r="CI97" s="368"/>
      <c r="CJ97" s="368"/>
      <c r="CK97" s="368"/>
      <c r="CL97" s="368"/>
      <c r="CM97" s="368"/>
      <c r="CN97" s="368"/>
      <c r="CO97" s="368"/>
      <c r="CP97" s="368"/>
      <c r="CQ97" s="368"/>
      <c r="CR97" s="368"/>
      <c r="CS97" s="368"/>
      <c r="CT97" s="368"/>
      <c r="CU97" s="368"/>
      <c r="CV97" s="368"/>
      <c r="CW97" s="368"/>
      <c r="CX97" s="368"/>
    </row>
    <row r="98" spans="1:102" s="7" customFormat="1">
      <c r="A98" s="27">
        <v>8</v>
      </c>
      <c r="B98" s="90" t="s">
        <v>2882</v>
      </c>
      <c r="C98" s="41">
        <v>1957</v>
      </c>
      <c r="D98" s="41" t="s">
        <v>341</v>
      </c>
      <c r="E98" s="55" t="s">
        <v>343</v>
      </c>
      <c r="F98" s="55">
        <v>2</v>
      </c>
      <c r="G98" s="11">
        <v>2</v>
      </c>
      <c r="H98" s="204">
        <v>442.1</v>
      </c>
      <c r="I98" s="204">
        <v>404.7</v>
      </c>
      <c r="J98" s="204">
        <v>404.7</v>
      </c>
      <c r="K98" s="204">
        <v>12</v>
      </c>
      <c r="L98" s="189">
        <f>'Форма 2'!C102</f>
        <v>1488891.3</v>
      </c>
      <c r="M98" s="190">
        <v>0</v>
      </c>
      <c r="N98" s="190">
        <v>0</v>
      </c>
      <c r="O98" s="190">
        <v>0</v>
      </c>
      <c r="P98" s="189">
        <f t="shared" si="21"/>
        <v>1488891.3</v>
      </c>
      <c r="Q98" s="191">
        <f t="shared" si="22"/>
        <v>3679</v>
      </c>
      <c r="R98" s="191">
        <f t="shared" si="23"/>
        <v>3679</v>
      </c>
      <c r="S98" s="90" t="s">
        <v>33</v>
      </c>
      <c r="T98" s="55" t="s">
        <v>34</v>
      </c>
      <c r="U98" s="9"/>
      <c r="V98" s="9"/>
      <c r="W98" s="368"/>
      <c r="X98" s="368"/>
      <c r="Y98" s="368"/>
      <c r="Z98" s="368"/>
      <c r="AA98" s="368"/>
      <c r="AB98" s="368"/>
      <c r="AC98" s="368"/>
      <c r="AD98" s="368"/>
      <c r="AE98" s="368"/>
      <c r="AF98" s="368"/>
      <c r="AG98" s="368"/>
      <c r="AH98" s="368"/>
      <c r="AI98" s="368"/>
      <c r="AJ98" s="368"/>
      <c r="AK98" s="368"/>
      <c r="AL98" s="368"/>
      <c r="AM98" s="368"/>
      <c r="AN98" s="368"/>
      <c r="AO98" s="368"/>
      <c r="AP98" s="368"/>
      <c r="AQ98" s="368"/>
      <c r="AR98" s="368"/>
      <c r="AS98" s="368"/>
      <c r="AT98" s="368"/>
      <c r="AU98" s="368"/>
      <c r="AV98" s="368"/>
      <c r="AW98" s="368"/>
      <c r="AX98" s="368"/>
      <c r="AY98" s="368"/>
      <c r="AZ98" s="368"/>
      <c r="BA98" s="368"/>
      <c r="BB98" s="368"/>
      <c r="BC98" s="368"/>
      <c r="BD98" s="368"/>
      <c r="BE98" s="368"/>
      <c r="BF98" s="368"/>
      <c r="BG98" s="368"/>
      <c r="BH98" s="368"/>
      <c r="BI98" s="368"/>
      <c r="BJ98" s="368"/>
      <c r="BK98" s="368"/>
      <c r="BL98" s="368"/>
      <c r="BM98" s="368"/>
      <c r="BN98" s="368"/>
      <c r="BO98" s="368"/>
      <c r="BP98" s="368"/>
      <c r="BQ98" s="368"/>
      <c r="BR98" s="368"/>
      <c r="BS98" s="368"/>
      <c r="BT98" s="368"/>
      <c r="BU98" s="368"/>
      <c r="BV98" s="368"/>
      <c r="BW98" s="368"/>
      <c r="BX98" s="368"/>
      <c r="BY98" s="368"/>
      <c r="BZ98" s="368"/>
      <c r="CA98" s="368"/>
      <c r="CB98" s="368"/>
      <c r="CC98" s="368"/>
      <c r="CD98" s="368"/>
      <c r="CE98" s="368"/>
      <c r="CF98" s="368"/>
      <c r="CG98" s="368"/>
      <c r="CH98" s="368"/>
      <c r="CI98" s="368"/>
      <c r="CJ98" s="368"/>
      <c r="CK98" s="368"/>
      <c r="CL98" s="368"/>
      <c r="CM98" s="368"/>
      <c r="CN98" s="368"/>
      <c r="CO98" s="368"/>
      <c r="CP98" s="368"/>
      <c r="CQ98" s="368"/>
      <c r="CR98" s="368"/>
      <c r="CS98" s="368"/>
      <c r="CT98" s="368"/>
      <c r="CU98" s="368"/>
      <c r="CV98" s="368"/>
      <c r="CW98" s="368"/>
      <c r="CX98" s="368"/>
    </row>
    <row r="99" spans="1:102" s="7" customFormat="1">
      <c r="A99" s="27">
        <v>9</v>
      </c>
      <c r="B99" s="90" t="s">
        <v>2883</v>
      </c>
      <c r="C99" s="41">
        <v>1957</v>
      </c>
      <c r="D99" s="41" t="s">
        <v>341</v>
      </c>
      <c r="E99" s="55" t="s">
        <v>346</v>
      </c>
      <c r="F99" s="55">
        <v>2</v>
      </c>
      <c r="G99" s="11">
        <v>2</v>
      </c>
      <c r="H99" s="204">
        <v>631.9</v>
      </c>
      <c r="I99" s="204">
        <v>631.9</v>
      </c>
      <c r="J99" s="204">
        <v>522.19999999999993</v>
      </c>
      <c r="K99" s="204">
        <v>25</v>
      </c>
      <c r="L99" s="189">
        <f>'Форма 2'!C103</f>
        <v>2324760.1</v>
      </c>
      <c r="M99" s="190">
        <v>0</v>
      </c>
      <c r="N99" s="190">
        <v>0</v>
      </c>
      <c r="O99" s="190">
        <v>0</v>
      </c>
      <c r="P99" s="189">
        <f t="shared" si="21"/>
        <v>2324760.1</v>
      </c>
      <c r="Q99" s="191">
        <f t="shared" si="22"/>
        <v>3679.0000000000005</v>
      </c>
      <c r="R99" s="191">
        <f t="shared" si="23"/>
        <v>3679.0000000000005</v>
      </c>
      <c r="S99" s="90" t="s">
        <v>33</v>
      </c>
      <c r="T99" s="55" t="s">
        <v>34</v>
      </c>
      <c r="U99" s="9"/>
      <c r="V99" s="9"/>
      <c r="W99" s="368"/>
      <c r="X99" s="368"/>
      <c r="Y99" s="368"/>
      <c r="Z99" s="368"/>
      <c r="AA99" s="368"/>
      <c r="AB99" s="368"/>
      <c r="AC99" s="368"/>
      <c r="AD99" s="368"/>
      <c r="AE99" s="368"/>
      <c r="AF99" s="368"/>
      <c r="AG99" s="368"/>
      <c r="AH99" s="368"/>
      <c r="AI99" s="368"/>
      <c r="AJ99" s="368"/>
      <c r="AK99" s="368"/>
      <c r="AL99" s="368"/>
      <c r="AM99" s="368"/>
      <c r="AN99" s="368"/>
      <c r="AO99" s="368"/>
      <c r="AP99" s="368"/>
      <c r="AQ99" s="368"/>
      <c r="AR99" s="368"/>
      <c r="AS99" s="368"/>
      <c r="AT99" s="368"/>
      <c r="AU99" s="368"/>
      <c r="AV99" s="368"/>
      <c r="AW99" s="368"/>
      <c r="AX99" s="368"/>
      <c r="AY99" s="368"/>
      <c r="AZ99" s="368"/>
      <c r="BA99" s="368"/>
      <c r="BB99" s="368"/>
      <c r="BC99" s="368"/>
      <c r="BD99" s="368"/>
      <c r="BE99" s="368"/>
      <c r="BF99" s="368"/>
      <c r="BG99" s="368"/>
      <c r="BH99" s="368"/>
      <c r="BI99" s="368"/>
      <c r="BJ99" s="368"/>
      <c r="BK99" s="368"/>
      <c r="BL99" s="368"/>
      <c r="BM99" s="368"/>
      <c r="BN99" s="368"/>
      <c r="BO99" s="368"/>
      <c r="BP99" s="368"/>
      <c r="BQ99" s="368"/>
      <c r="BR99" s="368"/>
      <c r="BS99" s="368"/>
      <c r="BT99" s="368"/>
      <c r="BU99" s="368"/>
      <c r="BV99" s="368"/>
      <c r="BW99" s="368"/>
      <c r="BX99" s="368"/>
      <c r="BY99" s="368"/>
      <c r="BZ99" s="368"/>
      <c r="CA99" s="368"/>
      <c r="CB99" s="368"/>
      <c r="CC99" s="368"/>
      <c r="CD99" s="368"/>
      <c r="CE99" s="368"/>
      <c r="CF99" s="368"/>
      <c r="CG99" s="368"/>
      <c r="CH99" s="368"/>
      <c r="CI99" s="368"/>
      <c r="CJ99" s="368"/>
      <c r="CK99" s="368"/>
      <c r="CL99" s="368"/>
      <c r="CM99" s="368"/>
      <c r="CN99" s="368"/>
      <c r="CO99" s="368"/>
      <c r="CP99" s="368"/>
      <c r="CQ99" s="368"/>
      <c r="CR99" s="368"/>
      <c r="CS99" s="368"/>
      <c r="CT99" s="368"/>
      <c r="CU99" s="368"/>
      <c r="CV99" s="368"/>
      <c r="CW99" s="368"/>
      <c r="CX99" s="368"/>
    </row>
    <row r="100" spans="1:102" s="7" customFormat="1">
      <c r="A100" s="27">
        <v>10</v>
      </c>
      <c r="B100" s="90" t="s">
        <v>2884</v>
      </c>
      <c r="C100" s="41">
        <v>1957</v>
      </c>
      <c r="D100" s="41" t="s">
        <v>341</v>
      </c>
      <c r="E100" s="55" t="s">
        <v>346</v>
      </c>
      <c r="F100" s="55">
        <v>3</v>
      </c>
      <c r="G100" s="11">
        <v>2</v>
      </c>
      <c r="H100" s="204">
        <v>963.6</v>
      </c>
      <c r="I100" s="204">
        <v>885.5</v>
      </c>
      <c r="J100" s="204">
        <v>818.6</v>
      </c>
      <c r="K100" s="204">
        <v>27</v>
      </c>
      <c r="L100" s="189">
        <f>'Форма 2'!C104</f>
        <v>3257754.5</v>
      </c>
      <c r="M100" s="190">
        <v>0</v>
      </c>
      <c r="N100" s="190">
        <v>0</v>
      </c>
      <c r="O100" s="190">
        <v>0</v>
      </c>
      <c r="P100" s="189">
        <f t="shared" si="21"/>
        <v>3257754.5</v>
      </c>
      <c r="Q100" s="191">
        <f t="shared" si="22"/>
        <v>3679</v>
      </c>
      <c r="R100" s="191">
        <f t="shared" si="23"/>
        <v>3679</v>
      </c>
      <c r="S100" s="90" t="s">
        <v>33</v>
      </c>
      <c r="T100" s="55" t="s">
        <v>34</v>
      </c>
      <c r="U100" s="9"/>
      <c r="V100" s="9"/>
      <c r="W100" s="368"/>
      <c r="X100" s="368"/>
      <c r="Y100" s="368"/>
      <c r="Z100" s="368"/>
      <c r="AA100" s="368"/>
      <c r="AB100" s="368"/>
      <c r="AC100" s="368"/>
      <c r="AD100" s="368"/>
      <c r="AE100" s="368"/>
      <c r="AF100" s="368"/>
      <c r="AG100" s="368"/>
      <c r="AH100" s="368"/>
      <c r="AI100" s="368"/>
      <c r="AJ100" s="368"/>
      <c r="AK100" s="368"/>
      <c r="AL100" s="368"/>
      <c r="AM100" s="368"/>
      <c r="AN100" s="368"/>
      <c r="AO100" s="368"/>
      <c r="AP100" s="368"/>
      <c r="AQ100" s="368"/>
      <c r="AR100" s="368"/>
      <c r="AS100" s="368"/>
      <c r="AT100" s="368"/>
      <c r="AU100" s="368"/>
      <c r="AV100" s="368"/>
      <c r="AW100" s="368"/>
      <c r="AX100" s="368"/>
      <c r="AY100" s="368"/>
      <c r="AZ100" s="368"/>
      <c r="BA100" s="368"/>
      <c r="BB100" s="368"/>
      <c r="BC100" s="368"/>
      <c r="BD100" s="368"/>
      <c r="BE100" s="368"/>
      <c r="BF100" s="368"/>
      <c r="BG100" s="368"/>
      <c r="BH100" s="368"/>
      <c r="BI100" s="368"/>
      <c r="BJ100" s="368"/>
      <c r="BK100" s="368"/>
      <c r="BL100" s="368"/>
      <c r="BM100" s="368"/>
      <c r="BN100" s="368"/>
      <c r="BO100" s="368"/>
      <c r="BP100" s="368"/>
      <c r="BQ100" s="368"/>
      <c r="BR100" s="368"/>
      <c r="BS100" s="368"/>
      <c r="BT100" s="368"/>
      <c r="BU100" s="368"/>
      <c r="BV100" s="368"/>
      <c r="BW100" s="368"/>
      <c r="BX100" s="368"/>
      <c r="BY100" s="368"/>
      <c r="BZ100" s="368"/>
      <c r="CA100" s="368"/>
      <c r="CB100" s="368"/>
      <c r="CC100" s="368"/>
      <c r="CD100" s="368"/>
      <c r="CE100" s="368"/>
      <c r="CF100" s="368"/>
      <c r="CG100" s="368"/>
      <c r="CH100" s="368"/>
      <c r="CI100" s="368"/>
      <c r="CJ100" s="368"/>
      <c r="CK100" s="368"/>
      <c r="CL100" s="368"/>
      <c r="CM100" s="368"/>
      <c r="CN100" s="368"/>
      <c r="CO100" s="368"/>
      <c r="CP100" s="368"/>
      <c r="CQ100" s="368"/>
      <c r="CR100" s="368"/>
      <c r="CS100" s="368"/>
      <c r="CT100" s="368"/>
      <c r="CU100" s="368"/>
      <c r="CV100" s="368"/>
      <c r="CW100" s="368"/>
      <c r="CX100" s="368"/>
    </row>
    <row r="101" spans="1:102" s="7" customFormat="1">
      <c r="A101" s="160">
        <v>11</v>
      </c>
      <c r="B101" s="200" t="s">
        <v>2885</v>
      </c>
      <c r="C101" s="41">
        <v>1957</v>
      </c>
      <c r="D101" s="41" t="s">
        <v>341</v>
      </c>
      <c r="E101" s="55" t="s">
        <v>346</v>
      </c>
      <c r="F101" s="55">
        <v>2</v>
      </c>
      <c r="G101" s="11">
        <v>2</v>
      </c>
      <c r="H101" s="204">
        <v>793</v>
      </c>
      <c r="I101" s="204">
        <v>733.5</v>
      </c>
      <c r="J101" s="204">
        <v>590.5</v>
      </c>
      <c r="K101" s="204">
        <v>18</v>
      </c>
      <c r="L101" s="189">
        <f>'Форма 2'!C105</f>
        <v>2698546.5</v>
      </c>
      <c r="M101" s="190">
        <v>0</v>
      </c>
      <c r="N101" s="190">
        <v>0</v>
      </c>
      <c r="O101" s="190">
        <v>0</v>
      </c>
      <c r="P101" s="189">
        <f t="shared" ref="P101:P166" si="30">L101</f>
        <v>2698546.5</v>
      </c>
      <c r="Q101" s="191">
        <f t="shared" ref="Q101:Q166" si="31">L101/I101</f>
        <v>3679</v>
      </c>
      <c r="R101" s="191">
        <f t="shared" ref="R101:R166" si="32">Q101</f>
        <v>3679</v>
      </c>
      <c r="S101" s="90" t="s">
        <v>33</v>
      </c>
      <c r="T101" s="55" t="s">
        <v>34</v>
      </c>
      <c r="U101" s="9"/>
      <c r="V101" s="9"/>
      <c r="W101" s="368"/>
      <c r="X101" s="368"/>
      <c r="Y101" s="368"/>
      <c r="Z101" s="368"/>
      <c r="AA101" s="368"/>
      <c r="AB101" s="368"/>
      <c r="AC101" s="368"/>
      <c r="AD101" s="368"/>
      <c r="AE101" s="368"/>
      <c r="AF101" s="368"/>
      <c r="AG101" s="368"/>
      <c r="AH101" s="368"/>
      <c r="AI101" s="368"/>
      <c r="AJ101" s="368"/>
      <c r="AK101" s="368"/>
      <c r="AL101" s="368"/>
      <c r="AM101" s="368"/>
      <c r="AN101" s="368"/>
      <c r="AO101" s="368"/>
      <c r="AP101" s="368"/>
      <c r="AQ101" s="368"/>
      <c r="AR101" s="368"/>
      <c r="AS101" s="368"/>
      <c r="AT101" s="368"/>
      <c r="AU101" s="368"/>
      <c r="AV101" s="368"/>
      <c r="AW101" s="368"/>
      <c r="AX101" s="368"/>
      <c r="AY101" s="368"/>
      <c r="AZ101" s="368"/>
      <c r="BA101" s="368"/>
      <c r="BB101" s="368"/>
      <c r="BC101" s="368"/>
      <c r="BD101" s="368"/>
      <c r="BE101" s="368"/>
      <c r="BF101" s="368"/>
      <c r="BG101" s="368"/>
      <c r="BH101" s="368"/>
      <c r="BI101" s="368"/>
      <c r="BJ101" s="368"/>
      <c r="BK101" s="368"/>
      <c r="BL101" s="368"/>
      <c r="BM101" s="368"/>
      <c r="BN101" s="368"/>
      <c r="BO101" s="368"/>
      <c r="BP101" s="368"/>
      <c r="BQ101" s="368"/>
      <c r="BR101" s="368"/>
      <c r="BS101" s="368"/>
      <c r="BT101" s="368"/>
      <c r="BU101" s="368"/>
      <c r="BV101" s="368"/>
      <c r="BW101" s="368"/>
      <c r="BX101" s="368"/>
      <c r="BY101" s="368"/>
      <c r="BZ101" s="368"/>
      <c r="CA101" s="368"/>
      <c r="CB101" s="368"/>
      <c r="CC101" s="368"/>
      <c r="CD101" s="368"/>
      <c r="CE101" s="368"/>
      <c r="CF101" s="368"/>
      <c r="CG101" s="368"/>
      <c r="CH101" s="368"/>
      <c r="CI101" s="368"/>
      <c r="CJ101" s="368"/>
      <c r="CK101" s="368"/>
      <c r="CL101" s="368"/>
      <c r="CM101" s="368"/>
      <c r="CN101" s="368"/>
      <c r="CO101" s="368"/>
      <c r="CP101" s="368"/>
      <c r="CQ101" s="368"/>
      <c r="CR101" s="368"/>
      <c r="CS101" s="368"/>
      <c r="CT101" s="368"/>
      <c r="CU101" s="368"/>
      <c r="CV101" s="368"/>
      <c r="CW101" s="368"/>
      <c r="CX101" s="368"/>
    </row>
    <row r="102" spans="1:102" ht="15.75">
      <c r="A102" s="162"/>
      <c r="B102" s="163" t="s">
        <v>4691</v>
      </c>
      <c r="C102" s="157"/>
      <c r="D102" s="50"/>
      <c r="E102" s="64"/>
      <c r="F102" s="21"/>
      <c r="G102" s="54"/>
      <c r="H102" s="51">
        <f t="shared" ref="H102:K102" si="33">SUM(H103:H116)</f>
        <v>50192.119999999995</v>
      </c>
      <c r="I102" s="51">
        <f t="shared" si="33"/>
        <v>43292.76</v>
      </c>
      <c r="J102" s="51">
        <f t="shared" si="33"/>
        <v>18593.379999999997</v>
      </c>
      <c r="K102" s="51">
        <f t="shared" si="33"/>
        <v>1914</v>
      </c>
      <c r="L102" s="51">
        <f>SUM(L103:L116)</f>
        <v>76760290.807699993</v>
      </c>
      <c r="M102" s="20"/>
      <c r="N102" s="20"/>
      <c r="O102" s="20"/>
      <c r="P102" s="51"/>
      <c r="Q102" s="128"/>
      <c r="R102" s="128"/>
      <c r="S102" s="20"/>
      <c r="T102" s="47"/>
    </row>
    <row r="103" spans="1:102">
      <c r="A103" s="137">
        <v>1</v>
      </c>
      <c r="B103" s="201" t="s">
        <v>2786</v>
      </c>
      <c r="C103" s="278">
        <v>1964</v>
      </c>
      <c r="D103" s="278">
        <v>2018</v>
      </c>
      <c r="E103" s="278" t="s">
        <v>28</v>
      </c>
      <c r="F103" s="55">
        <v>2</v>
      </c>
      <c r="G103" s="278">
        <v>2</v>
      </c>
      <c r="H103" s="188">
        <v>686</v>
      </c>
      <c r="I103" s="188">
        <v>269.8</v>
      </c>
      <c r="J103" s="188">
        <v>361</v>
      </c>
      <c r="K103" s="188">
        <v>20</v>
      </c>
      <c r="L103" s="189">
        <f>'Форма 2'!C107</f>
        <v>2149974.1460000002</v>
      </c>
      <c r="M103" s="190">
        <v>0</v>
      </c>
      <c r="N103" s="190">
        <v>0</v>
      </c>
      <c r="O103" s="190">
        <v>0</v>
      </c>
      <c r="P103" s="189">
        <f t="shared" si="30"/>
        <v>2149974.1460000002</v>
      </c>
      <c r="Q103" s="191">
        <f t="shared" si="31"/>
        <v>7968.77</v>
      </c>
      <c r="R103" s="191">
        <f t="shared" si="32"/>
        <v>7968.77</v>
      </c>
      <c r="S103" s="90" t="s">
        <v>33</v>
      </c>
      <c r="T103" s="27" t="s">
        <v>34</v>
      </c>
    </row>
    <row r="104" spans="1:102">
      <c r="A104" s="27">
        <v>2</v>
      </c>
      <c r="B104" s="103" t="s">
        <v>2782</v>
      </c>
      <c r="C104" s="278">
        <v>1972</v>
      </c>
      <c r="D104" s="278">
        <v>2010</v>
      </c>
      <c r="E104" s="278" t="s">
        <v>28</v>
      </c>
      <c r="F104" s="55">
        <v>5</v>
      </c>
      <c r="G104" s="278">
        <v>4</v>
      </c>
      <c r="H104" s="188">
        <v>3633</v>
      </c>
      <c r="I104" s="188">
        <v>3348.03</v>
      </c>
      <c r="J104" s="188">
        <v>3633</v>
      </c>
      <c r="K104" s="188">
        <v>145</v>
      </c>
      <c r="L104" s="189">
        <f>'Форма 2'!C108</f>
        <v>4898502.693</v>
      </c>
      <c r="M104" s="190">
        <v>0</v>
      </c>
      <c r="N104" s="190">
        <v>0</v>
      </c>
      <c r="O104" s="190">
        <v>0</v>
      </c>
      <c r="P104" s="189">
        <f t="shared" si="30"/>
        <v>4898502.693</v>
      </c>
      <c r="Q104" s="191">
        <f t="shared" si="31"/>
        <v>1463.1</v>
      </c>
      <c r="R104" s="191">
        <f t="shared" si="32"/>
        <v>1463.1</v>
      </c>
      <c r="S104" s="90" t="s">
        <v>33</v>
      </c>
      <c r="T104" s="27" t="s">
        <v>35</v>
      </c>
    </row>
    <row r="105" spans="1:102">
      <c r="A105" s="27">
        <v>3</v>
      </c>
      <c r="B105" s="103" t="s">
        <v>2787</v>
      </c>
      <c r="C105" s="278">
        <v>1976</v>
      </c>
      <c r="D105" s="278" t="s">
        <v>333</v>
      </c>
      <c r="E105" s="278" t="s">
        <v>28</v>
      </c>
      <c r="F105" s="55">
        <v>5</v>
      </c>
      <c r="G105" s="278">
        <v>4</v>
      </c>
      <c r="H105" s="188">
        <v>3504.7</v>
      </c>
      <c r="I105" s="188">
        <v>3341.6</v>
      </c>
      <c r="J105" s="188">
        <v>3341.6</v>
      </c>
      <c r="K105" s="188">
        <v>138</v>
      </c>
      <c r="L105" s="189">
        <f>'Форма 2'!C109</f>
        <v>4889094.96</v>
      </c>
      <c r="M105" s="190">
        <v>0</v>
      </c>
      <c r="N105" s="190">
        <v>0</v>
      </c>
      <c r="O105" s="190">
        <v>0</v>
      </c>
      <c r="P105" s="189">
        <f t="shared" si="30"/>
        <v>4889094.96</v>
      </c>
      <c r="Q105" s="191">
        <f t="shared" si="31"/>
        <v>1463.1000000000001</v>
      </c>
      <c r="R105" s="191">
        <f t="shared" si="32"/>
        <v>1463.1000000000001</v>
      </c>
      <c r="S105" s="90" t="s">
        <v>33</v>
      </c>
      <c r="T105" s="27" t="s">
        <v>34</v>
      </c>
    </row>
    <row r="106" spans="1:102">
      <c r="A106" s="27">
        <v>4</v>
      </c>
      <c r="B106" s="103" t="s">
        <v>2788</v>
      </c>
      <c r="C106" s="278">
        <v>1973</v>
      </c>
      <c r="D106" s="278">
        <v>2017</v>
      </c>
      <c r="E106" s="278" t="s">
        <v>28</v>
      </c>
      <c r="F106" s="55">
        <v>5</v>
      </c>
      <c r="G106" s="278">
        <v>6</v>
      </c>
      <c r="H106" s="188">
        <v>4871.7</v>
      </c>
      <c r="I106" s="188">
        <v>4455.5</v>
      </c>
      <c r="J106" s="188">
        <v>4871.7</v>
      </c>
      <c r="K106" s="188">
        <v>227</v>
      </c>
      <c r="L106" s="189">
        <f>'Форма 2'!C110</f>
        <v>9892947.6449999996</v>
      </c>
      <c r="M106" s="190">
        <v>0</v>
      </c>
      <c r="N106" s="190">
        <v>0</v>
      </c>
      <c r="O106" s="190">
        <v>0</v>
      </c>
      <c r="P106" s="189">
        <f t="shared" si="30"/>
        <v>9892947.6449999996</v>
      </c>
      <c r="Q106" s="191">
        <f t="shared" si="31"/>
        <v>2220.39</v>
      </c>
      <c r="R106" s="191">
        <f t="shared" si="32"/>
        <v>2220.39</v>
      </c>
      <c r="S106" s="90" t="s">
        <v>33</v>
      </c>
      <c r="T106" s="27" t="s">
        <v>34</v>
      </c>
    </row>
    <row r="107" spans="1:102">
      <c r="A107" s="27">
        <v>5</v>
      </c>
      <c r="B107" s="103" t="s">
        <v>2825</v>
      </c>
      <c r="C107" s="278">
        <v>1972</v>
      </c>
      <c r="D107" s="278" t="s">
        <v>333</v>
      </c>
      <c r="E107" s="278" t="s">
        <v>335</v>
      </c>
      <c r="F107" s="55">
        <v>5</v>
      </c>
      <c r="G107" s="278">
        <v>1</v>
      </c>
      <c r="H107" s="188">
        <v>1967.3</v>
      </c>
      <c r="I107" s="188">
        <v>1217.2</v>
      </c>
      <c r="J107" s="188">
        <v>1117.48</v>
      </c>
      <c r="K107" s="188">
        <v>168</v>
      </c>
      <c r="L107" s="189">
        <f>'Форма 2'!C111</f>
        <v>1780885.32</v>
      </c>
      <c r="M107" s="190">
        <v>0</v>
      </c>
      <c r="N107" s="190">
        <v>0</v>
      </c>
      <c r="O107" s="190">
        <v>0</v>
      </c>
      <c r="P107" s="189">
        <f t="shared" si="30"/>
        <v>1780885.32</v>
      </c>
      <c r="Q107" s="191">
        <f t="shared" si="31"/>
        <v>1463.1</v>
      </c>
      <c r="R107" s="191">
        <f t="shared" si="32"/>
        <v>1463.1</v>
      </c>
      <c r="S107" s="90" t="s">
        <v>33</v>
      </c>
      <c r="T107" s="27" t="s">
        <v>35</v>
      </c>
    </row>
    <row r="108" spans="1:102">
      <c r="A108" s="27">
        <v>6</v>
      </c>
      <c r="B108" s="103" t="s">
        <v>2828</v>
      </c>
      <c r="C108" s="278">
        <v>1973</v>
      </c>
      <c r="D108" s="278">
        <v>2008</v>
      </c>
      <c r="E108" s="278" t="s">
        <v>328</v>
      </c>
      <c r="F108" s="55">
        <v>5</v>
      </c>
      <c r="G108" s="278">
        <v>8</v>
      </c>
      <c r="H108" s="188">
        <v>6616.19</v>
      </c>
      <c r="I108" s="188">
        <v>5594.6</v>
      </c>
      <c r="J108" s="188">
        <v>574</v>
      </c>
      <c r="K108" s="188">
        <v>268</v>
      </c>
      <c r="L108" s="189">
        <f>'Форма 2'!C112</f>
        <v>5257245.62</v>
      </c>
      <c r="M108" s="190">
        <v>0</v>
      </c>
      <c r="N108" s="190">
        <v>0</v>
      </c>
      <c r="O108" s="190">
        <v>0</v>
      </c>
      <c r="P108" s="189">
        <f t="shared" si="30"/>
        <v>5257245.62</v>
      </c>
      <c r="Q108" s="191">
        <f t="shared" si="31"/>
        <v>939.69999999999993</v>
      </c>
      <c r="R108" s="191">
        <f t="shared" si="32"/>
        <v>939.69999999999993</v>
      </c>
      <c r="S108" s="90" t="s">
        <v>33</v>
      </c>
      <c r="T108" s="27" t="s">
        <v>34</v>
      </c>
    </row>
    <row r="109" spans="1:102">
      <c r="A109" s="27">
        <v>7</v>
      </c>
      <c r="B109" s="103" t="s">
        <v>2829</v>
      </c>
      <c r="C109" s="278">
        <v>1973</v>
      </c>
      <c r="D109" s="278" t="s">
        <v>333</v>
      </c>
      <c r="E109" s="278" t="s">
        <v>28</v>
      </c>
      <c r="F109" s="55">
        <v>5</v>
      </c>
      <c r="G109" s="278">
        <v>4</v>
      </c>
      <c r="H109" s="188">
        <v>2850.8</v>
      </c>
      <c r="I109" s="188">
        <v>2850.8</v>
      </c>
      <c r="J109" s="188">
        <v>2850.8</v>
      </c>
      <c r="K109" s="188">
        <v>174</v>
      </c>
      <c r="L109" s="189">
        <f>'Форма 2'!C113</f>
        <v>2678896.7600000002</v>
      </c>
      <c r="M109" s="190">
        <v>0</v>
      </c>
      <c r="N109" s="190">
        <v>0</v>
      </c>
      <c r="O109" s="190">
        <v>0</v>
      </c>
      <c r="P109" s="189">
        <f t="shared" si="30"/>
        <v>2678896.7600000002</v>
      </c>
      <c r="Q109" s="191">
        <f t="shared" si="31"/>
        <v>939.7</v>
      </c>
      <c r="R109" s="191">
        <f t="shared" si="32"/>
        <v>939.7</v>
      </c>
      <c r="S109" s="90" t="s">
        <v>33</v>
      </c>
      <c r="T109" s="27" t="s">
        <v>35</v>
      </c>
    </row>
    <row r="110" spans="1:102">
      <c r="A110" s="27">
        <v>8</v>
      </c>
      <c r="B110" s="103" t="s">
        <v>2758</v>
      </c>
      <c r="C110" s="278">
        <v>1968</v>
      </c>
      <c r="D110" s="278">
        <v>2018</v>
      </c>
      <c r="E110" s="278" t="s">
        <v>337</v>
      </c>
      <c r="F110" s="55">
        <v>2</v>
      </c>
      <c r="G110" s="278">
        <v>2</v>
      </c>
      <c r="H110" s="188">
        <v>459.1</v>
      </c>
      <c r="I110" s="188">
        <v>459.1</v>
      </c>
      <c r="J110" s="188" t="s">
        <v>333</v>
      </c>
      <c r="K110" s="188">
        <v>30</v>
      </c>
      <c r="L110" s="189">
        <f>'Форма 2'!C114</f>
        <v>5961211.4960000012</v>
      </c>
      <c r="M110" s="190">
        <v>0</v>
      </c>
      <c r="N110" s="190">
        <v>0</v>
      </c>
      <c r="O110" s="190">
        <v>0</v>
      </c>
      <c r="P110" s="189">
        <f t="shared" si="30"/>
        <v>5961211.4960000012</v>
      </c>
      <c r="Q110" s="191">
        <f t="shared" si="31"/>
        <v>12984.560000000001</v>
      </c>
      <c r="R110" s="191">
        <f t="shared" si="32"/>
        <v>12984.560000000001</v>
      </c>
      <c r="S110" s="90" t="s">
        <v>33</v>
      </c>
      <c r="T110" s="27" t="s">
        <v>34</v>
      </c>
    </row>
    <row r="111" spans="1:102" s="7" customFormat="1">
      <c r="A111" s="27">
        <v>9</v>
      </c>
      <c r="B111" s="103" t="s">
        <v>2759</v>
      </c>
      <c r="C111" s="278">
        <v>1968</v>
      </c>
      <c r="D111" s="278">
        <v>2018</v>
      </c>
      <c r="E111" s="278" t="s">
        <v>337</v>
      </c>
      <c r="F111" s="55">
        <v>2</v>
      </c>
      <c r="G111" s="278">
        <v>2</v>
      </c>
      <c r="H111" s="188">
        <v>446.6</v>
      </c>
      <c r="I111" s="188">
        <v>446.6</v>
      </c>
      <c r="J111" s="188" t="s">
        <v>333</v>
      </c>
      <c r="K111" s="188">
        <v>40</v>
      </c>
      <c r="L111" s="189">
        <f>'Форма 2'!C115</f>
        <v>5798904.4960000003</v>
      </c>
      <c r="M111" s="190">
        <v>0</v>
      </c>
      <c r="N111" s="190">
        <v>0</v>
      </c>
      <c r="O111" s="190">
        <v>0</v>
      </c>
      <c r="P111" s="189">
        <f t="shared" si="30"/>
        <v>5798904.4960000003</v>
      </c>
      <c r="Q111" s="191">
        <f t="shared" si="31"/>
        <v>12984.56</v>
      </c>
      <c r="R111" s="191">
        <f t="shared" si="32"/>
        <v>12984.56</v>
      </c>
      <c r="S111" s="90" t="s">
        <v>33</v>
      </c>
      <c r="T111" s="27" t="s">
        <v>34</v>
      </c>
      <c r="U111" s="9"/>
      <c r="V111" s="9"/>
      <c r="W111" s="368"/>
      <c r="X111" s="368"/>
      <c r="Y111" s="368"/>
      <c r="Z111" s="368"/>
      <c r="AA111" s="368"/>
      <c r="AB111" s="368"/>
      <c r="AC111" s="368"/>
      <c r="AD111" s="368"/>
      <c r="AE111" s="368"/>
      <c r="AF111" s="368"/>
      <c r="AG111" s="368"/>
      <c r="AH111" s="368"/>
      <c r="AI111" s="368"/>
      <c r="AJ111" s="368"/>
      <c r="AK111" s="368"/>
      <c r="AL111" s="368"/>
      <c r="AM111" s="368"/>
      <c r="AN111" s="368"/>
      <c r="AO111" s="368"/>
      <c r="AP111" s="368"/>
      <c r="AQ111" s="368"/>
      <c r="AR111" s="368"/>
      <c r="AS111" s="368"/>
      <c r="AT111" s="368"/>
      <c r="AU111" s="368"/>
      <c r="AV111" s="368"/>
      <c r="AW111" s="368"/>
      <c r="AX111" s="368"/>
      <c r="AY111" s="368"/>
      <c r="AZ111" s="368"/>
      <c r="BA111" s="368"/>
      <c r="BB111" s="368"/>
      <c r="BC111" s="368"/>
      <c r="BD111" s="368"/>
      <c r="BE111" s="368"/>
      <c r="BF111" s="368"/>
      <c r="BG111" s="368"/>
      <c r="BH111" s="368"/>
      <c r="BI111" s="368"/>
      <c r="BJ111" s="368"/>
      <c r="BK111" s="368"/>
      <c r="BL111" s="368"/>
      <c r="BM111" s="368"/>
      <c r="BN111" s="368"/>
      <c r="BO111" s="368"/>
      <c r="BP111" s="368"/>
      <c r="BQ111" s="368"/>
      <c r="BR111" s="368"/>
      <c r="BS111" s="368"/>
      <c r="BT111" s="368"/>
      <c r="BU111" s="368"/>
      <c r="BV111" s="368"/>
      <c r="BW111" s="368"/>
      <c r="BX111" s="368"/>
      <c r="BY111" s="368"/>
      <c r="BZ111" s="368"/>
      <c r="CA111" s="368"/>
      <c r="CB111" s="368"/>
      <c r="CC111" s="368"/>
      <c r="CD111" s="368"/>
      <c r="CE111" s="368"/>
      <c r="CF111" s="368"/>
      <c r="CG111" s="368"/>
      <c r="CH111" s="368"/>
      <c r="CI111" s="368"/>
      <c r="CJ111" s="368"/>
      <c r="CK111" s="368"/>
      <c r="CL111" s="368"/>
      <c r="CM111" s="368"/>
      <c r="CN111" s="368"/>
      <c r="CO111" s="368"/>
      <c r="CP111" s="368"/>
      <c r="CQ111" s="368"/>
      <c r="CR111" s="368"/>
      <c r="CS111" s="368"/>
      <c r="CT111" s="368"/>
      <c r="CU111" s="368"/>
      <c r="CV111" s="368"/>
      <c r="CW111" s="368"/>
      <c r="CX111" s="368"/>
    </row>
    <row r="112" spans="1:102" s="7" customFormat="1">
      <c r="A112" s="27">
        <v>10</v>
      </c>
      <c r="B112" s="103" t="s">
        <v>3745</v>
      </c>
      <c r="C112" s="278">
        <v>1976</v>
      </c>
      <c r="D112" s="278">
        <v>2019</v>
      </c>
      <c r="E112" s="278" t="s">
        <v>28</v>
      </c>
      <c r="F112" s="55">
        <v>5</v>
      </c>
      <c r="G112" s="278">
        <v>8</v>
      </c>
      <c r="H112" s="188">
        <v>7266.53</v>
      </c>
      <c r="I112" s="188">
        <v>5906.53</v>
      </c>
      <c r="J112" s="188">
        <v>850.7</v>
      </c>
      <c r="K112" s="188">
        <v>285</v>
      </c>
      <c r="L112" s="189">
        <f>'Форма 2'!C116</f>
        <v>10023322.344699999</v>
      </c>
      <c r="M112" s="190">
        <v>0</v>
      </c>
      <c r="N112" s="190">
        <v>0</v>
      </c>
      <c r="O112" s="190">
        <v>0</v>
      </c>
      <c r="P112" s="189">
        <f t="shared" si="30"/>
        <v>10023322.344699999</v>
      </c>
      <c r="Q112" s="191">
        <f t="shared" si="31"/>
        <v>1696.99</v>
      </c>
      <c r="R112" s="191">
        <f t="shared" si="32"/>
        <v>1696.99</v>
      </c>
      <c r="S112" s="90" t="s">
        <v>33</v>
      </c>
      <c r="T112" s="55" t="s">
        <v>35</v>
      </c>
      <c r="U112" s="9"/>
      <c r="V112" s="9"/>
      <c r="W112" s="368"/>
      <c r="X112" s="368"/>
      <c r="Y112" s="368"/>
      <c r="Z112" s="368"/>
      <c r="AA112" s="368"/>
      <c r="AB112" s="368"/>
      <c r="AC112" s="368"/>
      <c r="AD112" s="368"/>
      <c r="AE112" s="368"/>
      <c r="AF112" s="368"/>
      <c r="AG112" s="368"/>
      <c r="AH112" s="368"/>
      <c r="AI112" s="368"/>
      <c r="AJ112" s="368"/>
      <c r="AK112" s="368"/>
      <c r="AL112" s="368"/>
      <c r="AM112" s="368"/>
      <c r="AN112" s="368"/>
      <c r="AO112" s="368"/>
      <c r="AP112" s="368"/>
      <c r="AQ112" s="368"/>
      <c r="AR112" s="368"/>
      <c r="AS112" s="368"/>
      <c r="AT112" s="368"/>
      <c r="AU112" s="368"/>
      <c r="AV112" s="368"/>
      <c r="AW112" s="368"/>
      <c r="AX112" s="368"/>
      <c r="AY112" s="368"/>
      <c r="AZ112" s="368"/>
      <c r="BA112" s="368"/>
      <c r="BB112" s="368"/>
      <c r="BC112" s="368"/>
      <c r="BD112" s="368"/>
      <c r="BE112" s="368"/>
      <c r="BF112" s="368"/>
      <c r="BG112" s="368"/>
      <c r="BH112" s="368"/>
      <c r="BI112" s="368"/>
      <c r="BJ112" s="368"/>
      <c r="BK112" s="368"/>
      <c r="BL112" s="368"/>
      <c r="BM112" s="368"/>
      <c r="BN112" s="368"/>
      <c r="BO112" s="368"/>
      <c r="BP112" s="368"/>
      <c r="BQ112" s="368"/>
      <c r="BR112" s="368"/>
      <c r="BS112" s="368"/>
      <c r="BT112" s="368"/>
      <c r="BU112" s="368"/>
      <c r="BV112" s="368"/>
      <c r="BW112" s="368"/>
      <c r="BX112" s="368"/>
      <c r="BY112" s="368"/>
      <c r="BZ112" s="368"/>
      <c r="CA112" s="368"/>
      <c r="CB112" s="368"/>
      <c r="CC112" s="368"/>
      <c r="CD112" s="368"/>
      <c r="CE112" s="368"/>
      <c r="CF112" s="368"/>
      <c r="CG112" s="368"/>
      <c r="CH112" s="368"/>
      <c r="CI112" s="368"/>
      <c r="CJ112" s="368"/>
      <c r="CK112" s="368"/>
      <c r="CL112" s="368"/>
      <c r="CM112" s="368"/>
      <c r="CN112" s="368"/>
      <c r="CO112" s="368"/>
      <c r="CP112" s="368"/>
      <c r="CQ112" s="368"/>
      <c r="CR112" s="368"/>
      <c r="CS112" s="368"/>
      <c r="CT112" s="368"/>
      <c r="CU112" s="368"/>
      <c r="CV112" s="368"/>
      <c r="CW112" s="368"/>
      <c r="CX112" s="368"/>
    </row>
    <row r="113" spans="1:102" s="7" customFormat="1">
      <c r="A113" s="27">
        <v>11</v>
      </c>
      <c r="B113" s="103" t="s">
        <v>3741</v>
      </c>
      <c r="C113" s="278">
        <v>1971</v>
      </c>
      <c r="D113" s="278">
        <v>2019</v>
      </c>
      <c r="E113" s="278" t="s">
        <v>28</v>
      </c>
      <c r="F113" s="55">
        <v>5</v>
      </c>
      <c r="G113" s="278">
        <v>6</v>
      </c>
      <c r="H113" s="188">
        <v>5350.6</v>
      </c>
      <c r="I113" s="188">
        <v>4404.5</v>
      </c>
      <c r="J113" s="188">
        <v>468.3</v>
      </c>
      <c r="K113" s="188">
        <v>192</v>
      </c>
      <c r="L113" s="189">
        <f>'Форма 2'!C117</f>
        <v>5414892.3000000007</v>
      </c>
      <c r="M113" s="190">
        <v>0</v>
      </c>
      <c r="N113" s="190">
        <v>0</v>
      </c>
      <c r="O113" s="190">
        <v>0</v>
      </c>
      <c r="P113" s="189">
        <f t="shared" si="30"/>
        <v>5414892.3000000007</v>
      </c>
      <c r="Q113" s="191">
        <f t="shared" si="31"/>
        <v>1229.4000000000001</v>
      </c>
      <c r="R113" s="191">
        <f t="shared" si="32"/>
        <v>1229.4000000000001</v>
      </c>
      <c r="S113" s="90" t="s">
        <v>33</v>
      </c>
      <c r="T113" s="55" t="s">
        <v>35</v>
      </c>
      <c r="U113" s="9"/>
      <c r="V113" s="9"/>
      <c r="W113" s="368"/>
      <c r="X113" s="368"/>
      <c r="Y113" s="368"/>
      <c r="Z113" s="368"/>
      <c r="AA113" s="368"/>
      <c r="AB113" s="368"/>
      <c r="AC113" s="368"/>
      <c r="AD113" s="368"/>
      <c r="AE113" s="368"/>
      <c r="AF113" s="368"/>
      <c r="AG113" s="368"/>
      <c r="AH113" s="368"/>
      <c r="AI113" s="368"/>
      <c r="AJ113" s="368"/>
      <c r="AK113" s="368"/>
      <c r="AL113" s="368"/>
      <c r="AM113" s="368"/>
      <c r="AN113" s="368"/>
      <c r="AO113" s="368"/>
      <c r="AP113" s="368"/>
      <c r="AQ113" s="368"/>
      <c r="AR113" s="368"/>
      <c r="AS113" s="368"/>
      <c r="AT113" s="368"/>
      <c r="AU113" s="368"/>
      <c r="AV113" s="368"/>
      <c r="AW113" s="368"/>
      <c r="AX113" s="368"/>
      <c r="AY113" s="368"/>
      <c r="AZ113" s="368"/>
      <c r="BA113" s="368"/>
      <c r="BB113" s="368"/>
      <c r="BC113" s="368"/>
      <c r="BD113" s="368"/>
      <c r="BE113" s="368"/>
      <c r="BF113" s="368"/>
      <c r="BG113" s="368"/>
      <c r="BH113" s="368"/>
      <c r="BI113" s="368"/>
      <c r="BJ113" s="368"/>
      <c r="BK113" s="368"/>
      <c r="BL113" s="368"/>
      <c r="BM113" s="368"/>
      <c r="BN113" s="368"/>
      <c r="BO113" s="368"/>
      <c r="BP113" s="368"/>
      <c r="BQ113" s="368"/>
      <c r="BR113" s="368"/>
      <c r="BS113" s="368"/>
      <c r="BT113" s="368"/>
      <c r="BU113" s="368"/>
      <c r="BV113" s="368"/>
      <c r="BW113" s="368"/>
      <c r="BX113" s="368"/>
      <c r="BY113" s="368"/>
      <c r="BZ113" s="368"/>
      <c r="CA113" s="368"/>
      <c r="CB113" s="368"/>
      <c r="CC113" s="368"/>
      <c r="CD113" s="368"/>
      <c r="CE113" s="368"/>
      <c r="CF113" s="368"/>
      <c r="CG113" s="368"/>
      <c r="CH113" s="368"/>
      <c r="CI113" s="368"/>
      <c r="CJ113" s="368"/>
      <c r="CK113" s="368"/>
      <c r="CL113" s="368"/>
      <c r="CM113" s="368"/>
      <c r="CN113" s="368"/>
      <c r="CO113" s="368"/>
      <c r="CP113" s="368"/>
      <c r="CQ113" s="368"/>
      <c r="CR113" s="368"/>
      <c r="CS113" s="368"/>
      <c r="CT113" s="368"/>
      <c r="CU113" s="368"/>
      <c r="CV113" s="368"/>
      <c r="CW113" s="368"/>
      <c r="CX113" s="368"/>
    </row>
    <row r="114" spans="1:102" s="7" customFormat="1">
      <c r="A114" s="27">
        <v>12</v>
      </c>
      <c r="B114" s="103" t="s">
        <v>3744</v>
      </c>
      <c r="C114" s="278">
        <v>1972</v>
      </c>
      <c r="D114" s="278">
        <v>2018</v>
      </c>
      <c r="E114" s="278" t="s">
        <v>328</v>
      </c>
      <c r="F114" s="55">
        <v>5</v>
      </c>
      <c r="G114" s="278">
        <v>6</v>
      </c>
      <c r="H114" s="188">
        <v>5231.8999999999996</v>
      </c>
      <c r="I114" s="188">
        <v>4358.8</v>
      </c>
      <c r="J114" s="188">
        <v>462</v>
      </c>
      <c r="K114" s="188">
        <v>202</v>
      </c>
      <c r="L114" s="189">
        <f>'Форма 2'!C118</f>
        <v>5358708.7200000007</v>
      </c>
      <c r="M114" s="190">
        <v>0</v>
      </c>
      <c r="N114" s="190">
        <v>0</v>
      </c>
      <c r="O114" s="190">
        <v>0</v>
      </c>
      <c r="P114" s="189">
        <f t="shared" si="30"/>
        <v>5358708.7200000007</v>
      </c>
      <c r="Q114" s="191">
        <f t="shared" si="31"/>
        <v>1229.4000000000001</v>
      </c>
      <c r="R114" s="191">
        <f t="shared" si="32"/>
        <v>1229.4000000000001</v>
      </c>
      <c r="S114" s="90" t="s">
        <v>33</v>
      </c>
      <c r="T114" s="55" t="s">
        <v>35</v>
      </c>
      <c r="U114" s="9"/>
      <c r="V114" s="9"/>
      <c r="W114" s="368"/>
      <c r="X114" s="368"/>
      <c r="Y114" s="368"/>
      <c r="Z114" s="368"/>
      <c r="AA114" s="368"/>
      <c r="AB114" s="368"/>
      <c r="AC114" s="368"/>
      <c r="AD114" s="368"/>
      <c r="AE114" s="368"/>
      <c r="AF114" s="368"/>
      <c r="AG114" s="368"/>
      <c r="AH114" s="368"/>
      <c r="AI114" s="368"/>
      <c r="AJ114" s="368"/>
      <c r="AK114" s="368"/>
      <c r="AL114" s="368"/>
      <c r="AM114" s="368"/>
      <c r="AN114" s="368"/>
      <c r="AO114" s="368"/>
      <c r="AP114" s="368"/>
      <c r="AQ114" s="368"/>
      <c r="AR114" s="368"/>
      <c r="AS114" s="368"/>
      <c r="AT114" s="368"/>
      <c r="AU114" s="368"/>
      <c r="AV114" s="368"/>
      <c r="AW114" s="368"/>
      <c r="AX114" s="368"/>
      <c r="AY114" s="368"/>
      <c r="AZ114" s="368"/>
      <c r="BA114" s="368"/>
      <c r="BB114" s="368"/>
      <c r="BC114" s="368"/>
      <c r="BD114" s="368"/>
      <c r="BE114" s="368"/>
      <c r="BF114" s="368"/>
      <c r="BG114" s="368"/>
      <c r="BH114" s="368"/>
      <c r="BI114" s="368"/>
      <c r="BJ114" s="368"/>
      <c r="BK114" s="368"/>
      <c r="BL114" s="368"/>
      <c r="BM114" s="368"/>
      <c r="BN114" s="368"/>
      <c r="BO114" s="368"/>
      <c r="BP114" s="368"/>
      <c r="BQ114" s="368"/>
      <c r="BR114" s="368"/>
      <c r="BS114" s="368"/>
      <c r="BT114" s="368"/>
      <c r="BU114" s="368"/>
      <c r="BV114" s="368"/>
      <c r="BW114" s="368"/>
      <c r="BX114" s="368"/>
      <c r="BY114" s="368"/>
      <c r="BZ114" s="368"/>
      <c r="CA114" s="368"/>
      <c r="CB114" s="368"/>
      <c r="CC114" s="368"/>
      <c r="CD114" s="368"/>
      <c r="CE114" s="368"/>
      <c r="CF114" s="368"/>
      <c r="CG114" s="368"/>
      <c r="CH114" s="368"/>
      <c r="CI114" s="368"/>
      <c r="CJ114" s="368"/>
      <c r="CK114" s="368"/>
      <c r="CL114" s="368"/>
      <c r="CM114" s="368"/>
      <c r="CN114" s="368"/>
      <c r="CO114" s="368"/>
      <c r="CP114" s="368"/>
      <c r="CQ114" s="368"/>
      <c r="CR114" s="368"/>
      <c r="CS114" s="368"/>
      <c r="CT114" s="368"/>
      <c r="CU114" s="368"/>
      <c r="CV114" s="368"/>
      <c r="CW114" s="368"/>
      <c r="CX114" s="368"/>
    </row>
    <row r="115" spans="1:102" s="7" customFormat="1">
      <c r="A115" s="27">
        <v>13</v>
      </c>
      <c r="B115" s="103" t="s">
        <v>3742</v>
      </c>
      <c r="C115" s="278">
        <v>1968</v>
      </c>
      <c r="D115" s="278">
        <v>2010</v>
      </c>
      <c r="E115" s="278" t="s">
        <v>28</v>
      </c>
      <c r="F115" s="55">
        <v>2</v>
      </c>
      <c r="G115" s="278">
        <v>2</v>
      </c>
      <c r="H115" s="188">
        <v>763.2</v>
      </c>
      <c r="I115" s="188">
        <v>700.4</v>
      </c>
      <c r="J115" s="188">
        <v>62.8</v>
      </c>
      <c r="K115" s="188">
        <v>25</v>
      </c>
      <c r="L115" s="189">
        <f>'Форма 2'!C119</f>
        <v>2576771.6</v>
      </c>
      <c r="M115" s="190">
        <v>0</v>
      </c>
      <c r="N115" s="190">
        <v>0</v>
      </c>
      <c r="O115" s="190">
        <v>0</v>
      </c>
      <c r="P115" s="189">
        <f t="shared" si="30"/>
        <v>2576771.6</v>
      </c>
      <c r="Q115" s="191">
        <f t="shared" si="31"/>
        <v>3679.0000000000005</v>
      </c>
      <c r="R115" s="191">
        <f t="shared" si="32"/>
        <v>3679.0000000000005</v>
      </c>
      <c r="S115" s="90" t="s">
        <v>33</v>
      </c>
      <c r="T115" s="55" t="s">
        <v>35</v>
      </c>
      <c r="U115" s="9"/>
      <c r="V115" s="9"/>
      <c r="W115" s="368"/>
      <c r="X115" s="368"/>
      <c r="Y115" s="368"/>
      <c r="Z115" s="368"/>
      <c r="AA115" s="368"/>
      <c r="AB115" s="368"/>
      <c r="AC115" s="368"/>
      <c r="AD115" s="368"/>
      <c r="AE115" s="368"/>
      <c r="AF115" s="368"/>
      <c r="AG115" s="368"/>
      <c r="AH115" s="368"/>
      <c r="AI115" s="368"/>
      <c r="AJ115" s="368"/>
      <c r="AK115" s="368"/>
      <c r="AL115" s="368"/>
      <c r="AM115" s="368"/>
      <c r="AN115" s="368"/>
      <c r="AO115" s="368"/>
      <c r="AP115" s="368"/>
      <c r="AQ115" s="368"/>
      <c r="AR115" s="368"/>
      <c r="AS115" s="368"/>
      <c r="AT115" s="368"/>
      <c r="AU115" s="368"/>
      <c r="AV115" s="368"/>
      <c r="AW115" s="368"/>
      <c r="AX115" s="368"/>
      <c r="AY115" s="368"/>
      <c r="AZ115" s="368"/>
      <c r="BA115" s="368"/>
      <c r="BB115" s="368"/>
      <c r="BC115" s="368"/>
      <c r="BD115" s="368"/>
      <c r="BE115" s="368"/>
      <c r="BF115" s="368"/>
      <c r="BG115" s="368"/>
      <c r="BH115" s="368"/>
      <c r="BI115" s="368"/>
      <c r="BJ115" s="368"/>
      <c r="BK115" s="368"/>
      <c r="BL115" s="368"/>
      <c r="BM115" s="368"/>
      <c r="BN115" s="368"/>
      <c r="BO115" s="368"/>
      <c r="BP115" s="368"/>
      <c r="BQ115" s="368"/>
      <c r="BR115" s="368"/>
      <c r="BS115" s="368"/>
      <c r="BT115" s="368"/>
      <c r="BU115" s="368"/>
      <c r="BV115" s="368"/>
      <c r="BW115" s="368"/>
      <c r="BX115" s="368"/>
      <c r="BY115" s="368"/>
      <c r="BZ115" s="368"/>
      <c r="CA115" s="368"/>
      <c r="CB115" s="368"/>
      <c r="CC115" s="368"/>
      <c r="CD115" s="368"/>
      <c r="CE115" s="368"/>
      <c r="CF115" s="368"/>
      <c r="CG115" s="368"/>
      <c r="CH115" s="368"/>
      <c r="CI115" s="368"/>
      <c r="CJ115" s="368"/>
      <c r="CK115" s="368"/>
      <c r="CL115" s="368"/>
      <c r="CM115" s="368"/>
      <c r="CN115" s="368"/>
      <c r="CO115" s="368"/>
      <c r="CP115" s="368"/>
      <c r="CQ115" s="368"/>
      <c r="CR115" s="368"/>
      <c r="CS115" s="368"/>
      <c r="CT115" s="368"/>
      <c r="CU115" s="368"/>
      <c r="CV115" s="368"/>
      <c r="CW115" s="368"/>
      <c r="CX115" s="368"/>
    </row>
    <row r="116" spans="1:102" s="7" customFormat="1">
      <c r="A116" s="160">
        <v>14</v>
      </c>
      <c r="B116" s="216" t="s">
        <v>4384</v>
      </c>
      <c r="C116" s="278">
        <v>1974</v>
      </c>
      <c r="D116" s="278"/>
      <c r="E116" s="278" t="s">
        <v>28</v>
      </c>
      <c r="F116" s="55">
        <v>5</v>
      </c>
      <c r="G116" s="278">
        <v>8</v>
      </c>
      <c r="H116" s="214">
        <v>6544.5</v>
      </c>
      <c r="I116" s="214">
        <v>5939.3</v>
      </c>
      <c r="J116" s="188"/>
      <c r="K116" s="188"/>
      <c r="L116" s="189">
        <f>'Форма 2'!C120</f>
        <v>10078932.707</v>
      </c>
      <c r="M116" s="190">
        <v>0</v>
      </c>
      <c r="N116" s="190">
        <v>0</v>
      </c>
      <c r="O116" s="190">
        <v>0</v>
      </c>
      <c r="P116" s="189">
        <f t="shared" ref="P116" si="34">L116</f>
        <v>10078932.707</v>
      </c>
      <c r="Q116" s="191">
        <f t="shared" ref="Q116" si="35">L116/I116</f>
        <v>1696.99</v>
      </c>
      <c r="R116" s="191">
        <f t="shared" ref="R116" si="36">Q116</f>
        <v>1696.99</v>
      </c>
      <c r="S116" s="90" t="s">
        <v>33</v>
      </c>
      <c r="T116" s="55" t="s">
        <v>35</v>
      </c>
      <c r="U116" s="9"/>
      <c r="V116" s="9"/>
      <c r="W116" s="368"/>
      <c r="X116" s="368"/>
      <c r="Y116" s="368"/>
      <c r="Z116" s="368"/>
      <c r="AA116" s="368"/>
      <c r="AB116" s="368"/>
      <c r="AC116" s="368"/>
      <c r="AD116" s="368"/>
      <c r="AE116" s="368"/>
      <c r="AF116" s="368"/>
      <c r="AG116" s="368"/>
      <c r="AH116" s="368"/>
      <c r="AI116" s="368"/>
      <c r="AJ116" s="368"/>
      <c r="AK116" s="368"/>
      <c r="AL116" s="368"/>
      <c r="AM116" s="368"/>
      <c r="AN116" s="368"/>
      <c r="AO116" s="368"/>
      <c r="AP116" s="368"/>
      <c r="AQ116" s="368"/>
      <c r="AR116" s="368"/>
      <c r="AS116" s="368"/>
      <c r="AT116" s="368"/>
      <c r="AU116" s="368"/>
      <c r="AV116" s="368"/>
      <c r="AW116" s="368"/>
      <c r="AX116" s="368"/>
      <c r="AY116" s="368"/>
      <c r="AZ116" s="368"/>
      <c r="BA116" s="368"/>
      <c r="BB116" s="368"/>
      <c r="BC116" s="368"/>
      <c r="BD116" s="368"/>
      <c r="BE116" s="368"/>
      <c r="BF116" s="368"/>
      <c r="BG116" s="368"/>
      <c r="BH116" s="368"/>
      <c r="BI116" s="368"/>
      <c r="BJ116" s="368"/>
      <c r="BK116" s="368"/>
      <c r="BL116" s="368"/>
      <c r="BM116" s="368"/>
      <c r="BN116" s="368"/>
      <c r="BO116" s="368"/>
      <c r="BP116" s="368"/>
      <c r="BQ116" s="368"/>
      <c r="BR116" s="368"/>
      <c r="BS116" s="368"/>
      <c r="BT116" s="368"/>
      <c r="BU116" s="368"/>
      <c r="BV116" s="368"/>
      <c r="BW116" s="368"/>
      <c r="BX116" s="368"/>
      <c r="BY116" s="368"/>
      <c r="BZ116" s="368"/>
      <c r="CA116" s="368"/>
      <c r="CB116" s="368"/>
      <c r="CC116" s="368"/>
      <c r="CD116" s="368"/>
      <c r="CE116" s="368"/>
      <c r="CF116" s="368"/>
      <c r="CG116" s="368"/>
      <c r="CH116" s="368"/>
      <c r="CI116" s="368"/>
      <c r="CJ116" s="368"/>
      <c r="CK116" s="368"/>
      <c r="CL116" s="368"/>
      <c r="CM116" s="368"/>
      <c r="CN116" s="368"/>
      <c r="CO116" s="368"/>
      <c r="CP116" s="368"/>
      <c r="CQ116" s="368"/>
      <c r="CR116" s="368"/>
      <c r="CS116" s="368"/>
      <c r="CT116" s="368"/>
      <c r="CU116" s="368"/>
      <c r="CV116" s="368"/>
      <c r="CW116" s="368"/>
      <c r="CX116" s="368"/>
    </row>
    <row r="117" spans="1:102" s="7" customFormat="1" ht="15.75">
      <c r="A117" s="162"/>
      <c r="B117" s="163" t="s">
        <v>4692</v>
      </c>
      <c r="C117" s="158"/>
      <c r="D117" s="102"/>
      <c r="E117" s="20"/>
      <c r="F117" s="21"/>
      <c r="G117" s="21"/>
      <c r="H117" s="51">
        <f t="shared" ref="H117:K117" si="37">SUM(H118:H119)</f>
        <v>9655.2999999999993</v>
      </c>
      <c r="I117" s="51">
        <f t="shared" si="37"/>
        <v>6493.9</v>
      </c>
      <c r="J117" s="51">
        <f t="shared" si="37"/>
        <v>0</v>
      </c>
      <c r="K117" s="51">
        <f t="shared" si="37"/>
        <v>0</v>
      </c>
      <c r="L117" s="51">
        <f>SUM(L118:L119)</f>
        <v>28270155.531999994</v>
      </c>
      <c r="M117" s="20"/>
      <c r="N117" s="20"/>
      <c r="O117" s="20"/>
      <c r="P117" s="51"/>
      <c r="Q117" s="128"/>
      <c r="R117" s="128"/>
      <c r="S117" s="20"/>
      <c r="T117" s="21"/>
      <c r="U117" s="9"/>
      <c r="V117" s="9"/>
      <c r="W117" s="368"/>
      <c r="X117" s="368"/>
      <c r="Y117" s="368"/>
      <c r="Z117" s="368"/>
      <c r="AA117" s="368"/>
      <c r="AB117" s="368"/>
      <c r="AC117" s="368"/>
      <c r="AD117" s="368"/>
      <c r="AE117" s="368"/>
      <c r="AF117" s="368"/>
      <c r="AG117" s="368"/>
      <c r="AH117" s="368"/>
      <c r="AI117" s="368"/>
      <c r="AJ117" s="368"/>
      <c r="AK117" s="368"/>
      <c r="AL117" s="368"/>
      <c r="AM117" s="368"/>
      <c r="AN117" s="368"/>
      <c r="AO117" s="368"/>
      <c r="AP117" s="368"/>
      <c r="AQ117" s="368"/>
      <c r="AR117" s="368"/>
      <c r="AS117" s="368"/>
      <c r="AT117" s="368"/>
      <c r="AU117" s="368"/>
      <c r="AV117" s="368"/>
      <c r="AW117" s="368"/>
      <c r="AX117" s="368"/>
      <c r="AY117" s="368"/>
      <c r="AZ117" s="368"/>
      <c r="BA117" s="368"/>
      <c r="BB117" s="368"/>
      <c r="BC117" s="368"/>
      <c r="BD117" s="368"/>
      <c r="BE117" s="368"/>
      <c r="BF117" s="368"/>
      <c r="BG117" s="368"/>
      <c r="BH117" s="368"/>
      <c r="BI117" s="368"/>
      <c r="BJ117" s="368"/>
      <c r="BK117" s="368"/>
      <c r="BL117" s="368"/>
      <c r="BM117" s="368"/>
      <c r="BN117" s="368"/>
      <c r="BO117" s="368"/>
      <c r="BP117" s="368"/>
      <c r="BQ117" s="368"/>
      <c r="BR117" s="368"/>
      <c r="BS117" s="368"/>
      <c r="BT117" s="368"/>
      <c r="BU117" s="368"/>
      <c r="BV117" s="368"/>
      <c r="BW117" s="368"/>
      <c r="BX117" s="368"/>
      <c r="BY117" s="368"/>
      <c r="BZ117" s="368"/>
      <c r="CA117" s="368"/>
      <c r="CB117" s="368"/>
      <c r="CC117" s="368"/>
      <c r="CD117" s="368"/>
      <c r="CE117" s="368"/>
      <c r="CF117" s="368"/>
      <c r="CG117" s="368"/>
      <c r="CH117" s="368"/>
      <c r="CI117" s="368"/>
      <c r="CJ117" s="368"/>
      <c r="CK117" s="368"/>
      <c r="CL117" s="368"/>
      <c r="CM117" s="368"/>
      <c r="CN117" s="368"/>
      <c r="CO117" s="368"/>
      <c r="CP117" s="368"/>
      <c r="CQ117" s="368"/>
      <c r="CR117" s="368"/>
      <c r="CS117" s="368"/>
      <c r="CT117" s="368"/>
      <c r="CU117" s="368"/>
      <c r="CV117" s="368"/>
      <c r="CW117" s="368"/>
      <c r="CX117" s="368"/>
    </row>
    <row r="118" spans="1:102" s="7" customFormat="1">
      <c r="A118" s="137">
        <v>1</v>
      </c>
      <c r="B118" s="208" t="s">
        <v>4670</v>
      </c>
      <c r="C118" s="217">
        <v>1979</v>
      </c>
      <c r="D118" s="12"/>
      <c r="E118" s="90" t="s">
        <v>336</v>
      </c>
      <c r="F118" s="55">
        <v>5</v>
      </c>
      <c r="G118" s="55">
        <v>8</v>
      </c>
      <c r="H118" s="190">
        <v>6908.3</v>
      </c>
      <c r="I118" s="190">
        <v>5216.8999999999996</v>
      </c>
      <c r="J118" s="190"/>
      <c r="K118" s="190"/>
      <c r="L118" s="189">
        <f>'Форма 2'!C122</f>
        <v>23870864.991999995</v>
      </c>
      <c r="M118" s="190">
        <v>0</v>
      </c>
      <c r="N118" s="190">
        <v>0</v>
      </c>
      <c r="O118" s="190">
        <v>0</v>
      </c>
      <c r="P118" s="189">
        <f t="shared" si="30"/>
        <v>23870864.991999995</v>
      </c>
      <c r="Q118" s="191">
        <f t="shared" si="31"/>
        <v>4575.6799999999994</v>
      </c>
      <c r="R118" s="191">
        <f t="shared" si="32"/>
        <v>4575.6799999999994</v>
      </c>
      <c r="S118" s="90" t="s">
        <v>33</v>
      </c>
      <c r="T118" s="55" t="s">
        <v>34</v>
      </c>
      <c r="U118" s="9"/>
      <c r="V118" s="9"/>
      <c r="W118" s="368"/>
      <c r="X118" s="368"/>
      <c r="Y118" s="368"/>
      <c r="Z118" s="368"/>
      <c r="AA118" s="368"/>
      <c r="AB118" s="368"/>
      <c r="AC118" s="368"/>
      <c r="AD118" s="368"/>
      <c r="AE118" s="368"/>
      <c r="AF118" s="368"/>
      <c r="AG118" s="368"/>
      <c r="AH118" s="368"/>
      <c r="AI118" s="368"/>
      <c r="AJ118" s="368"/>
      <c r="AK118" s="368"/>
      <c r="AL118" s="368"/>
      <c r="AM118" s="368"/>
      <c r="AN118" s="368"/>
      <c r="AO118" s="368"/>
      <c r="AP118" s="368"/>
      <c r="AQ118" s="368"/>
      <c r="AR118" s="368"/>
      <c r="AS118" s="368"/>
      <c r="AT118" s="368"/>
      <c r="AU118" s="368"/>
      <c r="AV118" s="368"/>
      <c r="AW118" s="368"/>
      <c r="AX118" s="368"/>
      <c r="AY118" s="368"/>
      <c r="AZ118" s="368"/>
      <c r="BA118" s="368"/>
      <c r="BB118" s="368"/>
      <c r="BC118" s="368"/>
      <c r="BD118" s="368"/>
      <c r="BE118" s="368"/>
      <c r="BF118" s="368"/>
      <c r="BG118" s="368"/>
      <c r="BH118" s="368"/>
      <c r="BI118" s="368"/>
      <c r="BJ118" s="368"/>
      <c r="BK118" s="368"/>
      <c r="BL118" s="368"/>
      <c r="BM118" s="368"/>
      <c r="BN118" s="368"/>
      <c r="BO118" s="368"/>
      <c r="BP118" s="368"/>
      <c r="BQ118" s="368"/>
      <c r="BR118" s="368"/>
      <c r="BS118" s="368"/>
      <c r="BT118" s="368"/>
      <c r="BU118" s="368"/>
      <c r="BV118" s="368"/>
      <c r="BW118" s="368"/>
      <c r="BX118" s="368"/>
      <c r="BY118" s="368"/>
      <c r="BZ118" s="368"/>
      <c r="CA118" s="368"/>
      <c r="CB118" s="368"/>
      <c r="CC118" s="368"/>
      <c r="CD118" s="368"/>
      <c r="CE118" s="368"/>
      <c r="CF118" s="368"/>
      <c r="CG118" s="368"/>
      <c r="CH118" s="368"/>
      <c r="CI118" s="368"/>
      <c r="CJ118" s="368"/>
      <c r="CK118" s="368"/>
      <c r="CL118" s="368"/>
      <c r="CM118" s="368"/>
      <c r="CN118" s="368"/>
      <c r="CO118" s="368"/>
      <c r="CP118" s="368"/>
      <c r="CQ118" s="368"/>
      <c r="CR118" s="368"/>
      <c r="CS118" s="368"/>
      <c r="CT118" s="368"/>
      <c r="CU118" s="368"/>
      <c r="CV118" s="368"/>
      <c r="CW118" s="368"/>
      <c r="CX118" s="368"/>
    </row>
    <row r="119" spans="1:102" s="7" customFormat="1">
      <c r="A119" s="160">
        <v>2</v>
      </c>
      <c r="B119" s="218" t="s">
        <v>4394</v>
      </c>
      <c r="C119" s="217">
        <v>1962</v>
      </c>
      <c r="D119" s="12"/>
      <c r="E119" s="90"/>
      <c r="F119" s="55">
        <v>4</v>
      </c>
      <c r="G119" s="55">
        <v>2</v>
      </c>
      <c r="H119" s="219">
        <v>2747</v>
      </c>
      <c r="I119" s="219">
        <v>1277</v>
      </c>
      <c r="J119" s="190"/>
      <c r="K119" s="190"/>
      <c r="L119" s="189">
        <f>'Форма 2'!C123</f>
        <v>4399290.54</v>
      </c>
      <c r="M119" s="190">
        <v>0</v>
      </c>
      <c r="N119" s="190">
        <v>0</v>
      </c>
      <c r="O119" s="190">
        <v>0</v>
      </c>
      <c r="P119" s="189">
        <f t="shared" ref="P119" si="38">L119</f>
        <v>4399290.54</v>
      </c>
      <c r="Q119" s="191">
        <f t="shared" ref="Q119" si="39">L119/I119</f>
        <v>3445.02</v>
      </c>
      <c r="R119" s="191">
        <f t="shared" ref="R119" si="40">Q119</f>
        <v>3445.02</v>
      </c>
      <c r="S119" s="90" t="s">
        <v>33</v>
      </c>
      <c r="T119" s="55" t="s">
        <v>34</v>
      </c>
      <c r="U119" s="9"/>
      <c r="V119" s="9"/>
      <c r="W119" s="368"/>
      <c r="X119" s="368"/>
      <c r="Y119" s="368"/>
      <c r="Z119" s="368"/>
      <c r="AA119" s="368"/>
      <c r="AB119" s="368"/>
      <c r="AC119" s="368"/>
      <c r="AD119" s="368"/>
      <c r="AE119" s="368"/>
      <c r="AF119" s="368"/>
      <c r="AG119" s="368"/>
      <c r="AH119" s="368"/>
      <c r="AI119" s="368"/>
      <c r="AJ119" s="368"/>
      <c r="AK119" s="368"/>
      <c r="AL119" s="368"/>
      <c r="AM119" s="368"/>
      <c r="AN119" s="368"/>
      <c r="AO119" s="368"/>
      <c r="AP119" s="368"/>
      <c r="AQ119" s="368"/>
      <c r="AR119" s="368"/>
      <c r="AS119" s="368"/>
      <c r="AT119" s="368"/>
      <c r="AU119" s="368"/>
      <c r="AV119" s="368"/>
      <c r="AW119" s="368"/>
      <c r="AX119" s="368"/>
      <c r="AY119" s="368"/>
      <c r="AZ119" s="368"/>
      <c r="BA119" s="368"/>
      <c r="BB119" s="368"/>
      <c r="BC119" s="368"/>
      <c r="BD119" s="368"/>
      <c r="BE119" s="368"/>
      <c r="BF119" s="368"/>
      <c r="BG119" s="368"/>
      <c r="BH119" s="368"/>
      <c r="BI119" s="368"/>
      <c r="BJ119" s="368"/>
      <c r="BK119" s="368"/>
      <c r="BL119" s="368"/>
      <c r="BM119" s="368"/>
      <c r="BN119" s="368"/>
      <c r="BO119" s="368"/>
      <c r="BP119" s="368"/>
      <c r="BQ119" s="368"/>
      <c r="BR119" s="368"/>
      <c r="BS119" s="368"/>
      <c r="BT119" s="368"/>
      <c r="BU119" s="368"/>
      <c r="BV119" s="368"/>
      <c r="BW119" s="368"/>
      <c r="BX119" s="368"/>
      <c r="BY119" s="368"/>
      <c r="BZ119" s="368"/>
      <c r="CA119" s="368"/>
      <c r="CB119" s="368"/>
      <c r="CC119" s="368"/>
      <c r="CD119" s="368"/>
      <c r="CE119" s="368"/>
      <c r="CF119" s="368"/>
      <c r="CG119" s="368"/>
      <c r="CH119" s="368"/>
      <c r="CI119" s="368"/>
      <c r="CJ119" s="368"/>
      <c r="CK119" s="368"/>
      <c r="CL119" s="368"/>
      <c r="CM119" s="368"/>
      <c r="CN119" s="368"/>
      <c r="CO119" s="368"/>
      <c r="CP119" s="368"/>
      <c r="CQ119" s="368"/>
      <c r="CR119" s="368"/>
      <c r="CS119" s="368"/>
      <c r="CT119" s="368"/>
      <c r="CU119" s="368"/>
      <c r="CV119" s="368"/>
      <c r="CW119" s="368"/>
      <c r="CX119" s="368"/>
    </row>
    <row r="120" spans="1:102" s="7" customFormat="1" ht="15.75">
      <c r="A120" s="162"/>
      <c r="B120" s="165" t="s">
        <v>4693</v>
      </c>
      <c r="C120" s="154"/>
      <c r="D120" s="96"/>
      <c r="E120" s="96"/>
      <c r="F120" s="130"/>
      <c r="G120" s="130"/>
      <c r="H120" s="51">
        <f t="shared" ref="H120:K120" si="41">SUM(H121:H125)</f>
        <v>9748.1</v>
      </c>
      <c r="I120" s="51">
        <f t="shared" si="41"/>
        <v>8065.8000000000011</v>
      </c>
      <c r="J120" s="51">
        <f t="shared" si="41"/>
        <v>7905.6000000000013</v>
      </c>
      <c r="K120" s="51">
        <f t="shared" si="41"/>
        <v>380</v>
      </c>
      <c r="L120" s="51">
        <f>SUM(L121:L125)</f>
        <v>14468287.927000001</v>
      </c>
      <c r="M120" s="20"/>
      <c r="N120" s="20"/>
      <c r="O120" s="20"/>
      <c r="P120" s="51"/>
      <c r="Q120" s="128"/>
      <c r="R120" s="128"/>
      <c r="S120" s="20"/>
      <c r="T120" s="96"/>
      <c r="U120" s="9"/>
      <c r="V120" s="9"/>
      <c r="W120" s="368"/>
      <c r="X120" s="368"/>
      <c r="Y120" s="368"/>
      <c r="Z120" s="368"/>
      <c r="AA120" s="368"/>
      <c r="AB120" s="368"/>
      <c r="AC120" s="368"/>
      <c r="AD120" s="368"/>
      <c r="AE120" s="368"/>
      <c r="AF120" s="368"/>
      <c r="AG120" s="368"/>
      <c r="AH120" s="368"/>
      <c r="AI120" s="368"/>
      <c r="AJ120" s="368"/>
      <c r="AK120" s="368"/>
      <c r="AL120" s="368"/>
      <c r="AM120" s="368"/>
      <c r="AN120" s="368"/>
      <c r="AO120" s="368"/>
      <c r="AP120" s="368"/>
      <c r="AQ120" s="368"/>
      <c r="AR120" s="368"/>
      <c r="AS120" s="368"/>
      <c r="AT120" s="368"/>
      <c r="AU120" s="368"/>
      <c r="AV120" s="368"/>
      <c r="AW120" s="368"/>
      <c r="AX120" s="368"/>
      <c r="AY120" s="368"/>
      <c r="AZ120" s="368"/>
      <c r="BA120" s="368"/>
      <c r="BB120" s="368"/>
      <c r="BC120" s="368"/>
      <c r="BD120" s="368"/>
      <c r="BE120" s="368"/>
      <c r="BF120" s="368"/>
      <c r="BG120" s="368"/>
      <c r="BH120" s="368"/>
      <c r="BI120" s="368"/>
      <c r="BJ120" s="368"/>
      <c r="BK120" s="368"/>
      <c r="BL120" s="368"/>
      <c r="BM120" s="368"/>
      <c r="BN120" s="368"/>
      <c r="BO120" s="368"/>
      <c r="BP120" s="368"/>
      <c r="BQ120" s="368"/>
      <c r="BR120" s="368"/>
      <c r="BS120" s="368"/>
      <c r="BT120" s="368"/>
      <c r="BU120" s="368"/>
      <c r="BV120" s="368"/>
      <c r="BW120" s="368"/>
      <c r="BX120" s="368"/>
      <c r="BY120" s="368"/>
      <c r="BZ120" s="368"/>
      <c r="CA120" s="368"/>
      <c r="CB120" s="368"/>
      <c r="CC120" s="368"/>
      <c r="CD120" s="368"/>
      <c r="CE120" s="368"/>
      <c r="CF120" s="368"/>
      <c r="CG120" s="368"/>
      <c r="CH120" s="368"/>
      <c r="CI120" s="368"/>
      <c r="CJ120" s="368"/>
      <c r="CK120" s="368"/>
      <c r="CL120" s="368"/>
      <c r="CM120" s="368"/>
      <c r="CN120" s="368"/>
      <c r="CO120" s="368"/>
      <c r="CP120" s="368"/>
      <c r="CQ120" s="368"/>
      <c r="CR120" s="368"/>
      <c r="CS120" s="368"/>
      <c r="CT120" s="368"/>
      <c r="CU120" s="368"/>
      <c r="CV120" s="368"/>
      <c r="CW120" s="368"/>
      <c r="CX120" s="368"/>
    </row>
    <row r="121" spans="1:102" s="7" customFormat="1">
      <c r="A121" s="137">
        <v>1</v>
      </c>
      <c r="B121" s="199" t="s">
        <v>3934</v>
      </c>
      <c r="C121" s="55">
        <v>1985</v>
      </c>
      <c r="D121" s="55">
        <v>2019</v>
      </c>
      <c r="E121" s="90" t="s">
        <v>335</v>
      </c>
      <c r="F121" s="55">
        <v>9</v>
      </c>
      <c r="G121" s="55">
        <v>2</v>
      </c>
      <c r="H121" s="190">
        <v>4990.8999999999996</v>
      </c>
      <c r="I121" s="190">
        <v>3876.9</v>
      </c>
      <c r="J121" s="190">
        <v>3876.9</v>
      </c>
      <c r="K121" s="190">
        <v>172</v>
      </c>
      <c r="L121" s="189">
        <f>'Форма 2'!C125</f>
        <v>4481466</v>
      </c>
      <c r="M121" s="190">
        <v>0</v>
      </c>
      <c r="N121" s="190">
        <v>0</v>
      </c>
      <c r="O121" s="190">
        <v>0</v>
      </c>
      <c r="P121" s="189">
        <f t="shared" si="30"/>
        <v>4481466</v>
      </c>
      <c r="Q121" s="191">
        <f t="shared" si="31"/>
        <v>1155.9405710748279</v>
      </c>
      <c r="R121" s="191">
        <f t="shared" si="32"/>
        <v>1155.9405710748279</v>
      </c>
      <c r="S121" s="90" t="s">
        <v>33</v>
      </c>
      <c r="T121" s="55" t="s">
        <v>34</v>
      </c>
      <c r="U121" s="9"/>
      <c r="V121" s="9"/>
      <c r="W121" s="368"/>
      <c r="X121" s="368"/>
      <c r="Y121" s="368"/>
      <c r="Z121" s="368"/>
      <c r="AA121" s="368"/>
      <c r="AB121" s="368"/>
      <c r="AC121" s="368"/>
      <c r="AD121" s="368"/>
      <c r="AE121" s="368"/>
      <c r="AF121" s="368"/>
      <c r="AG121" s="368"/>
      <c r="AH121" s="368"/>
      <c r="AI121" s="368"/>
      <c r="AJ121" s="368"/>
      <c r="AK121" s="368"/>
      <c r="AL121" s="368"/>
      <c r="AM121" s="368"/>
      <c r="AN121" s="368"/>
      <c r="AO121" s="368"/>
      <c r="AP121" s="368"/>
      <c r="AQ121" s="368"/>
      <c r="AR121" s="368"/>
      <c r="AS121" s="368"/>
      <c r="AT121" s="368"/>
      <c r="AU121" s="368"/>
      <c r="AV121" s="368"/>
      <c r="AW121" s="368"/>
      <c r="AX121" s="368"/>
      <c r="AY121" s="368"/>
      <c r="AZ121" s="368"/>
      <c r="BA121" s="368"/>
      <c r="BB121" s="368"/>
      <c r="BC121" s="368"/>
      <c r="BD121" s="368"/>
      <c r="BE121" s="368"/>
      <c r="BF121" s="368"/>
      <c r="BG121" s="368"/>
      <c r="BH121" s="368"/>
      <c r="BI121" s="368"/>
      <c r="BJ121" s="368"/>
      <c r="BK121" s="368"/>
      <c r="BL121" s="368"/>
      <c r="BM121" s="368"/>
      <c r="BN121" s="368"/>
      <c r="BO121" s="368"/>
      <c r="BP121" s="368"/>
      <c r="BQ121" s="368"/>
      <c r="BR121" s="368"/>
      <c r="BS121" s="368"/>
      <c r="BT121" s="368"/>
      <c r="BU121" s="368"/>
      <c r="BV121" s="368"/>
      <c r="BW121" s="368"/>
      <c r="BX121" s="368"/>
      <c r="BY121" s="368"/>
      <c r="BZ121" s="368"/>
      <c r="CA121" s="368"/>
      <c r="CB121" s="368"/>
      <c r="CC121" s="368"/>
      <c r="CD121" s="368"/>
      <c r="CE121" s="368"/>
      <c r="CF121" s="368"/>
      <c r="CG121" s="368"/>
      <c r="CH121" s="368"/>
      <c r="CI121" s="368"/>
      <c r="CJ121" s="368"/>
      <c r="CK121" s="368"/>
      <c r="CL121" s="368"/>
      <c r="CM121" s="368"/>
      <c r="CN121" s="368"/>
      <c r="CO121" s="368"/>
      <c r="CP121" s="368"/>
      <c r="CQ121" s="368"/>
      <c r="CR121" s="368"/>
      <c r="CS121" s="368"/>
      <c r="CT121" s="368"/>
      <c r="CU121" s="368"/>
      <c r="CV121" s="368"/>
      <c r="CW121" s="368"/>
      <c r="CX121" s="368"/>
    </row>
    <row r="122" spans="1:102" s="7" customFormat="1">
      <c r="A122" s="27">
        <v>2</v>
      </c>
      <c r="B122" s="90" t="s">
        <v>4658</v>
      </c>
      <c r="C122" s="217">
        <v>1952</v>
      </c>
      <c r="D122" s="90">
        <v>2010</v>
      </c>
      <c r="E122" s="90" t="s">
        <v>397</v>
      </c>
      <c r="F122" s="55">
        <v>2</v>
      </c>
      <c r="G122" s="55">
        <v>3</v>
      </c>
      <c r="H122" s="190">
        <v>1321.5</v>
      </c>
      <c r="I122" s="190">
        <v>1235.9000000000001</v>
      </c>
      <c r="J122" s="190">
        <v>1075.7</v>
      </c>
      <c r="K122" s="190">
        <v>41</v>
      </c>
      <c r="L122" s="189">
        <f>'Форма 2'!C126</f>
        <v>3390333.2390000005</v>
      </c>
      <c r="M122" s="190">
        <v>0</v>
      </c>
      <c r="N122" s="190">
        <v>0</v>
      </c>
      <c r="O122" s="190">
        <v>0</v>
      </c>
      <c r="P122" s="189">
        <f t="shared" si="30"/>
        <v>3390333.2390000005</v>
      </c>
      <c r="Q122" s="191">
        <f t="shared" si="31"/>
        <v>2743.21</v>
      </c>
      <c r="R122" s="191">
        <f t="shared" si="32"/>
        <v>2743.21</v>
      </c>
      <c r="S122" s="90" t="s">
        <v>33</v>
      </c>
      <c r="T122" s="55" t="s">
        <v>34</v>
      </c>
      <c r="U122" s="9"/>
      <c r="V122" s="9"/>
      <c r="W122" s="368"/>
      <c r="X122" s="368"/>
      <c r="Y122" s="368"/>
      <c r="Z122" s="368"/>
      <c r="AA122" s="368"/>
      <c r="AB122" s="368"/>
      <c r="AC122" s="368"/>
      <c r="AD122" s="368"/>
      <c r="AE122" s="368"/>
      <c r="AF122" s="368"/>
      <c r="AG122" s="368"/>
      <c r="AH122" s="368"/>
      <c r="AI122" s="368"/>
      <c r="AJ122" s="368"/>
      <c r="AK122" s="368"/>
      <c r="AL122" s="368"/>
      <c r="AM122" s="368"/>
      <c r="AN122" s="368"/>
      <c r="AO122" s="368"/>
      <c r="AP122" s="368"/>
      <c r="AQ122" s="368"/>
      <c r="AR122" s="368"/>
      <c r="AS122" s="368"/>
      <c r="AT122" s="368"/>
      <c r="AU122" s="368"/>
      <c r="AV122" s="368"/>
      <c r="AW122" s="368"/>
      <c r="AX122" s="368"/>
      <c r="AY122" s="368"/>
      <c r="AZ122" s="368"/>
      <c r="BA122" s="368"/>
      <c r="BB122" s="368"/>
      <c r="BC122" s="368"/>
      <c r="BD122" s="368"/>
      <c r="BE122" s="368"/>
      <c r="BF122" s="368"/>
      <c r="BG122" s="368"/>
      <c r="BH122" s="368"/>
      <c r="BI122" s="368"/>
      <c r="BJ122" s="368"/>
      <c r="BK122" s="368"/>
      <c r="BL122" s="368"/>
      <c r="BM122" s="368"/>
      <c r="BN122" s="368"/>
      <c r="BO122" s="368"/>
      <c r="BP122" s="368"/>
      <c r="BQ122" s="368"/>
      <c r="BR122" s="368"/>
      <c r="BS122" s="368"/>
      <c r="BT122" s="368"/>
      <c r="BU122" s="368"/>
      <c r="BV122" s="368"/>
      <c r="BW122" s="368"/>
      <c r="BX122" s="368"/>
      <c r="BY122" s="368"/>
      <c r="BZ122" s="368"/>
      <c r="CA122" s="368"/>
      <c r="CB122" s="368"/>
      <c r="CC122" s="368"/>
      <c r="CD122" s="368"/>
      <c r="CE122" s="368"/>
      <c r="CF122" s="368"/>
      <c r="CG122" s="368"/>
      <c r="CH122" s="368"/>
      <c r="CI122" s="368"/>
      <c r="CJ122" s="368"/>
      <c r="CK122" s="368"/>
      <c r="CL122" s="368"/>
      <c r="CM122" s="368"/>
      <c r="CN122" s="368"/>
      <c r="CO122" s="368"/>
      <c r="CP122" s="368"/>
      <c r="CQ122" s="368"/>
      <c r="CR122" s="368"/>
      <c r="CS122" s="368"/>
      <c r="CT122" s="368"/>
      <c r="CU122" s="368"/>
      <c r="CV122" s="368"/>
      <c r="CW122" s="368"/>
      <c r="CX122" s="368"/>
    </row>
    <row r="123" spans="1:102" s="7" customFormat="1">
      <c r="A123" s="27">
        <v>3</v>
      </c>
      <c r="B123" s="90" t="s">
        <v>4645</v>
      </c>
      <c r="C123" s="217">
        <v>1949</v>
      </c>
      <c r="D123" s="90"/>
      <c r="E123" s="90" t="s">
        <v>397</v>
      </c>
      <c r="F123" s="55">
        <v>2</v>
      </c>
      <c r="G123" s="55">
        <v>1</v>
      </c>
      <c r="H123" s="190">
        <v>413.3</v>
      </c>
      <c r="I123" s="190">
        <v>377.6</v>
      </c>
      <c r="J123" s="190">
        <v>377.6</v>
      </c>
      <c r="K123" s="190">
        <v>22</v>
      </c>
      <c r="L123" s="189">
        <f>'Форма 2'!C127</f>
        <v>1035836.096</v>
      </c>
      <c r="M123" s="190">
        <v>0</v>
      </c>
      <c r="N123" s="190">
        <v>0</v>
      </c>
      <c r="O123" s="190">
        <v>0</v>
      </c>
      <c r="P123" s="189">
        <f t="shared" si="30"/>
        <v>1035836.096</v>
      </c>
      <c r="Q123" s="191">
        <f t="shared" si="31"/>
        <v>2743.21</v>
      </c>
      <c r="R123" s="191">
        <f t="shared" si="32"/>
        <v>2743.21</v>
      </c>
      <c r="S123" s="90" t="s">
        <v>33</v>
      </c>
      <c r="T123" s="55" t="s">
        <v>35</v>
      </c>
      <c r="U123" s="9"/>
      <c r="V123" s="9"/>
      <c r="W123" s="368"/>
      <c r="X123" s="368"/>
      <c r="Y123" s="368"/>
      <c r="Z123" s="368"/>
      <c r="AA123" s="368"/>
      <c r="AB123" s="368"/>
      <c r="AC123" s="368"/>
      <c r="AD123" s="368"/>
      <c r="AE123" s="368"/>
      <c r="AF123" s="368"/>
      <c r="AG123" s="368"/>
      <c r="AH123" s="368"/>
      <c r="AI123" s="368"/>
      <c r="AJ123" s="368"/>
      <c r="AK123" s="368"/>
      <c r="AL123" s="368"/>
      <c r="AM123" s="368"/>
      <c r="AN123" s="368"/>
      <c r="AO123" s="368"/>
      <c r="AP123" s="368"/>
      <c r="AQ123" s="368"/>
      <c r="AR123" s="368"/>
      <c r="AS123" s="368"/>
      <c r="AT123" s="368"/>
      <c r="AU123" s="368"/>
      <c r="AV123" s="368"/>
      <c r="AW123" s="368"/>
      <c r="AX123" s="368"/>
      <c r="AY123" s="368"/>
      <c r="AZ123" s="368"/>
      <c r="BA123" s="368"/>
      <c r="BB123" s="368"/>
      <c r="BC123" s="368"/>
      <c r="BD123" s="368"/>
      <c r="BE123" s="368"/>
      <c r="BF123" s="368"/>
      <c r="BG123" s="368"/>
      <c r="BH123" s="368"/>
      <c r="BI123" s="368"/>
      <c r="BJ123" s="368"/>
      <c r="BK123" s="368"/>
      <c r="BL123" s="368"/>
      <c r="BM123" s="368"/>
      <c r="BN123" s="368"/>
      <c r="BO123" s="368"/>
      <c r="BP123" s="368"/>
      <c r="BQ123" s="368"/>
      <c r="BR123" s="368"/>
      <c r="BS123" s="368"/>
      <c r="BT123" s="368"/>
      <c r="BU123" s="368"/>
      <c r="BV123" s="368"/>
      <c r="BW123" s="368"/>
      <c r="BX123" s="368"/>
      <c r="BY123" s="368"/>
      <c r="BZ123" s="368"/>
      <c r="CA123" s="368"/>
      <c r="CB123" s="368"/>
      <c r="CC123" s="368"/>
      <c r="CD123" s="368"/>
      <c r="CE123" s="368"/>
      <c r="CF123" s="368"/>
      <c r="CG123" s="368"/>
      <c r="CH123" s="368"/>
      <c r="CI123" s="368"/>
      <c r="CJ123" s="368"/>
      <c r="CK123" s="368"/>
      <c r="CL123" s="368"/>
      <c r="CM123" s="368"/>
      <c r="CN123" s="368"/>
      <c r="CO123" s="368"/>
      <c r="CP123" s="368"/>
      <c r="CQ123" s="368"/>
      <c r="CR123" s="368"/>
      <c r="CS123" s="368"/>
      <c r="CT123" s="368"/>
      <c r="CU123" s="368"/>
      <c r="CV123" s="368"/>
      <c r="CW123" s="368"/>
      <c r="CX123" s="368"/>
    </row>
    <row r="124" spans="1:102" s="7" customFormat="1">
      <c r="A124" s="27">
        <v>4</v>
      </c>
      <c r="B124" s="90" t="s">
        <v>4004</v>
      </c>
      <c r="C124" s="41">
        <v>1995</v>
      </c>
      <c r="D124" s="55" t="s">
        <v>333</v>
      </c>
      <c r="E124" s="104" t="s">
        <v>28</v>
      </c>
      <c r="F124" s="55">
        <v>4</v>
      </c>
      <c r="G124" s="55">
        <v>3</v>
      </c>
      <c r="H124" s="220">
        <v>2685.4</v>
      </c>
      <c r="I124" s="220">
        <v>2371.3000000000002</v>
      </c>
      <c r="J124" s="220">
        <v>2371.3000000000002</v>
      </c>
      <c r="K124" s="220">
        <v>145</v>
      </c>
      <c r="L124" s="189">
        <f>'Форма 2'!C128</f>
        <v>5000763.4309999999</v>
      </c>
      <c r="M124" s="190">
        <v>0</v>
      </c>
      <c r="N124" s="190">
        <v>0</v>
      </c>
      <c r="O124" s="190">
        <v>0</v>
      </c>
      <c r="P124" s="189">
        <f t="shared" si="30"/>
        <v>5000763.4309999999</v>
      </c>
      <c r="Q124" s="191">
        <f t="shared" si="31"/>
        <v>2108.87</v>
      </c>
      <c r="R124" s="191">
        <f t="shared" si="32"/>
        <v>2108.87</v>
      </c>
      <c r="S124" s="90" t="s">
        <v>33</v>
      </c>
      <c r="T124" s="55" t="s">
        <v>34</v>
      </c>
      <c r="U124" s="9"/>
      <c r="V124" s="9"/>
      <c r="W124" s="368"/>
      <c r="X124" s="368"/>
      <c r="Y124" s="368"/>
      <c r="Z124" s="368"/>
      <c r="AA124" s="368"/>
      <c r="AB124" s="368"/>
      <c r="AC124" s="368"/>
      <c r="AD124" s="368"/>
      <c r="AE124" s="368"/>
      <c r="AF124" s="368"/>
      <c r="AG124" s="368"/>
      <c r="AH124" s="368"/>
      <c r="AI124" s="368"/>
      <c r="AJ124" s="368"/>
      <c r="AK124" s="368"/>
      <c r="AL124" s="368"/>
      <c r="AM124" s="368"/>
      <c r="AN124" s="368"/>
      <c r="AO124" s="368"/>
      <c r="AP124" s="368"/>
      <c r="AQ124" s="368"/>
      <c r="AR124" s="368"/>
      <c r="AS124" s="368"/>
      <c r="AT124" s="368"/>
      <c r="AU124" s="368"/>
      <c r="AV124" s="368"/>
      <c r="AW124" s="368"/>
      <c r="AX124" s="368"/>
      <c r="AY124" s="368"/>
      <c r="AZ124" s="368"/>
      <c r="BA124" s="368"/>
      <c r="BB124" s="368"/>
      <c r="BC124" s="368"/>
      <c r="BD124" s="368"/>
      <c r="BE124" s="368"/>
      <c r="BF124" s="368"/>
      <c r="BG124" s="368"/>
      <c r="BH124" s="368"/>
      <c r="BI124" s="368"/>
      <c r="BJ124" s="368"/>
      <c r="BK124" s="368"/>
      <c r="BL124" s="368"/>
      <c r="BM124" s="368"/>
      <c r="BN124" s="368"/>
      <c r="BO124" s="368"/>
      <c r="BP124" s="368"/>
      <c r="BQ124" s="368"/>
      <c r="BR124" s="368"/>
      <c r="BS124" s="368"/>
      <c r="BT124" s="368"/>
      <c r="BU124" s="368"/>
      <c r="BV124" s="368"/>
      <c r="BW124" s="368"/>
      <c r="BX124" s="368"/>
      <c r="BY124" s="368"/>
      <c r="BZ124" s="368"/>
      <c r="CA124" s="368"/>
      <c r="CB124" s="368"/>
      <c r="CC124" s="368"/>
      <c r="CD124" s="368"/>
      <c r="CE124" s="368"/>
      <c r="CF124" s="368"/>
      <c r="CG124" s="368"/>
      <c r="CH124" s="368"/>
      <c r="CI124" s="368"/>
      <c r="CJ124" s="368"/>
      <c r="CK124" s="368"/>
      <c r="CL124" s="368"/>
      <c r="CM124" s="368"/>
      <c r="CN124" s="368"/>
      <c r="CO124" s="368"/>
      <c r="CP124" s="368"/>
      <c r="CQ124" s="368"/>
      <c r="CR124" s="368"/>
      <c r="CS124" s="368"/>
      <c r="CT124" s="368"/>
      <c r="CU124" s="368"/>
      <c r="CV124" s="368"/>
      <c r="CW124" s="368"/>
      <c r="CX124" s="368"/>
    </row>
    <row r="125" spans="1:102" s="7" customFormat="1">
      <c r="A125" s="160">
        <v>5</v>
      </c>
      <c r="B125" s="200" t="s">
        <v>4593</v>
      </c>
      <c r="C125" s="217">
        <v>1957</v>
      </c>
      <c r="D125" s="90"/>
      <c r="E125" s="90" t="s">
        <v>28</v>
      </c>
      <c r="F125" s="55">
        <v>2</v>
      </c>
      <c r="G125" s="55">
        <v>1</v>
      </c>
      <c r="H125" s="90">
        <v>337</v>
      </c>
      <c r="I125" s="90">
        <v>204.1</v>
      </c>
      <c r="J125" s="90">
        <v>204.1</v>
      </c>
      <c r="K125" s="90"/>
      <c r="L125" s="189">
        <f>'Форма 2'!C129</f>
        <v>559889.16099999996</v>
      </c>
      <c r="M125" s="90">
        <v>0</v>
      </c>
      <c r="N125" s="90">
        <v>0</v>
      </c>
      <c r="O125" s="90">
        <v>0</v>
      </c>
      <c r="P125" s="189">
        <f t="shared" si="30"/>
        <v>559889.16099999996</v>
      </c>
      <c r="Q125" s="191">
        <f t="shared" si="31"/>
        <v>2743.21</v>
      </c>
      <c r="R125" s="191">
        <f t="shared" si="32"/>
        <v>2743.21</v>
      </c>
      <c r="S125" s="90" t="s">
        <v>33</v>
      </c>
      <c r="T125" s="55" t="s">
        <v>34</v>
      </c>
      <c r="U125" s="9"/>
      <c r="V125" s="9"/>
      <c r="W125" s="368"/>
      <c r="X125" s="368"/>
      <c r="Y125" s="368"/>
      <c r="Z125" s="368"/>
      <c r="AA125" s="368"/>
      <c r="AB125" s="368"/>
      <c r="AC125" s="368"/>
      <c r="AD125" s="368"/>
      <c r="AE125" s="368"/>
      <c r="AF125" s="368"/>
      <c r="AG125" s="368"/>
      <c r="AH125" s="368"/>
      <c r="AI125" s="368"/>
      <c r="AJ125" s="368"/>
      <c r="AK125" s="368"/>
      <c r="AL125" s="368"/>
      <c r="AM125" s="368"/>
      <c r="AN125" s="368"/>
      <c r="AO125" s="368"/>
      <c r="AP125" s="368"/>
      <c r="AQ125" s="368"/>
      <c r="AR125" s="368"/>
      <c r="AS125" s="368"/>
      <c r="AT125" s="368"/>
      <c r="AU125" s="368"/>
      <c r="AV125" s="368"/>
      <c r="AW125" s="368"/>
      <c r="AX125" s="368"/>
      <c r="AY125" s="368"/>
      <c r="AZ125" s="368"/>
      <c r="BA125" s="368"/>
      <c r="BB125" s="368"/>
      <c r="BC125" s="368"/>
      <c r="BD125" s="368"/>
      <c r="BE125" s="368"/>
      <c r="BF125" s="368"/>
      <c r="BG125" s="368"/>
      <c r="BH125" s="368"/>
      <c r="BI125" s="368"/>
      <c r="BJ125" s="368"/>
      <c r="BK125" s="368"/>
      <c r="BL125" s="368"/>
      <c r="BM125" s="368"/>
      <c r="BN125" s="368"/>
      <c r="BO125" s="368"/>
      <c r="BP125" s="368"/>
      <c r="BQ125" s="368"/>
      <c r="BR125" s="368"/>
      <c r="BS125" s="368"/>
      <c r="BT125" s="368"/>
      <c r="BU125" s="368"/>
      <c r="BV125" s="368"/>
      <c r="BW125" s="368"/>
      <c r="BX125" s="368"/>
      <c r="BY125" s="368"/>
      <c r="BZ125" s="368"/>
      <c r="CA125" s="368"/>
      <c r="CB125" s="368"/>
      <c r="CC125" s="368"/>
      <c r="CD125" s="368"/>
      <c r="CE125" s="368"/>
      <c r="CF125" s="368"/>
      <c r="CG125" s="368"/>
      <c r="CH125" s="368"/>
      <c r="CI125" s="368"/>
      <c r="CJ125" s="368"/>
      <c r="CK125" s="368"/>
      <c r="CL125" s="368"/>
      <c r="CM125" s="368"/>
      <c r="CN125" s="368"/>
      <c r="CO125" s="368"/>
      <c r="CP125" s="368"/>
      <c r="CQ125" s="368"/>
      <c r="CR125" s="368"/>
      <c r="CS125" s="368"/>
      <c r="CT125" s="368"/>
      <c r="CU125" s="368"/>
      <c r="CV125" s="368"/>
      <c r="CW125" s="368"/>
      <c r="CX125" s="368"/>
    </row>
    <row r="126" spans="1:102" s="7" customFormat="1" ht="15.75">
      <c r="A126" s="162"/>
      <c r="B126" s="179" t="s">
        <v>4694</v>
      </c>
      <c r="C126" s="170"/>
      <c r="D126" s="71"/>
      <c r="E126" s="81"/>
      <c r="F126" s="73"/>
      <c r="G126" s="71"/>
      <c r="H126" s="51">
        <f t="shared" ref="H126:K126" si="42">SUM(H127:H141)</f>
        <v>18758.2</v>
      </c>
      <c r="I126" s="51">
        <f t="shared" si="42"/>
        <v>16941.399999999998</v>
      </c>
      <c r="J126" s="51">
        <f t="shared" si="42"/>
        <v>15476.099999999997</v>
      </c>
      <c r="K126" s="51">
        <f t="shared" si="42"/>
        <v>1224</v>
      </c>
      <c r="L126" s="51">
        <f>SUM(L127:L141)</f>
        <v>47989349.417999998</v>
      </c>
      <c r="M126" s="20"/>
      <c r="N126" s="20"/>
      <c r="O126" s="20"/>
      <c r="P126" s="51"/>
      <c r="Q126" s="128"/>
      <c r="R126" s="128"/>
      <c r="S126" s="20"/>
      <c r="T126" s="71"/>
      <c r="U126" s="9"/>
      <c r="V126" s="9"/>
      <c r="W126" s="368"/>
      <c r="X126" s="368"/>
      <c r="Y126" s="368"/>
      <c r="Z126" s="368"/>
      <c r="AA126" s="368"/>
      <c r="AB126" s="368"/>
      <c r="AC126" s="368"/>
      <c r="AD126" s="368"/>
      <c r="AE126" s="368"/>
      <c r="AF126" s="368"/>
      <c r="AG126" s="368"/>
      <c r="AH126" s="368"/>
      <c r="AI126" s="368"/>
      <c r="AJ126" s="368"/>
      <c r="AK126" s="368"/>
      <c r="AL126" s="368"/>
      <c r="AM126" s="368"/>
      <c r="AN126" s="368"/>
      <c r="AO126" s="368"/>
      <c r="AP126" s="368"/>
      <c r="AQ126" s="368"/>
      <c r="AR126" s="368"/>
      <c r="AS126" s="368"/>
      <c r="AT126" s="368"/>
      <c r="AU126" s="368"/>
      <c r="AV126" s="368"/>
      <c r="AW126" s="368"/>
      <c r="AX126" s="368"/>
      <c r="AY126" s="368"/>
      <c r="AZ126" s="368"/>
      <c r="BA126" s="368"/>
      <c r="BB126" s="368"/>
      <c r="BC126" s="368"/>
      <c r="BD126" s="368"/>
      <c r="BE126" s="368"/>
      <c r="BF126" s="368"/>
      <c r="BG126" s="368"/>
      <c r="BH126" s="368"/>
      <c r="BI126" s="368"/>
      <c r="BJ126" s="368"/>
      <c r="BK126" s="368"/>
      <c r="BL126" s="368"/>
      <c r="BM126" s="368"/>
      <c r="BN126" s="368"/>
      <c r="BO126" s="368"/>
      <c r="BP126" s="368"/>
      <c r="BQ126" s="368"/>
      <c r="BR126" s="368"/>
      <c r="BS126" s="368"/>
      <c r="BT126" s="368"/>
      <c r="BU126" s="368"/>
      <c r="BV126" s="368"/>
      <c r="BW126" s="368"/>
      <c r="BX126" s="368"/>
      <c r="BY126" s="368"/>
      <c r="BZ126" s="368"/>
      <c r="CA126" s="368"/>
      <c r="CB126" s="368"/>
      <c r="CC126" s="368"/>
      <c r="CD126" s="368"/>
      <c r="CE126" s="368"/>
      <c r="CF126" s="368"/>
      <c r="CG126" s="368"/>
      <c r="CH126" s="368"/>
      <c r="CI126" s="368"/>
      <c r="CJ126" s="368"/>
      <c r="CK126" s="368"/>
      <c r="CL126" s="368"/>
      <c r="CM126" s="368"/>
      <c r="CN126" s="368"/>
      <c r="CO126" s="368"/>
      <c r="CP126" s="368"/>
      <c r="CQ126" s="368"/>
      <c r="CR126" s="368"/>
      <c r="CS126" s="368"/>
      <c r="CT126" s="368"/>
      <c r="CU126" s="368"/>
      <c r="CV126" s="368"/>
      <c r="CW126" s="368"/>
      <c r="CX126" s="368"/>
    </row>
    <row r="127" spans="1:102" s="7" customFormat="1">
      <c r="A127" s="137">
        <v>1</v>
      </c>
      <c r="B127" s="201" t="s">
        <v>358</v>
      </c>
      <c r="C127" s="221">
        <v>1980</v>
      </c>
      <c r="D127" s="221"/>
      <c r="E127" s="222" t="s">
        <v>28</v>
      </c>
      <c r="F127" s="55">
        <v>5</v>
      </c>
      <c r="G127" s="138">
        <v>10</v>
      </c>
      <c r="H127" s="223">
        <v>7625.8</v>
      </c>
      <c r="I127" s="223">
        <v>6927.4</v>
      </c>
      <c r="J127" s="223">
        <v>6309</v>
      </c>
      <c r="K127" s="224">
        <v>504</v>
      </c>
      <c r="L127" s="189">
        <f>'Форма 2'!C131</f>
        <v>27898579.471999999</v>
      </c>
      <c r="M127" s="190">
        <v>0</v>
      </c>
      <c r="N127" s="190">
        <v>0</v>
      </c>
      <c r="O127" s="190">
        <v>0</v>
      </c>
      <c r="P127" s="189">
        <f t="shared" si="30"/>
        <v>27898579.471999999</v>
      </c>
      <c r="Q127" s="191">
        <f t="shared" si="31"/>
        <v>4027.28</v>
      </c>
      <c r="R127" s="191">
        <f t="shared" si="32"/>
        <v>4027.28</v>
      </c>
      <c r="S127" s="90" t="s">
        <v>33</v>
      </c>
      <c r="T127" s="138" t="s">
        <v>35</v>
      </c>
      <c r="U127" s="9"/>
      <c r="V127" s="9"/>
      <c r="W127" s="368"/>
      <c r="X127" s="368"/>
      <c r="Y127" s="368"/>
      <c r="Z127" s="368"/>
      <c r="AA127" s="368"/>
      <c r="AB127" s="368"/>
      <c r="AC127" s="368"/>
      <c r="AD127" s="368"/>
      <c r="AE127" s="368"/>
      <c r="AF127" s="368"/>
      <c r="AG127" s="368"/>
      <c r="AH127" s="368"/>
      <c r="AI127" s="368"/>
      <c r="AJ127" s="368"/>
      <c r="AK127" s="368"/>
      <c r="AL127" s="368"/>
      <c r="AM127" s="368"/>
      <c r="AN127" s="368"/>
      <c r="AO127" s="368"/>
      <c r="AP127" s="368"/>
      <c r="AQ127" s="368"/>
      <c r="AR127" s="368"/>
      <c r="AS127" s="368"/>
      <c r="AT127" s="368"/>
      <c r="AU127" s="368"/>
      <c r="AV127" s="368"/>
      <c r="AW127" s="368"/>
      <c r="AX127" s="368"/>
      <c r="AY127" s="368"/>
      <c r="AZ127" s="368"/>
      <c r="BA127" s="368"/>
      <c r="BB127" s="368"/>
      <c r="BC127" s="368"/>
      <c r="BD127" s="368"/>
      <c r="BE127" s="368"/>
      <c r="BF127" s="368"/>
      <c r="BG127" s="368"/>
      <c r="BH127" s="368"/>
      <c r="BI127" s="368"/>
      <c r="BJ127" s="368"/>
      <c r="BK127" s="368"/>
      <c r="BL127" s="368"/>
      <c r="BM127" s="368"/>
      <c r="BN127" s="368"/>
      <c r="BO127" s="368"/>
      <c r="BP127" s="368"/>
      <c r="BQ127" s="368"/>
      <c r="BR127" s="368"/>
      <c r="BS127" s="368"/>
      <c r="BT127" s="368"/>
      <c r="BU127" s="368"/>
      <c r="BV127" s="368"/>
      <c r="BW127" s="368"/>
      <c r="BX127" s="368"/>
      <c r="BY127" s="368"/>
      <c r="BZ127" s="368"/>
      <c r="CA127" s="368"/>
      <c r="CB127" s="368"/>
      <c r="CC127" s="368"/>
      <c r="CD127" s="368"/>
      <c r="CE127" s="368"/>
      <c r="CF127" s="368"/>
      <c r="CG127" s="368"/>
      <c r="CH127" s="368"/>
      <c r="CI127" s="368"/>
      <c r="CJ127" s="368"/>
      <c r="CK127" s="368"/>
      <c r="CL127" s="368"/>
      <c r="CM127" s="368"/>
      <c r="CN127" s="368"/>
      <c r="CO127" s="368"/>
      <c r="CP127" s="368"/>
      <c r="CQ127" s="368"/>
      <c r="CR127" s="368"/>
      <c r="CS127" s="368"/>
      <c r="CT127" s="368"/>
      <c r="CU127" s="368"/>
      <c r="CV127" s="368"/>
      <c r="CW127" s="368"/>
      <c r="CX127" s="368"/>
    </row>
    <row r="128" spans="1:102" s="7" customFormat="1">
      <c r="A128" s="27">
        <v>2</v>
      </c>
      <c r="B128" s="225" t="s">
        <v>359</v>
      </c>
      <c r="C128" s="138">
        <v>1933</v>
      </c>
      <c r="D128" s="138"/>
      <c r="E128" s="226" t="s">
        <v>28</v>
      </c>
      <c r="F128" s="55">
        <v>2</v>
      </c>
      <c r="G128" s="138">
        <v>2</v>
      </c>
      <c r="H128" s="223">
        <v>712</v>
      </c>
      <c r="I128" s="223">
        <v>656.3</v>
      </c>
      <c r="J128" s="223">
        <v>421.5</v>
      </c>
      <c r="K128" s="224">
        <v>24</v>
      </c>
      <c r="L128" s="189">
        <f>'Форма 2'!C132</f>
        <v>2414527.6999999997</v>
      </c>
      <c r="M128" s="190">
        <v>0</v>
      </c>
      <c r="N128" s="190">
        <v>0</v>
      </c>
      <c r="O128" s="190">
        <v>0</v>
      </c>
      <c r="P128" s="189">
        <f t="shared" si="30"/>
        <v>2414527.6999999997</v>
      </c>
      <c r="Q128" s="191">
        <f t="shared" si="31"/>
        <v>3679</v>
      </c>
      <c r="R128" s="191">
        <f t="shared" si="32"/>
        <v>3679</v>
      </c>
      <c r="S128" s="90" t="s">
        <v>33</v>
      </c>
      <c r="T128" s="138" t="s">
        <v>34</v>
      </c>
      <c r="U128" s="9"/>
      <c r="V128" s="9"/>
      <c r="W128" s="368"/>
      <c r="X128" s="368"/>
      <c r="Y128" s="368"/>
      <c r="Z128" s="368"/>
      <c r="AA128" s="368"/>
      <c r="AB128" s="368"/>
      <c r="AC128" s="368"/>
      <c r="AD128" s="368"/>
      <c r="AE128" s="368"/>
      <c r="AF128" s="368"/>
      <c r="AG128" s="368"/>
      <c r="AH128" s="368"/>
      <c r="AI128" s="368"/>
      <c r="AJ128" s="368"/>
      <c r="AK128" s="368"/>
      <c r="AL128" s="368"/>
      <c r="AM128" s="368"/>
      <c r="AN128" s="368"/>
      <c r="AO128" s="368"/>
      <c r="AP128" s="368"/>
      <c r="AQ128" s="368"/>
      <c r="AR128" s="368"/>
      <c r="AS128" s="368"/>
      <c r="AT128" s="368"/>
      <c r="AU128" s="368"/>
      <c r="AV128" s="368"/>
      <c r="AW128" s="368"/>
      <c r="AX128" s="368"/>
      <c r="AY128" s="368"/>
      <c r="AZ128" s="368"/>
      <c r="BA128" s="368"/>
      <c r="BB128" s="368"/>
      <c r="BC128" s="368"/>
      <c r="BD128" s="368"/>
      <c r="BE128" s="368"/>
      <c r="BF128" s="368"/>
      <c r="BG128" s="368"/>
      <c r="BH128" s="368"/>
      <c r="BI128" s="368"/>
      <c r="BJ128" s="368"/>
      <c r="BK128" s="368"/>
      <c r="BL128" s="368"/>
      <c r="BM128" s="368"/>
      <c r="BN128" s="368"/>
      <c r="BO128" s="368"/>
      <c r="BP128" s="368"/>
      <c r="BQ128" s="368"/>
      <c r="BR128" s="368"/>
      <c r="BS128" s="368"/>
      <c r="BT128" s="368"/>
      <c r="BU128" s="368"/>
      <c r="BV128" s="368"/>
      <c r="BW128" s="368"/>
      <c r="BX128" s="368"/>
      <c r="BY128" s="368"/>
      <c r="BZ128" s="368"/>
      <c r="CA128" s="368"/>
      <c r="CB128" s="368"/>
      <c r="CC128" s="368"/>
      <c r="CD128" s="368"/>
      <c r="CE128" s="368"/>
      <c r="CF128" s="368"/>
      <c r="CG128" s="368"/>
      <c r="CH128" s="368"/>
      <c r="CI128" s="368"/>
      <c r="CJ128" s="368"/>
      <c r="CK128" s="368"/>
      <c r="CL128" s="368"/>
      <c r="CM128" s="368"/>
      <c r="CN128" s="368"/>
      <c r="CO128" s="368"/>
      <c r="CP128" s="368"/>
      <c r="CQ128" s="368"/>
      <c r="CR128" s="368"/>
      <c r="CS128" s="368"/>
      <c r="CT128" s="368"/>
      <c r="CU128" s="368"/>
      <c r="CV128" s="368"/>
      <c r="CW128" s="368"/>
      <c r="CX128" s="368"/>
    </row>
    <row r="129" spans="1:102" s="7" customFormat="1">
      <c r="A129" s="27">
        <v>3</v>
      </c>
      <c r="B129" s="225" t="s">
        <v>360</v>
      </c>
      <c r="C129" s="138">
        <v>1971</v>
      </c>
      <c r="D129" s="138"/>
      <c r="E129" s="226" t="s">
        <v>28</v>
      </c>
      <c r="F129" s="55">
        <v>2</v>
      </c>
      <c r="G129" s="278">
        <v>2</v>
      </c>
      <c r="H129" s="214">
        <v>814.5</v>
      </c>
      <c r="I129" s="223">
        <v>758.5</v>
      </c>
      <c r="J129" s="223">
        <v>711</v>
      </c>
      <c r="K129" s="188">
        <v>48</v>
      </c>
      <c r="L129" s="189">
        <f>'Форма 2'!C133</f>
        <v>775558.66500000004</v>
      </c>
      <c r="M129" s="190">
        <v>0</v>
      </c>
      <c r="N129" s="190">
        <v>0</v>
      </c>
      <c r="O129" s="190">
        <v>0</v>
      </c>
      <c r="P129" s="189">
        <f t="shared" si="30"/>
        <v>775558.66500000004</v>
      </c>
      <c r="Q129" s="191">
        <f t="shared" si="31"/>
        <v>1022.49</v>
      </c>
      <c r="R129" s="191">
        <f t="shared" si="32"/>
        <v>1022.49</v>
      </c>
      <c r="S129" s="90" t="s">
        <v>33</v>
      </c>
      <c r="T129" s="138" t="s">
        <v>34</v>
      </c>
      <c r="U129" s="9"/>
      <c r="V129" s="9"/>
      <c r="W129" s="368"/>
      <c r="X129" s="368"/>
      <c r="Y129" s="368"/>
      <c r="Z129" s="368"/>
      <c r="AA129" s="368"/>
      <c r="AB129" s="368"/>
      <c r="AC129" s="368"/>
      <c r="AD129" s="368"/>
      <c r="AE129" s="368"/>
      <c r="AF129" s="368"/>
      <c r="AG129" s="368"/>
      <c r="AH129" s="368"/>
      <c r="AI129" s="368"/>
      <c r="AJ129" s="368"/>
      <c r="AK129" s="368"/>
      <c r="AL129" s="368"/>
      <c r="AM129" s="368"/>
      <c r="AN129" s="368"/>
      <c r="AO129" s="368"/>
      <c r="AP129" s="368"/>
      <c r="AQ129" s="368"/>
      <c r="AR129" s="368"/>
      <c r="AS129" s="368"/>
      <c r="AT129" s="368"/>
      <c r="AU129" s="368"/>
      <c r="AV129" s="368"/>
      <c r="AW129" s="368"/>
      <c r="AX129" s="368"/>
      <c r="AY129" s="368"/>
      <c r="AZ129" s="368"/>
      <c r="BA129" s="368"/>
      <c r="BB129" s="368"/>
      <c r="BC129" s="368"/>
      <c r="BD129" s="368"/>
      <c r="BE129" s="368"/>
      <c r="BF129" s="368"/>
      <c r="BG129" s="368"/>
      <c r="BH129" s="368"/>
      <c r="BI129" s="368"/>
      <c r="BJ129" s="368"/>
      <c r="BK129" s="368"/>
      <c r="BL129" s="368"/>
      <c r="BM129" s="368"/>
      <c r="BN129" s="368"/>
      <c r="BO129" s="368"/>
      <c r="BP129" s="368"/>
      <c r="BQ129" s="368"/>
      <c r="BR129" s="368"/>
      <c r="BS129" s="368"/>
      <c r="BT129" s="368"/>
      <c r="BU129" s="368"/>
      <c r="BV129" s="368"/>
      <c r="BW129" s="368"/>
      <c r="BX129" s="368"/>
      <c r="BY129" s="368"/>
      <c r="BZ129" s="368"/>
      <c r="CA129" s="368"/>
      <c r="CB129" s="368"/>
      <c r="CC129" s="368"/>
      <c r="CD129" s="368"/>
      <c r="CE129" s="368"/>
      <c r="CF129" s="368"/>
      <c r="CG129" s="368"/>
      <c r="CH129" s="368"/>
      <c r="CI129" s="368"/>
      <c r="CJ129" s="368"/>
      <c r="CK129" s="368"/>
      <c r="CL129" s="368"/>
      <c r="CM129" s="368"/>
      <c r="CN129" s="368"/>
      <c r="CO129" s="368"/>
      <c r="CP129" s="368"/>
      <c r="CQ129" s="368"/>
      <c r="CR129" s="368"/>
      <c r="CS129" s="368"/>
      <c r="CT129" s="368"/>
      <c r="CU129" s="368"/>
      <c r="CV129" s="368"/>
      <c r="CW129" s="368"/>
      <c r="CX129" s="368"/>
    </row>
    <row r="130" spans="1:102" s="7" customFormat="1">
      <c r="A130" s="27">
        <v>4</v>
      </c>
      <c r="B130" s="225" t="s">
        <v>361</v>
      </c>
      <c r="C130" s="138">
        <v>1960</v>
      </c>
      <c r="D130" s="138"/>
      <c r="E130" s="226" t="s">
        <v>28</v>
      </c>
      <c r="F130" s="55">
        <v>2</v>
      </c>
      <c r="G130" s="138">
        <v>2</v>
      </c>
      <c r="H130" s="223">
        <v>668.5</v>
      </c>
      <c r="I130" s="223">
        <v>620.70000000000005</v>
      </c>
      <c r="J130" s="223">
        <v>581.4</v>
      </c>
      <c r="K130" s="224">
        <v>48</v>
      </c>
      <c r="L130" s="189">
        <f>'Форма 2'!C134</f>
        <v>579994.49400000006</v>
      </c>
      <c r="M130" s="190">
        <v>0</v>
      </c>
      <c r="N130" s="190">
        <v>0</v>
      </c>
      <c r="O130" s="190">
        <v>0</v>
      </c>
      <c r="P130" s="189">
        <f t="shared" si="30"/>
        <v>579994.49400000006</v>
      </c>
      <c r="Q130" s="191">
        <f t="shared" si="31"/>
        <v>934.42000000000007</v>
      </c>
      <c r="R130" s="191">
        <f t="shared" si="32"/>
        <v>934.42000000000007</v>
      </c>
      <c r="S130" s="90" t="s">
        <v>33</v>
      </c>
      <c r="T130" s="138" t="s">
        <v>34</v>
      </c>
      <c r="U130" s="9"/>
      <c r="V130" s="9"/>
      <c r="W130" s="368"/>
      <c r="X130" s="368"/>
      <c r="Y130" s="368"/>
      <c r="Z130" s="368"/>
      <c r="AA130" s="368"/>
      <c r="AB130" s="368"/>
      <c r="AC130" s="368"/>
      <c r="AD130" s="368"/>
      <c r="AE130" s="368"/>
      <c r="AF130" s="368"/>
      <c r="AG130" s="368"/>
      <c r="AH130" s="368"/>
      <c r="AI130" s="368"/>
      <c r="AJ130" s="368"/>
      <c r="AK130" s="368"/>
      <c r="AL130" s="368"/>
      <c r="AM130" s="368"/>
      <c r="AN130" s="368"/>
      <c r="AO130" s="368"/>
      <c r="AP130" s="368"/>
      <c r="AQ130" s="368"/>
      <c r="AR130" s="368"/>
      <c r="AS130" s="368"/>
      <c r="AT130" s="368"/>
      <c r="AU130" s="368"/>
      <c r="AV130" s="368"/>
      <c r="AW130" s="368"/>
      <c r="AX130" s="368"/>
      <c r="AY130" s="368"/>
      <c r="AZ130" s="368"/>
      <c r="BA130" s="368"/>
      <c r="BB130" s="368"/>
      <c r="BC130" s="368"/>
      <c r="BD130" s="368"/>
      <c r="BE130" s="368"/>
      <c r="BF130" s="368"/>
      <c r="BG130" s="368"/>
      <c r="BH130" s="368"/>
      <c r="BI130" s="368"/>
      <c r="BJ130" s="368"/>
      <c r="BK130" s="368"/>
      <c r="BL130" s="368"/>
      <c r="BM130" s="368"/>
      <c r="BN130" s="368"/>
      <c r="BO130" s="368"/>
      <c r="BP130" s="368"/>
      <c r="BQ130" s="368"/>
      <c r="BR130" s="368"/>
      <c r="BS130" s="368"/>
      <c r="BT130" s="368"/>
      <c r="BU130" s="368"/>
      <c r="BV130" s="368"/>
      <c r="BW130" s="368"/>
      <c r="BX130" s="368"/>
      <c r="BY130" s="368"/>
      <c r="BZ130" s="368"/>
      <c r="CA130" s="368"/>
      <c r="CB130" s="368"/>
      <c r="CC130" s="368"/>
      <c r="CD130" s="368"/>
      <c r="CE130" s="368"/>
      <c r="CF130" s="368"/>
      <c r="CG130" s="368"/>
      <c r="CH130" s="368"/>
      <c r="CI130" s="368"/>
      <c r="CJ130" s="368"/>
      <c r="CK130" s="368"/>
      <c r="CL130" s="368"/>
      <c r="CM130" s="368"/>
      <c r="CN130" s="368"/>
      <c r="CO130" s="368"/>
      <c r="CP130" s="368"/>
      <c r="CQ130" s="368"/>
      <c r="CR130" s="368"/>
      <c r="CS130" s="368"/>
      <c r="CT130" s="368"/>
      <c r="CU130" s="368"/>
      <c r="CV130" s="368"/>
      <c r="CW130" s="368"/>
      <c r="CX130" s="368"/>
    </row>
    <row r="131" spans="1:102" s="7" customFormat="1">
      <c r="A131" s="27">
        <v>5</v>
      </c>
      <c r="B131" s="225" t="s">
        <v>2790</v>
      </c>
      <c r="C131" s="138">
        <v>1960</v>
      </c>
      <c r="D131" s="138"/>
      <c r="E131" s="226" t="s">
        <v>28</v>
      </c>
      <c r="F131" s="55">
        <v>2</v>
      </c>
      <c r="G131" s="138">
        <v>2</v>
      </c>
      <c r="H131" s="224">
        <v>666.9</v>
      </c>
      <c r="I131" s="224">
        <v>618.5</v>
      </c>
      <c r="J131" s="224">
        <v>579.20000000000005</v>
      </c>
      <c r="K131" s="224">
        <v>48</v>
      </c>
      <c r="L131" s="189">
        <f>'Форма 2'!C135</f>
        <v>577938.77</v>
      </c>
      <c r="M131" s="190">
        <v>0</v>
      </c>
      <c r="N131" s="190">
        <v>0</v>
      </c>
      <c r="O131" s="190">
        <v>0</v>
      </c>
      <c r="P131" s="189">
        <f t="shared" si="30"/>
        <v>577938.77</v>
      </c>
      <c r="Q131" s="191">
        <f t="shared" si="31"/>
        <v>934.42000000000007</v>
      </c>
      <c r="R131" s="191">
        <f t="shared" si="32"/>
        <v>934.42000000000007</v>
      </c>
      <c r="S131" s="90" t="s">
        <v>33</v>
      </c>
      <c r="T131" s="138" t="s">
        <v>34</v>
      </c>
      <c r="U131" s="9"/>
      <c r="V131" s="9"/>
      <c r="W131" s="368"/>
      <c r="X131" s="368"/>
      <c r="Y131" s="368"/>
      <c r="Z131" s="368"/>
      <c r="AA131" s="368"/>
      <c r="AB131" s="368"/>
      <c r="AC131" s="368"/>
      <c r="AD131" s="368"/>
      <c r="AE131" s="368"/>
      <c r="AF131" s="368"/>
      <c r="AG131" s="368"/>
      <c r="AH131" s="368"/>
      <c r="AI131" s="368"/>
      <c r="AJ131" s="368"/>
      <c r="AK131" s="368"/>
      <c r="AL131" s="368"/>
      <c r="AM131" s="368"/>
      <c r="AN131" s="368"/>
      <c r="AO131" s="368"/>
      <c r="AP131" s="368"/>
      <c r="AQ131" s="368"/>
      <c r="AR131" s="368"/>
      <c r="AS131" s="368"/>
      <c r="AT131" s="368"/>
      <c r="AU131" s="368"/>
      <c r="AV131" s="368"/>
      <c r="AW131" s="368"/>
      <c r="AX131" s="368"/>
      <c r="AY131" s="368"/>
      <c r="AZ131" s="368"/>
      <c r="BA131" s="368"/>
      <c r="BB131" s="368"/>
      <c r="BC131" s="368"/>
      <c r="BD131" s="368"/>
      <c r="BE131" s="368"/>
      <c r="BF131" s="368"/>
      <c r="BG131" s="368"/>
      <c r="BH131" s="368"/>
      <c r="BI131" s="368"/>
      <c r="BJ131" s="368"/>
      <c r="BK131" s="368"/>
      <c r="BL131" s="368"/>
      <c r="BM131" s="368"/>
      <c r="BN131" s="368"/>
      <c r="BO131" s="368"/>
      <c r="BP131" s="368"/>
      <c r="BQ131" s="368"/>
      <c r="BR131" s="368"/>
      <c r="BS131" s="368"/>
      <c r="BT131" s="368"/>
      <c r="BU131" s="368"/>
      <c r="BV131" s="368"/>
      <c r="BW131" s="368"/>
      <c r="BX131" s="368"/>
      <c r="BY131" s="368"/>
      <c r="BZ131" s="368"/>
      <c r="CA131" s="368"/>
      <c r="CB131" s="368"/>
      <c r="CC131" s="368"/>
      <c r="CD131" s="368"/>
      <c r="CE131" s="368"/>
      <c r="CF131" s="368"/>
      <c r="CG131" s="368"/>
      <c r="CH131" s="368"/>
      <c r="CI131" s="368"/>
      <c r="CJ131" s="368"/>
      <c r="CK131" s="368"/>
      <c r="CL131" s="368"/>
      <c r="CM131" s="368"/>
      <c r="CN131" s="368"/>
      <c r="CO131" s="368"/>
      <c r="CP131" s="368"/>
      <c r="CQ131" s="368"/>
      <c r="CR131" s="368"/>
      <c r="CS131" s="368"/>
      <c r="CT131" s="368"/>
      <c r="CU131" s="368"/>
      <c r="CV131" s="368"/>
      <c r="CW131" s="368"/>
      <c r="CX131" s="368"/>
    </row>
    <row r="132" spans="1:102" s="7" customFormat="1">
      <c r="A132" s="27">
        <v>6</v>
      </c>
      <c r="B132" s="225" t="s">
        <v>2411</v>
      </c>
      <c r="C132" s="138">
        <v>1960</v>
      </c>
      <c r="D132" s="138"/>
      <c r="E132" s="226" t="s">
        <v>28</v>
      </c>
      <c r="F132" s="55">
        <v>3</v>
      </c>
      <c r="G132" s="138">
        <v>3</v>
      </c>
      <c r="H132" s="224">
        <v>1582.9</v>
      </c>
      <c r="I132" s="224">
        <v>1476.9</v>
      </c>
      <c r="J132" s="224">
        <v>1436.8</v>
      </c>
      <c r="K132" s="224">
        <v>108</v>
      </c>
      <c r="L132" s="189">
        <f>'Форма 2'!C136</f>
        <v>1380044.898</v>
      </c>
      <c r="M132" s="190">
        <v>0</v>
      </c>
      <c r="N132" s="190">
        <v>0</v>
      </c>
      <c r="O132" s="190">
        <v>0</v>
      </c>
      <c r="P132" s="189">
        <f t="shared" si="30"/>
        <v>1380044.898</v>
      </c>
      <c r="Q132" s="191">
        <f t="shared" si="31"/>
        <v>934.42</v>
      </c>
      <c r="R132" s="191">
        <f t="shared" si="32"/>
        <v>934.42</v>
      </c>
      <c r="S132" s="90" t="s">
        <v>33</v>
      </c>
      <c r="T132" s="138" t="s">
        <v>34</v>
      </c>
      <c r="U132" s="9"/>
      <c r="V132" s="9"/>
      <c r="W132" s="368"/>
      <c r="X132" s="368"/>
      <c r="Y132" s="368"/>
      <c r="Z132" s="368"/>
      <c r="AA132" s="368"/>
      <c r="AB132" s="368"/>
      <c r="AC132" s="368"/>
      <c r="AD132" s="368"/>
      <c r="AE132" s="368"/>
      <c r="AF132" s="368"/>
      <c r="AG132" s="368"/>
      <c r="AH132" s="368"/>
      <c r="AI132" s="368"/>
      <c r="AJ132" s="368"/>
      <c r="AK132" s="368"/>
      <c r="AL132" s="368"/>
      <c r="AM132" s="368"/>
      <c r="AN132" s="368"/>
      <c r="AO132" s="368"/>
      <c r="AP132" s="368"/>
      <c r="AQ132" s="368"/>
      <c r="AR132" s="368"/>
      <c r="AS132" s="368"/>
      <c r="AT132" s="368"/>
      <c r="AU132" s="368"/>
      <c r="AV132" s="368"/>
      <c r="AW132" s="368"/>
      <c r="AX132" s="368"/>
      <c r="AY132" s="368"/>
      <c r="AZ132" s="368"/>
      <c r="BA132" s="368"/>
      <c r="BB132" s="368"/>
      <c r="BC132" s="368"/>
      <c r="BD132" s="368"/>
      <c r="BE132" s="368"/>
      <c r="BF132" s="368"/>
      <c r="BG132" s="368"/>
      <c r="BH132" s="368"/>
      <c r="BI132" s="368"/>
      <c r="BJ132" s="368"/>
      <c r="BK132" s="368"/>
      <c r="BL132" s="368"/>
      <c r="BM132" s="368"/>
      <c r="BN132" s="368"/>
      <c r="BO132" s="368"/>
      <c r="BP132" s="368"/>
      <c r="BQ132" s="368"/>
      <c r="BR132" s="368"/>
      <c r="BS132" s="368"/>
      <c r="BT132" s="368"/>
      <c r="BU132" s="368"/>
      <c r="BV132" s="368"/>
      <c r="BW132" s="368"/>
      <c r="BX132" s="368"/>
      <c r="BY132" s="368"/>
      <c r="BZ132" s="368"/>
      <c r="CA132" s="368"/>
      <c r="CB132" s="368"/>
      <c r="CC132" s="368"/>
      <c r="CD132" s="368"/>
      <c r="CE132" s="368"/>
      <c r="CF132" s="368"/>
      <c r="CG132" s="368"/>
      <c r="CH132" s="368"/>
      <c r="CI132" s="368"/>
      <c r="CJ132" s="368"/>
      <c r="CK132" s="368"/>
      <c r="CL132" s="368"/>
      <c r="CM132" s="368"/>
      <c r="CN132" s="368"/>
      <c r="CO132" s="368"/>
      <c r="CP132" s="368"/>
      <c r="CQ132" s="368"/>
      <c r="CR132" s="368"/>
      <c r="CS132" s="368"/>
      <c r="CT132" s="368"/>
      <c r="CU132" s="368"/>
      <c r="CV132" s="368"/>
      <c r="CW132" s="368"/>
      <c r="CX132" s="368"/>
    </row>
    <row r="133" spans="1:102" s="7" customFormat="1">
      <c r="A133" s="27">
        <v>7</v>
      </c>
      <c r="B133" s="225" t="s">
        <v>362</v>
      </c>
      <c r="C133" s="138">
        <v>1960</v>
      </c>
      <c r="D133" s="138"/>
      <c r="E133" s="226" t="s">
        <v>28</v>
      </c>
      <c r="F133" s="55">
        <v>2</v>
      </c>
      <c r="G133" s="278">
        <v>2</v>
      </c>
      <c r="H133" s="214">
        <v>675.8</v>
      </c>
      <c r="I133" s="223">
        <v>627.6</v>
      </c>
      <c r="J133" s="223">
        <v>627.6</v>
      </c>
      <c r="K133" s="188">
        <v>48</v>
      </c>
      <c r="L133" s="189">
        <f>'Форма 2'!C137</f>
        <v>586441.99200000009</v>
      </c>
      <c r="M133" s="190">
        <v>0</v>
      </c>
      <c r="N133" s="190">
        <v>0</v>
      </c>
      <c r="O133" s="190">
        <v>0</v>
      </c>
      <c r="P133" s="189">
        <f t="shared" si="30"/>
        <v>586441.99200000009</v>
      </c>
      <c r="Q133" s="191">
        <f t="shared" si="31"/>
        <v>934.42000000000007</v>
      </c>
      <c r="R133" s="191">
        <f t="shared" si="32"/>
        <v>934.42000000000007</v>
      </c>
      <c r="S133" s="90" t="s">
        <v>33</v>
      </c>
      <c r="T133" s="138" t="s">
        <v>34</v>
      </c>
      <c r="U133" s="9"/>
      <c r="V133" s="9"/>
      <c r="W133" s="368"/>
      <c r="X133" s="368"/>
      <c r="Y133" s="368"/>
      <c r="Z133" s="368"/>
      <c r="AA133" s="368"/>
      <c r="AB133" s="368"/>
      <c r="AC133" s="368"/>
      <c r="AD133" s="368"/>
      <c r="AE133" s="368"/>
      <c r="AF133" s="368"/>
      <c r="AG133" s="368"/>
      <c r="AH133" s="368"/>
      <c r="AI133" s="368"/>
      <c r="AJ133" s="368"/>
      <c r="AK133" s="368"/>
      <c r="AL133" s="368"/>
      <c r="AM133" s="368"/>
      <c r="AN133" s="368"/>
      <c r="AO133" s="368"/>
      <c r="AP133" s="368"/>
      <c r="AQ133" s="368"/>
      <c r="AR133" s="368"/>
      <c r="AS133" s="368"/>
      <c r="AT133" s="368"/>
      <c r="AU133" s="368"/>
      <c r="AV133" s="368"/>
      <c r="AW133" s="368"/>
      <c r="AX133" s="368"/>
      <c r="AY133" s="368"/>
      <c r="AZ133" s="368"/>
      <c r="BA133" s="368"/>
      <c r="BB133" s="368"/>
      <c r="BC133" s="368"/>
      <c r="BD133" s="368"/>
      <c r="BE133" s="368"/>
      <c r="BF133" s="368"/>
      <c r="BG133" s="368"/>
      <c r="BH133" s="368"/>
      <c r="BI133" s="368"/>
      <c r="BJ133" s="368"/>
      <c r="BK133" s="368"/>
      <c r="BL133" s="368"/>
      <c r="BM133" s="368"/>
      <c r="BN133" s="368"/>
      <c r="BO133" s="368"/>
      <c r="BP133" s="368"/>
      <c r="BQ133" s="368"/>
      <c r="BR133" s="368"/>
      <c r="BS133" s="368"/>
      <c r="BT133" s="368"/>
      <c r="BU133" s="368"/>
      <c r="BV133" s="368"/>
      <c r="BW133" s="368"/>
      <c r="BX133" s="368"/>
      <c r="BY133" s="368"/>
      <c r="BZ133" s="368"/>
      <c r="CA133" s="368"/>
      <c r="CB133" s="368"/>
      <c r="CC133" s="368"/>
      <c r="CD133" s="368"/>
      <c r="CE133" s="368"/>
      <c r="CF133" s="368"/>
      <c r="CG133" s="368"/>
      <c r="CH133" s="368"/>
      <c r="CI133" s="368"/>
      <c r="CJ133" s="368"/>
      <c r="CK133" s="368"/>
      <c r="CL133" s="368"/>
      <c r="CM133" s="368"/>
      <c r="CN133" s="368"/>
      <c r="CO133" s="368"/>
      <c r="CP133" s="368"/>
      <c r="CQ133" s="368"/>
      <c r="CR133" s="368"/>
      <c r="CS133" s="368"/>
      <c r="CT133" s="368"/>
      <c r="CU133" s="368"/>
      <c r="CV133" s="368"/>
      <c r="CW133" s="368"/>
      <c r="CX133" s="368"/>
    </row>
    <row r="134" spans="1:102" s="7" customFormat="1">
      <c r="A134" s="27">
        <v>8</v>
      </c>
      <c r="B134" s="225" t="s">
        <v>2412</v>
      </c>
      <c r="C134" s="138">
        <v>1960</v>
      </c>
      <c r="D134" s="138"/>
      <c r="E134" s="226" t="s">
        <v>28</v>
      </c>
      <c r="F134" s="55">
        <v>3</v>
      </c>
      <c r="G134" s="138">
        <v>3</v>
      </c>
      <c r="H134" s="224">
        <v>1639.9</v>
      </c>
      <c r="I134" s="224">
        <v>1530.1</v>
      </c>
      <c r="J134" s="224">
        <v>1378.7</v>
      </c>
      <c r="K134" s="224">
        <v>102</v>
      </c>
      <c r="L134" s="189">
        <f>'Форма 2'!C138</f>
        <v>1429756.0419999999</v>
      </c>
      <c r="M134" s="190">
        <v>0</v>
      </c>
      <c r="N134" s="190">
        <v>0</v>
      </c>
      <c r="O134" s="190">
        <v>0</v>
      </c>
      <c r="P134" s="189">
        <f t="shared" si="30"/>
        <v>1429756.0419999999</v>
      </c>
      <c r="Q134" s="191">
        <f t="shared" si="31"/>
        <v>934.42</v>
      </c>
      <c r="R134" s="191">
        <f t="shared" si="32"/>
        <v>934.42</v>
      </c>
      <c r="S134" s="90" t="s">
        <v>33</v>
      </c>
      <c r="T134" s="138" t="s">
        <v>34</v>
      </c>
      <c r="U134" s="9"/>
      <c r="V134" s="9"/>
      <c r="W134" s="368"/>
      <c r="X134" s="368"/>
      <c r="Y134" s="368"/>
      <c r="Z134" s="368"/>
      <c r="AA134" s="368"/>
      <c r="AB134" s="368"/>
      <c r="AC134" s="368"/>
      <c r="AD134" s="368"/>
      <c r="AE134" s="368"/>
      <c r="AF134" s="368"/>
      <c r="AG134" s="368"/>
      <c r="AH134" s="368"/>
      <c r="AI134" s="368"/>
      <c r="AJ134" s="368"/>
      <c r="AK134" s="368"/>
      <c r="AL134" s="368"/>
      <c r="AM134" s="368"/>
      <c r="AN134" s="368"/>
      <c r="AO134" s="368"/>
      <c r="AP134" s="368"/>
      <c r="AQ134" s="368"/>
      <c r="AR134" s="368"/>
      <c r="AS134" s="368"/>
      <c r="AT134" s="368"/>
      <c r="AU134" s="368"/>
      <c r="AV134" s="368"/>
      <c r="AW134" s="368"/>
      <c r="AX134" s="368"/>
      <c r="AY134" s="368"/>
      <c r="AZ134" s="368"/>
      <c r="BA134" s="368"/>
      <c r="BB134" s="368"/>
      <c r="BC134" s="368"/>
      <c r="BD134" s="368"/>
      <c r="BE134" s="368"/>
      <c r="BF134" s="368"/>
      <c r="BG134" s="368"/>
      <c r="BH134" s="368"/>
      <c r="BI134" s="368"/>
      <c r="BJ134" s="368"/>
      <c r="BK134" s="368"/>
      <c r="BL134" s="368"/>
      <c r="BM134" s="368"/>
      <c r="BN134" s="368"/>
      <c r="BO134" s="368"/>
      <c r="BP134" s="368"/>
      <c r="BQ134" s="368"/>
      <c r="BR134" s="368"/>
      <c r="BS134" s="368"/>
      <c r="BT134" s="368"/>
      <c r="BU134" s="368"/>
      <c r="BV134" s="368"/>
      <c r="BW134" s="368"/>
      <c r="BX134" s="368"/>
      <c r="BY134" s="368"/>
      <c r="BZ134" s="368"/>
      <c r="CA134" s="368"/>
      <c r="CB134" s="368"/>
      <c r="CC134" s="368"/>
      <c r="CD134" s="368"/>
      <c r="CE134" s="368"/>
      <c r="CF134" s="368"/>
      <c r="CG134" s="368"/>
      <c r="CH134" s="368"/>
      <c r="CI134" s="368"/>
      <c r="CJ134" s="368"/>
      <c r="CK134" s="368"/>
      <c r="CL134" s="368"/>
      <c r="CM134" s="368"/>
      <c r="CN134" s="368"/>
      <c r="CO134" s="368"/>
      <c r="CP134" s="368"/>
      <c r="CQ134" s="368"/>
      <c r="CR134" s="368"/>
      <c r="CS134" s="368"/>
      <c r="CT134" s="368"/>
      <c r="CU134" s="368"/>
      <c r="CV134" s="368"/>
      <c r="CW134" s="368"/>
      <c r="CX134" s="368"/>
    </row>
    <row r="135" spans="1:102">
      <c r="A135" s="27">
        <v>9</v>
      </c>
      <c r="B135" s="225" t="s">
        <v>3563</v>
      </c>
      <c r="C135" s="138">
        <v>1975</v>
      </c>
      <c r="D135" s="138"/>
      <c r="E135" s="226" t="s">
        <v>28</v>
      </c>
      <c r="F135" s="55">
        <v>2</v>
      </c>
      <c r="G135" s="138">
        <v>2</v>
      </c>
      <c r="H135" s="223">
        <v>359.7</v>
      </c>
      <c r="I135" s="223">
        <v>309.3</v>
      </c>
      <c r="J135" s="223">
        <v>309.3</v>
      </c>
      <c r="K135" s="224">
        <v>12</v>
      </c>
      <c r="L135" s="189">
        <f>'Форма 2'!C139</f>
        <v>2197697.1270000003</v>
      </c>
      <c r="M135" s="190">
        <v>0</v>
      </c>
      <c r="N135" s="190">
        <v>0</v>
      </c>
      <c r="O135" s="190">
        <v>0</v>
      </c>
      <c r="P135" s="189">
        <f t="shared" si="30"/>
        <v>2197697.1270000003</v>
      </c>
      <c r="Q135" s="191">
        <f t="shared" si="31"/>
        <v>7105.3900000000012</v>
      </c>
      <c r="R135" s="191">
        <f t="shared" si="32"/>
        <v>7105.3900000000012</v>
      </c>
      <c r="S135" s="90" t="s">
        <v>33</v>
      </c>
      <c r="T135" s="27" t="s">
        <v>34</v>
      </c>
    </row>
    <row r="136" spans="1:102" s="7" customFormat="1">
      <c r="A136" s="27">
        <v>10</v>
      </c>
      <c r="B136" s="225" t="s">
        <v>363</v>
      </c>
      <c r="C136" s="138">
        <v>1964</v>
      </c>
      <c r="D136" s="138"/>
      <c r="E136" s="226" t="s">
        <v>28</v>
      </c>
      <c r="F136" s="55">
        <v>2</v>
      </c>
      <c r="G136" s="138">
        <v>3</v>
      </c>
      <c r="H136" s="224">
        <v>547.20000000000005</v>
      </c>
      <c r="I136" s="224">
        <v>477.8</v>
      </c>
      <c r="J136" s="224">
        <v>477.8</v>
      </c>
      <c r="K136" s="224">
        <v>36</v>
      </c>
      <c r="L136" s="189">
        <f>'Форма 2'!C140</f>
        <v>1310705.7380000001</v>
      </c>
      <c r="M136" s="190">
        <v>0</v>
      </c>
      <c r="N136" s="190">
        <v>0</v>
      </c>
      <c r="O136" s="190">
        <v>0</v>
      </c>
      <c r="P136" s="189">
        <f t="shared" si="30"/>
        <v>1310705.7380000001</v>
      </c>
      <c r="Q136" s="191">
        <f t="shared" si="31"/>
        <v>2743.21</v>
      </c>
      <c r="R136" s="191">
        <f t="shared" si="32"/>
        <v>2743.21</v>
      </c>
      <c r="S136" s="90" t="s">
        <v>33</v>
      </c>
      <c r="T136" s="138" t="s">
        <v>34</v>
      </c>
      <c r="U136" s="9"/>
      <c r="V136" s="9"/>
      <c r="W136" s="368"/>
      <c r="X136" s="368"/>
      <c r="Y136" s="368"/>
      <c r="Z136" s="368"/>
      <c r="AA136" s="368"/>
      <c r="AB136" s="368"/>
      <c r="AC136" s="368"/>
      <c r="AD136" s="368"/>
      <c r="AE136" s="368"/>
      <c r="AF136" s="368"/>
      <c r="AG136" s="368"/>
      <c r="AH136" s="368"/>
      <c r="AI136" s="368"/>
      <c r="AJ136" s="368"/>
      <c r="AK136" s="368"/>
      <c r="AL136" s="368"/>
      <c r="AM136" s="368"/>
      <c r="AN136" s="368"/>
      <c r="AO136" s="368"/>
      <c r="AP136" s="368"/>
      <c r="AQ136" s="368"/>
      <c r="AR136" s="368"/>
      <c r="AS136" s="368"/>
      <c r="AT136" s="368"/>
      <c r="AU136" s="368"/>
      <c r="AV136" s="368"/>
      <c r="AW136" s="368"/>
      <c r="AX136" s="368"/>
      <c r="AY136" s="368"/>
      <c r="AZ136" s="368"/>
      <c r="BA136" s="368"/>
      <c r="BB136" s="368"/>
      <c r="BC136" s="368"/>
      <c r="BD136" s="368"/>
      <c r="BE136" s="368"/>
      <c r="BF136" s="368"/>
      <c r="BG136" s="368"/>
      <c r="BH136" s="368"/>
      <c r="BI136" s="368"/>
      <c r="BJ136" s="368"/>
      <c r="BK136" s="368"/>
      <c r="BL136" s="368"/>
      <c r="BM136" s="368"/>
      <c r="BN136" s="368"/>
      <c r="BO136" s="368"/>
      <c r="BP136" s="368"/>
      <c r="BQ136" s="368"/>
      <c r="BR136" s="368"/>
      <c r="BS136" s="368"/>
      <c r="BT136" s="368"/>
      <c r="BU136" s="368"/>
      <c r="BV136" s="368"/>
      <c r="BW136" s="368"/>
      <c r="BX136" s="368"/>
      <c r="BY136" s="368"/>
      <c r="BZ136" s="368"/>
      <c r="CA136" s="368"/>
      <c r="CB136" s="368"/>
      <c r="CC136" s="368"/>
      <c r="CD136" s="368"/>
      <c r="CE136" s="368"/>
      <c r="CF136" s="368"/>
      <c r="CG136" s="368"/>
      <c r="CH136" s="368"/>
      <c r="CI136" s="368"/>
      <c r="CJ136" s="368"/>
      <c r="CK136" s="368"/>
      <c r="CL136" s="368"/>
      <c r="CM136" s="368"/>
      <c r="CN136" s="368"/>
      <c r="CO136" s="368"/>
      <c r="CP136" s="368"/>
      <c r="CQ136" s="368"/>
      <c r="CR136" s="368"/>
      <c r="CS136" s="368"/>
      <c r="CT136" s="368"/>
      <c r="CU136" s="368"/>
      <c r="CV136" s="368"/>
      <c r="CW136" s="368"/>
      <c r="CX136" s="368"/>
    </row>
    <row r="137" spans="1:102">
      <c r="A137" s="27">
        <v>11</v>
      </c>
      <c r="B137" s="225" t="s">
        <v>3564</v>
      </c>
      <c r="C137" s="138">
        <v>1995</v>
      </c>
      <c r="D137" s="138"/>
      <c r="E137" s="226" t="s">
        <v>28</v>
      </c>
      <c r="F137" s="55">
        <v>3</v>
      </c>
      <c r="G137" s="278">
        <v>1</v>
      </c>
      <c r="H137" s="214">
        <v>736.7</v>
      </c>
      <c r="I137" s="224">
        <v>664.5</v>
      </c>
      <c r="J137" s="214">
        <v>664.5</v>
      </c>
      <c r="K137" s="188">
        <v>30</v>
      </c>
      <c r="L137" s="189">
        <f>'Форма 2'!C141</f>
        <v>2444695.5</v>
      </c>
      <c r="M137" s="190">
        <v>0</v>
      </c>
      <c r="N137" s="190">
        <v>0</v>
      </c>
      <c r="O137" s="190">
        <v>0</v>
      </c>
      <c r="P137" s="189">
        <f t="shared" si="30"/>
        <v>2444695.5</v>
      </c>
      <c r="Q137" s="191">
        <f t="shared" si="31"/>
        <v>3679</v>
      </c>
      <c r="R137" s="191">
        <f t="shared" si="32"/>
        <v>3679</v>
      </c>
      <c r="S137" s="90" t="s">
        <v>33</v>
      </c>
      <c r="T137" s="138" t="s">
        <v>34</v>
      </c>
    </row>
    <row r="138" spans="1:102" s="7" customFormat="1">
      <c r="A138" s="27">
        <v>12</v>
      </c>
      <c r="B138" s="225" t="s">
        <v>3257</v>
      </c>
      <c r="C138" s="138">
        <v>1997</v>
      </c>
      <c r="D138" s="138"/>
      <c r="E138" s="226" t="s">
        <v>28</v>
      </c>
      <c r="F138" s="55">
        <v>3</v>
      </c>
      <c r="G138" s="138">
        <v>1</v>
      </c>
      <c r="H138" s="224">
        <v>709.8</v>
      </c>
      <c r="I138" s="224">
        <v>628.4</v>
      </c>
      <c r="J138" s="224">
        <v>628.4</v>
      </c>
      <c r="K138" s="224">
        <v>30</v>
      </c>
      <c r="L138" s="189">
        <f>'Форма 2'!C142</f>
        <v>4851405.0999999996</v>
      </c>
      <c r="M138" s="190">
        <v>0</v>
      </c>
      <c r="N138" s="190">
        <v>0</v>
      </c>
      <c r="O138" s="190">
        <v>0</v>
      </c>
      <c r="P138" s="189">
        <f t="shared" si="30"/>
        <v>4851405.0999999996</v>
      </c>
      <c r="Q138" s="191">
        <f t="shared" si="31"/>
        <v>7720.25</v>
      </c>
      <c r="R138" s="191">
        <f t="shared" si="32"/>
        <v>7720.25</v>
      </c>
      <c r="S138" s="90" t="s">
        <v>33</v>
      </c>
      <c r="T138" s="27" t="s">
        <v>34</v>
      </c>
      <c r="U138" s="9"/>
      <c r="V138" s="9"/>
      <c r="W138" s="368"/>
      <c r="X138" s="368"/>
      <c r="Y138" s="368"/>
      <c r="Z138" s="368"/>
      <c r="AA138" s="368"/>
      <c r="AB138" s="368"/>
      <c r="AC138" s="368"/>
      <c r="AD138" s="368"/>
      <c r="AE138" s="368"/>
      <c r="AF138" s="368"/>
      <c r="AG138" s="368"/>
      <c r="AH138" s="368"/>
      <c r="AI138" s="368"/>
      <c r="AJ138" s="368"/>
      <c r="AK138" s="368"/>
      <c r="AL138" s="368"/>
      <c r="AM138" s="368"/>
      <c r="AN138" s="368"/>
      <c r="AO138" s="368"/>
      <c r="AP138" s="368"/>
      <c r="AQ138" s="368"/>
      <c r="AR138" s="368"/>
      <c r="AS138" s="368"/>
      <c r="AT138" s="368"/>
      <c r="AU138" s="368"/>
      <c r="AV138" s="368"/>
      <c r="AW138" s="368"/>
      <c r="AX138" s="368"/>
      <c r="AY138" s="368"/>
      <c r="AZ138" s="368"/>
      <c r="BA138" s="368"/>
      <c r="BB138" s="368"/>
      <c r="BC138" s="368"/>
      <c r="BD138" s="368"/>
      <c r="BE138" s="368"/>
      <c r="BF138" s="368"/>
      <c r="BG138" s="368"/>
      <c r="BH138" s="368"/>
      <c r="BI138" s="368"/>
      <c r="BJ138" s="368"/>
      <c r="BK138" s="368"/>
      <c r="BL138" s="368"/>
      <c r="BM138" s="368"/>
      <c r="BN138" s="368"/>
      <c r="BO138" s="368"/>
      <c r="BP138" s="368"/>
      <c r="BQ138" s="368"/>
      <c r="BR138" s="368"/>
      <c r="BS138" s="368"/>
      <c r="BT138" s="368"/>
      <c r="BU138" s="368"/>
      <c r="BV138" s="368"/>
      <c r="BW138" s="368"/>
      <c r="BX138" s="368"/>
      <c r="BY138" s="368"/>
      <c r="BZ138" s="368"/>
      <c r="CA138" s="368"/>
      <c r="CB138" s="368"/>
      <c r="CC138" s="368"/>
      <c r="CD138" s="368"/>
      <c r="CE138" s="368"/>
      <c r="CF138" s="368"/>
      <c r="CG138" s="368"/>
      <c r="CH138" s="368"/>
      <c r="CI138" s="368"/>
      <c r="CJ138" s="368"/>
      <c r="CK138" s="368"/>
      <c r="CL138" s="368"/>
      <c r="CM138" s="368"/>
      <c r="CN138" s="368"/>
      <c r="CO138" s="368"/>
      <c r="CP138" s="368"/>
      <c r="CQ138" s="368"/>
      <c r="CR138" s="368"/>
      <c r="CS138" s="368"/>
      <c r="CT138" s="368"/>
      <c r="CU138" s="368"/>
      <c r="CV138" s="368"/>
      <c r="CW138" s="368"/>
      <c r="CX138" s="368"/>
    </row>
    <row r="139" spans="1:102">
      <c r="A139" s="27">
        <v>13</v>
      </c>
      <c r="B139" s="225" t="s">
        <v>3565</v>
      </c>
      <c r="C139" s="138">
        <v>1974</v>
      </c>
      <c r="D139" s="138"/>
      <c r="E139" s="226" t="s">
        <v>28</v>
      </c>
      <c r="F139" s="55">
        <v>2</v>
      </c>
      <c r="G139" s="138">
        <v>1</v>
      </c>
      <c r="H139" s="223">
        <v>1236</v>
      </c>
      <c r="I139" s="223">
        <v>962.4</v>
      </c>
      <c r="J139" s="223">
        <v>844.8</v>
      </c>
      <c r="K139" s="224">
        <v>132</v>
      </c>
      <c r="L139" s="189">
        <f>'Форма 2'!C143</f>
        <v>984044.37599999993</v>
      </c>
      <c r="M139" s="190">
        <v>0</v>
      </c>
      <c r="N139" s="190">
        <v>0</v>
      </c>
      <c r="O139" s="190">
        <v>0</v>
      </c>
      <c r="P139" s="189">
        <f t="shared" si="30"/>
        <v>984044.37599999993</v>
      </c>
      <c r="Q139" s="191">
        <f t="shared" si="31"/>
        <v>1022.49</v>
      </c>
      <c r="R139" s="191">
        <f t="shared" si="32"/>
        <v>1022.49</v>
      </c>
      <c r="S139" s="90" t="s">
        <v>33</v>
      </c>
      <c r="T139" s="138" t="s">
        <v>35</v>
      </c>
    </row>
    <row r="140" spans="1:102">
      <c r="A140" s="27">
        <v>14</v>
      </c>
      <c r="B140" s="225" t="s">
        <v>364</v>
      </c>
      <c r="C140" s="138">
        <v>1969</v>
      </c>
      <c r="D140" s="138"/>
      <c r="E140" s="226" t="s">
        <v>28</v>
      </c>
      <c r="F140" s="55">
        <v>2</v>
      </c>
      <c r="G140" s="138">
        <v>2</v>
      </c>
      <c r="H140" s="224">
        <v>509.4</v>
      </c>
      <c r="I140" s="224">
        <v>443.2</v>
      </c>
      <c r="J140" s="224">
        <v>320.3</v>
      </c>
      <c r="K140" s="224">
        <v>36</v>
      </c>
      <c r="L140" s="189">
        <f>'Форма 2'!C144</f>
        <v>246689.552</v>
      </c>
      <c r="M140" s="190">
        <v>0</v>
      </c>
      <c r="N140" s="190">
        <v>0</v>
      </c>
      <c r="O140" s="190">
        <v>0</v>
      </c>
      <c r="P140" s="189">
        <f t="shared" si="30"/>
        <v>246689.552</v>
      </c>
      <c r="Q140" s="191">
        <f t="shared" si="31"/>
        <v>556.61</v>
      </c>
      <c r="R140" s="191">
        <f t="shared" si="32"/>
        <v>556.61</v>
      </c>
      <c r="S140" s="90" t="s">
        <v>33</v>
      </c>
      <c r="T140" s="138" t="s">
        <v>34</v>
      </c>
    </row>
    <row r="141" spans="1:102">
      <c r="A141" s="160">
        <v>15</v>
      </c>
      <c r="B141" s="227" t="s">
        <v>2413</v>
      </c>
      <c r="C141" s="138">
        <v>1953</v>
      </c>
      <c r="D141" s="138"/>
      <c r="E141" s="226" t="s">
        <v>327</v>
      </c>
      <c r="F141" s="55">
        <v>2</v>
      </c>
      <c r="G141" s="138">
        <v>1</v>
      </c>
      <c r="H141" s="224">
        <v>273.10000000000002</v>
      </c>
      <c r="I141" s="224">
        <v>239.8</v>
      </c>
      <c r="J141" s="224">
        <v>185.8</v>
      </c>
      <c r="K141" s="224">
        <v>18</v>
      </c>
      <c r="L141" s="189">
        <f>'Форма 2'!C145</f>
        <v>311269.99200000003</v>
      </c>
      <c r="M141" s="190">
        <v>0</v>
      </c>
      <c r="N141" s="190">
        <v>0</v>
      </c>
      <c r="O141" s="190">
        <v>0</v>
      </c>
      <c r="P141" s="189">
        <f t="shared" si="30"/>
        <v>311269.99200000003</v>
      </c>
      <c r="Q141" s="191">
        <f t="shared" si="31"/>
        <v>1298.04</v>
      </c>
      <c r="R141" s="191">
        <f t="shared" si="32"/>
        <v>1298.04</v>
      </c>
      <c r="S141" s="90" t="s">
        <v>33</v>
      </c>
      <c r="T141" s="138" t="s">
        <v>34</v>
      </c>
    </row>
    <row r="142" spans="1:102" s="7" customFormat="1" ht="15.75">
      <c r="A142" s="162"/>
      <c r="B142" s="163" t="s">
        <v>4695</v>
      </c>
      <c r="C142" s="150"/>
      <c r="D142" s="65"/>
      <c r="E142" s="61"/>
      <c r="F142" s="73"/>
      <c r="G142" s="73"/>
      <c r="H142" s="51">
        <f t="shared" ref="H142:K142" si="43">SUM(H143:H168)</f>
        <v>82142.2</v>
      </c>
      <c r="I142" s="51">
        <f t="shared" si="43"/>
        <v>73185.999999999985</v>
      </c>
      <c r="J142" s="51">
        <f t="shared" si="43"/>
        <v>67004.299999999988</v>
      </c>
      <c r="K142" s="51">
        <f t="shared" si="43"/>
        <v>3272</v>
      </c>
      <c r="L142" s="51">
        <f>SUM(L143:L168)</f>
        <v>124072742.99700001</v>
      </c>
      <c r="M142" s="20"/>
      <c r="N142" s="20"/>
      <c r="O142" s="20"/>
      <c r="P142" s="51"/>
      <c r="Q142" s="128"/>
      <c r="R142" s="128"/>
      <c r="S142" s="20"/>
      <c r="T142" s="61"/>
      <c r="U142" s="9"/>
      <c r="V142" s="9"/>
      <c r="W142" s="368"/>
      <c r="X142" s="368"/>
      <c r="Y142" s="368"/>
      <c r="Z142" s="368"/>
      <c r="AA142" s="368"/>
      <c r="AB142" s="368"/>
      <c r="AC142" s="368"/>
      <c r="AD142" s="368"/>
      <c r="AE142" s="368"/>
      <c r="AF142" s="368"/>
      <c r="AG142" s="368"/>
      <c r="AH142" s="368"/>
      <c r="AI142" s="368"/>
      <c r="AJ142" s="368"/>
      <c r="AK142" s="368"/>
      <c r="AL142" s="368"/>
      <c r="AM142" s="368"/>
      <c r="AN142" s="368"/>
      <c r="AO142" s="368"/>
      <c r="AP142" s="368"/>
      <c r="AQ142" s="368"/>
      <c r="AR142" s="368"/>
      <c r="AS142" s="368"/>
      <c r="AT142" s="368"/>
      <c r="AU142" s="368"/>
      <c r="AV142" s="368"/>
      <c r="AW142" s="368"/>
      <c r="AX142" s="368"/>
      <c r="AY142" s="368"/>
      <c r="AZ142" s="368"/>
      <c r="BA142" s="368"/>
      <c r="BB142" s="368"/>
      <c r="BC142" s="368"/>
      <c r="BD142" s="368"/>
      <c r="BE142" s="368"/>
      <c r="BF142" s="368"/>
      <c r="BG142" s="368"/>
      <c r="BH142" s="368"/>
      <c r="BI142" s="368"/>
      <c r="BJ142" s="368"/>
      <c r="BK142" s="368"/>
      <c r="BL142" s="368"/>
      <c r="BM142" s="368"/>
      <c r="BN142" s="368"/>
      <c r="BO142" s="368"/>
      <c r="BP142" s="368"/>
      <c r="BQ142" s="368"/>
      <c r="BR142" s="368"/>
      <c r="BS142" s="368"/>
      <c r="BT142" s="368"/>
      <c r="BU142" s="368"/>
      <c r="BV142" s="368"/>
      <c r="BW142" s="368"/>
      <c r="BX142" s="368"/>
      <c r="BY142" s="368"/>
      <c r="BZ142" s="368"/>
      <c r="CA142" s="368"/>
      <c r="CB142" s="368"/>
      <c r="CC142" s="368"/>
      <c r="CD142" s="368"/>
      <c r="CE142" s="368"/>
      <c r="CF142" s="368"/>
      <c r="CG142" s="368"/>
      <c r="CH142" s="368"/>
      <c r="CI142" s="368"/>
      <c r="CJ142" s="368"/>
      <c r="CK142" s="368"/>
      <c r="CL142" s="368"/>
      <c r="CM142" s="368"/>
      <c r="CN142" s="368"/>
      <c r="CO142" s="368"/>
      <c r="CP142" s="368"/>
      <c r="CQ142" s="368"/>
      <c r="CR142" s="368"/>
      <c r="CS142" s="368"/>
      <c r="CT142" s="368"/>
      <c r="CU142" s="368"/>
      <c r="CV142" s="368"/>
      <c r="CW142" s="368"/>
      <c r="CX142" s="368"/>
    </row>
    <row r="143" spans="1:102" s="7" customFormat="1">
      <c r="A143" s="137">
        <v>1</v>
      </c>
      <c r="B143" s="208" t="s">
        <v>4157</v>
      </c>
      <c r="C143" s="55">
        <v>1958</v>
      </c>
      <c r="D143" s="12">
        <v>2011</v>
      </c>
      <c r="E143" s="90" t="s">
        <v>4293</v>
      </c>
      <c r="F143" s="55">
        <v>2</v>
      </c>
      <c r="G143" s="55">
        <v>1</v>
      </c>
      <c r="H143" s="190">
        <v>396.5</v>
      </c>
      <c r="I143" s="190">
        <v>396.5</v>
      </c>
      <c r="J143" s="190">
        <v>351.4</v>
      </c>
      <c r="K143" s="190">
        <v>20</v>
      </c>
      <c r="L143" s="189">
        <f>'Форма 2'!C147</f>
        <v>1458723.5</v>
      </c>
      <c r="M143" s="190">
        <v>0</v>
      </c>
      <c r="N143" s="190">
        <v>0</v>
      </c>
      <c r="O143" s="190">
        <v>0</v>
      </c>
      <c r="P143" s="189">
        <f t="shared" si="30"/>
        <v>1458723.5</v>
      </c>
      <c r="Q143" s="191">
        <f t="shared" si="31"/>
        <v>3679</v>
      </c>
      <c r="R143" s="191">
        <f t="shared" si="32"/>
        <v>3679</v>
      </c>
      <c r="S143" s="90" t="s">
        <v>33</v>
      </c>
      <c r="T143" s="55" t="s">
        <v>34</v>
      </c>
      <c r="U143" s="9"/>
      <c r="V143" s="9"/>
      <c r="W143" s="368"/>
      <c r="X143" s="368"/>
      <c r="Y143" s="368"/>
      <c r="Z143" s="368"/>
      <c r="AA143" s="368"/>
      <c r="AB143" s="368"/>
      <c r="AC143" s="368"/>
      <c r="AD143" s="368"/>
      <c r="AE143" s="368"/>
      <c r="AF143" s="368"/>
      <c r="AG143" s="368"/>
      <c r="AH143" s="368"/>
      <c r="AI143" s="368"/>
      <c r="AJ143" s="368"/>
      <c r="AK143" s="368"/>
      <c r="AL143" s="368"/>
      <c r="AM143" s="368"/>
      <c r="AN143" s="368"/>
      <c r="AO143" s="368"/>
      <c r="AP143" s="368"/>
      <c r="AQ143" s="368"/>
      <c r="AR143" s="368"/>
      <c r="AS143" s="368"/>
      <c r="AT143" s="368"/>
      <c r="AU143" s="368"/>
      <c r="AV143" s="368"/>
      <c r="AW143" s="368"/>
      <c r="AX143" s="368"/>
      <c r="AY143" s="368"/>
      <c r="AZ143" s="368"/>
      <c r="BA143" s="368"/>
      <c r="BB143" s="368"/>
      <c r="BC143" s="368"/>
      <c r="BD143" s="368"/>
      <c r="BE143" s="368"/>
      <c r="BF143" s="368"/>
      <c r="BG143" s="368"/>
      <c r="BH143" s="368"/>
      <c r="BI143" s="368"/>
      <c r="BJ143" s="368"/>
      <c r="BK143" s="368"/>
      <c r="BL143" s="368"/>
      <c r="BM143" s="368"/>
      <c r="BN143" s="368"/>
      <c r="BO143" s="368"/>
      <c r="BP143" s="368"/>
      <c r="BQ143" s="368"/>
      <c r="BR143" s="368"/>
      <c r="BS143" s="368"/>
      <c r="BT143" s="368"/>
      <c r="BU143" s="368"/>
      <c r="BV143" s="368"/>
      <c r="BW143" s="368"/>
      <c r="BX143" s="368"/>
      <c r="BY143" s="368"/>
      <c r="BZ143" s="368"/>
      <c r="CA143" s="368"/>
      <c r="CB143" s="368"/>
      <c r="CC143" s="368"/>
      <c r="CD143" s="368"/>
      <c r="CE143" s="368"/>
      <c r="CF143" s="368"/>
      <c r="CG143" s="368"/>
      <c r="CH143" s="368"/>
      <c r="CI143" s="368"/>
      <c r="CJ143" s="368"/>
      <c r="CK143" s="368"/>
      <c r="CL143" s="368"/>
      <c r="CM143" s="368"/>
      <c r="CN143" s="368"/>
      <c r="CO143" s="368"/>
      <c r="CP143" s="368"/>
      <c r="CQ143" s="368"/>
      <c r="CR143" s="368"/>
      <c r="CS143" s="368"/>
      <c r="CT143" s="368"/>
      <c r="CU143" s="368"/>
      <c r="CV143" s="368"/>
      <c r="CW143" s="368"/>
      <c r="CX143" s="368"/>
    </row>
    <row r="144" spans="1:102">
      <c r="A144" s="27">
        <v>2</v>
      </c>
      <c r="B144" s="109" t="s">
        <v>4158</v>
      </c>
      <c r="C144" s="55">
        <v>1959</v>
      </c>
      <c r="D144" s="12">
        <v>1959</v>
      </c>
      <c r="E144" s="90" t="s">
        <v>4293</v>
      </c>
      <c r="F144" s="55">
        <v>2</v>
      </c>
      <c r="G144" s="55">
        <v>1</v>
      </c>
      <c r="H144" s="190">
        <v>225</v>
      </c>
      <c r="I144" s="190">
        <v>207.3</v>
      </c>
      <c r="J144" s="190">
        <v>103.1</v>
      </c>
      <c r="K144" s="190">
        <v>17</v>
      </c>
      <c r="L144" s="189">
        <f>'Форма 2'!C148</f>
        <v>762656.70000000007</v>
      </c>
      <c r="M144" s="190">
        <v>0</v>
      </c>
      <c r="N144" s="190">
        <v>0</v>
      </c>
      <c r="O144" s="190">
        <v>0</v>
      </c>
      <c r="P144" s="189">
        <f t="shared" si="30"/>
        <v>762656.70000000007</v>
      </c>
      <c r="Q144" s="191">
        <f t="shared" si="31"/>
        <v>3679</v>
      </c>
      <c r="R144" s="191">
        <f t="shared" si="32"/>
        <v>3679</v>
      </c>
      <c r="S144" s="90" t="s">
        <v>33</v>
      </c>
      <c r="T144" s="55" t="s">
        <v>34</v>
      </c>
    </row>
    <row r="145" spans="1:102">
      <c r="A145" s="27">
        <v>3</v>
      </c>
      <c r="B145" s="109" t="s">
        <v>4159</v>
      </c>
      <c r="C145" s="55">
        <v>1977</v>
      </c>
      <c r="D145" s="12">
        <v>2010</v>
      </c>
      <c r="E145" s="90" t="s">
        <v>28</v>
      </c>
      <c r="F145" s="55">
        <v>5</v>
      </c>
      <c r="G145" s="55">
        <v>4</v>
      </c>
      <c r="H145" s="190">
        <v>3313.1</v>
      </c>
      <c r="I145" s="190">
        <v>3313.1</v>
      </c>
      <c r="J145" s="190">
        <v>3214.3</v>
      </c>
      <c r="K145" s="190">
        <v>169</v>
      </c>
      <c r="L145" s="189">
        <f>'Форма 2'!C149</f>
        <v>1077088.81</v>
      </c>
      <c r="M145" s="90">
        <v>0</v>
      </c>
      <c r="N145" s="90">
        <v>0</v>
      </c>
      <c r="O145" s="90">
        <v>0</v>
      </c>
      <c r="P145" s="189">
        <f t="shared" si="30"/>
        <v>1077088.81</v>
      </c>
      <c r="Q145" s="191">
        <f t="shared" si="31"/>
        <v>325.10000000000002</v>
      </c>
      <c r="R145" s="191">
        <f t="shared" si="32"/>
        <v>325.10000000000002</v>
      </c>
      <c r="S145" s="90" t="s">
        <v>33</v>
      </c>
      <c r="T145" s="55" t="s">
        <v>35</v>
      </c>
    </row>
    <row r="146" spans="1:102">
      <c r="A146" s="27">
        <v>4</v>
      </c>
      <c r="B146" s="109" t="s">
        <v>4160</v>
      </c>
      <c r="C146" s="55">
        <v>1986</v>
      </c>
      <c r="D146" s="12">
        <v>2010</v>
      </c>
      <c r="E146" s="90" t="s">
        <v>28</v>
      </c>
      <c r="F146" s="55">
        <v>5</v>
      </c>
      <c r="G146" s="55">
        <v>3</v>
      </c>
      <c r="H146" s="190">
        <v>3093.5</v>
      </c>
      <c r="I146" s="190">
        <v>3093.5</v>
      </c>
      <c r="J146" s="190">
        <v>2643.3</v>
      </c>
      <c r="K146" s="190">
        <v>156</v>
      </c>
      <c r="L146" s="189">
        <f>'Форма 2'!C150</f>
        <v>1005696.8500000001</v>
      </c>
      <c r="M146" s="90">
        <v>0</v>
      </c>
      <c r="N146" s="90">
        <v>0</v>
      </c>
      <c r="O146" s="90">
        <v>0</v>
      </c>
      <c r="P146" s="189">
        <f t="shared" si="30"/>
        <v>1005696.8500000001</v>
      </c>
      <c r="Q146" s="191">
        <f t="shared" si="31"/>
        <v>325.10000000000002</v>
      </c>
      <c r="R146" s="191">
        <f t="shared" si="32"/>
        <v>325.10000000000002</v>
      </c>
      <c r="S146" s="90" t="s">
        <v>33</v>
      </c>
      <c r="T146" s="55" t="s">
        <v>35</v>
      </c>
    </row>
    <row r="147" spans="1:102" s="7" customFormat="1">
      <c r="A147" s="27">
        <v>5</v>
      </c>
      <c r="B147" s="109" t="s">
        <v>4171</v>
      </c>
      <c r="C147" s="55">
        <v>1988</v>
      </c>
      <c r="D147" s="12">
        <v>2008</v>
      </c>
      <c r="E147" s="90" t="s">
        <v>28</v>
      </c>
      <c r="F147" s="55">
        <v>5</v>
      </c>
      <c r="G147" s="55">
        <v>1</v>
      </c>
      <c r="H147" s="190">
        <v>2583</v>
      </c>
      <c r="I147" s="190">
        <v>2204.3000000000002</v>
      </c>
      <c r="J147" s="190">
        <v>1748.5</v>
      </c>
      <c r="K147" s="190">
        <v>152</v>
      </c>
      <c r="L147" s="189">
        <f>'Форма 2'!C151</f>
        <v>1583480.9480000001</v>
      </c>
      <c r="M147" s="190">
        <v>0</v>
      </c>
      <c r="N147" s="190">
        <v>0</v>
      </c>
      <c r="O147" s="190">
        <v>0</v>
      </c>
      <c r="P147" s="189">
        <f t="shared" si="30"/>
        <v>1583480.9480000001</v>
      </c>
      <c r="Q147" s="191">
        <f t="shared" si="31"/>
        <v>718.36</v>
      </c>
      <c r="R147" s="191">
        <f t="shared" si="32"/>
        <v>718.36</v>
      </c>
      <c r="S147" s="90" t="s">
        <v>33</v>
      </c>
      <c r="T147" s="55" t="s">
        <v>35</v>
      </c>
      <c r="U147" s="9"/>
      <c r="V147" s="9"/>
      <c r="W147" s="368"/>
      <c r="X147" s="368"/>
      <c r="Y147" s="368"/>
      <c r="Z147" s="368"/>
      <c r="AA147" s="368"/>
      <c r="AB147" s="368"/>
      <c r="AC147" s="368"/>
      <c r="AD147" s="368"/>
      <c r="AE147" s="368"/>
      <c r="AF147" s="368"/>
      <c r="AG147" s="368"/>
      <c r="AH147" s="368"/>
      <c r="AI147" s="368"/>
      <c r="AJ147" s="368"/>
      <c r="AK147" s="368"/>
      <c r="AL147" s="368"/>
      <c r="AM147" s="368"/>
      <c r="AN147" s="368"/>
      <c r="AO147" s="368"/>
      <c r="AP147" s="368"/>
      <c r="AQ147" s="368"/>
      <c r="AR147" s="368"/>
      <c r="AS147" s="368"/>
      <c r="AT147" s="368"/>
      <c r="AU147" s="368"/>
      <c r="AV147" s="368"/>
      <c r="AW147" s="368"/>
      <c r="AX147" s="368"/>
      <c r="AY147" s="368"/>
      <c r="AZ147" s="368"/>
      <c r="BA147" s="368"/>
      <c r="BB147" s="368"/>
      <c r="BC147" s="368"/>
      <c r="BD147" s="368"/>
      <c r="BE147" s="368"/>
      <c r="BF147" s="368"/>
      <c r="BG147" s="368"/>
      <c r="BH147" s="368"/>
      <c r="BI147" s="368"/>
      <c r="BJ147" s="368"/>
      <c r="BK147" s="368"/>
      <c r="BL147" s="368"/>
      <c r="BM147" s="368"/>
      <c r="BN147" s="368"/>
      <c r="BO147" s="368"/>
      <c r="BP147" s="368"/>
      <c r="BQ147" s="368"/>
      <c r="BR147" s="368"/>
      <c r="BS147" s="368"/>
      <c r="BT147" s="368"/>
      <c r="BU147" s="368"/>
      <c r="BV147" s="368"/>
      <c r="BW147" s="368"/>
      <c r="BX147" s="368"/>
      <c r="BY147" s="368"/>
      <c r="BZ147" s="368"/>
      <c r="CA147" s="368"/>
      <c r="CB147" s="368"/>
      <c r="CC147" s="368"/>
      <c r="CD147" s="368"/>
      <c r="CE147" s="368"/>
      <c r="CF147" s="368"/>
      <c r="CG147" s="368"/>
      <c r="CH147" s="368"/>
      <c r="CI147" s="368"/>
      <c r="CJ147" s="368"/>
      <c r="CK147" s="368"/>
      <c r="CL147" s="368"/>
      <c r="CM147" s="368"/>
      <c r="CN147" s="368"/>
      <c r="CO147" s="368"/>
      <c r="CP147" s="368"/>
      <c r="CQ147" s="368"/>
      <c r="CR147" s="368"/>
      <c r="CS147" s="368"/>
      <c r="CT147" s="368"/>
      <c r="CU147" s="368"/>
      <c r="CV147" s="368"/>
      <c r="CW147" s="368"/>
      <c r="CX147" s="368"/>
    </row>
    <row r="148" spans="1:102" s="7" customFormat="1">
      <c r="A148" s="27">
        <v>6</v>
      </c>
      <c r="B148" s="109" t="s">
        <v>4172</v>
      </c>
      <c r="C148" s="55">
        <v>1903</v>
      </c>
      <c r="D148" s="12">
        <v>1903</v>
      </c>
      <c r="E148" s="90" t="s">
        <v>28</v>
      </c>
      <c r="F148" s="55">
        <v>2</v>
      </c>
      <c r="G148" s="55">
        <v>1</v>
      </c>
      <c r="H148" s="190">
        <v>331.1</v>
      </c>
      <c r="I148" s="190">
        <v>331.1</v>
      </c>
      <c r="J148" s="190">
        <v>331.1</v>
      </c>
      <c r="K148" s="190">
        <v>22</v>
      </c>
      <c r="L148" s="189">
        <f>'Форма 2'!C152</f>
        <v>1218116.9000000001</v>
      </c>
      <c r="M148" s="190">
        <v>0</v>
      </c>
      <c r="N148" s="190">
        <v>0</v>
      </c>
      <c r="O148" s="190">
        <v>0</v>
      </c>
      <c r="P148" s="189">
        <f t="shared" si="30"/>
        <v>1218116.9000000001</v>
      </c>
      <c r="Q148" s="191">
        <f t="shared" si="31"/>
        <v>3679</v>
      </c>
      <c r="R148" s="191">
        <f t="shared" si="32"/>
        <v>3679</v>
      </c>
      <c r="S148" s="90" t="s">
        <v>33</v>
      </c>
      <c r="T148" s="55" t="s">
        <v>34</v>
      </c>
      <c r="U148" s="9"/>
      <c r="V148" s="9"/>
      <c r="W148" s="368"/>
      <c r="X148" s="368"/>
      <c r="Y148" s="368"/>
      <c r="Z148" s="368"/>
      <c r="AA148" s="368"/>
      <c r="AB148" s="368"/>
      <c r="AC148" s="368"/>
      <c r="AD148" s="368"/>
      <c r="AE148" s="368"/>
      <c r="AF148" s="368"/>
      <c r="AG148" s="368"/>
      <c r="AH148" s="368"/>
      <c r="AI148" s="368"/>
      <c r="AJ148" s="368"/>
      <c r="AK148" s="368"/>
      <c r="AL148" s="368"/>
      <c r="AM148" s="368"/>
      <c r="AN148" s="368"/>
      <c r="AO148" s="368"/>
      <c r="AP148" s="368"/>
      <c r="AQ148" s="368"/>
      <c r="AR148" s="368"/>
      <c r="AS148" s="368"/>
      <c r="AT148" s="368"/>
      <c r="AU148" s="368"/>
      <c r="AV148" s="368"/>
      <c r="AW148" s="368"/>
      <c r="AX148" s="368"/>
      <c r="AY148" s="368"/>
      <c r="AZ148" s="368"/>
      <c r="BA148" s="368"/>
      <c r="BB148" s="368"/>
      <c r="BC148" s="368"/>
      <c r="BD148" s="368"/>
      <c r="BE148" s="368"/>
      <c r="BF148" s="368"/>
      <c r="BG148" s="368"/>
      <c r="BH148" s="368"/>
      <c r="BI148" s="368"/>
      <c r="BJ148" s="368"/>
      <c r="BK148" s="368"/>
      <c r="BL148" s="368"/>
      <c r="BM148" s="368"/>
      <c r="BN148" s="368"/>
      <c r="BO148" s="368"/>
      <c r="BP148" s="368"/>
      <c r="BQ148" s="368"/>
      <c r="BR148" s="368"/>
      <c r="BS148" s="368"/>
      <c r="BT148" s="368"/>
      <c r="BU148" s="368"/>
      <c r="BV148" s="368"/>
      <c r="BW148" s="368"/>
      <c r="BX148" s="368"/>
      <c r="BY148" s="368"/>
      <c r="BZ148" s="368"/>
      <c r="CA148" s="368"/>
      <c r="CB148" s="368"/>
      <c r="CC148" s="368"/>
      <c r="CD148" s="368"/>
      <c r="CE148" s="368"/>
      <c r="CF148" s="368"/>
      <c r="CG148" s="368"/>
      <c r="CH148" s="368"/>
      <c r="CI148" s="368"/>
      <c r="CJ148" s="368"/>
      <c r="CK148" s="368"/>
      <c r="CL148" s="368"/>
      <c r="CM148" s="368"/>
      <c r="CN148" s="368"/>
      <c r="CO148" s="368"/>
      <c r="CP148" s="368"/>
      <c r="CQ148" s="368"/>
      <c r="CR148" s="368"/>
      <c r="CS148" s="368"/>
      <c r="CT148" s="368"/>
      <c r="CU148" s="368"/>
      <c r="CV148" s="368"/>
      <c r="CW148" s="368"/>
      <c r="CX148" s="368"/>
    </row>
    <row r="149" spans="1:102">
      <c r="A149" s="27">
        <v>7</v>
      </c>
      <c r="B149" s="109" t="s">
        <v>4173</v>
      </c>
      <c r="C149" s="55">
        <v>1778</v>
      </c>
      <c r="D149" s="12">
        <v>1778</v>
      </c>
      <c r="E149" s="90" t="s">
        <v>28</v>
      </c>
      <c r="F149" s="55">
        <v>1</v>
      </c>
      <c r="G149" s="55">
        <v>1</v>
      </c>
      <c r="H149" s="190">
        <v>207.5</v>
      </c>
      <c r="I149" s="190">
        <v>207.5</v>
      </c>
      <c r="J149" s="190">
        <v>207.5</v>
      </c>
      <c r="K149" s="190">
        <v>15</v>
      </c>
      <c r="L149" s="189">
        <f>'Форма 2'!C153</f>
        <v>269343.3</v>
      </c>
      <c r="M149" s="190">
        <v>0</v>
      </c>
      <c r="N149" s="190">
        <v>0</v>
      </c>
      <c r="O149" s="190">
        <v>0</v>
      </c>
      <c r="P149" s="189">
        <f t="shared" si="30"/>
        <v>269343.3</v>
      </c>
      <c r="Q149" s="191">
        <f t="shared" si="31"/>
        <v>1298.04</v>
      </c>
      <c r="R149" s="191">
        <f t="shared" si="32"/>
        <v>1298.04</v>
      </c>
      <c r="S149" s="90" t="s">
        <v>33</v>
      </c>
      <c r="T149" s="55" t="s">
        <v>34</v>
      </c>
    </row>
    <row r="150" spans="1:102">
      <c r="A150" s="27">
        <v>8</v>
      </c>
      <c r="B150" s="109" t="s">
        <v>4177</v>
      </c>
      <c r="C150" s="55">
        <v>1997</v>
      </c>
      <c r="D150" s="12">
        <v>1997</v>
      </c>
      <c r="E150" s="90" t="s">
        <v>28</v>
      </c>
      <c r="F150" s="55">
        <v>4</v>
      </c>
      <c r="G150" s="55">
        <v>3</v>
      </c>
      <c r="H150" s="190">
        <v>2746.28</v>
      </c>
      <c r="I150" s="190">
        <v>1638</v>
      </c>
      <c r="J150" s="190">
        <v>1638</v>
      </c>
      <c r="K150" s="190">
        <v>85</v>
      </c>
      <c r="L150" s="189">
        <f>'Форма 2'!C154</f>
        <v>1336788.18</v>
      </c>
      <c r="M150" s="190">
        <v>0</v>
      </c>
      <c r="N150" s="190">
        <v>0</v>
      </c>
      <c r="O150" s="190">
        <v>0</v>
      </c>
      <c r="P150" s="189">
        <f t="shared" si="30"/>
        <v>1336788.18</v>
      </c>
      <c r="Q150" s="191">
        <f t="shared" si="31"/>
        <v>816.11</v>
      </c>
      <c r="R150" s="191">
        <f t="shared" si="32"/>
        <v>816.11</v>
      </c>
      <c r="S150" s="90" t="s">
        <v>33</v>
      </c>
      <c r="T150" s="55" t="s">
        <v>34</v>
      </c>
    </row>
    <row r="151" spans="1:102" s="7" customFormat="1">
      <c r="A151" s="27">
        <v>9</v>
      </c>
      <c r="B151" s="109" t="s">
        <v>4175</v>
      </c>
      <c r="C151" s="55">
        <v>1966</v>
      </c>
      <c r="D151" s="12">
        <v>1966</v>
      </c>
      <c r="E151" s="90" t="s">
        <v>327</v>
      </c>
      <c r="F151" s="55">
        <v>2</v>
      </c>
      <c r="G151" s="55">
        <v>1</v>
      </c>
      <c r="H151" s="190">
        <v>343.5</v>
      </c>
      <c r="I151" s="190">
        <v>343.5</v>
      </c>
      <c r="J151" s="190">
        <v>306.3</v>
      </c>
      <c r="K151" s="190">
        <v>18</v>
      </c>
      <c r="L151" s="189">
        <f>'Форма 2'!C155</f>
        <v>1263736.5</v>
      </c>
      <c r="M151" s="190">
        <v>0</v>
      </c>
      <c r="N151" s="190">
        <v>0</v>
      </c>
      <c r="O151" s="190">
        <v>0</v>
      </c>
      <c r="P151" s="189">
        <f t="shared" si="30"/>
        <v>1263736.5</v>
      </c>
      <c r="Q151" s="191">
        <f t="shared" si="31"/>
        <v>3679</v>
      </c>
      <c r="R151" s="191">
        <f t="shared" si="32"/>
        <v>3679</v>
      </c>
      <c r="S151" s="90" t="s">
        <v>33</v>
      </c>
      <c r="T151" s="55" t="s">
        <v>34</v>
      </c>
      <c r="U151" s="9"/>
      <c r="V151" s="9"/>
      <c r="W151" s="368"/>
      <c r="X151" s="368"/>
      <c r="Y151" s="368"/>
      <c r="Z151" s="368"/>
      <c r="AA151" s="368"/>
      <c r="AB151" s="368"/>
      <c r="AC151" s="368"/>
      <c r="AD151" s="368"/>
      <c r="AE151" s="368"/>
      <c r="AF151" s="368"/>
      <c r="AG151" s="368"/>
      <c r="AH151" s="368"/>
      <c r="AI151" s="368"/>
      <c r="AJ151" s="368"/>
      <c r="AK151" s="368"/>
      <c r="AL151" s="368"/>
      <c r="AM151" s="368"/>
      <c r="AN151" s="368"/>
      <c r="AO151" s="368"/>
      <c r="AP151" s="368"/>
      <c r="AQ151" s="368"/>
      <c r="AR151" s="368"/>
      <c r="AS151" s="368"/>
      <c r="AT151" s="368"/>
      <c r="AU151" s="368"/>
      <c r="AV151" s="368"/>
      <c r="AW151" s="368"/>
      <c r="AX151" s="368"/>
      <c r="AY151" s="368"/>
      <c r="AZ151" s="368"/>
      <c r="BA151" s="368"/>
      <c r="BB151" s="368"/>
      <c r="BC151" s="368"/>
      <c r="BD151" s="368"/>
      <c r="BE151" s="368"/>
      <c r="BF151" s="368"/>
      <c r="BG151" s="368"/>
      <c r="BH151" s="368"/>
      <c r="BI151" s="368"/>
      <c r="BJ151" s="368"/>
      <c r="BK151" s="368"/>
      <c r="BL151" s="368"/>
      <c r="BM151" s="368"/>
      <c r="BN151" s="368"/>
      <c r="BO151" s="368"/>
      <c r="BP151" s="368"/>
      <c r="BQ151" s="368"/>
      <c r="BR151" s="368"/>
      <c r="BS151" s="368"/>
      <c r="BT151" s="368"/>
      <c r="BU151" s="368"/>
      <c r="BV151" s="368"/>
      <c r="BW151" s="368"/>
      <c r="BX151" s="368"/>
      <c r="BY151" s="368"/>
      <c r="BZ151" s="368"/>
      <c r="CA151" s="368"/>
      <c r="CB151" s="368"/>
      <c r="CC151" s="368"/>
      <c r="CD151" s="368"/>
      <c r="CE151" s="368"/>
      <c r="CF151" s="368"/>
      <c r="CG151" s="368"/>
      <c r="CH151" s="368"/>
      <c r="CI151" s="368"/>
      <c r="CJ151" s="368"/>
      <c r="CK151" s="368"/>
      <c r="CL151" s="368"/>
      <c r="CM151" s="368"/>
      <c r="CN151" s="368"/>
      <c r="CO151" s="368"/>
      <c r="CP151" s="368"/>
      <c r="CQ151" s="368"/>
      <c r="CR151" s="368"/>
      <c r="CS151" s="368"/>
      <c r="CT151" s="368"/>
      <c r="CU151" s="368"/>
      <c r="CV151" s="368"/>
      <c r="CW151" s="368"/>
      <c r="CX151" s="368"/>
    </row>
    <row r="152" spans="1:102">
      <c r="A152" s="27">
        <v>10</v>
      </c>
      <c r="B152" s="109" t="s">
        <v>4178</v>
      </c>
      <c r="C152" s="55">
        <v>1993</v>
      </c>
      <c r="D152" s="12">
        <v>1993</v>
      </c>
      <c r="E152" s="90" t="s">
        <v>28</v>
      </c>
      <c r="F152" s="55">
        <v>3</v>
      </c>
      <c r="G152" s="55">
        <v>3</v>
      </c>
      <c r="H152" s="190">
        <v>1924.2</v>
      </c>
      <c r="I152" s="190">
        <v>1708.6</v>
      </c>
      <c r="J152" s="190">
        <v>1708.6</v>
      </c>
      <c r="K152" s="190">
        <v>85</v>
      </c>
      <c r="L152" s="189">
        <f>'Форма 2'!C156</f>
        <v>1813473.868</v>
      </c>
      <c r="M152" s="190">
        <v>0</v>
      </c>
      <c r="N152" s="190">
        <v>0</v>
      </c>
      <c r="O152" s="190">
        <v>0</v>
      </c>
      <c r="P152" s="189">
        <f t="shared" si="30"/>
        <v>1813473.868</v>
      </c>
      <c r="Q152" s="191">
        <f t="shared" si="31"/>
        <v>1061.3800000000001</v>
      </c>
      <c r="R152" s="191">
        <f t="shared" si="32"/>
        <v>1061.3800000000001</v>
      </c>
      <c r="S152" s="90" t="s">
        <v>33</v>
      </c>
      <c r="T152" s="55" t="s">
        <v>35</v>
      </c>
    </row>
    <row r="153" spans="1:102">
      <c r="A153" s="27">
        <v>11</v>
      </c>
      <c r="B153" s="109" t="s">
        <v>4179</v>
      </c>
      <c r="C153" s="55">
        <v>1961</v>
      </c>
      <c r="D153" s="12">
        <v>1961</v>
      </c>
      <c r="E153" s="90" t="s">
        <v>28</v>
      </c>
      <c r="F153" s="55">
        <v>4</v>
      </c>
      <c r="G153" s="55">
        <v>3</v>
      </c>
      <c r="H153" s="190">
        <v>2079.5</v>
      </c>
      <c r="I153" s="190">
        <v>2079.5</v>
      </c>
      <c r="J153" s="190">
        <v>2037</v>
      </c>
      <c r="K153" s="190">
        <v>120</v>
      </c>
      <c r="L153" s="189">
        <f>'Форма 2'!C157</f>
        <v>3567610.9949999996</v>
      </c>
      <c r="M153" s="190">
        <v>0</v>
      </c>
      <c r="N153" s="190">
        <v>0</v>
      </c>
      <c r="O153" s="190">
        <v>0</v>
      </c>
      <c r="P153" s="189">
        <f t="shared" si="30"/>
        <v>3567610.9949999996</v>
      </c>
      <c r="Q153" s="191">
        <f t="shared" si="31"/>
        <v>1715.61</v>
      </c>
      <c r="R153" s="191">
        <f t="shared" si="32"/>
        <v>1715.61</v>
      </c>
      <c r="S153" s="90" t="s">
        <v>33</v>
      </c>
      <c r="T153" s="55" t="s">
        <v>34</v>
      </c>
    </row>
    <row r="154" spans="1:102">
      <c r="A154" s="27">
        <v>12</v>
      </c>
      <c r="B154" s="109" t="s">
        <v>4180</v>
      </c>
      <c r="C154" s="55">
        <v>1978</v>
      </c>
      <c r="D154" s="12">
        <v>2009</v>
      </c>
      <c r="E154" s="90" t="s">
        <v>28</v>
      </c>
      <c r="F154" s="55">
        <v>5</v>
      </c>
      <c r="G154" s="55">
        <v>4</v>
      </c>
      <c r="H154" s="190">
        <v>3153.7</v>
      </c>
      <c r="I154" s="190">
        <v>3153.7</v>
      </c>
      <c r="J154" s="190">
        <v>3153.7</v>
      </c>
      <c r="K154" s="190">
        <v>153</v>
      </c>
      <c r="L154" s="189">
        <f>'Форма 2'!C158</f>
        <v>1240224.0619999999</v>
      </c>
      <c r="M154" s="190">
        <v>0</v>
      </c>
      <c r="N154" s="190">
        <v>0</v>
      </c>
      <c r="O154" s="190">
        <v>0</v>
      </c>
      <c r="P154" s="189">
        <f t="shared" si="30"/>
        <v>1240224.0619999999</v>
      </c>
      <c r="Q154" s="191">
        <f t="shared" si="31"/>
        <v>393.26</v>
      </c>
      <c r="R154" s="191">
        <f t="shared" si="32"/>
        <v>393.26</v>
      </c>
      <c r="S154" s="90" t="s">
        <v>33</v>
      </c>
      <c r="T154" s="55" t="s">
        <v>35</v>
      </c>
    </row>
    <row r="155" spans="1:102">
      <c r="A155" s="27">
        <v>13</v>
      </c>
      <c r="B155" s="109" t="s">
        <v>4190</v>
      </c>
      <c r="C155" s="55">
        <v>1978</v>
      </c>
      <c r="D155" s="12">
        <v>1978</v>
      </c>
      <c r="E155" s="90" t="s">
        <v>28</v>
      </c>
      <c r="F155" s="55">
        <v>5</v>
      </c>
      <c r="G155" s="55">
        <v>4</v>
      </c>
      <c r="H155" s="190">
        <v>4085</v>
      </c>
      <c r="I155" s="190">
        <v>3038.2</v>
      </c>
      <c r="J155" s="190">
        <v>2931.3</v>
      </c>
      <c r="K155" s="190">
        <v>153</v>
      </c>
      <c r="L155" s="189">
        <f>'Форма 2'!C159</f>
        <v>1383322.8419999999</v>
      </c>
      <c r="M155" s="190">
        <v>0</v>
      </c>
      <c r="N155" s="190">
        <v>0</v>
      </c>
      <c r="O155" s="190">
        <v>0</v>
      </c>
      <c r="P155" s="189">
        <f t="shared" si="30"/>
        <v>1383322.8419999999</v>
      </c>
      <c r="Q155" s="191">
        <f t="shared" si="31"/>
        <v>455.31</v>
      </c>
      <c r="R155" s="191">
        <f t="shared" si="32"/>
        <v>455.31</v>
      </c>
      <c r="S155" s="90" t="s">
        <v>33</v>
      </c>
      <c r="T155" s="55" t="s">
        <v>35</v>
      </c>
    </row>
    <row r="156" spans="1:102">
      <c r="A156" s="27">
        <v>14</v>
      </c>
      <c r="B156" s="109" t="s">
        <v>4191</v>
      </c>
      <c r="C156" s="55">
        <v>1984</v>
      </c>
      <c r="D156" s="12">
        <v>1984</v>
      </c>
      <c r="E156" s="90" t="s">
        <v>28</v>
      </c>
      <c r="F156" s="55">
        <v>5</v>
      </c>
      <c r="G156" s="55">
        <v>4</v>
      </c>
      <c r="H156" s="190">
        <v>3075.1</v>
      </c>
      <c r="I156" s="190">
        <v>2689.6</v>
      </c>
      <c r="J156" s="190">
        <v>2689.6</v>
      </c>
      <c r="K156" s="190">
        <v>162</v>
      </c>
      <c r="L156" s="189">
        <f>'Форма 2'!C160</f>
        <v>15027177.24</v>
      </c>
      <c r="M156" s="190">
        <v>0</v>
      </c>
      <c r="N156" s="190">
        <v>0</v>
      </c>
      <c r="O156" s="190">
        <v>0</v>
      </c>
      <c r="P156" s="189">
        <f t="shared" si="30"/>
        <v>15027177.24</v>
      </c>
      <c r="Q156" s="191">
        <f t="shared" si="31"/>
        <v>5587.1420434265319</v>
      </c>
      <c r="R156" s="191">
        <f t="shared" si="32"/>
        <v>5587.1420434265319</v>
      </c>
      <c r="S156" s="90" t="s">
        <v>33</v>
      </c>
      <c r="T156" s="55" t="s">
        <v>35</v>
      </c>
    </row>
    <row r="157" spans="1:102">
      <c r="A157" s="27">
        <v>15</v>
      </c>
      <c r="B157" s="109" t="s">
        <v>4192</v>
      </c>
      <c r="C157" s="55">
        <v>1973</v>
      </c>
      <c r="D157" s="12">
        <v>1973</v>
      </c>
      <c r="E157" s="90" t="s">
        <v>28</v>
      </c>
      <c r="F157" s="55">
        <v>2</v>
      </c>
      <c r="G157" s="55">
        <v>2</v>
      </c>
      <c r="H157" s="190">
        <v>713.9</v>
      </c>
      <c r="I157" s="190">
        <v>470.3</v>
      </c>
      <c r="J157" s="190">
        <v>470.3</v>
      </c>
      <c r="K157" s="190">
        <v>55</v>
      </c>
      <c r="L157" s="189">
        <f>'Форма 2'!C161</f>
        <v>303193.00399999996</v>
      </c>
      <c r="M157" s="190">
        <v>0</v>
      </c>
      <c r="N157" s="190">
        <v>0</v>
      </c>
      <c r="O157" s="190">
        <v>0</v>
      </c>
      <c r="P157" s="189">
        <f t="shared" si="30"/>
        <v>303193.00399999996</v>
      </c>
      <c r="Q157" s="191">
        <f t="shared" si="31"/>
        <v>644.67999999999995</v>
      </c>
      <c r="R157" s="191">
        <f t="shared" si="32"/>
        <v>644.67999999999995</v>
      </c>
      <c r="S157" s="90" t="s">
        <v>33</v>
      </c>
      <c r="T157" s="55" t="s">
        <v>34</v>
      </c>
    </row>
    <row r="158" spans="1:102">
      <c r="A158" s="27">
        <v>16</v>
      </c>
      <c r="B158" s="109" t="s">
        <v>4193</v>
      </c>
      <c r="C158" s="55">
        <v>1990</v>
      </c>
      <c r="D158" s="12">
        <v>2009</v>
      </c>
      <c r="E158" s="90" t="s">
        <v>28</v>
      </c>
      <c r="F158" s="55">
        <v>5</v>
      </c>
      <c r="G158" s="55">
        <v>10</v>
      </c>
      <c r="H158" s="190">
        <v>7003.3</v>
      </c>
      <c r="I158" s="190">
        <v>7003.3</v>
      </c>
      <c r="J158" s="190">
        <v>7003.3</v>
      </c>
      <c r="K158" s="190">
        <v>317</v>
      </c>
      <c r="L158" s="189">
        <f>'Форма 2'!C162</f>
        <v>9782909.7699999996</v>
      </c>
      <c r="M158" s="190">
        <v>0</v>
      </c>
      <c r="N158" s="190">
        <v>0</v>
      </c>
      <c r="O158" s="190">
        <v>0</v>
      </c>
      <c r="P158" s="189">
        <f t="shared" si="30"/>
        <v>9782909.7699999996</v>
      </c>
      <c r="Q158" s="191">
        <f t="shared" si="31"/>
        <v>1396.8999999999999</v>
      </c>
      <c r="R158" s="191">
        <f t="shared" si="32"/>
        <v>1396.8999999999999</v>
      </c>
      <c r="S158" s="90" t="s">
        <v>33</v>
      </c>
      <c r="T158" s="55" t="s">
        <v>35</v>
      </c>
    </row>
    <row r="159" spans="1:102" s="7" customFormat="1">
      <c r="A159" s="27">
        <v>17</v>
      </c>
      <c r="B159" s="109" t="s">
        <v>4194</v>
      </c>
      <c r="C159" s="55">
        <v>1989</v>
      </c>
      <c r="D159" s="12">
        <v>2009</v>
      </c>
      <c r="E159" s="90" t="s">
        <v>28</v>
      </c>
      <c r="F159" s="55">
        <v>5</v>
      </c>
      <c r="G159" s="55">
        <v>7</v>
      </c>
      <c r="H159" s="190">
        <v>5599.1</v>
      </c>
      <c r="I159" s="190">
        <v>5043.1000000000004</v>
      </c>
      <c r="J159" s="190">
        <v>5043.1000000000004</v>
      </c>
      <c r="K159" s="190">
        <v>237</v>
      </c>
      <c r="L159" s="189">
        <f>'Форма 2'!C163</f>
        <v>5537095.4670000002</v>
      </c>
      <c r="M159" s="190">
        <v>0</v>
      </c>
      <c r="N159" s="190">
        <v>0</v>
      </c>
      <c r="O159" s="190">
        <v>0</v>
      </c>
      <c r="P159" s="189">
        <f t="shared" si="30"/>
        <v>5537095.4670000002</v>
      </c>
      <c r="Q159" s="191">
        <f t="shared" si="31"/>
        <v>1097.9547236818623</v>
      </c>
      <c r="R159" s="191">
        <f t="shared" si="32"/>
        <v>1097.9547236818623</v>
      </c>
      <c r="S159" s="90" t="s">
        <v>33</v>
      </c>
      <c r="T159" s="55" t="s">
        <v>35</v>
      </c>
      <c r="U159" s="9"/>
      <c r="V159" s="9"/>
      <c r="W159" s="368"/>
      <c r="X159" s="368"/>
      <c r="Y159" s="368"/>
      <c r="Z159" s="368"/>
      <c r="AA159" s="368"/>
      <c r="AB159" s="368"/>
      <c r="AC159" s="368"/>
      <c r="AD159" s="368"/>
      <c r="AE159" s="368"/>
      <c r="AF159" s="368"/>
      <c r="AG159" s="368"/>
      <c r="AH159" s="368"/>
      <c r="AI159" s="368"/>
      <c r="AJ159" s="368"/>
      <c r="AK159" s="368"/>
      <c r="AL159" s="368"/>
      <c r="AM159" s="368"/>
      <c r="AN159" s="368"/>
      <c r="AO159" s="368"/>
      <c r="AP159" s="368"/>
      <c r="AQ159" s="368"/>
      <c r="AR159" s="368"/>
      <c r="AS159" s="368"/>
      <c r="AT159" s="368"/>
      <c r="AU159" s="368"/>
      <c r="AV159" s="368"/>
      <c r="AW159" s="368"/>
      <c r="AX159" s="368"/>
      <c r="AY159" s="368"/>
      <c r="AZ159" s="368"/>
      <c r="BA159" s="368"/>
      <c r="BB159" s="368"/>
      <c r="BC159" s="368"/>
      <c r="BD159" s="368"/>
      <c r="BE159" s="368"/>
      <c r="BF159" s="368"/>
      <c r="BG159" s="368"/>
      <c r="BH159" s="368"/>
      <c r="BI159" s="368"/>
      <c r="BJ159" s="368"/>
      <c r="BK159" s="368"/>
      <c r="BL159" s="368"/>
      <c r="BM159" s="368"/>
      <c r="BN159" s="368"/>
      <c r="BO159" s="368"/>
      <c r="BP159" s="368"/>
      <c r="BQ159" s="368"/>
      <c r="BR159" s="368"/>
      <c r="BS159" s="368"/>
      <c r="BT159" s="368"/>
      <c r="BU159" s="368"/>
      <c r="BV159" s="368"/>
      <c r="BW159" s="368"/>
      <c r="BX159" s="368"/>
      <c r="BY159" s="368"/>
      <c r="BZ159" s="368"/>
      <c r="CA159" s="368"/>
      <c r="CB159" s="368"/>
      <c r="CC159" s="368"/>
      <c r="CD159" s="368"/>
      <c r="CE159" s="368"/>
      <c r="CF159" s="368"/>
      <c r="CG159" s="368"/>
      <c r="CH159" s="368"/>
      <c r="CI159" s="368"/>
      <c r="CJ159" s="368"/>
      <c r="CK159" s="368"/>
      <c r="CL159" s="368"/>
      <c r="CM159" s="368"/>
      <c r="CN159" s="368"/>
      <c r="CO159" s="368"/>
      <c r="CP159" s="368"/>
      <c r="CQ159" s="368"/>
      <c r="CR159" s="368"/>
      <c r="CS159" s="368"/>
      <c r="CT159" s="368"/>
      <c r="CU159" s="368"/>
      <c r="CV159" s="368"/>
      <c r="CW159" s="368"/>
      <c r="CX159" s="368"/>
    </row>
    <row r="160" spans="1:102" ht="15" customHeight="1">
      <c r="A160" s="27">
        <v>18</v>
      </c>
      <c r="B160" s="109" t="s">
        <v>4195</v>
      </c>
      <c r="C160" s="55">
        <v>1992</v>
      </c>
      <c r="D160" s="12">
        <v>1992</v>
      </c>
      <c r="E160" s="90" t="s">
        <v>28</v>
      </c>
      <c r="F160" s="55">
        <v>5</v>
      </c>
      <c r="G160" s="55">
        <v>5</v>
      </c>
      <c r="H160" s="190">
        <v>3997.9</v>
      </c>
      <c r="I160" s="190">
        <v>3622.9</v>
      </c>
      <c r="J160" s="190">
        <v>3491.9</v>
      </c>
      <c r="K160" s="190">
        <v>189</v>
      </c>
      <c r="L160" s="189">
        <f>'Форма 2'!C164</f>
        <v>7287463.3499999996</v>
      </c>
      <c r="M160" s="190">
        <v>0</v>
      </c>
      <c r="N160" s="190">
        <v>0</v>
      </c>
      <c r="O160" s="190">
        <v>0</v>
      </c>
      <c r="P160" s="189">
        <f t="shared" si="30"/>
        <v>7287463.3499999996</v>
      </c>
      <c r="Q160" s="191">
        <f t="shared" si="31"/>
        <v>2011.4999999999998</v>
      </c>
      <c r="R160" s="191">
        <f t="shared" si="32"/>
        <v>2011.4999999999998</v>
      </c>
      <c r="S160" s="90" t="s">
        <v>33</v>
      </c>
      <c r="T160" s="55" t="s">
        <v>35</v>
      </c>
    </row>
    <row r="161" spans="1:102" s="7" customFormat="1">
      <c r="A161" s="27">
        <v>19</v>
      </c>
      <c r="B161" s="109" t="s">
        <v>4196</v>
      </c>
      <c r="C161" s="55">
        <v>1992</v>
      </c>
      <c r="D161" s="12">
        <v>1992</v>
      </c>
      <c r="E161" s="90" t="s">
        <v>30</v>
      </c>
      <c r="F161" s="55">
        <v>5</v>
      </c>
      <c r="G161" s="55">
        <v>4</v>
      </c>
      <c r="H161" s="190">
        <v>2614</v>
      </c>
      <c r="I161" s="190">
        <v>2614</v>
      </c>
      <c r="J161" s="190">
        <v>2430.1</v>
      </c>
      <c r="K161" s="190">
        <v>111</v>
      </c>
      <c r="L161" s="189">
        <f>'Форма 2'!C165</f>
        <v>17424009.100000001</v>
      </c>
      <c r="M161" s="190">
        <v>0</v>
      </c>
      <c r="N161" s="190">
        <v>0</v>
      </c>
      <c r="O161" s="190">
        <v>0</v>
      </c>
      <c r="P161" s="189">
        <f t="shared" si="30"/>
        <v>17424009.100000001</v>
      </c>
      <c r="Q161" s="191">
        <f t="shared" si="31"/>
        <v>6665.6500000000005</v>
      </c>
      <c r="R161" s="191">
        <f t="shared" si="32"/>
        <v>6665.6500000000005</v>
      </c>
      <c r="S161" s="90" t="s">
        <v>33</v>
      </c>
      <c r="T161" s="55" t="s">
        <v>35</v>
      </c>
      <c r="U161" s="9"/>
      <c r="V161" s="9"/>
      <c r="W161" s="368"/>
      <c r="X161" s="368"/>
      <c r="Y161" s="368"/>
      <c r="Z161" s="368"/>
      <c r="AA161" s="368"/>
      <c r="AB161" s="368"/>
      <c r="AC161" s="368"/>
      <c r="AD161" s="368"/>
      <c r="AE161" s="368"/>
      <c r="AF161" s="368"/>
      <c r="AG161" s="368"/>
      <c r="AH161" s="368"/>
      <c r="AI161" s="368"/>
      <c r="AJ161" s="368"/>
      <c r="AK161" s="368"/>
      <c r="AL161" s="368"/>
      <c r="AM161" s="368"/>
      <c r="AN161" s="368"/>
      <c r="AO161" s="368"/>
      <c r="AP161" s="368"/>
      <c r="AQ161" s="368"/>
      <c r="AR161" s="368"/>
      <c r="AS161" s="368"/>
      <c r="AT161" s="368"/>
      <c r="AU161" s="368"/>
      <c r="AV161" s="368"/>
      <c r="AW161" s="368"/>
      <c r="AX161" s="368"/>
      <c r="AY161" s="368"/>
      <c r="AZ161" s="368"/>
      <c r="BA161" s="368"/>
      <c r="BB161" s="368"/>
      <c r="BC161" s="368"/>
      <c r="BD161" s="368"/>
      <c r="BE161" s="368"/>
      <c r="BF161" s="368"/>
      <c r="BG161" s="368"/>
      <c r="BH161" s="368"/>
      <c r="BI161" s="368"/>
      <c r="BJ161" s="368"/>
      <c r="BK161" s="368"/>
      <c r="BL161" s="368"/>
      <c r="BM161" s="368"/>
      <c r="BN161" s="368"/>
      <c r="BO161" s="368"/>
      <c r="BP161" s="368"/>
      <c r="BQ161" s="368"/>
      <c r="BR161" s="368"/>
      <c r="BS161" s="368"/>
      <c r="BT161" s="368"/>
      <c r="BU161" s="368"/>
      <c r="BV161" s="368"/>
      <c r="BW161" s="368"/>
      <c r="BX161" s="368"/>
      <c r="BY161" s="368"/>
      <c r="BZ161" s="368"/>
      <c r="CA161" s="368"/>
      <c r="CB161" s="368"/>
      <c r="CC161" s="368"/>
      <c r="CD161" s="368"/>
      <c r="CE161" s="368"/>
      <c r="CF161" s="368"/>
      <c r="CG161" s="368"/>
      <c r="CH161" s="368"/>
      <c r="CI161" s="368"/>
      <c r="CJ161" s="368"/>
      <c r="CK161" s="368"/>
      <c r="CL161" s="368"/>
      <c r="CM161" s="368"/>
      <c r="CN161" s="368"/>
      <c r="CO161" s="368"/>
      <c r="CP161" s="368"/>
      <c r="CQ161" s="368"/>
      <c r="CR161" s="368"/>
      <c r="CS161" s="368"/>
      <c r="CT161" s="368"/>
      <c r="CU161" s="368"/>
      <c r="CV161" s="368"/>
      <c r="CW161" s="368"/>
      <c r="CX161" s="368"/>
    </row>
    <row r="162" spans="1:102" s="7" customFormat="1">
      <c r="A162" s="27">
        <v>20</v>
      </c>
      <c r="B162" s="109" t="s">
        <v>4198</v>
      </c>
      <c r="C162" s="55">
        <v>1994</v>
      </c>
      <c r="D162" s="12">
        <v>2006</v>
      </c>
      <c r="E162" s="90" t="s">
        <v>30</v>
      </c>
      <c r="F162" s="55">
        <v>6</v>
      </c>
      <c r="G162" s="55">
        <v>4</v>
      </c>
      <c r="H162" s="190">
        <v>3085.7</v>
      </c>
      <c r="I162" s="190">
        <v>3085.7</v>
      </c>
      <c r="J162" s="190">
        <v>2924.7</v>
      </c>
      <c r="K162" s="190">
        <v>149</v>
      </c>
      <c r="L162" s="189">
        <f>'Форма 2'!C166</f>
        <v>9005282.2799999993</v>
      </c>
      <c r="M162" s="190">
        <v>0</v>
      </c>
      <c r="N162" s="190">
        <v>0</v>
      </c>
      <c r="O162" s="190">
        <v>0</v>
      </c>
      <c r="P162" s="189">
        <f t="shared" si="30"/>
        <v>9005282.2799999993</v>
      </c>
      <c r="Q162" s="191">
        <f t="shared" si="31"/>
        <v>2918.3920277408693</v>
      </c>
      <c r="R162" s="191">
        <f t="shared" si="32"/>
        <v>2918.3920277408693</v>
      </c>
      <c r="S162" s="90" t="s">
        <v>33</v>
      </c>
      <c r="T162" s="55" t="s">
        <v>35</v>
      </c>
      <c r="U162" s="9"/>
      <c r="V162" s="9"/>
      <c r="W162" s="368"/>
      <c r="X162" s="368"/>
      <c r="Y162" s="368"/>
      <c r="Z162" s="368"/>
      <c r="AA162" s="368"/>
      <c r="AB162" s="368"/>
      <c r="AC162" s="368"/>
      <c r="AD162" s="368"/>
      <c r="AE162" s="368"/>
      <c r="AF162" s="368"/>
      <c r="AG162" s="368"/>
      <c r="AH162" s="368"/>
      <c r="AI162" s="368"/>
      <c r="AJ162" s="368"/>
      <c r="AK162" s="368"/>
      <c r="AL162" s="368"/>
      <c r="AM162" s="368"/>
      <c r="AN162" s="368"/>
      <c r="AO162" s="368"/>
      <c r="AP162" s="368"/>
      <c r="AQ162" s="368"/>
      <c r="AR162" s="368"/>
      <c r="AS162" s="368"/>
      <c r="AT162" s="368"/>
      <c r="AU162" s="368"/>
      <c r="AV162" s="368"/>
      <c r="AW162" s="368"/>
      <c r="AX162" s="368"/>
      <c r="AY162" s="368"/>
      <c r="AZ162" s="368"/>
      <c r="BA162" s="368"/>
      <c r="BB162" s="368"/>
      <c r="BC162" s="368"/>
      <c r="BD162" s="368"/>
      <c r="BE162" s="368"/>
      <c r="BF162" s="368"/>
      <c r="BG162" s="368"/>
      <c r="BH162" s="368"/>
      <c r="BI162" s="368"/>
      <c r="BJ162" s="368"/>
      <c r="BK162" s="368"/>
      <c r="BL162" s="368"/>
      <c r="BM162" s="368"/>
      <c r="BN162" s="368"/>
      <c r="BO162" s="368"/>
      <c r="BP162" s="368"/>
      <c r="BQ162" s="368"/>
      <c r="BR162" s="368"/>
      <c r="BS162" s="368"/>
      <c r="BT162" s="368"/>
      <c r="BU162" s="368"/>
      <c r="BV162" s="368"/>
      <c r="BW162" s="368"/>
      <c r="BX162" s="368"/>
      <c r="BY162" s="368"/>
      <c r="BZ162" s="368"/>
      <c r="CA162" s="368"/>
      <c r="CB162" s="368"/>
      <c r="CC162" s="368"/>
      <c r="CD162" s="368"/>
      <c r="CE162" s="368"/>
      <c r="CF162" s="368"/>
      <c r="CG162" s="368"/>
      <c r="CH162" s="368"/>
      <c r="CI162" s="368"/>
      <c r="CJ162" s="368"/>
      <c r="CK162" s="368"/>
      <c r="CL162" s="368"/>
      <c r="CM162" s="368"/>
      <c r="CN162" s="368"/>
      <c r="CO162" s="368"/>
      <c r="CP162" s="368"/>
      <c r="CQ162" s="368"/>
      <c r="CR162" s="368"/>
      <c r="CS162" s="368"/>
      <c r="CT162" s="368"/>
      <c r="CU162" s="368"/>
      <c r="CV162" s="368"/>
      <c r="CW162" s="368"/>
      <c r="CX162" s="368"/>
    </row>
    <row r="163" spans="1:102">
      <c r="A163" s="27">
        <v>21</v>
      </c>
      <c r="B163" s="109" t="s">
        <v>4200</v>
      </c>
      <c r="C163" s="55">
        <v>1978</v>
      </c>
      <c r="D163" s="12">
        <v>1978</v>
      </c>
      <c r="E163" s="90" t="s">
        <v>28</v>
      </c>
      <c r="F163" s="55">
        <v>5</v>
      </c>
      <c r="G163" s="55">
        <v>4</v>
      </c>
      <c r="H163" s="190">
        <v>3235.8</v>
      </c>
      <c r="I163" s="190">
        <v>3235.8</v>
      </c>
      <c r="J163" s="190">
        <v>3128.8</v>
      </c>
      <c r="K163" s="190">
        <v>184</v>
      </c>
      <c r="L163" s="189">
        <f>'Форма 2'!C167</f>
        <v>1272510.7080000001</v>
      </c>
      <c r="M163" s="190">
        <v>0</v>
      </c>
      <c r="N163" s="190">
        <v>0</v>
      </c>
      <c r="O163" s="190">
        <v>0</v>
      </c>
      <c r="P163" s="189">
        <f t="shared" si="30"/>
        <v>1272510.7080000001</v>
      </c>
      <c r="Q163" s="191">
        <f t="shared" si="31"/>
        <v>393.26</v>
      </c>
      <c r="R163" s="191">
        <f t="shared" si="32"/>
        <v>393.26</v>
      </c>
      <c r="S163" s="90" t="s">
        <v>33</v>
      </c>
      <c r="T163" s="55" t="s">
        <v>35</v>
      </c>
    </row>
    <row r="164" spans="1:102">
      <c r="A164" s="27">
        <v>22</v>
      </c>
      <c r="B164" s="109" t="s">
        <v>4201</v>
      </c>
      <c r="C164" s="55">
        <v>1966</v>
      </c>
      <c r="D164" s="12">
        <v>1966</v>
      </c>
      <c r="E164" s="90" t="s">
        <v>28</v>
      </c>
      <c r="F164" s="55">
        <v>3</v>
      </c>
      <c r="G164" s="55">
        <v>2</v>
      </c>
      <c r="H164" s="190">
        <v>1563.02</v>
      </c>
      <c r="I164" s="190">
        <v>1047.5</v>
      </c>
      <c r="J164" s="190">
        <v>1004.7</v>
      </c>
      <c r="K164" s="190">
        <v>52</v>
      </c>
      <c r="L164" s="189">
        <f>'Форма 2'!C168</f>
        <v>4436801.4749999996</v>
      </c>
      <c r="M164" s="190">
        <v>0</v>
      </c>
      <c r="N164" s="190">
        <v>0</v>
      </c>
      <c r="O164" s="190">
        <v>0</v>
      </c>
      <c r="P164" s="189">
        <f t="shared" si="30"/>
        <v>4436801.4749999996</v>
      </c>
      <c r="Q164" s="191">
        <f t="shared" si="31"/>
        <v>4235.6099999999997</v>
      </c>
      <c r="R164" s="191">
        <f t="shared" si="32"/>
        <v>4235.6099999999997</v>
      </c>
      <c r="S164" s="90" t="s">
        <v>33</v>
      </c>
      <c r="T164" s="55" t="s">
        <v>34</v>
      </c>
    </row>
    <row r="165" spans="1:102">
      <c r="A165" s="27">
        <v>23</v>
      </c>
      <c r="B165" s="90" t="s">
        <v>4206</v>
      </c>
      <c r="C165" s="55">
        <v>1991</v>
      </c>
      <c r="D165" s="55">
        <v>2009</v>
      </c>
      <c r="E165" s="90" t="s">
        <v>30</v>
      </c>
      <c r="F165" s="55">
        <v>9</v>
      </c>
      <c r="G165" s="55">
        <v>6</v>
      </c>
      <c r="H165" s="190">
        <v>11924.2</v>
      </c>
      <c r="I165" s="190">
        <v>11924.2</v>
      </c>
      <c r="J165" s="190">
        <v>11889.6</v>
      </c>
      <c r="K165" s="190">
        <v>456</v>
      </c>
      <c r="L165" s="189">
        <f>'Форма 2'!C169</f>
        <v>13444398</v>
      </c>
      <c r="M165" s="190">
        <v>0</v>
      </c>
      <c r="N165" s="190">
        <v>0</v>
      </c>
      <c r="O165" s="190">
        <v>0</v>
      </c>
      <c r="P165" s="189">
        <f t="shared" si="30"/>
        <v>13444398</v>
      </c>
      <c r="Q165" s="191">
        <f t="shared" si="31"/>
        <v>1127.4884688280974</v>
      </c>
      <c r="R165" s="191">
        <f t="shared" si="32"/>
        <v>1127.4884688280974</v>
      </c>
      <c r="S165" s="90" t="s">
        <v>33</v>
      </c>
      <c r="T165" s="55" t="s">
        <v>35</v>
      </c>
    </row>
    <row r="166" spans="1:102">
      <c r="A166" s="27">
        <v>24</v>
      </c>
      <c r="B166" s="90" t="s">
        <v>4225</v>
      </c>
      <c r="C166" s="55">
        <v>1977</v>
      </c>
      <c r="D166" s="55">
        <v>1977</v>
      </c>
      <c r="E166" s="90" t="s">
        <v>28</v>
      </c>
      <c r="F166" s="55">
        <v>5</v>
      </c>
      <c r="G166" s="55">
        <v>6</v>
      </c>
      <c r="H166" s="190">
        <v>4627.5</v>
      </c>
      <c r="I166" s="190">
        <v>4504.3999999999996</v>
      </c>
      <c r="J166" s="190">
        <v>4463.1000000000004</v>
      </c>
      <c r="K166" s="190">
        <v>195</v>
      </c>
      <c r="L166" s="189">
        <f>'Форма 2'!C170</f>
        <v>15517748.088</v>
      </c>
      <c r="M166" s="190">
        <v>0</v>
      </c>
      <c r="N166" s="190">
        <v>0</v>
      </c>
      <c r="O166" s="190">
        <v>0</v>
      </c>
      <c r="P166" s="189">
        <f t="shared" si="30"/>
        <v>15517748.088</v>
      </c>
      <c r="Q166" s="191">
        <f t="shared" si="31"/>
        <v>3445.02</v>
      </c>
      <c r="R166" s="191">
        <f t="shared" si="32"/>
        <v>3445.02</v>
      </c>
      <c r="S166" s="90" t="s">
        <v>33</v>
      </c>
      <c r="T166" s="55" t="s">
        <v>35</v>
      </c>
    </row>
    <row r="167" spans="1:102">
      <c r="A167" s="27">
        <v>25</v>
      </c>
      <c r="B167" s="109" t="s">
        <v>4659</v>
      </c>
      <c r="C167" s="217">
        <v>1979</v>
      </c>
      <c r="D167" s="12"/>
      <c r="E167" s="90" t="s">
        <v>335</v>
      </c>
      <c r="F167" s="55">
        <v>5</v>
      </c>
      <c r="G167" s="55">
        <v>6</v>
      </c>
      <c r="H167" s="190">
        <v>7052.8</v>
      </c>
      <c r="I167" s="190">
        <v>4139.3999999999996</v>
      </c>
      <c r="J167" s="190"/>
      <c r="K167" s="190"/>
      <c r="L167" s="189">
        <f>'Форма 2'!C171</f>
        <v>5088978.3600000003</v>
      </c>
      <c r="M167" s="190">
        <v>0</v>
      </c>
      <c r="N167" s="190">
        <v>0</v>
      </c>
      <c r="O167" s="190">
        <v>0</v>
      </c>
      <c r="P167" s="189">
        <f t="shared" ref="P167:P231" si="44">L167</f>
        <v>5088978.3600000003</v>
      </c>
      <c r="Q167" s="191">
        <f t="shared" ref="Q167:Q231" si="45">L167/I167</f>
        <v>1229.4000000000001</v>
      </c>
      <c r="R167" s="191">
        <f t="shared" ref="R167:R231" si="46">Q167</f>
        <v>1229.4000000000001</v>
      </c>
      <c r="S167" s="90" t="s">
        <v>33</v>
      </c>
      <c r="T167" s="55" t="s">
        <v>34</v>
      </c>
    </row>
    <row r="168" spans="1:102" s="7" customFormat="1">
      <c r="A168" s="160">
        <v>26</v>
      </c>
      <c r="B168" s="109" t="s">
        <v>4646</v>
      </c>
      <c r="C168" s="217">
        <v>1966</v>
      </c>
      <c r="D168" s="12"/>
      <c r="E168" s="90" t="s">
        <v>28</v>
      </c>
      <c r="F168" s="55">
        <v>5</v>
      </c>
      <c r="G168" s="55">
        <v>4</v>
      </c>
      <c r="H168" s="190">
        <v>3168</v>
      </c>
      <c r="I168" s="190">
        <v>2091</v>
      </c>
      <c r="J168" s="190">
        <v>2091</v>
      </c>
      <c r="K168" s="190"/>
      <c r="L168" s="189">
        <f>'Форма 2'!C172</f>
        <v>1964912.7000000002</v>
      </c>
      <c r="M168" s="90">
        <v>0</v>
      </c>
      <c r="N168" s="90">
        <v>0</v>
      </c>
      <c r="O168" s="90">
        <v>0</v>
      </c>
      <c r="P168" s="189">
        <f t="shared" si="44"/>
        <v>1964912.7000000002</v>
      </c>
      <c r="Q168" s="191">
        <f t="shared" si="45"/>
        <v>939.7</v>
      </c>
      <c r="R168" s="191">
        <f t="shared" si="46"/>
        <v>939.7</v>
      </c>
      <c r="S168" s="90" t="s">
        <v>33</v>
      </c>
      <c r="T168" s="55" t="s">
        <v>35</v>
      </c>
      <c r="U168" s="9"/>
      <c r="V168" s="9"/>
      <c r="W168" s="368"/>
      <c r="X168" s="368"/>
      <c r="Y168" s="368"/>
      <c r="Z168" s="368"/>
      <c r="AA168" s="368"/>
      <c r="AB168" s="368"/>
      <c r="AC168" s="368"/>
      <c r="AD168" s="368"/>
      <c r="AE168" s="368"/>
      <c r="AF168" s="368"/>
      <c r="AG168" s="368"/>
      <c r="AH168" s="368"/>
      <c r="AI168" s="368"/>
      <c r="AJ168" s="368"/>
      <c r="AK168" s="368"/>
      <c r="AL168" s="368"/>
      <c r="AM168" s="368"/>
      <c r="AN168" s="368"/>
      <c r="AO168" s="368"/>
      <c r="AP168" s="368"/>
      <c r="AQ168" s="368"/>
      <c r="AR168" s="368"/>
      <c r="AS168" s="368"/>
      <c r="AT168" s="368"/>
      <c r="AU168" s="368"/>
      <c r="AV168" s="368"/>
      <c r="AW168" s="368"/>
      <c r="AX168" s="368"/>
      <c r="AY168" s="368"/>
      <c r="AZ168" s="368"/>
      <c r="BA168" s="368"/>
      <c r="BB168" s="368"/>
      <c r="BC168" s="368"/>
      <c r="BD168" s="368"/>
      <c r="BE168" s="368"/>
      <c r="BF168" s="368"/>
      <c r="BG168" s="368"/>
      <c r="BH168" s="368"/>
      <c r="BI168" s="368"/>
      <c r="BJ168" s="368"/>
      <c r="BK168" s="368"/>
      <c r="BL168" s="368"/>
      <c r="BM168" s="368"/>
      <c r="BN168" s="368"/>
      <c r="BO168" s="368"/>
      <c r="BP168" s="368"/>
      <c r="BQ168" s="368"/>
      <c r="BR168" s="368"/>
      <c r="BS168" s="368"/>
      <c r="BT168" s="368"/>
      <c r="BU168" s="368"/>
      <c r="BV168" s="368"/>
      <c r="BW168" s="368"/>
      <c r="BX168" s="368"/>
      <c r="BY168" s="368"/>
      <c r="BZ168" s="368"/>
      <c r="CA168" s="368"/>
      <c r="CB168" s="368"/>
      <c r="CC168" s="368"/>
      <c r="CD168" s="368"/>
      <c r="CE168" s="368"/>
      <c r="CF168" s="368"/>
      <c r="CG168" s="368"/>
      <c r="CH168" s="368"/>
      <c r="CI168" s="368"/>
      <c r="CJ168" s="368"/>
      <c r="CK168" s="368"/>
      <c r="CL168" s="368"/>
      <c r="CM168" s="368"/>
      <c r="CN168" s="368"/>
      <c r="CO168" s="368"/>
      <c r="CP168" s="368"/>
      <c r="CQ168" s="368"/>
      <c r="CR168" s="368"/>
      <c r="CS168" s="368"/>
      <c r="CT168" s="368"/>
      <c r="CU168" s="368"/>
      <c r="CV168" s="368"/>
      <c r="CW168" s="368"/>
      <c r="CX168" s="368"/>
    </row>
    <row r="169" spans="1:102" ht="15.75">
      <c r="A169" s="162"/>
      <c r="B169" s="179" t="s">
        <v>4696</v>
      </c>
      <c r="C169" s="167"/>
      <c r="D169" s="60"/>
      <c r="E169" s="68"/>
      <c r="F169" s="73"/>
      <c r="G169" s="71"/>
      <c r="H169" s="51">
        <f t="shared" ref="H169:K169" si="47">SUM(H170:H197)</f>
        <v>83370.599999999977</v>
      </c>
      <c r="I169" s="51">
        <f t="shared" si="47"/>
        <v>66924.42</v>
      </c>
      <c r="J169" s="51">
        <f t="shared" si="47"/>
        <v>61198.100000000013</v>
      </c>
      <c r="K169" s="51">
        <f t="shared" si="47"/>
        <v>2730</v>
      </c>
      <c r="L169" s="51">
        <f>SUM(L170:L197)</f>
        <v>129948401.70040001</v>
      </c>
      <c r="M169" s="20"/>
      <c r="N169" s="20"/>
      <c r="O169" s="20"/>
      <c r="P169" s="51"/>
      <c r="Q169" s="128"/>
      <c r="R169" s="128"/>
      <c r="S169" s="20"/>
      <c r="T169" s="60"/>
    </row>
    <row r="170" spans="1:102">
      <c r="A170" s="137">
        <v>1</v>
      </c>
      <c r="B170" s="193" t="s">
        <v>2902</v>
      </c>
      <c r="C170" s="194">
        <v>1947</v>
      </c>
      <c r="D170" s="278">
        <v>1947</v>
      </c>
      <c r="E170" s="135" t="s">
        <v>397</v>
      </c>
      <c r="F170" s="55">
        <v>2</v>
      </c>
      <c r="G170" s="278">
        <v>1</v>
      </c>
      <c r="H170" s="187">
        <v>481.5</v>
      </c>
      <c r="I170" s="187">
        <v>481.5</v>
      </c>
      <c r="J170" s="187">
        <v>425.6</v>
      </c>
      <c r="K170" s="188">
        <v>21</v>
      </c>
      <c r="L170" s="189">
        <f>'Форма 2'!C174</f>
        <v>1771438.5</v>
      </c>
      <c r="M170" s="190">
        <v>0</v>
      </c>
      <c r="N170" s="190">
        <v>0</v>
      </c>
      <c r="O170" s="190">
        <v>0</v>
      </c>
      <c r="P170" s="189">
        <f t="shared" si="44"/>
        <v>1771438.5</v>
      </c>
      <c r="Q170" s="191">
        <f t="shared" si="45"/>
        <v>3679</v>
      </c>
      <c r="R170" s="191">
        <f t="shared" si="46"/>
        <v>3679</v>
      </c>
      <c r="S170" s="90" t="s">
        <v>33</v>
      </c>
      <c r="T170" s="27" t="s">
        <v>34</v>
      </c>
    </row>
    <row r="171" spans="1:102" s="7" customFormat="1">
      <c r="A171" s="27">
        <v>2</v>
      </c>
      <c r="B171" s="92" t="s">
        <v>2903</v>
      </c>
      <c r="C171" s="194">
        <v>1969</v>
      </c>
      <c r="D171" s="278">
        <v>1969</v>
      </c>
      <c r="E171" s="135" t="s">
        <v>398</v>
      </c>
      <c r="F171" s="55">
        <v>2</v>
      </c>
      <c r="G171" s="278">
        <v>2</v>
      </c>
      <c r="H171" s="187">
        <v>642.79999999999995</v>
      </c>
      <c r="I171" s="187">
        <v>642.79999999999995</v>
      </c>
      <c r="J171" s="187">
        <v>642.79999999999995</v>
      </c>
      <c r="K171" s="188">
        <v>25</v>
      </c>
      <c r="L171" s="189">
        <f>'Форма 2'!C175</f>
        <v>682255.06400000001</v>
      </c>
      <c r="M171" s="190">
        <v>0</v>
      </c>
      <c r="N171" s="190">
        <v>0</v>
      </c>
      <c r="O171" s="190">
        <v>0</v>
      </c>
      <c r="P171" s="189">
        <f t="shared" si="44"/>
        <v>682255.06400000001</v>
      </c>
      <c r="Q171" s="191">
        <f t="shared" si="45"/>
        <v>1061.3800000000001</v>
      </c>
      <c r="R171" s="191">
        <f t="shared" si="46"/>
        <v>1061.3800000000001</v>
      </c>
      <c r="S171" s="90" t="s">
        <v>33</v>
      </c>
      <c r="T171" s="27" t="s">
        <v>34</v>
      </c>
      <c r="U171" s="9"/>
      <c r="V171" s="9"/>
      <c r="W171" s="368"/>
      <c r="X171" s="368"/>
      <c r="Y171" s="368"/>
      <c r="Z171" s="368"/>
      <c r="AA171" s="368"/>
      <c r="AB171" s="368"/>
      <c r="AC171" s="368"/>
      <c r="AD171" s="368"/>
      <c r="AE171" s="368"/>
      <c r="AF171" s="368"/>
      <c r="AG171" s="368"/>
      <c r="AH171" s="368"/>
      <c r="AI171" s="368"/>
      <c r="AJ171" s="368"/>
      <c r="AK171" s="368"/>
      <c r="AL171" s="368"/>
      <c r="AM171" s="368"/>
      <c r="AN171" s="368"/>
      <c r="AO171" s="368"/>
      <c r="AP171" s="368"/>
      <c r="AQ171" s="368"/>
      <c r="AR171" s="368"/>
      <c r="AS171" s="368"/>
      <c r="AT171" s="368"/>
      <c r="AU171" s="368"/>
      <c r="AV171" s="368"/>
      <c r="AW171" s="368"/>
      <c r="AX171" s="368"/>
      <c r="AY171" s="368"/>
      <c r="AZ171" s="368"/>
      <c r="BA171" s="368"/>
      <c r="BB171" s="368"/>
      <c r="BC171" s="368"/>
      <c r="BD171" s="368"/>
      <c r="BE171" s="368"/>
      <c r="BF171" s="368"/>
      <c r="BG171" s="368"/>
      <c r="BH171" s="368"/>
      <c r="BI171" s="368"/>
      <c r="BJ171" s="368"/>
      <c r="BK171" s="368"/>
      <c r="BL171" s="368"/>
      <c r="BM171" s="368"/>
      <c r="BN171" s="368"/>
      <c r="BO171" s="368"/>
      <c r="BP171" s="368"/>
      <c r="BQ171" s="368"/>
      <c r="BR171" s="368"/>
      <c r="BS171" s="368"/>
      <c r="BT171" s="368"/>
      <c r="BU171" s="368"/>
      <c r="BV171" s="368"/>
      <c r="BW171" s="368"/>
      <c r="BX171" s="368"/>
      <c r="BY171" s="368"/>
      <c r="BZ171" s="368"/>
      <c r="CA171" s="368"/>
      <c r="CB171" s="368"/>
      <c r="CC171" s="368"/>
      <c r="CD171" s="368"/>
      <c r="CE171" s="368"/>
      <c r="CF171" s="368"/>
      <c r="CG171" s="368"/>
      <c r="CH171" s="368"/>
      <c r="CI171" s="368"/>
      <c r="CJ171" s="368"/>
      <c r="CK171" s="368"/>
      <c r="CL171" s="368"/>
      <c r="CM171" s="368"/>
      <c r="CN171" s="368"/>
      <c r="CO171" s="368"/>
      <c r="CP171" s="368"/>
      <c r="CQ171" s="368"/>
      <c r="CR171" s="368"/>
      <c r="CS171" s="368"/>
      <c r="CT171" s="368"/>
      <c r="CU171" s="368"/>
      <c r="CV171" s="368"/>
      <c r="CW171" s="368"/>
      <c r="CX171" s="368"/>
    </row>
    <row r="172" spans="1:102" s="7" customFormat="1">
      <c r="A172" s="27">
        <v>3</v>
      </c>
      <c r="B172" s="104" t="s">
        <v>3543</v>
      </c>
      <c r="C172" s="41">
        <v>1969</v>
      </c>
      <c r="D172" s="55"/>
      <c r="E172" s="55" t="s">
        <v>398</v>
      </c>
      <c r="F172" s="55">
        <v>5.6</v>
      </c>
      <c r="G172" s="55">
        <v>4</v>
      </c>
      <c r="H172" s="220">
        <v>4017.8</v>
      </c>
      <c r="I172" s="220">
        <v>3588.8</v>
      </c>
      <c r="J172" s="220">
        <v>3558</v>
      </c>
      <c r="K172" s="220">
        <v>143</v>
      </c>
      <c r="L172" s="189">
        <f>'Форма 2'!C176</f>
        <v>13774819.264</v>
      </c>
      <c r="M172" s="190">
        <v>0</v>
      </c>
      <c r="N172" s="190">
        <v>0</v>
      </c>
      <c r="O172" s="190">
        <v>0</v>
      </c>
      <c r="P172" s="189">
        <f t="shared" si="44"/>
        <v>13774819.264</v>
      </c>
      <c r="Q172" s="191">
        <f t="shared" si="45"/>
        <v>3838.2799999999997</v>
      </c>
      <c r="R172" s="191">
        <f t="shared" si="46"/>
        <v>3838.2799999999997</v>
      </c>
      <c r="S172" s="90" t="s">
        <v>33</v>
      </c>
      <c r="T172" s="55" t="s">
        <v>35</v>
      </c>
      <c r="U172" s="9"/>
      <c r="V172" s="9"/>
      <c r="W172" s="368"/>
      <c r="X172" s="368"/>
      <c r="Y172" s="368"/>
      <c r="Z172" s="368"/>
      <c r="AA172" s="368"/>
      <c r="AB172" s="368"/>
      <c r="AC172" s="368"/>
      <c r="AD172" s="368"/>
      <c r="AE172" s="368"/>
      <c r="AF172" s="368"/>
      <c r="AG172" s="368"/>
      <c r="AH172" s="368"/>
      <c r="AI172" s="368"/>
      <c r="AJ172" s="368"/>
      <c r="AK172" s="368"/>
      <c r="AL172" s="368"/>
      <c r="AM172" s="368"/>
      <c r="AN172" s="368"/>
      <c r="AO172" s="368"/>
      <c r="AP172" s="368"/>
      <c r="AQ172" s="368"/>
      <c r="AR172" s="368"/>
      <c r="AS172" s="368"/>
      <c r="AT172" s="368"/>
      <c r="AU172" s="368"/>
      <c r="AV172" s="368"/>
      <c r="AW172" s="368"/>
      <c r="AX172" s="368"/>
      <c r="AY172" s="368"/>
      <c r="AZ172" s="368"/>
      <c r="BA172" s="368"/>
      <c r="BB172" s="368"/>
      <c r="BC172" s="368"/>
      <c r="BD172" s="368"/>
      <c r="BE172" s="368"/>
      <c r="BF172" s="368"/>
      <c r="BG172" s="368"/>
      <c r="BH172" s="368"/>
      <c r="BI172" s="368"/>
      <c r="BJ172" s="368"/>
      <c r="BK172" s="368"/>
      <c r="BL172" s="368"/>
      <c r="BM172" s="368"/>
      <c r="BN172" s="368"/>
      <c r="BO172" s="368"/>
      <c r="BP172" s="368"/>
      <c r="BQ172" s="368"/>
      <c r="BR172" s="368"/>
      <c r="BS172" s="368"/>
      <c r="BT172" s="368"/>
      <c r="BU172" s="368"/>
      <c r="BV172" s="368"/>
      <c r="BW172" s="368"/>
      <c r="BX172" s="368"/>
      <c r="BY172" s="368"/>
      <c r="BZ172" s="368"/>
      <c r="CA172" s="368"/>
      <c r="CB172" s="368"/>
      <c r="CC172" s="368"/>
      <c r="CD172" s="368"/>
      <c r="CE172" s="368"/>
      <c r="CF172" s="368"/>
      <c r="CG172" s="368"/>
      <c r="CH172" s="368"/>
      <c r="CI172" s="368"/>
      <c r="CJ172" s="368"/>
      <c r="CK172" s="368"/>
      <c r="CL172" s="368"/>
      <c r="CM172" s="368"/>
      <c r="CN172" s="368"/>
      <c r="CO172" s="368"/>
      <c r="CP172" s="368"/>
      <c r="CQ172" s="368"/>
      <c r="CR172" s="368"/>
      <c r="CS172" s="368"/>
      <c r="CT172" s="368"/>
      <c r="CU172" s="368"/>
      <c r="CV172" s="368"/>
      <c r="CW172" s="368"/>
      <c r="CX172" s="368"/>
    </row>
    <row r="173" spans="1:102" s="7" customFormat="1">
      <c r="A173" s="27">
        <v>4</v>
      </c>
      <c r="B173" s="92" t="s">
        <v>2910</v>
      </c>
      <c r="C173" s="194">
        <v>1948</v>
      </c>
      <c r="D173" s="278"/>
      <c r="E173" s="135" t="s">
        <v>330</v>
      </c>
      <c r="F173" s="55">
        <v>2</v>
      </c>
      <c r="G173" s="278">
        <v>2</v>
      </c>
      <c r="H173" s="187">
        <v>559.5</v>
      </c>
      <c r="I173" s="187">
        <v>507.5</v>
      </c>
      <c r="J173" s="187">
        <v>507.5</v>
      </c>
      <c r="K173" s="188">
        <v>24</v>
      </c>
      <c r="L173" s="189">
        <f>'Форма 2'!C177</f>
        <v>1867092.5</v>
      </c>
      <c r="M173" s="190">
        <v>0</v>
      </c>
      <c r="N173" s="190">
        <v>0</v>
      </c>
      <c r="O173" s="190">
        <v>0</v>
      </c>
      <c r="P173" s="189">
        <f t="shared" si="44"/>
        <v>1867092.5</v>
      </c>
      <c r="Q173" s="191">
        <f t="shared" si="45"/>
        <v>3679</v>
      </c>
      <c r="R173" s="191">
        <f t="shared" si="46"/>
        <v>3679</v>
      </c>
      <c r="S173" s="90" t="s">
        <v>33</v>
      </c>
      <c r="T173" s="27" t="s">
        <v>34</v>
      </c>
      <c r="U173" s="9"/>
      <c r="V173" s="9"/>
      <c r="W173" s="368"/>
      <c r="X173" s="368"/>
      <c r="Y173" s="368"/>
      <c r="Z173" s="368"/>
      <c r="AA173" s="368"/>
      <c r="AB173" s="368"/>
      <c r="AC173" s="368"/>
      <c r="AD173" s="368"/>
      <c r="AE173" s="368"/>
      <c r="AF173" s="368"/>
      <c r="AG173" s="368"/>
      <c r="AH173" s="368"/>
      <c r="AI173" s="368"/>
      <c r="AJ173" s="368"/>
      <c r="AK173" s="368"/>
      <c r="AL173" s="368"/>
      <c r="AM173" s="368"/>
      <c r="AN173" s="368"/>
      <c r="AO173" s="368"/>
      <c r="AP173" s="368"/>
      <c r="AQ173" s="368"/>
      <c r="AR173" s="368"/>
      <c r="AS173" s="368"/>
      <c r="AT173" s="368"/>
      <c r="AU173" s="368"/>
      <c r="AV173" s="368"/>
      <c r="AW173" s="368"/>
      <c r="AX173" s="368"/>
      <c r="AY173" s="368"/>
      <c r="AZ173" s="368"/>
      <c r="BA173" s="368"/>
      <c r="BB173" s="368"/>
      <c r="BC173" s="368"/>
      <c r="BD173" s="368"/>
      <c r="BE173" s="368"/>
      <c r="BF173" s="368"/>
      <c r="BG173" s="368"/>
      <c r="BH173" s="368"/>
      <c r="BI173" s="368"/>
      <c r="BJ173" s="368"/>
      <c r="BK173" s="368"/>
      <c r="BL173" s="368"/>
      <c r="BM173" s="368"/>
      <c r="BN173" s="368"/>
      <c r="BO173" s="368"/>
      <c r="BP173" s="368"/>
      <c r="BQ173" s="368"/>
      <c r="BR173" s="368"/>
      <c r="BS173" s="368"/>
      <c r="BT173" s="368"/>
      <c r="BU173" s="368"/>
      <c r="BV173" s="368"/>
      <c r="BW173" s="368"/>
      <c r="BX173" s="368"/>
      <c r="BY173" s="368"/>
      <c r="BZ173" s="368"/>
      <c r="CA173" s="368"/>
      <c r="CB173" s="368"/>
      <c r="CC173" s="368"/>
      <c r="CD173" s="368"/>
      <c r="CE173" s="368"/>
      <c r="CF173" s="368"/>
      <c r="CG173" s="368"/>
      <c r="CH173" s="368"/>
      <c r="CI173" s="368"/>
      <c r="CJ173" s="368"/>
      <c r="CK173" s="368"/>
      <c r="CL173" s="368"/>
      <c r="CM173" s="368"/>
      <c r="CN173" s="368"/>
      <c r="CO173" s="368"/>
      <c r="CP173" s="368"/>
      <c r="CQ173" s="368"/>
      <c r="CR173" s="368"/>
      <c r="CS173" s="368"/>
      <c r="CT173" s="368"/>
      <c r="CU173" s="368"/>
      <c r="CV173" s="368"/>
      <c r="CW173" s="368"/>
      <c r="CX173" s="368"/>
    </row>
    <row r="174" spans="1:102" s="7" customFormat="1">
      <c r="A174" s="27">
        <v>5</v>
      </c>
      <c r="B174" s="104" t="s">
        <v>3544</v>
      </c>
      <c r="C174" s="41">
        <v>1971</v>
      </c>
      <c r="D174" s="55"/>
      <c r="E174" s="55" t="s">
        <v>400</v>
      </c>
      <c r="F174" s="55">
        <v>5</v>
      </c>
      <c r="G174" s="55">
        <v>4</v>
      </c>
      <c r="H174" s="220">
        <v>3226.2</v>
      </c>
      <c r="I174" s="220">
        <v>2575.3000000000002</v>
      </c>
      <c r="J174" s="220">
        <v>2512.6</v>
      </c>
      <c r="K174" s="220">
        <v>108</v>
      </c>
      <c r="L174" s="189">
        <f>'Форма 2'!C178</f>
        <v>8871960.006000001</v>
      </c>
      <c r="M174" s="190">
        <v>0</v>
      </c>
      <c r="N174" s="190">
        <v>0</v>
      </c>
      <c r="O174" s="190">
        <v>0</v>
      </c>
      <c r="P174" s="189">
        <f t="shared" si="44"/>
        <v>8871960.006000001</v>
      </c>
      <c r="Q174" s="191">
        <f t="shared" si="45"/>
        <v>3445.02</v>
      </c>
      <c r="R174" s="191">
        <f t="shared" si="46"/>
        <v>3445.02</v>
      </c>
      <c r="S174" s="90" t="s">
        <v>33</v>
      </c>
      <c r="T174" s="55" t="s">
        <v>35</v>
      </c>
      <c r="U174" s="9"/>
      <c r="V174" s="9"/>
      <c r="W174" s="368"/>
      <c r="X174" s="368"/>
      <c r="Y174" s="368"/>
      <c r="Z174" s="368"/>
      <c r="AA174" s="368"/>
      <c r="AB174" s="368"/>
      <c r="AC174" s="368"/>
      <c r="AD174" s="368"/>
      <c r="AE174" s="368"/>
      <c r="AF174" s="368"/>
      <c r="AG174" s="368"/>
      <c r="AH174" s="368"/>
      <c r="AI174" s="368"/>
      <c r="AJ174" s="368"/>
      <c r="AK174" s="368"/>
      <c r="AL174" s="368"/>
      <c r="AM174" s="368"/>
      <c r="AN174" s="368"/>
      <c r="AO174" s="368"/>
      <c r="AP174" s="368"/>
      <c r="AQ174" s="368"/>
      <c r="AR174" s="368"/>
      <c r="AS174" s="368"/>
      <c r="AT174" s="368"/>
      <c r="AU174" s="368"/>
      <c r="AV174" s="368"/>
      <c r="AW174" s="368"/>
      <c r="AX174" s="368"/>
      <c r="AY174" s="368"/>
      <c r="AZ174" s="368"/>
      <c r="BA174" s="368"/>
      <c r="BB174" s="368"/>
      <c r="BC174" s="368"/>
      <c r="BD174" s="368"/>
      <c r="BE174" s="368"/>
      <c r="BF174" s="368"/>
      <c r="BG174" s="368"/>
      <c r="BH174" s="368"/>
      <c r="BI174" s="368"/>
      <c r="BJ174" s="368"/>
      <c r="BK174" s="368"/>
      <c r="BL174" s="368"/>
      <c r="BM174" s="368"/>
      <c r="BN174" s="368"/>
      <c r="BO174" s="368"/>
      <c r="BP174" s="368"/>
      <c r="BQ174" s="368"/>
      <c r="BR174" s="368"/>
      <c r="BS174" s="368"/>
      <c r="BT174" s="368"/>
      <c r="BU174" s="368"/>
      <c r="BV174" s="368"/>
      <c r="BW174" s="368"/>
      <c r="BX174" s="368"/>
      <c r="BY174" s="368"/>
      <c r="BZ174" s="368"/>
      <c r="CA174" s="368"/>
      <c r="CB174" s="368"/>
      <c r="CC174" s="368"/>
      <c r="CD174" s="368"/>
      <c r="CE174" s="368"/>
      <c r="CF174" s="368"/>
      <c r="CG174" s="368"/>
      <c r="CH174" s="368"/>
      <c r="CI174" s="368"/>
      <c r="CJ174" s="368"/>
      <c r="CK174" s="368"/>
      <c r="CL174" s="368"/>
      <c r="CM174" s="368"/>
      <c r="CN174" s="368"/>
      <c r="CO174" s="368"/>
      <c r="CP174" s="368"/>
      <c r="CQ174" s="368"/>
      <c r="CR174" s="368"/>
      <c r="CS174" s="368"/>
      <c r="CT174" s="368"/>
      <c r="CU174" s="368"/>
      <c r="CV174" s="368"/>
      <c r="CW174" s="368"/>
      <c r="CX174" s="368"/>
    </row>
    <row r="175" spans="1:102" s="7" customFormat="1">
      <c r="A175" s="27">
        <v>6</v>
      </c>
      <c r="B175" s="92" t="s">
        <v>2912</v>
      </c>
      <c r="C175" s="194">
        <v>1970</v>
      </c>
      <c r="D175" s="278"/>
      <c r="E175" s="135" t="s">
        <v>398</v>
      </c>
      <c r="F175" s="55">
        <v>5</v>
      </c>
      <c r="G175" s="278">
        <v>4</v>
      </c>
      <c r="H175" s="187">
        <v>3627</v>
      </c>
      <c r="I175" s="187">
        <v>3211.4</v>
      </c>
      <c r="J175" s="187">
        <v>3131.8</v>
      </c>
      <c r="K175" s="188">
        <v>126</v>
      </c>
      <c r="L175" s="189">
        <f>'Форма 2'!C179</f>
        <v>9457605.1140000001</v>
      </c>
      <c r="M175" s="190">
        <v>0</v>
      </c>
      <c r="N175" s="190">
        <v>0</v>
      </c>
      <c r="O175" s="190">
        <v>0</v>
      </c>
      <c r="P175" s="189">
        <f t="shared" si="44"/>
        <v>9457605.1140000001</v>
      </c>
      <c r="Q175" s="191">
        <f t="shared" si="45"/>
        <v>2945.0099999999998</v>
      </c>
      <c r="R175" s="191">
        <f t="shared" si="46"/>
        <v>2945.0099999999998</v>
      </c>
      <c r="S175" s="90" t="s">
        <v>33</v>
      </c>
      <c r="T175" s="27" t="s">
        <v>34</v>
      </c>
      <c r="U175" s="9"/>
      <c r="V175" s="9"/>
      <c r="W175" s="368"/>
      <c r="X175" s="368"/>
      <c r="Y175" s="368"/>
      <c r="Z175" s="368"/>
      <c r="AA175" s="368"/>
      <c r="AB175" s="368"/>
      <c r="AC175" s="368"/>
      <c r="AD175" s="368"/>
      <c r="AE175" s="368"/>
      <c r="AF175" s="368"/>
      <c r="AG175" s="368"/>
      <c r="AH175" s="368"/>
      <c r="AI175" s="368"/>
      <c r="AJ175" s="368"/>
      <c r="AK175" s="368"/>
      <c r="AL175" s="368"/>
      <c r="AM175" s="368"/>
      <c r="AN175" s="368"/>
      <c r="AO175" s="368"/>
      <c r="AP175" s="368"/>
      <c r="AQ175" s="368"/>
      <c r="AR175" s="368"/>
      <c r="AS175" s="368"/>
      <c r="AT175" s="368"/>
      <c r="AU175" s="368"/>
      <c r="AV175" s="368"/>
      <c r="AW175" s="368"/>
      <c r="AX175" s="368"/>
      <c r="AY175" s="368"/>
      <c r="AZ175" s="368"/>
      <c r="BA175" s="368"/>
      <c r="BB175" s="368"/>
      <c r="BC175" s="368"/>
      <c r="BD175" s="368"/>
      <c r="BE175" s="368"/>
      <c r="BF175" s="368"/>
      <c r="BG175" s="368"/>
      <c r="BH175" s="368"/>
      <c r="BI175" s="368"/>
      <c r="BJ175" s="368"/>
      <c r="BK175" s="368"/>
      <c r="BL175" s="368"/>
      <c r="BM175" s="368"/>
      <c r="BN175" s="368"/>
      <c r="BO175" s="368"/>
      <c r="BP175" s="368"/>
      <c r="BQ175" s="368"/>
      <c r="BR175" s="368"/>
      <c r="BS175" s="368"/>
      <c r="BT175" s="368"/>
      <c r="BU175" s="368"/>
      <c r="BV175" s="368"/>
      <c r="BW175" s="368"/>
      <c r="BX175" s="368"/>
      <c r="BY175" s="368"/>
      <c r="BZ175" s="368"/>
      <c r="CA175" s="368"/>
      <c r="CB175" s="368"/>
      <c r="CC175" s="368"/>
      <c r="CD175" s="368"/>
      <c r="CE175" s="368"/>
      <c r="CF175" s="368"/>
      <c r="CG175" s="368"/>
      <c r="CH175" s="368"/>
      <c r="CI175" s="368"/>
      <c r="CJ175" s="368"/>
      <c r="CK175" s="368"/>
      <c r="CL175" s="368"/>
      <c r="CM175" s="368"/>
      <c r="CN175" s="368"/>
      <c r="CO175" s="368"/>
      <c r="CP175" s="368"/>
      <c r="CQ175" s="368"/>
      <c r="CR175" s="368"/>
      <c r="CS175" s="368"/>
      <c r="CT175" s="368"/>
      <c r="CU175" s="368"/>
      <c r="CV175" s="368"/>
      <c r="CW175" s="368"/>
      <c r="CX175" s="368"/>
    </row>
    <row r="176" spans="1:102" s="7" customFormat="1">
      <c r="A176" s="27">
        <v>7</v>
      </c>
      <c r="B176" s="92" t="s">
        <v>2911</v>
      </c>
      <c r="C176" s="194">
        <v>1956</v>
      </c>
      <c r="D176" s="278"/>
      <c r="E176" s="135" t="s">
        <v>330</v>
      </c>
      <c r="F176" s="55">
        <v>3</v>
      </c>
      <c r="G176" s="278">
        <v>3</v>
      </c>
      <c r="H176" s="187">
        <v>2103.3000000000002</v>
      </c>
      <c r="I176" s="187">
        <v>1851.1</v>
      </c>
      <c r="J176" s="187">
        <v>1300.4000000000001</v>
      </c>
      <c r="K176" s="188">
        <v>36</v>
      </c>
      <c r="L176" s="189">
        <f>'Форма 2'!C180</f>
        <v>3158087.6660000002</v>
      </c>
      <c r="M176" s="190">
        <v>0</v>
      </c>
      <c r="N176" s="190">
        <v>0</v>
      </c>
      <c r="O176" s="190">
        <v>0</v>
      </c>
      <c r="P176" s="189">
        <f t="shared" si="44"/>
        <v>3158087.6660000002</v>
      </c>
      <c r="Q176" s="191">
        <f t="shared" si="45"/>
        <v>1706.0600000000002</v>
      </c>
      <c r="R176" s="191">
        <f t="shared" si="46"/>
        <v>1706.0600000000002</v>
      </c>
      <c r="S176" s="90" t="s">
        <v>33</v>
      </c>
      <c r="T176" s="27" t="s">
        <v>34</v>
      </c>
      <c r="U176" s="9"/>
      <c r="V176" s="9"/>
      <c r="W176" s="368"/>
      <c r="X176" s="368"/>
      <c r="Y176" s="368"/>
      <c r="Z176" s="368"/>
      <c r="AA176" s="368"/>
      <c r="AB176" s="368"/>
      <c r="AC176" s="368"/>
      <c r="AD176" s="368"/>
      <c r="AE176" s="368"/>
      <c r="AF176" s="368"/>
      <c r="AG176" s="368"/>
      <c r="AH176" s="368"/>
      <c r="AI176" s="368"/>
      <c r="AJ176" s="368"/>
      <c r="AK176" s="368"/>
      <c r="AL176" s="368"/>
      <c r="AM176" s="368"/>
      <c r="AN176" s="368"/>
      <c r="AO176" s="368"/>
      <c r="AP176" s="368"/>
      <c r="AQ176" s="368"/>
      <c r="AR176" s="368"/>
      <c r="AS176" s="368"/>
      <c r="AT176" s="368"/>
      <c r="AU176" s="368"/>
      <c r="AV176" s="368"/>
      <c r="AW176" s="368"/>
      <c r="AX176" s="368"/>
      <c r="AY176" s="368"/>
      <c r="AZ176" s="368"/>
      <c r="BA176" s="368"/>
      <c r="BB176" s="368"/>
      <c r="BC176" s="368"/>
      <c r="BD176" s="368"/>
      <c r="BE176" s="368"/>
      <c r="BF176" s="368"/>
      <c r="BG176" s="368"/>
      <c r="BH176" s="368"/>
      <c r="BI176" s="368"/>
      <c r="BJ176" s="368"/>
      <c r="BK176" s="368"/>
      <c r="BL176" s="368"/>
      <c r="BM176" s="368"/>
      <c r="BN176" s="368"/>
      <c r="BO176" s="368"/>
      <c r="BP176" s="368"/>
      <c r="BQ176" s="368"/>
      <c r="BR176" s="368"/>
      <c r="BS176" s="368"/>
      <c r="BT176" s="368"/>
      <c r="BU176" s="368"/>
      <c r="BV176" s="368"/>
      <c r="BW176" s="368"/>
      <c r="BX176" s="368"/>
      <c r="BY176" s="368"/>
      <c r="BZ176" s="368"/>
      <c r="CA176" s="368"/>
      <c r="CB176" s="368"/>
      <c r="CC176" s="368"/>
      <c r="CD176" s="368"/>
      <c r="CE176" s="368"/>
      <c r="CF176" s="368"/>
      <c r="CG176" s="368"/>
      <c r="CH176" s="368"/>
      <c r="CI176" s="368"/>
      <c r="CJ176" s="368"/>
      <c r="CK176" s="368"/>
      <c r="CL176" s="368"/>
      <c r="CM176" s="368"/>
      <c r="CN176" s="368"/>
      <c r="CO176" s="368"/>
      <c r="CP176" s="368"/>
      <c r="CQ176" s="368"/>
      <c r="CR176" s="368"/>
      <c r="CS176" s="368"/>
      <c r="CT176" s="368"/>
      <c r="CU176" s="368"/>
      <c r="CV176" s="368"/>
      <c r="CW176" s="368"/>
      <c r="CX176" s="368"/>
    </row>
    <row r="177" spans="1:102" s="7" customFormat="1">
      <c r="A177" s="27">
        <v>8</v>
      </c>
      <c r="B177" s="92" t="s">
        <v>2914</v>
      </c>
      <c r="C177" s="194">
        <v>1929</v>
      </c>
      <c r="D177" s="278">
        <v>1983</v>
      </c>
      <c r="E177" s="135" t="s">
        <v>330</v>
      </c>
      <c r="F177" s="55">
        <v>3</v>
      </c>
      <c r="G177" s="278">
        <v>2</v>
      </c>
      <c r="H177" s="187">
        <v>1308.5</v>
      </c>
      <c r="I177" s="187">
        <v>926.3</v>
      </c>
      <c r="J177" s="187">
        <v>755.2</v>
      </c>
      <c r="K177" s="188">
        <v>36</v>
      </c>
      <c r="L177" s="189">
        <f>'Форма 2'!C181</f>
        <v>515587.84299999999</v>
      </c>
      <c r="M177" s="190">
        <v>0</v>
      </c>
      <c r="N177" s="190">
        <v>0</v>
      </c>
      <c r="O177" s="190">
        <v>0</v>
      </c>
      <c r="P177" s="189">
        <f t="shared" si="44"/>
        <v>515587.84299999999</v>
      </c>
      <c r="Q177" s="191">
        <f t="shared" si="45"/>
        <v>556.61</v>
      </c>
      <c r="R177" s="191">
        <f t="shared" si="46"/>
        <v>556.61</v>
      </c>
      <c r="S177" s="90" t="s">
        <v>33</v>
      </c>
      <c r="T177" s="27" t="s">
        <v>34</v>
      </c>
      <c r="U177" s="9"/>
      <c r="V177" s="9"/>
      <c r="W177" s="368"/>
      <c r="X177" s="368"/>
      <c r="Y177" s="368"/>
      <c r="Z177" s="368"/>
      <c r="AA177" s="368"/>
      <c r="AB177" s="368"/>
      <c r="AC177" s="368"/>
      <c r="AD177" s="368"/>
      <c r="AE177" s="368"/>
      <c r="AF177" s="368"/>
      <c r="AG177" s="368"/>
      <c r="AH177" s="368"/>
      <c r="AI177" s="368"/>
      <c r="AJ177" s="368"/>
      <c r="AK177" s="368"/>
      <c r="AL177" s="368"/>
      <c r="AM177" s="368"/>
      <c r="AN177" s="368"/>
      <c r="AO177" s="368"/>
      <c r="AP177" s="368"/>
      <c r="AQ177" s="368"/>
      <c r="AR177" s="368"/>
      <c r="AS177" s="368"/>
      <c r="AT177" s="368"/>
      <c r="AU177" s="368"/>
      <c r="AV177" s="368"/>
      <c r="AW177" s="368"/>
      <c r="AX177" s="368"/>
      <c r="AY177" s="368"/>
      <c r="AZ177" s="368"/>
      <c r="BA177" s="368"/>
      <c r="BB177" s="368"/>
      <c r="BC177" s="368"/>
      <c r="BD177" s="368"/>
      <c r="BE177" s="368"/>
      <c r="BF177" s="368"/>
      <c r="BG177" s="368"/>
      <c r="BH177" s="368"/>
      <c r="BI177" s="368"/>
      <c r="BJ177" s="368"/>
      <c r="BK177" s="368"/>
      <c r="BL177" s="368"/>
      <c r="BM177" s="368"/>
      <c r="BN177" s="368"/>
      <c r="BO177" s="368"/>
      <c r="BP177" s="368"/>
      <c r="BQ177" s="368"/>
      <c r="BR177" s="368"/>
      <c r="BS177" s="368"/>
      <c r="BT177" s="368"/>
      <c r="BU177" s="368"/>
      <c r="BV177" s="368"/>
      <c r="BW177" s="368"/>
      <c r="BX177" s="368"/>
      <c r="BY177" s="368"/>
      <c r="BZ177" s="368"/>
      <c r="CA177" s="368"/>
      <c r="CB177" s="368"/>
      <c r="CC177" s="368"/>
      <c r="CD177" s="368"/>
      <c r="CE177" s="368"/>
      <c r="CF177" s="368"/>
      <c r="CG177" s="368"/>
      <c r="CH177" s="368"/>
      <c r="CI177" s="368"/>
      <c r="CJ177" s="368"/>
      <c r="CK177" s="368"/>
      <c r="CL177" s="368"/>
      <c r="CM177" s="368"/>
      <c r="CN177" s="368"/>
      <c r="CO177" s="368"/>
      <c r="CP177" s="368"/>
      <c r="CQ177" s="368"/>
      <c r="CR177" s="368"/>
      <c r="CS177" s="368"/>
      <c r="CT177" s="368"/>
      <c r="CU177" s="368"/>
      <c r="CV177" s="368"/>
      <c r="CW177" s="368"/>
      <c r="CX177" s="368"/>
    </row>
    <row r="178" spans="1:102" s="7" customFormat="1">
      <c r="A178" s="27">
        <v>9</v>
      </c>
      <c r="B178" s="92" t="s">
        <v>2915</v>
      </c>
      <c r="C178" s="194">
        <v>1973</v>
      </c>
      <c r="D178" s="278"/>
      <c r="E178" s="135" t="s">
        <v>398</v>
      </c>
      <c r="F178" s="55">
        <v>5</v>
      </c>
      <c r="G178" s="278">
        <v>6</v>
      </c>
      <c r="H178" s="187">
        <v>5338.8</v>
      </c>
      <c r="I178" s="187">
        <v>4537.6000000000004</v>
      </c>
      <c r="J178" s="187">
        <v>4225.6000000000004</v>
      </c>
      <c r="K178" s="188">
        <v>192</v>
      </c>
      <c r="L178" s="189">
        <f>'Форма 2'!C182</f>
        <v>5578525.4400000004</v>
      </c>
      <c r="M178" s="190">
        <v>0</v>
      </c>
      <c r="N178" s="190">
        <v>0</v>
      </c>
      <c r="O178" s="190">
        <v>0</v>
      </c>
      <c r="P178" s="189">
        <f t="shared" si="44"/>
        <v>5578525.4400000004</v>
      </c>
      <c r="Q178" s="191">
        <f t="shared" si="45"/>
        <v>1229.4000000000001</v>
      </c>
      <c r="R178" s="191">
        <f t="shared" si="46"/>
        <v>1229.4000000000001</v>
      </c>
      <c r="S178" s="90" t="s">
        <v>33</v>
      </c>
      <c r="T178" s="55" t="s">
        <v>34</v>
      </c>
      <c r="U178" s="9"/>
      <c r="V178" s="9"/>
      <c r="W178" s="368"/>
      <c r="X178" s="368"/>
      <c r="Y178" s="368"/>
      <c r="Z178" s="368"/>
      <c r="AA178" s="368"/>
      <c r="AB178" s="368"/>
      <c r="AC178" s="368"/>
      <c r="AD178" s="368"/>
      <c r="AE178" s="368"/>
      <c r="AF178" s="368"/>
      <c r="AG178" s="368"/>
      <c r="AH178" s="368"/>
      <c r="AI178" s="368"/>
      <c r="AJ178" s="368"/>
      <c r="AK178" s="368"/>
      <c r="AL178" s="368"/>
      <c r="AM178" s="368"/>
      <c r="AN178" s="368"/>
      <c r="AO178" s="368"/>
      <c r="AP178" s="368"/>
      <c r="AQ178" s="368"/>
      <c r="AR178" s="368"/>
      <c r="AS178" s="368"/>
      <c r="AT178" s="368"/>
      <c r="AU178" s="368"/>
      <c r="AV178" s="368"/>
      <c r="AW178" s="368"/>
      <c r="AX178" s="368"/>
      <c r="AY178" s="368"/>
      <c r="AZ178" s="368"/>
      <c r="BA178" s="368"/>
      <c r="BB178" s="368"/>
      <c r="BC178" s="368"/>
      <c r="BD178" s="368"/>
      <c r="BE178" s="368"/>
      <c r="BF178" s="368"/>
      <c r="BG178" s="368"/>
      <c r="BH178" s="368"/>
      <c r="BI178" s="368"/>
      <c r="BJ178" s="368"/>
      <c r="BK178" s="368"/>
      <c r="BL178" s="368"/>
      <c r="BM178" s="368"/>
      <c r="BN178" s="368"/>
      <c r="BO178" s="368"/>
      <c r="BP178" s="368"/>
      <c r="BQ178" s="368"/>
      <c r="BR178" s="368"/>
      <c r="BS178" s="368"/>
      <c r="BT178" s="368"/>
      <c r="BU178" s="368"/>
      <c r="BV178" s="368"/>
      <c r="BW178" s="368"/>
      <c r="BX178" s="368"/>
      <c r="BY178" s="368"/>
      <c r="BZ178" s="368"/>
      <c r="CA178" s="368"/>
      <c r="CB178" s="368"/>
      <c r="CC178" s="368"/>
      <c r="CD178" s="368"/>
      <c r="CE178" s="368"/>
      <c r="CF178" s="368"/>
      <c r="CG178" s="368"/>
      <c r="CH178" s="368"/>
      <c r="CI178" s="368"/>
      <c r="CJ178" s="368"/>
      <c r="CK178" s="368"/>
      <c r="CL178" s="368"/>
      <c r="CM178" s="368"/>
      <c r="CN178" s="368"/>
      <c r="CO178" s="368"/>
      <c r="CP178" s="368"/>
      <c r="CQ178" s="368"/>
      <c r="CR178" s="368"/>
      <c r="CS178" s="368"/>
      <c r="CT178" s="368"/>
      <c r="CU178" s="368"/>
      <c r="CV178" s="368"/>
      <c r="CW178" s="368"/>
      <c r="CX178" s="368"/>
    </row>
    <row r="179" spans="1:102" s="7" customFormat="1">
      <c r="A179" s="27">
        <v>10</v>
      </c>
      <c r="B179" s="92" t="s">
        <v>2916</v>
      </c>
      <c r="C179" s="194">
        <v>1964</v>
      </c>
      <c r="D179" s="278">
        <v>2013</v>
      </c>
      <c r="E179" s="135" t="s">
        <v>399</v>
      </c>
      <c r="F179" s="55">
        <v>6</v>
      </c>
      <c r="G179" s="278">
        <v>6</v>
      </c>
      <c r="H179" s="228">
        <v>7951.3</v>
      </c>
      <c r="I179" s="187">
        <v>5220.3</v>
      </c>
      <c r="J179" s="228">
        <v>4035.8</v>
      </c>
      <c r="K179" s="188">
        <v>167</v>
      </c>
      <c r="L179" s="189">
        <f>'Форма 2'!C183</f>
        <v>8955998.8829999994</v>
      </c>
      <c r="M179" s="190">
        <v>0</v>
      </c>
      <c r="N179" s="190">
        <v>0</v>
      </c>
      <c r="O179" s="190">
        <v>0</v>
      </c>
      <c r="P179" s="189">
        <f t="shared" si="44"/>
        <v>8955998.8829999994</v>
      </c>
      <c r="Q179" s="191">
        <f t="shared" si="45"/>
        <v>1715.61</v>
      </c>
      <c r="R179" s="191">
        <f t="shared" si="46"/>
        <v>1715.61</v>
      </c>
      <c r="S179" s="90" t="s">
        <v>33</v>
      </c>
      <c r="T179" s="55" t="s">
        <v>35</v>
      </c>
      <c r="U179" s="9"/>
      <c r="V179" s="9"/>
      <c r="W179" s="368"/>
      <c r="X179" s="368"/>
      <c r="Y179" s="368"/>
      <c r="Z179" s="368"/>
      <c r="AA179" s="368"/>
      <c r="AB179" s="368"/>
      <c r="AC179" s="368"/>
      <c r="AD179" s="368"/>
      <c r="AE179" s="368"/>
      <c r="AF179" s="368"/>
      <c r="AG179" s="368"/>
      <c r="AH179" s="368"/>
      <c r="AI179" s="368"/>
      <c r="AJ179" s="368"/>
      <c r="AK179" s="368"/>
      <c r="AL179" s="368"/>
      <c r="AM179" s="368"/>
      <c r="AN179" s="368"/>
      <c r="AO179" s="368"/>
      <c r="AP179" s="368"/>
      <c r="AQ179" s="368"/>
      <c r="AR179" s="368"/>
      <c r="AS179" s="368"/>
      <c r="AT179" s="368"/>
      <c r="AU179" s="368"/>
      <c r="AV179" s="368"/>
      <c r="AW179" s="368"/>
      <c r="AX179" s="368"/>
      <c r="AY179" s="368"/>
      <c r="AZ179" s="368"/>
      <c r="BA179" s="368"/>
      <c r="BB179" s="368"/>
      <c r="BC179" s="368"/>
      <c r="BD179" s="368"/>
      <c r="BE179" s="368"/>
      <c r="BF179" s="368"/>
      <c r="BG179" s="368"/>
      <c r="BH179" s="368"/>
      <c r="BI179" s="368"/>
      <c r="BJ179" s="368"/>
      <c r="BK179" s="368"/>
      <c r="BL179" s="368"/>
      <c r="BM179" s="368"/>
      <c r="BN179" s="368"/>
      <c r="BO179" s="368"/>
      <c r="BP179" s="368"/>
      <c r="BQ179" s="368"/>
      <c r="BR179" s="368"/>
      <c r="BS179" s="368"/>
      <c r="BT179" s="368"/>
      <c r="BU179" s="368"/>
      <c r="BV179" s="368"/>
      <c r="BW179" s="368"/>
      <c r="BX179" s="368"/>
      <c r="BY179" s="368"/>
      <c r="BZ179" s="368"/>
      <c r="CA179" s="368"/>
      <c r="CB179" s="368"/>
      <c r="CC179" s="368"/>
      <c r="CD179" s="368"/>
      <c r="CE179" s="368"/>
      <c r="CF179" s="368"/>
      <c r="CG179" s="368"/>
      <c r="CH179" s="368"/>
      <c r="CI179" s="368"/>
      <c r="CJ179" s="368"/>
      <c r="CK179" s="368"/>
      <c r="CL179" s="368"/>
      <c r="CM179" s="368"/>
      <c r="CN179" s="368"/>
      <c r="CO179" s="368"/>
      <c r="CP179" s="368"/>
      <c r="CQ179" s="368"/>
      <c r="CR179" s="368"/>
      <c r="CS179" s="368"/>
      <c r="CT179" s="368"/>
      <c r="CU179" s="368"/>
      <c r="CV179" s="368"/>
      <c r="CW179" s="368"/>
      <c r="CX179" s="368"/>
    </row>
    <row r="180" spans="1:102" s="7" customFormat="1">
      <c r="A180" s="27">
        <v>11</v>
      </c>
      <c r="B180" s="90" t="s">
        <v>4615</v>
      </c>
      <c r="C180" s="217">
        <v>1957</v>
      </c>
      <c r="D180" s="55"/>
      <c r="E180" s="90" t="s">
        <v>343</v>
      </c>
      <c r="F180" s="55">
        <v>5</v>
      </c>
      <c r="G180" s="55">
        <v>5</v>
      </c>
      <c r="H180" s="190">
        <v>4924.2</v>
      </c>
      <c r="I180" s="190">
        <v>3921.8</v>
      </c>
      <c r="J180" s="190">
        <v>2862.9</v>
      </c>
      <c r="K180" s="190">
        <v>111</v>
      </c>
      <c r="L180" s="189">
        <f>'Форма 2'!C184</f>
        <v>20165934.818</v>
      </c>
      <c r="M180" s="190">
        <v>0</v>
      </c>
      <c r="N180" s="190">
        <v>0</v>
      </c>
      <c r="O180" s="190">
        <v>0</v>
      </c>
      <c r="P180" s="189">
        <f t="shared" si="44"/>
        <v>20165934.818</v>
      </c>
      <c r="Q180" s="191">
        <f t="shared" si="45"/>
        <v>5142.0099999999993</v>
      </c>
      <c r="R180" s="191">
        <f t="shared" si="46"/>
        <v>5142.0099999999993</v>
      </c>
      <c r="S180" s="90" t="s">
        <v>33</v>
      </c>
      <c r="T180" s="55" t="s">
        <v>34</v>
      </c>
      <c r="U180" s="9"/>
      <c r="V180" s="9"/>
      <c r="W180" s="368"/>
      <c r="X180" s="368"/>
      <c r="Y180" s="368"/>
      <c r="Z180" s="368"/>
      <c r="AA180" s="368"/>
      <c r="AB180" s="368"/>
      <c r="AC180" s="368"/>
      <c r="AD180" s="368"/>
      <c r="AE180" s="368"/>
      <c r="AF180" s="368"/>
      <c r="AG180" s="368"/>
      <c r="AH180" s="368"/>
      <c r="AI180" s="368"/>
      <c r="AJ180" s="368"/>
      <c r="AK180" s="368"/>
      <c r="AL180" s="368"/>
      <c r="AM180" s="368"/>
      <c r="AN180" s="368"/>
      <c r="AO180" s="368"/>
      <c r="AP180" s="368"/>
      <c r="AQ180" s="368"/>
      <c r="AR180" s="368"/>
      <c r="AS180" s="368"/>
      <c r="AT180" s="368"/>
      <c r="AU180" s="368"/>
      <c r="AV180" s="368"/>
      <c r="AW180" s="368"/>
      <c r="AX180" s="368"/>
      <c r="AY180" s="368"/>
      <c r="AZ180" s="368"/>
      <c r="BA180" s="368"/>
      <c r="BB180" s="368"/>
      <c r="BC180" s="368"/>
      <c r="BD180" s="368"/>
      <c r="BE180" s="368"/>
      <c r="BF180" s="368"/>
      <c r="BG180" s="368"/>
      <c r="BH180" s="368"/>
      <c r="BI180" s="368"/>
      <c r="BJ180" s="368"/>
      <c r="BK180" s="368"/>
      <c r="BL180" s="368"/>
      <c r="BM180" s="368"/>
      <c r="BN180" s="368"/>
      <c r="BO180" s="368"/>
      <c r="BP180" s="368"/>
      <c r="BQ180" s="368"/>
      <c r="BR180" s="368"/>
      <c r="BS180" s="368"/>
      <c r="BT180" s="368"/>
      <c r="BU180" s="368"/>
      <c r="BV180" s="368"/>
      <c r="BW180" s="368"/>
      <c r="BX180" s="368"/>
      <c r="BY180" s="368"/>
      <c r="BZ180" s="368"/>
      <c r="CA180" s="368"/>
      <c r="CB180" s="368"/>
      <c r="CC180" s="368"/>
      <c r="CD180" s="368"/>
      <c r="CE180" s="368"/>
      <c r="CF180" s="368"/>
      <c r="CG180" s="368"/>
      <c r="CH180" s="368"/>
      <c r="CI180" s="368"/>
      <c r="CJ180" s="368"/>
      <c r="CK180" s="368"/>
      <c r="CL180" s="368"/>
      <c r="CM180" s="368"/>
      <c r="CN180" s="368"/>
      <c r="CO180" s="368"/>
      <c r="CP180" s="368"/>
      <c r="CQ180" s="368"/>
      <c r="CR180" s="368"/>
      <c r="CS180" s="368"/>
      <c r="CT180" s="368"/>
      <c r="CU180" s="368"/>
      <c r="CV180" s="368"/>
      <c r="CW180" s="368"/>
      <c r="CX180" s="368"/>
    </row>
    <row r="181" spans="1:102" s="7" customFormat="1">
      <c r="A181" s="27">
        <v>12</v>
      </c>
      <c r="B181" s="92" t="s">
        <v>2918</v>
      </c>
      <c r="C181" s="194">
        <v>1964</v>
      </c>
      <c r="D181" s="278"/>
      <c r="E181" s="135" t="s">
        <v>330</v>
      </c>
      <c r="F181" s="55">
        <v>5</v>
      </c>
      <c r="G181" s="278">
        <v>3</v>
      </c>
      <c r="H181" s="228">
        <v>4127.2</v>
      </c>
      <c r="I181" s="187">
        <v>2548.8000000000002</v>
      </c>
      <c r="J181" s="187">
        <v>2548.8000000000002</v>
      </c>
      <c r="K181" s="188">
        <v>126</v>
      </c>
      <c r="L181" s="189">
        <f>'Форма 2'!C185</f>
        <v>3555601.4880000004</v>
      </c>
      <c r="M181" s="190">
        <v>0</v>
      </c>
      <c r="N181" s="190">
        <v>0</v>
      </c>
      <c r="O181" s="190">
        <v>0</v>
      </c>
      <c r="P181" s="189">
        <f t="shared" si="44"/>
        <v>3555601.4880000004</v>
      </c>
      <c r="Q181" s="191">
        <f t="shared" si="45"/>
        <v>1395.01</v>
      </c>
      <c r="R181" s="191">
        <f t="shared" si="46"/>
        <v>1395.01</v>
      </c>
      <c r="S181" s="90" t="s">
        <v>33</v>
      </c>
      <c r="T181" s="55" t="s">
        <v>35</v>
      </c>
      <c r="U181" s="9"/>
      <c r="V181" s="9"/>
      <c r="W181" s="368"/>
      <c r="X181" s="368"/>
      <c r="Y181" s="368"/>
      <c r="Z181" s="368"/>
      <c r="AA181" s="368"/>
      <c r="AB181" s="368"/>
      <c r="AC181" s="368"/>
      <c r="AD181" s="368"/>
      <c r="AE181" s="368"/>
      <c r="AF181" s="368"/>
      <c r="AG181" s="368"/>
      <c r="AH181" s="368"/>
      <c r="AI181" s="368"/>
      <c r="AJ181" s="368"/>
      <c r="AK181" s="368"/>
      <c r="AL181" s="368"/>
      <c r="AM181" s="368"/>
      <c r="AN181" s="368"/>
      <c r="AO181" s="368"/>
      <c r="AP181" s="368"/>
      <c r="AQ181" s="368"/>
      <c r="AR181" s="368"/>
      <c r="AS181" s="368"/>
      <c r="AT181" s="368"/>
      <c r="AU181" s="368"/>
      <c r="AV181" s="368"/>
      <c r="AW181" s="368"/>
      <c r="AX181" s="368"/>
      <c r="AY181" s="368"/>
      <c r="AZ181" s="368"/>
      <c r="BA181" s="368"/>
      <c r="BB181" s="368"/>
      <c r="BC181" s="368"/>
      <c r="BD181" s="368"/>
      <c r="BE181" s="368"/>
      <c r="BF181" s="368"/>
      <c r="BG181" s="368"/>
      <c r="BH181" s="368"/>
      <c r="BI181" s="368"/>
      <c r="BJ181" s="368"/>
      <c r="BK181" s="368"/>
      <c r="BL181" s="368"/>
      <c r="BM181" s="368"/>
      <c r="BN181" s="368"/>
      <c r="BO181" s="368"/>
      <c r="BP181" s="368"/>
      <c r="BQ181" s="368"/>
      <c r="BR181" s="368"/>
      <c r="BS181" s="368"/>
      <c r="BT181" s="368"/>
      <c r="BU181" s="368"/>
      <c r="BV181" s="368"/>
      <c r="BW181" s="368"/>
      <c r="BX181" s="368"/>
      <c r="BY181" s="368"/>
      <c r="BZ181" s="368"/>
      <c r="CA181" s="368"/>
      <c r="CB181" s="368"/>
      <c r="CC181" s="368"/>
      <c r="CD181" s="368"/>
      <c r="CE181" s="368"/>
      <c r="CF181" s="368"/>
      <c r="CG181" s="368"/>
      <c r="CH181" s="368"/>
      <c r="CI181" s="368"/>
      <c r="CJ181" s="368"/>
      <c r="CK181" s="368"/>
      <c r="CL181" s="368"/>
      <c r="CM181" s="368"/>
      <c r="CN181" s="368"/>
      <c r="CO181" s="368"/>
      <c r="CP181" s="368"/>
      <c r="CQ181" s="368"/>
      <c r="CR181" s="368"/>
      <c r="CS181" s="368"/>
      <c r="CT181" s="368"/>
      <c r="CU181" s="368"/>
      <c r="CV181" s="368"/>
      <c r="CW181" s="368"/>
      <c r="CX181" s="368"/>
    </row>
    <row r="182" spans="1:102" s="7" customFormat="1">
      <c r="A182" s="27">
        <v>13</v>
      </c>
      <c r="B182" s="92" t="s">
        <v>2920</v>
      </c>
      <c r="C182" s="194">
        <v>1947</v>
      </c>
      <c r="D182" s="278"/>
      <c r="E182" s="135" t="s">
        <v>330</v>
      </c>
      <c r="F182" s="55">
        <v>2</v>
      </c>
      <c r="G182" s="278">
        <v>1</v>
      </c>
      <c r="H182" s="187">
        <v>483.1</v>
      </c>
      <c r="I182" s="187">
        <v>483.6</v>
      </c>
      <c r="J182" s="187">
        <v>483.6</v>
      </c>
      <c r="K182" s="188">
        <v>23</v>
      </c>
      <c r="L182" s="189">
        <f>'Форма 2'!C186</f>
        <v>1779164.4000000001</v>
      </c>
      <c r="M182" s="190">
        <v>0</v>
      </c>
      <c r="N182" s="190">
        <v>0</v>
      </c>
      <c r="O182" s="190">
        <v>0</v>
      </c>
      <c r="P182" s="189">
        <f t="shared" si="44"/>
        <v>1779164.4000000001</v>
      </c>
      <c r="Q182" s="191">
        <f t="shared" si="45"/>
        <v>3679</v>
      </c>
      <c r="R182" s="191">
        <f t="shared" si="46"/>
        <v>3679</v>
      </c>
      <c r="S182" s="90" t="s">
        <v>33</v>
      </c>
      <c r="T182" s="55" t="s">
        <v>34</v>
      </c>
      <c r="U182" s="9"/>
      <c r="V182" s="9"/>
      <c r="W182" s="368"/>
      <c r="X182" s="368"/>
      <c r="Y182" s="368"/>
      <c r="Z182" s="368"/>
      <c r="AA182" s="368"/>
      <c r="AB182" s="368"/>
      <c r="AC182" s="368"/>
      <c r="AD182" s="368"/>
      <c r="AE182" s="368"/>
      <c r="AF182" s="368"/>
      <c r="AG182" s="368"/>
      <c r="AH182" s="368"/>
      <c r="AI182" s="368"/>
      <c r="AJ182" s="368"/>
      <c r="AK182" s="368"/>
      <c r="AL182" s="368"/>
      <c r="AM182" s="368"/>
      <c r="AN182" s="368"/>
      <c r="AO182" s="368"/>
      <c r="AP182" s="368"/>
      <c r="AQ182" s="368"/>
      <c r="AR182" s="368"/>
      <c r="AS182" s="368"/>
      <c r="AT182" s="368"/>
      <c r="AU182" s="368"/>
      <c r="AV182" s="368"/>
      <c r="AW182" s="368"/>
      <c r="AX182" s="368"/>
      <c r="AY182" s="368"/>
      <c r="AZ182" s="368"/>
      <c r="BA182" s="368"/>
      <c r="BB182" s="368"/>
      <c r="BC182" s="368"/>
      <c r="BD182" s="368"/>
      <c r="BE182" s="368"/>
      <c r="BF182" s="368"/>
      <c r="BG182" s="368"/>
      <c r="BH182" s="368"/>
      <c r="BI182" s="368"/>
      <c r="BJ182" s="368"/>
      <c r="BK182" s="368"/>
      <c r="BL182" s="368"/>
      <c r="BM182" s="368"/>
      <c r="BN182" s="368"/>
      <c r="BO182" s="368"/>
      <c r="BP182" s="368"/>
      <c r="BQ182" s="368"/>
      <c r="BR182" s="368"/>
      <c r="BS182" s="368"/>
      <c r="BT182" s="368"/>
      <c r="BU182" s="368"/>
      <c r="BV182" s="368"/>
      <c r="BW182" s="368"/>
      <c r="BX182" s="368"/>
      <c r="BY182" s="368"/>
      <c r="BZ182" s="368"/>
      <c r="CA182" s="368"/>
      <c r="CB182" s="368"/>
      <c r="CC182" s="368"/>
      <c r="CD182" s="368"/>
      <c r="CE182" s="368"/>
      <c r="CF182" s="368"/>
      <c r="CG182" s="368"/>
      <c r="CH182" s="368"/>
      <c r="CI182" s="368"/>
      <c r="CJ182" s="368"/>
      <c r="CK182" s="368"/>
      <c r="CL182" s="368"/>
      <c r="CM182" s="368"/>
      <c r="CN182" s="368"/>
      <c r="CO182" s="368"/>
      <c r="CP182" s="368"/>
      <c r="CQ182" s="368"/>
      <c r="CR182" s="368"/>
      <c r="CS182" s="368"/>
      <c r="CT182" s="368"/>
      <c r="CU182" s="368"/>
      <c r="CV182" s="368"/>
      <c r="CW182" s="368"/>
      <c r="CX182" s="368"/>
    </row>
    <row r="183" spans="1:102" s="7" customFormat="1">
      <c r="A183" s="27">
        <v>14</v>
      </c>
      <c r="B183" s="92" t="s">
        <v>2921</v>
      </c>
      <c r="C183" s="194">
        <v>1970</v>
      </c>
      <c r="D183" s="278"/>
      <c r="E183" s="135" t="s">
        <v>398</v>
      </c>
      <c r="F183" s="55">
        <v>5</v>
      </c>
      <c r="G183" s="278">
        <v>8</v>
      </c>
      <c r="H183" s="187">
        <v>6966.6</v>
      </c>
      <c r="I183" s="187">
        <v>6133.8</v>
      </c>
      <c r="J183" s="187">
        <v>5691</v>
      </c>
      <c r="K183" s="188">
        <v>263</v>
      </c>
      <c r="L183" s="189">
        <f>'Форма 2'!C187</f>
        <v>10523208.617999999</v>
      </c>
      <c r="M183" s="190">
        <v>0</v>
      </c>
      <c r="N183" s="190">
        <v>0</v>
      </c>
      <c r="O183" s="190">
        <v>0</v>
      </c>
      <c r="P183" s="189">
        <f t="shared" si="44"/>
        <v>10523208.617999999</v>
      </c>
      <c r="Q183" s="191">
        <f t="shared" si="45"/>
        <v>1715.6099999999997</v>
      </c>
      <c r="R183" s="191">
        <f t="shared" si="46"/>
        <v>1715.6099999999997</v>
      </c>
      <c r="S183" s="90" t="s">
        <v>33</v>
      </c>
      <c r="T183" s="55" t="s">
        <v>35</v>
      </c>
      <c r="U183" s="9"/>
      <c r="V183" s="9"/>
      <c r="W183" s="368"/>
      <c r="X183" s="368"/>
      <c r="Y183" s="368"/>
      <c r="Z183" s="368"/>
      <c r="AA183" s="368"/>
      <c r="AB183" s="368"/>
      <c r="AC183" s="368"/>
      <c r="AD183" s="368"/>
      <c r="AE183" s="368"/>
      <c r="AF183" s="368"/>
      <c r="AG183" s="368"/>
      <c r="AH183" s="368"/>
      <c r="AI183" s="368"/>
      <c r="AJ183" s="368"/>
      <c r="AK183" s="368"/>
      <c r="AL183" s="368"/>
      <c r="AM183" s="368"/>
      <c r="AN183" s="368"/>
      <c r="AO183" s="368"/>
      <c r="AP183" s="368"/>
      <c r="AQ183" s="368"/>
      <c r="AR183" s="368"/>
      <c r="AS183" s="368"/>
      <c r="AT183" s="368"/>
      <c r="AU183" s="368"/>
      <c r="AV183" s="368"/>
      <c r="AW183" s="368"/>
      <c r="AX183" s="368"/>
      <c r="AY183" s="368"/>
      <c r="AZ183" s="368"/>
      <c r="BA183" s="368"/>
      <c r="BB183" s="368"/>
      <c r="BC183" s="368"/>
      <c r="BD183" s="368"/>
      <c r="BE183" s="368"/>
      <c r="BF183" s="368"/>
      <c r="BG183" s="368"/>
      <c r="BH183" s="368"/>
      <c r="BI183" s="368"/>
      <c r="BJ183" s="368"/>
      <c r="BK183" s="368"/>
      <c r="BL183" s="368"/>
      <c r="BM183" s="368"/>
      <c r="BN183" s="368"/>
      <c r="BO183" s="368"/>
      <c r="BP183" s="368"/>
      <c r="BQ183" s="368"/>
      <c r="BR183" s="368"/>
      <c r="BS183" s="368"/>
      <c r="BT183" s="368"/>
      <c r="BU183" s="368"/>
      <c r="BV183" s="368"/>
      <c r="BW183" s="368"/>
      <c r="BX183" s="368"/>
      <c r="BY183" s="368"/>
      <c r="BZ183" s="368"/>
      <c r="CA183" s="368"/>
      <c r="CB183" s="368"/>
      <c r="CC183" s="368"/>
      <c r="CD183" s="368"/>
      <c r="CE183" s="368"/>
      <c r="CF183" s="368"/>
      <c r="CG183" s="368"/>
      <c r="CH183" s="368"/>
      <c r="CI183" s="368"/>
      <c r="CJ183" s="368"/>
      <c r="CK183" s="368"/>
      <c r="CL183" s="368"/>
      <c r="CM183" s="368"/>
      <c r="CN183" s="368"/>
      <c r="CO183" s="368"/>
      <c r="CP183" s="368"/>
      <c r="CQ183" s="368"/>
      <c r="CR183" s="368"/>
      <c r="CS183" s="368"/>
      <c r="CT183" s="368"/>
      <c r="CU183" s="368"/>
      <c r="CV183" s="368"/>
      <c r="CW183" s="368"/>
      <c r="CX183" s="368"/>
    </row>
    <row r="184" spans="1:102" s="7" customFormat="1">
      <c r="A184" s="27">
        <v>15</v>
      </c>
      <c r="B184" s="92" t="s">
        <v>2923</v>
      </c>
      <c r="C184" s="194">
        <v>1964</v>
      </c>
      <c r="D184" s="278">
        <v>2009</v>
      </c>
      <c r="E184" s="135" t="s">
        <v>399</v>
      </c>
      <c r="F184" s="55">
        <v>3</v>
      </c>
      <c r="G184" s="278">
        <v>2</v>
      </c>
      <c r="H184" s="228">
        <v>2150.9</v>
      </c>
      <c r="I184" s="228">
        <v>1278.5999999999999</v>
      </c>
      <c r="J184" s="187">
        <v>1278.5999999999999</v>
      </c>
      <c r="K184" s="188">
        <v>48</v>
      </c>
      <c r="L184" s="189">
        <f>'Форма 2'!C188</f>
        <v>2193578.9459999995</v>
      </c>
      <c r="M184" s="190">
        <v>0</v>
      </c>
      <c r="N184" s="190">
        <v>0</v>
      </c>
      <c r="O184" s="190">
        <v>0</v>
      </c>
      <c r="P184" s="189">
        <f t="shared" si="44"/>
        <v>2193578.9459999995</v>
      </c>
      <c r="Q184" s="191">
        <f t="shared" si="45"/>
        <v>1715.6099999999997</v>
      </c>
      <c r="R184" s="191">
        <f t="shared" si="46"/>
        <v>1715.6099999999997</v>
      </c>
      <c r="S184" s="90" t="s">
        <v>33</v>
      </c>
      <c r="T184" s="55" t="s">
        <v>35</v>
      </c>
      <c r="U184" s="9"/>
      <c r="V184" s="9"/>
      <c r="W184" s="368"/>
      <c r="X184" s="368"/>
      <c r="Y184" s="368"/>
      <c r="Z184" s="368"/>
      <c r="AA184" s="368"/>
      <c r="AB184" s="368"/>
      <c r="AC184" s="368"/>
      <c r="AD184" s="368"/>
      <c r="AE184" s="368"/>
      <c r="AF184" s="368"/>
      <c r="AG184" s="368"/>
      <c r="AH184" s="368"/>
      <c r="AI184" s="368"/>
      <c r="AJ184" s="368"/>
      <c r="AK184" s="368"/>
      <c r="AL184" s="368"/>
      <c r="AM184" s="368"/>
      <c r="AN184" s="368"/>
      <c r="AO184" s="368"/>
      <c r="AP184" s="368"/>
      <c r="AQ184" s="368"/>
      <c r="AR184" s="368"/>
      <c r="AS184" s="368"/>
      <c r="AT184" s="368"/>
      <c r="AU184" s="368"/>
      <c r="AV184" s="368"/>
      <c r="AW184" s="368"/>
      <c r="AX184" s="368"/>
      <c r="AY184" s="368"/>
      <c r="AZ184" s="368"/>
      <c r="BA184" s="368"/>
      <c r="BB184" s="368"/>
      <c r="BC184" s="368"/>
      <c r="BD184" s="368"/>
      <c r="BE184" s="368"/>
      <c r="BF184" s="368"/>
      <c r="BG184" s="368"/>
      <c r="BH184" s="368"/>
      <c r="BI184" s="368"/>
      <c r="BJ184" s="368"/>
      <c r="BK184" s="368"/>
      <c r="BL184" s="368"/>
      <c r="BM184" s="368"/>
      <c r="BN184" s="368"/>
      <c r="BO184" s="368"/>
      <c r="BP184" s="368"/>
      <c r="BQ184" s="368"/>
      <c r="BR184" s="368"/>
      <c r="BS184" s="368"/>
      <c r="BT184" s="368"/>
      <c r="BU184" s="368"/>
      <c r="BV184" s="368"/>
      <c r="BW184" s="368"/>
      <c r="BX184" s="368"/>
      <c r="BY184" s="368"/>
      <c r="BZ184" s="368"/>
      <c r="CA184" s="368"/>
      <c r="CB184" s="368"/>
      <c r="CC184" s="368"/>
      <c r="CD184" s="368"/>
      <c r="CE184" s="368"/>
      <c r="CF184" s="368"/>
      <c r="CG184" s="368"/>
      <c r="CH184" s="368"/>
      <c r="CI184" s="368"/>
      <c r="CJ184" s="368"/>
      <c r="CK184" s="368"/>
      <c r="CL184" s="368"/>
      <c r="CM184" s="368"/>
      <c r="CN184" s="368"/>
      <c r="CO184" s="368"/>
      <c r="CP184" s="368"/>
      <c r="CQ184" s="368"/>
      <c r="CR184" s="368"/>
      <c r="CS184" s="368"/>
      <c r="CT184" s="368"/>
      <c r="CU184" s="368"/>
      <c r="CV184" s="368"/>
      <c r="CW184" s="368"/>
      <c r="CX184" s="368"/>
    </row>
    <row r="185" spans="1:102" s="7" customFormat="1">
      <c r="A185" s="27">
        <v>16</v>
      </c>
      <c r="B185" s="92" t="s">
        <v>2922</v>
      </c>
      <c r="C185" s="194">
        <v>1977</v>
      </c>
      <c r="D185" s="278"/>
      <c r="E185" s="135" t="s">
        <v>398</v>
      </c>
      <c r="F185" s="55">
        <v>5</v>
      </c>
      <c r="G185" s="278">
        <v>4</v>
      </c>
      <c r="H185" s="187">
        <v>3627.7</v>
      </c>
      <c r="I185" s="187">
        <v>3210.9</v>
      </c>
      <c r="J185" s="187">
        <v>3111.4</v>
      </c>
      <c r="K185" s="188">
        <v>138</v>
      </c>
      <c r="L185" s="189">
        <f>'Форма 2'!C189</f>
        <v>3947480.4600000004</v>
      </c>
      <c r="M185" s="190">
        <v>0</v>
      </c>
      <c r="N185" s="190">
        <v>0</v>
      </c>
      <c r="O185" s="190">
        <v>0</v>
      </c>
      <c r="P185" s="189">
        <f t="shared" si="44"/>
        <v>3947480.4600000004</v>
      </c>
      <c r="Q185" s="191">
        <f t="shared" si="45"/>
        <v>1229.4000000000001</v>
      </c>
      <c r="R185" s="191">
        <f t="shared" si="46"/>
        <v>1229.4000000000001</v>
      </c>
      <c r="S185" s="90" t="s">
        <v>33</v>
      </c>
      <c r="T185" s="55" t="s">
        <v>34</v>
      </c>
      <c r="U185" s="9"/>
      <c r="V185" s="9"/>
      <c r="W185" s="368"/>
      <c r="X185" s="368"/>
      <c r="Y185" s="368"/>
      <c r="Z185" s="368"/>
      <c r="AA185" s="368"/>
      <c r="AB185" s="368"/>
      <c r="AC185" s="368"/>
      <c r="AD185" s="368"/>
      <c r="AE185" s="368"/>
      <c r="AF185" s="368"/>
      <c r="AG185" s="368"/>
      <c r="AH185" s="368"/>
      <c r="AI185" s="368"/>
      <c r="AJ185" s="368"/>
      <c r="AK185" s="368"/>
      <c r="AL185" s="368"/>
      <c r="AM185" s="368"/>
      <c r="AN185" s="368"/>
      <c r="AO185" s="368"/>
      <c r="AP185" s="368"/>
      <c r="AQ185" s="368"/>
      <c r="AR185" s="368"/>
      <c r="AS185" s="368"/>
      <c r="AT185" s="368"/>
      <c r="AU185" s="368"/>
      <c r="AV185" s="368"/>
      <c r="AW185" s="368"/>
      <c r="AX185" s="368"/>
      <c r="AY185" s="368"/>
      <c r="AZ185" s="368"/>
      <c r="BA185" s="368"/>
      <c r="BB185" s="368"/>
      <c r="BC185" s="368"/>
      <c r="BD185" s="368"/>
      <c r="BE185" s="368"/>
      <c r="BF185" s="368"/>
      <c r="BG185" s="368"/>
      <c r="BH185" s="368"/>
      <c r="BI185" s="368"/>
      <c r="BJ185" s="368"/>
      <c r="BK185" s="368"/>
      <c r="BL185" s="368"/>
      <c r="BM185" s="368"/>
      <c r="BN185" s="368"/>
      <c r="BO185" s="368"/>
      <c r="BP185" s="368"/>
      <c r="BQ185" s="368"/>
      <c r="BR185" s="368"/>
      <c r="BS185" s="368"/>
      <c r="BT185" s="368"/>
      <c r="BU185" s="368"/>
      <c r="BV185" s="368"/>
      <c r="BW185" s="368"/>
      <c r="BX185" s="368"/>
      <c r="BY185" s="368"/>
      <c r="BZ185" s="368"/>
      <c r="CA185" s="368"/>
      <c r="CB185" s="368"/>
      <c r="CC185" s="368"/>
      <c r="CD185" s="368"/>
      <c r="CE185" s="368"/>
      <c r="CF185" s="368"/>
      <c r="CG185" s="368"/>
      <c r="CH185" s="368"/>
      <c r="CI185" s="368"/>
      <c r="CJ185" s="368"/>
      <c r="CK185" s="368"/>
      <c r="CL185" s="368"/>
      <c r="CM185" s="368"/>
      <c r="CN185" s="368"/>
      <c r="CO185" s="368"/>
      <c r="CP185" s="368"/>
      <c r="CQ185" s="368"/>
      <c r="CR185" s="368"/>
      <c r="CS185" s="368"/>
      <c r="CT185" s="368"/>
      <c r="CU185" s="368"/>
      <c r="CV185" s="368"/>
      <c r="CW185" s="368"/>
      <c r="CX185" s="368"/>
    </row>
    <row r="186" spans="1:102" s="7" customFormat="1">
      <c r="A186" s="27">
        <v>17</v>
      </c>
      <c r="B186" s="92" t="s">
        <v>3568</v>
      </c>
      <c r="C186" s="194">
        <v>1965</v>
      </c>
      <c r="D186" s="278"/>
      <c r="E186" s="135" t="s">
        <v>401</v>
      </c>
      <c r="F186" s="55">
        <v>5</v>
      </c>
      <c r="G186" s="278">
        <v>4</v>
      </c>
      <c r="H186" s="187">
        <v>3273.7</v>
      </c>
      <c r="I186" s="187">
        <v>3273.3</v>
      </c>
      <c r="J186" s="187">
        <v>3197.5</v>
      </c>
      <c r="K186" s="188">
        <v>142</v>
      </c>
      <c r="L186" s="189">
        <f>'Форма 2'!C190</f>
        <v>1287257.9580000001</v>
      </c>
      <c r="M186" s="190">
        <v>0</v>
      </c>
      <c r="N186" s="190">
        <v>0</v>
      </c>
      <c r="O186" s="190">
        <v>0</v>
      </c>
      <c r="P186" s="189">
        <f t="shared" si="44"/>
        <v>1287257.9580000001</v>
      </c>
      <c r="Q186" s="191">
        <f t="shared" si="45"/>
        <v>393.26</v>
      </c>
      <c r="R186" s="191">
        <f t="shared" si="46"/>
        <v>393.26</v>
      </c>
      <c r="S186" s="90" t="s">
        <v>33</v>
      </c>
      <c r="T186" s="55" t="s">
        <v>34</v>
      </c>
      <c r="U186" s="9"/>
      <c r="V186" s="9"/>
      <c r="W186" s="368"/>
      <c r="X186" s="368"/>
      <c r="Y186" s="368"/>
      <c r="Z186" s="368"/>
      <c r="AA186" s="368"/>
      <c r="AB186" s="368"/>
      <c r="AC186" s="368"/>
      <c r="AD186" s="368"/>
      <c r="AE186" s="368"/>
      <c r="AF186" s="368"/>
      <c r="AG186" s="368"/>
      <c r="AH186" s="368"/>
      <c r="AI186" s="368"/>
      <c r="AJ186" s="368"/>
      <c r="AK186" s="368"/>
      <c r="AL186" s="368"/>
      <c r="AM186" s="368"/>
      <c r="AN186" s="368"/>
      <c r="AO186" s="368"/>
      <c r="AP186" s="368"/>
      <c r="AQ186" s="368"/>
      <c r="AR186" s="368"/>
      <c r="AS186" s="368"/>
      <c r="AT186" s="368"/>
      <c r="AU186" s="368"/>
      <c r="AV186" s="368"/>
      <c r="AW186" s="368"/>
      <c r="AX186" s="368"/>
      <c r="AY186" s="368"/>
      <c r="AZ186" s="368"/>
      <c r="BA186" s="368"/>
      <c r="BB186" s="368"/>
      <c r="BC186" s="368"/>
      <c r="BD186" s="368"/>
      <c r="BE186" s="368"/>
      <c r="BF186" s="368"/>
      <c r="BG186" s="368"/>
      <c r="BH186" s="368"/>
      <c r="BI186" s="368"/>
      <c r="BJ186" s="368"/>
      <c r="BK186" s="368"/>
      <c r="BL186" s="368"/>
      <c r="BM186" s="368"/>
      <c r="BN186" s="368"/>
      <c r="BO186" s="368"/>
      <c r="BP186" s="368"/>
      <c r="BQ186" s="368"/>
      <c r="BR186" s="368"/>
      <c r="BS186" s="368"/>
      <c r="BT186" s="368"/>
      <c r="BU186" s="368"/>
      <c r="BV186" s="368"/>
      <c r="BW186" s="368"/>
      <c r="BX186" s="368"/>
      <c r="BY186" s="368"/>
      <c r="BZ186" s="368"/>
      <c r="CA186" s="368"/>
      <c r="CB186" s="368"/>
      <c r="CC186" s="368"/>
      <c r="CD186" s="368"/>
      <c r="CE186" s="368"/>
      <c r="CF186" s="368"/>
      <c r="CG186" s="368"/>
      <c r="CH186" s="368"/>
      <c r="CI186" s="368"/>
      <c r="CJ186" s="368"/>
      <c r="CK186" s="368"/>
      <c r="CL186" s="368"/>
      <c r="CM186" s="368"/>
      <c r="CN186" s="368"/>
      <c r="CO186" s="368"/>
      <c r="CP186" s="368"/>
      <c r="CQ186" s="368"/>
      <c r="CR186" s="368"/>
      <c r="CS186" s="368"/>
      <c r="CT186" s="368"/>
      <c r="CU186" s="368"/>
      <c r="CV186" s="368"/>
      <c r="CW186" s="368"/>
      <c r="CX186" s="368"/>
    </row>
    <row r="187" spans="1:102" s="7" customFormat="1">
      <c r="A187" s="27">
        <v>18</v>
      </c>
      <c r="B187" s="92" t="s">
        <v>3259</v>
      </c>
      <c r="C187" s="194">
        <v>1967</v>
      </c>
      <c r="D187" s="278"/>
      <c r="E187" s="135" t="s">
        <v>399</v>
      </c>
      <c r="F187" s="55">
        <v>5</v>
      </c>
      <c r="G187" s="278">
        <v>1</v>
      </c>
      <c r="H187" s="187">
        <v>3436.3</v>
      </c>
      <c r="I187" s="187">
        <v>1576.12</v>
      </c>
      <c r="J187" s="187">
        <v>1207.0999999999999</v>
      </c>
      <c r="K187" s="188">
        <v>116</v>
      </c>
      <c r="L187" s="189">
        <f>'Форма 2'!C191</f>
        <v>2516307.1024000002</v>
      </c>
      <c r="M187" s="190">
        <v>0</v>
      </c>
      <c r="N187" s="190">
        <v>0</v>
      </c>
      <c r="O187" s="190">
        <v>0</v>
      </c>
      <c r="P187" s="189">
        <f t="shared" si="44"/>
        <v>2516307.1024000002</v>
      </c>
      <c r="Q187" s="191">
        <f t="shared" si="45"/>
        <v>1596.5200000000002</v>
      </c>
      <c r="R187" s="191">
        <f t="shared" si="46"/>
        <v>1596.5200000000002</v>
      </c>
      <c r="S187" s="90" t="s">
        <v>33</v>
      </c>
      <c r="T187" s="55" t="s">
        <v>34</v>
      </c>
      <c r="U187" s="9"/>
      <c r="V187" s="9"/>
      <c r="W187" s="368"/>
      <c r="X187" s="368"/>
      <c r="Y187" s="368"/>
      <c r="Z187" s="368"/>
      <c r="AA187" s="368"/>
      <c r="AB187" s="368"/>
      <c r="AC187" s="368"/>
      <c r="AD187" s="368"/>
      <c r="AE187" s="368"/>
      <c r="AF187" s="368"/>
      <c r="AG187" s="368"/>
      <c r="AH187" s="368"/>
      <c r="AI187" s="368"/>
      <c r="AJ187" s="368"/>
      <c r="AK187" s="368"/>
      <c r="AL187" s="368"/>
      <c r="AM187" s="368"/>
      <c r="AN187" s="368"/>
      <c r="AO187" s="368"/>
      <c r="AP187" s="368"/>
      <c r="AQ187" s="368"/>
      <c r="AR187" s="368"/>
      <c r="AS187" s="368"/>
      <c r="AT187" s="368"/>
      <c r="AU187" s="368"/>
      <c r="AV187" s="368"/>
      <c r="AW187" s="368"/>
      <c r="AX187" s="368"/>
      <c r="AY187" s="368"/>
      <c r="AZ187" s="368"/>
      <c r="BA187" s="368"/>
      <c r="BB187" s="368"/>
      <c r="BC187" s="368"/>
      <c r="BD187" s="368"/>
      <c r="BE187" s="368"/>
      <c r="BF187" s="368"/>
      <c r="BG187" s="368"/>
      <c r="BH187" s="368"/>
      <c r="BI187" s="368"/>
      <c r="BJ187" s="368"/>
      <c r="BK187" s="368"/>
      <c r="BL187" s="368"/>
      <c r="BM187" s="368"/>
      <c r="BN187" s="368"/>
      <c r="BO187" s="368"/>
      <c r="BP187" s="368"/>
      <c r="BQ187" s="368"/>
      <c r="BR187" s="368"/>
      <c r="BS187" s="368"/>
      <c r="BT187" s="368"/>
      <c r="BU187" s="368"/>
      <c r="BV187" s="368"/>
      <c r="BW187" s="368"/>
      <c r="BX187" s="368"/>
      <c r="BY187" s="368"/>
      <c r="BZ187" s="368"/>
      <c r="CA187" s="368"/>
      <c r="CB187" s="368"/>
      <c r="CC187" s="368"/>
      <c r="CD187" s="368"/>
      <c r="CE187" s="368"/>
      <c r="CF187" s="368"/>
      <c r="CG187" s="368"/>
      <c r="CH187" s="368"/>
      <c r="CI187" s="368"/>
      <c r="CJ187" s="368"/>
      <c r="CK187" s="368"/>
      <c r="CL187" s="368"/>
      <c r="CM187" s="368"/>
      <c r="CN187" s="368"/>
      <c r="CO187" s="368"/>
      <c r="CP187" s="368"/>
      <c r="CQ187" s="368"/>
      <c r="CR187" s="368"/>
      <c r="CS187" s="368"/>
      <c r="CT187" s="368"/>
      <c r="CU187" s="368"/>
      <c r="CV187" s="368"/>
      <c r="CW187" s="368"/>
      <c r="CX187" s="368"/>
    </row>
    <row r="188" spans="1:102" s="7" customFormat="1">
      <c r="A188" s="27">
        <v>19</v>
      </c>
      <c r="B188" s="92" t="s">
        <v>2924</v>
      </c>
      <c r="C188" s="194">
        <v>1964</v>
      </c>
      <c r="D188" s="278"/>
      <c r="E188" s="135" t="s">
        <v>402</v>
      </c>
      <c r="F188" s="55">
        <v>5</v>
      </c>
      <c r="G188" s="278">
        <v>2</v>
      </c>
      <c r="H188" s="187">
        <v>1618.9</v>
      </c>
      <c r="I188" s="187">
        <v>1370.2</v>
      </c>
      <c r="J188" s="187">
        <v>1213.3</v>
      </c>
      <c r="K188" s="188">
        <v>84</v>
      </c>
      <c r="L188" s="189">
        <f>'Форма 2'!C192</f>
        <v>8702660.8760000002</v>
      </c>
      <c r="M188" s="190">
        <v>0</v>
      </c>
      <c r="N188" s="190">
        <v>0</v>
      </c>
      <c r="O188" s="190">
        <v>0</v>
      </c>
      <c r="P188" s="189">
        <f t="shared" si="44"/>
        <v>8702660.8760000002</v>
      </c>
      <c r="Q188" s="191">
        <f t="shared" si="45"/>
        <v>6351.38</v>
      </c>
      <c r="R188" s="191">
        <f t="shared" si="46"/>
        <v>6351.38</v>
      </c>
      <c r="S188" s="90" t="s">
        <v>33</v>
      </c>
      <c r="T188" s="55" t="s">
        <v>34</v>
      </c>
      <c r="U188" s="9"/>
      <c r="V188" s="9"/>
      <c r="W188" s="368"/>
      <c r="X188" s="368"/>
      <c r="Y188" s="368"/>
      <c r="Z188" s="368"/>
      <c r="AA188" s="368"/>
      <c r="AB188" s="368"/>
      <c r="AC188" s="368"/>
      <c r="AD188" s="368"/>
      <c r="AE188" s="368"/>
      <c r="AF188" s="368"/>
      <c r="AG188" s="368"/>
      <c r="AH188" s="368"/>
      <c r="AI188" s="368"/>
      <c r="AJ188" s="368"/>
      <c r="AK188" s="368"/>
      <c r="AL188" s="368"/>
      <c r="AM188" s="368"/>
      <c r="AN188" s="368"/>
      <c r="AO188" s="368"/>
      <c r="AP188" s="368"/>
      <c r="AQ188" s="368"/>
      <c r="AR188" s="368"/>
      <c r="AS188" s="368"/>
      <c r="AT188" s="368"/>
      <c r="AU188" s="368"/>
      <c r="AV188" s="368"/>
      <c r="AW188" s="368"/>
      <c r="AX188" s="368"/>
      <c r="AY188" s="368"/>
      <c r="AZ188" s="368"/>
      <c r="BA188" s="368"/>
      <c r="BB188" s="368"/>
      <c r="BC188" s="368"/>
      <c r="BD188" s="368"/>
      <c r="BE188" s="368"/>
      <c r="BF188" s="368"/>
      <c r="BG188" s="368"/>
      <c r="BH188" s="368"/>
      <c r="BI188" s="368"/>
      <c r="BJ188" s="368"/>
      <c r="BK188" s="368"/>
      <c r="BL188" s="368"/>
      <c r="BM188" s="368"/>
      <c r="BN188" s="368"/>
      <c r="BO188" s="368"/>
      <c r="BP188" s="368"/>
      <c r="BQ188" s="368"/>
      <c r="BR188" s="368"/>
      <c r="BS188" s="368"/>
      <c r="BT188" s="368"/>
      <c r="BU188" s="368"/>
      <c r="BV188" s="368"/>
      <c r="BW188" s="368"/>
      <c r="BX188" s="368"/>
      <c r="BY188" s="368"/>
      <c r="BZ188" s="368"/>
      <c r="CA188" s="368"/>
      <c r="CB188" s="368"/>
      <c r="CC188" s="368"/>
      <c r="CD188" s="368"/>
      <c r="CE188" s="368"/>
      <c r="CF188" s="368"/>
      <c r="CG188" s="368"/>
      <c r="CH188" s="368"/>
      <c r="CI188" s="368"/>
      <c r="CJ188" s="368"/>
      <c r="CK188" s="368"/>
      <c r="CL188" s="368"/>
      <c r="CM188" s="368"/>
      <c r="CN188" s="368"/>
      <c r="CO188" s="368"/>
      <c r="CP188" s="368"/>
      <c r="CQ188" s="368"/>
      <c r="CR188" s="368"/>
      <c r="CS188" s="368"/>
      <c r="CT188" s="368"/>
      <c r="CU188" s="368"/>
      <c r="CV188" s="368"/>
      <c r="CW188" s="368"/>
      <c r="CX188" s="368"/>
    </row>
    <row r="189" spans="1:102" s="7" customFormat="1">
      <c r="A189" s="27">
        <v>20</v>
      </c>
      <c r="B189" s="92" t="s">
        <v>2926</v>
      </c>
      <c r="C189" s="194">
        <v>1970</v>
      </c>
      <c r="D189" s="278">
        <v>2010</v>
      </c>
      <c r="E189" s="135" t="s">
        <v>399</v>
      </c>
      <c r="F189" s="55">
        <v>5</v>
      </c>
      <c r="G189" s="278">
        <v>4</v>
      </c>
      <c r="H189" s="187">
        <v>3274</v>
      </c>
      <c r="I189" s="187">
        <v>2670.5</v>
      </c>
      <c r="J189" s="187">
        <v>2670.5</v>
      </c>
      <c r="K189" s="188">
        <v>98</v>
      </c>
      <c r="L189" s="189">
        <f>'Форма 2'!C193</f>
        <v>3725374.2050000001</v>
      </c>
      <c r="M189" s="190">
        <v>0</v>
      </c>
      <c r="N189" s="190">
        <v>0</v>
      </c>
      <c r="O189" s="190">
        <v>0</v>
      </c>
      <c r="P189" s="189">
        <f t="shared" si="44"/>
        <v>3725374.2050000001</v>
      </c>
      <c r="Q189" s="191">
        <f t="shared" si="45"/>
        <v>1395.01</v>
      </c>
      <c r="R189" s="191">
        <f t="shared" si="46"/>
        <v>1395.01</v>
      </c>
      <c r="S189" s="90" t="s">
        <v>33</v>
      </c>
      <c r="T189" s="55" t="s">
        <v>35</v>
      </c>
      <c r="U189" s="9"/>
      <c r="V189" s="9"/>
      <c r="W189" s="368"/>
      <c r="X189" s="368"/>
      <c r="Y189" s="368"/>
      <c r="Z189" s="368"/>
      <c r="AA189" s="368"/>
      <c r="AB189" s="368"/>
      <c r="AC189" s="368"/>
      <c r="AD189" s="368"/>
      <c r="AE189" s="368"/>
      <c r="AF189" s="368"/>
      <c r="AG189" s="368"/>
      <c r="AH189" s="368"/>
      <c r="AI189" s="368"/>
      <c r="AJ189" s="368"/>
      <c r="AK189" s="368"/>
      <c r="AL189" s="368"/>
      <c r="AM189" s="368"/>
      <c r="AN189" s="368"/>
      <c r="AO189" s="368"/>
      <c r="AP189" s="368"/>
      <c r="AQ189" s="368"/>
      <c r="AR189" s="368"/>
      <c r="AS189" s="368"/>
      <c r="AT189" s="368"/>
      <c r="AU189" s="368"/>
      <c r="AV189" s="368"/>
      <c r="AW189" s="368"/>
      <c r="AX189" s="368"/>
      <c r="AY189" s="368"/>
      <c r="AZ189" s="368"/>
      <c r="BA189" s="368"/>
      <c r="BB189" s="368"/>
      <c r="BC189" s="368"/>
      <c r="BD189" s="368"/>
      <c r="BE189" s="368"/>
      <c r="BF189" s="368"/>
      <c r="BG189" s="368"/>
      <c r="BH189" s="368"/>
      <c r="BI189" s="368"/>
      <c r="BJ189" s="368"/>
      <c r="BK189" s="368"/>
      <c r="BL189" s="368"/>
      <c r="BM189" s="368"/>
      <c r="BN189" s="368"/>
      <c r="BO189" s="368"/>
      <c r="BP189" s="368"/>
      <c r="BQ189" s="368"/>
      <c r="BR189" s="368"/>
      <c r="BS189" s="368"/>
      <c r="BT189" s="368"/>
      <c r="BU189" s="368"/>
      <c r="BV189" s="368"/>
      <c r="BW189" s="368"/>
      <c r="BX189" s="368"/>
      <c r="BY189" s="368"/>
      <c r="BZ189" s="368"/>
      <c r="CA189" s="368"/>
      <c r="CB189" s="368"/>
      <c r="CC189" s="368"/>
      <c r="CD189" s="368"/>
      <c r="CE189" s="368"/>
      <c r="CF189" s="368"/>
      <c r="CG189" s="368"/>
      <c r="CH189" s="368"/>
      <c r="CI189" s="368"/>
      <c r="CJ189" s="368"/>
      <c r="CK189" s="368"/>
      <c r="CL189" s="368"/>
      <c r="CM189" s="368"/>
      <c r="CN189" s="368"/>
      <c r="CO189" s="368"/>
      <c r="CP189" s="368"/>
      <c r="CQ189" s="368"/>
      <c r="CR189" s="368"/>
      <c r="CS189" s="368"/>
      <c r="CT189" s="368"/>
      <c r="CU189" s="368"/>
      <c r="CV189" s="368"/>
      <c r="CW189" s="368"/>
      <c r="CX189" s="368"/>
    </row>
    <row r="190" spans="1:102" s="7" customFormat="1">
      <c r="A190" s="27">
        <v>21</v>
      </c>
      <c r="B190" s="92" t="s">
        <v>2927</v>
      </c>
      <c r="C190" s="194">
        <v>1972</v>
      </c>
      <c r="D190" s="278">
        <v>2011</v>
      </c>
      <c r="E190" s="135" t="s">
        <v>399</v>
      </c>
      <c r="F190" s="55">
        <v>5</v>
      </c>
      <c r="G190" s="278">
        <v>4</v>
      </c>
      <c r="H190" s="187">
        <v>3260</v>
      </c>
      <c r="I190" s="187">
        <v>2648.4</v>
      </c>
      <c r="J190" s="187">
        <v>2648.4</v>
      </c>
      <c r="K190" s="188">
        <v>120</v>
      </c>
      <c r="L190" s="189">
        <f>'Форма 2'!C194</f>
        <v>1205843.004</v>
      </c>
      <c r="M190" s="190">
        <v>0</v>
      </c>
      <c r="N190" s="190">
        <v>0</v>
      </c>
      <c r="O190" s="190">
        <v>0</v>
      </c>
      <c r="P190" s="189">
        <f t="shared" si="44"/>
        <v>1205843.004</v>
      </c>
      <c r="Q190" s="191">
        <f t="shared" si="45"/>
        <v>455.30999999999995</v>
      </c>
      <c r="R190" s="191">
        <f t="shared" si="46"/>
        <v>455.30999999999995</v>
      </c>
      <c r="S190" s="90" t="s">
        <v>33</v>
      </c>
      <c r="T190" s="55" t="s">
        <v>35</v>
      </c>
      <c r="U190" s="9"/>
      <c r="V190" s="9"/>
      <c r="W190" s="368"/>
      <c r="X190" s="368"/>
      <c r="Y190" s="368"/>
      <c r="Z190" s="368"/>
      <c r="AA190" s="368"/>
      <c r="AB190" s="368"/>
      <c r="AC190" s="368"/>
      <c r="AD190" s="368"/>
      <c r="AE190" s="368"/>
      <c r="AF190" s="368"/>
      <c r="AG190" s="368"/>
      <c r="AH190" s="368"/>
      <c r="AI190" s="368"/>
      <c r="AJ190" s="368"/>
      <c r="AK190" s="368"/>
      <c r="AL190" s="368"/>
      <c r="AM190" s="368"/>
      <c r="AN190" s="368"/>
      <c r="AO190" s="368"/>
      <c r="AP190" s="368"/>
      <c r="AQ190" s="368"/>
      <c r="AR190" s="368"/>
      <c r="AS190" s="368"/>
      <c r="AT190" s="368"/>
      <c r="AU190" s="368"/>
      <c r="AV190" s="368"/>
      <c r="AW190" s="368"/>
      <c r="AX190" s="368"/>
      <c r="AY190" s="368"/>
      <c r="AZ190" s="368"/>
      <c r="BA190" s="368"/>
      <c r="BB190" s="368"/>
      <c r="BC190" s="368"/>
      <c r="BD190" s="368"/>
      <c r="BE190" s="368"/>
      <c r="BF190" s="368"/>
      <c r="BG190" s="368"/>
      <c r="BH190" s="368"/>
      <c r="BI190" s="368"/>
      <c r="BJ190" s="368"/>
      <c r="BK190" s="368"/>
      <c r="BL190" s="368"/>
      <c r="BM190" s="368"/>
      <c r="BN190" s="368"/>
      <c r="BO190" s="368"/>
      <c r="BP190" s="368"/>
      <c r="BQ190" s="368"/>
      <c r="BR190" s="368"/>
      <c r="BS190" s="368"/>
      <c r="BT190" s="368"/>
      <c r="BU190" s="368"/>
      <c r="BV190" s="368"/>
      <c r="BW190" s="368"/>
      <c r="BX190" s="368"/>
      <c r="BY190" s="368"/>
      <c r="BZ190" s="368"/>
      <c r="CA190" s="368"/>
      <c r="CB190" s="368"/>
      <c r="CC190" s="368"/>
      <c r="CD190" s="368"/>
      <c r="CE190" s="368"/>
      <c r="CF190" s="368"/>
      <c r="CG190" s="368"/>
      <c r="CH190" s="368"/>
      <c r="CI190" s="368"/>
      <c r="CJ190" s="368"/>
      <c r="CK190" s="368"/>
      <c r="CL190" s="368"/>
      <c r="CM190" s="368"/>
      <c r="CN190" s="368"/>
      <c r="CO190" s="368"/>
      <c r="CP190" s="368"/>
      <c r="CQ190" s="368"/>
      <c r="CR190" s="368"/>
      <c r="CS190" s="368"/>
      <c r="CT190" s="368"/>
      <c r="CU190" s="368"/>
      <c r="CV190" s="368"/>
      <c r="CW190" s="368"/>
      <c r="CX190" s="368"/>
    </row>
    <row r="191" spans="1:102" s="7" customFormat="1">
      <c r="A191" s="27">
        <v>22</v>
      </c>
      <c r="B191" s="92" t="s">
        <v>2929</v>
      </c>
      <c r="C191" s="194">
        <v>1947</v>
      </c>
      <c r="D191" s="278"/>
      <c r="E191" s="135" t="s">
        <v>330</v>
      </c>
      <c r="F191" s="55">
        <v>2</v>
      </c>
      <c r="G191" s="278">
        <v>1</v>
      </c>
      <c r="H191" s="187">
        <v>479.9</v>
      </c>
      <c r="I191" s="187">
        <v>479.9</v>
      </c>
      <c r="J191" s="187">
        <v>352</v>
      </c>
      <c r="K191" s="188">
        <v>20</v>
      </c>
      <c r="L191" s="189">
        <f>'Форма 2'!C195</f>
        <v>1765552.0999999999</v>
      </c>
      <c r="M191" s="190">
        <v>0</v>
      </c>
      <c r="N191" s="190">
        <v>0</v>
      </c>
      <c r="O191" s="190">
        <v>0</v>
      </c>
      <c r="P191" s="189">
        <f t="shared" si="44"/>
        <v>1765552.0999999999</v>
      </c>
      <c r="Q191" s="191">
        <f t="shared" si="45"/>
        <v>3679</v>
      </c>
      <c r="R191" s="191">
        <f t="shared" si="46"/>
        <v>3679</v>
      </c>
      <c r="S191" s="90" t="s">
        <v>33</v>
      </c>
      <c r="T191" s="55" t="s">
        <v>34</v>
      </c>
      <c r="U191" s="9"/>
      <c r="V191" s="9"/>
      <c r="W191" s="368"/>
      <c r="X191" s="368"/>
      <c r="Y191" s="368"/>
      <c r="Z191" s="368"/>
      <c r="AA191" s="368"/>
      <c r="AB191" s="368"/>
      <c r="AC191" s="368"/>
      <c r="AD191" s="368"/>
      <c r="AE191" s="368"/>
      <c r="AF191" s="368"/>
      <c r="AG191" s="368"/>
      <c r="AH191" s="368"/>
      <c r="AI191" s="368"/>
      <c r="AJ191" s="368"/>
      <c r="AK191" s="368"/>
      <c r="AL191" s="368"/>
      <c r="AM191" s="368"/>
      <c r="AN191" s="368"/>
      <c r="AO191" s="368"/>
      <c r="AP191" s="368"/>
      <c r="AQ191" s="368"/>
      <c r="AR191" s="368"/>
      <c r="AS191" s="368"/>
      <c r="AT191" s="368"/>
      <c r="AU191" s="368"/>
      <c r="AV191" s="368"/>
      <c r="AW191" s="368"/>
      <c r="AX191" s="368"/>
      <c r="AY191" s="368"/>
      <c r="AZ191" s="368"/>
      <c r="BA191" s="368"/>
      <c r="BB191" s="368"/>
      <c r="BC191" s="368"/>
      <c r="BD191" s="368"/>
      <c r="BE191" s="368"/>
      <c r="BF191" s="368"/>
      <c r="BG191" s="368"/>
      <c r="BH191" s="368"/>
      <c r="BI191" s="368"/>
      <c r="BJ191" s="368"/>
      <c r="BK191" s="368"/>
      <c r="BL191" s="368"/>
      <c r="BM191" s="368"/>
      <c r="BN191" s="368"/>
      <c r="BO191" s="368"/>
      <c r="BP191" s="368"/>
      <c r="BQ191" s="368"/>
      <c r="BR191" s="368"/>
      <c r="BS191" s="368"/>
      <c r="BT191" s="368"/>
      <c r="BU191" s="368"/>
      <c r="BV191" s="368"/>
      <c r="BW191" s="368"/>
      <c r="BX191" s="368"/>
      <c r="BY191" s="368"/>
      <c r="BZ191" s="368"/>
      <c r="CA191" s="368"/>
      <c r="CB191" s="368"/>
      <c r="CC191" s="368"/>
      <c r="CD191" s="368"/>
      <c r="CE191" s="368"/>
      <c r="CF191" s="368"/>
      <c r="CG191" s="368"/>
      <c r="CH191" s="368"/>
      <c r="CI191" s="368"/>
      <c r="CJ191" s="368"/>
      <c r="CK191" s="368"/>
      <c r="CL191" s="368"/>
      <c r="CM191" s="368"/>
      <c r="CN191" s="368"/>
      <c r="CO191" s="368"/>
      <c r="CP191" s="368"/>
      <c r="CQ191" s="368"/>
      <c r="CR191" s="368"/>
      <c r="CS191" s="368"/>
      <c r="CT191" s="368"/>
      <c r="CU191" s="368"/>
      <c r="CV191" s="368"/>
      <c r="CW191" s="368"/>
      <c r="CX191" s="368"/>
    </row>
    <row r="192" spans="1:102" s="7" customFormat="1">
      <c r="A192" s="27">
        <v>23</v>
      </c>
      <c r="B192" s="92" t="s">
        <v>2930</v>
      </c>
      <c r="C192" s="194">
        <v>1947</v>
      </c>
      <c r="D192" s="278"/>
      <c r="E192" s="135" t="s">
        <v>28</v>
      </c>
      <c r="F192" s="55">
        <v>2</v>
      </c>
      <c r="G192" s="278">
        <v>1</v>
      </c>
      <c r="H192" s="187">
        <v>476.6</v>
      </c>
      <c r="I192" s="187">
        <v>476.6</v>
      </c>
      <c r="J192" s="187">
        <v>352.5</v>
      </c>
      <c r="K192" s="188">
        <v>16</v>
      </c>
      <c r="L192" s="189">
        <f>'Форма 2'!C196</f>
        <v>1753411.4000000001</v>
      </c>
      <c r="M192" s="190">
        <v>0</v>
      </c>
      <c r="N192" s="190">
        <v>0</v>
      </c>
      <c r="O192" s="190">
        <v>0</v>
      </c>
      <c r="P192" s="189">
        <f t="shared" si="44"/>
        <v>1753411.4000000001</v>
      </c>
      <c r="Q192" s="191">
        <f t="shared" si="45"/>
        <v>3679</v>
      </c>
      <c r="R192" s="191">
        <f t="shared" si="46"/>
        <v>3679</v>
      </c>
      <c r="S192" s="90" t="s">
        <v>33</v>
      </c>
      <c r="T192" s="55" t="s">
        <v>34</v>
      </c>
      <c r="U192" s="9"/>
      <c r="V192" s="9"/>
      <c r="W192" s="368"/>
      <c r="X192" s="368"/>
      <c r="Y192" s="368"/>
      <c r="Z192" s="368"/>
      <c r="AA192" s="368"/>
      <c r="AB192" s="368"/>
      <c r="AC192" s="368"/>
      <c r="AD192" s="368"/>
      <c r="AE192" s="368"/>
      <c r="AF192" s="368"/>
      <c r="AG192" s="368"/>
      <c r="AH192" s="368"/>
      <c r="AI192" s="368"/>
      <c r="AJ192" s="368"/>
      <c r="AK192" s="368"/>
      <c r="AL192" s="368"/>
      <c r="AM192" s="368"/>
      <c r="AN192" s="368"/>
      <c r="AO192" s="368"/>
      <c r="AP192" s="368"/>
      <c r="AQ192" s="368"/>
      <c r="AR192" s="368"/>
      <c r="AS192" s="368"/>
      <c r="AT192" s="368"/>
      <c r="AU192" s="368"/>
      <c r="AV192" s="368"/>
      <c r="AW192" s="368"/>
      <c r="AX192" s="368"/>
      <c r="AY192" s="368"/>
      <c r="AZ192" s="368"/>
      <c r="BA192" s="368"/>
      <c r="BB192" s="368"/>
      <c r="BC192" s="368"/>
      <c r="BD192" s="368"/>
      <c r="BE192" s="368"/>
      <c r="BF192" s="368"/>
      <c r="BG192" s="368"/>
      <c r="BH192" s="368"/>
      <c r="BI192" s="368"/>
      <c r="BJ192" s="368"/>
      <c r="BK192" s="368"/>
      <c r="BL192" s="368"/>
      <c r="BM192" s="368"/>
      <c r="BN192" s="368"/>
      <c r="BO192" s="368"/>
      <c r="BP192" s="368"/>
      <c r="BQ192" s="368"/>
      <c r="BR192" s="368"/>
      <c r="BS192" s="368"/>
      <c r="BT192" s="368"/>
      <c r="BU192" s="368"/>
      <c r="BV192" s="368"/>
      <c r="BW192" s="368"/>
      <c r="BX192" s="368"/>
      <c r="BY192" s="368"/>
      <c r="BZ192" s="368"/>
      <c r="CA192" s="368"/>
      <c r="CB192" s="368"/>
      <c r="CC192" s="368"/>
      <c r="CD192" s="368"/>
      <c r="CE192" s="368"/>
      <c r="CF192" s="368"/>
      <c r="CG192" s="368"/>
      <c r="CH192" s="368"/>
      <c r="CI192" s="368"/>
      <c r="CJ192" s="368"/>
      <c r="CK192" s="368"/>
      <c r="CL192" s="368"/>
      <c r="CM192" s="368"/>
      <c r="CN192" s="368"/>
      <c r="CO192" s="368"/>
      <c r="CP192" s="368"/>
      <c r="CQ192" s="368"/>
      <c r="CR192" s="368"/>
      <c r="CS192" s="368"/>
      <c r="CT192" s="368"/>
      <c r="CU192" s="368"/>
      <c r="CV192" s="368"/>
      <c r="CW192" s="368"/>
      <c r="CX192" s="368"/>
    </row>
    <row r="193" spans="1:102" s="7" customFormat="1">
      <c r="A193" s="27">
        <v>24</v>
      </c>
      <c r="B193" s="92" t="s">
        <v>2931</v>
      </c>
      <c r="C193" s="194">
        <v>1968</v>
      </c>
      <c r="D193" s="278"/>
      <c r="E193" s="135" t="s">
        <v>398</v>
      </c>
      <c r="F193" s="55">
        <v>5</v>
      </c>
      <c r="G193" s="278">
        <v>4</v>
      </c>
      <c r="H193" s="187">
        <v>3802.5</v>
      </c>
      <c r="I193" s="187">
        <v>3381.3</v>
      </c>
      <c r="J193" s="187">
        <v>3337.3</v>
      </c>
      <c r="K193" s="188">
        <v>140</v>
      </c>
      <c r="L193" s="189">
        <f>'Форма 2'!C197</f>
        <v>3177407.6100000003</v>
      </c>
      <c r="M193" s="190">
        <v>0</v>
      </c>
      <c r="N193" s="190">
        <v>0</v>
      </c>
      <c r="O193" s="190">
        <v>0</v>
      </c>
      <c r="P193" s="189">
        <f t="shared" si="44"/>
        <v>3177407.6100000003</v>
      </c>
      <c r="Q193" s="191">
        <f t="shared" si="45"/>
        <v>939.7</v>
      </c>
      <c r="R193" s="191">
        <f t="shared" si="46"/>
        <v>939.7</v>
      </c>
      <c r="S193" s="90" t="s">
        <v>33</v>
      </c>
      <c r="T193" s="55" t="s">
        <v>35</v>
      </c>
      <c r="U193" s="9"/>
      <c r="V193" s="9"/>
      <c r="W193" s="368"/>
      <c r="X193" s="368"/>
      <c r="Y193" s="368"/>
      <c r="Z193" s="368"/>
      <c r="AA193" s="368"/>
      <c r="AB193" s="368"/>
      <c r="AC193" s="368"/>
      <c r="AD193" s="368"/>
      <c r="AE193" s="368"/>
      <c r="AF193" s="368"/>
      <c r="AG193" s="368"/>
      <c r="AH193" s="368"/>
      <c r="AI193" s="368"/>
      <c r="AJ193" s="368"/>
      <c r="AK193" s="368"/>
      <c r="AL193" s="368"/>
      <c r="AM193" s="368"/>
      <c r="AN193" s="368"/>
      <c r="AO193" s="368"/>
      <c r="AP193" s="368"/>
      <c r="AQ193" s="368"/>
      <c r="AR193" s="368"/>
      <c r="AS193" s="368"/>
      <c r="AT193" s="368"/>
      <c r="AU193" s="368"/>
      <c r="AV193" s="368"/>
      <c r="AW193" s="368"/>
      <c r="AX193" s="368"/>
      <c r="AY193" s="368"/>
      <c r="AZ193" s="368"/>
      <c r="BA193" s="368"/>
      <c r="BB193" s="368"/>
      <c r="BC193" s="368"/>
      <c r="BD193" s="368"/>
      <c r="BE193" s="368"/>
      <c r="BF193" s="368"/>
      <c r="BG193" s="368"/>
      <c r="BH193" s="368"/>
      <c r="BI193" s="368"/>
      <c r="BJ193" s="368"/>
      <c r="BK193" s="368"/>
      <c r="BL193" s="368"/>
      <c r="BM193" s="368"/>
      <c r="BN193" s="368"/>
      <c r="BO193" s="368"/>
      <c r="BP193" s="368"/>
      <c r="BQ193" s="368"/>
      <c r="BR193" s="368"/>
      <c r="BS193" s="368"/>
      <c r="BT193" s="368"/>
      <c r="BU193" s="368"/>
      <c r="BV193" s="368"/>
      <c r="BW193" s="368"/>
      <c r="BX193" s="368"/>
      <c r="BY193" s="368"/>
      <c r="BZ193" s="368"/>
      <c r="CA193" s="368"/>
      <c r="CB193" s="368"/>
      <c r="CC193" s="368"/>
      <c r="CD193" s="368"/>
      <c r="CE193" s="368"/>
      <c r="CF193" s="368"/>
      <c r="CG193" s="368"/>
      <c r="CH193" s="368"/>
      <c r="CI193" s="368"/>
      <c r="CJ193" s="368"/>
      <c r="CK193" s="368"/>
      <c r="CL193" s="368"/>
      <c r="CM193" s="368"/>
      <c r="CN193" s="368"/>
      <c r="CO193" s="368"/>
      <c r="CP193" s="368"/>
      <c r="CQ193" s="368"/>
      <c r="CR193" s="368"/>
      <c r="CS193" s="368"/>
      <c r="CT193" s="368"/>
      <c r="CU193" s="368"/>
      <c r="CV193" s="368"/>
      <c r="CW193" s="368"/>
      <c r="CX193" s="368"/>
    </row>
    <row r="194" spans="1:102" s="7" customFormat="1">
      <c r="A194" s="27">
        <v>25</v>
      </c>
      <c r="B194" s="90" t="s">
        <v>2662</v>
      </c>
      <c r="C194" s="55">
        <v>1975</v>
      </c>
      <c r="D194" s="55"/>
      <c r="E194" s="90" t="s">
        <v>401</v>
      </c>
      <c r="F194" s="55">
        <v>5</v>
      </c>
      <c r="G194" s="55">
        <v>6</v>
      </c>
      <c r="H194" s="190">
        <v>6253.4</v>
      </c>
      <c r="I194" s="190">
        <v>4604.5</v>
      </c>
      <c r="J194" s="190">
        <v>4552.3</v>
      </c>
      <c r="K194" s="190">
        <v>210</v>
      </c>
      <c r="L194" s="189">
        <f>'Форма 2'!C198</f>
        <v>5660772.3000000007</v>
      </c>
      <c r="M194" s="190">
        <v>0</v>
      </c>
      <c r="N194" s="190">
        <v>0</v>
      </c>
      <c r="O194" s="190">
        <v>0</v>
      </c>
      <c r="P194" s="189">
        <f t="shared" si="44"/>
        <v>5660772.3000000007</v>
      </c>
      <c r="Q194" s="191">
        <f t="shared" si="45"/>
        <v>1229.4000000000001</v>
      </c>
      <c r="R194" s="191">
        <f t="shared" si="46"/>
        <v>1229.4000000000001</v>
      </c>
      <c r="S194" s="90" t="s">
        <v>33</v>
      </c>
      <c r="T194" s="55" t="s">
        <v>34</v>
      </c>
      <c r="U194" s="9"/>
      <c r="V194" s="9"/>
      <c r="W194" s="368"/>
      <c r="X194" s="368"/>
      <c r="Y194" s="368"/>
      <c r="Z194" s="368"/>
      <c r="AA194" s="368"/>
      <c r="AB194" s="368"/>
      <c r="AC194" s="368"/>
      <c r="AD194" s="368"/>
      <c r="AE194" s="368"/>
      <c r="AF194" s="368"/>
      <c r="AG194" s="368"/>
      <c r="AH194" s="368"/>
      <c r="AI194" s="368"/>
      <c r="AJ194" s="368"/>
      <c r="AK194" s="368"/>
      <c r="AL194" s="368"/>
      <c r="AM194" s="368"/>
      <c r="AN194" s="368"/>
      <c r="AO194" s="368"/>
      <c r="AP194" s="368"/>
      <c r="AQ194" s="368"/>
      <c r="AR194" s="368"/>
      <c r="AS194" s="368"/>
      <c r="AT194" s="368"/>
      <c r="AU194" s="368"/>
      <c r="AV194" s="368"/>
      <c r="AW194" s="368"/>
      <c r="AX194" s="368"/>
      <c r="AY194" s="368"/>
      <c r="AZ194" s="368"/>
      <c r="BA194" s="368"/>
      <c r="BB194" s="368"/>
      <c r="BC194" s="368"/>
      <c r="BD194" s="368"/>
      <c r="BE194" s="368"/>
      <c r="BF194" s="368"/>
      <c r="BG194" s="368"/>
      <c r="BH194" s="368"/>
      <c r="BI194" s="368"/>
      <c r="BJ194" s="368"/>
      <c r="BK194" s="368"/>
      <c r="BL194" s="368"/>
      <c r="BM194" s="368"/>
      <c r="BN194" s="368"/>
      <c r="BO194" s="368"/>
      <c r="BP194" s="368"/>
      <c r="BQ194" s="368"/>
      <c r="BR194" s="368"/>
      <c r="BS194" s="368"/>
      <c r="BT194" s="368"/>
      <c r="BU194" s="368"/>
      <c r="BV194" s="368"/>
      <c r="BW194" s="368"/>
      <c r="BX194" s="368"/>
      <c r="BY194" s="368"/>
      <c r="BZ194" s="368"/>
      <c r="CA194" s="368"/>
      <c r="CB194" s="368"/>
      <c r="CC194" s="368"/>
      <c r="CD194" s="368"/>
      <c r="CE194" s="368"/>
      <c r="CF194" s="368"/>
      <c r="CG194" s="368"/>
      <c r="CH194" s="368"/>
      <c r="CI194" s="368"/>
      <c r="CJ194" s="368"/>
      <c r="CK194" s="368"/>
      <c r="CL194" s="368"/>
      <c r="CM194" s="368"/>
      <c r="CN194" s="368"/>
      <c r="CO194" s="368"/>
      <c r="CP194" s="368"/>
      <c r="CQ194" s="368"/>
      <c r="CR194" s="368"/>
      <c r="CS194" s="368"/>
      <c r="CT194" s="368"/>
      <c r="CU194" s="368"/>
      <c r="CV194" s="368"/>
      <c r="CW194" s="368"/>
      <c r="CX194" s="368"/>
    </row>
    <row r="195" spans="1:102" s="7" customFormat="1">
      <c r="A195" s="27">
        <v>26</v>
      </c>
      <c r="B195" s="104" t="s">
        <v>3751</v>
      </c>
      <c r="C195" s="41">
        <v>1962</v>
      </c>
      <c r="D195" s="55"/>
      <c r="E195" s="55" t="s">
        <v>398</v>
      </c>
      <c r="F195" s="55">
        <v>5.4</v>
      </c>
      <c r="G195" s="55">
        <v>3</v>
      </c>
      <c r="H195" s="220">
        <v>2712.8</v>
      </c>
      <c r="I195" s="220">
        <v>2407.3000000000002</v>
      </c>
      <c r="J195" s="220">
        <v>1975.4</v>
      </c>
      <c r="K195" s="220">
        <v>99</v>
      </c>
      <c r="L195" s="189">
        <f>'Форма 2'!C199</f>
        <v>1964621.6030000001</v>
      </c>
      <c r="M195" s="190">
        <v>0</v>
      </c>
      <c r="N195" s="190">
        <v>0</v>
      </c>
      <c r="O195" s="190">
        <v>0</v>
      </c>
      <c r="P195" s="189">
        <f t="shared" si="44"/>
        <v>1964621.6030000001</v>
      </c>
      <c r="Q195" s="191">
        <f t="shared" si="45"/>
        <v>816.11</v>
      </c>
      <c r="R195" s="191">
        <f t="shared" si="46"/>
        <v>816.11</v>
      </c>
      <c r="S195" s="90" t="s">
        <v>33</v>
      </c>
      <c r="T195" s="55" t="s">
        <v>35</v>
      </c>
      <c r="U195" s="9"/>
      <c r="V195" s="9"/>
      <c r="W195" s="368"/>
      <c r="X195" s="368"/>
      <c r="Y195" s="368"/>
      <c r="Z195" s="368"/>
      <c r="AA195" s="368"/>
      <c r="AB195" s="368"/>
      <c r="AC195" s="368"/>
      <c r="AD195" s="368"/>
      <c r="AE195" s="368"/>
      <c r="AF195" s="368"/>
      <c r="AG195" s="368"/>
      <c r="AH195" s="368"/>
      <c r="AI195" s="368"/>
      <c r="AJ195" s="368"/>
      <c r="AK195" s="368"/>
      <c r="AL195" s="368"/>
      <c r="AM195" s="368"/>
      <c r="AN195" s="368"/>
      <c r="AO195" s="368"/>
      <c r="AP195" s="368"/>
      <c r="AQ195" s="368"/>
      <c r="AR195" s="368"/>
      <c r="AS195" s="368"/>
      <c r="AT195" s="368"/>
      <c r="AU195" s="368"/>
      <c r="AV195" s="368"/>
      <c r="AW195" s="368"/>
      <c r="AX195" s="368"/>
      <c r="AY195" s="368"/>
      <c r="AZ195" s="368"/>
      <c r="BA195" s="368"/>
      <c r="BB195" s="368"/>
      <c r="BC195" s="368"/>
      <c r="BD195" s="368"/>
      <c r="BE195" s="368"/>
      <c r="BF195" s="368"/>
      <c r="BG195" s="368"/>
      <c r="BH195" s="368"/>
      <c r="BI195" s="368"/>
      <c r="BJ195" s="368"/>
      <c r="BK195" s="368"/>
      <c r="BL195" s="368"/>
      <c r="BM195" s="368"/>
      <c r="BN195" s="368"/>
      <c r="BO195" s="368"/>
      <c r="BP195" s="368"/>
      <c r="BQ195" s="368"/>
      <c r="BR195" s="368"/>
      <c r="BS195" s="368"/>
      <c r="BT195" s="368"/>
      <c r="BU195" s="368"/>
      <c r="BV195" s="368"/>
      <c r="BW195" s="368"/>
      <c r="BX195" s="368"/>
      <c r="BY195" s="368"/>
      <c r="BZ195" s="368"/>
      <c r="CA195" s="368"/>
      <c r="CB195" s="368"/>
      <c r="CC195" s="368"/>
      <c r="CD195" s="368"/>
      <c r="CE195" s="368"/>
      <c r="CF195" s="368"/>
      <c r="CG195" s="368"/>
      <c r="CH195" s="368"/>
      <c r="CI195" s="368"/>
      <c r="CJ195" s="368"/>
      <c r="CK195" s="368"/>
      <c r="CL195" s="368"/>
      <c r="CM195" s="368"/>
      <c r="CN195" s="368"/>
      <c r="CO195" s="368"/>
      <c r="CP195" s="368"/>
      <c r="CQ195" s="368"/>
      <c r="CR195" s="368"/>
      <c r="CS195" s="368"/>
      <c r="CT195" s="368"/>
      <c r="CU195" s="368"/>
      <c r="CV195" s="368"/>
      <c r="CW195" s="368"/>
      <c r="CX195" s="368"/>
    </row>
    <row r="196" spans="1:102" s="7" customFormat="1">
      <c r="A196" s="27">
        <v>27</v>
      </c>
      <c r="B196" s="92" t="s">
        <v>2932</v>
      </c>
      <c r="C196" s="194">
        <v>1960</v>
      </c>
      <c r="D196" s="278"/>
      <c r="E196" s="135" t="s">
        <v>398</v>
      </c>
      <c r="F196" s="55">
        <v>5.4</v>
      </c>
      <c r="G196" s="278">
        <v>3</v>
      </c>
      <c r="H196" s="187">
        <v>2554.1999999999998</v>
      </c>
      <c r="I196" s="187">
        <v>2293.5</v>
      </c>
      <c r="J196" s="187">
        <v>2080.3000000000002</v>
      </c>
      <c r="K196" s="188">
        <v>73</v>
      </c>
      <c r="L196" s="189">
        <f>'Форма 2'!C200</f>
        <v>1044253.485</v>
      </c>
      <c r="M196" s="190">
        <v>0</v>
      </c>
      <c r="N196" s="190">
        <v>0</v>
      </c>
      <c r="O196" s="190">
        <v>0</v>
      </c>
      <c r="P196" s="189">
        <f t="shared" si="44"/>
        <v>1044253.485</v>
      </c>
      <c r="Q196" s="191">
        <f t="shared" si="45"/>
        <v>455.31</v>
      </c>
      <c r="R196" s="191">
        <f t="shared" si="46"/>
        <v>455.31</v>
      </c>
      <c r="S196" s="90" t="s">
        <v>33</v>
      </c>
      <c r="T196" s="55" t="s">
        <v>35</v>
      </c>
      <c r="U196" s="9"/>
      <c r="V196" s="9"/>
      <c r="W196" s="368"/>
      <c r="X196" s="368"/>
      <c r="Y196" s="368"/>
      <c r="Z196" s="368"/>
      <c r="AA196" s="368"/>
      <c r="AB196" s="368"/>
      <c r="AC196" s="368"/>
      <c r="AD196" s="368"/>
      <c r="AE196" s="368"/>
      <c r="AF196" s="368"/>
      <c r="AG196" s="368"/>
      <c r="AH196" s="368"/>
      <c r="AI196" s="368"/>
      <c r="AJ196" s="368"/>
      <c r="AK196" s="368"/>
      <c r="AL196" s="368"/>
      <c r="AM196" s="368"/>
      <c r="AN196" s="368"/>
      <c r="AO196" s="368"/>
      <c r="AP196" s="368"/>
      <c r="AQ196" s="368"/>
      <c r="AR196" s="368"/>
      <c r="AS196" s="368"/>
      <c r="AT196" s="368"/>
      <c r="AU196" s="368"/>
      <c r="AV196" s="368"/>
      <c r="AW196" s="368"/>
      <c r="AX196" s="368"/>
      <c r="AY196" s="368"/>
      <c r="AZ196" s="368"/>
      <c r="BA196" s="368"/>
      <c r="BB196" s="368"/>
      <c r="BC196" s="368"/>
      <c r="BD196" s="368"/>
      <c r="BE196" s="368"/>
      <c r="BF196" s="368"/>
      <c r="BG196" s="368"/>
      <c r="BH196" s="368"/>
      <c r="BI196" s="368"/>
      <c r="BJ196" s="368"/>
      <c r="BK196" s="368"/>
      <c r="BL196" s="368"/>
      <c r="BM196" s="368"/>
      <c r="BN196" s="368"/>
      <c r="BO196" s="368"/>
      <c r="BP196" s="368"/>
      <c r="BQ196" s="368"/>
      <c r="BR196" s="368"/>
      <c r="BS196" s="368"/>
      <c r="BT196" s="368"/>
      <c r="BU196" s="368"/>
      <c r="BV196" s="368"/>
      <c r="BW196" s="368"/>
      <c r="BX196" s="368"/>
      <c r="BY196" s="368"/>
      <c r="BZ196" s="368"/>
      <c r="CA196" s="368"/>
      <c r="CB196" s="368"/>
      <c r="CC196" s="368"/>
      <c r="CD196" s="368"/>
      <c r="CE196" s="368"/>
      <c r="CF196" s="368"/>
      <c r="CG196" s="368"/>
      <c r="CH196" s="368"/>
      <c r="CI196" s="368"/>
      <c r="CJ196" s="368"/>
      <c r="CK196" s="368"/>
      <c r="CL196" s="368"/>
      <c r="CM196" s="368"/>
      <c r="CN196" s="368"/>
      <c r="CO196" s="368"/>
      <c r="CP196" s="368"/>
      <c r="CQ196" s="368"/>
      <c r="CR196" s="368"/>
      <c r="CS196" s="368"/>
      <c r="CT196" s="368"/>
      <c r="CU196" s="368"/>
      <c r="CV196" s="368"/>
      <c r="CW196" s="368"/>
      <c r="CX196" s="368"/>
    </row>
    <row r="197" spans="1:102" s="7" customFormat="1">
      <c r="A197" s="160">
        <v>28</v>
      </c>
      <c r="B197" s="90" t="s">
        <v>2666</v>
      </c>
      <c r="C197" s="55">
        <v>1967</v>
      </c>
      <c r="D197" s="55"/>
      <c r="E197" s="90" t="s">
        <v>28</v>
      </c>
      <c r="F197" s="55">
        <v>2</v>
      </c>
      <c r="G197" s="55">
        <v>2</v>
      </c>
      <c r="H197" s="190">
        <v>691.9</v>
      </c>
      <c r="I197" s="190">
        <v>622.70000000000005</v>
      </c>
      <c r="J197" s="190">
        <v>539.9</v>
      </c>
      <c r="K197" s="190">
        <v>25</v>
      </c>
      <c r="L197" s="189">
        <f>'Форма 2'!C201</f>
        <v>346601.04700000002</v>
      </c>
      <c r="M197" s="190">
        <v>0</v>
      </c>
      <c r="N197" s="190">
        <v>0</v>
      </c>
      <c r="O197" s="190">
        <v>0</v>
      </c>
      <c r="P197" s="189">
        <f t="shared" si="44"/>
        <v>346601.04700000002</v>
      </c>
      <c r="Q197" s="191">
        <f t="shared" si="45"/>
        <v>556.61</v>
      </c>
      <c r="R197" s="191">
        <f t="shared" si="46"/>
        <v>556.61</v>
      </c>
      <c r="S197" s="90" t="s">
        <v>33</v>
      </c>
      <c r="T197" s="55" t="s">
        <v>34</v>
      </c>
      <c r="U197" s="9"/>
      <c r="V197" s="9"/>
      <c r="W197" s="368"/>
      <c r="X197" s="368"/>
      <c r="Y197" s="368"/>
      <c r="Z197" s="368"/>
      <c r="AA197" s="368"/>
      <c r="AB197" s="368"/>
      <c r="AC197" s="368"/>
      <c r="AD197" s="368"/>
      <c r="AE197" s="368"/>
      <c r="AF197" s="368"/>
      <c r="AG197" s="368"/>
      <c r="AH197" s="368"/>
      <c r="AI197" s="368"/>
      <c r="AJ197" s="368"/>
      <c r="AK197" s="368"/>
      <c r="AL197" s="368"/>
      <c r="AM197" s="368"/>
      <c r="AN197" s="368"/>
      <c r="AO197" s="368"/>
      <c r="AP197" s="368"/>
      <c r="AQ197" s="368"/>
      <c r="AR197" s="368"/>
      <c r="AS197" s="368"/>
      <c r="AT197" s="368"/>
      <c r="AU197" s="368"/>
      <c r="AV197" s="368"/>
      <c r="AW197" s="368"/>
      <c r="AX197" s="368"/>
      <c r="AY197" s="368"/>
      <c r="AZ197" s="368"/>
      <c r="BA197" s="368"/>
      <c r="BB197" s="368"/>
      <c r="BC197" s="368"/>
      <c r="BD197" s="368"/>
      <c r="BE197" s="368"/>
      <c r="BF197" s="368"/>
      <c r="BG197" s="368"/>
      <c r="BH197" s="368"/>
      <c r="BI197" s="368"/>
      <c r="BJ197" s="368"/>
      <c r="BK197" s="368"/>
      <c r="BL197" s="368"/>
      <c r="BM197" s="368"/>
      <c r="BN197" s="368"/>
      <c r="BO197" s="368"/>
      <c r="BP197" s="368"/>
      <c r="BQ197" s="368"/>
      <c r="BR197" s="368"/>
      <c r="BS197" s="368"/>
      <c r="BT197" s="368"/>
      <c r="BU197" s="368"/>
      <c r="BV197" s="368"/>
      <c r="BW197" s="368"/>
      <c r="BX197" s="368"/>
      <c r="BY197" s="368"/>
      <c r="BZ197" s="368"/>
      <c r="CA197" s="368"/>
      <c r="CB197" s="368"/>
      <c r="CC197" s="368"/>
      <c r="CD197" s="368"/>
      <c r="CE197" s="368"/>
      <c r="CF197" s="368"/>
      <c r="CG197" s="368"/>
      <c r="CH197" s="368"/>
      <c r="CI197" s="368"/>
      <c r="CJ197" s="368"/>
      <c r="CK197" s="368"/>
      <c r="CL197" s="368"/>
      <c r="CM197" s="368"/>
      <c r="CN197" s="368"/>
      <c r="CO197" s="368"/>
      <c r="CP197" s="368"/>
      <c r="CQ197" s="368"/>
      <c r="CR197" s="368"/>
      <c r="CS197" s="368"/>
      <c r="CT197" s="368"/>
      <c r="CU197" s="368"/>
      <c r="CV197" s="368"/>
      <c r="CW197" s="368"/>
      <c r="CX197" s="368"/>
    </row>
    <row r="198" spans="1:102" s="7" customFormat="1" ht="15.75">
      <c r="A198" s="162"/>
      <c r="B198" s="179" t="s">
        <v>4697</v>
      </c>
      <c r="C198" s="171"/>
      <c r="D198" s="72"/>
      <c r="E198" s="78"/>
      <c r="F198" s="73"/>
      <c r="G198" s="71"/>
      <c r="H198" s="51">
        <f>SUM(H199:H571)</f>
        <v>1786747.1300000011</v>
      </c>
      <c r="I198" s="51">
        <f t="shared" ref="I198:K198" si="48">SUM(I199:I571)</f>
        <v>1507674.7099999995</v>
      </c>
      <c r="J198" s="51">
        <f t="shared" si="48"/>
        <v>1411757.2357599991</v>
      </c>
      <c r="K198" s="51">
        <f t="shared" si="48"/>
        <v>71105</v>
      </c>
      <c r="L198" s="51">
        <f>SUM(L199:L571)</f>
        <v>2597688445.5822968</v>
      </c>
      <c r="M198" s="20"/>
      <c r="N198" s="20"/>
      <c r="O198" s="20"/>
      <c r="P198" s="51"/>
      <c r="Q198" s="128"/>
      <c r="R198" s="128"/>
      <c r="S198" s="20"/>
      <c r="T198" s="72"/>
      <c r="U198" s="9"/>
      <c r="V198" s="9"/>
      <c r="W198" s="368"/>
      <c r="X198" s="368"/>
      <c r="Y198" s="368"/>
      <c r="Z198" s="368"/>
      <c r="AA198" s="368"/>
      <c r="AB198" s="368"/>
      <c r="AC198" s="368"/>
      <c r="AD198" s="368"/>
      <c r="AE198" s="368"/>
      <c r="AF198" s="368"/>
      <c r="AG198" s="368"/>
      <c r="AH198" s="368"/>
      <c r="AI198" s="368"/>
      <c r="AJ198" s="368"/>
      <c r="AK198" s="368"/>
      <c r="AL198" s="368"/>
      <c r="AM198" s="368"/>
      <c r="AN198" s="368"/>
      <c r="AO198" s="368"/>
      <c r="AP198" s="368"/>
      <c r="AQ198" s="368"/>
      <c r="AR198" s="368"/>
      <c r="AS198" s="368"/>
      <c r="AT198" s="368"/>
      <c r="AU198" s="368"/>
      <c r="AV198" s="368"/>
      <c r="AW198" s="368"/>
      <c r="AX198" s="368"/>
      <c r="AY198" s="368"/>
      <c r="AZ198" s="368"/>
      <c r="BA198" s="368"/>
      <c r="BB198" s="368"/>
      <c r="BC198" s="368"/>
      <c r="BD198" s="368"/>
      <c r="BE198" s="368"/>
      <c r="BF198" s="368"/>
      <c r="BG198" s="368"/>
      <c r="BH198" s="368"/>
      <c r="BI198" s="368"/>
      <c r="BJ198" s="368"/>
      <c r="BK198" s="368"/>
      <c r="BL198" s="368"/>
      <c r="BM198" s="368"/>
      <c r="BN198" s="368"/>
      <c r="BO198" s="368"/>
      <c r="BP198" s="368"/>
      <c r="BQ198" s="368"/>
      <c r="BR198" s="368"/>
      <c r="BS198" s="368"/>
      <c r="BT198" s="368"/>
      <c r="BU198" s="368"/>
      <c r="BV198" s="368"/>
      <c r="BW198" s="368"/>
      <c r="BX198" s="368"/>
      <c r="BY198" s="368"/>
      <c r="BZ198" s="368"/>
      <c r="CA198" s="368"/>
      <c r="CB198" s="368"/>
      <c r="CC198" s="368"/>
      <c r="CD198" s="368"/>
      <c r="CE198" s="368"/>
      <c r="CF198" s="368"/>
      <c r="CG198" s="368"/>
      <c r="CH198" s="368"/>
      <c r="CI198" s="368"/>
      <c r="CJ198" s="368"/>
      <c r="CK198" s="368"/>
      <c r="CL198" s="368"/>
      <c r="CM198" s="368"/>
      <c r="CN198" s="368"/>
      <c r="CO198" s="368"/>
      <c r="CP198" s="368"/>
      <c r="CQ198" s="368"/>
      <c r="CR198" s="368"/>
      <c r="CS198" s="368"/>
      <c r="CT198" s="368"/>
      <c r="CU198" s="368"/>
      <c r="CV198" s="368"/>
      <c r="CW198" s="368"/>
      <c r="CX198" s="368"/>
    </row>
    <row r="199" spans="1:102" s="44" customFormat="1">
      <c r="A199" s="278">
        <v>1</v>
      </c>
      <c r="B199" s="110" t="s">
        <v>4737</v>
      </c>
      <c r="C199" s="186">
        <v>1967</v>
      </c>
      <c r="D199" s="55"/>
      <c r="E199" s="198" t="s">
        <v>336</v>
      </c>
      <c r="F199" s="55">
        <v>5</v>
      </c>
      <c r="G199" s="27">
        <v>6</v>
      </c>
      <c r="H199" s="187">
        <v>4654.28</v>
      </c>
      <c r="I199" s="187">
        <v>4401.1000000000004</v>
      </c>
      <c r="J199" s="187">
        <v>4401.1000000000004</v>
      </c>
      <c r="K199" s="188">
        <v>215</v>
      </c>
      <c r="L199" s="189">
        <f>'Форма 2'!C203</f>
        <v>7550571.1710000001</v>
      </c>
      <c r="M199" s="190">
        <v>0</v>
      </c>
      <c r="N199" s="190">
        <v>0</v>
      </c>
      <c r="O199" s="190">
        <v>0</v>
      </c>
      <c r="P199" s="189">
        <f t="shared" ref="P199" si="49">L199</f>
        <v>7550571.1710000001</v>
      </c>
      <c r="Q199" s="191">
        <f t="shared" ref="Q199" si="50">L199/I199</f>
        <v>1715.61</v>
      </c>
      <c r="R199" s="191">
        <f t="shared" ref="R199" si="51">Q199</f>
        <v>1715.61</v>
      </c>
      <c r="S199" s="90" t="s">
        <v>42</v>
      </c>
      <c r="T199" s="55" t="s">
        <v>34</v>
      </c>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row>
    <row r="200" spans="1:102" s="7" customFormat="1">
      <c r="A200" s="137">
        <v>2</v>
      </c>
      <c r="B200" s="185" t="s">
        <v>607</v>
      </c>
      <c r="C200" s="186">
        <v>1964</v>
      </c>
      <c r="D200" s="55"/>
      <c r="E200" s="198" t="s">
        <v>28</v>
      </c>
      <c r="F200" s="55">
        <v>5</v>
      </c>
      <c r="G200" s="27">
        <v>4</v>
      </c>
      <c r="H200" s="187">
        <v>2798.8</v>
      </c>
      <c r="I200" s="187">
        <v>2726.8</v>
      </c>
      <c r="J200" s="187">
        <v>2726.8</v>
      </c>
      <c r="K200" s="188">
        <v>137</v>
      </c>
      <c r="L200" s="189">
        <f>'Форма 2'!C204</f>
        <v>9393880.5360000003</v>
      </c>
      <c r="M200" s="190">
        <v>0</v>
      </c>
      <c r="N200" s="190">
        <v>0</v>
      </c>
      <c r="O200" s="190">
        <v>0</v>
      </c>
      <c r="P200" s="189">
        <f t="shared" si="44"/>
        <v>9393880.5360000003</v>
      </c>
      <c r="Q200" s="191">
        <f t="shared" si="45"/>
        <v>3445.02</v>
      </c>
      <c r="R200" s="191">
        <f t="shared" si="46"/>
        <v>3445.02</v>
      </c>
      <c r="S200" s="90" t="s">
        <v>33</v>
      </c>
      <c r="T200" s="55" t="s">
        <v>35</v>
      </c>
      <c r="U200" s="9"/>
      <c r="V200" s="9"/>
      <c r="W200" s="368"/>
      <c r="X200" s="368"/>
      <c r="Y200" s="368"/>
      <c r="Z200" s="368"/>
      <c r="AA200" s="368"/>
      <c r="AB200" s="368"/>
      <c r="AC200" s="368"/>
      <c r="AD200" s="368"/>
      <c r="AE200" s="368"/>
      <c r="AF200" s="368"/>
      <c r="AG200" s="368"/>
      <c r="AH200" s="368"/>
      <c r="AI200" s="368"/>
      <c r="AJ200" s="368"/>
      <c r="AK200" s="368"/>
      <c r="AL200" s="368"/>
      <c r="AM200" s="368"/>
      <c r="AN200" s="368"/>
      <c r="AO200" s="368"/>
      <c r="AP200" s="368"/>
      <c r="AQ200" s="368"/>
      <c r="AR200" s="368"/>
      <c r="AS200" s="368"/>
      <c r="AT200" s="368"/>
      <c r="AU200" s="368"/>
      <c r="AV200" s="368"/>
      <c r="AW200" s="368"/>
      <c r="AX200" s="368"/>
      <c r="AY200" s="368"/>
      <c r="AZ200" s="368"/>
      <c r="BA200" s="368"/>
      <c r="BB200" s="368"/>
      <c r="BC200" s="368"/>
      <c r="BD200" s="368"/>
      <c r="BE200" s="368"/>
      <c r="BF200" s="368"/>
      <c r="BG200" s="368"/>
      <c r="BH200" s="368"/>
      <c r="BI200" s="368"/>
      <c r="BJ200" s="368"/>
      <c r="BK200" s="368"/>
      <c r="BL200" s="368"/>
      <c r="BM200" s="368"/>
      <c r="BN200" s="368"/>
      <c r="BO200" s="368"/>
      <c r="BP200" s="368"/>
      <c r="BQ200" s="368"/>
      <c r="BR200" s="368"/>
      <c r="BS200" s="368"/>
      <c r="BT200" s="368"/>
      <c r="BU200" s="368"/>
      <c r="BV200" s="368"/>
      <c r="BW200" s="368"/>
      <c r="BX200" s="368"/>
      <c r="BY200" s="368"/>
      <c r="BZ200" s="368"/>
      <c r="CA200" s="368"/>
      <c r="CB200" s="368"/>
      <c r="CC200" s="368"/>
      <c r="CD200" s="368"/>
      <c r="CE200" s="368"/>
      <c r="CF200" s="368"/>
      <c r="CG200" s="368"/>
      <c r="CH200" s="368"/>
      <c r="CI200" s="368"/>
      <c r="CJ200" s="368"/>
      <c r="CK200" s="368"/>
      <c r="CL200" s="368"/>
      <c r="CM200" s="368"/>
      <c r="CN200" s="368"/>
      <c r="CO200" s="368"/>
      <c r="CP200" s="368"/>
      <c r="CQ200" s="368"/>
      <c r="CR200" s="368"/>
      <c r="CS200" s="368"/>
      <c r="CT200" s="368"/>
      <c r="CU200" s="368"/>
      <c r="CV200" s="368"/>
      <c r="CW200" s="368"/>
      <c r="CX200" s="368"/>
    </row>
    <row r="201" spans="1:102" s="7" customFormat="1">
      <c r="A201" s="312">
        <v>3</v>
      </c>
      <c r="B201" s="90" t="s">
        <v>4606</v>
      </c>
      <c r="C201" s="217">
        <v>1978</v>
      </c>
      <c r="D201" s="90"/>
      <c r="E201" s="90" t="s">
        <v>4676</v>
      </c>
      <c r="F201" s="55">
        <v>9</v>
      </c>
      <c r="G201" s="55">
        <v>1</v>
      </c>
      <c r="H201" s="190">
        <v>4978.5</v>
      </c>
      <c r="I201" s="190">
        <v>1915.8</v>
      </c>
      <c r="J201" s="190">
        <v>1412.16</v>
      </c>
      <c r="K201" s="190">
        <v>184</v>
      </c>
      <c r="L201" s="189">
        <f>'Форма 2'!C205</f>
        <v>2566079.9939999999</v>
      </c>
      <c r="M201" s="190">
        <v>0</v>
      </c>
      <c r="N201" s="190">
        <v>0</v>
      </c>
      <c r="O201" s="190">
        <v>0</v>
      </c>
      <c r="P201" s="189">
        <f t="shared" si="44"/>
        <v>2566079.9939999999</v>
      </c>
      <c r="Q201" s="191">
        <f t="shared" si="45"/>
        <v>1339.43</v>
      </c>
      <c r="R201" s="191">
        <f t="shared" si="46"/>
        <v>1339.43</v>
      </c>
      <c r="S201" s="90" t="s">
        <v>33</v>
      </c>
      <c r="T201" s="55" t="s">
        <v>34</v>
      </c>
      <c r="U201" s="9"/>
      <c r="V201" s="9"/>
      <c r="W201" s="368"/>
      <c r="X201" s="368"/>
      <c r="Y201" s="368"/>
      <c r="Z201" s="368"/>
      <c r="AA201" s="368"/>
      <c r="AB201" s="368"/>
      <c r="AC201" s="368"/>
      <c r="AD201" s="368"/>
      <c r="AE201" s="368"/>
      <c r="AF201" s="368"/>
      <c r="AG201" s="368"/>
      <c r="AH201" s="368"/>
      <c r="AI201" s="368"/>
      <c r="AJ201" s="368"/>
      <c r="AK201" s="368"/>
      <c r="AL201" s="368"/>
      <c r="AM201" s="368"/>
      <c r="AN201" s="368"/>
      <c r="AO201" s="368"/>
      <c r="AP201" s="368"/>
      <c r="AQ201" s="368"/>
      <c r="AR201" s="368"/>
      <c r="AS201" s="368"/>
      <c r="AT201" s="368"/>
      <c r="AU201" s="368"/>
      <c r="AV201" s="368"/>
      <c r="AW201" s="368"/>
      <c r="AX201" s="368"/>
      <c r="AY201" s="368"/>
      <c r="AZ201" s="368"/>
      <c r="BA201" s="368"/>
      <c r="BB201" s="368"/>
      <c r="BC201" s="368"/>
      <c r="BD201" s="368"/>
      <c r="BE201" s="368"/>
      <c r="BF201" s="368"/>
      <c r="BG201" s="368"/>
      <c r="BH201" s="368"/>
      <c r="BI201" s="368"/>
      <c r="BJ201" s="368"/>
      <c r="BK201" s="368"/>
      <c r="BL201" s="368"/>
      <c r="BM201" s="368"/>
      <c r="BN201" s="368"/>
      <c r="BO201" s="368"/>
      <c r="BP201" s="368"/>
      <c r="BQ201" s="368"/>
      <c r="BR201" s="368"/>
      <c r="BS201" s="368"/>
      <c r="BT201" s="368"/>
      <c r="BU201" s="368"/>
      <c r="BV201" s="368"/>
      <c r="BW201" s="368"/>
      <c r="BX201" s="368"/>
      <c r="BY201" s="368"/>
      <c r="BZ201" s="368"/>
      <c r="CA201" s="368"/>
      <c r="CB201" s="368"/>
      <c r="CC201" s="368"/>
      <c r="CD201" s="368"/>
      <c r="CE201" s="368"/>
      <c r="CF201" s="368"/>
      <c r="CG201" s="368"/>
      <c r="CH201" s="368"/>
      <c r="CI201" s="368"/>
      <c r="CJ201" s="368"/>
      <c r="CK201" s="368"/>
      <c r="CL201" s="368"/>
      <c r="CM201" s="368"/>
      <c r="CN201" s="368"/>
      <c r="CO201" s="368"/>
      <c r="CP201" s="368"/>
      <c r="CQ201" s="368"/>
      <c r="CR201" s="368"/>
      <c r="CS201" s="368"/>
      <c r="CT201" s="368"/>
      <c r="CU201" s="368"/>
      <c r="CV201" s="368"/>
      <c r="CW201" s="368"/>
      <c r="CX201" s="368"/>
    </row>
    <row r="202" spans="1:102">
      <c r="A202" s="137">
        <v>4</v>
      </c>
      <c r="B202" s="110" t="s">
        <v>599</v>
      </c>
      <c r="C202" s="186">
        <v>1963</v>
      </c>
      <c r="D202" s="55"/>
      <c r="E202" s="198" t="s">
        <v>28</v>
      </c>
      <c r="F202" s="55">
        <v>5</v>
      </c>
      <c r="G202" s="27">
        <v>4</v>
      </c>
      <c r="H202" s="187">
        <v>3572.8</v>
      </c>
      <c r="I202" s="187">
        <v>3372.8</v>
      </c>
      <c r="J202" s="187">
        <v>3372.8</v>
      </c>
      <c r="K202" s="188">
        <v>148</v>
      </c>
      <c r="L202" s="189">
        <f>'Форма 2'!C206</f>
        <v>11619363.456</v>
      </c>
      <c r="M202" s="190">
        <v>0</v>
      </c>
      <c r="N202" s="190">
        <v>0</v>
      </c>
      <c r="O202" s="190">
        <v>0</v>
      </c>
      <c r="P202" s="189">
        <f t="shared" si="44"/>
        <v>11619363.456</v>
      </c>
      <c r="Q202" s="191">
        <f t="shared" si="45"/>
        <v>3445.02</v>
      </c>
      <c r="R202" s="191">
        <f t="shared" si="46"/>
        <v>3445.02</v>
      </c>
      <c r="S202" s="90" t="s">
        <v>33</v>
      </c>
      <c r="T202" s="55" t="s">
        <v>35</v>
      </c>
    </row>
    <row r="203" spans="1:102">
      <c r="A203" s="312">
        <v>5</v>
      </c>
      <c r="B203" s="110" t="s">
        <v>602</v>
      </c>
      <c r="C203" s="186">
        <v>1963</v>
      </c>
      <c r="D203" s="55"/>
      <c r="E203" s="198" t="s">
        <v>328</v>
      </c>
      <c r="F203" s="55">
        <v>5</v>
      </c>
      <c r="G203" s="27">
        <v>4</v>
      </c>
      <c r="H203" s="187">
        <v>3331.5</v>
      </c>
      <c r="I203" s="187">
        <v>3148.6</v>
      </c>
      <c r="J203" s="187">
        <v>3148.6</v>
      </c>
      <c r="K203" s="188">
        <v>145</v>
      </c>
      <c r="L203" s="189">
        <f>'Форма 2'!C207</f>
        <v>10846989.971999999</v>
      </c>
      <c r="M203" s="190">
        <v>0</v>
      </c>
      <c r="N203" s="190">
        <v>0</v>
      </c>
      <c r="O203" s="190">
        <v>0</v>
      </c>
      <c r="P203" s="189">
        <f t="shared" si="44"/>
        <v>10846989.971999999</v>
      </c>
      <c r="Q203" s="191">
        <f t="shared" si="45"/>
        <v>3445.02</v>
      </c>
      <c r="R203" s="191">
        <f t="shared" si="46"/>
        <v>3445.02</v>
      </c>
      <c r="S203" s="90" t="s">
        <v>33</v>
      </c>
      <c r="T203" s="55" t="s">
        <v>35</v>
      </c>
    </row>
    <row r="204" spans="1:102">
      <c r="A204" s="137">
        <v>6</v>
      </c>
      <c r="B204" s="110" t="s">
        <v>605</v>
      </c>
      <c r="C204" s="186">
        <v>1964</v>
      </c>
      <c r="D204" s="55"/>
      <c r="E204" s="198" t="s">
        <v>28</v>
      </c>
      <c r="F204" s="55">
        <v>5</v>
      </c>
      <c r="G204" s="27">
        <v>4</v>
      </c>
      <c r="H204" s="187">
        <v>2932.1</v>
      </c>
      <c r="I204" s="187">
        <v>2700.1</v>
      </c>
      <c r="J204" s="187">
        <v>2700.1</v>
      </c>
      <c r="K204" s="188">
        <v>153</v>
      </c>
      <c r="L204" s="189">
        <f>'Форма 2'!C208</f>
        <v>9301898.5020000003</v>
      </c>
      <c r="M204" s="190">
        <v>0</v>
      </c>
      <c r="N204" s="190">
        <v>0</v>
      </c>
      <c r="O204" s="190">
        <v>0</v>
      </c>
      <c r="P204" s="189">
        <f t="shared" si="44"/>
        <v>9301898.5020000003</v>
      </c>
      <c r="Q204" s="191">
        <f t="shared" si="45"/>
        <v>3445.0200000000004</v>
      </c>
      <c r="R204" s="191">
        <f t="shared" si="46"/>
        <v>3445.0200000000004</v>
      </c>
      <c r="S204" s="90" t="s">
        <v>33</v>
      </c>
      <c r="T204" s="55" t="s">
        <v>35</v>
      </c>
    </row>
    <row r="205" spans="1:102" s="7" customFormat="1">
      <c r="A205" s="312">
        <v>7</v>
      </c>
      <c r="B205" s="110" t="s">
        <v>606</v>
      </c>
      <c r="C205" s="186">
        <v>1964</v>
      </c>
      <c r="D205" s="55"/>
      <c r="E205" s="198" t="s">
        <v>28</v>
      </c>
      <c r="F205" s="55">
        <v>5</v>
      </c>
      <c r="G205" s="27">
        <v>4</v>
      </c>
      <c r="H205" s="187">
        <v>3224</v>
      </c>
      <c r="I205" s="187">
        <v>3024</v>
      </c>
      <c r="J205" s="187">
        <v>3024</v>
      </c>
      <c r="K205" s="188">
        <v>133</v>
      </c>
      <c r="L205" s="189">
        <f>'Форма 2'!C209</f>
        <v>10417740.48</v>
      </c>
      <c r="M205" s="190">
        <v>0</v>
      </c>
      <c r="N205" s="190">
        <v>0</v>
      </c>
      <c r="O205" s="190">
        <v>0</v>
      </c>
      <c r="P205" s="189">
        <f t="shared" si="44"/>
        <v>10417740.48</v>
      </c>
      <c r="Q205" s="191">
        <f t="shared" si="45"/>
        <v>3445.02</v>
      </c>
      <c r="R205" s="191">
        <f t="shared" si="46"/>
        <v>3445.02</v>
      </c>
      <c r="S205" s="90" t="s">
        <v>33</v>
      </c>
      <c r="T205" s="55" t="s">
        <v>35</v>
      </c>
      <c r="U205" s="9"/>
      <c r="V205" s="9"/>
      <c r="W205" s="368"/>
      <c r="X205" s="368"/>
      <c r="Y205" s="368"/>
      <c r="Z205" s="368"/>
      <c r="AA205" s="368"/>
      <c r="AB205" s="368"/>
      <c r="AC205" s="368"/>
      <c r="AD205" s="368"/>
      <c r="AE205" s="368"/>
      <c r="AF205" s="368"/>
      <c r="AG205" s="368"/>
      <c r="AH205" s="368"/>
      <c r="AI205" s="368"/>
      <c r="AJ205" s="368"/>
      <c r="AK205" s="368"/>
      <c r="AL205" s="368"/>
      <c r="AM205" s="368"/>
      <c r="AN205" s="368"/>
      <c r="AO205" s="368"/>
      <c r="AP205" s="368"/>
      <c r="AQ205" s="368"/>
      <c r="AR205" s="368"/>
      <c r="AS205" s="368"/>
      <c r="AT205" s="368"/>
      <c r="AU205" s="368"/>
      <c r="AV205" s="368"/>
      <c r="AW205" s="368"/>
      <c r="AX205" s="368"/>
      <c r="AY205" s="368"/>
      <c r="AZ205" s="368"/>
      <c r="BA205" s="368"/>
      <c r="BB205" s="368"/>
      <c r="BC205" s="368"/>
      <c r="BD205" s="368"/>
      <c r="BE205" s="368"/>
      <c r="BF205" s="368"/>
      <c r="BG205" s="368"/>
      <c r="BH205" s="368"/>
      <c r="BI205" s="368"/>
      <c r="BJ205" s="368"/>
      <c r="BK205" s="368"/>
      <c r="BL205" s="368"/>
      <c r="BM205" s="368"/>
      <c r="BN205" s="368"/>
      <c r="BO205" s="368"/>
      <c r="BP205" s="368"/>
      <c r="BQ205" s="368"/>
      <c r="BR205" s="368"/>
      <c r="BS205" s="368"/>
      <c r="BT205" s="368"/>
      <c r="BU205" s="368"/>
      <c r="BV205" s="368"/>
      <c r="BW205" s="368"/>
      <c r="BX205" s="368"/>
      <c r="BY205" s="368"/>
      <c r="BZ205" s="368"/>
      <c r="CA205" s="368"/>
      <c r="CB205" s="368"/>
      <c r="CC205" s="368"/>
      <c r="CD205" s="368"/>
      <c r="CE205" s="368"/>
      <c r="CF205" s="368"/>
      <c r="CG205" s="368"/>
      <c r="CH205" s="368"/>
      <c r="CI205" s="368"/>
      <c r="CJ205" s="368"/>
      <c r="CK205" s="368"/>
      <c r="CL205" s="368"/>
      <c r="CM205" s="368"/>
      <c r="CN205" s="368"/>
      <c r="CO205" s="368"/>
      <c r="CP205" s="368"/>
      <c r="CQ205" s="368"/>
      <c r="CR205" s="368"/>
      <c r="CS205" s="368"/>
      <c r="CT205" s="368"/>
      <c r="CU205" s="368"/>
      <c r="CV205" s="368"/>
      <c r="CW205" s="368"/>
      <c r="CX205" s="368"/>
    </row>
    <row r="206" spans="1:102" s="7" customFormat="1">
      <c r="A206" s="137">
        <v>8</v>
      </c>
      <c r="B206" s="110" t="s">
        <v>616</v>
      </c>
      <c r="C206" s="186">
        <v>1961</v>
      </c>
      <c r="D206" s="55"/>
      <c r="E206" s="198" t="s">
        <v>328</v>
      </c>
      <c r="F206" s="55">
        <v>5</v>
      </c>
      <c r="G206" s="27">
        <v>4</v>
      </c>
      <c r="H206" s="187">
        <v>4289.3</v>
      </c>
      <c r="I206" s="187">
        <v>3829</v>
      </c>
      <c r="J206" s="187">
        <v>3829</v>
      </c>
      <c r="K206" s="188">
        <v>240</v>
      </c>
      <c r="L206" s="189">
        <f>'Форма 2'!C210</f>
        <v>13190981.58</v>
      </c>
      <c r="M206" s="190">
        <v>0</v>
      </c>
      <c r="N206" s="190">
        <v>0</v>
      </c>
      <c r="O206" s="190">
        <v>0</v>
      </c>
      <c r="P206" s="189">
        <f t="shared" si="44"/>
        <v>13190981.58</v>
      </c>
      <c r="Q206" s="191">
        <f t="shared" si="45"/>
        <v>3445.02</v>
      </c>
      <c r="R206" s="191">
        <f t="shared" si="46"/>
        <v>3445.02</v>
      </c>
      <c r="S206" s="90" t="s">
        <v>33</v>
      </c>
      <c r="T206" s="55" t="s">
        <v>35</v>
      </c>
      <c r="U206" s="9"/>
      <c r="V206" s="9"/>
      <c r="W206" s="368"/>
      <c r="X206" s="368"/>
      <c r="Y206" s="368"/>
      <c r="Z206" s="368"/>
      <c r="AA206" s="368"/>
      <c r="AB206" s="368"/>
      <c r="AC206" s="368"/>
      <c r="AD206" s="368"/>
      <c r="AE206" s="368"/>
      <c r="AF206" s="368"/>
      <c r="AG206" s="368"/>
      <c r="AH206" s="368"/>
      <c r="AI206" s="368"/>
      <c r="AJ206" s="368"/>
      <c r="AK206" s="368"/>
      <c r="AL206" s="368"/>
      <c r="AM206" s="368"/>
      <c r="AN206" s="368"/>
      <c r="AO206" s="368"/>
      <c r="AP206" s="368"/>
      <c r="AQ206" s="368"/>
      <c r="AR206" s="368"/>
      <c r="AS206" s="368"/>
      <c r="AT206" s="368"/>
      <c r="AU206" s="368"/>
      <c r="AV206" s="368"/>
      <c r="AW206" s="368"/>
      <c r="AX206" s="368"/>
      <c r="AY206" s="368"/>
      <c r="AZ206" s="368"/>
      <c r="BA206" s="368"/>
      <c r="BB206" s="368"/>
      <c r="BC206" s="368"/>
      <c r="BD206" s="368"/>
      <c r="BE206" s="368"/>
      <c r="BF206" s="368"/>
      <c r="BG206" s="368"/>
      <c r="BH206" s="368"/>
      <c r="BI206" s="368"/>
      <c r="BJ206" s="368"/>
      <c r="BK206" s="368"/>
      <c r="BL206" s="368"/>
      <c r="BM206" s="368"/>
      <c r="BN206" s="368"/>
      <c r="BO206" s="368"/>
      <c r="BP206" s="368"/>
      <c r="BQ206" s="368"/>
      <c r="BR206" s="368"/>
      <c r="BS206" s="368"/>
      <c r="BT206" s="368"/>
      <c r="BU206" s="368"/>
      <c r="BV206" s="368"/>
      <c r="BW206" s="368"/>
      <c r="BX206" s="368"/>
      <c r="BY206" s="368"/>
      <c r="BZ206" s="368"/>
      <c r="CA206" s="368"/>
      <c r="CB206" s="368"/>
      <c r="CC206" s="368"/>
      <c r="CD206" s="368"/>
      <c r="CE206" s="368"/>
      <c r="CF206" s="368"/>
      <c r="CG206" s="368"/>
      <c r="CH206" s="368"/>
      <c r="CI206" s="368"/>
      <c r="CJ206" s="368"/>
      <c r="CK206" s="368"/>
      <c r="CL206" s="368"/>
      <c r="CM206" s="368"/>
      <c r="CN206" s="368"/>
      <c r="CO206" s="368"/>
      <c r="CP206" s="368"/>
      <c r="CQ206" s="368"/>
      <c r="CR206" s="368"/>
      <c r="CS206" s="368"/>
      <c r="CT206" s="368"/>
      <c r="CU206" s="368"/>
      <c r="CV206" s="368"/>
      <c r="CW206" s="368"/>
      <c r="CX206" s="368"/>
    </row>
    <row r="207" spans="1:102" s="7" customFormat="1">
      <c r="A207" s="312">
        <v>9</v>
      </c>
      <c r="B207" s="110" t="s">
        <v>617</v>
      </c>
      <c r="C207" s="186">
        <v>1965</v>
      </c>
      <c r="D207" s="55"/>
      <c r="E207" s="198" t="s">
        <v>328</v>
      </c>
      <c r="F207" s="55">
        <v>5</v>
      </c>
      <c r="G207" s="27">
        <v>4</v>
      </c>
      <c r="H207" s="187">
        <v>3548</v>
      </c>
      <c r="I207" s="187">
        <v>2524</v>
      </c>
      <c r="J207" s="187">
        <v>2524</v>
      </c>
      <c r="K207" s="188">
        <v>196</v>
      </c>
      <c r="L207" s="189">
        <f>'Форма 2'!C211</f>
        <v>8695230.4800000004</v>
      </c>
      <c r="M207" s="190">
        <v>0</v>
      </c>
      <c r="N207" s="190">
        <v>0</v>
      </c>
      <c r="O207" s="190">
        <v>0</v>
      </c>
      <c r="P207" s="189">
        <f t="shared" si="44"/>
        <v>8695230.4800000004</v>
      </c>
      <c r="Q207" s="191">
        <f t="shared" si="45"/>
        <v>3445.02</v>
      </c>
      <c r="R207" s="191">
        <f t="shared" si="46"/>
        <v>3445.02</v>
      </c>
      <c r="S207" s="90" t="s">
        <v>33</v>
      </c>
      <c r="T207" s="55" t="s">
        <v>35</v>
      </c>
      <c r="U207" s="9"/>
      <c r="V207" s="9"/>
      <c r="W207" s="368"/>
      <c r="X207" s="368"/>
      <c r="Y207" s="368"/>
      <c r="Z207" s="368"/>
      <c r="AA207" s="368"/>
      <c r="AB207" s="368"/>
      <c r="AC207" s="368"/>
      <c r="AD207" s="368"/>
      <c r="AE207" s="368"/>
      <c r="AF207" s="368"/>
      <c r="AG207" s="368"/>
      <c r="AH207" s="368"/>
      <c r="AI207" s="368"/>
      <c r="AJ207" s="368"/>
      <c r="AK207" s="368"/>
      <c r="AL207" s="368"/>
      <c r="AM207" s="368"/>
      <c r="AN207" s="368"/>
      <c r="AO207" s="368"/>
      <c r="AP207" s="368"/>
      <c r="AQ207" s="368"/>
      <c r="AR207" s="368"/>
      <c r="AS207" s="368"/>
      <c r="AT207" s="368"/>
      <c r="AU207" s="368"/>
      <c r="AV207" s="368"/>
      <c r="AW207" s="368"/>
      <c r="AX207" s="368"/>
      <c r="AY207" s="368"/>
      <c r="AZ207" s="368"/>
      <c r="BA207" s="368"/>
      <c r="BB207" s="368"/>
      <c r="BC207" s="368"/>
      <c r="BD207" s="368"/>
      <c r="BE207" s="368"/>
      <c r="BF207" s="368"/>
      <c r="BG207" s="368"/>
      <c r="BH207" s="368"/>
      <c r="BI207" s="368"/>
      <c r="BJ207" s="368"/>
      <c r="BK207" s="368"/>
      <c r="BL207" s="368"/>
      <c r="BM207" s="368"/>
      <c r="BN207" s="368"/>
      <c r="BO207" s="368"/>
      <c r="BP207" s="368"/>
      <c r="BQ207" s="368"/>
      <c r="BR207" s="368"/>
      <c r="BS207" s="368"/>
      <c r="BT207" s="368"/>
      <c r="BU207" s="368"/>
      <c r="BV207" s="368"/>
      <c r="BW207" s="368"/>
      <c r="BX207" s="368"/>
      <c r="BY207" s="368"/>
      <c r="BZ207" s="368"/>
      <c r="CA207" s="368"/>
      <c r="CB207" s="368"/>
      <c r="CC207" s="368"/>
      <c r="CD207" s="368"/>
      <c r="CE207" s="368"/>
      <c r="CF207" s="368"/>
      <c r="CG207" s="368"/>
      <c r="CH207" s="368"/>
      <c r="CI207" s="368"/>
      <c r="CJ207" s="368"/>
      <c r="CK207" s="368"/>
      <c r="CL207" s="368"/>
      <c r="CM207" s="368"/>
      <c r="CN207" s="368"/>
      <c r="CO207" s="368"/>
      <c r="CP207" s="368"/>
      <c r="CQ207" s="368"/>
      <c r="CR207" s="368"/>
      <c r="CS207" s="368"/>
      <c r="CT207" s="368"/>
      <c r="CU207" s="368"/>
      <c r="CV207" s="368"/>
      <c r="CW207" s="368"/>
      <c r="CX207" s="368"/>
    </row>
    <row r="208" spans="1:102">
      <c r="A208" s="137">
        <v>10</v>
      </c>
      <c r="B208" s="110" t="s">
        <v>618</v>
      </c>
      <c r="C208" s="186">
        <v>1965</v>
      </c>
      <c r="D208" s="55"/>
      <c r="E208" s="198" t="s">
        <v>328</v>
      </c>
      <c r="F208" s="55">
        <v>5</v>
      </c>
      <c r="G208" s="27">
        <v>4</v>
      </c>
      <c r="H208" s="187">
        <v>3587.8</v>
      </c>
      <c r="I208" s="187">
        <v>3580</v>
      </c>
      <c r="J208" s="187">
        <v>3580</v>
      </c>
      <c r="K208" s="188">
        <v>166</v>
      </c>
      <c r="L208" s="189">
        <f>'Форма 2'!C212</f>
        <v>12333171.6</v>
      </c>
      <c r="M208" s="190">
        <v>0</v>
      </c>
      <c r="N208" s="190">
        <v>0</v>
      </c>
      <c r="O208" s="190">
        <v>0</v>
      </c>
      <c r="P208" s="189">
        <f t="shared" si="44"/>
        <v>12333171.6</v>
      </c>
      <c r="Q208" s="191">
        <f t="shared" si="45"/>
        <v>3445.02</v>
      </c>
      <c r="R208" s="191">
        <f t="shared" si="46"/>
        <v>3445.02</v>
      </c>
      <c r="S208" s="90" t="s">
        <v>33</v>
      </c>
      <c r="T208" s="55" t="s">
        <v>35</v>
      </c>
    </row>
    <row r="209" spans="1:102">
      <c r="A209" s="312">
        <v>11</v>
      </c>
      <c r="B209" s="110" t="s">
        <v>625</v>
      </c>
      <c r="C209" s="186">
        <v>1962</v>
      </c>
      <c r="D209" s="12">
        <v>2008</v>
      </c>
      <c r="E209" s="198" t="s">
        <v>28</v>
      </c>
      <c r="F209" s="55">
        <v>5</v>
      </c>
      <c r="G209" s="27">
        <v>2</v>
      </c>
      <c r="H209" s="187">
        <v>1737.6</v>
      </c>
      <c r="I209" s="187">
        <v>1590.2</v>
      </c>
      <c r="J209" s="187">
        <v>1590.2</v>
      </c>
      <c r="K209" s="188">
        <v>68</v>
      </c>
      <c r="L209" s="189">
        <f>'Форма 2'!C213</f>
        <v>5478270.8040000005</v>
      </c>
      <c r="M209" s="190">
        <v>0</v>
      </c>
      <c r="N209" s="190">
        <v>0</v>
      </c>
      <c r="O209" s="190">
        <v>0</v>
      </c>
      <c r="P209" s="189">
        <f t="shared" si="44"/>
        <v>5478270.8040000005</v>
      </c>
      <c r="Q209" s="191">
        <f t="shared" si="45"/>
        <v>3445.02</v>
      </c>
      <c r="R209" s="191">
        <f t="shared" si="46"/>
        <v>3445.02</v>
      </c>
      <c r="S209" s="90" t="s">
        <v>33</v>
      </c>
      <c r="T209" s="55" t="s">
        <v>35</v>
      </c>
    </row>
    <row r="210" spans="1:102">
      <c r="A210" s="137">
        <v>12</v>
      </c>
      <c r="B210" s="90" t="s">
        <v>4587</v>
      </c>
      <c r="C210" s="217">
        <v>2001</v>
      </c>
      <c r="D210" s="90"/>
      <c r="E210" s="90" t="s">
        <v>28</v>
      </c>
      <c r="F210" s="55">
        <v>10</v>
      </c>
      <c r="G210" s="55">
        <v>6</v>
      </c>
      <c r="H210" s="190">
        <v>17187.2</v>
      </c>
      <c r="I210" s="190">
        <v>17187.2</v>
      </c>
      <c r="J210" s="190">
        <v>15490.7</v>
      </c>
      <c r="K210" s="190"/>
      <c r="L210" s="189">
        <f>'Форма 2'!C214</f>
        <v>67607569.920000017</v>
      </c>
      <c r="M210" s="190">
        <v>0</v>
      </c>
      <c r="N210" s="190">
        <v>0</v>
      </c>
      <c r="O210" s="190">
        <v>0</v>
      </c>
      <c r="P210" s="189">
        <f t="shared" si="44"/>
        <v>67607569.920000017</v>
      </c>
      <c r="Q210" s="191">
        <f t="shared" si="45"/>
        <v>3933.6000000000008</v>
      </c>
      <c r="R210" s="191">
        <f t="shared" si="46"/>
        <v>3933.6000000000008</v>
      </c>
      <c r="S210" s="90" t="s">
        <v>33</v>
      </c>
      <c r="T210" s="55" t="s">
        <v>34</v>
      </c>
    </row>
    <row r="211" spans="1:102">
      <c r="A211" s="312">
        <v>13</v>
      </c>
      <c r="B211" s="110" t="s">
        <v>628</v>
      </c>
      <c r="C211" s="186">
        <v>1988</v>
      </c>
      <c r="D211" s="55" t="s">
        <v>333</v>
      </c>
      <c r="E211" s="198" t="s">
        <v>328</v>
      </c>
      <c r="F211" s="55">
        <v>10</v>
      </c>
      <c r="G211" s="27">
        <v>6</v>
      </c>
      <c r="H211" s="187">
        <v>13034.25</v>
      </c>
      <c r="I211" s="187">
        <v>12633.699999999999</v>
      </c>
      <c r="J211" s="187">
        <v>12000.4</v>
      </c>
      <c r="K211" s="188">
        <v>618</v>
      </c>
      <c r="L211" s="189">
        <f>'Форма 2'!C215</f>
        <v>19224564</v>
      </c>
      <c r="M211" s="190">
        <v>0</v>
      </c>
      <c r="N211" s="190">
        <v>0</v>
      </c>
      <c r="O211" s="190">
        <v>0</v>
      </c>
      <c r="P211" s="189">
        <f t="shared" si="44"/>
        <v>19224564</v>
      </c>
      <c r="Q211" s="191">
        <f t="shared" si="45"/>
        <v>1521.6891330330784</v>
      </c>
      <c r="R211" s="191">
        <f t="shared" si="46"/>
        <v>1521.6891330330784</v>
      </c>
      <c r="S211" s="90" t="s">
        <v>33</v>
      </c>
      <c r="T211" s="55" t="s">
        <v>35</v>
      </c>
    </row>
    <row r="212" spans="1:102">
      <c r="A212" s="137">
        <v>14</v>
      </c>
      <c r="B212" s="104" t="s">
        <v>4653</v>
      </c>
      <c r="C212" s="217">
        <v>1978</v>
      </c>
      <c r="D212" s="55"/>
      <c r="E212" s="55"/>
      <c r="F212" s="55">
        <v>9</v>
      </c>
      <c r="G212" s="55">
        <v>2</v>
      </c>
      <c r="H212" s="220">
        <v>4611.3</v>
      </c>
      <c r="I212" s="220">
        <v>3832.9</v>
      </c>
      <c r="J212" s="220">
        <v>3832.9</v>
      </c>
      <c r="K212" s="220"/>
      <c r="L212" s="189">
        <f>'Форма 2'!C216</f>
        <v>4481466</v>
      </c>
      <c r="M212" s="90">
        <v>0</v>
      </c>
      <c r="N212" s="90">
        <v>0</v>
      </c>
      <c r="O212" s="90">
        <v>0</v>
      </c>
      <c r="P212" s="189">
        <f t="shared" si="44"/>
        <v>4481466</v>
      </c>
      <c r="Q212" s="191">
        <f t="shared" si="45"/>
        <v>1169.2102585509665</v>
      </c>
      <c r="R212" s="191">
        <f t="shared" si="46"/>
        <v>1169.2102585509665</v>
      </c>
      <c r="S212" s="90" t="s">
        <v>33</v>
      </c>
      <c r="T212" s="55" t="s">
        <v>34</v>
      </c>
    </row>
    <row r="213" spans="1:102" s="7" customFormat="1">
      <c r="A213" s="312">
        <v>15</v>
      </c>
      <c r="B213" s="110" t="s">
        <v>633</v>
      </c>
      <c r="C213" s="186">
        <v>1962</v>
      </c>
      <c r="D213" s="55"/>
      <c r="E213" s="198" t="s">
        <v>335</v>
      </c>
      <c r="F213" s="55">
        <v>5</v>
      </c>
      <c r="G213" s="27">
        <v>4</v>
      </c>
      <c r="H213" s="187">
        <v>3999.6</v>
      </c>
      <c r="I213" s="187">
        <v>3847.4</v>
      </c>
      <c r="J213" s="187">
        <v>2552</v>
      </c>
      <c r="K213" s="188">
        <v>92</v>
      </c>
      <c r="L213" s="189">
        <f>'Форма 2'!C217</f>
        <v>5367161.4740000004</v>
      </c>
      <c r="M213" s="190">
        <v>0</v>
      </c>
      <c r="N213" s="190">
        <v>0</v>
      </c>
      <c r="O213" s="190">
        <v>0</v>
      </c>
      <c r="P213" s="189">
        <f t="shared" si="44"/>
        <v>5367161.4740000004</v>
      </c>
      <c r="Q213" s="191">
        <f t="shared" si="45"/>
        <v>1395.01</v>
      </c>
      <c r="R213" s="191">
        <f t="shared" si="46"/>
        <v>1395.01</v>
      </c>
      <c r="S213" s="90" t="s">
        <v>33</v>
      </c>
      <c r="T213" s="55" t="s">
        <v>34</v>
      </c>
      <c r="U213" s="9"/>
      <c r="V213" s="9"/>
      <c r="W213" s="368"/>
      <c r="X213" s="368"/>
      <c r="Y213" s="368"/>
      <c r="Z213" s="368"/>
      <c r="AA213" s="368"/>
      <c r="AB213" s="368"/>
      <c r="AC213" s="368"/>
      <c r="AD213" s="368"/>
      <c r="AE213" s="368"/>
      <c r="AF213" s="368"/>
      <c r="AG213" s="368"/>
      <c r="AH213" s="368"/>
      <c r="AI213" s="368"/>
      <c r="AJ213" s="368"/>
      <c r="AK213" s="368"/>
      <c r="AL213" s="368"/>
      <c r="AM213" s="368"/>
      <c r="AN213" s="368"/>
      <c r="AO213" s="368"/>
      <c r="AP213" s="368"/>
      <c r="AQ213" s="368"/>
      <c r="AR213" s="368"/>
      <c r="AS213" s="368"/>
      <c r="AT213" s="368"/>
      <c r="AU213" s="368"/>
      <c r="AV213" s="368"/>
      <c r="AW213" s="368"/>
      <c r="AX213" s="368"/>
      <c r="AY213" s="368"/>
      <c r="AZ213" s="368"/>
      <c r="BA213" s="368"/>
      <c r="BB213" s="368"/>
      <c r="BC213" s="368"/>
      <c r="BD213" s="368"/>
      <c r="BE213" s="368"/>
      <c r="BF213" s="368"/>
      <c r="BG213" s="368"/>
      <c r="BH213" s="368"/>
      <c r="BI213" s="368"/>
      <c r="BJ213" s="368"/>
      <c r="BK213" s="368"/>
      <c r="BL213" s="368"/>
      <c r="BM213" s="368"/>
      <c r="BN213" s="368"/>
      <c r="BO213" s="368"/>
      <c r="BP213" s="368"/>
      <c r="BQ213" s="368"/>
      <c r="BR213" s="368"/>
      <c r="BS213" s="368"/>
      <c r="BT213" s="368"/>
      <c r="BU213" s="368"/>
      <c r="BV213" s="368"/>
      <c r="BW213" s="368"/>
      <c r="BX213" s="368"/>
      <c r="BY213" s="368"/>
      <c r="BZ213" s="368"/>
      <c r="CA213" s="368"/>
      <c r="CB213" s="368"/>
      <c r="CC213" s="368"/>
      <c r="CD213" s="368"/>
      <c r="CE213" s="368"/>
      <c r="CF213" s="368"/>
      <c r="CG213" s="368"/>
      <c r="CH213" s="368"/>
      <c r="CI213" s="368"/>
      <c r="CJ213" s="368"/>
      <c r="CK213" s="368"/>
      <c r="CL213" s="368"/>
      <c r="CM213" s="368"/>
      <c r="CN213" s="368"/>
      <c r="CO213" s="368"/>
      <c r="CP213" s="368"/>
      <c r="CQ213" s="368"/>
      <c r="CR213" s="368"/>
      <c r="CS213" s="368"/>
      <c r="CT213" s="368"/>
      <c r="CU213" s="368"/>
      <c r="CV213" s="368"/>
      <c r="CW213" s="368"/>
      <c r="CX213" s="368"/>
    </row>
    <row r="214" spans="1:102" s="7" customFormat="1">
      <c r="A214" s="137">
        <v>16</v>
      </c>
      <c r="B214" s="110" t="s">
        <v>649</v>
      </c>
      <c r="C214" s="186">
        <v>1965</v>
      </c>
      <c r="D214" s="55"/>
      <c r="E214" s="198" t="s">
        <v>335</v>
      </c>
      <c r="F214" s="55">
        <v>5</v>
      </c>
      <c r="G214" s="27">
        <v>4</v>
      </c>
      <c r="H214" s="187">
        <v>3486.4</v>
      </c>
      <c r="I214" s="187">
        <v>3190.8</v>
      </c>
      <c r="J214" s="187">
        <v>2962.4</v>
      </c>
      <c r="K214" s="188">
        <v>120</v>
      </c>
      <c r="L214" s="189">
        <f>'Форма 2'!C218</f>
        <v>10992369.816</v>
      </c>
      <c r="M214" s="190">
        <v>0</v>
      </c>
      <c r="N214" s="190">
        <v>0</v>
      </c>
      <c r="O214" s="190">
        <v>0</v>
      </c>
      <c r="P214" s="189">
        <f t="shared" si="44"/>
        <v>10992369.816</v>
      </c>
      <c r="Q214" s="191">
        <f t="shared" si="45"/>
        <v>3445.0199999999995</v>
      </c>
      <c r="R214" s="191">
        <f t="shared" si="46"/>
        <v>3445.0199999999995</v>
      </c>
      <c r="S214" s="90" t="s">
        <v>33</v>
      </c>
      <c r="T214" s="55" t="s">
        <v>35</v>
      </c>
      <c r="U214" s="9"/>
      <c r="V214" s="9"/>
      <c r="W214" s="368"/>
      <c r="X214" s="368"/>
      <c r="Y214" s="368"/>
      <c r="Z214" s="368"/>
      <c r="AA214" s="368"/>
      <c r="AB214" s="368"/>
      <c r="AC214" s="368"/>
      <c r="AD214" s="368"/>
      <c r="AE214" s="368"/>
      <c r="AF214" s="368"/>
      <c r="AG214" s="368"/>
      <c r="AH214" s="368"/>
      <c r="AI214" s="368"/>
      <c r="AJ214" s="368"/>
      <c r="AK214" s="368"/>
      <c r="AL214" s="368"/>
      <c r="AM214" s="368"/>
      <c r="AN214" s="368"/>
      <c r="AO214" s="368"/>
      <c r="AP214" s="368"/>
      <c r="AQ214" s="368"/>
      <c r="AR214" s="368"/>
      <c r="AS214" s="368"/>
      <c r="AT214" s="368"/>
      <c r="AU214" s="368"/>
      <c r="AV214" s="368"/>
      <c r="AW214" s="368"/>
      <c r="AX214" s="368"/>
      <c r="AY214" s="368"/>
      <c r="AZ214" s="368"/>
      <c r="BA214" s="368"/>
      <c r="BB214" s="368"/>
      <c r="BC214" s="368"/>
      <c r="BD214" s="368"/>
      <c r="BE214" s="368"/>
      <c r="BF214" s="368"/>
      <c r="BG214" s="368"/>
      <c r="BH214" s="368"/>
      <c r="BI214" s="368"/>
      <c r="BJ214" s="368"/>
      <c r="BK214" s="368"/>
      <c r="BL214" s="368"/>
      <c r="BM214" s="368"/>
      <c r="BN214" s="368"/>
      <c r="BO214" s="368"/>
      <c r="BP214" s="368"/>
      <c r="BQ214" s="368"/>
      <c r="BR214" s="368"/>
      <c r="BS214" s="368"/>
      <c r="BT214" s="368"/>
      <c r="BU214" s="368"/>
      <c r="BV214" s="368"/>
      <c r="BW214" s="368"/>
      <c r="BX214" s="368"/>
      <c r="BY214" s="368"/>
      <c r="BZ214" s="368"/>
      <c r="CA214" s="368"/>
      <c r="CB214" s="368"/>
      <c r="CC214" s="368"/>
      <c r="CD214" s="368"/>
      <c r="CE214" s="368"/>
      <c r="CF214" s="368"/>
      <c r="CG214" s="368"/>
      <c r="CH214" s="368"/>
      <c r="CI214" s="368"/>
      <c r="CJ214" s="368"/>
      <c r="CK214" s="368"/>
      <c r="CL214" s="368"/>
      <c r="CM214" s="368"/>
      <c r="CN214" s="368"/>
      <c r="CO214" s="368"/>
      <c r="CP214" s="368"/>
      <c r="CQ214" s="368"/>
      <c r="CR214" s="368"/>
      <c r="CS214" s="368"/>
      <c r="CT214" s="368"/>
      <c r="CU214" s="368"/>
      <c r="CV214" s="368"/>
      <c r="CW214" s="368"/>
      <c r="CX214" s="368"/>
    </row>
    <row r="215" spans="1:102" s="7" customFormat="1">
      <c r="A215" s="312">
        <v>17</v>
      </c>
      <c r="B215" s="110" t="s">
        <v>636</v>
      </c>
      <c r="C215" s="186">
        <v>1953</v>
      </c>
      <c r="D215" s="55"/>
      <c r="E215" s="198" t="s">
        <v>335</v>
      </c>
      <c r="F215" s="55">
        <v>5</v>
      </c>
      <c r="G215" s="27">
        <v>5</v>
      </c>
      <c r="H215" s="187">
        <v>1796.6</v>
      </c>
      <c r="I215" s="187">
        <v>1794.6000000000001</v>
      </c>
      <c r="J215" s="187">
        <v>1232.2</v>
      </c>
      <c r="K215" s="188">
        <v>132</v>
      </c>
      <c r="L215" s="189">
        <f>'Форма 2'!C219</f>
        <v>705744.39600000007</v>
      </c>
      <c r="M215" s="190">
        <v>0</v>
      </c>
      <c r="N215" s="190">
        <v>0</v>
      </c>
      <c r="O215" s="190">
        <v>0</v>
      </c>
      <c r="P215" s="189">
        <f t="shared" si="44"/>
        <v>705744.39600000007</v>
      </c>
      <c r="Q215" s="191">
        <f t="shared" si="45"/>
        <v>393.26</v>
      </c>
      <c r="R215" s="191">
        <f t="shared" si="46"/>
        <v>393.26</v>
      </c>
      <c r="S215" s="90" t="s">
        <v>33</v>
      </c>
      <c r="T215" s="55" t="s">
        <v>35</v>
      </c>
      <c r="U215" s="9"/>
      <c r="V215" s="9"/>
      <c r="W215" s="368"/>
      <c r="X215" s="368"/>
      <c r="Y215" s="368"/>
      <c r="Z215" s="368"/>
      <c r="AA215" s="368"/>
      <c r="AB215" s="368"/>
      <c r="AC215" s="368"/>
      <c r="AD215" s="368"/>
      <c r="AE215" s="368"/>
      <c r="AF215" s="368"/>
      <c r="AG215" s="368"/>
      <c r="AH215" s="368"/>
      <c r="AI215" s="368"/>
      <c r="AJ215" s="368"/>
      <c r="AK215" s="368"/>
      <c r="AL215" s="368"/>
      <c r="AM215" s="368"/>
      <c r="AN215" s="368"/>
      <c r="AO215" s="368"/>
      <c r="AP215" s="368"/>
      <c r="AQ215" s="368"/>
      <c r="AR215" s="368"/>
      <c r="AS215" s="368"/>
      <c r="AT215" s="368"/>
      <c r="AU215" s="368"/>
      <c r="AV215" s="368"/>
      <c r="AW215" s="368"/>
      <c r="AX215" s="368"/>
      <c r="AY215" s="368"/>
      <c r="AZ215" s="368"/>
      <c r="BA215" s="368"/>
      <c r="BB215" s="368"/>
      <c r="BC215" s="368"/>
      <c r="BD215" s="368"/>
      <c r="BE215" s="368"/>
      <c r="BF215" s="368"/>
      <c r="BG215" s="368"/>
      <c r="BH215" s="368"/>
      <c r="BI215" s="368"/>
      <c r="BJ215" s="368"/>
      <c r="BK215" s="368"/>
      <c r="BL215" s="368"/>
      <c r="BM215" s="368"/>
      <c r="BN215" s="368"/>
      <c r="BO215" s="368"/>
      <c r="BP215" s="368"/>
      <c r="BQ215" s="368"/>
      <c r="BR215" s="368"/>
      <c r="BS215" s="368"/>
      <c r="BT215" s="368"/>
      <c r="BU215" s="368"/>
      <c r="BV215" s="368"/>
      <c r="BW215" s="368"/>
      <c r="BX215" s="368"/>
      <c r="BY215" s="368"/>
      <c r="BZ215" s="368"/>
      <c r="CA215" s="368"/>
      <c r="CB215" s="368"/>
      <c r="CC215" s="368"/>
      <c r="CD215" s="368"/>
      <c r="CE215" s="368"/>
      <c r="CF215" s="368"/>
      <c r="CG215" s="368"/>
      <c r="CH215" s="368"/>
      <c r="CI215" s="368"/>
      <c r="CJ215" s="368"/>
      <c r="CK215" s="368"/>
      <c r="CL215" s="368"/>
      <c r="CM215" s="368"/>
      <c r="CN215" s="368"/>
      <c r="CO215" s="368"/>
      <c r="CP215" s="368"/>
      <c r="CQ215" s="368"/>
      <c r="CR215" s="368"/>
      <c r="CS215" s="368"/>
      <c r="CT215" s="368"/>
      <c r="CU215" s="368"/>
      <c r="CV215" s="368"/>
      <c r="CW215" s="368"/>
      <c r="CX215" s="368"/>
    </row>
    <row r="216" spans="1:102" s="7" customFormat="1">
      <c r="A216" s="137">
        <v>18</v>
      </c>
      <c r="B216" s="110" t="s">
        <v>637</v>
      </c>
      <c r="C216" s="186">
        <v>1953</v>
      </c>
      <c r="D216" s="55"/>
      <c r="E216" s="198" t="s">
        <v>335</v>
      </c>
      <c r="F216" s="55">
        <v>4</v>
      </c>
      <c r="G216" s="27">
        <v>4</v>
      </c>
      <c r="H216" s="187">
        <v>3271</v>
      </c>
      <c r="I216" s="187">
        <v>3261.1000000000004</v>
      </c>
      <c r="J216" s="187">
        <v>2077.4</v>
      </c>
      <c r="K216" s="188">
        <v>81</v>
      </c>
      <c r="L216" s="189">
        <f>'Форма 2'!C220</f>
        <v>4777707.1660000011</v>
      </c>
      <c r="M216" s="190">
        <v>0</v>
      </c>
      <c r="N216" s="190">
        <v>0</v>
      </c>
      <c r="O216" s="190">
        <v>0</v>
      </c>
      <c r="P216" s="189">
        <f t="shared" si="44"/>
        <v>4777707.1660000011</v>
      </c>
      <c r="Q216" s="191">
        <f t="shared" si="45"/>
        <v>1465.0600000000002</v>
      </c>
      <c r="R216" s="191">
        <f t="shared" si="46"/>
        <v>1465.0600000000002</v>
      </c>
      <c r="S216" s="90" t="s">
        <v>33</v>
      </c>
      <c r="T216" s="55" t="s">
        <v>34</v>
      </c>
      <c r="U216" s="9"/>
      <c r="V216" s="9"/>
      <c r="W216" s="368"/>
      <c r="X216" s="368"/>
      <c r="Y216" s="368"/>
      <c r="Z216" s="368"/>
      <c r="AA216" s="368"/>
      <c r="AB216" s="368"/>
      <c r="AC216" s="368"/>
      <c r="AD216" s="368"/>
      <c r="AE216" s="368"/>
      <c r="AF216" s="368"/>
      <c r="AG216" s="368"/>
      <c r="AH216" s="368"/>
      <c r="AI216" s="368"/>
      <c r="AJ216" s="368"/>
      <c r="AK216" s="368"/>
      <c r="AL216" s="368"/>
      <c r="AM216" s="368"/>
      <c r="AN216" s="368"/>
      <c r="AO216" s="368"/>
      <c r="AP216" s="368"/>
      <c r="AQ216" s="368"/>
      <c r="AR216" s="368"/>
      <c r="AS216" s="368"/>
      <c r="AT216" s="368"/>
      <c r="AU216" s="368"/>
      <c r="AV216" s="368"/>
      <c r="AW216" s="368"/>
      <c r="AX216" s="368"/>
      <c r="AY216" s="368"/>
      <c r="AZ216" s="368"/>
      <c r="BA216" s="368"/>
      <c r="BB216" s="368"/>
      <c r="BC216" s="368"/>
      <c r="BD216" s="368"/>
      <c r="BE216" s="368"/>
      <c r="BF216" s="368"/>
      <c r="BG216" s="368"/>
      <c r="BH216" s="368"/>
      <c r="BI216" s="368"/>
      <c r="BJ216" s="368"/>
      <c r="BK216" s="368"/>
      <c r="BL216" s="368"/>
      <c r="BM216" s="368"/>
      <c r="BN216" s="368"/>
      <c r="BO216" s="368"/>
      <c r="BP216" s="368"/>
      <c r="BQ216" s="368"/>
      <c r="BR216" s="368"/>
      <c r="BS216" s="368"/>
      <c r="BT216" s="368"/>
      <c r="BU216" s="368"/>
      <c r="BV216" s="368"/>
      <c r="BW216" s="368"/>
      <c r="BX216" s="368"/>
      <c r="BY216" s="368"/>
      <c r="BZ216" s="368"/>
      <c r="CA216" s="368"/>
      <c r="CB216" s="368"/>
      <c r="CC216" s="368"/>
      <c r="CD216" s="368"/>
      <c r="CE216" s="368"/>
      <c r="CF216" s="368"/>
      <c r="CG216" s="368"/>
      <c r="CH216" s="368"/>
      <c r="CI216" s="368"/>
      <c r="CJ216" s="368"/>
      <c r="CK216" s="368"/>
      <c r="CL216" s="368"/>
      <c r="CM216" s="368"/>
      <c r="CN216" s="368"/>
      <c r="CO216" s="368"/>
      <c r="CP216" s="368"/>
      <c r="CQ216" s="368"/>
      <c r="CR216" s="368"/>
      <c r="CS216" s="368"/>
      <c r="CT216" s="368"/>
      <c r="CU216" s="368"/>
      <c r="CV216" s="368"/>
      <c r="CW216" s="368"/>
      <c r="CX216" s="368"/>
    </row>
    <row r="217" spans="1:102" s="7" customFormat="1">
      <c r="A217" s="312">
        <v>19</v>
      </c>
      <c r="B217" s="104" t="s">
        <v>4654</v>
      </c>
      <c r="C217" s="217">
        <v>1957</v>
      </c>
      <c r="D217" s="55"/>
      <c r="E217" s="55" t="s">
        <v>335</v>
      </c>
      <c r="F217" s="55">
        <v>5</v>
      </c>
      <c r="G217" s="55">
        <v>3</v>
      </c>
      <c r="H217" s="220">
        <v>3599.1</v>
      </c>
      <c r="I217" s="220">
        <v>3534.6</v>
      </c>
      <c r="J217" s="220">
        <v>2575.6</v>
      </c>
      <c r="K217" s="220">
        <v>89</v>
      </c>
      <c r="L217" s="189">
        <f>'Форма 2'!C221</f>
        <v>3788384.28</v>
      </c>
      <c r="M217" s="190">
        <v>0</v>
      </c>
      <c r="N217" s="190">
        <v>0</v>
      </c>
      <c r="O217" s="190">
        <v>0</v>
      </c>
      <c r="P217" s="189">
        <f t="shared" si="44"/>
        <v>3788384.28</v>
      </c>
      <c r="Q217" s="191">
        <f t="shared" si="45"/>
        <v>1071.8</v>
      </c>
      <c r="R217" s="191">
        <f t="shared" si="46"/>
        <v>1071.8</v>
      </c>
      <c r="S217" s="90" t="s">
        <v>33</v>
      </c>
      <c r="T217" s="55" t="s">
        <v>34</v>
      </c>
      <c r="U217" s="9"/>
      <c r="V217" s="9"/>
      <c r="W217" s="368"/>
      <c r="X217" s="368"/>
      <c r="Y217" s="368"/>
      <c r="Z217" s="368"/>
      <c r="AA217" s="368"/>
      <c r="AB217" s="368"/>
      <c r="AC217" s="368"/>
      <c r="AD217" s="368"/>
      <c r="AE217" s="368"/>
      <c r="AF217" s="368"/>
      <c r="AG217" s="368"/>
      <c r="AH217" s="368"/>
      <c r="AI217" s="368"/>
      <c r="AJ217" s="368"/>
      <c r="AK217" s="368"/>
      <c r="AL217" s="368"/>
      <c r="AM217" s="368"/>
      <c r="AN217" s="368"/>
      <c r="AO217" s="368"/>
      <c r="AP217" s="368"/>
      <c r="AQ217" s="368"/>
      <c r="AR217" s="368"/>
      <c r="AS217" s="368"/>
      <c r="AT217" s="368"/>
      <c r="AU217" s="368"/>
      <c r="AV217" s="368"/>
      <c r="AW217" s="368"/>
      <c r="AX217" s="368"/>
      <c r="AY217" s="368"/>
      <c r="AZ217" s="368"/>
      <c r="BA217" s="368"/>
      <c r="BB217" s="368"/>
      <c r="BC217" s="368"/>
      <c r="BD217" s="368"/>
      <c r="BE217" s="368"/>
      <c r="BF217" s="368"/>
      <c r="BG217" s="368"/>
      <c r="BH217" s="368"/>
      <c r="BI217" s="368"/>
      <c r="BJ217" s="368"/>
      <c r="BK217" s="368"/>
      <c r="BL217" s="368"/>
      <c r="BM217" s="368"/>
      <c r="BN217" s="368"/>
      <c r="BO217" s="368"/>
      <c r="BP217" s="368"/>
      <c r="BQ217" s="368"/>
      <c r="BR217" s="368"/>
      <c r="BS217" s="368"/>
      <c r="BT217" s="368"/>
      <c r="BU217" s="368"/>
      <c r="BV217" s="368"/>
      <c r="BW217" s="368"/>
      <c r="BX217" s="368"/>
      <c r="BY217" s="368"/>
      <c r="BZ217" s="368"/>
      <c r="CA217" s="368"/>
      <c r="CB217" s="368"/>
      <c r="CC217" s="368"/>
      <c r="CD217" s="368"/>
      <c r="CE217" s="368"/>
      <c r="CF217" s="368"/>
      <c r="CG217" s="368"/>
      <c r="CH217" s="368"/>
      <c r="CI217" s="368"/>
      <c r="CJ217" s="368"/>
      <c r="CK217" s="368"/>
      <c r="CL217" s="368"/>
      <c r="CM217" s="368"/>
      <c r="CN217" s="368"/>
      <c r="CO217" s="368"/>
      <c r="CP217" s="368"/>
      <c r="CQ217" s="368"/>
      <c r="CR217" s="368"/>
      <c r="CS217" s="368"/>
      <c r="CT217" s="368"/>
      <c r="CU217" s="368"/>
      <c r="CV217" s="368"/>
      <c r="CW217" s="368"/>
      <c r="CX217" s="368"/>
    </row>
    <row r="218" spans="1:102" s="7" customFormat="1">
      <c r="A218" s="137">
        <v>20</v>
      </c>
      <c r="B218" s="110" t="s">
        <v>639</v>
      </c>
      <c r="C218" s="186">
        <v>1953</v>
      </c>
      <c r="D218" s="55"/>
      <c r="E218" s="198" t="s">
        <v>335</v>
      </c>
      <c r="F218" s="55">
        <v>4</v>
      </c>
      <c r="G218" s="27">
        <v>3</v>
      </c>
      <c r="H218" s="187">
        <v>3340.8</v>
      </c>
      <c r="I218" s="187">
        <v>3027.6</v>
      </c>
      <c r="J218" s="187">
        <v>1833.6</v>
      </c>
      <c r="K218" s="188">
        <v>60</v>
      </c>
      <c r="L218" s="189">
        <f>'Форма 2'!C222</f>
        <v>4435615.6559999995</v>
      </c>
      <c r="M218" s="190">
        <v>0</v>
      </c>
      <c r="N218" s="190">
        <v>0</v>
      </c>
      <c r="O218" s="190">
        <v>0</v>
      </c>
      <c r="P218" s="189">
        <f t="shared" si="44"/>
        <v>4435615.6559999995</v>
      </c>
      <c r="Q218" s="191">
        <f t="shared" si="45"/>
        <v>1465.06</v>
      </c>
      <c r="R218" s="191">
        <f t="shared" si="46"/>
        <v>1465.06</v>
      </c>
      <c r="S218" s="90" t="s">
        <v>33</v>
      </c>
      <c r="T218" s="55" t="s">
        <v>34</v>
      </c>
      <c r="U218" s="9"/>
      <c r="V218" s="9"/>
      <c r="W218" s="368"/>
      <c r="X218" s="368"/>
      <c r="Y218" s="368"/>
      <c r="Z218" s="368"/>
      <c r="AA218" s="368"/>
      <c r="AB218" s="368"/>
      <c r="AC218" s="368"/>
      <c r="AD218" s="368"/>
      <c r="AE218" s="368"/>
      <c r="AF218" s="368"/>
      <c r="AG218" s="368"/>
      <c r="AH218" s="368"/>
      <c r="AI218" s="368"/>
      <c r="AJ218" s="368"/>
      <c r="AK218" s="368"/>
      <c r="AL218" s="368"/>
      <c r="AM218" s="368"/>
      <c r="AN218" s="368"/>
      <c r="AO218" s="368"/>
      <c r="AP218" s="368"/>
      <c r="AQ218" s="368"/>
      <c r="AR218" s="368"/>
      <c r="AS218" s="368"/>
      <c r="AT218" s="368"/>
      <c r="AU218" s="368"/>
      <c r="AV218" s="368"/>
      <c r="AW218" s="368"/>
      <c r="AX218" s="368"/>
      <c r="AY218" s="368"/>
      <c r="AZ218" s="368"/>
      <c r="BA218" s="368"/>
      <c r="BB218" s="368"/>
      <c r="BC218" s="368"/>
      <c r="BD218" s="368"/>
      <c r="BE218" s="368"/>
      <c r="BF218" s="368"/>
      <c r="BG218" s="368"/>
      <c r="BH218" s="368"/>
      <c r="BI218" s="368"/>
      <c r="BJ218" s="368"/>
      <c r="BK218" s="368"/>
      <c r="BL218" s="368"/>
      <c r="BM218" s="368"/>
      <c r="BN218" s="368"/>
      <c r="BO218" s="368"/>
      <c r="BP218" s="368"/>
      <c r="BQ218" s="368"/>
      <c r="BR218" s="368"/>
      <c r="BS218" s="368"/>
      <c r="BT218" s="368"/>
      <c r="BU218" s="368"/>
      <c r="BV218" s="368"/>
      <c r="BW218" s="368"/>
      <c r="BX218" s="368"/>
      <c r="BY218" s="368"/>
      <c r="BZ218" s="368"/>
      <c r="CA218" s="368"/>
      <c r="CB218" s="368"/>
      <c r="CC218" s="368"/>
      <c r="CD218" s="368"/>
      <c r="CE218" s="368"/>
      <c r="CF218" s="368"/>
      <c r="CG218" s="368"/>
      <c r="CH218" s="368"/>
      <c r="CI218" s="368"/>
      <c r="CJ218" s="368"/>
      <c r="CK218" s="368"/>
      <c r="CL218" s="368"/>
      <c r="CM218" s="368"/>
      <c r="CN218" s="368"/>
      <c r="CO218" s="368"/>
      <c r="CP218" s="368"/>
      <c r="CQ218" s="368"/>
      <c r="CR218" s="368"/>
      <c r="CS218" s="368"/>
      <c r="CT218" s="368"/>
      <c r="CU218" s="368"/>
      <c r="CV218" s="368"/>
      <c r="CW218" s="368"/>
      <c r="CX218" s="368"/>
    </row>
    <row r="219" spans="1:102" s="7" customFormat="1">
      <c r="A219" s="312">
        <v>21</v>
      </c>
      <c r="B219" s="110" t="s">
        <v>641</v>
      </c>
      <c r="C219" s="186">
        <v>1952</v>
      </c>
      <c r="D219" s="55"/>
      <c r="E219" s="198" t="s">
        <v>335</v>
      </c>
      <c r="F219" s="55">
        <v>5</v>
      </c>
      <c r="G219" s="27">
        <v>3</v>
      </c>
      <c r="H219" s="187">
        <v>4197.3999999999996</v>
      </c>
      <c r="I219" s="187">
        <v>4095.6</v>
      </c>
      <c r="J219" s="187">
        <v>2912.7</v>
      </c>
      <c r="K219" s="188">
        <v>124</v>
      </c>
      <c r="L219" s="189">
        <f>'Форма 2'!C223</f>
        <v>6000299.7359999996</v>
      </c>
      <c r="M219" s="190">
        <v>0</v>
      </c>
      <c r="N219" s="190">
        <v>0</v>
      </c>
      <c r="O219" s="190">
        <v>0</v>
      </c>
      <c r="P219" s="189">
        <f t="shared" si="44"/>
        <v>6000299.7359999996</v>
      </c>
      <c r="Q219" s="191">
        <f t="shared" si="45"/>
        <v>1465.06</v>
      </c>
      <c r="R219" s="191">
        <f t="shared" si="46"/>
        <v>1465.06</v>
      </c>
      <c r="S219" s="90" t="s">
        <v>33</v>
      </c>
      <c r="T219" s="55" t="s">
        <v>34</v>
      </c>
      <c r="U219" s="9"/>
      <c r="V219" s="9"/>
      <c r="W219" s="368"/>
      <c r="X219" s="368"/>
      <c r="Y219" s="368"/>
      <c r="Z219" s="368"/>
      <c r="AA219" s="368"/>
      <c r="AB219" s="368"/>
      <c r="AC219" s="368"/>
      <c r="AD219" s="368"/>
      <c r="AE219" s="368"/>
      <c r="AF219" s="368"/>
      <c r="AG219" s="368"/>
      <c r="AH219" s="368"/>
      <c r="AI219" s="368"/>
      <c r="AJ219" s="368"/>
      <c r="AK219" s="368"/>
      <c r="AL219" s="368"/>
      <c r="AM219" s="368"/>
      <c r="AN219" s="368"/>
      <c r="AO219" s="368"/>
      <c r="AP219" s="368"/>
      <c r="AQ219" s="368"/>
      <c r="AR219" s="368"/>
      <c r="AS219" s="368"/>
      <c r="AT219" s="368"/>
      <c r="AU219" s="368"/>
      <c r="AV219" s="368"/>
      <c r="AW219" s="368"/>
      <c r="AX219" s="368"/>
      <c r="AY219" s="368"/>
      <c r="AZ219" s="368"/>
      <c r="BA219" s="368"/>
      <c r="BB219" s="368"/>
      <c r="BC219" s="368"/>
      <c r="BD219" s="368"/>
      <c r="BE219" s="368"/>
      <c r="BF219" s="368"/>
      <c r="BG219" s="368"/>
      <c r="BH219" s="368"/>
      <c r="BI219" s="368"/>
      <c r="BJ219" s="368"/>
      <c r="BK219" s="368"/>
      <c r="BL219" s="368"/>
      <c r="BM219" s="368"/>
      <c r="BN219" s="368"/>
      <c r="BO219" s="368"/>
      <c r="BP219" s="368"/>
      <c r="BQ219" s="368"/>
      <c r="BR219" s="368"/>
      <c r="BS219" s="368"/>
      <c r="BT219" s="368"/>
      <c r="BU219" s="368"/>
      <c r="BV219" s="368"/>
      <c r="BW219" s="368"/>
      <c r="BX219" s="368"/>
      <c r="BY219" s="368"/>
      <c r="BZ219" s="368"/>
      <c r="CA219" s="368"/>
      <c r="CB219" s="368"/>
      <c r="CC219" s="368"/>
      <c r="CD219" s="368"/>
      <c r="CE219" s="368"/>
      <c r="CF219" s="368"/>
      <c r="CG219" s="368"/>
      <c r="CH219" s="368"/>
      <c r="CI219" s="368"/>
      <c r="CJ219" s="368"/>
      <c r="CK219" s="368"/>
      <c r="CL219" s="368"/>
      <c r="CM219" s="368"/>
      <c r="CN219" s="368"/>
      <c r="CO219" s="368"/>
      <c r="CP219" s="368"/>
      <c r="CQ219" s="368"/>
      <c r="CR219" s="368"/>
      <c r="CS219" s="368"/>
      <c r="CT219" s="368"/>
      <c r="CU219" s="368"/>
      <c r="CV219" s="368"/>
      <c r="CW219" s="368"/>
      <c r="CX219" s="368"/>
    </row>
    <row r="220" spans="1:102" s="7" customFormat="1">
      <c r="A220" s="137">
        <v>22</v>
      </c>
      <c r="B220" s="110" t="s">
        <v>642</v>
      </c>
      <c r="C220" s="186">
        <v>1954</v>
      </c>
      <c r="D220" s="55"/>
      <c r="E220" s="198" t="s">
        <v>335</v>
      </c>
      <c r="F220" s="55">
        <v>5</v>
      </c>
      <c r="G220" s="27">
        <v>5</v>
      </c>
      <c r="H220" s="187">
        <v>5701.1</v>
      </c>
      <c r="I220" s="187">
        <v>5700.8</v>
      </c>
      <c r="J220" s="187">
        <v>4503.8</v>
      </c>
      <c r="K220" s="188">
        <v>156</v>
      </c>
      <c r="L220" s="189">
        <f>'Форма 2'!C224</f>
        <v>17379287.856000002</v>
      </c>
      <c r="M220" s="190">
        <v>0</v>
      </c>
      <c r="N220" s="190">
        <v>0</v>
      </c>
      <c r="O220" s="190">
        <v>0</v>
      </c>
      <c r="P220" s="189">
        <f t="shared" si="44"/>
        <v>17379287.856000002</v>
      </c>
      <c r="Q220" s="191">
        <f t="shared" si="45"/>
        <v>3048.57</v>
      </c>
      <c r="R220" s="191">
        <f t="shared" si="46"/>
        <v>3048.57</v>
      </c>
      <c r="S220" s="90" t="s">
        <v>33</v>
      </c>
      <c r="T220" s="55" t="s">
        <v>35</v>
      </c>
      <c r="U220" s="9"/>
      <c r="V220" s="9"/>
      <c r="W220" s="368"/>
      <c r="X220" s="368"/>
      <c r="Y220" s="368"/>
      <c r="Z220" s="368"/>
      <c r="AA220" s="368"/>
      <c r="AB220" s="368"/>
      <c r="AC220" s="368"/>
      <c r="AD220" s="368"/>
      <c r="AE220" s="368"/>
      <c r="AF220" s="368"/>
      <c r="AG220" s="368"/>
      <c r="AH220" s="368"/>
      <c r="AI220" s="368"/>
      <c r="AJ220" s="368"/>
      <c r="AK220" s="368"/>
      <c r="AL220" s="368"/>
      <c r="AM220" s="368"/>
      <c r="AN220" s="368"/>
      <c r="AO220" s="368"/>
      <c r="AP220" s="368"/>
      <c r="AQ220" s="368"/>
      <c r="AR220" s="368"/>
      <c r="AS220" s="368"/>
      <c r="AT220" s="368"/>
      <c r="AU220" s="368"/>
      <c r="AV220" s="368"/>
      <c r="AW220" s="368"/>
      <c r="AX220" s="368"/>
      <c r="AY220" s="368"/>
      <c r="AZ220" s="368"/>
      <c r="BA220" s="368"/>
      <c r="BB220" s="368"/>
      <c r="BC220" s="368"/>
      <c r="BD220" s="368"/>
      <c r="BE220" s="368"/>
      <c r="BF220" s="368"/>
      <c r="BG220" s="368"/>
      <c r="BH220" s="368"/>
      <c r="BI220" s="368"/>
      <c r="BJ220" s="368"/>
      <c r="BK220" s="368"/>
      <c r="BL220" s="368"/>
      <c r="BM220" s="368"/>
      <c r="BN220" s="368"/>
      <c r="BO220" s="368"/>
      <c r="BP220" s="368"/>
      <c r="BQ220" s="368"/>
      <c r="BR220" s="368"/>
      <c r="BS220" s="368"/>
      <c r="BT220" s="368"/>
      <c r="BU220" s="368"/>
      <c r="BV220" s="368"/>
      <c r="BW220" s="368"/>
      <c r="BX220" s="368"/>
      <c r="BY220" s="368"/>
      <c r="BZ220" s="368"/>
      <c r="CA220" s="368"/>
      <c r="CB220" s="368"/>
      <c r="CC220" s="368"/>
      <c r="CD220" s="368"/>
      <c r="CE220" s="368"/>
      <c r="CF220" s="368"/>
      <c r="CG220" s="368"/>
      <c r="CH220" s="368"/>
      <c r="CI220" s="368"/>
      <c r="CJ220" s="368"/>
      <c r="CK220" s="368"/>
      <c r="CL220" s="368"/>
      <c r="CM220" s="368"/>
      <c r="CN220" s="368"/>
      <c r="CO220" s="368"/>
      <c r="CP220" s="368"/>
      <c r="CQ220" s="368"/>
      <c r="CR220" s="368"/>
      <c r="CS220" s="368"/>
      <c r="CT220" s="368"/>
      <c r="CU220" s="368"/>
      <c r="CV220" s="368"/>
      <c r="CW220" s="368"/>
      <c r="CX220" s="368"/>
    </row>
    <row r="221" spans="1:102" s="7" customFormat="1">
      <c r="A221" s="312">
        <v>23</v>
      </c>
      <c r="B221" s="110" t="s">
        <v>643</v>
      </c>
      <c r="C221" s="186">
        <v>1952</v>
      </c>
      <c r="D221" s="55"/>
      <c r="E221" s="198" t="s">
        <v>335</v>
      </c>
      <c r="F221" s="55">
        <v>6</v>
      </c>
      <c r="G221" s="27">
        <v>5</v>
      </c>
      <c r="H221" s="187">
        <v>5586</v>
      </c>
      <c r="I221" s="187">
        <v>5427.1</v>
      </c>
      <c r="J221" s="187">
        <v>3876</v>
      </c>
      <c r="K221" s="188">
        <v>140</v>
      </c>
      <c r="L221" s="189">
        <f>'Форма 2'!C225</f>
        <v>9152261.4400000013</v>
      </c>
      <c r="M221" s="190">
        <v>0</v>
      </c>
      <c r="N221" s="190">
        <v>0</v>
      </c>
      <c r="O221" s="190">
        <v>0</v>
      </c>
      <c r="P221" s="189">
        <f t="shared" si="44"/>
        <v>9152261.4400000013</v>
      </c>
      <c r="Q221" s="191">
        <f t="shared" si="45"/>
        <v>1686.4</v>
      </c>
      <c r="R221" s="191">
        <f t="shared" si="46"/>
        <v>1686.4</v>
      </c>
      <c r="S221" s="90" t="s">
        <v>33</v>
      </c>
      <c r="T221" s="55" t="s">
        <v>34</v>
      </c>
      <c r="U221" s="9"/>
      <c r="V221" s="9"/>
      <c r="W221" s="368"/>
      <c r="X221" s="368"/>
      <c r="Y221" s="368"/>
      <c r="Z221" s="368"/>
      <c r="AA221" s="368"/>
      <c r="AB221" s="368"/>
      <c r="AC221" s="368"/>
      <c r="AD221" s="368"/>
      <c r="AE221" s="368"/>
      <c r="AF221" s="368"/>
      <c r="AG221" s="368"/>
      <c r="AH221" s="368"/>
      <c r="AI221" s="368"/>
      <c r="AJ221" s="368"/>
      <c r="AK221" s="368"/>
      <c r="AL221" s="368"/>
      <c r="AM221" s="368"/>
      <c r="AN221" s="368"/>
      <c r="AO221" s="368"/>
      <c r="AP221" s="368"/>
      <c r="AQ221" s="368"/>
      <c r="AR221" s="368"/>
      <c r="AS221" s="368"/>
      <c r="AT221" s="368"/>
      <c r="AU221" s="368"/>
      <c r="AV221" s="368"/>
      <c r="AW221" s="368"/>
      <c r="AX221" s="368"/>
      <c r="AY221" s="368"/>
      <c r="AZ221" s="368"/>
      <c r="BA221" s="368"/>
      <c r="BB221" s="368"/>
      <c r="BC221" s="368"/>
      <c r="BD221" s="368"/>
      <c r="BE221" s="368"/>
      <c r="BF221" s="368"/>
      <c r="BG221" s="368"/>
      <c r="BH221" s="368"/>
      <c r="BI221" s="368"/>
      <c r="BJ221" s="368"/>
      <c r="BK221" s="368"/>
      <c r="BL221" s="368"/>
      <c r="BM221" s="368"/>
      <c r="BN221" s="368"/>
      <c r="BO221" s="368"/>
      <c r="BP221" s="368"/>
      <c r="BQ221" s="368"/>
      <c r="BR221" s="368"/>
      <c r="BS221" s="368"/>
      <c r="BT221" s="368"/>
      <c r="BU221" s="368"/>
      <c r="BV221" s="368"/>
      <c r="BW221" s="368"/>
      <c r="BX221" s="368"/>
      <c r="BY221" s="368"/>
      <c r="BZ221" s="368"/>
      <c r="CA221" s="368"/>
      <c r="CB221" s="368"/>
      <c r="CC221" s="368"/>
      <c r="CD221" s="368"/>
      <c r="CE221" s="368"/>
      <c r="CF221" s="368"/>
      <c r="CG221" s="368"/>
      <c r="CH221" s="368"/>
      <c r="CI221" s="368"/>
      <c r="CJ221" s="368"/>
      <c r="CK221" s="368"/>
      <c r="CL221" s="368"/>
      <c r="CM221" s="368"/>
      <c r="CN221" s="368"/>
      <c r="CO221" s="368"/>
      <c r="CP221" s="368"/>
      <c r="CQ221" s="368"/>
      <c r="CR221" s="368"/>
      <c r="CS221" s="368"/>
      <c r="CT221" s="368"/>
      <c r="CU221" s="368"/>
      <c r="CV221" s="368"/>
      <c r="CW221" s="368"/>
      <c r="CX221" s="368"/>
    </row>
    <row r="222" spans="1:102" s="7" customFormat="1">
      <c r="A222" s="137">
        <v>24</v>
      </c>
      <c r="B222" s="110" t="s">
        <v>644</v>
      </c>
      <c r="C222" s="186">
        <v>1939</v>
      </c>
      <c r="D222" s="55"/>
      <c r="E222" s="198" t="s">
        <v>335</v>
      </c>
      <c r="F222" s="55">
        <v>5</v>
      </c>
      <c r="G222" s="27">
        <v>5</v>
      </c>
      <c r="H222" s="187">
        <v>3356.3</v>
      </c>
      <c r="I222" s="187">
        <v>3335.9</v>
      </c>
      <c r="J222" s="187">
        <v>2709.3</v>
      </c>
      <c r="K222" s="188">
        <v>80</v>
      </c>
      <c r="L222" s="189">
        <f>'Форма 2'!C226</f>
        <v>5625661.7599999998</v>
      </c>
      <c r="M222" s="190">
        <v>0</v>
      </c>
      <c r="N222" s="190">
        <v>0</v>
      </c>
      <c r="O222" s="190">
        <v>0</v>
      </c>
      <c r="P222" s="189">
        <f t="shared" si="44"/>
        <v>5625661.7599999998</v>
      </c>
      <c r="Q222" s="191">
        <f t="shared" si="45"/>
        <v>1686.3999999999999</v>
      </c>
      <c r="R222" s="191">
        <f t="shared" si="46"/>
        <v>1686.3999999999999</v>
      </c>
      <c r="S222" s="90" t="s">
        <v>33</v>
      </c>
      <c r="T222" s="55" t="s">
        <v>34</v>
      </c>
      <c r="U222" s="9"/>
      <c r="V222" s="9"/>
      <c r="W222" s="368"/>
      <c r="X222" s="368"/>
      <c r="Y222" s="368"/>
      <c r="Z222" s="368"/>
      <c r="AA222" s="368"/>
      <c r="AB222" s="368"/>
      <c r="AC222" s="368"/>
      <c r="AD222" s="368"/>
      <c r="AE222" s="368"/>
      <c r="AF222" s="368"/>
      <c r="AG222" s="368"/>
      <c r="AH222" s="368"/>
      <c r="AI222" s="368"/>
      <c r="AJ222" s="368"/>
      <c r="AK222" s="368"/>
      <c r="AL222" s="368"/>
      <c r="AM222" s="368"/>
      <c r="AN222" s="368"/>
      <c r="AO222" s="368"/>
      <c r="AP222" s="368"/>
      <c r="AQ222" s="368"/>
      <c r="AR222" s="368"/>
      <c r="AS222" s="368"/>
      <c r="AT222" s="368"/>
      <c r="AU222" s="368"/>
      <c r="AV222" s="368"/>
      <c r="AW222" s="368"/>
      <c r="AX222" s="368"/>
      <c r="AY222" s="368"/>
      <c r="AZ222" s="368"/>
      <c r="BA222" s="368"/>
      <c r="BB222" s="368"/>
      <c r="BC222" s="368"/>
      <c r="BD222" s="368"/>
      <c r="BE222" s="368"/>
      <c r="BF222" s="368"/>
      <c r="BG222" s="368"/>
      <c r="BH222" s="368"/>
      <c r="BI222" s="368"/>
      <c r="BJ222" s="368"/>
      <c r="BK222" s="368"/>
      <c r="BL222" s="368"/>
      <c r="BM222" s="368"/>
      <c r="BN222" s="368"/>
      <c r="BO222" s="368"/>
      <c r="BP222" s="368"/>
      <c r="BQ222" s="368"/>
      <c r="BR222" s="368"/>
      <c r="BS222" s="368"/>
      <c r="BT222" s="368"/>
      <c r="BU222" s="368"/>
      <c r="BV222" s="368"/>
      <c r="BW222" s="368"/>
      <c r="BX222" s="368"/>
      <c r="BY222" s="368"/>
      <c r="BZ222" s="368"/>
      <c r="CA222" s="368"/>
      <c r="CB222" s="368"/>
      <c r="CC222" s="368"/>
      <c r="CD222" s="368"/>
      <c r="CE222" s="368"/>
      <c r="CF222" s="368"/>
      <c r="CG222" s="368"/>
      <c r="CH222" s="368"/>
      <c r="CI222" s="368"/>
      <c r="CJ222" s="368"/>
      <c r="CK222" s="368"/>
      <c r="CL222" s="368"/>
      <c r="CM222" s="368"/>
      <c r="CN222" s="368"/>
      <c r="CO222" s="368"/>
      <c r="CP222" s="368"/>
      <c r="CQ222" s="368"/>
      <c r="CR222" s="368"/>
      <c r="CS222" s="368"/>
      <c r="CT222" s="368"/>
      <c r="CU222" s="368"/>
      <c r="CV222" s="368"/>
      <c r="CW222" s="368"/>
      <c r="CX222" s="368"/>
    </row>
    <row r="223" spans="1:102" s="7" customFormat="1">
      <c r="A223" s="312">
        <v>25</v>
      </c>
      <c r="B223" s="110" t="s">
        <v>645</v>
      </c>
      <c r="C223" s="186">
        <v>1929</v>
      </c>
      <c r="D223" s="55"/>
      <c r="E223" s="198" t="s">
        <v>578</v>
      </c>
      <c r="F223" s="55">
        <v>4</v>
      </c>
      <c r="G223" s="27">
        <v>6</v>
      </c>
      <c r="H223" s="187">
        <v>3381.9</v>
      </c>
      <c r="I223" s="187">
        <v>3088.1000000000004</v>
      </c>
      <c r="J223" s="187">
        <v>2492.8000000000002</v>
      </c>
      <c r="K223" s="188">
        <v>194</v>
      </c>
      <c r="L223" s="189">
        <f>'Форма 2'!C227</f>
        <v>5207771.84</v>
      </c>
      <c r="M223" s="190">
        <v>0</v>
      </c>
      <c r="N223" s="190">
        <v>0</v>
      </c>
      <c r="O223" s="190">
        <v>0</v>
      </c>
      <c r="P223" s="189">
        <f t="shared" si="44"/>
        <v>5207771.84</v>
      </c>
      <c r="Q223" s="191">
        <f t="shared" si="45"/>
        <v>1686.3999999999999</v>
      </c>
      <c r="R223" s="191">
        <f t="shared" si="46"/>
        <v>1686.3999999999999</v>
      </c>
      <c r="S223" s="90" t="s">
        <v>33</v>
      </c>
      <c r="T223" s="55" t="s">
        <v>34</v>
      </c>
      <c r="U223" s="9"/>
      <c r="V223" s="9"/>
      <c r="W223" s="368"/>
      <c r="X223" s="368"/>
      <c r="Y223" s="368"/>
      <c r="Z223" s="368"/>
      <c r="AA223" s="368"/>
      <c r="AB223" s="368"/>
      <c r="AC223" s="368"/>
      <c r="AD223" s="368"/>
      <c r="AE223" s="368"/>
      <c r="AF223" s="368"/>
      <c r="AG223" s="368"/>
      <c r="AH223" s="368"/>
      <c r="AI223" s="368"/>
      <c r="AJ223" s="368"/>
      <c r="AK223" s="368"/>
      <c r="AL223" s="368"/>
      <c r="AM223" s="368"/>
      <c r="AN223" s="368"/>
      <c r="AO223" s="368"/>
      <c r="AP223" s="368"/>
      <c r="AQ223" s="368"/>
      <c r="AR223" s="368"/>
      <c r="AS223" s="368"/>
      <c r="AT223" s="368"/>
      <c r="AU223" s="368"/>
      <c r="AV223" s="368"/>
      <c r="AW223" s="368"/>
      <c r="AX223" s="368"/>
      <c r="AY223" s="368"/>
      <c r="AZ223" s="368"/>
      <c r="BA223" s="368"/>
      <c r="BB223" s="368"/>
      <c r="BC223" s="368"/>
      <c r="BD223" s="368"/>
      <c r="BE223" s="368"/>
      <c r="BF223" s="368"/>
      <c r="BG223" s="368"/>
      <c r="BH223" s="368"/>
      <c r="BI223" s="368"/>
      <c r="BJ223" s="368"/>
      <c r="BK223" s="368"/>
      <c r="BL223" s="368"/>
      <c r="BM223" s="368"/>
      <c r="BN223" s="368"/>
      <c r="BO223" s="368"/>
      <c r="BP223" s="368"/>
      <c r="BQ223" s="368"/>
      <c r="BR223" s="368"/>
      <c r="BS223" s="368"/>
      <c r="BT223" s="368"/>
      <c r="BU223" s="368"/>
      <c r="BV223" s="368"/>
      <c r="BW223" s="368"/>
      <c r="BX223" s="368"/>
      <c r="BY223" s="368"/>
      <c r="BZ223" s="368"/>
      <c r="CA223" s="368"/>
      <c r="CB223" s="368"/>
      <c r="CC223" s="368"/>
      <c r="CD223" s="368"/>
      <c r="CE223" s="368"/>
      <c r="CF223" s="368"/>
      <c r="CG223" s="368"/>
      <c r="CH223" s="368"/>
      <c r="CI223" s="368"/>
      <c r="CJ223" s="368"/>
      <c r="CK223" s="368"/>
      <c r="CL223" s="368"/>
      <c r="CM223" s="368"/>
      <c r="CN223" s="368"/>
      <c r="CO223" s="368"/>
      <c r="CP223" s="368"/>
      <c r="CQ223" s="368"/>
      <c r="CR223" s="368"/>
      <c r="CS223" s="368"/>
      <c r="CT223" s="368"/>
      <c r="CU223" s="368"/>
      <c r="CV223" s="368"/>
      <c r="CW223" s="368"/>
      <c r="CX223" s="368"/>
    </row>
    <row r="224" spans="1:102" s="7" customFormat="1">
      <c r="A224" s="137">
        <v>26</v>
      </c>
      <c r="B224" s="110" t="s">
        <v>646</v>
      </c>
      <c r="C224" s="186">
        <v>1938</v>
      </c>
      <c r="D224" s="55"/>
      <c r="E224" s="198" t="s">
        <v>335</v>
      </c>
      <c r="F224" s="55">
        <v>4</v>
      </c>
      <c r="G224" s="27">
        <v>5</v>
      </c>
      <c r="H224" s="187">
        <v>3389.1</v>
      </c>
      <c r="I224" s="187">
        <v>3376.9</v>
      </c>
      <c r="J224" s="187">
        <v>2257</v>
      </c>
      <c r="K224" s="188">
        <v>79</v>
      </c>
      <c r="L224" s="189">
        <f>'Форма 2'!C228</f>
        <v>2075442.7400000002</v>
      </c>
      <c r="M224" s="190">
        <v>0</v>
      </c>
      <c r="N224" s="190">
        <v>0</v>
      </c>
      <c r="O224" s="190">
        <v>0</v>
      </c>
      <c r="P224" s="189">
        <f t="shared" si="44"/>
        <v>2075442.7400000002</v>
      </c>
      <c r="Q224" s="191">
        <f t="shared" si="45"/>
        <v>614.6</v>
      </c>
      <c r="R224" s="191">
        <f t="shared" si="46"/>
        <v>614.6</v>
      </c>
      <c r="S224" s="90" t="s">
        <v>33</v>
      </c>
      <c r="T224" s="55" t="s">
        <v>2982</v>
      </c>
      <c r="U224" s="9"/>
      <c r="V224" s="9"/>
      <c r="W224" s="368"/>
      <c r="X224" s="368"/>
      <c r="Y224" s="368"/>
      <c r="Z224" s="368"/>
      <c r="AA224" s="368"/>
      <c r="AB224" s="368"/>
      <c r="AC224" s="368"/>
      <c r="AD224" s="368"/>
      <c r="AE224" s="368"/>
      <c r="AF224" s="368"/>
      <c r="AG224" s="368"/>
      <c r="AH224" s="368"/>
      <c r="AI224" s="368"/>
      <c r="AJ224" s="368"/>
      <c r="AK224" s="368"/>
      <c r="AL224" s="368"/>
      <c r="AM224" s="368"/>
      <c r="AN224" s="368"/>
      <c r="AO224" s="368"/>
      <c r="AP224" s="368"/>
      <c r="AQ224" s="368"/>
      <c r="AR224" s="368"/>
      <c r="AS224" s="368"/>
      <c r="AT224" s="368"/>
      <c r="AU224" s="368"/>
      <c r="AV224" s="368"/>
      <c r="AW224" s="368"/>
      <c r="AX224" s="368"/>
      <c r="AY224" s="368"/>
      <c r="AZ224" s="368"/>
      <c r="BA224" s="368"/>
      <c r="BB224" s="368"/>
      <c r="BC224" s="368"/>
      <c r="BD224" s="368"/>
      <c r="BE224" s="368"/>
      <c r="BF224" s="368"/>
      <c r="BG224" s="368"/>
      <c r="BH224" s="368"/>
      <c r="BI224" s="368"/>
      <c r="BJ224" s="368"/>
      <c r="BK224" s="368"/>
      <c r="BL224" s="368"/>
      <c r="BM224" s="368"/>
      <c r="BN224" s="368"/>
      <c r="BO224" s="368"/>
      <c r="BP224" s="368"/>
      <c r="BQ224" s="368"/>
      <c r="BR224" s="368"/>
      <c r="BS224" s="368"/>
      <c r="BT224" s="368"/>
      <c r="BU224" s="368"/>
      <c r="BV224" s="368"/>
      <c r="BW224" s="368"/>
      <c r="BX224" s="368"/>
      <c r="BY224" s="368"/>
      <c r="BZ224" s="368"/>
      <c r="CA224" s="368"/>
      <c r="CB224" s="368"/>
      <c r="CC224" s="368"/>
      <c r="CD224" s="368"/>
      <c r="CE224" s="368"/>
      <c r="CF224" s="368"/>
      <c r="CG224" s="368"/>
      <c r="CH224" s="368"/>
      <c r="CI224" s="368"/>
      <c r="CJ224" s="368"/>
      <c r="CK224" s="368"/>
      <c r="CL224" s="368"/>
      <c r="CM224" s="368"/>
      <c r="CN224" s="368"/>
      <c r="CO224" s="368"/>
      <c r="CP224" s="368"/>
      <c r="CQ224" s="368"/>
      <c r="CR224" s="368"/>
      <c r="CS224" s="368"/>
      <c r="CT224" s="368"/>
      <c r="CU224" s="368"/>
      <c r="CV224" s="368"/>
      <c r="CW224" s="368"/>
      <c r="CX224" s="368"/>
    </row>
    <row r="225" spans="1:102" s="7" customFormat="1">
      <c r="A225" s="312">
        <v>27</v>
      </c>
      <c r="B225" s="110" t="s">
        <v>661</v>
      </c>
      <c r="C225" s="186">
        <v>1986</v>
      </c>
      <c r="D225" s="55"/>
      <c r="E225" s="198" t="s">
        <v>328</v>
      </c>
      <c r="F225" s="55">
        <v>9</v>
      </c>
      <c r="G225" s="27">
        <v>1</v>
      </c>
      <c r="H225" s="187">
        <v>1994</v>
      </c>
      <c r="I225" s="187">
        <v>1785</v>
      </c>
      <c r="J225" s="187">
        <v>1785</v>
      </c>
      <c r="K225" s="188">
        <v>240</v>
      </c>
      <c r="L225" s="189">
        <f>'Форма 2'!C229</f>
        <v>2240733</v>
      </c>
      <c r="M225" s="190">
        <v>0</v>
      </c>
      <c r="N225" s="190">
        <v>0</v>
      </c>
      <c r="O225" s="190">
        <v>0</v>
      </c>
      <c r="P225" s="189">
        <f t="shared" si="44"/>
        <v>2240733</v>
      </c>
      <c r="Q225" s="191">
        <f t="shared" si="45"/>
        <v>1255.3126050420169</v>
      </c>
      <c r="R225" s="191">
        <f t="shared" si="46"/>
        <v>1255.3126050420169</v>
      </c>
      <c r="S225" s="90" t="s">
        <v>33</v>
      </c>
      <c r="T225" s="55" t="s">
        <v>35</v>
      </c>
      <c r="U225" s="9"/>
      <c r="V225" s="9"/>
      <c r="W225" s="368"/>
      <c r="X225" s="368"/>
      <c r="Y225" s="368"/>
      <c r="Z225" s="368"/>
      <c r="AA225" s="368"/>
      <c r="AB225" s="368"/>
      <c r="AC225" s="368"/>
      <c r="AD225" s="368"/>
      <c r="AE225" s="368"/>
      <c r="AF225" s="368"/>
      <c r="AG225" s="368"/>
      <c r="AH225" s="368"/>
      <c r="AI225" s="368"/>
      <c r="AJ225" s="368"/>
      <c r="AK225" s="368"/>
      <c r="AL225" s="368"/>
      <c r="AM225" s="368"/>
      <c r="AN225" s="368"/>
      <c r="AO225" s="368"/>
      <c r="AP225" s="368"/>
      <c r="AQ225" s="368"/>
      <c r="AR225" s="368"/>
      <c r="AS225" s="368"/>
      <c r="AT225" s="368"/>
      <c r="AU225" s="368"/>
      <c r="AV225" s="368"/>
      <c r="AW225" s="368"/>
      <c r="AX225" s="368"/>
      <c r="AY225" s="368"/>
      <c r="AZ225" s="368"/>
      <c r="BA225" s="368"/>
      <c r="BB225" s="368"/>
      <c r="BC225" s="368"/>
      <c r="BD225" s="368"/>
      <c r="BE225" s="368"/>
      <c r="BF225" s="368"/>
      <c r="BG225" s="368"/>
      <c r="BH225" s="368"/>
      <c r="BI225" s="368"/>
      <c r="BJ225" s="368"/>
      <c r="BK225" s="368"/>
      <c r="BL225" s="368"/>
      <c r="BM225" s="368"/>
      <c r="BN225" s="368"/>
      <c r="BO225" s="368"/>
      <c r="BP225" s="368"/>
      <c r="BQ225" s="368"/>
      <c r="BR225" s="368"/>
      <c r="BS225" s="368"/>
      <c r="BT225" s="368"/>
      <c r="BU225" s="368"/>
      <c r="BV225" s="368"/>
      <c r="BW225" s="368"/>
      <c r="BX225" s="368"/>
      <c r="BY225" s="368"/>
      <c r="BZ225" s="368"/>
      <c r="CA225" s="368"/>
      <c r="CB225" s="368"/>
      <c r="CC225" s="368"/>
      <c r="CD225" s="368"/>
      <c r="CE225" s="368"/>
      <c r="CF225" s="368"/>
      <c r="CG225" s="368"/>
      <c r="CH225" s="368"/>
      <c r="CI225" s="368"/>
      <c r="CJ225" s="368"/>
      <c r="CK225" s="368"/>
      <c r="CL225" s="368"/>
      <c r="CM225" s="368"/>
      <c r="CN225" s="368"/>
      <c r="CO225" s="368"/>
      <c r="CP225" s="368"/>
      <c r="CQ225" s="368"/>
      <c r="CR225" s="368"/>
      <c r="CS225" s="368"/>
      <c r="CT225" s="368"/>
      <c r="CU225" s="368"/>
      <c r="CV225" s="368"/>
      <c r="CW225" s="368"/>
      <c r="CX225" s="368"/>
    </row>
    <row r="226" spans="1:102" s="7" customFormat="1">
      <c r="A226" s="137">
        <v>28</v>
      </c>
      <c r="B226" s="110" t="s">
        <v>650</v>
      </c>
      <c r="C226" s="186">
        <v>1987</v>
      </c>
      <c r="D226" s="55"/>
      <c r="E226" s="198" t="s">
        <v>328</v>
      </c>
      <c r="F226" s="55">
        <v>14</v>
      </c>
      <c r="G226" s="27">
        <v>1</v>
      </c>
      <c r="H226" s="187">
        <v>6556.6</v>
      </c>
      <c r="I226" s="187">
        <v>5302.0999999999995</v>
      </c>
      <c r="J226" s="187">
        <v>5166.2</v>
      </c>
      <c r="K226" s="188">
        <v>240</v>
      </c>
      <c r="L226" s="189">
        <f>'Форма 2'!C230</f>
        <v>6566666</v>
      </c>
      <c r="M226" s="190">
        <v>0</v>
      </c>
      <c r="N226" s="190">
        <v>0</v>
      </c>
      <c r="O226" s="190">
        <v>0</v>
      </c>
      <c r="P226" s="189">
        <f t="shared" si="44"/>
        <v>6566666</v>
      </c>
      <c r="Q226" s="191">
        <f t="shared" si="45"/>
        <v>1238.5028573584052</v>
      </c>
      <c r="R226" s="191">
        <f t="shared" si="46"/>
        <v>1238.5028573584052</v>
      </c>
      <c r="S226" s="90" t="s">
        <v>33</v>
      </c>
      <c r="T226" s="55" t="s">
        <v>35</v>
      </c>
      <c r="U226" s="9"/>
      <c r="V226" s="9"/>
      <c r="W226" s="368"/>
      <c r="X226" s="368"/>
      <c r="Y226" s="368"/>
      <c r="Z226" s="368"/>
      <c r="AA226" s="368"/>
      <c r="AB226" s="368"/>
      <c r="AC226" s="368"/>
      <c r="AD226" s="368"/>
      <c r="AE226" s="368"/>
      <c r="AF226" s="368"/>
      <c r="AG226" s="368"/>
      <c r="AH226" s="368"/>
      <c r="AI226" s="368"/>
      <c r="AJ226" s="368"/>
      <c r="AK226" s="368"/>
      <c r="AL226" s="368"/>
      <c r="AM226" s="368"/>
      <c r="AN226" s="368"/>
      <c r="AO226" s="368"/>
      <c r="AP226" s="368"/>
      <c r="AQ226" s="368"/>
      <c r="AR226" s="368"/>
      <c r="AS226" s="368"/>
      <c r="AT226" s="368"/>
      <c r="AU226" s="368"/>
      <c r="AV226" s="368"/>
      <c r="AW226" s="368"/>
      <c r="AX226" s="368"/>
      <c r="AY226" s="368"/>
      <c r="AZ226" s="368"/>
      <c r="BA226" s="368"/>
      <c r="BB226" s="368"/>
      <c r="BC226" s="368"/>
      <c r="BD226" s="368"/>
      <c r="BE226" s="368"/>
      <c r="BF226" s="368"/>
      <c r="BG226" s="368"/>
      <c r="BH226" s="368"/>
      <c r="BI226" s="368"/>
      <c r="BJ226" s="368"/>
      <c r="BK226" s="368"/>
      <c r="BL226" s="368"/>
      <c r="BM226" s="368"/>
      <c r="BN226" s="368"/>
      <c r="BO226" s="368"/>
      <c r="BP226" s="368"/>
      <c r="BQ226" s="368"/>
      <c r="BR226" s="368"/>
      <c r="BS226" s="368"/>
      <c r="BT226" s="368"/>
      <c r="BU226" s="368"/>
      <c r="BV226" s="368"/>
      <c r="BW226" s="368"/>
      <c r="BX226" s="368"/>
      <c r="BY226" s="368"/>
      <c r="BZ226" s="368"/>
      <c r="CA226" s="368"/>
      <c r="CB226" s="368"/>
      <c r="CC226" s="368"/>
      <c r="CD226" s="368"/>
      <c r="CE226" s="368"/>
      <c r="CF226" s="368"/>
      <c r="CG226" s="368"/>
      <c r="CH226" s="368"/>
      <c r="CI226" s="368"/>
      <c r="CJ226" s="368"/>
      <c r="CK226" s="368"/>
      <c r="CL226" s="368"/>
      <c r="CM226" s="368"/>
      <c r="CN226" s="368"/>
      <c r="CO226" s="368"/>
      <c r="CP226" s="368"/>
      <c r="CQ226" s="368"/>
      <c r="CR226" s="368"/>
      <c r="CS226" s="368"/>
      <c r="CT226" s="368"/>
      <c r="CU226" s="368"/>
      <c r="CV226" s="368"/>
      <c r="CW226" s="368"/>
      <c r="CX226" s="368"/>
    </row>
    <row r="227" spans="1:102" s="7" customFormat="1">
      <c r="A227" s="312">
        <v>29</v>
      </c>
      <c r="B227" s="110" t="s">
        <v>662</v>
      </c>
      <c r="C227" s="186">
        <v>1986</v>
      </c>
      <c r="D227" s="55"/>
      <c r="E227" s="198" t="s">
        <v>328</v>
      </c>
      <c r="F227" s="55">
        <v>9</v>
      </c>
      <c r="G227" s="27">
        <v>1</v>
      </c>
      <c r="H227" s="187">
        <v>2170.9</v>
      </c>
      <c r="I227" s="187">
        <v>1287.4000000000001</v>
      </c>
      <c r="J227" s="187">
        <v>1287.4000000000001</v>
      </c>
      <c r="K227" s="188">
        <v>200</v>
      </c>
      <c r="L227" s="189">
        <f>'Форма 2'!C231</f>
        <v>2240733</v>
      </c>
      <c r="M227" s="190">
        <v>0</v>
      </c>
      <c r="N227" s="190">
        <v>0</v>
      </c>
      <c r="O227" s="190">
        <v>0</v>
      </c>
      <c r="P227" s="189">
        <f t="shared" si="44"/>
        <v>2240733</v>
      </c>
      <c r="Q227" s="191">
        <f t="shared" si="45"/>
        <v>1740.5103308994871</v>
      </c>
      <c r="R227" s="191">
        <f t="shared" si="46"/>
        <v>1740.5103308994871</v>
      </c>
      <c r="S227" s="90" t="s">
        <v>33</v>
      </c>
      <c r="T227" s="55" t="s">
        <v>35</v>
      </c>
      <c r="U227" s="9"/>
      <c r="V227" s="9"/>
      <c r="W227" s="368"/>
      <c r="X227" s="368"/>
      <c r="Y227" s="368"/>
      <c r="Z227" s="368"/>
      <c r="AA227" s="368"/>
      <c r="AB227" s="368"/>
      <c r="AC227" s="368"/>
      <c r="AD227" s="368"/>
      <c r="AE227" s="368"/>
      <c r="AF227" s="368"/>
      <c r="AG227" s="368"/>
      <c r="AH227" s="368"/>
      <c r="AI227" s="368"/>
      <c r="AJ227" s="368"/>
      <c r="AK227" s="368"/>
      <c r="AL227" s="368"/>
      <c r="AM227" s="368"/>
      <c r="AN227" s="368"/>
      <c r="AO227" s="368"/>
      <c r="AP227" s="368"/>
      <c r="AQ227" s="368"/>
      <c r="AR227" s="368"/>
      <c r="AS227" s="368"/>
      <c r="AT227" s="368"/>
      <c r="AU227" s="368"/>
      <c r="AV227" s="368"/>
      <c r="AW227" s="368"/>
      <c r="AX227" s="368"/>
      <c r="AY227" s="368"/>
      <c r="AZ227" s="368"/>
      <c r="BA227" s="368"/>
      <c r="BB227" s="368"/>
      <c r="BC227" s="368"/>
      <c r="BD227" s="368"/>
      <c r="BE227" s="368"/>
      <c r="BF227" s="368"/>
      <c r="BG227" s="368"/>
      <c r="BH227" s="368"/>
      <c r="BI227" s="368"/>
      <c r="BJ227" s="368"/>
      <c r="BK227" s="368"/>
      <c r="BL227" s="368"/>
      <c r="BM227" s="368"/>
      <c r="BN227" s="368"/>
      <c r="BO227" s="368"/>
      <c r="BP227" s="368"/>
      <c r="BQ227" s="368"/>
      <c r="BR227" s="368"/>
      <c r="BS227" s="368"/>
      <c r="BT227" s="368"/>
      <c r="BU227" s="368"/>
      <c r="BV227" s="368"/>
      <c r="BW227" s="368"/>
      <c r="BX227" s="368"/>
      <c r="BY227" s="368"/>
      <c r="BZ227" s="368"/>
      <c r="CA227" s="368"/>
      <c r="CB227" s="368"/>
      <c r="CC227" s="368"/>
      <c r="CD227" s="368"/>
      <c r="CE227" s="368"/>
      <c r="CF227" s="368"/>
      <c r="CG227" s="368"/>
      <c r="CH227" s="368"/>
      <c r="CI227" s="368"/>
      <c r="CJ227" s="368"/>
      <c r="CK227" s="368"/>
      <c r="CL227" s="368"/>
      <c r="CM227" s="368"/>
      <c r="CN227" s="368"/>
      <c r="CO227" s="368"/>
      <c r="CP227" s="368"/>
      <c r="CQ227" s="368"/>
      <c r="CR227" s="368"/>
      <c r="CS227" s="368"/>
      <c r="CT227" s="368"/>
      <c r="CU227" s="368"/>
      <c r="CV227" s="368"/>
      <c r="CW227" s="368"/>
      <c r="CX227" s="368"/>
    </row>
    <row r="228" spans="1:102">
      <c r="A228" s="137">
        <v>30</v>
      </c>
      <c r="B228" s="110" t="s">
        <v>663</v>
      </c>
      <c r="C228" s="186">
        <v>1982</v>
      </c>
      <c r="D228" s="55"/>
      <c r="E228" s="198" t="s">
        <v>328</v>
      </c>
      <c r="F228" s="55">
        <v>9</v>
      </c>
      <c r="G228" s="27">
        <v>4</v>
      </c>
      <c r="H228" s="187">
        <v>7568.9</v>
      </c>
      <c r="I228" s="187">
        <v>5169.7</v>
      </c>
      <c r="J228" s="187">
        <v>5169.7</v>
      </c>
      <c r="K228" s="188">
        <v>200</v>
      </c>
      <c r="L228" s="189">
        <f>'Форма 2'!C232</f>
        <v>8962932</v>
      </c>
      <c r="M228" s="190">
        <v>0</v>
      </c>
      <c r="N228" s="190">
        <v>0</v>
      </c>
      <c r="O228" s="190">
        <v>0</v>
      </c>
      <c r="P228" s="189">
        <f t="shared" si="44"/>
        <v>8962932</v>
      </c>
      <c r="Q228" s="191">
        <f t="shared" si="45"/>
        <v>1733.7431572431669</v>
      </c>
      <c r="R228" s="191">
        <f t="shared" si="46"/>
        <v>1733.7431572431669</v>
      </c>
      <c r="S228" s="90" t="s">
        <v>33</v>
      </c>
      <c r="T228" s="55" t="s">
        <v>35</v>
      </c>
    </row>
    <row r="229" spans="1:102">
      <c r="A229" s="312">
        <v>31</v>
      </c>
      <c r="B229" s="110" t="s">
        <v>664</v>
      </c>
      <c r="C229" s="186">
        <v>1984</v>
      </c>
      <c r="D229" s="55"/>
      <c r="E229" s="198" t="s">
        <v>328</v>
      </c>
      <c r="F229" s="55">
        <v>9</v>
      </c>
      <c r="G229" s="27">
        <v>4</v>
      </c>
      <c r="H229" s="187">
        <v>7568.5</v>
      </c>
      <c r="I229" s="187">
        <v>5187.8999999999996</v>
      </c>
      <c r="J229" s="187">
        <v>5187.8999999999996</v>
      </c>
      <c r="K229" s="188">
        <v>144</v>
      </c>
      <c r="L229" s="189">
        <f>'Форма 2'!C233</f>
        <v>8962932</v>
      </c>
      <c r="M229" s="190">
        <v>0</v>
      </c>
      <c r="N229" s="190">
        <v>0</v>
      </c>
      <c r="O229" s="190">
        <v>0</v>
      </c>
      <c r="P229" s="189">
        <f t="shared" si="44"/>
        <v>8962932</v>
      </c>
      <c r="Q229" s="191">
        <f t="shared" si="45"/>
        <v>1727.6609032556528</v>
      </c>
      <c r="R229" s="191">
        <f t="shared" si="46"/>
        <v>1727.6609032556528</v>
      </c>
      <c r="S229" s="90" t="s">
        <v>33</v>
      </c>
      <c r="T229" s="55" t="s">
        <v>35</v>
      </c>
    </row>
    <row r="230" spans="1:102" s="7" customFormat="1">
      <c r="A230" s="137">
        <v>32</v>
      </c>
      <c r="B230" s="110" t="s">
        <v>665</v>
      </c>
      <c r="C230" s="186">
        <v>1987</v>
      </c>
      <c r="D230" s="55"/>
      <c r="E230" s="198" t="s">
        <v>328</v>
      </c>
      <c r="F230" s="55">
        <v>16</v>
      </c>
      <c r="G230" s="27">
        <v>1</v>
      </c>
      <c r="H230" s="187">
        <v>6701.2</v>
      </c>
      <c r="I230" s="187">
        <v>5474.5</v>
      </c>
      <c r="J230" s="187">
        <v>5474.5</v>
      </c>
      <c r="K230" s="188">
        <v>212</v>
      </c>
      <c r="L230" s="189">
        <f>'Форма 2'!C234</f>
        <v>1872716.96</v>
      </c>
      <c r="M230" s="190">
        <v>0</v>
      </c>
      <c r="N230" s="190">
        <v>0</v>
      </c>
      <c r="O230" s="190">
        <v>0</v>
      </c>
      <c r="P230" s="189">
        <f t="shared" si="44"/>
        <v>1872716.96</v>
      </c>
      <c r="Q230" s="191">
        <f t="shared" si="45"/>
        <v>342.08</v>
      </c>
      <c r="R230" s="191">
        <f t="shared" si="46"/>
        <v>342.08</v>
      </c>
      <c r="S230" s="90" t="s">
        <v>33</v>
      </c>
      <c r="T230" s="55" t="s">
        <v>34</v>
      </c>
      <c r="U230" s="9"/>
      <c r="V230" s="9"/>
      <c r="W230" s="368"/>
      <c r="X230" s="368"/>
      <c r="Y230" s="368"/>
      <c r="Z230" s="368"/>
      <c r="AA230" s="368"/>
      <c r="AB230" s="368"/>
      <c r="AC230" s="368"/>
      <c r="AD230" s="368"/>
      <c r="AE230" s="368"/>
      <c r="AF230" s="368"/>
      <c r="AG230" s="368"/>
      <c r="AH230" s="368"/>
      <c r="AI230" s="368"/>
      <c r="AJ230" s="368"/>
      <c r="AK230" s="368"/>
      <c r="AL230" s="368"/>
      <c r="AM230" s="368"/>
      <c r="AN230" s="368"/>
      <c r="AO230" s="368"/>
      <c r="AP230" s="368"/>
      <c r="AQ230" s="368"/>
      <c r="AR230" s="368"/>
      <c r="AS230" s="368"/>
      <c r="AT230" s="368"/>
      <c r="AU230" s="368"/>
      <c r="AV230" s="368"/>
      <c r="AW230" s="368"/>
      <c r="AX230" s="368"/>
      <c r="AY230" s="368"/>
      <c r="AZ230" s="368"/>
      <c r="BA230" s="368"/>
      <c r="BB230" s="368"/>
      <c r="BC230" s="368"/>
      <c r="BD230" s="368"/>
      <c r="BE230" s="368"/>
      <c r="BF230" s="368"/>
      <c r="BG230" s="368"/>
      <c r="BH230" s="368"/>
      <c r="BI230" s="368"/>
      <c r="BJ230" s="368"/>
      <c r="BK230" s="368"/>
      <c r="BL230" s="368"/>
      <c r="BM230" s="368"/>
      <c r="BN230" s="368"/>
      <c r="BO230" s="368"/>
      <c r="BP230" s="368"/>
      <c r="BQ230" s="368"/>
      <c r="BR230" s="368"/>
      <c r="BS230" s="368"/>
      <c r="BT230" s="368"/>
      <c r="BU230" s="368"/>
      <c r="BV230" s="368"/>
      <c r="BW230" s="368"/>
      <c r="BX230" s="368"/>
      <c r="BY230" s="368"/>
      <c r="BZ230" s="368"/>
      <c r="CA230" s="368"/>
      <c r="CB230" s="368"/>
      <c r="CC230" s="368"/>
      <c r="CD230" s="368"/>
      <c r="CE230" s="368"/>
      <c r="CF230" s="368"/>
      <c r="CG230" s="368"/>
      <c r="CH230" s="368"/>
      <c r="CI230" s="368"/>
      <c r="CJ230" s="368"/>
      <c r="CK230" s="368"/>
      <c r="CL230" s="368"/>
      <c r="CM230" s="368"/>
      <c r="CN230" s="368"/>
      <c r="CO230" s="368"/>
      <c r="CP230" s="368"/>
      <c r="CQ230" s="368"/>
      <c r="CR230" s="368"/>
      <c r="CS230" s="368"/>
      <c r="CT230" s="368"/>
      <c r="CU230" s="368"/>
      <c r="CV230" s="368"/>
      <c r="CW230" s="368"/>
      <c r="CX230" s="368"/>
    </row>
    <row r="231" spans="1:102">
      <c r="A231" s="312">
        <v>33</v>
      </c>
      <c r="B231" s="110" t="s">
        <v>651</v>
      </c>
      <c r="C231" s="186">
        <v>1987</v>
      </c>
      <c r="D231" s="55"/>
      <c r="E231" s="198" t="s">
        <v>328</v>
      </c>
      <c r="F231" s="55">
        <v>10</v>
      </c>
      <c r="G231" s="27">
        <v>3</v>
      </c>
      <c r="H231" s="187">
        <v>8516</v>
      </c>
      <c r="I231" s="187">
        <v>6702.2</v>
      </c>
      <c r="J231" s="187">
        <v>6584</v>
      </c>
      <c r="K231" s="188">
        <v>299</v>
      </c>
      <c r="L231" s="189">
        <f>'Форма 2'!C235</f>
        <v>10087716</v>
      </c>
      <c r="M231" s="190">
        <v>0</v>
      </c>
      <c r="N231" s="190">
        <v>0</v>
      </c>
      <c r="O231" s="190">
        <v>0</v>
      </c>
      <c r="P231" s="189">
        <f t="shared" si="44"/>
        <v>10087716</v>
      </c>
      <c r="Q231" s="191">
        <f t="shared" si="45"/>
        <v>1505.1350302885619</v>
      </c>
      <c r="R231" s="191">
        <f t="shared" si="46"/>
        <v>1505.1350302885619</v>
      </c>
      <c r="S231" s="90" t="s">
        <v>33</v>
      </c>
      <c r="T231" s="55" t="s">
        <v>34</v>
      </c>
    </row>
    <row r="232" spans="1:102">
      <c r="A232" s="137">
        <v>34</v>
      </c>
      <c r="B232" s="110" t="s">
        <v>655</v>
      </c>
      <c r="C232" s="186">
        <v>1988</v>
      </c>
      <c r="D232" s="55"/>
      <c r="E232" s="198" t="s">
        <v>328</v>
      </c>
      <c r="F232" s="55">
        <v>16</v>
      </c>
      <c r="G232" s="27">
        <v>1</v>
      </c>
      <c r="H232" s="187">
        <v>5681.8</v>
      </c>
      <c r="I232" s="187">
        <v>5522.0999999999995</v>
      </c>
      <c r="J232" s="187">
        <v>5309.4</v>
      </c>
      <c r="K232" s="188">
        <v>240</v>
      </c>
      <c r="L232" s="189">
        <f>'Форма 2'!C236</f>
        <v>6566666</v>
      </c>
      <c r="M232" s="190">
        <v>0</v>
      </c>
      <c r="N232" s="190">
        <v>0</v>
      </c>
      <c r="O232" s="190">
        <v>0</v>
      </c>
      <c r="P232" s="189">
        <f t="shared" ref="P232:P295" si="52">L232</f>
        <v>6566666</v>
      </c>
      <c r="Q232" s="191">
        <f t="shared" ref="Q232:Q295" si="53">L232/I232</f>
        <v>1189.1610075876931</v>
      </c>
      <c r="R232" s="191">
        <f t="shared" ref="R232:R295" si="54">Q232</f>
        <v>1189.1610075876931</v>
      </c>
      <c r="S232" s="90" t="s">
        <v>33</v>
      </c>
      <c r="T232" s="55" t="s">
        <v>35</v>
      </c>
    </row>
    <row r="233" spans="1:102">
      <c r="A233" s="312">
        <v>35</v>
      </c>
      <c r="B233" s="110" t="s">
        <v>656</v>
      </c>
      <c r="C233" s="186">
        <v>1988</v>
      </c>
      <c r="D233" s="55"/>
      <c r="E233" s="198" t="s">
        <v>28</v>
      </c>
      <c r="F233" s="55">
        <v>10</v>
      </c>
      <c r="G233" s="27">
        <v>6</v>
      </c>
      <c r="H233" s="187">
        <v>12730.1</v>
      </c>
      <c r="I233" s="187">
        <v>11309.8</v>
      </c>
      <c r="J233" s="187">
        <v>11309.8</v>
      </c>
      <c r="K233" s="188">
        <v>519</v>
      </c>
      <c r="L233" s="189">
        <f>'Форма 2'!C237</f>
        <v>20175432</v>
      </c>
      <c r="M233" s="190">
        <v>0</v>
      </c>
      <c r="N233" s="190">
        <v>0</v>
      </c>
      <c r="O233" s="190">
        <v>0</v>
      </c>
      <c r="P233" s="189">
        <f t="shared" si="52"/>
        <v>20175432</v>
      </c>
      <c r="Q233" s="191">
        <f t="shared" si="53"/>
        <v>1783.8893702806417</v>
      </c>
      <c r="R233" s="191">
        <f t="shared" si="54"/>
        <v>1783.8893702806417</v>
      </c>
      <c r="S233" s="90" t="s">
        <v>33</v>
      </c>
      <c r="T233" s="55" t="s">
        <v>35</v>
      </c>
    </row>
    <row r="234" spans="1:102">
      <c r="A234" s="137">
        <v>36</v>
      </c>
      <c r="B234" s="110" t="s">
        <v>666</v>
      </c>
      <c r="C234" s="186">
        <v>1983</v>
      </c>
      <c r="D234" s="55"/>
      <c r="E234" s="198" t="s">
        <v>28</v>
      </c>
      <c r="F234" s="55">
        <v>9</v>
      </c>
      <c r="G234" s="27">
        <v>1</v>
      </c>
      <c r="H234" s="187">
        <v>2268.8000000000002</v>
      </c>
      <c r="I234" s="187">
        <v>1922.8</v>
      </c>
      <c r="J234" s="187">
        <v>1870.7</v>
      </c>
      <c r="K234" s="188">
        <v>86</v>
      </c>
      <c r="L234" s="189">
        <f>'Форма 2'!C238</f>
        <v>2240733</v>
      </c>
      <c r="M234" s="190">
        <v>0</v>
      </c>
      <c r="N234" s="190">
        <v>0</v>
      </c>
      <c r="O234" s="190">
        <v>0</v>
      </c>
      <c r="P234" s="189">
        <f t="shared" si="52"/>
        <v>2240733</v>
      </c>
      <c r="Q234" s="191">
        <f t="shared" si="53"/>
        <v>1165.3489702517163</v>
      </c>
      <c r="R234" s="191">
        <f t="shared" si="54"/>
        <v>1165.3489702517163</v>
      </c>
      <c r="S234" s="90" t="s">
        <v>33</v>
      </c>
      <c r="T234" s="55" t="s">
        <v>34</v>
      </c>
    </row>
    <row r="235" spans="1:102">
      <c r="A235" s="312">
        <v>37</v>
      </c>
      <c r="B235" s="110" t="s">
        <v>652</v>
      </c>
      <c r="C235" s="186">
        <v>1984</v>
      </c>
      <c r="D235" s="55"/>
      <c r="E235" s="198" t="s">
        <v>328</v>
      </c>
      <c r="F235" s="55">
        <v>9</v>
      </c>
      <c r="G235" s="27">
        <v>8</v>
      </c>
      <c r="H235" s="187">
        <v>21535.200000000001</v>
      </c>
      <c r="I235" s="187">
        <v>18480.8</v>
      </c>
      <c r="J235" s="187">
        <v>18480.8</v>
      </c>
      <c r="K235" s="188">
        <v>795</v>
      </c>
      <c r="L235" s="189">
        <f>'Форма 2'!C239</f>
        <v>17925864</v>
      </c>
      <c r="M235" s="190">
        <v>0</v>
      </c>
      <c r="N235" s="190">
        <v>0</v>
      </c>
      <c r="O235" s="190">
        <v>0</v>
      </c>
      <c r="P235" s="189">
        <f t="shared" si="52"/>
        <v>17925864</v>
      </c>
      <c r="Q235" s="191">
        <f t="shared" si="53"/>
        <v>969.97229557162029</v>
      </c>
      <c r="R235" s="191">
        <f t="shared" si="54"/>
        <v>969.97229557162029</v>
      </c>
      <c r="S235" s="90" t="s">
        <v>33</v>
      </c>
      <c r="T235" s="55" t="s">
        <v>35</v>
      </c>
    </row>
    <row r="236" spans="1:102">
      <c r="A236" s="137">
        <v>38</v>
      </c>
      <c r="B236" s="110" t="s">
        <v>657</v>
      </c>
      <c r="C236" s="186">
        <v>1976</v>
      </c>
      <c r="D236" s="55"/>
      <c r="E236" s="198" t="s">
        <v>328</v>
      </c>
      <c r="F236" s="55">
        <v>9</v>
      </c>
      <c r="G236" s="27">
        <v>2</v>
      </c>
      <c r="H236" s="187">
        <v>3867.3</v>
      </c>
      <c r="I236" s="187">
        <v>2651.5</v>
      </c>
      <c r="J236" s="187">
        <v>2651.5</v>
      </c>
      <c r="K236" s="188">
        <v>175</v>
      </c>
      <c r="L236" s="189">
        <f>'Форма 2'!C240</f>
        <v>11717376.225</v>
      </c>
      <c r="M236" s="190">
        <v>0</v>
      </c>
      <c r="N236" s="190">
        <v>0</v>
      </c>
      <c r="O236" s="190">
        <v>0</v>
      </c>
      <c r="P236" s="189">
        <f t="shared" si="52"/>
        <v>11717376.225</v>
      </c>
      <c r="Q236" s="191">
        <f t="shared" si="53"/>
        <v>4419.1499999999996</v>
      </c>
      <c r="R236" s="191">
        <f t="shared" si="54"/>
        <v>4419.1499999999996</v>
      </c>
      <c r="S236" s="90" t="s">
        <v>33</v>
      </c>
      <c r="T236" s="55" t="s">
        <v>34</v>
      </c>
    </row>
    <row r="237" spans="1:102">
      <c r="A237" s="312">
        <v>39</v>
      </c>
      <c r="B237" s="110" t="s">
        <v>658</v>
      </c>
      <c r="C237" s="186">
        <v>1976</v>
      </c>
      <c r="D237" s="55"/>
      <c r="E237" s="198" t="s">
        <v>328</v>
      </c>
      <c r="F237" s="55">
        <v>9</v>
      </c>
      <c r="G237" s="27">
        <v>2</v>
      </c>
      <c r="H237" s="187">
        <v>4311.3</v>
      </c>
      <c r="I237" s="187">
        <v>2654.3</v>
      </c>
      <c r="J237" s="187">
        <v>2654.3</v>
      </c>
      <c r="K237" s="188">
        <v>158</v>
      </c>
      <c r="L237" s="189">
        <f>'Форма 2'!C241</f>
        <v>11729749.845000001</v>
      </c>
      <c r="M237" s="190">
        <v>0</v>
      </c>
      <c r="N237" s="190">
        <v>0</v>
      </c>
      <c r="O237" s="190">
        <v>0</v>
      </c>
      <c r="P237" s="189">
        <f t="shared" si="52"/>
        <v>11729749.845000001</v>
      </c>
      <c r="Q237" s="191">
        <f t="shared" si="53"/>
        <v>4419.1499999999996</v>
      </c>
      <c r="R237" s="191">
        <f t="shared" si="54"/>
        <v>4419.1499999999996</v>
      </c>
      <c r="S237" s="90" t="s">
        <v>33</v>
      </c>
      <c r="T237" s="55" t="s">
        <v>34</v>
      </c>
    </row>
    <row r="238" spans="1:102" s="7" customFormat="1">
      <c r="A238" s="137">
        <v>40</v>
      </c>
      <c r="B238" s="110" t="s">
        <v>659</v>
      </c>
      <c r="C238" s="186">
        <v>1982</v>
      </c>
      <c r="D238" s="55"/>
      <c r="E238" s="198" t="s">
        <v>328</v>
      </c>
      <c r="F238" s="55">
        <v>12</v>
      </c>
      <c r="G238" s="27">
        <v>2</v>
      </c>
      <c r="H238" s="187">
        <v>5758.3</v>
      </c>
      <c r="I238" s="187">
        <v>4782.6000000000004</v>
      </c>
      <c r="J238" s="187">
        <v>4782.6000000000004</v>
      </c>
      <c r="K238" s="188">
        <v>183</v>
      </c>
      <c r="L238" s="189">
        <f>'Форма 2'!C242</f>
        <v>6725144</v>
      </c>
      <c r="M238" s="190">
        <v>0</v>
      </c>
      <c r="N238" s="190">
        <v>0</v>
      </c>
      <c r="O238" s="190">
        <v>0</v>
      </c>
      <c r="P238" s="189">
        <f t="shared" si="52"/>
        <v>6725144</v>
      </c>
      <c r="Q238" s="191">
        <f t="shared" si="53"/>
        <v>1406.1690293982351</v>
      </c>
      <c r="R238" s="191">
        <f t="shared" si="54"/>
        <v>1406.1690293982351</v>
      </c>
      <c r="S238" s="90" t="s">
        <v>33</v>
      </c>
      <c r="T238" s="55" t="s">
        <v>35</v>
      </c>
      <c r="U238" s="9"/>
      <c r="V238" s="9"/>
      <c r="W238" s="368"/>
      <c r="X238" s="368"/>
      <c r="Y238" s="368"/>
      <c r="Z238" s="368"/>
      <c r="AA238" s="368"/>
      <c r="AB238" s="368"/>
      <c r="AC238" s="368"/>
      <c r="AD238" s="368"/>
      <c r="AE238" s="368"/>
      <c r="AF238" s="368"/>
      <c r="AG238" s="368"/>
      <c r="AH238" s="368"/>
      <c r="AI238" s="368"/>
      <c r="AJ238" s="368"/>
      <c r="AK238" s="368"/>
      <c r="AL238" s="368"/>
      <c r="AM238" s="368"/>
      <c r="AN238" s="368"/>
      <c r="AO238" s="368"/>
      <c r="AP238" s="368"/>
      <c r="AQ238" s="368"/>
      <c r="AR238" s="368"/>
      <c r="AS238" s="368"/>
      <c r="AT238" s="368"/>
      <c r="AU238" s="368"/>
      <c r="AV238" s="368"/>
      <c r="AW238" s="368"/>
      <c r="AX238" s="368"/>
      <c r="AY238" s="368"/>
      <c r="AZ238" s="368"/>
      <c r="BA238" s="368"/>
      <c r="BB238" s="368"/>
      <c r="BC238" s="368"/>
      <c r="BD238" s="368"/>
      <c r="BE238" s="368"/>
      <c r="BF238" s="368"/>
      <c r="BG238" s="368"/>
      <c r="BH238" s="368"/>
      <c r="BI238" s="368"/>
      <c r="BJ238" s="368"/>
      <c r="BK238" s="368"/>
      <c r="BL238" s="368"/>
      <c r="BM238" s="368"/>
      <c r="BN238" s="368"/>
      <c r="BO238" s="368"/>
      <c r="BP238" s="368"/>
      <c r="BQ238" s="368"/>
      <c r="BR238" s="368"/>
      <c r="BS238" s="368"/>
      <c r="BT238" s="368"/>
      <c r="BU238" s="368"/>
      <c r="BV238" s="368"/>
      <c r="BW238" s="368"/>
      <c r="BX238" s="368"/>
      <c r="BY238" s="368"/>
      <c r="BZ238" s="368"/>
      <c r="CA238" s="368"/>
      <c r="CB238" s="368"/>
      <c r="CC238" s="368"/>
      <c r="CD238" s="368"/>
      <c r="CE238" s="368"/>
      <c r="CF238" s="368"/>
      <c r="CG238" s="368"/>
      <c r="CH238" s="368"/>
      <c r="CI238" s="368"/>
      <c r="CJ238" s="368"/>
      <c r="CK238" s="368"/>
      <c r="CL238" s="368"/>
      <c r="CM238" s="368"/>
      <c r="CN238" s="368"/>
      <c r="CO238" s="368"/>
      <c r="CP238" s="368"/>
      <c r="CQ238" s="368"/>
      <c r="CR238" s="368"/>
      <c r="CS238" s="368"/>
      <c r="CT238" s="368"/>
      <c r="CU238" s="368"/>
      <c r="CV238" s="368"/>
      <c r="CW238" s="368"/>
      <c r="CX238" s="368"/>
    </row>
    <row r="239" spans="1:102">
      <c r="A239" s="312">
        <v>41</v>
      </c>
      <c r="B239" s="110" t="s">
        <v>667</v>
      </c>
      <c r="C239" s="186">
        <v>1983</v>
      </c>
      <c r="D239" s="55"/>
      <c r="E239" s="198" t="s">
        <v>328</v>
      </c>
      <c r="F239" s="55">
        <v>9</v>
      </c>
      <c r="G239" s="27">
        <v>4</v>
      </c>
      <c r="H239" s="187">
        <v>7581.4</v>
      </c>
      <c r="I239" s="187">
        <v>5217.3999999999996</v>
      </c>
      <c r="J239" s="187">
        <v>5217.3999999999996</v>
      </c>
      <c r="K239" s="188">
        <v>392</v>
      </c>
      <c r="L239" s="189">
        <f>'Форма 2'!C243</f>
        <v>8962932</v>
      </c>
      <c r="M239" s="190">
        <v>0</v>
      </c>
      <c r="N239" s="190">
        <v>0</v>
      </c>
      <c r="O239" s="190">
        <v>0</v>
      </c>
      <c r="P239" s="189">
        <f t="shared" si="52"/>
        <v>8962932</v>
      </c>
      <c r="Q239" s="191">
        <f t="shared" si="53"/>
        <v>1717.8924368459386</v>
      </c>
      <c r="R239" s="191">
        <f t="shared" si="54"/>
        <v>1717.8924368459386</v>
      </c>
      <c r="S239" s="90" t="s">
        <v>33</v>
      </c>
      <c r="T239" s="55" t="s">
        <v>35</v>
      </c>
    </row>
    <row r="240" spans="1:102" s="7" customFormat="1">
      <c r="A240" s="137">
        <v>42</v>
      </c>
      <c r="B240" s="110" t="s">
        <v>653</v>
      </c>
      <c r="C240" s="186">
        <v>1986</v>
      </c>
      <c r="D240" s="55"/>
      <c r="E240" s="198" t="s">
        <v>328</v>
      </c>
      <c r="F240" s="55">
        <v>9</v>
      </c>
      <c r="G240" s="27">
        <v>7</v>
      </c>
      <c r="H240" s="187">
        <v>18294</v>
      </c>
      <c r="I240" s="187">
        <v>14167.2</v>
      </c>
      <c r="J240" s="187">
        <v>13890</v>
      </c>
      <c r="K240" s="188">
        <v>573</v>
      </c>
      <c r="L240" s="189">
        <f>'Форма 2'!C244</f>
        <v>15685131</v>
      </c>
      <c r="M240" s="190">
        <v>0</v>
      </c>
      <c r="N240" s="190">
        <v>0</v>
      </c>
      <c r="O240" s="190">
        <v>0</v>
      </c>
      <c r="P240" s="189">
        <f t="shared" si="52"/>
        <v>15685131</v>
      </c>
      <c r="Q240" s="191">
        <f t="shared" si="53"/>
        <v>1107.1440369303743</v>
      </c>
      <c r="R240" s="191">
        <f t="shared" si="54"/>
        <v>1107.1440369303743</v>
      </c>
      <c r="S240" s="90" t="s">
        <v>33</v>
      </c>
      <c r="T240" s="55" t="s">
        <v>2982</v>
      </c>
      <c r="U240" s="9"/>
      <c r="V240" s="9"/>
      <c r="W240" s="368"/>
      <c r="X240" s="368"/>
      <c r="Y240" s="368"/>
      <c r="Z240" s="368"/>
      <c r="AA240" s="368"/>
      <c r="AB240" s="368"/>
      <c r="AC240" s="368"/>
      <c r="AD240" s="368"/>
      <c r="AE240" s="368"/>
      <c r="AF240" s="368"/>
      <c r="AG240" s="368"/>
      <c r="AH240" s="368"/>
      <c r="AI240" s="368"/>
      <c r="AJ240" s="368"/>
      <c r="AK240" s="368"/>
      <c r="AL240" s="368"/>
      <c r="AM240" s="368"/>
      <c r="AN240" s="368"/>
      <c r="AO240" s="368"/>
      <c r="AP240" s="368"/>
      <c r="AQ240" s="368"/>
      <c r="AR240" s="368"/>
      <c r="AS240" s="368"/>
      <c r="AT240" s="368"/>
      <c r="AU240" s="368"/>
      <c r="AV240" s="368"/>
      <c r="AW240" s="368"/>
      <c r="AX240" s="368"/>
      <c r="AY240" s="368"/>
      <c r="AZ240" s="368"/>
      <c r="BA240" s="368"/>
      <c r="BB240" s="368"/>
      <c r="BC240" s="368"/>
      <c r="BD240" s="368"/>
      <c r="BE240" s="368"/>
      <c r="BF240" s="368"/>
      <c r="BG240" s="368"/>
      <c r="BH240" s="368"/>
      <c r="BI240" s="368"/>
      <c r="BJ240" s="368"/>
      <c r="BK240" s="368"/>
      <c r="BL240" s="368"/>
      <c r="BM240" s="368"/>
      <c r="BN240" s="368"/>
      <c r="BO240" s="368"/>
      <c r="BP240" s="368"/>
      <c r="BQ240" s="368"/>
      <c r="BR240" s="368"/>
      <c r="BS240" s="368"/>
      <c r="BT240" s="368"/>
      <c r="BU240" s="368"/>
      <c r="BV240" s="368"/>
      <c r="BW240" s="368"/>
      <c r="BX240" s="368"/>
      <c r="BY240" s="368"/>
      <c r="BZ240" s="368"/>
      <c r="CA240" s="368"/>
      <c r="CB240" s="368"/>
      <c r="CC240" s="368"/>
      <c r="CD240" s="368"/>
      <c r="CE240" s="368"/>
      <c r="CF240" s="368"/>
      <c r="CG240" s="368"/>
      <c r="CH240" s="368"/>
      <c r="CI240" s="368"/>
      <c r="CJ240" s="368"/>
      <c r="CK240" s="368"/>
      <c r="CL240" s="368"/>
      <c r="CM240" s="368"/>
      <c r="CN240" s="368"/>
      <c r="CO240" s="368"/>
      <c r="CP240" s="368"/>
      <c r="CQ240" s="368"/>
      <c r="CR240" s="368"/>
      <c r="CS240" s="368"/>
      <c r="CT240" s="368"/>
      <c r="CU240" s="368"/>
      <c r="CV240" s="368"/>
      <c r="CW240" s="368"/>
      <c r="CX240" s="368"/>
    </row>
    <row r="241" spans="1:102" s="7" customFormat="1">
      <c r="A241" s="312">
        <v>43</v>
      </c>
      <c r="B241" s="110" t="s">
        <v>660</v>
      </c>
      <c r="C241" s="186">
        <v>1977</v>
      </c>
      <c r="D241" s="55"/>
      <c r="E241" s="198" t="s">
        <v>328</v>
      </c>
      <c r="F241" s="55">
        <v>9</v>
      </c>
      <c r="G241" s="27">
        <v>2</v>
      </c>
      <c r="H241" s="187">
        <v>4290.6000000000004</v>
      </c>
      <c r="I241" s="187">
        <v>2654.2</v>
      </c>
      <c r="J241" s="187">
        <v>2654.2</v>
      </c>
      <c r="K241" s="188">
        <v>137</v>
      </c>
      <c r="L241" s="189">
        <f>'Форма 2'!C245</f>
        <v>11729307.93</v>
      </c>
      <c r="M241" s="190">
        <v>0</v>
      </c>
      <c r="N241" s="190">
        <v>0</v>
      </c>
      <c r="O241" s="190">
        <v>0</v>
      </c>
      <c r="P241" s="189">
        <f t="shared" si="52"/>
        <v>11729307.93</v>
      </c>
      <c r="Q241" s="191">
        <f t="shared" si="53"/>
        <v>4419.1500000000005</v>
      </c>
      <c r="R241" s="191">
        <f t="shared" si="54"/>
        <v>4419.1500000000005</v>
      </c>
      <c r="S241" s="90" t="s">
        <v>33</v>
      </c>
      <c r="T241" s="55" t="s">
        <v>34</v>
      </c>
      <c r="U241" s="9"/>
      <c r="V241" s="9"/>
      <c r="W241" s="368"/>
      <c r="X241" s="368"/>
      <c r="Y241" s="368"/>
      <c r="Z241" s="368"/>
      <c r="AA241" s="368"/>
      <c r="AB241" s="368"/>
      <c r="AC241" s="368"/>
      <c r="AD241" s="368"/>
      <c r="AE241" s="368"/>
      <c r="AF241" s="368"/>
      <c r="AG241" s="368"/>
      <c r="AH241" s="368"/>
      <c r="AI241" s="368"/>
      <c r="AJ241" s="368"/>
      <c r="AK241" s="368"/>
      <c r="AL241" s="368"/>
      <c r="AM241" s="368"/>
      <c r="AN241" s="368"/>
      <c r="AO241" s="368"/>
      <c r="AP241" s="368"/>
      <c r="AQ241" s="368"/>
      <c r="AR241" s="368"/>
      <c r="AS241" s="368"/>
      <c r="AT241" s="368"/>
      <c r="AU241" s="368"/>
      <c r="AV241" s="368"/>
      <c r="AW241" s="368"/>
      <c r="AX241" s="368"/>
      <c r="AY241" s="368"/>
      <c r="AZ241" s="368"/>
      <c r="BA241" s="368"/>
      <c r="BB241" s="368"/>
      <c r="BC241" s="368"/>
      <c r="BD241" s="368"/>
      <c r="BE241" s="368"/>
      <c r="BF241" s="368"/>
      <c r="BG241" s="368"/>
      <c r="BH241" s="368"/>
      <c r="BI241" s="368"/>
      <c r="BJ241" s="368"/>
      <c r="BK241" s="368"/>
      <c r="BL241" s="368"/>
      <c r="BM241" s="368"/>
      <c r="BN241" s="368"/>
      <c r="BO241" s="368"/>
      <c r="BP241" s="368"/>
      <c r="BQ241" s="368"/>
      <c r="BR241" s="368"/>
      <c r="BS241" s="368"/>
      <c r="BT241" s="368"/>
      <c r="BU241" s="368"/>
      <c r="BV241" s="368"/>
      <c r="BW241" s="368"/>
      <c r="BX241" s="368"/>
      <c r="BY241" s="368"/>
      <c r="BZ241" s="368"/>
      <c r="CA241" s="368"/>
      <c r="CB241" s="368"/>
      <c r="CC241" s="368"/>
      <c r="CD241" s="368"/>
      <c r="CE241" s="368"/>
      <c r="CF241" s="368"/>
      <c r="CG241" s="368"/>
      <c r="CH241" s="368"/>
      <c r="CI241" s="368"/>
      <c r="CJ241" s="368"/>
      <c r="CK241" s="368"/>
      <c r="CL241" s="368"/>
      <c r="CM241" s="368"/>
      <c r="CN241" s="368"/>
      <c r="CO241" s="368"/>
      <c r="CP241" s="368"/>
      <c r="CQ241" s="368"/>
      <c r="CR241" s="368"/>
      <c r="CS241" s="368"/>
      <c r="CT241" s="368"/>
      <c r="CU241" s="368"/>
      <c r="CV241" s="368"/>
      <c r="CW241" s="368"/>
      <c r="CX241" s="368"/>
    </row>
    <row r="242" spans="1:102" s="7" customFormat="1">
      <c r="A242" s="137">
        <v>44</v>
      </c>
      <c r="B242" s="110" t="s">
        <v>654</v>
      </c>
      <c r="C242" s="186">
        <v>1984</v>
      </c>
      <c r="D242" s="55"/>
      <c r="E242" s="198" t="s">
        <v>328</v>
      </c>
      <c r="F242" s="55">
        <v>9</v>
      </c>
      <c r="G242" s="27">
        <v>7</v>
      </c>
      <c r="H242" s="187">
        <v>13266.6</v>
      </c>
      <c r="I242" s="187">
        <v>9111.5</v>
      </c>
      <c r="J242" s="187">
        <v>9111.5</v>
      </c>
      <c r="K242" s="188">
        <v>716</v>
      </c>
      <c r="L242" s="189">
        <f>'Форма 2'!C246</f>
        <v>15685131</v>
      </c>
      <c r="M242" s="190">
        <v>0</v>
      </c>
      <c r="N242" s="190">
        <v>0</v>
      </c>
      <c r="O242" s="190">
        <v>0</v>
      </c>
      <c r="P242" s="189">
        <f t="shared" si="52"/>
        <v>15685131</v>
      </c>
      <c r="Q242" s="191">
        <f t="shared" si="53"/>
        <v>1721.4652911156231</v>
      </c>
      <c r="R242" s="191">
        <f t="shared" si="54"/>
        <v>1721.4652911156231</v>
      </c>
      <c r="S242" s="90" t="s">
        <v>33</v>
      </c>
      <c r="T242" s="55" t="s">
        <v>35</v>
      </c>
      <c r="U242" s="9"/>
      <c r="V242" s="9"/>
      <c r="W242" s="368"/>
      <c r="X242" s="368"/>
      <c r="Y242" s="368"/>
      <c r="Z242" s="368"/>
      <c r="AA242" s="368"/>
      <c r="AB242" s="368"/>
      <c r="AC242" s="368"/>
      <c r="AD242" s="368"/>
      <c r="AE242" s="368"/>
      <c r="AF242" s="368"/>
      <c r="AG242" s="368"/>
      <c r="AH242" s="368"/>
      <c r="AI242" s="368"/>
      <c r="AJ242" s="368"/>
      <c r="AK242" s="368"/>
      <c r="AL242" s="368"/>
      <c r="AM242" s="368"/>
      <c r="AN242" s="368"/>
      <c r="AO242" s="368"/>
      <c r="AP242" s="368"/>
      <c r="AQ242" s="368"/>
      <c r="AR242" s="368"/>
      <c r="AS242" s="368"/>
      <c r="AT242" s="368"/>
      <c r="AU242" s="368"/>
      <c r="AV242" s="368"/>
      <c r="AW242" s="368"/>
      <c r="AX242" s="368"/>
      <c r="AY242" s="368"/>
      <c r="AZ242" s="368"/>
      <c r="BA242" s="368"/>
      <c r="BB242" s="368"/>
      <c r="BC242" s="368"/>
      <c r="BD242" s="368"/>
      <c r="BE242" s="368"/>
      <c r="BF242" s="368"/>
      <c r="BG242" s="368"/>
      <c r="BH242" s="368"/>
      <c r="BI242" s="368"/>
      <c r="BJ242" s="368"/>
      <c r="BK242" s="368"/>
      <c r="BL242" s="368"/>
      <c r="BM242" s="368"/>
      <c r="BN242" s="368"/>
      <c r="BO242" s="368"/>
      <c r="BP242" s="368"/>
      <c r="BQ242" s="368"/>
      <c r="BR242" s="368"/>
      <c r="BS242" s="368"/>
      <c r="BT242" s="368"/>
      <c r="BU242" s="368"/>
      <c r="BV242" s="368"/>
      <c r="BW242" s="368"/>
      <c r="BX242" s="368"/>
      <c r="BY242" s="368"/>
      <c r="BZ242" s="368"/>
      <c r="CA242" s="368"/>
      <c r="CB242" s="368"/>
      <c r="CC242" s="368"/>
      <c r="CD242" s="368"/>
      <c r="CE242" s="368"/>
      <c r="CF242" s="368"/>
      <c r="CG242" s="368"/>
      <c r="CH242" s="368"/>
      <c r="CI242" s="368"/>
      <c r="CJ242" s="368"/>
      <c r="CK242" s="368"/>
      <c r="CL242" s="368"/>
      <c r="CM242" s="368"/>
      <c r="CN242" s="368"/>
      <c r="CO242" s="368"/>
      <c r="CP242" s="368"/>
      <c r="CQ242" s="368"/>
      <c r="CR242" s="368"/>
      <c r="CS242" s="368"/>
      <c r="CT242" s="368"/>
      <c r="CU242" s="368"/>
      <c r="CV242" s="368"/>
      <c r="CW242" s="368"/>
      <c r="CX242" s="368"/>
    </row>
    <row r="243" spans="1:102" s="7" customFormat="1">
      <c r="A243" s="312">
        <v>45</v>
      </c>
      <c r="B243" s="110" t="s">
        <v>668</v>
      </c>
      <c r="C243" s="186">
        <v>1988</v>
      </c>
      <c r="D243" s="55"/>
      <c r="E243" s="198" t="s">
        <v>328</v>
      </c>
      <c r="F243" s="55">
        <v>9</v>
      </c>
      <c r="G243" s="27">
        <v>5</v>
      </c>
      <c r="H243" s="187">
        <v>9990.2999999999993</v>
      </c>
      <c r="I243" s="187">
        <v>6008.2</v>
      </c>
      <c r="J243" s="187">
        <v>6008.2</v>
      </c>
      <c r="K243" s="188">
        <v>200</v>
      </c>
      <c r="L243" s="189">
        <f>'Форма 2'!C247</f>
        <v>11203665</v>
      </c>
      <c r="M243" s="190">
        <v>0</v>
      </c>
      <c r="N243" s="190">
        <v>0</v>
      </c>
      <c r="O243" s="190">
        <v>0</v>
      </c>
      <c r="P243" s="189">
        <f t="shared" si="52"/>
        <v>11203665</v>
      </c>
      <c r="Q243" s="191">
        <f t="shared" si="53"/>
        <v>1864.7290369827901</v>
      </c>
      <c r="R243" s="191">
        <f t="shared" si="54"/>
        <v>1864.7290369827901</v>
      </c>
      <c r="S243" s="90" t="s">
        <v>33</v>
      </c>
      <c r="T243" s="55" t="s">
        <v>35</v>
      </c>
      <c r="U243" s="9"/>
      <c r="V243" s="9"/>
      <c r="W243" s="368"/>
      <c r="X243" s="368"/>
      <c r="Y243" s="368"/>
      <c r="Z243" s="368"/>
      <c r="AA243" s="368"/>
      <c r="AB243" s="368"/>
      <c r="AC243" s="368"/>
      <c r="AD243" s="368"/>
      <c r="AE243" s="368"/>
      <c r="AF243" s="368"/>
      <c r="AG243" s="368"/>
      <c r="AH243" s="368"/>
      <c r="AI243" s="368"/>
      <c r="AJ243" s="368"/>
      <c r="AK243" s="368"/>
      <c r="AL243" s="368"/>
      <c r="AM243" s="368"/>
      <c r="AN243" s="368"/>
      <c r="AO243" s="368"/>
      <c r="AP243" s="368"/>
      <c r="AQ243" s="368"/>
      <c r="AR243" s="368"/>
      <c r="AS243" s="368"/>
      <c r="AT243" s="368"/>
      <c r="AU243" s="368"/>
      <c r="AV243" s="368"/>
      <c r="AW243" s="368"/>
      <c r="AX243" s="368"/>
      <c r="AY243" s="368"/>
      <c r="AZ243" s="368"/>
      <c r="BA243" s="368"/>
      <c r="BB243" s="368"/>
      <c r="BC243" s="368"/>
      <c r="BD243" s="368"/>
      <c r="BE243" s="368"/>
      <c r="BF243" s="368"/>
      <c r="BG243" s="368"/>
      <c r="BH243" s="368"/>
      <c r="BI243" s="368"/>
      <c r="BJ243" s="368"/>
      <c r="BK243" s="368"/>
      <c r="BL243" s="368"/>
      <c r="BM243" s="368"/>
      <c r="BN243" s="368"/>
      <c r="BO243" s="368"/>
      <c r="BP243" s="368"/>
      <c r="BQ243" s="368"/>
      <c r="BR243" s="368"/>
      <c r="BS243" s="368"/>
      <c r="BT243" s="368"/>
      <c r="BU243" s="368"/>
      <c r="BV243" s="368"/>
      <c r="BW243" s="368"/>
      <c r="BX243" s="368"/>
      <c r="BY243" s="368"/>
      <c r="BZ243" s="368"/>
      <c r="CA243" s="368"/>
      <c r="CB243" s="368"/>
      <c r="CC243" s="368"/>
      <c r="CD243" s="368"/>
      <c r="CE243" s="368"/>
      <c r="CF243" s="368"/>
      <c r="CG243" s="368"/>
      <c r="CH243" s="368"/>
      <c r="CI243" s="368"/>
      <c r="CJ243" s="368"/>
      <c r="CK243" s="368"/>
      <c r="CL243" s="368"/>
      <c r="CM243" s="368"/>
      <c r="CN243" s="368"/>
      <c r="CO243" s="368"/>
      <c r="CP243" s="368"/>
      <c r="CQ243" s="368"/>
      <c r="CR243" s="368"/>
      <c r="CS243" s="368"/>
      <c r="CT243" s="368"/>
      <c r="CU243" s="368"/>
      <c r="CV243" s="368"/>
      <c r="CW243" s="368"/>
      <c r="CX243" s="368"/>
    </row>
    <row r="244" spans="1:102" s="7" customFormat="1">
      <c r="A244" s="137">
        <v>46</v>
      </c>
      <c r="B244" s="110" t="s">
        <v>681</v>
      </c>
      <c r="C244" s="186">
        <v>1948</v>
      </c>
      <c r="D244" s="55"/>
      <c r="E244" s="198" t="s">
        <v>335</v>
      </c>
      <c r="F244" s="55">
        <v>4</v>
      </c>
      <c r="G244" s="27">
        <v>3</v>
      </c>
      <c r="H244" s="187">
        <v>2573.8000000000002</v>
      </c>
      <c r="I244" s="187">
        <v>2571.1</v>
      </c>
      <c r="J244" s="187">
        <v>2190.6999999999998</v>
      </c>
      <c r="K244" s="188">
        <v>63</v>
      </c>
      <c r="L244" s="189">
        <f>'Форма 2'!C248</f>
        <v>2416062.67</v>
      </c>
      <c r="M244" s="190">
        <v>0</v>
      </c>
      <c r="N244" s="190">
        <v>0</v>
      </c>
      <c r="O244" s="190">
        <v>0</v>
      </c>
      <c r="P244" s="189">
        <f t="shared" si="52"/>
        <v>2416062.67</v>
      </c>
      <c r="Q244" s="191">
        <f t="shared" si="53"/>
        <v>939.7</v>
      </c>
      <c r="R244" s="191">
        <f t="shared" si="54"/>
        <v>939.7</v>
      </c>
      <c r="S244" s="90" t="s">
        <v>33</v>
      </c>
      <c r="T244" s="55" t="s">
        <v>34</v>
      </c>
      <c r="U244" s="9"/>
      <c r="V244" s="9"/>
      <c r="W244" s="368"/>
      <c r="X244" s="368"/>
      <c r="Y244" s="368"/>
      <c r="Z244" s="368"/>
      <c r="AA244" s="368"/>
      <c r="AB244" s="368"/>
      <c r="AC244" s="368"/>
      <c r="AD244" s="368"/>
      <c r="AE244" s="368"/>
      <c r="AF244" s="368"/>
      <c r="AG244" s="368"/>
      <c r="AH244" s="368"/>
      <c r="AI244" s="368"/>
      <c r="AJ244" s="368"/>
      <c r="AK244" s="368"/>
      <c r="AL244" s="368"/>
      <c r="AM244" s="368"/>
      <c r="AN244" s="368"/>
      <c r="AO244" s="368"/>
      <c r="AP244" s="368"/>
      <c r="AQ244" s="368"/>
      <c r="AR244" s="368"/>
      <c r="AS244" s="368"/>
      <c r="AT244" s="368"/>
      <c r="AU244" s="368"/>
      <c r="AV244" s="368"/>
      <c r="AW244" s="368"/>
      <c r="AX244" s="368"/>
      <c r="AY244" s="368"/>
      <c r="AZ244" s="368"/>
      <c r="BA244" s="368"/>
      <c r="BB244" s="368"/>
      <c r="BC244" s="368"/>
      <c r="BD244" s="368"/>
      <c r="BE244" s="368"/>
      <c r="BF244" s="368"/>
      <c r="BG244" s="368"/>
      <c r="BH244" s="368"/>
      <c r="BI244" s="368"/>
      <c r="BJ244" s="368"/>
      <c r="BK244" s="368"/>
      <c r="BL244" s="368"/>
      <c r="BM244" s="368"/>
      <c r="BN244" s="368"/>
      <c r="BO244" s="368"/>
      <c r="BP244" s="368"/>
      <c r="BQ244" s="368"/>
      <c r="BR244" s="368"/>
      <c r="BS244" s="368"/>
      <c r="BT244" s="368"/>
      <c r="BU244" s="368"/>
      <c r="BV244" s="368"/>
      <c r="BW244" s="368"/>
      <c r="BX244" s="368"/>
      <c r="BY244" s="368"/>
      <c r="BZ244" s="368"/>
      <c r="CA244" s="368"/>
      <c r="CB244" s="368"/>
      <c r="CC244" s="368"/>
      <c r="CD244" s="368"/>
      <c r="CE244" s="368"/>
      <c r="CF244" s="368"/>
      <c r="CG244" s="368"/>
      <c r="CH244" s="368"/>
      <c r="CI244" s="368"/>
      <c r="CJ244" s="368"/>
      <c r="CK244" s="368"/>
      <c r="CL244" s="368"/>
      <c r="CM244" s="368"/>
      <c r="CN244" s="368"/>
      <c r="CO244" s="368"/>
      <c r="CP244" s="368"/>
      <c r="CQ244" s="368"/>
      <c r="CR244" s="368"/>
      <c r="CS244" s="368"/>
      <c r="CT244" s="368"/>
      <c r="CU244" s="368"/>
      <c r="CV244" s="368"/>
      <c r="CW244" s="368"/>
      <c r="CX244" s="368"/>
    </row>
    <row r="245" spans="1:102" s="7" customFormat="1">
      <c r="A245" s="312">
        <v>47</v>
      </c>
      <c r="B245" s="110" t="s">
        <v>684</v>
      </c>
      <c r="C245" s="186">
        <v>1964</v>
      </c>
      <c r="D245" s="55"/>
      <c r="E245" s="198" t="s">
        <v>335</v>
      </c>
      <c r="F245" s="55">
        <v>5</v>
      </c>
      <c r="G245" s="27">
        <v>2</v>
      </c>
      <c r="H245" s="187">
        <v>2270.27</v>
      </c>
      <c r="I245" s="187">
        <v>2091.9</v>
      </c>
      <c r="J245" s="187">
        <v>1664.4</v>
      </c>
      <c r="K245" s="188">
        <v>64</v>
      </c>
      <c r="L245" s="189">
        <f>'Форма 2'!C249</f>
        <v>14536403.91</v>
      </c>
      <c r="M245" s="190">
        <v>0</v>
      </c>
      <c r="N245" s="190">
        <v>0</v>
      </c>
      <c r="O245" s="190">
        <v>0</v>
      </c>
      <c r="P245" s="189">
        <f t="shared" si="52"/>
        <v>14536403.91</v>
      </c>
      <c r="Q245" s="191">
        <f t="shared" si="53"/>
        <v>6948.9</v>
      </c>
      <c r="R245" s="191">
        <f t="shared" si="54"/>
        <v>6948.9</v>
      </c>
      <c r="S245" s="90" t="s">
        <v>33</v>
      </c>
      <c r="T245" s="55" t="s">
        <v>34</v>
      </c>
      <c r="U245" s="9"/>
      <c r="V245" s="9"/>
      <c r="W245" s="368"/>
      <c r="X245" s="368"/>
      <c r="Y245" s="368"/>
      <c r="Z245" s="368"/>
      <c r="AA245" s="368"/>
      <c r="AB245" s="368"/>
      <c r="AC245" s="368"/>
      <c r="AD245" s="368"/>
      <c r="AE245" s="368"/>
      <c r="AF245" s="368"/>
      <c r="AG245" s="368"/>
      <c r="AH245" s="368"/>
      <c r="AI245" s="368"/>
      <c r="AJ245" s="368"/>
      <c r="AK245" s="368"/>
      <c r="AL245" s="368"/>
      <c r="AM245" s="368"/>
      <c r="AN245" s="368"/>
      <c r="AO245" s="368"/>
      <c r="AP245" s="368"/>
      <c r="AQ245" s="368"/>
      <c r="AR245" s="368"/>
      <c r="AS245" s="368"/>
      <c r="AT245" s="368"/>
      <c r="AU245" s="368"/>
      <c r="AV245" s="368"/>
      <c r="AW245" s="368"/>
      <c r="AX245" s="368"/>
      <c r="AY245" s="368"/>
      <c r="AZ245" s="368"/>
      <c r="BA245" s="368"/>
      <c r="BB245" s="368"/>
      <c r="BC245" s="368"/>
      <c r="BD245" s="368"/>
      <c r="BE245" s="368"/>
      <c r="BF245" s="368"/>
      <c r="BG245" s="368"/>
      <c r="BH245" s="368"/>
      <c r="BI245" s="368"/>
      <c r="BJ245" s="368"/>
      <c r="BK245" s="368"/>
      <c r="BL245" s="368"/>
      <c r="BM245" s="368"/>
      <c r="BN245" s="368"/>
      <c r="BO245" s="368"/>
      <c r="BP245" s="368"/>
      <c r="BQ245" s="368"/>
      <c r="BR245" s="368"/>
      <c r="BS245" s="368"/>
      <c r="BT245" s="368"/>
      <c r="BU245" s="368"/>
      <c r="BV245" s="368"/>
      <c r="BW245" s="368"/>
      <c r="BX245" s="368"/>
      <c r="BY245" s="368"/>
      <c r="BZ245" s="368"/>
      <c r="CA245" s="368"/>
      <c r="CB245" s="368"/>
      <c r="CC245" s="368"/>
      <c r="CD245" s="368"/>
      <c r="CE245" s="368"/>
      <c r="CF245" s="368"/>
      <c r="CG245" s="368"/>
      <c r="CH245" s="368"/>
      <c r="CI245" s="368"/>
      <c r="CJ245" s="368"/>
      <c r="CK245" s="368"/>
      <c r="CL245" s="368"/>
      <c r="CM245" s="368"/>
      <c r="CN245" s="368"/>
      <c r="CO245" s="368"/>
      <c r="CP245" s="368"/>
      <c r="CQ245" s="368"/>
      <c r="CR245" s="368"/>
      <c r="CS245" s="368"/>
      <c r="CT245" s="368"/>
      <c r="CU245" s="368"/>
      <c r="CV245" s="368"/>
      <c r="CW245" s="368"/>
      <c r="CX245" s="368"/>
    </row>
    <row r="246" spans="1:102" s="7" customFormat="1">
      <c r="A246" s="137">
        <v>48</v>
      </c>
      <c r="B246" s="110" t="s">
        <v>682</v>
      </c>
      <c r="C246" s="186">
        <v>1942</v>
      </c>
      <c r="D246" s="55"/>
      <c r="E246" s="198" t="s">
        <v>335</v>
      </c>
      <c r="F246" s="55">
        <v>4</v>
      </c>
      <c r="G246" s="27">
        <v>4</v>
      </c>
      <c r="H246" s="187">
        <v>4585.8999999999996</v>
      </c>
      <c r="I246" s="187">
        <v>3401.1</v>
      </c>
      <c r="J246" s="187">
        <v>3401.1</v>
      </c>
      <c r="K246" s="188">
        <v>93</v>
      </c>
      <c r="L246" s="189">
        <f>'Форма 2'!C250</f>
        <v>4750996.59</v>
      </c>
      <c r="M246" s="190">
        <v>0</v>
      </c>
      <c r="N246" s="190">
        <v>0</v>
      </c>
      <c r="O246" s="190">
        <v>0</v>
      </c>
      <c r="P246" s="189">
        <f t="shared" si="52"/>
        <v>4750996.59</v>
      </c>
      <c r="Q246" s="191">
        <f t="shared" si="53"/>
        <v>1396.9</v>
      </c>
      <c r="R246" s="191">
        <f t="shared" si="54"/>
        <v>1396.9</v>
      </c>
      <c r="S246" s="90" t="s">
        <v>33</v>
      </c>
      <c r="T246" s="55" t="s">
        <v>34</v>
      </c>
      <c r="U246" s="9"/>
      <c r="V246" s="9"/>
      <c r="W246" s="368"/>
      <c r="X246" s="368"/>
      <c r="Y246" s="368"/>
      <c r="Z246" s="368"/>
      <c r="AA246" s="368"/>
      <c r="AB246" s="368"/>
      <c r="AC246" s="368"/>
      <c r="AD246" s="368"/>
      <c r="AE246" s="368"/>
      <c r="AF246" s="368"/>
      <c r="AG246" s="368"/>
      <c r="AH246" s="368"/>
      <c r="AI246" s="368"/>
      <c r="AJ246" s="368"/>
      <c r="AK246" s="368"/>
      <c r="AL246" s="368"/>
      <c r="AM246" s="368"/>
      <c r="AN246" s="368"/>
      <c r="AO246" s="368"/>
      <c r="AP246" s="368"/>
      <c r="AQ246" s="368"/>
      <c r="AR246" s="368"/>
      <c r="AS246" s="368"/>
      <c r="AT246" s="368"/>
      <c r="AU246" s="368"/>
      <c r="AV246" s="368"/>
      <c r="AW246" s="368"/>
      <c r="AX246" s="368"/>
      <c r="AY246" s="368"/>
      <c r="AZ246" s="368"/>
      <c r="BA246" s="368"/>
      <c r="BB246" s="368"/>
      <c r="BC246" s="368"/>
      <c r="BD246" s="368"/>
      <c r="BE246" s="368"/>
      <c r="BF246" s="368"/>
      <c r="BG246" s="368"/>
      <c r="BH246" s="368"/>
      <c r="BI246" s="368"/>
      <c r="BJ246" s="368"/>
      <c r="BK246" s="368"/>
      <c r="BL246" s="368"/>
      <c r="BM246" s="368"/>
      <c r="BN246" s="368"/>
      <c r="BO246" s="368"/>
      <c r="BP246" s="368"/>
      <c r="BQ246" s="368"/>
      <c r="BR246" s="368"/>
      <c r="BS246" s="368"/>
      <c r="BT246" s="368"/>
      <c r="BU246" s="368"/>
      <c r="BV246" s="368"/>
      <c r="BW246" s="368"/>
      <c r="BX246" s="368"/>
      <c r="BY246" s="368"/>
      <c r="BZ246" s="368"/>
      <c r="CA246" s="368"/>
      <c r="CB246" s="368"/>
      <c r="CC246" s="368"/>
      <c r="CD246" s="368"/>
      <c r="CE246" s="368"/>
      <c r="CF246" s="368"/>
      <c r="CG246" s="368"/>
      <c r="CH246" s="368"/>
      <c r="CI246" s="368"/>
      <c r="CJ246" s="368"/>
      <c r="CK246" s="368"/>
      <c r="CL246" s="368"/>
      <c r="CM246" s="368"/>
      <c r="CN246" s="368"/>
      <c r="CO246" s="368"/>
      <c r="CP246" s="368"/>
      <c r="CQ246" s="368"/>
      <c r="CR246" s="368"/>
      <c r="CS246" s="368"/>
      <c r="CT246" s="368"/>
      <c r="CU246" s="368"/>
      <c r="CV246" s="368"/>
      <c r="CW246" s="368"/>
      <c r="CX246" s="368"/>
    </row>
    <row r="247" spans="1:102" s="7" customFormat="1">
      <c r="A247" s="312">
        <v>49</v>
      </c>
      <c r="B247" s="110" t="s">
        <v>683</v>
      </c>
      <c r="C247" s="186">
        <v>1976</v>
      </c>
      <c r="D247" s="55"/>
      <c r="E247" s="198" t="s">
        <v>335</v>
      </c>
      <c r="F247" s="55">
        <v>9</v>
      </c>
      <c r="G247" s="27">
        <v>1</v>
      </c>
      <c r="H247" s="187">
        <v>4211.1000000000004</v>
      </c>
      <c r="I247" s="187">
        <v>4006.8</v>
      </c>
      <c r="J247" s="187">
        <v>3421.8</v>
      </c>
      <c r="K247" s="188">
        <v>218</v>
      </c>
      <c r="L247" s="189">
        <f>'Форма 2'!C251</f>
        <v>1370646.1440000001</v>
      </c>
      <c r="M247" s="190">
        <v>0</v>
      </c>
      <c r="N247" s="190">
        <v>0</v>
      </c>
      <c r="O247" s="190">
        <v>0</v>
      </c>
      <c r="P247" s="189">
        <f t="shared" si="52"/>
        <v>1370646.1440000001</v>
      </c>
      <c r="Q247" s="191">
        <f t="shared" si="53"/>
        <v>342.08</v>
      </c>
      <c r="R247" s="191">
        <f t="shared" si="54"/>
        <v>342.08</v>
      </c>
      <c r="S247" s="90" t="s">
        <v>33</v>
      </c>
      <c r="T247" s="55" t="s">
        <v>34</v>
      </c>
      <c r="U247" s="9"/>
      <c r="V247" s="9"/>
      <c r="W247" s="368"/>
      <c r="X247" s="368"/>
      <c r="Y247" s="368"/>
      <c r="Z247" s="368"/>
      <c r="AA247" s="368"/>
      <c r="AB247" s="368"/>
      <c r="AC247" s="368"/>
      <c r="AD247" s="368"/>
      <c r="AE247" s="368"/>
      <c r="AF247" s="368"/>
      <c r="AG247" s="368"/>
      <c r="AH247" s="368"/>
      <c r="AI247" s="368"/>
      <c r="AJ247" s="368"/>
      <c r="AK247" s="368"/>
      <c r="AL247" s="368"/>
      <c r="AM247" s="368"/>
      <c r="AN247" s="368"/>
      <c r="AO247" s="368"/>
      <c r="AP247" s="368"/>
      <c r="AQ247" s="368"/>
      <c r="AR247" s="368"/>
      <c r="AS247" s="368"/>
      <c r="AT247" s="368"/>
      <c r="AU247" s="368"/>
      <c r="AV247" s="368"/>
      <c r="AW247" s="368"/>
      <c r="AX247" s="368"/>
      <c r="AY247" s="368"/>
      <c r="AZ247" s="368"/>
      <c r="BA247" s="368"/>
      <c r="BB247" s="368"/>
      <c r="BC247" s="368"/>
      <c r="BD247" s="368"/>
      <c r="BE247" s="368"/>
      <c r="BF247" s="368"/>
      <c r="BG247" s="368"/>
      <c r="BH247" s="368"/>
      <c r="BI247" s="368"/>
      <c r="BJ247" s="368"/>
      <c r="BK247" s="368"/>
      <c r="BL247" s="368"/>
      <c r="BM247" s="368"/>
      <c r="BN247" s="368"/>
      <c r="BO247" s="368"/>
      <c r="BP247" s="368"/>
      <c r="BQ247" s="368"/>
      <c r="BR247" s="368"/>
      <c r="BS247" s="368"/>
      <c r="BT247" s="368"/>
      <c r="BU247" s="368"/>
      <c r="BV247" s="368"/>
      <c r="BW247" s="368"/>
      <c r="BX247" s="368"/>
      <c r="BY247" s="368"/>
      <c r="BZ247" s="368"/>
      <c r="CA247" s="368"/>
      <c r="CB247" s="368"/>
      <c r="CC247" s="368"/>
      <c r="CD247" s="368"/>
      <c r="CE247" s="368"/>
      <c r="CF247" s="368"/>
      <c r="CG247" s="368"/>
      <c r="CH247" s="368"/>
      <c r="CI247" s="368"/>
      <c r="CJ247" s="368"/>
      <c r="CK247" s="368"/>
      <c r="CL247" s="368"/>
      <c r="CM247" s="368"/>
      <c r="CN247" s="368"/>
      <c r="CO247" s="368"/>
      <c r="CP247" s="368"/>
      <c r="CQ247" s="368"/>
      <c r="CR247" s="368"/>
      <c r="CS247" s="368"/>
      <c r="CT247" s="368"/>
      <c r="CU247" s="368"/>
      <c r="CV247" s="368"/>
      <c r="CW247" s="368"/>
      <c r="CX247" s="368"/>
    </row>
    <row r="248" spans="1:102" s="7" customFormat="1">
      <c r="A248" s="137">
        <v>50</v>
      </c>
      <c r="B248" s="110" t="s">
        <v>689</v>
      </c>
      <c r="C248" s="186">
        <v>1980</v>
      </c>
      <c r="D248" s="55"/>
      <c r="E248" s="198" t="s">
        <v>328</v>
      </c>
      <c r="F248" s="55">
        <v>5</v>
      </c>
      <c r="G248" s="27">
        <v>8</v>
      </c>
      <c r="H248" s="187">
        <v>5220.2</v>
      </c>
      <c r="I248" s="187">
        <v>3561.9</v>
      </c>
      <c r="J248" s="187">
        <v>3561.9</v>
      </c>
      <c r="K248" s="188">
        <v>279</v>
      </c>
      <c r="L248" s="189">
        <f>'Форма 2'!C252</f>
        <v>1400752.794</v>
      </c>
      <c r="M248" s="190">
        <v>0</v>
      </c>
      <c r="N248" s="190">
        <v>0</v>
      </c>
      <c r="O248" s="190">
        <v>0</v>
      </c>
      <c r="P248" s="189">
        <f t="shared" si="52"/>
        <v>1400752.794</v>
      </c>
      <c r="Q248" s="191">
        <f t="shared" si="53"/>
        <v>393.26</v>
      </c>
      <c r="R248" s="191">
        <f t="shared" si="54"/>
        <v>393.26</v>
      </c>
      <c r="S248" s="90" t="s">
        <v>33</v>
      </c>
      <c r="T248" s="55" t="s">
        <v>35</v>
      </c>
      <c r="U248" s="9"/>
      <c r="V248" s="9"/>
      <c r="W248" s="368"/>
      <c r="X248" s="368"/>
      <c r="Y248" s="368"/>
      <c r="Z248" s="368"/>
      <c r="AA248" s="368"/>
      <c r="AB248" s="368"/>
      <c r="AC248" s="368"/>
      <c r="AD248" s="368"/>
      <c r="AE248" s="368"/>
      <c r="AF248" s="368"/>
      <c r="AG248" s="368"/>
      <c r="AH248" s="368"/>
      <c r="AI248" s="368"/>
      <c r="AJ248" s="368"/>
      <c r="AK248" s="368"/>
      <c r="AL248" s="368"/>
      <c r="AM248" s="368"/>
      <c r="AN248" s="368"/>
      <c r="AO248" s="368"/>
      <c r="AP248" s="368"/>
      <c r="AQ248" s="368"/>
      <c r="AR248" s="368"/>
      <c r="AS248" s="368"/>
      <c r="AT248" s="368"/>
      <c r="AU248" s="368"/>
      <c r="AV248" s="368"/>
      <c r="AW248" s="368"/>
      <c r="AX248" s="368"/>
      <c r="AY248" s="368"/>
      <c r="AZ248" s="368"/>
      <c r="BA248" s="368"/>
      <c r="BB248" s="368"/>
      <c r="BC248" s="368"/>
      <c r="BD248" s="368"/>
      <c r="BE248" s="368"/>
      <c r="BF248" s="368"/>
      <c r="BG248" s="368"/>
      <c r="BH248" s="368"/>
      <c r="BI248" s="368"/>
      <c r="BJ248" s="368"/>
      <c r="BK248" s="368"/>
      <c r="BL248" s="368"/>
      <c r="BM248" s="368"/>
      <c r="BN248" s="368"/>
      <c r="BO248" s="368"/>
      <c r="BP248" s="368"/>
      <c r="BQ248" s="368"/>
      <c r="BR248" s="368"/>
      <c r="BS248" s="368"/>
      <c r="BT248" s="368"/>
      <c r="BU248" s="368"/>
      <c r="BV248" s="368"/>
      <c r="BW248" s="368"/>
      <c r="BX248" s="368"/>
      <c r="BY248" s="368"/>
      <c r="BZ248" s="368"/>
      <c r="CA248" s="368"/>
      <c r="CB248" s="368"/>
      <c r="CC248" s="368"/>
      <c r="CD248" s="368"/>
      <c r="CE248" s="368"/>
      <c r="CF248" s="368"/>
      <c r="CG248" s="368"/>
      <c r="CH248" s="368"/>
      <c r="CI248" s="368"/>
      <c r="CJ248" s="368"/>
      <c r="CK248" s="368"/>
      <c r="CL248" s="368"/>
      <c r="CM248" s="368"/>
      <c r="CN248" s="368"/>
      <c r="CO248" s="368"/>
      <c r="CP248" s="368"/>
      <c r="CQ248" s="368"/>
      <c r="CR248" s="368"/>
      <c r="CS248" s="368"/>
      <c r="CT248" s="368"/>
      <c r="CU248" s="368"/>
      <c r="CV248" s="368"/>
      <c r="CW248" s="368"/>
      <c r="CX248" s="368"/>
    </row>
    <row r="249" spans="1:102" s="7" customFormat="1">
      <c r="A249" s="312">
        <v>51</v>
      </c>
      <c r="B249" s="110" t="s">
        <v>699</v>
      </c>
      <c r="C249" s="186">
        <v>1982</v>
      </c>
      <c r="D249" s="55"/>
      <c r="E249" s="198" t="s">
        <v>576</v>
      </c>
      <c r="F249" s="55">
        <v>9</v>
      </c>
      <c r="G249" s="27">
        <v>2</v>
      </c>
      <c r="H249" s="187">
        <v>4652.8</v>
      </c>
      <c r="I249" s="187">
        <v>3884.5</v>
      </c>
      <c r="J249" s="187">
        <v>3884.5</v>
      </c>
      <c r="K249" s="188">
        <v>192</v>
      </c>
      <c r="L249" s="189">
        <f>'Форма 2'!C253</f>
        <v>8962932</v>
      </c>
      <c r="M249" s="190">
        <v>0</v>
      </c>
      <c r="N249" s="190">
        <v>0</v>
      </c>
      <c r="O249" s="190">
        <v>0</v>
      </c>
      <c r="P249" s="189">
        <f t="shared" si="52"/>
        <v>8962932</v>
      </c>
      <c r="Q249" s="191">
        <f t="shared" si="53"/>
        <v>2307.3579611275582</v>
      </c>
      <c r="R249" s="191">
        <f t="shared" si="54"/>
        <v>2307.3579611275582</v>
      </c>
      <c r="S249" s="90" t="s">
        <v>33</v>
      </c>
      <c r="T249" s="55" t="s">
        <v>35</v>
      </c>
      <c r="U249" s="9"/>
      <c r="V249" s="9"/>
      <c r="W249" s="368"/>
      <c r="X249" s="368"/>
      <c r="Y249" s="368"/>
      <c r="Z249" s="368"/>
      <c r="AA249" s="368"/>
      <c r="AB249" s="368"/>
      <c r="AC249" s="368"/>
      <c r="AD249" s="368"/>
      <c r="AE249" s="368"/>
      <c r="AF249" s="368"/>
      <c r="AG249" s="368"/>
      <c r="AH249" s="368"/>
      <c r="AI249" s="368"/>
      <c r="AJ249" s="368"/>
      <c r="AK249" s="368"/>
      <c r="AL249" s="368"/>
      <c r="AM249" s="368"/>
      <c r="AN249" s="368"/>
      <c r="AO249" s="368"/>
      <c r="AP249" s="368"/>
      <c r="AQ249" s="368"/>
      <c r="AR249" s="368"/>
      <c r="AS249" s="368"/>
      <c r="AT249" s="368"/>
      <c r="AU249" s="368"/>
      <c r="AV249" s="368"/>
      <c r="AW249" s="368"/>
      <c r="AX249" s="368"/>
      <c r="AY249" s="368"/>
      <c r="AZ249" s="368"/>
      <c r="BA249" s="368"/>
      <c r="BB249" s="368"/>
      <c r="BC249" s="368"/>
      <c r="BD249" s="368"/>
      <c r="BE249" s="368"/>
      <c r="BF249" s="368"/>
      <c r="BG249" s="368"/>
      <c r="BH249" s="368"/>
      <c r="BI249" s="368"/>
      <c r="BJ249" s="368"/>
      <c r="BK249" s="368"/>
      <c r="BL249" s="368"/>
      <c r="BM249" s="368"/>
      <c r="BN249" s="368"/>
      <c r="BO249" s="368"/>
      <c r="BP249" s="368"/>
      <c r="BQ249" s="368"/>
      <c r="BR249" s="368"/>
      <c r="BS249" s="368"/>
      <c r="BT249" s="368"/>
      <c r="BU249" s="368"/>
      <c r="BV249" s="368"/>
      <c r="BW249" s="368"/>
      <c r="BX249" s="368"/>
      <c r="BY249" s="368"/>
      <c r="BZ249" s="368"/>
      <c r="CA249" s="368"/>
      <c r="CB249" s="368"/>
      <c r="CC249" s="368"/>
      <c r="CD249" s="368"/>
      <c r="CE249" s="368"/>
      <c r="CF249" s="368"/>
      <c r="CG249" s="368"/>
      <c r="CH249" s="368"/>
      <c r="CI249" s="368"/>
      <c r="CJ249" s="368"/>
      <c r="CK249" s="368"/>
      <c r="CL249" s="368"/>
      <c r="CM249" s="368"/>
      <c r="CN249" s="368"/>
      <c r="CO249" s="368"/>
      <c r="CP249" s="368"/>
      <c r="CQ249" s="368"/>
      <c r="CR249" s="368"/>
      <c r="CS249" s="368"/>
      <c r="CT249" s="368"/>
      <c r="CU249" s="368"/>
      <c r="CV249" s="368"/>
      <c r="CW249" s="368"/>
      <c r="CX249" s="368"/>
    </row>
    <row r="250" spans="1:102" s="7" customFormat="1">
      <c r="A250" s="137">
        <v>52</v>
      </c>
      <c r="B250" s="110" t="s">
        <v>703</v>
      </c>
      <c r="C250" s="186">
        <v>1960</v>
      </c>
      <c r="D250" s="55"/>
      <c r="E250" s="198" t="s">
        <v>576</v>
      </c>
      <c r="F250" s="55">
        <v>5</v>
      </c>
      <c r="G250" s="27">
        <v>2</v>
      </c>
      <c r="H250" s="187">
        <v>1886.9</v>
      </c>
      <c r="I250" s="187">
        <v>1714.1000000000001</v>
      </c>
      <c r="J250" s="187">
        <v>1378.9</v>
      </c>
      <c r="K250" s="188">
        <v>56</v>
      </c>
      <c r="L250" s="189">
        <f>'Форма 2'!C254</f>
        <v>5905108.7820000006</v>
      </c>
      <c r="M250" s="190">
        <v>0</v>
      </c>
      <c r="N250" s="190">
        <v>0</v>
      </c>
      <c r="O250" s="190">
        <v>0</v>
      </c>
      <c r="P250" s="189">
        <f t="shared" si="52"/>
        <v>5905108.7820000006</v>
      </c>
      <c r="Q250" s="191">
        <f t="shared" si="53"/>
        <v>3445.02</v>
      </c>
      <c r="R250" s="191">
        <f t="shared" si="54"/>
        <v>3445.02</v>
      </c>
      <c r="S250" s="90" t="s">
        <v>33</v>
      </c>
      <c r="T250" s="55" t="s">
        <v>35</v>
      </c>
      <c r="U250" s="9"/>
      <c r="V250" s="9"/>
      <c r="W250" s="368"/>
      <c r="X250" s="368"/>
      <c r="Y250" s="368"/>
      <c r="Z250" s="368"/>
      <c r="AA250" s="368"/>
      <c r="AB250" s="368"/>
      <c r="AC250" s="368"/>
      <c r="AD250" s="368"/>
      <c r="AE250" s="368"/>
      <c r="AF250" s="368"/>
      <c r="AG250" s="368"/>
      <c r="AH250" s="368"/>
      <c r="AI250" s="368"/>
      <c r="AJ250" s="368"/>
      <c r="AK250" s="368"/>
      <c r="AL250" s="368"/>
      <c r="AM250" s="368"/>
      <c r="AN250" s="368"/>
      <c r="AO250" s="368"/>
      <c r="AP250" s="368"/>
      <c r="AQ250" s="368"/>
      <c r="AR250" s="368"/>
      <c r="AS250" s="368"/>
      <c r="AT250" s="368"/>
      <c r="AU250" s="368"/>
      <c r="AV250" s="368"/>
      <c r="AW250" s="368"/>
      <c r="AX250" s="368"/>
      <c r="AY250" s="368"/>
      <c r="AZ250" s="368"/>
      <c r="BA250" s="368"/>
      <c r="BB250" s="368"/>
      <c r="BC250" s="368"/>
      <c r="BD250" s="368"/>
      <c r="BE250" s="368"/>
      <c r="BF250" s="368"/>
      <c r="BG250" s="368"/>
      <c r="BH250" s="368"/>
      <c r="BI250" s="368"/>
      <c r="BJ250" s="368"/>
      <c r="BK250" s="368"/>
      <c r="BL250" s="368"/>
      <c r="BM250" s="368"/>
      <c r="BN250" s="368"/>
      <c r="BO250" s="368"/>
      <c r="BP250" s="368"/>
      <c r="BQ250" s="368"/>
      <c r="BR250" s="368"/>
      <c r="BS250" s="368"/>
      <c r="BT250" s="368"/>
      <c r="BU250" s="368"/>
      <c r="BV250" s="368"/>
      <c r="BW250" s="368"/>
      <c r="BX250" s="368"/>
      <c r="BY250" s="368"/>
      <c r="BZ250" s="368"/>
      <c r="CA250" s="368"/>
      <c r="CB250" s="368"/>
      <c r="CC250" s="368"/>
      <c r="CD250" s="368"/>
      <c r="CE250" s="368"/>
      <c r="CF250" s="368"/>
      <c r="CG250" s="368"/>
      <c r="CH250" s="368"/>
      <c r="CI250" s="368"/>
      <c r="CJ250" s="368"/>
      <c r="CK250" s="368"/>
      <c r="CL250" s="368"/>
      <c r="CM250" s="368"/>
      <c r="CN250" s="368"/>
      <c r="CO250" s="368"/>
      <c r="CP250" s="368"/>
      <c r="CQ250" s="368"/>
      <c r="CR250" s="368"/>
      <c r="CS250" s="368"/>
      <c r="CT250" s="368"/>
      <c r="CU250" s="368"/>
      <c r="CV250" s="368"/>
      <c r="CW250" s="368"/>
      <c r="CX250" s="368"/>
    </row>
    <row r="251" spans="1:102">
      <c r="A251" s="312">
        <v>53</v>
      </c>
      <c r="B251" s="110" t="s">
        <v>702</v>
      </c>
      <c r="C251" s="186">
        <v>1954</v>
      </c>
      <c r="D251" s="55"/>
      <c r="E251" s="198" t="s">
        <v>578</v>
      </c>
      <c r="F251" s="55">
        <v>2</v>
      </c>
      <c r="G251" s="27">
        <v>2</v>
      </c>
      <c r="H251" s="187">
        <v>845.4</v>
      </c>
      <c r="I251" s="187">
        <v>769.7</v>
      </c>
      <c r="J251" s="187">
        <v>769.7</v>
      </c>
      <c r="K251" s="188">
        <v>28</v>
      </c>
      <c r="L251" s="189">
        <f>'Форма 2'!C255</f>
        <v>2484491.5390000003</v>
      </c>
      <c r="M251" s="190">
        <v>0</v>
      </c>
      <c r="N251" s="190">
        <v>0</v>
      </c>
      <c r="O251" s="190">
        <v>0</v>
      </c>
      <c r="P251" s="189">
        <f t="shared" si="52"/>
        <v>2484491.5390000003</v>
      </c>
      <c r="Q251" s="191">
        <f t="shared" si="53"/>
        <v>3227.8700000000003</v>
      </c>
      <c r="R251" s="191">
        <f t="shared" si="54"/>
        <v>3227.8700000000003</v>
      </c>
      <c r="S251" s="90" t="s">
        <v>33</v>
      </c>
      <c r="T251" s="55" t="s">
        <v>34</v>
      </c>
    </row>
    <row r="252" spans="1:102">
      <c r="A252" s="137">
        <v>54</v>
      </c>
      <c r="B252" s="110" t="s">
        <v>713</v>
      </c>
      <c r="C252" s="186">
        <v>1962</v>
      </c>
      <c r="D252" s="55"/>
      <c r="E252" s="198" t="s">
        <v>335</v>
      </c>
      <c r="F252" s="55">
        <v>5</v>
      </c>
      <c r="G252" s="27">
        <v>2</v>
      </c>
      <c r="H252" s="187">
        <v>1674.8</v>
      </c>
      <c r="I252" s="187">
        <v>1602.3</v>
      </c>
      <c r="J252" s="187">
        <v>1458.1</v>
      </c>
      <c r="K252" s="188">
        <v>81</v>
      </c>
      <c r="L252" s="189">
        <f>'Форма 2'!C256</f>
        <v>5519955.5460000001</v>
      </c>
      <c r="M252" s="190">
        <v>0</v>
      </c>
      <c r="N252" s="190">
        <v>0</v>
      </c>
      <c r="O252" s="190">
        <v>0</v>
      </c>
      <c r="P252" s="189">
        <f t="shared" si="52"/>
        <v>5519955.5460000001</v>
      </c>
      <c r="Q252" s="191">
        <f t="shared" si="53"/>
        <v>3445.02</v>
      </c>
      <c r="R252" s="191">
        <f t="shared" si="54"/>
        <v>3445.02</v>
      </c>
      <c r="S252" s="90" t="s">
        <v>33</v>
      </c>
      <c r="T252" s="55" t="s">
        <v>35</v>
      </c>
    </row>
    <row r="253" spans="1:102">
      <c r="A253" s="312">
        <v>55</v>
      </c>
      <c r="B253" s="110" t="s">
        <v>717</v>
      </c>
      <c r="C253" s="186">
        <v>1958</v>
      </c>
      <c r="D253" s="55"/>
      <c r="E253" s="198" t="s">
        <v>335</v>
      </c>
      <c r="F253" s="55">
        <v>3</v>
      </c>
      <c r="G253" s="27">
        <v>3</v>
      </c>
      <c r="H253" s="187">
        <v>1565</v>
      </c>
      <c r="I253" s="187">
        <v>1446</v>
      </c>
      <c r="J253" s="187">
        <v>1112.8</v>
      </c>
      <c r="K253" s="188">
        <v>58</v>
      </c>
      <c r="L253" s="189">
        <f>'Форма 2'!C257</f>
        <v>7974342.96</v>
      </c>
      <c r="M253" s="190">
        <v>0</v>
      </c>
      <c r="N253" s="190">
        <v>0</v>
      </c>
      <c r="O253" s="190">
        <v>0</v>
      </c>
      <c r="P253" s="189">
        <f t="shared" si="52"/>
        <v>7974342.96</v>
      </c>
      <c r="Q253" s="191">
        <f t="shared" si="53"/>
        <v>5514.76</v>
      </c>
      <c r="R253" s="191">
        <f t="shared" si="54"/>
        <v>5514.76</v>
      </c>
      <c r="S253" s="90" t="s">
        <v>33</v>
      </c>
      <c r="T253" s="55" t="s">
        <v>34</v>
      </c>
    </row>
    <row r="254" spans="1:102">
      <c r="A254" s="137">
        <v>56</v>
      </c>
      <c r="B254" s="110" t="s">
        <v>719</v>
      </c>
      <c r="C254" s="186">
        <v>1964</v>
      </c>
      <c r="D254" s="55"/>
      <c r="E254" s="198" t="s">
        <v>335</v>
      </c>
      <c r="F254" s="55">
        <v>5</v>
      </c>
      <c r="G254" s="27">
        <v>2</v>
      </c>
      <c r="H254" s="187">
        <v>1816.9</v>
      </c>
      <c r="I254" s="187">
        <v>1566.8</v>
      </c>
      <c r="J254" s="187">
        <v>1250.0999999999999</v>
      </c>
      <c r="K254" s="188">
        <v>71</v>
      </c>
      <c r="L254" s="189">
        <f>'Форма 2'!C258</f>
        <v>5397657.3360000001</v>
      </c>
      <c r="M254" s="190">
        <v>0</v>
      </c>
      <c r="N254" s="190">
        <v>0</v>
      </c>
      <c r="O254" s="190">
        <v>0</v>
      </c>
      <c r="P254" s="189">
        <f t="shared" si="52"/>
        <v>5397657.3360000001</v>
      </c>
      <c r="Q254" s="191">
        <f t="shared" si="53"/>
        <v>3445.02</v>
      </c>
      <c r="R254" s="191">
        <f t="shared" si="54"/>
        <v>3445.02</v>
      </c>
      <c r="S254" s="90" t="s">
        <v>33</v>
      </c>
      <c r="T254" s="55" t="s">
        <v>34</v>
      </c>
    </row>
    <row r="255" spans="1:102" s="7" customFormat="1">
      <c r="A255" s="312">
        <v>57</v>
      </c>
      <c r="B255" s="110" t="s">
        <v>711</v>
      </c>
      <c r="C255" s="186">
        <v>1960</v>
      </c>
      <c r="D255" s="55"/>
      <c r="E255" s="198" t="s">
        <v>576</v>
      </c>
      <c r="F255" s="55">
        <v>4</v>
      </c>
      <c r="G255" s="27">
        <v>4</v>
      </c>
      <c r="H255" s="187">
        <v>2573.1999999999998</v>
      </c>
      <c r="I255" s="187">
        <v>1699.3</v>
      </c>
      <c r="J255" s="187">
        <v>1699.3</v>
      </c>
      <c r="K255" s="188">
        <v>139</v>
      </c>
      <c r="L255" s="189">
        <f>'Форма 2'!C259</f>
        <v>5854122.4859999996</v>
      </c>
      <c r="M255" s="190">
        <v>0</v>
      </c>
      <c r="N255" s="190">
        <v>0</v>
      </c>
      <c r="O255" s="190">
        <v>0</v>
      </c>
      <c r="P255" s="189">
        <f t="shared" si="52"/>
        <v>5854122.4859999996</v>
      </c>
      <c r="Q255" s="191">
        <f t="shared" si="53"/>
        <v>3445.02</v>
      </c>
      <c r="R255" s="191">
        <f t="shared" si="54"/>
        <v>3445.02</v>
      </c>
      <c r="S255" s="90" t="s">
        <v>33</v>
      </c>
      <c r="T255" s="55" t="s">
        <v>35</v>
      </c>
      <c r="U255" s="9"/>
      <c r="V255" s="9"/>
      <c r="W255" s="368"/>
      <c r="X255" s="368"/>
      <c r="Y255" s="368"/>
      <c r="Z255" s="368"/>
      <c r="AA255" s="368"/>
      <c r="AB255" s="368"/>
      <c r="AC255" s="368"/>
      <c r="AD255" s="368"/>
      <c r="AE255" s="368"/>
      <c r="AF255" s="368"/>
      <c r="AG255" s="368"/>
      <c r="AH255" s="368"/>
      <c r="AI255" s="368"/>
      <c r="AJ255" s="368"/>
      <c r="AK255" s="368"/>
      <c r="AL255" s="368"/>
      <c r="AM255" s="368"/>
      <c r="AN255" s="368"/>
      <c r="AO255" s="368"/>
      <c r="AP255" s="368"/>
      <c r="AQ255" s="368"/>
      <c r="AR255" s="368"/>
      <c r="AS255" s="368"/>
      <c r="AT255" s="368"/>
      <c r="AU255" s="368"/>
      <c r="AV255" s="368"/>
      <c r="AW255" s="368"/>
      <c r="AX255" s="368"/>
      <c r="AY255" s="368"/>
      <c r="AZ255" s="368"/>
      <c r="BA255" s="368"/>
      <c r="BB255" s="368"/>
      <c r="BC255" s="368"/>
      <c r="BD255" s="368"/>
      <c r="BE255" s="368"/>
      <c r="BF255" s="368"/>
      <c r="BG255" s="368"/>
      <c r="BH255" s="368"/>
      <c r="BI255" s="368"/>
      <c r="BJ255" s="368"/>
      <c r="BK255" s="368"/>
      <c r="BL255" s="368"/>
      <c r="BM255" s="368"/>
      <c r="BN255" s="368"/>
      <c r="BO255" s="368"/>
      <c r="BP255" s="368"/>
      <c r="BQ255" s="368"/>
      <c r="BR255" s="368"/>
      <c r="BS255" s="368"/>
      <c r="BT255" s="368"/>
      <c r="BU255" s="368"/>
      <c r="BV255" s="368"/>
      <c r="BW255" s="368"/>
      <c r="BX255" s="368"/>
      <c r="BY255" s="368"/>
      <c r="BZ255" s="368"/>
      <c r="CA255" s="368"/>
      <c r="CB255" s="368"/>
      <c r="CC255" s="368"/>
      <c r="CD255" s="368"/>
      <c r="CE255" s="368"/>
      <c r="CF255" s="368"/>
      <c r="CG255" s="368"/>
      <c r="CH255" s="368"/>
      <c r="CI255" s="368"/>
      <c r="CJ255" s="368"/>
      <c r="CK255" s="368"/>
      <c r="CL255" s="368"/>
      <c r="CM255" s="368"/>
      <c r="CN255" s="368"/>
      <c r="CO255" s="368"/>
      <c r="CP255" s="368"/>
      <c r="CQ255" s="368"/>
      <c r="CR255" s="368"/>
      <c r="CS255" s="368"/>
      <c r="CT255" s="368"/>
      <c r="CU255" s="368"/>
      <c r="CV255" s="368"/>
      <c r="CW255" s="368"/>
      <c r="CX255" s="368"/>
    </row>
    <row r="256" spans="1:102">
      <c r="A256" s="137">
        <v>58</v>
      </c>
      <c r="B256" s="110" t="s">
        <v>720</v>
      </c>
      <c r="C256" s="186">
        <v>1984</v>
      </c>
      <c r="D256" s="55"/>
      <c r="E256" s="198" t="s">
        <v>335</v>
      </c>
      <c r="F256" s="55">
        <v>9</v>
      </c>
      <c r="G256" s="27">
        <v>5</v>
      </c>
      <c r="H256" s="187">
        <v>10544.8</v>
      </c>
      <c r="I256" s="187">
        <v>9399.7999999999993</v>
      </c>
      <c r="J256" s="187">
        <v>9399.7999999999993</v>
      </c>
      <c r="K256" s="188">
        <v>416</v>
      </c>
      <c r="L256" s="189">
        <f>'Форма 2'!C260</f>
        <v>11203665</v>
      </c>
      <c r="M256" s="190">
        <v>0</v>
      </c>
      <c r="N256" s="190">
        <v>0</v>
      </c>
      <c r="O256" s="190">
        <v>0</v>
      </c>
      <c r="P256" s="189">
        <f t="shared" si="52"/>
        <v>11203665</v>
      </c>
      <c r="Q256" s="191">
        <f t="shared" si="53"/>
        <v>1191.9046149918083</v>
      </c>
      <c r="R256" s="191">
        <f t="shared" si="54"/>
        <v>1191.9046149918083</v>
      </c>
      <c r="S256" s="90" t="s">
        <v>33</v>
      </c>
      <c r="T256" s="55" t="s">
        <v>35</v>
      </c>
    </row>
    <row r="257" spans="1:102">
      <c r="A257" s="312">
        <v>59</v>
      </c>
      <c r="B257" s="110" t="s">
        <v>721</v>
      </c>
      <c r="C257" s="186">
        <v>1986</v>
      </c>
      <c r="D257" s="55"/>
      <c r="E257" s="198" t="s">
        <v>335</v>
      </c>
      <c r="F257" s="55">
        <v>10</v>
      </c>
      <c r="G257" s="27">
        <v>7</v>
      </c>
      <c r="H257" s="187">
        <v>21710.7</v>
      </c>
      <c r="I257" s="187">
        <v>16728.900000000001</v>
      </c>
      <c r="J257" s="187">
        <v>14447.7</v>
      </c>
      <c r="K257" s="188">
        <v>706</v>
      </c>
      <c r="L257" s="189">
        <f>'Форма 2'!C261</f>
        <v>23538004</v>
      </c>
      <c r="M257" s="190">
        <v>0</v>
      </c>
      <c r="N257" s="190">
        <v>0</v>
      </c>
      <c r="O257" s="190">
        <v>0</v>
      </c>
      <c r="P257" s="189">
        <f t="shared" si="52"/>
        <v>23538004</v>
      </c>
      <c r="Q257" s="191">
        <f t="shared" si="53"/>
        <v>1407.0264034096681</v>
      </c>
      <c r="R257" s="191">
        <f t="shared" si="54"/>
        <v>1407.0264034096681</v>
      </c>
      <c r="S257" s="90" t="s">
        <v>33</v>
      </c>
      <c r="T257" s="55" t="s">
        <v>35</v>
      </c>
    </row>
    <row r="258" spans="1:102">
      <c r="A258" s="137">
        <v>60</v>
      </c>
      <c r="B258" s="110" t="s">
        <v>712</v>
      </c>
      <c r="C258" s="186">
        <v>1962</v>
      </c>
      <c r="D258" s="55"/>
      <c r="E258" s="198" t="s">
        <v>335</v>
      </c>
      <c r="F258" s="55">
        <v>5</v>
      </c>
      <c r="G258" s="27">
        <v>4</v>
      </c>
      <c r="H258" s="187">
        <v>3204.6</v>
      </c>
      <c r="I258" s="187">
        <v>2995.6</v>
      </c>
      <c r="J258" s="187">
        <v>2343.5</v>
      </c>
      <c r="K258" s="188">
        <v>151</v>
      </c>
      <c r="L258" s="189">
        <f>'Форма 2'!C262</f>
        <v>10319901.912</v>
      </c>
      <c r="M258" s="190">
        <v>0</v>
      </c>
      <c r="N258" s="190">
        <v>0</v>
      </c>
      <c r="O258" s="190">
        <v>0</v>
      </c>
      <c r="P258" s="189">
        <f t="shared" si="52"/>
        <v>10319901.912</v>
      </c>
      <c r="Q258" s="191">
        <f t="shared" si="53"/>
        <v>3445.0200000000004</v>
      </c>
      <c r="R258" s="191">
        <f t="shared" si="54"/>
        <v>3445.0200000000004</v>
      </c>
      <c r="S258" s="90" t="s">
        <v>33</v>
      </c>
      <c r="T258" s="55" t="s">
        <v>35</v>
      </c>
    </row>
    <row r="259" spans="1:102" s="7" customFormat="1">
      <c r="A259" s="312">
        <v>61</v>
      </c>
      <c r="B259" s="110" t="s">
        <v>723</v>
      </c>
      <c r="C259" s="186">
        <v>1972</v>
      </c>
      <c r="D259" s="55"/>
      <c r="E259" s="198" t="s">
        <v>328</v>
      </c>
      <c r="F259" s="55">
        <v>5</v>
      </c>
      <c r="G259" s="27">
        <v>8</v>
      </c>
      <c r="H259" s="187">
        <v>5743.2</v>
      </c>
      <c r="I259" s="187">
        <v>5466.89</v>
      </c>
      <c r="J259" s="187">
        <v>5466.89</v>
      </c>
      <c r="K259" s="188">
        <v>315</v>
      </c>
      <c r="L259" s="189">
        <f>'Форма 2'!C263</f>
        <v>18833545.387800001</v>
      </c>
      <c r="M259" s="190">
        <v>0</v>
      </c>
      <c r="N259" s="190">
        <v>0</v>
      </c>
      <c r="O259" s="190">
        <v>0</v>
      </c>
      <c r="P259" s="189">
        <f t="shared" si="52"/>
        <v>18833545.387800001</v>
      </c>
      <c r="Q259" s="191">
        <f t="shared" si="53"/>
        <v>3445.02</v>
      </c>
      <c r="R259" s="191">
        <f t="shared" si="54"/>
        <v>3445.02</v>
      </c>
      <c r="S259" s="90" t="s">
        <v>33</v>
      </c>
      <c r="T259" s="55" t="s">
        <v>34</v>
      </c>
      <c r="U259" s="9"/>
      <c r="V259" s="9"/>
      <c r="W259" s="368"/>
      <c r="X259" s="368"/>
      <c r="Y259" s="368"/>
      <c r="Z259" s="368"/>
      <c r="AA259" s="368"/>
      <c r="AB259" s="368"/>
      <c r="AC259" s="368"/>
      <c r="AD259" s="368"/>
      <c r="AE259" s="368"/>
      <c r="AF259" s="368"/>
      <c r="AG259" s="368"/>
      <c r="AH259" s="368"/>
      <c r="AI259" s="368"/>
      <c r="AJ259" s="368"/>
      <c r="AK259" s="368"/>
      <c r="AL259" s="368"/>
      <c r="AM259" s="368"/>
      <c r="AN259" s="368"/>
      <c r="AO259" s="368"/>
      <c r="AP259" s="368"/>
      <c r="AQ259" s="368"/>
      <c r="AR259" s="368"/>
      <c r="AS259" s="368"/>
      <c r="AT259" s="368"/>
      <c r="AU259" s="368"/>
      <c r="AV259" s="368"/>
      <c r="AW259" s="368"/>
      <c r="AX259" s="368"/>
      <c r="AY259" s="368"/>
      <c r="AZ259" s="368"/>
      <c r="BA259" s="368"/>
      <c r="BB259" s="368"/>
      <c r="BC259" s="368"/>
      <c r="BD259" s="368"/>
      <c r="BE259" s="368"/>
      <c r="BF259" s="368"/>
      <c r="BG259" s="368"/>
      <c r="BH259" s="368"/>
      <c r="BI259" s="368"/>
      <c r="BJ259" s="368"/>
      <c r="BK259" s="368"/>
      <c r="BL259" s="368"/>
      <c r="BM259" s="368"/>
      <c r="BN259" s="368"/>
      <c r="BO259" s="368"/>
      <c r="BP259" s="368"/>
      <c r="BQ259" s="368"/>
      <c r="BR259" s="368"/>
      <c r="BS259" s="368"/>
      <c r="BT259" s="368"/>
      <c r="BU259" s="368"/>
      <c r="BV259" s="368"/>
      <c r="BW259" s="368"/>
      <c r="BX259" s="368"/>
      <c r="BY259" s="368"/>
      <c r="BZ259" s="368"/>
      <c r="CA259" s="368"/>
      <c r="CB259" s="368"/>
      <c r="CC259" s="368"/>
      <c r="CD259" s="368"/>
      <c r="CE259" s="368"/>
      <c r="CF259" s="368"/>
      <c r="CG259" s="368"/>
      <c r="CH259" s="368"/>
      <c r="CI259" s="368"/>
      <c r="CJ259" s="368"/>
      <c r="CK259" s="368"/>
      <c r="CL259" s="368"/>
      <c r="CM259" s="368"/>
      <c r="CN259" s="368"/>
      <c r="CO259" s="368"/>
      <c r="CP259" s="368"/>
      <c r="CQ259" s="368"/>
      <c r="CR259" s="368"/>
      <c r="CS259" s="368"/>
      <c r="CT259" s="368"/>
      <c r="CU259" s="368"/>
      <c r="CV259" s="368"/>
      <c r="CW259" s="368"/>
      <c r="CX259" s="368"/>
    </row>
    <row r="260" spans="1:102" s="7" customFormat="1">
      <c r="A260" s="137">
        <v>62</v>
      </c>
      <c r="B260" s="110" t="s">
        <v>722</v>
      </c>
      <c r="C260" s="186">
        <v>1970</v>
      </c>
      <c r="D260" s="55"/>
      <c r="E260" s="198" t="s">
        <v>28</v>
      </c>
      <c r="F260" s="55">
        <v>5</v>
      </c>
      <c r="G260" s="27">
        <v>6</v>
      </c>
      <c r="H260" s="187">
        <v>3824.4</v>
      </c>
      <c r="I260" s="187">
        <v>2477.5</v>
      </c>
      <c r="J260" s="187">
        <v>2477.5</v>
      </c>
      <c r="K260" s="188">
        <v>188</v>
      </c>
      <c r="L260" s="189">
        <f>'Форма 2'!C264</f>
        <v>1296723.5</v>
      </c>
      <c r="M260" s="190">
        <v>0</v>
      </c>
      <c r="N260" s="190">
        <v>0</v>
      </c>
      <c r="O260" s="190">
        <v>0</v>
      </c>
      <c r="P260" s="189">
        <f t="shared" si="52"/>
        <v>1296723.5</v>
      </c>
      <c r="Q260" s="191">
        <f t="shared" si="53"/>
        <v>523.4</v>
      </c>
      <c r="R260" s="191">
        <f t="shared" si="54"/>
        <v>523.4</v>
      </c>
      <c r="S260" s="90" t="s">
        <v>33</v>
      </c>
      <c r="T260" s="55" t="s">
        <v>35</v>
      </c>
      <c r="U260" s="9"/>
      <c r="V260" s="9"/>
      <c r="W260" s="368"/>
      <c r="X260" s="368"/>
      <c r="Y260" s="368"/>
      <c r="Z260" s="368"/>
      <c r="AA260" s="368"/>
      <c r="AB260" s="368"/>
      <c r="AC260" s="368"/>
      <c r="AD260" s="368"/>
      <c r="AE260" s="368"/>
      <c r="AF260" s="368"/>
      <c r="AG260" s="368"/>
      <c r="AH260" s="368"/>
      <c r="AI260" s="368"/>
      <c r="AJ260" s="368"/>
      <c r="AK260" s="368"/>
      <c r="AL260" s="368"/>
      <c r="AM260" s="368"/>
      <c r="AN260" s="368"/>
      <c r="AO260" s="368"/>
      <c r="AP260" s="368"/>
      <c r="AQ260" s="368"/>
      <c r="AR260" s="368"/>
      <c r="AS260" s="368"/>
      <c r="AT260" s="368"/>
      <c r="AU260" s="368"/>
      <c r="AV260" s="368"/>
      <c r="AW260" s="368"/>
      <c r="AX260" s="368"/>
      <c r="AY260" s="368"/>
      <c r="AZ260" s="368"/>
      <c r="BA260" s="368"/>
      <c r="BB260" s="368"/>
      <c r="BC260" s="368"/>
      <c r="BD260" s="368"/>
      <c r="BE260" s="368"/>
      <c r="BF260" s="368"/>
      <c r="BG260" s="368"/>
      <c r="BH260" s="368"/>
      <c r="BI260" s="368"/>
      <c r="BJ260" s="368"/>
      <c r="BK260" s="368"/>
      <c r="BL260" s="368"/>
      <c r="BM260" s="368"/>
      <c r="BN260" s="368"/>
      <c r="BO260" s="368"/>
      <c r="BP260" s="368"/>
      <c r="BQ260" s="368"/>
      <c r="BR260" s="368"/>
      <c r="BS260" s="368"/>
      <c r="BT260" s="368"/>
      <c r="BU260" s="368"/>
      <c r="BV260" s="368"/>
      <c r="BW260" s="368"/>
      <c r="BX260" s="368"/>
      <c r="BY260" s="368"/>
      <c r="BZ260" s="368"/>
      <c r="CA260" s="368"/>
      <c r="CB260" s="368"/>
      <c r="CC260" s="368"/>
      <c r="CD260" s="368"/>
      <c r="CE260" s="368"/>
      <c r="CF260" s="368"/>
      <c r="CG260" s="368"/>
      <c r="CH260" s="368"/>
      <c r="CI260" s="368"/>
      <c r="CJ260" s="368"/>
      <c r="CK260" s="368"/>
      <c r="CL260" s="368"/>
      <c r="CM260" s="368"/>
      <c r="CN260" s="368"/>
      <c r="CO260" s="368"/>
      <c r="CP260" s="368"/>
      <c r="CQ260" s="368"/>
      <c r="CR260" s="368"/>
      <c r="CS260" s="368"/>
      <c r="CT260" s="368"/>
      <c r="CU260" s="368"/>
      <c r="CV260" s="368"/>
      <c r="CW260" s="368"/>
      <c r="CX260" s="368"/>
    </row>
    <row r="261" spans="1:102" s="7" customFormat="1" ht="15" customHeight="1">
      <c r="A261" s="312">
        <v>63</v>
      </c>
      <c r="B261" s="110" t="s">
        <v>725</v>
      </c>
      <c r="C261" s="186">
        <v>1961</v>
      </c>
      <c r="D261" s="55"/>
      <c r="E261" s="198" t="s">
        <v>28</v>
      </c>
      <c r="F261" s="55">
        <v>5</v>
      </c>
      <c r="G261" s="27">
        <v>4</v>
      </c>
      <c r="H261" s="187">
        <v>3155.1</v>
      </c>
      <c r="I261" s="187">
        <v>2867.6</v>
      </c>
      <c r="J261" s="187">
        <v>2867.6</v>
      </c>
      <c r="K261" s="188">
        <v>143</v>
      </c>
      <c r="L261" s="189">
        <f>'Форма 2'!C265</f>
        <v>9878939.352</v>
      </c>
      <c r="M261" s="190">
        <v>0</v>
      </c>
      <c r="N261" s="190">
        <v>0</v>
      </c>
      <c r="O261" s="190">
        <v>0</v>
      </c>
      <c r="P261" s="189">
        <f t="shared" si="52"/>
        <v>9878939.352</v>
      </c>
      <c r="Q261" s="191">
        <f t="shared" si="53"/>
        <v>3445.02</v>
      </c>
      <c r="R261" s="191">
        <f t="shared" si="54"/>
        <v>3445.02</v>
      </c>
      <c r="S261" s="90" t="s">
        <v>33</v>
      </c>
      <c r="T261" s="55" t="s">
        <v>34</v>
      </c>
      <c r="U261" s="9"/>
      <c r="V261" s="9"/>
      <c r="W261" s="368"/>
      <c r="X261" s="368"/>
      <c r="Y261" s="368"/>
      <c r="Z261" s="368"/>
      <c r="AA261" s="368"/>
      <c r="AB261" s="368"/>
      <c r="AC261" s="368"/>
      <c r="AD261" s="368"/>
      <c r="AE261" s="368"/>
      <c r="AF261" s="368"/>
      <c r="AG261" s="368"/>
      <c r="AH261" s="368"/>
      <c r="AI261" s="368"/>
      <c r="AJ261" s="368"/>
      <c r="AK261" s="368"/>
      <c r="AL261" s="368"/>
      <c r="AM261" s="368"/>
      <c r="AN261" s="368"/>
      <c r="AO261" s="368"/>
      <c r="AP261" s="368"/>
      <c r="AQ261" s="368"/>
      <c r="AR261" s="368"/>
      <c r="AS261" s="368"/>
      <c r="AT261" s="368"/>
      <c r="AU261" s="368"/>
      <c r="AV261" s="368"/>
      <c r="AW261" s="368"/>
      <c r="AX261" s="368"/>
      <c r="AY261" s="368"/>
      <c r="AZ261" s="368"/>
      <c r="BA261" s="368"/>
      <c r="BB261" s="368"/>
      <c r="BC261" s="368"/>
      <c r="BD261" s="368"/>
      <c r="BE261" s="368"/>
      <c r="BF261" s="368"/>
      <c r="BG261" s="368"/>
      <c r="BH261" s="368"/>
      <c r="BI261" s="368"/>
      <c r="BJ261" s="368"/>
      <c r="BK261" s="368"/>
      <c r="BL261" s="368"/>
      <c r="BM261" s="368"/>
      <c r="BN261" s="368"/>
      <c r="BO261" s="368"/>
      <c r="BP261" s="368"/>
      <c r="BQ261" s="368"/>
      <c r="BR261" s="368"/>
      <c r="BS261" s="368"/>
      <c r="BT261" s="368"/>
      <c r="BU261" s="368"/>
      <c r="BV261" s="368"/>
      <c r="BW261" s="368"/>
      <c r="BX261" s="368"/>
      <c r="BY261" s="368"/>
      <c r="BZ261" s="368"/>
      <c r="CA261" s="368"/>
      <c r="CB261" s="368"/>
      <c r="CC261" s="368"/>
      <c r="CD261" s="368"/>
      <c r="CE261" s="368"/>
      <c r="CF261" s="368"/>
      <c r="CG261" s="368"/>
      <c r="CH261" s="368"/>
      <c r="CI261" s="368"/>
      <c r="CJ261" s="368"/>
      <c r="CK261" s="368"/>
      <c r="CL261" s="368"/>
      <c r="CM261" s="368"/>
      <c r="CN261" s="368"/>
      <c r="CO261" s="368"/>
      <c r="CP261" s="368"/>
      <c r="CQ261" s="368"/>
      <c r="CR261" s="368"/>
      <c r="CS261" s="368"/>
      <c r="CT261" s="368"/>
      <c r="CU261" s="368"/>
      <c r="CV261" s="368"/>
      <c r="CW261" s="368"/>
      <c r="CX261" s="368"/>
    </row>
    <row r="262" spans="1:102">
      <c r="A262" s="137">
        <v>64</v>
      </c>
      <c r="B262" s="110" t="s">
        <v>726</v>
      </c>
      <c r="C262" s="186">
        <v>1961</v>
      </c>
      <c r="D262" s="55"/>
      <c r="E262" s="198" t="s">
        <v>28</v>
      </c>
      <c r="F262" s="55">
        <v>5</v>
      </c>
      <c r="G262" s="27">
        <v>3</v>
      </c>
      <c r="H262" s="187">
        <v>2541.1</v>
      </c>
      <c r="I262" s="187">
        <v>2321.4</v>
      </c>
      <c r="J262" s="187">
        <v>1003.7</v>
      </c>
      <c r="K262" s="188">
        <v>108</v>
      </c>
      <c r="L262" s="189">
        <f>'Форма 2'!C266</f>
        <v>7997269.4280000003</v>
      </c>
      <c r="M262" s="190">
        <v>0</v>
      </c>
      <c r="N262" s="190">
        <v>0</v>
      </c>
      <c r="O262" s="190">
        <v>0</v>
      </c>
      <c r="P262" s="189">
        <f t="shared" si="52"/>
        <v>7997269.4280000003</v>
      </c>
      <c r="Q262" s="191">
        <f t="shared" si="53"/>
        <v>3445.02</v>
      </c>
      <c r="R262" s="191">
        <f t="shared" si="54"/>
        <v>3445.02</v>
      </c>
      <c r="S262" s="90" t="s">
        <v>33</v>
      </c>
      <c r="T262" s="55" t="s">
        <v>35</v>
      </c>
    </row>
    <row r="263" spans="1:102">
      <c r="A263" s="312">
        <v>65</v>
      </c>
      <c r="B263" s="110" t="s">
        <v>727</v>
      </c>
      <c r="C263" s="186">
        <v>1961</v>
      </c>
      <c r="D263" s="12">
        <v>2015</v>
      </c>
      <c r="E263" s="198" t="s">
        <v>28</v>
      </c>
      <c r="F263" s="55">
        <v>5</v>
      </c>
      <c r="G263" s="27">
        <v>4</v>
      </c>
      <c r="H263" s="187">
        <v>3185.4</v>
      </c>
      <c r="I263" s="187">
        <v>2419.6</v>
      </c>
      <c r="J263" s="187">
        <v>2419.6</v>
      </c>
      <c r="K263" s="188">
        <v>133</v>
      </c>
      <c r="L263" s="189">
        <f>'Форма 2'!C267</f>
        <v>8335570.392</v>
      </c>
      <c r="M263" s="190">
        <v>0</v>
      </c>
      <c r="N263" s="190">
        <v>0</v>
      </c>
      <c r="O263" s="190">
        <v>0</v>
      </c>
      <c r="P263" s="189">
        <f t="shared" si="52"/>
        <v>8335570.392</v>
      </c>
      <c r="Q263" s="191">
        <f t="shared" si="53"/>
        <v>3445.02</v>
      </c>
      <c r="R263" s="191">
        <f t="shared" si="54"/>
        <v>3445.02</v>
      </c>
      <c r="S263" s="90" t="s">
        <v>33</v>
      </c>
      <c r="T263" s="55" t="s">
        <v>35</v>
      </c>
    </row>
    <row r="264" spans="1:102" s="7" customFormat="1">
      <c r="A264" s="137">
        <v>66</v>
      </c>
      <c r="B264" s="110" t="s">
        <v>728</v>
      </c>
      <c r="C264" s="186">
        <v>1962</v>
      </c>
      <c r="D264" s="55"/>
      <c r="E264" s="198" t="s">
        <v>28</v>
      </c>
      <c r="F264" s="55">
        <v>5</v>
      </c>
      <c r="G264" s="27">
        <v>4</v>
      </c>
      <c r="H264" s="187">
        <v>2558</v>
      </c>
      <c r="I264" s="187">
        <v>1926.6</v>
      </c>
      <c r="J264" s="187">
        <v>1926.6</v>
      </c>
      <c r="K264" s="188">
        <v>202</v>
      </c>
      <c r="L264" s="189">
        <f>'Форма 2'!C268</f>
        <v>6637175.5319999997</v>
      </c>
      <c r="M264" s="190">
        <v>0</v>
      </c>
      <c r="N264" s="190">
        <v>0</v>
      </c>
      <c r="O264" s="190">
        <v>0</v>
      </c>
      <c r="P264" s="189">
        <f t="shared" si="52"/>
        <v>6637175.5319999997</v>
      </c>
      <c r="Q264" s="191">
        <f t="shared" si="53"/>
        <v>3445.02</v>
      </c>
      <c r="R264" s="191">
        <f t="shared" si="54"/>
        <v>3445.02</v>
      </c>
      <c r="S264" s="90" t="s">
        <v>33</v>
      </c>
      <c r="T264" s="55" t="s">
        <v>35</v>
      </c>
      <c r="U264" s="9"/>
      <c r="V264" s="9"/>
      <c r="W264" s="368"/>
      <c r="X264" s="368"/>
      <c r="Y264" s="368"/>
      <c r="Z264" s="368"/>
      <c r="AA264" s="368"/>
      <c r="AB264" s="368"/>
      <c r="AC264" s="368"/>
      <c r="AD264" s="368"/>
      <c r="AE264" s="368"/>
      <c r="AF264" s="368"/>
      <c r="AG264" s="368"/>
      <c r="AH264" s="368"/>
      <c r="AI264" s="368"/>
      <c r="AJ264" s="368"/>
      <c r="AK264" s="368"/>
      <c r="AL264" s="368"/>
      <c r="AM264" s="368"/>
      <c r="AN264" s="368"/>
      <c r="AO264" s="368"/>
      <c r="AP264" s="368"/>
      <c r="AQ264" s="368"/>
      <c r="AR264" s="368"/>
      <c r="AS264" s="368"/>
      <c r="AT264" s="368"/>
      <c r="AU264" s="368"/>
      <c r="AV264" s="368"/>
      <c r="AW264" s="368"/>
      <c r="AX264" s="368"/>
      <c r="AY264" s="368"/>
      <c r="AZ264" s="368"/>
      <c r="BA264" s="368"/>
      <c r="BB264" s="368"/>
      <c r="BC264" s="368"/>
      <c r="BD264" s="368"/>
      <c r="BE264" s="368"/>
      <c r="BF264" s="368"/>
      <c r="BG264" s="368"/>
      <c r="BH264" s="368"/>
      <c r="BI264" s="368"/>
      <c r="BJ264" s="368"/>
      <c r="BK264" s="368"/>
      <c r="BL264" s="368"/>
      <c r="BM264" s="368"/>
      <c r="BN264" s="368"/>
      <c r="BO264" s="368"/>
      <c r="BP264" s="368"/>
      <c r="BQ264" s="368"/>
      <c r="BR264" s="368"/>
      <c r="BS264" s="368"/>
      <c r="BT264" s="368"/>
      <c r="BU264" s="368"/>
      <c r="BV264" s="368"/>
      <c r="BW264" s="368"/>
      <c r="BX264" s="368"/>
      <c r="BY264" s="368"/>
      <c r="BZ264" s="368"/>
      <c r="CA264" s="368"/>
      <c r="CB264" s="368"/>
      <c r="CC264" s="368"/>
      <c r="CD264" s="368"/>
      <c r="CE264" s="368"/>
      <c r="CF264" s="368"/>
      <c r="CG264" s="368"/>
      <c r="CH264" s="368"/>
      <c r="CI264" s="368"/>
      <c r="CJ264" s="368"/>
      <c r="CK264" s="368"/>
      <c r="CL264" s="368"/>
      <c r="CM264" s="368"/>
      <c r="CN264" s="368"/>
      <c r="CO264" s="368"/>
      <c r="CP264" s="368"/>
      <c r="CQ264" s="368"/>
      <c r="CR264" s="368"/>
      <c r="CS264" s="368"/>
      <c r="CT264" s="368"/>
      <c r="CU264" s="368"/>
      <c r="CV264" s="368"/>
      <c r="CW264" s="368"/>
      <c r="CX264" s="368"/>
    </row>
    <row r="265" spans="1:102" s="7" customFormat="1">
      <c r="A265" s="312">
        <v>67</v>
      </c>
      <c r="B265" s="110" t="s">
        <v>729</v>
      </c>
      <c r="C265" s="186">
        <v>1965</v>
      </c>
      <c r="D265" s="55"/>
      <c r="E265" s="198" t="s">
        <v>28</v>
      </c>
      <c r="F265" s="55">
        <v>5</v>
      </c>
      <c r="G265" s="27">
        <v>4</v>
      </c>
      <c r="H265" s="187">
        <v>3813.1</v>
      </c>
      <c r="I265" s="187">
        <v>3468.1</v>
      </c>
      <c r="J265" s="187">
        <v>2543.6999999999998</v>
      </c>
      <c r="K265" s="188">
        <v>188</v>
      </c>
      <c r="L265" s="189">
        <f>'Форма 2'!C269</f>
        <v>11947673.862</v>
      </c>
      <c r="M265" s="190">
        <v>0</v>
      </c>
      <c r="N265" s="190">
        <v>0</v>
      </c>
      <c r="O265" s="190">
        <v>0</v>
      </c>
      <c r="P265" s="189">
        <f t="shared" si="52"/>
        <v>11947673.862</v>
      </c>
      <c r="Q265" s="191">
        <f t="shared" si="53"/>
        <v>3445.02</v>
      </c>
      <c r="R265" s="191">
        <f t="shared" si="54"/>
        <v>3445.02</v>
      </c>
      <c r="S265" s="90" t="s">
        <v>33</v>
      </c>
      <c r="T265" s="55" t="s">
        <v>35</v>
      </c>
      <c r="U265" s="9"/>
      <c r="V265" s="9"/>
      <c r="W265" s="368"/>
      <c r="X265" s="368"/>
      <c r="Y265" s="368"/>
      <c r="Z265" s="368"/>
      <c r="AA265" s="368"/>
      <c r="AB265" s="368"/>
      <c r="AC265" s="368"/>
      <c r="AD265" s="368"/>
      <c r="AE265" s="368"/>
      <c r="AF265" s="368"/>
      <c r="AG265" s="368"/>
      <c r="AH265" s="368"/>
      <c r="AI265" s="368"/>
      <c r="AJ265" s="368"/>
      <c r="AK265" s="368"/>
      <c r="AL265" s="368"/>
      <c r="AM265" s="368"/>
      <c r="AN265" s="368"/>
      <c r="AO265" s="368"/>
      <c r="AP265" s="368"/>
      <c r="AQ265" s="368"/>
      <c r="AR265" s="368"/>
      <c r="AS265" s="368"/>
      <c r="AT265" s="368"/>
      <c r="AU265" s="368"/>
      <c r="AV265" s="368"/>
      <c r="AW265" s="368"/>
      <c r="AX265" s="368"/>
      <c r="AY265" s="368"/>
      <c r="AZ265" s="368"/>
      <c r="BA265" s="368"/>
      <c r="BB265" s="368"/>
      <c r="BC265" s="368"/>
      <c r="BD265" s="368"/>
      <c r="BE265" s="368"/>
      <c r="BF265" s="368"/>
      <c r="BG265" s="368"/>
      <c r="BH265" s="368"/>
      <c r="BI265" s="368"/>
      <c r="BJ265" s="368"/>
      <c r="BK265" s="368"/>
      <c r="BL265" s="368"/>
      <c r="BM265" s="368"/>
      <c r="BN265" s="368"/>
      <c r="BO265" s="368"/>
      <c r="BP265" s="368"/>
      <c r="BQ265" s="368"/>
      <c r="BR265" s="368"/>
      <c r="BS265" s="368"/>
      <c r="BT265" s="368"/>
      <c r="BU265" s="368"/>
      <c r="BV265" s="368"/>
      <c r="BW265" s="368"/>
      <c r="BX265" s="368"/>
      <c r="BY265" s="368"/>
      <c r="BZ265" s="368"/>
      <c r="CA265" s="368"/>
      <c r="CB265" s="368"/>
      <c r="CC265" s="368"/>
      <c r="CD265" s="368"/>
      <c r="CE265" s="368"/>
      <c r="CF265" s="368"/>
      <c r="CG265" s="368"/>
      <c r="CH265" s="368"/>
      <c r="CI265" s="368"/>
      <c r="CJ265" s="368"/>
      <c r="CK265" s="368"/>
      <c r="CL265" s="368"/>
      <c r="CM265" s="368"/>
      <c r="CN265" s="368"/>
      <c r="CO265" s="368"/>
      <c r="CP265" s="368"/>
      <c r="CQ265" s="368"/>
      <c r="CR265" s="368"/>
      <c r="CS265" s="368"/>
      <c r="CT265" s="368"/>
      <c r="CU265" s="368"/>
      <c r="CV265" s="368"/>
      <c r="CW265" s="368"/>
      <c r="CX265" s="368"/>
    </row>
    <row r="266" spans="1:102" s="7" customFormat="1">
      <c r="A266" s="137">
        <v>68</v>
      </c>
      <c r="B266" s="110" t="s">
        <v>730</v>
      </c>
      <c r="C266" s="186">
        <v>1963</v>
      </c>
      <c r="D266" s="55"/>
      <c r="E266" s="198" t="s">
        <v>28</v>
      </c>
      <c r="F266" s="55">
        <v>5</v>
      </c>
      <c r="G266" s="27">
        <v>3</v>
      </c>
      <c r="H266" s="187">
        <v>2466</v>
      </c>
      <c r="I266" s="187">
        <v>1667.4</v>
      </c>
      <c r="J266" s="187">
        <v>1667.4</v>
      </c>
      <c r="K266" s="188">
        <v>100</v>
      </c>
      <c r="L266" s="189">
        <f>'Форма 2'!C270</f>
        <v>5744226.3480000002</v>
      </c>
      <c r="M266" s="190">
        <v>0</v>
      </c>
      <c r="N266" s="190">
        <v>0</v>
      </c>
      <c r="O266" s="190">
        <v>0</v>
      </c>
      <c r="P266" s="189">
        <f t="shared" si="52"/>
        <v>5744226.3480000002</v>
      </c>
      <c r="Q266" s="191">
        <f t="shared" si="53"/>
        <v>3445.02</v>
      </c>
      <c r="R266" s="191">
        <f t="shared" si="54"/>
        <v>3445.02</v>
      </c>
      <c r="S266" s="90" t="s">
        <v>33</v>
      </c>
      <c r="T266" s="55" t="s">
        <v>35</v>
      </c>
      <c r="U266" s="9"/>
      <c r="V266" s="9"/>
      <c r="W266" s="368"/>
      <c r="X266" s="368"/>
      <c r="Y266" s="368"/>
      <c r="Z266" s="368"/>
      <c r="AA266" s="368"/>
      <c r="AB266" s="368"/>
      <c r="AC266" s="368"/>
      <c r="AD266" s="368"/>
      <c r="AE266" s="368"/>
      <c r="AF266" s="368"/>
      <c r="AG266" s="368"/>
      <c r="AH266" s="368"/>
      <c r="AI266" s="368"/>
      <c r="AJ266" s="368"/>
      <c r="AK266" s="368"/>
      <c r="AL266" s="368"/>
      <c r="AM266" s="368"/>
      <c r="AN266" s="368"/>
      <c r="AO266" s="368"/>
      <c r="AP266" s="368"/>
      <c r="AQ266" s="368"/>
      <c r="AR266" s="368"/>
      <c r="AS266" s="368"/>
      <c r="AT266" s="368"/>
      <c r="AU266" s="368"/>
      <c r="AV266" s="368"/>
      <c r="AW266" s="368"/>
      <c r="AX266" s="368"/>
      <c r="AY266" s="368"/>
      <c r="AZ266" s="368"/>
      <c r="BA266" s="368"/>
      <c r="BB266" s="368"/>
      <c r="BC266" s="368"/>
      <c r="BD266" s="368"/>
      <c r="BE266" s="368"/>
      <c r="BF266" s="368"/>
      <c r="BG266" s="368"/>
      <c r="BH266" s="368"/>
      <c r="BI266" s="368"/>
      <c r="BJ266" s="368"/>
      <c r="BK266" s="368"/>
      <c r="BL266" s="368"/>
      <c r="BM266" s="368"/>
      <c r="BN266" s="368"/>
      <c r="BO266" s="368"/>
      <c r="BP266" s="368"/>
      <c r="BQ266" s="368"/>
      <c r="BR266" s="368"/>
      <c r="BS266" s="368"/>
      <c r="BT266" s="368"/>
      <c r="BU266" s="368"/>
      <c r="BV266" s="368"/>
      <c r="BW266" s="368"/>
      <c r="BX266" s="368"/>
      <c r="BY266" s="368"/>
      <c r="BZ266" s="368"/>
      <c r="CA266" s="368"/>
      <c r="CB266" s="368"/>
      <c r="CC266" s="368"/>
      <c r="CD266" s="368"/>
      <c r="CE266" s="368"/>
      <c r="CF266" s="368"/>
      <c r="CG266" s="368"/>
      <c r="CH266" s="368"/>
      <c r="CI266" s="368"/>
      <c r="CJ266" s="368"/>
      <c r="CK266" s="368"/>
      <c r="CL266" s="368"/>
      <c r="CM266" s="368"/>
      <c r="CN266" s="368"/>
      <c r="CO266" s="368"/>
      <c r="CP266" s="368"/>
      <c r="CQ266" s="368"/>
      <c r="CR266" s="368"/>
      <c r="CS266" s="368"/>
      <c r="CT266" s="368"/>
      <c r="CU266" s="368"/>
      <c r="CV266" s="368"/>
      <c r="CW266" s="368"/>
      <c r="CX266" s="368"/>
    </row>
    <row r="267" spans="1:102" s="7" customFormat="1">
      <c r="A267" s="312">
        <v>69</v>
      </c>
      <c r="B267" s="110" t="s">
        <v>731</v>
      </c>
      <c r="C267" s="186">
        <v>1974</v>
      </c>
      <c r="D267" s="12">
        <v>2007</v>
      </c>
      <c r="E267" s="198" t="s">
        <v>28</v>
      </c>
      <c r="F267" s="55">
        <v>9</v>
      </c>
      <c r="G267" s="27">
        <v>1</v>
      </c>
      <c r="H267" s="187">
        <v>2891.6</v>
      </c>
      <c r="I267" s="187">
        <v>2186.6</v>
      </c>
      <c r="J267" s="187">
        <v>1466.2</v>
      </c>
      <c r="K267" s="188">
        <v>96</v>
      </c>
      <c r="L267" s="189">
        <f>'Форма 2'!C271</f>
        <v>2928797.6379999998</v>
      </c>
      <c r="M267" s="190">
        <v>0</v>
      </c>
      <c r="N267" s="190">
        <v>0</v>
      </c>
      <c r="O267" s="190">
        <v>0</v>
      </c>
      <c r="P267" s="189">
        <f t="shared" si="52"/>
        <v>2928797.6379999998</v>
      </c>
      <c r="Q267" s="191">
        <f t="shared" si="53"/>
        <v>1339.43</v>
      </c>
      <c r="R267" s="191">
        <f t="shared" si="54"/>
        <v>1339.43</v>
      </c>
      <c r="S267" s="90" t="s">
        <v>33</v>
      </c>
      <c r="T267" s="55" t="s">
        <v>35</v>
      </c>
      <c r="U267" s="9"/>
      <c r="V267" s="9"/>
      <c r="W267" s="368"/>
      <c r="X267" s="368"/>
      <c r="Y267" s="368"/>
      <c r="Z267" s="368"/>
      <c r="AA267" s="368"/>
      <c r="AB267" s="368"/>
      <c r="AC267" s="368"/>
      <c r="AD267" s="368"/>
      <c r="AE267" s="368"/>
      <c r="AF267" s="368"/>
      <c r="AG267" s="368"/>
      <c r="AH267" s="368"/>
      <c r="AI267" s="368"/>
      <c r="AJ267" s="368"/>
      <c r="AK267" s="368"/>
      <c r="AL267" s="368"/>
      <c r="AM267" s="368"/>
      <c r="AN267" s="368"/>
      <c r="AO267" s="368"/>
      <c r="AP267" s="368"/>
      <c r="AQ267" s="368"/>
      <c r="AR267" s="368"/>
      <c r="AS267" s="368"/>
      <c r="AT267" s="368"/>
      <c r="AU267" s="368"/>
      <c r="AV267" s="368"/>
      <c r="AW267" s="368"/>
      <c r="AX267" s="368"/>
      <c r="AY267" s="368"/>
      <c r="AZ267" s="368"/>
      <c r="BA267" s="368"/>
      <c r="BB267" s="368"/>
      <c r="BC267" s="368"/>
      <c r="BD267" s="368"/>
      <c r="BE267" s="368"/>
      <c r="BF267" s="368"/>
      <c r="BG267" s="368"/>
      <c r="BH267" s="368"/>
      <c r="BI267" s="368"/>
      <c r="BJ267" s="368"/>
      <c r="BK267" s="368"/>
      <c r="BL267" s="368"/>
      <c r="BM267" s="368"/>
      <c r="BN267" s="368"/>
      <c r="BO267" s="368"/>
      <c r="BP267" s="368"/>
      <c r="BQ267" s="368"/>
      <c r="BR267" s="368"/>
      <c r="BS267" s="368"/>
      <c r="BT267" s="368"/>
      <c r="BU267" s="368"/>
      <c r="BV267" s="368"/>
      <c r="BW267" s="368"/>
      <c r="BX267" s="368"/>
      <c r="BY267" s="368"/>
      <c r="BZ267" s="368"/>
      <c r="CA267" s="368"/>
      <c r="CB267" s="368"/>
      <c r="CC267" s="368"/>
      <c r="CD267" s="368"/>
      <c r="CE267" s="368"/>
      <c r="CF267" s="368"/>
      <c r="CG267" s="368"/>
      <c r="CH267" s="368"/>
      <c r="CI267" s="368"/>
      <c r="CJ267" s="368"/>
      <c r="CK267" s="368"/>
      <c r="CL267" s="368"/>
      <c r="CM267" s="368"/>
      <c r="CN267" s="368"/>
      <c r="CO267" s="368"/>
      <c r="CP267" s="368"/>
      <c r="CQ267" s="368"/>
      <c r="CR267" s="368"/>
      <c r="CS267" s="368"/>
      <c r="CT267" s="368"/>
      <c r="CU267" s="368"/>
      <c r="CV267" s="368"/>
      <c r="CW267" s="368"/>
      <c r="CX267" s="368"/>
    </row>
    <row r="268" spans="1:102" s="7" customFormat="1">
      <c r="A268" s="137">
        <v>70</v>
      </c>
      <c r="B268" s="110" t="s">
        <v>732</v>
      </c>
      <c r="C268" s="186">
        <v>1987</v>
      </c>
      <c r="D268" s="55"/>
      <c r="E268" s="198" t="s">
        <v>335</v>
      </c>
      <c r="F268" s="55">
        <v>9</v>
      </c>
      <c r="G268" s="27">
        <v>4</v>
      </c>
      <c r="H268" s="187">
        <v>9023</v>
      </c>
      <c r="I268" s="187">
        <v>7467.5</v>
      </c>
      <c r="J268" s="187">
        <v>7388.7</v>
      </c>
      <c r="K268" s="188">
        <v>350</v>
      </c>
      <c r="L268" s="189">
        <f>'Форма 2'!C272</f>
        <v>8962932</v>
      </c>
      <c r="M268" s="190">
        <v>0</v>
      </c>
      <c r="N268" s="190">
        <v>0</v>
      </c>
      <c r="O268" s="190">
        <v>0</v>
      </c>
      <c r="P268" s="189">
        <f t="shared" si="52"/>
        <v>8962932</v>
      </c>
      <c r="Q268" s="191">
        <f t="shared" si="53"/>
        <v>1200.2587211248745</v>
      </c>
      <c r="R268" s="191">
        <f t="shared" si="54"/>
        <v>1200.2587211248745</v>
      </c>
      <c r="S268" s="90" t="s">
        <v>33</v>
      </c>
      <c r="T268" s="55" t="s">
        <v>35</v>
      </c>
      <c r="U268" s="9"/>
      <c r="V268" s="9"/>
      <c r="W268" s="368"/>
      <c r="X268" s="368"/>
      <c r="Y268" s="368"/>
      <c r="Z268" s="368"/>
      <c r="AA268" s="368"/>
      <c r="AB268" s="368"/>
      <c r="AC268" s="368"/>
      <c r="AD268" s="368"/>
      <c r="AE268" s="368"/>
      <c r="AF268" s="368"/>
      <c r="AG268" s="368"/>
      <c r="AH268" s="368"/>
      <c r="AI268" s="368"/>
      <c r="AJ268" s="368"/>
      <c r="AK268" s="368"/>
      <c r="AL268" s="368"/>
      <c r="AM268" s="368"/>
      <c r="AN268" s="368"/>
      <c r="AO268" s="368"/>
      <c r="AP268" s="368"/>
      <c r="AQ268" s="368"/>
      <c r="AR268" s="368"/>
      <c r="AS268" s="368"/>
      <c r="AT268" s="368"/>
      <c r="AU268" s="368"/>
      <c r="AV268" s="368"/>
      <c r="AW268" s="368"/>
      <c r="AX268" s="368"/>
      <c r="AY268" s="368"/>
      <c r="AZ268" s="368"/>
      <c r="BA268" s="368"/>
      <c r="BB268" s="368"/>
      <c r="BC268" s="368"/>
      <c r="BD268" s="368"/>
      <c r="BE268" s="368"/>
      <c r="BF268" s="368"/>
      <c r="BG268" s="368"/>
      <c r="BH268" s="368"/>
      <c r="BI268" s="368"/>
      <c r="BJ268" s="368"/>
      <c r="BK268" s="368"/>
      <c r="BL268" s="368"/>
      <c r="BM268" s="368"/>
      <c r="BN268" s="368"/>
      <c r="BO268" s="368"/>
      <c r="BP268" s="368"/>
      <c r="BQ268" s="368"/>
      <c r="BR268" s="368"/>
      <c r="BS268" s="368"/>
      <c r="BT268" s="368"/>
      <c r="BU268" s="368"/>
      <c r="BV268" s="368"/>
      <c r="BW268" s="368"/>
      <c r="BX268" s="368"/>
      <c r="BY268" s="368"/>
      <c r="BZ268" s="368"/>
      <c r="CA268" s="368"/>
      <c r="CB268" s="368"/>
      <c r="CC268" s="368"/>
      <c r="CD268" s="368"/>
      <c r="CE268" s="368"/>
      <c r="CF268" s="368"/>
      <c r="CG268" s="368"/>
      <c r="CH268" s="368"/>
      <c r="CI268" s="368"/>
      <c r="CJ268" s="368"/>
      <c r="CK268" s="368"/>
      <c r="CL268" s="368"/>
      <c r="CM268" s="368"/>
      <c r="CN268" s="368"/>
      <c r="CO268" s="368"/>
      <c r="CP268" s="368"/>
      <c r="CQ268" s="368"/>
      <c r="CR268" s="368"/>
      <c r="CS268" s="368"/>
      <c r="CT268" s="368"/>
      <c r="CU268" s="368"/>
      <c r="CV268" s="368"/>
      <c r="CW268" s="368"/>
      <c r="CX268" s="368"/>
    </row>
    <row r="269" spans="1:102" s="7" customFormat="1">
      <c r="A269" s="312">
        <v>71</v>
      </c>
      <c r="B269" s="110" t="s">
        <v>733</v>
      </c>
      <c r="C269" s="186">
        <v>1969</v>
      </c>
      <c r="D269" s="55"/>
      <c r="E269" s="198" t="s">
        <v>335</v>
      </c>
      <c r="F269" s="55">
        <v>5</v>
      </c>
      <c r="G269" s="27">
        <v>8</v>
      </c>
      <c r="H269" s="187">
        <v>6751.4</v>
      </c>
      <c r="I269" s="187">
        <v>6744.9</v>
      </c>
      <c r="J269" s="187">
        <v>6560.4</v>
      </c>
      <c r="K269" s="188">
        <v>266</v>
      </c>
      <c r="L269" s="189">
        <f>'Форма 2'!C273</f>
        <v>37334842.622999996</v>
      </c>
      <c r="M269" s="190">
        <v>0</v>
      </c>
      <c r="N269" s="190">
        <v>0</v>
      </c>
      <c r="O269" s="190">
        <v>0</v>
      </c>
      <c r="P269" s="189">
        <f t="shared" si="52"/>
        <v>37334842.622999996</v>
      </c>
      <c r="Q269" s="191">
        <f t="shared" si="53"/>
        <v>5535.2699999999995</v>
      </c>
      <c r="R269" s="191">
        <f t="shared" si="54"/>
        <v>5535.2699999999995</v>
      </c>
      <c r="S269" s="90" t="s">
        <v>33</v>
      </c>
      <c r="T269" s="55" t="s">
        <v>34</v>
      </c>
      <c r="U269" s="9"/>
      <c r="V269" s="9"/>
      <c r="W269" s="368"/>
      <c r="X269" s="368"/>
      <c r="Y269" s="368"/>
      <c r="Z269" s="368"/>
      <c r="AA269" s="368"/>
      <c r="AB269" s="368"/>
      <c r="AC269" s="368"/>
      <c r="AD269" s="368"/>
      <c r="AE269" s="368"/>
      <c r="AF269" s="368"/>
      <c r="AG269" s="368"/>
      <c r="AH269" s="368"/>
      <c r="AI269" s="368"/>
      <c r="AJ269" s="368"/>
      <c r="AK269" s="368"/>
      <c r="AL269" s="368"/>
      <c r="AM269" s="368"/>
      <c r="AN269" s="368"/>
      <c r="AO269" s="368"/>
      <c r="AP269" s="368"/>
      <c r="AQ269" s="368"/>
      <c r="AR269" s="368"/>
      <c r="AS269" s="368"/>
      <c r="AT269" s="368"/>
      <c r="AU269" s="368"/>
      <c r="AV269" s="368"/>
      <c r="AW269" s="368"/>
      <c r="AX269" s="368"/>
      <c r="AY269" s="368"/>
      <c r="AZ269" s="368"/>
      <c r="BA269" s="368"/>
      <c r="BB269" s="368"/>
      <c r="BC269" s="368"/>
      <c r="BD269" s="368"/>
      <c r="BE269" s="368"/>
      <c r="BF269" s="368"/>
      <c r="BG269" s="368"/>
      <c r="BH269" s="368"/>
      <c r="BI269" s="368"/>
      <c r="BJ269" s="368"/>
      <c r="BK269" s="368"/>
      <c r="BL269" s="368"/>
      <c r="BM269" s="368"/>
      <c r="BN269" s="368"/>
      <c r="BO269" s="368"/>
      <c r="BP269" s="368"/>
      <c r="BQ269" s="368"/>
      <c r="BR269" s="368"/>
      <c r="BS269" s="368"/>
      <c r="BT269" s="368"/>
      <c r="BU269" s="368"/>
      <c r="BV269" s="368"/>
      <c r="BW269" s="368"/>
      <c r="BX269" s="368"/>
      <c r="BY269" s="368"/>
      <c r="BZ269" s="368"/>
      <c r="CA269" s="368"/>
      <c r="CB269" s="368"/>
      <c r="CC269" s="368"/>
      <c r="CD269" s="368"/>
      <c r="CE269" s="368"/>
      <c r="CF269" s="368"/>
      <c r="CG269" s="368"/>
      <c r="CH269" s="368"/>
      <c r="CI269" s="368"/>
      <c r="CJ269" s="368"/>
      <c r="CK269" s="368"/>
      <c r="CL269" s="368"/>
      <c r="CM269" s="368"/>
      <c r="CN269" s="368"/>
      <c r="CO269" s="368"/>
      <c r="CP269" s="368"/>
      <c r="CQ269" s="368"/>
      <c r="CR269" s="368"/>
      <c r="CS269" s="368"/>
      <c r="CT269" s="368"/>
      <c r="CU269" s="368"/>
      <c r="CV269" s="368"/>
      <c r="CW269" s="368"/>
      <c r="CX269" s="368"/>
    </row>
    <row r="270" spans="1:102">
      <c r="A270" s="137">
        <v>72</v>
      </c>
      <c r="B270" s="90" t="s">
        <v>4608</v>
      </c>
      <c r="C270" s="27" t="s">
        <v>4677</v>
      </c>
      <c r="D270" s="90"/>
      <c r="E270" s="90" t="s">
        <v>335</v>
      </c>
      <c r="F270" s="55">
        <v>5</v>
      </c>
      <c r="G270" s="55">
        <v>6</v>
      </c>
      <c r="H270" s="190">
        <v>4893.2</v>
      </c>
      <c r="I270" s="190">
        <v>4625.5999999999995</v>
      </c>
      <c r="J270" s="190">
        <v>4316.8999999999996</v>
      </c>
      <c r="K270" s="190">
        <v>188</v>
      </c>
      <c r="L270" s="189">
        <f>'Форма 2'!C274</f>
        <v>5686712.6399999997</v>
      </c>
      <c r="M270" s="190">
        <v>0</v>
      </c>
      <c r="N270" s="190">
        <v>0</v>
      </c>
      <c r="O270" s="190">
        <v>0</v>
      </c>
      <c r="P270" s="189">
        <f t="shared" si="52"/>
        <v>5686712.6399999997</v>
      </c>
      <c r="Q270" s="191">
        <f t="shared" si="53"/>
        <v>1229.4000000000001</v>
      </c>
      <c r="R270" s="191">
        <f t="shared" si="54"/>
        <v>1229.4000000000001</v>
      </c>
      <c r="S270" s="90" t="s">
        <v>33</v>
      </c>
      <c r="T270" s="55" t="s">
        <v>34</v>
      </c>
    </row>
    <row r="271" spans="1:102">
      <c r="A271" s="312">
        <v>73</v>
      </c>
      <c r="B271" s="104" t="s">
        <v>4672</v>
      </c>
      <c r="C271" s="217">
        <v>1968</v>
      </c>
      <c r="D271" s="55"/>
      <c r="E271" s="55" t="s">
        <v>335</v>
      </c>
      <c r="F271" s="55">
        <v>5</v>
      </c>
      <c r="G271" s="55">
        <v>6</v>
      </c>
      <c r="H271" s="220">
        <v>4487</v>
      </c>
      <c r="I271" s="220">
        <v>4487</v>
      </c>
      <c r="J271" s="220">
        <v>4487</v>
      </c>
      <c r="K271" s="220">
        <v>215</v>
      </c>
      <c r="L271" s="189">
        <f>'Форма 2'!C275</f>
        <v>5516317.8000000007</v>
      </c>
      <c r="M271" s="190">
        <v>0</v>
      </c>
      <c r="N271" s="190">
        <v>0</v>
      </c>
      <c r="O271" s="190">
        <v>0</v>
      </c>
      <c r="P271" s="189">
        <f t="shared" si="52"/>
        <v>5516317.8000000007</v>
      </c>
      <c r="Q271" s="191">
        <f t="shared" si="53"/>
        <v>1229.4000000000001</v>
      </c>
      <c r="R271" s="191">
        <f t="shared" si="54"/>
        <v>1229.4000000000001</v>
      </c>
      <c r="S271" s="90" t="s">
        <v>33</v>
      </c>
      <c r="T271" s="55" t="s">
        <v>34</v>
      </c>
    </row>
    <row r="272" spans="1:102" s="7" customFormat="1">
      <c r="A272" s="137">
        <v>74</v>
      </c>
      <c r="B272" s="110" t="s">
        <v>735</v>
      </c>
      <c r="C272" s="186">
        <v>1954</v>
      </c>
      <c r="D272" s="55"/>
      <c r="E272" s="198" t="s">
        <v>578</v>
      </c>
      <c r="F272" s="55">
        <v>3</v>
      </c>
      <c r="G272" s="27">
        <v>1</v>
      </c>
      <c r="H272" s="187">
        <v>503.5</v>
      </c>
      <c r="I272" s="187">
        <v>446</v>
      </c>
      <c r="J272" s="187">
        <v>446</v>
      </c>
      <c r="K272" s="188">
        <v>20</v>
      </c>
      <c r="L272" s="189">
        <f>'Форма 2'!C276</f>
        <v>760902.76</v>
      </c>
      <c r="M272" s="190">
        <v>0</v>
      </c>
      <c r="N272" s="190">
        <v>0</v>
      </c>
      <c r="O272" s="190">
        <v>0</v>
      </c>
      <c r="P272" s="189">
        <f t="shared" si="52"/>
        <v>760902.76</v>
      </c>
      <c r="Q272" s="191">
        <f t="shared" si="53"/>
        <v>1706.06</v>
      </c>
      <c r="R272" s="191">
        <f t="shared" si="54"/>
        <v>1706.06</v>
      </c>
      <c r="S272" s="90" t="s">
        <v>33</v>
      </c>
      <c r="T272" s="55" t="s">
        <v>35</v>
      </c>
      <c r="U272" s="9"/>
      <c r="V272" s="9"/>
      <c r="W272" s="368"/>
      <c r="X272" s="368"/>
      <c r="Y272" s="368"/>
      <c r="Z272" s="368"/>
      <c r="AA272" s="368"/>
      <c r="AB272" s="368"/>
      <c r="AC272" s="368"/>
      <c r="AD272" s="368"/>
      <c r="AE272" s="368"/>
      <c r="AF272" s="368"/>
      <c r="AG272" s="368"/>
      <c r="AH272" s="368"/>
      <c r="AI272" s="368"/>
      <c r="AJ272" s="368"/>
      <c r="AK272" s="368"/>
      <c r="AL272" s="368"/>
      <c r="AM272" s="368"/>
      <c r="AN272" s="368"/>
      <c r="AO272" s="368"/>
      <c r="AP272" s="368"/>
      <c r="AQ272" s="368"/>
      <c r="AR272" s="368"/>
      <c r="AS272" s="368"/>
      <c r="AT272" s="368"/>
      <c r="AU272" s="368"/>
      <c r="AV272" s="368"/>
      <c r="AW272" s="368"/>
      <c r="AX272" s="368"/>
      <c r="AY272" s="368"/>
      <c r="AZ272" s="368"/>
      <c r="BA272" s="368"/>
      <c r="BB272" s="368"/>
      <c r="BC272" s="368"/>
      <c r="BD272" s="368"/>
      <c r="BE272" s="368"/>
      <c r="BF272" s="368"/>
      <c r="BG272" s="368"/>
      <c r="BH272" s="368"/>
      <c r="BI272" s="368"/>
      <c r="BJ272" s="368"/>
      <c r="BK272" s="368"/>
      <c r="BL272" s="368"/>
      <c r="BM272" s="368"/>
      <c r="BN272" s="368"/>
      <c r="BO272" s="368"/>
      <c r="BP272" s="368"/>
      <c r="BQ272" s="368"/>
      <c r="BR272" s="368"/>
      <c r="BS272" s="368"/>
      <c r="BT272" s="368"/>
      <c r="BU272" s="368"/>
      <c r="BV272" s="368"/>
      <c r="BW272" s="368"/>
      <c r="BX272" s="368"/>
      <c r="BY272" s="368"/>
      <c r="BZ272" s="368"/>
      <c r="CA272" s="368"/>
      <c r="CB272" s="368"/>
      <c r="CC272" s="368"/>
      <c r="CD272" s="368"/>
      <c r="CE272" s="368"/>
      <c r="CF272" s="368"/>
      <c r="CG272" s="368"/>
      <c r="CH272" s="368"/>
      <c r="CI272" s="368"/>
      <c r="CJ272" s="368"/>
      <c r="CK272" s="368"/>
      <c r="CL272" s="368"/>
      <c r="CM272" s="368"/>
      <c r="CN272" s="368"/>
      <c r="CO272" s="368"/>
      <c r="CP272" s="368"/>
      <c r="CQ272" s="368"/>
      <c r="CR272" s="368"/>
      <c r="CS272" s="368"/>
      <c r="CT272" s="368"/>
      <c r="CU272" s="368"/>
      <c r="CV272" s="368"/>
      <c r="CW272" s="368"/>
      <c r="CX272" s="368"/>
    </row>
    <row r="273" spans="1:102" s="7" customFormat="1">
      <c r="A273" s="312">
        <v>75</v>
      </c>
      <c r="B273" s="110" t="s">
        <v>736</v>
      </c>
      <c r="C273" s="186">
        <v>1954</v>
      </c>
      <c r="D273" s="55"/>
      <c r="E273" s="198" t="s">
        <v>578</v>
      </c>
      <c r="F273" s="55">
        <v>3</v>
      </c>
      <c r="G273" s="27">
        <v>1</v>
      </c>
      <c r="H273" s="187">
        <v>629</v>
      </c>
      <c r="I273" s="187">
        <v>482.5</v>
      </c>
      <c r="J273" s="187">
        <v>482.5</v>
      </c>
      <c r="K273" s="188">
        <v>29</v>
      </c>
      <c r="L273" s="189">
        <f>'Форма 2'!C277</f>
        <v>268564.32500000001</v>
      </c>
      <c r="M273" s="190">
        <v>0</v>
      </c>
      <c r="N273" s="190">
        <v>0</v>
      </c>
      <c r="O273" s="190">
        <v>0</v>
      </c>
      <c r="P273" s="189">
        <f t="shared" si="52"/>
        <v>268564.32500000001</v>
      </c>
      <c r="Q273" s="191">
        <f t="shared" si="53"/>
        <v>556.61</v>
      </c>
      <c r="R273" s="191">
        <f t="shared" si="54"/>
        <v>556.61</v>
      </c>
      <c r="S273" s="90" t="s">
        <v>33</v>
      </c>
      <c r="T273" s="55" t="s">
        <v>34</v>
      </c>
      <c r="U273" s="9"/>
      <c r="V273" s="9"/>
      <c r="W273" s="368"/>
      <c r="X273" s="368"/>
      <c r="Y273" s="368"/>
      <c r="Z273" s="368"/>
      <c r="AA273" s="368"/>
      <c r="AB273" s="368"/>
      <c r="AC273" s="368"/>
      <c r="AD273" s="368"/>
      <c r="AE273" s="368"/>
      <c r="AF273" s="368"/>
      <c r="AG273" s="368"/>
      <c r="AH273" s="368"/>
      <c r="AI273" s="368"/>
      <c r="AJ273" s="368"/>
      <c r="AK273" s="368"/>
      <c r="AL273" s="368"/>
      <c r="AM273" s="368"/>
      <c r="AN273" s="368"/>
      <c r="AO273" s="368"/>
      <c r="AP273" s="368"/>
      <c r="AQ273" s="368"/>
      <c r="AR273" s="368"/>
      <c r="AS273" s="368"/>
      <c r="AT273" s="368"/>
      <c r="AU273" s="368"/>
      <c r="AV273" s="368"/>
      <c r="AW273" s="368"/>
      <c r="AX273" s="368"/>
      <c r="AY273" s="368"/>
      <c r="AZ273" s="368"/>
      <c r="BA273" s="368"/>
      <c r="BB273" s="368"/>
      <c r="BC273" s="368"/>
      <c r="BD273" s="368"/>
      <c r="BE273" s="368"/>
      <c r="BF273" s="368"/>
      <c r="BG273" s="368"/>
      <c r="BH273" s="368"/>
      <c r="BI273" s="368"/>
      <c r="BJ273" s="368"/>
      <c r="BK273" s="368"/>
      <c r="BL273" s="368"/>
      <c r="BM273" s="368"/>
      <c r="BN273" s="368"/>
      <c r="BO273" s="368"/>
      <c r="BP273" s="368"/>
      <c r="BQ273" s="368"/>
      <c r="BR273" s="368"/>
      <c r="BS273" s="368"/>
      <c r="BT273" s="368"/>
      <c r="BU273" s="368"/>
      <c r="BV273" s="368"/>
      <c r="BW273" s="368"/>
      <c r="BX273" s="368"/>
      <c r="BY273" s="368"/>
      <c r="BZ273" s="368"/>
      <c r="CA273" s="368"/>
      <c r="CB273" s="368"/>
      <c r="CC273" s="368"/>
      <c r="CD273" s="368"/>
      <c r="CE273" s="368"/>
      <c r="CF273" s="368"/>
      <c r="CG273" s="368"/>
      <c r="CH273" s="368"/>
      <c r="CI273" s="368"/>
      <c r="CJ273" s="368"/>
      <c r="CK273" s="368"/>
      <c r="CL273" s="368"/>
      <c r="CM273" s="368"/>
      <c r="CN273" s="368"/>
      <c r="CO273" s="368"/>
      <c r="CP273" s="368"/>
      <c r="CQ273" s="368"/>
      <c r="CR273" s="368"/>
      <c r="CS273" s="368"/>
      <c r="CT273" s="368"/>
      <c r="CU273" s="368"/>
      <c r="CV273" s="368"/>
      <c r="CW273" s="368"/>
      <c r="CX273" s="368"/>
    </row>
    <row r="274" spans="1:102" s="7" customFormat="1">
      <c r="A274" s="137">
        <v>76</v>
      </c>
      <c r="B274" s="110" t="s">
        <v>737</v>
      </c>
      <c r="C274" s="186">
        <v>1961</v>
      </c>
      <c r="D274" s="55"/>
      <c r="E274" s="198" t="s">
        <v>579</v>
      </c>
      <c r="F274" s="55">
        <v>5</v>
      </c>
      <c r="G274" s="27">
        <v>4</v>
      </c>
      <c r="H274" s="187">
        <v>3782.2</v>
      </c>
      <c r="I274" s="187">
        <v>3648</v>
      </c>
      <c r="J274" s="187">
        <v>2590</v>
      </c>
      <c r="K274" s="188">
        <v>141</v>
      </c>
      <c r="L274" s="189">
        <f>'Форма 2'!C278</f>
        <v>12567432.959999999</v>
      </c>
      <c r="M274" s="190">
        <v>0</v>
      </c>
      <c r="N274" s="190">
        <v>0</v>
      </c>
      <c r="O274" s="190">
        <v>0</v>
      </c>
      <c r="P274" s="189">
        <f t="shared" si="52"/>
        <v>12567432.959999999</v>
      </c>
      <c r="Q274" s="191">
        <f t="shared" si="53"/>
        <v>3445.0199999999995</v>
      </c>
      <c r="R274" s="191">
        <f t="shared" si="54"/>
        <v>3445.0199999999995</v>
      </c>
      <c r="S274" s="90" t="s">
        <v>33</v>
      </c>
      <c r="T274" s="55" t="s">
        <v>35</v>
      </c>
      <c r="U274" s="9"/>
      <c r="V274" s="9"/>
      <c r="W274" s="368"/>
      <c r="X274" s="368"/>
      <c r="Y274" s="368"/>
      <c r="Z274" s="368"/>
      <c r="AA274" s="368"/>
      <c r="AB274" s="368"/>
      <c r="AC274" s="368"/>
      <c r="AD274" s="368"/>
      <c r="AE274" s="368"/>
      <c r="AF274" s="368"/>
      <c r="AG274" s="368"/>
      <c r="AH274" s="368"/>
      <c r="AI274" s="368"/>
      <c r="AJ274" s="368"/>
      <c r="AK274" s="368"/>
      <c r="AL274" s="368"/>
      <c r="AM274" s="368"/>
      <c r="AN274" s="368"/>
      <c r="AO274" s="368"/>
      <c r="AP274" s="368"/>
      <c r="AQ274" s="368"/>
      <c r="AR274" s="368"/>
      <c r="AS274" s="368"/>
      <c r="AT274" s="368"/>
      <c r="AU274" s="368"/>
      <c r="AV274" s="368"/>
      <c r="AW274" s="368"/>
      <c r="AX274" s="368"/>
      <c r="AY274" s="368"/>
      <c r="AZ274" s="368"/>
      <c r="BA274" s="368"/>
      <c r="BB274" s="368"/>
      <c r="BC274" s="368"/>
      <c r="BD274" s="368"/>
      <c r="BE274" s="368"/>
      <c r="BF274" s="368"/>
      <c r="BG274" s="368"/>
      <c r="BH274" s="368"/>
      <c r="BI274" s="368"/>
      <c r="BJ274" s="368"/>
      <c r="BK274" s="368"/>
      <c r="BL274" s="368"/>
      <c r="BM274" s="368"/>
      <c r="BN274" s="368"/>
      <c r="BO274" s="368"/>
      <c r="BP274" s="368"/>
      <c r="BQ274" s="368"/>
      <c r="BR274" s="368"/>
      <c r="BS274" s="368"/>
      <c r="BT274" s="368"/>
      <c r="BU274" s="368"/>
      <c r="BV274" s="368"/>
      <c r="BW274" s="368"/>
      <c r="BX274" s="368"/>
      <c r="BY274" s="368"/>
      <c r="BZ274" s="368"/>
      <c r="CA274" s="368"/>
      <c r="CB274" s="368"/>
      <c r="CC274" s="368"/>
      <c r="CD274" s="368"/>
      <c r="CE274" s="368"/>
      <c r="CF274" s="368"/>
      <c r="CG274" s="368"/>
      <c r="CH274" s="368"/>
      <c r="CI274" s="368"/>
      <c r="CJ274" s="368"/>
      <c r="CK274" s="368"/>
      <c r="CL274" s="368"/>
      <c r="CM274" s="368"/>
      <c r="CN274" s="368"/>
      <c r="CO274" s="368"/>
      <c r="CP274" s="368"/>
      <c r="CQ274" s="368"/>
      <c r="CR274" s="368"/>
      <c r="CS274" s="368"/>
      <c r="CT274" s="368"/>
      <c r="CU274" s="368"/>
      <c r="CV274" s="368"/>
      <c r="CW274" s="368"/>
      <c r="CX274" s="368"/>
    </row>
    <row r="275" spans="1:102" s="7" customFormat="1">
      <c r="A275" s="312">
        <v>77</v>
      </c>
      <c r="B275" s="110" t="s">
        <v>741</v>
      </c>
      <c r="C275" s="186">
        <v>1961</v>
      </c>
      <c r="D275" s="12">
        <v>2008</v>
      </c>
      <c r="E275" s="198" t="s">
        <v>28</v>
      </c>
      <c r="F275" s="55">
        <v>5</v>
      </c>
      <c r="G275" s="27">
        <v>4</v>
      </c>
      <c r="H275" s="187">
        <v>3215.97</v>
      </c>
      <c r="I275" s="187">
        <v>3037.6</v>
      </c>
      <c r="J275" s="187">
        <v>3037.6</v>
      </c>
      <c r="K275" s="188">
        <v>240</v>
      </c>
      <c r="L275" s="189">
        <f>'Форма 2'!C279</f>
        <v>10464592.752</v>
      </c>
      <c r="M275" s="190">
        <v>0</v>
      </c>
      <c r="N275" s="190">
        <v>0</v>
      </c>
      <c r="O275" s="190">
        <v>0</v>
      </c>
      <c r="P275" s="189">
        <f t="shared" si="52"/>
        <v>10464592.752</v>
      </c>
      <c r="Q275" s="191">
        <f t="shared" si="53"/>
        <v>3445.0200000000004</v>
      </c>
      <c r="R275" s="191">
        <f t="shared" si="54"/>
        <v>3445.0200000000004</v>
      </c>
      <c r="S275" s="90" t="s">
        <v>33</v>
      </c>
      <c r="T275" s="55" t="s">
        <v>34</v>
      </c>
      <c r="U275" s="9"/>
      <c r="V275" s="9"/>
      <c r="W275" s="368"/>
      <c r="X275" s="368"/>
      <c r="Y275" s="368"/>
      <c r="Z275" s="368"/>
      <c r="AA275" s="368"/>
      <c r="AB275" s="368"/>
      <c r="AC275" s="368"/>
      <c r="AD275" s="368"/>
      <c r="AE275" s="368"/>
      <c r="AF275" s="368"/>
      <c r="AG275" s="368"/>
      <c r="AH275" s="368"/>
      <c r="AI275" s="368"/>
      <c r="AJ275" s="368"/>
      <c r="AK275" s="368"/>
      <c r="AL275" s="368"/>
      <c r="AM275" s="368"/>
      <c r="AN275" s="368"/>
      <c r="AO275" s="368"/>
      <c r="AP275" s="368"/>
      <c r="AQ275" s="368"/>
      <c r="AR275" s="368"/>
      <c r="AS275" s="368"/>
      <c r="AT275" s="368"/>
      <c r="AU275" s="368"/>
      <c r="AV275" s="368"/>
      <c r="AW275" s="368"/>
      <c r="AX275" s="368"/>
      <c r="AY275" s="368"/>
      <c r="AZ275" s="368"/>
      <c r="BA275" s="368"/>
      <c r="BB275" s="368"/>
      <c r="BC275" s="368"/>
      <c r="BD275" s="368"/>
      <c r="BE275" s="368"/>
      <c r="BF275" s="368"/>
      <c r="BG275" s="368"/>
      <c r="BH275" s="368"/>
      <c r="BI275" s="368"/>
      <c r="BJ275" s="368"/>
      <c r="BK275" s="368"/>
      <c r="BL275" s="368"/>
      <c r="BM275" s="368"/>
      <c r="BN275" s="368"/>
      <c r="BO275" s="368"/>
      <c r="BP275" s="368"/>
      <c r="BQ275" s="368"/>
      <c r="BR275" s="368"/>
      <c r="BS275" s="368"/>
      <c r="BT275" s="368"/>
      <c r="BU275" s="368"/>
      <c r="BV275" s="368"/>
      <c r="BW275" s="368"/>
      <c r="BX275" s="368"/>
      <c r="BY275" s="368"/>
      <c r="BZ275" s="368"/>
      <c r="CA275" s="368"/>
      <c r="CB275" s="368"/>
      <c r="CC275" s="368"/>
      <c r="CD275" s="368"/>
      <c r="CE275" s="368"/>
      <c r="CF275" s="368"/>
      <c r="CG275" s="368"/>
      <c r="CH275" s="368"/>
      <c r="CI275" s="368"/>
      <c r="CJ275" s="368"/>
      <c r="CK275" s="368"/>
      <c r="CL275" s="368"/>
      <c r="CM275" s="368"/>
      <c r="CN275" s="368"/>
      <c r="CO275" s="368"/>
      <c r="CP275" s="368"/>
      <c r="CQ275" s="368"/>
      <c r="CR275" s="368"/>
      <c r="CS275" s="368"/>
      <c r="CT275" s="368"/>
      <c r="CU275" s="368"/>
      <c r="CV275" s="368"/>
      <c r="CW275" s="368"/>
      <c r="CX275" s="368"/>
    </row>
    <row r="276" spans="1:102">
      <c r="A276" s="137">
        <v>78</v>
      </c>
      <c r="B276" s="110" t="s">
        <v>742</v>
      </c>
      <c r="C276" s="186">
        <v>1956</v>
      </c>
      <c r="D276" s="12">
        <v>2019</v>
      </c>
      <c r="E276" s="198" t="s">
        <v>28</v>
      </c>
      <c r="F276" s="55">
        <v>2</v>
      </c>
      <c r="G276" s="27">
        <v>3</v>
      </c>
      <c r="H276" s="187">
        <v>1023.2</v>
      </c>
      <c r="I276" s="187">
        <v>932.8</v>
      </c>
      <c r="J276" s="187">
        <v>932.8</v>
      </c>
      <c r="K276" s="188">
        <v>64</v>
      </c>
      <c r="L276" s="189">
        <f>'Форма 2'!C280</f>
        <v>1210811.7119999998</v>
      </c>
      <c r="M276" s="190">
        <v>0</v>
      </c>
      <c r="N276" s="190">
        <v>0</v>
      </c>
      <c r="O276" s="190">
        <v>0</v>
      </c>
      <c r="P276" s="189">
        <f t="shared" si="52"/>
        <v>1210811.7119999998</v>
      </c>
      <c r="Q276" s="191">
        <f t="shared" si="53"/>
        <v>1298.04</v>
      </c>
      <c r="R276" s="191">
        <f t="shared" si="54"/>
        <v>1298.04</v>
      </c>
      <c r="S276" s="90" t="s">
        <v>33</v>
      </c>
      <c r="T276" s="55" t="s">
        <v>34</v>
      </c>
    </row>
    <row r="277" spans="1:102">
      <c r="A277" s="312">
        <v>79</v>
      </c>
      <c r="B277" s="110" t="s">
        <v>745</v>
      </c>
      <c r="C277" s="186">
        <v>1962</v>
      </c>
      <c r="D277" s="55"/>
      <c r="E277" s="198" t="s">
        <v>28</v>
      </c>
      <c r="F277" s="55">
        <v>4</v>
      </c>
      <c r="G277" s="27">
        <v>3</v>
      </c>
      <c r="H277" s="187">
        <v>1974.1</v>
      </c>
      <c r="I277" s="187">
        <v>1804.5</v>
      </c>
      <c r="J277" s="187">
        <v>1804.5</v>
      </c>
      <c r="K277" s="188">
        <v>81</v>
      </c>
      <c r="L277" s="189">
        <f>'Форма 2'!C281</f>
        <v>6216538.5899999999</v>
      </c>
      <c r="M277" s="190">
        <v>0</v>
      </c>
      <c r="N277" s="190">
        <v>0</v>
      </c>
      <c r="O277" s="190">
        <v>0</v>
      </c>
      <c r="P277" s="189">
        <f t="shared" si="52"/>
        <v>6216538.5899999999</v>
      </c>
      <c r="Q277" s="191">
        <f t="shared" si="53"/>
        <v>3445.02</v>
      </c>
      <c r="R277" s="191">
        <f t="shared" si="54"/>
        <v>3445.02</v>
      </c>
      <c r="S277" s="90" t="s">
        <v>33</v>
      </c>
      <c r="T277" s="55" t="s">
        <v>35</v>
      </c>
    </row>
    <row r="278" spans="1:102">
      <c r="A278" s="137">
        <v>80</v>
      </c>
      <c r="B278" s="110" t="s">
        <v>743</v>
      </c>
      <c r="C278" s="186">
        <v>1956</v>
      </c>
      <c r="D278" s="12">
        <v>2019</v>
      </c>
      <c r="E278" s="198" t="s">
        <v>578</v>
      </c>
      <c r="F278" s="55">
        <v>2</v>
      </c>
      <c r="G278" s="27">
        <v>3</v>
      </c>
      <c r="H278" s="187">
        <v>1026.2</v>
      </c>
      <c r="I278" s="187">
        <v>907.6</v>
      </c>
      <c r="J278" s="187">
        <v>907.6</v>
      </c>
      <c r="K278" s="188">
        <v>44</v>
      </c>
      <c r="L278" s="189">
        <f>'Форма 2'!C282</f>
        <v>2929614.8120000004</v>
      </c>
      <c r="M278" s="190">
        <v>0</v>
      </c>
      <c r="N278" s="190">
        <v>0</v>
      </c>
      <c r="O278" s="190">
        <v>0</v>
      </c>
      <c r="P278" s="189">
        <f t="shared" si="52"/>
        <v>2929614.8120000004</v>
      </c>
      <c r="Q278" s="191">
        <f t="shared" si="53"/>
        <v>3227.8700000000003</v>
      </c>
      <c r="R278" s="191">
        <f t="shared" si="54"/>
        <v>3227.8700000000003</v>
      </c>
      <c r="S278" s="90" t="s">
        <v>33</v>
      </c>
      <c r="T278" s="55" t="s">
        <v>34</v>
      </c>
    </row>
    <row r="279" spans="1:102">
      <c r="A279" s="312">
        <v>81</v>
      </c>
      <c r="B279" s="110" t="s">
        <v>744</v>
      </c>
      <c r="C279" s="186">
        <v>1959</v>
      </c>
      <c r="D279" s="55"/>
      <c r="E279" s="198" t="s">
        <v>578</v>
      </c>
      <c r="F279" s="55">
        <v>2</v>
      </c>
      <c r="G279" s="27">
        <v>3</v>
      </c>
      <c r="H279" s="187">
        <v>644.9</v>
      </c>
      <c r="I279" s="187">
        <v>578.29999999999995</v>
      </c>
      <c r="J279" s="187">
        <v>578.29999999999995</v>
      </c>
      <c r="K279" s="188">
        <v>74</v>
      </c>
      <c r="L279" s="189">
        <f>'Форма 2'!C283</f>
        <v>750656.53199999989</v>
      </c>
      <c r="M279" s="190">
        <v>0</v>
      </c>
      <c r="N279" s="190">
        <v>0</v>
      </c>
      <c r="O279" s="190">
        <v>0</v>
      </c>
      <c r="P279" s="189">
        <f t="shared" si="52"/>
        <v>750656.53199999989</v>
      </c>
      <c r="Q279" s="191">
        <f t="shared" si="53"/>
        <v>1298.04</v>
      </c>
      <c r="R279" s="191">
        <f t="shared" si="54"/>
        <v>1298.04</v>
      </c>
      <c r="S279" s="90" t="s">
        <v>33</v>
      </c>
      <c r="T279" s="55" t="s">
        <v>35</v>
      </c>
    </row>
    <row r="280" spans="1:102">
      <c r="A280" s="137">
        <v>82</v>
      </c>
      <c r="B280" s="110" t="s">
        <v>760</v>
      </c>
      <c r="C280" s="186">
        <v>1964</v>
      </c>
      <c r="D280" s="55"/>
      <c r="E280" s="198" t="s">
        <v>28</v>
      </c>
      <c r="F280" s="55">
        <v>5</v>
      </c>
      <c r="G280" s="27">
        <v>4</v>
      </c>
      <c r="H280" s="187">
        <v>3548</v>
      </c>
      <c r="I280" s="187">
        <v>3100</v>
      </c>
      <c r="J280" s="187" t="s">
        <v>333</v>
      </c>
      <c r="K280" s="188">
        <v>170</v>
      </c>
      <c r="L280" s="189">
        <f>'Форма 2'!C284</f>
        <v>10679562</v>
      </c>
      <c r="M280" s="190">
        <v>0</v>
      </c>
      <c r="N280" s="190">
        <v>0</v>
      </c>
      <c r="O280" s="190">
        <v>0</v>
      </c>
      <c r="P280" s="189">
        <f t="shared" si="52"/>
        <v>10679562</v>
      </c>
      <c r="Q280" s="191">
        <f t="shared" si="53"/>
        <v>3445.02</v>
      </c>
      <c r="R280" s="191">
        <f t="shared" si="54"/>
        <v>3445.02</v>
      </c>
      <c r="S280" s="90" t="s">
        <v>33</v>
      </c>
      <c r="T280" s="55" t="s">
        <v>35</v>
      </c>
    </row>
    <row r="281" spans="1:102">
      <c r="A281" s="312">
        <v>83</v>
      </c>
      <c r="B281" s="110" t="s">
        <v>757</v>
      </c>
      <c r="C281" s="186">
        <v>1964</v>
      </c>
      <c r="D281" s="55"/>
      <c r="E281" s="198" t="s">
        <v>28</v>
      </c>
      <c r="F281" s="55">
        <v>5</v>
      </c>
      <c r="G281" s="27">
        <v>3</v>
      </c>
      <c r="H281" s="187">
        <v>2541</v>
      </c>
      <c r="I281" s="187">
        <v>2540</v>
      </c>
      <c r="J281" s="187">
        <v>2540</v>
      </c>
      <c r="K281" s="188">
        <v>125</v>
      </c>
      <c r="L281" s="189">
        <f>'Форма 2'!C285</f>
        <v>8750350.8000000007</v>
      </c>
      <c r="M281" s="190">
        <v>0</v>
      </c>
      <c r="N281" s="190">
        <v>0</v>
      </c>
      <c r="O281" s="190">
        <v>0</v>
      </c>
      <c r="P281" s="189">
        <f t="shared" si="52"/>
        <v>8750350.8000000007</v>
      </c>
      <c r="Q281" s="191">
        <f t="shared" si="53"/>
        <v>3445.0200000000004</v>
      </c>
      <c r="R281" s="191">
        <f t="shared" si="54"/>
        <v>3445.0200000000004</v>
      </c>
      <c r="S281" s="90" t="s">
        <v>33</v>
      </c>
      <c r="T281" s="55" t="s">
        <v>35</v>
      </c>
    </row>
    <row r="282" spans="1:102">
      <c r="A282" s="137">
        <v>84</v>
      </c>
      <c r="B282" s="110" t="s">
        <v>761</v>
      </c>
      <c r="C282" s="186">
        <v>1964</v>
      </c>
      <c r="D282" s="55"/>
      <c r="E282" s="198" t="s">
        <v>28</v>
      </c>
      <c r="F282" s="55">
        <v>5</v>
      </c>
      <c r="G282" s="27">
        <v>4</v>
      </c>
      <c r="H282" s="187">
        <v>3184.2</v>
      </c>
      <c r="I282" s="187">
        <v>2102.1999999999998</v>
      </c>
      <c r="J282" s="187">
        <v>2102.1999999999998</v>
      </c>
      <c r="K282" s="188">
        <v>155</v>
      </c>
      <c r="L282" s="189">
        <f>'Форма 2'!C286</f>
        <v>7242121.0439999998</v>
      </c>
      <c r="M282" s="190">
        <v>0</v>
      </c>
      <c r="N282" s="190">
        <v>0</v>
      </c>
      <c r="O282" s="190">
        <v>0</v>
      </c>
      <c r="P282" s="189">
        <f t="shared" si="52"/>
        <v>7242121.0439999998</v>
      </c>
      <c r="Q282" s="191">
        <f t="shared" si="53"/>
        <v>3445.02</v>
      </c>
      <c r="R282" s="191">
        <f t="shared" si="54"/>
        <v>3445.02</v>
      </c>
      <c r="S282" s="90" t="s">
        <v>33</v>
      </c>
      <c r="T282" s="55" t="s">
        <v>35</v>
      </c>
    </row>
    <row r="283" spans="1:102">
      <c r="A283" s="312">
        <v>85</v>
      </c>
      <c r="B283" s="110" t="s">
        <v>758</v>
      </c>
      <c r="C283" s="186">
        <v>1964</v>
      </c>
      <c r="D283" s="55"/>
      <c r="E283" s="198" t="s">
        <v>28</v>
      </c>
      <c r="F283" s="55">
        <v>5</v>
      </c>
      <c r="G283" s="27">
        <v>5</v>
      </c>
      <c r="H283" s="187">
        <v>5055.3</v>
      </c>
      <c r="I283" s="187">
        <v>2795.2999999999997</v>
      </c>
      <c r="J283" s="187">
        <v>2667.2</v>
      </c>
      <c r="K283" s="188">
        <v>206</v>
      </c>
      <c r="L283" s="189">
        <f>'Форма 2'!C287</f>
        <v>9629864.4059999995</v>
      </c>
      <c r="M283" s="190">
        <v>0</v>
      </c>
      <c r="N283" s="190">
        <v>0</v>
      </c>
      <c r="O283" s="190">
        <v>0</v>
      </c>
      <c r="P283" s="189">
        <f t="shared" si="52"/>
        <v>9629864.4059999995</v>
      </c>
      <c r="Q283" s="191">
        <f t="shared" si="53"/>
        <v>3445.02</v>
      </c>
      <c r="R283" s="191">
        <f t="shared" si="54"/>
        <v>3445.02</v>
      </c>
      <c r="S283" s="90" t="s">
        <v>33</v>
      </c>
      <c r="T283" s="55" t="s">
        <v>35</v>
      </c>
    </row>
    <row r="284" spans="1:102">
      <c r="A284" s="137">
        <v>86</v>
      </c>
      <c r="B284" s="110" t="s">
        <v>762</v>
      </c>
      <c r="C284" s="186">
        <v>1965</v>
      </c>
      <c r="D284" s="55"/>
      <c r="E284" s="198" t="s">
        <v>28</v>
      </c>
      <c r="F284" s="55">
        <v>5</v>
      </c>
      <c r="G284" s="27">
        <v>3</v>
      </c>
      <c r="H284" s="187">
        <v>3326.1</v>
      </c>
      <c r="I284" s="187">
        <v>3040.6</v>
      </c>
      <c r="J284" s="187">
        <v>3040.6</v>
      </c>
      <c r="K284" s="188">
        <v>247</v>
      </c>
      <c r="L284" s="189">
        <f>'Форма 2'!C288</f>
        <v>10474927.811999999</v>
      </c>
      <c r="M284" s="190">
        <v>0</v>
      </c>
      <c r="N284" s="190">
        <v>0</v>
      </c>
      <c r="O284" s="190">
        <v>0</v>
      </c>
      <c r="P284" s="189">
        <f t="shared" si="52"/>
        <v>10474927.811999999</v>
      </c>
      <c r="Q284" s="191">
        <f t="shared" si="53"/>
        <v>3445.02</v>
      </c>
      <c r="R284" s="191">
        <f t="shared" si="54"/>
        <v>3445.02</v>
      </c>
      <c r="S284" s="90" t="s">
        <v>33</v>
      </c>
      <c r="T284" s="55" t="s">
        <v>35</v>
      </c>
    </row>
    <row r="285" spans="1:102" s="7" customFormat="1">
      <c r="A285" s="312">
        <v>87</v>
      </c>
      <c r="B285" s="110" t="s">
        <v>759</v>
      </c>
      <c r="C285" s="186">
        <v>1964</v>
      </c>
      <c r="D285" s="55"/>
      <c r="E285" s="198" t="s">
        <v>28</v>
      </c>
      <c r="F285" s="55">
        <v>5</v>
      </c>
      <c r="G285" s="27">
        <v>4</v>
      </c>
      <c r="H285" s="187">
        <v>3909</v>
      </c>
      <c r="I285" s="187">
        <v>3040.6</v>
      </c>
      <c r="J285" s="187" t="s">
        <v>333</v>
      </c>
      <c r="K285" s="188">
        <v>154</v>
      </c>
      <c r="L285" s="189">
        <f>'Форма 2'!C289</f>
        <v>2481464.0660000001</v>
      </c>
      <c r="M285" s="190">
        <v>0</v>
      </c>
      <c r="N285" s="190">
        <v>0</v>
      </c>
      <c r="O285" s="190">
        <v>0</v>
      </c>
      <c r="P285" s="189">
        <f t="shared" si="52"/>
        <v>2481464.0660000001</v>
      </c>
      <c r="Q285" s="191">
        <f t="shared" si="53"/>
        <v>816.11</v>
      </c>
      <c r="R285" s="191">
        <f t="shared" si="54"/>
        <v>816.11</v>
      </c>
      <c r="S285" s="90" t="s">
        <v>33</v>
      </c>
      <c r="T285" s="55" t="s">
        <v>35</v>
      </c>
      <c r="U285" s="9"/>
      <c r="V285" s="9"/>
      <c r="W285" s="368"/>
      <c r="X285" s="368"/>
      <c r="Y285" s="368"/>
      <c r="Z285" s="368"/>
      <c r="AA285" s="368"/>
      <c r="AB285" s="368"/>
      <c r="AC285" s="368"/>
      <c r="AD285" s="368"/>
      <c r="AE285" s="368"/>
      <c r="AF285" s="368"/>
      <c r="AG285" s="368"/>
      <c r="AH285" s="368"/>
      <c r="AI285" s="368"/>
      <c r="AJ285" s="368"/>
      <c r="AK285" s="368"/>
      <c r="AL285" s="368"/>
      <c r="AM285" s="368"/>
      <c r="AN285" s="368"/>
      <c r="AO285" s="368"/>
      <c r="AP285" s="368"/>
      <c r="AQ285" s="368"/>
      <c r="AR285" s="368"/>
      <c r="AS285" s="368"/>
      <c r="AT285" s="368"/>
      <c r="AU285" s="368"/>
      <c r="AV285" s="368"/>
      <c r="AW285" s="368"/>
      <c r="AX285" s="368"/>
      <c r="AY285" s="368"/>
      <c r="AZ285" s="368"/>
      <c r="BA285" s="368"/>
      <c r="BB285" s="368"/>
      <c r="BC285" s="368"/>
      <c r="BD285" s="368"/>
      <c r="BE285" s="368"/>
      <c r="BF285" s="368"/>
      <c r="BG285" s="368"/>
      <c r="BH285" s="368"/>
      <c r="BI285" s="368"/>
      <c r="BJ285" s="368"/>
      <c r="BK285" s="368"/>
      <c r="BL285" s="368"/>
      <c r="BM285" s="368"/>
      <c r="BN285" s="368"/>
      <c r="BO285" s="368"/>
      <c r="BP285" s="368"/>
      <c r="BQ285" s="368"/>
      <c r="BR285" s="368"/>
      <c r="BS285" s="368"/>
      <c r="BT285" s="368"/>
      <c r="BU285" s="368"/>
      <c r="BV285" s="368"/>
      <c r="BW285" s="368"/>
      <c r="BX285" s="368"/>
      <c r="BY285" s="368"/>
      <c r="BZ285" s="368"/>
      <c r="CA285" s="368"/>
      <c r="CB285" s="368"/>
      <c r="CC285" s="368"/>
      <c r="CD285" s="368"/>
      <c r="CE285" s="368"/>
      <c r="CF285" s="368"/>
      <c r="CG285" s="368"/>
      <c r="CH285" s="368"/>
      <c r="CI285" s="368"/>
      <c r="CJ285" s="368"/>
      <c r="CK285" s="368"/>
      <c r="CL285" s="368"/>
      <c r="CM285" s="368"/>
      <c r="CN285" s="368"/>
      <c r="CO285" s="368"/>
      <c r="CP285" s="368"/>
      <c r="CQ285" s="368"/>
      <c r="CR285" s="368"/>
      <c r="CS285" s="368"/>
      <c r="CT285" s="368"/>
      <c r="CU285" s="368"/>
      <c r="CV285" s="368"/>
      <c r="CW285" s="368"/>
      <c r="CX285" s="368"/>
    </row>
    <row r="286" spans="1:102">
      <c r="A286" s="137">
        <v>88</v>
      </c>
      <c r="B286" s="110" t="s">
        <v>756</v>
      </c>
      <c r="C286" s="186">
        <v>1964</v>
      </c>
      <c r="D286" s="55"/>
      <c r="E286" s="198" t="s">
        <v>328</v>
      </c>
      <c r="F286" s="55">
        <v>5</v>
      </c>
      <c r="G286" s="27">
        <v>3</v>
      </c>
      <c r="H286" s="187">
        <v>3554.34</v>
      </c>
      <c r="I286" s="187">
        <v>2402.1999999999998</v>
      </c>
      <c r="J286" s="187">
        <v>2402.1999999999998</v>
      </c>
      <c r="K286" s="188">
        <v>154</v>
      </c>
      <c r="L286" s="189">
        <f>'Форма 2'!C290</f>
        <v>15916232.517999999</v>
      </c>
      <c r="M286" s="190">
        <v>0</v>
      </c>
      <c r="N286" s="190">
        <v>0</v>
      </c>
      <c r="O286" s="190">
        <v>0</v>
      </c>
      <c r="P286" s="189">
        <f t="shared" si="52"/>
        <v>15916232.517999999</v>
      </c>
      <c r="Q286" s="191">
        <f t="shared" si="53"/>
        <v>6625.6900000000005</v>
      </c>
      <c r="R286" s="191">
        <f t="shared" si="54"/>
        <v>6625.6900000000005</v>
      </c>
      <c r="S286" s="90" t="s">
        <v>33</v>
      </c>
      <c r="T286" s="55" t="s">
        <v>34</v>
      </c>
    </row>
    <row r="287" spans="1:102">
      <c r="A287" s="312">
        <v>89</v>
      </c>
      <c r="B287" s="110" t="s">
        <v>763</v>
      </c>
      <c r="C287" s="186">
        <v>1982</v>
      </c>
      <c r="D287" s="55"/>
      <c r="E287" s="198" t="s">
        <v>328</v>
      </c>
      <c r="F287" s="55">
        <v>9</v>
      </c>
      <c r="G287" s="27">
        <v>7</v>
      </c>
      <c r="H287" s="187">
        <v>16431</v>
      </c>
      <c r="I287" s="187">
        <v>15350.1</v>
      </c>
      <c r="J287" s="187">
        <v>13787.1</v>
      </c>
      <c r="K287" s="188">
        <v>719</v>
      </c>
      <c r="L287" s="189">
        <f>'Форма 2'!C291</f>
        <v>15685131</v>
      </c>
      <c r="M287" s="190">
        <v>0</v>
      </c>
      <c r="N287" s="190">
        <v>0</v>
      </c>
      <c r="O287" s="190">
        <v>0</v>
      </c>
      <c r="P287" s="189">
        <f t="shared" si="52"/>
        <v>15685131</v>
      </c>
      <c r="Q287" s="191">
        <f t="shared" si="53"/>
        <v>1021.8259815896964</v>
      </c>
      <c r="R287" s="191">
        <f t="shared" si="54"/>
        <v>1021.8259815896964</v>
      </c>
      <c r="S287" s="90" t="s">
        <v>33</v>
      </c>
      <c r="T287" s="55" t="s">
        <v>35</v>
      </c>
    </row>
    <row r="288" spans="1:102">
      <c r="A288" s="137">
        <v>90</v>
      </c>
      <c r="B288" s="110" t="s">
        <v>765</v>
      </c>
      <c r="C288" s="186">
        <v>1972</v>
      </c>
      <c r="D288" s="55"/>
      <c r="E288" s="198" t="s">
        <v>328</v>
      </c>
      <c r="F288" s="55">
        <v>9</v>
      </c>
      <c r="G288" s="27">
        <v>6</v>
      </c>
      <c r="H288" s="187">
        <v>12794.7</v>
      </c>
      <c r="I288" s="187">
        <v>11209.5</v>
      </c>
      <c r="J288" s="187">
        <v>11209.5</v>
      </c>
      <c r="K288" s="188">
        <v>582</v>
      </c>
      <c r="L288" s="189">
        <f>'Форма 2'!C292</f>
        <v>6278328.8550000004</v>
      </c>
      <c r="M288" s="190">
        <v>0</v>
      </c>
      <c r="N288" s="190">
        <v>0</v>
      </c>
      <c r="O288" s="190">
        <v>0</v>
      </c>
      <c r="P288" s="189">
        <f t="shared" si="52"/>
        <v>6278328.8550000004</v>
      </c>
      <c r="Q288" s="191">
        <f t="shared" si="53"/>
        <v>560.09</v>
      </c>
      <c r="R288" s="191">
        <f t="shared" si="54"/>
        <v>560.09</v>
      </c>
      <c r="S288" s="90" t="s">
        <v>33</v>
      </c>
      <c r="T288" s="55" t="s">
        <v>35</v>
      </c>
    </row>
    <row r="289" spans="1:102">
      <c r="A289" s="312">
        <v>91</v>
      </c>
      <c r="B289" s="110" t="s">
        <v>767</v>
      </c>
      <c r="C289" s="186">
        <v>1974</v>
      </c>
      <c r="D289" s="55"/>
      <c r="E289" s="198" t="s">
        <v>335</v>
      </c>
      <c r="F289" s="55">
        <v>12</v>
      </c>
      <c r="G289" s="27">
        <v>1</v>
      </c>
      <c r="H289" s="187">
        <v>3638.7</v>
      </c>
      <c r="I289" s="187">
        <v>2981.3</v>
      </c>
      <c r="J289" s="187">
        <v>2963.3</v>
      </c>
      <c r="K289" s="188">
        <v>151</v>
      </c>
      <c r="L289" s="189">
        <f>'Форма 2'!C293</f>
        <v>8565781.7210000008</v>
      </c>
      <c r="M289" s="190">
        <v>0</v>
      </c>
      <c r="N289" s="190">
        <v>0</v>
      </c>
      <c r="O289" s="190">
        <v>0</v>
      </c>
      <c r="P289" s="189">
        <f t="shared" si="52"/>
        <v>8565781.7210000008</v>
      </c>
      <c r="Q289" s="191">
        <f t="shared" si="53"/>
        <v>2873.17</v>
      </c>
      <c r="R289" s="191">
        <f t="shared" si="54"/>
        <v>2873.17</v>
      </c>
      <c r="S289" s="90" t="s">
        <v>33</v>
      </c>
      <c r="T289" s="55" t="s">
        <v>34</v>
      </c>
    </row>
    <row r="290" spans="1:102">
      <c r="A290" s="137">
        <v>92</v>
      </c>
      <c r="B290" s="110" t="s">
        <v>769</v>
      </c>
      <c r="C290" s="186">
        <v>1986</v>
      </c>
      <c r="D290" s="55"/>
      <c r="E290" s="198" t="s">
        <v>335</v>
      </c>
      <c r="F290" s="55">
        <v>10</v>
      </c>
      <c r="G290" s="27">
        <v>2</v>
      </c>
      <c r="H290" s="187">
        <v>4454.8999999999996</v>
      </c>
      <c r="I290" s="187">
        <v>4455.8</v>
      </c>
      <c r="J290" s="187">
        <v>4455.8</v>
      </c>
      <c r="K290" s="188">
        <v>227</v>
      </c>
      <c r="L290" s="189">
        <f>'Форма 2'!C294</f>
        <v>4481466</v>
      </c>
      <c r="M290" s="190">
        <v>0</v>
      </c>
      <c r="N290" s="190">
        <v>0</v>
      </c>
      <c r="O290" s="190">
        <v>0</v>
      </c>
      <c r="P290" s="189">
        <f t="shared" si="52"/>
        <v>4481466</v>
      </c>
      <c r="Q290" s="191">
        <f t="shared" si="53"/>
        <v>1005.7601328605413</v>
      </c>
      <c r="R290" s="191">
        <f t="shared" si="54"/>
        <v>1005.7601328605413</v>
      </c>
      <c r="S290" s="90" t="s">
        <v>33</v>
      </c>
      <c r="T290" s="55" t="s">
        <v>35</v>
      </c>
    </row>
    <row r="291" spans="1:102">
      <c r="A291" s="312">
        <v>93</v>
      </c>
      <c r="B291" s="110" t="s">
        <v>770</v>
      </c>
      <c r="C291" s="186">
        <v>1957</v>
      </c>
      <c r="D291" s="55"/>
      <c r="E291" s="198" t="s">
        <v>335</v>
      </c>
      <c r="F291" s="55">
        <v>2</v>
      </c>
      <c r="G291" s="27">
        <v>2</v>
      </c>
      <c r="H291" s="187">
        <v>825.87</v>
      </c>
      <c r="I291" s="187">
        <v>647.5</v>
      </c>
      <c r="J291" s="187">
        <v>647.5</v>
      </c>
      <c r="K291" s="188">
        <v>40</v>
      </c>
      <c r="L291" s="189">
        <f>'Форма 2'!C295</f>
        <v>1729640.85</v>
      </c>
      <c r="M291" s="190">
        <v>0</v>
      </c>
      <c r="N291" s="190">
        <v>0</v>
      </c>
      <c r="O291" s="190">
        <v>0</v>
      </c>
      <c r="P291" s="189">
        <f t="shared" si="52"/>
        <v>1729640.85</v>
      </c>
      <c r="Q291" s="191">
        <f t="shared" si="53"/>
        <v>2671.26</v>
      </c>
      <c r="R291" s="191">
        <f t="shared" si="54"/>
        <v>2671.26</v>
      </c>
      <c r="S291" s="90" t="s">
        <v>33</v>
      </c>
      <c r="T291" s="55" t="s">
        <v>34</v>
      </c>
    </row>
    <row r="292" spans="1:102">
      <c r="A292" s="137">
        <v>94</v>
      </c>
      <c r="B292" s="110" t="s">
        <v>771</v>
      </c>
      <c r="C292" s="186">
        <v>1987</v>
      </c>
      <c r="D292" s="55"/>
      <c r="E292" s="198" t="s">
        <v>576</v>
      </c>
      <c r="F292" s="55">
        <v>9</v>
      </c>
      <c r="G292" s="27">
        <v>4</v>
      </c>
      <c r="H292" s="187">
        <v>11888.6</v>
      </c>
      <c r="I292" s="187">
        <v>10759.3</v>
      </c>
      <c r="J292" s="187">
        <v>10095.299999999999</v>
      </c>
      <c r="K292" s="188">
        <v>499</v>
      </c>
      <c r="L292" s="189">
        <f>'Форма 2'!C296</f>
        <v>8962932</v>
      </c>
      <c r="M292" s="190">
        <v>0</v>
      </c>
      <c r="N292" s="190">
        <v>0</v>
      </c>
      <c r="O292" s="190">
        <v>0</v>
      </c>
      <c r="P292" s="189">
        <f t="shared" si="52"/>
        <v>8962932</v>
      </c>
      <c r="Q292" s="191">
        <f t="shared" si="53"/>
        <v>833.04043943379224</v>
      </c>
      <c r="R292" s="191">
        <f t="shared" si="54"/>
        <v>833.04043943379224</v>
      </c>
      <c r="S292" s="90" t="s">
        <v>33</v>
      </c>
      <c r="T292" s="55" t="s">
        <v>35</v>
      </c>
    </row>
    <row r="293" spans="1:102">
      <c r="A293" s="312">
        <v>95</v>
      </c>
      <c r="B293" s="110" t="s">
        <v>772</v>
      </c>
      <c r="C293" s="186">
        <v>1958</v>
      </c>
      <c r="D293" s="55"/>
      <c r="E293" s="198" t="s">
        <v>576</v>
      </c>
      <c r="F293" s="55">
        <v>5</v>
      </c>
      <c r="G293" s="27">
        <v>6</v>
      </c>
      <c r="H293" s="187">
        <v>4933.5</v>
      </c>
      <c r="I293" s="187">
        <v>4367.0999999999995</v>
      </c>
      <c r="J293" s="187">
        <v>3920.2</v>
      </c>
      <c r="K293" s="188">
        <v>226</v>
      </c>
      <c r="L293" s="189">
        <f>'Форма 2'!C297</f>
        <v>1717405.7459999998</v>
      </c>
      <c r="M293" s="190">
        <v>0</v>
      </c>
      <c r="N293" s="190">
        <v>0</v>
      </c>
      <c r="O293" s="190">
        <v>0</v>
      </c>
      <c r="P293" s="189">
        <f t="shared" si="52"/>
        <v>1717405.7459999998</v>
      </c>
      <c r="Q293" s="191">
        <f t="shared" si="53"/>
        <v>393.26</v>
      </c>
      <c r="R293" s="191">
        <f t="shared" si="54"/>
        <v>393.26</v>
      </c>
      <c r="S293" s="90" t="s">
        <v>33</v>
      </c>
      <c r="T293" s="55" t="s">
        <v>2982</v>
      </c>
    </row>
    <row r="294" spans="1:102">
      <c r="A294" s="137">
        <v>96</v>
      </c>
      <c r="B294" s="110" t="s">
        <v>773</v>
      </c>
      <c r="C294" s="186">
        <v>1981</v>
      </c>
      <c r="D294" s="55"/>
      <c r="E294" s="198" t="s">
        <v>576</v>
      </c>
      <c r="F294" s="55">
        <v>5</v>
      </c>
      <c r="G294" s="27">
        <v>4</v>
      </c>
      <c r="H294" s="187">
        <v>2670</v>
      </c>
      <c r="I294" s="187">
        <v>2489.75</v>
      </c>
      <c r="J294" s="187">
        <v>2489.75</v>
      </c>
      <c r="K294" s="188">
        <v>147</v>
      </c>
      <c r="L294" s="189">
        <f>'Форма 2'!C298</f>
        <v>979119.08499999996</v>
      </c>
      <c r="M294" s="190">
        <v>0</v>
      </c>
      <c r="N294" s="190">
        <v>0</v>
      </c>
      <c r="O294" s="190">
        <v>0</v>
      </c>
      <c r="P294" s="189">
        <f t="shared" si="52"/>
        <v>979119.08499999996</v>
      </c>
      <c r="Q294" s="191">
        <f t="shared" si="53"/>
        <v>393.26</v>
      </c>
      <c r="R294" s="191">
        <f t="shared" si="54"/>
        <v>393.26</v>
      </c>
      <c r="S294" s="90" t="s">
        <v>33</v>
      </c>
      <c r="T294" s="55" t="s">
        <v>35</v>
      </c>
    </row>
    <row r="295" spans="1:102">
      <c r="A295" s="312">
        <v>97</v>
      </c>
      <c r="B295" s="110" t="s">
        <v>774</v>
      </c>
      <c r="C295" s="186">
        <v>1984</v>
      </c>
      <c r="D295" s="55"/>
      <c r="E295" s="198" t="s">
        <v>576</v>
      </c>
      <c r="F295" s="55">
        <v>9</v>
      </c>
      <c r="G295" s="27">
        <v>3</v>
      </c>
      <c r="H295" s="187">
        <v>5681.7</v>
      </c>
      <c r="I295" s="187">
        <v>5681.7</v>
      </c>
      <c r="J295" s="187">
        <v>5681.7</v>
      </c>
      <c r="K295" s="188">
        <v>306</v>
      </c>
      <c r="L295" s="189">
        <f>'Форма 2'!C299</f>
        <v>6722199</v>
      </c>
      <c r="M295" s="190">
        <v>0</v>
      </c>
      <c r="N295" s="190">
        <v>0</v>
      </c>
      <c r="O295" s="190">
        <v>0</v>
      </c>
      <c r="P295" s="189">
        <f t="shared" si="52"/>
        <v>6722199</v>
      </c>
      <c r="Q295" s="191">
        <f t="shared" si="53"/>
        <v>1183.1316331379694</v>
      </c>
      <c r="R295" s="191">
        <f t="shared" si="54"/>
        <v>1183.1316331379694</v>
      </c>
      <c r="S295" s="90" t="s">
        <v>33</v>
      </c>
      <c r="T295" s="55" t="s">
        <v>35</v>
      </c>
    </row>
    <row r="296" spans="1:102">
      <c r="A296" s="137">
        <v>98</v>
      </c>
      <c r="B296" s="110" t="s">
        <v>775</v>
      </c>
      <c r="C296" s="186">
        <v>1974</v>
      </c>
      <c r="D296" s="55"/>
      <c r="E296" s="198" t="s">
        <v>28</v>
      </c>
      <c r="F296" s="55">
        <v>2</v>
      </c>
      <c r="G296" s="27">
        <v>2</v>
      </c>
      <c r="H296" s="187">
        <v>4031</v>
      </c>
      <c r="I296" s="187">
        <v>2486.4499999999998</v>
      </c>
      <c r="J296" s="187">
        <v>2486.4499999999998</v>
      </c>
      <c r="K296" s="188">
        <v>44</v>
      </c>
      <c r="L296" s="189">
        <f>'Форма 2'!C300</f>
        <v>2323388.6090000002</v>
      </c>
      <c r="M296" s="190">
        <v>0</v>
      </c>
      <c r="N296" s="190">
        <v>0</v>
      </c>
      <c r="O296" s="190">
        <v>0</v>
      </c>
      <c r="P296" s="189">
        <f t="shared" ref="P296:P359" si="55">L296</f>
        <v>2323388.6090000002</v>
      </c>
      <c r="Q296" s="191">
        <f t="shared" ref="Q296:Q359" si="56">L296/I296</f>
        <v>934.42000000000019</v>
      </c>
      <c r="R296" s="191">
        <f t="shared" ref="R296:R359" si="57">Q296</f>
        <v>934.42000000000019</v>
      </c>
      <c r="S296" s="90" t="s">
        <v>33</v>
      </c>
      <c r="T296" s="55" t="s">
        <v>35</v>
      </c>
    </row>
    <row r="297" spans="1:102">
      <c r="A297" s="312">
        <v>99</v>
      </c>
      <c r="B297" s="110" t="s">
        <v>794</v>
      </c>
      <c r="C297" s="186">
        <v>1955</v>
      </c>
      <c r="D297" s="12">
        <v>2019</v>
      </c>
      <c r="E297" s="198" t="s">
        <v>28</v>
      </c>
      <c r="F297" s="55">
        <v>2</v>
      </c>
      <c r="G297" s="27">
        <v>1</v>
      </c>
      <c r="H297" s="187">
        <v>612.78</v>
      </c>
      <c r="I297" s="187">
        <v>443.48</v>
      </c>
      <c r="J297" s="187">
        <v>443.48</v>
      </c>
      <c r="K297" s="188">
        <v>16</v>
      </c>
      <c r="L297" s="189">
        <f>'Форма 2'!C301</f>
        <v>575654.77919999999</v>
      </c>
      <c r="M297" s="190">
        <v>0</v>
      </c>
      <c r="N297" s="190">
        <v>0</v>
      </c>
      <c r="O297" s="190">
        <v>0</v>
      </c>
      <c r="P297" s="189">
        <f t="shared" si="55"/>
        <v>575654.77919999999</v>
      </c>
      <c r="Q297" s="191">
        <f t="shared" si="56"/>
        <v>1298.04</v>
      </c>
      <c r="R297" s="191">
        <f t="shared" si="57"/>
        <v>1298.04</v>
      </c>
      <c r="S297" s="90" t="s">
        <v>33</v>
      </c>
      <c r="T297" s="55" t="s">
        <v>34</v>
      </c>
    </row>
    <row r="298" spans="1:102">
      <c r="A298" s="137">
        <v>100</v>
      </c>
      <c r="B298" s="110" t="s">
        <v>795</v>
      </c>
      <c r="C298" s="186">
        <v>1955</v>
      </c>
      <c r="D298" s="12">
        <v>2008</v>
      </c>
      <c r="E298" s="198" t="s">
        <v>578</v>
      </c>
      <c r="F298" s="55">
        <v>2</v>
      </c>
      <c r="G298" s="27">
        <v>2</v>
      </c>
      <c r="H298" s="187">
        <v>625.4</v>
      </c>
      <c r="I298" s="187">
        <v>546.6</v>
      </c>
      <c r="J298" s="187">
        <v>546.6</v>
      </c>
      <c r="K298" s="188">
        <v>58</v>
      </c>
      <c r="L298" s="189">
        <f>'Форма 2'!C302</f>
        <v>709508.66399999999</v>
      </c>
      <c r="M298" s="190">
        <v>0</v>
      </c>
      <c r="N298" s="190">
        <v>0</v>
      </c>
      <c r="O298" s="190">
        <v>0</v>
      </c>
      <c r="P298" s="189">
        <f t="shared" si="55"/>
        <v>709508.66399999999</v>
      </c>
      <c r="Q298" s="191">
        <f t="shared" si="56"/>
        <v>1298.04</v>
      </c>
      <c r="R298" s="191">
        <f t="shared" si="57"/>
        <v>1298.04</v>
      </c>
      <c r="S298" s="90" t="s">
        <v>33</v>
      </c>
      <c r="T298" s="55" t="s">
        <v>34</v>
      </c>
    </row>
    <row r="299" spans="1:102">
      <c r="A299" s="312">
        <v>101</v>
      </c>
      <c r="B299" s="110" t="s">
        <v>796</v>
      </c>
      <c r="C299" s="186">
        <v>1956</v>
      </c>
      <c r="D299" s="12">
        <v>2009</v>
      </c>
      <c r="E299" s="198" t="s">
        <v>578</v>
      </c>
      <c r="F299" s="55">
        <v>2</v>
      </c>
      <c r="G299" s="27">
        <v>2</v>
      </c>
      <c r="H299" s="187">
        <v>613.6</v>
      </c>
      <c r="I299" s="187">
        <v>536.4</v>
      </c>
      <c r="J299" s="187">
        <v>536.4</v>
      </c>
      <c r="K299" s="188">
        <v>62</v>
      </c>
      <c r="L299" s="189">
        <f>'Форма 2'!C303</f>
        <v>696268.65599999996</v>
      </c>
      <c r="M299" s="190">
        <v>0</v>
      </c>
      <c r="N299" s="190">
        <v>0</v>
      </c>
      <c r="O299" s="190">
        <v>0</v>
      </c>
      <c r="P299" s="189">
        <f t="shared" si="55"/>
        <v>696268.65599999996</v>
      </c>
      <c r="Q299" s="191">
        <f t="shared" si="56"/>
        <v>1298.04</v>
      </c>
      <c r="R299" s="191">
        <f t="shared" si="57"/>
        <v>1298.04</v>
      </c>
      <c r="S299" s="90" t="s">
        <v>33</v>
      </c>
      <c r="T299" s="55" t="s">
        <v>34</v>
      </c>
    </row>
    <row r="300" spans="1:102">
      <c r="A300" s="137">
        <v>102</v>
      </c>
      <c r="B300" s="110" t="s">
        <v>797</v>
      </c>
      <c r="C300" s="186">
        <v>1957</v>
      </c>
      <c r="D300" s="12">
        <v>1957</v>
      </c>
      <c r="E300" s="198" t="s">
        <v>578</v>
      </c>
      <c r="F300" s="55">
        <v>2</v>
      </c>
      <c r="G300" s="27">
        <v>3</v>
      </c>
      <c r="H300" s="187">
        <v>1006.5</v>
      </c>
      <c r="I300" s="187">
        <v>867.6</v>
      </c>
      <c r="J300" s="187">
        <v>867.6</v>
      </c>
      <c r="K300" s="188">
        <v>68</v>
      </c>
      <c r="L300" s="189">
        <f>'Форма 2'!C304</f>
        <v>1126179.504</v>
      </c>
      <c r="M300" s="190">
        <v>0</v>
      </c>
      <c r="N300" s="190">
        <v>0</v>
      </c>
      <c r="O300" s="190">
        <v>0</v>
      </c>
      <c r="P300" s="189">
        <f t="shared" si="55"/>
        <v>1126179.504</v>
      </c>
      <c r="Q300" s="191">
        <f t="shared" si="56"/>
        <v>1298.04</v>
      </c>
      <c r="R300" s="191">
        <f t="shared" si="57"/>
        <v>1298.04</v>
      </c>
      <c r="S300" s="90" t="s">
        <v>33</v>
      </c>
      <c r="T300" s="55" t="s">
        <v>34</v>
      </c>
    </row>
    <row r="301" spans="1:102" s="7" customFormat="1">
      <c r="A301" s="312">
        <v>103</v>
      </c>
      <c r="B301" s="110" t="s">
        <v>798</v>
      </c>
      <c r="C301" s="186">
        <v>1971</v>
      </c>
      <c r="D301" s="55"/>
      <c r="E301" s="198" t="s">
        <v>28</v>
      </c>
      <c r="F301" s="55">
        <v>5</v>
      </c>
      <c r="G301" s="27">
        <v>4</v>
      </c>
      <c r="H301" s="187">
        <v>3014.5</v>
      </c>
      <c r="I301" s="187">
        <v>2690.1000000000004</v>
      </c>
      <c r="J301" s="187">
        <v>1248.7</v>
      </c>
      <c r="K301" s="188">
        <v>134</v>
      </c>
      <c r="L301" s="189">
        <f>'Форма 2'!C305</f>
        <v>1057908.726</v>
      </c>
      <c r="M301" s="190">
        <v>0</v>
      </c>
      <c r="N301" s="190">
        <v>0</v>
      </c>
      <c r="O301" s="190">
        <v>0</v>
      </c>
      <c r="P301" s="189">
        <f t="shared" si="55"/>
        <v>1057908.726</v>
      </c>
      <c r="Q301" s="191">
        <f t="shared" si="56"/>
        <v>393.25999999999993</v>
      </c>
      <c r="R301" s="191">
        <f t="shared" si="57"/>
        <v>393.25999999999993</v>
      </c>
      <c r="S301" s="90" t="s">
        <v>33</v>
      </c>
      <c r="T301" s="55" t="s">
        <v>34</v>
      </c>
      <c r="U301" s="9"/>
      <c r="V301" s="9"/>
      <c r="W301" s="368"/>
      <c r="X301" s="368"/>
      <c r="Y301" s="368"/>
      <c r="Z301" s="368"/>
      <c r="AA301" s="368"/>
      <c r="AB301" s="368"/>
      <c r="AC301" s="368"/>
      <c r="AD301" s="368"/>
      <c r="AE301" s="368"/>
      <c r="AF301" s="368"/>
      <c r="AG301" s="368"/>
      <c r="AH301" s="368"/>
      <c r="AI301" s="368"/>
      <c r="AJ301" s="368"/>
      <c r="AK301" s="368"/>
      <c r="AL301" s="368"/>
      <c r="AM301" s="368"/>
      <c r="AN301" s="368"/>
      <c r="AO301" s="368"/>
      <c r="AP301" s="368"/>
      <c r="AQ301" s="368"/>
      <c r="AR301" s="368"/>
      <c r="AS301" s="368"/>
      <c r="AT301" s="368"/>
      <c r="AU301" s="368"/>
      <c r="AV301" s="368"/>
      <c r="AW301" s="368"/>
      <c r="AX301" s="368"/>
      <c r="AY301" s="368"/>
      <c r="AZ301" s="368"/>
      <c r="BA301" s="368"/>
      <c r="BB301" s="368"/>
      <c r="BC301" s="368"/>
      <c r="BD301" s="368"/>
      <c r="BE301" s="368"/>
      <c r="BF301" s="368"/>
      <c r="BG301" s="368"/>
      <c r="BH301" s="368"/>
      <c r="BI301" s="368"/>
      <c r="BJ301" s="368"/>
      <c r="BK301" s="368"/>
      <c r="BL301" s="368"/>
      <c r="BM301" s="368"/>
      <c r="BN301" s="368"/>
      <c r="BO301" s="368"/>
      <c r="BP301" s="368"/>
      <c r="BQ301" s="368"/>
      <c r="BR301" s="368"/>
      <c r="BS301" s="368"/>
      <c r="BT301" s="368"/>
      <c r="BU301" s="368"/>
      <c r="BV301" s="368"/>
      <c r="BW301" s="368"/>
      <c r="BX301" s="368"/>
      <c r="BY301" s="368"/>
      <c r="BZ301" s="368"/>
      <c r="CA301" s="368"/>
      <c r="CB301" s="368"/>
      <c r="CC301" s="368"/>
      <c r="CD301" s="368"/>
      <c r="CE301" s="368"/>
      <c r="CF301" s="368"/>
      <c r="CG301" s="368"/>
      <c r="CH301" s="368"/>
      <c r="CI301" s="368"/>
      <c r="CJ301" s="368"/>
      <c r="CK301" s="368"/>
      <c r="CL301" s="368"/>
      <c r="CM301" s="368"/>
      <c r="CN301" s="368"/>
      <c r="CO301" s="368"/>
      <c r="CP301" s="368"/>
      <c r="CQ301" s="368"/>
      <c r="CR301" s="368"/>
      <c r="CS301" s="368"/>
      <c r="CT301" s="368"/>
      <c r="CU301" s="368"/>
      <c r="CV301" s="368"/>
      <c r="CW301" s="368"/>
      <c r="CX301" s="368"/>
    </row>
    <row r="302" spans="1:102" s="7" customFormat="1">
      <c r="A302" s="137">
        <v>104</v>
      </c>
      <c r="B302" s="110" t="s">
        <v>799</v>
      </c>
      <c r="C302" s="186">
        <v>1967</v>
      </c>
      <c r="D302" s="55"/>
      <c r="E302" s="198" t="s">
        <v>328</v>
      </c>
      <c r="F302" s="55">
        <v>5</v>
      </c>
      <c r="G302" s="27">
        <v>6</v>
      </c>
      <c r="H302" s="187">
        <v>5010.5</v>
      </c>
      <c r="I302" s="187">
        <v>4414.13</v>
      </c>
      <c r="J302" s="187">
        <v>4414.13</v>
      </c>
      <c r="K302" s="188">
        <v>220</v>
      </c>
      <c r="L302" s="189">
        <f>'Форма 2'!C306</f>
        <v>1735900.7638000001</v>
      </c>
      <c r="M302" s="190">
        <v>0</v>
      </c>
      <c r="N302" s="190">
        <v>0</v>
      </c>
      <c r="O302" s="190">
        <v>0</v>
      </c>
      <c r="P302" s="189">
        <f t="shared" si="55"/>
        <v>1735900.7638000001</v>
      </c>
      <c r="Q302" s="191">
        <f t="shared" si="56"/>
        <v>393.26</v>
      </c>
      <c r="R302" s="191">
        <f t="shared" si="57"/>
        <v>393.26</v>
      </c>
      <c r="S302" s="90" t="s">
        <v>33</v>
      </c>
      <c r="T302" s="55" t="s">
        <v>34</v>
      </c>
      <c r="U302" s="9"/>
      <c r="V302" s="9"/>
      <c r="W302" s="368"/>
      <c r="X302" s="368"/>
      <c r="Y302" s="368"/>
      <c r="Z302" s="368"/>
      <c r="AA302" s="368"/>
      <c r="AB302" s="368"/>
      <c r="AC302" s="368"/>
      <c r="AD302" s="368"/>
      <c r="AE302" s="368"/>
      <c r="AF302" s="368"/>
      <c r="AG302" s="368"/>
      <c r="AH302" s="368"/>
      <c r="AI302" s="368"/>
      <c r="AJ302" s="368"/>
      <c r="AK302" s="368"/>
      <c r="AL302" s="368"/>
      <c r="AM302" s="368"/>
      <c r="AN302" s="368"/>
      <c r="AO302" s="368"/>
      <c r="AP302" s="368"/>
      <c r="AQ302" s="368"/>
      <c r="AR302" s="368"/>
      <c r="AS302" s="368"/>
      <c r="AT302" s="368"/>
      <c r="AU302" s="368"/>
      <c r="AV302" s="368"/>
      <c r="AW302" s="368"/>
      <c r="AX302" s="368"/>
      <c r="AY302" s="368"/>
      <c r="AZ302" s="368"/>
      <c r="BA302" s="368"/>
      <c r="BB302" s="368"/>
      <c r="BC302" s="368"/>
      <c r="BD302" s="368"/>
      <c r="BE302" s="368"/>
      <c r="BF302" s="368"/>
      <c r="BG302" s="368"/>
      <c r="BH302" s="368"/>
      <c r="BI302" s="368"/>
      <c r="BJ302" s="368"/>
      <c r="BK302" s="368"/>
      <c r="BL302" s="368"/>
      <c r="BM302" s="368"/>
      <c r="BN302" s="368"/>
      <c r="BO302" s="368"/>
      <c r="BP302" s="368"/>
      <c r="BQ302" s="368"/>
      <c r="BR302" s="368"/>
      <c r="BS302" s="368"/>
      <c r="BT302" s="368"/>
      <c r="BU302" s="368"/>
      <c r="BV302" s="368"/>
      <c r="BW302" s="368"/>
      <c r="BX302" s="368"/>
      <c r="BY302" s="368"/>
      <c r="BZ302" s="368"/>
      <c r="CA302" s="368"/>
      <c r="CB302" s="368"/>
      <c r="CC302" s="368"/>
      <c r="CD302" s="368"/>
      <c r="CE302" s="368"/>
      <c r="CF302" s="368"/>
      <c r="CG302" s="368"/>
      <c r="CH302" s="368"/>
      <c r="CI302" s="368"/>
      <c r="CJ302" s="368"/>
      <c r="CK302" s="368"/>
      <c r="CL302" s="368"/>
      <c r="CM302" s="368"/>
      <c r="CN302" s="368"/>
      <c r="CO302" s="368"/>
      <c r="CP302" s="368"/>
      <c r="CQ302" s="368"/>
      <c r="CR302" s="368"/>
      <c r="CS302" s="368"/>
      <c r="CT302" s="368"/>
      <c r="CU302" s="368"/>
      <c r="CV302" s="368"/>
      <c r="CW302" s="368"/>
      <c r="CX302" s="368"/>
    </row>
    <row r="303" spans="1:102" s="7" customFormat="1">
      <c r="A303" s="312">
        <v>105</v>
      </c>
      <c r="B303" s="110" t="s">
        <v>800</v>
      </c>
      <c r="C303" s="186">
        <v>1967</v>
      </c>
      <c r="D303" s="55"/>
      <c r="E303" s="198" t="s">
        <v>328</v>
      </c>
      <c r="F303" s="55">
        <v>5</v>
      </c>
      <c r="G303" s="27">
        <v>6</v>
      </c>
      <c r="H303" s="187">
        <v>4973.3</v>
      </c>
      <c r="I303" s="187">
        <v>4357.74</v>
      </c>
      <c r="J303" s="187">
        <v>4357.74</v>
      </c>
      <c r="K303" s="188">
        <v>215</v>
      </c>
      <c r="L303" s="189">
        <f>'Форма 2'!C307</f>
        <v>1713724.8324</v>
      </c>
      <c r="M303" s="190">
        <v>0</v>
      </c>
      <c r="N303" s="190">
        <v>0</v>
      </c>
      <c r="O303" s="190">
        <v>0</v>
      </c>
      <c r="P303" s="189">
        <f t="shared" si="55"/>
        <v>1713724.8324</v>
      </c>
      <c r="Q303" s="191">
        <f t="shared" si="56"/>
        <v>393.26</v>
      </c>
      <c r="R303" s="191">
        <f t="shared" si="57"/>
        <v>393.26</v>
      </c>
      <c r="S303" s="90" t="s">
        <v>33</v>
      </c>
      <c r="T303" s="55" t="s">
        <v>34</v>
      </c>
      <c r="U303" s="9"/>
      <c r="V303" s="9"/>
      <c r="W303" s="368"/>
      <c r="X303" s="368"/>
      <c r="Y303" s="368"/>
      <c r="Z303" s="368"/>
      <c r="AA303" s="368"/>
      <c r="AB303" s="368"/>
      <c r="AC303" s="368"/>
      <c r="AD303" s="368"/>
      <c r="AE303" s="368"/>
      <c r="AF303" s="368"/>
      <c r="AG303" s="368"/>
      <c r="AH303" s="368"/>
      <c r="AI303" s="368"/>
      <c r="AJ303" s="368"/>
      <c r="AK303" s="368"/>
      <c r="AL303" s="368"/>
      <c r="AM303" s="368"/>
      <c r="AN303" s="368"/>
      <c r="AO303" s="368"/>
      <c r="AP303" s="368"/>
      <c r="AQ303" s="368"/>
      <c r="AR303" s="368"/>
      <c r="AS303" s="368"/>
      <c r="AT303" s="368"/>
      <c r="AU303" s="368"/>
      <c r="AV303" s="368"/>
      <c r="AW303" s="368"/>
      <c r="AX303" s="368"/>
      <c r="AY303" s="368"/>
      <c r="AZ303" s="368"/>
      <c r="BA303" s="368"/>
      <c r="BB303" s="368"/>
      <c r="BC303" s="368"/>
      <c r="BD303" s="368"/>
      <c r="BE303" s="368"/>
      <c r="BF303" s="368"/>
      <c r="BG303" s="368"/>
      <c r="BH303" s="368"/>
      <c r="BI303" s="368"/>
      <c r="BJ303" s="368"/>
      <c r="BK303" s="368"/>
      <c r="BL303" s="368"/>
      <c r="BM303" s="368"/>
      <c r="BN303" s="368"/>
      <c r="BO303" s="368"/>
      <c r="BP303" s="368"/>
      <c r="BQ303" s="368"/>
      <c r="BR303" s="368"/>
      <c r="BS303" s="368"/>
      <c r="BT303" s="368"/>
      <c r="BU303" s="368"/>
      <c r="BV303" s="368"/>
      <c r="BW303" s="368"/>
      <c r="BX303" s="368"/>
      <c r="BY303" s="368"/>
      <c r="BZ303" s="368"/>
      <c r="CA303" s="368"/>
      <c r="CB303" s="368"/>
      <c r="CC303" s="368"/>
      <c r="CD303" s="368"/>
      <c r="CE303" s="368"/>
      <c r="CF303" s="368"/>
      <c r="CG303" s="368"/>
      <c r="CH303" s="368"/>
      <c r="CI303" s="368"/>
      <c r="CJ303" s="368"/>
      <c r="CK303" s="368"/>
      <c r="CL303" s="368"/>
      <c r="CM303" s="368"/>
      <c r="CN303" s="368"/>
      <c r="CO303" s="368"/>
      <c r="CP303" s="368"/>
      <c r="CQ303" s="368"/>
      <c r="CR303" s="368"/>
      <c r="CS303" s="368"/>
      <c r="CT303" s="368"/>
      <c r="CU303" s="368"/>
      <c r="CV303" s="368"/>
      <c r="CW303" s="368"/>
      <c r="CX303" s="368"/>
    </row>
    <row r="304" spans="1:102" s="7" customFormat="1">
      <c r="A304" s="137">
        <v>106</v>
      </c>
      <c r="B304" s="110" t="s">
        <v>801</v>
      </c>
      <c r="C304" s="186">
        <v>1960</v>
      </c>
      <c r="D304" s="55"/>
      <c r="E304" s="198" t="s">
        <v>335</v>
      </c>
      <c r="F304" s="55">
        <v>3</v>
      </c>
      <c r="G304" s="27">
        <v>3</v>
      </c>
      <c r="H304" s="187">
        <v>1669.6</v>
      </c>
      <c r="I304" s="187">
        <v>1513.4</v>
      </c>
      <c r="J304" s="187">
        <v>1513.4</v>
      </c>
      <c r="K304" s="188">
        <v>71</v>
      </c>
      <c r="L304" s="189">
        <f>'Форма 2'!C308</f>
        <v>5567798.6000000006</v>
      </c>
      <c r="M304" s="190">
        <v>0</v>
      </c>
      <c r="N304" s="190">
        <v>0</v>
      </c>
      <c r="O304" s="190">
        <v>0</v>
      </c>
      <c r="P304" s="189">
        <f t="shared" si="55"/>
        <v>5567798.6000000006</v>
      </c>
      <c r="Q304" s="191">
        <f t="shared" si="56"/>
        <v>3679</v>
      </c>
      <c r="R304" s="191">
        <f t="shared" si="57"/>
        <v>3679</v>
      </c>
      <c r="S304" s="90" t="s">
        <v>33</v>
      </c>
      <c r="T304" s="55" t="s">
        <v>35</v>
      </c>
      <c r="U304" s="9"/>
      <c r="V304" s="9"/>
      <c r="W304" s="368"/>
      <c r="X304" s="368"/>
      <c r="Y304" s="368"/>
      <c r="Z304" s="368"/>
      <c r="AA304" s="368"/>
      <c r="AB304" s="368"/>
      <c r="AC304" s="368"/>
      <c r="AD304" s="368"/>
      <c r="AE304" s="368"/>
      <c r="AF304" s="368"/>
      <c r="AG304" s="368"/>
      <c r="AH304" s="368"/>
      <c r="AI304" s="368"/>
      <c r="AJ304" s="368"/>
      <c r="AK304" s="368"/>
      <c r="AL304" s="368"/>
      <c r="AM304" s="368"/>
      <c r="AN304" s="368"/>
      <c r="AO304" s="368"/>
      <c r="AP304" s="368"/>
      <c r="AQ304" s="368"/>
      <c r="AR304" s="368"/>
      <c r="AS304" s="368"/>
      <c r="AT304" s="368"/>
      <c r="AU304" s="368"/>
      <c r="AV304" s="368"/>
      <c r="AW304" s="368"/>
      <c r="AX304" s="368"/>
      <c r="AY304" s="368"/>
      <c r="AZ304" s="368"/>
      <c r="BA304" s="368"/>
      <c r="BB304" s="368"/>
      <c r="BC304" s="368"/>
      <c r="BD304" s="368"/>
      <c r="BE304" s="368"/>
      <c r="BF304" s="368"/>
      <c r="BG304" s="368"/>
      <c r="BH304" s="368"/>
      <c r="BI304" s="368"/>
      <c r="BJ304" s="368"/>
      <c r="BK304" s="368"/>
      <c r="BL304" s="368"/>
      <c r="BM304" s="368"/>
      <c r="BN304" s="368"/>
      <c r="BO304" s="368"/>
      <c r="BP304" s="368"/>
      <c r="BQ304" s="368"/>
      <c r="BR304" s="368"/>
      <c r="BS304" s="368"/>
      <c r="BT304" s="368"/>
      <c r="BU304" s="368"/>
      <c r="BV304" s="368"/>
      <c r="BW304" s="368"/>
      <c r="BX304" s="368"/>
      <c r="BY304" s="368"/>
      <c r="BZ304" s="368"/>
      <c r="CA304" s="368"/>
      <c r="CB304" s="368"/>
      <c r="CC304" s="368"/>
      <c r="CD304" s="368"/>
      <c r="CE304" s="368"/>
      <c r="CF304" s="368"/>
      <c r="CG304" s="368"/>
      <c r="CH304" s="368"/>
      <c r="CI304" s="368"/>
      <c r="CJ304" s="368"/>
      <c r="CK304" s="368"/>
      <c r="CL304" s="368"/>
      <c r="CM304" s="368"/>
      <c r="CN304" s="368"/>
      <c r="CO304" s="368"/>
      <c r="CP304" s="368"/>
      <c r="CQ304" s="368"/>
      <c r="CR304" s="368"/>
      <c r="CS304" s="368"/>
      <c r="CT304" s="368"/>
      <c r="CU304" s="368"/>
      <c r="CV304" s="368"/>
      <c r="CW304" s="368"/>
      <c r="CX304" s="368"/>
    </row>
    <row r="305" spans="1:102" s="7" customFormat="1">
      <c r="A305" s="312">
        <v>107</v>
      </c>
      <c r="B305" s="110" t="s">
        <v>802</v>
      </c>
      <c r="C305" s="186">
        <v>1960</v>
      </c>
      <c r="D305" s="55"/>
      <c r="E305" s="198" t="s">
        <v>335</v>
      </c>
      <c r="F305" s="55">
        <v>3</v>
      </c>
      <c r="G305" s="27">
        <v>3</v>
      </c>
      <c r="H305" s="187">
        <v>1690.6</v>
      </c>
      <c r="I305" s="187">
        <v>1532.5</v>
      </c>
      <c r="J305" s="187">
        <v>1532.5</v>
      </c>
      <c r="K305" s="188">
        <v>91</v>
      </c>
      <c r="L305" s="189">
        <f>'Форма 2'!C309</f>
        <v>5638067.5</v>
      </c>
      <c r="M305" s="190">
        <v>0</v>
      </c>
      <c r="N305" s="190">
        <v>0</v>
      </c>
      <c r="O305" s="190">
        <v>0</v>
      </c>
      <c r="P305" s="189">
        <f t="shared" si="55"/>
        <v>5638067.5</v>
      </c>
      <c r="Q305" s="191">
        <f t="shared" si="56"/>
        <v>3679</v>
      </c>
      <c r="R305" s="191">
        <f t="shared" si="57"/>
        <v>3679</v>
      </c>
      <c r="S305" s="90" t="s">
        <v>33</v>
      </c>
      <c r="T305" s="55" t="s">
        <v>35</v>
      </c>
      <c r="U305" s="9"/>
      <c r="V305" s="9"/>
      <c r="W305" s="368"/>
      <c r="X305" s="368"/>
      <c r="Y305" s="368"/>
      <c r="Z305" s="368"/>
      <c r="AA305" s="368"/>
      <c r="AB305" s="368"/>
      <c r="AC305" s="368"/>
      <c r="AD305" s="368"/>
      <c r="AE305" s="368"/>
      <c r="AF305" s="368"/>
      <c r="AG305" s="368"/>
      <c r="AH305" s="368"/>
      <c r="AI305" s="368"/>
      <c r="AJ305" s="368"/>
      <c r="AK305" s="368"/>
      <c r="AL305" s="368"/>
      <c r="AM305" s="368"/>
      <c r="AN305" s="368"/>
      <c r="AO305" s="368"/>
      <c r="AP305" s="368"/>
      <c r="AQ305" s="368"/>
      <c r="AR305" s="368"/>
      <c r="AS305" s="368"/>
      <c r="AT305" s="368"/>
      <c r="AU305" s="368"/>
      <c r="AV305" s="368"/>
      <c r="AW305" s="368"/>
      <c r="AX305" s="368"/>
      <c r="AY305" s="368"/>
      <c r="AZ305" s="368"/>
      <c r="BA305" s="368"/>
      <c r="BB305" s="368"/>
      <c r="BC305" s="368"/>
      <c r="BD305" s="368"/>
      <c r="BE305" s="368"/>
      <c r="BF305" s="368"/>
      <c r="BG305" s="368"/>
      <c r="BH305" s="368"/>
      <c r="BI305" s="368"/>
      <c r="BJ305" s="368"/>
      <c r="BK305" s="368"/>
      <c r="BL305" s="368"/>
      <c r="BM305" s="368"/>
      <c r="BN305" s="368"/>
      <c r="BO305" s="368"/>
      <c r="BP305" s="368"/>
      <c r="BQ305" s="368"/>
      <c r="BR305" s="368"/>
      <c r="BS305" s="368"/>
      <c r="BT305" s="368"/>
      <c r="BU305" s="368"/>
      <c r="BV305" s="368"/>
      <c r="BW305" s="368"/>
      <c r="BX305" s="368"/>
      <c r="BY305" s="368"/>
      <c r="BZ305" s="368"/>
      <c r="CA305" s="368"/>
      <c r="CB305" s="368"/>
      <c r="CC305" s="368"/>
      <c r="CD305" s="368"/>
      <c r="CE305" s="368"/>
      <c r="CF305" s="368"/>
      <c r="CG305" s="368"/>
      <c r="CH305" s="368"/>
      <c r="CI305" s="368"/>
      <c r="CJ305" s="368"/>
      <c r="CK305" s="368"/>
      <c r="CL305" s="368"/>
      <c r="CM305" s="368"/>
      <c r="CN305" s="368"/>
      <c r="CO305" s="368"/>
      <c r="CP305" s="368"/>
      <c r="CQ305" s="368"/>
      <c r="CR305" s="368"/>
      <c r="CS305" s="368"/>
      <c r="CT305" s="368"/>
      <c r="CU305" s="368"/>
      <c r="CV305" s="368"/>
      <c r="CW305" s="368"/>
      <c r="CX305" s="368"/>
    </row>
    <row r="306" spans="1:102" s="7" customFormat="1">
      <c r="A306" s="137">
        <v>108</v>
      </c>
      <c r="B306" s="110" t="s">
        <v>814</v>
      </c>
      <c r="C306" s="186">
        <v>1962</v>
      </c>
      <c r="D306" s="55"/>
      <c r="E306" s="198" t="s">
        <v>335</v>
      </c>
      <c r="F306" s="55">
        <v>5</v>
      </c>
      <c r="G306" s="27">
        <v>4</v>
      </c>
      <c r="H306" s="187">
        <v>4189.6000000000004</v>
      </c>
      <c r="I306" s="187">
        <v>3857.9</v>
      </c>
      <c r="J306" s="187">
        <v>3037.9</v>
      </c>
      <c r="K306" s="188">
        <v>126</v>
      </c>
      <c r="L306" s="189">
        <f>'Форма 2'!C310</f>
        <v>13290542.658</v>
      </c>
      <c r="M306" s="190">
        <v>0</v>
      </c>
      <c r="N306" s="190">
        <v>0</v>
      </c>
      <c r="O306" s="190">
        <v>0</v>
      </c>
      <c r="P306" s="189">
        <f t="shared" si="55"/>
        <v>13290542.658</v>
      </c>
      <c r="Q306" s="191">
        <f t="shared" si="56"/>
        <v>3445.02</v>
      </c>
      <c r="R306" s="191">
        <f t="shared" si="57"/>
        <v>3445.02</v>
      </c>
      <c r="S306" s="90" t="s">
        <v>33</v>
      </c>
      <c r="T306" s="55" t="s">
        <v>35</v>
      </c>
      <c r="U306" s="9"/>
      <c r="V306" s="9"/>
      <c r="W306" s="368"/>
      <c r="X306" s="368"/>
      <c r="Y306" s="368"/>
      <c r="Z306" s="368"/>
      <c r="AA306" s="368"/>
      <c r="AB306" s="368"/>
      <c r="AC306" s="368"/>
      <c r="AD306" s="368"/>
      <c r="AE306" s="368"/>
      <c r="AF306" s="368"/>
      <c r="AG306" s="368"/>
      <c r="AH306" s="368"/>
      <c r="AI306" s="368"/>
      <c r="AJ306" s="368"/>
      <c r="AK306" s="368"/>
      <c r="AL306" s="368"/>
      <c r="AM306" s="368"/>
      <c r="AN306" s="368"/>
      <c r="AO306" s="368"/>
      <c r="AP306" s="368"/>
      <c r="AQ306" s="368"/>
      <c r="AR306" s="368"/>
      <c r="AS306" s="368"/>
      <c r="AT306" s="368"/>
      <c r="AU306" s="368"/>
      <c r="AV306" s="368"/>
      <c r="AW306" s="368"/>
      <c r="AX306" s="368"/>
      <c r="AY306" s="368"/>
      <c r="AZ306" s="368"/>
      <c r="BA306" s="368"/>
      <c r="BB306" s="368"/>
      <c r="BC306" s="368"/>
      <c r="BD306" s="368"/>
      <c r="BE306" s="368"/>
      <c r="BF306" s="368"/>
      <c r="BG306" s="368"/>
      <c r="BH306" s="368"/>
      <c r="BI306" s="368"/>
      <c r="BJ306" s="368"/>
      <c r="BK306" s="368"/>
      <c r="BL306" s="368"/>
      <c r="BM306" s="368"/>
      <c r="BN306" s="368"/>
      <c r="BO306" s="368"/>
      <c r="BP306" s="368"/>
      <c r="BQ306" s="368"/>
      <c r="BR306" s="368"/>
      <c r="BS306" s="368"/>
      <c r="BT306" s="368"/>
      <c r="BU306" s="368"/>
      <c r="BV306" s="368"/>
      <c r="BW306" s="368"/>
      <c r="BX306" s="368"/>
      <c r="BY306" s="368"/>
      <c r="BZ306" s="368"/>
      <c r="CA306" s="368"/>
      <c r="CB306" s="368"/>
      <c r="CC306" s="368"/>
      <c r="CD306" s="368"/>
      <c r="CE306" s="368"/>
      <c r="CF306" s="368"/>
      <c r="CG306" s="368"/>
      <c r="CH306" s="368"/>
      <c r="CI306" s="368"/>
      <c r="CJ306" s="368"/>
      <c r="CK306" s="368"/>
      <c r="CL306" s="368"/>
      <c r="CM306" s="368"/>
      <c r="CN306" s="368"/>
      <c r="CO306" s="368"/>
      <c r="CP306" s="368"/>
      <c r="CQ306" s="368"/>
      <c r="CR306" s="368"/>
      <c r="CS306" s="368"/>
      <c r="CT306" s="368"/>
      <c r="CU306" s="368"/>
      <c r="CV306" s="368"/>
      <c r="CW306" s="368"/>
      <c r="CX306" s="368"/>
    </row>
    <row r="307" spans="1:102" s="7" customFormat="1">
      <c r="A307" s="312">
        <v>109</v>
      </c>
      <c r="B307" s="110" t="s">
        <v>815</v>
      </c>
      <c r="C307" s="186">
        <v>1964</v>
      </c>
      <c r="D307" s="55"/>
      <c r="E307" s="198" t="s">
        <v>335</v>
      </c>
      <c r="F307" s="55">
        <v>5</v>
      </c>
      <c r="G307" s="27">
        <v>3</v>
      </c>
      <c r="H307" s="187">
        <v>2553.6</v>
      </c>
      <c r="I307" s="187">
        <v>2496.2999999999997</v>
      </c>
      <c r="J307" s="187">
        <v>2300.6999999999998</v>
      </c>
      <c r="K307" s="188">
        <v>110</v>
      </c>
      <c r="L307" s="189">
        <f>'Форма 2'!C311</f>
        <v>8599803.425999999</v>
      </c>
      <c r="M307" s="190">
        <v>0</v>
      </c>
      <c r="N307" s="190">
        <v>0</v>
      </c>
      <c r="O307" s="190">
        <v>0</v>
      </c>
      <c r="P307" s="189">
        <f t="shared" si="55"/>
        <v>8599803.425999999</v>
      </c>
      <c r="Q307" s="191">
        <f t="shared" si="56"/>
        <v>3445.02</v>
      </c>
      <c r="R307" s="191">
        <f t="shared" si="57"/>
        <v>3445.02</v>
      </c>
      <c r="S307" s="90" t="s">
        <v>33</v>
      </c>
      <c r="T307" s="55" t="s">
        <v>35</v>
      </c>
      <c r="U307" s="9"/>
      <c r="V307" s="9"/>
      <c r="W307" s="368"/>
      <c r="X307" s="368"/>
      <c r="Y307" s="368"/>
      <c r="Z307" s="368"/>
      <c r="AA307" s="368"/>
      <c r="AB307" s="368"/>
      <c r="AC307" s="368"/>
      <c r="AD307" s="368"/>
      <c r="AE307" s="368"/>
      <c r="AF307" s="368"/>
      <c r="AG307" s="368"/>
      <c r="AH307" s="368"/>
      <c r="AI307" s="368"/>
      <c r="AJ307" s="368"/>
      <c r="AK307" s="368"/>
      <c r="AL307" s="368"/>
      <c r="AM307" s="368"/>
      <c r="AN307" s="368"/>
      <c r="AO307" s="368"/>
      <c r="AP307" s="368"/>
      <c r="AQ307" s="368"/>
      <c r="AR307" s="368"/>
      <c r="AS307" s="368"/>
      <c r="AT307" s="368"/>
      <c r="AU307" s="368"/>
      <c r="AV307" s="368"/>
      <c r="AW307" s="368"/>
      <c r="AX307" s="368"/>
      <c r="AY307" s="368"/>
      <c r="AZ307" s="368"/>
      <c r="BA307" s="368"/>
      <c r="BB307" s="368"/>
      <c r="BC307" s="368"/>
      <c r="BD307" s="368"/>
      <c r="BE307" s="368"/>
      <c r="BF307" s="368"/>
      <c r="BG307" s="368"/>
      <c r="BH307" s="368"/>
      <c r="BI307" s="368"/>
      <c r="BJ307" s="368"/>
      <c r="BK307" s="368"/>
      <c r="BL307" s="368"/>
      <c r="BM307" s="368"/>
      <c r="BN307" s="368"/>
      <c r="BO307" s="368"/>
      <c r="BP307" s="368"/>
      <c r="BQ307" s="368"/>
      <c r="BR307" s="368"/>
      <c r="BS307" s="368"/>
      <c r="BT307" s="368"/>
      <c r="BU307" s="368"/>
      <c r="BV307" s="368"/>
      <c r="BW307" s="368"/>
      <c r="BX307" s="368"/>
      <c r="BY307" s="368"/>
      <c r="BZ307" s="368"/>
      <c r="CA307" s="368"/>
      <c r="CB307" s="368"/>
      <c r="CC307" s="368"/>
      <c r="CD307" s="368"/>
      <c r="CE307" s="368"/>
      <c r="CF307" s="368"/>
      <c r="CG307" s="368"/>
      <c r="CH307" s="368"/>
      <c r="CI307" s="368"/>
      <c r="CJ307" s="368"/>
      <c r="CK307" s="368"/>
      <c r="CL307" s="368"/>
      <c r="CM307" s="368"/>
      <c r="CN307" s="368"/>
      <c r="CO307" s="368"/>
      <c r="CP307" s="368"/>
      <c r="CQ307" s="368"/>
      <c r="CR307" s="368"/>
      <c r="CS307" s="368"/>
      <c r="CT307" s="368"/>
      <c r="CU307" s="368"/>
      <c r="CV307" s="368"/>
      <c r="CW307" s="368"/>
      <c r="CX307" s="368"/>
    </row>
    <row r="308" spans="1:102" s="7" customFormat="1">
      <c r="A308" s="137">
        <v>110</v>
      </c>
      <c r="B308" s="110" t="s">
        <v>816</v>
      </c>
      <c r="C308" s="186">
        <v>1958</v>
      </c>
      <c r="D308" s="55"/>
      <c r="E308" s="198" t="s">
        <v>335</v>
      </c>
      <c r="F308" s="55">
        <v>3</v>
      </c>
      <c r="G308" s="27">
        <v>3</v>
      </c>
      <c r="H308" s="187">
        <v>1823.6</v>
      </c>
      <c r="I308" s="187">
        <v>1643.35</v>
      </c>
      <c r="J308" s="187">
        <v>1026.55</v>
      </c>
      <c r="K308" s="188">
        <v>69</v>
      </c>
      <c r="L308" s="189">
        <f>'Форма 2'!C312</f>
        <v>2133134.034</v>
      </c>
      <c r="M308" s="190">
        <v>0</v>
      </c>
      <c r="N308" s="190">
        <v>0</v>
      </c>
      <c r="O308" s="190">
        <v>0</v>
      </c>
      <c r="P308" s="189">
        <f t="shared" si="55"/>
        <v>2133134.034</v>
      </c>
      <c r="Q308" s="191">
        <f t="shared" si="56"/>
        <v>1298.04</v>
      </c>
      <c r="R308" s="191">
        <f t="shared" si="57"/>
        <v>1298.04</v>
      </c>
      <c r="S308" s="90" t="s">
        <v>33</v>
      </c>
      <c r="T308" s="55" t="s">
        <v>34</v>
      </c>
      <c r="U308" s="9"/>
      <c r="V308" s="9"/>
      <c r="W308" s="368"/>
      <c r="X308" s="368"/>
      <c r="Y308" s="368"/>
      <c r="Z308" s="368"/>
      <c r="AA308" s="368"/>
      <c r="AB308" s="368"/>
      <c r="AC308" s="368"/>
      <c r="AD308" s="368"/>
      <c r="AE308" s="368"/>
      <c r="AF308" s="368"/>
      <c r="AG308" s="368"/>
      <c r="AH308" s="368"/>
      <c r="AI308" s="368"/>
      <c r="AJ308" s="368"/>
      <c r="AK308" s="368"/>
      <c r="AL308" s="368"/>
      <c r="AM308" s="368"/>
      <c r="AN308" s="368"/>
      <c r="AO308" s="368"/>
      <c r="AP308" s="368"/>
      <c r="AQ308" s="368"/>
      <c r="AR308" s="368"/>
      <c r="AS308" s="368"/>
      <c r="AT308" s="368"/>
      <c r="AU308" s="368"/>
      <c r="AV308" s="368"/>
      <c r="AW308" s="368"/>
      <c r="AX308" s="368"/>
      <c r="AY308" s="368"/>
      <c r="AZ308" s="368"/>
      <c r="BA308" s="368"/>
      <c r="BB308" s="368"/>
      <c r="BC308" s="368"/>
      <c r="BD308" s="368"/>
      <c r="BE308" s="368"/>
      <c r="BF308" s="368"/>
      <c r="BG308" s="368"/>
      <c r="BH308" s="368"/>
      <c r="BI308" s="368"/>
      <c r="BJ308" s="368"/>
      <c r="BK308" s="368"/>
      <c r="BL308" s="368"/>
      <c r="BM308" s="368"/>
      <c r="BN308" s="368"/>
      <c r="BO308" s="368"/>
      <c r="BP308" s="368"/>
      <c r="BQ308" s="368"/>
      <c r="BR308" s="368"/>
      <c r="BS308" s="368"/>
      <c r="BT308" s="368"/>
      <c r="BU308" s="368"/>
      <c r="BV308" s="368"/>
      <c r="BW308" s="368"/>
      <c r="BX308" s="368"/>
      <c r="BY308" s="368"/>
      <c r="BZ308" s="368"/>
      <c r="CA308" s="368"/>
      <c r="CB308" s="368"/>
      <c r="CC308" s="368"/>
      <c r="CD308" s="368"/>
      <c r="CE308" s="368"/>
      <c r="CF308" s="368"/>
      <c r="CG308" s="368"/>
      <c r="CH308" s="368"/>
      <c r="CI308" s="368"/>
      <c r="CJ308" s="368"/>
      <c r="CK308" s="368"/>
      <c r="CL308" s="368"/>
      <c r="CM308" s="368"/>
      <c r="CN308" s="368"/>
      <c r="CO308" s="368"/>
      <c r="CP308" s="368"/>
      <c r="CQ308" s="368"/>
      <c r="CR308" s="368"/>
      <c r="CS308" s="368"/>
      <c r="CT308" s="368"/>
      <c r="CU308" s="368"/>
      <c r="CV308" s="368"/>
      <c r="CW308" s="368"/>
      <c r="CX308" s="368"/>
    </row>
    <row r="309" spans="1:102" s="7" customFormat="1">
      <c r="A309" s="312">
        <v>111</v>
      </c>
      <c r="B309" s="110" t="s">
        <v>817</v>
      </c>
      <c r="C309" s="186">
        <v>1958</v>
      </c>
      <c r="D309" s="55"/>
      <c r="E309" s="198" t="s">
        <v>335</v>
      </c>
      <c r="F309" s="55">
        <v>2</v>
      </c>
      <c r="G309" s="27">
        <v>2</v>
      </c>
      <c r="H309" s="187">
        <v>769.4</v>
      </c>
      <c r="I309" s="187">
        <v>669.4</v>
      </c>
      <c r="J309" s="187">
        <v>669.4</v>
      </c>
      <c r="K309" s="188">
        <v>37</v>
      </c>
      <c r="L309" s="189">
        <f>'Форма 2'!C313</f>
        <v>372594.734</v>
      </c>
      <c r="M309" s="190">
        <v>0</v>
      </c>
      <c r="N309" s="190">
        <v>0</v>
      </c>
      <c r="O309" s="190">
        <v>0</v>
      </c>
      <c r="P309" s="189">
        <f t="shared" si="55"/>
        <v>372594.734</v>
      </c>
      <c r="Q309" s="191">
        <f t="shared" si="56"/>
        <v>556.61</v>
      </c>
      <c r="R309" s="191">
        <f t="shared" si="57"/>
        <v>556.61</v>
      </c>
      <c r="S309" s="90" t="s">
        <v>33</v>
      </c>
      <c r="T309" s="55" t="s">
        <v>34</v>
      </c>
      <c r="U309" s="9"/>
      <c r="V309" s="9"/>
      <c r="W309" s="368"/>
      <c r="X309" s="368"/>
      <c r="Y309" s="368"/>
      <c r="Z309" s="368"/>
      <c r="AA309" s="368"/>
      <c r="AB309" s="368"/>
      <c r="AC309" s="368"/>
      <c r="AD309" s="368"/>
      <c r="AE309" s="368"/>
      <c r="AF309" s="368"/>
      <c r="AG309" s="368"/>
      <c r="AH309" s="368"/>
      <c r="AI309" s="368"/>
      <c r="AJ309" s="368"/>
      <c r="AK309" s="368"/>
      <c r="AL309" s="368"/>
      <c r="AM309" s="368"/>
      <c r="AN309" s="368"/>
      <c r="AO309" s="368"/>
      <c r="AP309" s="368"/>
      <c r="AQ309" s="368"/>
      <c r="AR309" s="368"/>
      <c r="AS309" s="368"/>
      <c r="AT309" s="368"/>
      <c r="AU309" s="368"/>
      <c r="AV309" s="368"/>
      <c r="AW309" s="368"/>
      <c r="AX309" s="368"/>
      <c r="AY309" s="368"/>
      <c r="AZ309" s="368"/>
      <c r="BA309" s="368"/>
      <c r="BB309" s="368"/>
      <c r="BC309" s="368"/>
      <c r="BD309" s="368"/>
      <c r="BE309" s="368"/>
      <c r="BF309" s="368"/>
      <c r="BG309" s="368"/>
      <c r="BH309" s="368"/>
      <c r="BI309" s="368"/>
      <c r="BJ309" s="368"/>
      <c r="BK309" s="368"/>
      <c r="BL309" s="368"/>
      <c r="BM309" s="368"/>
      <c r="BN309" s="368"/>
      <c r="BO309" s="368"/>
      <c r="BP309" s="368"/>
      <c r="BQ309" s="368"/>
      <c r="BR309" s="368"/>
      <c r="BS309" s="368"/>
      <c r="BT309" s="368"/>
      <c r="BU309" s="368"/>
      <c r="BV309" s="368"/>
      <c r="BW309" s="368"/>
      <c r="BX309" s="368"/>
      <c r="BY309" s="368"/>
      <c r="BZ309" s="368"/>
      <c r="CA309" s="368"/>
      <c r="CB309" s="368"/>
      <c r="CC309" s="368"/>
      <c r="CD309" s="368"/>
      <c r="CE309" s="368"/>
      <c r="CF309" s="368"/>
      <c r="CG309" s="368"/>
      <c r="CH309" s="368"/>
      <c r="CI309" s="368"/>
      <c r="CJ309" s="368"/>
      <c r="CK309" s="368"/>
      <c r="CL309" s="368"/>
      <c r="CM309" s="368"/>
      <c r="CN309" s="368"/>
      <c r="CO309" s="368"/>
      <c r="CP309" s="368"/>
      <c r="CQ309" s="368"/>
      <c r="CR309" s="368"/>
      <c r="CS309" s="368"/>
      <c r="CT309" s="368"/>
      <c r="CU309" s="368"/>
      <c r="CV309" s="368"/>
      <c r="CW309" s="368"/>
      <c r="CX309" s="368"/>
    </row>
    <row r="310" spans="1:102" s="7" customFormat="1">
      <c r="A310" s="137">
        <v>112</v>
      </c>
      <c r="B310" s="110" t="s">
        <v>818</v>
      </c>
      <c r="C310" s="186">
        <v>1956</v>
      </c>
      <c r="D310" s="55"/>
      <c r="E310" s="198" t="s">
        <v>335</v>
      </c>
      <c r="F310" s="55">
        <v>2</v>
      </c>
      <c r="G310" s="27">
        <v>2</v>
      </c>
      <c r="H310" s="187">
        <v>960.7</v>
      </c>
      <c r="I310" s="187">
        <v>860.7</v>
      </c>
      <c r="J310" s="187">
        <v>860.7</v>
      </c>
      <c r="K310" s="188">
        <v>49</v>
      </c>
      <c r="L310" s="189">
        <f>'Форма 2'!C314</f>
        <v>3179210.6250000005</v>
      </c>
      <c r="M310" s="190">
        <v>0</v>
      </c>
      <c r="N310" s="190">
        <v>0</v>
      </c>
      <c r="O310" s="190">
        <v>0</v>
      </c>
      <c r="P310" s="189">
        <f t="shared" si="55"/>
        <v>3179210.6250000005</v>
      </c>
      <c r="Q310" s="191">
        <f t="shared" si="56"/>
        <v>3693.7500000000005</v>
      </c>
      <c r="R310" s="191">
        <f t="shared" si="57"/>
        <v>3693.7500000000005</v>
      </c>
      <c r="S310" s="90" t="s">
        <v>33</v>
      </c>
      <c r="T310" s="55" t="s">
        <v>34</v>
      </c>
      <c r="U310" s="9"/>
      <c r="V310" s="9"/>
      <c r="W310" s="368"/>
      <c r="X310" s="368"/>
      <c r="Y310" s="368"/>
      <c r="Z310" s="368"/>
      <c r="AA310" s="368"/>
      <c r="AB310" s="368"/>
      <c r="AC310" s="368"/>
      <c r="AD310" s="368"/>
      <c r="AE310" s="368"/>
      <c r="AF310" s="368"/>
      <c r="AG310" s="368"/>
      <c r="AH310" s="368"/>
      <c r="AI310" s="368"/>
      <c r="AJ310" s="368"/>
      <c r="AK310" s="368"/>
      <c r="AL310" s="368"/>
      <c r="AM310" s="368"/>
      <c r="AN310" s="368"/>
      <c r="AO310" s="368"/>
      <c r="AP310" s="368"/>
      <c r="AQ310" s="368"/>
      <c r="AR310" s="368"/>
      <c r="AS310" s="368"/>
      <c r="AT310" s="368"/>
      <c r="AU310" s="368"/>
      <c r="AV310" s="368"/>
      <c r="AW310" s="368"/>
      <c r="AX310" s="368"/>
      <c r="AY310" s="368"/>
      <c r="AZ310" s="368"/>
      <c r="BA310" s="368"/>
      <c r="BB310" s="368"/>
      <c r="BC310" s="368"/>
      <c r="BD310" s="368"/>
      <c r="BE310" s="368"/>
      <c r="BF310" s="368"/>
      <c r="BG310" s="368"/>
      <c r="BH310" s="368"/>
      <c r="BI310" s="368"/>
      <c r="BJ310" s="368"/>
      <c r="BK310" s="368"/>
      <c r="BL310" s="368"/>
      <c r="BM310" s="368"/>
      <c r="BN310" s="368"/>
      <c r="BO310" s="368"/>
      <c r="BP310" s="368"/>
      <c r="BQ310" s="368"/>
      <c r="BR310" s="368"/>
      <c r="BS310" s="368"/>
      <c r="BT310" s="368"/>
      <c r="BU310" s="368"/>
      <c r="BV310" s="368"/>
      <c r="BW310" s="368"/>
      <c r="BX310" s="368"/>
      <c r="BY310" s="368"/>
      <c r="BZ310" s="368"/>
      <c r="CA310" s="368"/>
      <c r="CB310" s="368"/>
      <c r="CC310" s="368"/>
      <c r="CD310" s="368"/>
      <c r="CE310" s="368"/>
      <c r="CF310" s="368"/>
      <c r="CG310" s="368"/>
      <c r="CH310" s="368"/>
      <c r="CI310" s="368"/>
      <c r="CJ310" s="368"/>
      <c r="CK310" s="368"/>
      <c r="CL310" s="368"/>
      <c r="CM310" s="368"/>
      <c r="CN310" s="368"/>
      <c r="CO310" s="368"/>
      <c r="CP310" s="368"/>
      <c r="CQ310" s="368"/>
      <c r="CR310" s="368"/>
      <c r="CS310" s="368"/>
      <c r="CT310" s="368"/>
      <c r="CU310" s="368"/>
      <c r="CV310" s="368"/>
      <c r="CW310" s="368"/>
      <c r="CX310" s="368"/>
    </row>
    <row r="311" spans="1:102" s="7" customFormat="1">
      <c r="A311" s="312">
        <v>113</v>
      </c>
      <c r="B311" s="110" t="s">
        <v>819</v>
      </c>
      <c r="C311" s="186">
        <v>1968</v>
      </c>
      <c r="D311" s="55"/>
      <c r="E311" s="198" t="s">
        <v>335</v>
      </c>
      <c r="F311" s="55">
        <v>5</v>
      </c>
      <c r="G311" s="27">
        <v>4</v>
      </c>
      <c r="H311" s="187">
        <v>3256</v>
      </c>
      <c r="I311" s="187">
        <v>2983.1</v>
      </c>
      <c r="J311" s="187">
        <v>2665.2</v>
      </c>
      <c r="K311" s="188">
        <v>111</v>
      </c>
      <c r="L311" s="189">
        <f>'Форма 2'!C315</f>
        <v>10276839.162</v>
      </c>
      <c r="M311" s="190">
        <v>0</v>
      </c>
      <c r="N311" s="190">
        <v>0</v>
      </c>
      <c r="O311" s="190">
        <v>0</v>
      </c>
      <c r="P311" s="189">
        <f t="shared" si="55"/>
        <v>10276839.162</v>
      </c>
      <c r="Q311" s="191">
        <f t="shared" si="56"/>
        <v>3445.0200000000004</v>
      </c>
      <c r="R311" s="191">
        <f t="shared" si="57"/>
        <v>3445.0200000000004</v>
      </c>
      <c r="S311" s="90" t="s">
        <v>33</v>
      </c>
      <c r="T311" s="55" t="s">
        <v>35</v>
      </c>
      <c r="U311" s="9"/>
      <c r="V311" s="9"/>
      <c r="W311" s="368"/>
      <c r="X311" s="368"/>
      <c r="Y311" s="368"/>
      <c r="Z311" s="368"/>
      <c r="AA311" s="368"/>
      <c r="AB311" s="368"/>
      <c r="AC311" s="368"/>
      <c r="AD311" s="368"/>
      <c r="AE311" s="368"/>
      <c r="AF311" s="368"/>
      <c r="AG311" s="368"/>
      <c r="AH311" s="368"/>
      <c r="AI311" s="368"/>
      <c r="AJ311" s="368"/>
      <c r="AK311" s="368"/>
      <c r="AL311" s="368"/>
      <c r="AM311" s="368"/>
      <c r="AN311" s="368"/>
      <c r="AO311" s="368"/>
      <c r="AP311" s="368"/>
      <c r="AQ311" s="368"/>
      <c r="AR311" s="368"/>
      <c r="AS311" s="368"/>
      <c r="AT311" s="368"/>
      <c r="AU311" s="368"/>
      <c r="AV311" s="368"/>
      <c r="AW311" s="368"/>
      <c r="AX311" s="368"/>
      <c r="AY311" s="368"/>
      <c r="AZ311" s="368"/>
      <c r="BA311" s="368"/>
      <c r="BB311" s="368"/>
      <c r="BC311" s="368"/>
      <c r="BD311" s="368"/>
      <c r="BE311" s="368"/>
      <c r="BF311" s="368"/>
      <c r="BG311" s="368"/>
      <c r="BH311" s="368"/>
      <c r="BI311" s="368"/>
      <c r="BJ311" s="368"/>
      <c r="BK311" s="368"/>
      <c r="BL311" s="368"/>
      <c r="BM311" s="368"/>
      <c r="BN311" s="368"/>
      <c r="BO311" s="368"/>
      <c r="BP311" s="368"/>
      <c r="BQ311" s="368"/>
      <c r="BR311" s="368"/>
      <c r="BS311" s="368"/>
      <c r="BT311" s="368"/>
      <c r="BU311" s="368"/>
      <c r="BV311" s="368"/>
      <c r="BW311" s="368"/>
      <c r="BX311" s="368"/>
      <c r="BY311" s="368"/>
      <c r="BZ311" s="368"/>
      <c r="CA311" s="368"/>
      <c r="CB311" s="368"/>
      <c r="CC311" s="368"/>
      <c r="CD311" s="368"/>
      <c r="CE311" s="368"/>
      <c r="CF311" s="368"/>
      <c r="CG311" s="368"/>
      <c r="CH311" s="368"/>
      <c r="CI311" s="368"/>
      <c r="CJ311" s="368"/>
      <c r="CK311" s="368"/>
      <c r="CL311" s="368"/>
      <c r="CM311" s="368"/>
      <c r="CN311" s="368"/>
      <c r="CO311" s="368"/>
      <c r="CP311" s="368"/>
      <c r="CQ311" s="368"/>
      <c r="CR311" s="368"/>
      <c r="CS311" s="368"/>
      <c r="CT311" s="368"/>
      <c r="CU311" s="368"/>
      <c r="CV311" s="368"/>
      <c r="CW311" s="368"/>
      <c r="CX311" s="368"/>
    </row>
    <row r="312" spans="1:102" s="7" customFormat="1">
      <c r="A312" s="137">
        <v>114</v>
      </c>
      <c r="B312" s="110" t="s">
        <v>824</v>
      </c>
      <c r="C312" s="186">
        <v>1985</v>
      </c>
      <c r="D312" s="55"/>
      <c r="E312" s="198" t="s">
        <v>576</v>
      </c>
      <c r="F312" s="55">
        <v>5</v>
      </c>
      <c r="G312" s="27">
        <v>4</v>
      </c>
      <c r="H312" s="187">
        <v>2886</v>
      </c>
      <c r="I312" s="187">
        <v>2885.1</v>
      </c>
      <c r="J312" s="187">
        <v>2619</v>
      </c>
      <c r="K312" s="188">
        <v>254</v>
      </c>
      <c r="L312" s="189">
        <f>'Форма 2'!C316</f>
        <v>2711128.4699999997</v>
      </c>
      <c r="M312" s="190">
        <v>0</v>
      </c>
      <c r="N312" s="190">
        <v>0</v>
      </c>
      <c r="O312" s="190">
        <v>0</v>
      </c>
      <c r="P312" s="189">
        <f t="shared" si="55"/>
        <v>2711128.4699999997</v>
      </c>
      <c r="Q312" s="191">
        <f t="shared" si="56"/>
        <v>939.69999999999993</v>
      </c>
      <c r="R312" s="191">
        <f t="shared" si="57"/>
        <v>939.69999999999993</v>
      </c>
      <c r="S312" s="90" t="s">
        <v>33</v>
      </c>
      <c r="T312" s="55" t="s">
        <v>35</v>
      </c>
      <c r="U312" s="9"/>
      <c r="V312" s="9"/>
      <c r="W312" s="368"/>
      <c r="X312" s="368"/>
      <c r="Y312" s="368"/>
      <c r="Z312" s="368"/>
      <c r="AA312" s="368"/>
      <c r="AB312" s="368"/>
      <c r="AC312" s="368"/>
      <c r="AD312" s="368"/>
      <c r="AE312" s="368"/>
      <c r="AF312" s="368"/>
      <c r="AG312" s="368"/>
      <c r="AH312" s="368"/>
      <c r="AI312" s="368"/>
      <c r="AJ312" s="368"/>
      <c r="AK312" s="368"/>
      <c r="AL312" s="368"/>
      <c r="AM312" s="368"/>
      <c r="AN312" s="368"/>
      <c r="AO312" s="368"/>
      <c r="AP312" s="368"/>
      <c r="AQ312" s="368"/>
      <c r="AR312" s="368"/>
      <c r="AS312" s="368"/>
      <c r="AT312" s="368"/>
      <c r="AU312" s="368"/>
      <c r="AV312" s="368"/>
      <c r="AW312" s="368"/>
      <c r="AX312" s="368"/>
      <c r="AY312" s="368"/>
      <c r="AZ312" s="368"/>
      <c r="BA312" s="368"/>
      <c r="BB312" s="368"/>
      <c r="BC312" s="368"/>
      <c r="BD312" s="368"/>
      <c r="BE312" s="368"/>
      <c r="BF312" s="368"/>
      <c r="BG312" s="368"/>
      <c r="BH312" s="368"/>
      <c r="BI312" s="368"/>
      <c r="BJ312" s="368"/>
      <c r="BK312" s="368"/>
      <c r="BL312" s="368"/>
      <c r="BM312" s="368"/>
      <c r="BN312" s="368"/>
      <c r="BO312" s="368"/>
      <c r="BP312" s="368"/>
      <c r="BQ312" s="368"/>
      <c r="BR312" s="368"/>
      <c r="BS312" s="368"/>
      <c r="BT312" s="368"/>
      <c r="BU312" s="368"/>
      <c r="BV312" s="368"/>
      <c r="BW312" s="368"/>
      <c r="BX312" s="368"/>
      <c r="BY312" s="368"/>
      <c r="BZ312" s="368"/>
      <c r="CA312" s="368"/>
      <c r="CB312" s="368"/>
      <c r="CC312" s="368"/>
      <c r="CD312" s="368"/>
      <c r="CE312" s="368"/>
      <c r="CF312" s="368"/>
      <c r="CG312" s="368"/>
      <c r="CH312" s="368"/>
      <c r="CI312" s="368"/>
      <c r="CJ312" s="368"/>
      <c r="CK312" s="368"/>
      <c r="CL312" s="368"/>
      <c r="CM312" s="368"/>
      <c r="CN312" s="368"/>
      <c r="CO312" s="368"/>
      <c r="CP312" s="368"/>
      <c r="CQ312" s="368"/>
      <c r="CR312" s="368"/>
      <c r="CS312" s="368"/>
      <c r="CT312" s="368"/>
      <c r="CU312" s="368"/>
      <c r="CV312" s="368"/>
      <c r="CW312" s="368"/>
      <c r="CX312" s="368"/>
    </row>
    <row r="313" spans="1:102" s="7" customFormat="1">
      <c r="A313" s="312">
        <v>115</v>
      </c>
      <c r="B313" s="110" t="s">
        <v>823</v>
      </c>
      <c r="C313" s="186">
        <v>1961</v>
      </c>
      <c r="D313" s="55"/>
      <c r="E313" s="198" t="s">
        <v>335</v>
      </c>
      <c r="F313" s="55">
        <v>4</v>
      </c>
      <c r="G313" s="27">
        <v>3</v>
      </c>
      <c r="H313" s="187">
        <v>2025</v>
      </c>
      <c r="I313" s="187">
        <v>1991.2</v>
      </c>
      <c r="J313" s="187">
        <v>1950.9</v>
      </c>
      <c r="K313" s="188">
        <v>84</v>
      </c>
      <c r="L313" s="189">
        <f>'Форма 2'!C317</f>
        <v>6859723.824</v>
      </c>
      <c r="M313" s="190">
        <v>0</v>
      </c>
      <c r="N313" s="190">
        <v>0</v>
      </c>
      <c r="O313" s="190">
        <v>0</v>
      </c>
      <c r="P313" s="189">
        <f t="shared" si="55"/>
        <v>6859723.824</v>
      </c>
      <c r="Q313" s="191">
        <f t="shared" si="56"/>
        <v>3445.02</v>
      </c>
      <c r="R313" s="191">
        <f t="shared" si="57"/>
        <v>3445.02</v>
      </c>
      <c r="S313" s="90" t="s">
        <v>33</v>
      </c>
      <c r="T313" s="55" t="s">
        <v>35</v>
      </c>
      <c r="U313" s="9"/>
      <c r="V313" s="9"/>
      <c r="W313" s="368"/>
      <c r="X313" s="368"/>
      <c r="Y313" s="368"/>
      <c r="Z313" s="368"/>
      <c r="AA313" s="368"/>
      <c r="AB313" s="368"/>
      <c r="AC313" s="368"/>
      <c r="AD313" s="368"/>
      <c r="AE313" s="368"/>
      <c r="AF313" s="368"/>
      <c r="AG313" s="368"/>
      <c r="AH313" s="368"/>
      <c r="AI313" s="368"/>
      <c r="AJ313" s="368"/>
      <c r="AK313" s="368"/>
      <c r="AL313" s="368"/>
      <c r="AM313" s="368"/>
      <c r="AN313" s="368"/>
      <c r="AO313" s="368"/>
      <c r="AP313" s="368"/>
      <c r="AQ313" s="368"/>
      <c r="AR313" s="368"/>
      <c r="AS313" s="368"/>
      <c r="AT313" s="368"/>
      <c r="AU313" s="368"/>
      <c r="AV313" s="368"/>
      <c r="AW313" s="368"/>
      <c r="AX313" s="368"/>
      <c r="AY313" s="368"/>
      <c r="AZ313" s="368"/>
      <c r="BA313" s="368"/>
      <c r="BB313" s="368"/>
      <c r="BC313" s="368"/>
      <c r="BD313" s="368"/>
      <c r="BE313" s="368"/>
      <c r="BF313" s="368"/>
      <c r="BG313" s="368"/>
      <c r="BH313" s="368"/>
      <c r="BI313" s="368"/>
      <c r="BJ313" s="368"/>
      <c r="BK313" s="368"/>
      <c r="BL313" s="368"/>
      <c r="BM313" s="368"/>
      <c r="BN313" s="368"/>
      <c r="BO313" s="368"/>
      <c r="BP313" s="368"/>
      <c r="BQ313" s="368"/>
      <c r="BR313" s="368"/>
      <c r="BS313" s="368"/>
      <c r="BT313" s="368"/>
      <c r="BU313" s="368"/>
      <c r="BV313" s="368"/>
      <c r="BW313" s="368"/>
      <c r="BX313" s="368"/>
      <c r="BY313" s="368"/>
      <c r="BZ313" s="368"/>
      <c r="CA313" s="368"/>
      <c r="CB313" s="368"/>
      <c r="CC313" s="368"/>
      <c r="CD313" s="368"/>
      <c r="CE313" s="368"/>
      <c r="CF313" s="368"/>
      <c r="CG313" s="368"/>
      <c r="CH313" s="368"/>
      <c r="CI313" s="368"/>
      <c r="CJ313" s="368"/>
      <c r="CK313" s="368"/>
      <c r="CL313" s="368"/>
      <c r="CM313" s="368"/>
      <c r="CN313" s="368"/>
      <c r="CO313" s="368"/>
      <c r="CP313" s="368"/>
      <c r="CQ313" s="368"/>
      <c r="CR313" s="368"/>
      <c r="CS313" s="368"/>
      <c r="CT313" s="368"/>
      <c r="CU313" s="368"/>
      <c r="CV313" s="368"/>
      <c r="CW313" s="368"/>
      <c r="CX313" s="368"/>
    </row>
    <row r="314" spans="1:102" s="7" customFormat="1">
      <c r="A314" s="137">
        <v>116</v>
      </c>
      <c r="B314" s="110" t="s">
        <v>825</v>
      </c>
      <c r="C314" s="186">
        <v>1985</v>
      </c>
      <c r="D314" s="55"/>
      <c r="E314" s="198" t="s">
        <v>576</v>
      </c>
      <c r="F314" s="55">
        <v>9</v>
      </c>
      <c r="G314" s="27">
        <v>4</v>
      </c>
      <c r="H314" s="187">
        <v>9207.9</v>
      </c>
      <c r="I314" s="187">
        <v>7984.1</v>
      </c>
      <c r="J314" s="187">
        <v>7984.1</v>
      </c>
      <c r="K314" s="188">
        <v>375</v>
      </c>
      <c r="L314" s="189">
        <f>'Форма 2'!C318</f>
        <v>8962932</v>
      </c>
      <c r="M314" s="190">
        <v>0</v>
      </c>
      <c r="N314" s="190">
        <v>0</v>
      </c>
      <c r="O314" s="190">
        <v>0</v>
      </c>
      <c r="P314" s="189">
        <f t="shared" si="55"/>
        <v>8962932</v>
      </c>
      <c r="Q314" s="191">
        <f t="shared" si="56"/>
        <v>1122.597662854924</v>
      </c>
      <c r="R314" s="191">
        <f t="shared" si="57"/>
        <v>1122.597662854924</v>
      </c>
      <c r="S314" s="90" t="s">
        <v>33</v>
      </c>
      <c r="T314" s="55" t="s">
        <v>35</v>
      </c>
      <c r="U314" s="9"/>
      <c r="V314" s="9"/>
      <c r="W314" s="368"/>
      <c r="X314" s="368"/>
      <c r="Y314" s="368"/>
      <c r="Z314" s="368"/>
      <c r="AA314" s="368"/>
      <c r="AB314" s="368"/>
      <c r="AC314" s="368"/>
      <c r="AD314" s="368"/>
      <c r="AE314" s="368"/>
      <c r="AF314" s="368"/>
      <c r="AG314" s="368"/>
      <c r="AH314" s="368"/>
      <c r="AI314" s="368"/>
      <c r="AJ314" s="368"/>
      <c r="AK314" s="368"/>
      <c r="AL314" s="368"/>
      <c r="AM314" s="368"/>
      <c r="AN314" s="368"/>
      <c r="AO314" s="368"/>
      <c r="AP314" s="368"/>
      <c r="AQ314" s="368"/>
      <c r="AR314" s="368"/>
      <c r="AS314" s="368"/>
      <c r="AT314" s="368"/>
      <c r="AU314" s="368"/>
      <c r="AV314" s="368"/>
      <c r="AW314" s="368"/>
      <c r="AX314" s="368"/>
      <c r="AY314" s="368"/>
      <c r="AZ314" s="368"/>
      <c r="BA314" s="368"/>
      <c r="BB314" s="368"/>
      <c r="BC314" s="368"/>
      <c r="BD314" s="368"/>
      <c r="BE314" s="368"/>
      <c r="BF314" s="368"/>
      <c r="BG314" s="368"/>
      <c r="BH314" s="368"/>
      <c r="BI314" s="368"/>
      <c r="BJ314" s="368"/>
      <c r="BK314" s="368"/>
      <c r="BL314" s="368"/>
      <c r="BM314" s="368"/>
      <c r="BN314" s="368"/>
      <c r="BO314" s="368"/>
      <c r="BP314" s="368"/>
      <c r="BQ314" s="368"/>
      <c r="BR314" s="368"/>
      <c r="BS314" s="368"/>
      <c r="BT314" s="368"/>
      <c r="BU314" s="368"/>
      <c r="BV314" s="368"/>
      <c r="BW314" s="368"/>
      <c r="BX314" s="368"/>
      <c r="BY314" s="368"/>
      <c r="BZ314" s="368"/>
      <c r="CA314" s="368"/>
      <c r="CB314" s="368"/>
      <c r="CC314" s="368"/>
      <c r="CD314" s="368"/>
      <c r="CE314" s="368"/>
      <c r="CF314" s="368"/>
      <c r="CG314" s="368"/>
      <c r="CH314" s="368"/>
      <c r="CI314" s="368"/>
      <c r="CJ314" s="368"/>
      <c r="CK314" s="368"/>
      <c r="CL314" s="368"/>
      <c r="CM314" s="368"/>
      <c r="CN314" s="368"/>
      <c r="CO314" s="368"/>
      <c r="CP314" s="368"/>
      <c r="CQ314" s="368"/>
      <c r="CR314" s="368"/>
      <c r="CS314" s="368"/>
      <c r="CT314" s="368"/>
      <c r="CU314" s="368"/>
      <c r="CV314" s="368"/>
      <c r="CW314" s="368"/>
      <c r="CX314" s="368"/>
    </row>
    <row r="315" spans="1:102" s="7" customFormat="1">
      <c r="A315" s="312">
        <v>117</v>
      </c>
      <c r="B315" s="110" t="s">
        <v>826</v>
      </c>
      <c r="C315" s="186">
        <v>1950</v>
      </c>
      <c r="D315" s="55"/>
      <c r="E315" s="198" t="s">
        <v>28</v>
      </c>
      <c r="F315" s="55">
        <v>3</v>
      </c>
      <c r="G315" s="27">
        <v>3</v>
      </c>
      <c r="H315" s="187">
        <v>2155.23</v>
      </c>
      <c r="I315" s="187">
        <v>1842.6</v>
      </c>
      <c r="J315" s="187">
        <v>1842.6</v>
      </c>
      <c r="K315" s="188">
        <v>77</v>
      </c>
      <c r="L315" s="189">
        <f>'Форма 2'!C319</f>
        <v>1955698.7879999999</v>
      </c>
      <c r="M315" s="190">
        <v>0</v>
      </c>
      <c r="N315" s="190">
        <v>0</v>
      </c>
      <c r="O315" s="190">
        <v>0</v>
      </c>
      <c r="P315" s="189">
        <f t="shared" si="55"/>
        <v>1955698.7879999999</v>
      </c>
      <c r="Q315" s="191">
        <f t="shared" si="56"/>
        <v>1061.3800000000001</v>
      </c>
      <c r="R315" s="191">
        <f t="shared" si="57"/>
        <v>1061.3800000000001</v>
      </c>
      <c r="S315" s="90" t="s">
        <v>33</v>
      </c>
      <c r="T315" s="55" t="s">
        <v>35</v>
      </c>
      <c r="U315" s="9"/>
      <c r="V315" s="9"/>
      <c r="W315" s="368"/>
      <c r="X315" s="368"/>
      <c r="Y315" s="368"/>
      <c r="Z315" s="368"/>
      <c r="AA315" s="368"/>
      <c r="AB315" s="368"/>
      <c r="AC315" s="368"/>
      <c r="AD315" s="368"/>
      <c r="AE315" s="368"/>
      <c r="AF315" s="368"/>
      <c r="AG315" s="368"/>
      <c r="AH315" s="368"/>
      <c r="AI315" s="368"/>
      <c r="AJ315" s="368"/>
      <c r="AK315" s="368"/>
      <c r="AL315" s="368"/>
      <c r="AM315" s="368"/>
      <c r="AN315" s="368"/>
      <c r="AO315" s="368"/>
      <c r="AP315" s="368"/>
      <c r="AQ315" s="368"/>
      <c r="AR315" s="368"/>
      <c r="AS315" s="368"/>
      <c r="AT315" s="368"/>
      <c r="AU315" s="368"/>
      <c r="AV315" s="368"/>
      <c r="AW315" s="368"/>
      <c r="AX315" s="368"/>
      <c r="AY315" s="368"/>
      <c r="AZ315" s="368"/>
      <c r="BA315" s="368"/>
      <c r="BB315" s="368"/>
      <c r="BC315" s="368"/>
      <c r="BD315" s="368"/>
      <c r="BE315" s="368"/>
      <c r="BF315" s="368"/>
      <c r="BG315" s="368"/>
      <c r="BH315" s="368"/>
      <c r="BI315" s="368"/>
      <c r="BJ315" s="368"/>
      <c r="BK315" s="368"/>
      <c r="BL315" s="368"/>
      <c r="BM315" s="368"/>
      <c r="BN315" s="368"/>
      <c r="BO315" s="368"/>
      <c r="BP315" s="368"/>
      <c r="BQ315" s="368"/>
      <c r="BR315" s="368"/>
      <c r="BS315" s="368"/>
      <c r="BT315" s="368"/>
      <c r="BU315" s="368"/>
      <c r="BV315" s="368"/>
      <c r="BW315" s="368"/>
      <c r="BX315" s="368"/>
      <c r="BY315" s="368"/>
      <c r="BZ315" s="368"/>
      <c r="CA315" s="368"/>
      <c r="CB315" s="368"/>
      <c r="CC315" s="368"/>
      <c r="CD315" s="368"/>
      <c r="CE315" s="368"/>
      <c r="CF315" s="368"/>
      <c r="CG315" s="368"/>
      <c r="CH315" s="368"/>
      <c r="CI315" s="368"/>
      <c r="CJ315" s="368"/>
      <c r="CK315" s="368"/>
      <c r="CL315" s="368"/>
      <c r="CM315" s="368"/>
      <c r="CN315" s="368"/>
      <c r="CO315" s="368"/>
      <c r="CP315" s="368"/>
      <c r="CQ315" s="368"/>
      <c r="CR315" s="368"/>
      <c r="CS315" s="368"/>
      <c r="CT315" s="368"/>
      <c r="CU315" s="368"/>
      <c r="CV315" s="368"/>
      <c r="CW315" s="368"/>
      <c r="CX315" s="368"/>
    </row>
    <row r="316" spans="1:102" s="7" customFormat="1">
      <c r="A316" s="137">
        <v>118</v>
      </c>
      <c r="B316" s="110" t="s">
        <v>827</v>
      </c>
      <c r="C316" s="186">
        <v>1964</v>
      </c>
      <c r="D316" s="55"/>
      <c r="E316" s="198" t="s">
        <v>28</v>
      </c>
      <c r="F316" s="55">
        <v>5</v>
      </c>
      <c r="G316" s="27">
        <v>2</v>
      </c>
      <c r="H316" s="187">
        <v>1638</v>
      </c>
      <c r="I316" s="187">
        <v>1596</v>
      </c>
      <c r="J316" s="187">
        <v>1596</v>
      </c>
      <c r="K316" s="188">
        <v>67</v>
      </c>
      <c r="L316" s="189">
        <f>'Форма 2'!C320</f>
        <v>5498251.9199999999</v>
      </c>
      <c r="M316" s="190">
        <v>0</v>
      </c>
      <c r="N316" s="190">
        <v>0</v>
      </c>
      <c r="O316" s="190">
        <v>0</v>
      </c>
      <c r="P316" s="189">
        <f t="shared" si="55"/>
        <v>5498251.9199999999</v>
      </c>
      <c r="Q316" s="191">
        <f t="shared" si="56"/>
        <v>3445.02</v>
      </c>
      <c r="R316" s="191">
        <f t="shared" si="57"/>
        <v>3445.02</v>
      </c>
      <c r="S316" s="90" t="s">
        <v>33</v>
      </c>
      <c r="T316" s="55" t="s">
        <v>35</v>
      </c>
      <c r="U316" s="9"/>
      <c r="V316" s="9"/>
      <c r="W316" s="368"/>
      <c r="X316" s="368"/>
      <c r="Y316" s="368"/>
      <c r="Z316" s="368"/>
      <c r="AA316" s="368"/>
      <c r="AB316" s="368"/>
      <c r="AC316" s="368"/>
      <c r="AD316" s="368"/>
      <c r="AE316" s="368"/>
      <c r="AF316" s="368"/>
      <c r="AG316" s="368"/>
      <c r="AH316" s="368"/>
      <c r="AI316" s="368"/>
      <c r="AJ316" s="368"/>
      <c r="AK316" s="368"/>
      <c r="AL316" s="368"/>
      <c r="AM316" s="368"/>
      <c r="AN316" s="368"/>
      <c r="AO316" s="368"/>
      <c r="AP316" s="368"/>
      <c r="AQ316" s="368"/>
      <c r="AR316" s="368"/>
      <c r="AS316" s="368"/>
      <c r="AT316" s="368"/>
      <c r="AU316" s="368"/>
      <c r="AV316" s="368"/>
      <c r="AW316" s="368"/>
      <c r="AX316" s="368"/>
      <c r="AY316" s="368"/>
      <c r="AZ316" s="368"/>
      <c r="BA316" s="368"/>
      <c r="BB316" s="368"/>
      <c r="BC316" s="368"/>
      <c r="BD316" s="368"/>
      <c r="BE316" s="368"/>
      <c r="BF316" s="368"/>
      <c r="BG316" s="368"/>
      <c r="BH316" s="368"/>
      <c r="BI316" s="368"/>
      <c r="BJ316" s="368"/>
      <c r="BK316" s="368"/>
      <c r="BL316" s="368"/>
      <c r="BM316" s="368"/>
      <c r="BN316" s="368"/>
      <c r="BO316" s="368"/>
      <c r="BP316" s="368"/>
      <c r="BQ316" s="368"/>
      <c r="BR316" s="368"/>
      <c r="BS316" s="368"/>
      <c r="BT316" s="368"/>
      <c r="BU316" s="368"/>
      <c r="BV316" s="368"/>
      <c r="BW316" s="368"/>
      <c r="BX316" s="368"/>
      <c r="BY316" s="368"/>
      <c r="BZ316" s="368"/>
      <c r="CA316" s="368"/>
      <c r="CB316" s="368"/>
      <c r="CC316" s="368"/>
      <c r="CD316" s="368"/>
      <c r="CE316" s="368"/>
      <c r="CF316" s="368"/>
      <c r="CG316" s="368"/>
      <c r="CH316" s="368"/>
      <c r="CI316" s="368"/>
      <c r="CJ316" s="368"/>
      <c r="CK316" s="368"/>
      <c r="CL316" s="368"/>
      <c r="CM316" s="368"/>
      <c r="CN316" s="368"/>
      <c r="CO316" s="368"/>
      <c r="CP316" s="368"/>
      <c r="CQ316" s="368"/>
      <c r="CR316" s="368"/>
      <c r="CS316" s="368"/>
      <c r="CT316" s="368"/>
      <c r="CU316" s="368"/>
      <c r="CV316" s="368"/>
      <c r="CW316" s="368"/>
      <c r="CX316" s="368"/>
    </row>
    <row r="317" spans="1:102" s="7" customFormat="1">
      <c r="A317" s="312">
        <v>119</v>
      </c>
      <c r="B317" s="110" t="s">
        <v>835</v>
      </c>
      <c r="C317" s="186">
        <v>1965</v>
      </c>
      <c r="D317" s="55"/>
      <c r="E317" s="198" t="s">
        <v>328</v>
      </c>
      <c r="F317" s="55">
        <v>5</v>
      </c>
      <c r="G317" s="27">
        <v>4</v>
      </c>
      <c r="H317" s="187">
        <v>3920.7</v>
      </c>
      <c r="I317" s="187">
        <v>3544.2</v>
      </c>
      <c r="J317" s="187">
        <v>3544.2</v>
      </c>
      <c r="K317" s="188">
        <v>161</v>
      </c>
      <c r="L317" s="189">
        <f>'Форма 2'!C321</f>
        <v>12209839.884</v>
      </c>
      <c r="M317" s="190">
        <v>0</v>
      </c>
      <c r="N317" s="190">
        <v>0</v>
      </c>
      <c r="O317" s="190">
        <v>0</v>
      </c>
      <c r="P317" s="189">
        <f t="shared" si="55"/>
        <v>12209839.884</v>
      </c>
      <c r="Q317" s="191">
        <f t="shared" si="56"/>
        <v>3445.02</v>
      </c>
      <c r="R317" s="191">
        <f t="shared" si="57"/>
        <v>3445.02</v>
      </c>
      <c r="S317" s="90" t="s">
        <v>33</v>
      </c>
      <c r="T317" s="55" t="s">
        <v>35</v>
      </c>
      <c r="U317" s="9"/>
      <c r="V317" s="9"/>
      <c r="W317" s="368"/>
      <c r="X317" s="368"/>
      <c r="Y317" s="368"/>
      <c r="Z317" s="368"/>
      <c r="AA317" s="368"/>
      <c r="AB317" s="368"/>
      <c r="AC317" s="368"/>
      <c r="AD317" s="368"/>
      <c r="AE317" s="368"/>
      <c r="AF317" s="368"/>
      <c r="AG317" s="368"/>
      <c r="AH317" s="368"/>
      <c r="AI317" s="368"/>
      <c r="AJ317" s="368"/>
      <c r="AK317" s="368"/>
      <c r="AL317" s="368"/>
      <c r="AM317" s="368"/>
      <c r="AN317" s="368"/>
      <c r="AO317" s="368"/>
      <c r="AP317" s="368"/>
      <c r="AQ317" s="368"/>
      <c r="AR317" s="368"/>
      <c r="AS317" s="368"/>
      <c r="AT317" s="368"/>
      <c r="AU317" s="368"/>
      <c r="AV317" s="368"/>
      <c r="AW317" s="368"/>
      <c r="AX317" s="368"/>
      <c r="AY317" s="368"/>
      <c r="AZ317" s="368"/>
      <c r="BA317" s="368"/>
      <c r="BB317" s="368"/>
      <c r="BC317" s="368"/>
      <c r="BD317" s="368"/>
      <c r="BE317" s="368"/>
      <c r="BF317" s="368"/>
      <c r="BG317" s="368"/>
      <c r="BH317" s="368"/>
      <c r="BI317" s="368"/>
      <c r="BJ317" s="368"/>
      <c r="BK317" s="368"/>
      <c r="BL317" s="368"/>
      <c r="BM317" s="368"/>
      <c r="BN317" s="368"/>
      <c r="BO317" s="368"/>
      <c r="BP317" s="368"/>
      <c r="BQ317" s="368"/>
      <c r="BR317" s="368"/>
      <c r="BS317" s="368"/>
      <c r="BT317" s="368"/>
      <c r="BU317" s="368"/>
      <c r="BV317" s="368"/>
      <c r="BW317" s="368"/>
      <c r="BX317" s="368"/>
      <c r="BY317" s="368"/>
      <c r="BZ317" s="368"/>
      <c r="CA317" s="368"/>
      <c r="CB317" s="368"/>
      <c r="CC317" s="368"/>
      <c r="CD317" s="368"/>
      <c r="CE317" s="368"/>
      <c r="CF317" s="368"/>
      <c r="CG317" s="368"/>
      <c r="CH317" s="368"/>
      <c r="CI317" s="368"/>
      <c r="CJ317" s="368"/>
      <c r="CK317" s="368"/>
      <c r="CL317" s="368"/>
      <c r="CM317" s="368"/>
      <c r="CN317" s="368"/>
      <c r="CO317" s="368"/>
      <c r="CP317" s="368"/>
      <c r="CQ317" s="368"/>
      <c r="CR317" s="368"/>
      <c r="CS317" s="368"/>
      <c r="CT317" s="368"/>
      <c r="CU317" s="368"/>
      <c r="CV317" s="368"/>
      <c r="CW317" s="368"/>
      <c r="CX317" s="368"/>
    </row>
    <row r="318" spans="1:102" s="7" customFormat="1">
      <c r="A318" s="137">
        <v>120</v>
      </c>
      <c r="B318" s="110" t="s">
        <v>841</v>
      </c>
      <c r="C318" s="186">
        <v>1984</v>
      </c>
      <c r="D318" s="55"/>
      <c r="E318" s="198" t="s">
        <v>335</v>
      </c>
      <c r="F318" s="55">
        <v>5</v>
      </c>
      <c r="G318" s="27">
        <v>5</v>
      </c>
      <c r="H318" s="187">
        <v>4016.6</v>
      </c>
      <c r="I318" s="187">
        <v>3575</v>
      </c>
      <c r="J318" s="187">
        <v>3575</v>
      </c>
      <c r="K318" s="188">
        <v>199</v>
      </c>
      <c r="L318" s="189">
        <f>'Форма 2'!C322</f>
        <v>1162232.5</v>
      </c>
      <c r="M318" s="190">
        <v>0</v>
      </c>
      <c r="N318" s="190">
        <v>0</v>
      </c>
      <c r="O318" s="190">
        <v>0</v>
      </c>
      <c r="P318" s="189">
        <f t="shared" si="55"/>
        <v>1162232.5</v>
      </c>
      <c r="Q318" s="191">
        <f t="shared" si="56"/>
        <v>325.10000000000002</v>
      </c>
      <c r="R318" s="191">
        <f t="shared" si="57"/>
        <v>325.10000000000002</v>
      </c>
      <c r="S318" s="90" t="s">
        <v>33</v>
      </c>
      <c r="T318" s="55" t="s">
        <v>35</v>
      </c>
      <c r="U318" s="9"/>
      <c r="V318" s="9"/>
      <c r="W318" s="368"/>
      <c r="X318" s="368"/>
      <c r="Y318" s="368"/>
      <c r="Z318" s="368"/>
      <c r="AA318" s="368"/>
      <c r="AB318" s="368"/>
      <c r="AC318" s="368"/>
      <c r="AD318" s="368"/>
      <c r="AE318" s="368"/>
      <c r="AF318" s="368"/>
      <c r="AG318" s="368"/>
      <c r="AH318" s="368"/>
      <c r="AI318" s="368"/>
      <c r="AJ318" s="368"/>
      <c r="AK318" s="368"/>
      <c r="AL318" s="368"/>
      <c r="AM318" s="368"/>
      <c r="AN318" s="368"/>
      <c r="AO318" s="368"/>
      <c r="AP318" s="368"/>
      <c r="AQ318" s="368"/>
      <c r="AR318" s="368"/>
      <c r="AS318" s="368"/>
      <c r="AT318" s="368"/>
      <c r="AU318" s="368"/>
      <c r="AV318" s="368"/>
      <c r="AW318" s="368"/>
      <c r="AX318" s="368"/>
      <c r="AY318" s="368"/>
      <c r="AZ318" s="368"/>
      <c r="BA318" s="368"/>
      <c r="BB318" s="368"/>
      <c r="BC318" s="368"/>
      <c r="BD318" s="368"/>
      <c r="BE318" s="368"/>
      <c r="BF318" s="368"/>
      <c r="BG318" s="368"/>
      <c r="BH318" s="368"/>
      <c r="BI318" s="368"/>
      <c r="BJ318" s="368"/>
      <c r="BK318" s="368"/>
      <c r="BL318" s="368"/>
      <c r="BM318" s="368"/>
      <c r="BN318" s="368"/>
      <c r="BO318" s="368"/>
      <c r="BP318" s="368"/>
      <c r="BQ318" s="368"/>
      <c r="BR318" s="368"/>
      <c r="BS318" s="368"/>
      <c r="BT318" s="368"/>
      <c r="BU318" s="368"/>
      <c r="BV318" s="368"/>
      <c r="BW318" s="368"/>
      <c r="BX318" s="368"/>
      <c r="BY318" s="368"/>
      <c r="BZ318" s="368"/>
      <c r="CA318" s="368"/>
      <c r="CB318" s="368"/>
      <c r="CC318" s="368"/>
      <c r="CD318" s="368"/>
      <c r="CE318" s="368"/>
      <c r="CF318" s="368"/>
      <c r="CG318" s="368"/>
      <c r="CH318" s="368"/>
      <c r="CI318" s="368"/>
      <c r="CJ318" s="368"/>
      <c r="CK318" s="368"/>
      <c r="CL318" s="368"/>
      <c r="CM318" s="368"/>
      <c r="CN318" s="368"/>
      <c r="CO318" s="368"/>
      <c r="CP318" s="368"/>
      <c r="CQ318" s="368"/>
      <c r="CR318" s="368"/>
      <c r="CS318" s="368"/>
      <c r="CT318" s="368"/>
      <c r="CU318" s="368"/>
      <c r="CV318" s="368"/>
      <c r="CW318" s="368"/>
      <c r="CX318" s="368"/>
    </row>
    <row r="319" spans="1:102" s="7" customFormat="1">
      <c r="A319" s="312">
        <v>121</v>
      </c>
      <c r="B319" s="110" t="s">
        <v>842</v>
      </c>
      <c r="C319" s="186">
        <v>1985</v>
      </c>
      <c r="D319" s="55"/>
      <c r="E319" s="198" t="s">
        <v>576</v>
      </c>
      <c r="F319" s="55">
        <v>9</v>
      </c>
      <c r="G319" s="27">
        <v>3</v>
      </c>
      <c r="H319" s="187">
        <v>7865.4</v>
      </c>
      <c r="I319" s="187">
        <v>7179</v>
      </c>
      <c r="J319" s="187">
        <v>7179</v>
      </c>
      <c r="K319" s="188">
        <v>360</v>
      </c>
      <c r="L319" s="189">
        <f>'Форма 2'!C323</f>
        <v>6722199</v>
      </c>
      <c r="M319" s="190">
        <v>0</v>
      </c>
      <c r="N319" s="190">
        <v>0</v>
      </c>
      <c r="O319" s="190">
        <v>0</v>
      </c>
      <c r="P319" s="189">
        <f t="shared" si="55"/>
        <v>6722199</v>
      </c>
      <c r="Q319" s="191">
        <f t="shared" si="56"/>
        <v>936.3698286669453</v>
      </c>
      <c r="R319" s="191">
        <f t="shared" si="57"/>
        <v>936.3698286669453</v>
      </c>
      <c r="S319" s="90" t="s">
        <v>33</v>
      </c>
      <c r="T319" s="55" t="s">
        <v>35</v>
      </c>
      <c r="U319" s="9"/>
      <c r="V319" s="9"/>
      <c r="W319" s="368"/>
      <c r="X319" s="368"/>
      <c r="Y319" s="368"/>
      <c r="Z319" s="368"/>
      <c r="AA319" s="368"/>
      <c r="AB319" s="368"/>
      <c r="AC319" s="368"/>
      <c r="AD319" s="368"/>
      <c r="AE319" s="368"/>
      <c r="AF319" s="368"/>
      <c r="AG319" s="368"/>
      <c r="AH319" s="368"/>
      <c r="AI319" s="368"/>
      <c r="AJ319" s="368"/>
      <c r="AK319" s="368"/>
      <c r="AL319" s="368"/>
      <c r="AM319" s="368"/>
      <c r="AN319" s="368"/>
      <c r="AO319" s="368"/>
      <c r="AP319" s="368"/>
      <c r="AQ319" s="368"/>
      <c r="AR319" s="368"/>
      <c r="AS319" s="368"/>
      <c r="AT319" s="368"/>
      <c r="AU319" s="368"/>
      <c r="AV319" s="368"/>
      <c r="AW319" s="368"/>
      <c r="AX319" s="368"/>
      <c r="AY319" s="368"/>
      <c r="AZ319" s="368"/>
      <c r="BA319" s="368"/>
      <c r="BB319" s="368"/>
      <c r="BC319" s="368"/>
      <c r="BD319" s="368"/>
      <c r="BE319" s="368"/>
      <c r="BF319" s="368"/>
      <c r="BG319" s="368"/>
      <c r="BH319" s="368"/>
      <c r="BI319" s="368"/>
      <c r="BJ319" s="368"/>
      <c r="BK319" s="368"/>
      <c r="BL319" s="368"/>
      <c r="BM319" s="368"/>
      <c r="BN319" s="368"/>
      <c r="BO319" s="368"/>
      <c r="BP319" s="368"/>
      <c r="BQ319" s="368"/>
      <c r="BR319" s="368"/>
      <c r="BS319" s="368"/>
      <c r="BT319" s="368"/>
      <c r="BU319" s="368"/>
      <c r="BV319" s="368"/>
      <c r="BW319" s="368"/>
      <c r="BX319" s="368"/>
      <c r="BY319" s="368"/>
      <c r="BZ319" s="368"/>
      <c r="CA319" s="368"/>
      <c r="CB319" s="368"/>
      <c r="CC319" s="368"/>
      <c r="CD319" s="368"/>
      <c r="CE319" s="368"/>
      <c r="CF319" s="368"/>
      <c r="CG319" s="368"/>
      <c r="CH319" s="368"/>
      <c r="CI319" s="368"/>
      <c r="CJ319" s="368"/>
      <c r="CK319" s="368"/>
      <c r="CL319" s="368"/>
      <c r="CM319" s="368"/>
      <c r="CN319" s="368"/>
      <c r="CO319" s="368"/>
      <c r="CP319" s="368"/>
      <c r="CQ319" s="368"/>
      <c r="CR319" s="368"/>
      <c r="CS319" s="368"/>
      <c r="CT319" s="368"/>
      <c r="CU319" s="368"/>
      <c r="CV319" s="368"/>
      <c r="CW319" s="368"/>
      <c r="CX319" s="368"/>
    </row>
    <row r="320" spans="1:102" s="7" customFormat="1">
      <c r="A320" s="137">
        <v>122</v>
      </c>
      <c r="B320" s="110" t="s">
        <v>843</v>
      </c>
      <c r="C320" s="186">
        <v>1961</v>
      </c>
      <c r="D320" s="55"/>
      <c r="E320" s="198" t="s">
        <v>579</v>
      </c>
      <c r="F320" s="55">
        <v>5</v>
      </c>
      <c r="G320" s="27">
        <v>2</v>
      </c>
      <c r="H320" s="187">
        <v>1659.3</v>
      </c>
      <c r="I320" s="187">
        <v>1542.4</v>
      </c>
      <c r="J320" s="187">
        <v>1467.2</v>
      </c>
      <c r="K320" s="188">
        <v>88</v>
      </c>
      <c r="L320" s="189">
        <f>'Форма 2'!C324</f>
        <v>5313598.8480000002</v>
      </c>
      <c r="M320" s="190">
        <v>0</v>
      </c>
      <c r="N320" s="190">
        <v>0</v>
      </c>
      <c r="O320" s="190">
        <v>0</v>
      </c>
      <c r="P320" s="189">
        <f t="shared" si="55"/>
        <v>5313598.8480000002</v>
      </c>
      <c r="Q320" s="191">
        <f t="shared" si="56"/>
        <v>3445.02</v>
      </c>
      <c r="R320" s="191">
        <f t="shared" si="57"/>
        <v>3445.02</v>
      </c>
      <c r="S320" s="90" t="s">
        <v>33</v>
      </c>
      <c r="T320" s="55" t="s">
        <v>34</v>
      </c>
      <c r="U320" s="9"/>
      <c r="V320" s="9"/>
      <c r="W320" s="368"/>
      <c r="X320" s="368"/>
      <c r="Y320" s="368"/>
      <c r="Z320" s="368"/>
      <c r="AA320" s="368"/>
      <c r="AB320" s="368"/>
      <c r="AC320" s="368"/>
      <c r="AD320" s="368"/>
      <c r="AE320" s="368"/>
      <c r="AF320" s="368"/>
      <c r="AG320" s="368"/>
      <c r="AH320" s="368"/>
      <c r="AI320" s="368"/>
      <c r="AJ320" s="368"/>
      <c r="AK320" s="368"/>
      <c r="AL320" s="368"/>
      <c r="AM320" s="368"/>
      <c r="AN320" s="368"/>
      <c r="AO320" s="368"/>
      <c r="AP320" s="368"/>
      <c r="AQ320" s="368"/>
      <c r="AR320" s="368"/>
      <c r="AS320" s="368"/>
      <c r="AT320" s="368"/>
      <c r="AU320" s="368"/>
      <c r="AV320" s="368"/>
      <c r="AW320" s="368"/>
      <c r="AX320" s="368"/>
      <c r="AY320" s="368"/>
      <c r="AZ320" s="368"/>
      <c r="BA320" s="368"/>
      <c r="BB320" s="368"/>
      <c r="BC320" s="368"/>
      <c r="BD320" s="368"/>
      <c r="BE320" s="368"/>
      <c r="BF320" s="368"/>
      <c r="BG320" s="368"/>
      <c r="BH320" s="368"/>
      <c r="BI320" s="368"/>
      <c r="BJ320" s="368"/>
      <c r="BK320" s="368"/>
      <c r="BL320" s="368"/>
      <c r="BM320" s="368"/>
      <c r="BN320" s="368"/>
      <c r="BO320" s="368"/>
      <c r="BP320" s="368"/>
      <c r="BQ320" s="368"/>
      <c r="BR320" s="368"/>
      <c r="BS320" s="368"/>
      <c r="BT320" s="368"/>
      <c r="BU320" s="368"/>
      <c r="BV320" s="368"/>
      <c r="BW320" s="368"/>
      <c r="BX320" s="368"/>
      <c r="BY320" s="368"/>
      <c r="BZ320" s="368"/>
      <c r="CA320" s="368"/>
      <c r="CB320" s="368"/>
      <c r="CC320" s="368"/>
      <c r="CD320" s="368"/>
      <c r="CE320" s="368"/>
      <c r="CF320" s="368"/>
      <c r="CG320" s="368"/>
      <c r="CH320" s="368"/>
      <c r="CI320" s="368"/>
      <c r="CJ320" s="368"/>
      <c r="CK320" s="368"/>
      <c r="CL320" s="368"/>
      <c r="CM320" s="368"/>
      <c r="CN320" s="368"/>
      <c r="CO320" s="368"/>
      <c r="CP320" s="368"/>
      <c r="CQ320" s="368"/>
      <c r="CR320" s="368"/>
      <c r="CS320" s="368"/>
      <c r="CT320" s="368"/>
      <c r="CU320" s="368"/>
      <c r="CV320" s="368"/>
      <c r="CW320" s="368"/>
      <c r="CX320" s="368"/>
    </row>
    <row r="321" spans="1:102" s="7" customFormat="1">
      <c r="A321" s="312">
        <v>123</v>
      </c>
      <c r="B321" s="110" t="s">
        <v>844</v>
      </c>
      <c r="C321" s="186">
        <v>1961</v>
      </c>
      <c r="D321" s="12">
        <v>2017</v>
      </c>
      <c r="E321" s="198" t="s">
        <v>28</v>
      </c>
      <c r="F321" s="55">
        <v>3</v>
      </c>
      <c r="G321" s="27">
        <v>2</v>
      </c>
      <c r="H321" s="187">
        <v>1046.5</v>
      </c>
      <c r="I321" s="187">
        <v>902.30000000000007</v>
      </c>
      <c r="J321" s="187">
        <v>826.1</v>
      </c>
      <c r="K321" s="188">
        <v>42</v>
      </c>
      <c r="L321" s="189">
        <f>'Форма 2'!C325</f>
        <v>3319561.7</v>
      </c>
      <c r="M321" s="190">
        <v>0</v>
      </c>
      <c r="N321" s="190">
        <v>0</v>
      </c>
      <c r="O321" s="190">
        <v>0</v>
      </c>
      <c r="P321" s="189">
        <f t="shared" si="55"/>
        <v>3319561.7</v>
      </c>
      <c r="Q321" s="191">
        <f t="shared" si="56"/>
        <v>3679</v>
      </c>
      <c r="R321" s="191">
        <f t="shared" si="57"/>
        <v>3679</v>
      </c>
      <c r="S321" s="90" t="s">
        <v>33</v>
      </c>
      <c r="T321" s="55" t="s">
        <v>34</v>
      </c>
      <c r="U321" s="9"/>
      <c r="V321" s="9"/>
      <c r="W321" s="368"/>
      <c r="X321" s="368"/>
      <c r="Y321" s="368"/>
      <c r="Z321" s="368"/>
      <c r="AA321" s="368"/>
      <c r="AB321" s="368"/>
      <c r="AC321" s="368"/>
      <c r="AD321" s="368"/>
      <c r="AE321" s="368"/>
      <c r="AF321" s="368"/>
      <c r="AG321" s="368"/>
      <c r="AH321" s="368"/>
      <c r="AI321" s="368"/>
      <c r="AJ321" s="368"/>
      <c r="AK321" s="368"/>
      <c r="AL321" s="368"/>
      <c r="AM321" s="368"/>
      <c r="AN321" s="368"/>
      <c r="AO321" s="368"/>
      <c r="AP321" s="368"/>
      <c r="AQ321" s="368"/>
      <c r="AR321" s="368"/>
      <c r="AS321" s="368"/>
      <c r="AT321" s="368"/>
      <c r="AU321" s="368"/>
      <c r="AV321" s="368"/>
      <c r="AW321" s="368"/>
      <c r="AX321" s="368"/>
      <c r="AY321" s="368"/>
      <c r="AZ321" s="368"/>
      <c r="BA321" s="368"/>
      <c r="BB321" s="368"/>
      <c r="BC321" s="368"/>
      <c r="BD321" s="368"/>
      <c r="BE321" s="368"/>
      <c r="BF321" s="368"/>
      <c r="BG321" s="368"/>
      <c r="BH321" s="368"/>
      <c r="BI321" s="368"/>
      <c r="BJ321" s="368"/>
      <c r="BK321" s="368"/>
      <c r="BL321" s="368"/>
      <c r="BM321" s="368"/>
      <c r="BN321" s="368"/>
      <c r="BO321" s="368"/>
      <c r="BP321" s="368"/>
      <c r="BQ321" s="368"/>
      <c r="BR321" s="368"/>
      <c r="BS321" s="368"/>
      <c r="BT321" s="368"/>
      <c r="BU321" s="368"/>
      <c r="BV321" s="368"/>
      <c r="BW321" s="368"/>
      <c r="BX321" s="368"/>
      <c r="BY321" s="368"/>
      <c r="BZ321" s="368"/>
      <c r="CA321" s="368"/>
      <c r="CB321" s="368"/>
      <c r="CC321" s="368"/>
      <c r="CD321" s="368"/>
      <c r="CE321" s="368"/>
      <c r="CF321" s="368"/>
      <c r="CG321" s="368"/>
      <c r="CH321" s="368"/>
      <c r="CI321" s="368"/>
      <c r="CJ321" s="368"/>
      <c r="CK321" s="368"/>
      <c r="CL321" s="368"/>
      <c r="CM321" s="368"/>
      <c r="CN321" s="368"/>
      <c r="CO321" s="368"/>
      <c r="CP321" s="368"/>
      <c r="CQ321" s="368"/>
      <c r="CR321" s="368"/>
      <c r="CS321" s="368"/>
      <c r="CT321" s="368"/>
      <c r="CU321" s="368"/>
      <c r="CV321" s="368"/>
      <c r="CW321" s="368"/>
      <c r="CX321" s="368"/>
    </row>
    <row r="322" spans="1:102" s="7" customFormat="1">
      <c r="A322" s="137">
        <v>124</v>
      </c>
      <c r="B322" s="110" t="s">
        <v>845</v>
      </c>
      <c r="C322" s="186">
        <v>1972</v>
      </c>
      <c r="D322" s="55"/>
      <c r="E322" s="198" t="s">
        <v>576</v>
      </c>
      <c r="F322" s="55">
        <v>5</v>
      </c>
      <c r="G322" s="27">
        <v>8</v>
      </c>
      <c r="H322" s="187">
        <v>5944</v>
      </c>
      <c r="I322" s="187">
        <v>5201.3</v>
      </c>
      <c r="J322" s="187">
        <v>5201.3</v>
      </c>
      <c r="K322" s="188">
        <v>289</v>
      </c>
      <c r="L322" s="189">
        <f>'Форма 2'!C326</f>
        <v>2045463.2380000001</v>
      </c>
      <c r="M322" s="190">
        <v>0</v>
      </c>
      <c r="N322" s="190">
        <v>0</v>
      </c>
      <c r="O322" s="190">
        <v>0</v>
      </c>
      <c r="P322" s="189">
        <f t="shared" si="55"/>
        <v>2045463.2380000001</v>
      </c>
      <c r="Q322" s="191">
        <f t="shared" si="56"/>
        <v>393.26</v>
      </c>
      <c r="R322" s="191">
        <f t="shared" si="57"/>
        <v>393.26</v>
      </c>
      <c r="S322" s="90" t="s">
        <v>33</v>
      </c>
      <c r="T322" s="55" t="s">
        <v>34</v>
      </c>
      <c r="U322" s="9"/>
      <c r="V322" s="9"/>
      <c r="W322" s="368"/>
      <c r="X322" s="368"/>
      <c r="Y322" s="368"/>
      <c r="Z322" s="368"/>
      <c r="AA322" s="368"/>
      <c r="AB322" s="368"/>
      <c r="AC322" s="368"/>
      <c r="AD322" s="368"/>
      <c r="AE322" s="368"/>
      <c r="AF322" s="368"/>
      <c r="AG322" s="368"/>
      <c r="AH322" s="368"/>
      <c r="AI322" s="368"/>
      <c r="AJ322" s="368"/>
      <c r="AK322" s="368"/>
      <c r="AL322" s="368"/>
      <c r="AM322" s="368"/>
      <c r="AN322" s="368"/>
      <c r="AO322" s="368"/>
      <c r="AP322" s="368"/>
      <c r="AQ322" s="368"/>
      <c r="AR322" s="368"/>
      <c r="AS322" s="368"/>
      <c r="AT322" s="368"/>
      <c r="AU322" s="368"/>
      <c r="AV322" s="368"/>
      <c r="AW322" s="368"/>
      <c r="AX322" s="368"/>
      <c r="AY322" s="368"/>
      <c r="AZ322" s="368"/>
      <c r="BA322" s="368"/>
      <c r="BB322" s="368"/>
      <c r="BC322" s="368"/>
      <c r="BD322" s="368"/>
      <c r="BE322" s="368"/>
      <c r="BF322" s="368"/>
      <c r="BG322" s="368"/>
      <c r="BH322" s="368"/>
      <c r="BI322" s="368"/>
      <c r="BJ322" s="368"/>
      <c r="BK322" s="368"/>
      <c r="BL322" s="368"/>
      <c r="BM322" s="368"/>
      <c r="BN322" s="368"/>
      <c r="BO322" s="368"/>
      <c r="BP322" s="368"/>
      <c r="BQ322" s="368"/>
      <c r="BR322" s="368"/>
      <c r="BS322" s="368"/>
      <c r="BT322" s="368"/>
      <c r="BU322" s="368"/>
      <c r="BV322" s="368"/>
      <c r="BW322" s="368"/>
      <c r="BX322" s="368"/>
      <c r="BY322" s="368"/>
      <c r="BZ322" s="368"/>
      <c r="CA322" s="368"/>
      <c r="CB322" s="368"/>
      <c r="CC322" s="368"/>
      <c r="CD322" s="368"/>
      <c r="CE322" s="368"/>
      <c r="CF322" s="368"/>
      <c r="CG322" s="368"/>
      <c r="CH322" s="368"/>
      <c r="CI322" s="368"/>
      <c r="CJ322" s="368"/>
      <c r="CK322" s="368"/>
      <c r="CL322" s="368"/>
      <c r="CM322" s="368"/>
      <c r="CN322" s="368"/>
      <c r="CO322" s="368"/>
      <c r="CP322" s="368"/>
      <c r="CQ322" s="368"/>
      <c r="CR322" s="368"/>
      <c r="CS322" s="368"/>
      <c r="CT322" s="368"/>
      <c r="CU322" s="368"/>
      <c r="CV322" s="368"/>
      <c r="CW322" s="368"/>
      <c r="CX322" s="368"/>
    </row>
    <row r="323" spans="1:102" s="7" customFormat="1">
      <c r="A323" s="312">
        <v>125</v>
      </c>
      <c r="B323" s="110" t="s">
        <v>846</v>
      </c>
      <c r="C323" s="186">
        <v>1958</v>
      </c>
      <c r="D323" s="55"/>
      <c r="E323" s="198" t="s">
        <v>28</v>
      </c>
      <c r="F323" s="55">
        <v>3</v>
      </c>
      <c r="G323" s="27">
        <v>4</v>
      </c>
      <c r="H323" s="187">
        <v>2105</v>
      </c>
      <c r="I323" s="187">
        <v>1907.6</v>
      </c>
      <c r="J323" s="187">
        <v>1907.6</v>
      </c>
      <c r="K323" s="188">
        <v>72</v>
      </c>
      <c r="L323" s="189">
        <f>'Форма 2'!C327</f>
        <v>2476141.1039999998</v>
      </c>
      <c r="M323" s="190">
        <v>0</v>
      </c>
      <c r="N323" s="190">
        <v>0</v>
      </c>
      <c r="O323" s="190">
        <v>0</v>
      </c>
      <c r="P323" s="189">
        <f t="shared" si="55"/>
        <v>2476141.1039999998</v>
      </c>
      <c r="Q323" s="191">
        <f t="shared" si="56"/>
        <v>1298.04</v>
      </c>
      <c r="R323" s="191">
        <f t="shared" si="57"/>
        <v>1298.04</v>
      </c>
      <c r="S323" s="90" t="s">
        <v>33</v>
      </c>
      <c r="T323" s="55" t="s">
        <v>35</v>
      </c>
      <c r="U323" s="9"/>
      <c r="V323" s="9"/>
      <c r="W323" s="368"/>
      <c r="X323" s="368"/>
      <c r="Y323" s="368"/>
      <c r="Z323" s="368"/>
      <c r="AA323" s="368"/>
      <c r="AB323" s="368"/>
      <c r="AC323" s="368"/>
      <c r="AD323" s="368"/>
      <c r="AE323" s="368"/>
      <c r="AF323" s="368"/>
      <c r="AG323" s="368"/>
      <c r="AH323" s="368"/>
      <c r="AI323" s="368"/>
      <c r="AJ323" s="368"/>
      <c r="AK323" s="368"/>
      <c r="AL323" s="368"/>
      <c r="AM323" s="368"/>
      <c r="AN323" s="368"/>
      <c r="AO323" s="368"/>
      <c r="AP323" s="368"/>
      <c r="AQ323" s="368"/>
      <c r="AR323" s="368"/>
      <c r="AS323" s="368"/>
      <c r="AT323" s="368"/>
      <c r="AU323" s="368"/>
      <c r="AV323" s="368"/>
      <c r="AW323" s="368"/>
      <c r="AX323" s="368"/>
      <c r="AY323" s="368"/>
      <c r="AZ323" s="368"/>
      <c r="BA323" s="368"/>
      <c r="BB323" s="368"/>
      <c r="BC323" s="368"/>
      <c r="BD323" s="368"/>
      <c r="BE323" s="368"/>
      <c r="BF323" s="368"/>
      <c r="BG323" s="368"/>
      <c r="BH323" s="368"/>
      <c r="BI323" s="368"/>
      <c r="BJ323" s="368"/>
      <c r="BK323" s="368"/>
      <c r="BL323" s="368"/>
      <c r="BM323" s="368"/>
      <c r="BN323" s="368"/>
      <c r="BO323" s="368"/>
      <c r="BP323" s="368"/>
      <c r="BQ323" s="368"/>
      <c r="BR323" s="368"/>
      <c r="BS323" s="368"/>
      <c r="BT323" s="368"/>
      <c r="BU323" s="368"/>
      <c r="BV323" s="368"/>
      <c r="BW323" s="368"/>
      <c r="BX323" s="368"/>
      <c r="BY323" s="368"/>
      <c r="BZ323" s="368"/>
      <c r="CA323" s="368"/>
      <c r="CB323" s="368"/>
      <c r="CC323" s="368"/>
      <c r="CD323" s="368"/>
      <c r="CE323" s="368"/>
      <c r="CF323" s="368"/>
      <c r="CG323" s="368"/>
      <c r="CH323" s="368"/>
      <c r="CI323" s="368"/>
      <c r="CJ323" s="368"/>
      <c r="CK323" s="368"/>
      <c r="CL323" s="368"/>
      <c r="CM323" s="368"/>
      <c r="CN323" s="368"/>
      <c r="CO323" s="368"/>
      <c r="CP323" s="368"/>
      <c r="CQ323" s="368"/>
      <c r="CR323" s="368"/>
      <c r="CS323" s="368"/>
      <c r="CT323" s="368"/>
      <c r="CU323" s="368"/>
      <c r="CV323" s="368"/>
      <c r="CW323" s="368"/>
      <c r="CX323" s="368"/>
    </row>
    <row r="324" spans="1:102" s="7" customFormat="1">
      <c r="A324" s="137">
        <v>126</v>
      </c>
      <c r="B324" s="110" t="s">
        <v>851</v>
      </c>
      <c r="C324" s="186">
        <v>2010</v>
      </c>
      <c r="D324" s="55"/>
      <c r="E324" s="198" t="s">
        <v>28</v>
      </c>
      <c r="F324" s="55">
        <v>10</v>
      </c>
      <c r="G324" s="27">
        <v>2</v>
      </c>
      <c r="H324" s="187">
        <v>7345.8</v>
      </c>
      <c r="I324" s="187">
        <v>4656.8999999999996</v>
      </c>
      <c r="J324" s="187">
        <v>2963.2</v>
      </c>
      <c r="K324" s="188">
        <v>126</v>
      </c>
      <c r="L324" s="189">
        <f>'Форма 2'!C328</f>
        <v>2608283.1209999998</v>
      </c>
      <c r="M324" s="190">
        <v>0</v>
      </c>
      <c r="N324" s="190">
        <v>0</v>
      </c>
      <c r="O324" s="190">
        <v>0</v>
      </c>
      <c r="P324" s="189">
        <f t="shared" si="55"/>
        <v>2608283.1209999998</v>
      </c>
      <c r="Q324" s="191">
        <f t="shared" si="56"/>
        <v>560.09</v>
      </c>
      <c r="R324" s="191">
        <f t="shared" si="57"/>
        <v>560.09</v>
      </c>
      <c r="S324" s="90" t="s">
        <v>33</v>
      </c>
      <c r="T324" s="55" t="s">
        <v>34</v>
      </c>
      <c r="U324" s="9"/>
      <c r="V324" s="9"/>
      <c r="W324" s="368"/>
      <c r="X324" s="368"/>
      <c r="Y324" s="368"/>
      <c r="Z324" s="368"/>
      <c r="AA324" s="368"/>
      <c r="AB324" s="368"/>
      <c r="AC324" s="368"/>
      <c r="AD324" s="368"/>
      <c r="AE324" s="368"/>
      <c r="AF324" s="368"/>
      <c r="AG324" s="368"/>
      <c r="AH324" s="368"/>
      <c r="AI324" s="368"/>
      <c r="AJ324" s="368"/>
      <c r="AK324" s="368"/>
      <c r="AL324" s="368"/>
      <c r="AM324" s="368"/>
      <c r="AN324" s="368"/>
      <c r="AO324" s="368"/>
      <c r="AP324" s="368"/>
      <c r="AQ324" s="368"/>
      <c r="AR324" s="368"/>
      <c r="AS324" s="368"/>
      <c r="AT324" s="368"/>
      <c r="AU324" s="368"/>
      <c r="AV324" s="368"/>
      <c r="AW324" s="368"/>
      <c r="AX324" s="368"/>
      <c r="AY324" s="368"/>
      <c r="AZ324" s="368"/>
      <c r="BA324" s="368"/>
      <c r="BB324" s="368"/>
      <c r="BC324" s="368"/>
      <c r="BD324" s="368"/>
      <c r="BE324" s="368"/>
      <c r="BF324" s="368"/>
      <c r="BG324" s="368"/>
      <c r="BH324" s="368"/>
      <c r="BI324" s="368"/>
      <c r="BJ324" s="368"/>
      <c r="BK324" s="368"/>
      <c r="BL324" s="368"/>
      <c r="BM324" s="368"/>
      <c r="BN324" s="368"/>
      <c r="BO324" s="368"/>
      <c r="BP324" s="368"/>
      <c r="BQ324" s="368"/>
      <c r="BR324" s="368"/>
      <c r="BS324" s="368"/>
      <c r="BT324" s="368"/>
      <c r="BU324" s="368"/>
      <c r="BV324" s="368"/>
      <c r="BW324" s="368"/>
      <c r="BX324" s="368"/>
      <c r="BY324" s="368"/>
      <c r="BZ324" s="368"/>
      <c r="CA324" s="368"/>
      <c r="CB324" s="368"/>
      <c r="CC324" s="368"/>
      <c r="CD324" s="368"/>
      <c r="CE324" s="368"/>
      <c r="CF324" s="368"/>
      <c r="CG324" s="368"/>
      <c r="CH324" s="368"/>
      <c r="CI324" s="368"/>
      <c r="CJ324" s="368"/>
      <c r="CK324" s="368"/>
      <c r="CL324" s="368"/>
      <c r="CM324" s="368"/>
      <c r="CN324" s="368"/>
      <c r="CO324" s="368"/>
      <c r="CP324" s="368"/>
      <c r="CQ324" s="368"/>
      <c r="CR324" s="368"/>
      <c r="CS324" s="368"/>
      <c r="CT324" s="368"/>
      <c r="CU324" s="368"/>
      <c r="CV324" s="368"/>
      <c r="CW324" s="368"/>
      <c r="CX324" s="368"/>
    </row>
    <row r="325" spans="1:102" s="7" customFormat="1">
      <c r="A325" s="312">
        <v>127</v>
      </c>
      <c r="B325" s="110" t="s">
        <v>852</v>
      </c>
      <c r="C325" s="186">
        <v>2008</v>
      </c>
      <c r="D325" s="55"/>
      <c r="E325" s="198" t="s">
        <v>28</v>
      </c>
      <c r="F325" s="55">
        <v>10</v>
      </c>
      <c r="G325" s="27">
        <v>6</v>
      </c>
      <c r="H325" s="187">
        <v>14673.1</v>
      </c>
      <c r="I325" s="187">
        <v>13704.4</v>
      </c>
      <c r="J325" s="187">
        <v>13704.4</v>
      </c>
      <c r="K325" s="188">
        <v>450</v>
      </c>
      <c r="L325" s="189">
        <f>'Форма 2'!C329</f>
        <v>7733392.919999999</v>
      </c>
      <c r="M325" s="190">
        <v>0</v>
      </c>
      <c r="N325" s="190">
        <v>0</v>
      </c>
      <c r="O325" s="190">
        <v>0</v>
      </c>
      <c r="P325" s="189">
        <f t="shared" si="55"/>
        <v>7733392.919999999</v>
      </c>
      <c r="Q325" s="191">
        <f t="shared" si="56"/>
        <v>564.29999999999995</v>
      </c>
      <c r="R325" s="191">
        <f t="shared" si="57"/>
        <v>564.29999999999995</v>
      </c>
      <c r="S325" s="90" t="s">
        <v>33</v>
      </c>
      <c r="T325" s="55" t="s">
        <v>35</v>
      </c>
      <c r="U325" s="9"/>
      <c r="V325" s="9"/>
      <c r="W325" s="368"/>
      <c r="X325" s="368"/>
      <c r="Y325" s="368"/>
      <c r="Z325" s="368"/>
      <c r="AA325" s="368"/>
      <c r="AB325" s="368"/>
      <c r="AC325" s="368"/>
      <c r="AD325" s="368"/>
      <c r="AE325" s="368"/>
      <c r="AF325" s="368"/>
      <c r="AG325" s="368"/>
      <c r="AH325" s="368"/>
      <c r="AI325" s="368"/>
      <c r="AJ325" s="368"/>
      <c r="AK325" s="368"/>
      <c r="AL325" s="368"/>
      <c r="AM325" s="368"/>
      <c r="AN325" s="368"/>
      <c r="AO325" s="368"/>
      <c r="AP325" s="368"/>
      <c r="AQ325" s="368"/>
      <c r="AR325" s="368"/>
      <c r="AS325" s="368"/>
      <c r="AT325" s="368"/>
      <c r="AU325" s="368"/>
      <c r="AV325" s="368"/>
      <c r="AW325" s="368"/>
      <c r="AX325" s="368"/>
      <c r="AY325" s="368"/>
      <c r="AZ325" s="368"/>
      <c r="BA325" s="368"/>
      <c r="BB325" s="368"/>
      <c r="BC325" s="368"/>
      <c r="BD325" s="368"/>
      <c r="BE325" s="368"/>
      <c r="BF325" s="368"/>
      <c r="BG325" s="368"/>
      <c r="BH325" s="368"/>
      <c r="BI325" s="368"/>
      <c r="BJ325" s="368"/>
      <c r="BK325" s="368"/>
      <c r="BL325" s="368"/>
      <c r="BM325" s="368"/>
      <c r="BN325" s="368"/>
      <c r="BO325" s="368"/>
      <c r="BP325" s="368"/>
      <c r="BQ325" s="368"/>
      <c r="BR325" s="368"/>
      <c r="BS325" s="368"/>
      <c r="BT325" s="368"/>
      <c r="BU325" s="368"/>
      <c r="BV325" s="368"/>
      <c r="BW325" s="368"/>
      <c r="BX325" s="368"/>
      <c r="BY325" s="368"/>
      <c r="BZ325" s="368"/>
      <c r="CA325" s="368"/>
      <c r="CB325" s="368"/>
      <c r="CC325" s="368"/>
      <c r="CD325" s="368"/>
      <c r="CE325" s="368"/>
      <c r="CF325" s="368"/>
      <c r="CG325" s="368"/>
      <c r="CH325" s="368"/>
      <c r="CI325" s="368"/>
      <c r="CJ325" s="368"/>
      <c r="CK325" s="368"/>
      <c r="CL325" s="368"/>
      <c r="CM325" s="368"/>
      <c r="CN325" s="368"/>
      <c r="CO325" s="368"/>
      <c r="CP325" s="368"/>
      <c r="CQ325" s="368"/>
      <c r="CR325" s="368"/>
      <c r="CS325" s="368"/>
      <c r="CT325" s="368"/>
      <c r="CU325" s="368"/>
      <c r="CV325" s="368"/>
      <c r="CW325" s="368"/>
      <c r="CX325" s="368"/>
    </row>
    <row r="326" spans="1:102">
      <c r="A326" s="137">
        <v>128</v>
      </c>
      <c r="B326" s="110" t="s">
        <v>850</v>
      </c>
      <c r="C326" s="186">
        <v>1964</v>
      </c>
      <c r="D326" s="55"/>
      <c r="E326" s="198" t="s">
        <v>328</v>
      </c>
      <c r="F326" s="55">
        <v>5</v>
      </c>
      <c r="G326" s="27">
        <v>4</v>
      </c>
      <c r="H326" s="187">
        <v>3498.7</v>
      </c>
      <c r="I326" s="187">
        <v>2319.9</v>
      </c>
      <c r="J326" s="187">
        <v>2319.9</v>
      </c>
      <c r="K326" s="188">
        <v>163</v>
      </c>
      <c r="L326" s="189">
        <f>'Форма 2'!C330</f>
        <v>7992101.898</v>
      </c>
      <c r="M326" s="190">
        <v>0</v>
      </c>
      <c r="N326" s="190">
        <v>0</v>
      </c>
      <c r="O326" s="190">
        <v>0</v>
      </c>
      <c r="P326" s="189">
        <f t="shared" si="55"/>
        <v>7992101.898</v>
      </c>
      <c r="Q326" s="191">
        <f t="shared" si="56"/>
        <v>3445.02</v>
      </c>
      <c r="R326" s="191">
        <f t="shared" si="57"/>
        <v>3445.02</v>
      </c>
      <c r="S326" s="90" t="s">
        <v>33</v>
      </c>
      <c r="T326" s="55" t="s">
        <v>35</v>
      </c>
    </row>
    <row r="327" spans="1:102" s="7" customFormat="1">
      <c r="A327" s="312">
        <v>129</v>
      </c>
      <c r="B327" s="110" t="s">
        <v>857</v>
      </c>
      <c r="C327" s="186">
        <v>1982</v>
      </c>
      <c r="D327" s="55"/>
      <c r="E327" s="198" t="s">
        <v>328</v>
      </c>
      <c r="F327" s="55">
        <v>9</v>
      </c>
      <c r="G327" s="27">
        <v>4</v>
      </c>
      <c r="H327" s="187">
        <v>9245.2999999999993</v>
      </c>
      <c r="I327" s="187">
        <v>8090.0999999999995</v>
      </c>
      <c r="J327" s="187">
        <v>7603.7</v>
      </c>
      <c r="K327" s="188">
        <v>314</v>
      </c>
      <c r="L327" s="189">
        <f>'Форма 2'!C331</f>
        <v>8962932</v>
      </c>
      <c r="M327" s="190">
        <v>0</v>
      </c>
      <c r="N327" s="190">
        <v>0</v>
      </c>
      <c r="O327" s="190">
        <v>0</v>
      </c>
      <c r="P327" s="189">
        <f t="shared" si="55"/>
        <v>8962932</v>
      </c>
      <c r="Q327" s="191">
        <f t="shared" si="56"/>
        <v>1107.8889012496757</v>
      </c>
      <c r="R327" s="191">
        <f t="shared" si="57"/>
        <v>1107.8889012496757</v>
      </c>
      <c r="S327" s="90" t="s">
        <v>33</v>
      </c>
      <c r="T327" s="55" t="s">
        <v>35</v>
      </c>
      <c r="U327" s="9"/>
      <c r="V327" s="9"/>
      <c r="W327" s="368"/>
      <c r="X327" s="368"/>
      <c r="Y327" s="368"/>
      <c r="Z327" s="368"/>
      <c r="AA327" s="368"/>
      <c r="AB327" s="368"/>
      <c r="AC327" s="368"/>
      <c r="AD327" s="368"/>
      <c r="AE327" s="368"/>
      <c r="AF327" s="368"/>
      <c r="AG327" s="368"/>
      <c r="AH327" s="368"/>
      <c r="AI327" s="368"/>
      <c r="AJ327" s="368"/>
      <c r="AK327" s="368"/>
      <c r="AL327" s="368"/>
      <c r="AM327" s="368"/>
      <c r="AN327" s="368"/>
      <c r="AO327" s="368"/>
      <c r="AP327" s="368"/>
      <c r="AQ327" s="368"/>
      <c r="AR327" s="368"/>
      <c r="AS327" s="368"/>
      <c r="AT327" s="368"/>
      <c r="AU327" s="368"/>
      <c r="AV327" s="368"/>
      <c r="AW327" s="368"/>
      <c r="AX327" s="368"/>
      <c r="AY327" s="368"/>
      <c r="AZ327" s="368"/>
      <c r="BA327" s="368"/>
      <c r="BB327" s="368"/>
      <c r="BC327" s="368"/>
      <c r="BD327" s="368"/>
      <c r="BE327" s="368"/>
      <c r="BF327" s="368"/>
      <c r="BG327" s="368"/>
      <c r="BH327" s="368"/>
      <c r="BI327" s="368"/>
      <c r="BJ327" s="368"/>
      <c r="BK327" s="368"/>
      <c r="BL327" s="368"/>
      <c r="BM327" s="368"/>
      <c r="BN327" s="368"/>
      <c r="BO327" s="368"/>
      <c r="BP327" s="368"/>
      <c r="BQ327" s="368"/>
      <c r="BR327" s="368"/>
      <c r="BS327" s="368"/>
      <c r="BT327" s="368"/>
      <c r="BU327" s="368"/>
      <c r="BV327" s="368"/>
      <c r="BW327" s="368"/>
      <c r="BX327" s="368"/>
      <c r="BY327" s="368"/>
      <c r="BZ327" s="368"/>
      <c r="CA327" s="368"/>
      <c r="CB327" s="368"/>
      <c r="CC327" s="368"/>
      <c r="CD327" s="368"/>
      <c r="CE327" s="368"/>
      <c r="CF327" s="368"/>
      <c r="CG327" s="368"/>
      <c r="CH327" s="368"/>
      <c r="CI327" s="368"/>
      <c r="CJ327" s="368"/>
      <c r="CK327" s="368"/>
      <c r="CL327" s="368"/>
      <c r="CM327" s="368"/>
      <c r="CN327" s="368"/>
      <c r="CO327" s="368"/>
      <c r="CP327" s="368"/>
      <c r="CQ327" s="368"/>
      <c r="CR327" s="368"/>
      <c r="CS327" s="368"/>
      <c r="CT327" s="368"/>
      <c r="CU327" s="368"/>
      <c r="CV327" s="368"/>
      <c r="CW327" s="368"/>
      <c r="CX327" s="368"/>
    </row>
    <row r="328" spans="1:102" s="7" customFormat="1">
      <c r="A328" s="137">
        <v>130</v>
      </c>
      <c r="B328" s="110" t="s">
        <v>860</v>
      </c>
      <c r="C328" s="186">
        <v>2006</v>
      </c>
      <c r="D328" s="55"/>
      <c r="E328" s="198" t="s">
        <v>28</v>
      </c>
      <c r="F328" s="55">
        <v>16</v>
      </c>
      <c r="G328" s="27">
        <v>1</v>
      </c>
      <c r="H328" s="187">
        <v>6343.3</v>
      </c>
      <c r="I328" s="187">
        <v>4658</v>
      </c>
      <c r="J328" s="187">
        <v>4658</v>
      </c>
      <c r="K328" s="188">
        <v>101</v>
      </c>
      <c r="L328" s="189">
        <f>'Форма 2'!C332</f>
        <v>2628509.4</v>
      </c>
      <c r="M328" s="190">
        <v>0</v>
      </c>
      <c r="N328" s="190">
        <v>0</v>
      </c>
      <c r="O328" s="190">
        <v>0</v>
      </c>
      <c r="P328" s="189">
        <f t="shared" si="55"/>
        <v>2628509.4</v>
      </c>
      <c r="Q328" s="191">
        <f t="shared" si="56"/>
        <v>564.29999999999995</v>
      </c>
      <c r="R328" s="191">
        <f t="shared" si="57"/>
        <v>564.29999999999995</v>
      </c>
      <c r="S328" s="90" t="s">
        <v>33</v>
      </c>
      <c r="T328" s="55" t="s">
        <v>35</v>
      </c>
      <c r="U328" s="9"/>
      <c r="V328" s="9"/>
      <c r="W328" s="368"/>
      <c r="X328" s="368"/>
      <c r="Y328" s="368"/>
      <c r="Z328" s="368"/>
      <c r="AA328" s="368"/>
      <c r="AB328" s="368"/>
      <c r="AC328" s="368"/>
      <c r="AD328" s="368"/>
      <c r="AE328" s="368"/>
      <c r="AF328" s="368"/>
      <c r="AG328" s="368"/>
      <c r="AH328" s="368"/>
      <c r="AI328" s="368"/>
      <c r="AJ328" s="368"/>
      <c r="AK328" s="368"/>
      <c r="AL328" s="368"/>
      <c r="AM328" s="368"/>
      <c r="AN328" s="368"/>
      <c r="AO328" s="368"/>
      <c r="AP328" s="368"/>
      <c r="AQ328" s="368"/>
      <c r="AR328" s="368"/>
      <c r="AS328" s="368"/>
      <c r="AT328" s="368"/>
      <c r="AU328" s="368"/>
      <c r="AV328" s="368"/>
      <c r="AW328" s="368"/>
      <c r="AX328" s="368"/>
      <c r="AY328" s="368"/>
      <c r="AZ328" s="368"/>
      <c r="BA328" s="368"/>
      <c r="BB328" s="368"/>
      <c r="BC328" s="368"/>
      <c r="BD328" s="368"/>
      <c r="BE328" s="368"/>
      <c r="BF328" s="368"/>
      <c r="BG328" s="368"/>
      <c r="BH328" s="368"/>
      <c r="BI328" s="368"/>
      <c r="BJ328" s="368"/>
      <c r="BK328" s="368"/>
      <c r="BL328" s="368"/>
      <c r="BM328" s="368"/>
      <c r="BN328" s="368"/>
      <c r="BO328" s="368"/>
      <c r="BP328" s="368"/>
      <c r="BQ328" s="368"/>
      <c r="BR328" s="368"/>
      <c r="BS328" s="368"/>
      <c r="BT328" s="368"/>
      <c r="BU328" s="368"/>
      <c r="BV328" s="368"/>
      <c r="BW328" s="368"/>
      <c r="BX328" s="368"/>
      <c r="BY328" s="368"/>
      <c r="BZ328" s="368"/>
      <c r="CA328" s="368"/>
      <c r="CB328" s="368"/>
      <c r="CC328" s="368"/>
      <c r="CD328" s="368"/>
      <c r="CE328" s="368"/>
      <c r="CF328" s="368"/>
      <c r="CG328" s="368"/>
      <c r="CH328" s="368"/>
      <c r="CI328" s="368"/>
      <c r="CJ328" s="368"/>
      <c r="CK328" s="368"/>
      <c r="CL328" s="368"/>
      <c r="CM328" s="368"/>
      <c r="CN328" s="368"/>
      <c r="CO328" s="368"/>
      <c r="CP328" s="368"/>
      <c r="CQ328" s="368"/>
      <c r="CR328" s="368"/>
      <c r="CS328" s="368"/>
      <c r="CT328" s="368"/>
      <c r="CU328" s="368"/>
      <c r="CV328" s="368"/>
      <c r="CW328" s="368"/>
      <c r="CX328" s="368"/>
    </row>
    <row r="329" spans="1:102">
      <c r="A329" s="312">
        <v>131</v>
      </c>
      <c r="B329" s="110" t="s">
        <v>858</v>
      </c>
      <c r="C329" s="186">
        <v>1982</v>
      </c>
      <c r="D329" s="55"/>
      <c r="E329" s="198" t="s">
        <v>328</v>
      </c>
      <c r="F329" s="55">
        <v>12</v>
      </c>
      <c r="G329" s="27">
        <v>1</v>
      </c>
      <c r="H329" s="187">
        <v>3333.2</v>
      </c>
      <c r="I329" s="187">
        <v>2799.7</v>
      </c>
      <c r="J329" s="187">
        <v>2799.7</v>
      </c>
      <c r="K329" s="188">
        <v>90</v>
      </c>
      <c r="L329" s="189">
        <f>'Форма 2'!C333</f>
        <v>5603305</v>
      </c>
      <c r="M329" s="190">
        <v>0</v>
      </c>
      <c r="N329" s="190">
        <v>0</v>
      </c>
      <c r="O329" s="190">
        <v>0</v>
      </c>
      <c r="P329" s="189">
        <f t="shared" si="55"/>
        <v>5603305</v>
      </c>
      <c r="Q329" s="191">
        <f t="shared" si="56"/>
        <v>2001.3947922991752</v>
      </c>
      <c r="R329" s="191">
        <f t="shared" si="57"/>
        <v>2001.3947922991752</v>
      </c>
      <c r="S329" s="90" t="s">
        <v>33</v>
      </c>
      <c r="T329" s="55" t="s">
        <v>34</v>
      </c>
    </row>
    <row r="330" spans="1:102">
      <c r="A330" s="137">
        <v>132</v>
      </c>
      <c r="B330" s="110" t="s">
        <v>853</v>
      </c>
      <c r="C330" s="186">
        <v>1992</v>
      </c>
      <c r="D330" s="55"/>
      <c r="E330" s="198" t="s">
        <v>328</v>
      </c>
      <c r="F330" s="55">
        <v>10</v>
      </c>
      <c r="G330" s="27">
        <v>6</v>
      </c>
      <c r="H330" s="187">
        <v>15525.9</v>
      </c>
      <c r="I330" s="187">
        <v>13393.6</v>
      </c>
      <c r="J330" s="187">
        <v>13393.6</v>
      </c>
      <c r="K330" s="188">
        <v>510</v>
      </c>
      <c r="L330" s="189">
        <f>'Форма 2'!C334</f>
        <v>7558008.4799999995</v>
      </c>
      <c r="M330" s="190">
        <v>0</v>
      </c>
      <c r="N330" s="190">
        <v>0</v>
      </c>
      <c r="O330" s="190">
        <v>0</v>
      </c>
      <c r="P330" s="189">
        <f t="shared" si="55"/>
        <v>7558008.4799999995</v>
      </c>
      <c r="Q330" s="191">
        <f t="shared" si="56"/>
        <v>564.29999999999995</v>
      </c>
      <c r="R330" s="191">
        <f t="shared" si="57"/>
        <v>564.29999999999995</v>
      </c>
      <c r="S330" s="90" t="s">
        <v>33</v>
      </c>
      <c r="T330" s="55" t="s">
        <v>35</v>
      </c>
    </row>
    <row r="331" spans="1:102">
      <c r="A331" s="312">
        <v>133</v>
      </c>
      <c r="B331" s="110" t="s">
        <v>854</v>
      </c>
      <c r="C331" s="186">
        <v>1978</v>
      </c>
      <c r="D331" s="55"/>
      <c r="E331" s="198" t="s">
        <v>328</v>
      </c>
      <c r="F331" s="55">
        <v>9</v>
      </c>
      <c r="G331" s="27">
        <v>4</v>
      </c>
      <c r="H331" s="187">
        <v>7578.5</v>
      </c>
      <c r="I331" s="187">
        <v>4780</v>
      </c>
      <c r="J331" s="187">
        <v>4780</v>
      </c>
      <c r="K331" s="188">
        <v>201</v>
      </c>
      <c r="L331" s="189">
        <f>'Форма 2'!C335</f>
        <v>2697354</v>
      </c>
      <c r="M331" s="190">
        <v>0</v>
      </c>
      <c r="N331" s="190">
        <v>0</v>
      </c>
      <c r="O331" s="190">
        <v>0</v>
      </c>
      <c r="P331" s="189">
        <f t="shared" si="55"/>
        <v>2697354</v>
      </c>
      <c r="Q331" s="191">
        <f t="shared" si="56"/>
        <v>564.29999999999995</v>
      </c>
      <c r="R331" s="191">
        <f t="shared" si="57"/>
        <v>564.29999999999995</v>
      </c>
      <c r="S331" s="90" t="s">
        <v>33</v>
      </c>
      <c r="T331" s="55" t="s">
        <v>35</v>
      </c>
    </row>
    <row r="332" spans="1:102">
      <c r="A332" s="137">
        <v>134</v>
      </c>
      <c r="B332" s="110" t="s">
        <v>855</v>
      </c>
      <c r="C332" s="186">
        <v>1989</v>
      </c>
      <c r="D332" s="55"/>
      <c r="E332" s="198" t="s">
        <v>28</v>
      </c>
      <c r="F332" s="55">
        <v>5</v>
      </c>
      <c r="G332" s="27">
        <v>5</v>
      </c>
      <c r="H332" s="187">
        <v>3623.8</v>
      </c>
      <c r="I332" s="187">
        <v>2059.6999999999998</v>
      </c>
      <c r="J332" s="187">
        <v>2059.6999999999998</v>
      </c>
      <c r="K332" s="188">
        <v>133</v>
      </c>
      <c r="L332" s="189">
        <f>'Форма 2'!C336</f>
        <v>809997.62199999986</v>
      </c>
      <c r="M332" s="190">
        <v>0</v>
      </c>
      <c r="N332" s="190">
        <v>0</v>
      </c>
      <c r="O332" s="190">
        <v>0</v>
      </c>
      <c r="P332" s="189">
        <f t="shared" si="55"/>
        <v>809997.62199999986</v>
      </c>
      <c r="Q332" s="191">
        <f t="shared" si="56"/>
        <v>393.26</v>
      </c>
      <c r="R332" s="191">
        <f t="shared" si="57"/>
        <v>393.26</v>
      </c>
      <c r="S332" s="90" t="s">
        <v>33</v>
      </c>
      <c r="T332" s="55" t="s">
        <v>34</v>
      </c>
    </row>
    <row r="333" spans="1:102" s="7" customFormat="1">
      <c r="A333" s="312">
        <v>135</v>
      </c>
      <c r="B333" s="110" t="s">
        <v>856</v>
      </c>
      <c r="C333" s="186">
        <v>1981</v>
      </c>
      <c r="D333" s="55"/>
      <c r="E333" s="198" t="s">
        <v>28</v>
      </c>
      <c r="F333" s="55">
        <v>12</v>
      </c>
      <c r="G333" s="27">
        <v>1</v>
      </c>
      <c r="H333" s="187">
        <v>3581.6</v>
      </c>
      <c r="I333" s="187">
        <v>3005.2</v>
      </c>
      <c r="J333" s="187">
        <v>3005.2</v>
      </c>
      <c r="K333" s="188">
        <v>123</v>
      </c>
      <c r="L333" s="189">
        <f>'Форма 2'!C337</f>
        <v>1695834.3599999999</v>
      </c>
      <c r="M333" s="190">
        <v>0</v>
      </c>
      <c r="N333" s="190">
        <v>0</v>
      </c>
      <c r="O333" s="190">
        <v>0</v>
      </c>
      <c r="P333" s="189">
        <f t="shared" si="55"/>
        <v>1695834.3599999999</v>
      </c>
      <c r="Q333" s="191">
        <f t="shared" si="56"/>
        <v>564.29999999999995</v>
      </c>
      <c r="R333" s="191">
        <f t="shared" si="57"/>
        <v>564.29999999999995</v>
      </c>
      <c r="S333" s="90" t="s">
        <v>33</v>
      </c>
      <c r="T333" s="55" t="s">
        <v>35</v>
      </c>
      <c r="U333" s="9"/>
      <c r="V333" s="9"/>
      <c r="W333" s="368"/>
      <c r="X333" s="368"/>
      <c r="Y333" s="368"/>
      <c r="Z333" s="368"/>
      <c r="AA333" s="368"/>
      <c r="AB333" s="368"/>
      <c r="AC333" s="368"/>
      <c r="AD333" s="368"/>
      <c r="AE333" s="368"/>
      <c r="AF333" s="368"/>
      <c r="AG333" s="368"/>
      <c r="AH333" s="368"/>
      <c r="AI333" s="368"/>
      <c r="AJ333" s="368"/>
      <c r="AK333" s="368"/>
      <c r="AL333" s="368"/>
      <c r="AM333" s="368"/>
      <c r="AN333" s="368"/>
      <c r="AO333" s="368"/>
      <c r="AP333" s="368"/>
      <c r="AQ333" s="368"/>
      <c r="AR333" s="368"/>
      <c r="AS333" s="368"/>
      <c r="AT333" s="368"/>
      <c r="AU333" s="368"/>
      <c r="AV333" s="368"/>
      <c r="AW333" s="368"/>
      <c r="AX333" s="368"/>
      <c r="AY333" s="368"/>
      <c r="AZ333" s="368"/>
      <c r="BA333" s="368"/>
      <c r="BB333" s="368"/>
      <c r="BC333" s="368"/>
      <c r="BD333" s="368"/>
      <c r="BE333" s="368"/>
      <c r="BF333" s="368"/>
      <c r="BG333" s="368"/>
      <c r="BH333" s="368"/>
      <c r="BI333" s="368"/>
      <c r="BJ333" s="368"/>
      <c r="BK333" s="368"/>
      <c r="BL333" s="368"/>
      <c r="BM333" s="368"/>
      <c r="BN333" s="368"/>
      <c r="BO333" s="368"/>
      <c r="BP333" s="368"/>
      <c r="BQ333" s="368"/>
      <c r="BR333" s="368"/>
      <c r="BS333" s="368"/>
      <c r="BT333" s="368"/>
      <c r="BU333" s="368"/>
      <c r="BV333" s="368"/>
      <c r="BW333" s="368"/>
      <c r="BX333" s="368"/>
      <c r="BY333" s="368"/>
      <c r="BZ333" s="368"/>
      <c r="CA333" s="368"/>
      <c r="CB333" s="368"/>
      <c r="CC333" s="368"/>
      <c r="CD333" s="368"/>
      <c r="CE333" s="368"/>
      <c r="CF333" s="368"/>
      <c r="CG333" s="368"/>
      <c r="CH333" s="368"/>
      <c r="CI333" s="368"/>
      <c r="CJ333" s="368"/>
      <c r="CK333" s="368"/>
      <c r="CL333" s="368"/>
      <c r="CM333" s="368"/>
      <c r="CN333" s="368"/>
      <c r="CO333" s="368"/>
      <c r="CP333" s="368"/>
      <c r="CQ333" s="368"/>
      <c r="CR333" s="368"/>
      <c r="CS333" s="368"/>
      <c r="CT333" s="368"/>
      <c r="CU333" s="368"/>
      <c r="CV333" s="368"/>
      <c r="CW333" s="368"/>
      <c r="CX333" s="368"/>
    </row>
    <row r="334" spans="1:102" s="7" customFormat="1">
      <c r="A334" s="137">
        <v>136</v>
      </c>
      <c r="B334" s="110" t="s">
        <v>862</v>
      </c>
      <c r="C334" s="186">
        <v>1970</v>
      </c>
      <c r="D334" s="12">
        <v>2012</v>
      </c>
      <c r="E334" s="198" t="s">
        <v>28</v>
      </c>
      <c r="F334" s="55">
        <v>5</v>
      </c>
      <c r="G334" s="27">
        <v>8</v>
      </c>
      <c r="H334" s="187">
        <v>5985.2</v>
      </c>
      <c r="I334" s="187">
        <v>5283.8</v>
      </c>
      <c r="J334" s="187">
        <v>5283.8</v>
      </c>
      <c r="K334" s="188">
        <v>266</v>
      </c>
      <c r="L334" s="189">
        <f>'Форма 2'!C338</f>
        <v>2077907.1880000001</v>
      </c>
      <c r="M334" s="190">
        <v>0</v>
      </c>
      <c r="N334" s="190">
        <v>0</v>
      </c>
      <c r="O334" s="190">
        <v>0</v>
      </c>
      <c r="P334" s="189">
        <f t="shared" si="55"/>
        <v>2077907.1880000001</v>
      </c>
      <c r="Q334" s="191">
        <f t="shared" si="56"/>
        <v>393.26</v>
      </c>
      <c r="R334" s="191">
        <f t="shared" si="57"/>
        <v>393.26</v>
      </c>
      <c r="S334" s="90" t="s">
        <v>33</v>
      </c>
      <c r="T334" s="55" t="s">
        <v>35</v>
      </c>
      <c r="U334" s="9"/>
      <c r="V334" s="9"/>
      <c r="W334" s="368"/>
      <c r="X334" s="368"/>
      <c r="Y334" s="368"/>
      <c r="Z334" s="368"/>
      <c r="AA334" s="368"/>
      <c r="AB334" s="368"/>
      <c r="AC334" s="368"/>
      <c r="AD334" s="368"/>
      <c r="AE334" s="368"/>
      <c r="AF334" s="368"/>
      <c r="AG334" s="368"/>
      <c r="AH334" s="368"/>
      <c r="AI334" s="368"/>
      <c r="AJ334" s="368"/>
      <c r="AK334" s="368"/>
      <c r="AL334" s="368"/>
      <c r="AM334" s="368"/>
      <c r="AN334" s="368"/>
      <c r="AO334" s="368"/>
      <c r="AP334" s="368"/>
      <c r="AQ334" s="368"/>
      <c r="AR334" s="368"/>
      <c r="AS334" s="368"/>
      <c r="AT334" s="368"/>
      <c r="AU334" s="368"/>
      <c r="AV334" s="368"/>
      <c r="AW334" s="368"/>
      <c r="AX334" s="368"/>
      <c r="AY334" s="368"/>
      <c r="AZ334" s="368"/>
      <c r="BA334" s="368"/>
      <c r="BB334" s="368"/>
      <c r="BC334" s="368"/>
      <c r="BD334" s="368"/>
      <c r="BE334" s="368"/>
      <c r="BF334" s="368"/>
      <c r="BG334" s="368"/>
      <c r="BH334" s="368"/>
      <c r="BI334" s="368"/>
      <c r="BJ334" s="368"/>
      <c r="BK334" s="368"/>
      <c r="BL334" s="368"/>
      <c r="BM334" s="368"/>
      <c r="BN334" s="368"/>
      <c r="BO334" s="368"/>
      <c r="BP334" s="368"/>
      <c r="BQ334" s="368"/>
      <c r="BR334" s="368"/>
      <c r="BS334" s="368"/>
      <c r="BT334" s="368"/>
      <c r="BU334" s="368"/>
      <c r="BV334" s="368"/>
      <c r="BW334" s="368"/>
      <c r="BX334" s="368"/>
      <c r="BY334" s="368"/>
      <c r="BZ334" s="368"/>
      <c r="CA334" s="368"/>
      <c r="CB334" s="368"/>
      <c r="CC334" s="368"/>
      <c r="CD334" s="368"/>
      <c r="CE334" s="368"/>
      <c r="CF334" s="368"/>
      <c r="CG334" s="368"/>
      <c r="CH334" s="368"/>
      <c r="CI334" s="368"/>
      <c r="CJ334" s="368"/>
      <c r="CK334" s="368"/>
      <c r="CL334" s="368"/>
      <c r="CM334" s="368"/>
      <c r="CN334" s="368"/>
      <c r="CO334" s="368"/>
      <c r="CP334" s="368"/>
      <c r="CQ334" s="368"/>
      <c r="CR334" s="368"/>
      <c r="CS334" s="368"/>
      <c r="CT334" s="368"/>
      <c r="CU334" s="368"/>
      <c r="CV334" s="368"/>
      <c r="CW334" s="368"/>
      <c r="CX334" s="368"/>
    </row>
    <row r="335" spans="1:102">
      <c r="A335" s="312">
        <v>137</v>
      </c>
      <c r="B335" s="110" t="s">
        <v>863</v>
      </c>
      <c r="C335" s="186">
        <v>1971</v>
      </c>
      <c r="D335" s="55"/>
      <c r="E335" s="198" t="s">
        <v>28</v>
      </c>
      <c r="F335" s="55">
        <v>5</v>
      </c>
      <c r="G335" s="27">
        <v>4</v>
      </c>
      <c r="H335" s="187">
        <v>2923.9</v>
      </c>
      <c r="I335" s="187">
        <v>2629.9</v>
      </c>
      <c r="J335" s="187">
        <v>2561.4</v>
      </c>
      <c r="K335" s="188">
        <v>108</v>
      </c>
      <c r="L335" s="189">
        <f>'Форма 2'!C339</f>
        <v>1034234.474</v>
      </c>
      <c r="M335" s="190">
        <v>0</v>
      </c>
      <c r="N335" s="190">
        <v>0</v>
      </c>
      <c r="O335" s="190">
        <v>0</v>
      </c>
      <c r="P335" s="189">
        <f t="shared" si="55"/>
        <v>1034234.474</v>
      </c>
      <c r="Q335" s="191">
        <f t="shared" si="56"/>
        <v>393.26</v>
      </c>
      <c r="R335" s="191">
        <f t="shared" si="57"/>
        <v>393.26</v>
      </c>
      <c r="S335" s="90" t="s">
        <v>33</v>
      </c>
      <c r="T335" s="55" t="s">
        <v>34</v>
      </c>
    </row>
    <row r="336" spans="1:102">
      <c r="A336" s="137">
        <v>138</v>
      </c>
      <c r="B336" s="110" t="s">
        <v>861</v>
      </c>
      <c r="C336" s="186">
        <v>1974</v>
      </c>
      <c r="D336" s="12">
        <v>2006</v>
      </c>
      <c r="E336" s="198" t="s">
        <v>28</v>
      </c>
      <c r="F336" s="55">
        <v>5</v>
      </c>
      <c r="G336" s="27">
        <v>8</v>
      </c>
      <c r="H336" s="187">
        <v>5221.3999999999996</v>
      </c>
      <c r="I336" s="187">
        <v>3604</v>
      </c>
      <c r="J336" s="187">
        <v>3604</v>
      </c>
      <c r="K336" s="188">
        <v>272</v>
      </c>
      <c r="L336" s="189">
        <f>'Форма 2'!C340</f>
        <v>1417309.04</v>
      </c>
      <c r="M336" s="190">
        <v>0</v>
      </c>
      <c r="N336" s="190">
        <v>0</v>
      </c>
      <c r="O336" s="190">
        <v>0</v>
      </c>
      <c r="P336" s="189">
        <f t="shared" si="55"/>
        <v>1417309.04</v>
      </c>
      <c r="Q336" s="191">
        <f t="shared" si="56"/>
        <v>393.26</v>
      </c>
      <c r="R336" s="191">
        <f t="shared" si="57"/>
        <v>393.26</v>
      </c>
      <c r="S336" s="90" t="s">
        <v>33</v>
      </c>
      <c r="T336" s="55" t="s">
        <v>34</v>
      </c>
    </row>
    <row r="337" spans="1:102" s="7" customFormat="1">
      <c r="A337" s="312">
        <v>139</v>
      </c>
      <c r="B337" s="110" t="s">
        <v>864</v>
      </c>
      <c r="C337" s="186">
        <v>1959</v>
      </c>
      <c r="D337" s="55"/>
      <c r="E337" s="198" t="s">
        <v>335</v>
      </c>
      <c r="F337" s="55">
        <v>2</v>
      </c>
      <c r="G337" s="27">
        <v>2</v>
      </c>
      <c r="H337" s="187">
        <v>831.6</v>
      </c>
      <c r="I337" s="187">
        <v>621.1</v>
      </c>
      <c r="J337" s="187">
        <v>621.1</v>
      </c>
      <c r="K337" s="188">
        <v>42</v>
      </c>
      <c r="L337" s="189">
        <f>'Форма 2'!C341</f>
        <v>345710.47100000002</v>
      </c>
      <c r="M337" s="190">
        <v>0</v>
      </c>
      <c r="N337" s="190">
        <v>0</v>
      </c>
      <c r="O337" s="190">
        <v>0</v>
      </c>
      <c r="P337" s="189">
        <f t="shared" si="55"/>
        <v>345710.47100000002</v>
      </c>
      <c r="Q337" s="191">
        <f t="shared" si="56"/>
        <v>556.61</v>
      </c>
      <c r="R337" s="191">
        <f t="shared" si="57"/>
        <v>556.61</v>
      </c>
      <c r="S337" s="90" t="s">
        <v>33</v>
      </c>
      <c r="T337" s="55" t="s">
        <v>35</v>
      </c>
      <c r="U337" s="9"/>
      <c r="V337" s="9"/>
      <c r="W337" s="368"/>
      <c r="X337" s="368"/>
      <c r="Y337" s="368"/>
      <c r="Z337" s="368"/>
      <c r="AA337" s="368"/>
      <c r="AB337" s="368"/>
      <c r="AC337" s="368"/>
      <c r="AD337" s="368"/>
      <c r="AE337" s="368"/>
      <c r="AF337" s="368"/>
      <c r="AG337" s="368"/>
      <c r="AH337" s="368"/>
      <c r="AI337" s="368"/>
      <c r="AJ337" s="368"/>
      <c r="AK337" s="368"/>
      <c r="AL337" s="368"/>
      <c r="AM337" s="368"/>
      <c r="AN337" s="368"/>
      <c r="AO337" s="368"/>
      <c r="AP337" s="368"/>
      <c r="AQ337" s="368"/>
      <c r="AR337" s="368"/>
      <c r="AS337" s="368"/>
      <c r="AT337" s="368"/>
      <c r="AU337" s="368"/>
      <c r="AV337" s="368"/>
      <c r="AW337" s="368"/>
      <c r="AX337" s="368"/>
      <c r="AY337" s="368"/>
      <c r="AZ337" s="368"/>
      <c r="BA337" s="368"/>
      <c r="BB337" s="368"/>
      <c r="BC337" s="368"/>
      <c r="BD337" s="368"/>
      <c r="BE337" s="368"/>
      <c r="BF337" s="368"/>
      <c r="BG337" s="368"/>
      <c r="BH337" s="368"/>
      <c r="BI337" s="368"/>
      <c r="BJ337" s="368"/>
      <c r="BK337" s="368"/>
      <c r="BL337" s="368"/>
      <c r="BM337" s="368"/>
      <c r="BN337" s="368"/>
      <c r="BO337" s="368"/>
      <c r="BP337" s="368"/>
      <c r="BQ337" s="368"/>
      <c r="BR337" s="368"/>
      <c r="BS337" s="368"/>
      <c r="BT337" s="368"/>
      <c r="BU337" s="368"/>
      <c r="BV337" s="368"/>
      <c r="BW337" s="368"/>
      <c r="BX337" s="368"/>
      <c r="BY337" s="368"/>
      <c r="BZ337" s="368"/>
      <c r="CA337" s="368"/>
      <c r="CB337" s="368"/>
      <c r="CC337" s="368"/>
      <c r="CD337" s="368"/>
      <c r="CE337" s="368"/>
      <c r="CF337" s="368"/>
      <c r="CG337" s="368"/>
      <c r="CH337" s="368"/>
      <c r="CI337" s="368"/>
      <c r="CJ337" s="368"/>
      <c r="CK337" s="368"/>
      <c r="CL337" s="368"/>
      <c r="CM337" s="368"/>
      <c r="CN337" s="368"/>
      <c r="CO337" s="368"/>
      <c r="CP337" s="368"/>
      <c r="CQ337" s="368"/>
      <c r="CR337" s="368"/>
      <c r="CS337" s="368"/>
      <c r="CT337" s="368"/>
      <c r="CU337" s="368"/>
      <c r="CV337" s="368"/>
      <c r="CW337" s="368"/>
      <c r="CX337" s="368"/>
    </row>
    <row r="338" spans="1:102" s="7" customFormat="1">
      <c r="A338" s="137">
        <v>140</v>
      </c>
      <c r="B338" s="110" t="s">
        <v>865</v>
      </c>
      <c r="C338" s="186">
        <v>2013</v>
      </c>
      <c r="D338" s="55"/>
      <c r="E338" s="198" t="s">
        <v>328</v>
      </c>
      <c r="F338" s="55">
        <v>16</v>
      </c>
      <c r="G338" s="27">
        <v>1</v>
      </c>
      <c r="H338" s="187">
        <v>6555.1</v>
      </c>
      <c r="I338" s="187">
        <v>4491.3999999999996</v>
      </c>
      <c r="J338" s="187">
        <v>2306.6999999999998</v>
      </c>
      <c r="K338" s="188">
        <v>190</v>
      </c>
      <c r="L338" s="189">
        <f>'Форма 2'!C342</f>
        <v>2515588.2259999998</v>
      </c>
      <c r="M338" s="190">
        <v>0</v>
      </c>
      <c r="N338" s="190">
        <v>0</v>
      </c>
      <c r="O338" s="190">
        <v>0</v>
      </c>
      <c r="P338" s="189">
        <f t="shared" si="55"/>
        <v>2515588.2259999998</v>
      </c>
      <c r="Q338" s="191">
        <f t="shared" si="56"/>
        <v>560.09</v>
      </c>
      <c r="R338" s="191">
        <f t="shared" si="57"/>
        <v>560.09</v>
      </c>
      <c r="S338" s="90" t="s">
        <v>33</v>
      </c>
      <c r="T338" s="55" t="s">
        <v>35</v>
      </c>
      <c r="U338" s="9"/>
      <c r="V338" s="9"/>
      <c r="W338" s="368"/>
      <c r="X338" s="368"/>
      <c r="Y338" s="368"/>
      <c r="Z338" s="368"/>
      <c r="AA338" s="368"/>
      <c r="AB338" s="368"/>
      <c r="AC338" s="368"/>
      <c r="AD338" s="368"/>
      <c r="AE338" s="368"/>
      <c r="AF338" s="368"/>
      <c r="AG338" s="368"/>
      <c r="AH338" s="368"/>
      <c r="AI338" s="368"/>
      <c r="AJ338" s="368"/>
      <c r="AK338" s="368"/>
      <c r="AL338" s="368"/>
      <c r="AM338" s="368"/>
      <c r="AN338" s="368"/>
      <c r="AO338" s="368"/>
      <c r="AP338" s="368"/>
      <c r="AQ338" s="368"/>
      <c r="AR338" s="368"/>
      <c r="AS338" s="368"/>
      <c r="AT338" s="368"/>
      <c r="AU338" s="368"/>
      <c r="AV338" s="368"/>
      <c r="AW338" s="368"/>
      <c r="AX338" s="368"/>
      <c r="AY338" s="368"/>
      <c r="AZ338" s="368"/>
      <c r="BA338" s="368"/>
      <c r="BB338" s="368"/>
      <c r="BC338" s="368"/>
      <c r="BD338" s="368"/>
      <c r="BE338" s="368"/>
      <c r="BF338" s="368"/>
      <c r="BG338" s="368"/>
      <c r="BH338" s="368"/>
      <c r="BI338" s="368"/>
      <c r="BJ338" s="368"/>
      <c r="BK338" s="368"/>
      <c r="BL338" s="368"/>
      <c r="BM338" s="368"/>
      <c r="BN338" s="368"/>
      <c r="BO338" s="368"/>
      <c r="BP338" s="368"/>
      <c r="BQ338" s="368"/>
      <c r="BR338" s="368"/>
      <c r="BS338" s="368"/>
      <c r="BT338" s="368"/>
      <c r="BU338" s="368"/>
      <c r="BV338" s="368"/>
      <c r="BW338" s="368"/>
      <c r="BX338" s="368"/>
      <c r="BY338" s="368"/>
      <c r="BZ338" s="368"/>
      <c r="CA338" s="368"/>
      <c r="CB338" s="368"/>
      <c r="CC338" s="368"/>
      <c r="CD338" s="368"/>
      <c r="CE338" s="368"/>
      <c r="CF338" s="368"/>
      <c r="CG338" s="368"/>
      <c r="CH338" s="368"/>
      <c r="CI338" s="368"/>
      <c r="CJ338" s="368"/>
      <c r="CK338" s="368"/>
      <c r="CL338" s="368"/>
      <c r="CM338" s="368"/>
      <c r="CN338" s="368"/>
      <c r="CO338" s="368"/>
      <c r="CP338" s="368"/>
      <c r="CQ338" s="368"/>
      <c r="CR338" s="368"/>
      <c r="CS338" s="368"/>
      <c r="CT338" s="368"/>
      <c r="CU338" s="368"/>
      <c r="CV338" s="368"/>
      <c r="CW338" s="368"/>
      <c r="CX338" s="368"/>
    </row>
    <row r="339" spans="1:102">
      <c r="A339" s="312">
        <v>141</v>
      </c>
      <c r="B339" s="110" t="s">
        <v>888</v>
      </c>
      <c r="C339" s="186">
        <v>2004</v>
      </c>
      <c r="D339" s="55"/>
      <c r="E339" s="198" t="s">
        <v>28</v>
      </c>
      <c r="F339" s="55">
        <v>10</v>
      </c>
      <c r="G339" s="27">
        <v>3</v>
      </c>
      <c r="H339" s="187">
        <v>10479</v>
      </c>
      <c r="I339" s="187">
        <v>9388.3700000000008</v>
      </c>
      <c r="J339" s="187">
        <v>8934.27</v>
      </c>
      <c r="K339" s="188">
        <v>302</v>
      </c>
      <c r="L339" s="189">
        <f>'Форма 2'!C343</f>
        <v>3211573.6096000001</v>
      </c>
      <c r="M339" s="190">
        <v>0</v>
      </c>
      <c r="N339" s="190">
        <v>0</v>
      </c>
      <c r="O339" s="190">
        <v>0</v>
      </c>
      <c r="P339" s="189">
        <f t="shared" si="55"/>
        <v>3211573.6096000001</v>
      </c>
      <c r="Q339" s="191">
        <f t="shared" si="56"/>
        <v>342.08</v>
      </c>
      <c r="R339" s="191">
        <f t="shared" si="57"/>
        <v>342.08</v>
      </c>
      <c r="S339" s="90" t="s">
        <v>33</v>
      </c>
      <c r="T339" s="55" t="s">
        <v>35</v>
      </c>
    </row>
    <row r="340" spans="1:102">
      <c r="A340" s="137">
        <v>142</v>
      </c>
      <c r="B340" s="110" t="s">
        <v>889</v>
      </c>
      <c r="C340" s="186">
        <v>1957</v>
      </c>
      <c r="D340" s="55"/>
      <c r="E340" s="198" t="s">
        <v>28</v>
      </c>
      <c r="F340" s="55">
        <v>2</v>
      </c>
      <c r="G340" s="27">
        <v>1</v>
      </c>
      <c r="H340" s="187">
        <v>798.7</v>
      </c>
      <c r="I340" s="187">
        <v>515.20000000000005</v>
      </c>
      <c r="J340" s="187">
        <v>515.20000000000005</v>
      </c>
      <c r="K340" s="188">
        <v>43</v>
      </c>
      <c r="L340" s="189">
        <f>'Форма 2'!C344</f>
        <v>1376233.1520000002</v>
      </c>
      <c r="M340" s="190">
        <v>0</v>
      </c>
      <c r="N340" s="190">
        <v>0</v>
      </c>
      <c r="O340" s="190">
        <v>0</v>
      </c>
      <c r="P340" s="189">
        <f t="shared" si="55"/>
        <v>1376233.1520000002</v>
      </c>
      <c r="Q340" s="191">
        <f t="shared" si="56"/>
        <v>2671.26</v>
      </c>
      <c r="R340" s="191">
        <f t="shared" si="57"/>
        <v>2671.26</v>
      </c>
      <c r="S340" s="90" t="s">
        <v>33</v>
      </c>
      <c r="T340" s="55" t="s">
        <v>34</v>
      </c>
    </row>
    <row r="341" spans="1:102">
      <c r="A341" s="312">
        <v>143</v>
      </c>
      <c r="B341" s="110" t="s">
        <v>879</v>
      </c>
      <c r="C341" s="186">
        <v>1980</v>
      </c>
      <c r="D341" s="55"/>
      <c r="E341" s="198" t="s">
        <v>28</v>
      </c>
      <c r="F341" s="55">
        <v>9</v>
      </c>
      <c r="G341" s="27">
        <v>8</v>
      </c>
      <c r="H341" s="187">
        <v>17855.98</v>
      </c>
      <c r="I341" s="187">
        <v>15443.98</v>
      </c>
      <c r="J341" s="187">
        <v>15147.38</v>
      </c>
      <c r="K341" s="188">
        <v>268</v>
      </c>
      <c r="L341" s="189">
        <f>'Форма 2'!C345</f>
        <v>20686130.1314</v>
      </c>
      <c r="M341" s="190">
        <v>0</v>
      </c>
      <c r="N341" s="190">
        <v>0</v>
      </c>
      <c r="O341" s="190">
        <v>0</v>
      </c>
      <c r="P341" s="189">
        <f t="shared" si="55"/>
        <v>20686130.1314</v>
      </c>
      <c r="Q341" s="191">
        <f t="shared" si="56"/>
        <v>1339.43</v>
      </c>
      <c r="R341" s="191">
        <f t="shared" si="57"/>
        <v>1339.43</v>
      </c>
      <c r="S341" s="90" t="s">
        <v>33</v>
      </c>
      <c r="T341" s="27" t="s">
        <v>2982</v>
      </c>
    </row>
    <row r="342" spans="1:102" s="7" customFormat="1">
      <c r="A342" s="137">
        <v>144</v>
      </c>
      <c r="B342" s="110" t="s">
        <v>880</v>
      </c>
      <c r="C342" s="186">
        <v>1990</v>
      </c>
      <c r="D342" s="55"/>
      <c r="E342" s="198" t="s">
        <v>28</v>
      </c>
      <c r="F342" s="55">
        <v>9</v>
      </c>
      <c r="G342" s="27">
        <v>5</v>
      </c>
      <c r="H342" s="187">
        <v>14038.8</v>
      </c>
      <c r="I342" s="187">
        <v>12375.7</v>
      </c>
      <c r="J342" s="187">
        <v>9873.2000000000007</v>
      </c>
      <c r="K342" s="188">
        <v>507</v>
      </c>
      <c r="L342" s="189">
        <f>'Форма 2'!C346</f>
        <v>6931505.813000001</v>
      </c>
      <c r="M342" s="190">
        <v>0</v>
      </c>
      <c r="N342" s="190">
        <v>0</v>
      </c>
      <c r="O342" s="190">
        <v>0</v>
      </c>
      <c r="P342" s="189">
        <f t="shared" si="55"/>
        <v>6931505.813000001</v>
      </c>
      <c r="Q342" s="191">
        <f t="shared" si="56"/>
        <v>560.09</v>
      </c>
      <c r="R342" s="191">
        <f t="shared" si="57"/>
        <v>560.09</v>
      </c>
      <c r="S342" s="90" t="s">
        <v>33</v>
      </c>
      <c r="T342" s="55" t="s">
        <v>35</v>
      </c>
      <c r="U342" s="9"/>
      <c r="V342" s="9"/>
      <c r="W342" s="368"/>
      <c r="X342" s="368"/>
      <c r="Y342" s="368"/>
      <c r="Z342" s="368"/>
      <c r="AA342" s="368"/>
      <c r="AB342" s="368"/>
      <c r="AC342" s="368"/>
      <c r="AD342" s="368"/>
      <c r="AE342" s="368"/>
      <c r="AF342" s="368"/>
      <c r="AG342" s="368"/>
      <c r="AH342" s="368"/>
      <c r="AI342" s="368"/>
      <c r="AJ342" s="368"/>
      <c r="AK342" s="368"/>
      <c r="AL342" s="368"/>
      <c r="AM342" s="368"/>
      <c r="AN342" s="368"/>
      <c r="AO342" s="368"/>
      <c r="AP342" s="368"/>
      <c r="AQ342" s="368"/>
      <c r="AR342" s="368"/>
      <c r="AS342" s="368"/>
      <c r="AT342" s="368"/>
      <c r="AU342" s="368"/>
      <c r="AV342" s="368"/>
      <c r="AW342" s="368"/>
      <c r="AX342" s="368"/>
      <c r="AY342" s="368"/>
      <c r="AZ342" s="368"/>
      <c r="BA342" s="368"/>
      <c r="BB342" s="368"/>
      <c r="BC342" s="368"/>
      <c r="BD342" s="368"/>
      <c r="BE342" s="368"/>
      <c r="BF342" s="368"/>
      <c r="BG342" s="368"/>
      <c r="BH342" s="368"/>
      <c r="BI342" s="368"/>
      <c r="BJ342" s="368"/>
      <c r="BK342" s="368"/>
      <c r="BL342" s="368"/>
      <c r="BM342" s="368"/>
      <c r="BN342" s="368"/>
      <c r="BO342" s="368"/>
      <c r="BP342" s="368"/>
      <c r="BQ342" s="368"/>
      <c r="BR342" s="368"/>
      <c r="BS342" s="368"/>
      <c r="BT342" s="368"/>
      <c r="BU342" s="368"/>
      <c r="BV342" s="368"/>
      <c r="BW342" s="368"/>
      <c r="BX342" s="368"/>
      <c r="BY342" s="368"/>
      <c r="BZ342" s="368"/>
      <c r="CA342" s="368"/>
      <c r="CB342" s="368"/>
      <c r="CC342" s="368"/>
      <c r="CD342" s="368"/>
      <c r="CE342" s="368"/>
      <c r="CF342" s="368"/>
      <c r="CG342" s="368"/>
      <c r="CH342" s="368"/>
      <c r="CI342" s="368"/>
      <c r="CJ342" s="368"/>
      <c r="CK342" s="368"/>
      <c r="CL342" s="368"/>
      <c r="CM342" s="368"/>
      <c r="CN342" s="368"/>
      <c r="CO342" s="368"/>
      <c r="CP342" s="368"/>
      <c r="CQ342" s="368"/>
      <c r="CR342" s="368"/>
      <c r="CS342" s="368"/>
      <c r="CT342" s="368"/>
      <c r="CU342" s="368"/>
      <c r="CV342" s="368"/>
      <c r="CW342" s="368"/>
      <c r="CX342" s="368"/>
    </row>
    <row r="343" spans="1:102" s="7" customFormat="1">
      <c r="A343" s="312">
        <v>145</v>
      </c>
      <c r="B343" s="110" t="s">
        <v>881</v>
      </c>
      <c r="C343" s="186">
        <v>1991</v>
      </c>
      <c r="D343" s="55"/>
      <c r="E343" s="198" t="s">
        <v>28</v>
      </c>
      <c r="F343" s="55">
        <v>10</v>
      </c>
      <c r="G343" s="27">
        <v>3</v>
      </c>
      <c r="H343" s="187">
        <v>8300.9</v>
      </c>
      <c r="I343" s="187">
        <v>6635.9</v>
      </c>
      <c r="J343" s="187">
        <v>6635.9</v>
      </c>
      <c r="K343" s="188">
        <v>334</v>
      </c>
      <c r="L343" s="189">
        <f>'Форма 2'!C347</f>
        <v>3716701.2310000001</v>
      </c>
      <c r="M343" s="190">
        <v>0</v>
      </c>
      <c r="N343" s="190">
        <v>0</v>
      </c>
      <c r="O343" s="190">
        <v>0</v>
      </c>
      <c r="P343" s="189">
        <f t="shared" si="55"/>
        <v>3716701.2310000001</v>
      </c>
      <c r="Q343" s="191">
        <f t="shared" si="56"/>
        <v>560.09</v>
      </c>
      <c r="R343" s="191">
        <f t="shared" si="57"/>
        <v>560.09</v>
      </c>
      <c r="S343" s="90" t="s">
        <v>33</v>
      </c>
      <c r="T343" s="55" t="s">
        <v>35</v>
      </c>
      <c r="U343" s="9"/>
      <c r="V343" s="9"/>
      <c r="W343" s="368"/>
      <c r="X343" s="368"/>
      <c r="Y343" s="368"/>
      <c r="Z343" s="368"/>
      <c r="AA343" s="368"/>
      <c r="AB343" s="368"/>
      <c r="AC343" s="368"/>
      <c r="AD343" s="368"/>
      <c r="AE343" s="368"/>
      <c r="AF343" s="368"/>
      <c r="AG343" s="368"/>
      <c r="AH343" s="368"/>
      <c r="AI343" s="368"/>
      <c r="AJ343" s="368"/>
      <c r="AK343" s="368"/>
      <c r="AL343" s="368"/>
      <c r="AM343" s="368"/>
      <c r="AN343" s="368"/>
      <c r="AO343" s="368"/>
      <c r="AP343" s="368"/>
      <c r="AQ343" s="368"/>
      <c r="AR343" s="368"/>
      <c r="AS343" s="368"/>
      <c r="AT343" s="368"/>
      <c r="AU343" s="368"/>
      <c r="AV343" s="368"/>
      <c r="AW343" s="368"/>
      <c r="AX343" s="368"/>
      <c r="AY343" s="368"/>
      <c r="AZ343" s="368"/>
      <c r="BA343" s="368"/>
      <c r="BB343" s="368"/>
      <c r="BC343" s="368"/>
      <c r="BD343" s="368"/>
      <c r="BE343" s="368"/>
      <c r="BF343" s="368"/>
      <c r="BG343" s="368"/>
      <c r="BH343" s="368"/>
      <c r="BI343" s="368"/>
      <c r="BJ343" s="368"/>
      <c r="BK343" s="368"/>
      <c r="BL343" s="368"/>
      <c r="BM343" s="368"/>
      <c r="BN343" s="368"/>
      <c r="BO343" s="368"/>
      <c r="BP343" s="368"/>
      <c r="BQ343" s="368"/>
      <c r="BR343" s="368"/>
      <c r="BS343" s="368"/>
      <c r="BT343" s="368"/>
      <c r="BU343" s="368"/>
      <c r="BV343" s="368"/>
      <c r="BW343" s="368"/>
      <c r="BX343" s="368"/>
      <c r="BY343" s="368"/>
      <c r="BZ343" s="368"/>
      <c r="CA343" s="368"/>
      <c r="CB343" s="368"/>
      <c r="CC343" s="368"/>
      <c r="CD343" s="368"/>
      <c r="CE343" s="368"/>
      <c r="CF343" s="368"/>
      <c r="CG343" s="368"/>
      <c r="CH343" s="368"/>
      <c r="CI343" s="368"/>
      <c r="CJ343" s="368"/>
      <c r="CK343" s="368"/>
      <c r="CL343" s="368"/>
      <c r="CM343" s="368"/>
      <c r="CN343" s="368"/>
      <c r="CO343" s="368"/>
      <c r="CP343" s="368"/>
      <c r="CQ343" s="368"/>
      <c r="CR343" s="368"/>
      <c r="CS343" s="368"/>
      <c r="CT343" s="368"/>
      <c r="CU343" s="368"/>
      <c r="CV343" s="368"/>
      <c r="CW343" s="368"/>
      <c r="CX343" s="368"/>
    </row>
    <row r="344" spans="1:102" s="7" customFormat="1">
      <c r="A344" s="137">
        <v>146</v>
      </c>
      <c r="B344" s="110" t="s">
        <v>882</v>
      </c>
      <c r="C344" s="186">
        <v>1992</v>
      </c>
      <c r="D344" s="55"/>
      <c r="E344" s="198" t="s">
        <v>28</v>
      </c>
      <c r="F344" s="55">
        <v>5</v>
      </c>
      <c r="G344" s="27">
        <v>5</v>
      </c>
      <c r="H344" s="187">
        <v>3916.5</v>
      </c>
      <c r="I344" s="187">
        <v>3471.1</v>
      </c>
      <c r="J344" s="187">
        <v>3471.1</v>
      </c>
      <c r="K344" s="188">
        <v>160</v>
      </c>
      <c r="L344" s="189">
        <f>'Форма 2'!C348</f>
        <v>1365044.7859999998</v>
      </c>
      <c r="M344" s="190">
        <v>0</v>
      </c>
      <c r="N344" s="190">
        <v>0</v>
      </c>
      <c r="O344" s="190">
        <v>0</v>
      </c>
      <c r="P344" s="189">
        <f t="shared" si="55"/>
        <v>1365044.7859999998</v>
      </c>
      <c r="Q344" s="191">
        <f t="shared" si="56"/>
        <v>393.26</v>
      </c>
      <c r="R344" s="191">
        <f t="shared" si="57"/>
        <v>393.26</v>
      </c>
      <c r="S344" s="90" t="s">
        <v>33</v>
      </c>
      <c r="T344" s="55" t="s">
        <v>35</v>
      </c>
      <c r="U344" s="9"/>
      <c r="V344" s="9"/>
      <c r="W344" s="368"/>
      <c r="X344" s="368"/>
      <c r="Y344" s="368"/>
      <c r="Z344" s="368"/>
      <c r="AA344" s="368"/>
      <c r="AB344" s="368"/>
      <c r="AC344" s="368"/>
      <c r="AD344" s="368"/>
      <c r="AE344" s="368"/>
      <c r="AF344" s="368"/>
      <c r="AG344" s="368"/>
      <c r="AH344" s="368"/>
      <c r="AI344" s="368"/>
      <c r="AJ344" s="368"/>
      <c r="AK344" s="368"/>
      <c r="AL344" s="368"/>
      <c r="AM344" s="368"/>
      <c r="AN344" s="368"/>
      <c r="AO344" s="368"/>
      <c r="AP344" s="368"/>
      <c r="AQ344" s="368"/>
      <c r="AR344" s="368"/>
      <c r="AS344" s="368"/>
      <c r="AT344" s="368"/>
      <c r="AU344" s="368"/>
      <c r="AV344" s="368"/>
      <c r="AW344" s="368"/>
      <c r="AX344" s="368"/>
      <c r="AY344" s="368"/>
      <c r="AZ344" s="368"/>
      <c r="BA344" s="368"/>
      <c r="BB344" s="368"/>
      <c r="BC344" s="368"/>
      <c r="BD344" s="368"/>
      <c r="BE344" s="368"/>
      <c r="BF344" s="368"/>
      <c r="BG344" s="368"/>
      <c r="BH344" s="368"/>
      <c r="BI344" s="368"/>
      <c r="BJ344" s="368"/>
      <c r="BK344" s="368"/>
      <c r="BL344" s="368"/>
      <c r="BM344" s="368"/>
      <c r="BN344" s="368"/>
      <c r="BO344" s="368"/>
      <c r="BP344" s="368"/>
      <c r="BQ344" s="368"/>
      <c r="BR344" s="368"/>
      <c r="BS344" s="368"/>
      <c r="BT344" s="368"/>
      <c r="BU344" s="368"/>
      <c r="BV344" s="368"/>
      <c r="BW344" s="368"/>
      <c r="BX344" s="368"/>
      <c r="BY344" s="368"/>
      <c r="BZ344" s="368"/>
      <c r="CA344" s="368"/>
      <c r="CB344" s="368"/>
      <c r="CC344" s="368"/>
      <c r="CD344" s="368"/>
      <c r="CE344" s="368"/>
      <c r="CF344" s="368"/>
      <c r="CG344" s="368"/>
      <c r="CH344" s="368"/>
      <c r="CI344" s="368"/>
      <c r="CJ344" s="368"/>
      <c r="CK344" s="368"/>
      <c r="CL344" s="368"/>
      <c r="CM344" s="368"/>
      <c r="CN344" s="368"/>
      <c r="CO344" s="368"/>
      <c r="CP344" s="368"/>
      <c r="CQ344" s="368"/>
      <c r="CR344" s="368"/>
      <c r="CS344" s="368"/>
      <c r="CT344" s="368"/>
      <c r="CU344" s="368"/>
      <c r="CV344" s="368"/>
      <c r="CW344" s="368"/>
      <c r="CX344" s="368"/>
    </row>
    <row r="345" spans="1:102" s="7" customFormat="1">
      <c r="A345" s="312">
        <v>147</v>
      </c>
      <c r="B345" s="110" t="s">
        <v>883</v>
      </c>
      <c r="C345" s="186">
        <v>1993</v>
      </c>
      <c r="D345" s="55"/>
      <c r="E345" s="198" t="s">
        <v>28</v>
      </c>
      <c r="F345" s="55">
        <v>5</v>
      </c>
      <c r="G345" s="27">
        <v>3</v>
      </c>
      <c r="H345" s="187">
        <v>2389.1</v>
      </c>
      <c r="I345" s="187">
        <v>2118.8000000000002</v>
      </c>
      <c r="J345" s="187">
        <v>2118.8000000000002</v>
      </c>
      <c r="K345" s="188">
        <v>99</v>
      </c>
      <c r="L345" s="189">
        <f>'Форма 2'!C349</f>
        <v>833239.28800000006</v>
      </c>
      <c r="M345" s="190">
        <v>0</v>
      </c>
      <c r="N345" s="190">
        <v>0</v>
      </c>
      <c r="O345" s="190">
        <v>0</v>
      </c>
      <c r="P345" s="189">
        <f t="shared" si="55"/>
        <v>833239.28800000006</v>
      </c>
      <c r="Q345" s="191">
        <f t="shared" si="56"/>
        <v>393.26</v>
      </c>
      <c r="R345" s="191">
        <f t="shared" si="57"/>
        <v>393.26</v>
      </c>
      <c r="S345" s="90" t="s">
        <v>33</v>
      </c>
      <c r="T345" s="55" t="s">
        <v>35</v>
      </c>
      <c r="U345" s="9"/>
      <c r="V345" s="9"/>
      <c r="W345" s="368"/>
      <c r="X345" s="368"/>
      <c r="Y345" s="368"/>
      <c r="Z345" s="368"/>
      <c r="AA345" s="368"/>
      <c r="AB345" s="368"/>
      <c r="AC345" s="368"/>
      <c r="AD345" s="368"/>
      <c r="AE345" s="368"/>
      <c r="AF345" s="368"/>
      <c r="AG345" s="368"/>
      <c r="AH345" s="368"/>
      <c r="AI345" s="368"/>
      <c r="AJ345" s="368"/>
      <c r="AK345" s="368"/>
      <c r="AL345" s="368"/>
      <c r="AM345" s="368"/>
      <c r="AN345" s="368"/>
      <c r="AO345" s="368"/>
      <c r="AP345" s="368"/>
      <c r="AQ345" s="368"/>
      <c r="AR345" s="368"/>
      <c r="AS345" s="368"/>
      <c r="AT345" s="368"/>
      <c r="AU345" s="368"/>
      <c r="AV345" s="368"/>
      <c r="AW345" s="368"/>
      <c r="AX345" s="368"/>
      <c r="AY345" s="368"/>
      <c r="AZ345" s="368"/>
      <c r="BA345" s="368"/>
      <c r="BB345" s="368"/>
      <c r="BC345" s="368"/>
      <c r="BD345" s="368"/>
      <c r="BE345" s="368"/>
      <c r="BF345" s="368"/>
      <c r="BG345" s="368"/>
      <c r="BH345" s="368"/>
      <c r="BI345" s="368"/>
      <c r="BJ345" s="368"/>
      <c r="BK345" s="368"/>
      <c r="BL345" s="368"/>
      <c r="BM345" s="368"/>
      <c r="BN345" s="368"/>
      <c r="BO345" s="368"/>
      <c r="BP345" s="368"/>
      <c r="BQ345" s="368"/>
      <c r="BR345" s="368"/>
      <c r="BS345" s="368"/>
      <c r="BT345" s="368"/>
      <c r="BU345" s="368"/>
      <c r="BV345" s="368"/>
      <c r="BW345" s="368"/>
      <c r="BX345" s="368"/>
      <c r="BY345" s="368"/>
      <c r="BZ345" s="368"/>
      <c r="CA345" s="368"/>
      <c r="CB345" s="368"/>
      <c r="CC345" s="368"/>
      <c r="CD345" s="368"/>
      <c r="CE345" s="368"/>
      <c r="CF345" s="368"/>
      <c r="CG345" s="368"/>
      <c r="CH345" s="368"/>
      <c r="CI345" s="368"/>
      <c r="CJ345" s="368"/>
      <c r="CK345" s="368"/>
      <c r="CL345" s="368"/>
      <c r="CM345" s="368"/>
      <c r="CN345" s="368"/>
      <c r="CO345" s="368"/>
      <c r="CP345" s="368"/>
      <c r="CQ345" s="368"/>
      <c r="CR345" s="368"/>
      <c r="CS345" s="368"/>
      <c r="CT345" s="368"/>
      <c r="CU345" s="368"/>
      <c r="CV345" s="368"/>
      <c r="CW345" s="368"/>
      <c r="CX345" s="368"/>
    </row>
    <row r="346" spans="1:102" s="7" customFormat="1">
      <c r="A346" s="137">
        <v>148</v>
      </c>
      <c r="B346" s="110" t="s">
        <v>891</v>
      </c>
      <c r="C346" s="186">
        <v>1957</v>
      </c>
      <c r="D346" s="55"/>
      <c r="E346" s="198" t="s">
        <v>335</v>
      </c>
      <c r="F346" s="55">
        <v>2</v>
      </c>
      <c r="G346" s="27">
        <v>10</v>
      </c>
      <c r="H346" s="187">
        <v>721.5</v>
      </c>
      <c r="I346" s="187">
        <v>657.6</v>
      </c>
      <c r="J346" s="187">
        <v>657.6</v>
      </c>
      <c r="K346" s="188">
        <v>41</v>
      </c>
      <c r="L346" s="189">
        <f>'Форма 2'!C350</f>
        <v>366026.73600000003</v>
      </c>
      <c r="M346" s="190">
        <v>0</v>
      </c>
      <c r="N346" s="190">
        <v>0</v>
      </c>
      <c r="O346" s="190">
        <v>0</v>
      </c>
      <c r="P346" s="189">
        <f t="shared" si="55"/>
        <v>366026.73600000003</v>
      </c>
      <c r="Q346" s="191">
        <f t="shared" si="56"/>
        <v>556.61</v>
      </c>
      <c r="R346" s="191">
        <f t="shared" si="57"/>
        <v>556.61</v>
      </c>
      <c r="S346" s="90" t="s">
        <v>33</v>
      </c>
      <c r="T346" s="55" t="s">
        <v>34</v>
      </c>
      <c r="U346" s="9"/>
      <c r="V346" s="9"/>
      <c r="W346" s="368"/>
      <c r="X346" s="368"/>
      <c r="Y346" s="368"/>
      <c r="Z346" s="368"/>
      <c r="AA346" s="368"/>
      <c r="AB346" s="368"/>
      <c r="AC346" s="368"/>
      <c r="AD346" s="368"/>
      <c r="AE346" s="368"/>
      <c r="AF346" s="368"/>
      <c r="AG346" s="368"/>
      <c r="AH346" s="368"/>
      <c r="AI346" s="368"/>
      <c r="AJ346" s="368"/>
      <c r="AK346" s="368"/>
      <c r="AL346" s="368"/>
      <c r="AM346" s="368"/>
      <c r="AN346" s="368"/>
      <c r="AO346" s="368"/>
      <c r="AP346" s="368"/>
      <c r="AQ346" s="368"/>
      <c r="AR346" s="368"/>
      <c r="AS346" s="368"/>
      <c r="AT346" s="368"/>
      <c r="AU346" s="368"/>
      <c r="AV346" s="368"/>
      <c r="AW346" s="368"/>
      <c r="AX346" s="368"/>
      <c r="AY346" s="368"/>
      <c r="AZ346" s="368"/>
      <c r="BA346" s="368"/>
      <c r="BB346" s="368"/>
      <c r="BC346" s="368"/>
      <c r="BD346" s="368"/>
      <c r="BE346" s="368"/>
      <c r="BF346" s="368"/>
      <c r="BG346" s="368"/>
      <c r="BH346" s="368"/>
      <c r="BI346" s="368"/>
      <c r="BJ346" s="368"/>
      <c r="BK346" s="368"/>
      <c r="BL346" s="368"/>
      <c r="BM346" s="368"/>
      <c r="BN346" s="368"/>
      <c r="BO346" s="368"/>
      <c r="BP346" s="368"/>
      <c r="BQ346" s="368"/>
      <c r="BR346" s="368"/>
      <c r="BS346" s="368"/>
      <c r="BT346" s="368"/>
      <c r="BU346" s="368"/>
      <c r="BV346" s="368"/>
      <c r="BW346" s="368"/>
      <c r="BX346" s="368"/>
      <c r="BY346" s="368"/>
      <c r="BZ346" s="368"/>
      <c r="CA346" s="368"/>
      <c r="CB346" s="368"/>
      <c r="CC346" s="368"/>
      <c r="CD346" s="368"/>
      <c r="CE346" s="368"/>
      <c r="CF346" s="368"/>
      <c r="CG346" s="368"/>
      <c r="CH346" s="368"/>
      <c r="CI346" s="368"/>
      <c r="CJ346" s="368"/>
      <c r="CK346" s="368"/>
      <c r="CL346" s="368"/>
      <c r="CM346" s="368"/>
      <c r="CN346" s="368"/>
      <c r="CO346" s="368"/>
      <c r="CP346" s="368"/>
      <c r="CQ346" s="368"/>
      <c r="CR346" s="368"/>
      <c r="CS346" s="368"/>
      <c r="CT346" s="368"/>
      <c r="CU346" s="368"/>
      <c r="CV346" s="368"/>
      <c r="CW346" s="368"/>
      <c r="CX346" s="368"/>
    </row>
    <row r="347" spans="1:102" s="7" customFormat="1">
      <c r="A347" s="312">
        <v>149</v>
      </c>
      <c r="B347" s="110" t="s">
        <v>892</v>
      </c>
      <c r="C347" s="186">
        <v>1964</v>
      </c>
      <c r="D347" s="55"/>
      <c r="E347" s="198" t="s">
        <v>335</v>
      </c>
      <c r="F347" s="55">
        <v>5</v>
      </c>
      <c r="G347" s="27">
        <v>4</v>
      </c>
      <c r="H347" s="187">
        <v>3203.9</v>
      </c>
      <c r="I347" s="187">
        <v>2040</v>
      </c>
      <c r="J347" s="187">
        <v>2040</v>
      </c>
      <c r="K347" s="188">
        <v>161</v>
      </c>
      <c r="L347" s="189">
        <f>'Форма 2'!C351</f>
        <v>7027840.7999999998</v>
      </c>
      <c r="M347" s="190">
        <v>0</v>
      </c>
      <c r="N347" s="190">
        <v>0</v>
      </c>
      <c r="O347" s="190">
        <v>0</v>
      </c>
      <c r="P347" s="189">
        <f t="shared" si="55"/>
        <v>7027840.7999999998</v>
      </c>
      <c r="Q347" s="191">
        <f t="shared" si="56"/>
        <v>3445.02</v>
      </c>
      <c r="R347" s="191">
        <f t="shared" si="57"/>
        <v>3445.02</v>
      </c>
      <c r="S347" s="90" t="s">
        <v>33</v>
      </c>
      <c r="T347" s="55" t="s">
        <v>34</v>
      </c>
      <c r="U347" s="9"/>
      <c r="V347" s="9"/>
      <c r="W347" s="368"/>
      <c r="X347" s="368"/>
      <c r="Y347" s="368"/>
      <c r="Z347" s="368"/>
      <c r="AA347" s="368"/>
      <c r="AB347" s="368"/>
      <c r="AC347" s="368"/>
      <c r="AD347" s="368"/>
      <c r="AE347" s="368"/>
      <c r="AF347" s="368"/>
      <c r="AG347" s="368"/>
      <c r="AH347" s="368"/>
      <c r="AI347" s="368"/>
      <c r="AJ347" s="368"/>
      <c r="AK347" s="368"/>
      <c r="AL347" s="368"/>
      <c r="AM347" s="368"/>
      <c r="AN347" s="368"/>
      <c r="AO347" s="368"/>
      <c r="AP347" s="368"/>
      <c r="AQ347" s="368"/>
      <c r="AR347" s="368"/>
      <c r="AS347" s="368"/>
      <c r="AT347" s="368"/>
      <c r="AU347" s="368"/>
      <c r="AV347" s="368"/>
      <c r="AW347" s="368"/>
      <c r="AX347" s="368"/>
      <c r="AY347" s="368"/>
      <c r="AZ347" s="368"/>
      <c r="BA347" s="368"/>
      <c r="BB347" s="368"/>
      <c r="BC347" s="368"/>
      <c r="BD347" s="368"/>
      <c r="BE347" s="368"/>
      <c r="BF347" s="368"/>
      <c r="BG347" s="368"/>
      <c r="BH347" s="368"/>
      <c r="BI347" s="368"/>
      <c r="BJ347" s="368"/>
      <c r="BK347" s="368"/>
      <c r="BL347" s="368"/>
      <c r="BM347" s="368"/>
      <c r="BN347" s="368"/>
      <c r="BO347" s="368"/>
      <c r="BP347" s="368"/>
      <c r="BQ347" s="368"/>
      <c r="BR347" s="368"/>
      <c r="BS347" s="368"/>
      <c r="BT347" s="368"/>
      <c r="BU347" s="368"/>
      <c r="BV347" s="368"/>
      <c r="BW347" s="368"/>
      <c r="BX347" s="368"/>
      <c r="BY347" s="368"/>
      <c r="BZ347" s="368"/>
      <c r="CA347" s="368"/>
      <c r="CB347" s="368"/>
      <c r="CC347" s="368"/>
      <c r="CD347" s="368"/>
      <c r="CE347" s="368"/>
      <c r="CF347" s="368"/>
      <c r="CG347" s="368"/>
      <c r="CH347" s="368"/>
      <c r="CI347" s="368"/>
      <c r="CJ347" s="368"/>
      <c r="CK347" s="368"/>
      <c r="CL347" s="368"/>
      <c r="CM347" s="368"/>
      <c r="CN347" s="368"/>
      <c r="CO347" s="368"/>
      <c r="CP347" s="368"/>
      <c r="CQ347" s="368"/>
      <c r="CR347" s="368"/>
      <c r="CS347" s="368"/>
      <c r="CT347" s="368"/>
      <c r="CU347" s="368"/>
      <c r="CV347" s="368"/>
      <c r="CW347" s="368"/>
      <c r="CX347" s="368"/>
    </row>
    <row r="348" spans="1:102" s="7" customFormat="1">
      <c r="A348" s="137">
        <v>150</v>
      </c>
      <c r="B348" s="110" t="s">
        <v>893</v>
      </c>
      <c r="C348" s="186">
        <v>1987</v>
      </c>
      <c r="D348" s="55"/>
      <c r="E348" s="198" t="s">
        <v>576</v>
      </c>
      <c r="F348" s="55">
        <v>9</v>
      </c>
      <c r="G348" s="27">
        <v>5</v>
      </c>
      <c r="H348" s="187">
        <v>13740.4</v>
      </c>
      <c r="I348" s="187">
        <v>12016.4</v>
      </c>
      <c r="J348" s="187">
        <v>12003.3</v>
      </c>
      <c r="K348" s="188">
        <v>535</v>
      </c>
      <c r="L348" s="189">
        <f>'Форма 2'!C352</f>
        <v>11203665</v>
      </c>
      <c r="M348" s="190">
        <v>0</v>
      </c>
      <c r="N348" s="190">
        <v>0</v>
      </c>
      <c r="O348" s="190">
        <v>0</v>
      </c>
      <c r="P348" s="189">
        <f t="shared" si="55"/>
        <v>11203665</v>
      </c>
      <c r="Q348" s="191">
        <f t="shared" si="56"/>
        <v>932.36451849139507</v>
      </c>
      <c r="R348" s="191">
        <f t="shared" si="57"/>
        <v>932.36451849139507</v>
      </c>
      <c r="S348" s="90" t="s">
        <v>33</v>
      </c>
      <c r="T348" s="55" t="s">
        <v>35</v>
      </c>
      <c r="U348" s="9"/>
      <c r="V348" s="9"/>
      <c r="W348" s="368"/>
      <c r="X348" s="368"/>
      <c r="Y348" s="368"/>
      <c r="Z348" s="368"/>
      <c r="AA348" s="368"/>
      <c r="AB348" s="368"/>
      <c r="AC348" s="368"/>
      <c r="AD348" s="368"/>
      <c r="AE348" s="368"/>
      <c r="AF348" s="368"/>
      <c r="AG348" s="368"/>
      <c r="AH348" s="368"/>
      <c r="AI348" s="368"/>
      <c r="AJ348" s="368"/>
      <c r="AK348" s="368"/>
      <c r="AL348" s="368"/>
      <c r="AM348" s="368"/>
      <c r="AN348" s="368"/>
      <c r="AO348" s="368"/>
      <c r="AP348" s="368"/>
      <c r="AQ348" s="368"/>
      <c r="AR348" s="368"/>
      <c r="AS348" s="368"/>
      <c r="AT348" s="368"/>
      <c r="AU348" s="368"/>
      <c r="AV348" s="368"/>
      <c r="AW348" s="368"/>
      <c r="AX348" s="368"/>
      <c r="AY348" s="368"/>
      <c r="AZ348" s="368"/>
      <c r="BA348" s="368"/>
      <c r="BB348" s="368"/>
      <c r="BC348" s="368"/>
      <c r="BD348" s="368"/>
      <c r="BE348" s="368"/>
      <c r="BF348" s="368"/>
      <c r="BG348" s="368"/>
      <c r="BH348" s="368"/>
      <c r="BI348" s="368"/>
      <c r="BJ348" s="368"/>
      <c r="BK348" s="368"/>
      <c r="BL348" s="368"/>
      <c r="BM348" s="368"/>
      <c r="BN348" s="368"/>
      <c r="BO348" s="368"/>
      <c r="BP348" s="368"/>
      <c r="BQ348" s="368"/>
      <c r="BR348" s="368"/>
      <c r="BS348" s="368"/>
      <c r="BT348" s="368"/>
      <c r="BU348" s="368"/>
      <c r="BV348" s="368"/>
      <c r="BW348" s="368"/>
      <c r="BX348" s="368"/>
      <c r="BY348" s="368"/>
      <c r="BZ348" s="368"/>
      <c r="CA348" s="368"/>
      <c r="CB348" s="368"/>
      <c r="CC348" s="368"/>
      <c r="CD348" s="368"/>
      <c r="CE348" s="368"/>
      <c r="CF348" s="368"/>
      <c r="CG348" s="368"/>
      <c r="CH348" s="368"/>
      <c r="CI348" s="368"/>
      <c r="CJ348" s="368"/>
      <c r="CK348" s="368"/>
      <c r="CL348" s="368"/>
      <c r="CM348" s="368"/>
      <c r="CN348" s="368"/>
      <c r="CO348" s="368"/>
      <c r="CP348" s="368"/>
      <c r="CQ348" s="368"/>
      <c r="CR348" s="368"/>
      <c r="CS348" s="368"/>
      <c r="CT348" s="368"/>
      <c r="CU348" s="368"/>
      <c r="CV348" s="368"/>
      <c r="CW348" s="368"/>
      <c r="CX348" s="368"/>
    </row>
    <row r="349" spans="1:102" s="7" customFormat="1">
      <c r="A349" s="312">
        <v>151</v>
      </c>
      <c r="B349" s="110" t="s">
        <v>899</v>
      </c>
      <c r="C349" s="186">
        <v>1973</v>
      </c>
      <c r="D349" s="55"/>
      <c r="E349" s="198" t="s">
        <v>576</v>
      </c>
      <c r="F349" s="55">
        <v>9</v>
      </c>
      <c r="G349" s="27">
        <v>2</v>
      </c>
      <c r="H349" s="187">
        <v>3650.2</v>
      </c>
      <c r="I349" s="187">
        <v>2375.1999999999998</v>
      </c>
      <c r="J349" s="187">
        <v>2375.1999999999998</v>
      </c>
      <c r="K349" s="188">
        <v>152</v>
      </c>
      <c r="L349" s="189">
        <f>'Форма 2'!C353</f>
        <v>1330325.7679999999</v>
      </c>
      <c r="M349" s="190">
        <v>0</v>
      </c>
      <c r="N349" s="190">
        <v>0</v>
      </c>
      <c r="O349" s="190">
        <v>0</v>
      </c>
      <c r="P349" s="189">
        <f t="shared" si="55"/>
        <v>1330325.7679999999</v>
      </c>
      <c r="Q349" s="191">
        <f t="shared" si="56"/>
        <v>560.09</v>
      </c>
      <c r="R349" s="191">
        <f t="shared" si="57"/>
        <v>560.09</v>
      </c>
      <c r="S349" s="90" t="s">
        <v>33</v>
      </c>
      <c r="T349" s="55" t="s">
        <v>35</v>
      </c>
      <c r="U349" s="9"/>
      <c r="V349" s="9"/>
      <c r="W349" s="368"/>
      <c r="X349" s="368"/>
      <c r="Y349" s="368"/>
      <c r="Z349" s="368"/>
      <c r="AA349" s="368"/>
      <c r="AB349" s="368"/>
      <c r="AC349" s="368"/>
      <c r="AD349" s="368"/>
      <c r="AE349" s="368"/>
      <c r="AF349" s="368"/>
      <c r="AG349" s="368"/>
      <c r="AH349" s="368"/>
      <c r="AI349" s="368"/>
      <c r="AJ349" s="368"/>
      <c r="AK349" s="368"/>
      <c r="AL349" s="368"/>
      <c r="AM349" s="368"/>
      <c r="AN349" s="368"/>
      <c r="AO349" s="368"/>
      <c r="AP349" s="368"/>
      <c r="AQ349" s="368"/>
      <c r="AR349" s="368"/>
      <c r="AS349" s="368"/>
      <c r="AT349" s="368"/>
      <c r="AU349" s="368"/>
      <c r="AV349" s="368"/>
      <c r="AW349" s="368"/>
      <c r="AX349" s="368"/>
      <c r="AY349" s="368"/>
      <c r="AZ349" s="368"/>
      <c r="BA349" s="368"/>
      <c r="BB349" s="368"/>
      <c r="BC349" s="368"/>
      <c r="BD349" s="368"/>
      <c r="BE349" s="368"/>
      <c r="BF349" s="368"/>
      <c r="BG349" s="368"/>
      <c r="BH349" s="368"/>
      <c r="BI349" s="368"/>
      <c r="BJ349" s="368"/>
      <c r="BK349" s="368"/>
      <c r="BL349" s="368"/>
      <c r="BM349" s="368"/>
      <c r="BN349" s="368"/>
      <c r="BO349" s="368"/>
      <c r="BP349" s="368"/>
      <c r="BQ349" s="368"/>
      <c r="BR349" s="368"/>
      <c r="BS349" s="368"/>
      <c r="BT349" s="368"/>
      <c r="BU349" s="368"/>
      <c r="BV349" s="368"/>
      <c r="BW349" s="368"/>
      <c r="BX349" s="368"/>
      <c r="BY349" s="368"/>
      <c r="BZ349" s="368"/>
      <c r="CA349" s="368"/>
      <c r="CB349" s="368"/>
      <c r="CC349" s="368"/>
      <c r="CD349" s="368"/>
      <c r="CE349" s="368"/>
      <c r="CF349" s="368"/>
      <c r="CG349" s="368"/>
      <c r="CH349" s="368"/>
      <c r="CI349" s="368"/>
      <c r="CJ349" s="368"/>
      <c r="CK349" s="368"/>
      <c r="CL349" s="368"/>
      <c r="CM349" s="368"/>
      <c r="CN349" s="368"/>
      <c r="CO349" s="368"/>
      <c r="CP349" s="368"/>
      <c r="CQ349" s="368"/>
      <c r="CR349" s="368"/>
      <c r="CS349" s="368"/>
      <c r="CT349" s="368"/>
      <c r="CU349" s="368"/>
      <c r="CV349" s="368"/>
      <c r="CW349" s="368"/>
      <c r="CX349" s="368"/>
    </row>
    <row r="350" spans="1:102" s="7" customFormat="1">
      <c r="A350" s="137">
        <v>152</v>
      </c>
      <c r="B350" s="110" t="s">
        <v>890</v>
      </c>
      <c r="C350" s="186">
        <v>1961</v>
      </c>
      <c r="D350" s="55"/>
      <c r="E350" s="198" t="s">
        <v>335</v>
      </c>
      <c r="F350" s="55">
        <v>3</v>
      </c>
      <c r="G350" s="27">
        <v>2</v>
      </c>
      <c r="H350" s="187">
        <v>956</v>
      </c>
      <c r="I350" s="187">
        <v>624.4</v>
      </c>
      <c r="J350" s="187">
        <v>624.4</v>
      </c>
      <c r="K350" s="188">
        <v>35</v>
      </c>
      <c r="L350" s="189">
        <f>'Форма 2'!C354</f>
        <v>2297167.6</v>
      </c>
      <c r="M350" s="190">
        <v>0</v>
      </c>
      <c r="N350" s="190">
        <v>0</v>
      </c>
      <c r="O350" s="190">
        <v>0</v>
      </c>
      <c r="P350" s="189">
        <f t="shared" si="55"/>
        <v>2297167.6</v>
      </c>
      <c r="Q350" s="191">
        <f t="shared" si="56"/>
        <v>3679.0000000000005</v>
      </c>
      <c r="R350" s="191">
        <f t="shared" si="57"/>
        <v>3679.0000000000005</v>
      </c>
      <c r="S350" s="90" t="s">
        <v>33</v>
      </c>
      <c r="T350" s="55" t="s">
        <v>34</v>
      </c>
      <c r="U350" s="9"/>
      <c r="V350" s="9"/>
      <c r="W350" s="368"/>
      <c r="X350" s="368"/>
      <c r="Y350" s="368"/>
      <c r="Z350" s="368"/>
      <c r="AA350" s="368"/>
      <c r="AB350" s="368"/>
      <c r="AC350" s="368"/>
      <c r="AD350" s="368"/>
      <c r="AE350" s="368"/>
      <c r="AF350" s="368"/>
      <c r="AG350" s="368"/>
      <c r="AH350" s="368"/>
      <c r="AI350" s="368"/>
      <c r="AJ350" s="368"/>
      <c r="AK350" s="368"/>
      <c r="AL350" s="368"/>
      <c r="AM350" s="368"/>
      <c r="AN350" s="368"/>
      <c r="AO350" s="368"/>
      <c r="AP350" s="368"/>
      <c r="AQ350" s="368"/>
      <c r="AR350" s="368"/>
      <c r="AS350" s="368"/>
      <c r="AT350" s="368"/>
      <c r="AU350" s="368"/>
      <c r="AV350" s="368"/>
      <c r="AW350" s="368"/>
      <c r="AX350" s="368"/>
      <c r="AY350" s="368"/>
      <c r="AZ350" s="368"/>
      <c r="BA350" s="368"/>
      <c r="BB350" s="368"/>
      <c r="BC350" s="368"/>
      <c r="BD350" s="368"/>
      <c r="BE350" s="368"/>
      <c r="BF350" s="368"/>
      <c r="BG350" s="368"/>
      <c r="BH350" s="368"/>
      <c r="BI350" s="368"/>
      <c r="BJ350" s="368"/>
      <c r="BK350" s="368"/>
      <c r="BL350" s="368"/>
      <c r="BM350" s="368"/>
      <c r="BN350" s="368"/>
      <c r="BO350" s="368"/>
      <c r="BP350" s="368"/>
      <c r="BQ350" s="368"/>
      <c r="BR350" s="368"/>
      <c r="BS350" s="368"/>
      <c r="BT350" s="368"/>
      <c r="BU350" s="368"/>
      <c r="BV350" s="368"/>
      <c r="BW350" s="368"/>
      <c r="BX350" s="368"/>
      <c r="BY350" s="368"/>
      <c r="BZ350" s="368"/>
      <c r="CA350" s="368"/>
      <c r="CB350" s="368"/>
      <c r="CC350" s="368"/>
      <c r="CD350" s="368"/>
      <c r="CE350" s="368"/>
      <c r="CF350" s="368"/>
      <c r="CG350" s="368"/>
      <c r="CH350" s="368"/>
      <c r="CI350" s="368"/>
      <c r="CJ350" s="368"/>
      <c r="CK350" s="368"/>
      <c r="CL350" s="368"/>
      <c r="CM350" s="368"/>
      <c r="CN350" s="368"/>
      <c r="CO350" s="368"/>
      <c r="CP350" s="368"/>
      <c r="CQ350" s="368"/>
      <c r="CR350" s="368"/>
      <c r="CS350" s="368"/>
      <c r="CT350" s="368"/>
      <c r="CU350" s="368"/>
      <c r="CV350" s="368"/>
      <c r="CW350" s="368"/>
      <c r="CX350" s="368"/>
    </row>
    <row r="351" spans="1:102" s="7" customFormat="1">
      <c r="A351" s="312">
        <v>153</v>
      </c>
      <c r="B351" s="110" t="s">
        <v>904</v>
      </c>
      <c r="C351" s="186">
        <v>1970</v>
      </c>
      <c r="D351" s="55"/>
      <c r="E351" s="198" t="s">
        <v>328</v>
      </c>
      <c r="F351" s="55">
        <v>5</v>
      </c>
      <c r="G351" s="27">
        <v>4</v>
      </c>
      <c r="H351" s="187">
        <v>2726</v>
      </c>
      <c r="I351" s="187">
        <v>1863</v>
      </c>
      <c r="J351" s="187">
        <v>1863</v>
      </c>
      <c r="K351" s="188">
        <v>120</v>
      </c>
      <c r="L351" s="189">
        <f>'Форма 2'!C355</f>
        <v>605661.30000000005</v>
      </c>
      <c r="M351" s="190">
        <v>0</v>
      </c>
      <c r="N351" s="190">
        <v>0</v>
      </c>
      <c r="O351" s="190">
        <v>0</v>
      </c>
      <c r="P351" s="189">
        <f t="shared" si="55"/>
        <v>605661.30000000005</v>
      </c>
      <c r="Q351" s="191">
        <f t="shared" si="56"/>
        <v>325.10000000000002</v>
      </c>
      <c r="R351" s="191">
        <f t="shared" si="57"/>
        <v>325.10000000000002</v>
      </c>
      <c r="S351" s="90" t="s">
        <v>33</v>
      </c>
      <c r="T351" s="55" t="s">
        <v>35</v>
      </c>
      <c r="U351" s="9"/>
      <c r="V351" s="9"/>
      <c r="W351" s="368"/>
      <c r="X351" s="368"/>
      <c r="Y351" s="368"/>
      <c r="Z351" s="368"/>
      <c r="AA351" s="368"/>
      <c r="AB351" s="368"/>
      <c r="AC351" s="368"/>
      <c r="AD351" s="368"/>
      <c r="AE351" s="368"/>
      <c r="AF351" s="368"/>
      <c r="AG351" s="368"/>
      <c r="AH351" s="368"/>
      <c r="AI351" s="368"/>
      <c r="AJ351" s="368"/>
      <c r="AK351" s="368"/>
      <c r="AL351" s="368"/>
      <c r="AM351" s="368"/>
      <c r="AN351" s="368"/>
      <c r="AO351" s="368"/>
      <c r="AP351" s="368"/>
      <c r="AQ351" s="368"/>
      <c r="AR351" s="368"/>
      <c r="AS351" s="368"/>
      <c r="AT351" s="368"/>
      <c r="AU351" s="368"/>
      <c r="AV351" s="368"/>
      <c r="AW351" s="368"/>
      <c r="AX351" s="368"/>
      <c r="AY351" s="368"/>
      <c r="AZ351" s="368"/>
      <c r="BA351" s="368"/>
      <c r="BB351" s="368"/>
      <c r="BC351" s="368"/>
      <c r="BD351" s="368"/>
      <c r="BE351" s="368"/>
      <c r="BF351" s="368"/>
      <c r="BG351" s="368"/>
      <c r="BH351" s="368"/>
      <c r="BI351" s="368"/>
      <c r="BJ351" s="368"/>
      <c r="BK351" s="368"/>
      <c r="BL351" s="368"/>
      <c r="BM351" s="368"/>
      <c r="BN351" s="368"/>
      <c r="BO351" s="368"/>
      <c r="BP351" s="368"/>
      <c r="BQ351" s="368"/>
      <c r="BR351" s="368"/>
      <c r="BS351" s="368"/>
      <c r="BT351" s="368"/>
      <c r="BU351" s="368"/>
      <c r="BV351" s="368"/>
      <c r="BW351" s="368"/>
      <c r="BX351" s="368"/>
      <c r="BY351" s="368"/>
      <c r="BZ351" s="368"/>
      <c r="CA351" s="368"/>
      <c r="CB351" s="368"/>
      <c r="CC351" s="368"/>
      <c r="CD351" s="368"/>
      <c r="CE351" s="368"/>
      <c r="CF351" s="368"/>
      <c r="CG351" s="368"/>
      <c r="CH351" s="368"/>
      <c r="CI351" s="368"/>
      <c r="CJ351" s="368"/>
      <c r="CK351" s="368"/>
      <c r="CL351" s="368"/>
      <c r="CM351" s="368"/>
      <c r="CN351" s="368"/>
      <c r="CO351" s="368"/>
      <c r="CP351" s="368"/>
      <c r="CQ351" s="368"/>
      <c r="CR351" s="368"/>
      <c r="CS351" s="368"/>
      <c r="CT351" s="368"/>
      <c r="CU351" s="368"/>
      <c r="CV351" s="368"/>
      <c r="CW351" s="368"/>
      <c r="CX351" s="368"/>
    </row>
    <row r="352" spans="1:102" s="7" customFormat="1">
      <c r="A352" s="137">
        <v>154</v>
      </c>
      <c r="B352" s="110" t="s">
        <v>905</v>
      </c>
      <c r="C352" s="186">
        <v>1970</v>
      </c>
      <c r="D352" s="55"/>
      <c r="E352" s="198" t="s">
        <v>328</v>
      </c>
      <c r="F352" s="55">
        <v>5</v>
      </c>
      <c r="G352" s="27">
        <v>4</v>
      </c>
      <c r="H352" s="187">
        <v>2726</v>
      </c>
      <c r="I352" s="187">
        <v>1863</v>
      </c>
      <c r="J352" s="187">
        <v>1863</v>
      </c>
      <c r="K352" s="188">
        <v>112</v>
      </c>
      <c r="L352" s="189">
        <f>'Форма 2'!C356</f>
        <v>605661.30000000005</v>
      </c>
      <c r="M352" s="190">
        <v>0</v>
      </c>
      <c r="N352" s="190">
        <v>0</v>
      </c>
      <c r="O352" s="190">
        <v>0</v>
      </c>
      <c r="P352" s="189">
        <f t="shared" si="55"/>
        <v>605661.30000000005</v>
      </c>
      <c r="Q352" s="191">
        <f t="shared" si="56"/>
        <v>325.10000000000002</v>
      </c>
      <c r="R352" s="191">
        <f t="shared" si="57"/>
        <v>325.10000000000002</v>
      </c>
      <c r="S352" s="90" t="s">
        <v>33</v>
      </c>
      <c r="T352" s="55" t="s">
        <v>35</v>
      </c>
      <c r="U352" s="9"/>
      <c r="V352" s="9"/>
      <c r="W352" s="368"/>
      <c r="X352" s="368"/>
      <c r="Y352" s="368"/>
      <c r="Z352" s="368"/>
      <c r="AA352" s="368"/>
      <c r="AB352" s="368"/>
      <c r="AC352" s="368"/>
      <c r="AD352" s="368"/>
      <c r="AE352" s="368"/>
      <c r="AF352" s="368"/>
      <c r="AG352" s="368"/>
      <c r="AH352" s="368"/>
      <c r="AI352" s="368"/>
      <c r="AJ352" s="368"/>
      <c r="AK352" s="368"/>
      <c r="AL352" s="368"/>
      <c r="AM352" s="368"/>
      <c r="AN352" s="368"/>
      <c r="AO352" s="368"/>
      <c r="AP352" s="368"/>
      <c r="AQ352" s="368"/>
      <c r="AR352" s="368"/>
      <c r="AS352" s="368"/>
      <c r="AT352" s="368"/>
      <c r="AU352" s="368"/>
      <c r="AV352" s="368"/>
      <c r="AW352" s="368"/>
      <c r="AX352" s="368"/>
      <c r="AY352" s="368"/>
      <c r="AZ352" s="368"/>
      <c r="BA352" s="368"/>
      <c r="BB352" s="368"/>
      <c r="BC352" s="368"/>
      <c r="BD352" s="368"/>
      <c r="BE352" s="368"/>
      <c r="BF352" s="368"/>
      <c r="BG352" s="368"/>
      <c r="BH352" s="368"/>
      <c r="BI352" s="368"/>
      <c r="BJ352" s="368"/>
      <c r="BK352" s="368"/>
      <c r="BL352" s="368"/>
      <c r="BM352" s="368"/>
      <c r="BN352" s="368"/>
      <c r="BO352" s="368"/>
      <c r="BP352" s="368"/>
      <c r="BQ352" s="368"/>
      <c r="BR352" s="368"/>
      <c r="BS352" s="368"/>
      <c r="BT352" s="368"/>
      <c r="BU352" s="368"/>
      <c r="BV352" s="368"/>
      <c r="BW352" s="368"/>
      <c r="BX352" s="368"/>
      <c r="BY352" s="368"/>
      <c r="BZ352" s="368"/>
      <c r="CA352" s="368"/>
      <c r="CB352" s="368"/>
      <c r="CC352" s="368"/>
      <c r="CD352" s="368"/>
      <c r="CE352" s="368"/>
      <c r="CF352" s="368"/>
      <c r="CG352" s="368"/>
      <c r="CH352" s="368"/>
      <c r="CI352" s="368"/>
      <c r="CJ352" s="368"/>
      <c r="CK352" s="368"/>
      <c r="CL352" s="368"/>
      <c r="CM352" s="368"/>
      <c r="CN352" s="368"/>
      <c r="CO352" s="368"/>
      <c r="CP352" s="368"/>
      <c r="CQ352" s="368"/>
      <c r="CR352" s="368"/>
      <c r="CS352" s="368"/>
      <c r="CT352" s="368"/>
      <c r="CU352" s="368"/>
      <c r="CV352" s="368"/>
      <c r="CW352" s="368"/>
      <c r="CX352" s="368"/>
    </row>
    <row r="353" spans="1:102" s="7" customFormat="1">
      <c r="A353" s="312">
        <v>155</v>
      </c>
      <c r="B353" s="110" t="s">
        <v>906</v>
      </c>
      <c r="C353" s="186">
        <v>1970</v>
      </c>
      <c r="D353" s="55"/>
      <c r="E353" s="198" t="s">
        <v>328</v>
      </c>
      <c r="F353" s="55">
        <v>5</v>
      </c>
      <c r="G353" s="27">
        <v>4</v>
      </c>
      <c r="H353" s="187">
        <v>2726</v>
      </c>
      <c r="I353" s="187">
        <v>1863</v>
      </c>
      <c r="J353" s="187">
        <v>1863</v>
      </c>
      <c r="K353" s="188">
        <v>112</v>
      </c>
      <c r="L353" s="189">
        <f>'Форма 2'!C357</f>
        <v>605661.30000000005</v>
      </c>
      <c r="M353" s="190">
        <v>0</v>
      </c>
      <c r="N353" s="190">
        <v>0</v>
      </c>
      <c r="O353" s="190">
        <v>0</v>
      </c>
      <c r="P353" s="189">
        <f t="shared" si="55"/>
        <v>605661.30000000005</v>
      </c>
      <c r="Q353" s="191">
        <f t="shared" si="56"/>
        <v>325.10000000000002</v>
      </c>
      <c r="R353" s="191">
        <f t="shared" si="57"/>
        <v>325.10000000000002</v>
      </c>
      <c r="S353" s="90" t="s">
        <v>33</v>
      </c>
      <c r="T353" s="55" t="s">
        <v>35</v>
      </c>
      <c r="U353" s="9"/>
      <c r="V353" s="9"/>
      <c r="W353" s="368"/>
      <c r="X353" s="368"/>
      <c r="Y353" s="368"/>
      <c r="Z353" s="368"/>
      <c r="AA353" s="368"/>
      <c r="AB353" s="368"/>
      <c r="AC353" s="368"/>
      <c r="AD353" s="368"/>
      <c r="AE353" s="368"/>
      <c r="AF353" s="368"/>
      <c r="AG353" s="368"/>
      <c r="AH353" s="368"/>
      <c r="AI353" s="368"/>
      <c r="AJ353" s="368"/>
      <c r="AK353" s="368"/>
      <c r="AL353" s="368"/>
      <c r="AM353" s="368"/>
      <c r="AN353" s="368"/>
      <c r="AO353" s="368"/>
      <c r="AP353" s="368"/>
      <c r="AQ353" s="368"/>
      <c r="AR353" s="368"/>
      <c r="AS353" s="368"/>
      <c r="AT353" s="368"/>
      <c r="AU353" s="368"/>
      <c r="AV353" s="368"/>
      <c r="AW353" s="368"/>
      <c r="AX353" s="368"/>
      <c r="AY353" s="368"/>
      <c r="AZ353" s="368"/>
      <c r="BA353" s="368"/>
      <c r="BB353" s="368"/>
      <c r="BC353" s="368"/>
      <c r="BD353" s="368"/>
      <c r="BE353" s="368"/>
      <c r="BF353" s="368"/>
      <c r="BG353" s="368"/>
      <c r="BH353" s="368"/>
      <c r="BI353" s="368"/>
      <c r="BJ353" s="368"/>
      <c r="BK353" s="368"/>
      <c r="BL353" s="368"/>
      <c r="BM353" s="368"/>
      <c r="BN353" s="368"/>
      <c r="BO353" s="368"/>
      <c r="BP353" s="368"/>
      <c r="BQ353" s="368"/>
      <c r="BR353" s="368"/>
      <c r="BS353" s="368"/>
      <c r="BT353" s="368"/>
      <c r="BU353" s="368"/>
      <c r="BV353" s="368"/>
      <c r="BW353" s="368"/>
      <c r="BX353" s="368"/>
      <c r="BY353" s="368"/>
      <c r="BZ353" s="368"/>
      <c r="CA353" s="368"/>
      <c r="CB353" s="368"/>
      <c r="CC353" s="368"/>
      <c r="CD353" s="368"/>
      <c r="CE353" s="368"/>
      <c r="CF353" s="368"/>
      <c r="CG353" s="368"/>
      <c r="CH353" s="368"/>
      <c r="CI353" s="368"/>
      <c r="CJ353" s="368"/>
      <c r="CK353" s="368"/>
      <c r="CL353" s="368"/>
      <c r="CM353" s="368"/>
      <c r="CN353" s="368"/>
      <c r="CO353" s="368"/>
      <c r="CP353" s="368"/>
      <c r="CQ353" s="368"/>
      <c r="CR353" s="368"/>
      <c r="CS353" s="368"/>
      <c r="CT353" s="368"/>
      <c r="CU353" s="368"/>
      <c r="CV353" s="368"/>
      <c r="CW353" s="368"/>
      <c r="CX353" s="368"/>
    </row>
    <row r="354" spans="1:102" s="7" customFormat="1">
      <c r="A354" s="137">
        <v>156</v>
      </c>
      <c r="B354" s="110" t="s">
        <v>907</v>
      </c>
      <c r="C354" s="186">
        <v>1969</v>
      </c>
      <c r="D354" s="55"/>
      <c r="E354" s="198" t="s">
        <v>328</v>
      </c>
      <c r="F354" s="55">
        <v>5</v>
      </c>
      <c r="G354" s="27">
        <v>8</v>
      </c>
      <c r="H354" s="187">
        <v>7873.7</v>
      </c>
      <c r="I354" s="187">
        <v>5713.6</v>
      </c>
      <c r="J354" s="187">
        <v>5713.6</v>
      </c>
      <c r="K354" s="188">
        <v>238</v>
      </c>
      <c r="L354" s="189">
        <f>'Форма 2'!C358</f>
        <v>1857491.3600000003</v>
      </c>
      <c r="M354" s="190">
        <v>0</v>
      </c>
      <c r="N354" s="190">
        <v>0</v>
      </c>
      <c r="O354" s="190">
        <v>0</v>
      </c>
      <c r="P354" s="189">
        <f t="shared" si="55"/>
        <v>1857491.3600000003</v>
      </c>
      <c r="Q354" s="191">
        <f t="shared" si="56"/>
        <v>325.10000000000002</v>
      </c>
      <c r="R354" s="191">
        <f t="shared" si="57"/>
        <v>325.10000000000002</v>
      </c>
      <c r="S354" s="90" t="s">
        <v>33</v>
      </c>
      <c r="T354" s="55" t="s">
        <v>35</v>
      </c>
      <c r="U354" s="9"/>
      <c r="V354" s="9"/>
      <c r="W354" s="368"/>
      <c r="X354" s="368"/>
      <c r="Y354" s="368"/>
      <c r="Z354" s="368"/>
      <c r="AA354" s="368"/>
      <c r="AB354" s="368"/>
      <c r="AC354" s="368"/>
      <c r="AD354" s="368"/>
      <c r="AE354" s="368"/>
      <c r="AF354" s="368"/>
      <c r="AG354" s="368"/>
      <c r="AH354" s="368"/>
      <c r="AI354" s="368"/>
      <c r="AJ354" s="368"/>
      <c r="AK354" s="368"/>
      <c r="AL354" s="368"/>
      <c r="AM354" s="368"/>
      <c r="AN354" s="368"/>
      <c r="AO354" s="368"/>
      <c r="AP354" s="368"/>
      <c r="AQ354" s="368"/>
      <c r="AR354" s="368"/>
      <c r="AS354" s="368"/>
      <c r="AT354" s="368"/>
      <c r="AU354" s="368"/>
      <c r="AV354" s="368"/>
      <c r="AW354" s="368"/>
      <c r="AX354" s="368"/>
      <c r="AY354" s="368"/>
      <c r="AZ354" s="368"/>
      <c r="BA354" s="368"/>
      <c r="BB354" s="368"/>
      <c r="BC354" s="368"/>
      <c r="BD354" s="368"/>
      <c r="BE354" s="368"/>
      <c r="BF354" s="368"/>
      <c r="BG354" s="368"/>
      <c r="BH354" s="368"/>
      <c r="BI354" s="368"/>
      <c r="BJ354" s="368"/>
      <c r="BK354" s="368"/>
      <c r="BL354" s="368"/>
      <c r="BM354" s="368"/>
      <c r="BN354" s="368"/>
      <c r="BO354" s="368"/>
      <c r="BP354" s="368"/>
      <c r="BQ354" s="368"/>
      <c r="BR354" s="368"/>
      <c r="BS354" s="368"/>
      <c r="BT354" s="368"/>
      <c r="BU354" s="368"/>
      <c r="BV354" s="368"/>
      <c r="BW354" s="368"/>
      <c r="BX354" s="368"/>
      <c r="BY354" s="368"/>
      <c r="BZ354" s="368"/>
      <c r="CA354" s="368"/>
      <c r="CB354" s="368"/>
      <c r="CC354" s="368"/>
      <c r="CD354" s="368"/>
      <c r="CE354" s="368"/>
      <c r="CF354" s="368"/>
      <c r="CG354" s="368"/>
      <c r="CH354" s="368"/>
      <c r="CI354" s="368"/>
      <c r="CJ354" s="368"/>
      <c r="CK354" s="368"/>
      <c r="CL354" s="368"/>
      <c r="CM354" s="368"/>
      <c r="CN354" s="368"/>
      <c r="CO354" s="368"/>
      <c r="CP354" s="368"/>
      <c r="CQ354" s="368"/>
      <c r="CR354" s="368"/>
      <c r="CS354" s="368"/>
      <c r="CT354" s="368"/>
      <c r="CU354" s="368"/>
      <c r="CV354" s="368"/>
      <c r="CW354" s="368"/>
      <c r="CX354" s="368"/>
    </row>
    <row r="355" spans="1:102" s="7" customFormat="1">
      <c r="A355" s="312">
        <v>157</v>
      </c>
      <c r="B355" s="110" t="s">
        <v>909</v>
      </c>
      <c r="C355" s="186">
        <v>1986</v>
      </c>
      <c r="D355" s="55"/>
      <c r="E355" s="198" t="s">
        <v>328</v>
      </c>
      <c r="F355" s="55">
        <v>9</v>
      </c>
      <c r="G355" s="27">
        <v>2</v>
      </c>
      <c r="H355" s="187">
        <v>4011.7</v>
      </c>
      <c r="I355" s="187">
        <v>2442.8000000000002</v>
      </c>
      <c r="J355" s="187">
        <v>2442.8000000000002</v>
      </c>
      <c r="K355" s="188">
        <v>120</v>
      </c>
      <c r="L355" s="189">
        <f>'Форма 2'!C359</f>
        <v>4481466</v>
      </c>
      <c r="M355" s="190">
        <v>0</v>
      </c>
      <c r="N355" s="190">
        <v>0</v>
      </c>
      <c r="O355" s="190">
        <v>0</v>
      </c>
      <c r="P355" s="189">
        <f t="shared" si="55"/>
        <v>4481466</v>
      </c>
      <c r="Q355" s="191">
        <f t="shared" si="56"/>
        <v>1834.5611593253641</v>
      </c>
      <c r="R355" s="191">
        <f t="shared" si="57"/>
        <v>1834.5611593253641</v>
      </c>
      <c r="S355" s="90" t="s">
        <v>33</v>
      </c>
      <c r="T355" s="55" t="s">
        <v>35</v>
      </c>
      <c r="U355" s="9"/>
      <c r="V355" s="9"/>
      <c r="W355" s="368"/>
      <c r="X355" s="368"/>
      <c r="Y355" s="368"/>
      <c r="Z355" s="368"/>
      <c r="AA355" s="368"/>
      <c r="AB355" s="368"/>
      <c r="AC355" s="368"/>
      <c r="AD355" s="368"/>
      <c r="AE355" s="368"/>
      <c r="AF355" s="368"/>
      <c r="AG355" s="368"/>
      <c r="AH355" s="368"/>
      <c r="AI355" s="368"/>
      <c r="AJ355" s="368"/>
      <c r="AK355" s="368"/>
      <c r="AL355" s="368"/>
      <c r="AM355" s="368"/>
      <c r="AN355" s="368"/>
      <c r="AO355" s="368"/>
      <c r="AP355" s="368"/>
      <c r="AQ355" s="368"/>
      <c r="AR355" s="368"/>
      <c r="AS355" s="368"/>
      <c r="AT355" s="368"/>
      <c r="AU355" s="368"/>
      <c r="AV355" s="368"/>
      <c r="AW355" s="368"/>
      <c r="AX355" s="368"/>
      <c r="AY355" s="368"/>
      <c r="AZ355" s="368"/>
      <c r="BA355" s="368"/>
      <c r="BB355" s="368"/>
      <c r="BC355" s="368"/>
      <c r="BD355" s="368"/>
      <c r="BE355" s="368"/>
      <c r="BF355" s="368"/>
      <c r="BG355" s="368"/>
      <c r="BH355" s="368"/>
      <c r="BI355" s="368"/>
      <c r="BJ355" s="368"/>
      <c r="BK355" s="368"/>
      <c r="BL355" s="368"/>
      <c r="BM355" s="368"/>
      <c r="BN355" s="368"/>
      <c r="BO355" s="368"/>
      <c r="BP355" s="368"/>
      <c r="BQ355" s="368"/>
      <c r="BR355" s="368"/>
      <c r="BS355" s="368"/>
      <c r="BT355" s="368"/>
      <c r="BU355" s="368"/>
      <c r="BV355" s="368"/>
      <c r="BW355" s="368"/>
      <c r="BX355" s="368"/>
      <c r="BY355" s="368"/>
      <c r="BZ355" s="368"/>
      <c r="CA355" s="368"/>
      <c r="CB355" s="368"/>
      <c r="CC355" s="368"/>
      <c r="CD355" s="368"/>
      <c r="CE355" s="368"/>
      <c r="CF355" s="368"/>
      <c r="CG355" s="368"/>
      <c r="CH355" s="368"/>
      <c r="CI355" s="368"/>
      <c r="CJ355" s="368"/>
      <c r="CK355" s="368"/>
      <c r="CL355" s="368"/>
      <c r="CM355" s="368"/>
      <c r="CN355" s="368"/>
      <c r="CO355" s="368"/>
      <c r="CP355" s="368"/>
      <c r="CQ355" s="368"/>
      <c r="CR355" s="368"/>
      <c r="CS355" s="368"/>
      <c r="CT355" s="368"/>
      <c r="CU355" s="368"/>
      <c r="CV355" s="368"/>
      <c r="CW355" s="368"/>
      <c r="CX355" s="368"/>
    </row>
    <row r="356" spans="1:102" s="7" customFormat="1">
      <c r="A356" s="137">
        <v>158</v>
      </c>
      <c r="B356" s="110" t="s">
        <v>901</v>
      </c>
      <c r="C356" s="186">
        <v>1970</v>
      </c>
      <c r="D356" s="55"/>
      <c r="E356" s="198" t="s">
        <v>328</v>
      </c>
      <c r="F356" s="55">
        <v>5</v>
      </c>
      <c r="G356" s="27">
        <v>4</v>
      </c>
      <c r="H356" s="187">
        <v>2734.7</v>
      </c>
      <c r="I356" s="187">
        <v>2537.6999999999998</v>
      </c>
      <c r="J356" s="187">
        <v>2537.6999999999998</v>
      </c>
      <c r="K356" s="188">
        <v>131</v>
      </c>
      <c r="L356" s="189">
        <f>'Форма 2'!C360</f>
        <v>825006.27</v>
      </c>
      <c r="M356" s="190">
        <v>0</v>
      </c>
      <c r="N356" s="190">
        <v>0</v>
      </c>
      <c r="O356" s="190">
        <v>0</v>
      </c>
      <c r="P356" s="189">
        <f t="shared" si="55"/>
        <v>825006.27</v>
      </c>
      <c r="Q356" s="191">
        <f t="shared" si="56"/>
        <v>325.10000000000002</v>
      </c>
      <c r="R356" s="191">
        <f t="shared" si="57"/>
        <v>325.10000000000002</v>
      </c>
      <c r="S356" s="90" t="s">
        <v>33</v>
      </c>
      <c r="T356" s="55" t="s">
        <v>35</v>
      </c>
      <c r="U356" s="9"/>
      <c r="V356" s="9"/>
      <c r="W356" s="368"/>
      <c r="X356" s="368"/>
      <c r="Y356" s="368"/>
      <c r="Z356" s="368"/>
      <c r="AA356" s="368"/>
      <c r="AB356" s="368"/>
      <c r="AC356" s="368"/>
      <c r="AD356" s="368"/>
      <c r="AE356" s="368"/>
      <c r="AF356" s="368"/>
      <c r="AG356" s="368"/>
      <c r="AH356" s="368"/>
      <c r="AI356" s="368"/>
      <c r="AJ356" s="368"/>
      <c r="AK356" s="368"/>
      <c r="AL356" s="368"/>
      <c r="AM356" s="368"/>
      <c r="AN356" s="368"/>
      <c r="AO356" s="368"/>
      <c r="AP356" s="368"/>
      <c r="AQ356" s="368"/>
      <c r="AR356" s="368"/>
      <c r="AS356" s="368"/>
      <c r="AT356" s="368"/>
      <c r="AU356" s="368"/>
      <c r="AV356" s="368"/>
      <c r="AW356" s="368"/>
      <c r="AX356" s="368"/>
      <c r="AY356" s="368"/>
      <c r="AZ356" s="368"/>
      <c r="BA356" s="368"/>
      <c r="BB356" s="368"/>
      <c r="BC356" s="368"/>
      <c r="BD356" s="368"/>
      <c r="BE356" s="368"/>
      <c r="BF356" s="368"/>
      <c r="BG356" s="368"/>
      <c r="BH356" s="368"/>
      <c r="BI356" s="368"/>
      <c r="BJ356" s="368"/>
      <c r="BK356" s="368"/>
      <c r="BL356" s="368"/>
      <c r="BM356" s="368"/>
      <c r="BN356" s="368"/>
      <c r="BO356" s="368"/>
      <c r="BP356" s="368"/>
      <c r="BQ356" s="368"/>
      <c r="BR356" s="368"/>
      <c r="BS356" s="368"/>
      <c r="BT356" s="368"/>
      <c r="BU356" s="368"/>
      <c r="BV356" s="368"/>
      <c r="BW356" s="368"/>
      <c r="BX356" s="368"/>
      <c r="BY356" s="368"/>
      <c r="BZ356" s="368"/>
      <c r="CA356" s="368"/>
      <c r="CB356" s="368"/>
      <c r="CC356" s="368"/>
      <c r="CD356" s="368"/>
      <c r="CE356" s="368"/>
      <c r="CF356" s="368"/>
      <c r="CG356" s="368"/>
      <c r="CH356" s="368"/>
      <c r="CI356" s="368"/>
      <c r="CJ356" s="368"/>
      <c r="CK356" s="368"/>
      <c r="CL356" s="368"/>
      <c r="CM356" s="368"/>
      <c r="CN356" s="368"/>
      <c r="CO356" s="368"/>
      <c r="CP356" s="368"/>
      <c r="CQ356" s="368"/>
      <c r="CR356" s="368"/>
      <c r="CS356" s="368"/>
      <c r="CT356" s="368"/>
      <c r="CU356" s="368"/>
      <c r="CV356" s="368"/>
      <c r="CW356" s="368"/>
      <c r="CX356" s="368"/>
    </row>
    <row r="357" spans="1:102" s="7" customFormat="1">
      <c r="A357" s="312">
        <v>159</v>
      </c>
      <c r="B357" s="110" t="s">
        <v>902</v>
      </c>
      <c r="C357" s="186">
        <v>1970</v>
      </c>
      <c r="D357" s="55"/>
      <c r="E357" s="198" t="s">
        <v>328</v>
      </c>
      <c r="F357" s="55">
        <v>5</v>
      </c>
      <c r="G357" s="27">
        <v>4</v>
      </c>
      <c r="H357" s="187">
        <v>2706.6</v>
      </c>
      <c r="I357" s="187">
        <v>1818.2</v>
      </c>
      <c r="J357" s="187">
        <v>1818.2</v>
      </c>
      <c r="K357" s="188">
        <v>122</v>
      </c>
      <c r="L357" s="189">
        <f>'Форма 2'!C361</f>
        <v>591096.82000000007</v>
      </c>
      <c r="M357" s="190">
        <v>0</v>
      </c>
      <c r="N357" s="190">
        <v>0</v>
      </c>
      <c r="O357" s="190">
        <v>0</v>
      </c>
      <c r="P357" s="189">
        <f t="shared" si="55"/>
        <v>591096.82000000007</v>
      </c>
      <c r="Q357" s="191">
        <f t="shared" si="56"/>
        <v>325.10000000000002</v>
      </c>
      <c r="R357" s="191">
        <f t="shared" si="57"/>
        <v>325.10000000000002</v>
      </c>
      <c r="S357" s="90" t="s">
        <v>33</v>
      </c>
      <c r="T357" s="55" t="s">
        <v>35</v>
      </c>
      <c r="U357" s="9"/>
      <c r="V357" s="9"/>
      <c r="W357" s="368"/>
      <c r="X357" s="368"/>
      <c r="Y357" s="368"/>
      <c r="Z357" s="368"/>
      <c r="AA357" s="368"/>
      <c r="AB357" s="368"/>
      <c r="AC357" s="368"/>
      <c r="AD357" s="368"/>
      <c r="AE357" s="368"/>
      <c r="AF357" s="368"/>
      <c r="AG357" s="368"/>
      <c r="AH357" s="368"/>
      <c r="AI357" s="368"/>
      <c r="AJ357" s="368"/>
      <c r="AK357" s="368"/>
      <c r="AL357" s="368"/>
      <c r="AM357" s="368"/>
      <c r="AN357" s="368"/>
      <c r="AO357" s="368"/>
      <c r="AP357" s="368"/>
      <c r="AQ357" s="368"/>
      <c r="AR357" s="368"/>
      <c r="AS357" s="368"/>
      <c r="AT357" s="368"/>
      <c r="AU357" s="368"/>
      <c r="AV357" s="368"/>
      <c r="AW357" s="368"/>
      <c r="AX357" s="368"/>
      <c r="AY357" s="368"/>
      <c r="AZ357" s="368"/>
      <c r="BA357" s="368"/>
      <c r="BB357" s="368"/>
      <c r="BC357" s="368"/>
      <c r="BD357" s="368"/>
      <c r="BE357" s="368"/>
      <c r="BF357" s="368"/>
      <c r="BG357" s="368"/>
      <c r="BH357" s="368"/>
      <c r="BI357" s="368"/>
      <c r="BJ357" s="368"/>
      <c r="BK357" s="368"/>
      <c r="BL357" s="368"/>
      <c r="BM357" s="368"/>
      <c r="BN357" s="368"/>
      <c r="BO357" s="368"/>
      <c r="BP357" s="368"/>
      <c r="BQ357" s="368"/>
      <c r="BR357" s="368"/>
      <c r="BS357" s="368"/>
      <c r="BT357" s="368"/>
      <c r="BU357" s="368"/>
      <c r="BV357" s="368"/>
      <c r="BW357" s="368"/>
      <c r="BX357" s="368"/>
      <c r="BY357" s="368"/>
      <c r="BZ357" s="368"/>
      <c r="CA357" s="368"/>
      <c r="CB357" s="368"/>
      <c r="CC357" s="368"/>
      <c r="CD357" s="368"/>
      <c r="CE357" s="368"/>
      <c r="CF357" s="368"/>
      <c r="CG357" s="368"/>
      <c r="CH357" s="368"/>
      <c r="CI357" s="368"/>
      <c r="CJ357" s="368"/>
      <c r="CK357" s="368"/>
      <c r="CL357" s="368"/>
      <c r="CM357" s="368"/>
      <c r="CN357" s="368"/>
      <c r="CO357" s="368"/>
      <c r="CP357" s="368"/>
      <c r="CQ357" s="368"/>
      <c r="CR357" s="368"/>
      <c r="CS357" s="368"/>
      <c r="CT357" s="368"/>
      <c r="CU357" s="368"/>
      <c r="CV357" s="368"/>
      <c r="CW357" s="368"/>
      <c r="CX357" s="368"/>
    </row>
    <row r="358" spans="1:102" s="7" customFormat="1">
      <c r="A358" s="137">
        <v>160</v>
      </c>
      <c r="B358" s="110" t="s">
        <v>903</v>
      </c>
      <c r="C358" s="186">
        <v>2007</v>
      </c>
      <c r="D358" s="55"/>
      <c r="E358" s="198" t="s">
        <v>583</v>
      </c>
      <c r="F358" s="55">
        <v>25</v>
      </c>
      <c r="G358" s="27">
        <v>1</v>
      </c>
      <c r="H358" s="187">
        <v>16520</v>
      </c>
      <c r="I358" s="187">
        <v>15008.3</v>
      </c>
      <c r="J358" s="187">
        <v>12100</v>
      </c>
      <c r="K358" s="188">
        <v>150</v>
      </c>
      <c r="L358" s="189">
        <f>'Форма 2'!C362</f>
        <v>5134039.2639999995</v>
      </c>
      <c r="M358" s="190">
        <v>0</v>
      </c>
      <c r="N358" s="190">
        <v>0</v>
      </c>
      <c r="O358" s="190">
        <v>0</v>
      </c>
      <c r="P358" s="189">
        <f t="shared" si="55"/>
        <v>5134039.2639999995</v>
      </c>
      <c r="Q358" s="191">
        <f t="shared" si="56"/>
        <v>342.08</v>
      </c>
      <c r="R358" s="191">
        <f t="shared" si="57"/>
        <v>342.08</v>
      </c>
      <c r="S358" s="90" t="s">
        <v>33</v>
      </c>
      <c r="T358" s="55" t="s">
        <v>35</v>
      </c>
      <c r="U358" s="9"/>
      <c r="V358" s="9"/>
      <c r="W358" s="368"/>
      <c r="X358" s="368"/>
      <c r="Y358" s="368"/>
      <c r="Z358" s="368"/>
      <c r="AA358" s="368"/>
      <c r="AB358" s="368"/>
      <c r="AC358" s="368"/>
      <c r="AD358" s="368"/>
      <c r="AE358" s="368"/>
      <c r="AF358" s="368"/>
      <c r="AG358" s="368"/>
      <c r="AH358" s="368"/>
      <c r="AI358" s="368"/>
      <c r="AJ358" s="368"/>
      <c r="AK358" s="368"/>
      <c r="AL358" s="368"/>
      <c r="AM358" s="368"/>
      <c r="AN358" s="368"/>
      <c r="AO358" s="368"/>
      <c r="AP358" s="368"/>
      <c r="AQ358" s="368"/>
      <c r="AR358" s="368"/>
      <c r="AS358" s="368"/>
      <c r="AT358" s="368"/>
      <c r="AU358" s="368"/>
      <c r="AV358" s="368"/>
      <c r="AW358" s="368"/>
      <c r="AX358" s="368"/>
      <c r="AY358" s="368"/>
      <c r="AZ358" s="368"/>
      <c r="BA358" s="368"/>
      <c r="BB358" s="368"/>
      <c r="BC358" s="368"/>
      <c r="BD358" s="368"/>
      <c r="BE358" s="368"/>
      <c r="BF358" s="368"/>
      <c r="BG358" s="368"/>
      <c r="BH358" s="368"/>
      <c r="BI358" s="368"/>
      <c r="BJ358" s="368"/>
      <c r="BK358" s="368"/>
      <c r="BL358" s="368"/>
      <c r="BM358" s="368"/>
      <c r="BN358" s="368"/>
      <c r="BO358" s="368"/>
      <c r="BP358" s="368"/>
      <c r="BQ358" s="368"/>
      <c r="BR358" s="368"/>
      <c r="BS358" s="368"/>
      <c r="BT358" s="368"/>
      <c r="BU358" s="368"/>
      <c r="BV358" s="368"/>
      <c r="BW358" s="368"/>
      <c r="BX358" s="368"/>
      <c r="BY358" s="368"/>
      <c r="BZ358" s="368"/>
      <c r="CA358" s="368"/>
      <c r="CB358" s="368"/>
      <c r="CC358" s="368"/>
      <c r="CD358" s="368"/>
      <c r="CE358" s="368"/>
      <c r="CF358" s="368"/>
      <c r="CG358" s="368"/>
      <c r="CH358" s="368"/>
      <c r="CI358" s="368"/>
      <c r="CJ358" s="368"/>
      <c r="CK358" s="368"/>
      <c r="CL358" s="368"/>
      <c r="CM358" s="368"/>
      <c r="CN358" s="368"/>
      <c r="CO358" s="368"/>
      <c r="CP358" s="368"/>
      <c r="CQ358" s="368"/>
      <c r="CR358" s="368"/>
      <c r="CS358" s="368"/>
      <c r="CT358" s="368"/>
      <c r="CU358" s="368"/>
      <c r="CV358" s="368"/>
      <c r="CW358" s="368"/>
      <c r="CX358" s="368"/>
    </row>
    <row r="359" spans="1:102" s="7" customFormat="1">
      <c r="A359" s="312">
        <v>161</v>
      </c>
      <c r="B359" s="110" t="s">
        <v>923</v>
      </c>
      <c r="C359" s="186">
        <v>1986</v>
      </c>
      <c r="D359" s="55"/>
      <c r="E359" s="198" t="s">
        <v>28</v>
      </c>
      <c r="F359" s="55">
        <v>5</v>
      </c>
      <c r="G359" s="27">
        <v>4</v>
      </c>
      <c r="H359" s="187">
        <v>2989.5</v>
      </c>
      <c r="I359" s="187">
        <v>2627.3</v>
      </c>
      <c r="J359" s="187">
        <v>2627.3</v>
      </c>
      <c r="K359" s="188">
        <v>153</v>
      </c>
      <c r="L359" s="189">
        <f>'Форма 2'!C363</f>
        <v>854135.2300000001</v>
      </c>
      <c r="M359" s="190">
        <v>0</v>
      </c>
      <c r="N359" s="190">
        <v>0</v>
      </c>
      <c r="O359" s="190">
        <v>0</v>
      </c>
      <c r="P359" s="189">
        <f t="shared" si="55"/>
        <v>854135.2300000001</v>
      </c>
      <c r="Q359" s="191">
        <f t="shared" si="56"/>
        <v>325.10000000000002</v>
      </c>
      <c r="R359" s="191">
        <f t="shared" si="57"/>
        <v>325.10000000000002</v>
      </c>
      <c r="S359" s="90" t="s">
        <v>33</v>
      </c>
      <c r="T359" s="55" t="s">
        <v>35</v>
      </c>
      <c r="U359" s="9"/>
      <c r="V359" s="9"/>
      <c r="W359" s="368"/>
      <c r="X359" s="368"/>
      <c r="Y359" s="368"/>
      <c r="Z359" s="368"/>
      <c r="AA359" s="368"/>
      <c r="AB359" s="368"/>
      <c r="AC359" s="368"/>
      <c r="AD359" s="368"/>
      <c r="AE359" s="368"/>
      <c r="AF359" s="368"/>
      <c r="AG359" s="368"/>
      <c r="AH359" s="368"/>
      <c r="AI359" s="368"/>
      <c r="AJ359" s="368"/>
      <c r="AK359" s="368"/>
      <c r="AL359" s="368"/>
      <c r="AM359" s="368"/>
      <c r="AN359" s="368"/>
      <c r="AO359" s="368"/>
      <c r="AP359" s="368"/>
      <c r="AQ359" s="368"/>
      <c r="AR359" s="368"/>
      <c r="AS359" s="368"/>
      <c r="AT359" s="368"/>
      <c r="AU359" s="368"/>
      <c r="AV359" s="368"/>
      <c r="AW359" s="368"/>
      <c r="AX359" s="368"/>
      <c r="AY359" s="368"/>
      <c r="AZ359" s="368"/>
      <c r="BA359" s="368"/>
      <c r="BB359" s="368"/>
      <c r="BC359" s="368"/>
      <c r="BD359" s="368"/>
      <c r="BE359" s="368"/>
      <c r="BF359" s="368"/>
      <c r="BG359" s="368"/>
      <c r="BH359" s="368"/>
      <c r="BI359" s="368"/>
      <c r="BJ359" s="368"/>
      <c r="BK359" s="368"/>
      <c r="BL359" s="368"/>
      <c r="BM359" s="368"/>
      <c r="BN359" s="368"/>
      <c r="BO359" s="368"/>
      <c r="BP359" s="368"/>
      <c r="BQ359" s="368"/>
      <c r="BR359" s="368"/>
      <c r="BS359" s="368"/>
      <c r="BT359" s="368"/>
      <c r="BU359" s="368"/>
      <c r="BV359" s="368"/>
      <c r="BW359" s="368"/>
      <c r="BX359" s="368"/>
      <c r="BY359" s="368"/>
      <c r="BZ359" s="368"/>
      <c r="CA359" s="368"/>
      <c r="CB359" s="368"/>
      <c r="CC359" s="368"/>
      <c r="CD359" s="368"/>
      <c r="CE359" s="368"/>
      <c r="CF359" s="368"/>
      <c r="CG359" s="368"/>
      <c r="CH359" s="368"/>
      <c r="CI359" s="368"/>
      <c r="CJ359" s="368"/>
      <c r="CK359" s="368"/>
      <c r="CL359" s="368"/>
      <c r="CM359" s="368"/>
      <c r="CN359" s="368"/>
      <c r="CO359" s="368"/>
      <c r="CP359" s="368"/>
      <c r="CQ359" s="368"/>
      <c r="CR359" s="368"/>
      <c r="CS359" s="368"/>
      <c r="CT359" s="368"/>
      <c r="CU359" s="368"/>
      <c r="CV359" s="368"/>
      <c r="CW359" s="368"/>
      <c r="CX359" s="368"/>
    </row>
    <row r="360" spans="1:102" s="7" customFormat="1">
      <c r="A360" s="137">
        <v>162</v>
      </c>
      <c r="B360" s="110" t="s">
        <v>924</v>
      </c>
      <c r="C360" s="186">
        <v>1985</v>
      </c>
      <c r="D360" s="55"/>
      <c r="E360" s="198" t="s">
        <v>576</v>
      </c>
      <c r="F360" s="55">
        <v>5</v>
      </c>
      <c r="G360" s="27">
        <v>4</v>
      </c>
      <c r="H360" s="187">
        <v>2909</v>
      </c>
      <c r="I360" s="187">
        <v>2625.5</v>
      </c>
      <c r="J360" s="187">
        <v>2625.5</v>
      </c>
      <c r="K360" s="188">
        <v>151</v>
      </c>
      <c r="L360" s="189">
        <f>'Форма 2'!C364</f>
        <v>853550.05</v>
      </c>
      <c r="M360" s="190">
        <v>0</v>
      </c>
      <c r="N360" s="190">
        <v>0</v>
      </c>
      <c r="O360" s="190">
        <v>0</v>
      </c>
      <c r="P360" s="189">
        <f t="shared" ref="P360:P423" si="58">L360</f>
        <v>853550.05</v>
      </c>
      <c r="Q360" s="191">
        <f t="shared" ref="Q360:Q423" si="59">L360/I360</f>
        <v>325.10000000000002</v>
      </c>
      <c r="R360" s="191">
        <f t="shared" ref="R360:R423" si="60">Q360</f>
        <v>325.10000000000002</v>
      </c>
      <c r="S360" s="90" t="s">
        <v>33</v>
      </c>
      <c r="T360" s="55" t="s">
        <v>35</v>
      </c>
      <c r="U360" s="9"/>
      <c r="V360" s="9"/>
      <c r="W360" s="368"/>
      <c r="X360" s="368"/>
      <c r="Y360" s="368"/>
      <c r="Z360" s="368"/>
      <c r="AA360" s="368"/>
      <c r="AB360" s="368"/>
      <c r="AC360" s="368"/>
      <c r="AD360" s="368"/>
      <c r="AE360" s="368"/>
      <c r="AF360" s="368"/>
      <c r="AG360" s="368"/>
      <c r="AH360" s="368"/>
      <c r="AI360" s="368"/>
      <c r="AJ360" s="368"/>
      <c r="AK360" s="368"/>
      <c r="AL360" s="368"/>
      <c r="AM360" s="368"/>
      <c r="AN360" s="368"/>
      <c r="AO360" s="368"/>
      <c r="AP360" s="368"/>
      <c r="AQ360" s="368"/>
      <c r="AR360" s="368"/>
      <c r="AS360" s="368"/>
      <c r="AT360" s="368"/>
      <c r="AU360" s="368"/>
      <c r="AV360" s="368"/>
      <c r="AW360" s="368"/>
      <c r="AX360" s="368"/>
      <c r="AY360" s="368"/>
      <c r="AZ360" s="368"/>
      <c r="BA360" s="368"/>
      <c r="BB360" s="368"/>
      <c r="BC360" s="368"/>
      <c r="BD360" s="368"/>
      <c r="BE360" s="368"/>
      <c r="BF360" s="368"/>
      <c r="BG360" s="368"/>
      <c r="BH360" s="368"/>
      <c r="BI360" s="368"/>
      <c r="BJ360" s="368"/>
      <c r="BK360" s="368"/>
      <c r="BL360" s="368"/>
      <c r="BM360" s="368"/>
      <c r="BN360" s="368"/>
      <c r="BO360" s="368"/>
      <c r="BP360" s="368"/>
      <c r="BQ360" s="368"/>
      <c r="BR360" s="368"/>
      <c r="BS360" s="368"/>
      <c r="BT360" s="368"/>
      <c r="BU360" s="368"/>
      <c r="BV360" s="368"/>
      <c r="BW360" s="368"/>
      <c r="BX360" s="368"/>
      <c r="BY360" s="368"/>
      <c r="BZ360" s="368"/>
      <c r="CA360" s="368"/>
      <c r="CB360" s="368"/>
      <c r="CC360" s="368"/>
      <c r="CD360" s="368"/>
      <c r="CE360" s="368"/>
      <c r="CF360" s="368"/>
      <c r="CG360" s="368"/>
      <c r="CH360" s="368"/>
      <c r="CI360" s="368"/>
      <c r="CJ360" s="368"/>
      <c r="CK360" s="368"/>
      <c r="CL360" s="368"/>
      <c r="CM360" s="368"/>
      <c r="CN360" s="368"/>
      <c r="CO360" s="368"/>
      <c r="CP360" s="368"/>
      <c r="CQ360" s="368"/>
      <c r="CR360" s="368"/>
      <c r="CS360" s="368"/>
      <c r="CT360" s="368"/>
      <c r="CU360" s="368"/>
      <c r="CV360" s="368"/>
      <c r="CW360" s="368"/>
      <c r="CX360" s="368"/>
    </row>
    <row r="361" spans="1:102" s="7" customFormat="1">
      <c r="A361" s="312">
        <v>163</v>
      </c>
      <c r="B361" s="110" t="s">
        <v>911</v>
      </c>
      <c r="C361" s="186">
        <v>1996</v>
      </c>
      <c r="D361" s="12">
        <v>2012</v>
      </c>
      <c r="E361" s="198" t="s">
        <v>576</v>
      </c>
      <c r="F361" s="55">
        <v>9</v>
      </c>
      <c r="G361" s="27">
        <v>3</v>
      </c>
      <c r="H361" s="187">
        <v>7243.9</v>
      </c>
      <c r="I361" s="187">
        <v>6629.4</v>
      </c>
      <c r="J361" s="187">
        <v>5488.7</v>
      </c>
      <c r="K361" s="188">
        <v>210</v>
      </c>
      <c r="L361" s="189">
        <f>'Форма 2'!C365</f>
        <v>3713060.6460000002</v>
      </c>
      <c r="M361" s="190">
        <v>0</v>
      </c>
      <c r="N361" s="190">
        <v>0</v>
      </c>
      <c r="O361" s="190">
        <v>0</v>
      </c>
      <c r="P361" s="189">
        <f t="shared" si="58"/>
        <v>3713060.6460000002</v>
      </c>
      <c r="Q361" s="191">
        <f t="shared" si="59"/>
        <v>560.09</v>
      </c>
      <c r="R361" s="191">
        <f t="shared" si="60"/>
        <v>560.09</v>
      </c>
      <c r="S361" s="90" t="s">
        <v>33</v>
      </c>
      <c r="T361" s="55" t="s">
        <v>34</v>
      </c>
      <c r="U361" s="9"/>
      <c r="V361" s="9"/>
      <c r="W361" s="368"/>
      <c r="X361" s="368"/>
      <c r="Y361" s="368"/>
      <c r="Z361" s="368"/>
      <c r="AA361" s="368"/>
      <c r="AB361" s="368"/>
      <c r="AC361" s="368"/>
      <c r="AD361" s="368"/>
      <c r="AE361" s="368"/>
      <c r="AF361" s="368"/>
      <c r="AG361" s="368"/>
      <c r="AH361" s="368"/>
      <c r="AI361" s="368"/>
      <c r="AJ361" s="368"/>
      <c r="AK361" s="368"/>
      <c r="AL361" s="368"/>
      <c r="AM361" s="368"/>
      <c r="AN361" s="368"/>
      <c r="AO361" s="368"/>
      <c r="AP361" s="368"/>
      <c r="AQ361" s="368"/>
      <c r="AR361" s="368"/>
      <c r="AS361" s="368"/>
      <c r="AT361" s="368"/>
      <c r="AU361" s="368"/>
      <c r="AV361" s="368"/>
      <c r="AW361" s="368"/>
      <c r="AX361" s="368"/>
      <c r="AY361" s="368"/>
      <c r="AZ361" s="368"/>
      <c r="BA361" s="368"/>
      <c r="BB361" s="368"/>
      <c r="BC361" s="368"/>
      <c r="BD361" s="368"/>
      <c r="BE361" s="368"/>
      <c r="BF361" s="368"/>
      <c r="BG361" s="368"/>
      <c r="BH361" s="368"/>
      <c r="BI361" s="368"/>
      <c r="BJ361" s="368"/>
      <c r="BK361" s="368"/>
      <c r="BL361" s="368"/>
      <c r="BM361" s="368"/>
      <c r="BN361" s="368"/>
      <c r="BO361" s="368"/>
      <c r="BP361" s="368"/>
      <c r="BQ361" s="368"/>
      <c r="BR361" s="368"/>
      <c r="BS361" s="368"/>
      <c r="BT361" s="368"/>
      <c r="BU361" s="368"/>
      <c r="BV361" s="368"/>
      <c r="BW361" s="368"/>
      <c r="BX361" s="368"/>
      <c r="BY361" s="368"/>
      <c r="BZ361" s="368"/>
      <c r="CA361" s="368"/>
      <c r="CB361" s="368"/>
      <c r="CC361" s="368"/>
      <c r="CD361" s="368"/>
      <c r="CE361" s="368"/>
      <c r="CF361" s="368"/>
      <c r="CG361" s="368"/>
      <c r="CH361" s="368"/>
      <c r="CI361" s="368"/>
      <c r="CJ361" s="368"/>
      <c r="CK361" s="368"/>
      <c r="CL361" s="368"/>
      <c r="CM361" s="368"/>
      <c r="CN361" s="368"/>
      <c r="CO361" s="368"/>
      <c r="CP361" s="368"/>
      <c r="CQ361" s="368"/>
      <c r="CR361" s="368"/>
      <c r="CS361" s="368"/>
      <c r="CT361" s="368"/>
      <c r="CU361" s="368"/>
      <c r="CV361" s="368"/>
      <c r="CW361" s="368"/>
      <c r="CX361" s="368"/>
    </row>
    <row r="362" spans="1:102" s="7" customFormat="1">
      <c r="A362" s="137">
        <v>164</v>
      </c>
      <c r="B362" s="110" t="s">
        <v>912</v>
      </c>
      <c r="C362" s="186">
        <v>1987</v>
      </c>
      <c r="D362" s="12">
        <v>2008</v>
      </c>
      <c r="E362" s="198" t="s">
        <v>28</v>
      </c>
      <c r="F362" s="55">
        <v>9</v>
      </c>
      <c r="G362" s="27">
        <v>2</v>
      </c>
      <c r="H362" s="187">
        <v>3840.1</v>
      </c>
      <c r="I362" s="187">
        <v>2250.3000000000002</v>
      </c>
      <c r="J362" s="187">
        <v>2250.3000000000002</v>
      </c>
      <c r="K362" s="188">
        <v>171</v>
      </c>
      <c r="L362" s="189">
        <f>'Форма 2'!C366</f>
        <v>4481466</v>
      </c>
      <c r="M362" s="190">
        <v>0</v>
      </c>
      <c r="N362" s="190">
        <v>0</v>
      </c>
      <c r="O362" s="190">
        <v>0</v>
      </c>
      <c r="P362" s="189">
        <f t="shared" si="58"/>
        <v>4481466</v>
      </c>
      <c r="Q362" s="191">
        <f t="shared" si="59"/>
        <v>1991.4971337155043</v>
      </c>
      <c r="R362" s="191">
        <f t="shared" si="60"/>
        <v>1991.4971337155043</v>
      </c>
      <c r="S362" s="90" t="s">
        <v>33</v>
      </c>
      <c r="T362" s="55" t="s">
        <v>34</v>
      </c>
      <c r="U362" s="9"/>
      <c r="V362" s="9"/>
      <c r="W362" s="368"/>
      <c r="X362" s="368"/>
      <c r="Y362" s="368"/>
      <c r="Z362" s="368"/>
      <c r="AA362" s="368"/>
      <c r="AB362" s="368"/>
      <c r="AC362" s="368"/>
      <c r="AD362" s="368"/>
      <c r="AE362" s="368"/>
      <c r="AF362" s="368"/>
      <c r="AG362" s="368"/>
      <c r="AH362" s="368"/>
      <c r="AI362" s="368"/>
      <c r="AJ362" s="368"/>
      <c r="AK362" s="368"/>
      <c r="AL362" s="368"/>
      <c r="AM362" s="368"/>
      <c r="AN362" s="368"/>
      <c r="AO362" s="368"/>
      <c r="AP362" s="368"/>
      <c r="AQ362" s="368"/>
      <c r="AR362" s="368"/>
      <c r="AS362" s="368"/>
      <c r="AT362" s="368"/>
      <c r="AU362" s="368"/>
      <c r="AV362" s="368"/>
      <c r="AW362" s="368"/>
      <c r="AX362" s="368"/>
      <c r="AY362" s="368"/>
      <c r="AZ362" s="368"/>
      <c r="BA362" s="368"/>
      <c r="BB362" s="368"/>
      <c r="BC362" s="368"/>
      <c r="BD362" s="368"/>
      <c r="BE362" s="368"/>
      <c r="BF362" s="368"/>
      <c r="BG362" s="368"/>
      <c r="BH362" s="368"/>
      <c r="BI362" s="368"/>
      <c r="BJ362" s="368"/>
      <c r="BK362" s="368"/>
      <c r="BL362" s="368"/>
      <c r="BM362" s="368"/>
      <c r="BN362" s="368"/>
      <c r="BO362" s="368"/>
      <c r="BP362" s="368"/>
      <c r="BQ362" s="368"/>
      <c r="BR362" s="368"/>
      <c r="BS362" s="368"/>
      <c r="BT362" s="368"/>
      <c r="BU362" s="368"/>
      <c r="BV362" s="368"/>
      <c r="BW362" s="368"/>
      <c r="BX362" s="368"/>
      <c r="BY362" s="368"/>
      <c r="BZ362" s="368"/>
      <c r="CA362" s="368"/>
      <c r="CB362" s="368"/>
      <c r="CC362" s="368"/>
      <c r="CD362" s="368"/>
      <c r="CE362" s="368"/>
      <c r="CF362" s="368"/>
      <c r="CG362" s="368"/>
      <c r="CH362" s="368"/>
      <c r="CI362" s="368"/>
      <c r="CJ362" s="368"/>
      <c r="CK362" s="368"/>
      <c r="CL362" s="368"/>
      <c r="CM362" s="368"/>
      <c r="CN362" s="368"/>
      <c r="CO362" s="368"/>
      <c r="CP362" s="368"/>
      <c r="CQ362" s="368"/>
      <c r="CR362" s="368"/>
      <c r="CS362" s="368"/>
      <c r="CT362" s="368"/>
      <c r="CU362" s="368"/>
      <c r="CV362" s="368"/>
      <c r="CW362" s="368"/>
      <c r="CX362" s="368"/>
    </row>
    <row r="363" spans="1:102" s="7" customFormat="1">
      <c r="A363" s="312">
        <v>165</v>
      </c>
      <c r="B363" s="110" t="s">
        <v>913</v>
      </c>
      <c r="C363" s="186">
        <v>1984</v>
      </c>
      <c r="D363" s="12">
        <v>2008</v>
      </c>
      <c r="E363" s="198" t="s">
        <v>28</v>
      </c>
      <c r="F363" s="55">
        <v>9</v>
      </c>
      <c r="G363" s="27">
        <v>2</v>
      </c>
      <c r="H363" s="187">
        <v>3894.2</v>
      </c>
      <c r="I363" s="187">
        <v>2359.1999999999998</v>
      </c>
      <c r="J363" s="187">
        <v>2359.1999999999998</v>
      </c>
      <c r="K363" s="188">
        <v>197</v>
      </c>
      <c r="L363" s="189">
        <f>'Форма 2'!C367</f>
        <v>1321364.328</v>
      </c>
      <c r="M363" s="190">
        <v>0</v>
      </c>
      <c r="N363" s="190">
        <v>0</v>
      </c>
      <c r="O363" s="190">
        <v>0</v>
      </c>
      <c r="P363" s="189">
        <f t="shared" si="58"/>
        <v>1321364.328</v>
      </c>
      <c r="Q363" s="191">
        <f t="shared" si="59"/>
        <v>560.09</v>
      </c>
      <c r="R363" s="191">
        <f t="shared" si="60"/>
        <v>560.09</v>
      </c>
      <c r="S363" s="90" t="s">
        <v>33</v>
      </c>
      <c r="T363" s="55" t="s">
        <v>34</v>
      </c>
      <c r="U363" s="9"/>
      <c r="V363" s="9"/>
      <c r="W363" s="368"/>
      <c r="X363" s="368"/>
      <c r="Y363" s="368"/>
      <c r="Z363" s="368"/>
      <c r="AA363" s="368"/>
      <c r="AB363" s="368"/>
      <c r="AC363" s="368"/>
      <c r="AD363" s="368"/>
      <c r="AE363" s="368"/>
      <c r="AF363" s="368"/>
      <c r="AG363" s="368"/>
      <c r="AH363" s="368"/>
      <c r="AI363" s="368"/>
      <c r="AJ363" s="368"/>
      <c r="AK363" s="368"/>
      <c r="AL363" s="368"/>
      <c r="AM363" s="368"/>
      <c r="AN363" s="368"/>
      <c r="AO363" s="368"/>
      <c r="AP363" s="368"/>
      <c r="AQ363" s="368"/>
      <c r="AR363" s="368"/>
      <c r="AS363" s="368"/>
      <c r="AT363" s="368"/>
      <c r="AU363" s="368"/>
      <c r="AV363" s="368"/>
      <c r="AW363" s="368"/>
      <c r="AX363" s="368"/>
      <c r="AY363" s="368"/>
      <c r="AZ363" s="368"/>
      <c r="BA363" s="368"/>
      <c r="BB363" s="368"/>
      <c r="BC363" s="368"/>
      <c r="BD363" s="368"/>
      <c r="BE363" s="368"/>
      <c r="BF363" s="368"/>
      <c r="BG363" s="368"/>
      <c r="BH363" s="368"/>
      <c r="BI363" s="368"/>
      <c r="BJ363" s="368"/>
      <c r="BK363" s="368"/>
      <c r="BL363" s="368"/>
      <c r="BM363" s="368"/>
      <c r="BN363" s="368"/>
      <c r="BO363" s="368"/>
      <c r="BP363" s="368"/>
      <c r="BQ363" s="368"/>
      <c r="BR363" s="368"/>
      <c r="BS363" s="368"/>
      <c r="BT363" s="368"/>
      <c r="BU363" s="368"/>
      <c r="BV363" s="368"/>
      <c r="BW363" s="368"/>
      <c r="BX363" s="368"/>
      <c r="BY363" s="368"/>
      <c r="BZ363" s="368"/>
      <c r="CA363" s="368"/>
      <c r="CB363" s="368"/>
      <c r="CC363" s="368"/>
      <c r="CD363" s="368"/>
      <c r="CE363" s="368"/>
      <c r="CF363" s="368"/>
      <c r="CG363" s="368"/>
      <c r="CH363" s="368"/>
      <c r="CI363" s="368"/>
      <c r="CJ363" s="368"/>
      <c r="CK363" s="368"/>
      <c r="CL363" s="368"/>
      <c r="CM363" s="368"/>
      <c r="CN363" s="368"/>
      <c r="CO363" s="368"/>
      <c r="CP363" s="368"/>
      <c r="CQ363" s="368"/>
      <c r="CR363" s="368"/>
      <c r="CS363" s="368"/>
      <c r="CT363" s="368"/>
      <c r="CU363" s="368"/>
      <c r="CV363" s="368"/>
      <c r="CW363" s="368"/>
      <c r="CX363" s="368"/>
    </row>
    <row r="364" spans="1:102" s="7" customFormat="1">
      <c r="A364" s="137">
        <v>166</v>
      </c>
      <c r="B364" s="110" t="s">
        <v>914</v>
      </c>
      <c r="C364" s="186">
        <v>1961</v>
      </c>
      <c r="D364" s="55"/>
      <c r="E364" s="198" t="s">
        <v>28</v>
      </c>
      <c r="F364" s="55">
        <v>4</v>
      </c>
      <c r="G364" s="27">
        <v>3</v>
      </c>
      <c r="H364" s="187">
        <v>1441.3</v>
      </c>
      <c r="I364" s="187">
        <v>1256.0999999999999</v>
      </c>
      <c r="J364" s="187">
        <v>1256.0999999999999</v>
      </c>
      <c r="K364" s="188">
        <v>66</v>
      </c>
      <c r="L364" s="189">
        <f>'Форма 2'!C368</f>
        <v>4327289.6219999995</v>
      </c>
      <c r="M364" s="190">
        <v>0</v>
      </c>
      <c r="N364" s="190">
        <v>0</v>
      </c>
      <c r="O364" s="190">
        <v>0</v>
      </c>
      <c r="P364" s="189">
        <f t="shared" si="58"/>
        <v>4327289.6219999995</v>
      </c>
      <c r="Q364" s="191">
        <f t="shared" si="59"/>
        <v>3445.02</v>
      </c>
      <c r="R364" s="191">
        <f t="shared" si="60"/>
        <v>3445.02</v>
      </c>
      <c r="S364" s="90" t="s">
        <v>33</v>
      </c>
      <c r="T364" s="55" t="s">
        <v>34</v>
      </c>
      <c r="U364" s="9"/>
      <c r="V364" s="9"/>
      <c r="W364" s="368"/>
      <c r="X364" s="368"/>
      <c r="Y364" s="368"/>
      <c r="Z364" s="368"/>
      <c r="AA364" s="368"/>
      <c r="AB364" s="368"/>
      <c r="AC364" s="368"/>
      <c r="AD364" s="368"/>
      <c r="AE364" s="368"/>
      <c r="AF364" s="368"/>
      <c r="AG364" s="368"/>
      <c r="AH364" s="368"/>
      <c r="AI364" s="368"/>
      <c r="AJ364" s="368"/>
      <c r="AK364" s="368"/>
      <c r="AL364" s="368"/>
      <c r="AM364" s="368"/>
      <c r="AN364" s="368"/>
      <c r="AO364" s="368"/>
      <c r="AP364" s="368"/>
      <c r="AQ364" s="368"/>
      <c r="AR364" s="368"/>
      <c r="AS364" s="368"/>
      <c r="AT364" s="368"/>
      <c r="AU364" s="368"/>
      <c r="AV364" s="368"/>
      <c r="AW364" s="368"/>
      <c r="AX364" s="368"/>
      <c r="AY364" s="368"/>
      <c r="AZ364" s="368"/>
      <c r="BA364" s="368"/>
      <c r="BB364" s="368"/>
      <c r="BC364" s="368"/>
      <c r="BD364" s="368"/>
      <c r="BE364" s="368"/>
      <c r="BF364" s="368"/>
      <c r="BG364" s="368"/>
      <c r="BH364" s="368"/>
      <c r="BI364" s="368"/>
      <c r="BJ364" s="368"/>
      <c r="BK364" s="368"/>
      <c r="BL364" s="368"/>
      <c r="BM364" s="368"/>
      <c r="BN364" s="368"/>
      <c r="BO364" s="368"/>
      <c r="BP364" s="368"/>
      <c r="BQ364" s="368"/>
      <c r="BR364" s="368"/>
      <c r="BS364" s="368"/>
      <c r="BT364" s="368"/>
      <c r="BU364" s="368"/>
      <c r="BV364" s="368"/>
      <c r="BW364" s="368"/>
      <c r="BX364" s="368"/>
      <c r="BY364" s="368"/>
      <c r="BZ364" s="368"/>
      <c r="CA364" s="368"/>
      <c r="CB364" s="368"/>
      <c r="CC364" s="368"/>
      <c r="CD364" s="368"/>
      <c r="CE364" s="368"/>
      <c r="CF364" s="368"/>
      <c r="CG364" s="368"/>
      <c r="CH364" s="368"/>
      <c r="CI364" s="368"/>
      <c r="CJ364" s="368"/>
      <c r="CK364" s="368"/>
      <c r="CL364" s="368"/>
      <c r="CM364" s="368"/>
      <c r="CN364" s="368"/>
      <c r="CO364" s="368"/>
      <c r="CP364" s="368"/>
      <c r="CQ364" s="368"/>
      <c r="CR364" s="368"/>
      <c r="CS364" s="368"/>
      <c r="CT364" s="368"/>
      <c r="CU364" s="368"/>
      <c r="CV364" s="368"/>
      <c r="CW364" s="368"/>
      <c r="CX364" s="368"/>
    </row>
    <row r="365" spans="1:102" s="7" customFormat="1">
      <c r="A365" s="312">
        <v>167</v>
      </c>
      <c r="B365" s="110" t="s">
        <v>915</v>
      </c>
      <c r="C365" s="186">
        <v>1961</v>
      </c>
      <c r="D365" s="55"/>
      <c r="E365" s="198" t="s">
        <v>28</v>
      </c>
      <c r="F365" s="55">
        <v>4</v>
      </c>
      <c r="G365" s="27">
        <v>3</v>
      </c>
      <c r="H365" s="187">
        <v>2089.8000000000002</v>
      </c>
      <c r="I365" s="187">
        <v>2021.7</v>
      </c>
      <c r="J365" s="187">
        <v>1453.2</v>
      </c>
      <c r="K365" s="188">
        <v>78</v>
      </c>
      <c r="L365" s="189">
        <f>'Форма 2'!C369</f>
        <v>6964796.9340000004</v>
      </c>
      <c r="M365" s="190">
        <v>0</v>
      </c>
      <c r="N365" s="190">
        <v>0</v>
      </c>
      <c r="O365" s="190">
        <v>0</v>
      </c>
      <c r="P365" s="189">
        <f t="shared" si="58"/>
        <v>6964796.9340000004</v>
      </c>
      <c r="Q365" s="191">
        <f t="shared" si="59"/>
        <v>3445.02</v>
      </c>
      <c r="R365" s="191">
        <f t="shared" si="60"/>
        <v>3445.02</v>
      </c>
      <c r="S365" s="90" t="s">
        <v>33</v>
      </c>
      <c r="T365" s="55" t="s">
        <v>35</v>
      </c>
      <c r="U365" s="9"/>
      <c r="V365" s="9"/>
      <c r="W365" s="368"/>
      <c r="X365" s="368"/>
      <c r="Y365" s="368"/>
      <c r="Z365" s="368"/>
      <c r="AA365" s="368"/>
      <c r="AB365" s="368"/>
      <c r="AC365" s="368"/>
      <c r="AD365" s="368"/>
      <c r="AE365" s="368"/>
      <c r="AF365" s="368"/>
      <c r="AG365" s="368"/>
      <c r="AH365" s="368"/>
      <c r="AI365" s="368"/>
      <c r="AJ365" s="368"/>
      <c r="AK365" s="368"/>
      <c r="AL365" s="368"/>
      <c r="AM365" s="368"/>
      <c r="AN365" s="368"/>
      <c r="AO365" s="368"/>
      <c r="AP365" s="368"/>
      <c r="AQ365" s="368"/>
      <c r="AR365" s="368"/>
      <c r="AS365" s="368"/>
      <c r="AT365" s="368"/>
      <c r="AU365" s="368"/>
      <c r="AV365" s="368"/>
      <c r="AW365" s="368"/>
      <c r="AX365" s="368"/>
      <c r="AY365" s="368"/>
      <c r="AZ365" s="368"/>
      <c r="BA365" s="368"/>
      <c r="BB365" s="368"/>
      <c r="BC365" s="368"/>
      <c r="BD365" s="368"/>
      <c r="BE365" s="368"/>
      <c r="BF365" s="368"/>
      <c r="BG365" s="368"/>
      <c r="BH365" s="368"/>
      <c r="BI365" s="368"/>
      <c r="BJ365" s="368"/>
      <c r="BK365" s="368"/>
      <c r="BL365" s="368"/>
      <c r="BM365" s="368"/>
      <c r="BN365" s="368"/>
      <c r="BO365" s="368"/>
      <c r="BP365" s="368"/>
      <c r="BQ365" s="368"/>
      <c r="BR365" s="368"/>
      <c r="BS365" s="368"/>
      <c r="BT365" s="368"/>
      <c r="BU365" s="368"/>
      <c r="BV365" s="368"/>
      <c r="BW365" s="368"/>
      <c r="BX365" s="368"/>
      <c r="BY365" s="368"/>
      <c r="BZ365" s="368"/>
      <c r="CA365" s="368"/>
      <c r="CB365" s="368"/>
      <c r="CC365" s="368"/>
      <c r="CD365" s="368"/>
      <c r="CE365" s="368"/>
      <c r="CF365" s="368"/>
      <c r="CG365" s="368"/>
      <c r="CH365" s="368"/>
      <c r="CI365" s="368"/>
      <c r="CJ365" s="368"/>
      <c r="CK365" s="368"/>
      <c r="CL365" s="368"/>
      <c r="CM365" s="368"/>
      <c r="CN365" s="368"/>
      <c r="CO365" s="368"/>
      <c r="CP365" s="368"/>
      <c r="CQ365" s="368"/>
      <c r="CR365" s="368"/>
      <c r="CS365" s="368"/>
      <c r="CT365" s="368"/>
      <c r="CU365" s="368"/>
      <c r="CV365" s="368"/>
      <c r="CW365" s="368"/>
      <c r="CX365" s="368"/>
    </row>
    <row r="366" spans="1:102" s="7" customFormat="1">
      <c r="A366" s="137">
        <v>168</v>
      </c>
      <c r="B366" s="110" t="s">
        <v>930</v>
      </c>
      <c r="C366" s="186">
        <v>1980</v>
      </c>
      <c r="D366" s="55"/>
      <c r="E366" s="198" t="s">
        <v>576</v>
      </c>
      <c r="F366" s="55">
        <v>5</v>
      </c>
      <c r="G366" s="27">
        <v>4</v>
      </c>
      <c r="H366" s="187">
        <v>3054.7</v>
      </c>
      <c r="I366" s="187">
        <v>2706.6</v>
      </c>
      <c r="J366" s="187">
        <v>2706.6</v>
      </c>
      <c r="K366" s="188">
        <v>133</v>
      </c>
      <c r="L366" s="189">
        <f>'Форма 2'!C370</f>
        <v>1064397.5159999998</v>
      </c>
      <c r="M366" s="190">
        <v>0</v>
      </c>
      <c r="N366" s="190">
        <v>0</v>
      </c>
      <c r="O366" s="190">
        <v>0</v>
      </c>
      <c r="P366" s="189">
        <f t="shared" si="58"/>
        <v>1064397.5159999998</v>
      </c>
      <c r="Q366" s="191">
        <f t="shared" si="59"/>
        <v>393.25999999999993</v>
      </c>
      <c r="R366" s="191">
        <f t="shared" si="60"/>
        <v>393.25999999999993</v>
      </c>
      <c r="S366" s="90" t="s">
        <v>33</v>
      </c>
      <c r="T366" s="55" t="s">
        <v>35</v>
      </c>
      <c r="U366" s="9"/>
      <c r="V366" s="9"/>
      <c r="W366" s="368"/>
      <c r="X366" s="368"/>
      <c r="Y366" s="368"/>
      <c r="Z366" s="368"/>
      <c r="AA366" s="368"/>
      <c r="AB366" s="368"/>
      <c r="AC366" s="368"/>
      <c r="AD366" s="368"/>
      <c r="AE366" s="368"/>
      <c r="AF366" s="368"/>
      <c r="AG366" s="368"/>
      <c r="AH366" s="368"/>
      <c r="AI366" s="368"/>
      <c r="AJ366" s="368"/>
      <c r="AK366" s="368"/>
      <c r="AL366" s="368"/>
      <c r="AM366" s="368"/>
      <c r="AN366" s="368"/>
      <c r="AO366" s="368"/>
      <c r="AP366" s="368"/>
      <c r="AQ366" s="368"/>
      <c r="AR366" s="368"/>
      <c r="AS366" s="368"/>
      <c r="AT366" s="368"/>
      <c r="AU366" s="368"/>
      <c r="AV366" s="368"/>
      <c r="AW366" s="368"/>
      <c r="AX366" s="368"/>
      <c r="AY366" s="368"/>
      <c r="AZ366" s="368"/>
      <c r="BA366" s="368"/>
      <c r="BB366" s="368"/>
      <c r="BC366" s="368"/>
      <c r="BD366" s="368"/>
      <c r="BE366" s="368"/>
      <c r="BF366" s="368"/>
      <c r="BG366" s="368"/>
      <c r="BH366" s="368"/>
      <c r="BI366" s="368"/>
      <c r="BJ366" s="368"/>
      <c r="BK366" s="368"/>
      <c r="BL366" s="368"/>
      <c r="BM366" s="368"/>
      <c r="BN366" s="368"/>
      <c r="BO366" s="368"/>
      <c r="BP366" s="368"/>
      <c r="BQ366" s="368"/>
      <c r="BR366" s="368"/>
      <c r="BS366" s="368"/>
      <c r="BT366" s="368"/>
      <c r="BU366" s="368"/>
      <c r="BV366" s="368"/>
      <c r="BW366" s="368"/>
      <c r="BX366" s="368"/>
      <c r="BY366" s="368"/>
      <c r="BZ366" s="368"/>
      <c r="CA366" s="368"/>
      <c r="CB366" s="368"/>
      <c r="CC366" s="368"/>
      <c r="CD366" s="368"/>
      <c r="CE366" s="368"/>
      <c r="CF366" s="368"/>
      <c r="CG366" s="368"/>
      <c r="CH366" s="368"/>
      <c r="CI366" s="368"/>
      <c r="CJ366" s="368"/>
      <c r="CK366" s="368"/>
      <c r="CL366" s="368"/>
      <c r="CM366" s="368"/>
      <c r="CN366" s="368"/>
      <c r="CO366" s="368"/>
      <c r="CP366" s="368"/>
      <c r="CQ366" s="368"/>
      <c r="CR366" s="368"/>
      <c r="CS366" s="368"/>
      <c r="CT366" s="368"/>
      <c r="CU366" s="368"/>
      <c r="CV366" s="368"/>
      <c r="CW366" s="368"/>
      <c r="CX366" s="368"/>
    </row>
    <row r="367" spans="1:102" s="7" customFormat="1">
      <c r="A367" s="312">
        <v>169</v>
      </c>
      <c r="B367" s="110" t="s">
        <v>910</v>
      </c>
      <c r="C367" s="186">
        <v>1989</v>
      </c>
      <c r="D367" s="12">
        <v>2006</v>
      </c>
      <c r="E367" s="198" t="s">
        <v>28</v>
      </c>
      <c r="F367" s="55">
        <v>5</v>
      </c>
      <c r="G367" s="27">
        <v>8</v>
      </c>
      <c r="H367" s="187">
        <v>6559.2</v>
      </c>
      <c r="I367" s="187">
        <v>6378.95</v>
      </c>
      <c r="J367" s="187">
        <v>6378.95</v>
      </c>
      <c r="K367" s="188">
        <v>357</v>
      </c>
      <c r="L367" s="189">
        <f>'Форма 2'!C371</f>
        <v>2508585.8769999999</v>
      </c>
      <c r="M367" s="190">
        <v>0</v>
      </c>
      <c r="N367" s="190">
        <v>0</v>
      </c>
      <c r="O367" s="190">
        <v>0</v>
      </c>
      <c r="P367" s="189">
        <f t="shared" si="58"/>
        <v>2508585.8769999999</v>
      </c>
      <c r="Q367" s="191">
        <f t="shared" si="59"/>
        <v>393.26</v>
      </c>
      <c r="R367" s="191">
        <f t="shared" si="60"/>
        <v>393.26</v>
      </c>
      <c r="S367" s="90" t="s">
        <v>33</v>
      </c>
      <c r="T367" s="55" t="s">
        <v>34</v>
      </c>
      <c r="U367" s="9"/>
      <c r="V367" s="9"/>
      <c r="W367" s="368"/>
      <c r="X367" s="368"/>
      <c r="Y367" s="368"/>
      <c r="Z367" s="368"/>
      <c r="AA367" s="368"/>
      <c r="AB367" s="368"/>
      <c r="AC367" s="368"/>
      <c r="AD367" s="368"/>
      <c r="AE367" s="368"/>
      <c r="AF367" s="368"/>
      <c r="AG367" s="368"/>
      <c r="AH367" s="368"/>
      <c r="AI367" s="368"/>
      <c r="AJ367" s="368"/>
      <c r="AK367" s="368"/>
      <c r="AL367" s="368"/>
      <c r="AM367" s="368"/>
      <c r="AN367" s="368"/>
      <c r="AO367" s="368"/>
      <c r="AP367" s="368"/>
      <c r="AQ367" s="368"/>
      <c r="AR367" s="368"/>
      <c r="AS367" s="368"/>
      <c r="AT367" s="368"/>
      <c r="AU367" s="368"/>
      <c r="AV367" s="368"/>
      <c r="AW367" s="368"/>
      <c r="AX367" s="368"/>
      <c r="AY367" s="368"/>
      <c r="AZ367" s="368"/>
      <c r="BA367" s="368"/>
      <c r="BB367" s="368"/>
      <c r="BC367" s="368"/>
      <c r="BD367" s="368"/>
      <c r="BE367" s="368"/>
      <c r="BF367" s="368"/>
      <c r="BG367" s="368"/>
      <c r="BH367" s="368"/>
      <c r="BI367" s="368"/>
      <c r="BJ367" s="368"/>
      <c r="BK367" s="368"/>
      <c r="BL367" s="368"/>
      <c r="BM367" s="368"/>
      <c r="BN367" s="368"/>
      <c r="BO367" s="368"/>
      <c r="BP367" s="368"/>
      <c r="BQ367" s="368"/>
      <c r="BR367" s="368"/>
      <c r="BS367" s="368"/>
      <c r="BT367" s="368"/>
      <c r="BU367" s="368"/>
      <c r="BV367" s="368"/>
      <c r="BW367" s="368"/>
      <c r="BX367" s="368"/>
      <c r="BY367" s="368"/>
      <c r="BZ367" s="368"/>
      <c r="CA367" s="368"/>
      <c r="CB367" s="368"/>
      <c r="CC367" s="368"/>
      <c r="CD367" s="368"/>
      <c r="CE367" s="368"/>
      <c r="CF367" s="368"/>
      <c r="CG367" s="368"/>
      <c r="CH367" s="368"/>
      <c r="CI367" s="368"/>
      <c r="CJ367" s="368"/>
      <c r="CK367" s="368"/>
      <c r="CL367" s="368"/>
      <c r="CM367" s="368"/>
      <c r="CN367" s="368"/>
      <c r="CO367" s="368"/>
      <c r="CP367" s="368"/>
      <c r="CQ367" s="368"/>
      <c r="CR367" s="368"/>
      <c r="CS367" s="368"/>
      <c r="CT367" s="368"/>
      <c r="CU367" s="368"/>
      <c r="CV367" s="368"/>
      <c r="CW367" s="368"/>
      <c r="CX367" s="368"/>
    </row>
    <row r="368" spans="1:102" s="7" customFormat="1">
      <c r="A368" s="137">
        <v>170</v>
      </c>
      <c r="B368" s="110" t="s">
        <v>931</v>
      </c>
      <c r="C368" s="186">
        <v>2013</v>
      </c>
      <c r="D368" s="55"/>
      <c r="E368" s="198" t="s">
        <v>335</v>
      </c>
      <c r="F368" s="55">
        <v>3</v>
      </c>
      <c r="G368" s="27">
        <v>1</v>
      </c>
      <c r="H368" s="187">
        <v>1259.8</v>
      </c>
      <c r="I368" s="187">
        <v>1026.5999999999999</v>
      </c>
      <c r="J368" s="187">
        <v>1026.5999999999999</v>
      </c>
      <c r="K368" s="188">
        <v>33</v>
      </c>
      <c r="L368" s="189">
        <f>'Форма 2'!C372</f>
        <v>571415.826</v>
      </c>
      <c r="M368" s="190">
        <v>0</v>
      </c>
      <c r="N368" s="190">
        <v>0</v>
      </c>
      <c r="O368" s="190">
        <v>0</v>
      </c>
      <c r="P368" s="189">
        <f t="shared" si="58"/>
        <v>571415.826</v>
      </c>
      <c r="Q368" s="191">
        <f t="shared" si="59"/>
        <v>556.61</v>
      </c>
      <c r="R368" s="191">
        <f t="shared" si="60"/>
        <v>556.61</v>
      </c>
      <c r="S368" s="90" t="s">
        <v>33</v>
      </c>
      <c r="T368" s="55" t="s">
        <v>35</v>
      </c>
      <c r="U368" s="9"/>
      <c r="V368" s="9"/>
      <c r="W368" s="368"/>
      <c r="X368" s="368"/>
      <c r="Y368" s="368"/>
      <c r="Z368" s="368"/>
      <c r="AA368" s="368"/>
      <c r="AB368" s="368"/>
      <c r="AC368" s="368"/>
      <c r="AD368" s="368"/>
      <c r="AE368" s="368"/>
      <c r="AF368" s="368"/>
      <c r="AG368" s="368"/>
      <c r="AH368" s="368"/>
      <c r="AI368" s="368"/>
      <c r="AJ368" s="368"/>
      <c r="AK368" s="368"/>
      <c r="AL368" s="368"/>
      <c r="AM368" s="368"/>
      <c r="AN368" s="368"/>
      <c r="AO368" s="368"/>
      <c r="AP368" s="368"/>
      <c r="AQ368" s="368"/>
      <c r="AR368" s="368"/>
      <c r="AS368" s="368"/>
      <c r="AT368" s="368"/>
      <c r="AU368" s="368"/>
      <c r="AV368" s="368"/>
      <c r="AW368" s="368"/>
      <c r="AX368" s="368"/>
      <c r="AY368" s="368"/>
      <c r="AZ368" s="368"/>
      <c r="BA368" s="368"/>
      <c r="BB368" s="368"/>
      <c r="BC368" s="368"/>
      <c r="BD368" s="368"/>
      <c r="BE368" s="368"/>
      <c r="BF368" s="368"/>
      <c r="BG368" s="368"/>
      <c r="BH368" s="368"/>
      <c r="BI368" s="368"/>
      <c r="BJ368" s="368"/>
      <c r="BK368" s="368"/>
      <c r="BL368" s="368"/>
      <c r="BM368" s="368"/>
      <c r="BN368" s="368"/>
      <c r="BO368" s="368"/>
      <c r="BP368" s="368"/>
      <c r="BQ368" s="368"/>
      <c r="BR368" s="368"/>
      <c r="BS368" s="368"/>
      <c r="BT368" s="368"/>
      <c r="BU368" s="368"/>
      <c r="BV368" s="368"/>
      <c r="BW368" s="368"/>
      <c r="BX368" s="368"/>
      <c r="BY368" s="368"/>
      <c r="BZ368" s="368"/>
      <c r="CA368" s="368"/>
      <c r="CB368" s="368"/>
      <c r="CC368" s="368"/>
      <c r="CD368" s="368"/>
      <c r="CE368" s="368"/>
      <c r="CF368" s="368"/>
      <c r="CG368" s="368"/>
      <c r="CH368" s="368"/>
      <c r="CI368" s="368"/>
      <c r="CJ368" s="368"/>
      <c r="CK368" s="368"/>
      <c r="CL368" s="368"/>
      <c r="CM368" s="368"/>
      <c r="CN368" s="368"/>
      <c r="CO368" s="368"/>
      <c r="CP368" s="368"/>
      <c r="CQ368" s="368"/>
      <c r="CR368" s="368"/>
      <c r="CS368" s="368"/>
      <c r="CT368" s="368"/>
      <c r="CU368" s="368"/>
      <c r="CV368" s="368"/>
      <c r="CW368" s="368"/>
      <c r="CX368" s="368"/>
    </row>
    <row r="369" spans="1:102" s="7" customFormat="1">
      <c r="A369" s="312">
        <v>171</v>
      </c>
      <c r="B369" s="110" t="s">
        <v>932</v>
      </c>
      <c r="C369" s="186">
        <v>1975</v>
      </c>
      <c r="D369" s="12">
        <v>2007</v>
      </c>
      <c r="E369" s="198" t="s">
        <v>28</v>
      </c>
      <c r="F369" s="55">
        <v>5</v>
      </c>
      <c r="G369" s="27">
        <v>6</v>
      </c>
      <c r="H369" s="187">
        <v>4719.3</v>
      </c>
      <c r="I369" s="187">
        <v>3508.7</v>
      </c>
      <c r="J369" s="187">
        <v>3508.7</v>
      </c>
      <c r="K369" s="188">
        <v>238</v>
      </c>
      <c r="L369" s="189">
        <f>'Форма 2'!C373</f>
        <v>1379831.362</v>
      </c>
      <c r="M369" s="190">
        <v>0</v>
      </c>
      <c r="N369" s="190">
        <v>0</v>
      </c>
      <c r="O369" s="190">
        <v>0</v>
      </c>
      <c r="P369" s="189">
        <f t="shared" si="58"/>
        <v>1379831.362</v>
      </c>
      <c r="Q369" s="191">
        <f t="shared" si="59"/>
        <v>393.26</v>
      </c>
      <c r="R369" s="191">
        <f t="shared" si="60"/>
        <v>393.26</v>
      </c>
      <c r="S369" s="90" t="s">
        <v>33</v>
      </c>
      <c r="T369" s="55" t="s">
        <v>34</v>
      </c>
      <c r="U369" s="9"/>
      <c r="V369" s="9"/>
      <c r="W369" s="368"/>
      <c r="X369" s="368"/>
      <c r="Y369" s="368"/>
      <c r="Z369" s="368"/>
      <c r="AA369" s="368"/>
      <c r="AB369" s="368"/>
      <c r="AC369" s="368"/>
      <c r="AD369" s="368"/>
      <c r="AE369" s="368"/>
      <c r="AF369" s="368"/>
      <c r="AG369" s="368"/>
      <c r="AH369" s="368"/>
      <c r="AI369" s="368"/>
      <c r="AJ369" s="368"/>
      <c r="AK369" s="368"/>
      <c r="AL369" s="368"/>
      <c r="AM369" s="368"/>
      <c r="AN369" s="368"/>
      <c r="AO369" s="368"/>
      <c r="AP369" s="368"/>
      <c r="AQ369" s="368"/>
      <c r="AR369" s="368"/>
      <c r="AS369" s="368"/>
      <c r="AT369" s="368"/>
      <c r="AU369" s="368"/>
      <c r="AV369" s="368"/>
      <c r="AW369" s="368"/>
      <c r="AX369" s="368"/>
      <c r="AY369" s="368"/>
      <c r="AZ369" s="368"/>
      <c r="BA369" s="368"/>
      <c r="BB369" s="368"/>
      <c r="BC369" s="368"/>
      <c r="BD369" s="368"/>
      <c r="BE369" s="368"/>
      <c r="BF369" s="368"/>
      <c r="BG369" s="368"/>
      <c r="BH369" s="368"/>
      <c r="BI369" s="368"/>
      <c r="BJ369" s="368"/>
      <c r="BK369" s="368"/>
      <c r="BL369" s="368"/>
      <c r="BM369" s="368"/>
      <c r="BN369" s="368"/>
      <c r="BO369" s="368"/>
      <c r="BP369" s="368"/>
      <c r="BQ369" s="368"/>
      <c r="BR369" s="368"/>
      <c r="BS369" s="368"/>
      <c r="BT369" s="368"/>
      <c r="BU369" s="368"/>
      <c r="BV369" s="368"/>
      <c r="BW369" s="368"/>
      <c r="BX369" s="368"/>
      <c r="BY369" s="368"/>
      <c r="BZ369" s="368"/>
      <c r="CA369" s="368"/>
      <c r="CB369" s="368"/>
      <c r="CC369" s="368"/>
      <c r="CD369" s="368"/>
      <c r="CE369" s="368"/>
      <c r="CF369" s="368"/>
      <c r="CG369" s="368"/>
      <c r="CH369" s="368"/>
      <c r="CI369" s="368"/>
      <c r="CJ369" s="368"/>
      <c r="CK369" s="368"/>
      <c r="CL369" s="368"/>
      <c r="CM369" s="368"/>
      <c r="CN369" s="368"/>
      <c r="CO369" s="368"/>
      <c r="CP369" s="368"/>
      <c r="CQ369" s="368"/>
      <c r="CR369" s="368"/>
      <c r="CS369" s="368"/>
      <c r="CT369" s="368"/>
      <c r="CU369" s="368"/>
      <c r="CV369" s="368"/>
      <c r="CW369" s="368"/>
      <c r="CX369" s="368"/>
    </row>
    <row r="370" spans="1:102" s="7" customFormat="1">
      <c r="A370" s="137">
        <v>172</v>
      </c>
      <c r="B370" s="110" t="s">
        <v>933</v>
      </c>
      <c r="C370" s="186">
        <v>1979</v>
      </c>
      <c r="D370" s="12">
        <v>2007</v>
      </c>
      <c r="E370" s="198" t="s">
        <v>28</v>
      </c>
      <c r="F370" s="55">
        <v>5</v>
      </c>
      <c r="G370" s="27">
        <v>4</v>
      </c>
      <c r="H370" s="187">
        <v>3842.9</v>
      </c>
      <c r="I370" s="187">
        <v>2589.6999999999998</v>
      </c>
      <c r="J370" s="187">
        <v>2589.6999999999998</v>
      </c>
      <c r="K370" s="188">
        <v>274</v>
      </c>
      <c r="L370" s="189">
        <f>'Форма 2'!C374</f>
        <v>1018425.4219999999</v>
      </c>
      <c r="M370" s="190">
        <v>0</v>
      </c>
      <c r="N370" s="190">
        <v>0</v>
      </c>
      <c r="O370" s="190">
        <v>0</v>
      </c>
      <c r="P370" s="189">
        <f t="shared" si="58"/>
        <v>1018425.4219999999</v>
      </c>
      <c r="Q370" s="191">
        <f t="shared" si="59"/>
        <v>393.26</v>
      </c>
      <c r="R370" s="191">
        <f t="shared" si="60"/>
        <v>393.26</v>
      </c>
      <c r="S370" s="90" t="s">
        <v>33</v>
      </c>
      <c r="T370" s="55" t="s">
        <v>35</v>
      </c>
      <c r="U370" s="9"/>
      <c r="V370" s="9"/>
      <c r="W370" s="368"/>
      <c r="X370" s="368"/>
      <c r="Y370" s="368"/>
      <c r="Z370" s="368"/>
      <c r="AA370" s="368"/>
      <c r="AB370" s="368"/>
      <c r="AC370" s="368"/>
      <c r="AD370" s="368"/>
      <c r="AE370" s="368"/>
      <c r="AF370" s="368"/>
      <c r="AG370" s="368"/>
      <c r="AH370" s="368"/>
      <c r="AI370" s="368"/>
      <c r="AJ370" s="368"/>
      <c r="AK370" s="368"/>
      <c r="AL370" s="368"/>
      <c r="AM370" s="368"/>
      <c r="AN370" s="368"/>
      <c r="AO370" s="368"/>
      <c r="AP370" s="368"/>
      <c r="AQ370" s="368"/>
      <c r="AR370" s="368"/>
      <c r="AS370" s="368"/>
      <c r="AT370" s="368"/>
      <c r="AU370" s="368"/>
      <c r="AV370" s="368"/>
      <c r="AW370" s="368"/>
      <c r="AX370" s="368"/>
      <c r="AY370" s="368"/>
      <c r="AZ370" s="368"/>
      <c r="BA370" s="368"/>
      <c r="BB370" s="368"/>
      <c r="BC370" s="368"/>
      <c r="BD370" s="368"/>
      <c r="BE370" s="368"/>
      <c r="BF370" s="368"/>
      <c r="BG370" s="368"/>
      <c r="BH370" s="368"/>
      <c r="BI370" s="368"/>
      <c r="BJ370" s="368"/>
      <c r="BK370" s="368"/>
      <c r="BL370" s="368"/>
      <c r="BM370" s="368"/>
      <c r="BN370" s="368"/>
      <c r="BO370" s="368"/>
      <c r="BP370" s="368"/>
      <c r="BQ370" s="368"/>
      <c r="BR370" s="368"/>
      <c r="BS370" s="368"/>
      <c r="BT370" s="368"/>
      <c r="BU370" s="368"/>
      <c r="BV370" s="368"/>
      <c r="BW370" s="368"/>
      <c r="BX370" s="368"/>
      <c r="BY370" s="368"/>
      <c r="BZ370" s="368"/>
      <c r="CA370" s="368"/>
      <c r="CB370" s="368"/>
      <c r="CC370" s="368"/>
      <c r="CD370" s="368"/>
      <c r="CE370" s="368"/>
      <c r="CF370" s="368"/>
      <c r="CG370" s="368"/>
      <c r="CH370" s="368"/>
      <c r="CI370" s="368"/>
      <c r="CJ370" s="368"/>
      <c r="CK370" s="368"/>
      <c r="CL370" s="368"/>
      <c r="CM370" s="368"/>
      <c r="CN370" s="368"/>
      <c r="CO370" s="368"/>
      <c r="CP370" s="368"/>
      <c r="CQ370" s="368"/>
      <c r="CR370" s="368"/>
      <c r="CS370" s="368"/>
      <c r="CT370" s="368"/>
      <c r="CU370" s="368"/>
      <c r="CV370" s="368"/>
      <c r="CW370" s="368"/>
      <c r="CX370" s="368"/>
    </row>
    <row r="371" spans="1:102">
      <c r="A371" s="312">
        <v>173</v>
      </c>
      <c r="B371" s="110" t="s">
        <v>935</v>
      </c>
      <c r="C371" s="186">
        <v>1976</v>
      </c>
      <c r="D371" s="55"/>
      <c r="E371" s="198" t="s">
        <v>579</v>
      </c>
      <c r="F371" s="55">
        <v>5</v>
      </c>
      <c r="G371" s="27">
        <v>8</v>
      </c>
      <c r="H371" s="187">
        <v>5255.7</v>
      </c>
      <c r="I371" s="187">
        <v>3620.4</v>
      </c>
      <c r="J371" s="187">
        <v>3538</v>
      </c>
      <c r="K371" s="188">
        <v>250</v>
      </c>
      <c r="L371" s="189">
        <f>'Форма 2'!C375</f>
        <v>1176992.04</v>
      </c>
      <c r="M371" s="190">
        <v>0</v>
      </c>
      <c r="N371" s="190">
        <v>0</v>
      </c>
      <c r="O371" s="190">
        <v>0</v>
      </c>
      <c r="P371" s="189">
        <f t="shared" si="58"/>
        <v>1176992.04</v>
      </c>
      <c r="Q371" s="191">
        <f t="shared" si="59"/>
        <v>325.10000000000002</v>
      </c>
      <c r="R371" s="191">
        <f t="shared" si="60"/>
        <v>325.10000000000002</v>
      </c>
      <c r="S371" s="90" t="s">
        <v>33</v>
      </c>
      <c r="T371" s="55" t="s">
        <v>35</v>
      </c>
    </row>
    <row r="372" spans="1:102" s="7" customFormat="1">
      <c r="A372" s="137">
        <v>174</v>
      </c>
      <c r="B372" s="110" t="s">
        <v>936</v>
      </c>
      <c r="C372" s="186">
        <v>1985</v>
      </c>
      <c r="D372" s="55"/>
      <c r="E372" s="198" t="s">
        <v>576</v>
      </c>
      <c r="F372" s="55">
        <v>5</v>
      </c>
      <c r="G372" s="27">
        <v>4</v>
      </c>
      <c r="H372" s="187">
        <v>3001.4</v>
      </c>
      <c r="I372" s="187">
        <v>2602.1999999999998</v>
      </c>
      <c r="J372" s="187">
        <v>2602.1999999999998</v>
      </c>
      <c r="K372" s="188">
        <v>150</v>
      </c>
      <c r="L372" s="189">
        <f>'Форма 2'!C376</f>
        <v>2445287.34</v>
      </c>
      <c r="M372" s="190">
        <v>0</v>
      </c>
      <c r="N372" s="190">
        <v>0</v>
      </c>
      <c r="O372" s="190">
        <v>0</v>
      </c>
      <c r="P372" s="189">
        <f t="shared" si="58"/>
        <v>2445287.34</v>
      </c>
      <c r="Q372" s="191">
        <f t="shared" si="59"/>
        <v>939.7</v>
      </c>
      <c r="R372" s="191">
        <f t="shared" si="60"/>
        <v>939.7</v>
      </c>
      <c r="S372" s="90" t="s">
        <v>33</v>
      </c>
      <c r="T372" s="55" t="s">
        <v>34</v>
      </c>
      <c r="U372" s="9"/>
      <c r="V372" s="9"/>
      <c r="W372" s="368"/>
      <c r="X372" s="368"/>
      <c r="Y372" s="368"/>
      <c r="Z372" s="368"/>
      <c r="AA372" s="368"/>
      <c r="AB372" s="368"/>
      <c r="AC372" s="368"/>
      <c r="AD372" s="368"/>
      <c r="AE372" s="368"/>
      <c r="AF372" s="368"/>
      <c r="AG372" s="368"/>
      <c r="AH372" s="368"/>
      <c r="AI372" s="368"/>
      <c r="AJ372" s="368"/>
      <c r="AK372" s="368"/>
      <c r="AL372" s="368"/>
      <c r="AM372" s="368"/>
      <c r="AN372" s="368"/>
      <c r="AO372" s="368"/>
      <c r="AP372" s="368"/>
      <c r="AQ372" s="368"/>
      <c r="AR372" s="368"/>
      <c r="AS372" s="368"/>
      <c r="AT372" s="368"/>
      <c r="AU372" s="368"/>
      <c r="AV372" s="368"/>
      <c r="AW372" s="368"/>
      <c r="AX372" s="368"/>
      <c r="AY372" s="368"/>
      <c r="AZ372" s="368"/>
      <c r="BA372" s="368"/>
      <c r="BB372" s="368"/>
      <c r="BC372" s="368"/>
      <c r="BD372" s="368"/>
      <c r="BE372" s="368"/>
      <c r="BF372" s="368"/>
      <c r="BG372" s="368"/>
      <c r="BH372" s="368"/>
      <c r="BI372" s="368"/>
      <c r="BJ372" s="368"/>
      <c r="BK372" s="368"/>
      <c r="BL372" s="368"/>
      <c r="BM372" s="368"/>
      <c r="BN372" s="368"/>
      <c r="BO372" s="368"/>
      <c r="BP372" s="368"/>
      <c r="BQ372" s="368"/>
      <c r="BR372" s="368"/>
      <c r="BS372" s="368"/>
      <c r="BT372" s="368"/>
      <c r="BU372" s="368"/>
      <c r="BV372" s="368"/>
      <c r="BW372" s="368"/>
      <c r="BX372" s="368"/>
      <c r="BY372" s="368"/>
      <c r="BZ372" s="368"/>
      <c r="CA372" s="368"/>
      <c r="CB372" s="368"/>
      <c r="CC372" s="368"/>
      <c r="CD372" s="368"/>
      <c r="CE372" s="368"/>
      <c r="CF372" s="368"/>
      <c r="CG372" s="368"/>
      <c r="CH372" s="368"/>
      <c r="CI372" s="368"/>
      <c r="CJ372" s="368"/>
      <c r="CK372" s="368"/>
      <c r="CL372" s="368"/>
      <c r="CM372" s="368"/>
      <c r="CN372" s="368"/>
      <c r="CO372" s="368"/>
      <c r="CP372" s="368"/>
      <c r="CQ372" s="368"/>
      <c r="CR372" s="368"/>
      <c r="CS372" s="368"/>
      <c r="CT372" s="368"/>
      <c r="CU372" s="368"/>
      <c r="CV372" s="368"/>
      <c r="CW372" s="368"/>
      <c r="CX372" s="368"/>
    </row>
    <row r="373" spans="1:102">
      <c r="A373" s="312">
        <v>175</v>
      </c>
      <c r="B373" s="90" t="s">
        <v>4590</v>
      </c>
      <c r="C373" s="217">
        <v>1980</v>
      </c>
      <c r="D373" s="90"/>
      <c r="E373" s="90" t="s">
        <v>346</v>
      </c>
      <c r="F373" s="55">
        <v>10</v>
      </c>
      <c r="G373" s="55">
        <v>1</v>
      </c>
      <c r="H373" s="190">
        <v>5951.6</v>
      </c>
      <c r="I373" s="190">
        <v>5149.3999999999996</v>
      </c>
      <c r="J373" s="190">
        <v>5041.2626</v>
      </c>
      <c r="K373" s="190">
        <v>141</v>
      </c>
      <c r="L373" s="189">
        <f>'Форма 2'!C377</f>
        <v>6897260.8420000002</v>
      </c>
      <c r="M373" s="190">
        <v>0</v>
      </c>
      <c r="N373" s="190">
        <v>0</v>
      </c>
      <c r="O373" s="190">
        <v>0</v>
      </c>
      <c r="P373" s="189">
        <f t="shared" si="58"/>
        <v>6897260.8420000002</v>
      </c>
      <c r="Q373" s="191">
        <f t="shared" si="59"/>
        <v>1339.43</v>
      </c>
      <c r="R373" s="191">
        <f t="shared" si="60"/>
        <v>1339.43</v>
      </c>
      <c r="S373" s="90" t="s">
        <v>33</v>
      </c>
      <c r="T373" s="55" t="s">
        <v>34</v>
      </c>
    </row>
    <row r="374" spans="1:102" s="7" customFormat="1">
      <c r="A374" s="137">
        <v>176</v>
      </c>
      <c r="B374" s="110" t="s">
        <v>937</v>
      </c>
      <c r="C374" s="186">
        <v>1985</v>
      </c>
      <c r="D374" s="55"/>
      <c r="E374" s="198" t="s">
        <v>576</v>
      </c>
      <c r="F374" s="55">
        <v>5</v>
      </c>
      <c r="G374" s="27">
        <v>4</v>
      </c>
      <c r="H374" s="187">
        <v>2918.6</v>
      </c>
      <c r="I374" s="187">
        <v>2591.6</v>
      </c>
      <c r="J374" s="187">
        <v>2591.6</v>
      </c>
      <c r="K374" s="188">
        <v>131</v>
      </c>
      <c r="L374" s="189">
        <f>'Форма 2'!C378</f>
        <v>2435326.52</v>
      </c>
      <c r="M374" s="190">
        <v>0</v>
      </c>
      <c r="N374" s="190">
        <v>0</v>
      </c>
      <c r="O374" s="190">
        <v>0</v>
      </c>
      <c r="P374" s="189">
        <f t="shared" si="58"/>
        <v>2435326.52</v>
      </c>
      <c r="Q374" s="191">
        <f t="shared" si="59"/>
        <v>939.7</v>
      </c>
      <c r="R374" s="191">
        <f t="shared" si="60"/>
        <v>939.7</v>
      </c>
      <c r="S374" s="90" t="s">
        <v>33</v>
      </c>
      <c r="T374" s="55" t="s">
        <v>35</v>
      </c>
      <c r="U374" s="9"/>
      <c r="V374" s="9"/>
      <c r="W374" s="368"/>
      <c r="X374" s="368"/>
      <c r="Y374" s="368"/>
      <c r="Z374" s="368"/>
      <c r="AA374" s="368"/>
      <c r="AB374" s="368"/>
      <c r="AC374" s="368"/>
      <c r="AD374" s="368"/>
      <c r="AE374" s="368"/>
      <c r="AF374" s="368"/>
      <c r="AG374" s="368"/>
      <c r="AH374" s="368"/>
      <c r="AI374" s="368"/>
      <c r="AJ374" s="368"/>
      <c r="AK374" s="368"/>
      <c r="AL374" s="368"/>
      <c r="AM374" s="368"/>
      <c r="AN374" s="368"/>
      <c r="AO374" s="368"/>
      <c r="AP374" s="368"/>
      <c r="AQ374" s="368"/>
      <c r="AR374" s="368"/>
      <c r="AS374" s="368"/>
      <c r="AT374" s="368"/>
      <c r="AU374" s="368"/>
      <c r="AV374" s="368"/>
      <c r="AW374" s="368"/>
      <c r="AX374" s="368"/>
      <c r="AY374" s="368"/>
      <c r="AZ374" s="368"/>
      <c r="BA374" s="368"/>
      <c r="BB374" s="368"/>
      <c r="BC374" s="368"/>
      <c r="BD374" s="368"/>
      <c r="BE374" s="368"/>
      <c r="BF374" s="368"/>
      <c r="BG374" s="368"/>
      <c r="BH374" s="368"/>
      <c r="BI374" s="368"/>
      <c r="BJ374" s="368"/>
      <c r="BK374" s="368"/>
      <c r="BL374" s="368"/>
      <c r="BM374" s="368"/>
      <c r="BN374" s="368"/>
      <c r="BO374" s="368"/>
      <c r="BP374" s="368"/>
      <c r="BQ374" s="368"/>
      <c r="BR374" s="368"/>
      <c r="BS374" s="368"/>
      <c r="BT374" s="368"/>
      <c r="BU374" s="368"/>
      <c r="BV374" s="368"/>
      <c r="BW374" s="368"/>
      <c r="BX374" s="368"/>
      <c r="BY374" s="368"/>
      <c r="BZ374" s="368"/>
      <c r="CA374" s="368"/>
      <c r="CB374" s="368"/>
      <c r="CC374" s="368"/>
      <c r="CD374" s="368"/>
      <c r="CE374" s="368"/>
      <c r="CF374" s="368"/>
      <c r="CG374" s="368"/>
      <c r="CH374" s="368"/>
      <c r="CI374" s="368"/>
      <c r="CJ374" s="368"/>
      <c r="CK374" s="368"/>
      <c r="CL374" s="368"/>
      <c r="CM374" s="368"/>
      <c r="CN374" s="368"/>
      <c r="CO374" s="368"/>
      <c r="CP374" s="368"/>
      <c r="CQ374" s="368"/>
      <c r="CR374" s="368"/>
      <c r="CS374" s="368"/>
      <c r="CT374" s="368"/>
      <c r="CU374" s="368"/>
      <c r="CV374" s="368"/>
      <c r="CW374" s="368"/>
      <c r="CX374" s="368"/>
    </row>
    <row r="375" spans="1:102" s="7" customFormat="1">
      <c r="A375" s="312">
        <v>177</v>
      </c>
      <c r="B375" s="110" t="s">
        <v>938</v>
      </c>
      <c r="C375" s="186">
        <v>1980</v>
      </c>
      <c r="D375" s="55"/>
      <c r="E375" s="198" t="s">
        <v>335</v>
      </c>
      <c r="F375" s="55">
        <v>5</v>
      </c>
      <c r="G375" s="27">
        <v>4</v>
      </c>
      <c r="H375" s="187">
        <v>2966.3</v>
      </c>
      <c r="I375" s="187">
        <v>2620.6</v>
      </c>
      <c r="J375" s="187">
        <v>2620.6</v>
      </c>
      <c r="K375" s="188">
        <v>123</v>
      </c>
      <c r="L375" s="189">
        <f>'Форма 2'!C379</f>
        <v>2462577.8200000003</v>
      </c>
      <c r="M375" s="190">
        <v>0</v>
      </c>
      <c r="N375" s="190">
        <v>0</v>
      </c>
      <c r="O375" s="190">
        <v>0</v>
      </c>
      <c r="P375" s="189">
        <f t="shared" si="58"/>
        <v>2462577.8200000003</v>
      </c>
      <c r="Q375" s="191">
        <f t="shared" si="59"/>
        <v>939.70000000000016</v>
      </c>
      <c r="R375" s="191">
        <f t="shared" si="60"/>
        <v>939.70000000000016</v>
      </c>
      <c r="S375" s="90" t="s">
        <v>33</v>
      </c>
      <c r="T375" s="55" t="s">
        <v>35</v>
      </c>
      <c r="U375" s="9"/>
      <c r="V375" s="9"/>
      <c r="W375" s="368"/>
      <c r="X375" s="368"/>
      <c r="Y375" s="368"/>
      <c r="Z375" s="368"/>
      <c r="AA375" s="368"/>
      <c r="AB375" s="368"/>
      <c r="AC375" s="368"/>
      <c r="AD375" s="368"/>
      <c r="AE375" s="368"/>
      <c r="AF375" s="368"/>
      <c r="AG375" s="368"/>
      <c r="AH375" s="368"/>
      <c r="AI375" s="368"/>
      <c r="AJ375" s="368"/>
      <c r="AK375" s="368"/>
      <c r="AL375" s="368"/>
      <c r="AM375" s="368"/>
      <c r="AN375" s="368"/>
      <c r="AO375" s="368"/>
      <c r="AP375" s="368"/>
      <c r="AQ375" s="368"/>
      <c r="AR375" s="368"/>
      <c r="AS375" s="368"/>
      <c r="AT375" s="368"/>
      <c r="AU375" s="368"/>
      <c r="AV375" s="368"/>
      <c r="AW375" s="368"/>
      <c r="AX375" s="368"/>
      <c r="AY375" s="368"/>
      <c r="AZ375" s="368"/>
      <c r="BA375" s="368"/>
      <c r="BB375" s="368"/>
      <c r="BC375" s="368"/>
      <c r="BD375" s="368"/>
      <c r="BE375" s="368"/>
      <c r="BF375" s="368"/>
      <c r="BG375" s="368"/>
      <c r="BH375" s="368"/>
      <c r="BI375" s="368"/>
      <c r="BJ375" s="368"/>
      <c r="BK375" s="368"/>
      <c r="BL375" s="368"/>
      <c r="BM375" s="368"/>
      <c r="BN375" s="368"/>
      <c r="BO375" s="368"/>
      <c r="BP375" s="368"/>
      <c r="BQ375" s="368"/>
      <c r="BR375" s="368"/>
      <c r="BS375" s="368"/>
      <c r="BT375" s="368"/>
      <c r="BU375" s="368"/>
      <c r="BV375" s="368"/>
      <c r="BW375" s="368"/>
      <c r="BX375" s="368"/>
      <c r="BY375" s="368"/>
      <c r="BZ375" s="368"/>
      <c r="CA375" s="368"/>
      <c r="CB375" s="368"/>
      <c r="CC375" s="368"/>
      <c r="CD375" s="368"/>
      <c r="CE375" s="368"/>
      <c r="CF375" s="368"/>
      <c r="CG375" s="368"/>
      <c r="CH375" s="368"/>
      <c r="CI375" s="368"/>
      <c r="CJ375" s="368"/>
      <c r="CK375" s="368"/>
      <c r="CL375" s="368"/>
      <c r="CM375" s="368"/>
      <c r="CN375" s="368"/>
      <c r="CO375" s="368"/>
      <c r="CP375" s="368"/>
      <c r="CQ375" s="368"/>
      <c r="CR375" s="368"/>
      <c r="CS375" s="368"/>
      <c r="CT375" s="368"/>
      <c r="CU375" s="368"/>
      <c r="CV375" s="368"/>
      <c r="CW375" s="368"/>
      <c r="CX375" s="368"/>
    </row>
    <row r="376" spans="1:102" s="9" customFormat="1">
      <c r="A376" s="137">
        <v>178</v>
      </c>
      <c r="B376" s="110" t="s">
        <v>939</v>
      </c>
      <c r="C376" s="186">
        <v>1981</v>
      </c>
      <c r="D376" s="55"/>
      <c r="E376" s="198" t="s">
        <v>576</v>
      </c>
      <c r="F376" s="55">
        <v>5</v>
      </c>
      <c r="G376" s="27">
        <v>4</v>
      </c>
      <c r="H376" s="187">
        <v>3076.7</v>
      </c>
      <c r="I376" s="187">
        <v>2620.3000000000002</v>
      </c>
      <c r="J376" s="187">
        <v>2620.3000000000002</v>
      </c>
      <c r="K376" s="188">
        <v>168</v>
      </c>
      <c r="L376" s="189">
        <f>'Форма 2'!C380</f>
        <v>1193048.7930000001</v>
      </c>
      <c r="M376" s="190">
        <v>0</v>
      </c>
      <c r="N376" s="190">
        <v>0</v>
      </c>
      <c r="O376" s="190">
        <v>0</v>
      </c>
      <c r="P376" s="189">
        <f t="shared" si="58"/>
        <v>1193048.7930000001</v>
      </c>
      <c r="Q376" s="191">
        <f t="shared" si="59"/>
        <v>455.31</v>
      </c>
      <c r="R376" s="191">
        <f t="shared" si="60"/>
        <v>455.31</v>
      </c>
      <c r="S376" s="90" t="s">
        <v>33</v>
      </c>
      <c r="T376" s="55" t="s">
        <v>35</v>
      </c>
    </row>
    <row r="377" spans="1:102">
      <c r="A377" s="312">
        <v>179</v>
      </c>
      <c r="B377" s="110" t="s">
        <v>940</v>
      </c>
      <c r="C377" s="186">
        <v>1982</v>
      </c>
      <c r="D377" s="55"/>
      <c r="E377" s="198" t="s">
        <v>576</v>
      </c>
      <c r="F377" s="55">
        <v>5</v>
      </c>
      <c r="G377" s="27">
        <v>4</v>
      </c>
      <c r="H377" s="187">
        <v>3031.3</v>
      </c>
      <c r="I377" s="187">
        <v>2580.3000000000002</v>
      </c>
      <c r="J377" s="187">
        <v>2580.3000000000002</v>
      </c>
      <c r="K377" s="188">
        <v>136</v>
      </c>
      <c r="L377" s="189">
        <f>'Форма 2'!C381</f>
        <v>1174836.3930000002</v>
      </c>
      <c r="M377" s="190">
        <v>0</v>
      </c>
      <c r="N377" s="190">
        <v>0</v>
      </c>
      <c r="O377" s="190">
        <v>0</v>
      </c>
      <c r="P377" s="189">
        <f t="shared" si="58"/>
        <v>1174836.3930000002</v>
      </c>
      <c r="Q377" s="191">
        <f t="shared" si="59"/>
        <v>455.31</v>
      </c>
      <c r="R377" s="191">
        <f t="shared" si="60"/>
        <v>455.31</v>
      </c>
      <c r="S377" s="90" t="s">
        <v>33</v>
      </c>
      <c r="T377" s="55" t="s">
        <v>35</v>
      </c>
    </row>
    <row r="378" spans="1:102">
      <c r="A378" s="137">
        <v>180</v>
      </c>
      <c r="B378" s="110" t="s">
        <v>941</v>
      </c>
      <c r="C378" s="186">
        <v>1985</v>
      </c>
      <c r="D378" s="55"/>
      <c r="E378" s="198" t="s">
        <v>576</v>
      </c>
      <c r="F378" s="55">
        <v>5</v>
      </c>
      <c r="G378" s="27">
        <v>6</v>
      </c>
      <c r="H378" s="187">
        <v>4264.3</v>
      </c>
      <c r="I378" s="187">
        <v>3896.3</v>
      </c>
      <c r="J378" s="187">
        <v>3876.3</v>
      </c>
      <c r="K378" s="188">
        <v>213</v>
      </c>
      <c r="L378" s="189">
        <f>'Форма 2'!C382</f>
        <v>1774024.3530000001</v>
      </c>
      <c r="M378" s="190">
        <v>0</v>
      </c>
      <c r="N378" s="190">
        <v>0</v>
      </c>
      <c r="O378" s="190">
        <v>0</v>
      </c>
      <c r="P378" s="189">
        <f t="shared" si="58"/>
        <v>1774024.3530000001</v>
      </c>
      <c r="Q378" s="191">
        <f t="shared" si="59"/>
        <v>455.31</v>
      </c>
      <c r="R378" s="191">
        <f t="shared" si="60"/>
        <v>455.31</v>
      </c>
      <c r="S378" s="90" t="s">
        <v>33</v>
      </c>
      <c r="T378" s="55" t="s">
        <v>35</v>
      </c>
    </row>
    <row r="379" spans="1:102">
      <c r="A379" s="312">
        <v>181</v>
      </c>
      <c r="B379" s="110" t="s">
        <v>944</v>
      </c>
      <c r="C379" s="186">
        <v>1988</v>
      </c>
      <c r="D379" s="55"/>
      <c r="E379" s="198" t="s">
        <v>576</v>
      </c>
      <c r="F379" s="55">
        <v>5</v>
      </c>
      <c r="G379" s="27">
        <v>4</v>
      </c>
      <c r="H379" s="187">
        <v>2628</v>
      </c>
      <c r="I379" s="187">
        <v>1761.8</v>
      </c>
      <c r="J379" s="187">
        <v>1761.8</v>
      </c>
      <c r="K379" s="188">
        <v>159</v>
      </c>
      <c r="L379" s="189">
        <f>'Форма 2'!C383</f>
        <v>1437822.598</v>
      </c>
      <c r="M379" s="190">
        <v>0</v>
      </c>
      <c r="N379" s="190">
        <v>0</v>
      </c>
      <c r="O379" s="190">
        <v>0</v>
      </c>
      <c r="P379" s="189">
        <f t="shared" si="58"/>
        <v>1437822.598</v>
      </c>
      <c r="Q379" s="191">
        <f t="shared" si="59"/>
        <v>816.11</v>
      </c>
      <c r="R379" s="191">
        <f t="shared" si="60"/>
        <v>816.11</v>
      </c>
      <c r="S379" s="90" t="s">
        <v>33</v>
      </c>
      <c r="T379" s="55" t="s">
        <v>34</v>
      </c>
    </row>
    <row r="380" spans="1:102">
      <c r="A380" s="137">
        <v>182</v>
      </c>
      <c r="B380" s="110" t="s">
        <v>942</v>
      </c>
      <c r="C380" s="186">
        <v>1991</v>
      </c>
      <c r="D380" s="55"/>
      <c r="E380" s="198" t="s">
        <v>335</v>
      </c>
      <c r="F380" s="55">
        <v>10</v>
      </c>
      <c r="G380" s="27">
        <v>3</v>
      </c>
      <c r="H380" s="187">
        <v>7150</v>
      </c>
      <c r="I380" s="187">
        <v>6720</v>
      </c>
      <c r="J380" s="187">
        <v>6720</v>
      </c>
      <c r="K380" s="188">
        <v>300</v>
      </c>
      <c r="L380" s="189">
        <f>'Форма 2'!C384</f>
        <v>3792095.9999999995</v>
      </c>
      <c r="M380" s="190">
        <v>0</v>
      </c>
      <c r="N380" s="190">
        <v>0</v>
      </c>
      <c r="O380" s="190">
        <v>0</v>
      </c>
      <c r="P380" s="189">
        <f t="shared" si="58"/>
        <v>3792095.9999999995</v>
      </c>
      <c r="Q380" s="191">
        <f t="shared" si="59"/>
        <v>564.29999999999995</v>
      </c>
      <c r="R380" s="191">
        <f t="shared" si="60"/>
        <v>564.29999999999995</v>
      </c>
      <c r="S380" s="90" t="s">
        <v>33</v>
      </c>
      <c r="T380" s="55" t="s">
        <v>35</v>
      </c>
    </row>
    <row r="381" spans="1:102">
      <c r="A381" s="312">
        <v>183</v>
      </c>
      <c r="B381" s="110" t="s">
        <v>943</v>
      </c>
      <c r="C381" s="186">
        <v>1982</v>
      </c>
      <c r="D381" s="55"/>
      <c r="E381" s="198" t="s">
        <v>576</v>
      </c>
      <c r="F381" s="55">
        <v>5</v>
      </c>
      <c r="G381" s="27">
        <v>6</v>
      </c>
      <c r="H381" s="187">
        <v>3894.7</v>
      </c>
      <c r="I381" s="187">
        <v>3714.45</v>
      </c>
      <c r="J381" s="187">
        <v>3714.45</v>
      </c>
      <c r="K381" s="188">
        <v>209</v>
      </c>
      <c r="L381" s="189">
        <f>'Форма 2'!C385</f>
        <v>1460744.6069999998</v>
      </c>
      <c r="M381" s="190">
        <v>0</v>
      </c>
      <c r="N381" s="190">
        <v>0</v>
      </c>
      <c r="O381" s="190">
        <v>0</v>
      </c>
      <c r="P381" s="189">
        <f t="shared" si="58"/>
        <v>1460744.6069999998</v>
      </c>
      <c r="Q381" s="191">
        <f t="shared" si="59"/>
        <v>393.26</v>
      </c>
      <c r="R381" s="191">
        <f t="shared" si="60"/>
        <v>393.26</v>
      </c>
      <c r="S381" s="90" t="s">
        <v>33</v>
      </c>
      <c r="T381" s="55" t="s">
        <v>35</v>
      </c>
    </row>
    <row r="382" spans="1:102">
      <c r="A382" s="137">
        <v>184</v>
      </c>
      <c r="B382" s="110" t="s">
        <v>945</v>
      </c>
      <c r="C382" s="186">
        <v>1982</v>
      </c>
      <c r="D382" s="55"/>
      <c r="E382" s="198" t="s">
        <v>576</v>
      </c>
      <c r="F382" s="55">
        <v>5</v>
      </c>
      <c r="G382" s="27">
        <v>4</v>
      </c>
      <c r="H382" s="187">
        <v>2600.1</v>
      </c>
      <c r="I382" s="187">
        <v>2419.85</v>
      </c>
      <c r="J382" s="187">
        <v>2419.85</v>
      </c>
      <c r="K382" s="188">
        <v>127</v>
      </c>
      <c r="L382" s="189">
        <f>'Форма 2'!C386</f>
        <v>951630.21099999989</v>
      </c>
      <c r="M382" s="190">
        <v>0</v>
      </c>
      <c r="N382" s="190">
        <v>0</v>
      </c>
      <c r="O382" s="190">
        <v>0</v>
      </c>
      <c r="P382" s="189">
        <f t="shared" si="58"/>
        <v>951630.21099999989</v>
      </c>
      <c r="Q382" s="191">
        <f t="shared" si="59"/>
        <v>393.26</v>
      </c>
      <c r="R382" s="191">
        <f t="shared" si="60"/>
        <v>393.26</v>
      </c>
      <c r="S382" s="90" t="s">
        <v>33</v>
      </c>
      <c r="T382" s="55" t="s">
        <v>35</v>
      </c>
    </row>
    <row r="383" spans="1:102">
      <c r="A383" s="312">
        <v>185</v>
      </c>
      <c r="B383" s="110" t="s">
        <v>934</v>
      </c>
      <c r="C383" s="186">
        <v>1986</v>
      </c>
      <c r="D383" s="55"/>
      <c r="E383" s="198" t="s">
        <v>576</v>
      </c>
      <c r="F383" s="55">
        <v>5</v>
      </c>
      <c r="G383" s="27">
        <v>4</v>
      </c>
      <c r="H383" s="187">
        <v>3668.8</v>
      </c>
      <c r="I383" s="187">
        <v>3241.8</v>
      </c>
      <c r="J383" s="187">
        <v>2528.1</v>
      </c>
      <c r="K383" s="188">
        <v>132</v>
      </c>
      <c r="L383" s="189">
        <f>'Форма 2'!C387</f>
        <v>1053909.1800000002</v>
      </c>
      <c r="M383" s="190">
        <v>0</v>
      </c>
      <c r="N383" s="190">
        <v>0</v>
      </c>
      <c r="O383" s="190">
        <v>0</v>
      </c>
      <c r="P383" s="189">
        <f t="shared" si="58"/>
        <v>1053909.1800000002</v>
      </c>
      <c r="Q383" s="191">
        <f t="shared" si="59"/>
        <v>325.10000000000002</v>
      </c>
      <c r="R383" s="191">
        <f t="shared" si="60"/>
        <v>325.10000000000002</v>
      </c>
      <c r="S383" s="90" t="s">
        <v>33</v>
      </c>
      <c r="T383" s="55" t="s">
        <v>35</v>
      </c>
    </row>
    <row r="384" spans="1:102">
      <c r="A384" s="137">
        <v>186</v>
      </c>
      <c r="B384" s="110" t="s">
        <v>946</v>
      </c>
      <c r="C384" s="186">
        <v>1986</v>
      </c>
      <c r="D384" s="55"/>
      <c r="E384" s="198" t="s">
        <v>28</v>
      </c>
      <c r="F384" s="55">
        <v>5</v>
      </c>
      <c r="G384" s="27">
        <v>5</v>
      </c>
      <c r="H384" s="187">
        <v>3547.6</v>
      </c>
      <c r="I384" s="187">
        <v>2105.6999999999998</v>
      </c>
      <c r="J384" s="187">
        <v>2105.6999999999998</v>
      </c>
      <c r="K384" s="188">
        <v>176</v>
      </c>
      <c r="L384" s="189">
        <f>'Форма 2'!C388</f>
        <v>828087.58199999994</v>
      </c>
      <c r="M384" s="190">
        <v>0</v>
      </c>
      <c r="N384" s="190">
        <v>0</v>
      </c>
      <c r="O384" s="190">
        <v>0</v>
      </c>
      <c r="P384" s="189">
        <f t="shared" si="58"/>
        <v>828087.58199999994</v>
      </c>
      <c r="Q384" s="191">
        <f t="shared" si="59"/>
        <v>393.26</v>
      </c>
      <c r="R384" s="191">
        <f t="shared" si="60"/>
        <v>393.26</v>
      </c>
      <c r="S384" s="90" t="s">
        <v>33</v>
      </c>
      <c r="T384" s="55" t="s">
        <v>35</v>
      </c>
    </row>
    <row r="385" spans="1:20">
      <c r="A385" s="312">
        <v>187</v>
      </c>
      <c r="B385" s="110" t="s">
        <v>947</v>
      </c>
      <c r="C385" s="186">
        <v>1965</v>
      </c>
      <c r="D385" s="55"/>
      <c r="E385" s="198" t="s">
        <v>28</v>
      </c>
      <c r="F385" s="55">
        <v>5</v>
      </c>
      <c r="G385" s="27">
        <v>3</v>
      </c>
      <c r="H385" s="187">
        <v>2596</v>
      </c>
      <c r="I385" s="187">
        <v>2452.1999999999998</v>
      </c>
      <c r="J385" s="187">
        <v>2452.1999999999998</v>
      </c>
      <c r="K385" s="188">
        <v>116</v>
      </c>
      <c r="L385" s="189">
        <f>'Форма 2'!C389</f>
        <v>8447878.0439999998</v>
      </c>
      <c r="M385" s="190">
        <v>0</v>
      </c>
      <c r="N385" s="190">
        <v>0</v>
      </c>
      <c r="O385" s="190">
        <v>0</v>
      </c>
      <c r="P385" s="189">
        <f t="shared" si="58"/>
        <v>8447878.0439999998</v>
      </c>
      <c r="Q385" s="191">
        <f t="shared" si="59"/>
        <v>3445.02</v>
      </c>
      <c r="R385" s="191">
        <f t="shared" si="60"/>
        <v>3445.02</v>
      </c>
      <c r="S385" s="90" t="s">
        <v>33</v>
      </c>
      <c r="T385" s="55" t="s">
        <v>35</v>
      </c>
    </row>
    <row r="386" spans="1:20">
      <c r="A386" s="137">
        <v>188</v>
      </c>
      <c r="B386" s="110" t="s">
        <v>949</v>
      </c>
      <c r="C386" s="186">
        <v>1991</v>
      </c>
      <c r="D386" s="55"/>
      <c r="E386" s="198" t="s">
        <v>28</v>
      </c>
      <c r="F386" s="55">
        <v>5</v>
      </c>
      <c r="G386" s="27">
        <v>4</v>
      </c>
      <c r="H386" s="187">
        <v>3083.6</v>
      </c>
      <c r="I386" s="187">
        <v>2796.3</v>
      </c>
      <c r="J386" s="187">
        <v>2796.3</v>
      </c>
      <c r="K386" s="188">
        <v>108</v>
      </c>
      <c r="L386" s="189">
        <f>'Форма 2'!C390</f>
        <v>1099672.9380000001</v>
      </c>
      <c r="M386" s="190">
        <v>0</v>
      </c>
      <c r="N386" s="190">
        <v>0</v>
      </c>
      <c r="O386" s="190">
        <v>0</v>
      </c>
      <c r="P386" s="189">
        <f t="shared" si="58"/>
        <v>1099672.9380000001</v>
      </c>
      <c r="Q386" s="191">
        <f t="shared" si="59"/>
        <v>393.26</v>
      </c>
      <c r="R386" s="191">
        <f t="shared" si="60"/>
        <v>393.26</v>
      </c>
      <c r="S386" s="90" t="s">
        <v>33</v>
      </c>
      <c r="T386" s="55" t="s">
        <v>35</v>
      </c>
    </row>
    <row r="387" spans="1:20">
      <c r="A387" s="312">
        <v>189</v>
      </c>
      <c r="B387" s="110" t="s">
        <v>948</v>
      </c>
      <c r="C387" s="186">
        <v>1971</v>
      </c>
      <c r="D387" s="12">
        <v>2017</v>
      </c>
      <c r="E387" s="198" t="s">
        <v>28</v>
      </c>
      <c r="F387" s="55">
        <v>5</v>
      </c>
      <c r="G387" s="27">
        <v>4</v>
      </c>
      <c r="H387" s="187">
        <v>4085.7</v>
      </c>
      <c r="I387" s="187">
        <v>3705.7</v>
      </c>
      <c r="J387" s="187">
        <v>3661.5</v>
      </c>
      <c r="K387" s="188">
        <v>202</v>
      </c>
      <c r="L387" s="189">
        <f>'Форма 2'!C391</f>
        <v>1457303.5819999999</v>
      </c>
      <c r="M387" s="190">
        <v>0</v>
      </c>
      <c r="N387" s="190">
        <v>0</v>
      </c>
      <c r="O387" s="190">
        <v>0</v>
      </c>
      <c r="P387" s="189">
        <f t="shared" si="58"/>
        <v>1457303.5819999999</v>
      </c>
      <c r="Q387" s="191">
        <f t="shared" si="59"/>
        <v>393.26</v>
      </c>
      <c r="R387" s="191">
        <f t="shared" si="60"/>
        <v>393.26</v>
      </c>
      <c r="S387" s="90" t="s">
        <v>33</v>
      </c>
      <c r="T387" s="55" t="s">
        <v>35</v>
      </c>
    </row>
    <row r="388" spans="1:20">
      <c r="A388" s="137">
        <v>190</v>
      </c>
      <c r="B388" s="110" t="s">
        <v>953</v>
      </c>
      <c r="C388" s="186">
        <v>1989</v>
      </c>
      <c r="D388" s="55"/>
      <c r="E388" s="198" t="s">
        <v>576</v>
      </c>
      <c r="F388" s="55">
        <v>5</v>
      </c>
      <c r="G388" s="27">
        <v>6</v>
      </c>
      <c r="H388" s="187">
        <v>4519.3999999999996</v>
      </c>
      <c r="I388" s="187">
        <v>3967.9</v>
      </c>
      <c r="J388" s="187">
        <v>3967.9</v>
      </c>
      <c r="K388" s="188">
        <v>240</v>
      </c>
      <c r="L388" s="189">
        <f>'Форма 2'!C392</f>
        <v>1560416.3540000001</v>
      </c>
      <c r="M388" s="190">
        <v>0</v>
      </c>
      <c r="N388" s="190">
        <v>0</v>
      </c>
      <c r="O388" s="190">
        <v>0</v>
      </c>
      <c r="P388" s="189">
        <f t="shared" si="58"/>
        <v>1560416.3540000001</v>
      </c>
      <c r="Q388" s="191">
        <f t="shared" si="59"/>
        <v>393.26</v>
      </c>
      <c r="R388" s="191">
        <f t="shared" si="60"/>
        <v>393.26</v>
      </c>
      <c r="S388" s="90" t="s">
        <v>33</v>
      </c>
      <c r="T388" s="55" t="s">
        <v>35</v>
      </c>
    </row>
    <row r="389" spans="1:20">
      <c r="A389" s="312">
        <v>191</v>
      </c>
      <c r="B389" s="110" t="s">
        <v>950</v>
      </c>
      <c r="C389" s="186">
        <v>1979</v>
      </c>
      <c r="D389" s="55"/>
      <c r="E389" s="198" t="s">
        <v>576</v>
      </c>
      <c r="F389" s="55">
        <v>5</v>
      </c>
      <c r="G389" s="27">
        <v>4</v>
      </c>
      <c r="H389" s="187">
        <v>3048.3</v>
      </c>
      <c r="I389" s="187">
        <v>2674.2999999999997</v>
      </c>
      <c r="J389" s="187">
        <v>2592.6999999999998</v>
      </c>
      <c r="K389" s="188">
        <v>150</v>
      </c>
      <c r="L389" s="189">
        <f>'Форма 2'!C393</f>
        <v>1051695.2179999999</v>
      </c>
      <c r="M389" s="190">
        <v>0</v>
      </c>
      <c r="N389" s="190">
        <v>0</v>
      </c>
      <c r="O389" s="190">
        <v>0</v>
      </c>
      <c r="P389" s="189">
        <f t="shared" si="58"/>
        <v>1051695.2179999999</v>
      </c>
      <c r="Q389" s="191">
        <f t="shared" si="59"/>
        <v>393.26</v>
      </c>
      <c r="R389" s="191">
        <f t="shared" si="60"/>
        <v>393.26</v>
      </c>
      <c r="S389" s="90" t="s">
        <v>33</v>
      </c>
      <c r="T389" s="55" t="s">
        <v>35</v>
      </c>
    </row>
    <row r="390" spans="1:20">
      <c r="A390" s="137">
        <v>192</v>
      </c>
      <c r="B390" s="110" t="s">
        <v>951</v>
      </c>
      <c r="C390" s="186">
        <v>1963</v>
      </c>
      <c r="D390" s="55"/>
      <c r="E390" s="198" t="s">
        <v>576</v>
      </c>
      <c r="F390" s="55">
        <v>5</v>
      </c>
      <c r="G390" s="27">
        <v>4</v>
      </c>
      <c r="H390" s="187">
        <v>3505.5</v>
      </c>
      <c r="I390" s="187">
        <v>3209.8</v>
      </c>
      <c r="J390" s="187">
        <v>3209.8</v>
      </c>
      <c r="K390" s="188">
        <v>180</v>
      </c>
      <c r="L390" s="189">
        <f>'Форма 2'!C394</f>
        <v>11057825.196</v>
      </c>
      <c r="M390" s="190">
        <v>0</v>
      </c>
      <c r="N390" s="190">
        <v>0</v>
      </c>
      <c r="O390" s="190">
        <v>0</v>
      </c>
      <c r="P390" s="189">
        <f t="shared" si="58"/>
        <v>11057825.196</v>
      </c>
      <c r="Q390" s="191">
        <f t="shared" si="59"/>
        <v>3445.02</v>
      </c>
      <c r="R390" s="191">
        <f t="shared" si="60"/>
        <v>3445.02</v>
      </c>
      <c r="S390" s="90" t="s">
        <v>33</v>
      </c>
      <c r="T390" s="55" t="s">
        <v>35</v>
      </c>
    </row>
    <row r="391" spans="1:20" ht="15" customHeight="1">
      <c r="A391" s="312">
        <v>193</v>
      </c>
      <c r="B391" s="110" t="s">
        <v>952</v>
      </c>
      <c r="C391" s="186">
        <v>1963</v>
      </c>
      <c r="D391" s="55"/>
      <c r="E391" s="198" t="s">
        <v>576</v>
      </c>
      <c r="F391" s="55">
        <v>5</v>
      </c>
      <c r="G391" s="27">
        <v>3</v>
      </c>
      <c r="H391" s="187">
        <v>2911.8</v>
      </c>
      <c r="I391" s="187">
        <v>2689.4</v>
      </c>
      <c r="J391" s="187">
        <v>2554.9</v>
      </c>
      <c r="K391" s="188">
        <v>145</v>
      </c>
      <c r="L391" s="189">
        <f>'Форма 2'!C395</f>
        <v>9265036.7880000006</v>
      </c>
      <c r="M391" s="190">
        <v>0</v>
      </c>
      <c r="N391" s="190">
        <v>0</v>
      </c>
      <c r="O391" s="190">
        <v>0</v>
      </c>
      <c r="P391" s="189">
        <f t="shared" si="58"/>
        <v>9265036.7880000006</v>
      </c>
      <c r="Q391" s="191">
        <f t="shared" si="59"/>
        <v>3445.02</v>
      </c>
      <c r="R391" s="191">
        <f t="shared" si="60"/>
        <v>3445.02</v>
      </c>
      <c r="S391" s="90" t="s">
        <v>33</v>
      </c>
      <c r="T391" s="55" t="s">
        <v>34</v>
      </c>
    </row>
    <row r="392" spans="1:20">
      <c r="A392" s="137">
        <v>194</v>
      </c>
      <c r="B392" s="110" t="s">
        <v>955</v>
      </c>
      <c r="C392" s="186">
        <v>1991</v>
      </c>
      <c r="D392" s="55"/>
      <c r="E392" s="198" t="s">
        <v>328</v>
      </c>
      <c r="F392" s="55">
        <v>10</v>
      </c>
      <c r="G392" s="27">
        <v>4</v>
      </c>
      <c r="H392" s="187">
        <v>8299.7999999999993</v>
      </c>
      <c r="I392" s="187">
        <v>5160.5999999999995</v>
      </c>
      <c r="J392" s="187">
        <v>5146.8999999999996</v>
      </c>
      <c r="K392" s="188">
        <v>340</v>
      </c>
      <c r="L392" s="189">
        <f>'Форма 2'!C396</f>
        <v>2912126.5799999996</v>
      </c>
      <c r="M392" s="190">
        <v>0</v>
      </c>
      <c r="N392" s="190">
        <v>0</v>
      </c>
      <c r="O392" s="190">
        <v>0</v>
      </c>
      <c r="P392" s="189">
        <f t="shared" si="58"/>
        <v>2912126.5799999996</v>
      </c>
      <c r="Q392" s="191">
        <f t="shared" si="59"/>
        <v>564.29999999999995</v>
      </c>
      <c r="R392" s="191">
        <f t="shared" si="60"/>
        <v>564.29999999999995</v>
      </c>
      <c r="S392" s="90" t="s">
        <v>33</v>
      </c>
      <c r="T392" s="55" t="s">
        <v>35</v>
      </c>
    </row>
    <row r="393" spans="1:20" ht="15" customHeight="1">
      <c r="A393" s="312">
        <v>195</v>
      </c>
      <c r="B393" s="110" t="s">
        <v>954</v>
      </c>
      <c r="C393" s="186">
        <v>1987</v>
      </c>
      <c r="D393" s="55"/>
      <c r="E393" s="198" t="s">
        <v>328</v>
      </c>
      <c r="F393" s="55">
        <v>10</v>
      </c>
      <c r="G393" s="27">
        <v>4</v>
      </c>
      <c r="H393" s="187">
        <v>9474.2999999999993</v>
      </c>
      <c r="I393" s="187">
        <v>7766.63</v>
      </c>
      <c r="J393" s="187">
        <v>7684.83</v>
      </c>
      <c r="K393" s="188">
        <v>458</v>
      </c>
      <c r="L393" s="189">
        <f>'Форма 2'!C397</f>
        <v>8962932</v>
      </c>
      <c r="M393" s="190">
        <v>0</v>
      </c>
      <c r="N393" s="190">
        <v>0</v>
      </c>
      <c r="O393" s="190">
        <v>0</v>
      </c>
      <c r="P393" s="189">
        <f t="shared" si="58"/>
        <v>8962932</v>
      </c>
      <c r="Q393" s="191">
        <f t="shared" si="59"/>
        <v>1154.0310276142934</v>
      </c>
      <c r="R393" s="191">
        <f t="shared" si="60"/>
        <v>1154.0310276142934</v>
      </c>
      <c r="S393" s="90" t="s">
        <v>33</v>
      </c>
      <c r="T393" s="55" t="s">
        <v>35</v>
      </c>
    </row>
    <row r="394" spans="1:20">
      <c r="A394" s="137">
        <v>196</v>
      </c>
      <c r="B394" s="104" t="s">
        <v>4665</v>
      </c>
      <c r="C394" s="217">
        <v>1960</v>
      </c>
      <c r="D394" s="55"/>
      <c r="E394" s="55" t="s">
        <v>335</v>
      </c>
      <c r="F394" s="55">
        <v>5</v>
      </c>
      <c r="G394" s="55">
        <v>2</v>
      </c>
      <c r="H394" s="220">
        <v>5176.3999999999996</v>
      </c>
      <c r="I394" s="220">
        <v>3191.7</v>
      </c>
      <c r="J394" s="220">
        <v>3143.1861599999997</v>
      </c>
      <c r="K394" s="220">
        <v>102</v>
      </c>
      <c r="L394" s="189">
        <f>'Форма 2'!C398</f>
        <v>8021061.2699999996</v>
      </c>
      <c r="M394" s="190">
        <v>0</v>
      </c>
      <c r="N394" s="190">
        <v>0</v>
      </c>
      <c r="O394" s="190">
        <v>0</v>
      </c>
      <c r="P394" s="189">
        <f t="shared" si="58"/>
        <v>8021061.2699999996</v>
      </c>
      <c r="Q394" s="191">
        <f t="shared" si="59"/>
        <v>2513.1</v>
      </c>
      <c r="R394" s="191">
        <f t="shared" si="60"/>
        <v>2513.1</v>
      </c>
      <c r="S394" s="90" t="s">
        <v>33</v>
      </c>
      <c r="T394" s="55" t="s">
        <v>34</v>
      </c>
    </row>
    <row r="395" spans="1:20">
      <c r="A395" s="312">
        <v>197</v>
      </c>
      <c r="B395" s="110" t="s">
        <v>965</v>
      </c>
      <c r="C395" s="186">
        <v>1964</v>
      </c>
      <c r="D395" s="55"/>
      <c r="E395" s="198" t="s">
        <v>335</v>
      </c>
      <c r="F395" s="55">
        <v>5</v>
      </c>
      <c r="G395" s="27">
        <v>3</v>
      </c>
      <c r="H395" s="187">
        <v>2525.5</v>
      </c>
      <c r="I395" s="187">
        <v>2231.8000000000002</v>
      </c>
      <c r="J395" s="187">
        <v>2231.8000000000002</v>
      </c>
      <c r="K395" s="188">
        <v>99</v>
      </c>
      <c r="L395" s="189">
        <f>'Форма 2'!C399</f>
        <v>7688595.6360000009</v>
      </c>
      <c r="M395" s="190">
        <v>0</v>
      </c>
      <c r="N395" s="190">
        <v>0</v>
      </c>
      <c r="O395" s="190">
        <v>0</v>
      </c>
      <c r="P395" s="189">
        <f t="shared" si="58"/>
        <v>7688595.6360000009</v>
      </c>
      <c r="Q395" s="191">
        <f t="shared" si="59"/>
        <v>3445.02</v>
      </c>
      <c r="R395" s="191">
        <f t="shared" si="60"/>
        <v>3445.02</v>
      </c>
      <c r="S395" s="90" t="s">
        <v>33</v>
      </c>
      <c r="T395" s="55" t="s">
        <v>35</v>
      </c>
    </row>
    <row r="396" spans="1:20" ht="15" customHeight="1">
      <c r="A396" s="137">
        <v>198</v>
      </c>
      <c r="B396" s="110" t="s">
        <v>956</v>
      </c>
      <c r="C396" s="186">
        <v>1995</v>
      </c>
      <c r="D396" s="55"/>
      <c r="E396" s="198" t="s">
        <v>335</v>
      </c>
      <c r="F396" s="55">
        <v>8</v>
      </c>
      <c r="G396" s="27">
        <v>4</v>
      </c>
      <c r="H396" s="187">
        <v>9591.1</v>
      </c>
      <c r="I396" s="187">
        <v>9096.6</v>
      </c>
      <c r="J396" s="187">
        <v>8580.1</v>
      </c>
      <c r="K396" s="188">
        <v>230</v>
      </c>
      <c r="L396" s="189">
        <f>'Форма 2'!C400</f>
        <v>8962932</v>
      </c>
      <c r="M396" s="190">
        <v>0</v>
      </c>
      <c r="N396" s="190">
        <v>0</v>
      </c>
      <c r="O396" s="190">
        <v>0</v>
      </c>
      <c r="P396" s="189">
        <f t="shared" si="58"/>
        <v>8962932</v>
      </c>
      <c r="Q396" s="191">
        <f t="shared" si="59"/>
        <v>985.30571862014381</v>
      </c>
      <c r="R396" s="191">
        <f t="shared" si="60"/>
        <v>985.30571862014381</v>
      </c>
      <c r="S396" s="90" t="s">
        <v>33</v>
      </c>
      <c r="T396" s="55" t="s">
        <v>35</v>
      </c>
    </row>
    <row r="397" spans="1:20">
      <c r="A397" s="312">
        <v>199</v>
      </c>
      <c r="B397" s="110" t="s">
        <v>969</v>
      </c>
      <c r="C397" s="186">
        <v>1964</v>
      </c>
      <c r="D397" s="55"/>
      <c r="E397" s="198" t="s">
        <v>576</v>
      </c>
      <c r="F397" s="55">
        <v>5</v>
      </c>
      <c r="G397" s="27">
        <v>2</v>
      </c>
      <c r="H397" s="187">
        <v>1802</v>
      </c>
      <c r="I397" s="187">
        <v>1052</v>
      </c>
      <c r="J397" s="187">
        <v>1052</v>
      </c>
      <c r="K397" s="188">
        <v>79</v>
      </c>
      <c r="L397" s="189">
        <f>'Форма 2'!C401</f>
        <v>3624161.04</v>
      </c>
      <c r="M397" s="190">
        <v>0</v>
      </c>
      <c r="N397" s="190">
        <v>0</v>
      </c>
      <c r="O397" s="190">
        <v>0</v>
      </c>
      <c r="P397" s="189">
        <f t="shared" si="58"/>
        <v>3624161.04</v>
      </c>
      <c r="Q397" s="191">
        <f t="shared" si="59"/>
        <v>3445.02</v>
      </c>
      <c r="R397" s="191">
        <f t="shared" si="60"/>
        <v>3445.02</v>
      </c>
      <c r="S397" s="90" t="s">
        <v>33</v>
      </c>
      <c r="T397" s="55" t="s">
        <v>35</v>
      </c>
    </row>
    <row r="398" spans="1:20">
      <c r="A398" s="137">
        <v>200</v>
      </c>
      <c r="B398" s="110" t="s">
        <v>970</v>
      </c>
      <c r="C398" s="186">
        <v>1963</v>
      </c>
      <c r="D398" s="55"/>
      <c r="E398" s="198" t="s">
        <v>576</v>
      </c>
      <c r="F398" s="55">
        <v>5</v>
      </c>
      <c r="G398" s="27">
        <v>2</v>
      </c>
      <c r="H398" s="187">
        <v>1626.7</v>
      </c>
      <c r="I398" s="187">
        <v>1236.7</v>
      </c>
      <c r="J398" s="187">
        <v>1236.7</v>
      </c>
      <c r="K398" s="188">
        <v>75</v>
      </c>
      <c r="L398" s="189">
        <f>'Форма 2'!C402</f>
        <v>4260456.2340000002</v>
      </c>
      <c r="M398" s="190">
        <v>0</v>
      </c>
      <c r="N398" s="190">
        <v>0</v>
      </c>
      <c r="O398" s="190">
        <v>0</v>
      </c>
      <c r="P398" s="189">
        <f t="shared" si="58"/>
        <v>4260456.2340000002</v>
      </c>
      <c r="Q398" s="191">
        <f t="shared" si="59"/>
        <v>3445.02</v>
      </c>
      <c r="R398" s="191">
        <f t="shared" si="60"/>
        <v>3445.02</v>
      </c>
      <c r="S398" s="90" t="s">
        <v>33</v>
      </c>
      <c r="T398" s="55" t="s">
        <v>34</v>
      </c>
    </row>
    <row r="399" spans="1:20">
      <c r="A399" s="312">
        <v>201</v>
      </c>
      <c r="B399" s="110" t="s">
        <v>971</v>
      </c>
      <c r="C399" s="186">
        <v>1963</v>
      </c>
      <c r="D399" s="55"/>
      <c r="E399" s="198" t="s">
        <v>28</v>
      </c>
      <c r="F399" s="55">
        <v>3</v>
      </c>
      <c r="G399" s="27">
        <v>2</v>
      </c>
      <c r="H399" s="187">
        <v>885</v>
      </c>
      <c r="I399" s="187">
        <v>817.5</v>
      </c>
      <c r="J399" s="187">
        <v>817.5</v>
      </c>
      <c r="K399" s="188">
        <v>38</v>
      </c>
      <c r="L399" s="189">
        <f>'Форма 2'!C403</f>
        <v>3007582.5</v>
      </c>
      <c r="M399" s="190">
        <v>0</v>
      </c>
      <c r="N399" s="190">
        <v>0</v>
      </c>
      <c r="O399" s="190">
        <v>0</v>
      </c>
      <c r="P399" s="189">
        <f t="shared" si="58"/>
        <v>3007582.5</v>
      </c>
      <c r="Q399" s="191">
        <f t="shared" si="59"/>
        <v>3679</v>
      </c>
      <c r="R399" s="191">
        <f t="shared" si="60"/>
        <v>3679</v>
      </c>
      <c r="S399" s="90" t="s">
        <v>33</v>
      </c>
      <c r="T399" s="55" t="s">
        <v>34</v>
      </c>
    </row>
    <row r="400" spans="1:20" ht="15" customHeight="1">
      <c r="A400" s="137">
        <v>202</v>
      </c>
      <c r="B400" s="110" t="s">
        <v>972</v>
      </c>
      <c r="C400" s="186">
        <v>1962</v>
      </c>
      <c r="D400" s="55"/>
      <c r="E400" s="198" t="s">
        <v>28</v>
      </c>
      <c r="F400" s="55">
        <v>3</v>
      </c>
      <c r="G400" s="27">
        <v>2</v>
      </c>
      <c r="H400" s="187">
        <v>959.6</v>
      </c>
      <c r="I400" s="187">
        <v>623</v>
      </c>
      <c r="J400" s="187">
        <v>623</v>
      </c>
      <c r="K400" s="188">
        <v>54</v>
      </c>
      <c r="L400" s="189">
        <f>'Форма 2'!C404</f>
        <v>2292017</v>
      </c>
      <c r="M400" s="190">
        <v>0</v>
      </c>
      <c r="N400" s="190">
        <v>0</v>
      </c>
      <c r="O400" s="190">
        <v>0</v>
      </c>
      <c r="P400" s="189">
        <f t="shared" si="58"/>
        <v>2292017</v>
      </c>
      <c r="Q400" s="191">
        <f t="shared" si="59"/>
        <v>3679</v>
      </c>
      <c r="R400" s="191">
        <f t="shared" si="60"/>
        <v>3679</v>
      </c>
      <c r="S400" s="90" t="s">
        <v>33</v>
      </c>
      <c r="T400" s="55" t="s">
        <v>34</v>
      </c>
    </row>
    <row r="401" spans="1:20" ht="15.75" customHeight="1">
      <c r="A401" s="312">
        <v>203</v>
      </c>
      <c r="B401" s="110" t="s">
        <v>973</v>
      </c>
      <c r="C401" s="186">
        <v>1963</v>
      </c>
      <c r="D401" s="55"/>
      <c r="E401" s="198" t="s">
        <v>28</v>
      </c>
      <c r="F401" s="55">
        <v>3</v>
      </c>
      <c r="G401" s="27">
        <v>2</v>
      </c>
      <c r="H401" s="187">
        <v>958.90000000000009</v>
      </c>
      <c r="I401" s="187">
        <v>635.1</v>
      </c>
      <c r="J401" s="187">
        <v>635.1</v>
      </c>
      <c r="K401" s="188">
        <v>51</v>
      </c>
      <c r="L401" s="189">
        <f>'Форма 2'!C405</f>
        <v>2336532.9</v>
      </c>
      <c r="M401" s="190">
        <v>0</v>
      </c>
      <c r="N401" s="190">
        <v>0</v>
      </c>
      <c r="O401" s="190">
        <v>0</v>
      </c>
      <c r="P401" s="189">
        <f t="shared" si="58"/>
        <v>2336532.9</v>
      </c>
      <c r="Q401" s="191">
        <f t="shared" si="59"/>
        <v>3678.9999999999995</v>
      </c>
      <c r="R401" s="191">
        <f t="shared" si="60"/>
        <v>3678.9999999999995</v>
      </c>
      <c r="S401" s="90" t="s">
        <v>33</v>
      </c>
      <c r="T401" s="55" t="s">
        <v>34</v>
      </c>
    </row>
    <row r="402" spans="1:20" ht="15" customHeight="1">
      <c r="A402" s="137">
        <v>204</v>
      </c>
      <c r="B402" s="110" t="s">
        <v>974</v>
      </c>
      <c r="C402" s="186">
        <v>1962</v>
      </c>
      <c r="D402" s="55"/>
      <c r="E402" s="198" t="s">
        <v>28</v>
      </c>
      <c r="F402" s="55">
        <v>3</v>
      </c>
      <c r="G402" s="27">
        <v>2</v>
      </c>
      <c r="H402" s="187">
        <v>1036.5</v>
      </c>
      <c r="I402" s="187">
        <v>982.80000000000007</v>
      </c>
      <c r="J402" s="187">
        <v>909.7</v>
      </c>
      <c r="K402" s="188">
        <v>33</v>
      </c>
      <c r="L402" s="189">
        <f>'Форма 2'!C406</f>
        <v>3615721.2</v>
      </c>
      <c r="M402" s="190">
        <v>0</v>
      </c>
      <c r="N402" s="190">
        <v>0</v>
      </c>
      <c r="O402" s="190">
        <v>0</v>
      </c>
      <c r="P402" s="189">
        <f t="shared" si="58"/>
        <v>3615721.2</v>
      </c>
      <c r="Q402" s="191">
        <f t="shared" si="59"/>
        <v>3679</v>
      </c>
      <c r="R402" s="191">
        <f t="shared" si="60"/>
        <v>3679</v>
      </c>
      <c r="S402" s="90" t="s">
        <v>33</v>
      </c>
      <c r="T402" s="55" t="s">
        <v>34</v>
      </c>
    </row>
    <row r="403" spans="1:20" ht="15.75" customHeight="1">
      <c r="A403" s="312">
        <v>205</v>
      </c>
      <c r="B403" s="110" t="s">
        <v>975</v>
      </c>
      <c r="C403" s="186">
        <v>1957</v>
      </c>
      <c r="D403" s="55"/>
      <c r="E403" s="198" t="s">
        <v>28</v>
      </c>
      <c r="F403" s="55">
        <v>2</v>
      </c>
      <c r="G403" s="27">
        <v>2</v>
      </c>
      <c r="H403" s="187">
        <v>706.6</v>
      </c>
      <c r="I403" s="187">
        <v>634.29999999999995</v>
      </c>
      <c r="J403" s="187">
        <v>634.29999999999995</v>
      </c>
      <c r="K403" s="188">
        <v>32</v>
      </c>
      <c r="L403" s="189">
        <f>'Форма 2'!C407</f>
        <v>823346.77199999988</v>
      </c>
      <c r="M403" s="190">
        <v>0</v>
      </c>
      <c r="N403" s="190">
        <v>0</v>
      </c>
      <c r="O403" s="190">
        <v>0</v>
      </c>
      <c r="P403" s="189">
        <f t="shared" si="58"/>
        <v>823346.77199999988</v>
      </c>
      <c r="Q403" s="191">
        <f t="shared" si="59"/>
        <v>1298.04</v>
      </c>
      <c r="R403" s="191">
        <f t="shared" si="60"/>
        <v>1298.04</v>
      </c>
      <c r="S403" s="90" t="s">
        <v>33</v>
      </c>
      <c r="T403" s="55" t="s">
        <v>34</v>
      </c>
    </row>
    <row r="404" spans="1:20">
      <c r="A404" s="137">
        <v>206</v>
      </c>
      <c r="B404" s="90" t="s">
        <v>4605</v>
      </c>
      <c r="C404" s="217">
        <v>2004</v>
      </c>
      <c r="D404" s="90"/>
      <c r="E404" s="90" t="s">
        <v>28</v>
      </c>
      <c r="F404" s="55">
        <v>10</v>
      </c>
      <c r="G404" s="55">
        <v>4</v>
      </c>
      <c r="H404" s="90">
        <v>12225</v>
      </c>
      <c r="I404" s="90">
        <v>10276</v>
      </c>
      <c r="J404" s="90">
        <v>10185</v>
      </c>
      <c r="K404" s="90"/>
      <c r="L404" s="189">
        <f>'Форма 2'!C408</f>
        <v>11430405.84</v>
      </c>
      <c r="M404" s="90">
        <v>0</v>
      </c>
      <c r="N404" s="90">
        <v>0</v>
      </c>
      <c r="O404" s="90">
        <v>0</v>
      </c>
      <c r="P404" s="189">
        <f t="shared" si="58"/>
        <v>11430405.84</v>
      </c>
      <c r="Q404" s="191">
        <f t="shared" si="59"/>
        <v>1112.3399999999999</v>
      </c>
      <c r="R404" s="191">
        <f t="shared" si="60"/>
        <v>1112.3399999999999</v>
      </c>
      <c r="S404" s="90" t="s">
        <v>33</v>
      </c>
      <c r="T404" s="55" t="s">
        <v>35</v>
      </c>
    </row>
    <row r="405" spans="1:20">
      <c r="A405" s="312">
        <v>207</v>
      </c>
      <c r="B405" s="110" t="s">
        <v>977</v>
      </c>
      <c r="C405" s="186">
        <v>1979</v>
      </c>
      <c r="D405" s="55"/>
      <c r="E405" s="198" t="s">
        <v>328</v>
      </c>
      <c r="F405" s="55">
        <v>9</v>
      </c>
      <c r="G405" s="27">
        <v>2</v>
      </c>
      <c r="H405" s="187">
        <v>3869.4</v>
      </c>
      <c r="I405" s="187">
        <v>3009.9</v>
      </c>
      <c r="J405" s="187">
        <v>3009.9</v>
      </c>
      <c r="K405" s="188">
        <v>188</v>
      </c>
      <c r="L405" s="189">
        <f>'Форма 2'!C409</f>
        <v>4481466</v>
      </c>
      <c r="M405" s="190">
        <v>0</v>
      </c>
      <c r="N405" s="190">
        <v>0</v>
      </c>
      <c r="O405" s="190">
        <v>0</v>
      </c>
      <c r="P405" s="189">
        <f t="shared" si="58"/>
        <v>4481466</v>
      </c>
      <c r="Q405" s="191">
        <f t="shared" si="59"/>
        <v>1488.9086016146716</v>
      </c>
      <c r="R405" s="191">
        <f t="shared" si="60"/>
        <v>1488.9086016146716</v>
      </c>
      <c r="S405" s="90" t="s">
        <v>33</v>
      </c>
      <c r="T405" s="55" t="s">
        <v>35</v>
      </c>
    </row>
    <row r="406" spans="1:20" s="9" customFormat="1">
      <c r="A406" s="137">
        <v>208</v>
      </c>
      <c r="B406" s="110" t="s">
        <v>978</v>
      </c>
      <c r="C406" s="186">
        <v>1987</v>
      </c>
      <c r="D406" s="55"/>
      <c r="E406" s="198" t="s">
        <v>328</v>
      </c>
      <c r="F406" s="55">
        <v>10</v>
      </c>
      <c r="G406" s="27">
        <v>6</v>
      </c>
      <c r="H406" s="187">
        <v>5272.6</v>
      </c>
      <c r="I406" s="187">
        <v>4407.5</v>
      </c>
      <c r="J406" s="187">
        <v>4407.5</v>
      </c>
      <c r="K406" s="188">
        <v>352</v>
      </c>
      <c r="L406" s="189">
        <f>'Форма 2'!C410</f>
        <v>19224564</v>
      </c>
      <c r="M406" s="190">
        <v>0</v>
      </c>
      <c r="N406" s="190">
        <v>0</v>
      </c>
      <c r="O406" s="190">
        <v>0</v>
      </c>
      <c r="P406" s="189">
        <f t="shared" si="58"/>
        <v>19224564</v>
      </c>
      <c r="Q406" s="191">
        <f t="shared" si="59"/>
        <v>4361.7842314237096</v>
      </c>
      <c r="R406" s="191">
        <f t="shared" si="60"/>
        <v>4361.7842314237096</v>
      </c>
      <c r="S406" s="90" t="s">
        <v>33</v>
      </c>
      <c r="T406" s="55" t="s">
        <v>2982</v>
      </c>
    </row>
    <row r="407" spans="1:20" s="9" customFormat="1">
      <c r="A407" s="312">
        <v>209</v>
      </c>
      <c r="B407" s="110" t="s">
        <v>979</v>
      </c>
      <c r="C407" s="186">
        <v>1978</v>
      </c>
      <c r="D407" s="55"/>
      <c r="E407" s="198" t="s">
        <v>328</v>
      </c>
      <c r="F407" s="55">
        <v>9</v>
      </c>
      <c r="G407" s="27">
        <v>2</v>
      </c>
      <c r="H407" s="187">
        <v>3847.3</v>
      </c>
      <c r="I407" s="187">
        <v>3800</v>
      </c>
      <c r="J407" s="187">
        <v>3800</v>
      </c>
      <c r="K407" s="188">
        <v>613</v>
      </c>
      <c r="L407" s="189">
        <f>'Форма 2'!C411</f>
        <v>4481466</v>
      </c>
      <c r="M407" s="190">
        <v>0</v>
      </c>
      <c r="N407" s="190">
        <v>0</v>
      </c>
      <c r="O407" s="190">
        <v>0</v>
      </c>
      <c r="P407" s="189">
        <f t="shared" si="58"/>
        <v>4481466</v>
      </c>
      <c r="Q407" s="191">
        <f t="shared" si="59"/>
        <v>1179.3331578947368</v>
      </c>
      <c r="R407" s="191">
        <f t="shared" si="60"/>
        <v>1179.3331578947368</v>
      </c>
      <c r="S407" s="90" t="s">
        <v>33</v>
      </c>
      <c r="T407" s="55" t="s">
        <v>35</v>
      </c>
    </row>
    <row r="408" spans="1:20" ht="15" customHeight="1">
      <c r="A408" s="137">
        <v>210</v>
      </c>
      <c r="B408" s="110" t="s">
        <v>980</v>
      </c>
      <c r="C408" s="186">
        <v>1978</v>
      </c>
      <c r="D408" s="55"/>
      <c r="E408" s="198" t="s">
        <v>328</v>
      </c>
      <c r="F408" s="55">
        <v>9</v>
      </c>
      <c r="G408" s="27">
        <v>2</v>
      </c>
      <c r="H408" s="187">
        <v>4630.3</v>
      </c>
      <c r="I408" s="187">
        <v>2626.4</v>
      </c>
      <c r="J408" s="187">
        <v>2626.4</v>
      </c>
      <c r="K408" s="188">
        <v>190</v>
      </c>
      <c r="L408" s="189">
        <f>'Форма 2'!C412</f>
        <v>4481466</v>
      </c>
      <c r="M408" s="190">
        <v>0</v>
      </c>
      <c r="N408" s="190">
        <v>0</v>
      </c>
      <c r="O408" s="190">
        <v>0</v>
      </c>
      <c r="P408" s="189">
        <f t="shared" si="58"/>
        <v>4481466</v>
      </c>
      <c r="Q408" s="191">
        <f t="shared" si="59"/>
        <v>1706.3151081328053</v>
      </c>
      <c r="R408" s="191">
        <f t="shared" si="60"/>
        <v>1706.3151081328053</v>
      </c>
      <c r="S408" s="90" t="s">
        <v>33</v>
      </c>
      <c r="T408" s="55" t="s">
        <v>35</v>
      </c>
    </row>
    <row r="409" spans="1:20" ht="15.75" customHeight="1">
      <c r="A409" s="312">
        <v>211</v>
      </c>
      <c r="B409" s="110" t="s">
        <v>981</v>
      </c>
      <c r="C409" s="186">
        <v>1984</v>
      </c>
      <c r="D409" s="55"/>
      <c r="E409" s="198" t="s">
        <v>328</v>
      </c>
      <c r="F409" s="55">
        <v>9</v>
      </c>
      <c r="G409" s="27">
        <v>1</v>
      </c>
      <c r="H409" s="187">
        <v>4619.8999999999996</v>
      </c>
      <c r="I409" s="187">
        <v>3826.1</v>
      </c>
      <c r="J409" s="187">
        <v>3826.1</v>
      </c>
      <c r="K409" s="188">
        <v>190</v>
      </c>
      <c r="L409" s="189">
        <f>'Форма 2'!C413</f>
        <v>4481466</v>
      </c>
      <c r="M409" s="190">
        <v>0</v>
      </c>
      <c r="N409" s="190">
        <v>0</v>
      </c>
      <c r="O409" s="190">
        <v>0</v>
      </c>
      <c r="P409" s="189">
        <f t="shared" si="58"/>
        <v>4481466</v>
      </c>
      <c r="Q409" s="191">
        <f t="shared" si="59"/>
        <v>1171.2882569718513</v>
      </c>
      <c r="R409" s="191">
        <f t="shared" si="60"/>
        <v>1171.2882569718513</v>
      </c>
      <c r="S409" s="90" t="s">
        <v>33</v>
      </c>
      <c r="T409" s="55" t="s">
        <v>35</v>
      </c>
    </row>
    <row r="410" spans="1:20" ht="15" customHeight="1">
      <c r="A410" s="137">
        <v>212</v>
      </c>
      <c r="B410" s="110" t="s">
        <v>976</v>
      </c>
      <c r="C410" s="186">
        <v>1979</v>
      </c>
      <c r="D410" s="55"/>
      <c r="E410" s="198" t="s">
        <v>28</v>
      </c>
      <c r="F410" s="55">
        <v>9</v>
      </c>
      <c r="G410" s="27">
        <v>1</v>
      </c>
      <c r="H410" s="187">
        <v>2674.4</v>
      </c>
      <c r="I410" s="187">
        <v>2674.4</v>
      </c>
      <c r="J410" s="187">
        <v>2674.4</v>
      </c>
      <c r="K410" s="188">
        <v>178</v>
      </c>
      <c r="L410" s="189">
        <f>'Форма 2'!C414</f>
        <v>2240733</v>
      </c>
      <c r="M410" s="190">
        <v>0</v>
      </c>
      <c r="N410" s="190">
        <v>0</v>
      </c>
      <c r="O410" s="190">
        <v>0</v>
      </c>
      <c r="P410" s="189">
        <f t="shared" si="58"/>
        <v>2240733</v>
      </c>
      <c r="Q410" s="191">
        <f t="shared" si="59"/>
        <v>837.84512413999403</v>
      </c>
      <c r="R410" s="191">
        <f t="shared" si="60"/>
        <v>837.84512413999403</v>
      </c>
      <c r="S410" s="90" t="s">
        <v>33</v>
      </c>
      <c r="T410" s="55" t="s">
        <v>35</v>
      </c>
    </row>
    <row r="411" spans="1:20" ht="15.75" customHeight="1">
      <c r="A411" s="312">
        <v>213</v>
      </c>
      <c r="B411" s="110" t="s">
        <v>984</v>
      </c>
      <c r="C411" s="186">
        <v>1954</v>
      </c>
      <c r="D411" s="55"/>
      <c r="E411" s="198" t="s">
        <v>330</v>
      </c>
      <c r="F411" s="55">
        <v>2</v>
      </c>
      <c r="G411" s="27">
        <v>3</v>
      </c>
      <c r="H411" s="187">
        <v>1139.5999999999999</v>
      </c>
      <c r="I411" s="187">
        <v>560.29999999999995</v>
      </c>
      <c r="J411" s="187">
        <v>560.29999999999995</v>
      </c>
      <c r="K411" s="188">
        <v>48</v>
      </c>
      <c r="L411" s="189">
        <f>'Форма 2'!C415</f>
        <v>1857921.1819999998</v>
      </c>
      <c r="M411" s="190">
        <v>0</v>
      </c>
      <c r="N411" s="190">
        <v>0</v>
      </c>
      <c r="O411" s="190">
        <v>0</v>
      </c>
      <c r="P411" s="189">
        <f t="shared" si="58"/>
        <v>1857921.1819999998</v>
      </c>
      <c r="Q411" s="191">
        <f t="shared" si="59"/>
        <v>3315.94</v>
      </c>
      <c r="R411" s="191">
        <f t="shared" si="60"/>
        <v>3315.94</v>
      </c>
      <c r="S411" s="90" t="s">
        <v>33</v>
      </c>
      <c r="T411" s="55" t="s">
        <v>34</v>
      </c>
    </row>
    <row r="412" spans="1:20">
      <c r="A412" s="137">
        <v>214</v>
      </c>
      <c r="B412" s="110" t="s">
        <v>985</v>
      </c>
      <c r="C412" s="186">
        <v>1955</v>
      </c>
      <c r="D412" s="55"/>
      <c r="E412" s="198" t="s">
        <v>330</v>
      </c>
      <c r="F412" s="55">
        <v>2</v>
      </c>
      <c r="G412" s="27">
        <v>3</v>
      </c>
      <c r="H412" s="187">
        <v>896.9</v>
      </c>
      <c r="I412" s="187">
        <v>568.4</v>
      </c>
      <c r="J412" s="187">
        <v>568.4</v>
      </c>
      <c r="K412" s="188">
        <v>49</v>
      </c>
      <c r="L412" s="189">
        <f>'Форма 2'!C416</f>
        <v>1884780.2960000001</v>
      </c>
      <c r="M412" s="190">
        <v>0</v>
      </c>
      <c r="N412" s="190">
        <v>0</v>
      </c>
      <c r="O412" s="190">
        <v>0</v>
      </c>
      <c r="P412" s="189">
        <f t="shared" si="58"/>
        <v>1884780.2960000001</v>
      </c>
      <c r="Q412" s="191">
        <f t="shared" si="59"/>
        <v>3315.9400000000005</v>
      </c>
      <c r="R412" s="191">
        <f t="shared" si="60"/>
        <v>3315.9400000000005</v>
      </c>
      <c r="S412" s="90" t="s">
        <v>33</v>
      </c>
      <c r="T412" s="55" t="s">
        <v>34</v>
      </c>
    </row>
    <row r="413" spans="1:20">
      <c r="A413" s="312">
        <v>215</v>
      </c>
      <c r="B413" s="110" t="s">
        <v>989</v>
      </c>
      <c r="C413" s="186">
        <v>1987</v>
      </c>
      <c r="D413" s="55"/>
      <c r="E413" s="198" t="s">
        <v>576</v>
      </c>
      <c r="F413" s="55">
        <v>10</v>
      </c>
      <c r="G413" s="27">
        <v>5</v>
      </c>
      <c r="H413" s="187">
        <v>13852.9</v>
      </c>
      <c r="I413" s="187">
        <v>11924</v>
      </c>
      <c r="J413" s="187">
        <v>10882.4</v>
      </c>
      <c r="K413" s="188">
        <v>548</v>
      </c>
      <c r="L413" s="189">
        <f>'Форма 2'!C417</f>
        <v>16812860</v>
      </c>
      <c r="M413" s="190">
        <v>0</v>
      </c>
      <c r="N413" s="190">
        <v>0</v>
      </c>
      <c r="O413" s="190">
        <v>0</v>
      </c>
      <c r="P413" s="189">
        <f t="shared" si="58"/>
        <v>16812860</v>
      </c>
      <c r="Q413" s="191">
        <f t="shared" si="59"/>
        <v>1410.0016772895001</v>
      </c>
      <c r="R413" s="191">
        <f t="shared" si="60"/>
        <v>1410.0016772895001</v>
      </c>
      <c r="S413" s="90" t="s">
        <v>33</v>
      </c>
      <c r="T413" s="55" t="s">
        <v>35</v>
      </c>
    </row>
    <row r="414" spans="1:20">
      <c r="A414" s="137">
        <v>216</v>
      </c>
      <c r="B414" s="110" t="s">
        <v>986</v>
      </c>
      <c r="C414" s="186">
        <v>1988</v>
      </c>
      <c r="D414" s="55"/>
      <c r="E414" s="198" t="s">
        <v>584</v>
      </c>
      <c r="F414" s="55">
        <v>9</v>
      </c>
      <c r="G414" s="27">
        <v>5</v>
      </c>
      <c r="H414" s="187">
        <v>10082.9</v>
      </c>
      <c r="I414" s="187">
        <v>9907.9</v>
      </c>
      <c r="J414" s="187">
        <v>9800</v>
      </c>
      <c r="K414" s="188">
        <v>424</v>
      </c>
      <c r="L414" s="189">
        <f>'Форма 2'!C418</f>
        <v>11203665</v>
      </c>
      <c r="M414" s="190">
        <v>0</v>
      </c>
      <c r="N414" s="190">
        <v>0</v>
      </c>
      <c r="O414" s="190">
        <v>0</v>
      </c>
      <c r="P414" s="189">
        <f t="shared" si="58"/>
        <v>11203665</v>
      </c>
      <c r="Q414" s="191">
        <f t="shared" si="59"/>
        <v>1130.7809929450236</v>
      </c>
      <c r="R414" s="191">
        <f t="shared" si="60"/>
        <v>1130.7809929450236</v>
      </c>
      <c r="S414" s="90" t="s">
        <v>33</v>
      </c>
      <c r="T414" s="55" t="s">
        <v>35</v>
      </c>
    </row>
    <row r="415" spans="1:20">
      <c r="A415" s="312">
        <v>217</v>
      </c>
      <c r="B415" s="110" t="s">
        <v>990</v>
      </c>
      <c r="C415" s="186">
        <v>1961</v>
      </c>
      <c r="D415" s="55"/>
      <c r="E415" s="198" t="s">
        <v>28</v>
      </c>
      <c r="F415" s="55">
        <v>4</v>
      </c>
      <c r="G415" s="27">
        <v>3</v>
      </c>
      <c r="H415" s="187">
        <v>5313.6</v>
      </c>
      <c r="I415" s="187">
        <v>2559</v>
      </c>
      <c r="J415" s="187">
        <v>1542.8</v>
      </c>
      <c r="K415" s="188">
        <v>65</v>
      </c>
      <c r="L415" s="189">
        <f>'Форма 2'!C419</f>
        <v>8815806.1799999997</v>
      </c>
      <c r="M415" s="190">
        <v>0</v>
      </c>
      <c r="N415" s="190">
        <v>0</v>
      </c>
      <c r="O415" s="190">
        <v>0</v>
      </c>
      <c r="P415" s="189">
        <f t="shared" si="58"/>
        <v>8815806.1799999997</v>
      </c>
      <c r="Q415" s="191">
        <f t="shared" si="59"/>
        <v>3445.02</v>
      </c>
      <c r="R415" s="191">
        <f t="shared" si="60"/>
        <v>3445.02</v>
      </c>
      <c r="S415" s="90" t="s">
        <v>33</v>
      </c>
      <c r="T415" s="55" t="s">
        <v>34</v>
      </c>
    </row>
    <row r="416" spans="1:20">
      <c r="A416" s="137">
        <v>218</v>
      </c>
      <c r="B416" s="110" t="s">
        <v>991</v>
      </c>
      <c r="C416" s="186">
        <v>1964</v>
      </c>
      <c r="D416" s="55"/>
      <c r="E416" s="198" t="s">
        <v>28</v>
      </c>
      <c r="F416" s="55">
        <v>5</v>
      </c>
      <c r="G416" s="27">
        <v>4</v>
      </c>
      <c r="H416" s="187">
        <v>3189</v>
      </c>
      <c r="I416" s="187">
        <v>2108.4</v>
      </c>
      <c r="J416" s="187">
        <v>2108.4</v>
      </c>
      <c r="K416" s="188">
        <v>154</v>
      </c>
      <c r="L416" s="189">
        <f>'Форма 2'!C420</f>
        <v>7263480.1680000005</v>
      </c>
      <c r="M416" s="190">
        <v>0</v>
      </c>
      <c r="N416" s="190">
        <v>0</v>
      </c>
      <c r="O416" s="190">
        <v>0</v>
      </c>
      <c r="P416" s="189">
        <f t="shared" si="58"/>
        <v>7263480.1680000005</v>
      </c>
      <c r="Q416" s="191">
        <f t="shared" si="59"/>
        <v>3445.02</v>
      </c>
      <c r="R416" s="191">
        <f t="shared" si="60"/>
        <v>3445.02</v>
      </c>
      <c r="S416" s="90" t="s">
        <v>33</v>
      </c>
      <c r="T416" s="55" t="s">
        <v>35</v>
      </c>
    </row>
    <row r="417" spans="1:20">
      <c r="A417" s="312">
        <v>219</v>
      </c>
      <c r="B417" s="110" t="s">
        <v>992</v>
      </c>
      <c r="C417" s="186">
        <v>1964</v>
      </c>
      <c r="D417" s="55"/>
      <c r="E417" s="198" t="s">
        <v>28</v>
      </c>
      <c r="F417" s="55">
        <v>5</v>
      </c>
      <c r="G417" s="27">
        <v>4</v>
      </c>
      <c r="H417" s="187">
        <v>3560.4</v>
      </c>
      <c r="I417" s="187">
        <v>3248.6</v>
      </c>
      <c r="J417" s="187">
        <v>3248.6</v>
      </c>
      <c r="K417" s="188">
        <v>167</v>
      </c>
      <c r="L417" s="189">
        <f>'Форма 2'!C421</f>
        <v>11191491.971999999</v>
      </c>
      <c r="M417" s="190">
        <v>0</v>
      </c>
      <c r="N417" s="190">
        <v>0</v>
      </c>
      <c r="O417" s="190">
        <v>0</v>
      </c>
      <c r="P417" s="189">
        <f t="shared" si="58"/>
        <v>11191491.971999999</v>
      </c>
      <c r="Q417" s="191">
        <f t="shared" si="59"/>
        <v>3445.02</v>
      </c>
      <c r="R417" s="191">
        <f t="shared" si="60"/>
        <v>3445.02</v>
      </c>
      <c r="S417" s="90" t="s">
        <v>33</v>
      </c>
      <c r="T417" s="55" t="s">
        <v>35</v>
      </c>
    </row>
    <row r="418" spans="1:20">
      <c r="A418" s="137">
        <v>220</v>
      </c>
      <c r="B418" s="110" t="s">
        <v>993</v>
      </c>
      <c r="C418" s="186">
        <v>1964</v>
      </c>
      <c r="D418" s="55"/>
      <c r="E418" s="198" t="s">
        <v>578</v>
      </c>
      <c r="F418" s="55">
        <v>1</v>
      </c>
      <c r="G418" s="27">
        <v>2</v>
      </c>
      <c r="H418" s="187">
        <v>143.69999999999999</v>
      </c>
      <c r="I418" s="187">
        <v>131.6</v>
      </c>
      <c r="J418" s="187">
        <v>131.6</v>
      </c>
      <c r="K418" s="188">
        <v>4</v>
      </c>
      <c r="L418" s="189">
        <f>'Форма 2'!C422</f>
        <v>484156.39999999997</v>
      </c>
      <c r="M418" s="190">
        <v>0</v>
      </c>
      <c r="N418" s="190">
        <v>0</v>
      </c>
      <c r="O418" s="190">
        <v>0</v>
      </c>
      <c r="P418" s="189">
        <f t="shared" si="58"/>
        <v>484156.39999999997</v>
      </c>
      <c r="Q418" s="191">
        <f t="shared" si="59"/>
        <v>3679</v>
      </c>
      <c r="R418" s="191">
        <f t="shared" si="60"/>
        <v>3679</v>
      </c>
      <c r="S418" s="90" t="s">
        <v>33</v>
      </c>
      <c r="T418" s="55" t="s">
        <v>34</v>
      </c>
    </row>
    <row r="419" spans="1:20">
      <c r="A419" s="312">
        <v>221</v>
      </c>
      <c r="B419" s="110" t="s">
        <v>994</v>
      </c>
      <c r="C419" s="186">
        <v>1957</v>
      </c>
      <c r="D419" s="12">
        <v>2019</v>
      </c>
      <c r="E419" s="198" t="s">
        <v>28</v>
      </c>
      <c r="F419" s="55">
        <v>2</v>
      </c>
      <c r="G419" s="27">
        <v>2</v>
      </c>
      <c r="H419" s="187">
        <v>675.1</v>
      </c>
      <c r="I419" s="187">
        <v>448.2</v>
      </c>
      <c r="J419" s="187">
        <v>448.2</v>
      </c>
      <c r="K419" s="188">
        <v>27</v>
      </c>
      <c r="L419" s="189">
        <f>'Форма 2'!C423</f>
        <v>1655538.75</v>
      </c>
      <c r="M419" s="190">
        <v>0</v>
      </c>
      <c r="N419" s="190">
        <v>0</v>
      </c>
      <c r="O419" s="190">
        <v>0</v>
      </c>
      <c r="P419" s="189">
        <f t="shared" si="58"/>
        <v>1655538.75</v>
      </c>
      <c r="Q419" s="191">
        <f t="shared" si="59"/>
        <v>3693.75</v>
      </c>
      <c r="R419" s="191">
        <f t="shared" si="60"/>
        <v>3693.75</v>
      </c>
      <c r="S419" s="90" t="s">
        <v>33</v>
      </c>
      <c r="T419" s="55" t="s">
        <v>34</v>
      </c>
    </row>
    <row r="420" spans="1:20">
      <c r="A420" s="137">
        <v>222</v>
      </c>
      <c r="B420" s="110" t="s">
        <v>995</v>
      </c>
      <c r="C420" s="186">
        <v>1960</v>
      </c>
      <c r="D420" s="55"/>
      <c r="E420" s="198" t="s">
        <v>578</v>
      </c>
      <c r="F420" s="55">
        <v>3</v>
      </c>
      <c r="G420" s="27">
        <v>3</v>
      </c>
      <c r="H420" s="187">
        <v>1545.2</v>
      </c>
      <c r="I420" s="187">
        <v>905.2</v>
      </c>
      <c r="J420" s="187">
        <v>905.2</v>
      </c>
      <c r="K420" s="188">
        <v>67</v>
      </c>
      <c r="L420" s="189">
        <f>'Форма 2'!C424</f>
        <v>3330230.8000000003</v>
      </c>
      <c r="M420" s="190">
        <v>0</v>
      </c>
      <c r="N420" s="190">
        <v>0</v>
      </c>
      <c r="O420" s="190">
        <v>0</v>
      </c>
      <c r="P420" s="189">
        <f t="shared" si="58"/>
        <v>3330230.8000000003</v>
      </c>
      <c r="Q420" s="191">
        <f t="shared" si="59"/>
        <v>3679</v>
      </c>
      <c r="R420" s="191">
        <f t="shared" si="60"/>
        <v>3679</v>
      </c>
      <c r="S420" s="90" t="s">
        <v>33</v>
      </c>
      <c r="T420" s="55" t="s">
        <v>35</v>
      </c>
    </row>
    <row r="421" spans="1:20">
      <c r="A421" s="312">
        <v>223</v>
      </c>
      <c r="B421" s="110" t="s">
        <v>996</v>
      </c>
      <c r="C421" s="186">
        <v>1960</v>
      </c>
      <c r="D421" s="55"/>
      <c r="E421" s="198" t="s">
        <v>28</v>
      </c>
      <c r="F421" s="55">
        <v>3</v>
      </c>
      <c r="G421" s="27">
        <v>3</v>
      </c>
      <c r="H421" s="187">
        <v>1632.2</v>
      </c>
      <c r="I421" s="187">
        <v>992.3</v>
      </c>
      <c r="J421" s="187">
        <v>992.3</v>
      </c>
      <c r="K421" s="188">
        <v>76</v>
      </c>
      <c r="L421" s="189">
        <f>'Форма 2'!C425</f>
        <v>3650671.6999999997</v>
      </c>
      <c r="M421" s="190">
        <v>0</v>
      </c>
      <c r="N421" s="190">
        <v>0</v>
      </c>
      <c r="O421" s="190">
        <v>0</v>
      </c>
      <c r="P421" s="189">
        <f t="shared" si="58"/>
        <v>3650671.6999999997</v>
      </c>
      <c r="Q421" s="191">
        <f t="shared" si="59"/>
        <v>3679</v>
      </c>
      <c r="R421" s="191">
        <f t="shared" si="60"/>
        <v>3679</v>
      </c>
      <c r="S421" s="90" t="s">
        <v>33</v>
      </c>
      <c r="T421" s="55" t="s">
        <v>35</v>
      </c>
    </row>
    <row r="422" spans="1:20">
      <c r="A422" s="137">
        <v>224</v>
      </c>
      <c r="B422" s="110" t="s">
        <v>997</v>
      </c>
      <c r="C422" s="186">
        <v>1960</v>
      </c>
      <c r="D422" s="12">
        <v>2017</v>
      </c>
      <c r="E422" s="198" t="s">
        <v>578</v>
      </c>
      <c r="F422" s="55">
        <v>3</v>
      </c>
      <c r="G422" s="27">
        <v>3</v>
      </c>
      <c r="H422" s="187">
        <v>1632.2</v>
      </c>
      <c r="I422" s="187">
        <v>992.3</v>
      </c>
      <c r="J422" s="187">
        <v>992.3</v>
      </c>
      <c r="K422" s="188">
        <v>65</v>
      </c>
      <c r="L422" s="189">
        <f>'Форма 2'!C426</f>
        <v>3650671.6999999997</v>
      </c>
      <c r="M422" s="190">
        <v>0</v>
      </c>
      <c r="N422" s="190">
        <v>0</v>
      </c>
      <c r="O422" s="190">
        <v>0</v>
      </c>
      <c r="P422" s="189">
        <f t="shared" si="58"/>
        <v>3650671.6999999997</v>
      </c>
      <c r="Q422" s="191">
        <f t="shared" si="59"/>
        <v>3679</v>
      </c>
      <c r="R422" s="191">
        <f t="shared" si="60"/>
        <v>3679</v>
      </c>
      <c r="S422" s="90" t="s">
        <v>33</v>
      </c>
      <c r="T422" s="55" t="s">
        <v>35</v>
      </c>
    </row>
    <row r="423" spans="1:20">
      <c r="A423" s="312">
        <v>225</v>
      </c>
      <c r="B423" s="110" t="s">
        <v>998</v>
      </c>
      <c r="C423" s="186">
        <v>1960</v>
      </c>
      <c r="D423" s="55"/>
      <c r="E423" s="198" t="s">
        <v>578</v>
      </c>
      <c r="F423" s="55">
        <v>4</v>
      </c>
      <c r="G423" s="27">
        <v>3</v>
      </c>
      <c r="H423" s="187">
        <v>1551.6</v>
      </c>
      <c r="I423" s="187">
        <v>1192.5</v>
      </c>
      <c r="J423" s="187">
        <v>1192.5</v>
      </c>
      <c r="K423" s="188">
        <v>74</v>
      </c>
      <c r="L423" s="189">
        <f>'Форма 2'!C427</f>
        <v>4108186.35</v>
      </c>
      <c r="M423" s="190">
        <v>0</v>
      </c>
      <c r="N423" s="190">
        <v>0</v>
      </c>
      <c r="O423" s="190">
        <v>0</v>
      </c>
      <c r="P423" s="189">
        <f t="shared" si="58"/>
        <v>4108186.35</v>
      </c>
      <c r="Q423" s="191">
        <f t="shared" si="59"/>
        <v>3445.02</v>
      </c>
      <c r="R423" s="191">
        <f t="shared" si="60"/>
        <v>3445.02</v>
      </c>
      <c r="S423" s="90" t="s">
        <v>33</v>
      </c>
      <c r="T423" s="55" t="s">
        <v>35</v>
      </c>
    </row>
    <row r="424" spans="1:20">
      <c r="A424" s="137">
        <v>226</v>
      </c>
      <c r="B424" s="110" t="s">
        <v>999</v>
      </c>
      <c r="C424" s="186">
        <v>1983</v>
      </c>
      <c r="D424" s="55"/>
      <c r="E424" s="198" t="s">
        <v>335</v>
      </c>
      <c r="F424" s="55">
        <v>9</v>
      </c>
      <c r="G424" s="27">
        <v>1</v>
      </c>
      <c r="H424" s="187">
        <v>6737.4</v>
      </c>
      <c r="I424" s="187">
        <v>5524.8</v>
      </c>
      <c r="J424" s="187">
        <v>5524.8</v>
      </c>
      <c r="K424" s="188">
        <v>385</v>
      </c>
      <c r="L424" s="189">
        <f>'Форма 2'!C428</f>
        <v>4481466</v>
      </c>
      <c r="M424" s="190">
        <v>0</v>
      </c>
      <c r="N424" s="190">
        <v>0</v>
      </c>
      <c r="O424" s="190">
        <v>0</v>
      </c>
      <c r="P424" s="189">
        <f t="shared" ref="P424:P487" si="61">L424</f>
        <v>4481466</v>
      </c>
      <c r="Q424" s="191">
        <f t="shared" ref="Q424:Q487" si="62">L424/I424</f>
        <v>811.15443092962641</v>
      </c>
      <c r="R424" s="191">
        <f t="shared" ref="R424:R487" si="63">Q424</f>
        <v>811.15443092962641</v>
      </c>
      <c r="S424" s="90" t="s">
        <v>33</v>
      </c>
      <c r="T424" s="55" t="s">
        <v>35</v>
      </c>
    </row>
    <row r="425" spans="1:20">
      <c r="A425" s="312">
        <v>227</v>
      </c>
      <c r="B425" s="110" t="s">
        <v>1000</v>
      </c>
      <c r="C425" s="186">
        <v>1961</v>
      </c>
      <c r="D425" s="55"/>
      <c r="E425" s="198" t="s">
        <v>335</v>
      </c>
      <c r="F425" s="55">
        <v>2</v>
      </c>
      <c r="G425" s="27">
        <v>2</v>
      </c>
      <c r="H425" s="187">
        <v>666.9</v>
      </c>
      <c r="I425" s="187">
        <v>619.79999999999995</v>
      </c>
      <c r="J425" s="187">
        <v>619.79999999999995</v>
      </c>
      <c r="K425" s="188">
        <v>31</v>
      </c>
      <c r="L425" s="189">
        <f>'Форма 2'!C429</f>
        <v>2280244.1999999997</v>
      </c>
      <c r="M425" s="190">
        <v>0</v>
      </c>
      <c r="N425" s="190">
        <v>0</v>
      </c>
      <c r="O425" s="190">
        <v>0</v>
      </c>
      <c r="P425" s="189">
        <f t="shared" si="61"/>
        <v>2280244.1999999997</v>
      </c>
      <c r="Q425" s="191">
        <f t="shared" si="62"/>
        <v>3679</v>
      </c>
      <c r="R425" s="191">
        <f t="shared" si="63"/>
        <v>3679</v>
      </c>
      <c r="S425" s="90" t="s">
        <v>33</v>
      </c>
      <c r="T425" s="55" t="s">
        <v>34</v>
      </c>
    </row>
    <row r="426" spans="1:20">
      <c r="A426" s="137">
        <v>228</v>
      </c>
      <c r="B426" s="110" t="s">
        <v>1005</v>
      </c>
      <c r="C426" s="186">
        <v>1955</v>
      </c>
      <c r="D426" s="55"/>
      <c r="E426" s="198" t="s">
        <v>335</v>
      </c>
      <c r="F426" s="55">
        <v>5</v>
      </c>
      <c r="G426" s="27">
        <v>3</v>
      </c>
      <c r="H426" s="187">
        <v>4936.8</v>
      </c>
      <c r="I426" s="187">
        <v>3803.1</v>
      </c>
      <c r="J426" s="187">
        <v>3572.5</v>
      </c>
      <c r="K426" s="188">
        <v>132</v>
      </c>
      <c r="L426" s="189">
        <f>'Форма 2'!C430</f>
        <v>1236387.81</v>
      </c>
      <c r="M426" s="190">
        <v>0</v>
      </c>
      <c r="N426" s="190">
        <v>0</v>
      </c>
      <c r="O426" s="190">
        <v>0</v>
      </c>
      <c r="P426" s="189">
        <f t="shared" si="61"/>
        <v>1236387.81</v>
      </c>
      <c r="Q426" s="191">
        <f t="shared" si="62"/>
        <v>325.10000000000002</v>
      </c>
      <c r="R426" s="191">
        <f t="shared" si="63"/>
        <v>325.10000000000002</v>
      </c>
      <c r="S426" s="90" t="s">
        <v>33</v>
      </c>
      <c r="T426" s="55" t="s">
        <v>35</v>
      </c>
    </row>
    <row r="427" spans="1:20">
      <c r="A427" s="312">
        <v>229</v>
      </c>
      <c r="B427" s="110" t="s">
        <v>1006</v>
      </c>
      <c r="C427" s="186">
        <v>1955</v>
      </c>
      <c r="D427" s="55"/>
      <c r="E427" s="198" t="s">
        <v>335</v>
      </c>
      <c r="F427" s="55">
        <v>5</v>
      </c>
      <c r="G427" s="27">
        <v>3</v>
      </c>
      <c r="H427" s="187">
        <v>4760</v>
      </c>
      <c r="I427" s="187">
        <v>2978.3</v>
      </c>
      <c r="J427" s="187">
        <v>2089</v>
      </c>
      <c r="K427" s="188">
        <v>114</v>
      </c>
      <c r="L427" s="189">
        <f>'Форма 2'!C431</f>
        <v>968245.33000000007</v>
      </c>
      <c r="M427" s="190">
        <v>0</v>
      </c>
      <c r="N427" s="190">
        <v>0</v>
      </c>
      <c r="O427" s="190">
        <v>0</v>
      </c>
      <c r="P427" s="189">
        <f t="shared" si="61"/>
        <v>968245.33000000007</v>
      </c>
      <c r="Q427" s="191">
        <f t="shared" si="62"/>
        <v>325.10000000000002</v>
      </c>
      <c r="R427" s="191">
        <f t="shared" si="63"/>
        <v>325.10000000000002</v>
      </c>
      <c r="S427" s="90" t="s">
        <v>33</v>
      </c>
      <c r="T427" s="55" t="s">
        <v>35</v>
      </c>
    </row>
    <row r="428" spans="1:20">
      <c r="A428" s="137">
        <v>230</v>
      </c>
      <c r="B428" s="110" t="s">
        <v>1001</v>
      </c>
      <c r="C428" s="186">
        <v>1960</v>
      </c>
      <c r="D428" s="55"/>
      <c r="E428" s="198" t="s">
        <v>335</v>
      </c>
      <c r="F428" s="55">
        <v>5</v>
      </c>
      <c r="G428" s="27">
        <v>4</v>
      </c>
      <c r="H428" s="187">
        <v>3728</v>
      </c>
      <c r="I428" s="187">
        <v>3474.1000000000004</v>
      </c>
      <c r="J428" s="187">
        <v>2753.3</v>
      </c>
      <c r="K428" s="188">
        <v>95</v>
      </c>
      <c r="L428" s="189">
        <f>'Форма 2'!C432</f>
        <v>12172829.508000001</v>
      </c>
      <c r="M428" s="190">
        <v>0</v>
      </c>
      <c r="N428" s="190">
        <v>0</v>
      </c>
      <c r="O428" s="190">
        <v>0</v>
      </c>
      <c r="P428" s="189">
        <f t="shared" si="61"/>
        <v>12172829.508000001</v>
      </c>
      <c r="Q428" s="191">
        <f t="shared" si="62"/>
        <v>3503.88</v>
      </c>
      <c r="R428" s="191">
        <f t="shared" si="63"/>
        <v>3503.88</v>
      </c>
      <c r="S428" s="90" t="s">
        <v>33</v>
      </c>
      <c r="T428" s="55" t="s">
        <v>34</v>
      </c>
    </row>
    <row r="429" spans="1:20">
      <c r="A429" s="312">
        <v>231</v>
      </c>
      <c r="B429" s="110" t="s">
        <v>1002</v>
      </c>
      <c r="C429" s="186">
        <v>1954</v>
      </c>
      <c r="D429" s="55"/>
      <c r="E429" s="198" t="s">
        <v>335</v>
      </c>
      <c r="F429" s="55">
        <v>5</v>
      </c>
      <c r="G429" s="27">
        <v>2</v>
      </c>
      <c r="H429" s="187">
        <v>2242.6</v>
      </c>
      <c r="I429" s="187">
        <v>2157.8000000000002</v>
      </c>
      <c r="J429" s="187">
        <v>1623.5</v>
      </c>
      <c r="K429" s="188">
        <v>66</v>
      </c>
      <c r="L429" s="189">
        <f>'Форма 2'!C433</f>
        <v>848576.42800000007</v>
      </c>
      <c r="M429" s="190">
        <v>0</v>
      </c>
      <c r="N429" s="190">
        <v>0</v>
      </c>
      <c r="O429" s="190">
        <v>0</v>
      </c>
      <c r="P429" s="189">
        <f t="shared" si="61"/>
        <v>848576.42800000007</v>
      </c>
      <c r="Q429" s="191">
        <f t="shared" si="62"/>
        <v>393.26</v>
      </c>
      <c r="R429" s="191">
        <f t="shared" si="63"/>
        <v>393.26</v>
      </c>
      <c r="S429" s="90" t="s">
        <v>33</v>
      </c>
      <c r="T429" s="55" t="s">
        <v>35</v>
      </c>
    </row>
    <row r="430" spans="1:20">
      <c r="A430" s="137">
        <v>232</v>
      </c>
      <c r="B430" s="110" t="s">
        <v>1004</v>
      </c>
      <c r="C430" s="186">
        <v>1955</v>
      </c>
      <c r="D430" s="55"/>
      <c r="E430" s="198" t="s">
        <v>335</v>
      </c>
      <c r="F430" s="55">
        <v>5</v>
      </c>
      <c r="G430" s="27">
        <v>4</v>
      </c>
      <c r="H430" s="187">
        <v>6490.5</v>
      </c>
      <c r="I430" s="187">
        <v>5552.1</v>
      </c>
      <c r="J430" s="187">
        <v>4188.6000000000004</v>
      </c>
      <c r="K430" s="188">
        <v>120</v>
      </c>
      <c r="L430" s="189">
        <f>'Форма 2'!C434</f>
        <v>7745235.0209999997</v>
      </c>
      <c r="M430" s="190">
        <v>0</v>
      </c>
      <c r="N430" s="190">
        <v>0</v>
      </c>
      <c r="O430" s="190">
        <v>0</v>
      </c>
      <c r="P430" s="189">
        <f t="shared" si="61"/>
        <v>7745235.0209999997</v>
      </c>
      <c r="Q430" s="191">
        <f t="shared" si="62"/>
        <v>1395.0099999999998</v>
      </c>
      <c r="R430" s="191">
        <f t="shared" si="63"/>
        <v>1395.0099999999998</v>
      </c>
      <c r="S430" s="90" t="s">
        <v>33</v>
      </c>
      <c r="T430" s="55" t="s">
        <v>34</v>
      </c>
    </row>
    <row r="431" spans="1:20">
      <c r="A431" s="312">
        <v>233</v>
      </c>
      <c r="B431" s="110" t="s">
        <v>1014</v>
      </c>
      <c r="C431" s="186">
        <v>1978</v>
      </c>
      <c r="D431" s="55"/>
      <c r="E431" s="198" t="s">
        <v>335</v>
      </c>
      <c r="F431" s="55">
        <v>9</v>
      </c>
      <c r="G431" s="27">
        <v>2</v>
      </c>
      <c r="H431" s="187">
        <v>5564.7</v>
      </c>
      <c r="I431" s="187">
        <v>4334.9000000000005</v>
      </c>
      <c r="J431" s="187">
        <v>3469.8</v>
      </c>
      <c r="K431" s="188">
        <v>375</v>
      </c>
      <c r="L431" s="189">
        <f>'Форма 2'!C435</f>
        <v>2427934.1410000003</v>
      </c>
      <c r="M431" s="190">
        <v>0</v>
      </c>
      <c r="N431" s="190">
        <v>0</v>
      </c>
      <c r="O431" s="190">
        <v>0</v>
      </c>
      <c r="P431" s="189">
        <f t="shared" si="61"/>
        <v>2427934.1410000003</v>
      </c>
      <c r="Q431" s="191">
        <f t="shared" si="62"/>
        <v>560.09</v>
      </c>
      <c r="R431" s="191">
        <f t="shared" si="63"/>
        <v>560.09</v>
      </c>
      <c r="S431" s="90" t="s">
        <v>33</v>
      </c>
      <c r="T431" s="55" t="s">
        <v>35</v>
      </c>
    </row>
    <row r="432" spans="1:20">
      <c r="A432" s="137">
        <v>234</v>
      </c>
      <c r="B432" s="110" t="s">
        <v>1015</v>
      </c>
      <c r="C432" s="186">
        <v>1982</v>
      </c>
      <c r="D432" s="55"/>
      <c r="E432" s="198" t="s">
        <v>335</v>
      </c>
      <c r="F432" s="55">
        <v>9</v>
      </c>
      <c r="G432" s="27">
        <v>1</v>
      </c>
      <c r="H432" s="187">
        <v>4480.1000000000004</v>
      </c>
      <c r="I432" s="187">
        <v>4479.2999999999993</v>
      </c>
      <c r="J432" s="187">
        <v>4182.3999999999996</v>
      </c>
      <c r="K432" s="188">
        <v>226</v>
      </c>
      <c r="L432" s="189">
        <f>'Форма 2'!C436</f>
        <v>2240733</v>
      </c>
      <c r="M432" s="190">
        <v>0</v>
      </c>
      <c r="N432" s="190">
        <v>0</v>
      </c>
      <c r="O432" s="190">
        <v>0</v>
      </c>
      <c r="P432" s="189">
        <f t="shared" si="61"/>
        <v>2240733</v>
      </c>
      <c r="Q432" s="191">
        <f t="shared" si="62"/>
        <v>500.24177884937387</v>
      </c>
      <c r="R432" s="191">
        <f t="shared" si="63"/>
        <v>500.24177884937387</v>
      </c>
      <c r="S432" s="90" t="s">
        <v>33</v>
      </c>
      <c r="T432" s="55" t="s">
        <v>35</v>
      </c>
    </row>
    <row r="433" spans="1:20">
      <c r="A433" s="312">
        <v>235</v>
      </c>
      <c r="B433" s="110" t="s">
        <v>1025</v>
      </c>
      <c r="C433" s="186">
        <v>1966</v>
      </c>
      <c r="D433" s="55"/>
      <c r="E433" s="198" t="s">
        <v>335</v>
      </c>
      <c r="F433" s="55">
        <v>5</v>
      </c>
      <c r="G433" s="27">
        <v>6</v>
      </c>
      <c r="H433" s="187">
        <v>4795.8</v>
      </c>
      <c r="I433" s="187">
        <v>4376.8</v>
      </c>
      <c r="J433" s="187">
        <v>4376.8</v>
      </c>
      <c r="K433" s="188">
        <v>260</v>
      </c>
      <c r="L433" s="189">
        <f>'Форма 2'!C437</f>
        <v>15078163.536</v>
      </c>
      <c r="M433" s="190">
        <v>0</v>
      </c>
      <c r="N433" s="190">
        <v>0</v>
      </c>
      <c r="O433" s="190">
        <v>0</v>
      </c>
      <c r="P433" s="189">
        <f t="shared" si="61"/>
        <v>15078163.536</v>
      </c>
      <c r="Q433" s="191">
        <f t="shared" si="62"/>
        <v>3445.02</v>
      </c>
      <c r="R433" s="191">
        <f t="shared" si="63"/>
        <v>3445.02</v>
      </c>
      <c r="S433" s="90" t="s">
        <v>33</v>
      </c>
      <c r="T433" s="55" t="s">
        <v>35</v>
      </c>
    </row>
    <row r="434" spans="1:20">
      <c r="A434" s="137">
        <v>236</v>
      </c>
      <c r="B434" s="110" t="s">
        <v>1026</v>
      </c>
      <c r="C434" s="186">
        <v>1966</v>
      </c>
      <c r="D434" s="55"/>
      <c r="E434" s="198" t="s">
        <v>328</v>
      </c>
      <c r="F434" s="55">
        <v>5</v>
      </c>
      <c r="G434" s="27">
        <v>8</v>
      </c>
      <c r="H434" s="187">
        <v>6479.2</v>
      </c>
      <c r="I434" s="187">
        <v>5760.69</v>
      </c>
      <c r="J434" s="187">
        <v>5760.69</v>
      </c>
      <c r="K434" s="188">
        <v>309</v>
      </c>
      <c r="L434" s="189">
        <f>'Форма 2'!C438</f>
        <v>19845692.263799999</v>
      </c>
      <c r="M434" s="190">
        <v>0</v>
      </c>
      <c r="N434" s="190">
        <v>0</v>
      </c>
      <c r="O434" s="190">
        <v>0</v>
      </c>
      <c r="P434" s="189">
        <f t="shared" si="61"/>
        <v>19845692.263799999</v>
      </c>
      <c r="Q434" s="191">
        <f t="shared" si="62"/>
        <v>3445.02</v>
      </c>
      <c r="R434" s="191">
        <f t="shared" si="63"/>
        <v>3445.02</v>
      </c>
      <c r="S434" s="90" t="s">
        <v>33</v>
      </c>
      <c r="T434" s="55" t="s">
        <v>34</v>
      </c>
    </row>
    <row r="435" spans="1:20">
      <c r="A435" s="312">
        <v>237</v>
      </c>
      <c r="B435" s="110" t="s">
        <v>1028</v>
      </c>
      <c r="C435" s="186">
        <v>1966</v>
      </c>
      <c r="D435" s="55"/>
      <c r="E435" s="198" t="s">
        <v>328</v>
      </c>
      <c r="F435" s="55">
        <v>5</v>
      </c>
      <c r="G435" s="27">
        <v>8</v>
      </c>
      <c r="H435" s="187">
        <v>5973.1</v>
      </c>
      <c r="I435" s="187">
        <v>5740</v>
      </c>
      <c r="J435" s="187">
        <v>5740</v>
      </c>
      <c r="K435" s="188">
        <v>308</v>
      </c>
      <c r="L435" s="189">
        <f>'Форма 2'!C439</f>
        <v>19774414.800000001</v>
      </c>
      <c r="M435" s="190">
        <v>0</v>
      </c>
      <c r="N435" s="190">
        <v>0</v>
      </c>
      <c r="O435" s="190">
        <v>0</v>
      </c>
      <c r="P435" s="189">
        <f t="shared" si="61"/>
        <v>19774414.800000001</v>
      </c>
      <c r="Q435" s="191">
        <f t="shared" si="62"/>
        <v>3445.02</v>
      </c>
      <c r="R435" s="191">
        <f t="shared" si="63"/>
        <v>3445.02</v>
      </c>
      <c r="S435" s="90" t="s">
        <v>33</v>
      </c>
      <c r="T435" s="55" t="s">
        <v>35</v>
      </c>
    </row>
    <row r="436" spans="1:20">
      <c r="A436" s="137">
        <v>238</v>
      </c>
      <c r="B436" s="110" t="s">
        <v>1027</v>
      </c>
      <c r="C436" s="186">
        <v>1966</v>
      </c>
      <c r="D436" s="55"/>
      <c r="E436" s="198" t="s">
        <v>328</v>
      </c>
      <c r="F436" s="55">
        <v>5</v>
      </c>
      <c r="G436" s="27">
        <v>8</v>
      </c>
      <c r="H436" s="187">
        <v>6508.8</v>
      </c>
      <c r="I436" s="187">
        <v>5711.23</v>
      </c>
      <c r="J436" s="187">
        <v>5711.23</v>
      </c>
      <c r="K436" s="188">
        <v>311</v>
      </c>
      <c r="L436" s="189">
        <f>'Форма 2'!C440</f>
        <v>19675301.5746</v>
      </c>
      <c r="M436" s="190">
        <v>0</v>
      </c>
      <c r="N436" s="190">
        <v>0</v>
      </c>
      <c r="O436" s="190">
        <v>0</v>
      </c>
      <c r="P436" s="189">
        <f t="shared" si="61"/>
        <v>19675301.5746</v>
      </c>
      <c r="Q436" s="191">
        <f t="shared" si="62"/>
        <v>3445.0200000000004</v>
      </c>
      <c r="R436" s="191">
        <f t="shared" si="63"/>
        <v>3445.0200000000004</v>
      </c>
      <c r="S436" s="90" t="s">
        <v>33</v>
      </c>
      <c r="T436" s="55" t="s">
        <v>34</v>
      </c>
    </row>
    <row r="437" spans="1:20">
      <c r="A437" s="312">
        <v>239</v>
      </c>
      <c r="B437" s="104" t="s">
        <v>4673</v>
      </c>
      <c r="C437" s="217">
        <v>1969</v>
      </c>
      <c r="D437" s="55"/>
      <c r="E437" s="55" t="s">
        <v>335</v>
      </c>
      <c r="F437" s="55">
        <v>5</v>
      </c>
      <c r="G437" s="55">
        <v>6</v>
      </c>
      <c r="H437" s="220">
        <v>4472.8999999999996</v>
      </c>
      <c r="I437" s="220">
        <v>4472.8999999999996</v>
      </c>
      <c r="J437" s="220">
        <v>4472.8999999999996</v>
      </c>
      <c r="K437" s="220">
        <v>200</v>
      </c>
      <c r="L437" s="189">
        <f>'Форма 2'!C441</f>
        <v>5498983.2599999998</v>
      </c>
      <c r="M437" s="190">
        <v>0</v>
      </c>
      <c r="N437" s="190">
        <v>0</v>
      </c>
      <c r="O437" s="190">
        <v>0</v>
      </c>
      <c r="P437" s="189">
        <f t="shared" si="61"/>
        <v>5498983.2599999998</v>
      </c>
      <c r="Q437" s="191">
        <f t="shared" si="62"/>
        <v>1229.4000000000001</v>
      </c>
      <c r="R437" s="191">
        <f t="shared" si="63"/>
        <v>1229.4000000000001</v>
      </c>
      <c r="S437" s="90" t="s">
        <v>33</v>
      </c>
      <c r="T437" s="55" t="s">
        <v>34</v>
      </c>
    </row>
    <row r="438" spans="1:20">
      <c r="A438" s="137">
        <v>240</v>
      </c>
      <c r="B438" s="110" t="s">
        <v>1035</v>
      </c>
      <c r="C438" s="186">
        <v>1978</v>
      </c>
      <c r="D438" s="55"/>
      <c r="E438" s="198" t="s">
        <v>335</v>
      </c>
      <c r="F438" s="55">
        <v>9</v>
      </c>
      <c r="G438" s="27">
        <v>2</v>
      </c>
      <c r="H438" s="187">
        <v>3902.5</v>
      </c>
      <c r="I438" s="187">
        <v>2680.6</v>
      </c>
      <c r="J438" s="187">
        <v>2680.6</v>
      </c>
      <c r="K438" s="188">
        <v>184</v>
      </c>
      <c r="L438" s="189">
        <f>'Форма 2'!C442</f>
        <v>1501377.254</v>
      </c>
      <c r="M438" s="190">
        <v>0</v>
      </c>
      <c r="N438" s="190">
        <v>0</v>
      </c>
      <c r="O438" s="190">
        <v>0</v>
      </c>
      <c r="P438" s="189">
        <f t="shared" si="61"/>
        <v>1501377.254</v>
      </c>
      <c r="Q438" s="191">
        <f t="shared" si="62"/>
        <v>560.09</v>
      </c>
      <c r="R438" s="191">
        <f t="shared" si="63"/>
        <v>560.09</v>
      </c>
      <c r="S438" s="90" t="s">
        <v>33</v>
      </c>
      <c r="T438" s="55" t="s">
        <v>35</v>
      </c>
    </row>
    <row r="439" spans="1:20">
      <c r="A439" s="312">
        <v>241</v>
      </c>
      <c r="B439" s="110" t="s">
        <v>1036</v>
      </c>
      <c r="C439" s="186">
        <v>1980</v>
      </c>
      <c r="D439" s="55"/>
      <c r="E439" s="198" t="s">
        <v>576</v>
      </c>
      <c r="F439" s="55">
        <v>9</v>
      </c>
      <c r="G439" s="27">
        <v>2</v>
      </c>
      <c r="H439" s="187">
        <v>3902</v>
      </c>
      <c r="I439" s="187">
        <v>3902</v>
      </c>
      <c r="J439" s="187">
        <v>3902</v>
      </c>
      <c r="K439" s="188">
        <v>200</v>
      </c>
      <c r="L439" s="189">
        <f>'Форма 2'!C443</f>
        <v>10122451.34</v>
      </c>
      <c r="M439" s="190">
        <v>0</v>
      </c>
      <c r="N439" s="190">
        <v>0</v>
      </c>
      <c r="O439" s="190">
        <v>0</v>
      </c>
      <c r="P439" s="189">
        <f t="shared" si="61"/>
        <v>10122451.34</v>
      </c>
      <c r="Q439" s="191">
        <f t="shared" si="62"/>
        <v>2594.17</v>
      </c>
      <c r="R439" s="191">
        <f t="shared" si="63"/>
        <v>2594.17</v>
      </c>
      <c r="S439" s="90" t="s">
        <v>33</v>
      </c>
      <c r="T439" s="55" t="s">
        <v>34</v>
      </c>
    </row>
    <row r="440" spans="1:20">
      <c r="A440" s="137">
        <v>242</v>
      </c>
      <c r="B440" s="92" t="s">
        <v>1057</v>
      </c>
      <c r="C440" s="194">
        <v>1961</v>
      </c>
      <c r="D440" s="27"/>
      <c r="E440" s="135" t="s">
        <v>28</v>
      </c>
      <c r="F440" s="55">
        <v>5</v>
      </c>
      <c r="G440" s="27">
        <v>7</v>
      </c>
      <c r="H440" s="187">
        <v>2104.1</v>
      </c>
      <c r="I440" s="187">
        <v>1416.2</v>
      </c>
      <c r="J440" s="187">
        <v>1400.2</v>
      </c>
      <c r="K440" s="188">
        <v>167</v>
      </c>
      <c r="L440" s="189">
        <f>'Форма 2'!C444</f>
        <v>4878837.324</v>
      </c>
      <c r="M440" s="190">
        <v>0</v>
      </c>
      <c r="N440" s="190">
        <v>0</v>
      </c>
      <c r="O440" s="190">
        <v>0</v>
      </c>
      <c r="P440" s="189">
        <f t="shared" si="61"/>
        <v>4878837.324</v>
      </c>
      <c r="Q440" s="191">
        <f t="shared" si="62"/>
        <v>3445.02</v>
      </c>
      <c r="R440" s="191">
        <f t="shared" si="63"/>
        <v>3445.02</v>
      </c>
      <c r="S440" s="90" t="s">
        <v>33</v>
      </c>
      <c r="T440" s="55" t="s">
        <v>34</v>
      </c>
    </row>
    <row r="441" spans="1:20">
      <c r="A441" s="312">
        <v>243</v>
      </c>
      <c r="B441" s="92" t="s">
        <v>1049</v>
      </c>
      <c r="C441" s="194">
        <v>1963</v>
      </c>
      <c r="D441" s="27"/>
      <c r="E441" s="135" t="s">
        <v>28</v>
      </c>
      <c r="F441" s="55">
        <v>5</v>
      </c>
      <c r="G441" s="27">
        <v>2</v>
      </c>
      <c r="H441" s="187">
        <v>1621.1</v>
      </c>
      <c r="I441" s="187">
        <v>1396.9</v>
      </c>
      <c r="J441" s="187">
        <v>1330.1</v>
      </c>
      <c r="K441" s="188">
        <v>53</v>
      </c>
      <c r="L441" s="189">
        <f>'Форма 2'!C445</f>
        <v>4812348.4380000001</v>
      </c>
      <c r="M441" s="190">
        <v>0</v>
      </c>
      <c r="N441" s="190">
        <v>0</v>
      </c>
      <c r="O441" s="190">
        <v>0</v>
      </c>
      <c r="P441" s="189">
        <f t="shared" si="61"/>
        <v>4812348.4380000001</v>
      </c>
      <c r="Q441" s="191">
        <f t="shared" si="62"/>
        <v>3445.02</v>
      </c>
      <c r="R441" s="191">
        <f t="shared" si="63"/>
        <v>3445.02</v>
      </c>
      <c r="S441" s="90" t="s">
        <v>33</v>
      </c>
      <c r="T441" s="55" t="s">
        <v>35</v>
      </c>
    </row>
    <row r="442" spans="1:20">
      <c r="A442" s="137">
        <v>244</v>
      </c>
      <c r="B442" s="92" t="s">
        <v>1063</v>
      </c>
      <c r="C442" s="194">
        <v>1984</v>
      </c>
      <c r="D442" s="27"/>
      <c r="E442" s="135" t="s">
        <v>335</v>
      </c>
      <c r="F442" s="55">
        <v>9</v>
      </c>
      <c r="G442" s="27">
        <v>2</v>
      </c>
      <c r="H442" s="187">
        <v>8240.1</v>
      </c>
      <c r="I442" s="187">
        <v>4675.5999999999995</v>
      </c>
      <c r="J442" s="187">
        <v>4056.7</v>
      </c>
      <c r="K442" s="188">
        <v>192</v>
      </c>
      <c r="L442" s="189">
        <f>'Форма 2'!C446</f>
        <v>4481466</v>
      </c>
      <c r="M442" s="190">
        <v>0</v>
      </c>
      <c r="N442" s="190">
        <v>0</v>
      </c>
      <c r="O442" s="190">
        <v>0</v>
      </c>
      <c r="P442" s="189">
        <f t="shared" si="61"/>
        <v>4481466</v>
      </c>
      <c r="Q442" s="191">
        <f t="shared" si="62"/>
        <v>958.4793395500044</v>
      </c>
      <c r="R442" s="191">
        <f t="shared" si="63"/>
        <v>958.4793395500044</v>
      </c>
      <c r="S442" s="90" t="s">
        <v>33</v>
      </c>
      <c r="T442" s="55" t="s">
        <v>35</v>
      </c>
    </row>
    <row r="443" spans="1:20">
      <c r="A443" s="312">
        <v>245</v>
      </c>
      <c r="B443" s="92" t="s">
        <v>1064</v>
      </c>
      <c r="C443" s="194">
        <v>1963</v>
      </c>
      <c r="D443" s="27"/>
      <c r="E443" s="135" t="s">
        <v>335</v>
      </c>
      <c r="F443" s="55">
        <v>5</v>
      </c>
      <c r="G443" s="27">
        <v>5</v>
      </c>
      <c r="H443" s="187">
        <v>4646.7</v>
      </c>
      <c r="I443" s="187">
        <v>4250.5</v>
      </c>
      <c r="J443" s="187">
        <v>4094.4</v>
      </c>
      <c r="K443" s="188">
        <v>157</v>
      </c>
      <c r="L443" s="189">
        <f>'Форма 2'!C447</f>
        <v>14643057.51</v>
      </c>
      <c r="M443" s="190">
        <v>0</v>
      </c>
      <c r="N443" s="190">
        <v>0</v>
      </c>
      <c r="O443" s="190">
        <v>0</v>
      </c>
      <c r="P443" s="189">
        <f t="shared" si="61"/>
        <v>14643057.51</v>
      </c>
      <c r="Q443" s="191">
        <f t="shared" si="62"/>
        <v>3445.02</v>
      </c>
      <c r="R443" s="191">
        <f t="shared" si="63"/>
        <v>3445.02</v>
      </c>
      <c r="S443" s="90" t="s">
        <v>33</v>
      </c>
      <c r="T443" s="55" t="s">
        <v>34</v>
      </c>
    </row>
    <row r="444" spans="1:20">
      <c r="A444" s="137">
        <v>246</v>
      </c>
      <c r="B444" s="92" t="s">
        <v>1065</v>
      </c>
      <c r="C444" s="194">
        <v>1963</v>
      </c>
      <c r="D444" s="27"/>
      <c r="E444" s="135" t="s">
        <v>335</v>
      </c>
      <c r="F444" s="55">
        <v>5</v>
      </c>
      <c r="G444" s="27">
        <v>5</v>
      </c>
      <c r="H444" s="187">
        <v>4923.8</v>
      </c>
      <c r="I444" s="187">
        <v>4761.3999999999996</v>
      </c>
      <c r="J444" s="187">
        <v>4209</v>
      </c>
      <c r="K444" s="188">
        <v>166</v>
      </c>
      <c r="L444" s="189">
        <f>'Форма 2'!C448</f>
        <v>16403118.227999998</v>
      </c>
      <c r="M444" s="190">
        <v>0</v>
      </c>
      <c r="N444" s="190">
        <v>0</v>
      </c>
      <c r="O444" s="190">
        <v>0</v>
      </c>
      <c r="P444" s="189">
        <f t="shared" si="61"/>
        <v>16403118.227999998</v>
      </c>
      <c r="Q444" s="191">
        <f t="shared" si="62"/>
        <v>3445.02</v>
      </c>
      <c r="R444" s="191">
        <f t="shared" si="63"/>
        <v>3445.02</v>
      </c>
      <c r="S444" s="90" t="s">
        <v>33</v>
      </c>
      <c r="T444" s="55" t="s">
        <v>34</v>
      </c>
    </row>
    <row r="445" spans="1:20">
      <c r="A445" s="312">
        <v>247</v>
      </c>
      <c r="B445" s="92" t="s">
        <v>1066</v>
      </c>
      <c r="C445" s="194">
        <v>1963</v>
      </c>
      <c r="D445" s="27"/>
      <c r="E445" s="135" t="s">
        <v>335</v>
      </c>
      <c r="F445" s="55">
        <v>5</v>
      </c>
      <c r="G445" s="27">
        <v>5</v>
      </c>
      <c r="H445" s="187">
        <v>4671.1000000000004</v>
      </c>
      <c r="I445" s="187">
        <v>4434.1000000000004</v>
      </c>
      <c r="J445" s="187">
        <v>3816.9</v>
      </c>
      <c r="K445" s="188">
        <v>171</v>
      </c>
      <c r="L445" s="189">
        <f>'Форма 2'!C449</f>
        <v>15275563.182000002</v>
      </c>
      <c r="M445" s="190">
        <v>0</v>
      </c>
      <c r="N445" s="190">
        <v>0</v>
      </c>
      <c r="O445" s="190">
        <v>0</v>
      </c>
      <c r="P445" s="189">
        <f t="shared" si="61"/>
        <v>15275563.182000002</v>
      </c>
      <c r="Q445" s="191">
        <f t="shared" si="62"/>
        <v>3445.02</v>
      </c>
      <c r="R445" s="191">
        <f t="shared" si="63"/>
        <v>3445.02</v>
      </c>
      <c r="S445" s="90" t="s">
        <v>33</v>
      </c>
      <c r="T445" s="27" t="s">
        <v>2982</v>
      </c>
    </row>
    <row r="446" spans="1:20">
      <c r="A446" s="137">
        <v>248</v>
      </c>
      <c r="B446" s="92" t="s">
        <v>1067</v>
      </c>
      <c r="C446" s="194">
        <v>1963</v>
      </c>
      <c r="D446" s="27"/>
      <c r="E446" s="135" t="s">
        <v>335</v>
      </c>
      <c r="F446" s="55">
        <v>5</v>
      </c>
      <c r="G446" s="27">
        <v>4</v>
      </c>
      <c r="H446" s="187">
        <v>3314.3</v>
      </c>
      <c r="I446" s="187">
        <v>3163.9</v>
      </c>
      <c r="J446" s="187">
        <v>2564</v>
      </c>
      <c r="K446" s="188">
        <v>110</v>
      </c>
      <c r="L446" s="189">
        <f>'Форма 2'!C450</f>
        <v>10899698.778000001</v>
      </c>
      <c r="M446" s="190">
        <v>0</v>
      </c>
      <c r="N446" s="190">
        <v>0</v>
      </c>
      <c r="O446" s="190">
        <v>0</v>
      </c>
      <c r="P446" s="189">
        <f t="shared" si="61"/>
        <v>10899698.778000001</v>
      </c>
      <c r="Q446" s="191">
        <f t="shared" si="62"/>
        <v>3445.02</v>
      </c>
      <c r="R446" s="191">
        <f t="shared" si="63"/>
        <v>3445.02</v>
      </c>
      <c r="S446" s="90" t="s">
        <v>33</v>
      </c>
      <c r="T446" s="55" t="s">
        <v>34</v>
      </c>
    </row>
    <row r="447" spans="1:20">
      <c r="A447" s="312">
        <v>249</v>
      </c>
      <c r="B447" s="92" t="s">
        <v>1068</v>
      </c>
      <c r="C447" s="194">
        <v>1965</v>
      </c>
      <c r="D447" s="27"/>
      <c r="E447" s="135" t="s">
        <v>576</v>
      </c>
      <c r="F447" s="55">
        <v>5</v>
      </c>
      <c r="G447" s="27">
        <v>3</v>
      </c>
      <c r="H447" s="187">
        <v>2612</v>
      </c>
      <c r="I447" s="187">
        <v>2280.5</v>
      </c>
      <c r="J447" s="187">
        <v>2280.5</v>
      </c>
      <c r="K447" s="188">
        <v>97</v>
      </c>
      <c r="L447" s="189">
        <f>'Форма 2'!C451</f>
        <v>7856368.1100000003</v>
      </c>
      <c r="M447" s="190">
        <v>0</v>
      </c>
      <c r="N447" s="190">
        <v>0</v>
      </c>
      <c r="O447" s="190">
        <v>0</v>
      </c>
      <c r="P447" s="189">
        <f t="shared" si="61"/>
        <v>7856368.1100000003</v>
      </c>
      <c r="Q447" s="191">
        <f t="shared" si="62"/>
        <v>3445.02</v>
      </c>
      <c r="R447" s="191">
        <f t="shared" si="63"/>
        <v>3445.02</v>
      </c>
      <c r="S447" s="90" t="s">
        <v>33</v>
      </c>
      <c r="T447" s="55" t="s">
        <v>35</v>
      </c>
    </row>
    <row r="448" spans="1:20">
      <c r="A448" s="137">
        <v>250</v>
      </c>
      <c r="B448" s="92" t="s">
        <v>1069</v>
      </c>
      <c r="C448" s="194">
        <v>1963</v>
      </c>
      <c r="D448" s="27">
        <v>1963</v>
      </c>
      <c r="E448" s="135" t="s">
        <v>335</v>
      </c>
      <c r="F448" s="55">
        <v>5</v>
      </c>
      <c r="G448" s="27">
        <v>6</v>
      </c>
      <c r="H448" s="187">
        <v>2750</v>
      </c>
      <c r="I448" s="187">
        <v>2700</v>
      </c>
      <c r="J448" s="187">
        <v>2500</v>
      </c>
      <c r="K448" s="188">
        <v>240</v>
      </c>
      <c r="L448" s="189">
        <f>'Форма 2'!C452</f>
        <v>9301554</v>
      </c>
      <c r="M448" s="190">
        <v>0</v>
      </c>
      <c r="N448" s="190">
        <v>0</v>
      </c>
      <c r="O448" s="190">
        <v>0</v>
      </c>
      <c r="P448" s="189">
        <f t="shared" si="61"/>
        <v>9301554</v>
      </c>
      <c r="Q448" s="191">
        <f t="shared" si="62"/>
        <v>3445.02</v>
      </c>
      <c r="R448" s="191">
        <f t="shared" si="63"/>
        <v>3445.02</v>
      </c>
      <c r="S448" s="90" t="s">
        <v>33</v>
      </c>
      <c r="T448" s="55" t="s">
        <v>35</v>
      </c>
    </row>
    <row r="449" spans="1:20">
      <c r="A449" s="312">
        <v>251</v>
      </c>
      <c r="B449" s="92" t="s">
        <v>1070</v>
      </c>
      <c r="C449" s="194">
        <v>1963</v>
      </c>
      <c r="D449" s="27"/>
      <c r="E449" s="135" t="s">
        <v>335</v>
      </c>
      <c r="F449" s="55">
        <v>5</v>
      </c>
      <c r="G449" s="27">
        <v>6</v>
      </c>
      <c r="H449" s="187">
        <v>2750</v>
      </c>
      <c r="I449" s="187">
        <v>2635</v>
      </c>
      <c r="J449" s="187">
        <v>2495</v>
      </c>
      <c r="K449" s="188">
        <v>240</v>
      </c>
      <c r="L449" s="189">
        <f>'Форма 2'!C453</f>
        <v>9077627.6999999993</v>
      </c>
      <c r="M449" s="190">
        <v>0</v>
      </c>
      <c r="N449" s="190">
        <v>0</v>
      </c>
      <c r="O449" s="190">
        <v>0</v>
      </c>
      <c r="P449" s="189">
        <f t="shared" si="61"/>
        <v>9077627.6999999993</v>
      </c>
      <c r="Q449" s="191">
        <f t="shared" si="62"/>
        <v>3445.0199999999995</v>
      </c>
      <c r="R449" s="191">
        <f t="shared" si="63"/>
        <v>3445.0199999999995</v>
      </c>
      <c r="S449" s="90" t="s">
        <v>33</v>
      </c>
      <c r="T449" s="55" t="s">
        <v>35</v>
      </c>
    </row>
    <row r="450" spans="1:20">
      <c r="A450" s="137">
        <v>252</v>
      </c>
      <c r="B450" s="90" t="s">
        <v>4591</v>
      </c>
      <c r="C450" s="217">
        <v>1988</v>
      </c>
      <c r="D450" s="90"/>
      <c r="E450" s="90" t="s">
        <v>28</v>
      </c>
      <c r="F450" s="55">
        <v>9</v>
      </c>
      <c r="G450" s="55">
        <v>3</v>
      </c>
      <c r="H450" s="190">
        <v>7251.3</v>
      </c>
      <c r="I450" s="190">
        <v>6809.3</v>
      </c>
      <c r="J450" s="190">
        <v>6104.7</v>
      </c>
      <c r="K450" s="190"/>
      <c r="L450" s="189">
        <f>'Форма 2'!C454</f>
        <v>45423546.533</v>
      </c>
      <c r="M450" s="190">
        <v>0</v>
      </c>
      <c r="N450" s="190">
        <v>0</v>
      </c>
      <c r="O450" s="190">
        <v>0</v>
      </c>
      <c r="P450" s="189">
        <f t="shared" si="61"/>
        <v>45423546.533</v>
      </c>
      <c r="Q450" s="191">
        <f t="shared" si="62"/>
        <v>6670.8099999999995</v>
      </c>
      <c r="R450" s="191">
        <f t="shared" si="63"/>
        <v>6670.8099999999995</v>
      </c>
      <c r="S450" s="90" t="s">
        <v>33</v>
      </c>
      <c r="T450" s="55" t="s">
        <v>34</v>
      </c>
    </row>
    <row r="451" spans="1:20">
      <c r="A451" s="312">
        <v>253</v>
      </c>
      <c r="B451" s="92" t="s">
        <v>1060</v>
      </c>
      <c r="C451" s="194">
        <v>1930</v>
      </c>
      <c r="D451" s="27"/>
      <c r="E451" s="135" t="s">
        <v>335</v>
      </c>
      <c r="F451" s="55">
        <v>5</v>
      </c>
      <c r="G451" s="27">
        <v>5</v>
      </c>
      <c r="H451" s="187">
        <v>4531.7</v>
      </c>
      <c r="I451" s="187">
        <v>4107</v>
      </c>
      <c r="J451" s="187">
        <v>3182.1</v>
      </c>
      <c r="K451" s="188">
        <v>102</v>
      </c>
      <c r="L451" s="189">
        <f>'Форма 2'!C455</f>
        <v>11848078.949999999</v>
      </c>
      <c r="M451" s="190">
        <v>0</v>
      </c>
      <c r="N451" s="190">
        <v>0</v>
      </c>
      <c r="O451" s="190">
        <v>0</v>
      </c>
      <c r="P451" s="189">
        <f t="shared" si="61"/>
        <v>11848078.949999999</v>
      </c>
      <c r="Q451" s="191">
        <f t="shared" si="62"/>
        <v>2884.85</v>
      </c>
      <c r="R451" s="191">
        <f t="shared" si="63"/>
        <v>2884.85</v>
      </c>
      <c r="S451" s="90" t="s">
        <v>33</v>
      </c>
      <c r="T451" s="55" t="s">
        <v>34</v>
      </c>
    </row>
    <row r="452" spans="1:20">
      <c r="A452" s="137">
        <v>254</v>
      </c>
      <c r="B452" s="92" t="s">
        <v>1061</v>
      </c>
      <c r="C452" s="194">
        <v>1934</v>
      </c>
      <c r="D452" s="27"/>
      <c r="E452" s="135" t="s">
        <v>335</v>
      </c>
      <c r="F452" s="55">
        <v>4</v>
      </c>
      <c r="G452" s="27">
        <v>4</v>
      </c>
      <c r="H452" s="187">
        <v>2772.9</v>
      </c>
      <c r="I452" s="187">
        <v>2717.4</v>
      </c>
      <c r="J452" s="187">
        <v>2117.9</v>
      </c>
      <c r="K452" s="188">
        <v>85</v>
      </c>
      <c r="L452" s="189">
        <f>'Форма 2'!C456</f>
        <v>13856239.992000001</v>
      </c>
      <c r="M452" s="190">
        <v>0</v>
      </c>
      <c r="N452" s="190">
        <v>0</v>
      </c>
      <c r="O452" s="190">
        <v>0</v>
      </c>
      <c r="P452" s="189">
        <f t="shared" si="61"/>
        <v>13856239.992000001</v>
      </c>
      <c r="Q452" s="191">
        <f t="shared" si="62"/>
        <v>5099.08</v>
      </c>
      <c r="R452" s="191">
        <f t="shared" si="63"/>
        <v>5099.08</v>
      </c>
      <c r="S452" s="90" t="s">
        <v>33</v>
      </c>
      <c r="T452" s="55" t="s">
        <v>34</v>
      </c>
    </row>
    <row r="453" spans="1:20">
      <c r="A453" s="312">
        <v>255</v>
      </c>
      <c r="B453" s="92" t="s">
        <v>1062</v>
      </c>
      <c r="C453" s="194">
        <v>1961</v>
      </c>
      <c r="D453" s="27"/>
      <c r="E453" s="135" t="s">
        <v>335</v>
      </c>
      <c r="F453" s="55">
        <v>5</v>
      </c>
      <c r="G453" s="27">
        <v>4</v>
      </c>
      <c r="H453" s="187">
        <v>4180.6400000000003</v>
      </c>
      <c r="I453" s="187">
        <v>3851.44</v>
      </c>
      <c r="J453" s="187">
        <v>2656.84</v>
      </c>
      <c r="K453" s="188">
        <v>115</v>
      </c>
      <c r="L453" s="189">
        <f>'Форма 2'!C457</f>
        <v>3143198.6984000001</v>
      </c>
      <c r="M453" s="190">
        <v>0</v>
      </c>
      <c r="N453" s="190">
        <v>0</v>
      </c>
      <c r="O453" s="190">
        <v>0</v>
      </c>
      <c r="P453" s="189">
        <f t="shared" si="61"/>
        <v>3143198.6984000001</v>
      </c>
      <c r="Q453" s="191">
        <f t="shared" si="62"/>
        <v>816.11</v>
      </c>
      <c r="R453" s="191">
        <f t="shared" si="63"/>
        <v>816.11</v>
      </c>
      <c r="S453" s="90" t="s">
        <v>33</v>
      </c>
      <c r="T453" s="55" t="s">
        <v>34</v>
      </c>
    </row>
    <row r="454" spans="1:20">
      <c r="A454" s="137">
        <v>256</v>
      </c>
      <c r="B454" s="92" t="s">
        <v>1072</v>
      </c>
      <c r="C454" s="194">
        <v>1971</v>
      </c>
      <c r="D454" s="27"/>
      <c r="E454" s="135" t="s">
        <v>335</v>
      </c>
      <c r="F454" s="55">
        <v>5</v>
      </c>
      <c r="G454" s="27">
        <v>4</v>
      </c>
      <c r="H454" s="187">
        <v>3701.1</v>
      </c>
      <c r="I454" s="187">
        <v>2844.3999999999996</v>
      </c>
      <c r="J454" s="187">
        <v>1907.1</v>
      </c>
      <c r="K454" s="188">
        <v>118</v>
      </c>
      <c r="L454" s="189">
        <f>'Форма 2'!C458</f>
        <v>2321343.2839999995</v>
      </c>
      <c r="M454" s="190">
        <v>0</v>
      </c>
      <c r="N454" s="190">
        <v>0</v>
      </c>
      <c r="O454" s="190">
        <v>0</v>
      </c>
      <c r="P454" s="189">
        <f t="shared" si="61"/>
        <v>2321343.2839999995</v>
      </c>
      <c r="Q454" s="191">
        <f t="shared" si="62"/>
        <v>816.1099999999999</v>
      </c>
      <c r="R454" s="191">
        <f t="shared" si="63"/>
        <v>816.1099999999999</v>
      </c>
      <c r="S454" s="90" t="s">
        <v>33</v>
      </c>
      <c r="T454" s="55" t="s">
        <v>34</v>
      </c>
    </row>
    <row r="455" spans="1:20">
      <c r="A455" s="312">
        <v>257</v>
      </c>
      <c r="B455" s="92" t="s">
        <v>1073</v>
      </c>
      <c r="C455" s="194">
        <v>1990</v>
      </c>
      <c r="D455" s="27"/>
      <c r="E455" s="135" t="s">
        <v>576</v>
      </c>
      <c r="F455" s="55">
        <v>10</v>
      </c>
      <c r="G455" s="27">
        <v>5</v>
      </c>
      <c r="H455" s="187">
        <v>10640.7</v>
      </c>
      <c r="I455" s="187">
        <v>10640.7</v>
      </c>
      <c r="J455" s="187">
        <v>10507.5</v>
      </c>
      <c r="K455" s="188">
        <v>469</v>
      </c>
      <c r="L455" s="189">
        <f>'Форма 2'!C459</f>
        <v>45465157.332000002</v>
      </c>
      <c r="M455" s="190">
        <v>0</v>
      </c>
      <c r="N455" s="190">
        <v>0</v>
      </c>
      <c r="O455" s="190">
        <v>0</v>
      </c>
      <c r="P455" s="189">
        <f t="shared" si="61"/>
        <v>45465157.332000002</v>
      </c>
      <c r="Q455" s="191">
        <f t="shared" si="62"/>
        <v>4272.76</v>
      </c>
      <c r="R455" s="191">
        <f t="shared" si="63"/>
        <v>4272.76</v>
      </c>
      <c r="S455" s="90" t="s">
        <v>33</v>
      </c>
      <c r="T455" s="55" t="s">
        <v>34</v>
      </c>
    </row>
    <row r="456" spans="1:20">
      <c r="A456" s="137">
        <v>258</v>
      </c>
      <c r="B456" s="92" t="s">
        <v>1076</v>
      </c>
      <c r="C456" s="194">
        <v>2007</v>
      </c>
      <c r="D456" s="27"/>
      <c r="E456" s="135" t="s">
        <v>576</v>
      </c>
      <c r="F456" s="55">
        <v>10</v>
      </c>
      <c r="G456" s="27">
        <v>2</v>
      </c>
      <c r="H456" s="187">
        <v>5275</v>
      </c>
      <c r="I456" s="187">
        <v>5273.1</v>
      </c>
      <c r="J456" s="187">
        <v>5273.1</v>
      </c>
      <c r="K456" s="188">
        <v>320</v>
      </c>
      <c r="L456" s="189">
        <f>'Форма 2'!C460</f>
        <v>2953410.5790000004</v>
      </c>
      <c r="M456" s="190">
        <v>0</v>
      </c>
      <c r="N456" s="190">
        <v>0</v>
      </c>
      <c r="O456" s="190">
        <v>0</v>
      </c>
      <c r="P456" s="189">
        <f t="shared" si="61"/>
        <v>2953410.5790000004</v>
      </c>
      <c r="Q456" s="191">
        <f t="shared" si="62"/>
        <v>560.09</v>
      </c>
      <c r="R456" s="191">
        <f t="shared" si="63"/>
        <v>560.09</v>
      </c>
      <c r="S456" s="90" t="s">
        <v>33</v>
      </c>
      <c r="T456" s="55" t="s">
        <v>35</v>
      </c>
    </row>
    <row r="457" spans="1:20">
      <c r="A457" s="312">
        <v>259</v>
      </c>
      <c r="B457" s="92" t="s">
        <v>1077</v>
      </c>
      <c r="C457" s="194">
        <v>1989</v>
      </c>
      <c r="D457" s="27"/>
      <c r="E457" s="135" t="s">
        <v>335</v>
      </c>
      <c r="F457" s="55">
        <v>5</v>
      </c>
      <c r="G457" s="27">
        <v>6</v>
      </c>
      <c r="H457" s="187">
        <v>5942.3</v>
      </c>
      <c r="I457" s="187">
        <v>5762.05</v>
      </c>
      <c r="J457" s="187">
        <v>4084.05</v>
      </c>
      <c r="K457" s="188">
        <v>200</v>
      </c>
      <c r="L457" s="189">
        <f>'Форма 2'!C461</f>
        <v>2265983.7829999998</v>
      </c>
      <c r="M457" s="190">
        <v>0</v>
      </c>
      <c r="N457" s="190">
        <v>0</v>
      </c>
      <c r="O457" s="190">
        <v>0</v>
      </c>
      <c r="P457" s="189">
        <f t="shared" si="61"/>
        <v>2265983.7829999998</v>
      </c>
      <c r="Q457" s="191">
        <f t="shared" si="62"/>
        <v>393.25999999999993</v>
      </c>
      <c r="R457" s="191">
        <f t="shared" si="63"/>
        <v>393.25999999999993</v>
      </c>
      <c r="S457" s="90" t="s">
        <v>33</v>
      </c>
      <c r="T457" s="55" t="s">
        <v>35</v>
      </c>
    </row>
    <row r="458" spans="1:20">
      <c r="A458" s="137">
        <v>260</v>
      </c>
      <c r="B458" s="92" t="s">
        <v>1078</v>
      </c>
      <c r="C458" s="194">
        <v>1974</v>
      </c>
      <c r="D458" s="27"/>
      <c r="E458" s="135" t="s">
        <v>335</v>
      </c>
      <c r="F458" s="55">
        <v>5</v>
      </c>
      <c r="G458" s="27">
        <v>3</v>
      </c>
      <c r="H458" s="187">
        <v>2197.6999999999998</v>
      </c>
      <c r="I458" s="187">
        <v>1520.2</v>
      </c>
      <c r="J458" s="187">
        <v>1439.4</v>
      </c>
      <c r="K458" s="188">
        <v>94</v>
      </c>
      <c r="L458" s="189">
        <f>'Форма 2'!C462</f>
        <v>597833.85199999996</v>
      </c>
      <c r="M458" s="190">
        <v>0</v>
      </c>
      <c r="N458" s="190">
        <v>0</v>
      </c>
      <c r="O458" s="190">
        <v>0</v>
      </c>
      <c r="P458" s="189">
        <f t="shared" si="61"/>
        <v>597833.85199999996</v>
      </c>
      <c r="Q458" s="191">
        <f t="shared" si="62"/>
        <v>393.25999999999993</v>
      </c>
      <c r="R458" s="191">
        <f t="shared" si="63"/>
        <v>393.25999999999993</v>
      </c>
      <c r="S458" s="90" t="s">
        <v>33</v>
      </c>
      <c r="T458" s="55" t="s">
        <v>34</v>
      </c>
    </row>
    <row r="459" spans="1:20">
      <c r="A459" s="312">
        <v>261</v>
      </c>
      <c r="B459" s="92" t="s">
        <v>1074</v>
      </c>
      <c r="C459" s="194">
        <v>1989</v>
      </c>
      <c r="D459" s="27"/>
      <c r="E459" s="135" t="s">
        <v>576</v>
      </c>
      <c r="F459" s="55">
        <v>10</v>
      </c>
      <c r="G459" s="27">
        <v>10</v>
      </c>
      <c r="H459" s="187">
        <v>22134</v>
      </c>
      <c r="I459" s="187">
        <v>22066.3</v>
      </c>
      <c r="J459" s="187">
        <v>22054.5</v>
      </c>
      <c r="K459" s="188">
        <v>993</v>
      </c>
      <c r="L459" s="189">
        <f>'Форма 2'!C463</f>
        <v>94284003.987999991</v>
      </c>
      <c r="M459" s="190">
        <v>0</v>
      </c>
      <c r="N459" s="190">
        <v>0</v>
      </c>
      <c r="O459" s="190">
        <v>0</v>
      </c>
      <c r="P459" s="189">
        <f t="shared" si="61"/>
        <v>94284003.987999991</v>
      </c>
      <c r="Q459" s="191">
        <f t="shared" si="62"/>
        <v>4272.7599999999993</v>
      </c>
      <c r="R459" s="191">
        <f t="shared" si="63"/>
        <v>4272.7599999999993</v>
      </c>
      <c r="S459" s="90" t="s">
        <v>33</v>
      </c>
      <c r="T459" s="55" t="s">
        <v>34</v>
      </c>
    </row>
    <row r="460" spans="1:20">
      <c r="A460" s="137">
        <v>262</v>
      </c>
      <c r="B460" s="92" t="s">
        <v>1075</v>
      </c>
      <c r="C460" s="194">
        <v>1996</v>
      </c>
      <c r="D460" s="27"/>
      <c r="E460" s="135" t="s">
        <v>585</v>
      </c>
      <c r="F460" s="55">
        <v>10</v>
      </c>
      <c r="G460" s="27">
        <v>5</v>
      </c>
      <c r="H460" s="187">
        <v>12684</v>
      </c>
      <c r="I460" s="187">
        <v>10878</v>
      </c>
      <c r="J460" s="187">
        <v>10878</v>
      </c>
      <c r="K460" s="188">
        <v>301</v>
      </c>
      <c r="L460" s="189">
        <f>'Форма 2'!C464</f>
        <v>6092659.0200000005</v>
      </c>
      <c r="M460" s="190">
        <v>0</v>
      </c>
      <c r="N460" s="190">
        <v>0</v>
      </c>
      <c r="O460" s="190">
        <v>0</v>
      </c>
      <c r="P460" s="189">
        <f t="shared" si="61"/>
        <v>6092659.0200000005</v>
      </c>
      <c r="Q460" s="191">
        <f t="shared" si="62"/>
        <v>560.09</v>
      </c>
      <c r="R460" s="191">
        <f t="shared" si="63"/>
        <v>560.09</v>
      </c>
      <c r="S460" s="90" t="s">
        <v>33</v>
      </c>
      <c r="T460" s="55" t="s">
        <v>35</v>
      </c>
    </row>
    <row r="461" spans="1:20">
      <c r="A461" s="312">
        <v>263</v>
      </c>
      <c r="B461" s="92" t="s">
        <v>1079</v>
      </c>
      <c r="C461" s="194">
        <v>1994</v>
      </c>
      <c r="D461" s="27"/>
      <c r="E461" s="135" t="s">
        <v>576</v>
      </c>
      <c r="F461" s="55">
        <v>16</v>
      </c>
      <c r="G461" s="27">
        <v>1</v>
      </c>
      <c r="H461" s="187">
        <v>5411.8</v>
      </c>
      <c r="I461" s="187">
        <v>3298.4</v>
      </c>
      <c r="J461" s="187">
        <v>3298.4</v>
      </c>
      <c r="K461" s="188">
        <v>156</v>
      </c>
      <c r="L461" s="189">
        <f>'Форма 2'!C465</f>
        <v>5051494.8560000006</v>
      </c>
      <c r="M461" s="190">
        <v>0</v>
      </c>
      <c r="N461" s="190">
        <v>0</v>
      </c>
      <c r="O461" s="190">
        <v>0</v>
      </c>
      <c r="P461" s="189">
        <f t="shared" si="61"/>
        <v>5051494.8560000006</v>
      </c>
      <c r="Q461" s="191">
        <f t="shared" si="62"/>
        <v>1531.4985617268981</v>
      </c>
      <c r="R461" s="191">
        <f t="shared" si="63"/>
        <v>1531.4985617268981</v>
      </c>
      <c r="S461" s="90" t="s">
        <v>33</v>
      </c>
      <c r="T461" s="55" t="s">
        <v>34</v>
      </c>
    </row>
    <row r="462" spans="1:20">
      <c r="A462" s="137">
        <v>264</v>
      </c>
      <c r="B462" s="92" t="s">
        <v>1088</v>
      </c>
      <c r="C462" s="194">
        <v>1978</v>
      </c>
      <c r="D462" s="27"/>
      <c r="E462" s="135" t="s">
        <v>576</v>
      </c>
      <c r="F462" s="55">
        <v>9</v>
      </c>
      <c r="G462" s="27">
        <v>6</v>
      </c>
      <c r="H462" s="187">
        <v>13650.7</v>
      </c>
      <c r="I462" s="187">
        <v>11319.88</v>
      </c>
      <c r="J462" s="187">
        <v>11240.08</v>
      </c>
      <c r="K462" s="188">
        <v>571</v>
      </c>
      <c r="L462" s="189">
        <f>'Форма 2'!C466</f>
        <v>4857134.1103999997</v>
      </c>
      <c r="M462" s="190">
        <v>0</v>
      </c>
      <c r="N462" s="190">
        <v>0</v>
      </c>
      <c r="O462" s="190">
        <v>0</v>
      </c>
      <c r="P462" s="189">
        <f t="shared" si="61"/>
        <v>4857134.1103999997</v>
      </c>
      <c r="Q462" s="191">
        <f t="shared" si="62"/>
        <v>429.08</v>
      </c>
      <c r="R462" s="191">
        <f t="shared" si="63"/>
        <v>429.08</v>
      </c>
      <c r="S462" s="90" t="s">
        <v>33</v>
      </c>
      <c r="T462" s="55" t="s">
        <v>34</v>
      </c>
    </row>
    <row r="463" spans="1:20">
      <c r="A463" s="312">
        <v>265</v>
      </c>
      <c r="B463" s="92" t="s">
        <v>1089</v>
      </c>
      <c r="C463" s="194">
        <v>1978</v>
      </c>
      <c r="D463" s="27"/>
      <c r="E463" s="135" t="s">
        <v>576</v>
      </c>
      <c r="F463" s="55">
        <v>9</v>
      </c>
      <c r="G463" s="27">
        <v>2</v>
      </c>
      <c r="H463" s="187">
        <v>3846</v>
      </c>
      <c r="I463" s="187">
        <v>2632.5</v>
      </c>
      <c r="J463" s="187">
        <v>2632.5</v>
      </c>
      <c r="K463" s="188">
        <v>125</v>
      </c>
      <c r="L463" s="189">
        <f>'Форма 2'!C467</f>
        <v>1129553.0999999999</v>
      </c>
      <c r="M463" s="190">
        <v>0</v>
      </c>
      <c r="N463" s="190">
        <v>0</v>
      </c>
      <c r="O463" s="190">
        <v>0</v>
      </c>
      <c r="P463" s="189">
        <f t="shared" si="61"/>
        <v>1129553.0999999999</v>
      </c>
      <c r="Q463" s="191">
        <f t="shared" si="62"/>
        <v>429.07999999999993</v>
      </c>
      <c r="R463" s="191">
        <f t="shared" si="63"/>
        <v>429.07999999999993</v>
      </c>
      <c r="S463" s="90" t="s">
        <v>33</v>
      </c>
      <c r="T463" s="55" t="s">
        <v>35</v>
      </c>
    </row>
    <row r="464" spans="1:20">
      <c r="A464" s="137">
        <v>266</v>
      </c>
      <c r="B464" s="92" t="s">
        <v>1090</v>
      </c>
      <c r="C464" s="194">
        <v>1978</v>
      </c>
      <c r="D464" s="27"/>
      <c r="E464" s="135" t="s">
        <v>576</v>
      </c>
      <c r="F464" s="55">
        <v>9</v>
      </c>
      <c r="G464" s="27">
        <v>2</v>
      </c>
      <c r="H464" s="187">
        <v>5367</v>
      </c>
      <c r="I464" s="187">
        <v>5366</v>
      </c>
      <c r="J464" s="187">
        <v>3862</v>
      </c>
      <c r="K464" s="188">
        <v>168</v>
      </c>
      <c r="L464" s="189">
        <f>'Форма 2'!C468</f>
        <v>2302443.2799999998</v>
      </c>
      <c r="M464" s="190">
        <v>0</v>
      </c>
      <c r="N464" s="190">
        <v>0</v>
      </c>
      <c r="O464" s="190">
        <v>0</v>
      </c>
      <c r="P464" s="189">
        <f t="shared" si="61"/>
        <v>2302443.2799999998</v>
      </c>
      <c r="Q464" s="191">
        <f t="shared" si="62"/>
        <v>429.08</v>
      </c>
      <c r="R464" s="191">
        <f t="shared" si="63"/>
        <v>429.08</v>
      </c>
      <c r="S464" s="90" t="s">
        <v>33</v>
      </c>
      <c r="T464" s="55" t="s">
        <v>35</v>
      </c>
    </row>
    <row r="465" spans="1:20">
      <c r="A465" s="312">
        <v>267</v>
      </c>
      <c r="B465" s="92" t="s">
        <v>1087</v>
      </c>
      <c r="C465" s="194">
        <v>2004</v>
      </c>
      <c r="D465" s="27"/>
      <c r="E465" s="135" t="s">
        <v>576</v>
      </c>
      <c r="F465" s="55">
        <v>10</v>
      </c>
      <c r="G465" s="27">
        <v>3</v>
      </c>
      <c r="H465" s="187">
        <v>10108</v>
      </c>
      <c r="I465" s="187">
        <v>8661.8000000000011</v>
      </c>
      <c r="J465" s="187">
        <v>8238.2000000000007</v>
      </c>
      <c r="K465" s="188">
        <v>300</v>
      </c>
      <c r="L465" s="189">
        <f>'Форма 2'!C469</f>
        <v>3716605.1440000003</v>
      </c>
      <c r="M465" s="190">
        <v>0</v>
      </c>
      <c r="N465" s="190">
        <v>0</v>
      </c>
      <c r="O465" s="190">
        <v>0</v>
      </c>
      <c r="P465" s="189">
        <f t="shared" si="61"/>
        <v>3716605.1440000003</v>
      </c>
      <c r="Q465" s="191">
        <f t="shared" si="62"/>
        <v>429.08</v>
      </c>
      <c r="R465" s="191">
        <f t="shared" si="63"/>
        <v>429.08</v>
      </c>
      <c r="S465" s="90" t="s">
        <v>33</v>
      </c>
      <c r="T465" s="55" t="s">
        <v>35</v>
      </c>
    </row>
    <row r="466" spans="1:20">
      <c r="A466" s="137">
        <v>268</v>
      </c>
      <c r="B466" s="92" t="s">
        <v>1105</v>
      </c>
      <c r="C466" s="135">
        <v>1957</v>
      </c>
      <c r="D466" s="27"/>
      <c r="E466" s="135" t="s">
        <v>335</v>
      </c>
      <c r="F466" s="55">
        <v>3</v>
      </c>
      <c r="G466" s="27">
        <v>2</v>
      </c>
      <c r="H466" s="187">
        <v>1212.3</v>
      </c>
      <c r="I466" s="187">
        <v>1107.4000000000001</v>
      </c>
      <c r="J466" s="187">
        <v>970.9</v>
      </c>
      <c r="K466" s="188">
        <v>42</v>
      </c>
      <c r="L466" s="189">
        <f>'Форма 2'!C470</f>
        <v>616389.91400000011</v>
      </c>
      <c r="M466" s="190">
        <v>0</v>
      </c>
      <c r="N466" s="190">
        <v>0</v>
      </c>
      <c r="O466" s="190">
        <v>0</v>
      </c>
      <c r="P466" s="189">
        <f t="shared" si="61"/>
        <v>616389.91400000011</v>
      </c>
      <c r="Q466" s="191">
        <f t="shared" si="62"/>
        <v>556.61</v>
      </c>
      <c r="R466" s="191">
        <f t="shared" si="63"/>
        <v>556.61</v>
      </c>
      <c r="S466" s="90" t="s">
        <v>33</v>
      </c>
      <c r="T466" s="55" t="s">
        <v>35</v>
      </c>
    </row>
    <row r="467" spans="1:20">
      <c r="A467" s="312">
        <v>269</v>
      </c>
      <c r="B467" s="92" t="s">
        <v>1106</v>
      </c>
      <c r="C467" s="135">
        <v>1958</v>
      </c>
      <c r="D467" s="27"/>
      <c r="E467" s="135" t="s">
        <v>335</v>
      </c>
      <c r="F467" s="55">
        <v>3</v>
      </c>
      <c r="G467" s="27">
        <v>2</v>
      </c>
      <c r="H467" s="187">
        <v>1048.0999999999999</v>
      </c>
      <c r="I467" s="187">
        <v>948.1</v>
      </c>
      <c r="J467" s="187">
        <v>948.1</v>
      </c>
      <c r="K467" s="188">
        <v>45</v>
      </c>
      <c r="L467" s="189">
        <f>'Форма 2'!C471</f>
        <v>1230671.7239999999</v>
      </c>
      <c r="M467" s="190">
        <v>0</v>
      </c>
      <c r="N467" s="190">
        <v>0</v>
      </c>
      <c r="O467" s="190">
        <v>0</v>
      </c>
      <c r="P467" s="189">
        <f t="shared" si="61"/>
        <v>1230671.7239999999</v>
      </c>
      <c r="Q467" s="191">
        <f t="shared" si="62"/>
        <v>1298.04</v>
      </c>
      <c r="R467" s="191">
        <f t="shared" si="63"/>
        <v>1298.04</v>
      </c>
      <c r="S467" s="90" t="s">
        <v>33</v>
      </c>
      <c r="T467" s="55" t="s">
        <v>34</v>
      </c>
    </row>
    <row r="468" spans="1:20">
      <c r="A468" s="137">
        <v>270</v>
      </c>
      <c r="B468" s="92" t="s">
        <v>1107</v>
      </c>
      <c r="C468" s="135">
        <v>1942</v>
      </c>
      <c r="D468" s="27"/>
      <c r="E468" s="135" t="s">
        <v>335</v>
      </c>
      <c r="F468" s="55">
        <v>4</v>
      </c>
      <c r="G468" s="27">
        <v>6</v>
      </c>
      <c r="H468" s="187">
        <v>5430.8</v>
      </c>
      <c r="I468" s="187">
        <v>3730.7</v>
      </c>
      <c r="J468" s="187">
        <v>3730.7</v>
      </c>
      <c r="K468" s="188">
        <v>138</v>
      </c>
      <c r="L468" s="189">
        <f>'Форма 2'!C472</f>
        <v>5211414.83</v>
      </c>
      <c r="M468" s="190">
        <v>0</v>
      </c>
      <c r="N468" s="190">
        <v>0</v>
      </c>
      <c r="O468" s="190">
        <v>0</v>
      </c>
      <c r="P468" s="189">
        <f t="shared" si="61"/>
        <v>5211414.83</v>
      </c>
      <c r="Q468" s="191">
        <f t="shared" si="62"/>
        <v>1396.9</v>
      </c>
      <c r="R468" s="191">
        <f t="shared" si="63"/>
        <v>1396.9</v>
      </c>
      <c r="S468" s="90" t="s">
        <v>33</v>
      </c>
      <c r="T468" s="55" t="s">
        <v>34</v>
      </c>
    </row>
    <row r="469" spans="1:20">
      <c r="A469" s="312">
        <v>271</v>
      </c>
      <c r="B469" s="92" t="s">
        <v>1108</v>
      </c>
      <c r="C469" s="135">
        <v>1942</v>
      </c>
      <c r="D469" s="27"/>
      <c r="E469" s="135" t="s">
        <v>335</v>
      </c>
      <c r="F469" s="55">
        <v>5</v>
      </c>
      <c r="G469" s="27">
        <v>12</v>
      </c>
      <c r="H469" s="187">
        <v>8751.6</v>
      </c>
      <c r="I469" s="187">
        <v>6299.2</v>
      </c>
      <c r="J469" s="187">
        <v>6299.2</v>
      </c>
      <c r="K469" s="188">
        <v>230</v>
      </c>
      <c r="L469" s="189">
        <f>'Форма 2'!C473</f>
        <v>21700869.984000001</v>
      </c>
      <c r="M469" s="190">
        <v>0</v>
      </c>
      <c r="N469" s="190">
        <v>0</v>
      </c>
      <c r="O469" s="190">
        <v>0</v>
      </c>
      <c r="P469" s="189">
        <f t="shared" si="61"/>
        <v>21700869.984000001</v>
      </c>
      <c r="Q469" s="191">
        <f t="shared" si="62"/>
        <v>3445.0200000000004</v>
      </c>
      <c r="R469" s="191">
        <f t="shared" si="63"/>
        <v>3445.0200000000004</v>
      </c>
      <c r="S469" s="90" t="s">
        <v>33</v>
      </c>
      <c r="T469" s="55" t="s">
        <v>34</v>
      </c>
    </row>
    <row r="470" spans="1:20">
      <c r="A470" s="137">
        <v>272</v>
      </c>
      <c r="B470" s="92" t="s">
        <v>1109</v>
      </c>
      <c r="C470" s="135">
        <v>1942</v>
      </c>
      <c r="D470" s="27"/>
      <c r="E470" s="135" t="s">
        <v>335</v>
      </c>
      <c r="F470" s="55">
        <v>4</v>
      </c>
      <c r="G470" s="27">
        <v>7</v>
      </c>
      <c r="H470" s="187">
        <v>5694.8</v>
      </c>
      <c r="I470" s="187">
        <v>3508.06</v>
      </c>
      <c r="J470" s="187">
        <v>3008.9</v>
      </c>
      <c r="K470" s="188">
        <v>120</v>
      </c>
      <c r="L470" s="189">
        <f>'Форма 2'!C474</f>
        <v>12085336.861199999</v>
      </c>
      <c r="M470" s="190">
        <v>0</v>
      </c>
      <c r="N470" s="190">
        <v>0</v>
      </c>
      <c r="O470" s="190">
        <v>0</v>
      </c>
      <c r="P470" s="189">
        <f t="shared" si="61"/>
        <v>12085336.861199999</v>
      </c>
      <c r="Q470" s="191">
        <f t="shared" si="62"/>
        <v>3445.02</v>
      </c>
      <c r="R470" s="191">
        <f t="shared" si="63"/>
        <v>3445.02</v>
      </c>
      <c r="S470" s="90" t="s">
        <v>33</v>
      </c>
      <c r="T470" s="55" t="s">
        <v>34</v>
      </c>
    </row>
    <row r="471" spans="1:20">
      <c r="A471" s="312">
        <v>273</v>
      </c>
      <c r="B471" s="92" t="s">
        <v>1110</v>
      </c>
      <c r="C471" s="135">
        <v>1953</v>
      </c>
      <c r="D471" s="27"/>
      <c r="E471" s="135" t="s">
        <v>576</v>
      </c>
      <c r="F471" s="55">
        <v>5</v>
      </c>
      <c r="G471" s="27">
        <v>4</v>
      </c>
      <c r="H471" s="187">
        <v>2610</v>
      </c>
      <c r="I471" s="187">
        <v>1858.7</v>
      </c>
      <c r="J471" s="187">
        <v>1763</v>
      </c>
      <c r="K471" s="188">
        <v>154</v>
      </c>
      <c r="L471" s="189">
        <f>'Форма 2'!C475</f>
        <v>604263.37000000011</v>
      </c>
      <c r="M471" s="190">
        <v>0</v>
      </c>
      <c r="N471" s="190">
        <v>0</v>
      </c>
      <c r="O471" s="190">
        <v>0</v>
      </c>
      <c r="P471" s="189">
        <f t="shared" si="61"/>
        <v>604263.37000000011</v>
      </c>
      <c r="Q471" s="191">
        <f t="shared" si="62"/>
        <v>325.10000000000008</v>
      </c>
      <c r="R471" s="191">
        <f t="shared" si="63"/>
        <v>325.10000000000008</v>
      </c>
      <c r="S471" s="90" t="s">
        <v>33</v>
      </c>
      <c r="T471" s="55" t="s">
        <v>35</v>
      </c>
    </row>
    <row r="472" spans="1:20">
      <c r="A472" s="137">
        <v>274</v>
      </c>
      <c r="B472" s="92" t="s">
        <v>1111</v>
      </c>
      <c r="C472" s="135">
        <v>1965</v>
      </c>
      <c r="D472" s="27"/>
      <c r="E472" s="135" t="s">
        <v>335</v>
      </c>
      <c r="F472" s="55">
        <v>5</v>
      </c>
      <c r="G472" s="27">
        <v>4</v>
      </c>
      <c r="H472" s="187">
        <v>3568.3</v>
      </c>
      <c r="I472" s="187">
        <v>3253.7999999999997</v>
      </c>
      <c r="J472" s="187">
        <v>3188.1</v>
      </c>
      <c r="K472" s="188">
        <v>151</v>
      </c>
      <c r="L472" s="189">
        <f>'Форма 2'!C476</f>
        <v>11209406.075999999</v>
      </c>
      <c r="M472" s="190">
        <v>0</v>
      </c>
      <c r="N472" s="190">
        <v>0</v>
      </c>
      <c r="O472" s="190">
        <v>0</v>
      </c>
      <c r="P472" s="189">
        <f t="shared" si="61"/>
        <v>11209406.075999999</v>
      </c>
      <c r="Q472" s="191">
        <f t="shared" si="62"/>
        <v>3445.02</v>
      </c>
      <c r="R472" s="191">
        <f t="shared" si="63"/>
        <v>3445.02</v>
      </c>
      <c r="S472" s="90" t="s">
        <v>33</v>
      </c>
      <c r="T472" s="55" t="s">
        <v>34</v>
      </c>
    </row>
    <row r="473" spans="1:20">
      <c r="A473" s="312">
        <v>275</v>
      </c>
      <c r="B473" s="92" t="s">
        <v>1112</v>
      </c>
      <c r="C473" s="135">
        <v>1952</v>
      </c>
      <c r="D473" s="27"/>
      <c r="E473" s="135" t="s">
        <v>335</v>
      </c>
      <c r="F473" s="55">
        <v>3</v>
      </c>
      <c r="G473" s="27">
        <v>3</v>
      </c>
      <c r="H473" s="187">
        <v>1056</v>
      </c>
      <c r="I473" s="187">
        <v>904.40000000000009</v>
      </c>
      <c r="J473" s="187">
        <v>708.2</v>
      </c>
      <c r="K473" s="188">
        <v>47</v>
      </c>
      <c r="L473" s="189">
        <f>'Форма 2'!C477</f>
        <v>1542960.6640000003</v>
      </c>
      <c r="M473" s="190">
        <v>0</v>
      </c>
      <c r="N473" s="190">
        <v>0</v>
      </c>
      <c r="O473" s="190">
        <v>0</v>
      </c>
      <c r="P473" s="189">
        <f t="shared" si="61"/>
        <v>1542960.6640000003</v>
      </c>
      <c r="Q473" s="191">
        <f t="shared" si="62"/>
        <v>1706.0600000000002</v>
      </c>
      <c r="R473" s="191">
        <f t="shared" si="63"/>
        <v>1706.0600000000002</v>
      </c>
      <c r="S473" s="90" t="s">
        <v>33</v>
      </c>
      <c r="T473" s="55" t="s">
        <v>34</v>
      </c>
    </row>
    <row r="474" spans="1:20">
      <c r="A474" s="137">
        <v>276</v>
      </c>
      <c r="B474" s="92" t="s">
        <v>1098</v>
      </c>
      <c r="C474" s="135">
        <v>1978</v>
      </c>
      <c r="D474" s="27"/>
      <c r="E474" s="135" t="s">
        <v>576</v>
      </c>
      <c r="F474" s="55">
        <v>5</v>
      </c>
      <c r="G474" s="27">
        <v>12</v>
      </c>
      <c r="H474" s="187">
        <v>9320.4</v>
      </c>
      <c r="I474" s="187">
        <v>7775.9</v>
      </c>
      <c r="J474" s="187">
        <v>7775.9</v>
      </c>
      <c r="K474" s="188">
        <v>405</v>
      </c>
      <c r="L474" s="189">
        <f>'Форма 2'!C478</f>
        <v>3057950.4339999999</v>
      </c>
      <c r="M474" s="190">
        <v>0</v>
      </c>
      <c r="N474" s="190">
        <v>0</v>
      </c>
      <c r="O474" s="190">
        <v>0</v>
      </c>
      <c r="P474" s="189">
        <f t="shared" si="61"/>
        <v>3057950.4339999999</v>
      </c>
      <c r="Q474" s="191">
        <f t="shared" si="62"/>
        <v>393.26</v>
      </c>
      <c r="R474" s="191">
        <f t="shared" si="63"/>
        <v>393.26</v>
      </c>
      <c r="S474" s="90" t="s">
        <v>33</v>
      </c>
      <c r="T474" s="55" t="s">
        <v>35</v>
      </c>
    </row>
    <row r="475" spans="1:20">
      <c r="A475" s="312">
        <v>277</v>
      </c>
      <c r="B475" s="92" t="s">
        <v>1113</v>
      </c>
      <c r="C475" s="135">
        <v>1991</v>
      </c>
      <c r="D475" s="27"/>
      <c r="E475" s="135" t="s">
        <v>576</v>
      </c>
      <c r="F475" s="55">
        <v>9</v>
      </c>
      <c r="G475" s="27">
        <v>2</v>
      </c>
      <c r="H475" s="187">
        <v>5324.9</v>
      </c>
      <c r="I475" s="187">
        <v>5015.6000000000004</v>
      </c>
      <c r="J475" s="187">
        <v>5015.6000000000004</v>
      </c>
      <c r="K475" s="188">
        <v>232</v>
      </c>
      <c r="L475" s="189">
        <f>'Форма 2'!C479</f>
        <v>2809187.4040000006</v>
      </c>
      <c r="M475" s="190">
        <v>0</v>
      </c>
      <c r="N475" s="190">
        <v>0</v>
      </c>
      <c r="O475" s="190">
        <v>0</v>
      </c>
      <c r="P475" s="189">
        <f t="shared" si="61"/>
        <v>2809187.4040000006</v>
      </c>
      <c r="Q475" s="191">
        <f t="shared" si="62"/>
        <v>560.09</v>
      </c>
      <c r="R475" s="191">
        <f t="shared" si="63"/>
        <v>560.09</v>
      </c>
      <c r="S475" s="90" t="s">
        <v>33</v>
      </c>
      <c r="T475" s="55" t="s">
        <v>35</v>
      </c>
    </row>
    <row r="476" spans="1:20">
      <c r="A476" s="137">
        <v>278</v>
      </c>
      <c r="B476" s="92" t="s">
        <v>1120</v>
      </c>
      <c r="C476" s="135">
        <v>1983</v>
      </c>
      <c r="D476" s="27"/>
      <c r="E476" s="135" t="s">
        <v>576</v>
      </c>
      <c r="F476" s="55">
        <v>9</v>
      </c>
      <c r="G476" s="27">
        <v>1</v>
      </c>
      <c r="H476" s="187">
        <v>2221.1</v>
      </c>
      <c r="I476" s="187">
        <v>3093.1000000000004</v>
      </c>
      <c r="J476" s="187">
        <v>1865.4</v>
      </c>
      <c r="K476" s="188">
        <v>92</v>
      </c>
      <c r="L476" s="189">
        <f>'Форма 2'!C480</f>
        <v>4481466</v>
      </c>
      <c r="M476" s="190">
        <v>0</v>
      </c>
      <c r="N476" s="190">
        <v>0</v>
      </c>
      <c r="O476" s="190">
        <v>0</v>
      </c>
      <c r="P476" s="189">
        <f t="shared" si="61"/>
        <v>4481466</v>
      </c>
      <c r="Q476" s="191">
        <f t="shared" si="62"/>
        <v>1448.8590734214863</v>
      </c>
      <c r="R476" s="191">
        <f t="shared" si="63"/>
        <v>1448.8590734214863</v>
      </c>
      <c r="S476" s="90" t="s">
        <v>33</v>
      </c>
      <c r="T476" s="55" t="s">
        <v>35</v>
      </c>
    </row>
    <row r="477" spans="1:20">
      <c r="A477" s="312">
        <v>279</v>
      </c>
      <c r="B477" s="92" t="s">
        <v>1114</v>
      </c>
      <c r="C477" s="135">
        <v>1975</v>
      </c>
      <c r="D477" s="27"/>
      <c r="E477" s="135" t="s">
        <v>576</v>
      </c>
      <c r="F477" s="55">
        <v>9</v>
      </c>
      <c r="G477" s="27">
        <v>4</v>
      </c>
      <c r="H477" s="187">
        <v>7622.1</v>
      </c>
      <c r="I477" s="187">
        <v>5243.4</v>
      </c>
      <c r="J477" s="187">
        <v>5243.4</v>
      </c>
      <c r="K477" s="188">
        <v>430</v>
      </c>
      <c r="L477" s="189">
        <f>'Форма 2'!C481</f>
        <v>2936775.906</v>
      </c>
      <c r="M477" s="190">
        <v>0</v>
      </c>
      <c r="N477" s="190">
        <v>0</v>
      </c>
      <c r="O477" s="190">
        <v>0</v>
      </c>
      <c r="P477" s="189">
        <f t="shared" si="61"/>
        <v>2936775.906</v>
      </c>
      <c r="Q477" s="191">
        <f t="shared" si="62"/>
        <v>560.09</v>
      </c>
      <c r="R477" s="191">
        <f t="shared" si="63"/>
        <v>560.09</v>
      </c>
      <c r="S477" s="90" t="s">
        <v>33</v>
      </c>
      <c r="T477" s="55" t="s">
        <v>35</v>
      </c>
    </row>
    <row r="478" spans="1:20">
      <c r="A478" s="137">
        <v>280</v>
      </c>
      <c r="B478" s="92" t="s">
        <v>1115</v>
      </c>
      <c r="C478" s="135">
        <v>1975</v>
      </c>
      <c r="D478" s="27"/>
      <c r="E478" s="135" t="s">
        <v>335</v>
      </c>
      <c r="F478" s="55">
        <v>5</v>
      </c>
      <c r="G478" s="27">
        <v>6</v>
      </c>
      <c r="H478" s="187">
        <v>9723.4</v>
      </c>
      <c r="I478" s="187">
        <v>8376.1</v>
      </c>
      <c r="J478" s="187">
        <v>7219.1</v>
      </c>
      <c r="K478" s="188">
        <v>186</v>
      </c>
      <c r="L478" s="189">
        <f>'Форма 2'!C482</f>
        <v>3293985.0860000001</v>
      </c>
      <c r="M478" s="190">
        <v>0</v>
      </c>
      <c r="N478" s="190">
        <v>0</v>
      </c>
      <c r="O478" s="190">
        <v>0</v>
      </c>
      <c r="P478" s="189">
        <f t="shared" si="61"/>
        <v>3293985.0860000001</v>
      </c>
      <c r="Q478" s="191">
        <f t="shared" si="62"/>
        <v>393.26</v>
      </c>
      <c r="R478" s="191">
        <f t="shared" si="63"/>
        <v>393.26</v>
      </c>
      <c r="S478" s="90" t="s">
        <v>33</v>
      </c>
      <c r="T478" s="55" t="s">
        <v>35</v>
      </c>
    </row>
    <row r="479" spans="1:20">
      <c r="A479" s="312">
        <v>281</v>
      </c>
      <c r="B479" s="92" t="s">
        <v>1124</v>
      </c>
      <c r="C479" s="135">
        <v>1976</v>
      </c>
      <c r="D479" s="27"/>
      <c r="E479" s="135" t="s">
        <v>28</v>
      </c>
      <c r="F479" s="55">
        <v>5</v>
      </c>
      <c r="G479" s="27">
        <v>8</v>
      </c>
      <c r="H479" s="187">
        <v>7210.7</v>
      </c>
      <c r="I479" s="187">
        <v>6864.4</v>
      </c>
      <c r="J479" s="187">
        <v>6708.2</v>
      </c>
      <c r="K479" s="188">
        <v>336</v>
      </c>
      <c r="L479" s="189">
        <f>'Форма 2'!C483</f>
        <v>3125429.9639999997</v>
      </c>
      <c r="M479" s="190">
        <v>0</v>
      </c>
      <c r="N479" s="190">
        <v>0</v>
      </c>
      <c r="O479" s="190">
        <v>0</v>
      </c>
      <c r="P479" s="189">
        <f t="shared" si="61"/>
        <v>3125429.9639999997</v>
      </c>
      <c r="Q479" s="191">
        <f t="shared" si="62"/>
        <v>455.31</v>
      </c>
      <c r="R479" s="191">
        <f t="shared" si="63"/>
        <v>455.31</v>
      </c>
      <c r="S479" s="90" t="s">
        <v>33</v>
      </c>
      <c r="T479" s="55" t="s">
        <v>35</v>
      </c>
    </row>
    <row r="480" spans="1:20">
      <c r="A480" s="137">
        <v>282</v>
      </c>
      <c r="B480" s="92" t="s">
        <v>1125</v>
      </c>
      <c r="C480" s="135">
        <v>1975</v>
      </c>
      <c r="D480" s="27"/>
      <c r="E480" s="135" t="s">
        <v>28</v>
      </c>
      <c r="F480" s="55">
        <v>5</v>
      </c>
      <c r="G480" s="27">
        <v>8</v>
      </c>
      <c r="H480" s="187">
        <v>7138</v>
      </c>
      <c r="I480" s="187">
        <v>6701.2</v>
      </c>
      <c r="J480" s="187">
        <v>6315</v>
      </c>
      <c r="K480" s="188">
        <v>340</v>
      </c>
      <c r="L480" s="189">
        <f>'Форма 2'!C484</f>
        <v>3051123.372</v>
      </c>
      <c r="M480" s="190">
        <v>0</v>
      </c>
      <c r="N480" s="190">
        <v>0</v>
      </c>
      <c r="O480" s="190">
        <v>0</v>
      </c>
      <c r="P480" s="189">
        <f t="shared" si="61"/>
        <v>3051123.372</v>
      </c>
      <c r="Q480" s="191">
        <f t="shared" si="62"/>
        <v>455.31</v>
      </c>
      <c r="R480" s="191">
        <f t="shared" si="63"/>
        <v>455.31</v>
      </c>
      <c r="S480" s="90" t="s">
        <v>33</v>
      </c>
      <c r="T480" s="55" t="s">
        <v>34</v>
      </c>
    </row>
    <row r="481" spans="1:20">
      <c r="A481" s="312">
        <v>283</v>
      </c>
      <c r="B481" s="92" t="s">
        <v>1126</v>
      </c>
      <c r="C481" s="135">
        <v>1962</v>
      </c>
      <c r="D481" s="27"/>
      <c r="E481" s="135" t="s">
        <v>28</v>
      </c>
      <c r="F481" s="55">
        <v>4</v>
      </c>
      <c r="G481" s="27">
        <v>2</v>
      </c>
      <c r="H481" s="187">
        <v>1351.1</v>
      </c>
      <c r="I481" s="187">
        <v>1274.2</v>
      </c>
      <c r="J481" s="187">
        <v>1204.9000000000001</v>
      </c>
      <c r="K481" s="188">
        <v>49</v>
      </c>
      <c r="L481" s="189">
        <f>'Форма 2'!C485</f>
        <v>4389644.4840000002</v>
      </c>
      <c r="M481" s="190">
        <v>0</v>
      </c>
      <c r="N481" s="190">
        <v>0</v>
      </c>
      <c r="O481" s="190">
        <v>0</v>
      </c>
      <c r="P481" s="189">
        <f t="shared" si="61"/>
        <v>4389644.4840000002</v>
      </c>
      <c r="Q481" s="191">
        <f t="shared" si="62"/>
        <v>3445.02</v>
      </c>
      <c r="R481" s="191">
        <f t="shared" si="63"/>
        <v>3445.02</v>
      </c>
      <c r="S481" s="90" t="s">
        <v>33</v>
      </c>
      <c r="T481" s="55" t="s">
        <v>34</v>
      </c>
    </row>
    <row r="482" spans="1:20">
      <c r="A482" s="137">
        <v>284</v>
      </c>
      <c r="B482" s="92" t="s">
        <v>1127</v>
      </c>
      <c r="C482" s="135">
        <v>1960</v>
      </c>
      <c r="D482" s="27"/>
      <c r="E482" s="135" t="s">
        <v>28</v>
      </c>
      <c r="F482" s="55">
        <v>3</v>
      </c>
      <c r="G482" s="27">
        <v>2</v>
      </c>
      <c r="H482" s="187">
        <v>1429.6</v>
      </c>
      <c r="I482" s="187">
        <v>1328.6</v>
      </c>
      <c r="J482" s="187">
        <v>1328.6</v>
      </c>
      <c r="K482" s="188">
        <v>72</v>
      </c>
      <c r="L482" s="189">
        <f>'Форма 2'!C486</f>
        <v>4887919.3999999994</v>
      </c>
      <c r="M482" s="190">
        <v>0</v>
      </c>
      <c r="N482" s="190">
        <v>0</v>
      </c>
      <c r="O482" s="190">
        <v>0</v>
      </c>
      <c r="P482" s="189">
        <f t="shared" si="61"/>
        <v>4887919.3999999994</v>
      </c>
      <c r="Q482" s="191">
        <f t="shared" si="62"/>
        <v>3679</v>
      </c>
      <c r="R482" s="191">
        <f t="shared" si="63"/>
        <v>3679</v>
      </c>
      <c r="S482" s="90" t="s">
        <v>33</v>
      </c>
      <c r="T482" s="55" t="s">
        <v>35</v>
      </c>
    </row>
    <row r="483" spans="1:20">
      <c r="A483" s="312">
        <v>285</v>
      </c>
      <c r="B483" s="92" t="s">
        <v>1128</v>
      </c>
      <c r="C483" s="135">
        <v>1994</v>
      </c>
      <c r="D483" s="27"/>
      <c r="E483" s="135" t="s">
        <v>576</v>
      </c>
      <c r="F483" s="55">
        <v>9</v>
      </c>
      <c r="G483" s="27">
        <v>3</v>
      </c>
      <c r="H483" s="187">
        <v>8630.4</v>
      </c>
      <c r="I483" s="187">
        <v>7512.4</v>
      </c>
      <c r="J483" s="187">
        <v>7478.9</v>
      </c>
      <c r="K483" s="188">
        <v>348</v>
      </c>
      <c r="L483" s="189">
        <f>'Форма 2'!C487</f>
        <v>2569841.7919999999</v>
      </c>
      <c r="M483" s="190">
        <v>0</v>
      </c>
      <c r="N483" s="190">
        <v>0</v>
      </c>
      <c r="O483" s="190">
        <v>0</v>
      </c>
      <c r="P483" s="189">
        <f t="shared" si="61"/>
        <v>2569841.7919999999</v>
      </c>
      <c r="Q483" s="191">
        <f t="shared" si="62"/>
        <v>342.08</v>
      </c>
      <c r="R483" s="191">
        <f t="shared" si="63"/>
        <v>342.08</v>
      </c>
      <c r="S483" s="90" t="s">
        <v>33</v>
      </c>
      <c r="T483" s="55" t="s">
        <v>34</v>
      </c>
    </row>
    <row r="484" spans="1:20">
      <c r="A484" s="137">
        <v>286</v>
      </c>
      <c r="B484" s="92" t="s">
        <v>1129</v>
      </c>
      <c r="C484" s="135">
        <v>1998</v>
      </c>
      <c r="D484" s="27"/>
      <c r="E484" s="135" t="s">
        <v>576</v>
      </c>
      <c r="F484" s="55">
        <v>10</v>
      </c>
      <c r="G484" s="27">
        <v>2</v>
      </c>
      <c r="H484" s="187">
        <v>5571</v>
      </c>
      <c r="I484" s="187">
        <v>4533</v>
      </c>
      <c r="J484" s="187">
        <v>4533</v>
      </c>
      <c r="K484" s="188">
        <v>295</v>
      </c>
      <c r="L484" s="189">
        <f>'Форма 2'!C488</f>
        <v>1550648.64</v>
      </c>
      <c r="M484" s="190">
        <v>0</v>
      </c>
      <c r="N484" s="190">
        <v>0</v>
      </c>
      <c r="O484" s="190">
        <v>0</v>
      </c>
      <c r="P484" s="189">
        <f t="shared" si="61"/>
        <v>1550648.64</v>
      </c>
      <c r="Q484" s="191">
        <f t="shared" si="62"/>
        <v>342.08</v>
      </c>
      <c r="R484" s="191">
        <f t="shared" si="63"/>
        <v>342.08</v>
      </c>
      <c r="S484" s="90" t="s">
        <v>33</v>
      </c>
      <c r="T484" s="55" t="s">
        <v>35</v>
      </c>
    </row>
    <row r="485" spans="1:20">
      <c r="A485" s="312">
        <v>287</v>
      </c>
      <c r="B485" s="92" t="s">
        <v>1130</v>
      </c>
      <c r="C485" s="135">
        <v>1984</v>
      </c>
      <c r="D485" s="27"/>
      <c r="E485" s="135" t="s">
        <v>576</v>
      </c>
      <c r="F485" s="55">
        <v>9</v>
      </c>
      <c r="G485" s="27">
        <v>2</v>
      </c>
      <c r="H485" s="187">
        <v>3899.4</v>
      </c>
      <c r="I485" s="187">
        <v>3899.4</v>
      </c>
      <c r="J485" s="187" t="s">
        <v>333</v>
      </c>
      <c r="K485" s="188">
        <v>380</v>
      </c>
      <c r="L485" s="189">
        <f>'Форма 2'!C489</f>
        <v>4481466</v>
      </c>
      <c r="M485" s="190">
        <v>0</v>
      </c>
      <c r="N485" s="190">
        <v>0</v>
      </c>
      <c r="O485" s="190">
        <v>0</v>
      </c>
      <c r="P485" s="189">
        <f t="shared" si="61"/>
        <v>4481466</v>
      </c>
      <c r="Q485" s="191">
        <f t="shared" si="62"/>
        <v>1149.2706570241576</v>
      </c>
      <c r="R485" s="191">
        <f t="shared" si="63"/>
        <v>1149.2706570241576</v>
      </c>
      <c r="S485" s="90" t="s">
        <v>33</v>
      </c>
      <c r="T485" s="55" t="s">
        <v>35</v>
      </c>
    </row>
    <row r="486" spans="1:20">
      <c r="A486" s="137">
        <v>288</v>
      </c>
      <c r="B486" s="92" t="s">
        <v>1136</v>
      </c>
      <c r="C486" s="135">
        <v>2008</v>
      </c>
      <c r="D486" s="27"/>
      <c r="E486" s="135" t="s">
        <v>576</v>
      </c>
      <c r="F486" s="55">
        <v>10</v>
      </c>
      <c r="G486" s="27">
        <v>1</v>
      </c>
      <c r="H486" s="187">
        <v>3671</v>
      </c>
      <c r="I486" s="187">
        <v>3641.9</v>
      </c>
      <c r="J486" s="187">
        <v>3325.9</v>
      </c>
      <c r="K486" s="188">
        <v>110</v>
      </c>
      <c r="L486" s="189">
        <f>'Форма 2'!C490</f>
        <v>2039791.7710000002</v>
      </c>
      <c r="M486" s="190">
        <v>0</v>
      </c>
      <c r="N486" s="190">
        <v>0</v>
      </c>
      <c r="O486" s="190">
        <v>0</v>
      </c>
      <c r="P486" s="189">
        <f t="shared" si="61"/>
        <v>2039791.7710000002</v>
      </c>
      <c r="Q486" s="191">
        <f t="shared" si="62"/>
        <v>560.09</v>
      </c>
      <c r="R486" s="191">
        <f t="shared" si="63"/>
        <v>560.09</v>
      </c>
      <c r="S486" s="90" t="s">
        <v>33</v>
      </c>
      <c r="T486" s="55" t="s">
        <v>35</v>
      </c>
    </row>
    <row r="487" spans="1:20">
      <c r="A487" s="312">
        <v>289</v>
      </c>
      <c r="B487" s="92" t="s">
        <v>1131</v>
      </c>
      <c r="C487" s="135">
        <v>1984</v>
      </c>
      <c r="D487" s="27"/>
      <c r="E487" s="135" t="s">
        <v>576</v>
      </c>
      <c r="F487" s="55">
        <v>9</v>
      </c>
      <c r="G487" s="27">
        <v>2</v>
      </c>
      <c r="H487" s="187">
        <v>3882.3</v>
      </c>
      <c r="I487" s="187">
        <v>3882.3</v>
      </c>
      <c r="J487" s="187" t="s">
        <v>333</v>
      </c>
      <c r="K487" s="188">
        <v>150</v>
      </c>
      <c r="L487" s="189">
        <f>'Форма 2'!C491</f>
        <v>4481466</v>
      </c>
      <c r="M487" s="190">
        <v>0</v>
      </c>
      <c r="N487" s="190">
        <v>0</v>
      </c>
      <c r="O487" s="190">
        <v>0</v>
      </c>
      <c r="P487" s="189">
        <f t="shared" si="61"/>
        <v>4481466</v>
      </c>
      <c r="Q487" s="191">
        <f t="shared" si="62"/>
        <v>1154.3327409010121</v>
      </c>
      <c r="R487" s="191">
        <f t="shared" si="63"/>
        <v>1154.3327409010121</v>
      </c>
      <c r="S487" s="90" t="s">
        <v>33</v>
      </c>
      <c r="T487" s="55" t="s">
        <v>35</v>
      </c>
    </row>
    <row r="488" spans="1:20">
      <c r="A488" s="137">
        <v>290</v>
      </c>
      <c r="B488" s="92" t="s">
        <v>1133</v>
      </c>
      <c r="C488" s="135">
        <v>1961</v>
      </c>
      <c r="D488" s="27"/>
      <c r="E488" s="135" t="s">
        <v>28</v>
      </c>
      <c r="F488" s="55">
        <v>3</v>
      </c>
      <c r="G488" s="27">
        <v>3</v>
      </c>
      <c r="H488" s="187">
        <v>1644.6</v>
      </c>
      <c r="I488" s="187">
        <v>1518.8</v>
      </c>
      <c r="J488" s="187">
        <v>1518.8</v>
      </c>
      <c r="K488" s="188">
        <v>79</v>
      </c>
      <c r="L488" s="189">
        <f>'Форма 2'!C492</f>
        <v>845379.26800000004</v>
      </c>
      <c r="M488" s="190">
        <v>0</v>
      </c>
      <c r="N488" s="190">
        <v>0</v>
      </c>
      <c r="O488" s="190">
        <v>0</v>
      </c>
      <c r="P488" s="189">
        <f t="shared" ref="P488:P550" si="64">L488</f>
        <v>845379.26800000004</v>
      </c>
      <c r="Q488" s="191">
        <f t="shared" ref="Q488:Q553" si="65">L488/I488</f>
        <v>556.61</v>
      </c>
      <c r="R488" s="191">
        <f t="shared" ref="R488:R553" si="66">Q488</f>
        <v>556.61</v>
      </c>
      <c r="S488" s="90" t="s">
        <v>33</v>
      </c>
      <c r="T488" s="55" t="s">
        <v>34</v>
      </c>
    </row>
    <row r="489" spans="1:20">
      <c r="A489" s="312">
        <v>291</v>
      </c>
      <c r="B489" s="92" t="s">
        <v>1134</v>
      </c>
      <c r="C489" s="135">
        <v>1962</v>
      </c>
      <c r="D489" s="27"/>
      <c r="E489" s="135" t="s">
        <v>28</v>
      </c>
      <c r="F489" s="55">
        <v>3</v>
      </c>
      <c r="G489" s="27">
        <v>3</v>
      </c>
      <c r="H489" s="187">
        <v>1510.48</v>
      </c>
      <c r="I489" s="187">
        <v>1333.4</v>
      </c>
      <c r="J489" s="187">
        <v>1333.4</v>
      </c>
      <c r="K489" s="188">
        <v>82</v>
      </c>
      <c r="L489" s="189">
        <f>'Форма 2'!C493</f>
        <v>742183.77400000009</v>
      </c>
      <c r="M489" s="190">
        <v>0</v>
      </c>
      <c r="N489" s="190">
        <v>0</v>
      </c>
      <c r="O489" s="190">
        <v>0</v>
      </c>
      <c r="P489" s="189">
        <f t="shared" si="64"/>
        <v>742183.77400000009</v>
      </c>
      <c r="Q489" s="191">
        <f t="shared" si="65"/>
        <v>556.61</v>
      </c>
      <c r="R489" s="191">
        <f t="shared" si="66"/>
        <v>556.61</v>
      </c>
      <c r="S489" s="90" t="s">
        <v>33</v>
      </c>
      <c r="T489" s="55" t="s">
        <v>34</v>
      </c>
    </row>
    <row r="490" spans="1:20">
      <c r="A490" s="137">
        <v>292</v>
      </c>
      <c r="B490" s="92" t="s">
        <v>1137</v>
      </c>
      <c r="C490" s="135">
        <v>1973</v>
      </c>
      <c r="D490" s="27"/>
      <c r="E490" s="135" t="s">
        <v>28</v>
      </c>
      <c r="F490" s="55">
        <v>5</v>
      </c>
      <c r="G490" s="27">
        <v>4</v>
      </c>
      <c r="H490" s="187">
        <v>3532.3</v>
      </c>
      <c r="I490" s="187">
        <v>3194</v>
      </c>
      <c r="J490" s="187">
        <v>3194</v>
      </c>
      <c r="K490" s="188">
        <v>159</v>
      </c>
      <c r="L490" s="189">
        <f>'Форма 2'!C494</f>
        <v>1256072.44</v>
      </c>
      <c r="M490" s="190">
        <v>0</v>
      </c>
      <c r="N490" s="190">
        <v>0</v>
      </c>
      <c r="O490" s="190">
        <v>0</v>
      </c>
      <c r="P490" s="189">
        <f t="shared" si="64"/>
        <v>1256072.44</v>
      </c>
      <c r="Q490" s="191">
        <f t="shared" si="65"/>
        <v>393.26</v>
      </c>
      <c r="R490" s="191">
        <f t="shared" si="66"/>
        <v>393.26</v>
      </c>
      <c r="S490" s="90" t="s">
        <v>33</v>
      </c>
      <c r="T490" s="55" t="s">
        <v>35</v>
      </c>
    </row>
    <row r="491" spans="1:20">
      <c r="A491" s="312">
        <v>293</v>
      </c>
      <c r="B491" s="92" t="s">
        <v>1135</v>
      </c>
      <c r="C491" s="135">
        <v>1961</v>
      </c>
      <c r="D491" s="27"/>
      <c r="E491" s="135" t="s">
        <v>28</v>
      </c>
      <c r="F491" s="55">
        <v>3</v>
      </c>
      <c r="G491" s="27">
        <v>3</v>
      </c>
      <c r="H491" s="187">
        <v>1561.7</v>
      </c>
      <c r="I491" s="187">
        <v>1531.8</v>
      </c>
      <c r="J491" s="187">
        <v>1531.8</v>
      </c>
      <c r="K491" s="188">
        <v>176</v>
      </c>
      <c r="L491" s="189">
        <f>'Форма 2'!C495</f>
        <v>5635492.2000000002</v>
      </c>
      <c r="M491" s="190">
        <v>0</v>
      </c>
      <c r="N491" s="190">
        <v>0</v>
      </c>
      <c r="O491" s="190">
        <v>0</v>
      </c>
      <c r="P491" s="189">
        <f t="shared" si="64"/>
        <v>5635492.2000000002</v>
      </c>
      <c r="Q491" s="191">
        <f t="shared" si="65"/>
        <v>3679.0000000000005</v>
      </c>
      <c r="R491" s="191">
        <f t="shared" si="66"/>
        <v>3679.0000000000005</v>
      </c>
      <c r="S491" s="90" t="s">
        <v>33</v>
      </c>
      <c r="T491" s="55" t="s">
        <v>34</v>
      </c>
    </row>
    <row r="492" spans="1:20">
      <c r="A492" s="137">
        <v>294</v>
      </c>
      <c r="B492" s="92" t="s">
        <v>1138</v>
      </c>
      <c r="C492" s="135">
        <v>1972</v>
      </c>
      <c r="D492" s="27"/>
      <c r="E492" s="135" t="s">
        <v>28</v>
      </c>
      <c r="F492" s="55">
        <v>5</v>
      </c>
      <c r="G492" s="27">
        <v>2</v>
      </c>
      <c r="H492" s="187">
        <v>3359.56</v>
      </c>
      <c r="I492" s="187">
        <v>1921.3</v>
      </c>
      <c r="J492" s="187">
        <v>1921.3</v>
      </c>
      <c r="K492" s="188">
        <v>159</v>
      </c>
      <c r="L492" s="189">
        <f>'Форма 2'!C496</f>
        <v>755570.43799999997</v>
      </c>
      <c r="M492" s="190">
        <v>0</v>
      </c>
      <c r="N492" s="190">
        <v>0</v>
      </c>
      <c r="O492" s="190">
        <v>0</v>
      </c>
      <c r="P492" s="189">
        <f t="shared" si="64"/>
        <v>755570.43799999997</v>
      </c>
      <c r="Q492" s="191">
        <f t="shared" si="65"/>
        <v>393.26</v>
      </c>
      <c r="R492" s="191">
        <f t="shared" si="66"/>
        <v>393.26</v>
      </c>
      <c r="S492" s="90" t="s">
        <v>33</v>
      </c>
      <c r="T492" s="55" t="s">
        <v>34</v>
      </c>
    </row>
    <row r="493" spans="1:20">
      <c r="A493" s="312">
        <v>295</v>
      </c>
      <c r="B493" s="92" t="s">
        <v>1132</v>
      </c>
      <c r="C493" s="135">
        <v>1986</v>
      </c>
      <c r="D493" s="27"/>
      <c r="E493" s="135" t="s">
        <v>576</v>
      </c>
      <c r="F493" s="55">
        <v>10</v>
      </c>
      <c r="G493" s="27">
        <v>4</v>
      </c>
      <c r="H493" s="187">
        <v>10253.299999999999</v>
      </c>
      <c r="I493" s="187">
        <v>8789.39</v>
      </c>
      <c r="J493" s="187">
        <v>8789.39</v>
      </c>
      <c r="K493" s="188">
        <v>366</v>
      </c>
      <c r="L493" s="189">
        <f>'Форма 2'!C497</f>
        <v>12816376</v>
      </c>
      <c r="M493" s="190">
        <v>0</v>
      </c>
      <c r="N493" s="190">
        <v>0</v>
      </c>
      <c r="O493" s="190">
        <v>0</v>
      </c>
      <c r="P493" s="189">
        <f t="shared" si="64"/>
        <v>12816376</v>
      </c>
      <c r="Q493" s="191">
        <f t="shared" si="65"/>
        <v>1458.1644459968213</v>
      </c>
      <c r="R493" s="191">
        <f t="shared" si="66"/>
        <v>1458.1644459968213</v>
      </c>
      <c r="S493" s="90" t="s">
        <v>33</v>
      </c>
      <c r="T493" s="55" t="s">
        <v>35</v>
      </c>
    </row>
    <row r="494" spans="1:20">
      <c r="A494" s="137">
        <v>296</v>
      </c>
      <c r="B494" s="92" t="s">
        <v>1139</v>
      </c>
      <c r="C494" s="135">
        <v>1988</v>
      </c>
      <c r="D494" s="27"/>
      <c r="E494" s="135" t="s">
        <v>576</v>
      </c>
      <c r="F494" s="55">
        <v>9</v>
      </c>
      <c r="G494" s="27">
        <v>2</v>
      </c>
      <c r="H494" s="187">
        <v>4016</v>
      </c>
      <c r="I494" s="187">
        <v>4016</v>
      </c>
      <c r="J494" s="187">
        <v>3997.9</v>
      </c>
      <c r="K494" s="188">
        <v>120</v>
      </c>
      <c r="L494" s="189">
        <f>'Форма 2'!C498</f>
        <v>4481466</v>
      </c>
      <c r="M494" s="190">
        <v>0</v>
      </c>
      <c r="N494" s="190">
        <v>0</v>
      </c>
      <c r="O494" s="190">
        <v>0</v>
      </c>
      <c r="P494" s="189">
        <f t="shared" si="64"/>
        <v>4481466</v>
      </c>
      <c r="Q494" s="191">
        <f t="shared" si="65"/>
        <v>1115.9028884462152</v>
      </c>
      <c r="R494" s="191">
        <f t="shared" si="66"/>
        <v>1115.9028884462152</v>
      </c>
      <c r="S494" s="90" t="s">
        <v>33</v>
      </c>
      <c r="T494" s="55" t="s">
        <v>35</v>
      </c>
    </row>
    <row r="495" spans="1:20">
      <c r="A495" s="312">
        <v>297</v>
      </c>
      <c r="B495" s="92" t="s">
        <v>1140</v>
      </c>
      <c r="C495" s="135">
        <v>1986</v>
      </c>
      <c r="D495" s="27"/>
      <c r="E495" s="135" t="s">
        <v>576</v>
      </c>
      <c r="F495" s="55">
        <v>9</v>
      </c>
      <c r="G495" s="27">
        <v>7</v>
      </c>
      <c r="H495" s="187">
        <v>3999.8</v>
      </c>
      <c r="I495" s="187">
        <v>3144.2</v>
      </c>
      <c r="J495" s="187">
        <v>3126.1</v>
      </c>
      <c r="K495" s="188">
        <v>657</v>
      </c>
      <c r="L495" s="189">
        <f>'Форма 2'!C499</f>
        <v>1075567.936</v>
      </c>
      <c r="M495" s="190">
        <v>0</v>
      </c>
      <c r="N495" s="190">
        <v>0</v>
      </c>
      <c r="O495" s="190">
        <v>0</v>
      </c>
      <c r="P495" s="189">
        <f t="shared" si="64"/>
        <v>1075567.936</v>
      </c>
      <c r="Q495" s="191">
        <f t="shared" si="65"/>
        <v>342.08000000000004</v>
      </c>
      <c r="R495" s="191">
        <f t="shared" si="66"/>
        <v>342.08000000000004</v>
      </c>
      <c r="S495" s="90" t="s">
        <v>33</v>
      </c>
      <c r="T495" s="55" t="s">
        <v>35</v>
      </c>
    </row>
    <row r="496" spans="1:20">
      <c r="A496" s="137">
        <v>298</v>
      </c>
      <c r="B496" s="92" t="s">
        <v>1141</v>
      </c>
      <c r="C496" s="135">
        <v>1971</v>
      </c>
      <c r="D496" s="209">
        <v>2017</v>
      </c>
      <c r="E496" s="135" t="s">
        <v>335</v>
      </c>
      <c r="F496" s="55">
        <v>5</v>
      </c>
      <c r="G496" s="27">
        <v>4</v>
      </c>
      <c r="H496" s="187">
        <v>3323.6</v>
      </c>
      <c r="I496" s="187">
        <v>2275.3000000000002</v>
      </c>
      <c r="J496" s="187">
        <v>2275.3000000000002</v>
      </c>
      <c r="K496" s="188">
        <v>176</v>
      </c>
      <c r="L496" s="189">
        <f>'Форма 2'!C500</f>
        <v>739700.03000000014</v>
      </c>
      <c r="M496" s="190">
        <v>0</v>
      </c>
      <c r="N496" s="190">
        <v>0</v>
      </c>
      <c r="O496" s="190">
        <v>0</v>
      </c>
      <c r="P496" s="189">
        <f t="shared" si="64"/>
        <v>739700.03000000014</v>
      </c>
      <c r="Q496" s="191">
        <f t="shared" si="65"/>
        <v>325.10000000000002</v>
      </c>
      <c r="R496" s="191">
        <f t="shared" si="66"/>
        <v>325.10000000000002</v>
      </c>
      <c r="S496" s="90" t="s">
        <v>33</v>
      </c>
      <c r="T496" s="55" t="s">
        <v>35</v>
      </c>
    </row>
    <row r="497" spans="1:20">
      <c r="A497" s="312">
        <v>299</v>
      </c>
      <c r="B497" s="92" t="s">
        <v>1142</v>
      </c>
      <c r="C497" s="135">
        <v>2005</v>
      </c>
      <c r="D497" s="27"/>
      <c r="E497" s="135" t="s">
        <v>576</v>
      </c>
      <c r="F497" s="55">
        <v>16</v>
      </c>
      <c r="G497" s="27">
        <v>2</v>
      </c>
      <c r="H497" s="187">
        <v>7090.2</v>
      </c>
      <c r="I497" s="187">
        <v>4768.1000000000004</v>
      </c>
      <c r="J497" s="187">
        <v>4372.1000000000004</v>
      </c>
      <c r="K497" s="188">
        <v>280</v>
      </c>
      <c r="L497" s="189">
        <f>'Форма 2'!C501</f>
        <v>1631071.648</v>
      </c>
      <c r="M497" s="190">
        <v>0</v>
      </c>
      <c r="N497" s="190">
        <v>0</v>
      </c>
      <c r="O497" s="190">
        <v>0</v>
      </c>
      <c r="P497" s="189">
        <f t="shared" si="64"/>
        <v>1631071.648</v>
      </c>
      <c r="Q497" s="191">
        <f t="shared" si="65"/>
        <v>342.08</v>
      </c>
      <c r="R497" s="191">
        <f t="shared" si="66"/>
        <v>342.08</v>
      </c>
      <c r="S497" s="90" t="s">
        <v>33</v>
      </c>
      <c r="T497" s="55" t="s">
        <v>35</v>
      </c>
    </row>
    <row r="498" spans="1:20">
      <c r="A498" s="137">
        <v>300</v>
      </c>
      <c r="B498" s="92" t="s">
        <v>1145</v>
      </c>
      <c r="C498" s="135">
        <v>1973</v>
      </c>
      <c r="D498" s="27"/>
      <c r="E498" s="135" t="s">
        <v>576</v>
      </c>
      <c r="F498" s="55">
        <v>5</v>
      </c>
      <c r="G498" s="27">
        <v>8</v>
      </c>
      <c r="H498" s="187">
        <v>5754.64</v>
      </c>
      <c r="I498" s="187">
        <v>5613.8</v>
      </c>
      <c r="J498" s="187">
        <v>5600</v>
      </c>
      <c r="K498" s="188">
        <v>257</v>
      </c>
      <c r="L498" s="189">
        <f>'Форма 2'!C502</f>
        <v>1825046.3800000001</v>
      </c>
      <c r="M498" s="190">
        <v>0</v>
      </c>
      <c r="N498" s="190">
        <v>0</v>
      </c>
      <c r="O498" s="190">
        <v>0</v>
      </c>
      <c r="P498" s="189">
        <f t="shared" si="64"/>
        <v>1825046.3800000001</v>
      </c>
      <c r="Q498" s="191">
        <f t="shared" si="65"/>
        <v>325.10000000000002</v>
      </c>
      <c r="R498" s="191">
        <f t="shared" si="66"/>
        <v>325.10000000000002</v>
      </c>
      <c r="S498" s="90" t="s">
        <v>33</v>
      </c>
      <c r="T498" s="55" t="s">
        <v>35</v>
      </c>
    </row>
    <row r="499" spans="1:20">
      <c r="A499" s="312">
        <v>301</v>
      </c>
      <c r="B499" s="92" t="s">
        <v>1146</v>
      </c>
      <c r="C499" s="135">
        <v>1974</v>
      </c>
      <c r="D499" s="27"/>
      <c r="E499" s="135" t="s">
        <v>576</v>
      </c>
      <c r="F499" s="55">
        <v>5</v>
      </c>
      <c r="G499" s="27">
        <v>8</v>
      </c>
      <c r="H499" s="187">
        <v>5824.2</v>
      </c>
      <c r="I499" s="187">
        <v>5710.5</v>
      </c>
      <c r="J499" s="187">
        <v>5710.5</v>
      </c>
      <c r="K499" s="188">
        <v>305</v>
      </c>
      <c r="L499" s="189">
        <f>'Форма 2'!C503</f>
        <v>1856483.55</v>
      </c>
      <c r="M499" s="190">
        <v>0</v>
      </c>
      <c r="N499" s="190">
        <v>0</v>
      </c>
      <c r="O499" s="190">
        <v>0</v>
      </c>
      <c r="P499" s="189">
        <f t="shared" si="64"/>
        <v>1856483.55</v>
      </c>
      <c r="Q499" s="191">
        <f t="shared" si="65"/>
        <v>325.10000000000002</v>
      </c>
      <c r="R499" s="191">
        <f t="shared" si="66"/>
        <v>325.10000000000002</v>
      </c>
      <c r="S499" s="90" t="s">
        <v>33</v>
      </c>
      <c r="T499" s="55" t="s">
        <v>35</v>
      </c>
    </row>
    <row r="500" spans="1:20">
      <c r="A500" s="137">
        <v>302</v>
      </c>
      <c r="B500" s="92" t="s">
        <v>1147</v>
      </c>
      <c r="C500" s="135">
        <v>1974</v>
      </c>
      <c r="D500" s="27"/>
      <c r="E500" s="135" t="s">
        <v>576</v>
      </c>
      <c r="F500" s="55">
        <v>5</v>
      </c>
      <c r="G500" s="27">
        <v>8</v>
      </c>
      <c r="H500" s="187">
        <v>5697.1</v>
      </c>
      <c r="I500" s="187">
        <v>5684.5</v>
      </c>
      <c r="J500" s="187">
        <v>5654.5</v>
      </c>
      <c r="K500" s="188">
        <v>285</v>
      </c>
      <c r="L500" s="189">
        <f>'Форма 2'!C504</f>
        <v>1848030.9500000002</v>
      </c>
      <c r="M500" s="190">
        <v>0</v>
      </c>
      <c r="N500" s="190">
        <v>0</v>
      </c>
      <c r="O500" s="190">
        <v>0</v>
      </c>
      <c r="P500" s="189">
        <f t="shared" si="64"/>
        <v>1848030.9500000002</v>
      </c>
      <c r="Q500" s="191">
        <f t="shared" si="65"/>
        <v>325.10000000000002</v>
      </c>
      <c r="R500" s="191">
        <f t="shared" si="66"/>
        <v>325.10000000000002</v>
      </c>
      <c r="S500" s="90" t="s">
        <v>33</v>
      </c>
      <c r="T500" s="55" t="s">
        <v>35</v>
      </c>
    </row>
    <row r="501" spans="1:20">
      <c r="A501" s="312">
        <v>303</v>
      </c>
      <c r="B501" s="92" t="s">
        <v>1143</v>
      </c>
      <c r="C501" s="135">
        <v>2010</v>
      </c>
      <c r="D501" s="27"/>
      <c r="E501" s="135" t="s">
        <v>28</v>
      </c>
      <c r="F501" s="55">
        <v>19</v>
      </c>
      <c r="G501" s="27">
        <v>3</v>
      </c>
      <c r="H501" s="187">
        <v>19977.3</v>
      </c>
      <c r="I501" s="187">
        <v>15190.599999999999</v>
      </c>
      <c r="J501" s="187">
        <v>14182.3</v>
      </c>
      <c r="K501" s="188">
        <v>430</v>
      </c>
      <c r="L501" s="189">
        <f>'Форма 2'!C505</f>
        <v>5196400.4479999989</v>
      </c>
      <c r="M501" s="190">
        <v>0</v>
      </c>
      <c r="N501" s="190">
        <v>0</v>
      </c>
      <c r="O501" s="190">
        <v>0</v>
      </c>
      <c r="P501" s="189">
        <f t="shared" si="64"/>
        <v>5196400.4479999989</v>
      </c>
      <c r="Q501" s="191">
        <f t="shared" si="65"/>
        <v>342.08</v>
      </c>
      <c r="R501" s="191">
        <f t="shared" si="66"/>
        <v>342.08</v>
      </c>
      <c r="S501" s="90" t="s">
        <v>33</v>
      </c>
      <c r="T501" s="55" t="s">
        <v>35</v>
      </c>
    </row>
    <row r="502" spans="1:20">
      <c r="A502" s="137">
        <v>304</v>
      </c>
      <c r="B502" s="92" t="s">
        <v>1148</v>
      </c>
      <c r="C502" s="135">
        <v>1998</v>
      </c>
      <c r="D502" s="27"/>
      <c r="E502" s="135" t="s">
        <v>28</v>
      </c>
      <c r="F502" s="55">
        <v>5</v>
      </c>
      <c r="G502" s="27">
        <v>4</v>
      </c>
      <c r="H502" s="187">
        <v>2756</v>
      </c>
      <c r="I502" s="187">
        <v>2700</v>
      </c>
      <c r="J502" s="187">
        <v>2700</v>
      </c>
      <c r="K502" s="188">
        <v>144</v>
      </c>
      <c r="L502" s="189">
        <f>'Форма 2'!C506</f>
        <v>877770.00000000012</v>
      </c>
      <c r="M502" s="190">
        <v>0</v>
      </c>
      <c r="N502" s="190">
        <v>0</v>
      </c>
      <c r="O502" s="190">
        <v>0</v>
      </c>
      <c r="P502" s="189">
        <f t="shared" si="64"/>
        <v>877770.00000000012</v>
      </c>
      <c r="Q502" s="191">
        <f t="shared" si="65"/>
        <v>325.10000000000002</v>
      </c>
      <c r="R502" s="191">
        <f t="shared" si="66"/>
        <v>325.10000000000002</v>
      </c>
      <c r="S502" s="90" t="s">
        <v>33</v>
      </c>
      <c r="T502" s="55" t="s">
        <v>34</v>
      </c>
    </row>
    <row r="503" spans="1:20">
      <c r="A503" s="312">
        <v>305</v>
      </c>
      <c r="B503" s="92" t="s">
        <v>1144</v>
      </c>
      <c r="C503" s="135">
        <v>1977</v>
      </c>
      <c r="D503" s="27"/>
      <c r="E503" s="135" t="s">
        <v>28</v>
      </c>
      <c r="F503" s="55">
        <v>5</v>
      </c>
      <c r="G503" s="27">
        <v>4</v>
      </c>
      <c r="H503" s="187">
        <v>3394.55</v>
      </c>
      <c r="I503" s="187">
        <v>3214.3</v>
      </c>
      <c r="J503" s="187">
        <v>3104.3</v>
      </c>
      <c r="K503" s="188">
        <v>158</v>
      </c>
      <c r="L503" s="189">
        <f>'Форма 2'!C507</f>
        <v>1044968.9300000002</v>
      </c>
      <c r="M503" s="190">
        <v>0</v>
      </c>
      <c r="N503" s="190">
        <v>0</v>
      </c>
      <c r="O503" s="190">
        <v>0</v>
      </c>
      <c r="P503" s="189">
        <f t="shared" si="64"/>
        <v>1044968.9300000002</v>
      </c>
      <c r="Q503" s="191">
        <f t="shared" si="65"/>
        <v>325.10000000000002</v>
      </c>
      <c r="R503" s="191">
        <f t="shared" si="66"/>
        <v>325.10000000000002</v>
      </c>
      <c r="S503" s="90" t="s">
        <v>33</v>
      </c>
      <c r="T503" s="55" t="s">
        <v>35</v>
      </c>
    </row>
    <row r="504" spans="1:20">
      <c r="A504" s="137">
        <v>306</v>
      </c>
      <c r="B504" s="92" t="s">
        <v>1149</v>
      </c>
      <c r="C504" s="135">
        <v>1982</v>
      </c>
      <c r="D504" s="27"/>
      <c r="E504" s="135" t="s">
        <v>576</v>
      </c>
      <c r="F504" s="55">
        <v>9</v>
      </c>
      <c r="G504" s="27">
        <v>4</v>
      </c>
      <c r="H504" s="187">
        <v>7560.7</v>
      </c>
      <c r="I504" s="187">
        <v>5890.17</v>
      </c>
      <c r="J504" s="187">
        <v>5890.17</v>
      </c>
      <c r="K504" s="188">
        <v>396</v>
      </c>
      <c r="L504" s="189">
        <f>'Форма 2'!C508</f>
        <v>8962932</v>
      </c>
      <c r="M504" s="190">
        <v>0</v>
      </c>
      <c r="N504" s="190">
        <v>0</v>
      </c>
      <c r="O504" s="190">
        <v>0</v>
      </c>
      <c r="P504" s="189">
        <f t="shared" si="64"/>
        <v>8962932</v>
      </c>
      <c r="Q504" s="191">
        <f t="shared" si="65"/>
        <v>1521.6762843856798</v>
      </c>
      <c r="R504" s="191">
        <f t="shared" si="66"/>
        <v>1521.6762843856798</v>
      </c>
      <c r="S504" s="90" t="s">
        <v>33</v>
      </c>
      <c r="T504" s="55" t="s">
        <v>35</v>
      </c>
    </row>
    <row r="505" spans="1:20">
      <c r="A505" s="312">
        <v>307</v>
      </c>
      <c r="B505" s="92" t="s">
        <v>1153</v>
      </c>
      <c r="C505" s="135">
        <v>2007</v>
      </c>
      <c r="D505" s="27"/>
      <c r="E505" s="135" t="s">
        <v>28</v>
      </c>
      <c r="F505" s="55">
        <v>10</v>
      </c>
      <c r="G505" s="27">
        <v>2</v>
      </c>
      <c r="H505" s="187">
        <v>6567.1</v>
      </c>
      <c r="I505" s="187">
        <v>4867</v>
      </c>
      <c r="J505" s="187">
        <v>4867</v>
      </c>
      <c r="K505" s="188">
        <v>225</v>
      </c>
      <c r="L505" s="189">
        <f>'Форма 2'!C509</f>
        <v>2725958.0300000003</v>
      </c>
      <c r="M505" s="190">
        <v>0</v>
      </c>
      <c r="N505" s="190">
        <v>0</v>
      </c>
      <c r="O505" s="190">
        <v>0</v>
      </c>
      <c r="P505" s="189">
        <f t="shared" si="64"/>
        <v>2725958.0300000003</v>
      </c>
      <c r="Q505" s="191">
        <f t="shared" si="65"/>
        <v>560.09</v>
      </c>
      <c r="R505" s="191">
        <f t="shared" si="66"/>
        <v>560.09</v>
      </c>
      <c r="S505" s="90" t="s">
        <v>33</v>
      </c>
      <c r="T505" s="55" t="s">
        <v>35</v>
      </c>
    </row>
    <row r="506" spans="1:20">
      <c r="A506" s="137">
        <v>308</v>
      </c>
      <c r="B506" s="92" t="s">
        <v>1157</v>
      </c>
      <c r="C506" s="135">
        <v>1983</v>
      </c>
      <c r="D506" s="27"/>
      <c r="E506" s="135" t="s">
        <v>576</v>
      </c>
      <c r="F506" s="55">
        <v>9</v>
      </c>
      <c r="G506" s="27">
        <v>2</v>
      </c>
      <c r="H506" s="187">
        <v>3847</v>
      </c>
      <c r="I506" s="187">
        <v>2632.3</v>
      </c>
      <c r="J506" s="187">
        <v>2632.3</v>
      </c>
      <c r="K506" s="188">
        <v>205</v>
      </c>
      <c r="L506" s="189">
        <f>'Форма 2'!C510</f>
        <v>4481466</v>
      </c>
      <c r="M506" s="190">
        <v>0</v>
      </c>
      <c r="N506" s="190">
        <v>0</v>
      </c>
      <c r="O506" s="190">
        <v>0</v>
      </c>
      <c r="P506" s="189">
        <f t="shared" si="64"/>
        <v>4481466</v>
      </c>
      <c r="Q506" s="191">
        <f t="shared" si="65"/>
        <v>1702.490597576264</v>
      </c>
      <c r="R506" s="191">
        <f t="shared" si="66"/>
        <v>1702.490597576264</v>
      </c>
      <c r="S506" s="90" t="s">
        <v>33</v>
      </c>
      <c r="T506" s="55" t="s">
        <v>35</v>
      </c>
    </row>
    <row r="507" spans="1:20">
      <c r="A507" s="312">
        <v>309</v>
      </c>
      <c r="B507" s="92" t="s">
        <v>1163</v>
      </c>
      <c r="C507" s="135">
        <v>1962</v>
      </c>
      <c r="D507" s="209">
        <v>2015</v>
      </c>
      <c r="E507" s="135" t="s">
        <v>335</v>
      </c>
      <c r="F507" s="55">
        <v>5</v>
      </c>
      <c r="G507" s="27">
        <v>2</v>
      </c>
      <c r="H507" s="187">
        <v>1770.4</v>
      </c>
      <c r="I507" s="187">
        <v>1603.06</v>
      </c>
      <c r="J507" s="229">
        <v>1463.06</v>
      </c>
      <c r="K507" s="188">
        <v>88</v>
      </c>
      <c r="L507" s="189">
        <f>'Форма 2'!C511</f>
        <v>630419.37559999991</v>
      </c>
      <c r="M507" s="190">
        <v>0</v>
      </c>
      <c r="N507" s="190">
        <v>0</v>
      </c>
      <c r="O507" s="190">
        <v>0</v>
      </c>
      <c r="P507" s="189">
        <f t="shared" si="64"/>
        <v>630419.37559999991</v>
      </c>
      <c r="Q507" s="191">
        <f t="shared" si="65"/>
        <v>393.25999999999993</v>
      </c>
      <c r="R507" s="191">
        <f t="shared" si="66"/>
        <v>393.25999999999993</v>
      </c>
      <c r="S507" s="90" t="s">
        <v>33</v>
      </c>
      <c r="T507" s="55" t="s">
        <v>35</v>
      </c>
    </row>
    <row r="508" spans="1:20">
      <c r="A508" s="137">
        <v>310</v>
      </c>
      <c r="B508" s="92" t="s">
        <v>1164</v>
      </c>
      <c r="C508" s="135">
        <v>1963</v>
      </c>
      <c r="D508" s="27"/>
      <c r="E508" s="135" t="s">
        <v>335</v>
      </c>
      <c r="F508" s="55">
        <v>5</v>
      </c>
      <c r="G508" s="27">
        <v>3</v>
      </c>
      <c r="H508" s="190">
        <v>2804.6</v>
      </c>
      <c r="I508" s="190">
        <v>2559.7000000000003</v>
      </c>
      <c r="J508" s="190">
        <v>2416.8000000000002</v>
      </c>
      <c r="K508" s="190">
        <v>127</v>
      </c>
      <c r="L508" s="189">
        <f>'Форма 2'!C512</f>
        <v>8818217.6940000001</v>
      </c>
      <c r="M508" s="190">
        <v>0</v>
      </c>
      <c r="N508" s="190">
        <v>0</v>
      </c>
      <c r="O508" s="190">
        <v>0</v>
      </c>
      <c r="P508" s="189">
        <f t="shared" si="64"/>
        <v>8818217.6940000001</v>
      </c>
      <c r="Q508" s="191">
        <f t="shared" si="65"/>
        <v>3445.0199999999995</v>
      </c>
      <c r="R508" s="191">
        <f t="shared" si="66"/>
        <v>3445.0199999999995</v>
      </c>
      <c r="S508" s="90" t="s">
        <v>33</v>
      </c>
      <c r="T508" s="55" t="s">
        <v>35</v>
      </c>
    </row>
    <row r="509" spans="1:20">
      <c r="A509" s="312">
        <v>311</v>
      </c>
      <c r="B509" s="92" t="s">
        <v>1165</v>
      </c>
      <c r="C509" s="135">
        <v>1958</v>
      </c>
      <c r="D509" s="27"/>
      <c r="E509" s="135" t="s">
        <v>335</v>
      </c>
      <c r="F509" s="55">
        <v>3</v>
      </c>
      <c r="G509" s="27">
        <v>3</v>
      </c>
      <c r="H509" s="190">
        <v>2044.9</v>
      </c>
      <c r="I509" s="190">
        <v>1877.7</v>
      </c>
      <c r="J509" s="229">
        <v>1723.5</v>
      </c>
      <c r="K509" s="188">
        <v>68</v>
      </c>
      <c r="L509" s="189">
        <f>'Форма 2'!C513</f>
        <v>6908058.2999999998</v>
      </c>
      <c r="M509" s="190">
        <v>0</v>
      </c>
      <c r="N509" s="190">
        <v>0</v>
      </c>
      <c r="O509" s="190">
        <v>0</v>
      </c>
      <c r="P509" s="189">
        <f t="shared" si="64"/>
        <v>6908058.2999999998</v>
      </c>
      <c r="Q509" s="191">
        <f t="shared" si="65"/>
        <v>3679</v>
      </c>
      <c r="R509" s="191">
        <f t="shared" si="66"/>
        <v>3679</v>
      </c>
      <c r="S509" s="90" t="s">
        <v>33</v>
      </c>
      <c r="T509" s="55" t="s">
        <v>35</v>
      </c>
    </row>
    <row r="510" spans="1:20">
      <c r="A510" s="137">
        <v>312</v>
      </c>
      <c r="B510" s="92" t="s">
        <v>1166</v>
      </c>
      <c r="C510" s="135">
        <v>1978</v>
      </c>
      <c r="D510" s="27"/>
      <c r="E510" s="135" t="s">
        <v>576</v>
      </c>
      <c r="F510" s="55">
        <v>5</v>
      </c>
      <c r="G510" s="27">
        <v>6</v>
      </c>
      <c r="H510" s="187">
        <v>4550.3</v>
      </c>
      <c r="I510" s="187">
        <v>4104.3</v>
      </c>
      <c r="J510" s="229">
        <v>4104.3</v>
      </c>
      <c r="K510" s="188">
        <v>216</v>
      </c>
      <c r="L510" s="189">
        <f>'Форма 2'!C514</f>
        <v>1614057.0179999999</v>
      </c>
      <c r="M510" s="190">
        <v>0</v>
      </c>
      <c r="N510" s="190">
        <v>0</v>
      </c>
      <c r="O510" s="190">
        <v>0</v>
      </c>
      <c r="P510" s="189">
        <f t="shared" si="64"/>
        <v>1614057.0179999999</v>
      </c>
      <c r="Q510" s="191">
        <f t="shared" si="65"/>
        <v>393.26</v>
      </c>
      <c r="R510" s="191">
        <f t="shared" si="66"/>
        <v>393.26</v>
      </c>
      <c r="S510" s="90" t="s">
        <v>33</v>
      </c>
      <c r="T510" s="55" t="s">
        <v>35</v>
      </c>
    </row>
    <row r="511" spans="1:20">
      <c r="A511" s="312">
        <v>313</v>
      </c>
      <c r="B511" s="92" t="s">
        <v>1167</v>
      </c>
      <c r="C511" s="135">
        <v>1961</v>
      </c>
      <c r="D511" s="27"/>
      <c r="E511" s="135" t="s">
        <v>335</v>
      </c>
      <c r="F511" s="55">
        <v>3</v>
      </c>
      <c r="G511" s="27">
        <v>2</v>
      </c>
      <c r="H511" s="190">
        <v>957.3</v>
      </c>
      <c r="I511" s="190">
        <v>866</v>
      </c>
      <c r="J511" s="190">
        <v>793.5</v>
      </c>
      <c r="K511" s="190">
        <v>45</v>
      </c>
      <c r="L511" s="189">
        <f>'Форма 2'!C515</f>
        <v>3186014</v>
      </c>
      <c r="M511" s="190">
        <v>0</v>
      </c>
      <c r="N511" s="190">
        <v>0</v>
      </c>
      <c r="O511" s="190">
        <v>0</v>
      </c>
      <c r="P511" s="189">
        <f t="shared" si="64"/>
        <v>3186014</v>
      </c>
      <c r="Q511" s="191">
        <f t="shared" si="65"/>
        <v>3679</v>
      </c>
      <c r="R511" s="191">
        <f t="shared" si="66"/>
        <v>3679</v>
      </c>
      <c r="S511" s="90" t="s">
        <v>33</v>
      </c>
      <c r="T511" s="55" t="s">
        <v>34</v>
      </c>
    </row>
    <row r="512" spans="1:20">
      <c r="A512" s="137">
        <v>314</v>
      </c>
      <c r="B512" s="92" t="s">
        <v>1169</v>
      </c>
      <c r="C512" s="135">
        <v>2013</v>
      </c>
      <c r="D512" s="27"/>
      <c r="E512" s="135" t="s">
        <v>576</v>
      </c>
      <c r="F512" s="55">
        <v>5</v>
      </c>
      <c r="G512" s="27">
        <v>3</v>
      </c>
      <c r="H512" s="187">
        <v>3424.4</v>
      </c>
      <c r="I512" s="187">
        <v>2869.2</v>
      </c>
      <c r="J512" s="229">
        <v>2869.2</v>
      </c>
      <c r="K512" s="188">
        <v>98</v>
      </c>
      <c r="L512" s="189">
        <f>'Форма 2'!C516</f>
        <v>932776.92</v>
      </c>
      <c r="M512" s="190">
        <v>0</v>
      </c>
      <c r="N512" s="190">
        <v>0</v>
      </c>
      <c r="O512" s="190">
        <v>0</v>
      </c>
      <c r="P512" s="189">
        <f t="shared" si="64"/>
        <v>932776.92</v>
      </c>
      <c r="Q512" s="191">
        <f t="shared" si="65"/>
        <v>325.10000000000002</v>
      </c>
      <c r="R512" s="191">
        <f t="shared" si="66"/>
        <v>325.10000000000002</v>
      </c>
      <c r="S512" s="90" t="s">
        <v>33</v>
      </c>
      <c r="T512" s="55" t="s">
        <v>35</v>
      </c>
    </row>
    <row r="513" spans="1:102">
      <c r="A513" s="312">
        <v>315</v>
      </c>
      <c r="B513" s="92" t="s">
        <v>1168</v>
      </c>
      <c r="C513" s="135">
        <v>1998</v>
      </c>
      <c r="D513" s="27"/>
      <c r="E513" s="135" t="s">
        <v>576</v>
      </c>
      <c r="F513" s="55">
        <v>5</v>
      </c>
      <c r="G513" s="27">
        <v>6</v>
      </c>
      <c r="H513" s="190">
        <v>3904.5</v>
      </c>
      <c r="I513" s="190">
        <v>2632.2</v>
      </c>
      <c r="J513" s="229">
        <v>2632.2</v>
      </c>
      <c r="K513" s="188">
        <v>179</v>
      </c>
      <c r="L513" s="189">
        <f>'Форма 2'!C517</f>
        <v>855728.22</v>
      </c>
      <c r="M513" s="190">
        <v>0</v>
      </c>
      <c r="N513" s="190">
        <v>0</v>
      </c>
      <c r="O513" s="190">
        <v>0</v>
      </c>
      <c r="P513" s="189">
        <f t="shared" si="64"/>
        <v>855728.22</v>
      </c>
      <c r="Q513" s="191">
        <f t="shared" si="65"/>
        <v>325.10000000000002</v>
      </c>
      <c r="R513" s="191">
        <f t="shared" si="66"/>
        <v>325.10000000000002</v>
      </c>
      <c r="S513" s="90" t="s">
        <v>33</v>
      </c>
      <c r="T513" s="55" t="s">
        <v>35</v>
      </c>
    </row>
    <row r="514" spans="1:102">
      <c r="A514" s="137">
        <v>316</v>
      </c>
      <c r="B514" s="92" t="s">
        <v>4734</v>
      </c>
      <c r="C514" s="135">
        <v>1977</v>
      </c>
      <c r="D514" s="27"/>
      <c r="E514" s="135" t="s">
        <v>4735</v>
      </c>
      <c r="F514" s="55">
        <v>9</v>
      </c>
      <c r="G514" s="27">
        <v>6</v>
      </c>
      <c r="H514" s="190">
        <v>9508.5</v>
      </c>
      <c r="I514" s="190">
        <v>5799.9</v>
      </c>
      <c r="J514" s="229">
        <v>5799.9</v>
      </c>
      <c r="K514" s="188">
        <v>415</v>
      </c>
      <c r="L514" s="189">
        <f>'Форма 2'!C518</f>
        <v>11016272.060999999</v>
      </c>
      <c r="M514" s="190">
        <v>0</v>
      </c>
      <c r="N514" s="190">
        <v>0</v>
      </c>
      <c r="O514" s="190">
        <v>0</v>
      </c>
      <c r="P514" s="189">
        <f t="shared" ref="P514" si="67">L514</f>
        <v>11016272.060999999</v>
      </c>
      <c r="Q514" s="191">
        <f t="shared" ref="Q514" si="68">L514/I514</f>
        <v>1899.3899999999999</v>
      </c>
      <c r="R514" s="191">
        <f t="shared" ref="R514" si="69">Q514</f>
        <v>1899.3899999999999</v>
      </c>
      <c r="S514" s="90" t="s">
        <v>33</v>
      </c>
      <c r="T514" s="55" t="s">
        <v>34</v>
      </c>
    </row>
    <row r="515" spans="1:102">
      <c r="A515" s="312">
        <v>317</v>
      </c>
      <c r="B515" s="92" t="s">
        <v>1172</v>
      </c>
      <c r="C515" s="135">
        <v>1961</v>
      </c>
      <c r="D515" s="27"/>
      <c r="E515" s="135" t="s">
        <v>335</v>
      </c>
      <c r="F515" s="55">
        <v>5</v>
      </c>
      <c r="G515" s="27">
        <v>3</v>
      </c>
      <c r="H515" s="187">
        <v>2311.4</v>
      </c>
      <c r="I515" s="187">
        <v>2101.1999999999998</v>
      </c>
      <c r="J515" s="229">
        <v>1836.8</v>
      </c>
      <c r="K515" s="188">
        <v>113</v>
      </c>
      <c r="L515" s="189">
        <f>'Форма 2'!C519</f>
        <v>7238676.0239999993</v>
      </c>
      <c r="M515" s="190">
        <v>0</v>
      </c>
      <c r="N515" s="190">
        <v>0</v>
      </c>
      <c r="O515" s="190">
        <v>0</v>
      </c>
      <c r="P515" s="189">
        <f t="shared" si="64"/>
        <v>7238676.0239999993</v>
      </c>
      <c r="Q515" s="191">
        <f t="shared" si="65"/>
        <v>3445.02</v>
      </c>
      <c r="R515" s="191">
        <f t="shared" si="66"/>
        <v>3445.02</v>
      </c>
      <c r="S515" s="90" t="s">
        <v>33</v>
      </c>
      <c r="T515" s="55" t="s">
        <v>35</v>
      </c>
    </row>
    <row r="516" spans="1:102">
      <c r="A516" s="137">
        <v>318</v>
      </c>
      <c r="B516" s="92" t="s">
        <v>1175</v>
      </c>
      <c r="C516" s="135">
        <v>1958</v>
      </c>
      <c r="D516" s="27"/>
      <c r="E516" s="135" t="s">
        <v>335</v>
      </c>
      <c r="F516" s="55">
        <v>3</v>
      </c>
      <c r="G516" s="27">
        <v>4</v>
      </c>
      <c r="H516" s="187">
        <v>2145.5</v>
      </c>
      <c r="I516" s="187">
        <v>1965.25</v>
      </c>
      <c r="J516" s="229">
        <v>1423.75</v>
      </c>
      <c r="K516" s="188">
        <v>72</v>
      </c>
      <c r="L516" s="189">
        <f>'Форма 2'!C520</f>
        <v>742491.10250000004</v>
      </c>
      <c r="M516" s="190">
        <v>0</v>
      </c>
      <c r="N516" s="190">
        <v>0</v>
      </c>
      <c r="O516" s="190">
        <v>0</v>
      </c>
      <c r="P516" s="189">
        <f t="shared" si="64"/>
        <v>742491.10250000004</v>
      </c>
      <c r="Q516" s="191">
        <f t="shared" si="65"/>
        <v>377.81</v>
      </c>
      <c r="R516" s="191">
        <f t="shared" si="66"/>
        <v>377.81</v>
      </c>
      <c r="S516" s="90" t="s">
        <v>33</v>
      </c>
      <c r="T516" s="55" t="s">
        <v>35</v>
      </c>
    </row>
    <row r="517" spans="1:102">
      <c r="A517" s="312">
        <v>319</v>
      </c>
      <c r="B517" s="92" t="s">
        <v>1176</v>
      </c>
      <c r="C517" s="135">
        <v>1955</v>
      </c>
      <c r="D517" s="27"/>
      <c r="E517" s="135" t="s">
        <v>578</v>
      </c>
      <c r="F517" s="55">
        <v>2</v>
      </c>
      <c r="G517" s="27">
        <v>3</v>
      </c>
      <c r="H517" s="187">
        <v>880</v>
      </c>
      <c r="I517" s="187">
        <v>539.6</v>
      </c>
      <c r="J517" s="229">
        <v>539.6</v>
      </c>
      <c r="K517" s="188">
        <v>41</v>
      </c>
      <c r="L517" s="189">
        <f>'Форма 2'!C521</f>
        <v>203866.27600000001</v>
      </c>
      <c r="M517" s="190">
        <v>0</v>
      </c>
      <c r="N517" s="190">
        <v>0</v>
      </c>
      <c r="O517" s="190">
        <v>0</v>
      </c>
      <c r="P517" s="189">
        <f t="shared" si="64"/>
        <v>203866.27600000001</v>
      </c>
      <c r="Q517" s="191">
        <f t="shared" si="65"/>
        <v>377.81</v>
      </c>
      <c r="R517" s="191">
        <f t="shared" si="66"/>
        <v>377.81</v>
      </c>
      <c r="S517" s="90" t="s">
        <v>33</v>
      </c>
      <c r="T517" s="55" t="s">
        <v>35</v>
      </c>
    </row>
    <row r="518" spans="1:102">
      <c r="A518" s="137">
        <v>320</v>
      </c>
      <c r="B518" s="92" t="s">
        <v>1178</v>
      </c>
      <c r="C518" s="135">
        <v>1954</v>
      </c>
      <c r="D518" s="27"/>
      <c r="E518" s="135" t="s">
        <v>578</v>
      </c>
      <c r="F518" s="55">
        <v>2</v>
      </c>
      <c r="G518" s="27">
        <v>3</v>
      </c>
      <c r="H518" s="187">
        <v>987.3</v>
      </c>
      <c r="I518" s="187">
        <v>856.1</v>
      </c>
      <c r="J518" s="229">
        <v>856.1</v>
      </c>
      <c r="K518" s="188">
        <v>62</v>
      </c>
      <c r="L518" s="189">
        <f>'Форма 2'!C522</f>
        <v>3162219.375</v>
      </c>
      <c r="M518" s="190">
        <v>0</v>
      </c>
      <c r="N518" s="190">
        <v>0</v>
      </c>
      <c r="O518" s="190">
        <v>0</v>
      </c>
      <c r="P518" s="189">
        <f t="shared" si="64"/>
        <v>3162219.375</v>
      </c>
      <c r="Q518" s="191">
        <f t="shared" si="65"/>
        <v>3693.75</v>
      </c>
      <c r="R518" s="191">
        <f t="shared" si="66"/>
        <v>3693.75</v>
      </c>
      <c r="S518" s="90" t="s">
        <v>33</v>
      </c>
      <c r="T518" s="55" t="s">
        <v>34</v>
      </c>
    </row>
    <row r="519" spans="1:102">
      <c r="A519" s="312">
        <v>321</v>
      </c>
      <c r="B519" s="92" t="s">
        <v>1179</v>
      </c>
      <c r="C519" s="135">
        <v>1979</v>
      </c>
      <c r="D519" s="27"/>
      <c r="E519" s="135" t="s">
        <v>335</v>
      </c>
      <c r="F519" s="55">
        <v>5</v>
      </c>
      <c r="G519" s="27">
        <v>9</v>
      </c>
      <c r="H519" s="187">
        <v>7189.1</v>
      </c>
      <c r="I519" s="187">
        <v>6387.7999999999993</v>
      </c>
      <c r="J519" s="229">
        <v>5696.4</v>
      </c>
      <c r="K519" s="188">
        <v>348</v>
      </c>
      <c r="L519" s="189">
        <f>'Форма 2'!C523</f>
        <v>2512066.2279999997</v>
      </c>
      <c r="M519" s="190">
        <v>0</v>
      </c>
      <c r="N519" s="190">
        <v>0</v>
      </c>
      <c r="O519" s="190">
        <v>0</v>
      </c>
      <c r="P519" s="189">
        <f t="shared" si="64"/>
        <v>2512066.2279999997</v>
      </c>
      <c r="Q519" s="191">
        <f t="shared" si="65"/>
        <v>393.26</v>
      </c>
      <c r="R519" s="191">
        <f t="shared" si="66"/>
        <v>393.26</v>
      </c>
      <c r="S519" s="90" t="s">
        <v>33</v>
      </c>
      <c r="T519" s="55" t="s">
        <v>35</v>
      </c>
    </row>
    <row r="520" spans="1:102">
      <c r="A520" s="137">
        <v>322</v>
      </c>
      <c r="B520" s="104" t="s">
        <v>1181</v>
      </c>
      <c r="C520" s="41">
        <v>1962</v>
      </c>
      <c r="D520" s="55"/>
      <c r="E520" s="55" t="s">
        <v>335</v>
      </c>
      <c r="F520" s="55">
        <v>4</v>
      </c>
      <c r="G520" s="55">
        <v>2</v>
      </c>
      <c r="H520" s="220">
        <v>1747.5</v>
      </c>
      <c r="I520" s="220">
        <v>1567.25</v>
      </c>
      <c r="J520" s="220">
        <v>1096.75</v>
      </c>
      <c r="K520" s="220">
        <v>60</v>
      </c>
      <c r="L520" s="189">
        <f>'Форма 2'!C524</f>
        <v>1926777.1500000001</v>
      </c>
      <c r="M520" s="190">
        <v>0</v>
      </c>
      <c r="N520" s="190">
        <v>0</v>
      </c>
      <c r="O520" s="190">
        <v>0</v>
      </c>
      <c r="P520" s="189">
        <f t="shared" si="64"/>
        <v>1926777.1500000001</v>
      </c>
      <c r="Q520" s="191">
        <f t="shared" si="65"/>
        <v>1229.4000000000001</v>
      </c>
      <c r="R520" s="191">
        <f t="shared" si="66"/>
        <v>1229.4000000000001</v>
      </c>
      <c r="S520" s="90" t="s">
        <v>33</v>
      </c>
      <c r="T520" s="55" t="s">
        <v>35</v>
      </c>
    </row>
    <row r="521" spans="1:102">
      <c r="A521" s="312">
        <v>323</v>
      </c>
      <c r="B521" s="104" t="s">
        <v>1190</v>
      </c>
      <c r="C521" s="41">
        <v>1953</v>
      </c>
      <c r="D521" s="12">
        <v>2018</v>
      </c>
      <c r="E521" s="55" t="s">
        <v>335</v>
      </c>
      <c r="F521" s="55">
        <v>3</v>
      </c>
      <c r="G521" s="55">
        <v>3</v>
      </c>
      <c r="H521" s="220">
        <v>1933.4</v>
      </c>
      <c r="I521" s="220">
        <v>1710.4</v>
      </c>
      <c r="J521" s="220">
        <v>1575.5</v>
      </c>
      <c r="K521" s="220">
        <v>61</v>
      </c>
      <c r="L521" s="189">
        <f>'Форма 2'!C525</f>
        <v>11043419.952</v>
      </c>
      <c r="M521" s="190">
        <v>0</v>
      </c>
      <c r="N521" s="190">
        <v>0</v>
      </c>
      <c r="O521" s="190">
        <v>0</v>
      </c>
      <c r="P521" s="189">
        <f t="shared" si="64"/>
        <v>11043419.952</v>
      </c>
      <c r="Q521" s="191">
        <f t="shared" si="65"/>
        <v>6456.6299999999992</v>
      </c>
      <c r="R521" s="191">
        <f t="shared" si="66"/>
        <v>6456.6299999999992</v>
      </c>
      <c r="S521" s="90" t="s">
        <v>33</v>
      </c>
      <c r="T521" s="55" t="s">
        <v>34</v>
      </c>
    </row>
    <row r="522" spans="1:102">
      <c r="A522" s="137">
        <v>324</v>
      </c>
      <c r="B522" s="104" t="s">
        <v>1189</v>
      </c>
      <c r="C522" s="41">
        <v>1957</v>
      </c>
      <c r="D522" s="55"/>
      <c r="E522" s="55" t="s">
        <v>578</v>
      </c>
      <c r="F522" s="55">
        <v>2</v>
      </c>
      <c r="G522" s="55">
        <v>2</v>
      </c>
      <c r="H522" s="220">
        <v>850.4</v>
      </c>
      <c r="I522" s="220">
        <v>734.2</v>
      </c>
      <c r="J522" s="220">
        <v>734.2</v>
      </c>
      <c r="K522" s="220">
        <v>29</v>
      </c>
      <c r="L522" s="189">
        <f>'Форма 2'!C526</f>
        <v>1961239.0920000002</v>
      </c>
      <c r="M522" s="190">
        <v>0</v>
      </c>
      <c r="N522" s="190">
        <v>0</v>
      </c>
      <c r="O522" s="190">
        <v>0</v>
      </c>
      <c r="P522" s="189">
        <f t="shared" si="64"/>
        <v>1961239.0920000002</v>
      </c>
      <c r="Q522" s="191">
        <f t="shared" si="65"/>
        <v>2671.26</v>
      </c>
      <c r="R522" s="191">
        <f t="shared" si="66"/>
        <v>2671.26</v>
      </c>
      <c r="S522" s="90" t="s">
        <v>33</v>
      </c>
      <c r="T522" s="55" t="s">
        <v>34</v>
      </c>
    </row>
    <row r="523" spans="1:102">
      <c r="A523" s="312">
        <v>325</v>
      </c>
      <c r="B523" s="104" t="s">
        <v>1194</v>
      </c>
      <c r="C523" s="41">
        <v>1992</v>
      </c>
      <c r="D523" s="55"/>
      <c r="E523" s="55" t="s">
        <v>576</v>
      </c>
      <c r="F523" s="55">
        <v>9</v>
      </c>
      <c r="G523" s="55">
        <v>3</v>
      </c>
      <c r="H523" s="220">
        <v>8454.4</v>
      </c>
      <c r="I523" s="220">
        <v>7219.4</v>
      </c>
      <c r="J523" s="220">
        <v>7219.4</v>
      </c>
      <c r="K523" s="220">
        <v>342</v>
      </c>
      <c r="L523" s="189">
        <f>'Форма 2'!C527</f>
        <v>10796106.42</v>
      </c>
      <c r="M523" s="190">
        <v>0</v>
      </c>
      <c r="N523" s="190">
        <v>0</v>
      </c>
      <c r="O523" s="190">
        <v>0</v>
      </c>
      <c r="P523" s="189">
        <f t="shared" si="64"/>
        <v>10796106.42</v>
      </c>
      <c r="Q523" s="191">
        <f t="shared" si="65"/>
        <v>1495.429872288556</v>
      </c>
      <c r="R523" s="191">
        <f t="shared" si="66"/>
        <v>1495.429872288556</v>
      </c>
      <c r="S523" s="90" t="s">
        <v>33</v>
      </c>
      <c r="T523" s="55" t="s">
        <v>34</v>
      </c>
    </row>
    <row r="524" spans="1:102">
      <c r="A524" s="137">
        <v>326</v>
      </c>
      <c r="B524" s="104" t="s">
        <v>4648</v>
      </c>
      <c r="C524" s="217">
        <v>1973</v>
      </c>
      <c r="D524" s="55"/>
      <c r="E524" s="55" t="s">
        <v>336</v>
      </c>
      <c r="F524" s="55">
        <v>5</v>
      </c>
      <c r="G524" s="55">
        <v>6</v>
      </c>
      <c r="H524" s="220">
        <v>5033.2</v>
      </c>
      <c r="I524" s="220">
        <v>4423.7</v>
      </c>
      <c r="J524" s="220">
        <v>4423.7</v>
      </c>
      <c r="K524" s="220">
        <v>227</v>
      </c>
      <c r="L524" s="189">
        <f>'Форма 2'!C528</f>
        <v>7506974.6629999997</v>
      </c>
      <c r="M524" s="190">
        <v>0</v>
      </c>
      <c r="N524" s="190">
        <v>0</v>
      </c>
      <c r="O524" s="190">
        <v>0</v>
      </c>
      <c r="P524" s="189">
        <f t="shared" si="64"/>
        <v>7506974.6629999997</v>
      </c>
      <c r="Q524" s="191">
        <f t="shared" si="65"/>
        <v>1696.99</v>
      </c>
      <c r="R524" s="191">
        <f t="shared" si="66"/>
        <v>1696.99</v>
      </c>
      <c r="S524" s="90" t="s">
        <v>33</v>
      </c>
      <c r="T524" s="55" t="s">
        <v>35</v>
      </c>
    </row>
    <row r="525" spans="1:102" s="44" customFormat="1">
      <c r="A525" s="312">
        <v>327</v>
      </c>
      <c r="B525" s="104" t="s">
        <v>1198</v>
      </c>
      <c r="C525" s="41">
        <v>1957</v>
      </c>
      <c r="D525" s="55"/>
      <c r="E525" s="55" t="s">
        <v>335</v>
      </c>
      <c r="F525" s="55">
        <v>2</v>
      </c>
      <c r="G525" s="55">
        <v>2</v>
      </c>
      <c r="H525" s="220">
        <v>754.1</v>
      </c>
      <c r="I525" s="220">
        <v>678.2</v>
      </c>
      <c r="J525" s="220">
        <v>678.2</v>
      </c>
      <c r="K525" s="220">
        <v>18</v>
      </c>
      <c r="L525" s="189">
        <f>'Форма 2'!C529</f>
        <v>2189141.4340000004</v>
      </c>
      <c r="M525" s="190">
        <v>0</v>
      </c>
      <c r="N525" s="190">
        <v>0</v>
      </c>
      <c r="O525" s="190">
        <v>0</v>
      </c>
      <c r="P525" s="189">
        <f t="shared" si="64"/>
        <v>2189141.4340000004</v>
      </c>
      <c r="Q525" s="191">
        <f t="shared" si="65"/>
        <v>3227.8700000000003</v>
      </c>
      <c r="R525" s="191">
        <f t="shared" si="66"/>
        <v>3227.8700000000003</v>
      </c>
      <c r="S525" s="90" t="s">
        <v>33</v>
      </c>
      <c r="T525" s="55" t="s">
        <v>34</v>
      </c>
      <c r="U525" s="9"/>
      <c r="V525" s="9"/>
      <c r="W525" s="9"/>
      <c r="X525" s="9"/>
      <c r="Y525" s="9"/>
      <c r="Z525" s="9"/>
      <c r="AA525" s="9"/>
      <c r="AB525" s="9"/>
      <c r="AC525" s="9"/>
      <c r="AD525" s="9"/>
      <c r="AE525" s="9"/>
      <c r="AF525" s="9"/>
      <c r="AG525" s="9"/>
      <c r="AH525" s="9"/>
      <c r="AI525" s="9"/>
      <c r="AJ525" s="9"/>
      <c r="AK525" s="9"/>
      <c r="AL525" s="9"/>
      <c r="AM525" s="9"/>
      <c r="AN525" s="9"/>
      <c r="AO525" s="9"/>
      <c r="AP525" s="9"/>
      <c r="AQ525" s="9"/>
      <c r="AR525" s="9"/>
      <c r="AS525" s="9"/>
      <c r="AT525" s="9"/>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c r="BY525" s="9"/>
      <c r="BZ525" s="9"/>
      <c r="CA525" s="9"/>
      <c r="CB525" s="9"/>
      <c r="CC525" s="9"/>
      <c r="CD525" s="9"/>
      <c r="CE525" s="9"/>
      <c r="CF525" s="9"/>
      <c r="CG525" s="9"/>
      <c r="CH525" s="9"/>
      <c r="CI525" s="9"/>
      <c r="CJ525" s="9"/>
      <c r="CK525" s="9"/>
      <c r="CL525" s="9"/>
      <c r="CM525" s="9"/>
      <c r="CN525" s="9"/>
      <c r="CO525" s="9"/>
      <c r="CP525" s="9"/>
      <c r="CQ525" s="9"/>
      <c r="CR525" s="9"/>
      <c r="CS525" s="9"/>
      <c r="CT525" s="9"/>
      <c r="CU525" s="9"/>
      <c r="CV525" s="9"/>
      <c r="CW525" s="9"/>
      <c r="CX525" s="9"/>
    </row>
    <row r="526" spans="1:102" s="44" customFormat="1">
      <c r="A526" s="137">
        <v>328</v>
      </c>
      <c r="B526" s="90" t="s">
        <v>4607</v>
      </c>
      <c r="C526" s="217">
        <v>1957</v>
      </c>
      <c r="D526" s="90"/>
      <c r="E526" s="90" t="s">
        <v>335</v>
      </c>
      <c r="F526" s="55">
        <v>4</v>
      </c>
      <c r="G526" s="55">
        <v>2</v>
      </c>
      <c r="H526" s="190">
        <v>5386.1</v>
      </c>
      <c r="I526" s="190">
        <v>4547.2</v>
      </c>
      <c r="J526" s="190">
        <v>3951.4</v>
      </c>
      <c r="K526" s="190">
        <v>107</v>
      </c>
      <c r="L526" s="189">
        <f>'Форма 2'!C530</f>
        <v>7716552.9279999994</v>
      </c>
      <c r="M526" s="190">
        <v>0</v>
      </c>
      <c r="N526" s="190">
        <v>0</v>
      </c>
      <c r="O526" s="190">
        <v>0</v>
      </c>
      <c r="P526" s="189">
        <f t="shared" si="64"/>
        <v>7716552.9279999994</v>
      </c>
      <c r="Q526" s="191">
        <f t="shared" si="65"/>
        <v>1696.99</v>
      </c>
      <c r="R526" s="191">
        <f t="shared" si="66"/>
        <v>1696.99</v>
      </c>
      <c r="S526" s="90" t="s">
        <v>33</v>
      </c>
      <c r="T526" s="55" t="s">
        <v>34</v>
      </c>
      <c r="U526" s="9"/>
      <c r="V526" s="9"/>
      <c r="W526" s="9"/>
      <c r="X526" s="9"/>
      <c r="Y526" s="9"/>
      <c r="Z526" s="9"/>
      <c r="AA526" s="9"/>
      <c r="AB526" s="9"/>
      <c r="AC526" s="9"/>
      <c r="AD526" s="9"/>
      <c r="AE526" s="9"/>
      <c r="AF526" s="9"/>
      <c r="AG526" s="9"/>
      <c r="AH526" s="9"/>
      <c r="AI526" s="9"/>
      <c r="AJ526" s="9"/>
      <c r="AK526" s="9"/>
      <c r="AL526" s="9"/>
      <c r="AM526" s="9"/>
      <c r="AN526" s="9"/>
      <c r="AO526" s="9"/>
      <c r="AP526" s="9"/>
      <c r="AQ526" s="9"/>
      <c r="AR526" s="9"/>
      <c r="AS526" s="9"/>
      <c r="AT526" s="9"/>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c r="BY526" s="9"/>
      <c r="BZ526" s="9"/>
      <c r="CA526" s="9"/>
      <c r="CB526" s="9"/>
      <c r="CC526" s="9"/>
      <c r="CD526" s="9"/>
      <c r="CE526" s="9"/>
      <c r="CF526" s="9"/>
      <c r="CG526" s="9"/>
      <c r="CH526" s="9"/>
      <c r="CI526" s="9"/>
      <c r="CJ526" s="9"/>
      <c r="CK526" s="9"/>
      <c r="CL526" s="9"/>
      <c r="CM526" s="9"/>
      <c r="CN526" s="9"/>
      <c r="CO526" s="9"/>
      <c r="CP526" s="9"/>
      <c r="CQ526" s="9"/>
      <c r="CR526" s="9"/>
      <c r="CS526" s="9"/>
      <c r="CT526" s="9"/>
      <c r="CU526" s="9"/>
      <c r="CV526" s="9"/>
      <c r="CW526" s="9"/>
      <c r="CX526" s="9"/>
    </row>
    <row r="527" spans="1:102" s="44" customFormat="1">
      <c r="A527" s="312">
        <v>329</v>
      </c>
      <c r="B527" s="104" t="s">
        <v>1255</v>
      </c>
      <c r="C527" s="41">
        <v>1962</v>
      </c>
      <c r="D527" s="55"/>
      <c r="E527" s="55" t="s">
        <v>335</v>
      </c>
      <c r="F527" s="55">
        <v>5</v>
      </c>
      <c r="G527" s="55">
        <v>2</v>
      </c>
      <c r="H527" s="220">
        <v>1621</v>
      </c>
      <c r="I527" s="220">
        <v>1590.5</v>
      </c>
      <c r="J527" s="220">
        <v>1518.5</v>
      </c>
      <c r="K527" s="220">
        <v>77</v>
      </c>
      <c r="L527" s="189">
        <f>'Форма 2'!C531</f>
        <v>11631215.165000001</v>
      </c>
      <c r="M527" s="190">
        <v>0</v>
      </c>
      <c r="N527" s="190">
        <v>0</v>
      </c>
      <c r="O527" s="190">
        <v>0</v>
      </c>
      <c r="P527" s="189">
        <f t="shared" si="64"/>
        <v>11631215.165000001</v>
      </c>
      <c r="Q527" s="191">
        <f t="shared" si="65"/>
        <v>7312.93</v>
      </c>
      <c r="R527" s="191">
        <f t="shared" si="66"/>
        <v>7312.93</v>
      </c>
      <c r="S527" s="90" t="s">
        <v>33</v>
      </c>
      <c r="T527" s="55" t="s">
        <v>34</v>
      </c>
      <c r="U527" s="9"/>
      <c r="V527" s="9"/>
      <c r="W527" s="9"/>
      <c r="X527" s="9"/>
      <c r="Y527" s="9"/>
      <c r="Z527" s="9"/>
      <c r="AA527" s="9"/>
      <c r="AB527" s="9"/>
      <c r="AC527" s="9"/>
      <c r="AD527" s="9"/>
      <c r="AE527" s="9"/>
      <c r="AF527" s="9"/>
      <c r="AG527" s="9"/>
      <c r="AH527" s="9"/>
      <c r="AI527" s="9"/>
      <c r="AJ527" s="9"/>
      <c r="AK527" s="9"/>
      <c r="AL527" s="9"/>
      <c r="AM527" s="9"/>
      <c r="AN527" s="9"/>
      <c r="AO527" s="9"/>
      <c r="AP527" s="9"/>
      <c r="AQ527" s="9"/>
      <c r="AR527" s="9"/>
      <c r="AS527" s="9"/>
      <c r="AT527" s="9"/>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c r="BY527" s="9"/>
      <c r="BZ527" s="9"/>
      <c r="CA527" s="9"/>
      <c r="CB527" s="9"/>
      <c r="CC527" s="9"/>
      <c r="CD527" s="9"/>
      <c r="CE527" s="9"/>
      <c r="CF527" s="9"/>
      <c r="CG527" s="9"/>
      <c r="CH527" s="9"/>
      <c r="CI527" s="9"/>
      <c r="CJ527" s="9"/>
      <c r="CK527" s="9"/>
      <c r="CL527" s="9"/>
      <c r="CM527" s="9"/>
      <c r="CN527" s="9"/>
      <c r="CO527" s="9"/>
      <c r="CP527" s="9"/>
      <c r="CQ527" s="9"/>
      <c r="CR527" s="9"/>
      <c r="CS527" s="9"/>
      <c r="CT527" s="9"/>
      <c r="CU527" s="9"/>
      <c r="CV527" s="9"/>
      <c r="CW527" s="9"/>
      <c r="CX527" s="9"/>
    </row>
    <row r="528" spans="1:102" s="44" customFormat="1">
      <c r="A528" s="137">
        <v>330</v>
      </c>
      <c r="B528" s="90" t="s">
        <v>4601</v>
      </c>
      <c r="C528" s="217">
        <v>1975</v>
      </c>
      <c r="D528" s="90"/>
      <c r="E528" s="90" t="s">
        <v>336</v>
      </c>
      <c r="F528" s="55">
        <v>9</v>
      </c>
      <c r="G528" s="55">
        <v>2</v>
      </c>
      <c r="H528" s="190">
        <v>3904.6</v>
      </c>
      <c r="I528" s="190">
        <v>3904.6</v>
      </c>
      <c r="J528" s="190">
        <v>3904.6</v>
      </c>
      <c r="K528" s="190">
        <v>217</v>
      </c>
      <c r="L528" s="189">
        <f>'Форма 2'!C532</f>
        <v>5197792.0580000002</v>
      </c>
      <c r="M528" s="190">
        <v>0</v>
      </c>
      <c r="N528" s="190">
        <v>0</v>
      </c>
      <c r="O528" s="190">
        <v>0</v>
      </c>
      <c r="P528" s="189">
        <f t="shared" si="64"/>
        <v>5197792.0580000002</v>
      </c>
      <c r="Q528" s="191">
        <f t="shared" si="65"/>
        <v>1331.1970644880398</v>
      </c>
      <c r="R528" s="191">
        <f t="shared" si="66"/>
        <v>1331.1970644880398</v>
      </c>
      <c r="S528" s="90" t="s">
        <v>33</v>
      </c>
      <c r="T528" s="55" t="s">
        <v>34</v>
      </c>
      <c r="U528" s="9"/>
      <c r="V528" s="9"/>
      <c r="W528" s="9"/>
      <c r="X528" s="9"/>
      <c r="Y528" s="9"/>
      <c r="Z528" s="9"/>
      <c r="AA528" s="9"/>
      <c r="AB528" s="9"/>
      <c r="AC528" s="9"/>
      <c r="AD528" s="9"/>
      <c r="AE528" s="9"/>
      <c r="AF528" s="9"/>
      <c r="AG528" s="9"/>
      <c r="AH528" s="9"/>
      <c r="AI528" s="9"/>
      <c r="AJ528" s="9"/>
      <c r="AK528" s="9"/>
      <c r="AL528" s="9"/>
      <c r="AM528" s="9"/>
      <c r="AN528" s="9"/>
      <c r="AO528" s="9"/>
      <c r="AP528" s="9"/>
      <c r="AQ528" s="9"/>
      <c r="AR528" s="9"/>
      <c r="AS528" s="9"/>
      <c r="AT528" s="9"/>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c r="BY528" s="9"/>
      <c r="BZ528" s="9"/>
      <c r="CA528" s="9"/>
      <c r="CB528" s="9"/>
      <c r="CC528" s="9"/>
      <c r="CD528" s="9"/>
      <c r="CE528" s="9"/>
      <c r="CF528" s="9"/>
      <c r="CG528" s="9"/>
      <c r="CH528" s="9"/>
      <c r="CI528" s="9"/>
      <c r="CJ528" s="9"/>
      <c r="CK528" s="9"/>
      <c r="CL528" s="9"/>
      <c r="CM528" s="9"/>
      <c r="CN528" s="9"/>
      <c r="CO528" s="9"/>
      <c r="CP528" s="9"/>
      <c r="CQ528" s="9"/>
      <c r="CR528" s="9"/>
      <c r="CS528" s="9"/>
      <c r="CT528" s="9"/>
      <c r="CU528" s="9"/>
      <c r="CV528" s="9"/>
      <c r="CW528" s="9"/>
      <c r="CX528" s="9"/>
    </row>
    <row r="529" spans="1:102" s="44" customFormat="1">
      <c r="A529" s="312">
        <v>331</v>
      </c>
      <c r="B529" s="104" t="s">
        <v>4651</v>
      </c>
      <c r="C529" s="217">
        <v>1959</v>
      </c>
      <c r="D529" s="55"/>
      <c r="E529" s="55" t="s">
        <v>335</v>
      </c>
      <c r="F529" s="55">
        <v>5</v>
      </c>
      <c r="G529" s="55">
        <v>4</v>
      </c>
      <c r="H529" s="220">
        <v>1687.6</v>
      </c>
      <c r="I529" s="220">
        <v>1687.6</v>
      </c>
      <c r="J529" s="220">
        <v>1392.7</v>
      </c>
      <c r="K529" s="220">
        <v>123</v>
      </c>
      <c r="L529" s="189">
        <f>'Форма 2'!C533</f>
        <v>10294916.908</v>
      </c>
      <c r="M529" s="190">
        <v>0</v>
      </c>
      <c r="N529" s="190">
        <v>0</v>
      </c>
      <c r="O529" s="190">
        <v>0</v>
      </c>
      <c r="P529" s="189">
        <f t="shared" si="64"/>
        <v>10294916.908</v>
      </c>
      <c r="Q529" s="191">
        <f t="shared" si="65"/>
        <v>6100.33</v>
      </c>
      <c r="R529" s="191">
        <f t="shared" si="66"/>
        <v>6100.33</v>
      </c>
      <c r="S529" s="90" t="s">
        <v>33</v>
      </c>
      <c r="T529" s="55" t="s">
        <v>34</v>
      </c>
      <c r="U529" s="9"/>
      <c r="V529" s="9"/>
      <c r="W529" s="9"/>
      <c r="X529" s="9"/>
      <c r="Y529" s="9"/>
      <c r="Z529" s="9"/>
      <c r="AA529" s="9"/>
      <c r="AB529" s="9"/>
      <c r="AC529" s="9"/>
      <c r="AD529" s="9"/>
      <c r="AE529" s="9"/>
      <c r="AF529" s="9"/>
      <c r="AG529" s="9"/>
      <c r="AH529" s="9"/>
      <c r="AI529" s="9"/>
      <c r="AJ529" s="9"/>
      <c r="AK529" s="9"/>
      <c r="AL529" s="9"/>
      <c r="AM529" s="9"/>
      <c r="AN529" s="9"/>
      <c r="AO529" s="9"/>
      <c r="AP529" s="9"/>
      <c r="AQ529" s="9"/>
      <c r="AR529" s="9"/>
      <c r="AS529" s="9"/>
      <c r="AT529" s="9"/>
      <c r="AU529" s="9"/>
      <c r="AV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c r="BY529" s="9"/>
      <c r="BZ529" s="9"/>
      <c r="CA529" s="9"/>
      <c r="CB529" s="9"/>
      <c r="CC529" s="9"/>
      <c r="CD529" s="9"/>
      <c r="CE529" s="9"/>
      <c r="CF529" s="9"/>
      <c r="CG529" s="9"/>
      <c r="CH529" s="9"/>
      <c r="CI529" s="9"/>
      <c r="CJ529" s="9"/>
      <c r="CK529" s="9"/>
      <c r="CL529" s="9"/>
      <c r="CM529" s="9"/>
      <c r="CN529" s="9"/>
      <c r="CO529" s="9"/>
      <c r="CP529" s="9"/>
      <c r="CQ529" s="9"/>
      <c r="CR529" s="9"/>
      <c r="CS529" s="9"/>
      <c r="CT529" s="9"/>
      <c r="CU529" s="9"/>
      <c r="CV529" s="9"/>
      <c r="CW529" s="9"/>
      <c r="CX529" s="9"/>
    </row>
    <row r="530" spans="1:102" s="44" customFormat="1">
      <c r="A530" s="137">
        <v>332</v>
      </c>
      <c r="B530" s="104" t="s">
        <v>1324</v>
      </c>
      <c r="C530" s="41">
        <v>1984</v>
      </c>
      <c r="D530" s="55"/>
      <c r="E530" s="55" t="s">
        <v>576</v>
      </c>
      <c r="F530" s="55">
        <v>9</v>
      </c>
      <c r="G530" s="55">
        <v>4</v>
      </c>
      <c r="H530" s="220">
        <v>7579.9</v>
      </c>
      <c r="I530" s="220">
        <v>7579.9</v>
      </c>
      <c r="J530" s="220">
        <v>7536.9</v>
      </c>
      <c r="K530" s="220">
        <v>401</v>
      </c>
      <c r="L530" s="189">
        <f>'Форма 2'!C534</f>
        <v>8962932</v>
      </c>
      <c r="M530" s="190">
        <v>0</v>
      </c>
      <c r="N530" s="190">
        <v>0</v>
      </c>
      <c r="O530" s="190">
        <v>0</v>
      </c>
      <c r="P530" s="189">
        <f t="shared" si="64"/>
        <v>8962932</v>
      </c>
      <c r="Q530" s="191">
        <f t="shared" si="65"/>
        <v>1182.460454623412</v>
      </c>
      <c r="R530" s="191">
        <f t="shared" si="66"/>
        <v>1182.460454623412</v>
      </c>
      <c r="S530" s="90" t="s">
        <v>33</v>
      </c>
      <c r="T530" s="55" t="s">
        <v>34</v>
      </c>
      <c r="U530" s="9"/>
      <c r="V530" s="9"/>
      <c r="W530" s="9"/>
      <c r="X530" s="9"/>
      <c r="Y530" s="9"/>
      <c r="Z530" s="9"/>
      <c r="AA530" s="9"/>
      <c r="AB530" s="9"/>
      <c r="AC530" s="9"/>
      <c r="AD530" s="9"/>
      <c r="AE530" s="9"/>
      <c r="AF530" s="9"/>
      <c r="AG530" s="9"/>
      <c r="AH530" s="9"/>
      <c r="AI530" s="9"/>
      <c r="AJ530" s="9"/>
      <c r="AK530" s="9"/>
      <c r="AL530" s="9"/>
      <c r="AM530" s="9"/>
      <c r="AN530" s="9"/>
      <c r="AO530" s="9"/>
      <c r="AP530" s="9"/>
      <c r="AQ530" s="9"/>
      <c r="AR530" s="9"/>
      <c r="AS530" s="9"/>
      <c r="AT530" s="9"/>
      <c r="AU530" s="9"/>
      <c r="AV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c r="BY530" s="9"/>
      <c r="BZ530" s="9"/>
      <c r="CA530" s="9"/>
      <c r="CB530" s="9"/>
      <c r="CC530" s="9"/>
      <c r="CD530" s="9"/>
      <c r="CE530" s="9"/>
      <c r="CF530" s="9"/>
      <c r="CG530" s="9"/>
      <c r="CH530" s="9"/>
      <c r="CI530" s="9"/>
      <c r="CJ530" s="9"/>
      <c r="CK530" s="9"/>
      <c r="CL530" s="9"/>
      <c r="CM530" s="9"/>
      <c r="CN530" s="9"/>
      <c r="CO530" s="9"/>
      <c r="CP530" s="9"/>
      <c r="CQ530" s="9"/>
      <c r="CR530" s="9"/>
      <c r="CS530" s="9"/>
      <c r="CT530" s="9"/>
      <c r="CU530" s="9"/>
      <c r="CV530" s="9"/>
      <c r="CW530" s="9"/>
      <c r="CX530" s="9"/>
    </row>
    <row r="531" spans="1:102" s="44" customFormat="1">
      <c r="A531" s="312">
        <v>333</v>
      </c>
      <c r="B531" s="104" t="s">
        <v>1320</v>
      </c>
      <c r="C531" s="41">
        <v>1987</v>
      </c>
      <c r="D531" s="55"/>
      <c r="E531" s="55" t="s">
        <v>576</v>
      </c>
      <c r="F531" s="55">
        <v>10</v>
      </c>
      <c r="G531" s="55">
        <v>3</v>
      </c>
      <c r="H531" s="220">
        <v>6614.8</v>
      </c>
      <c r="I531" s="220">
        <v>4068.7999999999997</v>
      </c>
      <c r="J531" s="220">
        <v>4036.7</v>
      </c>
      <c r="K531" s="220">
        <v>290</v>
      </c>
      <c r="L531" s="189">
        <f>'Форма 2'!C535</f>
        <v>10087716</v>
      </c>
      <c r="M531" s="190">
        <v>0</v>
      </c>
      <c r="N531" s="190">
        <v>0</v>
      </c>
      <c r="O531" s="190">
        <v>0</v>
      </c>
      <c r="P531" s="189">
        <f t="shared" si="64"/>
        <v>10087716</v>
      </c>
      <c r="Q531" s="191">
        <f t="shared" si="65"/>
        <v>2479.2852929610699</v>
      </c>
      <c r="R531" s="191">
        <f t="shared" si="66"/>
        <v>2479.2852929610699</v>
      </c>
      <c r="S531" s="90" t="s">
        <v>33</v>
      </c>
      <c r="T531" s="55" t="s">
        <v>34</v>
      </c>
      <c r="U531" s="9"/>
      <c r="V531" s="9"/>
      <c r="W531" s="9"/>
      <c r="X531" s="9"/>
      <c r="Y531" s="9"/>
      <c r="Z531" s="9"/>
      <c r="AA531" s="9"/>
      <c r="AB531" s="9"/>
      <c r="AC531" s="9"/>
      <c r="AD531" s="9"/>
      <c r="AE531" s="9"/>
      <c r="AF531" s="9"/>
      <c r="AG531" s="9"/>
      <c r="AH531" s="9"/>
      <c r="AI531" s="9"/>
      <c r="AJ531" s="9"/>
      <c r="AK531" s="9"/>
      <c r="AL531" s="9"/>
      <c r="AM531" s="9"/>
      <c r="AN531" s="9"/>
      <c r="AO531" s="9"/>
      <c r="AP531" s="9"/>
      <c r="AQ531" s="9"/>
      <c r="AR531" s="9"/>
      <c r="AS531" s="9"/>
      <c r="AT531" s="9"/>
      <c r="AU531" s="9"/>
      <c r="AV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c r="BY531" s="9"/>
      <c r="BZ531" s="9"/>
      <c r="CA531" s="9"/>
      <c r="CB531" s="9"/>
      <c r="CC531" s="9"/>
      <c r="CD531" s="9"/>
      <c r="CE531" s="9"/>
      <c r="CF531" s="9"/>
      <c r="CG531" s="9"/>
      <c r="CH531" s="9"/>
      <c r="CI531" s="9"/>
      <c r="CJ531" s="9"/>
      <c r="CK531" s="9"/>
      <c r="CL531" s="9"/>
      <c r="CM531" s="9"/>
      <c r="CN531" s="9"/>
      <c r="CO531" s="9"/>
      <c r="CP531" s="9"/>
      <c r="CQ531" s="9"/>
      <c r="CR531" s="9"/>
      <c r="CS531" s="9"/>
      <c r="CT531" s="9"/>
      <c r="CU531" s="9"/>
      <c r="CV531" s="9"/>
      <c r="CW531" s="9"/>
      <c r="CX531" s="9"/>
    </row>
    <row r="532" spans="1:102" s="44" customFormat="1">
      <c r="A532" s="137">
        <v>334</v>
      </c>
      <c r="B532" s="104" t="s">
        <v>1322</v>
      </c>
      <c r="C532" s="41">
        <v>1987</v>
      </c>
      <c r="D532" s="55"/>
      <c r="E532" s="55" t="s">
        <v>576</v>
      </c>
      <c r="F532" s="55">
        <v>10</v>
      </c>
      <c r="G532" s="55">
        <v>3</v>
      </c>
      <c r="H532" s="220">
        <v>6632.8</v>
      </c>
      <c r="I532" s="220">
        <v>4093.6</v>
      </c>
      <c r="J532" s="220">
        <v>4093.6</v>
      </c>
      <c r="K532" s="220">
        <v>294</v>
      </c>
      <c r="L532" s="189">
        <f>'Форма 2'!C536</f>
        <v>10087716</v>
      </c>
      <c r="M532" s="190">
        <v>0</v>
      </c>
      <c r="N532" s="190">
        <v>0</v>
      </c>
      <c r="O532" s="190">
        <v>0</v>
      </c>
      <c r="P532" s="189">
        <f t="shared" si="64"/>
        <v>10087716</v>
      </c>
      <c r="Q532" s="191">
        <f t="shared" si="65"/>
        <v>2464.265194449873</v>
      </c>
      <c r="R532" s="191">
        <f t="shared" si="66"/>
        <v>2464.265194449873</v>
      </c>
      <c r="S532" s="90" t="s">
        <v>33</v>
      </c>
      <c r="T532" s="55" t="s">
        <v>34</v>
      </c>
      <c r="U532" s="9"/>
      <c r="V532" s="9"/>
      <c r="W532" s="9"/>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c r="CA532" s="9"/>
      <c r="CB532" s="9"/>
      <c r="CC532" s="9"/>
      <c r="CD532" s="9"/>
      <c r="CE532" s="9"/>
      <c r="CF532" s="9"/>
      <c r="CG532" s="9"/>
      <c r="CH532" s="9"/>
      <c r="CI532" s="9"/>
      <c r="CJ532" s="9"/>
      <c r="CK532" s="9"/>
      <c r="CL532" s="9"/>
      <c r="CM532" s="9"/>
      <c r="CN532" s="9"/>
      <c r="CO532" s="9"/>
      <c r="CP532" s="9"/>
      <c r="CQ532" s="9"/>
      <c r="CR532" s="9"/>
      <c r="CS532" s="9"/>
      <c r="CT532" s="9"/>
      <c r="CU532" s="9"/>
      <c r="CV532" s="9"/>
      <c r="CW532" s="9"/>
      <c r="CX532" s="9"/>
    </row>
    <row r="533" spans="1:102" s="44" customFormat="1">
      <c r="A533" s="312">
        <v>335</v>
      </c>
      <c r="B533" s="104" t="s">
        <v>1337</v>
      </c>
      <c r="C533" s="41">
        <v>1974</v>
      </c>
      <c r="D533" s="55"/>
      <c r="E533" s="55" t="s">
        <v>335</v>
      </c>
      <c r="F533" s="55">
        <v>9</v>
      </c>
      <c r="G533" s="55">
        <v>7</v>
      </c>
      <c r="H533" s="220">
        <v>12039.9</v>
      </c>
      <c r="I533" s="220">
        <v>10666.300000000001</v>
      </c>
      <c r="J533" s="220">
        <v>9441.2000000000007</v>
      </c>
      <c r="K533" s="220">
        <v>393</v>
      </c>
      <c r="L533" s="189">
        <f>'Форма 2'!C537</f>
        <v>14286762.209000003</v>
      </c>
      <c r="M533" s="190">
        <v>0</v>
      </c>
      <c r="N533" s="190">
        <v>0</v>
      </c>
      <c r="O533" s="190">
        <v>0</v>
      </c>
      <c r="P533" s="189">
        <f t="shared" si="64"/>
        <v>14286762.209000003</v>
      </c>
      <c r="Q533" s="191">
        <f t="shared" si="65"/>
        <v>1339.43</v>
      </c>
      <c r="R533" s="191">
        <f t="shared" si="66"/>
        <v>1339.43</v>
      </c>
      <c r="S533" s="90" t="s">
        <v>33</v>
      </c>
      <c r="T533" s="55" t="s">
        <v>35</v>
      </c>
      <c r="U533" s="9"/>
      <c r="V533" s="9"/>
      <c r="W533" s="9"/>
      <c r="X533" s="9"/>
      <c r="Y533" s="9"/>
      <c r="Z533" s="9"/>
      <c r="AA533" s="9"/>
      <c r="AB533" s="9"/>
      <c r="AC533" s="9"/>
      <c r="AD533" s="9"/>
      <c r="AE533" s="9"/>
      <c r="AF533" s="9"/>
      <c r="AG533" s="9"/>
      <c r="AH533" s="9"/>
      <c r="AI533" s="9"/>
      <c r="AJ533" s="9"/>
      <c r="AK533" s="9"/>
      <c r="AL533" s="9"/>
      <c r="AM533" s="9"/>
      <c r="AN533" s="9"/>
      <c r="AO533" s="9"/>
      <c r="AP533" s="9"/>
      <c r="AQ533" s="9"/>
      <c r="AR533" s="9"/>
      <c r="AS533" s="9"/>
      <c r="AT533" s="9"/>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c r="BY533" s="9"/>
      <c r="BZ533" s="9"/>
      <c r="CA533" s="9"/>
      <c r="CB533" s="9"/>
      <c r="CC533" s="9"/>
      <c r="CD533" s="9"/>
      <c r="CE533" s="9"/>
      <c r="CF533" s="9"/>
      <c r="CG533" s="9"/>
      <c r="CH533" s="9"/>
      <c r="CI533" s="9"/>
      <c r="CJ533" s="9"/>
      <c r="CK533" s="9"/>
      <c r="CL533" s="9"/>
      <c r="CM533" s="9"/>
      <c r="CN533" s="9"/>
      <c r="CO533" s="9"/>
      <c r="CP533" s="9"/>
      <c r="CQ533" s="9"/>
      <c r="CR533" s="9"/>
      <c r="CS533" s="9"/>
      <c r="CT533" s="9"/>
      <c r="CU533" s="9"/>
      <c r="CV533" s="9"/>
      <c r="CW533" s="9"/>
      <c r="CX533" s="9"/>
    </row>
    <row r="534" spans="1:102" s="44" customFormat="1">
      <c r="A534" s="137">
        <v>336</v>
      </c>
      <c r="B534" s="104" t="s">
        <v>1342</v>
      </c>
      <c r="C534" s="41">
        <v>1988</v>
      </c>
      <c r="D534" s="55"/>
      <c r="E534" s="55" t="s">
        <v>335</v>
      </c>
      <c r="F534" s="55">
        <v>9</v>
      </c>
      <c r="G534" s="55">
        <v>2</v>
      </c>
      <c r="H534" s="220">
        <v>4761</v>
      </c>
      <c r="I534" s="220">
        <v>4505.5</v>
      </c>
      <c r="J534" s="220">
        <v>4505.5</v>
      </c>
      <c r="K534" s="220">
        <v>341</v>
      </c>
      <c r="L534" s="189">
        <f>'Форма 2'!C538</f>
        <v>4481466</v>
      </c>
      <c r="M534" s="190">
        <v>0</v>
      </c>
      <c r="N534" s="190">
        <v>0</v>
      </c>
      <c r="O534" s="190">
        <v>0</v>
      </c>
      <c r="P534" s="189">
        <f t="shared" si="64"/>
        <v>4481466</v>
      </c>
      <c r="Q534" s="191">
        <f t="shared" si="65"/>
        <v>994.66563089557212</v>
      </c>
      <c r="R534" s="191">
        <f t="shared" si="66"/>
        <v>994.66563089557212</v>
      </c>
      <c r="S534" s="90" t="s">
        <v>33</v>
      </c>
      <c r="T534" s="55" t="s">
        <v>34</v>
      </c>
      <c r="U534" s="9"/>
      <c r="V534" s="9"/>
      <c r="W534" s="9"/>
      <c r="X534" s="9"/>
      <c r="Y534" s="9"/>
      <c r="Z534" s="9"/>
      <c r="AA534" s="9"/>
      <c r="AB534" s="9"/>
      <c r="AC534" s="9"/>
      <c r="AD534" s="9"/>
      <c r="AE534" s="9"/>
      <c r="AF534" s="9"/>
      <c r="AG534" s="9"/>
      <c r="AH534" s="9"/>
      <c r="AI534" s="9"/>
      <c r="AJ534" s="9"/>
      <c r="AK534" s="9"/>
      <c r="AL534" s="9"/>
      <c r="AM534" s="9"/>
      <c r="AN534" s="9"/>
      <c r="AO534" s="9"/>
      <c r="AP534" s="9"/>
      <c r="AQ534" s="9"/>
      <c r="AR534" s="9"/>
      <c r="AS534" s="9"/>
      <c r="AT534" s="9"/>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c r="BY534" s="9"/>
      <c r="BZ534" s="9"/>
      <c r="CA534" s="9"/>
      <c r="CB534" s="9"/>
      <c r="CC534" s="9"/>
      <c r="CD534" s="9"/>
      <c r="CE534" s="9"/>
      <c r="CF534" s="9"/>
      <c r="CG534" s="9"/>
      <c r="CH534" s="9"/>
      <c r="CI534" s="9"/>
      <c r="CJ534" s="9"/>
      <c r="CK534" s="9"/>
      <c r="CL534" s="9"/>
      <c r="CM534" s="9"/>
      <c r="CN534" s="9"/>
      <c r="CO534" s="9"/>
      <c r="CP534" s="9"/>
      <c r="CQ534" s="9"/>
      <c r="CR534" s="9"/>
      <c r="CS534" s="9"/>
      <c r="CT534" s="9"/>
      <c r="CU534" s="9"/>
      <c r="CV534" s="9"/>
      <c r="CW534" s="9"/>
      <c r="CX534" s="9"/>
    </row>
    <row r="535" spans="1:102" s="44" customFormat="1">
      <c r="A535" s="312">
        <v>337</v>
      </c>
      <c r="B535" s="90" t="s">
        <v>4610</v>
      </c>
      <c r="C535" s="217">
        <v>2001</v>
      </c>
      <c r="D535" s="90"/>
      <c r="E535" s="90" t="s">
        <v>328</v>
      </c>
      <c r="F535" s="55">
        <v>10</v>
      </c>
      <c r="G535" s="55">
        <v>3</v>
      </c>
      <c r="H535" s="90">
        <v>8754</v>
      </c>
      <c r="I535" s="90">
        <v>7502.1</v>
      </c>
      <c r="J535" s="90">
        <v>6836.3</v>
      </c>
      <c r="K535" s="90"/>
      <c r="L535" s="189">
        <f>'Форма 2'!C539</f>
        <v>19461722.757000003</v>
      </c>
      <c r="M535" s="90">
        <v>0</v>
      </c>
      <c r="N535" s="90">
        <v>0</v>
      </c>
      <c r="O535" s="90">
        <v>0</v>
      </c>
      <c r="P535" s="189">
        <f t="shared" si="64"/>
        <v>19461722.757000003</v>
      </c>
      <c r="Q535" s="191">
        <f t="shared" si="65"/>
        <v>2594.17</v>
      </c>
      <c r="R535" s="191">
        <f t="shared" si="66"/>
        <v>2594.17</v>
      </c>
      <c r="S535" s="90" t="s">
        <v>33</v>
      </c>
      <c r="T535" s="55" t="s">
        <v>35</v>
      </c>
      <c r="U535" s="9"/>
      <c r="V535" s="9"/>
      <c r="W535" s="9"/>
      <c r="X535" s="9"/>
      <c r="Y535" s="9"/>
      <c r="Z535" s="9"/>
      <c r="AA535" s="9"/>
      <c r="AB535" s="9"/>
      <c r="AC535" s="9"/>
      <c r="AD535" s="9"/>
      <c r="AE535" s="9"/>
      <c r="AF535" s="9"/>
      <c r="AG535" s="9"/>
      <c r="AH535" s="9"/>
      <c r="AI535" s="9"/>
      <c r="AJ535" s="9"/>
      <c r="AK535" s="9"/>
      <c r="AL535" s="9"/>
      <c r="AM535" s="9"/>
      <c r="AN535" s="9"/>
      <c r="AO535" s="9"/>
      <c r="AP535" s="9"/>
      <c r="AQ535" s="9"/>
      <c r="AR535" s="9"/>
      <c r="AS535" s="9"/>
      <c r="AT535" s="9"/>
      <c r="AU535" s="9"/>
      <c r="AV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c r="BY535" s="9"/>
      <c r="BZ535" s="9"/>
      <c r="CA535" s="9"/>
      <c r="CB535" s="9"/>
      <c r="CC535" s="9"/>
      <c r="CD535" s="9"/>
      <c r="CE535" s="9"/>
      <c r="CF535" s="9"/>
      <c r="CG535" s="9"/>
      <c r="CH535" s="9"/>
      <c r="CI535" s="9"/>
      <c r="CJ535" s="9"/>
      <c r="CK535" s="9"/>
      <c r="CL535" s="9"/>
      <c r="CM535" s="9"/>
      <c r="CN535" s="9"/>
      <c r="CO535" s="9"/>
      <c r="CP535" s="9"/>
      <c r="CQ535" s="9"/>
      <c r="CR535" s="9"/>
      <c r="CS535" s="9"/>
      <c r="CT535" s="9"/>
      <c r="CU535" s="9"/>
      <c r="CV535" s="9"/>
      <c r="CW535" s="9"/>
      <c r="CX535" s="9"/>
    </row>
    <row r="536" spans="1:102" s="44" customFormat="1">
      <c r="A536" s="137">
        <v>338</v>
      </c>
      <c r="B536" s="104" t="s">
        <v>1380</v>
      </c>
      <c r="C536" s="41">
        <v>1963</v>
      </c>
      <c r="D536" s="55"/>
      <c r="E536" s="55" t="s">
        <v>28</v>
      </c>
      <c r="F536" s="55">
        <v>5</v>
      </c>
      <c r="G536" s="55">
        <v>4</v>
      </c>
      <c r="H536" s="220">
        <v>2673.6</v>
      </c>
      <c r="I536" s="220">
        <v>2573.5</v>
      </c>
      <c r="J536" s="220">
        <v>2573.5</v>
      </c>
      <c r="K536" s="220">
        <v>171</v>
      </c>
      <c r="L536" s="189">
        <f>'Форма 2'!C540</f>
        <v>8865758.9700000007</v>
      </c>
      <c r="M536" s="190">
        <v>0</v>
      </c>
      <c r="N536" s="190">
        <v>0</v>
      </c>
      <c r="O536" s="190">
        <v>0</v>
      </c>
      <c r="P536" s="189">
        <f t="shared" si="64"/>
        <v>8865758.9700000007</v>
      </c>
      <c r="Q536" s="191">
        <f t="shared" si="65"/>
        <v>3445.0200000000004</v>
      </c>
      <c r="R536" s="191">
        <f t="shared" si="66"/>
        <v>3445.0200000000004</v>
      </c>
      <c r="S536" s="90" t="s">
        <v>33</v>
      </c>
      <c r="T536" s="55" t="s">
        <v>34</v>
      </c>
      <c r="U536" s="9"/>
      <c r="V536" s="9"/>
      <c r="W536" s="9"/>
      <c r="X536" s="9"/>
      <c r="Y536" s="9"/>
      <c r="Z536" s="9"/>
      <c r="AA536" s="9"/>
      <c r="AB536" s="9"/>
      <c r="AC536" s="9"/>
      <c r="AD536" s="9"/>
      <c r="AE536" s="9"/>
      <c r="AF536" s="9"/>
      <c r="AG536" s="9"/>
      <c r="AH536" s="9"/>
      <c r="AI536" s="9"/>
      <c r="AJ536" s="9"/>
      <c r="AK536" s="9"/>
      <c r="AL536" s="9"/>
      <c r="AM536" s="9"/>
      <c r="AN536" s="9"/>
      <c r="AO536" s="9"/>
      <c r="AP536" s="9"/>
      <c r="AQ536" s="9"/>
      <c r="AR536" s="9"/>
      <c r="AS536" s="9"/>
      <c r="AT536" s="9"/>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c r="BY536" s="9"/>
      <c r="BZ536" s="9"/>
      <c r="CA536" s="9"/>
      <c r="CB536" s="9"/>
      <c r="CC536" s="9"/>
      <c r="CD536" s="9"/>
      <c r="CE536" s="9"/>
      <c r="CF536" s="9"/>
      <c r="CG536" s="9"/>
      <c r="CH536" s="9"/>
      <c r="CI536" s="9"/>
      <c r="CJ536" s="9"/>
      <c r="CK536" s="9"/>
      <c r="CL536" s="9"/>
      <c r="CM536" s="9"/>
      <c r="CN536" s="9"/>
      <c r="CO536" s="9"/>
      <c r="CP536" s="9"/>
      <c r="CQ536" s="9"/>
      <c r="CR536" s="9"/>
      <c r="CS536" s="9"/>
      <c r="CT536" s="9"/>
      <c r="CU536" s="9"/>
      <c r="CV536" s="9"/>
      <c r="CW536" s="9"/>
      <c r="CX536" s="9"/>
    </row>
    <row r="537" spans="1:102" s="44" customFormat="1">
      <c r="A537" s="312">
        <v>339</v>
      </c>
      <c r="B537" s="104" t="s">
        <v>1386</v>
      </c>
      <c r="C537" s="41">
        <v>1965</v>
      </c>
      <c r="D537" s="12">
        <v>2009</v>
      </c>
      <c r="E537" s="55" t="s">
        <v>576</v>
      </c>
      <c r="F537" s="55">
        <v>5</v>
      </c>
      <c r="G537" s="55">
        <v>4</v>
      </c>
      <c r="H537" s="220">
        <v>3557.1</v>
      </c>
      <c r="I537" s="220">
        <v>3500</v>
      </c>
      <c r="J537" s="220">
        <v>3500</v>
      </c>
      <c r="K537" s="220">
        <v>163</v>
      </c>
      <c r="L537" s="189">
        <f>'Форма 2'!C541</f>
        <v>12057570</v>
      </c>
      <c r="M537" s="190">
        <v>0</v>
      </c>
      <c r="N537" s="190">
        <v>0</v>
      </c>
      <c r="O537" s="190">
        <v>0</v>
      </c>
      <c r="P537" s="189">
        <f t="shared" si="64"/>
        <v>12057570</v>
      </c>
      <c r="Q537" s="191">
        <f t="shared" si="65"/>
        <v>3445.02</v>
      </c>
      <c r="R537" s="191">
        <f t="shared" si="66"/>
        <v>3445.02</v>
      </c>
      <c r="S537" s="90" t="s">
        <v>33</v>
      </c>
      <c r="T537" s="55" t="s">
        <v>34</v>
      </c>
      <c r="U537" s="9"/>
      <c r="V537" s="9"/>
      <c r="W537" s="9"/>
      <c r="X537" s="9"/>
      <c r="Y537" s="9"/>
      <c r="Z537" s="9"/>
      <c r="AA537" s="9"/>
      <c r="AB537" s="9"/>
      <c r="AC537" s="9"/>
      <c r="AD537" s="9"/>
      <c r="AE537" s="9"/>
      <c r="AF537" s="9"/>
      <c r="AG537" s="9"/>
      <c r="AH537" s="9"/>
      <c r="AI537" s="9"/>
      <c r="AJ537" s="9"/>
      <c r="AK537" s="9"/>
      <c r="AL537" s="9"/>
      <c r="AM537" s="9"/>
      <c r="AN537" s="9"/>
      <c r="AO537" s="9"/>
      <c r="AP537" s="9"/>
      <c r="AQ537" s="9"/>
      <c r="AR537" s="9"/>
      <c r="AS537" s="9"/>
      <c r="AT537" s="9"/>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c r="BY537" s="9"/>
      <c r="BZ537" s="9"/>
      <c r="CA537" s="9"/>
      <c r="CB537" s="9"/>
      <c r="CC537" s="9"/>
      <c r="CD537" s="9"/>
      <c r="CE537" s="9"/>
      <c r="CF537" s="9"/>
      <c r="CG537" s="9"/>
      <c r="CH537" s="9"/>
      <c r="CI537" s="9"/>
      <c r="CJ537" s="9"/>
      <c r="CK537" s="9"/>
      <c r="CL537" s="9"/>
      <c r="CM537" s="9"/>
      <c r="CN537" s="9"/>
      <c r="CO537" s="9"/>
      <c r="CP537" s="9"/>
      <c r="CQ537" s="9"/>
      <c r="CR537" s="9"/>
      <c r="CS537" s="9"/>
      <c r="CT537" s="9"/>
      <c r="CU537" s="9"/>
      <c r="CV537" s="9"/>
      <c r="CW537" s="9"/>
      <c r="CX537" s="9"/>
    </row>
    <row r="538" spans="1:102" s="44" customFormat="1">
      <c r="A538" s="137">
        <v>340</v>
      </c>
      <c r="B538" s="90" t="s">
        <v>4603</v>
      </c>
      <c r="C538" s="217">
        <v>1989</v>
      </c>
      <c r="D538" s="90"/>
      <c r="E538" s="90" t="s">
        <v>335</v>
      </c>
      <c r="F538" s="55">
        <v>9</v>
      </c>
      <c r="G538" s="55">
        <v>5</v>
      </c>
      <c r="H538" s="190">
        <v>13315.5</v>
      </c>
      <c r="I538" s="190">
        <v>10303.9</v>
      </c>
      <c r="J538" s="190">
        <v>10303.9</v>
      </c>
      <c r="K538" s="190">
        <v>478</v>
      </c>
      <c r="L538" s="189">
        <f>'Форма 2'!C542</f>
        <v>11203665</v>
      </c>
      <c r="M538" s="190">
        <v>0</v>
      </c>
      <c r="N538" s="190">
        <v>0</v>
      </c>
      <c r="O538" s="190">
        <v>0</v>
      </c>
      <c r="P538" s="189">
        <f t="shared" si="64"/>
        <v>11203665</v>
      </c>
      <c r="Q538" s="191">
        <f t="shared" si="65"/>
        <v>1087.3227612845621</v>
      </c>
      <c r="R538" s="191">
        <f t="shared" si="66"/>
        <v>1087.3227612845621</v>
      </c>
      <c r="S538" s="90" t="s">
        <v>33</v>
      </c>
      <c r="T538" s="55" t="s">
        <v>34</v>
      </c>
      <c r="U538" s="9"/>
      <c r="V538" s="9"/>
      <c r="W538" s="9"/>
      <c r="X538" s="9"/>
      <c r="Y538" s="9"/>
      <c r="Z538" s="9"/>
      <c r="AA538" s="9"/>
      <c r="AB538" s="9"/>
      <c r="AC538" s="9"/>
      <c r="AD538" s="9"/>
      <c r="AE538" s="9"/>
      <c r="AF538" s="9"/>
      <c r="AG538" s="9"/>
      <c r="AH538" s="9"/>
      <c r="AI538" s="9"/>
      <c r="AJ538" s="9"/>
      <c r="AK538" s="9"/>
      <c r="AL538" s="9"/>
      <c r="AM538" s="9"/>
      <c r="AN538" s="9"/>
      <c r="AO538" s="9"/>
      <c r="AP538" s="9"/>
      <c r="AQ538" s="9"/>
      <c r="AR538" s="9"/>
      <c r="AS538" s="9"/>
      <c r="AT538" s="9"/>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c r="BY538" s="9"/>
      <c r="BZ538" s="9"/>
      <c r="CA538" s="9"/>
      <c r="CB538" s="9"/>
      <c r="CC538" s="9"/>
      <c r="CD538" s="9"/>
      <c r="CE538" s="9"/>
      <c r="CF538" s="9"/>
      <c r="CG538" s="9"/>
      <c r="CH538" s="9"/>
      <c r="CI538" s="9"/>
      <c r="CJ538" s="9"/>
      <c r="CK538" s="9"/>
      <c r="CL538" s="9"/>
      <c r="CM538" s="9"/>
      <c r="CN538" s="9"/>
      <c r="CO538" s="9"/>
      <c r="CP538" s="9"/>
      <c r="CQ538" s="9"/>
      <c r="CR538" s="9"/>
      <c r="CS538" s="9"/>
      <c r="CT538" s="9"/>
      <c r="CU538" s="9"/>
      <c r="CV538" s="9"/>
      <c r="CW538" s="9"/>
      <c r="CX538" s="9"/>
    </row>
    <row r="539" spans="1:102" s="44" customFormat="1">
      <c r="A539" s="312">
        <v>341</v>
      </c>
      <c r="B539" s="104" t="s">
        <v>1412</v>
      </c>
      <c r="C539" s="41">
        <v>1953</v>
      </c>
      <c r="D539" s="55"/>
      <c r="E539" s="55" t="s">
        <v>335</v>
      </c>
      <c r="F539" s="55">
        <v>3</v>
      </c>
      <c r="G539" s="55">
        <v>4</v>
      </c>
      <c r="H539" s="220">
        <v>3013.8</v>
      </c>
      <c r="I539" s="220">
        <v>2456.6</v>
      </c>
      <c r="J539" s="220">
        <v>2005.5</v>
      </c>
      <c r="K539" s="220">
        <v>60</v>
      </c>
      <c r="L539" s="189">
        <f>'Форма 2'!C543</f>
        <v>10614428.148</v>
      </c>
      <c r="M539" s="190">
        <v>0</v>
      </c>
      <c r="N539" s="190">
        <v>0</v>
      </c>
      <c r="O539" s="190">
        <v>0</v>
      </c>
      <c r="P539" s="189">
        <f t="shared" si="64"/>
        <v>10614428.148</v>
      </c>
      <c r="Q539" s="191">
        <f t="shared" si="65"/>
        <v>4320.78</v>
      </c>
      <c r="R539" s="191">
        <f t="shared" si="66"/>
        <v>4320.78</v>
      </c>
      <c r="S539" s="90" t="s">
        <v>33</v>
      </c>
      <c r="T539" s="55" t="s">
        <v>34</v>
      </c>
      <c r="U539" s="9"/>
      <c r="V539" s="9"/>
      <c r="W539" s="9"/>
      <c r="X539" s="9"/>
      <c r="Y539" s="9"/>
      <c r="Z539" s="9"/>
      <c r="AA539" s="9"/>
      <c r="AB539" s="9"/>
      <c r="AC539" s="9"/>
      <c r="AD539" s="9"/>
      <c r="AE539" s="9"/>
      <c r="AF539" s="9"/>
      <c r="AG539" s="9"/>
      <c r="AH539" s="9"/>
      <c r="AI539" s="9"/>
      <c r="AJ539" s="9"/>
      <c r="AK539" s="9"/>
      <c r="AL539" s="9"/>
      <c r="AM539" s="9"/>
      <c r="AN539" s="9"/>
      <c r="AO539" s="9"/>
      <c r="AP539" s="9"/>
      <c r="AQ539" s="9"/>
      <c r="AR539" s="9"/>
      <c r="AS539" s="9"/>
      <c r="AT539" s="9"/>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c r="BY539" s="9"/>
      <c r="BZ539" s="9"/>
      <c r="CA539" s="9"/>
      <c r="CB539" s="9"/>
      <c r="CC539" s="9"/>
      <c r="CD539" s="9"/>
      <c r="CE539" s="9"/>
      <c r="CF539" s="9"/>
      <c r="CG539" s="9"/>
      <c r="CH539" s="9"/>
      <c r="CI539" s="9"/>
      <c r="CJ539" s="9"/>
      <c r="CK539" s="9"/>
      <c r="CL539" s="9"/>
      <c r="CM539" s="9"/>
      <c r="CN539" s="9"/>
      <c r="CO539" s="9"/>
      <c r="CP539" s="9"/>
      <c r="CQ539" s="9"/>
      <c r="CR539" s="9"/>
      <c r="CS539" s="9"/>
      <c r="CT539" s="9"/>
      <c r="CU539" s="9"/>
      <c r="CV539" s="9"/>
      <c r="CW539" s="9"/>
      <c r="CX539" s="9"/>
    </row>
    <row r="540" spans="1:102" s="44" customFormat="1">
      <c r="A540" s="137">
        <v>342</v>
      </c>
      <c r="B540" s="90" t="s">
        <v>4586</v>
      </c>
      <c r="C540" s="217">
        <v>1943</v>
      </c>
      <c r="D540" s="90"/>
      <c r="E540" s="90" t="s">
        <v>335</v>
      </c>
      <c r="F540" s="55">
        <v>5</v>
      </c>
      <c r="G540" s="55">
        <v>4</v>
      </c>
      <c r="H540" s="190">
        <v>5065.53</v>
      </c>
      <c r="I540" s="190">
        <v>4348.71</v>
      </c>
      <c r="J540" s="190">
        <v>4348.71</v>
      </c>
      <c r="K540" s="190">
        <v>202</v>
      </c>
      <c r="L540" s="189">
        <f>'Форма 2'!C544</f>
        <v>45910940.492699996</v>
      </c>
      <c r="M540" s="190">
        <v>0</v>
      </c>
      <c r="N540" s="190">
        <v>0</v>
      </c>
      <c r="O540" s="190">
        <v>0</v>
      </c>
      <c r="P540" s="189">
        <f t="shared" si="64"/>
        <v>45910940.492699996</v>
      </c>
      <c r="Q540" s="191">
        <f t="shared" si="65"/>
        <v>10557.369999999999</v>
      </c>
      <c r="R540" s="191">
        <f t="shared" si="66"/>
        <v>10557.369999999999</v>
      </c>
      <c r="S540" s="90" t="s">
        <v>33</v>
      </c>
      <c r="T540" s="55" t="s">
        <v>34</v>
      </c>
      <c r="U540" s="9"/>
      <c r="V540" s="9"/>
      <c r="W540" s="9"/>
      <c r="X540" s="9"/>
      <c r="Y540" s="9"/>
      <c r="Z540" s="9"/>
      <c r="AA540" s="9"/>
      <c r="AB540" s="9"/>
      <c r="AC540" s="9"/>
      <c r="AD540" s="9"/>
      <c r="AE540" s="9"/>
      <c r="AF540" s="9"/>
      <c r="AG540" s="9"/>
      <c r="AH540" s="9"/>
      <c r="AI540" s="9"/>
      <c r="AJ540" s="9"/>
      <c r="AK540" s="9"/>
      <c r="AL540" s="9"/>
      <c r="AM540" s="9"/>
      <c r="AN540" s="9"/>
      <c r="AO540" s="9"/>
      <c r="AP540" s="9"/>
      <c r="AQ540" s="9"/>
      <c r="AR540" s="9"/>
      <c r="AS540" s="9"/>
      <c r="AT540" s="9"/>
      <c r="AU540" s="9"/>
      <c r="AV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c r="BY540" s="9"/>
      <c r="BZ540" s="9"/>
      <c r="CA540" s="9"/>
      <c r="CB540" s="9"/>
      <c r="CC540" s="9"/>
      <c r="CD540" s="9"/>
      <c r="CE540" s="9"/>
      <c r="CF540" s="9"/>
      <c r="CG540" s="9"/>
      <c r="CH540" s="9"/>
      <c r="CI540" s="9"/>
      <c r="CJ540" s="9"/>
      <c r="CK540" s="9"/>
      <c r="CL540" s="9"/>
      <c r="CM540" s="9"/>
      <c r="CN540" s="9"/>
      <c r="CO540" s="9"/>
      <c r="CP540" s="9"/>
      <c r="CQ540" s="9"/>
      <c r="CR540" s="9"/>
      <c r="CS540" s="9"/>
      <c r="CT540" s="9"/>
      <c r="CU540" s="9"/>
      <c r="CV540" s="9"/>
      <c r="CW540" s="9"/>
      <c r="CX540" s="9"/>
    </row>
    <row r="541" spans="1:102" s="44" customFormat="1">
      <c r="A541" s="312">
        <v>343</v>
      </c>
      <c r="B541" s="104" t="s">
        <v>1470</v>
      </c>
      <c r="C541" s="41">
        <v>1962</v>
      </c>
      <c r="D541" s="55"/>
      <c r="E541" s="55" t="s">
        <v>335</v>
      </c>
      <c r="F541" s="55">
        <v>5</v>
      </c>
      <c r="G541" s="55">
        <v>4</v>
      </c>
      <c r="H541" s="220">
        <v>3503.8</v>
      </c>
      <c r="I541" s="220">
        <v>3209.7000000000003</v>
      </c>
      <c r="J541" s="220">
        <v>2584.8000000000002</v>
      </c>
      <c r="K541" s="220">
        <v>98</v>
      </c>
      <c r="L541" s="189">
        <f>'Форма 2'!C545</f>
        <v>1972681.6200000003</v>
      </c>
      <c r="M541" s="190">
        <v>0</v>
      </c>
      <c r="N541" s="190">
        <v>0</v>
      </c>
      <c r="O541" s="190">
        <v>0</v>
      </c>
      <c r="P541" s="189">
        <f t="shared" si="64"/>
        <v>1972681.6200000003</v>
      </c>
      <c r="Q541" s="191">
        <f t="shared" si="65"/>
        <v>614.6</v>
      </c>
      <c r="R541" s="191">
        <f t="shared" si="66"/>
        <v>614.6</v>
      </c>
      <c r="S541" s="90" t="s">
        <v>33</v>
      </c>
      <c r="T541" s="55" t="s">
        <v>34</v>
      </c>
      <c r="U541" s="9"/>
      <c r="V541" s="9"/>
      <c r="W541" s="9"/>
      <c r="X541" s="9"/>
      <c r="Y541" s="9"/>
      <c r="Z541" s="9"/>
      <c r="AA541" s="9"/>
      <c r="AB541" s="9"/>
      <c r="AC541" s="9"/>
      <c r="AD541" s="9"/>
      <c r="AE541" s="9"/>
      <c r="AF541" s="9"/>
      <c r="AG541" s="9"/>
      <c r="AH541" s="9"/>
      <c r="AI541" s="9"/>
      <c r="AJ541" s="9"/>
      <c r="AK541" s="9"/>
      <c r="AL541" s="9"/>
      <c r="AM541" s="9"/>
      <c r="AN541" s="9"/>
      <c r="AO541" s="9"/>
      <c r="AP541" s="9"/>
      <c r="AQ541" s="9"/>
      <c r="AR541" s="9"/>
      <c r="AS541" s="9"/>
      <c r="AT541" s="9"/>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c r="BY541" s="9"/>
      <c r="BZ541" s="9"/>
      <c r="CA541" s="9"/>
      <c r="CB541" s="9"/>
      <c r="CC541" s="9"/>
      <c r="CD541" s="9"/>
      <c r="CE541" s="9"/>
      <c r="CF541" s="9"/>
      <c r="CG541" s="9"/>
      <c r="CH541" s="9"/>
      <c r="CI541" s="9"/>
      <c r="CJ541" s="9"/>
      <c r="CK541" s="9"/>
      <c r="CL541" s="9"/>
      <c r="CM541" s="9"/>
      <c r="CN541" s="9"/>
      <c r="CO541" s="9"/>
      <c r="CP541" s="9"/>
      <c r="CQ541" s="9"/>
      <c r="CR541" s="9"/>
      <c r="CS541" s="9"/>
      <c r="CT541" s="9"/>
      <c r="CU541" s="9"/>
      <c r="CV541" s="9"/>
      <c r="CW541" s="9"/>
      <c r="CX541" s="9"/>
    </row>
    <row r="542" spans="1:102" s="44" customFormat="1">
      <c r="A542" s="137">
        <v>344</v>
      </c>
      <c r="B542" s="104" t="s">
        <v>1473</v>
      </c>
      <c r="C542" s="41">
        <v>1962</v>
      </c>
      <c r="D542" s="55"/>
      <c r="E542" s="55" t="s">
        <v>335</v>
      </c>
      <c r="F542" s="55">
        <v>5</v>
      </c>
      <c r="G542" s="55">
        <v>5</v>
      </c>
      <c r="H542" s="220">
        <v>3496.4</v>
      </c>
      <c r="I542" s="220">
        <v>3189.6000000000004</v>
      </c>
      <c r="J542" s="220">
        <v>2676.4</v>
      </c>
      <c r="K542" s="220">
        <v>99</v>
      </c>
      <c r="L542" s="189">
        <f>'Форма 2'!C546</f>
        <v>7432437.8160000006</v>
      </c>
      <c r="M542" s="190">
        <v>0</v>
      </c>
      <c r="N542" s="190">
        <v>0</v>
      </c>
      <c r="O542" s="190">
        <v>0</v>
      </c>
      <c r="P542" s="189">
        <f t="shared" si="64"/>
        <v>7432437.8160000006</v>
      </c>
      <c r="Q542" s="191">
        <f t="shared" si="65"/>
        <v>2330.21</v>
      </c>
      <c r="R542" s="191">
        <f t="shared" si="66"/>
        <v>2330.21</v>
      </c>
      <c r="S542" s="90" t="s">
        <v>33</v>
      </c>
      <c r="T542" s="55" t="s">
        <v>34</v>
      </c>
      <c r="U542" s="9"/>
      <c r="V542" s="9"/>
      <c r="W542" s="9"/>
      <c r="X542" s="9"/>
      <c r="Y542" s="9"/>
      <c r="Z542" s="9"/>
      <c r="AA542" s="9"/>
      <c r="AB542" s="9"/>
      <c r="AC542" s="9"/>
      <c r="AD542" s="9"/>
      <c r="AE542" s="9"/>
      <c r="AF542" s="9"/>
      <c r="AG542" s="9"/>
      <c r="AH542" s="9"/>
      <c r="AI542" s="9"/>
      <c r="AJ542" s="9"/>
      <c r="AK542" s="9"/>
      <c r="AL542" s="9"/>
      <c r="AM542" s="9"/>
      <c r="AN542" s="9"/>
      <c r="AO542" s="9"/>
      <c r="AP542" s="9"/>
      <c r="AQ542" s="9"/>
      <c r="AR542" s="9"/>
      <c r="AS542" s="9"/>
      <c r="AT542" s="9"/>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c r="BY542" s="9"/>
      <c r="BZ542" s="9"/>
      <c r="CA542" s="9"/>
      <c r="CB542" s="9"/>
      <c r="CC542" s="9"/>
      <c r="CD542" s="9"/>
      <c r="CE542" s="9"/>
      <c r="CF542" s="9"/>
      <c r="CG542" s="9"/>
      <c r="CH542" s="9"/>
      <c r="CI542" s="9"/>
      <c r="CJ542" s="9"/>
      <c r="CK542" s="9"/>
      <c r="CL542" s="9"/>
      <c r="CM542" s="9"/>
      <c r="CN542" s="9"/>
      <c r="CO542" s="9"/>
      <c r="CP542" s="9"/>
      <c r="CQ542" s="9"/>
      <c r="CR542" s="9"/>
      <c r="CS542" s="9"/>
      <c r="CT542" s="9"/>
      <c r="CU542" s="9"/>
      <c r="CV542" s="9"/>
      <c r="CW542" s="9"/>
      <c r="CX542" s="9"/>
    </row>
    <row r="543" spans="1:102" s="44" customFormat="1">
      <c r="A543" s="312">
        <v>345</v>
      </c>
      <c r="B543" s="90" t="s">
        <v>4597</v>
      </c>
      <c r="C543" s="217">
        <v>1978</v>
      </c>
      <c r="D543" s="90"/>
      <c r="E543" s="90" t="s">
        <v>336</v>
      </c>
      <c r="F543" s="55">
        <v>9</v>
      </c>
      <c r="G543" s="55">
        <v>2</v>
      </c>
      <c r="H543" s="190">
        <v>4405.3999999999996</v>
      </c>
      <c r="I543" s="190">
        <v>3869.3</v>
      </c>
      <c r="J543" s="190">
        <v>3443.6770000000001</v>
      </c>
      <c r="K543" s="190">
        <v>175</v>
      </c>
      <c r="L543" s="189">
        <f>'Форма 2'!C547</f>
        <v>12204778.218</v>
      </c>
      <c r="M543" s="190">
        <v>0</v>
      </c>
      <c r="N543" s="190">
        <v>0</v>
      </c>
      <c r="O543" s="190">
        <v>0</v>
      </c>
      <c r="P543" s="189">
        <f t="shared" si="64"/>
        <v>12204778.218</v>
      </c>
      <c r="Q543" s="191">
        <f t="shared" si="65"/>
        <v>3154.2599999999998</v>
      </c>
      <c r="R543" s="191">
        <f t="shared" si="66"/>
        <v>3154.2599999999998</v>
      </c>
      <c r="S543" s="90" t="s">
        <v>33</v>
      </c>
      <c r="T543" s="55" t="s">
        <v>34</v>
      </c>
      <c r="U543" s="9"/>
      <c r="V543" s="9"/>
      <c r="W543" s="9"/>
      <c r="X543" s="9"/>
      <c r="Y543" s="9"/>
      <c r="Z543" s="9"/>
      <c r="AA543" s="9"/>
      <c r="AB543" s="9"/>
      <c r="AC543" s="9"/>
      <c r="AD543" s="9"/>
      <c r="AE543" s="9"/>
      <c r="AF543" s="9"/>
      <c r="AG543" s="9"/>
      <c r="AH543" s="9"/>
      <c r="AI543" s="9"/>
      <c r="AJ543" s="9"/>
      <c r="AK543" s="9"/>
      <c r="AL543" s="9"/>
      <c r="AM543" s="9"/>
      <c r="AN543" s="9"/>
      <c r="AO543" s="9"/>
      <c r="AP543" s="9"/>
      <c r="AQ543" s="9"/>
      <c r="AR543" s="9"/>
      <c r="AS543" s="9"/>
      <c r="AT543" s="9"/>
      <c r="AU543" s="9"/>
      <c r="AV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c r="BY543" s="9"/>
      <c r="BZ543" s="9"/>
      <c r="CA543" s="9"/>
      <c r="CB543" s="9"/>
      <c r="CC543" s="9"/>
      <c r="CD543" s="9"/>
      <c r="CE543" s="9"/>
      <c r="CF543" s="9"/>
      <c r="CG543" s="9"/>
      <c r="CH543" s="9"/>
      <c r="CI543" s="9"/>
      <c r="CJ543" s="9"/>
      <c r="CK543" s="9"/>
      <c r="CL543" s="9"/>
      <c r="CM543" s="9"/>
      <c r="CN543" s="9"/>
      <c r="CO543" s="9"/>
      <c r="CP543" s="9"/>
      <c r="CQ543" s="9"/>
      <c r="CR543" s="9"/>
      <c r="CS543" s="9"/>
      <c r="CT543" s="9"/>
      <c r="CU543" s="9"/>
      <c r="CV543" s="9"/>
      <c r="CW543" s="9"/>
      <c r="CX543" s="9"/>
    </row>
    <row r="544" spans="1:102" s="44" customFormat="1">
      <c r="A544" s="137">
        <v>346</v>
      </c>
      <c r="B544" s="104" t="s">
        <v>1543</v>
      </c>
      <c r="C544" s="41">
        <v>1960</v>
      </c>
      <c r="D544" s="55"/>
      <c r="E544" s="55" t="s">
        <v>28</v>
      </c>
      <c r="F544" s="55">
        <v>3</v>
      </c>
      <c r="G544" s="55">
        <v>2</v>
      </c>
      <c r="H544" s="220">
        <v>957.5</v>
      </c>
      <c r="I544" s="220">
        <v>622.79999999999995</v>
      </c>
      <c r="J544" s="220">
        <v>622.79999999999995</v>
      </c>
      <c r="K544" s="220">
        <v>42</v>
      </c>
      <c r="L544" s="189">
        <f>'Форма 2'!C548</f>
        <v>6001699.3919999991</v>
      </c>
      <c r="M544" s="190">
        <v>0</v>
      </c>
      <c r="N544" s="190">
        <v>0</v>
      </c>
      <c r="O544" s="190">
        <v>0</v>
      </c>
      <c r="P544" s="189">
        <f t="shared" si="64"/>
        <v>6001699.3919999991</v>
      </c>
      <c r="Q544" s="191">
        <f t="shared" si="65"/>
        <v>9636.64</v>
      </c>
      <c r="R544" s="191">
        <f t="shared" si="66"/>
        <v>9636.64</v>
      </c>
      <c r="S544" s="90" t="s">
        <v>33</v>
      </c>
      <c r="T544" s="55" t="s">
        <v>34</v>
      </c>
      <c r="U544" s="9"/>
      <c r="V544" s="9"/>
      <c r="W544" s="9"/>
      <c r="X544" s="9"/>
      <c r="Y544" s="9"/>
      <c r="Z544" s="9"/>
      <c r="AA544" s="9"/>
      <c r="AB544" s="9"/>
      <c r="AC544" s="9"/>
      <c r="AD544" s="9"/>
      <c r="AE544" s="9"/>
      <c r="AF544" s="9"/>
      <c r="AG544" s="9"/>
      <c r="AH544" s="9"/>
      <c r="AI544" s="9"/>
      <c r="AJ544" s="9"/>
      <c r="AK544" s="9"/>
      <c r="AL544" s="9"/>
      <c r="AM544" s="9"/>
      <c r="AN544" s="9"/>
      <c r="AO544" s="9"/>
      <c r="AP544" s="9"/>
      <c r="AQ544" s="9"/>
      <c r="AR544" s="9"/>
      <c r="AS544" s="9"/>
      <c r="AT544" s="9"/>
      <c r="AU544" s="9"/>
      <c r="AV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c r="BY544" s="9"/>
      <c r="BZ544" s="9"/>
      <c r="CA544" s="9"/>
      <c r="CB544" s="9"/>
      <c r="CC544" s="9"/>
      <c r="CD544" s="9"/>
      <c r="CE544" s="9"/>
      <c r="CF544" s="9"/>
      <c r="CG544" s="9"/>
      <c r="CH544" s="9"/>
      <c r="CI544" s="9"/>
      <c r="CJ544" s="9"/>
      <c r="CK544" s="9"/>
      <c r="CL544" s="9"/>
      <c r="CM544" s="9"/>
      <c r="CN544" s="9"/>
      <c r="CO544" s="9"/>
      <c r="CP544" s="9"/>
      <c r="CQ544" s="9"/>
      <c r="CR544" s="9"/>
      <c r="CS544" s="9"/>
      <c r="CT544" s="9"/>
      <c r="CU544" s="9"/>
      <c r="CV544" s="9"/>
      <c r="CW544" s="9"/>
      <c r="CX544" s="9"/>
    </row>
    <row r="545" spans="1:102" s="44" customFormat="1">
      <c r="A545" s="312">
        <v>347</v>
      </c>
      <c r="B545" s="104" t="s">
        <v>1554</v>
      </c>
      <c r="C545" s="41">
        <v>1965</v>
      </c>
      <c r="D545" s="55"/>
      <c r="E545" s="55" t="s">
        <v>335</v>
      </c>
      <c r="F545" s="55">
        <v>5</v>
      </c>
      <c r="G545" s="55">
        <v>3</v>
      </c>
      <c r="H545" s="220">
        <v>2781.9</v>
      </c>
      <c r="I545" s="220">
        <v>2505</v>
      </c>
      <c r="J545" s="220">
        <v>2505</v>
      </c>
      <c r="K545" s="220">
        <v>138</v>
      </c>
      <c r="L545" s="189">
        <f>'Форма 2'!C549</f>
        <v>5497197.4500000002</v>
      </c>
      <c r="M545" s="190">
        <v>0</v>
      </c>
      <c r="N545" s="190">
        <v>0</v>
      </c>
      <c r="O545" s="190">
        <v>0</v>
      </c>
      <c r="P545" s="189">
        <f t="shared" si="64"/>
        <v>5497197.4500000002</v>
      </c>
      <c r="Q545" s="191">
        <f t="shared" si="65"/>
        <v>2194.4900000000002</v>
      </c>
      <c r="R545" s="191">
        <f t="shared" si="66"/>
        <v>2194.4900000000002</v>
      </c>
      <c r="S545" s="90" t="s">
        <v>33</v>
      </c>
      <c r="T545" s="55" t="s">
        <v>34</v>
      </c>
      <c r="U545" s="9"/>
      <c r="V545" s="9"/>
      <c r="W545" s="9"/>
      <c r="X545" s="9"/>
      <c r="Y545" s="9"/>
      <c r="Z545" s="9"/>
      <c r="AA545" s="9"/>
      <c r="AB545" s="9"/>
      <c r="AC545" s="9"/>
      <c r="AD545" s="9"/>
      <c r="AE545" s="9"/>
      <c r="AF545" s="9"/>
      <c r="AG545" s="9"/>
      <c r="AH545" s="9"/>
      <c r="AI545" s="9"/>
      <c r="AJ545" s="9"/>
      <c r="AK545" s="9"/>
      <c r="AL545" s="9"/>
      <c r="AM545" s="9"/>
      <c r="AN545" s="9"/>
      <c r="AO545" s="9"/>
      <c r="AP545" s="9"/>
      <c r="AQ545" s="9"/>
      <c r="AR545" s="9"/>
      <c r="AS545" s="9"/>
      <c r="AT545" s="9"/>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c r="BY545" s="9"/>
      <c r="BZ545" s="9"/>
      <c r="CA545" s="9"/>
      <c r="CB545" s="9"/>
      <c r="CC545" s="9"/>
      <c r="CD545" s="9"/>
      <c r="CE545" s="9"/>
      <c r="CF545" s="9"/>
      <c r="CG545" s="9"/>
      <c r="CH545" s="9"/>
      <c r="CI545" s="9"/>
      <c r="CJ545" s="9"/>
      <c r="CK545" s="9"/>
      <c r="CL545" s="9"/>
      <c r="CM545" s="9"/>
      <c r="CN545" s="9"/>
      <c r="CO545" s="9"/>
      <c r="CP545" s="9"/>
      <c r="CQ545" s="9"/>
      <c r="CR545" s="9"/>
      <c r="CS545" s="9"/>
      <c r="CT545" s="9"/>
      <c r="CU545" s="9"/>
      <c r="CV545" s="9"/>
      <c r="CW545" s="9"/>
      <c r="CX545" s="9"/>
    </row>
    <row r="546" spans="1:102" s="44" customFormat="1">
      <c r="A546" s="137">
        <v>348</v>
      </c>
      <c r="B546" s="90" t="s">
        <v>4627</v>
      </c>
      <c r="C546" s="55">
        <v>1968</v>
      </c>
      <c r="D546" s="90"/>
      <c r="E546" s="90" t="s">
        <v>336</v>
      </c>
      <c r="F546" s="55">
        <v>5</v>
      </c>
      <c r="G546" s="55">
        <v>6</v>
      </c>
      <c r="H546" s="190">
        <v>4355.7</v>
      </c>
      <c r="I546" s="190">
        <v>3109.2999999999997</v>
      </c>
      <c r="J546" s="190">
        <v>3109.2999999999997</v>
      </c>
      <c r="K546" s="190">
        <v>218</v>
      </c>
      <c r="L546" s="189">
        <f>'Форма 2'!C550</f>
        <v>19213732.791999996</v>
      </c>
      <c r="M546" s="190">
        <v>0</v>
      </c>
      <c r="N546" s="190">
        <v>0</v>
      </c>
      <c r="O546" s="190">
        <v>0</v>
      </c>
      <c r="P546" s="189">
        <f t="shared" si="64"/>
        <v>19213732.791999996</v>
      </c>
      <c r="Q546" s="191">
        <f t="shared" si="65"/>
        <v>6179.44</v>
      </c>
      <c r="R546" s="191">
        <f t="shared" si="66"/>
        <v>6179.44</v>
      </c>
      <c r="S546" s="90" t="s">
        <v>33</v>
      </c>
      <c r="T546" s="55" t="s">
        <v>34</v>
      </c>
      <c r="U546" s="9"/>
      <c r="V546" s="9"/>
      <c r="W546" s="9"/>
      <c r="X546" s="9"/>
      <c r="Y546" s="9"/>
      <c r="Z546" s="9"/>
      <c r="AA546" s="9"/>
      <c r="AB546" s="9"/>
      <c r="AC546" s="9"/>
      <c r="AD546" s="9"/>
      <c r="AE546" s="9"/>
      <c r="AF546" s="9"/>
      <c r="AG546" s="9"/>
      <c r="AH546" s="9"/>
      <c r="AI546" s="9"/>
      <c r="AJ546" s="9"/>
      <c r="AK546" s="9"/>
      <c r="AL546" s="9"/>
      <c r="AM546" s="9"/>
      <c r="AN546" s="9"/>
      <c r="AO546" s="9"/>
      <c r="AP546" s="9"/>
      <c r="AQ546" s="9"/>
      <c r="AR546" s="9"/>
      <c r="AS546" s="9"/>
      <c r="AT546" s="9"/>
      <c r="AU546" s="9"/>
      <c r="AV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c r="BY546" s="9"/>
      <c r="BZ546" s="9"/>
      <c r="CA546" s="9"/>
      <c r="CB546" s="9"/>
      <c r="CC546" s="9"/>
      <c r="CD546" s="9"/>
      <c r="CE546" s="9"/>
      <c r="CF546" s="9"/>
      <c r="CG546" s="9"/>
      <c r="CH546" s="9"/>
      <c r="CI546" s="9"/>
      <c r="CJ546" s="9"/>
      <c r="CK546" s="9"/>
      <c r="CL546" s="9"/>
      <c r="CM546" s="9"/>
      <c r="CN546" s="9"/>
      <c r="CO546" s="9"/>
      <c r="CP546" s="9"/>
      <c r="CQ546" s="9"/>
      <c r="CR546" s="9"/>
      <c r="CS546" s="9"/>
      <c r="CT546" s="9"/>
      <c r="CU546" s="9"/>
      <c r="CV546" s="9"/>
      <c r="CW546" s="9"/>
      <c r="CX546" s="9"/>
    </row>
    <row r="547" spans="1:102" s="44" customFormat="1">
      <c r="A547" s="312">
        <v>349</v>
      </c>
      <c r="B547" s="90" t="s">
        <v>4584</v>
      </c>
      <c r="C547" s="217">
        <v>1976</v>
      </c>
      <c r="D547" s="55"/>
      <c r="E547" s="90" t="s">
        <v>336</v>
      </c>
      <c r="F547" s="55">
        <v>9</v>
      </c>
      <c r="G547" s="55">
        <v>16</v>
      </c>
      <c r="H547" s="190">
        <v>30588.5</v>
      </c>
      <c r="I547" s="190">
        <v>20950.3</v>
      </c>
      <c r="J547" s="190">
        <v>20950.3</v>
      </c>
      <c r="K547" s="190">
        <v>1665</v>
      </c>
      <c r="L547" s="189">
        <f>'Форма 2'!C551</f>
        <v>57721377.856000006</v>
      </c>
      <c r="M547" s="190">
        <v>0</v>
      </c>
      <c r="N547" s="190">
        <v>0</v>
      </c>
      <c r="O547" s="190">
        <v>0</v>
      </c>
      <c r="P547" s="189">
        <f t="shared" si="64"/>
        <v>57721377.856000006</v>
      </c>
      <c r="Q547" s="191">
        <f t="shared" si="65"/>
        <v>2755.1575803687779</v>
      </c>
      <c r="R547" s="191">
        <f t="shared" si="66"/>
        <v>2755.1575803687779</v>
      </c>
      <c r="S547" s="90" t="s">
        <v>33</v>
      </c>
      <c r="T547" s="55" t="s">
        <v>34</v>
      </c>
      <c r="U547" s="9"/>
      <c r="V547" s="9"/>
      <c r="W547" s="9"/>
      <c r="X547" s="9"/>
      <c r="Y547" s="9"/>
      <c r="Z547" s="9"/>
      <c r="AA547" s="9"/>
      <c r="AB547" s="9"/>
      <c r="AC547" s="9"/>
      <c r="AD547" s="9"/>
      <c r="AE547" s="9"/>
      <c r="AF547" s="9"/>
      <c r="AG547" s="9"/>
      <c r="AH547" s="9"/>
      <c r="AI547" s="9"/>
      <c r="AJ547" s="9"/>
      <c r="AK547" s="9"/>
      <c r="AL547" s="9"/>
      <c r="AM547" s="9"/>
      <c r="AN547" s="9"/>
      <c r="AO547" s="9"/>
      <c r="AP547" s="9"/>
      <c r="AQ547" s="9"/>
      <c r="AR547" s="9"/>
      <c r="AS547" s="9"/>
      <c r="AT547" s="9"/>
      <c r="AU547" s="9"/>
      <c r="AV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c r="BY547" s="9"/>
      <c r="BZ547" s="9"/>
      <c r="CA547" s="9"/>
      <c r="CB547" s="9"/>
      <c r="CC547" s="9"/>
      <c r="CD547" s="9"/>
      <c r="CE547" s="9"/>
      <c r="CF547" s="9"/>
      <c r="CG547" s="9"/>
      <c r="CH547" s="9"/>
      <c r="CI547" s="9"/>
      <c r="CJ547" s="9"/>
      <c r="CK547" s="9"/>
      <c r="CL547" s="9"/>
      <c r="CM547" s="9"/>
      <c r="CN547" s="9"/>
      <c r="CO547" s="9"/>
      <c r="CP547" s="9"/>
      <c r="CQ547" s="9"/>
      <c r="CR547" s="9"/>
      <c r="CS547" s="9"/>
      <c r="CT547" s="9"/>
      <c r="CU547" s="9"/>
      <c r="CV547" s="9"/>
      <c r="CW547" s="9"/>
      <c r="CX547" s="9"/>
    </row>
    <row r="548" spans="1:102" s="44" customFormat="1">
      <c r="A548" s="137">
        <v>350</v>
      </c>
      <c r="B548" s="90" t="s">
        <v>4736</v>
      </c>
      <c r="C548" s="217">
        <v>1976</v>
      </c>
      <c r="D548" s="55"/>
      <c r="E548" s="90" t="s">
        <v>336</v>
      </c>
      <c r="F548" s="55">
        <v>5</v>
      </c>
      <c r="G548" s="55">
        <v>6</v>
      </c>
      <c r="H548" s="190">
        <v>4354.6000000000004</v>
      </c>
      <c r="I548" s="190">
        <v>4354.6000000000004</v>
      </c>
      <c r="J548" s="190">
        <v>4354.6000000000004</v>
      </c>
      <c r="K548" s="190">
        <v>215</v>
      </c>
      <c r="L548" s="189">
        <f>'Форма 2'!C552</f>
        <v>5353545.2400000012</v>
      </c>
      <c r="M548" s="190">
        <v>0</v>
      </c>
      <c r="N548" s="190">
        <v>0</v>
      </c>
      <c r="O548" s="190">
        <v>0</v>
      </c>
      <c r="P548" s="189">
        <f t="shared" ref="P548" si="70">L548</f>
        <v>5353545.2400000012</v>
      </c>
      <c r="Q548" s="191">
        <f t="shared" ref="Q548" si="71">L548/I548</f>
        <v>1229.4000000000001</v>
      </c>
      <c r="R548" s="191">
        <f t="shared" ref="R548" si="72">Q548</f>
        <v>1229.4000000000001</v>
      </c>
      <c r="S548" s="90" t="s">
        <v>33</v>
      </c>
      <c r="T548" s="55" t="s">
        <v>34</v>
      </c>
      <c r="U548" s="9"/>
      <c r="V548" s="9"/>
      <c r="W548" s="9"/>
      <c r="X548" s="9"/>
      <c r="Y548" s="9"/>
      <c r="Z548" s="9"/>
      <c r="AA548" s="9"/>
      <c r="AB548" s="9"/>
      <c r="AC548" s="9"/>
      <c r="AD548" s="9"/>
      <c r="AE548" s="9"/>
      <c r="AF548" s="9"/>
      <c r="AG548" s="9"/>
      <c r="AH548" s="9"/>
      <c r="AI548" s="9"/>
      <c r="AJ548" s="9"/>
      <c r="AK548" s="9"/>
      <c r="AL548" s="9"/>
      <c r="AM548" s="9"/>
      <c r="AN548" s="9"/>
      <c r="AO548" s="9"/>
      <c r="AP548" s="9"/>
      <c r="AQ548" s="9"/>
      <c r="AR548" s="9"/>
      <c r="AS548" s="9"/>
      <c r="AT548" s="9"/>
      <c r="AU548" s="9"/>
      <c r="AV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c r="BY548" s="9"/>
      <c r="BZ548" s="9"/>
      <c r="CA548" s="9"/>
      <c r="CB548" s="9"/>
      <c r="CC548" s="9"/>
      <c r="CD548" s="9"/>
      <c r="CE548" s="9"/>
      <c r="CF548" s="9"/>
      <c r="CG548" s="9"/>
      <c r="CH548" s="9"/>
      <c r="CI548" s="9"/>
      <c r="CJ548" s="9"/>
      <c r="CK548" s="9"/>
      <c r="CL548" s="9"/>
      <c r="CM548" s="9"/>
      <c r="CN548" s="9"/>
      <c r="CO548" s="9"/>
      <c r="CP548" s="9"/>
      <c r="CQ548" s="9"/>
      <c r="CR548" s="9"/>
      <c r="CS548" s="9"/>
      <c r="CT548" s="9"/>
      <c r="CU548" s="9"/>
      <c r="CV548" s="9"/>
      <c r="CW548" s="9"/>
      <c r="CX548" s="9"/>
    </row>
    <row r="549" spans="1:102" s="44" customFormat="1">
      <c r="A549" s="312">
        <v>351</v>
      </c>
      <c r="B549" s="104" t="s">
        <v>1712</v>
      </c>
      <c r="C549" s="41">
        <v>1980</v>
      </c>
      <c r="D549" s="55"/>
      <c r="E549" s="55" t="s">
        <v>335</v>
      </c>
      <c r="F549" s="55">
        <v>9</v>
      </c>
      <c r="G549" s="55">
        <v>1</v>
      </c>
      <c r="H549" s="220">
        <v>3429.9</v>
      </c>
      <c r="I549" s="220">
        <v>3610.7</v>
      </c>
      <c r="J549" s="220">
        <v>1821.6</v>
      </c>
      <c r="K549" s="220">
        <v>147</v>
      </c>
      <c r="L549" s="189">
        <f>'Форма 2'!C553</f>
        <v>8896114.8739999998</v>
      </c>
      <c r="M549" s="190">
        <v>0</v>
      </c>
      <c r="N549" s="190">
        <v>0</v>
      </c>
      <c r="O549" s="190">
        <v>0</v>
      </c>
      <c r="P549" s="189">
        <f t="shared" si="64"/>
        <v>8896114.8739999998</v>
      </c>
      <c r="Q549" s="191">
        <f t="shared" si="65"/>
        <v>2463.8200000000002</v>
      </c>
      <c r="R549" s="191">
        <f t="shared" si="66"/>
        <v>2463.8200000000002</v>
      </c>
      <c r="S549" s="90" t="s">
        <v>33</v>
      </c>
      <c r="T549" s="55" t="s">
        <v>34</v>
      </c>
      <c r="U549" s="9"/>
      <c r="V549" s="9"/>
      <c r="W549" s="9"/>
      <c r="X549" s="9"/>
      <c r="Y549" s="9"/>
      <c r="Z549" s="9"/>
      <c r="AA549" s="9"/>
      <c r="AB549" s="9"/>
      <c r="AC549" s="9"/>
      <c r="AD549" s="9"/>
      <c r="AE549" s="9"/>
      <c r="AF549" s="9"/>
      <c r="AG549" s="9"/>
      <c r="AH549" s="9"/>
      <c r="AI549" s="9"/>
      <c r="AJ549" s="9"/>
      <c r="AK549" s="9"/>
      <c r="AL549" s="9"/>
      <c r="AM549" s="9"/>
      <c r="AN549" s="9"/>
      <c r="AO549" s="9"/>
      <c r="AP549" s="9"/>
      <c r="AQ549" s="9"/>
      <c r="AR549" s="9"/>
      <c r="AS549" s="9"/>
      <c r="AT549" s="9"/>
      <c r="AU549" s="9"/>
      <c r="AV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c r="BY549" s="9"/>
      <c r="BZ549" s="9"/>
      <c r="CA549" s="9"/>
      <c r="CB549" s="9"/>
      <c r="CC549" s="9"/>
      <c r="CD549" s="9"/>
      <c r="CE549" s="9"/>
      <c r="CF549" s="9"/>
      <c r="CG549" s="9"/>
      <c r="CH549" s="9"/>
      <c r="CI549" s="9"/>
      <c r="CJ549" s="9"/>
      <c r="CK549" s="9"/>
      <c r="CL549" s="9"/>
      <c r="CM549" s="9"/>
      <c r="CN549" s="9"/>
      <c r="CO549" s="9"/>
      <c r="CP549" s="9"/>
      <c r="CQ549" s="9"/>
      <c r="CR549" s="9"/>
      <c r="CS549" s="9"/>
      <c r="CT549" s="9"/>
      <c r="CU549" s="9"/>
      <c r="CV549" s="9"/>
      <c r="CW549" s="9"/>
      <c r="CX549" s="9"/>
    </row>
    <row r="550" spans="1:102" s="44" customFormat="1">
      <c r="A550" s="137">
        <v>352</v>
      </c>
      <c r="B550" s="104" t="s">
        <v>4666</v>
      </c>
      <c r="C550" s="217">
        <v>1989</v>
      </c>
      <c r="D550" s="55"/>
      <c r="E550" s="55" t="s">
        <v>335</v>
      </c>
      <c r="F550" s="55">
        <v>13</v>
      </c>
      <c r="G550" s="55">
        <v>5</v>
      </c>
      <c r="H550" s="220">
        <v>12125.3</v>
      </c>
      <c r="I550" s="220">
        <v>10725.2</v>
      </c>
      <c r="J550" s="220">
        <v>10725.2</v>
      </c>
      <c r="K550" s="220">
        <v>521</v>
      </c>
      <c r="L550" s="189">
        <f>'Форма 2'!C554</f>
        <v>11704518.012</v>
      </c>
      <c r="M550" s="190">
        <v>0</v>
      </c>
      <c r="N550" s="190">
        <v>0</v>
      </c>
      <c r="O550" s="190">
        <v>0</v>
      </c>
      <c r="P550" s="189">
        <f t="shared" si="64"/>
        <v>11704518.012</v>
      </c>
      <c r="Q550" s="191">
        <f t="shared" si="65"/>
        <v>1091.31</v>
      </c>
      <c r="R550" s="191">
        <f t="shared" si="66"/>
        <v>1091.31</v>
      </c>
      <c r="S550" s="90" t="s">
        <v>33</v>
      </c>
      <c r="T550" s="55" t="s">
        <v>34</v>
      </c>
      <c r="U550" s="9"/>
      <c r="V550" s="9"/>
      <c r="W550" s="9"/>
      <c r="X550" s="9"/>
      <c r="Y550" s="9"/>
      <c r="Z550" s="9"/>
      <c r="AA550" s="9"/>
      <c r="AB550" s="9"/>
      <c r="AC550" s="9"/>
      <c r="AD550" s="9"/>
      <c r="AE550" s="9"/>
      <c r="AF550" s="9"/>
      <c r="AG550" s="9"/>
      <c r="AH550" s="9"/>
      <c r="AI550" s="9"/>
      <c r="AJ550" s="9"/>
      <c r="AK550" s="9"/>
      <c r="AL550" s="9"/>
      <c r="AM550" s="9"/>
      <c r="AN550" s="9"/>
      <c r="AO550" s="9"/>
      <c r="AP550" s="9"/>
      <c r="AQ550" s="9"/>
      <c r="AR550" s="9"/>
      <c r="AS550" s="9"/>
      <c r="AT550" s="9"/>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c r="BY550" s="9"/>
      <c r="BZ550" s="9"/>
      <c r="CA550" s="9"/>
      <c r="CB550" s="9"/>
      <c r="CC550" s="9"/>
      <c r="CD550" s="9"/>
      <c r="CE550" s="9"/>
      <c r="CF550" s="9"/>
      <c r="CG550" s="9"/>
      <c r="CH550" s="9"/>
      <c r="CI550" s="9"/>
      <c r="CJ550" s="9"/>
      <c r="CK550" s="9"/>
      <c r="CL550" s="9"/>
      <c r="CM550" s="9"/>
      <c r="CN550" s="9"/>
      <c r="CO550" s="9"/>
      <c r="CP550" s="9"/>
      <c r="CQ550" s="9"/>
      <c r="CR550" s="9"/>
      <c r="CS550" s="9"/>
      <c r="CT550" s="9"/>
      <c r="CU550" s="9"/>
      <c r="CV550" s="9"/>
      <c r="CW550" s="9"/>
      <c r="CX550" s="9"/>
    </row>
    <row r="551" spans="1:102" s="44" customFormat="1">
      <c r="A551" s="312">
        <v>353</v>
      </c>
      <c r="B551" s="90" t="s">
        <v>1816</v>
      </c>
      <c r="C551" s="55">
        <v>1973</v>
      </c>
      <c r="D551" s="55"/>
      <c r="E551" s="90" t="s">
        <v>576</v>
      </c>
      <c r="F551" s="55">
        <v>12</v>
      </c>
      <c r="G551" s="55">
        <v>1</v>
      </c>
      <c r="H551" s="190">
        <v>4611.6000000000004</v>
      </c>
      <c r="I551" s="190">
        <v>3588.2</v>
      </c>
      <c r="J551" s="190">
        <v>3588.2</v>
      </c>
      <c r="K551" s="190">
        <v>137</v>
      </c>
      <c r="L551" s="189">
        <f>'Форма 2'!C555</f>
        <v>10309508.594000001</v>
      </c>
      <c r="M551" s="190">
        <v>0</v>
      </c>
      <c r="N551" s="190">
        <v>0</v>
      </c>
      <c r="O551" s="190">
        <f>'Форма 2'!N555</f>
        <v>9308400.7939999998</v>
      </c>
      <c r="P551" s="189">
        <f>L551-O551</f>
        <v>1001107.8000000007</v>
      </c>
      <c r="Q551" s="191">
        <f t="shared" si="65"/>
        <v>2873.17</v>
      </c>
      <c r="R551" s="191">
        <f t="shared" si="66"/>
        <v>2873.17</v>
      </c>
      <c r="S551" s="90" t="s">
        <v>33</v>
      </c>
      <c r="T551" s="55" t="s">
        <v>35</v>
      </c>
      <c r="U551" s="9"/>
      <c r="V551" s="9"/>
      <c r="W551" s="9"/>
      <c r="X551" s="9"/>
      <c r="Y551" s="9"/>
      <c r="Z551" s="9"/>
      <c r="AA551" s="9"/>
      <c r="AB551" s="9"/>
      <c r="AC551" s="9"/>
      <c r="AD551" s="9"/>
      <c r="AE551" s="9"/>
      <c r="AF551" s="9"/>
      <c r="AG551" s="9"/>
      <c r="AH551" s="9"/>
      <c r="AI551" s="9"/>
      <c r="AJ551" s="9"/>
      <c r="AK551" s="9"/>
      <c r="AL551" s="9"/>
      <c r="AM551" s="9"/>
      <c r="AN551" s="9"/>
      <c r="AO551" s="9"/>
      <c r="AP551" s="9"/>
      <c r="AQ551" s="9"/>
      <c r="AR551" s="9"/>
      <c r="AS551" s="9"/>
      <c r="AT551" s="9"/>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c r="BY551" s="9"/>
      <c r="BZ551" s="9"/>
      <c r="CA551" s="9"/>
      <c r="CB551" s="9"/>
      <c r="CC551" s="9"/>
      <c r="CD551" s="9"/>
      <c r="CE551" s="9"/>
      <c r="CF551" s="9"/>
      <c r="CG551" s="9"/>
      <c r="CH551" s="9"/>
      <c r="CI551" s="9"/>
      <c r="CJ551" s="9"/>
      <c r="CK551" s="9"/>
      <c r="CL551" s="9"/>
      <c r="CM551" s="9"/>
      <c r="CN551" s="9"/>
      <c r="CO551" s="9"/>
      <c r="CP551" s="9"/>
      <c r="CQ551" s="9"/>
      <c r="CR551" s="9"/>
      <c r="CS551" s="9"/>
      <c r="CT551" s="9"/>
      <c r="CU551" s="9"/>
      <c r="CV551" s="9"/>
      <c r="CW551" s="9"/>
      <c r="CX551" s="9"/>
    </row>
    <row r="552" spans="1:102" s="44" customFormat="1">
      <c r="A552" s="137">
        <v>354</v>
      </c>
      <c r="B552" s="90" t="s">
        <v>1817</v>
      </c>
      <c r="C552" s="55">
        <v>1973</v>
      </c>
      <c r="D552" s="55"/>
      <c r="E552" s="90" t="s">
        <v>576</v>
      </c>
      <c r="F552" s="55">
        <v>12</v>
      </c>
      <c r="G552" s="55">
        <v>1</v>
      </c>
      <c r="H552" s="190">
        <v>3853</v>
      </c>
      <c r="I552" s="190">
        <v>3583.4</v>
      </c>
      <c r="J552" s="190">
        <v>3583.4</v>
      </c>
      <c r="K552" s="190">
        <v>172</v>
      </c>
      <c r="L552" s="189">
        <f>'Форма 2'!C556</f>
        <v>10295717.378</v>
      </c>
      <c r="M552" s="190">
        <v>0</v>
      </c>
      <c r="N552" s="190">
        <v>0</v>
      </c>
      <c r="O552" s="190">
        <f>'Форма 2'!N556</f>
        <v>9295948.7780000009</v>
      </c>
      <c r="P552" s="189">
        <f>L552-O552</f>
        <v>999768.59999999963</v>
      </c>
      <c r="Q552" s="191">
        <f t="shared" si="65"/>
        <v>2873.17</v>
      </c>
      <c r="R552" s="191">
        <f t="shared" si="66"/>
        <v>2873.17</v>
      </c>
      <c r="S552" s="90" t="s">
        <v>33</v>
      </c>
      <c r="T552" s="55" t="s">
        <v>35</v>
      </c>
      <c r="U552" s="9"/>
      <c r="V552" s="9"/>
      <c r="W552" s="9"/>
      <c r="X552" s="9"/>
      <c r="Y552" s="9"/>
      <c r="Z552" s="9"/>
      <c r="AA552" s="9"/>
      <c r="AB552" s="9"/>
      <c r="AC552" s="9"/>
      <c r="AD552" s="9"/>
      <c r="AE552" s="9"/>
      <c r="AF552" s="9"/>
      <c r="AG552" s="9"/>
      <c r="AH552" s="9"/>
      <c r="AI552" s="9"/>
      <c r="AJ552" s="9"/>
      <c r="AK552" s="9"/>
      <c r="AL552" s="9"/>
      <c r="AM552" s="9"/>
      <c r="AN552" s="9"/>
      <c r="AO552" s="9"/>
      <c r="AP552" s="9"/>
      <c r="AQ552" s="9"/>
      <c r="AR552" s="9"/>
      <c r="AS552" s="9"/>
      <c r="AT552" s="9"/>
      <c r="AU552" s="9"/>
      <c r="AV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c r="BY552" s="9"/>
      <c r="BZ552" s="9"/>
      <c r="CA552" s="9"/>
      <c r="CB552" s="9"/>
      <c r="CC552" s="9"/>
      <c r="CD552" s="9"/>
      <c r="CE552" s="9"/>
      <c r="CF552" s="9"/>
      <c r="CG552" s="9"/>
      <c r="CH552" s="9"/>
      <c r="CI552" s="9"/>
      <c r="CJ552" s="9"/>
      <c r="CK552" s="9"/>
      <c r="CL552" s="9"/>
      <c r="CM552" s="9"/>
      <c r="CN552" s="9"/>
      <c r="CO552" s="9"/>
      <c r="CP552" s="9"/>
      <c r="CQ552" s="9"/>
      <c r="CR552" s="9"/>
      <c r="CS552" s="9"/>
      <c r="CT552" s="9"/>
      <c r="CU552" s="9"/>
      <c r="CV552" s="9"/>
      <c r="CW552" s="9"/>
      <c r="CX552" s="9"/>
    </row>
    <row r="553" spans="1:102" s="44" customFormat="1">
      <c r="A553" s="312">
        <v>355</v>
      </c>
      <c r="B553" s="90" t="s">
        <v>1819</v>
      </c>
      <c r="C553" s="55">
        <v>1973</v>
      </c>
      <c r="D553" s="55"/>
      <c r="E553" s="90" t="s">
        <v>576</v>
      </c>
      <c r="F553" s="55">
        <v>9</v>
      </c>
      <c r="G553" s="55">
        <v>6</v>
      </c>
      <c r="H553" s="190">
        <v>11756.7</v>
      </c>
      <c r="I553" s="190">
        <v>11254.49</v>
      </c>
      <c r="J553" s="190">
        <v>11224.19</v>
      </c>
      <c r="K553" s="190">
        <v>498</v>
      </c>
      <c r="L553" s="189">
        <f>'Форма 2'!C557</f>
        <v>34660677.9428</v>
      </c>
      <c r="M553" s="190">
        <v>0</v>
      </c>
      <c r="N553" s="190">
        <v>0</v>
      </c>
      <c r="O553" s="190">
        <f>'Форма 2'!N557</f>
        <v>29196060.3233</v>
      </c>
      <c r="P553" s="189">
        <f>L553-O553</f>
        <v>5464617.6195</v>
      </c>
      <c r="Q553" s="191">
        <f t="shared" si="65"/>
        <v>3079.7200000000003</v>
      </c>
      <c r="R553" s="191">
        <f t="shared" si="66"/>
        <v>3079.7200000000003</v>
      </c>
      <c r="S553" s="90" t="s">
        <v>33</v>
      </c>
      <c r="T553" s="55" t="s">
        <v>35</v>
      </c>
      <c r="U553" s="9"/>
      <c r="V553" s="9"/>
      <c r="W553" s="9"/>
      <c r="X553" s="9"/>
      <c r="Y553" s="9"/>
      <c r="Z553" s="9"/>
      <c r="AA553" s="9"/>
      <c r="AB553" s="9"/>
      <c r="AC553" s="9"/>
      <c r="AD553" s="9"/>
      <c r="AE553" s="9"/>
      <c r="AF553" s="9"/>
      <c r="AG553" s="9"/>
      <c r="AH553" s="9"/>
      <c r="AI553" s="9"/>
      <c r="AJ553" s="9"/>
      <c r="AK553" s="9"/>
      <c r="AL553" s="9"/>
      <c r="AM553" s="9"/>
      <c r="AN553" s="9"/>
      <c r="AO553" s="9"/>
      <c r="AP553" s="9"/>
      <c r="AQ553" s="9"/>
      <c r="AR553" s="9"/>
      <c r="AS553" s="9"/>
      <c r="AT553" s="9"/>
      <c r="AU553" s="9"/>
      <c r="AV553" s="9"/>
      <c r="AW553" s="9"/>
      <c r="AX553" s="9"/>
      <c r="AY553" s="9"/>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c r="BX553" s="9"/>
      <c r="BY553" s="9"/>
      <c r="BZ553" s="9"/>
      <c r="CA553" s="9"/>
      <c r="CB553" s="9"/>
      <c r="CC553" s="9"/>
      <c r="CD553" s="9"/>
      <c r="CE553" s="9"/>
      <c r="CF553" s="9"/>
      <c r="CG553" s="9"/>
      <c r="CH553" s="9"/>
      <c r="CI553" s="9"/>
      <c r="CJ553" s="9"/>
      <c r="CK553" s="9"/>
      <c r="CL553" s="9"/>
      <c r="CM553" s="9"/>
      <c r="CN553" s="9"/>
      <c r="CO553" s="9"/>
      <c r="CP553" s="9"/>
      <c r="CQ553" s="9"/>
      <c r="CR553" s="9"/>
      <c r="CS553" s="9"/>
      <c r="CT553" s="9"/>
      <c r="CU553" s="9"/>
      <c r="CV553" s="9"/>
      <c r="CW553" s="9"/>
      <c r="CX553" s="9"/>
    </row>
    <row r="554" spans="1:102" s="44" customFormat="1">
      <c r="A554" s="137">
        <v>356</v>
      </c>
      <c r="B554" s="90" t="s">
        <v>1823</v>
      </c>
      <c r="C554" s="55">
        <v>1972</v>
      </c>
      <c r="D554" s="55"/>
      <c r="E554" s="90" t="s">
        <v>335</v>
      </c>
      <c r="F554" s="55">
        <v>12</v>
      </c>
      <c r="G554" s="55">
        <v>1</v>
      </c>
      <c r="H554" s="190">
        <v>5099.2</v>
      </c>
      <c r="I554" s="190">
        <v>3802.4</v>
      </c>
      <c r="J554" s="190">
        <v>3802.4</v>
      </c>
      <c r="K554" s="190">
        <v>129</v>
      </c>
      <c r="L554" s="189">
        <f>'Форма 2'!C558</f>
        <v>10924941.608000001</v>
      </c>
      <c r="M554" s="190">
        <v>0</v>
      </c>
      <c r="N554" s="190">
        <v>0</v>
      </c>
      <c r="O554" s="190">
        <f>'Форма 2'!N558</f>
        <v>9864072.0080000013</v>
      </c>
      <c r="P554" s="189">
        <f>L554-O554</f>
        <v>1060869.5999999996</v>
      </c>
      <c r="Q554" s="191">
        <f>L554/I554</f>
        <v>2873.17</v>
      </c>
      <c r="R554" s="191">
        <f t="shared" ref="R554:R623" si="73">Q554</f>
        <v>2873.17</v>
      </c>
      <c r="S554" s="90" t="s">
        <v>33</v>
      </c>
      <c r="T554" s="55" t="s">
        <v>35</v>
      </c>
      <c r="U554" s="9"/>
      <c r="V554" s="9"/>
      <c r="W554" s="9"/>
      <c r="X554" s="9"/>
      <c r="Y554" s="9"/>
      <c r="Z554" s="9"/>
      <c r="AA554" s="9"/>
      <c r="AB554" s="9"/>
      <c r="AC554" s="9"/>
      <c r="AD554" s="9"/>
      <c r="AE554" s="9"/>
      <c r="AF554" s="9"/>
      <c r="AG554" s="9"/>
      <c r="AH554" s="9"/>
      <c r="AI554" s="9"/>
      <c r="AJ554" s="9"/>
      <c r="AK554" s="9"/>
      <c r="AL554" s="9"/>
      <c r="AM554" s="9"/>
      <c r="AN554" s="9"/>
      <c r="AO554" s="9"/>
      <c r="AP554" s="9"/>
      <c r="AQ554" s="9"/>
      <c r="AR554" s="9"/>
      <c r="AS554" s="9"/>
      <c r="AT554" s="9"/>
      <c r="AU554" s="9"/>
      <c r="AV554" s="9"/>
      <c r="AW554" s="9"/>
      <c r="AX554" s="9"/>
      <c r="AY554" s="9"/>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c r="BX554" s="9"/>
      <c r="BY554" s="9"/>
      <c r="BZ554" s="9"/>
      <c r="CA554" s="9"/>
      <c r="CB554" s="9"/>
      <c r="CC554" s="9"/>
      <c r="CD554" s="9"/>
      <c r="CE554" s="9"/>
      <c r="CF554" s="9"/>
      <c r="CG554" s="9"/>
      <c r="CH554" s="9"/>
      <c r="CI554" s="9"/>
      <c r="CJ554" s="9"/>
      <c r="CK554" s="9"/>
      <c r="CL554" s="9"/>
      <c r="CM554" s="9"/>
      <c r="CN554" s="9"/>
      <c r="CO554" s="9"/>
      <c r="CP554" s="9"/>
      <c r="CQ554" s="9"/>
      <c r="CR554" s="9"/>
      <c r="CS554" s="9"/>
      <c r="CT554" s="9"/>
      <c r="CU554" s="9"/>
      <c r="CV554" s="9"/>
      <c r="CW554" s="9"/>
      <c r="CX554" s="9"/>
    </row>
    <row r="555" spans="1:102" s="44" customFormat="1">
      <c r="A555" s="312">
        <v>357</v>
      </c>
      <c r="B555" s="90" t="s">
        <v>1831</v>
      </c>
      <c r="C555" s="55">
        <v>1968</v>
      </c>
      <c r="D555" s="55"/>
      <c r="E555" s="90" t="s">
        <v>335</v>
      </c>
      <c r="F555" s="55">
        <v>5</v>
      </c>
      <c r="G555" s="55">
        <v>4</v>
      </c>
      <c r="H555" s="190">
        <v>3508.2</v>
      </c>
      <c r="I555" s="190">
        <v>3200.9</v>
      </c>
      <c r="J555" s="190">
        <v>3200.9</v>
      </c>
      <c r="K555" s="190">
        <v>145</v>
      </c>
      <c r="L555" s="189">
        <f>'Форма 2'!C559</f>
        <v>11027164.518000001</v>
      </c>
      <c r="M555" s="190">
        <v>0</v>
      </c>
      <c r="N555" s="190">
        <v>0</v>
      </c>
      <c r="O555" s="190">
        <v>0</v>
      </c>
      <c r="P555" s="189">
        <f t="shared" ref="P555:P623" si="74">L555</f>
        <v>11027164.518000001</v>
      </c>
      <c r="Q555" s="191">
        <f t="shared" ref="Q555:Q623" si="75">L555/I555</f>
        <v>3445.0200000000004</v>
      </c>
      <c r="R555" s="191">
        <f t="shared" si="73"/>
        <v>3445.0200000000004</v>
      </c>
      <c r="S555" s="90" t="s">
        <v>33</v>
      </c>
      <c r="T555" s="55" t="s">
        <v>34</v>
      </c>
      <c r="U555" s="9"/>
      <c r="V555" s="9"/>
      <c r="W555" s="9"/>
      <c r="X555" s="9"/>
      <c r="Y555" s="9"/>
      <c r="Z555" s="9"/>
      <c r="AA555" s="9"/>
      <c r="AB555" s="9"/>
      <c r="AC555" s="9"/>
      <c r="AD555" s="9"/>
      <c r="AE555" s="9"/>
      <c r="AF555" s="9"/>
      <c r="AG555" s="9"/>
      <c r="AH555" s="9"/>
      <c r="AI555" s="9"/>
      <c r="AJ555" s="9"/>
      <c r="AK555" s="9"/>
      <c r="AL555" s="9"/>
      <c r="AM555" s="9"/>
      <c r="AN555" s="9"/>
      <c r="AO555" s="9"/>
      <c r="AP555" s="9"/>
      <c r="AQ555" s="9"/>
      <c r="AR555" s="9"/>
      <c r="AS555" s="9"/>
      <c r="AT555" s="9"/>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c r="BY555" s="9"/>
      <c r="BZ555" s="9"/>
      <c r="CA555" s="9"/>
      <c r="CB555" s="9"/>
      <c r="CC555" s="9"/>
      <c r="CD555" s="9"/>
      <c r="CE555" s="9"/>
      <c r="CF555" s="9"/>
      <c r="CG555" s="9"/>
      <c r="CH555" s="9"/>
      <c r="CI555" s="9"/>
      <c r="CJ555" s="9"/>
      <c r="CK555" s="9"/>
      <c r="CL555" s="9"/>
      <c r="CM555" s="9"/>
      <c r="CN555" s="9"/>
      <c r="CO555" s="9"/>
      <c r="CP555" s="9"/>
      <c r="CQ555" s="9"/>
      <c r="CR555" s="9"/>
      <c r="CS555" s="9"/>
      <c r="CT555" s="9"/>
      <c r="CU555" s="9"/>
      <c r="CV555" s="9"/>
      <c r="CW555" s="9"/>
      <c r="CX555" s="9"/>
    </row>
    <row r="556" spans="1:102" s="44" customFormat="1">
      <c r="A556" s="137">
        <v>358</v>
      </c>
      <c r="B556" s="90" t="s">
        <v>4598</v>
      </c>
      <c r="C556" s="217">
        <v>1961</v>
      </c>
      <c r="D556" s="90"/>
      <c r="E556" s="90" t="s">
        <v>335</v>
      </c>
      <c r="F556" s="55">
        <v>2</v>
      </c>
      <c r="G556" s="55">
        <v>2</v>
      </c>
      <c r="H556" s="190">
        <v>759.1</v>
      </c>
      <c r="I556" s="190">
        <v>645</v>
      </c>
      <c r="J556" s="190">
        <v>645</v>
      </c>
      <c r="K556" s="190">
        <v>29</v>
      </c>
      <c r="L556" s="189">
        <f>'Форма 2'!C560</f>
        <v>2372955</v>
      </c>
      <c r="M556" s="190">
        <v>0</v>
      </c>
      <c r="N556" s="190">
        <v>0</v>
      </c>
      <c r="O556" s="190">
        <v>0</v>
      </c>
      <c r="P556" s="189">
        <f t="shared" si="74"/>
        <v>2372955</v>
      </c>
      <c r="Q556" s="191">
        <f t="shared" si="75"/>
        <v>3679</v>
      </c>
      <c r="R556" s="191">
        <f t="shared" si="73"/>
        <v>3679</v>
      </c>
      <c r="S556" s="90" t="s">
        <v>33</v>
      </c>
      <c r="T556" s="55" t="s">
        <v>34</v>
      </c>
      <c r="U556" s="9"/>
      <c r="V556" s="9"/>
      <c r="W556" s="9"/>
      <c r="X556" s="9"/>
      <c r="Y556" s="9"/>
      <c r="Z556" s="9"/>
      <c r="AA556" s="9"/>
      <c r="AB556" s="9"/>
      <c r="AC556" s="9"/>
      <c r="AD556" s="9"/>
      <c r="AE556" s="9"/>
      <c r="AF556" s="9"/>
      <c r="AG556" s="9"/>
      <c r="AH556" s="9"/>
      <c r="AI556" s="9"/>
      <c r="AJ556" s="9"/>
      <c r="AK556" s="9"/>
      <c r="AL556" s="9"/>
      <c r="AM556" s="9"/>
      <c r="AN556" s="9"/>
      <c r="AO556" s="9"/>
      <c r="AP556" s="9"/>
      <c r="AQ556" s="9"/>
      <c r="AR556" s="9"/>
      <c r="AS556" s="9"/>
      <c r="AT556" s="9"/>
      <c r="AU556" s="9"/>
      <c r="AV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c r="BY556" s="9"/>
      <c r="BZ556" s="9"/>
      <c r="CA556" s="9"/>
      <c r="CB556" s="9"/>
      <c r="CC556" s="9"/>
      <c r="CD556" s="9"/>
      <c r="CE556" s="9"/>
      <c r="CF556" s="9"/>
      <c r="CG556" s="9"/>
      <c r="CH556" s="9"/>
      <c r="CI556" s="9"/>
      <c r="CJ556" s="9"/>
      <c r="CK556" s="9"/>
      <c r="CL556" s="9"/>
      <c r="CM556" s="9"/>
      <c r="CN556" s="9"/>
      <c r="CO556" s="9"/>
      <c r="CP556" s="9"/>
      <c r="CQ556" s="9"/>
      <c r="CR556" s="9"/>
      <c r="CS556" s="9"/>
      <c r="CT556" s="9"/>
      <c r="CU556" s="9"/>
      <c r="CV556" s="9"/>
      <c r="CW556" s="9"/>
      <c r="CX556" s="9"/>
    </row>
    <row r="557" spans="1:102" s="44" customFormat="1">
      <c r="A557" s="312">
        <v>359</v>
      </c>
      <c r="B557" s="90" t="s">
        <v>1921</v>
      </c>
      <c r="C557" s="55">
        <v>1940</v>
      </c>
      <c r="D557" s="55"/>
      <c r="E557" s="90" t="s">
        <v>335</v>
      </c>
      <c r="F557" s="55">
        <v>5</v>
      </c>
      <c r="G557" s="55">
        <v>5</v>
      </c>
      <c r="H557" s="190">
        <v>4360.17</v>
      </c>
      <c r="I557" s="190">
        <v>3988.2599999999998</v>
      </c>
      <c r="J557" s="190">
        <v>3562.66</v>
      </c>
      <c r="K557" s="190">
        <v>129</v>
      </c>
      <c r="L557" s="189">
        <f>'Форма 2'!C561</f>
        <v>6842298.7385999989</v>
      </c>
      <c r="M557" s="190">
        <v>0</v>
      </c>
      <c r="N557" s="190">
        <v>0</v>
      </c>
      <c r="O557" s="190">
        <v>0</v>
      </c>
      <c r="P557" s="189">
        <f t="shared" si="74"/>
        <v>6842298.7385999989</v>
      </c>
      <c r="Q557" s="191">
        <f t="shared" si="75"/>
        <v>1715.61</v>
      </c>
      <c r="R557" s="191">
        <f t="shared" si="73"/>
        <v>1715.61</v>
      </c>
      <c r="S557" s="90" t="s">
        <v>33</v>
      </c>
      <c r="T557" s="55" t="s">
        <v>34</v>
      </c>
      <c r="U557" s="9"/>
      <c r="V557" s="9"/>
      <c r="W557" s="9"/>
      <c r="X557" s="9"/>
      <c r="Y557" s="9"/>
      <c r="Z557" s="9"/>
      <c r="AA557" s="9"/>
      <c r="AB557" s="9"/>
      <c r="AC557" s="9"/>
      <c r="AD557" s="9"/>
      <c r="AE557" s="9"/>
      <c r="AF557" s="9"/>
      <c r="AG557" s="9"/>
      <c r="AH557" s="9"/>
      <c r="AI557" s="9"/>
      <c r="AJ557" s="9"/>
      <c r="AK557" s="9"/>
      <c r="AL557" s="9"/>
      <c r="AM557" s="9"/>
      <c r="AN557" s="9"/>
      <c r="AO557" s="9"/>
      <c r="AP557" s="9"/>
      <c r="AQ557" s="9"/>
      <c r="AR557" s="9"/>
      <c r="AS557" s="9"/>
      <c r="AT557" s="9"/>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c r="BY557" s="9"/>
      <c r="BZ557" s="9"/>
      <c r="CA557" s="9"/>
      <c r="CB557" s="9"/>
      <c r="CC557" s="9"/>
      <c r="CD557" s="9"/>
      <c r="CE557" s="9"/>
      <c r="CF557" s="9"/>
      <c r="CG557" s="9"/>
      <c r="CH557" s="9"/>
      <c r="CI557" s="9"/>
      <c r="CJ557" s="9"/>
      <c r="CK557" s="9"/>
      <c r="CL557" s="9"/>
      <c r="CM557" s="9"/>
      <c r="CN557" s="9"/>
      <c r="CO557" s="9"/>
      <c r="CP557" s="9"/>
      <c r="CQ557" s="9"/>
      <c r="CR557" s="9"/>
      <c r="CS557" s="9"/>
      <c r="CT557" s="9"/>
      <c r="CU557" s="9"/>
      <c r="CV557" s="9"/>
      <c r="CW557" s="9"/>
      <c r="CX557" s="9"/>
    </row>
    <row r="558" spans="1:102" s="44" customFormat="1">
      <c r="A558" s="137">
        <v>360</v>
      </c>
      <c r="B558" s="90" t="s">
        <v>4611</v>
      </c>
      <c r="C558" s="217">
        <v>1989</v>
      </c>
      <c r="D558" s="90"/>
      <c r="E558" s="90" t="s">
        <v>335</v>
      </c>
      <c r="F558" s="55">
        <v>12</v>
      </c>
      <c r="G558" s="55">
        <v>1</v>
      </c>
      <c r="H558" s="190">
        <v>5912.7</v>
      </c>
      <c r="I558" s="190">
        <v>5067.7</v>
      </c>
      <c r="J558" s="190">
        <v>4686.5</v>
      </c>
      <c r="K558" s="190">
        <v>199</v>
      </c>
      <c r="L558" s="189">
        <f>'Форма 2'!C562</f>
        <v>6566666</v>
      </c>
      <c r="M558" s="190">
        <v>0</v>
      </c>
      <c r="N558" s="190">
        <v>0</v>
      </c>
      <c r="O558" s="190">
        <v>0</v>
      </c>
      <c r="P558" s="189">
        <f t="shared" si="74"/>
        <v>6566666</v>
      </c>
      <c r="Q558" s="191">
        <f t="shared" si="75"/>
        <v>1295.7882274009905</v>
      </c>
      <c r="R558" s="191">
        <f t="shared" si="73"/>
        <v>1295.7882274009905</v>
      </c>
      <c r="S558" s="90" t="s">
        <v>33</v>
      </c>
      <c r="T558" s="55" t="s">
        <v>34</v>
      </c>
      <c r="U558" s="9"/>
      <c r="V558" s="9"/>
      <c r="W558" s="9"/>
      <c r="X558" s="9"/>
      <c r="Y558" s="9"/>
      <c r="Z558" s="9"/>
      <c r="AA558" s="9"/>
      <c r="AB558" s="9"/>
      <c r="AC558" s="9"/>
      <c r="AD558" s="9"/>
      <c r="AE558" s="9"/>
      <c r="AF558" s="9"/>
      <c r="AG558" s="9"/>
      <c r="AH558" s="9"/>
      <c r="AI558" s="9"/>
      <c r="AJ558" s="9"/>
      <c r="AK558" s="9"/>
      <c r="AL558" s="9"/>
      <c r="AM558" s="9"/>
      <c r="AN558" s="9"/>
      <c r="AO558" s="9"/>
      <c r="AP558" s="9"/>
      <c r="AQ558" s="9"/>
      <c r="AR558" s="9"/>
      <c r="AS558" s="9"/>
      <c r="AT558" s="9"/>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c r="BY558" s="9"/>
      <c r="BZ558" s="9"/>
      <c r="CA558" s="9"/>
      <c r="CB558" s="9"/>
      <c r="CC558" s="9"/>
      <c r="CD558" s="9"/>
      <c r="CE558" s="9"/>
      <c r="CF558" s="9"/>
      <c r="CG558" s="9"/>
      <c r="CH558" s="9"/>
      <c r="CI558" s="9"/>
      <c r="CJ558" s="9"/>
      <c r="CK558" s="9"/>
      <c r="CL558" s="9"/>
      <c r="CM558" s="9"/>
      <c r="CN558" s="9"/>
      <c r="CO558" s="9"/>
      <c r="CP558" s="9"/>
      <c r="CQ558" s="9"/>
      <c r="CR558" s="9"/>
      <c r="CS558" s="9"/>
      <c r="CT558" s="9"/>
      <c r="CU558" s="9"/>
      <c r="CV558" s="9"/>
      <c r="CW558" s="9"/>
      <c r="CX558" s="9"/>
    </row>
    <row r="559" spans="1:102" s="44" customFormat="1">
      <c r="A559" s="312">
        <v>361</v>
      </c>
      <c r="B559" s="90" t="s">
        <v>4599</v>
      </c>
      <c r="C559" s="217">
        <v>1970</v>
      </c>
      <c r="D559" s="90"/>
      <c r="E559" s="90" t="s">
        <v>336</v>
      </c>
      <c r="F559" s="55">
        <v>5</v>
      </c>
      <c r="G559" s="55">
        <v>8</v>
      </c>
      <c r="H559" s="190">
        <v>6401.5</v>
      </c>
      <c r="I559" s="190">
        <v>5815.8</v>
      </c>
      <c r="J559" s="190">
        <v>5650</v>
      </c>
      <c r="K559" s="190">
        <v>253</v>
      </c>
      <c r="L559" s="189">
        <f>'Форма 2'!C563</f>
        <v>12156475.949999999</v>
      </c>
      <c r="M559" s="190">
        <v>0</v>
      </c>
      <c r="N559" s="190">
        <v>0</v>
      </c>
      <c r="O559" s="190">
        <v>0</v>
      </c>
      <c r="P559" s="189">
        <f t="shared" si="74"/>
        <v>12156475.949999999</v>
      </c>
      <c r="Q559" s="191">
        <f t="shared" si="75"/>
        <v>2090.25</v>
      </c>
      <c r="R559" s="191">
        <f t="shared" si="73"/>
        <v>2090.25</v>
      </c>
      <c r="S559" s="90" t="s">
        <v>33</v>
      </c>
      <c r="T559" s="55" t="s">
        <v>34</v>
      </c>
      <c r="U559" s="9"/>
      <c r="V559" s="9"/>
      <c r="W559" s="9"/>
      <c r="X559" s="9"/>
      <c r="Y559" s="9"/>
      <c r="Z559" s="9"/>
      <c r="AA559" s="9"/>
      <c r="AB559" s="9"/>
      <c r="AC559" s="9"/>
      <c r="AD559" s="9"/>
      <c r="AE559" s="9"/>
      <c r="AF559" s="9"/>
      <c r="AG559" s="9"/>
      <c r="AH559" s="9"/>
      <c r="AI559" s="9"/>
      <c r="AJ559" s="9"/>
      <c r="AK559" s="9"/>
      <c r="AL559" s="9"/>
      <c r="AM559" s="9"/>
      <c r="AN559" s="9"/>
      <c r="AO559" s="9"/>
      <c r="AP559" s="9"/>
      <c r="AQ559" s="9"/>
      <c r="AR559" s="9"/>
      <c r="AS559" s="9"/>
      <c r="AT559" s="9"/>
      <c r="AU559" s="9"/>
      <c r="AV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c r="BY559" s="9"/>
      <c r="BZ559" s="9"/>
      <c r="CA559" s="9"/>
      <c r="CB559" s="9"/>
      <c r="CC559" s="9"/>
      <c r="CD559" s="9"/>
      <c r="CE559" s="9"/>
      <c r="CF559" s="9"/>
      <c r="CG559" s="9"/>
      <c r="CH559" s="9"/>
      <c r="CI559" s="9"/>
      <c r="CJ559" s="9"/>
      <c r="CK559" s="9"/>
      <c r="CL559" s="9"/>
      <c r="CM559" s="9"/>
      <c r="CN559" s="9"/>
      <c r="CO559" s="9"/>
      <c r="CP559" s="9"/>
      <c r="CQ559" s="9"/>
      <c r="CR559" s="9"/>
      <c r="CS559" s="9"/>
      <c r="CT559" s="9"/>
      <c r="CU559" s="9"/>
      <c r="CV559" s="9"/>
      <c r="CW559" s="9"/>
      <c r="CX559" s="9"/>
    </row>
    <row r="560" spans="1:102" s="44" customFormat="1">
      <c r="A560" s="137">
        <v>362</v>
      </c>
      <c r="B560" s="90" t="s">
        <v>4600</v>
      </c>
      <c r="C560" s="217">
        <v>1981</v>
      </c>
      <c r="D560" s="90"/>
      <c r="E560" s="90" t="s">
        <v>336</v>
      </c>
      <c r="F560" s="55">
        <v>9</v>
      </c>
      <c r="G560" s="55">
        <v>2</v>
      </c>
      <c r="H560" s="190">
        <v>3880.6</v>
      </c>
      <c r="I560" s="190">
        <v>3880.6</v>
      </c>
      <c r="J560" s="190">
        <v>3880.6</v>
      </c>
      <c r="K560" s="190">
        <v>188</v>
      </c>
      <c r="L560" s="189">
        <f>'Форма 2'!C564</f>
        <v>17438213.414000001</v>
      </c>
      <c r="M560" s="190">
        <v>0</v>
      </c>
      <c r="N560" s="190">
        <v>0</v>
      </c>
      <c r="O560" s="190">
        <v>0</v>
      </c>
      <c r="P560" s="189">
        <f t="shared" si="74"/>
        <v>17438213.414000001</v>
      </c>
      <c r="Q560" s="191">
        <f t="shared" si="75"/>
        <v>4493.6900000000005</v>
      </c>
      <c r="R560" s="191">
        <f t="shared" si="73"/>
        <v>4493.6900000000005</v>
      </c>
      <c r="S560" s="90" t="s">
        <v>33</v>
      </c>
      <c r="T560" s="55" t="s">
        <v>34</v>
      </c>
      <c r="U560" s="9"/>
      <c r="V560" s="9"/>
      <c r="W560" s="9"/>
      <c r="X560" s="9"/>
      <c r="Y560" s="9"/>
      <c r="Z560" s="9"/>
      <c r="AA560" s="9"/>
      <c r="AB560" s="9"/>
      <c r="AC560" s="9"/>
      <c r="AD560" s="9"/>
      <c r="AE560" s="9"/>
      <c r="AF560" s="9"/>
      <c r="AG560" s="9"/>
      <c r="AH560" s="9"/>
      <c r="AI560" s="9"/>
      <c r="AJ560" s="9"/>
      <c r="AK560" s="9"/>
      <c r="AL560" s="9"/>
      <c r="AM560" s="9"/>
      <c r="AN560" s="9"/>
      <c r="AO560" s="9"/>
      <c r="AP560" s="9"/>
      <c r="AQ560" s="9"/>
      <c r="AR560" s="9"/>
      <c r="AS560" s="9"/>
      <c r="AT560" s="9"/>
      <c r="AU560" s="9"/>
      <c r="AV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c r="BY560" s="9"/>
      <c r="BZ560" s="9"/>
      <c r="CA560" s="9"/>
      <c r="CB560" s="9"/>
      <c r="CC560" s="9"/>
      <c r="CD560" s="9"/>
      <c r="CE560" s="9"/>
      <c r="CF560" s="9"/>
      <c r="CG560" s="9"/>
      <c r="CH560" s="9"/>
      <c r="CI560" s="9"/>
      <c r="CJ560" s="9"/>
      <c r="CK560" s="9"/>
      <c r="CL560" s="9"/>
      <c r="CM560" s="9"/>
      <c r="CN560" s="9"/>
      <c r="CO560" s="9"/>
      <c r="CP560" s="9"/>
      <c r="CQ560" s="9"/>
      <c r="CR560" s="9"/>
      <c r="CS560" s="9"/>
      <c r="CT560" s="9"/>
      <c r="CU560" s="9"/>
      <c r="CV560" s="9"/>
      <c r="CW560" s="9"/>
      <c r="CX560" s="9"/>
    </row>
    <row r="561" spans="1:102">
      <c r="A561" s="312">
        <v>363</v>
      </c>
      <c r="B561" s="90" t="s">
        <v>2026</v>
      </c>
      <c r="C561" s="55">
        <v>1962</v>
      </c>
      <c r="D561" s="55"/>
      <c r="E561" s="90" t="s">
        <v>335</v>
      </c>
      <c r="F561" s="55">
        <v>5</v>
      </c>
      <c r="G561" s="55">
        <v>4</v>
      </c>
      <c r="H561" s="190">
        <v>3204.3</v>
      </c>
      <c r="I561" s="190">
        <v>2194.3000000000002</v>
      </c>
      <c r="J561" s="190">
        <v>1919</v>
      </c>
      <c r="K561" s="190">
        <v>139</v>
      </c>
      <c r="L561" s="189">
        <f>'Форма 2'!C565</f>
        <v>7559407.3860000009</v>
      </c>
      <c r="M561" s="190">
        <v>0</v>
      </c>
      <c r="N561" s="190">
        <v>0</v>
      </c>
      <c r="O561" s="190">
        <v>0</v>
      </c>
      <c r="P561" s="189">
        <f>L561</f>
        <v>7559407.3860000009</v>
      </c>
      <c r="Q561" s="191">
        <f>L561/I561</f>
        <v>3445.02</v>
      </c>
      <c r="R561" s="191">
        <f>Q561</f>
        <v>3445.02</v>
      </c>
      <c r="S561" s="90" t="s">
        <v>33</v>
      </c>
      <c r="T561" s="55" t="s">
        <v>34</v>
      </c>
    </row>
    <row r="562" spans="1:102" s="44" customFormat="1">
      <c r="A562" s="137">
        <v>364</v>
      </c>
      <c r="B562" s="90" t="s">
        <v>4609</v>
      </c>
      <c r="C562" s="217">
        <v>1985</v>
      </c>
      <c r="D562" s="90"/>
      <c r="E562" s="90" t="s">
        <v>336</v>
      </c>
      <c r="F562" s="55">
        <v>9</v>
      </c>
      <c r="G562" s="55">
        <v>2</v>
      </c>
      <c r="H562" s="190">
        <v>4656.5</v>
      </c>
      <c r="I562" s="190">
        <v>3856.9</v>
      </c>
      <c r="J562" s="190">
        <v>3856.9</v>
      </c>
      <c r="K562" s="190">
        <v>203</v>
      </c>
      <c r="L562" s="189">
        <f>'Форма 2'!C566</f>
        <v>5166047.5670000007</v>
      </c>
      <c r="M562" s="190">
        <v>0</v>
      </c>
      <c r="N562" s="190">
        <v>0</v>
      </c>
      <c r="O562" s="190">
        <v>0</v>
      </c>
      <c r="P562" s="189">
        <f t="shared" si="74"/>
        <v>5166047.5670000007</v>
      </c>
      <c r="Q562" s="191">
        <f t="shared" si="75"/>
        <v>1339.43</v>
      </c>
      <c r="R562" s="191">
        <f t="shared" si="73"/>
        <v>1339.43</v>
      </c>
      <c r="S562" s="90" t="s">
        <v>33</v>
      </c>
      <c r="T562" s="55" t="s">
        <v>34</v>
      </c>
      <c r="U562" s="9"/>
      <c r="V562" s="9"/>
      <c r="W562" s="9"/>
      <c r="X562" s="9"/>
      <c r="Y562" s="9"/>
      <c r="Z562" s="9"/>
      <c r="AA562" s="9"/>
      <c r="AB562" s="9"/>
      <c r="AC562" s="9"/>
      <c r="AD562" s="9"/>
      <c r="AE562" s="9"/>
      <c r="AF562" s="9"/>
      <c r="AG562" s="9"/>
      <c r="AH562" s="9"/>
      <c r="AI562" s="9"/>
      <c r="AJ562" s="9"/>
      <c r="AK562" s="9"/>
      <c r="AL562" s="9"/>
      <c r="AM562" s="9"/>
      <c r="AN562" s="9"/>
      <c r="AO562" s="9"/>
      <c r="AP562" s="9"/>
      <c r="AQ562" s="9"/>
      <c r="AR562" s="9"/>
      <c r="AS562" s="9"/>
      <c r="AT562" s="9"/>
      <c r="AU562" s="9"/>
      <c r="AV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c r="BY562" s="9"/>
      <c r="BZ562" s="9"/>
      <c r="CA562" s="9"/>
      <c r="CB562" s="9"/>
      <c r="CC562" s="9"/>
      <c r="CD562" s="9"/>
      <c r="CE562" s="9"/>
      <c r="CF562" s="9"/>
      <c r="CG562" s="9"/>
      <c r="CH562" s="9"/>
      <c r="CI562" s="9"/>
      <c r="CJ562" s="9"/>
      <c r="CK562" s="9"/>
      <c r="CL562" s="9"/>
      <c r="CM562" s="9"/>
      <c r="CN562" s="9"/>
      <c r="CO562" s="9"/>
      <c r="CP562" s="9"/>
      <c r="CQ562" s="9"/>
      <c r="CR562" s="9"/>
      <c r="CS562" s="9"/>
      <c r="CT562" s="9"/>
      <c r="CU562" s="9"/>
      <c r="CV562" s="9"/>
      <c r="CW562" s="9"/>
      <c r="CX562" s="9"/>
    </row>
    <row r="563" spans="1:102" s="44" customFormat="1">
      <c r="A563" s="312">
        <v>365</v>
      </c>
      <c r="B563" s="90" t="s">
        <v>4585</v>
      </c>
      <c r="C563" s="217">
        <v>1976</v>
      </c>
      <c r="D563" s="90"/>
      <c r="E563" s="90" t="s">
        <v>335</v>
      </c>
      <c r="F563" s="55">
        <v>5</v>
      </c>
      <c r="G563" s="55">
        <v>1</v>
      </c>
      <c r="H563" s="190">
        <v>2568</v>
      </c>
      <c r="I563" s="190">
        <v>2352.5</v>
      </c>
      <c r="J563" s="190">
        <v>2352.5</v>
      </c>
      <c r="K563" s="190">
        <v>130</v>
      </c>
      <c r="L563" s="189">
        <f>'Форма 2'!C567</f>
        <v>2892163.5</v>
      </c>
      <c r="M563" s="190">
        <v>0</v>
      </c>
      <c r="N563" s="190">
        <v>0</v>
      </c>
      <c r="O563" s="190">
        <v>0</v>
      </c>
      <c r="P563" s="189">
        <f t="shared" si="74"/>
        <v>2892163.5</v>
      </c>
      <c r="Q563" s="191">
        <f t="shared" si="75"/>
        <v>1229.4000000000001</v>
      </c>
      <c r="R563" s="191">
        <f t="shared" si="73"/>
        <v>1229.4000000000001</v>
      </c>
      <c r="S563" s="90" t="s">
        <v>33</v>
      </c>
      <c r="T563" s="55" t="s">
        <v>34</v>
      </c>
      <c r="U563" s="9"/>
      <c r="V563" s="9"/>
      <c r="W563" s="9"/>
      <c r="X563" s="9"/>
      <c r="Y563" s="9"/>
      <c r="Z563" s="9"/>
      <c r="AA563" s="9"/>
      <c r="AB563" s="9"/>
      <c r="AC563" s="9"/>
      <c r="AD563" s="9"/>
      <c r="AE563" s="9"/>
      <c r="AF563" s="9"/>
      <c r="AG563" s="9"/>
      <c r="AH563" s="9"/>
      <c r="AI563" s="9"/>
      <c r="AJ563" s="9"/>
      <c r="AK563" s="9"/>
      <c r="AL563" s="9"/>
      <c r="AM563" s="9"/>
      <c r="AN563" s="9"/>
      <c r="AO563" s="9"/>
      <c r="AP563" s="9"/>
      <c r="AQ563" s="9"/>
      <c r="AR563" s="9"/>
      <c r="AS563" s="9"/>
      <c r="AT563" s="9"/>
      <c r="AU563" s="9"/>
      <c r="AV563" s="9"/>
      <c r="AW563" s="9"/>
      <c r="AX563" s="9"/>
      <c r="AY563" s="9"/>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c r="BX563" s="9"/>
      <c r="BY563" s="9"/>
      <c r="BZ563" s="9"/>
      <c r="CA563" s="9"/>
      <c r="CB563" s="9"/>
      <c r="CC563" s="9"/>
      <c r="CD563" s="9"/>
      <c r="CE563" s="9"/>
      <c r="CF563" s="9"/>
      <c r="CG563" s="9"/>
      <c r="CH563" s="9"/>
      <c r="CI563" s="9"/>
      <c r="CJ563" s="9"/>
      <c r="CK563" s="9"/>
      <c r="CL563" s="9"/>
      <c r="CM563" s="9"/>
      <c r="CN563" s="9"/>
      <c r="CO563" s="9"/>
      <c r="CP563" s="9"/>
      <c r="CQ563" s="9"/>
      <c r="CR563" s="9"/>
      <c r="CS563" s="9"/>
      <c r="CT563" s="9"/>
      <c r="CU563" s="9"/>
      <c r="CV563" s="9"/>
      <c r="CW563" s="9"/>
      <c r="CX563" s="9"/>
    </row>
    <row r="564" spans="1:102" s="44" customFormat="1">
      <c r="A564" s="137">
        <v>366</v>
      </c>
      <c r="B564" s="104" t="s">
        <v>4664</v>
      </c>
      <c r="C564" s="217">
        <v>1968</v>
      </c>
      <c r="D564" s="55"/>
      <c r="E564" s="55" t="s">
        <v>336</v>
      </c>
      <c r="F564" s="55">
        <v>5</v>
      </c>
      <c r="G564" s="55">
        <v>8</v>
      </c>
      <c r="H564" s="220">
        <v>5785.6</v>
      </c>
      <c r="I564" s="220">
        <v>5785.6</v>
      </c>
      <c r="J564" s="220">
        <v>5785.6</v>
      </c>
      <c r="K564" s="220">
        <v>275</v>
      </c>
      <c r="L564" s="189">
        <f>'Форма 2'!C568</f>
        <v>12093350.4</v>
      </c>
      <c r="M564" s="190">
        <v>0</v>
      </c>
      <c r="N564" s="190">
        <v>0</v>
      </c>
      <c r="O564" s="190">
        <v>0</v>
      </c>
      <c r="P564" s="189">
        <f t="shared" si="74"/>
        <v>12093350.4</v>
      </c>
      <c r="Q564" s="191">
        <f t="shared" si="75"/>
        <v>2090.25</v>
      </c>
      <c r="R564" s="191">
        <f t="shared" si="73"/>
        <v>2090.25</v>
      </c>
      <c r="S564" s="90" t="s">
        <v>33</v>
      </c>
      <c r="T564" s="55" t="s">
        <v>34</v>
      </c>
      <c r="U564" s="9"/>
      <c r="V564" s="9"/>
      <c r="W564" s="9"/>
      <c r="X564" s="9"/>
      <c r="Y564" s="9"/>
      <c r="Z564" s="9"/>
      <c r="AA564" s="9"/>
      <c r="AB564" s="9"/>
      <c r="AC564" s="9"/>
      <c r="AD564" s="9"/>
      <c r="AE564" s="9"/>
      <c r="AF564" s="9"/>
      <c r="AG564" s="9"/>
      <c r="AH564" s="9"/>
      <c r="AI564" s="9"/>
      <c r="AJ564" s="9"/>
      <c r="AK564" s="9"/>
      <c r="AL564" s="9"/>
      <c r="AM564" s="9"/>
      <c r="AN564" s="9"/>
      <c r="AO564" s="9"/>
      <c r="AP564" s="9"/>
      <c r="AQ564" s="9"/>
      <c r="AR564" s="9"/>
      <c r="AS564" s="9"/>
      <c r="AT564" s="9"/>
      <c r="AU564" s="9"/>
      <c r="AV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c r="BY564" s="9"/>
      <c r="BZ564" s="9"/>
      <c r="CA564" s="9"/>
      <c r="CB564" s="9"/>
      <c r="CC564" s="9"/>
      <c r="CD564" s="9"/>
      <c r="CE564" s="9"/>
      <c r="CF564" s="9"/>
      <c r="CG564" s="9"/>
      <c r="CH564" s="9"/>
      <c r="CI564" s="9"/>
      <c r="CJ564" s="9"/>
      <c r="CK564" s="9"/>
      <c r="CL564" s="9"/>
      <c r="CM564" s="9"/>
      <c r="CN564" s="9"/>
      <c r="CO564" s="9"/>
      <c r="CP564" s="9"/>
      <c r="CQ564" s="9"/>
      <c r="CR564" s="9"/>
      <c r="CS564" s="9"/>
      <c r="CT564" s="9"/>
      <c r="CU564" s="9"/>
      <c r="CV564" s="9"/>
      <c r="CW564" s="9"/>
      <c r="CX564" s="9"/>
    </row>
    <row r="565" spans="1:102">
      <c r="A565" s="312">
        <v>367</v>
      </c>
      <c r="B565" s="90" t="s">
        <v>2125</v>
      </c>
      <c r="C565" s="55">
        <v>1969</v>
      </c>
      <c r="D565" s="55"/>
      <c r="E565" s="90" t="s">
        <v>576</v>
      </c>
      <c r="F565" s="55">
        <v>5</v>
      </c>
      <c r="G565" s="55">
        <v>4</v>
      </c>
      <c r="H565" s="190">
        <v>2714.7</v>
      </c>
      <c r="I565" s="190">
        <v>2534.4499999999998</v>
      </c>
      <c r="J565" s="190">
        <v>2534.4499999999998</v>
      </c>
      <c r="K565" s="190">
        <v>93</v>
      </c>
      <c r="L565" s="189">
        <f>'Форма 2'!C569</f>
        <v>996697.80699999991</v>
      </c>
      <c r="M565" s="190">
        <v>0</v>
      </c>
      <c r="N565" s="190">
        <v>0</v>
      </c>
      <c r="O565" s="190">
        <v>0</v>
      </c>
      <c r="P565" s="189">
        <f>L565</f>
        <v>996697.80699999991</v>
      </c>
      <c r="Q565" s="191">
        <f>L565/I565</f>
        <v>393.26</v>
      </c>
      <c r="R565" s="191">
        <f>Q565</f>
        <v>393.26</v>
      </c>
      <c r="S565" s="90" t="s">
        <v>33</v>
      </c>
      <c r="T565" s="55" t="s">
        <v>34</v>
      </c>
    </row>
    <row r="566" spans="1:102" s="44" customFormat="1">
      <c r="A566" s="137">
        <v>368</v>
      </c>
      <c r="B566" s="90" t="s">
        <v>2141</v>
      </c>
      <c r="C566" s="55">
        <v>1961</v>
      </c>
      <c r="D566" s="55"/>
      <c r="E566" s="90" t="s">
        <v>335</v>
      </c>
      <c r="F566" s="55">
        <v>5</v>
      </c>
      <c r="G566" s="55">
        <v>2</v>
      </c>
      <c r="H566" s="190">
        <v>1357.2</v>
      </c>
      <c r="I566" s="190">
        <v>1265</v>
      </c>
      <c r="J566" s="190">
        <v>1179.0999999999999</v>
      </c>
      <c r="K566" s="190">
        <v>43</v>
      </c>
      <c r="L566" s="189">
        <f>'Форма 2'!C570</f>
        <v>4357950.3</v>
      </c>
      <c r="M566" s="190">
        <v>0</v>
      </c>
      <c r="N566" s="190">
        <v>0</v>
      </c>
      <c r="O566" s="190">
        <v>0</v>
      </c>
      <c r="P566" s="189">
        <f t="shared" si="74"/>
        <v>4357950.3</v>
      </c>
      <c r="Q566" s="191">
        <f t="shared" si="75"/>
        <v>3445.02</v>
      </c>
      <c r="R566" s="191">
        <f t="shared" si="73"/>
        <v>3445.02</v>
      </c>
      <c r="S566" s="90" t="s">
        <v>33</v>
      </c>
      <c r="T566" s="55" t="s">
        <v>34</v>
      </c>
      <c r="U566" s="9"/>
      <c r="V566" s="9"/>
      <c r="W566" s="9"/>
      <c r="X566" s="9"/>
      <c r="Y566" s="9"/>
      <c r="Z566" s="9"/>
      <c r="AA566" s="9"/>
      <c r="AB566" s="9"/>
      <c r="AC566" s="9"/>
      <c r="AD566" s="9"/>
      <c r="AE566" s="9"/>
      <c r="AF566" s="9"/>
      <c r="AG566" s="9"/>
      <c r="AH566" s="9"/>
      <c r="AI566" s="9"/>
      <c r="AJ566" s="9"/>
      <c r="AK566" s="9"/>
      <c r="AL566" s="9"/>
      <c r="AM566" s="9"/>
      <c r="AN566" s="9"/>
      <c r="AO566" s="9"/>
      <c r="AP566" s="9"/>
      <c r="AQ566" s="9"/>
      <c r="AR566" s="9"/>
      <c r="AS566" s="9"/>
      <c r="AT566" s="9"/>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c r="BY566" s="9"/>
      <c r="BZ566" s="9"/>
      <c r="CA566" s="9"/>
      <c r="CB566" s="9"/>
      <c r="CC566" s="9"/>
      <c r="CD566" s="9"/>
      <c r="CE566" s="9"/>
      <c r="CF566" s="9"/>
      <c r="CG566" s="9"/>
      <c r="CH566" s="9"/>
      <c r="CI566" s="9"/>
      <c r="CJ566" s="9"/>
      <c r="CK566" s="9"/>
      <c r="CL566" s="9"/>
      <c r="CM566" s="9"/>
      <c r="CN566" s="9"/>
      <c r="CO566" s="9"/>
      <c r="CP566" s="9"/>
      <c r="CQ566" s="9"/>
      <c r="CR566" s="9"/>
      <c r="CS566" s="9"/>
      <c r="CT566" s="9"/>
      <c r="CU566" s="9"/>
      <c r="CV566" s="9"/>
      <c r="CW566" s="9"/>
      <c r="CX566" s="9"/>
    </row>
    <row r="567" spans="1:102" s="44" customFormat="1">
      <c r="A567" s="312">
        <v>369</v>
      </c>
      <c r="B567" s="90" t="s">
        <v>2187</v>
      </c>
      <c r="C567" s="55">
        <v>1954</v>
      </c>
      <c r="D567" s="55"/>
      <c r="E567" s="90" t="s">
        <v>335</v>
      </c>
      <c r="F567" s="55">
        <v>5</v>
      </c>
      <c r="G567" s="55">
        <v>4</v>
      </c>
      <c r="H567" s="190">
        <v>4024.69</v>
      </c>
      <c r="I567" s="190">
        <v>3364.11</v>
      </c>
      <c r="J567" s="190">
        <v>3276.51</v>
      </c>
      <c r="K567" s="190">
        <v>133</v>
      </c>
      <c r="L567" s="189">
        <f>'Форма 2'!C571</f>
        <v>7031830.9275000002</v>
      </c>
      <c r="M567" s="190">
        <v>0</v>
      </c>
      <c r="N567" s="190">
        <v>0</v>
      </c>
      <c r="O567" s="190">
        <v>0</v>
      </c>
      <c r="P567" s="189">
        <f t="shared" si="74"/>
        <v>7031830.9275000002</v>
      </c>
      <c r="Q567" s="191">
        <f t="shared" si="75"/>
        <v>2090.25</v>
      </c>
      <c r="R567" s="191">
        <f t="shared" si="73"/>
        <v>2090.25</v>
      </c>
      <c r="S567" s="90" t="s">
        <v>33</v>
      </c>
      <c r="T567" s="55" t="s">
        <v>34</v>
      </c>
      <c r="U567" s="9"/>
      <c r="V567" s="9"/>
      <c r="W567" s="9"/>
      <c r="X567" s="9"/>
      <c r="Y567" s="9"/>
      <c r="Z567" s="9"/>
      <c r="AA567" s="9"/>
      <c r="AB567" s="9"/>
      <c r="AC567" s="9"/>
      <c r="AD567" s="9"/>
      <c r="AE567" s="9"/>
      <c r="AF567" s="9"/>
      <c r="AG567" s="9"/>
      <c r="AH567" s="9"/>
      <c r="AI567" s="9"/>
      <c r="AJ567" s="9"/>
      <c r="AK567" s="9"/>
      <c r="AL567" s="9"/>
      <c r="AM567" s="9"/>
      <c r="AN567" s="9"/>
      <c r="AO567" s="9"/>
      <c r="AP567" s="9"/>
      <c r="AQ567" s="9"/>
      <c r="AR567" s="9"/>
      <c r="AS567" s="9"/>
      <c r="AT567" s="9"/>
      <c r="AU567" s="9"/>
      <c r="AV567" s="9"/>
      <c r="AW567" s="9"/>
      <c r="AX567" s="9"/>
      <c r="AY567" s="9"/>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c r="BX567" s="9"/>
      <c r="BY567" s="9"/>
      <c r="BZ567" s="9"/>
      <c r="CA567" s="9"/>
      <c r="CB567" s="9"/>
      <c r="CC567" s="9"/>
      <c r="CD567" s="9"/>
      <c r="CE567" s="9"/>
      <c r="CF567" s="9"/>
      <c r="CG567" s="9"/>
      <c r="CH567" s="9"/>
      <c r="CI567" s="9"/>
      <c r="CJ567" s="9"/>
      <c r="CK567" s="9"/>
      <c r="CL567" s="9"/>
      <c r="CM567" s="9"/>
      <c r="CN567" s="9"/>
      <c r="CO567" s="9"/>
      <c r="CP567" s="9"/>
      <c r="CQ567" s="9"/>
      <c r="CR567" s="9"/>
      <c r="CS567" s="9"/>
      <c r="CT567" s="9"/>
      <c r="CU567" s="9"/>
      <c r="CV567" s="9"/>
      <c r="CW567" s="9"/>
      <c r="CX567" s="9"/>
    </row>
    <row r="568" spans="1:102" s="44" customFormat="1">
      <c r="A568" s="137">
        <v>370</v>
      </c>
      <c r="B568" s="104" t="s">
        <v>4674</v>
      </c>
      <c r="C568" s="217">
        <v>1970</v>
      </c>
      <c r="D568" s="55"/>
      <c r="E568" s="55" t="s">
        <v>4679</v>
      </c>
      <c r="F568" s="55">
        <v>5</v>
      </c>
      <c r="G568" s="55">
        <v>6</v>
      </c>
      <c r="H568" s="220">
        <v>3868.5</v>
      </c>
      <c r="I568" s="220">
        <v>3868.5</v>
      </c>
      <c r="J568" s="220">
        <v>3868.5</v>
      </c>
      <c r="K568" s="220">
        <v>201</v>
      </c>
      <c r="L568" s="189">
        <f>'Форма 2'!C572</f>
        <v>6564805.8150000004</v>
      </c>
      <c r="M568" s="90">
        <v>0</v>
      </c>
      <c r="N568" s="90">
        <v>0</v>
      </c>
      <c r="O568" s="90">
        <v>0</v>
      </c>
      <c r="P568" s="189">
        <f t="shared" si="74"/>
        <v>6564805.8150000004</v>
      </c>
      <c r="Q568" s="191">
        <f t="shared" si="75"/>
        <v>1696.99</v>
      </c>
      <c r="R568" s="191">
        <f t="shared" si="73"/>
        <v>1696.99</v>
      </c>
      <c r="S568" s="90" t="s">
        <v>33</v>
      </c>
      <c r="T568" s="55" t="s">
        <v>35</v>
      </c>
      <c r="U568" s="9"/>
      <c r="V568" s="9"/>
      <c r="W568" s="9"/>
      <c r="X568" s="9"/>
      <c r="Y568" s="9"/>
      <c r="Z568" s="9"/>
      <c r="AA568" s="9"/>
      <c r="AB568" s="9"/>
      <c r="AC568" s="9"/>
      <c r="AD568" s="9"/>
      <c r="AE568" s="9"/>
      <c r="AF568" s="9"/>
      <c r="AG568" s="9"/>
      <c r="AH568" s="9"/>
      <c r="AI568" s="9"/>
      <c r="AJ568" s="9"/>
      <c r="AK568" s="9"/>
      <c r="AL568" s="9"/>
      <c r="AM568" s="9"/>
      <c r="AN568" s="9"/>
      <c r="AO568" s="9"/>
      <c r="AP568" s="9"/>
      <c r="AQ568" s="9"/>
      <c r="AR568" s="9"/>
      <c r="AS568" s="9"/>
      <c r="AT568" s="9"/>
      <c r="AU568" s="9"/>
      <c r="AV568" s="9"/>
      <c r="AW568" s="9"/>
      <c r="AX568" s="9"/>
      <c r="AY568" s="9"/>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c r="BX568" s="9"/>
      <c r="BY568" s="9"/>
      <c r="BZ568" s="9"/>
      <c r="CA568" s="9"/>
      <c r="CB568" s="9"/>
      <c r="CC568" s="9"/>
      <c r="CD568" s="9"/>
      <c r="CE568" s="9"/>
      <c r="CF568" s="9"/>
      <c r="CG568" s="9"/>
      <c r="CH568" s="9"/>
      <c r="CI568" s="9"/>
      <c r="CJ568" s="9"/>
      <c r="CK568" s="9"/>
      <c r="CL568" s="9"/>
      <c r="CM568" s="9"/>
      <c r="CN568" s="9"/>
      <c r="CO568" s="9"/>
      <c r="CP568" s="9"/>
      <c r="CQ568" s="9"/>
      <c r="CR568" s="9"/>
      <c r="CS568" s="9"/>
      <c r="CT568" s="9"/>
      <c r="CU568" s="9"/>
      <c r="CV568" s="9"/>
      <c r="CW568" s="9"/>
      <c r="CX568" s="9"/>
    </row>
    <row r="569" spans="1:102" s="44" customFormat="1">
      <c r="A569" s="312">
        <v>371</v>
      </c>
      <c r="B569" s="90" t="s">
        <v>2291</v>
      </c>
      <c r="C569" s="55">
        <v>1954</v>
      </c>
      <c r="D569" s="55"/>
      <c r="E569" s="90" t="s">
        <v>335</v>
      </c>
      <c r="F569" s="55">
        <v>5</v>
      </c>
      <c r="G569" s="55">
        <v>2</v>
      </c>
      <c r="H569" s="190">
        <v>2979.9</v>
      </c>
      <c r="I569" s="190">
        <v>1827.4</v>
      </c>
      <c r="J569" s="190">
        <v>1414.5</v>
      </c>
      <c r="K569" s="190">
        <v>64</v>
      </c>
      <c r="L569" s="189">
        <f>'Форма 2'!C573</f>
        <v>1426121.2340000002</v>
      </c>
      <c r="M569" s="190">
        <v>0</v>
      </c>
      <c r="N569" s="190">
        <v>0</v>
      </c>
      <c r="O569" s="190">
        <v>0</v>
      </c>
      <c r="P569" s="189">
        <f t="shared" si="74"/>
        <v>1426121.2340000002</v>
      </c>
      <c r="Q569" s="191">
        <f t="shared" si="75"/>
        <v>780.41000000000008</v>
      </c>
      <c r="R569" s="191">
        <f t="shared" si="73"/>
        <v>780.41000000000008</v>
      </c>
      <c r="S569" s="90" t="s">
        <v>33</v>
      </c>
      <c r="T569" s="55" t="s">
        <v>35</v>
      </c>
      <c r="U569" s="9"/>
      <c r="V569" s="9"/>
      <c r="W569" s="9"/>
      <c r="X569" s="9"/>
      <c r="Y569" s="9"/>
      <c r="Z569" s="9"/>
      <c r="AA569" s="9"/>
      <c r="AB569" s="9"/>
      <c r="AC569" s="9"/>
      <c r="AD569" s="9"/>
      <c r="AE569" s="9"/>
      <c r="AF569" s="9"/>
      <c r="AG569" s="9"/>
      <c r="AH569" s="9"/>
      <c r="AI569" s="9"/>
      <c r="AJ569" s="9"/>
      <c r="AK569" s="9"/>
      <c r="AL569" s="9"/>
      <c r="AM569" s="9"/>
      <c r="AN569" s="9"/>
      <c r="AO569" s="9"/>
      <c r="AP569" s="9"/>
      <c r="AQ569" s="9"/>
      <c r="AR569" s="9"/>
      <c r="AS569" s="9"/>
      <c r="AT569" s="9"/>
      <c r="AU569" s="9"/>
      <c r="AV569" s="9"/>
      <c r="AW569" s="9"/>
      <c r="AX569" s="9"/>
      <c r="AY569" s="9"/>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c r="BX569" s="9"/>
      <c r="BY569" s="9"/>
      <c r="BZ569" s="9"/>
      <c r="CA569" s="9"/>
      <c r="CB569" s="9"/>
      <c r="CC569" s="9"/>
      <c r="CD569" s="9"/>
      <c r="CE569" s="9"/>
      <c r="CF569" s="9"/>
      <c r="CG569" s="9"/>
      <c r="CH569" s="9"/>
      <c r="CI569" s="9"/>
      <c r="CJ569" s="9"/>
      <c r="CK569" s="9"/>
      <c r="CL569" s="9"/>
      <c r="CM569" s="9"/>
      <c r="CN569" s="9"/>
      <c r="CO569" s="9"/>
      <c r="CP569" s="9"/>
      <c r="CQ569" s="9"/>
      <c r="CR569" s="9"/>
      <c r="CS569" s="9"/>
      <c r="CT569" s="9"/>
      <c r="CU569" s="9"/>
      <c r="CV569" s="9"/>
      <c r="CW569" s="9"/>
      <c r="CX569" s="9"/>
    </row>
    <row r="570" spans="1:102" s="44" customFormat="1">
      <c r="A570" s="137">
        <v>372</v>
      </c>
      <c r="B570" s="90" t="s">
        <v>2323</v>
      </c>
      <c r="C570" s="55">
        <v>1964</v>
      </c>
      <c r="D570" s="55"/>
      <c r="E570" s="90" t="s">
        <v>28</v>
      </c>
      <c r="F570" s="55">
        <v>5</v>
      </c>
      <c r="G570" s="55">
        <v>4</v>
      </c>
      <c r="H570" s="190">
        <v>3277.2</v>
      </c>
      <c r="I570" s="190">
        <v>2973.1</v>
      </c>
      <c r="J570" s="190">
        <v>2866.5</v>
      </c>
      <c r="K570" s="190">
        <v>141</v>
      </c>
      <c r="L570" s="189">
        <f>'Форма 2'!C574</f>
        <v>10242388.961999999</v>
      </c>
      <c r="M570" s="190">
        <v>0</v>
      </c>
      <c r="N570" s="190">
        <v>0</v>
      </c>
      <c r="O570" s="190">
        <v>0</v>
      </c>
      <c r="P570" s="189">
        <f t="shared" si="74"/>
        <v>10242388.961999999</v>
      </c>
      <c r="Q570" s="191">
        <f t="shared" si="75"/>
        <v>3445.02</v>
      </c>
      <c r="R570" s="191">
        <f t="shared" si="73"/>
        <v>3445.02</v>
      </c>
      <c r="S570" s="90" t="s">
        <v>33</v>
      </c>
      <c r="T570" s="55" t="s">
        <v>34</v>
      </c>
      <c r="U570" s="9"/>
      <c r="V570" s="9"/>
      <c r="W570" s="9"/>
      <c r="X570" s="9"/>
      <c r="Y570" s="9"/>
      <c r="Z570" s="9"/>
      <c r="AA570" s="9"/>
      <c r="AB570" s="9"/>
      <c r="AC570" s="9"/>
      <c r="AD570" s="9"/>
      <c r="AE570" s="9"/>
      <c r="AF570" s="9"/>
      <c r="AG570" s="9"/>
      <c r="AH570" s="9"/>
      <c r="AI570" s="9"/>
      <c r="AJ570" s="9"/>
      <c r="AK570" s="9"/>
      <c r="AL570" s="9"/>
      <c r="AM570" s="9"/>
      <c r="AN570" s="9"/>
      <c r="AO570" s="9"/>
      <c r="AP570" s="9"/>
      <c r="AQ570" s="9"/>
      <c r="AR570" s="9"/>
      <c r="AS570" s="9"/>
      <c r="AT570" s="9"/>
      <c r="AU570" s="9"/>
      <c r="AV570" s="9"/>
      <c r="AW570" s="9"/>
      <c r="AX570" s="9"/>
      <c r="AY570" s="9"/>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c r="BX570" s="9"/>
      <c r="BY570" s="9"/>
      <c r="BZ570" s="9"/>
      <c r="CA570" s="9"/>
      <c r="CB570" s="9"/>
      <c r="CC570" s="9"/>
      <c r="CD570" s="9"/>
      <c r="CE570" s="9"/>
      <c r="CF570" s="9"/>
      <c r="CG570" s="9"/>
      <c r="CH570" s="9"/>
      <c r="CI570" s="9"/>
      <c r="CJ570" s="9"/>
      <c r="CK570" s="9"/>
      <c r="CL570" s="9"/>
      <c r="CM570" s="9"/>
      <c r="CN570" s="9"/>
      <c r="CO570" s="9"/>
      <c r="CP570" s="9"/>
      <c r="CQ570" s="9"/>
      <c r="CR570" s="9"/>
      <c r="CS570" s="9"/>
      <c r="CT570" s="9"/>
      <c r="CU570" s="9"/>
      <c r="CV570" s="9"/>
      <c r="CW570" s="9"/>
      <c r="CX570" s="9"/>
    </row>
    <row r="571" spans="1:102" s="44" customFormat="1">
      <c r="A571" s="312">
        <v>373</v>
      </c>
      <c r="B571" s="200" t="s">
        <v>4404</v>
      </c>
      <c r="C571" s="55">
        <v>1963</v>
      </c>
      <c r="D571" s="55"/>
      <c r="E571" s="90" t="s">
        <v>335</v>
      </c>
      <c r="F571" s="55">
        <v>3</v>
      </c>
      <c r="G571" s="55">
        <v>3</v>
      </c>
      <c r="H571" s="190">
        <v>1596.1</v>
      </c>
      <c r="I571" s="190">
        <v>1544.7</v>
      </c>
      <c r="J571" s="190">
        <v>1473.7</v>
      </c>
      <c r="K571" s="190">
        <v>89</v>
      </c>
      <c r="L571" s="189">
        <f>'Форма 2'!C575</f>
        <v>5682951.2999999998</v>
      </c>
      <c r="M571" s="190">
        <v>0</v>
      </c>
      <c r="N571" s="190">
        <v>0</v>
      </c>
      <c r="O571" s="190">
        <v>0</v>
      </c>
      <c r="P571" s="189">
        <f t="shared" ref="P571" si="76">L571</f>
        <v>5682951.2999999998</v>
      </c>
      <c r="Q571" s="191">
        <f t="shared" ref="Q571" si="77">L571/I571</f>
        <v>3678.9999999999995</v>
      </c>
      <c r="R571" s="191">
        <f t="shared" ref="R571" si="78">Q571</f>
        <v>3678.9999999999995</v>
      </c>
      <c r="S571" s="90" t="s">
        <v>33</v>
      </c>
      <c r="T571" s="55" t="s">
        <v>34</v>
      </c>
      <c r="U571" s="9"/>
      <c r="V571" s="9"/>
      <c r="W571" s="9"/>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c r="BY571" s="9"/>
      <c r="BZ571" s="9"/>
      <c r="CA571" s="9"/>
      <c r="CB571" s="9"/>
      <c r="CC571" s="9"/>
      <c r="CD571" s="9"/>
      <c r="CE571" s="9"/>
      <c r="CF571" s="9"/>
      <c r="CG571" s="9"/>
      <c r="CH571" s="9"/>
      <c r="CI571" s="9"/>
      <c r="CJ571" s="9"/>
      <c r="CK571" s="9"/>
      <c r="CL571" s="9"/>
      <c r="CM571" s="9"/>
      <c r="CN571" s="9"/>
      <c r="CO571" s="9"/>
      <c r="CP571" s="9"/>
      <c r="CQ571" s="9"/>
      <c r="CR571" s="9"/>
      <c r="CS571" s="9"/>
      <c r="CT571" s="9"/>
      <c r="CU571" s="9"/>
      <c r="CV571" s="9"/>
      <c r="CW571" s="9"/>
      <c r="CX571" s="9"/>
    </row>
    <row r="572" spans="1:102" s="44" customFormat="1" ht="15.75">
      <c r="A572" s="162"/>
      <c r="B572" s="179" t="s">
        <v>4698</v>
      </c>
      <c r="C572" s="167"/>
      <c r="D572" s="60"/>
      <c r="E572" s="68"/>
      <c r="F572" s="73"/>
      <c r="G572" s="71"/>
      <c r="H572" s="51">
        <f t="shared" ref="H572:K572" si="79">SUM(H573:H582)</f>
        <v>25760.699999999997</v>
      </c>
      <c r="I572" s="51">
        <f t="shared" si="79"/>
        <v>18066.18</v>
      </c>
      <c r="J572" s="51">
        <f t="shared" si="79"/>
        <v>16783.999999999996</v>
      </c>
      <c r="K572" s="51">
        <f t="shared" si="79"/>
        <v>717</v>
      </c>
      <c r="L572" s="51">
        <f>SUM(L573:L583)</f>
        <v>41486254.952000007</v>
      </c>
      <c r="M572" s="20"/>
      <c r="N572" s="20"/>
      <c r="O572" s="20"/>
      <c r="P572" s="51"/>
      <c r="Q572" s="128"/>
      <c r="R572" s="128"/>
      <c r="S572" s="20"/>
      <c r="T572" s="61"/>
      <c r="U572" s="9"/>
      <c r="V572" s="9"/>
      <c r="W572" s="9"/>
      <c r="X572" s="9"/>
      <c r="Y572" s="9"/>
      <c r="Z572" s="9"/>
      <c r="AA572" s="9"/>
      <c r="AB572" s="9"/>
      <c r="AC572" s="9"/>
      <c r="AD572" s="9"/>
      <c r="AE572" s="9"/>
      <c r="AF572" s="9"/>
      <c r="AG572" s="9"/>
      <c r="AH572" s="9"/>
      <c r="AI572" s="9"/>
      <c r="AJ572" s="9"/>
      <c r="AK572" s="9"/>
      <c r="AL572" s="9"/>
      <c r="AM572" s="9"/>
      <c r="AN572" s="9"/>
      <c r="AO572" s="9"/>
      <c r="AP572" s="9"/>
      <c r="AQ572" s="9"/>
      <c r="AR572" s="9"/>
      <c r="AS572" s="9"/>
      <c r="AT572" s="9"/>
      <c r="AU572" s="9"/>
      <c r="AV572" s="9"/>
      <c r="AW572" s="9"/>
      <c r="AX572" s="9"/>
      <c r="AY572" s="9"/>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c r="BX572" s="9"/>
      <c r="BY572" s="9"/>
      <c r="BZ572" s="9"/>
      <c r="CA572" s="9"/>
      <c r="CB572" s="9"/>
      <c r="CC572" s="9"/>
      <c r="CD572" s="9"/>
      <c r="CE572" s="9"/>
      <c r="CF572" s="9"/>
      <c r="CG572" s="9"/>
      <c r="CH572" s="9"/>
      <c r="CI572" s="9"/>
      <c r="CJ572" s="9"/>
      <c r="CK572" s="9"/>
      <c r="CL572" s="9"/>
      <c r="CM572" s="9"/>
      <c r="CN572" s="9"/>
      <c r="CO572" s="9"/>
      <c r="CP572" s="9"/>
      <c r="CQ572" s="9"/>
      <c r="CR572" s="9"/>
      <c r="CS572" s="9"/>
      <c r="CT572" s="9"/>
      <c r="CU572" s="9"/>
      <c r="CV572" s="9"/>
      <c r="CW572" s="9"/>
      <c r="CX572" s="9"/>
    </row>
    <row r="573" spans="1:102" s="44" customFormat="1">
      <c r="A573" s="137">
        <v>1</v>
      </c>
      <c r="B573" s="185" t="s">
        <v>4563</v>
      </c>
      <c r="C573" s="186">
        <v>1950</v>
      </c>
      <c r="D573" s="55"/>
      <c r="E573" s="198" t="s">
        <v>392</v>
      </c>
      <c r="F573" s="55">
        <v>2</v>
      </c>
      <c r="G573" s="55">
        <v>3</v>
      </c>
      <c r="H573" s="230">
        <v>903</v>
      </c>
      <c r="I573" s="230">
        <v>804.3</v>
      </c>
      <c r="J573" s="230">
        <v>804.3</v>
      </c>
      <c r="K573" s="190">
        <v>17</v>
      </c>
      <c r="L573" s="189">
        <f>'Форма 2'!C577</f>
        <v>1044013.5719999999</v>
      </c>
      <c r="M573" s="190">
        <v>0</v>
      </c>
      <c r="N573" s="190">
        <v>0</v>
      </c>
      <c r="O573" s="190">
        <v>0</v>
      </c>
      <c r="P573" s="189">
        <f t="shared" si="74"/>
        <v>1044013.5719999999</v>
      </c>
      <c r="Q573" s="191">
        <f t="shared" si="75"/>
        <v>1298.04</v>
      </c>
      <c r="R573" s="191">
        <f t="shared" si="73"/>
        <v>1298.04</v>
      </c>
      <c r="S573" s="90" t="s">
        <v>33</v>
      </c>
      <c r="T573" s="55" t="s">
        <v>34</v>
      </c>
      <c r="U573" s="9"/>
      <c r="V573" s="9"/>
      <c r="W573" s="9"/>
      <c r="X573" s="9"/>
      <c r="Y573" s="9"/>
      <c r="Z573" s="9"/>
      <c r="AA573" s="9"/>
      <c r="AB573" s="9"/>
      <c r="AC573" s="9"/>
      <c r="AD573" s="9"/>
      <c r="AE573" s="9"/>
      <c r="AF573" s="9"/>
      <c r="AG573" s="9"/>
      <c r="AH573" s="9"/>
      <c r="AI573" s="9"/>
      <c r="AJ573" s="9"/>
      <c r="AK573" s="9"/>
      <c r="AL573" s="9"/>
      <c r="AM573" s="9"/>
      <c r="AN573" s="9"/>
      <c r="AO573" s="9"/>
      <c r="AP573" s="9"/>
      <c r="AQ573" s="9"/>
      <c r="AR573" s="9"/>
      <c r="AS573" s="9"/>
      <c r="AT573" s="9"/>
      <c r="AU573" s="9"/>
      <c r="AV573" s="9"/>
      <c r="AW573" s="9"/>
      <c r="AX573" s="9"/>
      <c r="AY573" s="9"/>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c r="BX573" s="9"/>
      <c r="BY573" s="9"/>
      <c r="BZ573" s="9"/>
      <c r="CA573" s="9"/>
      <c r="CB573" s="9"/>
      <c r="CC573" s="9"/>
      <c r="CD573" s="9"/>
      <c r="CE573" s="9"/>
      <c r="CF573" s="9"/>
      <c r="CG573" s="9"/>
      <c r="CH573" s="9"/>
      <c r="CI573" s="9"/>
      <c r="CJ573" s="9"/>
      <c r="CK573" s="9"/>
      <c r="CL573" s="9"/>
      <c r="CM573" s="9"/>
      <c r="CN573" s="9"/>
      <c r="CO573" s="9"/>
      <c r="CP573" s="9"/>
      <c r="CQ573" s="9"/>
      <c r="CR573" s="9"/>
      <c r="CS573" s="9"/>
      <c r="CT573" s="9"/>
      <c r="CU573" s="9"/>
      <c r="CV573" s="9"/>
      <c r="CW573" s="9"/>
      <c r="CX573" s="9"/>
    </row>
    <row r="574" spans="1:102" s="44" customFormat="1">
      <c r="A574" s="27">
        <v>2</v>
      </c>
      <c r="B574" s="92" t="s">
        <v>2971</v>
      </c>
      <c r="C574" s="194">
        <v>1948</v>
      </c>
      <c r="D574" s="27"/>
      <c r="E574" s="135" t="s">
        <v>392</v>
      </c>
      <c r="F574" s="55">
        <v>2</v>
      </c>
      <c r="G574" s="27">
        <v>1</v>
      </c>
      <c r="H574" s="187">
        <v>470.9</v>
      </c>
      <c r="I574" s="187">
        <v>437.3</v>
      </c>
      <c r="J574" s="187">
        <v>388.3</v>
      </c>
      <c r="K574" s="188">
        <v>18</v>
      </c>
      <c r="L574" s="189">
        <f>'Форма 2'!C578</f>
        <v>567632.89199999999</v>
      </c>
      <c r="M574" s="190">
        <v>0</v>
      </c>
      <c r="N574" s="190">
        <v>0</v>
      </c>
      <c r="O574" s="190">
        <v>0</v>
      </c>
      <c r="P574" s="189">
        <f t="shared" si="74"/>
        <v>567632.89199999999</v>
      </c>
      <c r="Q574" s="191">
        <f t="shared" si="75"/>
        <v>1298.04</v>
      </c>
      <c r="R574" s="191">
        <f t="shared" si="73"/>
        <v>1298.04</v>
      </c>
      <c r="S574" s="90" t="s">
        <v>33</v>
      </c>
      <c r="T574" s="55" t="s">
        <v>34</v>
      </c>
      <c r="U574" s="9"/>
      <c r="V574" s="9"/>
      <c r="W574" s="9"/>
      <c r="X574" s="9"/>
      <c r="Y574" s="9"/>
      <c r="Z574" s="9"/>
      <c r="AA574" s="9"/>
      <c r="AB574" s="9"/>
      <c r="AC574" s="9"/>
      <c r="AD574" s="9"/>
      <c r="AE574" s="9"/>
      <c r="AF574" s="9"/>
      <c r="AG574" s="9"/>
      <c r="AH574" s="9"/>
      <c r="AI574" s="9"/>
      <c r="AJ574" s="9"/>
      <c r="AK574" s="9"/>
      <c r="AL574" s="9"/>
      <c r="AM574" s="9"/>
      <c r="AN574" s="9"/>
      <c r="AO574" s="9"/>
      <c r="AP574" s="9"/>
      <c r="AQ574" s="9"/>
      <c r="AR574" s="9"/>
      <c r="AS574" s="9"/>
      <c r="AT574" s="9"/>
      <c r="AU574" s="9"/>
      <c r="AV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c r="BY574" s="9"/>
      <c r="BZ574" s="9"/>
      <c r="CA574" s="9"/>
      <c r="CB574" s="9"/>
      <c r="CC574" s="9"/>
      <c r="CD574" s="9"/>
      <c r="CE574" s="9"/>
      <c r="CF574" s="9"/>
      <c r="CG574" s="9"/>
      <c r="CH574" s="9"/>
      <c r="CI574" s="9"/>
      <c r="CJ574" s="9"/>
      <c r="CK574" s="9"/>
      <c r="CL574" s="9"/>
      <c r="CM574" s="9"/>
      <c r="CN574" s="9"/>
      <c r="CO574" s="9"/>
      <c r="CP574" s="9"/>
      <c r="CQ574" s="9"/>
      <c r="CR574" s="9"/>
      <c r="CS574" s="9"/>
      <c r="CT574" s="9"/>
      <c r="CU574" s="9"/>
      <c r="CV574" s="9"/>
      <c r="CW574" s="9"/>
      <c r="CX574" s="9"/>
    </row>
    <row r="575" spans="1:102" s="44" customFormat="1">
      <c r="A575" s="27">
        <v>3</v>
      </c>
      <c r="B575" s="92" t="s">
        <v>3843</v>
      </c>
      <c r="C575" s="194">
        <v>1965</v>
      </c>
      <c r="D575" s="27"/>
      <c r="E575" s="135" t="s">
        <v>28</v>
      </c>
      <c r="F575" s="55">
        <v>5</v>
      </c>
      <c r="G575" s="27">
        <v>2</v>
      </c>
      <c r="H575" s="187">
        <v>1597.6</v>
      </c>
      <c r="I575" s="187">
        <v>1040.2</v>
      </c>
      <c r="J575" s="187">
        <v>965.1</v>
      </c>
      <c r="K575" s="188">
        <v>73</v>
      </c>
      <c r="L575" s="189">
        <f>'Форма 2'!C579</f>
        <v>3583509.804</v>
      </c>
      <c r="M575" s="190">
        <v>0</v>
      </c>
      <c r="N575" s="190">
        <v>0</v>
      </c>
      <c r="O575" s="190">
        <v>0</v>
      </c>
      <c r="P575" s="189">
        <f t="shared" si="74"/>
        <v>3583509.804</v>
      </c>
      <c r="Q575" s="191">
        <f t="shared" si="75"/>
        <v>3445.02</v>
      </c>
      <c r="R575" s="191">
        <f t="shared" si="73"/>
        <v>3445.02</v>
      </c>
      <c r="S575" s="90" t="s">
        <v>33</v>
      </c>
      <c r="T575" s="55" t="s">
        <v>34</v>
      </c>
      <c r="U575" s="9"/>
      <c r="V575" s="9"/>
      <c r="W575" s="9"/>
      <c r="X575" s="9"/>
      <c r="Y575" s="9"/>
      <c r="Z575" s="9"/>
      <c r="AA575" s="9"/>
      <c r="AB575" s="9"/>
      <c r="AC575" s="9"/>
      <c r="AD575" s="9"/>
      <c r="AE575" s="9"/>
      <c r="AF575" s="9"/>
      <c r="AG575" s="9"/>
      <c r="AH575" s="9"/>
      <c r="AI575" s="9"/>
      <c r="AJ575" s="9"/>
      <c r="AK575" s="9"/>
      <c r="AL575" s="9"/>
      <c r="AM575" s="9"/>
      <c r="AN575" s="9"/>
      <c r="AO575" s="9"/>
      <c r="AP575" s="9"/>
      <c r="AQ575" s="9"/>
      <c r="AR575" s="9"/>
      <c r="AS575" s="9"/>
      <c r="AT575" s="9"/>
      <c r="AU575" s="9"/>
      <c r="AV575" s="9"/>
      <c r="AW575" s="9"/>
      <c r="AX575" s="9"/>
      <c r="AY575" s="9"/>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c r="BX575" s="9"/>
      <c r="BY575" s="9"/>
      <c r="BZ575" s="9"/>
      <c r="CA575" s="9"/>
      <c r="CB575" s="9"/>
      <c r="CC575" s="9"/>
      <c r="CD575" s="9"/>
      <c r="CE575" s="9"/>
      <c r="CF575" s="9"/>
      <c r="CG575" s="9"/>
      <c r="CH575" s="9"/>
      <c r="CI575" s="9"/>
      <c r="CJ575" s="9"/>
      <c r="CK575" s="9"/>
      <c r="CL575" s="9"/>
      <c r="CM575" s="9"/>
      <c r="CN575" s="9"/>
      <c r="CO575" s="9"/>
      <c r="CP575" s="9"/>
      <c r="CQ575" s="9"/>
      <c r="CR575" s="9"/>
      <c r="CS575" s="9"/>
      <c r="CT575" s="9"/>
      <c r="CU575" s="9"/>
      <c r="CV575" s="9"/>
      <c r="CW575" s="9"/>
      <c r="CX575" s="9"/>
    </row>
    <row r="576" spans="1:102" s="44" customFormat="1">
      <c r="A576" s="27">
        <v>4</v>
      </c>
      <c r="B576" s="110" t="s">
        <v>4561</v>
      </c>
      <c r="C576" s="186">
        <v>1961</v>
      </c>
      <c r="D576" s="55"/>
      <c r="E576" s="198" t="s">
        <v>28</v>
      </c>
      <c r="F576" s="55">
        <v>4</v>
      </c>
      <c r="G576" s="55">
        <v>3</v>
      </c>
      <c r="H576" s="230">
        <v>2768.5</v>
      </c>
      <c r="I576" s="230">
        <v>2056.3000000000002</v>
      </c>
      <c r="J576" s="230">
        <v>2012.7</v>
      </c>
      <c r="K576" s="190">
        <v>77</v>
      </c>
      <c r="L576" s="189">
        <f>'Форма 2'!C580</f>
        <v>3012602.8780000005</v>
      </c>
      <c r="M576" s="190">
        <v>0</v>
      </c>
      <c r="N576" s="190">
        <v>0</v>
      </c>
      <c r="O576" s="190">
        <v>0</v>
      </c>
      <c r="P576" s="189">
        <f t="shared" si="74"/>
        <v>3012602.8780000005</v>
      </c>
      <c r="Q576" s="191">
        <f t="shared" si="75"/>
        <v>1465.0600000000002</v>
      </c>
      <c r="R576" s="191">
        <f t="shared" si="73"/>
        <v>1465.0600000000002</v>
      </c>
      <c r="S576" s="90" t="s">
        <v>33</v>
      </c>
      <c r="T576" s="55" t="s">
        <v>34</v>
      </c>
      <c r="U576" s="9"/>
      <c r="V576" s="9"/>
      <c r="W576" s="9"/>
      <c r="X576" s="9"/>
      <c r="Y576" s="9"/>
      <c r="Z576" s="9"/>
      <c r="AA576" s="9"/>
      <c r="AB576" s="9"/>
      <c r="AC576" s="9"/>
      <c r="AD576" s="9"/>
      <c r="AE576" s="9"/>
      <c r="AF576" s="9"/>
      <c r="AG576" s="9"/>
      <c r="AH576" s="9"/>
      <c r="AI576" s="9"/>
      <c r="AJ576" s="9"/>
      <c r="AK576" s="9"/>
      <c r="AL576" s="9"/>
      <c r="AM576" s="9"/>
      <c r="AN576" s="9"/>
      <c r="AO576" s="9"/>
      <c r="AP576" s="9"/>
      <c r="AQ576" s="9"/>
      <c r="AR576" s="9"/>
      <c r="AS576" s="9"/>
      <c r="AT576" s="9"/>
      <c r="AU576" s="9"/>
      <c r="AV576" s="9"/>
      <c r="AW576" s="9"/>
      <c r="AX576" s="9"/>
      <c r="AY576" s="9"/>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c r="BX576" s="9"/>
      <c r="BY576" s="9"/>
      <c r="BZ576" s="9"/>
      <c r="CA576" s="9"/>
      <c r="CB576" s="9"/>
      <c r="CC576" s="9"/>
      <c r="CD576" s="9"/>
      <c r="CE576" s="9"/>
      <c r="CF576" s="9"/>
      <c r="CG576" s="9"/>
      <c r="CH576" s="9"/>
      <c r="CI576" s="9"/>
      <c r="CJ576" s="9"/>
      <c r="CK576" s="9"/>
      <c r="CL576" s="9"/>
      <c r="CM576" s="9"/>
      <c r="CN576" s="9"/>
      <c r="CO576" s="9"/>
      <c r="CP576" s="9"/>
      <c r="CQ576" s="9"/>
      <c r="CR576" s="9"/>
      <c r="CS576" s="9"/>
      <c r="CT576" s="9"/>
      <c r="CU576" s="9"/>
      <c r="CV576" s="9"/>
      <c r="CW576" s="9"/>
      <c r="CX576" s="9"/>
    </row>
    <row r="577" spans="1:102" s="44" customFormat="1">
      <c r="A577" s="27">
        <v>5</v>
      </c>
      <c r="B577" s="110" t="s">
        <v>4562</v>
      </c>
      <c r="C577" s="186">
        <v>1962</v>
      </c>
      <c r="D577" s="55"/>
      <c r="E577" s="198" t="s">
        <v>28</v>
      </c>
      <c r="F577" s="55">
        <v>4</v>
      </c>
      <c r="G577" s="55">
        <v>3</v>
      </c>
      <c r="H577" s="230">
        <v>3128.1</v>
      </c>
      <c r="I577" s="230">
        <v>2251.1999999999998</v>
      </c>
      <c r="J577" s="230">
        <v>2221</v>
      </c>
      <c r="K577" s="190">
        <v>73</v>
      </c>
      <c r="L577" s="189">
        <f>'Форма 2'!C581</f>
        <v>3862181.2319999994</v>
      </c>
      <c r="M577" s="190">
        <v>0</v>
      </c>
      <c r="N577" s="190">
        <v>0</v>
      </c>
      <c r="O577" s="190">
        <v>0</v>
      </c>
      <c r="P577" s="189">
        <f t="shared" si="74"/>
        <v>3862181.2319999994</v>
      </c>
      <c r="Q577" s="191">
        <f t="shared" si="75"/>
        <v>1715.61</v>
      </c>
      <c r="R577" s="191">
        <f t="shared" si="73"/>
        <v>1715.61</v>
      </c>
      <c r="S577" s="90" t="s">
        <v>33</v>
      </c>
      <c r="T577" s="55" t="s">
        <v>34</v>
      </c>
      <c r="U577" s="9"/>
      <c r="V577" s="9"/>
      <c r="W577" s="9"/>
      <c r="X577" s="9"/>
      <c r="Y577" s="9"/>
      <c r="Z577" s="9"/>
      <c r="AA577" s="9"/>
      <c r="AB577" s="9"/>
      <c r="AC577" s="9"/>
      <c r="AD577" s="9"/>
      <c r="AE577" s="9"/>
      <c r="AF577" s="9"/>
      <c r="AG577" s="9"/>
      <c r="AH577" s="9"/>
      <c r="AI577" s="9"/>
      <c r="AJ577" s="9"/>
      <c r="AK577" s="9"/>
      <c r="AL577" s="9"/>
      <c r="AM577" s="9"/>
      <c r="AN577" s="9"/>
      <c r="AO577" s="9"/>
      <c r="AP577" s="9"/>
      <c r="AQ577" s="9"/>
      <c r="AR577" s="9"/>
      <c r="AS577" s="9"/>
      <c r="AT577" s="9"/>
      <c r="AU577" s="9"/>
      <c r="AV577" s="9"/>
      <c r="AW577" s="9"/>
      <c r="AX577" s="9"/>
      <c r="AY577" s="9"/>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c r="BX577" s="9"/>
      <c r="BY577" s="9"/>
      <c r="BZ577" s="9"/>
      <c r="CA577" s="9"/>
      <c r="CB577" s="9"/>
      <c r="CC577" s="9"/>
      <c r="CD577" s="9"/>
      <c r="CE577" s="9"/>
      <c r="CF577" s="9"/>
      <c r="CG577" s="9"/>
      <c r="CH577" s="9"/>
      <c r="CI577" s="9"/>
      <c r="CJ577" s="9"/>
      <c r="CK577" s="9"/>
      <c r="CL577" s="9"/>
      <c r="CM577" s="9"/>
      <c r="CN577" s="9"/>
      <c r="CO577" s="9"/>
      <c r="CP577" s="9"/>
      <c r="CQ577" s="9"/>
      <c r="CR577" s="9"/>
      <c r="CS577" s="9"/>
      <c r="CT577" s="9"/>
      <c r="CU577" s="9"/>
      <c r="CV577" s="9"/>
      <c r="CW577" s="9"/>
      <c r="CX577" s="9"/>
    </row>
    <row r="578" spans="1:102" s="44" customFormat="1">
      <c r="A578" s="27">
        <v>6</v>
      </c>
      <c r="B578" s="92" t="s">
        <v>2972</v>
      </c>
      <c r="C578" s="194">
        <v>1987</v>
      </c>
      <c r="D578" s="27"/>
      <c r="E578" s="135" t="s">
        <v>328</v>
      </c>
      <c r="F578" s="55">
        <v>5</v>
      </c>
      <c r="G578" s="27">
        <v>7</v>
      </c>
      <c r="H578" s="187">
        <v>9115.5</v>
      </c>
      <c r="I578" s="187">
        <v>6803.8</v>
      </c>
      <c r="J578" s="187">
        <v>6306.7</v>
      </c>
      <c r="K578" s="188">
        <v>267</v>
      </c>
      <c r="L578" s="189">
        <f>'Форма 2'!C582</f>
        <v>7292312.8399999999</v>
      </c>
      <c r="M578" s="190">
        <v>0</v>
      </c>
      <c r="N578" s="190">
        <v>0</v>
      </c>
      <c r="O578" s="190">
        <v>0</v>
      </c>
      <c r="P578" s="189">
        <f t="shared" si="74"/>
        <v>7292312.8399999999</v>
      </c>
      <c r="Q578" s="191">
        <f t="shared" si="75"/>
        <v>1071.8</v>
      </c>
      <c r="R578" s="191">
        <f t="shared" si="73"/>
        <v>1071.8</v>
      </c>
      <c r="S578" s="90" t="s">
        <v>33</v>
      </c>
      <c r="T578" s="55" t="s">
        <v>34</v>
      </c>
      <c r="U578" s="9"/>
      <c r="V578" s="9"/>
      <c r="W578" s="9"/>
      <c r="X578" s="9"/>
      <c r="Y578" s="9"/>
      <c r="Z578" s="9"/>
      <c r="AA578" s="9"/>
      <c r="AB578" s="9"/>
      <c r="AC578" s="9"/>
      <c r="AD578" s="9"/>
      <c r="AE578" s="9"/>
      <c r="AF578" s="9"/>
      <c r="AG578" s="9"/>
      <c r="AH578" s="9"/>
      <c r="AI578" s="9"/>
      <c r="AJ578" s="9"/>
      <c r="AK578" s="9"/>
      <c r="AL578" s="9"/>
      <c r="AM578" s="9"/>
      <c r="AN578" s="9"/>
      <c r="AO578" s="9"/>
      <c r="AP578" s="9"/>
      <c r="AQ578" s="9"/>
      <c r="AR578" s="9"/>
      <c r="AS578" s="9"/>
      <c r="AT578" s="9"/>
      <c r="AU578" s="9"/>
      <c r="AV578" s="9"/>
      <c r="AW578" s="9"/>
      <c r="AX578" s="9"/>
      <c r="AY578" s="9"/>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c r="BX578" s="9"/>
      <c r="BY578" s="9"/>
      <c r="BZ578" s="9"/>
      <c r="CA578" s="9"/>
      <c r="CB578" s="9"/>
      <c r="CC578" s="9"/>
      <c r="CD578" s="9"/>
      <c r="CE578" s="9"/>
      <c r="CF578" s="9"/>
      <c r="CG578" s="9"/>
      <c r="CH578" s="9"/>
      <c r="CI578" s="9"/>
      <c r="CJ578" s="9"/>
      <c r="CK578" s="9"/>
      <c r="CL578" s="9"/>
      <c r="CM578" s="9"/>
      <c r="CN578" s="9"/>
      <c r="CO578" s="9"/>
      <c r="CP578" s="9"/>
      <c r="CQ578" s="9"/>
      <c r="CR578" s="9"/>
      <c r="CS578" s="9"/>
      <c r="CT578" s="9"/>
      <c r="CU578" s="9"/>
      <c r="CV578" s="9"/>
      <c r="CW578" s="9"/>
      <c r="CX578" s="9"/>
    </row>
    <row r="579" spans="1:102" s="44" customFormat="1">
      <c r="A579" s="27">
        <v>7</v>
      </c>
      <c r="B579" s="92" t="s">
        <v>2981</v>
      </c>
      <c r="C579" s="194">
        <v>1965</v>
      </c>
      <c r="D579" s="27"/>
      <c r="E579" s="135" t="s">
        <v>28</v>
      </c>
      <c r="F579" s="55">
        <v>4</v>
      </c>
      <c r="G579" s="27">
        <v>2</v>
      </c>
      <c r="H579" s="187">
        <v>1653</v>
      </c>
      <c r="I579" s="187">
        <v>1262.5</v>
      </c>
      <c r="J579" s="187">
        <v>1262.5</v>
      </c>
      <c r="K579" s="188">
        <v>51</v>
      </c>
      <c r="L579" s="189">
        <f>'Форма 2'!C583</f>
        <v>4349337.75</v>
      </c>
      <c r="M579" s="190">
        <v>0</v>
      </c>
      <c r="N579" s="190">
        <v>0</v>
      </c>
      <c r="O579" s="190">
        <v>0</v>
      </c>
      <c r="P579" s="189">
        <f t="shared" si="74"/>
        <v>4349337.75</v>
      </c>
      <c r="Q579" s="191">
        <f t="shared" si="75"/>
        <v>3445.02</v>
      </c>
      <c r="R579" s="191">
        <f t="shared" si="73"/>
        <v>3445.02</v>
      </c>
      <c r="S579" s="90" t="s">
        <v>33</v>
      </c>
      <c r="T579" s="55" t="s">
        <v>34</v>
      </c>
      <c r="U579" s="9"/>
      <c r="V579" s="9"/>
      <c r="W579" s="9"/>
      <c r="X579" s="9"/>
      <c r="Y579" s="9"/>
      <c r="Z579" s="9"/>
      <c r="AA579" s="9"/>
      <c r="AB579" s="9"/>
      <c r="AC579" s="9"/>
      <c r="AD579" s="9"/>
      <c r="AE579" s="9"/>
      <c r="AF579" s="9"/>
      <c r="AG579" s="9"/>
      <c r="AH579" s="9"/>
      <c r="AI579" s="9"/>
      <c r="AJ579" s="9"/>
      <c r="AK579" s="9"/>
      <c r="AL579" s="9"/>
      <c r="AM579" s="9"/>
      <c r="AN579" s="9"/>
      <c r="AO579" s="9"/>
      <c r="AP579" s="9"/>
      <c r="AQ579" s="9"/>
      <c r="AR579" s="9"/>
      <c r="AS579" s="9"/>
      <c r="AT579" s="9"/>
      <c r="AU579" s="9"/>
      <c r="AV579" s="9"/>
      <c r="AW579" s="9"/>
      <c r="AX579" s="9"/>
      <c r="AY579" s="9"/>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c r="BX579" s="9"/>
      <c r="BY579" s="9"/>
      <c r="BZ579" s="9"/>
      <c r="CA579" s="9"/>
      <c r="CB579" s="9"/>
      <c r="CC579" s="9"/>
      <c r="CD579" s="9"/>
      <c r="CE579" s="9"/>
      <c r="CF579" s="9"/>
      <c r="CG579" s="9"/>
      <c r="CH579" s="9"/>
      <c r="CI579" s="9"/>
      <c r="CJ579" s="9"/>
      <c r="CK579" s="9"/>
      <c r="CL579" s="9"/>
      <c r="CM579" s="9"/>
      <c r="CN579" s="9"/>
      <c r="CO579" s="9"/>
      <c r="CP579" s="9"/>
      <c r="CQ579" s="9"/>
      <c r="CR579" s="9"/>
      <c r="CS579" s="9"/>
      <c r="CT579" s="9"/>
      <c r="CU579" s="9"/>
      <c r="CV579" s="9"/>
      <c r="CW579" s="9"/>
      <c r="CX579" s="9"/>
    </row>
    <row r="580" spans="1:102" s="44" customFormat="1">
      <c r="A580" s="27">
        <v>8</v>
      </c>
      <c r="B580" s="90" t="s">
        <v>3397</v>
      </c>
      <c r="C580" s="55">
        <v>1952</v>
      </c>
      <c r="D580" s="55" t="s">
        <v>407</v>
      </c>
      <c r="E580" s="90" t="s">
        <v>405</v>
      </c>
      <c r="F580" s="55">
        <v>2</v>
      </c>
      <c r="G580" s="55">
        <v>1</v>
      </c>
      <c r="H580" s="190">
        <v>970</v>
      </c>
      <c r="I580" s="190">
        <v>461.58</v>
      </c>
      <c r="J580" s="190">
        <v>0</v>
      </c>
      <c r="K580" s="190">
        <v>13</v>
      </c>
      <c r="L580" s="189">
        <f>'Форма 2'!C584</f>
        <v>1738171.8060000001</v>
      </c>
      <c r="M580" s="190">
        <v>0</v>
      </c>
      <c r="N580" s="190">
        <v>0</v>
      </c>
      <c r="O580" s="190">
        <v>0</v>
      </c>
      <c r="P580" s="189">
        <f t="shared" si="74"/>
        <v>1738171.8060000001</v>
      </c>
      <c r="Q580" s="191">
        <f t="shared" si="75"/>
        <v>3765.7000000000003</v>
      </c>
      <c r="R580" s="191">
        <f t="shared" si="73"/>
        <v>3765.7000000000003</v>
      </c>
      <c r="S580" s="90" t="s">
        <v>33</v>
      </c>
      <c r="T580" s="55" t="s">
        <v>34</v>
      </c>
      <c r="U580" s="9"/>
      <c r="V580" s="9"/>
      <c r="W580" s="9"/>
      <c r="X580" s="9"/>
      <c r="Y580" s="9"/>
      <c r="Z580" s="9"/>
      <c r="AA580" s="9"/>
      <c r="AB580" s="9"/>
      <c r="AC580" s="9"/>
      <c r="AD580" s="9"/>
      <c r="AE580" s="9"/>
      <c r="AF580" s="9"/>
      <c r="AG580" s="9"/>
      <c r="AH580" s="9"/>
      <c r="AI580" s="9"/>
      <c r="AJ580" s="9"/>
      <c r="AK580" s="9"/>
      <c r="AL580" s="9"/>
      <c r="AM580" s="9"/>
      <c r="AN580" s="9"/>
      <c r="AO580" s="9"/>
      <c r="AP580" s="9"/>
      <c r="AQ580" s="9"/>
      <c r="AR580" s="9"/>
      <c r="AS580" s="9"/>
      <c r="AT580" s="9"/>
      <c r="AU580" s="9"/>
      <c r="AV580" s="9"/>
      <c r="AW580" s="9"/>
      <c r="AX580" s="9"/>
      <c r="AY580" s="9"/>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c r="BX580" s="9"/>
      <c r="BY580" s="9"/>
      <c r="BZ580" s="9"/>
      <c r="CA580" s="9"/>
      <c r="CB580" s="9"/>
      <c r="CC580" s="9"/>
      <c r="CD580" s="9"/>
      <c r="CE580" s="9"/>
      <c r="CF580" s="9"/>
      <c r="CG580" s="9"/>
      <c r="CH580" s="9"/>
      <c r="CI580" s="9"/>
      <c r="CJ580" s="9"/>
      <c r="CK580" s="9"/>
      <c r="CL580" s="9"/>
      <c r="CM580" s="9"/>
      <c r="CN580" s="9"/>
      <c r="CO580" s="9"/>
      <c r="CP580" s="9"/>
      <c r="CQ580" s="9"/>
      <c r="CR580" s="9"/>
      <c r="CS580" s="9"/>
      <c r="CT580" s="9"/>
      <c r="CU580" s="9"/>
      <c r="CV580" s="9"/>
      <c r="CW580" s="9"/>
      <c r="CX580" s="9"/>
    </row>
    <row r="581" spans="1:102" s="44" customFormat="1">
      <c r="A581" s="27">
        <v>9</v>
      </c>
      <c r="B581" s="90" t="s">
        <v>4409</v>
      </c>
      <c r="C581" s="55">
        <v>1961</v>
      </c>
      <c r="D581" s="55"/>
      <c r="E581" s="90" t="s">
        <v>28</v>
      </c>
      <c r="F581" s="55">
        <v>3</v>
      </c>
      <c r="G581" s="55">
        <v>3</v>
      </c>
      <c r="H581" s="190">
        <v>1797.5</v>
      </c>
      <c r="I581" s="190">
        <v>962.7</v>
      </c>
      <c r="J581" s="190">
        <v>878.8</v>
      </c>
      <c r="K581" s="190">
        <v>46</v>
      </c>
      <c r="L581" s="189">
        <f>'Форма 2'!C585</f>
        <v>1520199.57</v>
      </c>
      <c r="M581" s="190">
        <v>0</v>
      </c>
      <c r="N581" s="190">
        <v>0</v>
      </c>
      <c r="O581" s="190">
        <v>0</v>
      </c>
      <c r="P581" s="189">
        <f t="shared" si="74"/>
        <v>1520199.57</v>
      </c>
      <c r="Q581" s="191">
        <f t="shared" si="75"/>
        <v>1579.1</v>
      </c>
      <c r="R581" s="191">
        <f t="shared" si="73"/>
        <v>1579.1</v>
      </c>
      <c r="S581" s="90" t="s">
        <v>33</v>
      </c>
      <c r="T581" s="55" t="s">
        <v>34</v>
      </c>
      <c r="U581" s="9"/>
      <c r="V581" s="9"/>
      <c r="W581" s="9"/>
      <c r="X581" s="9"/>
      <c r="Y581" s="9"/>
      <c r="Z581" s="9"/>
      <c r="AA581" s="9"/>
      <c r="AB581" s="9"/>
      <c r="AC581" s="9"/>
      <c r="AD581" s="9"/>
      <c r="AE581" s="9"/>
      <c r="AF581" s="9"/>
      <c r="AG581" s="9"/>
      <c r="AH581" s="9"/>
      <c r="AI581" s="9"/>
      <c r="AJ581" s="9"/>
      <c r="AK581" s="9"/>
      <c r="AL581" s="9"/>
      <c r="AM581" s="9"/>
      <c r="AN581" s="9"/>
      <c r="AO581" s="9"/>
      <c r="AP581" s="9"/>
      <c r="AQ581" s="9"/>
      <c r="AR581" s="9"/>
      <c r="AS581" s="9"/>
      <c r="AT581" s="9"/>
      <c r="AU581" s="9"/>
      <c r="AV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c r="BX581" s="9"/>
      <c r="BY581" s="9"/>
      <c r="BZ581" s="9"/>
      <c r="CA581" s="9"/>
      <c r="CB581" s="9"/>
      <c r="CC581" s="9"/>
      <c r="CD581" s="9"/>
      <c r="CE581" s="9"/>
      <c r="CF581" s="9"/>
      <c r="CG581" s="9"/>
      <c r="CH581" s="9"/>
      <c r="CI581" s="9"/>
      <c r="CJ581" s="9"/>
      <c r="CK581" s="9"/>
      <c r="CL581" s="9"/>
      <c r="CM581" s="9"/>
      <c r="CN581" s="9"/>
      <c r="CO581" s="9"/>
      <c r="CP581" s="9"/>
      <c r="CQ581" s="9"/>
      <c r="CR581" s="9"/>
      <c r="CS581" s="9"/>
      <c r="CT581" s="9"/>
      <c r="CU581" s="9"/>
      <c r="CV581" s="9"/>
      <c r="CW581" s="9"/>
      <c r="CX581" s="9"/>
    </row>
    <row r="582" spans="1:102" s="44" customFormat="1">
      <c r="A582" s="27">
        <v>10</v>
      </c>
      <c r="B582" s="90" t="s">
        <v>4407</v>
      </c>
      <c r="C582" s="55">
        <v>1965</v>
      </c>
      <c r="D582" s="55"/>
      <c r="E582" s="90" t="s">
        <v>335</v>
      </c>
      <c r="F582" s="55">
        <v>4</v>
      </c>
      <c r="G582" s="55">
        <v>3</v>
      </c>
      <c r="H582" s="190">
        <v>3356.6</v>
      </c>
      <c r="I582" s="190">
        <v>1986.3</v>
      </c>
      <c r="J582" s="190">
        <v>1944.6</v>
      </c>
      <c r="K582" s="190">
        <v>82</v>
      </c>
      <c r="L582" s="189">
        <f>'Форма 2'!C586</f>
        <v>6842843.2259999998</v>
      </c>
      <c r="M582" s="190">
        <v>0</v>
      </c>
      <c r="N582" s="190">
        <v>0</v>
      </c>
      <c r="O582" s="190">
        <v>0</v>
      </c>
      <c r="P582" s="189">
        <f t="shared" ref="P582" si="80">L582</f>
        <v>6842843.2259999998</v>
      </c>
      <c r="Q582" s="191">
        <f t="shared" ref="Q582" si="81">L582/I582</f>
        <v>3445.02</v>
      </c>
      <c r="R582" s="191">
        <f t="shared" ref="R582" si="82">Q582</f>
        <v>3445.02</v>
      </c>
      <c r="S582" s="90" t="s">
        <v>33</v>
      </c>
      <c r="T582" s="55" t="s">
        <v>34</v>
      </c>
      <c r="U582" s="9"/>
      <c r="V582" s="9"/>
      <c r="W582" s="9"/>
      <c r="X582" s="9"/>
      <c r="Y582" s="9"/>
      <c r="Z582" s="9"/>
      <c r="AA582" s="9"/>
      <c r="AB582" s="9"/>
      <c r="AC582" s="9"/>
      <c r="AD582" s="9"/>
      <c r="AE582" s="9"/>
      <c r="AF582" s="9"/>
      <c r="AG582" s="9"/>
      <c r="AH582" s="9"/>
      <c r="AI582" s="9"/>
      <c r="AJ582" s="9"/>
      <c r="AK582" s="9"/>
      <c r="AL582" s="9"/>
      <c r="AM582" s="9"/>
      <c r="AN582" s="9"/>
      <c r="AO582" s="9"/>
      <c r="AP582" s="9"/>
      <c r="AQ582" s="9"/>
      <c r="AR582" s="9"/>
      <c r="AS582" s="9"/>
      <c r="AT582" s="9"/>
      <c r="AU582" s="9"/>
      <c r="AV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c r="BY582" s="9"/>
      <c r="BZ582" s="9"/>
      <c r="CA582" s="9"/>
      <c r="CB582" s="9"/>
      <c r="CC582" s="9"/>
      <c r="CD582" s="9"/>
      <c r="CE582" s="9"/>
      <c r="CF582" s="9"/>
      <c r="CG582" s="9"/>
      <c r="CH582" s="9"/>
      <c r="CI582" s="9"/>
      <c r="CJ582" s="9"/>
      <c r="CK582" s="9"/>
      <c r="CL582" s="9"/>
      <c r="CM582" s="9"/>
      <c r="CN582" s="9"/>
      <c r="CO582" s="9"/>
      <c r="CP582" s="9"/>
      <c r="CQ582" s="9"/>
      <c r="CR582" s="9"/>
      <c r="CS582" s="9"/>
      <c r="CT582" s="9"/>
      <c r="CU582" s="9"/>
      <c r="CV582" s="9"/>
      <c r="CW582" s="9"/>
      <c r="CX582" s="9"/>
    </row>
    <row r="583" spans="1:102" s="44" customFormat="1">
      <c r="A583" s="160">
        <v>11</v>
      </c>
      <c r="B583" s="200" t="s">
        <v>4408</v>
      </c>
      <c r="C583" s="55">
        <v>1973</v>
      </c>
      <c r="D583" s="55"/>
      <c r="E583" s="90" t="s">
        <v>4731</v>
      </c>
      <c r="F583" s="55">
        <v>5</v>
      </c>
      <c r="G583" s="55">
        <v>6</v>
      </c>
      <c r="H583" s="190">
        <v>5057.2</v>
      </c>
      <c r="I583" s="190">
        <v>4521.8</v>
      </c>
      <c r="J583" s="190">
        <v>4521.8</v>
      </c>
      <c r="K583" s="190"/>
      <c r="L583" s="189">
        <f>'Форма 2'!C587</f>
        <v>7673449.3820000002</v>
      </c>
      <c r="M583" s="190">
        <v>0</v>
      </c>
      <c r="N583" s="190">
        <v>0</v>
      </c>
      <c r="O583" s="190">
        <v>0</v>
      </c>
      <c r="P583" s="189">
        <f t="shared" ref="P583" si="83">L583</f>
        <v>7673449.3820000002</v>
      </c>
      <c r="Q583" s="191">
        <f t="shared" ref="Q583" si="84">L583/I583</f>
        <v>1696.99</v>
      </c>
      <c r="R583" s="191">
        <f t="shared" ref="R583" si="85">Q583</f>
        <v>1696.99</v>
      </c>
      <c r="S583" s="90" t="s">
        <v>33</v>
      </c>
      <c r="T583" s="55" t="s">
        <v>34</v>
      </c>
      <c r="U583" s="9"/>
      <c r="V583" s="9"/>
      <c r="W583" s="9"/>
      <c r="X583" s="9"/>
      <c r="Y583" s="9"/>
      <c r="Z583" s="9"/>
      <c r="AA583" s="9"/>
      <c r="AB583" s="9"/>
      <c r="AC583" s="9"/>
      <c r="AD583" s="9"/>
      <c r="AE583" s="9"/>
      <c r="AF583" s="9"/>
      <c r="AG583" s="9"/>
      <c r="AH583" s="9"/>
      <c r="AI583" s="9"/>
      <c r="AJ583" s="9"/>
      <c r="AK583" s="9"/>
      <c r="AL583" s="9"/>
      <c r="AM583" s="9"/>
      <c r="AN583" s="9"/>
      <c r="AO583" s="9"/>
      <c r="AP583" s="9"/>
      <c r="AQ583" s="9"/>
      <c r="AR583" s="9"/>
      <c r="AS583" s="9"/>
      <c r="AT583" s="9"/>
      <c r="AU583" s="9"/>
      <c r="AV583" s="9"/>
      <c r="AW583" s="9"/>
      <c r="AX583" s="9"/>
      <c r="AY583" s="9"/>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c r="BX583" s="9"/>
      <c r="BY583" s="9"/>
      <c r="BZ583" s="9"/>
      <c r="CA583" s="9"/>
      <c r="CB583" s="9"/>
      <c r="CC583" s="9"/>
      <c r="CD583" s="9"/>
      <c r="CE583" s="9"/>
      <c r="CF583" s="9"/>
      <c r="CG583" s="9"/>
      <c r="CH583" s="9"/>
      <c r="CI583" s="9"/>
      <c r="CJ583" s="9"/>
      <c r="CK583" s="9"/>
      <c r="CL583" s="9"/>
      <c r="CM583" s="9"/>
      <c r="CN583" s="9"/>
      <c r="CO583" s="9"/>
      <c r="CP583" s="9"/>
      <c r="CQ583" s="9"/>
      <c r="CR583" s="9"/>
      <c r="CS583" s="9"/>
      <c r="CT583" s="9"/>
      <c r="CU583" s="9"/>
      <c r="CV583" s="9"/>
      <c r="CW583" s="9"/>
      <c r="CX583" s="9"/>
    </row>
    <row r="584" spans="1:102" s="44" customFormat="1" ht="15.75">
      <c r="A584" s="162"/>
      <c r="B584" s="179" t="s">
        <v>4699</v>
      </c>
      <c r="C584" s="167"/>
      <c r="D584" s="60"/>
      <c r="E584" s="68"/>
      <c r="F584" s="73"/>
      <c r="G584" s="71"/>
      <c r="H584" s="51">
        <f t="shared" ref="H584:K584" si="86">SUM(H585:H655)</f>
        <v>322703.90000000008</v>
      </c>
      <c r="I584" s="51">
        <f t="shared" si="86"/>
        <v>280794.00000000006</v>
      </c>
      <c r="J584" s="51">
        <f t="shared" si="86"/>
        <v>276080.20000000007</v>
      </c>
      <c r="K584" s="51">
        <f t="shared" si="86"/>
        <v>13339</v>
      </c>
      <c r="L584" s="51">
        <f>SUM(L585:L655)</f>
        <v>409227713.22199994</v>
      </c>
      <c r="M584" s="20"/>
      <c r="N584" s="20"/>
      <c r="O584" s="20"/>
      <c r="P584" s="51"/>
      <c r="Q584" s="128"/>
      <c r="R584" s="128"/>
      <c r="S584" s="20"/>
      <c r="T584" s="61"/>
      <c r="U584" s="9"/>
      <c r="V584" s="9"/>
      <c r="W584" s="9"/>
      <c r="X584" s="9"/>
      <c r="Y584" s="9"/>
      <c r="Z584" s="9"/>
      <c r="AA584" s="9"/>
      <c r="AB584" s="9"/>
      <c r="AC584" s="9"/>
      <c r="AD584" s="9"/>
      <c r="AE584" s="9"/>
      <c r="AF584" s="9"/>
      <c r="AG584" s="9"/>
      <c r="AH584" s="9"/>
      <c r="AI584" s="9"/>
      <c r="AJ584" s="9"/>
      <c r="AK584" s="9"/>
      <c r="AL584" s="9"/>
      <c r="AM584" s="9"/>
      <c r="AN584" s="9"/>
      <c r="AO584" s="9"/>
      <c r="AP584" s="9"/>
      <c r="AQ584" s="9"/>
      <c r="AR584" s="9"/>
      <c r="AS584" s="9"/>
      <c r="AT584" s="9"/>
      <c r="AU584" s="9"/>
      <c r="AV584" s="9"/>
      <c r="AW584" s="9"/>
      <c r="AX584" s="9"/>
      <c r="AY584" s="9"/>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c r="BX584" s="9"/>
      <c r="BY584" s="9"/>
      <c r="BZ584" s="9"/>
      <c r="CA584" s="9"/>
      <c r="CB584" s="9"/>
      <c r="CC584" s="9"/>
      <c r="CD584" s="9"/>
      <c r="CE584" s="9"/>
      <c r="CF584" s="9"/>
      <c r="CG584" s="9"/>
      <c r="CH584" s="9"/>
      <c r="CI584" s="9"/>
      <c r="CJ584" s="9"/>
      <c r="CK584" s="9"/>
      <c r="CL584" s="9"/>
      <c r="CM584" s="9"/>
      <c r="CN584" s="9"/>
      <c r="CO584" s="9"/>
      <c r="CP584" s="9"/>
      <c r="CQ584" s="9"/>
      <c r="CR584" s="9"/>
      <c r="CS584" s="9"/>
      <c r="CT584" s="9"/>
      <c r="CU584" s="9"/>
      <c r="CV584" s="9"/>
      <c r="CW584" s="9"/>
      <c r="CX584" s="9"/>
    </row>
    <row r="585" spans="1:102" s="44" customFormat="1">
      <c r="A585" s="137">
        <v>1</v>
      </c>
      <c r="B585" s="193" t="s">
        <v>3569</v>
      </c>
      <c r="C585" s="194">
        <v>1962</v>
      </c>
      <c r="D585" s="27"/>
      <c r="E585" s="135" t="s">
        <v>414</v>
      </c>
      <c r="F585" s="55">
        <v>4</v>
      </c>
      <c r="G585" s="27">
        <v>3</v>
      </c>
      <c r="H585" s="187">
        <v>2300.9</v>
      </c>
      <c r="I585" s="187">
        <v>2048.4</v>
      </c>
      <c r="J585" s="187">
        <v>2048.4</v>
      </c>
      <c r="K585" s="188">
        <v>98</v>
      </c>
      <c r="L585" s="189">
        <f>'Форма 2'!C589</f>
        <v>1598591.844</v>
      </c>
      <c r="M585" s="190">
        <v>0</v>
      </c>
      <c r="N585" s="190">
        <v>0</v>
      </c>
      <c r="O585" s="190">
        <v>0</v>
      </c>
      <c r="P585" s="189">
        <f t="shared" si="74"/>
        <v>1598591.844</v>
      </c>
      <c r="Q585" s="191">
        <f t="shared" si="75"/>
        <v>780.41</v>
      </c>
      <c r="R585" s="191">
        <f t="shared" si="73"/>
        <v>780.41</v>
      </c>
      <c r="S585" s="90" t="s">
        <v>33</v>
      </c>
      <c r="T585" s="55" t="s">
        <v>35</v>
      </c>
      <c r="U585" s="9"/>
      <c r="V585" s="9"/>
      <c r="W585" s="9"/>
      <c r="X585" s="9"/>
      <c r="Y585" s="9"/>
      <c r="Z585" s="9"/>
      <c r="AA585" s="9"/>
      <c r="AB585" s="9"/>
      <c r="AC585" s="9"/>
      <c r="AD585" s="9"/>
      <c r="AE585" s="9"/>
      <c r="AF585" s="9"/>
      <c r="AG585" s="9"/>
      <c r="AH585" s="9"/>
      <c r="AI585" s="9"/>
      <c r="AJ585" s="9"/>
      <c r="AK585" s="9"/>
      <c r="AL585" s="9"/>
      <c r="AM585" s="9"/>
      <c r="AN585" s="9"/>
      <c r="AO585" s="9"/>
      <c r="AP585" s="9"/>
      <c r="AQ585" s="9"/>
      <c r="AR585" s="9"/>
      <c r="AS585" s="9"/>
      <c r="AT585" s="9"/>
      <c r="AU585" s="9"/>
      <c r="AV585" s="9"/>
      <c r="AW585" s="9"/>
      <c r="AX585" s="9"/>
      <c r="AY585" s="9"/>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c r="BX585" s="9"/>
      <c r="BY585" s="9"/>
      <c r="BZ585" s="9"/>
      <c r="CA585" s="9"/>
      <c r="CB585" s="9"/>
      <c r="CC585" s="9"/>
      <c r="CD585" s="9"/>
      <c r="CE585" s="9"/>
      <c r="CF585" s="9"/>
      <c r="CG585" s="9"/>
      <c r="CH585" s="9"/>
      <c r="CI585" s="9"/>
      <c r="CJ585" s="9"/>
      <c r="CK585" s="9"/>
      <c r="CL585" s="9"/>
      <c r="CM585" s="9"/>
      <c r="CN585" s="9"/>
      <c r="CO585" s="9"/>
      <c r="CP585" s="9"/>
      <c r="CQ585" s="9"/>
      <c r="CR585" s="9"/>
      <c r="CS585" s="9"/>
      <c r="CT585" s="9"/>
      <c r="CU585" s="9"/>
      <c r="CV585" s="9"/>
      <c r="CW585" s="9"/>
      <c r="CX585" s="9"/>
    </row>
    <row r="586" spans="1:102" s="44" customFormat="1">
      <c r="A586" s="27">
        <v>2</v>
      </c>
      <c r="B586" s="92" t="s">
        <v>3570</v>
      </c>
      <c r="C586" s="194">
        <v>1967</v>
      </c>
      <c r="D586" s="27">
        <v>2019</v>
      </c>
      <c r="E586" s="135" t="s">
        <v>414</v>
      </c>
      <c r="F586" s="55">
        <v>4</v>
      </c>
      <c r="G586" s="27">
        <v>3</v>
      </c>
      <c r="H586" s="187">
        <v>2296.3000000000002</v>
      </c>
      <c r="I586" s="187">
        <v>2020</v>
      </c>
      <c r="J586" s="187">
        <v>2020</v>
      </c>
      <c r="K586" s="188">
        <v>104</v>
      </c>
      <c r="L586" s="189">
        <f>'Форма 2'!C590</f>
        <v>6958940.4000000004</v>
      </c>
      <c r="M586" s="190">
        <v>0</v>
      </c>
      <c r="N586" s="190">
        <v>0</v>
      </c>
      <c r="O586" s="190">
        <v>0</v>
      </c>
      <c r="P586" s="189">
        <f t="shared" si="74"/>
        <v>6958940.4000000004</v>
      </c>
      <c r="Q586" s="191">
        <f t="shared" si="75"/>
        <v>3445.02</v>
      </c>
      <c r="R586" s="191">
        <f t="shared" si="73"/>
        <v>3445.02</v>
      </c>
      <c r="S586" s="90" t="s">
        <v>33</v>
      </c>
      <c r="T586" s="55" t="s">
        <v>35</v>
      </c>
      <c r="U586" s="9"/>
      <c r="V586" s="9"/>
      <c r="W586" s="9"/>
      <c r="X586" s="9"/>
      <c r="Y586" s="9"/>
      <c r="Z586" s="9"/>
      <c r="AA586" s="9"/>
      <c r="AB586" s="9"/>
      <c r="AC586" s="9"/>
      <c r="AD586" s="9"/>
      <c r="AE586" s="9"/>
      <c r="AF586" s="9"/>
      <c r="AG586" s="9"/>
      <c r="AH586" s="9"/>
      <c r="AI586" s="9"/>
      <c r="AJ586" s="9"/>
      <c r="AK586" s="9"/>
      <c r="AL586" s="9"/>
      <c r="AM586" s="9"/>
      <c r="AN586" s="9"/>
      <c r="AO586" s="9"/>
      <c r="AP586" s="9"/>
      <c r="AQ586" s="9"/>
      <c r="AR586" s="9"/>
      <c r="AS586" s="9"/>
      <c r="AT586" s="9"/>
      <c r="AU586" s="9"/>
      <c r="AV586" s="9"/>
      <c r="AW586" s="9"/>
      <c r="AX586" s="9"/>
      <c r="AY586" s="9"/>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c r="BX586" s="9"/>
      <c r="BY586" s="9"/>
      <c r="BZ586" s="9"/>
      <c r="CA586" s="9"/>
      <c r="CB586" s="9"/>
      <c r="CC586" s="9"/>
      <c r="CD586" s="9"/>
      <c r="CE586" s="9"/>
      <c r="CF586" s="9"/>
      <c r="CG586" s="9"/>
      <c r="CH586" s="9"/>
      <c r="CI586" s="9"/>
      <c r="CJ586" s="9"/>
      <c r="CK586" s="9"/>
      <c r="CL586" s="9"/>
      <c r="CM586" s="9"/>
      <c r="CN586" s="9"/>
      <c r="CO586" s="9"/>
      <c r="CP586" s="9"/>
      <c r="CQ586" s="9"/>
      <c r="CR586" s="9"/>
      <c r="CS586" s="9"/>
      <c r="CT586" s="9"/>
      <c r="CU586" s="9"/>
      <c r="CV586" s="9"/>
      <c r="CW586" s="9"/>
      <c r="CX586" s="9"/>
    </row>
    <row r="587" spans="1:102" s="44" customFormat="1">
      <c r="A587" s="27">
        <v>3</v>
      </c>
      <c r="B587" s="92" t="s">
        <v>3572</v>
      </c>
      <c r="C587" s="194">
        <v>1966</v>
      </c>
      <c r="D587" s="27">
        <v>2019</v>
      </c>
      <c r="E587" s="135" t="s">
        <v>414</v>
      </c>
      <c r="F587" s="55">
        <v>4</v>
      </c>
      <c r="G587" s="27">
        <v>3</v>
      </c>
      <c r="H587" s="187">
        <v>2285.1999999999998</v>
      </c>
      <c r="I587" s="187">
        <v>2006.4</v>
      </c>
      <c r="J587" s="187">
        <v>2006.4</v>
      </c>
      <c r="K587" s="188">
        <v>102</v>
      </c>
      <c r="L587" s="189">
        <f>'Форма 2'!C591</f>
        <v>6912088.1280000005</v>
      </c>
      <c r="M587" s="190">
        <v>0</v>
      </c>
      <c r="N587" s="190">
        <v>0</v>
      </c>
      <c r="O587" s="190">
        <v>0</v>
      </c>
      <c r="P587" s="189">
        <f t="shared" si="74"/>
        <v>6912088.1280000005</v>
      </c>
      <c r="Q587" s="191">
        <f t="shared" si="75"/>
        <v>3445.02</v>
      </c>
      <c r="R587" s="191">
        <f t="shared" si="73"/>
        <v>3445.02</v>
      </c>
      <c r="S587" s="90" t="s">
        <v>33</v>
      </c>
      <c r="T587" s="55" t="s">
        <v>35</v>
      </c>
      <c r="U587" s="9"/>
      <c r="V587" s="9"/>
      <c r="W587" s="9"/>
      <c r="X587" s="9"/>
      <c r="Y587" s="9"/>
      <c r="Z587" s="9"/>
      <c r="AA587" s="9"/>
      <c r="AB587" s="9"/>
      <c r="AC587" s="9"/>
      <c r="AD587" s="9"/>
      <c r="AE587" s="9"/>
      <c r="AF587" s="9"/>
      <c r="AG587" s="9"/>
      <c r="AH587" s="9"/>
      <c r="AI587" s="9"/>
      <c r="AJ587" s="9"/>
      <c r="AK587" s="9"/>
      <c r="AL587" s="9"/>
      <c r="AM587" s="9"/>
      <c r="AN587" s="9"/>
      <c r="AO587" s="9"/>
      <c r="AP587" s="9"/>
      <c r="AQ587" s="9"/>
      <c r="AR587" s="9"/>
      <c r="AS587" s="9"/>
      <c r="AT587" s="9"/>
      <c r="AU587" s="9"/>
      <c r="AV587" s="9"/>
      <c r="AW587" s="9"/>
      <c r="AX587" s="9"/>
      <c r="AY587" s="9"/>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c r="BX587" s="9"/>
      <c r="BY587" s="9"/>
      <c r="BZ587" s="9"/>
      <c r="CA587" s="9"/>
      <c r="CB587" s="9"/>
      <c r="CC587" s="9"/>
      <c r="CD587" s="9"/>
      <c r="CE587" s="9"/>
      <c r="CF587" s="9"/>
      <c r="CG587" s="9"/>
      <c r="CH587" s="9"/>
      <c r="CI587" s="9"/>
      <c r="CJ587" s="9"/>
      <c r="CK587" s="9"/>
      <c r="CL587" s="9"/>
      <c r="CM587" s="9"/>
      <c r="CN587" s="9"/>
      <c r="CO587" s="9"/>
      <c r="CP587" s="9"/>
      <c r="CQ587" s="9"/>
      <c r="CR587" s="9"/>
      <c r="CS587" s="9"/>
      <c r="CT587" s="9"/>
      <c r="CU587" s="9"/>
      <c r="CV587" s="9"/>
      <c r="CW587" s="9"/>
      <c r="CX587" s="9"/>
    </row>
    <row r="588" spans="1:102" s="44" customFormat="1">
      <c r="A588" s="27">
        <v>4</v>
      </c>
      <c r="B588" s="92" t="s">
        <v>3573</v>
      </c>
      <c r="C588" s="194">
        <v>1963</v>
      </c>
      <c r="D588" s="27">
        <v>2019</v>
      </c>
      <c r="E588" s="135" t="s">
        <v>415</v>
      </c>
      <c r="F588" s="55">
        <v>4</v>
      </c>
      <c r="G588" s="27">
        <v>4</v>
      </c>
      <c r="H588" s="187">
        <v>2557.9</v>
      </c>
      <c r="I588" s="187">
        <v>2356.3000000000002</v>
      </c>
      <c r="J588" s="187">
        <v>2356.3000000000002</v>
      </c>
      <c r="K588" s="188">
        <v>110</v>
      </c>
      <c r="L588" s="189">
        <f>'Форма 2'!C592</f>
        <v>8117500.6260000002</v>
      </c>
      <c r="M588" s="190">
        <v>0</v>
      </c>
      <c r="N588" s="190">
        <v>0</v>
      </c>
      <c r="O588" s="190">
        <v>0</v>
      </c>
      <c r="P588" s="189">
        <f t="shared" si="74"/>
        <v>8117500.6260000002</v>
      </c>
      <c r="Q588" s="191">
        <f t="shared" si="75"/>
        <v>3445.02</v>
      </c>
      <c r="R588" s="191">
        <f t="shared" si="73"/>
        <v>3445.02</v>
      </c>
      <c r="S588" s="90" t="s">
        <v>33</v>
      </c>
      <c r="T588" s="55" t="s">
        <v>35</v>
      </c>
      <c r="U588" s="9"/>
      <c r="V588" s="9"/>
      <c r="W588" s="9"/>
      <c r="X588" s="9"/>
      <c r="Y588" s="9"/>
      <c r="Z588" s="9"/>
      <c r="AA588" s="9"/>
      <c r="AB588" s="9"/>
      <c r="AC588" s="9"/>
      <c r="AD588" s="9"/>
      <c r="AE588" s="9"/>
      <c r="AF588" s="9"/>
      <c r="AG588" s="9"/>
      <c r="AH588" s="9"/>
      <c r="AI588" s="9"/>
      <c r="AJ588" s="9"/>
      <c r="AK588" s="9"/>
      <c r="AL588" s="9"/>
      <c r="AM588" s="9"/>
      <c r="AN588" s="9"/>
      <c r="AO588" s="9"/>
      <c r="AP588" s="9"/>
      <c r="AQ588" s="9"/>
      <c r="AR588" s="9"/>
      <c r="AS588" s="9"/>
      <c r="AT588" s="9"/>
      <c r="AU588" s="9"/>
      <c r="AV588" s="9"/>
      <c r="AW588" s="9"/>
      <c r="AX588" s="9"/>
      <c r="AY588" s="9"/>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c r="BX588" s="9"/>
      <c r="BY588" s="9"/>
      <c r="BZ588" s="9"/>
      <c r="CA588" s="9"/>
      <c r="CB588" s="9"/>
      <c r="CC588" s="9"/>
      <c r="CD588" s="9"/>
      <c r="CE588" s="9"/>
      <c r="CF588" s="9"/>
      <c r="CG588" s="9"/>
      <c r="CH588" s="9"/>
      <c r="CI588" s="9"/>
      <c r="CJ588" s="9"/>
      <c r="CK588" s="9"/>
      <c r="CL588" s="9"/>
      <c r="CM588" s="9"/>
      <c r="CN588" s="9"/>
      <c r="CO588" s="9"/>
      <c r="CP588" s="9"/>
      <c r="CQ588" s="9"/>
      <c r="CR588" s="9"/>
      <c r="CS588" s="9"/>
      <c r="CT588" s="9"/>
      <c r="CU588" s="9"/>
      <c r="CV588" s="9"/>
      <c r="CW588" s="9"/>
      <c r="CX588" s="9"/>
    </row>
    <row r="589" spans="1:102" s="44" customFormat="1">
      <c r="A589" s="27">
        <v>5</v>
      </c>
      <c r="B589" s="92" t="s">
        <v>3574</v>
      </c>
      <c r="C589" s="194">
        <v>1962</v>
      </c>
      <c r="D589" s="27">
        <v>2019</v>
      </c>
      <c r="E589" s="135" t="s">
        <v>414</v>
      </c>
      <c r="F589" s="55">
        <v>4</v>
      </c>
      <c r="G589" s="27">
        <v>3</v>
      </c>
      <c r="H589" s="187">
        <v>2392.1</v>
      </c>
      <c r="I589" s="187">
        <v>2193.3000000000002</v>
      </c>
      <c r="J589" s="187">
        <v>2193.3000000000002</v>
      </c>
      <c r="K589" s="188">
        <v>97</v>
      </c>
      <c r="L589" s="189">
        <f>'Форма 2'!C593</f>
        <v>862537.15800000005</v>
      </c>
      <c r="M589" s="190">
        <v>0</v>
      </c>
      <c r="N589" s="190">
        <v>0</v>
      </c>
      <c r="O589" s="190">
        <v>0</v>
      </c>
      <c r="P589" s="189">
        <f t="shared" si="74"/>
        <v>862537.15800000005</v>
      </c>
      <c r="Q589" s="191">
        <f t="shared" si="75"/>
        <v>393.26</v>
      </c>
      <c r="R589" s="191">
        <f t="shared" si="73"/>
        <v>393.26</v>
      </c>
      <c r="S589" s="90" t="s">
        <v>33</v>
      </c>
      <c r="T589" s="55" t="s">
        <v>35</v>
      </c>
      <c r="U589" s="9"/>
      <c r="V589" s="9"/>
      <c r="W589" s="9"/>
      <c r="X589" s="9"/>
      <c r="Y589" s="9"/>
      <c r="Z589" s="9"/>
      <c r="AA589" s="9"/>
      <c r="AB589" s="9"/>
      <c r="AC589" s="9"/>
      <c r="AD589" s="9"/>
      <c r="AE589" s="9"/>
      <c r="AF589" s="9"/>
      <c r="AG589" s="9"/>
      <c r="AH589" s="9"/>
      <c r="AI589" s="9"/>
      <c r="AJ589" s="9"/>
      <c r="AK589" s="9"/>
      <c r="AL589" s="9"/>
      <c r="AM589" s="9"/>
      <c r="AN589" s="9"/>
      <c r="AO589" s="9"/>
      <c r="AP589" s="9"/>
      <c r="AQ589" s="9"/>
      <c r="AR589" s="9"/>
      <c r="AS589" s="9"/>
      <c r="AT589" s="9"/>
      <c r="AU589" s="9"/>
      <c r="AV589" s="9"/>
      <c r="AW589" s="9"/>
      <c r="AX589" s="9"/>
      <c r="AY589" s="9"/>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c r="BX589" s="9"/>
      <c r="BY589" s="9"/>
      <c r="BZ589" s="9"/>
      <c r="CA589" s="9"/>
      <c r="CB589" s="9"/>
      <c r="CC589" s="9"/>
      <c r="CD589" s="9"/>
      <c r="CE589" s="9"/>
      <c r="CF589" s="9"/>
      <c r="CG589" s="9"/>
      <c r="CH589" s="9"/>
      <c r="CI589" s="9"/>
      <c r="CJ589" s="9"/>
      <c r="CK589" s="9"/>
      <c r="CL589" s="9"/>
      <c r="CM589" s="9"/>
      <c r="CN589" s="9"/>
      <c r="CO589" s="9"/>
      <c r="CP589" s="9"/>
      <c r="CQ589" s="9"/>
      <c r="CR589" s="9"/>
      <c r="CS589" s="9"/>
      <c r="CT589" s="9"/>
      <c r="CU589" s="9"/>
      <c r="CV589" s="9"/>
      <c r="CW589" s="9"/>
      <c r="CX589" s="9"/>
    </row>
    <row r="590" spans="1:102" s="44" customFormat="1">
      <c r="A590" s="27">
        <v>6</v>
      </c>
      <c r="B590" s="92" t="s">
        <v>3575</v>
      </c>
      <c r="C590" s="194">
        <v>1963</v>
      </c>
      <c r="D590" s="27">
        <v>2019</v>
      </c>
      <c r="E590" s="135" t="s">
        <v>415</v>
      </c>
      <c r="F590" s="55">
        <v>5</v>
      </c>
      <c r="G590" s="27">
        <v>3</v>
      </c>
      <c r="H590" s="187">
        <v>2456.8000000000002</v>
      </c>
      <c r="I590" s="187">
        <v>1592.4</v>
      </c>
      <c r="J590" s="187">
        <v>1592.4</v>
      </c>
      <c r="K590" s="188">
        <v>154</v>
      </c>
      <c r="L590" s="189">
        <f>'Форма 2'!C594</f>
        <v>5485849.8480000002</v>
      </c>
      <c r="M590" s="190">
        <v>0</v>
      </c>
      <c r="N590" s="190">
        <v>0</v>
      </c>
      <c r="O590" s="190">
        <v>0</v>
      </c>
      <c r="P590" s="189">
        <f t="shared" si="74"/>
        <v>5485849.8480000002</v>
      </c>
      <c r="Q590" s="191">
        <f t="shared" si="75"/>
        <v>3445.02</v>
      </c>
      <c r="R590" s="191">
        <f t="shared" si="73"/>
        <v>3445.02</v>
      </c>
      <c r="S590" s="90" t="s">
        <v>33</v>
      </c>
      <c r="T590" s="55" t="s">
        <v>35</v>
      </c>
      <c r="U590" s="9"/>
      <c r="V590" s="9"/>
      <c r="W590" s="9"/>
      <c r="X590" s="9"/>
      <c r="Y590" s="9"/>
      <c r="Z590" s="9"/>
      <c r="AA590" s="9"/>
      <c r="AB590" s="9"/>
      <c r="AC590" s="9"/>
      <c r="AD590" s="9"/>
      <c r="AE590" s="9"/>
      <c r="AF590" s="9"/>
      <c r="AG590" s="9"/>
      <c r="AH590" s="9"/>
      <c r="AI590" s="9"/>
      <c r="AJ590" s="9"/>
      <c r="AK590" s="9"/>
      <c r="AL590" s="9"/>
      <c r="AM590" s="9"/>
      <c r="AN590" s="9"/>
      <c r="AO590" s="9"/>
      <c r="AP590" s="9"/>
      <c r="AQ590" s="9"/>
      <c r="AR590" s="9"/>
      <c r="AS590" s="9"/>
      <c r="AT590" s="9"/>
      <c r="AU590" s="9"/>
      <c r="AV590" s="9"/>
      <c r="AW590" s="9"/>
      <c r="AX590" s="9"/>
      <c r="AY590" s="9"/>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c r="BX590" s="9"/>
      <c r="BY590" s="9"/>
      <c r="BZ590" s="9"/>
      <c r="CA590" s="9"/>
      <c r="CB590" s="9"/>
      <c r="CC590" s="9"/>
      <c r="CD590" s="9"/>
      <c r="CE590" s="9"/>
      <c r="CF590" s="9"/>
      <c r="CG590" s="9"/>
      <c r="CH590" s="9"/>
      <c r="CI590" s="9"/>
      <c r="CJ590" s="9"/>
      <c r="CK590" s="9"/>
      <c r="CL590" s="9"/>
      <c r="CM590" s="9"/>
      <c r="CN590" s="9"/>
      <c r="CO590" s="9"/>
      <c r="CP590" s="9"/>
      <c r="CQ590" s="9"/>
      <c r="CR590" s="9"/>
      <c r="CS590" s="9"/>
      <c r="CT590" s="9"/>
      <c r="CU590" s="9"/>
      <c r="CV590" s="9"/>
      <c r="CW590" s="9"/>
      <c r="CX590" s="9"/>
    </row>
    <row r="591" spans="1:102" s="44" customFormat="1">
      <c r="A591" s="27">
        <v>7</v>
      </c>
      <c r="B591" s="92" t="s">
        <v>3576</v>
      </c>
      <c r="C591" s="194">
        <v>1993</v>
      </c>
      <c r="D591" s="27"/>
      <c r="E591" s="135" t="s">
        <v>415</v>
      </c>
      <c r="F591" s="55">
        <v>6</v>
      </c>
      <c r="G591" s="27">
        <v>8</v>
      </c>
      <c r="H591" s="187">
        <v>7494</v>
      </c>
      <c r="I591" s="187">
        <v>6726.4</v>
      </c>
      <c r="J591" s="187">
        <v>6726.4</v>
      </c>
      <c r="K591" s="188">
        <v>345</v>
      </c>
      <c r="L591" s="189">
        <f>'Форма 2'!C595</f>
        <v>8269436.1600000001</v>
      </c>
      <c r="M591" s="190">
        <v>0</v>
      </c>
      <c r="N591" s="190">
        <v>0</v>
      </c>
      <c r="O591" s="190">
        <v>0</v>
      </c>
      <c r="P591" s="189">
        <f t="shared" si="74"/>
        <v>8269436.1600000001</v>
      </c>
      <c r="Q591" s="191">
        <f t="shared" si="75"/>
        <v>1229.4000000000001</v>
      </c>
      <c r="R591" s="191">
        <f t="shared" si="73"/>
        <v>1229.4000000000001</v>
      </c>
      <c r="S591" s="90" t="s">
        <v>33</v>
      </c>
      <c r="T591" s="55" t="s">
        <v>35</v>
      </c>
      <c r="U591" s="9"/>
      <c r="V591" s="9"/>
      <c r="W591" s="9"/>
      <c r="X591" s="9"/>
      <c r="Y591" s="9"/>
      <c r="Z591" s="9"/>
      <c r="AA591" s="9"/>
      <c r="AB591" s="9"/>
      <c r="AC591" s="9"/>
      <c r="AD591" s="9"/>
      <c r="AE591" s="9"/>
      <c r="AF591" s="9"/>
      <c r="AG591" s="9"/>
      <c r="AH591" s="9"/>
      <c r="AI591" s="9"/>
      <c r="AJ591" s="9"/>
      <c r="AK591" s="9"/>
      <c r="AL591" s="9"/>
      <c r="AM591" s="9"/>
      <c r="AN591" s="9"/>
      <c r="AO591" s="9"/>
      <c r="AP591" s="9"/>
      <c r="AQ591" s="9"/>
      <c r="AR591" s="9"/>
      <c r="AS591" s="9"/>
      <c r="AT591" s="9"/>
      <c r="AU591" s="9"/>
      <c r="AV591" s="9"/>
      <c r="AW591" s="9"/>
      <c r="AX591" s="9"/>
      <c r="AY591" s="9"/>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c r="BX591" s="9"/>
      <c r="BY591" s="9"/>
      <c r="BZ591" s="9"/>
      <c r="CA591" s="9"/>
      <c r="CB591" s="9"/>
      <c r="CC591" s="9"/>
      <c r="CD591" s="9"/>
      <c r="CE591" s="9"/>
      <c r="CF591" s="9"/>
      <c r="CG591" s="9"/>
      <c r="CH591" s="9"/>
      <c r="CI591" s="9"/>
      <c r="CJ591" s="9"/>
      <c r="CK591" s="9"/>
      <c r="CL591" s="9"/>
      <c r="CM591" s="9"/>
      <c r="CN591" s="9"/>
      <c r="CO591" s="9"/>
      <c r="CP591" s="9"/>
      <c r="CQ591" s="9"/>
      <c r="CR591" s="9"/>
      <c r="CS591" s="9"/>
      <c r="CT591" s="9"/>
      <c r="CU591" s="9"/>
      <c r="CV591" s="9"/>
      <c r="CW591" s="9"/>
      <c r="CX591" s="9"/>
    </row>
    <row r="592" spans="1:102" s="44" customFormat="1">
      <c r="A592" s="27">
        <v>8</v>
      </c>
      <c r="B592" s="92" t="s">
        <v>3577</v>
      </c>
      <c r="C592" s="194">
        <v>1993</v>
      </c>
      <c r="D592" s="27">
        <v>2019</v>
      </c>
      <c r="E592" s="135" t="s">
        <v>414</v>
      </c>
      <c r="F592" s="55">
        <v>5</v>
      </c>
      <c r="G592" s="27">
        <v>10</v>
      </c>
      <c r="H592" s="187">
        <v>9138.2000000000007</v>
      </c>
      <c r="I592" s="187">
        <v>7545.6</v>
      </c>
      <c r="J592" s="187">
        <v>7545.6</v>
      </c>
      <c r="K592" s="188">
        <v>405</v>
      </c>
      <c r="L592" s="189">
        <f>'Форма 2'!C596</f>
        <v>9276560.6400000006</v>
      </c>
      <c r="M592" s="190">
        <v>0</v>
      </c>
      <c r="N592" s="190">
        <v>0</v>
      </c>
      <c r="O592" s="190">
        <v>0</v>
      </c>
      <c r="P592" s="189">
        <f t="shared" si="74"/>
        <v>9276560.6400000006</v>
      </c>
      <c r="Q592" s="191">
        <f t="shared" si="75"/>
        <v>1229.4000000000001</v>
      </c>
      <c r="R592" s="191">
        <f t="shared" si="73"/>
        <v>1229.4000000000001</v>
      </c>
      <c r="S592" s="90" t="s">
        <v>33</v>
      </c>
      <c r="T592" s="55" t="s">
        <v>35</v>
      </c>
      <c r="U592" s="9"/>
      <c r="V592" s="9"/>
      <c r="W592" s="9"/>
      <c r="X592" s="9"/>
      <c r="Y592" s="9"/>
      <c r="Z592" s="9"/>
      <c r="AA592" s="9"/>
      <c r="AB592" s="9"/>
      <c r="AC592" s="9"/>
      <c r="AD592" s="9"/>
      <c r="AE592" s="9"/>
      <c r="AF592" s="9"/>
      <c r="AG592" s="9"/>
      <c r="AH592" s="9"/>
      <c r="AI592" s="9"/>
      <c r="AJ592" s="9"/>
      <c r="AK592" s="9"/>
      <c r="AL592" s="9"/>
      <c r="AM592" s="9"/>
      <c r="AN592" s="9"/>
      <c r="AO592" s="9"/>
      <c r="AP592" s="9"/>
      <c r="AQ592" s="9"/>
      <c r="AR592" s="9"/>
      <c r="AS592" s="9"/>
      <c r="AT592" s="9"/>
      <c r="AU592" s="9"/>
      <c r="AV592" s="9"/>
      <c r="AW592" s="9"/>
      <c r="AX592" s="9"/>
      <c r="AY592" s="9"/>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c r="BX592" s="9"/>
      <c r="BY592" s="9"/>
      <c r="BZ592" s="9"/>
      <c r="CA592" s="9"/>
      <c r="CB592" s="9"/>
      <c r="CC592" s="9"/>
      <c r="CD592" s="9"/>
      <c r="CE592" s="9"/>
      <c r="CF592" s="9"/>
      <c r="CG592" s="9"/>
      <c r="CH592" s="9"/>
      <c r="CI592" s="9"/>
      <c r="CJ592" s="9"/>
      <c r="CK592" s="9"/>
      <c r="CL592" s="9"/>
      <c r="CM592" s="9"/>
      <c r="CN592" s="9"/>
      <c r="CO592" s="9"/>
      <c r="CP592" s="9"/>
      <c r="CQ592" s="9"/>
      <c r="CR592" s="9"/>
      <c r="CS592" s="9"/>
      <c r="CT592" s="9"/>
      <c r="CU592" s="9"/>
      <c r="CV592" s="9"/>
      <c r="CW592" s="9"/>
      <c r="CX592" s="9"/>
    </row>
    <row r="593" spans="1:102" s="44" customFormat="1">
      <c r="A593" s="27">
        <v>9</v>
      </c>
      <c r="B593" s="92" t="s">
        <v>3578</v>
      </c>
      <c r="C593" s="194">
        <v>2008</v>
      </c>
      <c r="D593" s="27"/>
      <c r="E593" s="135" t="s">
        <v>415</v>
      </c>
      <c r="F593" s="55">
        <v>5</v>
      </c>
      <c r="G593" s="27">
        <v>3</v>
      </c>
      <c r="H593" s="187">
        <v>4767.3</v>
      </c>
      <c r="I593" s="187">
        <v>3449.6</v>
      </c>
      <c r="J593" s="187">
        <v>3449.6</v>
      </c>
      <c r="K593" s="188">
        <v>143</v>
      </c>
      <c r="L593" s="189">
        <f>'Форма 2'!C597</f>
        <v>4240938.24</v>
      </c>
      <c r="M593" s="190">
        <v>0</v>
      </c>
      <c r="N593" s="190">
        <v>0</v>
      </c>
      <c r="O593" s="190">
        <v>0</v>
      </c>
      <c r="P593" s="189">
        <f t="shared" si="74"/>
        <v>4240938.24</v>
      </c>
      <c r="Q593" s="191">
        <f t="shared" si="75"/>
        <v>1229.4000000000001</v>
      </c>
      <c r="R593" s="191">
        <f t="shared" si="73"/>
        <v>1229.4000000000001</v>
      </c>
      <c r="S593" s="90" t="s">
        <v>33</v>
      </c>
      <c r="T593" s="55" t="s">
        <v>34</v>
      </c>
      <c r="U593" s="9"/>
      <c r="V593" s="9"/>
      <c r="W593" s="9"/>
      <c r="X593" s="9"/>
      <c r="Y593" s="9"/>
      <c r="Z593" s="9"/>
      <c r="AA593" s="9"/>
      <c r="AB593" s="9"/>
      <c r="AC593" s="9"/>
      <c r="AD593" s="9"/>
      <c r="AE593" s="9"/>
      <c r="AF593" s="9"/>
      <c r="AG593" s="9"/>
      <c r="AH593" s="9"/>
      <c r="AI593" s="9"/>
      <c r="AJ593" s="9"/>
      <c r="AK593" s="9"/>
      <c r="AL593" s="9"/>
      <c r="AM593" s="9"/>
      <c r="AN593" s="9"/>
      <c r="AO593" s="9"/>
      <c r="AP593" s="9"/>
      <c r="AQ593" s="9"/>
      <c r="AR593" s="9"/>
      <c r="AS593" s="9"/>
      <c r="AT593" s="9"/>
      <c r="AU593" s="9"/>
      <c r="AV593" s="9"/>
      <c r="AW593" s="9"/>
      <c r="AX593" s="9"/>
      <c r="AY593" s="9"/>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c r="BX593" s="9"/>
      <c r="BY593" s="9"/>
      <c r="BZ593" s="9"/>
      <c r="CA593" s="9"/>
      <c r="CB593" s="9"/>
      <c r="CC593" s="9"/>
      <c r="CD593" s="9"/>
      <c r="CE593" s="9"/>
      <c r="CF593" s="9"/>
      <c r="CG593" s="9"/>
      <c r="CH593" s="9"/>
      <c r="CI593" s="9"/>
      <c r="CJ593" s="9"/>
      <c r="CK593" s="9"/>
      <c r="CL593" s="9"/>
      <c r="CM593" s="9"/>
      <c r="CN593" s="9"/>
      <c r="CO593" s="9"/>
      <c r="CP593" s="9"/>
      <c r="CQ593" s="9"/>
      <c r="CR593" s="9"/>
      <c r="CS593" s="9"/>
      <c r="CT593" s="9"/>
      <c r="CU593" s="9"/>
      <c r="CV593" s="9"/>
      <c r="CW593" s="9"/>
      <c r="CX593" s="9"/>
    </row>
    <row r="594" spans="1:102" s="44" customFormat="1">
      <c r="A594" s="27">
        <v>10</v>
      </c>
      <c r="B594" s="92" t="s">
        <v>4413</v>
      </c>
      <c r="C594" s="194">
        <v>2009</v>
      </c>
      <c r="D594" s="27"/>
      <c r="E594" s="135" t="s">
        <v>415</v>
      </c>
      <c r="F594" s="55">
        <v>5</v>
      </c>
      <c r="G594" s="27">
        <v>2</v>
      </c>
      <c r="H594" s="228">
        <v>5093.8999999999996</v>
      </c>
      <c r="I594" s="187">
        <v>4713.8</v>
      </c>
      <c r="J594" s="187"/>
      <c r="K594" s="188"/>
      <c r="L594" s="189">
        <f>'Форма 2'!C598</f>
        <v>16239135.276000001</v>
      </c>
      <c r="M594" s="190">
        <v>0</v>
      </c>
      <c r="N594" s="190">
        <v>0</v>
      </c>
      <c r="O594" s="190">
        <v>0</v>
      </c>
      <c r="P594" s="189">
        <f t="shared" ref="P594" si="87">L594</f>
        <v>16239135.276000001</v>
      </c>
      <c r="Q594" s="191">
        <f t="shared" ref="Q594" si="88">L594/I594</f>
        <v>3445.02</v>
      </c>
      <c r="R594" s="191">
        <f t="shared" ref="R594" si="89">Q594</f>
        <v>3445.02</v>
      </c>
      <c r="S594" s="90" t="s">
        <v>33</v>
      </c>
      <c r="T594" s="55" t="s">
        <v>35</v>
      </c>
      <c r="U594" s="9"/>
      <c r="V594" s="9"/>
      <c r="W594" s="9"/>
      <c r="X594" s="9"/>
      <c r="Y594" s="9"/>
      <c r="Z594" s="9"/>
      <c r="AA594" s="9"/>
      <c r="AB594" s="9"/>
      <c r="AC594" s="9"/>
      <c r="AD594" s="9"/>
      <c r="AE594" s="9"/>
      <c r="AF594" s="9"/>
      <c r="AG594" s="9"/>
      <c r="AH594" s="9"/>
      <c r="AI594" s="9"/>
      <c r="AJ594" s="9"/>
      <c r="AK594" s="9"/>
      <c r="AL594" s="9"/>
      <c r="AM594" s="9"/>
      <c r="AN594" s="9"/>
      <c r="AO594" s="9"/>
      <c r="AP594" s="9"/>
      <c r="AQ594" s="9"/>
      <c r="AR594" s="9"/>
      <c r="AS594" s="9"/>
      <c r="AT594" s="9"/>
      <c r="AU594" s="9"/>
      <c r="AV594" s="9"/>
      <c r="AW594" s="9"/>
      <c r="AX594" s="9"/>
      <c r="AY594" s="9"/>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c r="BX594" s="9"/>
      <c r="BY594" s="9"/>
      <c r="BZ594" s="9"/>
      <c r="CA594" s="9"/>
      <c r="CB594" s="9"/>
      <c r="CC594" s="9"/>
      <c r="CD594" s="9"/>
      <c r="CE594" s="9"/>
      <c r="CF594" s="9"/>
      <c r="CG594" s="9"/>
      <c r="CH594" s="9"/>
      <c r="CI594" s="9"/>
      <c r="CJ594" s="9"/>
      <c r="CK594" s="9"/>
      <c r="CL594" s="9"/>
      <c r="CM594" s="9"/>
      <c r="CN594" s="9"/>
      <c r="CO594" s="9"/>
      <c r="CP594" s="9"/>
      <c r="CQ594" s="9"/>
      <c r="CR594" s="9"/>
      <c r="CS594" s="9"/>
      <c r="CT594" s="9"/>
      <c r="CU594" s="9"/>
      <c r="CV594" s="9"/>
      <c r="CW594" s="9"/>
      <c r="CX594" s="9"/>
    </row>
    <row r="595" spans="1:102" s="44" customFormat="1">
      <c r="A595" s="27">
        <v>11</v>
      </c>
      <c r="B595" s="92" t="s">
        <v>3579</v>
      </c>
      <c r="C595" s="194">
        <v>1995</v>
      </c>
      <c r="D595" s="27">
        <v>2019</v>
      </c>
      <c r="E595" s="135" t="s">
        <v>414</v>
      </c>
      <c r="F595" s="55">
        <v>9</v>
      </c>
      <c r="G595" s="27">
        <v>1</v>
      </c>
      <c r="H595" s="187">
        <v>2250.1999999999998</v>
      </c>
      <c r="I595" s="187">
        <v>1920.6</v>
      </c>
      <c r="J595" s="187">
        <v>1920.6</v>
      </c>
      <c r="K595" s="188">
        <v>101</v>
      </c>
      <c r="L595" s="189">
        <f>'Форма 2'!C599</f>
        <v>2572509.2579999999</v>
      </c>
      <c r="M595" s="190">
        <v>0</v>
      </c>
      <c r="N595" s="190">
        <v>0</v>
      </c>
      <c r="O595" s="190">
        <v>0</v>
      </c>
      <c r="P595" s="189">
        <f t="shared" si="74"/>
        <v>2572509.2579999999</v>
      </c>
      <c r="Q595" s="191">
        <f t="shared" si="75"/>
        <v>1339.43</v>
      </c>
      <c r="R595" s="191">
        <f t="shared" si="73"/>
        <v>1339.43</v>
      </c>
      <c r="S595" s="90" t="s">
        <v>33</v>
      </c>
      <c r="T595" s="55" t="s">
        <v>35</v>
      </c>
      <c r="U595" s="9"/>
      <c r="V595" s="9"/>
      <c r="W595" s="9"/>
      <c r="X595" s="9"/>
      <c r="Y595" s="9"/>
      <c r="Z595" s="9"/>
      <c r="AA595" s="9"/>
      <c r="AB595" s="9"/>
      <c r="AC595" s="9"/>
      <c r="AD595" s="9"/>
      <c r="AE595" s="9"/>
      <c r="AF595" s="9"/>
      <c r="AG595" s="9"/>
      <c r="AH595" s="9"/>
      <c r="AI595" s="9"/>
      <c r="AJ595" s="9"/>
      <c r="AK595" s="9"/>
      <c r="AL595" s="9"/>
      <c r="AM595" s="9"/>
      <c r="AN595" s="9"/>
      <c r="AO595" s="9"/>
      <c r="AP595" s="9"/>
      <c r="AQ595" s="9"/>
      <c r="AR595" s="9"/>
      <c r="AS595" s="9"/>
      <c r="AT595" s="9"/>
      <c r="AU595" s="9"/>
      <c r="AV595" s="9"/>
      <c r="AW595" s="9"/>
      <c r="AX595" s="9"/>
      <c r="AY595" s="9"/>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c r="BX595" s="9"/>
      <c r="BY595" s="9"/>
      <c r="BZ595" s="9"/>
      <c r="CA595" s="9"/>
      <c r="CB595" s="9"/>
      <c r="CC595" s="9"/>
      <c r="CD595" s="9"/>
      <c r="CE595" s="9"/>
      <c r="CF595" s="9"/>
      <c r="CG595" s="9"/>
      <c r="CH595" s="9"/>
      <c r="CI595" s="9"/>
      <c r="CJ595" s="9"/>
      <c r="CK595" s="9"/>
      <c r="CL595" s="9"/>
      <c r="CM595" s="9"/>
      <c r="CN595" s="9"/>
      <c r="CO595" s="9"/>
      <c r="CP595" s="9"/>
      <c r="CQ595" s="9"/>
      <c r="CR595" s="9"/>
      <c r="CS595" s="9"/>
      <c r="CT595" s="9"/>
      <c r="CU595" s="9"/>
      <c r="CV595" s="9"/>
      <c r="CW595" s="9"/>
      <c r="CX595" s="9"/>
    </row>
    <row r="596" spans="1:102" s="44" customFormat="1">
      <c r="A596" s="27">
        <v>12</v>
      </c>
      <c r="B596" s="92" t="s">
        <v>3580</v>
      </c>
      <c r="C596" s="194">
        <v>2003</v>
      </c>
      <c r="D596" s="27"/>
      <c r="E596" s="135" t="s">
        <v>416</v>
      </c>
      <c r="F596" s="55">
        <v>5</v>
      </c>
      <c r="G596" s="27">
        <v>4</v>
      </c>
      <c r="H596" s="187">
        <v>3850.7</v>
      </c>
      <c r="I596" s="187">
        <v>3373.4</v>
      </c>
      <c r="J596" s="187">
        <v>3373.4</v>
      </c>
      <c r="K596" s="188">
        <v>100</v>
      </c>
      <c r="L596" s="189">
        <f>'Форма 2'!C600</f>
        <v>4147257.9600000004</v>
      </c>
      <c r="M596" s="190">
        <v>0</v>
      </c>
      <c r="N596" s="190">
        <v>0</v>
      </c>
      <c r="O596" s="190">
        <v>0</v>
      </c>
      <c r="P596" s="189">
        <f t="shared" si="74"/>
        <v>4147257.9600000004</v>
      </c>
      <c r="Q596" s="191">
        <f t="shared" si="75"/>
        <v>1229.4000000000001</v>
      </c>
      <c r="R596" s="191">
        <f t="shared" si="73"/>
        <v>1229.4000000000001</v>
      </c>
      <c r="S596" s="90" t="s">
        <v>33</v>
      </c>
      <c r="T596" s="55" t="s">
        <v>35</v>
      </c>
      <c r="U596" s="9"/>
      <c r="V596" s="9"/>
      <c r="W596" s="9"/>
      <c r="X596" s="9"/>
      <c r="Y596" s="9"/>
      <c r="Z596" s="9"/>
      <c r="AA596" s="9"/>
      <c r="AB596" s="9"/>
      <c r="AC596" s="9"/>
      <c r="AD596" s="9"/>
      <c r="AE596" s="9"/>
      <c r="AF596" s="9"/>
      <c r="AG596" s="9"/>
      <c r="AH596" s="9"/>
      <c r="AI596" s="9"/>
      <c r="AJ596" s="9"/>
      <c r="AK596" s="9"/>
      <c r="AL596" s="9"/>
      <c r="AM596" s="9"/>
      <c r="AN596" s="9"/>
      <c r="AO596" s="9"/>
      <c r="AP596" s="9"/>
      <c r="AQ596" s="9"/>
      <c r="AR596" s="9"/>
      <c r="AS596" s="9"/>
      <c r="AT596" s="9"/>
      <c r="AU596" s="9"/>
      <c r="AV596" s="9"/>
      <c r="AW596" s="9"/>
      <c r="AX596" s="9"/>
      <c r="AY596" s="9"/>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c r="BX596" s="9"/>
      <c r="BY596" s="9"/>
      <c r="BZ596" s="9"/>
      <c r="CA596" s="9"/>
      <c r="CB596" s="9"/>
      <c r="CC596" s="9"/>
      <c r="CD596" s="9"/>
      <c r="CE596" s="9"/>
      <c r="CF596" s="9"/>
      <c r="CG596" s="9"/>
      <c r="CH596" s="9"/>
      <c r="CI596" s="9"/>
      <c r="CJ596" s="9"/>
      <c r="CK596" s="9"/>
      <c r="CL596" s="9"/>
      <c r="CM596" s="9"/>
      <c r="CN596" s="9"/>
      <c r="CO596" s="9"/>
      <c r="CP596" s="9"/>
      <c r="CQ596" s="9"/>
      <c r="CR596" s="9"/>
      <c r="CS596" s="9"/>
      <c r="CT596" s="9"/>
      <c r="CU596" s="9"/>
      <c r="CV596" s="9"/>
      <c r="CW596" s="9"/>
      <c r="CX596" s="9"/>
    </row>
    <row r="597" spans="1:102" s="44" customFormat="1">
      <c r="A597" s="27">
        <v>13</v>
      </c>
      <c r="B597" s="92" t="s">
        <v>3581</v>
      </c>
      <c r="C597" s="194">
        <v>2003</v>
      </c>
      <c r="D597" s="27">
        <v>2017</v>
      </c>
      <c r="E597" s="135" t="s">
        <v>414</v>
      </c>
      <c r="F597" s="55">
        <v>9</v>
      </c>
      <c r="G597" s="27">
        <v>2</v>
      </c>
      <c r="H597" s="187">
        <v>4096.6000000000004</v>
      </c>
      <c r="I597" s="187">
        <v>3566.9</v>
      </c>
      <c r="J597" s="187">
        <v>3566.9</v>
      </c>
      <c r="K597" s="188">
        <v>221</v>
      </c>
      <c r="L597" s="189">
        <f>'Форма 2'!C601</f>
        <v>4777612.8670000006</v>
      </c>
      <c r="M597" s="190">
        <v>0</v>
      </c>
      <c r="N597" s="190">
        <v>0</v>
      </c>
      <c r="O597" s="190">
        <v>0</v>
      </c>
      <c r="P597" s="189">
        <f t="shared" si="74"/>
        <v>4777612.8670000006</v>
      </c>
      <c r="Q597" s="191">
        <f t="shared" si="75"/>
        <v>1339.43</v>
      </c>
      <c r="R597" s="191">
        <f t="shared" si="73"/>
        <v>1339.43</v>
      </c>
      <c r="S597" s="90" t="s">
        <v>33</v>
      </c>
      <c r="T597" s="55" t="s">
        <v>35</v>
      </c>
      <c r="U597" s="9"/>
      <c r="V597" s="9"/>
      <c r="W597" s="9"/>
      <c r="X597" s="9"/>
      <c r="Y597" s="9"/>
      <c r="Z597" s="9"/>
      <c r="AA597" s="9"/>
      <c r="AB597" s="9"/>
      <c r="AC597" s="9"/>
      <c r="AD597" s="9"/>
      <c r="AE597" s="9"/>
      <c r="AF597" s="9"/>
      <c r="AG597" s="9"/>
      <c r="AH597" s="9"/>
      <c r="AI597" s="9"/>
      <c r="AJ597" s="9"/>
      <c r="AK597" s="9"/>
      <c r="AL597" s="9"/>
      <c r="AM597" s="9"/>
      <c r="AN597" s="9"/>
      <c r="AO597" s="9"/>
      <c r="AP597" s="9"/>
      <c r="AQ597" s="9"/>
      <c r="AR597" s="9"/>
      <c r="AS597" s="9"/>
      <c r="AT597" s="9"/>
      <c r="AU597" s="9"/>
      <c r="AV597" s="9"/>
      <c r="AW597" s="9"/>
      <c r="AX597" s="9"/>
      <c r="AY597" s="9"/>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c r="BX597" s="9"/>
      <c r="BY597" s="9"/>
      <c r="BZ597" s="9"/>
      <c r="CA597" s="9"/>
      <c r="CB597" s="9"/>
      <c r="CC597" s="9"/>
      <c r="CD597" s="9"/>
      <c r="CE597" s="9"/>
      <c r="CF597" s="9"/>
      <c r="CG597" s="9"/>
      <c r="CH597" s="9"/>
      <c r="CI597" s="9"/>
      <c r="CJ597" s="9"/>
      <c r="CK597" s="9"/>
      <c r="CL597" s="9"/>
      <c r="CM597" s="9"/>
      <c r="CN597" s="9"/>
      <c r="CO597" s="9"/>
      <c r="CP597" s="9"/>
      <c r="CQ597" s="9"/>
      <c r="CR597" s="9"/>
      <c r="CS597" s="9"/>
      <c r="CT597" s="9"/>
      <c r="CU597" s="9"/>
      <c r="CV597" s="9"/>
      <c r="CW597" s="9"/>
      <c r="CX597" s="9"/>
    </row>
    <row r="598" spans="1:102" s="44" customFormat="1">
      <c r="A598" s="27">
        <v>14</v>
      </c>
      <c r="B598" s="92" t="s">
        <v>3582</v>
      </c>
      <c r="C598" s="194">
        <v>2003</v>
      </c>
      <c r="D598" s="27"/>
      <c r="E598" s="135" t="s">
        <v>414</v>
      </c>
      <c r="F598" s="55">
        <v>9</v>
      </c>
      <c r="G598" s="27">
        <v>2</v>
      </c>
      <c r="H598" s="187">
        <v>4412.5</v>
      </c>
      <c r="I598" s="187">
        <v>3680.8</v>
      </c>
      <c r="J598" s="187">
        <v>3680.8</v>
      </c>
      <c r="K598" s="188">
        <v>221</v>
      </c>
      <c r="L598" s="189">
        <f>'Форма 2'!C602</f>
        <v>4930173.9440000001</v>
      </c>
      <c r="M598" s="190">
        <v>0</v>
      </c>
      <c r="N598" s="190">
        <v>0</v>
      </c>
      <c r="O598" s="190">
        <v>0</v>
      </c>
      <c r="P598" s="189">
        <f t="shared" si="74"/>
        <v>4930173.9440000001</v>
      </c>
      <c r="Q598" s="191">
        <f t="shared" si="75"/>
        <v>1339.43</v>
      </c>
      <c r="R598" s="191">
        <f t="shared" si="73"/>
        <v>1339.43</v>
      </c>
      <c r="S598" s="90" t="s">
        <v>33</v>
      </c>
      <c r="T598" s="55" t="s">
        <v>35</v>
      </c>
      <c r="U598" s="9"/>
      <c r="V598" s="9"/>
      <c r="W598" s="9"/>
      <c r="X598" s="9"/>
      <c r="Y598" s="9"/>
      <c r="Z598" s="9"/>
      <c r="AA598" s="9"/>
      <c r="AB598" s="9"/>
      <c r="AC598" s="9"/>
      <c r="AD598" s="9"/>
      <c r="AE598" s="9"/>
      <c r="AF598" s="9"/>
      <c r="AG598" s="9"/>
      <c r="AH598" s="9"/>
      <c r="AI598" s="9"/>
      <c r="AJ598" s="9"/>
      <c r="AK598" s="9"/>
      <c r="AL598" s="9"/>
      <c r="AM598" s="9"/>
      <c r="AN598" s="9"/>
      <c r="AO598" s="9"/>
      <c r="AP598" s="9"/>
      <c r="AQ598" s="9"/>
      <c r="AR598" s="9"/>
      <c r="AS598" s="9"/>
      <c r="AT598" s="9"/>
      <c r="AU598" s="9"/>
      <c r="AV598" s="9"/>
      <c r="AW598" s="9"/>
      <c r="AX598" s="9"/>
      <c r="AY598" s="9"/>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c r="BX598" s="9"/>
      <c r="BY598" s="9"/>
      <c r="BZ598" s="9"/>
      <c r="CA598" s="9"/>
      <c r="CB598" s="9"/>
      <c r="CC598" s="9"/>
      <c r="CD598" s="9"/>
      <c r="CE598" s="9"/>
      <c r="CF598" s="9"/>
      <c r="CG598" s="9"/>
      <c r="CH598" s="9"/>
      <c r="CI598" s="9"/>
      <c r="CJ598" s="9"/>
      <c r="CK598" s="9"/>
      <c r="CL598" s="9"/>
      <c r="CM598" s="9"/>
      <c r="CN598" s="9"/>
      <c r="CO598" s="9"/>
      <c r="CP598" s="9"/>
      <c r="CQ598" s="9"/>
      <c r="CR598" s="9"/>
      <c r="CS598" s="9"/>
      <c r="CT598" s="9"/>
      <c r="CU598" s="9"/>
      <c r="CV598" s="9"/>
      <c r="CW598" s="9"/>
      <c r="CX598" s="9"/>
    </row>
    <row r="599" spans="1:102" s="44" customFormat="1">
      <c r="A599" s="27">
        <v>15</v>
      </c>
      <c r="B599" s="92" t="s">
        <v>3583</v>
      </c>
      <c r="C599" s="194">
        <v>1992</v>
      </c>
      <c r="D599" s="27">
        <v>2019</v>
      </c>
      <c r="E599" s="135" t="s">
        <v>418</v>
      </c>
      <c r="F599" s="55">
        <v>9</v>
      </c>
      <c r="G599" s="27">
        <v>9</v>
      </c>
      <c r="H599" s="187">
        <v>20249.599999999999</v>
      </c>
      <c r="I599" s="187">
        <v>17222.3</v>
      </c>
      <c r="J599" s="187">
        <v>17222.3</v>
      </c>
      <c r="K599" s="188">
        <v>902</v>
      </c>
      <c r="L599" s="189">
        <f>'Форма 2'!C603</f>
        <v>23068065.289000001</v>
      </c>
      <c r="M599" s="190">
        <v>0</v>
      </c>
      <c r="N599" s="190">
        <v>0</v>
      </c>
      <c r="O599" s="190">
        <v>0</v>
      </c>
      <c r="P599" s="189">
        <f t="shared" si="74"/>
        <v>23068065.289000001</v>
      </c>
      <c r="Q599" s="191">
        <f t="shared" si="75"/>
        <v>1339.43</v>
      </c>
      <c r="R599" s="191">
        <f t="shared" si="73"/>
        <v>1339.43</v>
      </c>
      <c r="S599" s="90" t="s">
        <v>33</v>
      </c>
      <c r="T599" s="55" t="s">
        <v>35</v>
      </c>
      <c r="U599" s="9"/>
      <c r="V599" s="9"/>
      <c r="W599" s="9"/>
      <c r="X599" s="9"/>
      <c r="Y599" s="9"/>
      <c r="Z599" s="9"/>
      <c r="AA599" s="9"/>
      <c r="AB599" s="9"/>
      <c r="AC599" s="9"/>
      <c r="AD599" s="9"/>
      <c r="AE599" s="9"/>
      <c r="AF599" s="9"/>
      <c r="AG599" s="9"/>
      <c r="AH599" s="9"/>
      <c r="AI599" s="9"/>
      <c r="AJ599" s="9"/>
      <c r="AK599" s="9"/>
      <c r="AL599" s="9"/>
      <c r="AM599" s="9"/>
      <c r="AN599" s="9"/>
      <c r="AO599" s="9"/>
      <c r="AP599" s="9"/>
      <c r="AQ599" s="9"/>
      <c r="AR599" s="9"/>
      <c r="AS599" s="9"/>
      <c r="AT599" s="9"/>
      <c r="AU599" s="9"/>
      <c r="AV599" s="9"/>
      <c r="AW599" s="9"/>
      <c r="AX599" s="9"/>
      <c r="AY599" s="9"/>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c r="BX599" s="9"/>
      <c r="BY599" s="9"/>
      <c r="BZ599" s="9"/>
      <c r="CA599" s="9"/>
      <c r="CB599" s="9"/>
      <c r="CC599" s="9"/>
      <c r="CD599" s="9"/>
      <c r="CE599" s="9"/>
      <c r="CF599" s="9"/>
      <c r="CG599" s="9"/>
      <c r="CH599" s="9"/>
      <c r="CI599" s="9"/>
      <c r="CJ599" s="9"/>
      <c r="CK599" s="9"/>
      <c r="CL599" s="9"/>
      <c r="CM599" s="9"/>
      <c r="CN599" s="9"/>
      <c r="CO599" s="9"/>
      <c r="CP599" s="9"/>
      <c r="CQ599" s="9"/>
      <c r="CR599" s="9"/>
      <c r="CS599" s="9"/>
      <c r="CT599" s="9"/>
      <c r="CU599" s="9"/>
      <c r="CV599" s="9"/>
      <c r="CW599" s="9"/>
      <c r="CX599" s="9"/>
    </row>
    <row r="600" spans="1:102" s="44" customFormat="1">
      <c r="A600" s="27">
        <v>16</v>
      </c>
      <c r="B600" s="92" t="s">
        <v>3584</v>
      </c>
      <c r="C600" s="194">
        <v>1994</v>
      </c>
      <c r="D600" s="27">
        <v>2018</v>
      </c>
      <c r="E600" s="135" t="s">
        <v>414</v>
      </c>
      <c r="F600" s="55">
        <v>9</v>
      </c>
      <c r="G600" s="27">
        <v>2</v>
      </c>
      <c r="H600" s="187">
        <v>4107.5</v>
      </c>
      <c r="I600" s="187">
        <v>3569.5</v>
      </c>
      <c r="J600" s="187">
        <v>3569.5</v>
      </c>
      <c r="K600" s="188">
        <v>212</v>
      </c>
      <c r="L600" s="189">
        <f>'Форма 2'!C604</f>
        <v>4781095.3849999998</v>
      </c>
      <c r="M600" s="190">
        <v>0</v>
      </c>
      <c r="N600" s="190">
        <v>0</v>
      </c>
      <c r="O600" s="190">
        <v>0</v>
      </c>
      <c r="P600" s="189">
        <f t="shared" si="74"/>
        <v>4781095.3849999998</v>
      </c>
      <c r="Q600" s="191">
        <f t="shared" si="75"/>
        <v>1339.4299999999998</v>
      </c>
      <c r="R600" s="191">
        <f t="shared" si="73"/>
        <v>1339.4299999999998</v>
      </c>
      <c r="S600" s="90" t="s">
        <v>33</v>
      </c>
      <c r="T600" s="55" t="s">
        <v>35</v>
      </c>
      <c r="U600" s="9"/>
      <c r="V600" s="9"/>
      <c r="W600" s="9"/>
      <c r="X600" s="9"/>
      <c r="Y600" s="9"/>
      <c r="Z600" s="9"/>
      <c r="AA600" s="9"/>
      <c r="AB600" s="9"/>
      <c r="AC600" s="9"/>
      <c r="AD600" s="9"/>
      <c r="AE600" s="9"/>
      <c r="AF600" s="9"/>
      <c r="AG600" s="9"/>
      <c r="AH600" s="9"/>
      <c r="AI600" s="9"/>
      <c r="AJ600" s="9"/>
      <c r="AK600" s="9"/>
      <c r="AL600" s="9"/>
      <c r="AM600" s="9"/>
      <c r="AN600" s="9"/>
      <c r="AO600" s="9"/>
      <c r="AP600" s="9"/>
      <c r="AQ600" s="9"/>
      <c r="AR600" s="9"/>
      <c r="AS600" s="9"/>
      <c r="AT600" s="9"/>
      <c r="AU600" s="9"/>
      <c r="AV600" s="9"/>
      <c r="AW600" s="9"/>
      <c r="AX600" s="9"/>
      <c r="AY600" s="9"/>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c r="BX600" s="9"/>
      <c r="BY600" s="9"/>
      <c r="BZ600" s="9"/>
      <c r="CA600" s="9"/>
      <c r="CB600" s="9"/>
      <c r="CC600" s="9"/>
      <c r="CD600" s="9"/>
      <c r="CE600" s="9"/>
      <c r="CF600" s="9"/>
      <c r="CG600" s="9"/>
      <c r="CH600" s="9"/>
      <c r="CI600" s="9"/>
      <c r="CJ600" s="9"/>
      <c r="CK600" s="9"/>
      <c r="CL600" s="9"/>
      <c r="CM600" s="9"/>
      <c r="CN600" s="9"/>
      <c r="CO600" s="9"/>
      <c r="CP600" s="9"/>
      <c r="CQ600" s="9"/>
      <c r="CR600" s="9"/>
      <c r="CS600" s="9"/>
      <c r="CT600" s="9"/>
      <c r="CU600" s="9"/>
      <c r="CV600" s="9"/>
      <c r="CW600" s="9"/>
      <c r="CX600" s="9"/>
    </row>
    <row r="601" spans="1:102" s="44" customFormat="1">
      <c r="A601" s="27">
        <v>17</v>
      </c>
      <c r="B601" s="92" t="s">
        <v>3585</v>
      </c>
      <c r="C601" s="194">
        <v>2011</v>
      </c>
      <c r="D601" s="27"/>
      <c r="E601" s="135" t="s">
        <v>415</v>
      </c>
      <c r="F601" s="55">
        <v>9</v>
      </c>
      <c r="G601" s="27">
        <v>1</v>
      </c>
      <c r="H601" s="187">
        <v>4752.3999999999996</v>
      </c>
      <c r="I601" s="187">
        <v>4171.3</v>
      </c>
      <c r="J601" s="187">
        <v>4171.3</v>
      </c>
      <c r="K601" s="188">
        <v>178</v>
      </c>
      <c r="L601" s="189">
        <f>'Форма 2'!C605</f>
        <v>5587164.3590000002</v>
      </c>
      <c r="M601" s="190">
        <v>0</v>
      </c>
      <c r="N601" s="190">
        <v>0</v>
      </c>
      <c r="O601" s="190">
        <v>0</v>
      </c>
      <c r="P601" s="189">
        <f t="shared" si="74"/>
        <v>5587164.3590000002</v>
      </c>
      <c r="Q601" s="191">
        <f t="shared" si="75"/>
        <v>1339.43</v>
      </c>
      <c r="R601" s="191">
        <f t="shared" si="73"/>
        <v>1339.43</v>
      </c>
      <c r="S601" s="90" t="s">
        <v>33</v>
      </c>
      <c r="T601" s="55" t="s">
        <v>35</v>
      </c>
      <c r="U601" s="9"/>
      <c r="V601" s="9"/>
      <c r="W601" s="9"/>
      <c r="X601" s="9"/>
      <c r="Y601" s="9"/>
      <c r="Z601" s="9"/>
      <c r="AA601" s="9"/>
      <c r="AB601" s="9"/>
      <c r="AC601" s="9"/>
      <c r="AD601" s="9"/>
      <c r="AE601" s="9"/>
      <c r="AF601" s="9"/>
      <c r="AG601" s="9"/>
      <c r="AH601" s="9"/>
      <c r="AI601" s="9"/>
      <c r="AJ601" s="9"/>
      <c r="AK601" s="9"/>
      <c r="AL601" s="9"/>
      <c r="AM601" s="9"/>
      <c r="AN601" s="9"/>
      <c r="AO601" s="9"/>
      <c r="AP601" s="9"/>
      <c r="AQ601" s="9"/>
      <c r="AR601" s="9"/>
      <c r="AS601" s="9"/>
      <c r="AT601" s="9"/>
      <c r="AU601" s="9"/>
      <c r="AV601" s="9"/>
      <c r="AW601" s="9"/>
      <c r="AX601" s="9"/>
      <c r="AY601" s="9"/>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c r="BX601" s="9"/>
      <c r="BY601" s="9"/>
      <c r="BZ601" s="9"/>
      <c r="CA601" s="9"/>
      <c r="CB601" s="9"/>
      <c r="CC601" s="9"/>
      <c r="CD601" s="9"/>
      <c r="CE601" s="9"/>
      <c r="CF601" s="9"/>
      <c r="CG601" s="9"/>
      <c r="CH601" s="9"/>
      <c r="CI601" s="9"/>
      <c r="CJ601" s="9"/>
      <c r="CK601" s="9"/>
      <c r="CL601" s="9"/>
      <c r="CM601" s="9"/>
      <c r="CN601" s="9"/>
      <c r="CO601" s="9"/>
      <c r="CP601" s="9"/>
      <c r="CQ601" s="9"/>
      <c r="CR601" s="9"/>
      <c r="CS601" s="9"/>
      <c r="CT601" s="9"/>
      <c r="CU601" s="9"/>
      <c r="CV601" s="9"/>
      <c r="CW601" s="9"/>
      <c r="CX601" s="9"/>
    </row>
    <row r="602" spans="1:102" s="44" customFormat="1">
      <c r="A602" s="27">
        <v>18</v>
      </c>
      <c r="B602" s="92" t="s">
        <v>3586</v>
      </c>
      <c r="C602" s="194">
        <v>2011</v>
      </c>
      <c r="D602" s="27"/>
      <c r="E602" s="135" t="s">
        <v>415</v>
      </c>
      <c r="F602" s="55">
        <v>9</v>
      </c>
      <c r="G602" s="27">
        <v>1</v>
      </c>
      <c r="H602" s="187">
        <v>4989.7</v>
      </c>
      <c r="I602" s="187">
        <v>4229.6000000000004</v>
      </c>
      <c r="J602" s="187">
        <v>4229.6000000000004</v>
      </c>
      <c r="K602" s="188">
        <v>140</v>
      </c>
      <c r="L602" s="189">
        <f>'Форма 2'!C606</f>
        <v>5665253.1280000005</v>
      </c>
      <c r="M602" s="190">
        <v>0</v>
      </c>
      <c r="N602" s="190">
        <v>0</v>
      </c>
      <c r="O602" s="190">
        <v>0</v>
      </c>
      <c r="P602" s="189">
        <f t="shared" si="74"/>
        <v>5665253.1280000005</v>
      </c>
      <c r="Q602" s="191">
        <f t="shared" si="75"/>
        <v>1339.43</v>
      </c>
      <c r="R602" s="191">
        <f t="shared" si="73"/>
        <v>1339.43</v>
      </c>
      <c r="S602" s="90" t="s">
        <v>33</v>
      </c>
      <c r="T602" s="55" t="s">
        <v>35</v>
      </c>
      <c r="U602" s="9"/>
      <c r="V602" s="9"/>
      <c r="W602" s="9"/>
      <c r="X602" s="9"/>
      <c r="Y602" s="9"/>
      <c r="Z602" s="9"/>
      <c r="AA602" s="9"/>
      <c r="AB602" s="9"/>
      <c r="AC602" s="9"/>
      <c r="AD602" s="9"/>
      <c r="AE602" s="9"/>
      <c r="AF602" s="9"/>
      <c r="AG602" s="9"/>
      <c r="AH602" s="9"/>
      <c r="AI602" s="9"/>
      <c r="AJ602" s="9"/>
      <c r="AK602" s="9"/>
      <c r="AL602" s="9"/>
      <c r="AM602" s="9"/>
      <c r="AN602" s="9"/>
      <c r="AO602" s="9"/>
      <c r="AP602" s="9"/>
      <c r="AQ602" s="9"/>
      <c r="AR602" s="9"/>
      <c r="AS602" s="9"/>
      <c r="AT602" s="9"/>
      <c r="AU602" s="9"/>
      <c r="AV602" s="9"/>
      <c r="AW602" s="9"/>
      <c r="AX602" s="9"/>
      <c r="AY602" s="9"/>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c r="BX602" s="9"/>
      <c r="BY602" s="9"/>
      <c r="BZ602" s="9"/>
      <c r="CA602" s="9"/>
      <c r="CB602" s="9"/>
      <c r="CC602" s="9"/>
      <c r="CD602" s="9"/>
      <c r="CE602" s="9"/>
      <c r="CF602" s="9"/>
      <c r="CG602" s="9"/>
      <c r="CH602" s="9"/>
      <c r="CI602" s="9"/>
      <c r="CJ602" s="9"/>
      <c r="CK602" s="9"/>
      <c r="CL602" s="9"/>
      <c r="CM602" s="9"/>
      <c r="CN602" s="9"/>
      <c r="CO602" s="9"/>
      <c r="CP602" s="9"/>
      <c r="CQ602" s="9"/>
      <c r="CR602" s="9"/>
      <c r="CS602" s="9"/>
      <c r="CT602" s="9"/>
      <c r="CU602" s="9"/>
      <c r="CV602" s="9"/>
      <c r="CW602" s="9"/>
      <c r="CX602" s="9"/>
    </row>
    <row r="603" spans="1:102" s="44" customFormat="1">
      <c r="A603" s="27">
        <v>19</v>
      </c>
      <c r="B603" s="92" t="s">
        <v>3588</v>
      </c>
      <c r="C603" s="194">
        <v>1986</v>
      </c>
      <c r="D603" s="27">
        <v>2016</v>
      </c>
      <c r="E603" s="135" t="s">
        <v>414</v>
      </c>
      <c r="F603" s="55">
        <v>9</v>
      </c>
      <c r="G603" s="27">
        <v>1</v>
      </c>
      <c r="H603" s="187">
        <v>2243.1999999999998</v>
      </c>
      <c r="I603" s="187">
        <v>1907.5</v>
      </c>
      <c r="J603" s="187">
        <v>1907.5</v>
      </c>
      <c r="K603" s="188">
        <v>107</v>
      </c>
      <c r="L603" s="189">
        <f>'Форма 2'!C607</f>
        <v>2240733</v>
      </c>
      <c r="M603" s="190">
        <v>0</v>
      </c>
      <c r="N603" s="190">
        <v>0</v>
      </c>
      <c r="O603" s="190">
        <v>0</v>
      </c>
      <c r="P603" s="189">
        <f t="shared" si="74"/>
        <v>2240733</v>
      </c>
      <c r="Q603" s="191">
        <f t="shared" si="75"/>
        <v>1174.6961992136305</v>
      </c>
      <c r="R603" s="191">
        <f t="shared" si="73"/>
        <v>1174.6961992136305</v>
      </c>
      <c r="S603" s="90" t="s">
        <v>33</v>
      </c>
      <c r="T603" s="55" t="s">
        <v>35</v>
      </c>
      <c r="U603" s="9"/>
      <c r="V603" s="9"/>
      <c r="W603" s="9"/>
      <c r="X603" s="9"/>
      <c r="Y603" s="9"/>
      <c r="Z603" s="9"/>
      <c r="AA603" s="9"/>
      <c r="AB603" s="9"/>
      <c r="AC603" s="9"/>
      <c r="AD603" s="9"/>
      <c r="AE603" s="9"/>
      <c r="AF603" s="9"/>
      <c r="AG603" s="9"/>
      <c r="AH603" s="9"/>
      <c r="AI603" s="9"/>
      <c r="AJ603" s="9"/>
      <c r="AK603" s="9"/>
      <c r="AL603" s="9"/>
      <c r="AM603" s="9"/>
      <c r="AN603" s="9"/>
      <c r="AO603" s="9"/>
      <c r="AP603" s="9"/>
      <c r="AQ603" s="9"/>
      <c r="AR603" s="9"/>
      <c r="AS603" s="9"/>
      <c r="AT603" s="9"/>
      <c r="AU603" s="9"/>
      <c r="AV603" s="9"/>
      <c r="AW603" s="9"/>
      <c r="AX603" s="9"/>
      <c r="AY603" s="9"/>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c r="BX603" s="9"/>
      <c r="BY603" s="9"/>
      <c r="BZ603" s="9"/>
      <c r="CA603" s="9"/>
      <c r="CB603" s="9"/>
      <c r="CC603" s="9"/>
      <c r="CD603" s="9"/>
      <c r="CE603" s="9"/>
      <c r="CF603" s="9"/>
      <c r="CG603" s="9"/>
      <c r="CH603" s="9"/>
      <c r="CI603" s="9"/>
      <c r="CJ603" s="9"/>
      <c r="CK603" s="9"/>
      <c r="CL603" s="9"/>
      <c r="CM603" s="9"/>
      <c r="CN603" s="9"/>
      <c r="CO603" s="9"/>
      <c r="CP603" s="9"/>
      <c r="CQ603" s="9"/>
      <c r="CR603" s="9"/>
      <c r="CS603" s="9"/>
      <c r="CT603" s="9"/>
      <c r="CU603" s="9"/>
      <c r="CV603" s="9"/>
      <c r="CW603" s="9"/>
      <c r="CX603" s="9"/>
    </row>
    <row r="604" spans="1:102" s="44" customFormat="1">
      <c r="A604" s="27">
        <v>20</v>
      </c>
      <c r="B604" s="92" t="s">
        <v>3589</v>
      </c>
      <c r="C604" s="194">
        <v>1996</v>
      </c>
      <c r="D604" s="27">
        <v>2019</v>
      </c>
      <c r="E604" s="135" t="s">
        <v>414</v>
      </c>
      <c r="F604" s="55">
        <v>9</v>
      </c>
      <c r="G604" s="27">
        <v>5</v>
      </c>
      <c r="H604" s="187">
        <v>11334.1</v>
      </c>
      <c r="I604" s="187">
        <v>9613.6</v>
      </c>
      <c r="J604" s="187">
        <v>9613.6</v>
      </c>
      <c r="K604" s="188">
        <v>464</v>
      </c>
      <c r="L604" s="189">
        <f>'Форма 2'!C608</f>
        <v>12876744.248000002</v>
      </c>
      <c r="M604" s="190">
        <v>0</v>
      </c>
      <c r="N604" s="190">
        <v>0</v>
      </c>
      <c r="O604" s="190">
        <v>0</v>
      </c>
      <c r="P604" s="189">
        <f t="shared" si="74"/>
        <v>12876744.248000002</v>
      </c>
      <c r="Q604" s="191">
        <f t="shared" si="75"/>
        <v>1339.43</v>
      </c>
      <c r="R604" s="191">
        <f t="shared" si="73"/>
        <v>1339.43</v>
      </c>
      <c r="S604" s="90" t="s">
        <v>33</v>
      </c>
      <c r="T604" s="55" t="s">
        <v>35</v>
      </c>
      <c r="U604" s="9"/>
      <c r="V604" s="9"/>
      <c r="W604" s="9"/>
      <c r="X604" s="9"/>
      <c r="Y604" s="9"/>
      <c r="Z604" s="9"/>
      <c r="AA604" s="9"/>
      <c r="AB604" s="9"/>
      <c r="AC604" s="9"/>
      <c r="AD604" s="9"/>
      <c r="AE604" s="9"/>
      <c r="AF604" s="9"/>
      <c r="AG604" s="9"/>
      <c r="AH604" s="9"/>
      <c r="AI604" s="9"/>
      <c r="AJ604" s="9"/>
      <c r="AK604" s="9"/>
      <c r="AL604" s="9"/>
      <c r="AM604" s="9"/>
      <c r="AN604" s="9"/>
      <c r="AO604" s="9"/>
      <c r="AP604" s="9"/>
      <c r="AQ604" s="9"/>
      <c r="AR604" s="9"/>
      <c r="AS604" s="9"/>
      <c r="AT604" s="9"/>
      <c r="AU604" s="9"/>
      <c r="AV604" s="9"/>
      <c r="AW604" s="9"/>
      <c r="AX604" s="9"/>
      <c r="AY604" s="9"/>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c r="BX604" s="9"/>
      <c r="BY604" s="9"/>
      <c r="BZ604" s="9"/>
      <c r="CA604" s="9"/>
      <c r="CB604" s="9"/>
      <c r="CC604" s="9"/>
      <c r="CD604" s="9"/>
      <c r="CE604" s="9"/>
      <c r="CF604" s="9"/>
      <c r="CG604" s="9"/>
      <c r="CH604" s="9"/>
      <c r="CI604" s="9"/>
      <c r="CJ604" s="9"/>
      <c r="CK604" s="9"/>
      <c r="CL604" s="9"/>
      <c r="CM604" s="9"/>
      <c r="CN604" s="9"/>
      <c r="CO604" s="9"/>
      <c r="CP604" s="9"/>
      <c r="CQ604" s="9"/>
      <c r="CR604" s="9"/>
      <c r="CS604" s="9"/>
      <c r="CT604" s="9"/>
      <c r="CU604" s="9"/>
      <c r="CV604" s="9"/>
      <c r="CW604" s="9"/>
      <c r="CX604" s="9"/>
    </row>
    <row r="605" spans="1:102" s="44" customFormat="1">
      <c r="A605" s="27">
        <v>21</v>
      </c>
      <c r="B605" s="92" t="s">
        <v>3590</v>
      </c>
      <c r="C605" s="194">
        <v>1993</v>
      </c>
      <c r="D605" s="27">
        <v>2019</v>
      </c>
      <c r="E605" s="135" t="s">
        <v>414</v>
      </c>
      <c r="F605" s="55">
        <v>9</v>
      </c>
      <c r="G605" s="27">
        <v>3</v>
      </c>
      <c r="H605" s="187">
        <v>5960.8</v>
      </c>
      <c r="I605" s="187">
        <v>5244.8</v>
      </c>
      <c r="J605" s="187">
        <v>5244.8</v>
      </c>
      <c r="K605" s="188">
        <v>300</v>
      </c>
      <c r="L605" s="189">
        <f>'Форма 2'!C609</f>
        <v>7025042.4640000006</v>
      </c>
      <c r="M605" s="190">
        <v>0</v>
      </c>
      <c r="N605" s="190">
        <v>0</v>
      </c>
      <c r="O605" s="190">
        <v>0</v>
      </c>
      <c r="P605" s="189">
        <f t="shared" si="74"/>
        <v>7025042.4640000006</v>
      </c>
      <c r="Q605" s="191">
        <f t="shared" si="75"/>
        <v>1339.43</v>
      </c>
      <c r="R605" s="191">
        <f t="shared" si="73"/>
        <v>1339.43</v>
      </c>
      <c r="S605" s="90" t="s">
        <v>33</v>
      </c>
      <c r="T605" s="55" t="s">
        <v>35</v>
      </c>
      <c r="U605" s="9"/>
      <c r="V605" s="9"/>
      <c r="W605" s="9"/>
      <c r="X605" s="9"/>
      <c r="Y605" s="9"/>
      <c r="Z605" s="9"/>
      <c r="AA605" s="9"/>
      <c r="AB605" s="9"/>
      <c r="AC605" s="9"/>
      <c r="AD605" s="9"/>
      <c r="AE605" s="9"/>
      <c r="AF605" s="9"/>
      <c r="AG605" s="9"/>
      <c r="AH605" s="9"/>
      <c r="AI605" s="9"/>
      <c r="AJ605" s="9"/>
      <c r="AK605" s="9"/>
      <c r="AL605" s="9"/>
      <c r="AM605" s="9"/>
      <c r="AN605" s="9"/>
      <c r="AO605" s="9"/>
      <c r="AP605" s="9"/>
      <c r="AQ605" s="9"/>
      <c r="AR605" s="9"/>
      <c r="AS605" s="9"/>
      <c r="AT605" s="9"/>
      <c r="AU605" s="9"/>
      <c r="AV605" s="9"/>
      <c r="AW605" s="9"/>
      <c r="AX605" s="9"/>
      <c r="AY605" s="9"/>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c r="BX605" s="9"/>
      <c r="BY605" s="9"/>
      <c r="BZ605" s="9"/>
      <c r="CA605" s="9"/>
      <c r="CB605" s="9"/>
      <c r="CC605" s="9"/>
      <c r="CD605" s="9"/>
      <c r="CE605" s="9"/>
      <c r="CF605" s="9"/>
      <c r="CG605" s="9"/>
      <c r="CH605" s="9"/>
      <c r="CI605" s="9"/>
      <c r="CJ605" s="9"/>
      <c r="CK605" s="9"/>
      <c r="CL605" s="9"/>
      <c r="CM605" s="9"/>
      <c r="CN605" s="9"/>
      <c r="CO605" s="9"/>
      <c r="CP605" s="9"/>
      <c r="CQ605" s="9"/>
      <c r="CR605" s="9"/>
      <c r="CS605" s="9"/>
      <c r="CT605" s="9"/>
      <c r="CU605" s="9"/>
      <c r="CV605" s="9"/>
      <c r="CW605" s="9"/>
      <c r="CX605" s="9"/>
    </row>
    <row r="606" spans="1:102" s="44" customFormat="1">
      <c r="A606" s="27">
        <v>22</v>
      </c>
      <c r="B606" s="92" t="s">
        <v>3587</v>
      </c>
      <c r="C606" s="194">
        <v>1987</v>
      </c>
      <c r="D606" s="27"/>
      <c r="E606" s="135" t="s">
        <v>414</v>
      </c>
      <c r="F606" s="55">
        <v>9</v>
      </c>
      <c r="G606" s="27">
        <v>8</v>
      </c>
      <c r="H606" s="187">
        <v>18453.7</v>
      </c>
      <c r="I606" s="187">
        <v>15534.1</v>
      </c>
      <c r="J606" s="187">
        <v>15534.1</v>
      </c>
      <c r="K606" s="188">
        <v>902</v>
      </c>
      <c r="L606" s="189">
        <f>'Форма 2'!C610</f>
        <v>8700494.0690000001</v>
      </c>
      <c r="M606" s="190">
        <v>0</v>
      </c>
      <c r="N606" s="190">
        <v>0</v>
      </c>
      <c r="O606" s="190">
        <v>0</v>
      </c>
      <c r="P606" s="189">
        <f t="shared" si="74"/>
        <v>8700494.0690000001</v>
      </c>
      <c r="Q606" s="191">
        <f t="shared" si="75"/>
        <v>560.09</v>
      </c>
      <c r="R606" s="191">
        <f t="shared" si="73"/>
        <v>560.09</v>
      </c>
      <c r="S606" s="90" t="s">
        <v>33</v>
      </c>
      <c r="T606" s="55" t="s">
        <v>34</v>
      </c>
      <c r="U606" s="9"/>
      <c r="V606" s="9"/>
      <c r="W606" s="9"/>
      <c r="X606" s="9"/>
      <c r="Y606" s="9"/>
      <c r="Z606" s="9"/>
      <c r="AA606" s="9"/>
      <c r="AB606" s="9"/>
      <c r="AC606" s="9"/>
      <c r="AD606" s="9"/>
      <c r="AE606" s="9"/>
      <c r="AF606" s="9"/>
      <c r="AG606" s="9"/>
      <c r="AH606" s="9"/>
      <c r="AI606" s="9"/>
      <c r="AJ606" s="9"/>
      <c r="AK606" s="9"/>
      <c r="AL606" s="9"/>
      <c r="AM606" s="9"/>
      <c r="AN606" s="9"/>
      <c r="AO606" s="9"/>
      <c r="AP606" s="9"/>
      <c r="AQ606" s="9"/>
      <c r="AR606" s="9"/>
      <c r="AS606" s="9"/>
      <c r="AT606" s="9"/>
      <c r="AU606" s="9"/>
      <c r="AV606" s="9"/>
      <c r="AW606" s="9"/>
      <c r="AX606" s="9"/>
      <c r="AY606" s="9"/>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c r="BX606" s="9"/>
      <c r="BY606" s="9"/>
      <c r="BZ606" s="9"/>
      <c r="CA606" s="9"/>
      <c r="CB606" s="9"/>
      <c r="CC606" s="9"/>
      <c r="CD606" s="9"/>
      <c r="CE606" s="9"/>
      <c r="CF606" s="9"/>
      <c r="CG606" s="9"/>
      <c r="CH606" s="9"/>
      <c r="CI606" s="9"/>
      <c r="CJ606" s="9"/>
      <c r="CK606" s="9"/>
      <c r="CL606" s="9"/>
      <c r="CM606" s="9"/>
      <c r="CN606" s="9"/>
      <c r="CO606" s="9"/>
      <c r="CP606" s="9"/>
      <c r="CQ606" s="9"/>
      <c r="CR606" s="9"/>
      <c r="CS606" s="9"/>
      <c r="CT606" s="9"/>
      <c r="CU606" s="9"/>
      <c r="CV606" s="9"/>
      <c r="CW606" s="9"/>
      <c r="CX606" s="9"/>
    </row>
    <row r="607" spans="1:102" s="44" customFormat="1">
      <c r="A607" s="27">
        <v>23</v>
      </c>
      <c r="B607" s="92" t="s">
        <v>3593</v>
      </c>
      <c r="C607" s="194">
        <v>1986</v>
      </c>
      <c r="D607" s="27">
        <v>2016</v>
      </c>
      <c r="E607" s="135" t="s">
        <v>416</v>
      </c>
      <c r="F607" s="55">
        <v>5</v>
      </c>
      <c r="G607" s="27">
        <v>4</v>
      </c>
      <c r="H607" s="187">
        <v>2963.1</v>
      </c>
      <c r="I607" s="187">
        <v>2591.1</v>
      </c>
      <c r="J607" s="187">
        <v>2591.1</v>
      </c>
      <c r="K607" s="188">
        <v>119</v>
      </c>
      <c r="L607" s="189">
        <f>'Форма 2'!C611</f>
        <v>3185498.3400000003</v>
      </c>
      <c r="M607" s="190">
        <v>0</v>
      </c>
      <c r="N607" s="190">
        <v>0</v>
      </c>
      <c r="O607" s="190">
        <v>0</v>
      </c>
      <c r="P607" s="189">
        <f t="shared" si="74"/>
        <v>3185498.3400000003</v>
      </c>
      <c r="Q607" s="191">
        <f t="shared" si="75"/>
        <v>1229.4000000000001</v>
      </c>
      <c r="R607" s="191">
        <f t="shared" si="73"/>
        <v>1229.4000000000001</v>
      </c>
      <c r="S607" s="90" t="s">
        <v>33</v>
      </c>
      <c r="T607" s="55" t="s">
        <v>35</v>
      </c>
      <c r="U607" s="9"/>
      <c r="V607" s="9"/>
      <c r="W607" s="9"/>
      <c r="X607" s="9"/>
      <c r="Y607" s="9"/>
      <c r="Z607" s="9"/>
      <c r="AA607" s="9"/>
      <c r="AB607" s="9"/>
      <c r="AC607" s="9"/>
      <c r="AD607" s="9"/>
      <c r="AE607" s="9"/>
      <c r="AF607" s="9"/>
      <c r="AG607" s="9"/>
      <c r="AH607" s="9"/>
      <c r="AI607" s="9"/>
      <c r="AJ607" s="9"/>
      <c r="AK607" s="9"/>
      <c r="AL607" s="9"/>
      <c r="AM607" s="9"/>
      <c r="AN607" s="9"/>
      <c r="AO607" s="9"/>
      <c r="AP607" s="9"/>
      <c r="AQ607" s="9"/>
      <c r="AR607" s="9"/>
      <c r="AS607" s="9"/>
      <c r="AT607" s="9"/>
      <c r="AU607" s="9"/>
      <c r="AV607" s="9"/>
      <c r="AW607" s="9"/>
      <c r="AX607" s="9"/>
      <c r="AY607" s="9"/>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c r="BX607" s="9"/>
      <c r="BY607" s="9"/>
      <c r="BZ607" s="9"/>
      <c r="CA607" s="9"/>
      <c r="CB607" s="9"/>
      <c r="CC607" s="9"/>
      <c r="CD607" s="9"/>
      <c r="CE607" s="9"/>
      <c r="CF607" s="9"/>
      <c r="CG607" s="9"/>
      <c r="CH607" s="9"/>
      <c r="CI607" s="9"/>
      <c r="CJ607" s="9"/>
      <c r="CK607" s="9"/>
      <c r="CL607" s="9"/>
      <c r="CM607" s="9"/>
      <c r="CN607" s="9"/>
      <c r="CO607" s="9"/>
      <c r="CP607" s="9"/>
      <c r="CQ607" s="9"/>
      <c r="CR607" s="9"/>
      <c r="CS607" s="9"/>
      <c r="CT607" s="9"/>
      <c r="CU607" s="9"/>
      <c r="CV607" s="9"/>
      <c r="CW607" s="9"/>
      <c r="CX607" s="9"/>
    </row>
    <row r="608" spans="1:102" s="44" customFormat="1">
      <c r="A608" s="27">
        <v>24</v>
      </c>
      <c r="B608" s="92" t="s">
        <v>3594</v>
      </c>
      <c r="C608" s="194">
        <v>1985</v>
      </c>
      <c r="D608" s="27">
        <v>2019</v>
      </c>
      <c r="E608" s="135" t="s">
        <v>416</v>
      </c>
      <c r="F608" s="55">
        <v>5</v>
      </c>
      <c r="G608" s="27">
        <v>4</v>
      </c>
      <c r="H608" s="187">
        <v>2830.2</v>
      </c>
      <c r="I608" s="187">
        <v>2453.1999999999998</v>
      </c>
      <c r="J608" s="187">
        <v>2453.1999999999998</v>
      </c>
      <c r="K608" s="188">
        <v>96</v>
      </c>
      <c r="L608" s="189">
        <f>'Форма 2'!C612</f>
        <v>3015964.08</v>
      </c>
      <c r="M608" s="190">
        <v>0</v>
      </c>
      <c r="N608" s="190">
        <v>0</v>
      </c>
      <c r="O608" s="190">
        <v>0</v>
      </c>
      <c r="P608" s="189">
        <f t="shared" si="74"/>
        <v>3015964.08</v>
      </c>
      <c r="Q608" s="191">
        <f t="shared" si="75"/>
        <v>1229.4000000000001</v>
      </c>
      <c r="R608" s="191">
        <f t="shared" si="73"/>
        <v>1229.4000000000001</v>
      </c>
      <c r="S608" s="90" t="s">
        <v>33</v>
      </c>
      <c r="T608" s="55" t="s">
        <v>35</v>
      </c>
      <c r="U608" s="9"/>
      <c r="V608" s="9"/>
      <c r="W608" s="9"/>
      <c r="X608" s="9"/>
      <c r="Y608" s="9"/>
      <c r="Z608" s="9"/>
      <c r="AA608" s="9"/>
      <c r="AB608" s="9"/>
      <c r="AC608" s="9"/>
      <c r="AD608" s="9"/>
      <c r="AE608" s="9"/>
      <c r="AF608" s="9"/>
      <c r="AG608" s="9"/>
      <c r="AH608" s="9"/>
      <c r="AI608" s="9"/>
      <c r="AJ608" s="9"/>
      <c r="AK608" s="9"/>
      <c r="AL608" s="9"/>
      <c r="AM608" s="9"/>
      <c r="AN608" s="9"/>
      <c r="AO608" s="9"/>
      <c r="AP608" s="9"/>
      <c r="AQ608" s="9"/>
      <c r="AR608" s="9"/>
      <c r="AS608" s="9"/>
      <c r="AT608" s="9"/>
      <c r="AU608" s="9"/>
      <c r="AV608" s="9"/>
      <c r="AW608" s="9"/>
      <c r="AX608" s="9"/>
      <c r="AY608" s="9"/>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c r="BX608" s="9"/>
      <c r="BY608" s="9"/>
      <c r="BZ608" s="9"/>
      <c r="CA608" s="9"/>
      <c r="CB608" s="9"/>
      <c r="CC608" s="9"/>
      <c r="CD608" s="9"/>
      <c r="CE608" s="9"/>
      <c r="CF608" s="9"/>
      <c r="CG608" s="9"/>
      <c r="CH608" s="9"/>
      <c r="CI608" s="9"/>
      <c r="CJ608" s="9"/>
      <c r="CK608" s="9"/>
      <c r="CL608" s="9"/>
      <c r="CM608" s="9"/>
      <c r="CN608" s="9"/>
      <c r="CO608" s="9"/>
      <c r="CP608" s="9"/>
      <c r="CQ608" s="9"/>
      <c r="CR608" s="9"/>
      <c r="CS608" s="9"/>
      <c r="CT608" s="9"/>
      <c r="CU608" s="9"/>
      <c r="CV608" s="9"/>
      <c r="CW608" s="9"/>
      <c r="CX608" s="9"/>
    </row>
    <row r="609" spans="1:102" s="44" customFormat="1">
      <c r="A609" s="27">
        <v>25</v>
      </c>
      <c r="B609" s="92" t="s">
        <v>3595</v>
      </c>
      <c r="C609" s="194">
        <v>1985</v>
      </c>
      <c r="D609" s="27">
        <v>2019</v>
      </c>
      <c r="E609" s="135" t="s">
        <v>416</v>
      </c>
      <c r="F609" s="55">
        <v>5</v>
      </c>
      <c r="G609" s="27">
        <v>7</v>
      </c>
      <c r="H609" s="187">
        <v>5192.3999999999996</v>
      </c>
      <c r="I609" s="187">
        <v>4536.8</v>
      </c>
      <c r="J609" s="187">
        <v>4536.8</v>
      </c>
      <c r="K609" s="188">
        <v>171</v>
      </c>
      <c r="L609" s="189">
        <f>'Форма 2'!C613</f>
        <v>5577541.9200000009</v>
      </c>
      <c r="M609" s="190">
        <v>0</v>
      </c>
      <c r="N609" s="190">
        <v>0</v>
      </c>
      <c r="O609" s="190">
        <v>0</v>
      </c>
      <c r="P609" s="189">
        <f t="shared" si="74"/>
        <v>5577541.9200000009</v>
      </c>
      <c r="Q609" s="191">
        <f t="shared" si="75"/>
        <v>1229.4000000000001</v>
      </c>
      <c r="R609" s="191">
        <f t="shared" si="73"/>
        <v>1229.4000000000001</v>
      </c>
      <c r="S609" s="90" t="s">
        <v>33</v>
      </c>
      <c r="T609" s="55" t="s">
        <v>35</v>
      </c>
      <c r="U609" s="9"/>
      <c r="V609" s="9"/>
      <c r="W609" s="9"/>
      <c r="X609" s="9"/>
      <c r="Y609" s="9"/>
      <c r="Z609" s="9"/>
      <c r="AA609" s="9"/>
      <c r="AB609" s="9"/>
      <c r="AC609" s="9"/>
      <c r="AD609" s="9"/>
      <c r="AE609" s="9"/>
      <c r="AF609" s="9"/>
      <c r="AG609" s="9"/>
      <c r="AH609" s="9"/>
      <c r="AI609" s="9"/>
      <c r="AJ609" s="9"/>
      <c r="AK609" s="9"/>
      <c r="AL609" s="9"/>
      <c r="AM609" s="9"/>
      <c r="AN609" s="9"/>
      <c r="AO609" s="9"/>
      <c r="AP609" s="9"/>
      <c r="AQ609" s="9"/>
      <c r="AR609" s="9"/>
      <c r="AS609" s="9"/>
      <c r="AT609" s="9"/>
      <c r="AU609" s="9"/>
      <c r="AV609" s="9"/>
      <c r="AW609" s="9"/>
      <c r="AX609" s="9"/>
      <c r="AY609" s="9"/>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c r="BX609" s="9"/>
      <c r="BY609" s="9"/>
      <c r="BZ609" s="9"/>
      <c r="CA609" s="9"/>
      <c r="CB609" s="9"/>
      <c r="CC609" s="9"/>
      <c r="CD609" s="9"/>
      <c r="CE609" s="9"/>
      <c r="CF609" s="9"/>
      <c r="CG609" s="9"/>
      <c r="CH609" s="9"/>
      <c r="CI609" s="9"/>
      <c r="CJ609" s="9"/>
      <c r="CK609" s="9"/>
      <c r="CL609" s="9"/>
      <c r="CM609" s="9"/>
      <c r="CN609" s="9"/>
      <c r="CO609" s="9"/>
      <c r="CP609" s="9"/>
      <c r="CQ609" s="9"/>
      <c r="CR609" s="9"/>
      <c r="CS609" s="9"/>
      <c r="CT609" s="9"/>
      <c r="CU609" s="9"/>
      <c r="CV609" s="9"/>
      <c r="CW609" s="9"/>
      <c r="CX609" s="9"/>
    </row>
    <row r="610" spans="1:102" s="44" customFormat="1">
      <c r="A610" s="27">
        <v>26</v>
      </c>
      <c r="B610" s="92" t="s">
        <v>3596</v>
      </c>
      <c r="C610" s="194">
        <v>1993</v>
      </c>
      <c r="D610" s="27">
        <v>2019</v>
      </c>
      <c r="E610" s="135" t="s">
        <v>416</v>
      </c>
      <c r="F610" s="55">
        <v>9</v>
      </c>
      <c r="G610" s="27">
        <v>1</v>
      </c>
      <c r="H610" s="187">
        <v>2874.4</v>
      </c>
      <c r="I610" s="187">
        <v>2473.5</v>
      </c>
      <c r="J610" s="187">
        <v>2473.5</v>
      </c>
      <c r="K610" s="188">
        <v>103</v>
      </c>
      <c r="L610" s="189">
        <f>'Форма 2'!C614</f>
        <v>3313080.105</v>
      </c>
      <c r="M610" s="190">
        <v>0</v>
      </c>
      <c r="N610" s="190">
        <v>0</v>
      </c>
      <c r="O610" s="190">
        <v>0</v>
      </c>
      <c r="P610" s="189">
        <f t="shared" si="74"/>
        <v>3313080.105</v>
      </c>
      <c r="Q610" s="191">
        <f t="shared" si="75"/>
        <v>1339.43</v>
      </c>
      <c r="R610" s="191">
        <f t="shared" si="73"/>
        <v>1339.43</v>
      </c>
      <c r="S610" s="90" t="s">
        <v>33</v>
      </c>
      <c r="T610" s="55" t="s">
        <v>35</v>
      </c>
      <c r="U610" s="9"/>
      <c r="V610" s="9"/>
      <c r="W610" s="9"/>
      <c r="X610" s="9"/>
      <c r="Y610" s="9"/>
      <c r="Z610" s="9"/>
      <c r="AA610" s="9"/>
      <c r="AB610" s="9"/>
      <c r="AC610" s="9"/>
      <c r="AD610" s="9"/>
      <c r="AE610" s="9"/>
      <c r="AF610" s="9"/>
      <c r="AG610" s="9"/>
      <c r="AH610" s="9"/>
      <c r="AI610" s="9"/>
      <c r="AJ610" s="9"/>
      <c r="AK610" s="9"/>
      <c r="AL610" s="9"/>
      <c r="AM610" s="9"/>
      <c r="AN610" s="9"/>
      <c r="AO610" s="9"/>
      <c r="AP610" s="9"/>
      <c r="AQ610" s="9"/>
      <c r="AR610" s="9"/>
      <c r="AS610" s="9"/>
      <c r="AT610" s="9"/>
      <c r="AU610" s="9"/>
      <c r="AV610" s="9"/>
      <c r="AW610" s="9"/>
      <c r="AX610" s="9"/>
      <c r="AY610" s="9"/>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c r="BX610" s="9"/>
      <c r="BY610" s="9"/>
      <c r="BZ610" s="9"/>
      <c r="CA610" s="9"/>
      <c r="CB610" s="9"/>
      <c r="CC610" s="9"/>
      <c r="CD610" s="9"/>
      <c r="CE610" s="9"/>
      <c r="CF610" s="9"/>
      <c r="CG610" s="9"/>
      <c r="CH610" s="9"/>
      <c r="CI610" s="9"/>
      <c r="CJ610" s="9"/>
      <c r="CK610" s="9"/>
      <c r="CL610" s="9"/>
      <c r="CM610" s="9"/>
      <c r="CN610" s="9"/>
      <c r="CO610" s="9"/>
      <c r="CP610" s="9"/>
      <c r="CQ610" s="9"/>
      <c r="CR610" s="9"/>
      <c r="CS610" s="9"/>
      <c r="CT610" s="9"/>
      <c r="CU610" s="9"/>
      <c r="CV610" s="9"/>
      <c r="CW610" s="9"/>
      <c r="CX610" s="9"/>
    </row>
    <row r="611" spans="1:102" s="44" customFormat="1">
      <c r="A611" s="27">
        <v>27</v>
      </c>
      <c r="B611" s="92" t="s">
        <v>3601</v>
      </c>
      <c r="C611" s="194">
        <v>1992</v>
      </c>
      <c r="D611" s="27">
        <v>2016</v>
      </c>
      <c r="E611" s="135" t="s">
        <v>416</v>
      </c>
      <c r="F611" s="55">
        <v>9</v>
      </c>
      <c r="G611" s="27">
        <v>1</v>
      </c>
      <c r="H611" s="187">
        <v>2816</v>
      </c>
      <c r="I611" s="187">
        <v>2474.1999999999998</v>
      </c>
      <c r="J611" s="187">
        <v>2474.1999999999998</v>
      </c>
      <c r="K611" s="188">
        <v>106</v>
      </c>
      <c r="L611" s="189">
        <f>'Форма 2'!C615</f>
        <v>3314017.7059999998</v>
      </c>
      <c r="M611" s="190">
        <v>0</v>
      </c>
      <c r="N611" s="190">
        <v>0</v>
      </c>
      <c r="O611" s="190">
        <v>0</v>
      </c>
      <c r="P611" s="189">
        <f t="shared" si="74"/>
        <v>3314017.7059999998</v>
      </c>
      <c r="Q611" s="191">
        <f t="shared" si="75"/>
        <v>1339.43</v>
      </c>
      <c r="R611" s="191">
        <f t="shared" si="73"/>
        <v>1339.43</v>
      </c>
      <c r="S611" s="90" t="s">
        <v>33</v>
      </c>
      <c r="T611" s="55" t="s">
        <v>35</v>
      </c>
      <c r="U611" s="9"/>
      <c r="V611" s="9"/>
      <c r="W611" s="9"/>
      <c r="X611" s="9"/>
      <c r="Y611" s="9"/>
      <c r="Z611" s="9"/>
      <c r="AA611" s="9"/>
      <c r="AB611" s="9"/>
      <c r="AC611" s="9"/>
      <c r="AD611" s="9"/>
      <c r="AE611" s="9"/>
      <c r="AF611" s="9"/>
      <c r="AG611" s="9"/>
      <c r="AH611" s="9"/>
      <c r="AI611" s="9"/>
      <c r="AJ611" s="9"/>
      <c r="AK611" s="9"/>
      <c r="AL611" s="9"/>
      <c r="AM611" s="9"/>
      <c r="AN611" s="9"/>
      <c r="AO611" s="9"/>
      <c r="AP611" s="9"/>
      <c r="AQ611" s="9"/>
      <c r="AR611" s="9"/>
      <c r="AS611" s="9"/>
      <c r="AT611" s="9"/>
      <c r="AU611" s="9"/>
      <c r="AV611" s="9"/>
      <c r="AW611" s="9"/>
      <c r="AX611" s="9"/>
      <c r="AY611" s="9"/>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c r="BX611" s="9"/>
      <c r="BY611" s="9"/>
      <c r="BZ611" s="9"/>
      <c r="CA611" s="9"/>
      <c r="CB611" s="9"/>
      <c r="CC611" s="9"/>
      <c r="CD611" s="9"/>
      <c r="CE611" s="9"/>
      <c r="CF611" s="9"/>
      <c r="CG611" s="9"/>
      <c r="CH611" s="9"/>
      <c r="CI611" s="9"/>
      <c r="CJ611" s="9"/>
      <c r="CK611" s="9"/>
      <c r="CL611" s="9"/>
      <c r="CM611" s="9"/>
      <c r="CN611" s="9"/>
      <c r="CO611" s="9"/>
      <c r="CP611" s="9"/>
      <c r="CQ611" s="9"/>
      <c r="CR611" s="9"/>
      <c r="CS611" s="9"/>
      <c r="CT611" s="9"/>
      <c r="CU611" s="9"/>
      <c r="CV611" s="9"/>
      <c r="CW611" s="9"/>
      <c r="CX611" s="9"/>
    </row>
    <row r="612" spans="1:102" s="44" customFormat="1">
      <c r="A612" s="27">
        <v>28</v>
      </c>
      <c r="B612" s="92" t="s">
        <v>3597</v>
      </c>
      <c r="C612" s="194">
        <v>1987</v>
      </c>
      <c r="D612" s="27">
        <v>2018</v>
      </c>
      <c r="E612" s="135" t="s">
        <v>416</v>
      </c>
      <c r="F612" s="55">
        <v>5</v>
      </c>
      <c r="G612" s="27">
        <v>4</v>
      </c>
      <c r="H612" s="187">
        <v>2763.9</v>
      </c>
      <c r="I612" s="187">
        <v>2392.1</v>
      </c>
      <c r="J612" s="187">
        <v>2392.1</v>
      </c>
      <c r="K612" s="188">
        <v>114</v>
      </c>
      <c r="L612" s="189">
        <f>'Форма 2'!C616</f>
        <v>2940847.74</v>
      </c>
      <c r="M612" s="190">
        <v>0</v>
      </c>
      <c r="N612" s="190">
        <v>0</v>
      </c>
      <c r="O612" s="190">
        <v>0</v>
      </c>
      <c r="P612" s="189">
        <f t="shared" si="74"/>
        <v>2940847.74</v>
      </c>
      <c r="Q612" s="191">
        <f t="shared" si="75"/>
        <v>1229.4000000000001</v>
      </c>
      <c r="R612" s="191">
        <f t="shared" si="73"/>
        <v>1229.4000000000001</v>
      </c>
      <c r="S612" s="90" t="s">
        <v>33</v>
      </c>
      <c r="T612" s="55" t="s">
        <v>35</v>
      </c>
      <c r="U612" s="9"/>
      <c r="V612" s="9"/>
      <c r="W612" s="9"/>
      <c r="X612" s="9"/>
      <c r="Y612" s="9"/>
      <c r="Z612" s="9"/>
      <c r="AA612" s="9"/>
      <c r="AB612" s="9"/>
      <c r="AC612" s="9"/>
      <c r="AD612" s="9"/>
      <c r="AE612" s="9"/>
      <c r="AF612" s="9"/>
      <c r="AG612" s="9"/>
      <c r="AH612" s="9"/>
      <c r="AI612" s="9"/>
      <c r="AJ612" s="9"/>
      <c r="AK612" s="9"/>
      <c r="AL612" s="9"/>
      <c r="AM612" s="9"/>
      <c r="AN612" s="9"/>
      <c r="AO612" s="9"/>
      <c r="AP612" s="9"/>
      <c r="AQ612" s="9"/>
      <c r="AR612" s="9"/>
      <c r="AS612" s="9"/>
      <c r="AT612" s="9"/>
      <c r="AU612" s="9"/>
      <c r="AV612" s="9"/>
      <c r="AW612" s="9"/>
      <c r="AX612" s="9"/>
      <c r="AY612" s="9"/>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c r="BX612" s="9"/>
      <c r="BY612" s="9"/>
      <c r="BZ612" s="9"/>
      <c r="CA612" s="9"/>
      <c r="CB612" s="9"/>
      <c r="CC612" s="9"/>
      <c r="CD612" s="9"/>
      <c r="CE612" s="9"/>
      <c r="CF612" s="9"/>
      <c r="CG612" s="9"/>
      <c r="CH612" s="9"/>
      <c r="CI612" s="9"/>
      <c r="CJ612" s="9"/>
      <c r="CK612" s="9"/>
      <c r="CL612" s="9"/>
      <c r="CM612" s="9"/>
      <c r="CN612" s="9"/>
      <c r="CO612" s="9"/>
      <c r="CP612" s="9"/>
      <c r="CQ612" s="9"/>
      <c r="CR612" s="9"/>
      <c r="CS612" s="9"/>
      <c r="CT612" s="9"/>
      <c r="CU612" s="9"/>
      <c r="CV612" s="9"/>
      <c r="CW612" s="9"/>
      <c r="CX612" s="9"/>
    </row>
    <row r="613" spans="1:102" s="44" customFormat="1">
      <c r="A613" s="27">
        <v>29</v>
      </c>
      <c r="B613" s="92" t="s">
        <v>3598</v>
      </c>
      <c r="C613" s="194">
        <v>1987</v>
      </c>
      <c r="D613" s="27">
        <v>2018</v>
      </c>
      <c r="E613" s="135" t="s">
        <v>416</v>
      </c>
      <c r="F613" s="55">
        <v>5</v>
      </c>
      <c r="G613" s="27">
        <v>4</v>
      </c>
      <c r="H613" s="187">
        <v>2829.8</v>
      </c>
      <c r="I613" s="187">
        <v>2453.8000000000002</v>
      </c>
      <c r="J613" s="187">
        <v>2453.8000000000002</v>
      </c>
      <c r="K613" s="188">
        <v>92</v>
      </c>
      <c r="L613" s="189">
        <f>'Форма 2'!C617</f>
        <v>3016701.7200000007</v>
      </c>
      <c r="M613" s="190">
        <v>0</v>
      </c>
      <c r="N613" s="190">
        <v>0</v>
      </c>
      <c r="O613" s="190">
        <v>0</v>
      </c>
      <c r="P613" s="189">
        <f t="shared" si="74"/>
        <v>3016701.7200000007</v>
      </c>
      <c r="Q613" s="191">
        <f t="shared" si="75"/>
        <v>1229.4000000000001</v>
      </c>
      <c r="R613" s="191">
        <f t="shared" si="73"/>
        <v>1229.4000000000001</v>
      </c>
      <c r="S613" s="90" t="s">
        <v>33</v>
      </c>
      <c r="T613" s="55" t="s">
        <v>35</v>
      </c>
      <c r="U613" s="9"/>
      <c r="V613" s="9"/>
      <c r="W613" s="9"/>
      <c r="X613" s="9"/>
      <c r="Y613" s="9"/>
      <c r="Z613" s="9"/>
      <c r="AA613" s="9"/>
      <c r="AB613" s="9"/>
      <c r="AC613" s="9"/>
      <c r="AD613" s="9"/>
      <c r="AE613" s="9"/>
      <c r="AF613" s="9"/>
      <c r="AG613" s="9"/>
      <c r="AH613" s="9"/>
      <c r="AI613" s="9"/>
      <c r="AJ613" s="9"/>
      <c r="AK613" s="9"/>
      <c r="AL613" s="9"/>
      <c r="AM613" s="9"/>
      <c r="AN613" s="9"/>
      <c r="AO613" s="9"/>
      <c r="AP613" s="9"/>
      <c r="AQ613" s="9"/>
      <c r="AR613" s="9"/>
      <c r="AS613" s="9"/>
      <c r="AT613" s="9"/>
      <c r="AU613" s="9"/>
      <c r="AV613" s="9"/>
      <c r="AW613" s="9"/>
      <c r="AX613" s="9"/>
      <c r="AY613" s="9"/>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c r="BX613" s="9"/>
      <c r="BY613" s="9"/>
      <c r="BZ613" s="9"/>
      <c r="CA613" s="9"/>
      <c r="CB613" s="9"/>
      <c r="CC613" s="9"/>
      <c r="CD613" s="9"/>
      <c r="CE613" s="9"/>
      <c r="CF613" s="9"/>
      <c r="CG613" s="9"/>
      <c r="CH613" s="9"/>
      <c r="CI613" s="9"/>
      <c r="CJ613" s="9"/>
      <c r="CK613" s="9"/>
      <c r="CL613" s="9"/>
      <c r="CM613" s="9"/>
      <c r="CN613" s="9"/>
      <c r="CO613" s="9"/>
      <c r="CP613" s="9"/>
      <c r="CQ613" s="9"/>
      <c r="CR613" s="9"/>
      <c r="CS613" s="9"/>
      <c r="CT613" s="9"/>
      <c r="CU613" s="9"/>
      <c r="CV613" s="9"/>
      <c r="CW613" s="9"/>
      <c r="CX613" s="9"/>
    </row>
    <row r="614" spans="1:102" s="44" customFormat="1">
      <c r="A614" s="27">
        <v>30</v>
      </c>
      <c r="B614" s="92" t="s">
        <v>3599</v>
      </c>
      <c r="C614" s="194">
        <v>1988</v>
      </c>
      <c r="D614" s="27">
        <v>2019</v>
      </c>
      <c r="E614" s="135" t="s">
        <v>416</v>
      </c>
      <c r="F614" s="55">
        <v>5</v>
      </c>
      <c r="G614" s="27">
        <v>4</v>
      </c>
      <c r="H614" s="187">
        <v>2838.2</v>
      </c>
      <c r="I614" s="187">
        <v>2464</v>
      </c>
      <c r="J614" s="187">
        <v>2464</v>
      </c>
      <c r="K614" s="188">
        <v>110</v>
      </c>
      <c r="L614" s="189">
        <f>'Форма 2'!C618</f>
        <v>1121883.8400000001</v>
      </c>
      <c r="M614" s="190">
        <v>0</v>
      </c>
      <c r="N614" s="190">
        <v>0</v>
      </c>
      <c r="O614" s="190">
        <v>0</v>
      </c>
      <c r="P614" s="189">
        <f t="shared" si="74"/>
        <v>1121883.8400000001</v>
      </c>
      <c r="Q614" s="191">
        <f t="shared" si="75"/>
        <v>455.31000000000006</v>
      </c>
      <c r="R614" s="191">
        <f t="shared" si="73"/>
        <v>455.31000000000006</v>
      </c>
      <c r="S614" s="90" t="s">
        <v>33</v>
      </c>
      <c r="T614" s="55" t="s">
        <v>35</v>
      </c>
      <c r="U614" s="9"/>
      <c r="V614" s="9"/>
      <c r="W614" s="9"/>
      <c r="X614" s="9"/>
      <c r="Y614" s="9"/>
      <c r="Z614" s="9"/>
      <c r="AA614" s="9"/>
      <c r="AB614" s="9"/>
      <c r="AC614" s="9"/>
      <c r="AD614" s="9"/>
      <c r="AE614" s="9"/>
      <c r="AF614" s="9"/>
      <c r="AG614" s="9"/>
      <c r="AH614" s="9"/>
      <c r="AI614" s="9"/>
      <c r="AJ614" s="9"/>
      <c r="AK614" s="9"/>
      <c r="AL614" s="9"/>
      <c r="AM614" s="9"/>
      <c r="AN614" s="9"/>
      <c r="AO614" s="9"/>
      <c r="AP614" s="9"/>
      <c r="AQ614" s="9"/>
      <c r="AR614" s="9"/>
      <c r="AS614" s="9"/>
      <c r="AT614" s="9"/>
      <c r="AU614" s="9"/>
      <c r="AV614" s="9"/>
      <c r="AW614" s="9"/>
      <c r="AX614" s="9"/>
      <c r="AY614" s="9"/>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c r="BX614" s="9"/>
      <c r="BY614" s="9"/>
      <c r="BZ614" s="9"/>
      <c r="CA614" s="9"/>
      <c r="CB614" s="9"/>
      <c r="CC614" s="9"/>
      <c r="CD614" s="9"/>
      <c r="CE614" s="9"/>
      <c r="CF614" s="9"/>
      <c r="CG614" s="9"/>
      <c r="CH614" s="9"/>
      <c r="CI614" s="9"/>
      <c r="CJ614" s="9"/>
      <c r="CK614" s="9"/>
      <c r="CL614" s="9"/>
      <c r="CM614" s="9"/>
      <c r="CN614" s="9"/>
      <c r="CO614" s="9"/>
      <c r="CP614" s="9"/>
      <c r="CQ614" s="9"/>
      <c r="CR614" s="9"/>
      <c r="CS614" s="9"/>
      <c r="CT614" s="9"/>
      <c r="CU614" s="9"/>
      <c r="CV614" s="9"/>
      <c r="CW614" s="9"/>
      <c r="CX614" s="9"/>
    </row>
    <row r="615" spans="1:102" s="44" customFormat="1">
      <c r="A615" s="27">
        <v>31</v>
      </c>
      <c r="B615" s="92" t="s">
        <v>3600</v>
      </c>
      <c r="C615" s="194">
        <v>1994</v>
      </c>
      <c r="D615" s="27">
        <v>2018</v>
      </c>
      <c r="E615" s="135" t="s">
        <v>416</v>
      </c>
      <c r="F615" s="55">
        <v>9</v>
      </c>
      <c r="G615" s="27">
        <v>2</v>
      </c>
      <c r="H615" s="187">
        <v>4417.5</v>
      </c>
      <c r="I615" s="187">
        <v>3904.8</v>
      </c>
      <c r="J615" s="187">
        <v>3904.8</v>
      </c>
      <c r="K615" s="188">
        <v>171</v>
      </c>
      <c r="L615" s="189">
        <f>'Форма 2'!C619</f>
        <v>5230206.2640000004</v>
      </c>
      <c r="M615" s="190">
        <v>0</v>
      </c>
      <c r="N615" s="190">
        <v>0</v>
      </c>
      <c r="O615" s="190">
        <v>0</v>
      </c>
      <c r="P615" s="189">
        <f t="shared" si="74"/>
        <v>5230206.2640000004</v>
      </c>
      <c r="Q615" s="191">
        <f t="shared" si="75"/>
        <v>1339.43</v>
      </c>
      <c r="R615" s="191">
        <f t="shared" si="73"/>
        <v>1339.43</v>
      </c>
      <c r="S615" s="90" t="s">
        <v>33</v>
      </c>
      <c r="T615" s="55" t="s">
        <v>35</v>
      </c>
      <c r="U615" s="9"/>
      <c r="V615" s="9"/>
      <c r="W615" s="9"/>
      <c r="X615" s="9"/>
      <c r="Y615" s="9"/>
      <c r="Z615" s="9"/>
      <c r="AA615" s="9"/>
      <c r="AB615" s="9"/>
      <c r="AC615" s="9"/>
      <c r="AD615" s="9"/>
      <c r="AE615" s="9"/>
      <c r="AF615" s="9"/>
      <c r="AG615" s="9"/>
      <c r="AH615" s="9"/>
      <c r="AI615" s="9"/>
      <c r="AJ615" s="9"/>
      <c r="AK615" s="9"/>
      <c r="AL615" s="9"/>
      <c r="AM615" s="9"/>
      <c r="AN615" s="9"/>
      <c r="AO615" s="9"/>
      <c r="AP615" s="9"/>
      <c r="AQ615" s="9"/>
      <c r="AR615" s="9"/>
      <c r="AS615" s="9"/>
      <c r="AT615" s="9"/>
      <c r="AU615" s="9"/>
      <c r="AV615" s="9"/>
      <c r="AW615" s="9"/>
      <c r="AX615" s="9"/>
      <c r="AY615" s="9"/>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c r="BX615" s="9"/>
      <c r="BY615" s="9"/>
      <c r="BZ615" s="9"/>
      <c r="CA615" s="9"/>
      <c r="CB615" s="9"/>
      <c r="CC615" s="9"/>
      <c r="CD615" s="9"/>
      <c r="CE615" s="9"/>
      <c r="CF615" s="9"/>
      <c r="CG615" s="9"/>
      <c r="CH615" s="9"/>
      <c r="CI615" s="9"/>
      <c r="CJ615" s="9"/>
      <c r="CK615" s="9"/>
      <c r="CL615" s="9"/>
      <c r="CM615" s="9"/>
      <c r="CN615" s="9"/>
      <c r="CO615" s="9"/>
      <c r="CP615" s="9"/>
      <c r="CQ615" s="9"/>
      <c r="CR615" s="9"/>
      <c r="CS615" s="9"/>
      <c r="CT615" s="9"/>
      <c r="CU615" s="9"/>
      <c r="CV615" s="9"/>
      <c r="CW615" s="9"/>
      <c r="CX615" s="9"/>
    </row>
    <row r="616" spans="1:102" s="44" customFormat="1">
      <c r="A616" s="27">
        <v>32</v>
      </c>
      <c r="B616" s="92" t="s">
        <v>3602</v>
      </c>
      <c r="C616" s="194">
        <v>1994</v>
      </c>
      <c r="D616" s="27"/>
      <c r="E616" s="135" t="s">
        <v>416</v>
      </c>
      <c r="F616" s="55">
        <v>11</v>
      </c>
      <c r="G616" s="27">
        <v>2</v>
      </c>
      <c r="H616" s="187">
        <v>6877.6</v>
      </c>
      <c r="I616" s="187">
        <v>5779.4</v>
      </c>
      <c r="J616" s="187">
        <v>5779.4</v>
      </c>
      <c r="K616" s="188">
        <v>246</v>
      </c>
      <c r="L616" s="189">
        <f>'Форма 2'!C620</f>
        <v>7741101.7419999996</v>
      </c>
      <c r="M616" s="190">
        <v>0</v>
      </c>
      <c r="N616" s="190">
        <v>0</v>
      </c>
      <c r="O616" s="190">
        <v>0</v>
      </c>
      <c r="P616" s="189">
        <f t="shared" si="74"/>
        <v>7741101.7419999996</v>
      </c>
      <c r="Q616" s="191">
        <f t="shared" si="75"/>
        <v>1339.43</v>
      </c>
      <c r="R616" s="191">
        <f t="shared" si="73"/>
        <v>1339.43</v>
      </c>
      <c r="S616" s="90" t="s">
        <v>33</v>
      </c>
      <c r="T616" s="55" t="s">
        <v>35</v>
      </c>
      <c r="U616" s="9"/>
      <c r="V616" s="9"/>
      <c r="W616" s="9"/>
      <c r="X616" s="9"/>
      <c r="Y616" s="9"/>
      <c r="Z616" s="9"/>
      <c r="AA616" s="9"/>
      <c r="AB616" s="9"/>
      <c r="AC616" s="9"/>
      <c r="AD616" s="9"/>
      <c r="AE616" s="9"/>
      <c r="AF616" s="9"/>
      <c r="AG616" s="9"/>
      <c r="AH616" s="9"/>
      <c r="AI616" s="9"/>
      <c r="AJ616" s="9"/>
      <c r="AK616" s="9"/>
      <c r="AL616" s="9"/>
      <c r="AM616" s="9"/>
      <c r="AN616" s="9"/>
      <c r="AO616" s="9"/>
      <c r="AP616" s="9"/>
      <c r="AQ616" s="9"/>
      <c r="AR616" s="9"/>
      <c r="AS616" s="9"/>
      <c r="AT616" s="9"/>
      <c r="AU616" s="9"/>
      <c r="AV616" s="9"/>
      <c r="AW616" s="9"/>
      <c r="AX616" s="9"/>
      <c r="AY616" s="9"/>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c r="BX616" s="9"/>
      <c r="BY616" s="9"/>
      <c r="BZ616" s="9"/>
      <c r="CA616" s="9"/>
      <c r="CB616" s="9"/>
      <c r="CC616" s="9"/>
      <c r="CD616" s="9"/>
      <c r="CE616" s="9"/>
      <c r="CF616" s="9"/>
      <c r="CG616" s="9"/>
      <c r="CH616" s="9"/>
      <c r="CI616" s="9"/>
      <c r="CJ616" s="9"/>
      <c r="CK616" s="9"/>
      <c r="CL616" s="9"/>
      <c r="CM616" s="9"/>
      <c r="CN616" s="9"/>
      <c r="CO616" s="9"/>
      <c r="CP616" s="9"/>
      <c r="CQ616" s="9"/>
      <c r="CR616" s="9"/>
      <c r="CS616" s="9"/>
      <c r="CT616" s="9"/>
      <c r="CU616" s="9"/>
      <c r="CV616" s="9"/>
      <c r="CW616" s="9"/>
      <c r="CX616" s="9"/>
    </row>
    <row r="617" spans="1:102" s="44" customFormat="1">
      <c r="A617" s="27">
        <v>33</v>
      </c>
      <c r="B617" s="92" t="s">
        <v>3592</v>
      </c>
      <c r="C617" s="194">
        <v>1985</v>
      </c>
      <c r="D617" s="27">
        <v>2019</v>
      </c>
      <c r="E617" s="135" t="s">
        <v>416</v>
      </c>
      <c r="F617" s="55">
        <v>5</v>
      </c>
      <c r="G617" s="27">
        <v>5</v>
      </c>
      <c r="H617" s="187">
        <v>3705.2</v>
      </c>
      <c r="I617" s="187">
        <v>3233.9</v>
      </c>
      <c r="J617" s="187">
        <v>3233.9</v>
      </c>
      <c r="K617" s="188">
        <v>121</v>
      </c>
      <c r="L617" s="189">
        <f>'Форма 2'!C621</f>
        <v>3975756.6600000006</v>
      </c>
      <c r="M617" s="190">
        <v>0</v>
      </c>
      <c r="N617" s="190">
        <v>0</v>
      </c>
      <c r="O617" s="190">
        <v>0</v>
      </c>
      <c r="P617" s="189">
        <f t="shared" si="74"/>
        <v>3975756.6600000006</v>
      </c>
      <c r="Q617" s="191">
        <f t="shared" si="75"/>
        <v>1229.4000000000001</v>
      </c>
      <c r="R617" s="191">
        <f t="shared" si="73"/>
        <v>1229.4000000000001</v>
      </c>
      <c r="S617" s="90" t="s">
        <v>33</v>
      </c>
      <c r="T617" s="55" t="s">
        <v>35</v>
      </c>
      <c r="U617" s="9"/>
      <c r="V617" s="9"/>
      <c r="W617" s="9"/>
      <c r="X617" s="9"/>
      <c r="Y617" s="9"/>
      <c r="Z617" s="9"/>
      <c r="AA617" s="9"/>
      <c r="AB617" s="9"/>
      <c r="AC617" s="9"/>
      <c r="AD617" s="9"/>
      <c r="AE617" s="9"/>
      <c r="AF617" s="9"/>
      <c r="AG617" s="9"/>
      <c r="AH617" s="9"/>
      <c r="AI617" s="9"/>
      <c r="AJ617" s="9"/>
      <c r="AK617" s="9"/>
      <c r="AL617" s="9"/>
      <c r="AM617" s="9"/>
      <c r="AN617" s="9"/>
      <c r="AO617" s="9"/>
      <c r="AP617" s="9"/>
      <c r="AQ617" s="9"/>
      <c r="AR617" s="9"/>
      <c r="AS617" s="9"/>
      <c r="AT617" s="9"/>
      <c r="AU617" s="9"/>
      <c r="AV617" s="9"/>
      <c r="AW617" s="9"/>
      <c r="AX617" s="9"/>
      <c r="AY617" s="9"/>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c r="BX617" s="9"/>
      <c r="BY617" s="9"/>
      <c r="BZ617" s="9"/>
      <c r="CA617" s="9"/>
      <c r="CB617" s="9"/>
      <c r="CC617" s="9"/>
      <c r="CD617" s="9"/>
      <c r="CE617" s="9"/>
      <c r="CF617" s="9"/>
      <c r="CG617" s="9"/>
      <c r="CH617" s="9"/>
      <c r="CI617" s="9"/>
      <c r="CJ617" s="9"/>
      <c r="CK617" s="9"/>
      <c r="CL617" s="9"/>
      <c r="CM617" s="9"/>
      <c r="CN617" s="9"/>
      <c r="CO617" s="9"/>
      <c r="CP617" s="9"/>
      <c r="CQ617" s="9"/>
      <c r="CR617" s="9"/>
      <c r="CS617" s="9"/>
      <c r="CT617" s="9"/>
      <c r="CU617" s="9"/>
      <c r="CV617" s="9"/>
      <c r="CW617" s="9"/>
      <c r="CX617" s="9"/>
    </row>
    <row r="618" spans="1:102" s="44" customFormat="1">
      <c r="A618" s="27">
        <v>34</v>
      </c>
      <c r="B618" s="92" t="s">
        <v>3603</v>
      </c>
      <c r="C618" s="194">
        <v>1967</v>
      </c>
      <c r="D618" s="27">
        <v>2018</v>
      </c>
      <c r="E618" s="135" t="s">
        <v>415</v>
      </c>
      <c r="F618" s="55">
        <v>5</v>
      </c>
      <c r="G618" s="27">
        <v>4</v>
      </c>
      <c r="H618" s="187">
        <v>3561.2</v>
      </c>
      <c r="I618" s="187">
        <v>2652.5</v>
      </c>
      <c r="J618" s="187">
        <v>2652.5</v>
      </c>
      <c r="K618" s="188">
        <v>139</v>
      </c>
      <c r="L618" s="189">
        <f>'Форма 2'!C622</f>
        <v>9137915.5500000007</v>
      </c>
      <c r="M618" s="190">
        <v>0</v>
      </c>
      <c r="N618" s="190">
        <v>0</v>
      </c>
      <c r="O618" s="190">
        <v>0</v>
      </c>
      <c r="P618" s="189">
        <f t="shared" si="74"/>
        <v>9137915.5500000007</v>
      </c>
      <c r="Q618" s="191">
        <f t="shared" si="75"/>
        <v>3445.0200000000004</v>
      </c>
      <c r="R618" s="191">
        <f t="shared" si="73"/>
        <v>3445.0200000000004</v>
      </c>
      <c r="S618" s="90" t="s">
        <v>33</v>
      </c>
      <c r="T618" s="55" t="s">
        <v>35</v>
      </c>
      <c r="U618" s="9"/>
      <c r="V618" s="9"/>
      <c r="W618" s="9"/>
      <c r="X618" s="9"/>
      <c r="Y618" s="9"/>
      <c r="Z618" s="9"/>
      <c r="AA618" s="9"/>
      <c r="AB618" s="9"/>
      <c r="AC618" s="9"/>
      <c r="AD618" s="9"/>
      <c r="AE618" s="9"/>
      <c r="AF618" s="9"/>
      <c r="AG618" s="9"/>
      <c r="AH618" s="9"/>
      <c r="AI618" s="9"/>
      <c r="AJ618" s="9"/>
      <c r="AK618" s="9"/>
      <c r="AL618" s="9"/>
      <c r="AM618" s="9"/>
      <c r="AN618" s="9"/>
      <c r="AO618" s="9"/>
      <c r="AP618" s="9"/>
      <c r="AQ618" s="9"/>
      <c r="AR618" s="9"/>
      <c r="AS618" s="9"/>
      <c r="AT618" s="9"/>
      <c r="AU618" s="9"/>
      <c r="AV618" s="9"/>
      <c r="AW618" s="9"/>
      <c r="AX618" s="9"/>
      <c r="AY618" s="9"/>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c r="BX618" s="9"/>
      <c r="BY618" s="9"/>
      <c r="BZ618" s="9"/>
      <c r="CA618" s="9"/>
      <c r="CB618" s="9"/>
      <c r="CC618" s="9"/>
      <c r="CD618" s="9"/>
      <c r="CE618" s="9"/>
      <c r="CF618" s="9"/>
      <c r="CG618" s="9"/>
      <c r="CH618" s="9"/>
      <c r="CI618" s="9"/>
      <c r="CJ618" s="9"/>
      <c r="CK618" s="9"/>
      <c r="CL618" s="9"/>
      <c r="CM618" s="9"/>
      <c r="CN618" s="9"/>
      <c r="CO618" s="9"/>
      <c r="CP618" s="9"/>
      <c r="CQ618" s="9"/>
      <c r="CR618" s="9"/>
      <c r="CS618" s="9"/>
      <c r="CT618" s="9"/>
      <c r="CU618" s="9"/>
      <c r="CV618" s="9"/>
      <c r="CW618" s="9"/>
      <c r="CX618" s="9"/>
    </row>
    <row r="619" spans="1:102" s="44" customFormat="1">
      <c r="A619" s="27">
        <v>35</v>
      </c>
      <c r="B619" s="92" t="s">
        <v>3604</v>
      </c>
      <c r="C619" s="194">
        <v>1968</v>
      </c>
      <c r="D619" s="27">
        <v>2019</v>
      </c>
      <c r="E619" s="135" t="s">
        <v>414</v>
      </c>
      <c r="F619" s="55">
        <v>5</v>
      </c>
      <c r="G619" s="27">
        <v>8</v>
      </c>
      <c r="H619" s="187">
        <v>5742.5</v>
      </c>
      <c r="I619" s="187">
        <v>5205.5</v>
      </c>
      <c r="J619" s="187">
        <v>5205.5</v>
      </c>
      <c r="K619" s="188">
        <v>236</v>
      </c>
      <c r="L619" s="189">
        <f>'Форма 2'!C623</f>
        <v>6399641.7000000002</v>
      </c>
      <c r="M619" s="190">
        <v>0</v>
      </c>
      <c r="N619" s="190">
        <v>0</v>
      </c>
      <c r="O619" s="190">
        <v>0</v>
      </c>
      <c r="P619" s="189">
        <f t="shared" si="74"/>
        <v>6399641.7000000002</v>
      </c>
      <c r="Q619" s="191">
        <f t="shared" si="75"/>
        <v>1229.4000000000001</v>
      </c>
      <c r="R619" s="191">
        <f t="shared" si="73"/>
        <v>1229.4000000000001</v>
      </c>
      <c r="S619" s="90" t="s">
        <v>33</v>
      </c>
      <c r="T619" s="55" t="s">
        <v>35</v>
      </c>
      <c r="U619" s="9"/>
      <c r="V619" s="9"/>
      <c r="W619" s="9"/>
      <c r="X619" s="9"/>
      <c r="Y619" s="9"/>
      <c r="Z619" s="9"/>
      <c r="AA619" s="9"/>
      <c r="AB619" s="9"/>
      <c r="AC619" s="9"/>
      <c r="AD619" s="9"/>
      <c r="AE619" s="9"/>
      <c r="AF619" s="9"/>
      <c r="AG619" s="9"/>
      <c r="AH619" s="9"/>
      <c r="AI619" s="9"/>
      <c r="AJ619" s="9"/>
      <c r="AK619" s="9"/>
      <c r="AL619" s="9"/>
      <c r="AM619" s="9"/>
      <c r="AN619" s="9"/>
      <c r="AO619" s="9"/>
      <c r="AP619" s="9"/>
      <c r="AQ619" s="9"/>
      <c r="AR619" s="9"/>
      <c r="AS619" s="9"/>
      <c r="AT619" s="9"/>
      <c r="AU619" s="9"/>
      <c r="AV619" s="9"/>
      <c r="AW619" s="9"/>
      <c r="AX619" s="9"/>
      <c r="AY619" s="9"/>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c r="BX619" s="9"/>
      <c r="BY619" s="9"/>
      <c r="BZ619" s="9"/>
      <c r="CA619" s="9"/>
      <c r="CB619" s="9"/>
      <c r="CC619" s="9"/>
      <c r="CD619" s="9"/>
      <c r="CE619" s="9"/>
      <c r="CF619" s="9"/>
      <c r="CG619" s="9"/>
      <c r="CH619" s="9"/>
      <c r="CI619" s="9"/>
      <c r="CJ619" s="9"/>
      <c r="CK619" s="9"/>
      <c r="CL619" s="9"/>
      <c r="CM619" s="9"/>
      <c r="CN619" s="9"/>
      <c r="CO619" s="9"/>
      <c r="CP619" s="9"/>
      <c r="CQ619" s="9"/>
      <c r="CR619" s="9"/>
      <c r="CS619" s="9"/>
      <c r="CT619" s="9"/>
      <c r="CU619" s="9"/>
      <c r="CV619" s="9"/>
      <c r="CW619" s="9"/>
      <c r="CX619" s="9"/>
    </row>
    <row r="620" spans="1:102" s="44" customFormat="1">
      <c r="A620" s="27">
        <v>36</v>
      </c>
      <c r="B620" s="92" t="s">
        <v>3607</v>
      </c>
      <c r="C620" s="194">
        <v>1994</v>
      </c>
      <c r="D620" s="27">
        <v>2019</v>
      </c>
      <c r="E620" s="135" t="s">
        <v>415</v>
      </c>
      <c r="F620" s="55">
        <v>9</v>
      </c>
      <c r="G620" s="27">
        <v>1</v>
      </c>
      <c r="H620" s="187">
        <v>2470</v>
      </c>
      <c r="I620" s="187">
        <v>2089</v>
      </c>
      <c r="J620" s="187">
        <v>2089</v>
      </c>
      <c r="K620" s="188">
        <v>82</v>
      </c>
      <c r="L620" s="189">
        <f>'Форма 2'!C624</f>
        <v>2798069.27</v>
      </c>
      <c r="M620" s="190">
        <v>0</v>
      </c>
      <c r="N620" s="190">
        <v>0</v>
      </c>
      <c r="O620" s="190">
        <v>0</v>
      </c>
      <c r="P620" s="189">
        <f t="shared" si="74"/>
        <v>2798069.27</v>
      </c>
      <c r="Q620" s="191">
        <f t="shared" si="75"/>
        <v>1339.43</v>
      </c>
      <c r="R620" s="191">
        <f t="shared" si="73"/>
        <v>1339.43</v>
      </c>
      <c r="S620" s="90" t="s">
        <v>33</v>
      </c>
      <c r="T620" s="55" t="s">
        <v>35</v>
      </c>
      <c r="U620" s="9"/>
      <c r="V620" s="9"/>
      <c r="W620" s="9"/>
      <c r="X620" s="9"/>
      <c r="Y620" s="9"/>
      <c r="Z620" s="9"/>
      <c r="AA620" s="9"/>
      <c r="AB620" s="9"/>
      <c r="AC620" s="9"/>
      <c r="AD620" s="9"/>
      <c r="AE620" s="9"/>
      <c r="AF620" s="9"/>
      <c r="AG620" s="9"/>
      <c r="AH620" s="9"/>
      <c r="AI620" s="9"/>
      <c r="AJ620" s="9"/>
      <c r="AK620" s="9"/>
      <c r="AL620" s="9"/>
      <c r="AM620" s="9"/>
      <c r="AN620" s="9"/>
      <c r="AO620" s="9"/>
      <c r="AP620" s="9"/>
      <c r="AQ620" s="9"/>
      <c r="AR620" s="9"/>
      <c r="AS620" s="9"/>
      <c r="AT620" s="9"/>
      <c r="AU620" s="9"/>
      <c r="AV620" s="9"/>
      <c r="AW620" s="9"/>
      <c r="AX620" s="9"/>
      <c r="AY620" s="9"/>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c r="BX620" s="9"/>
      <c r="BY620" s="9"/>
      <c r="BZ620" s="9"/>
      <c r="CA620" s="9"/>
      <c r="CB620" s="9"/>
      <c r="CC620" s="9"/>
      <c r="CD620" s="9"/>
      <c r="CE620" s="9"/>
      <c r="CF620" s="9"/>
      <c r="CG620" s="9"/>
      <c r="CH620" s="9"/>
      <c r="CI620" s="9"/>
      <c r="CJ620" s="9"/>
      <c r="CK620" s="9"/>
      <c r="CL620" s="9"/>
      <c r="CM620" s="9"/>
      <c r="CN620" s="9"/>
      <c r="CO620" s="9"/>
      <c r="CP620" s="9"/>
      <c r="CQ620" s="9"/>
      <c r="CR620" s="9"/>
      <c r="CS620" s="9"/>
      <c r="CT620" s="9"/>
      <c r="CU620" s="9"/>
      <c r="CV620" s="9"/>
      <c r="CW620" s="9"/>
      <c r="CX620" s="9"/>
    </row>
    <row r="621" spans="1:102" s="44" customFormat="1">
      <c r="A621" s="27">
        <v>37</v>
      </c>
      <c r="B621" s="92" t="s">
        <v>3605</v>
      </c>
      <c r="C621" s="194">
        <v>1979</v>
      </c>
      <c r="D621" s="27">
        <v>2018</v>
      </c>
      <c r="E621" s="135" t="s">
        <v>415</v>
      </c>
      <c r="F621" s="55">
        <v>9</v>
      </c>
      <c r="G621" s="27">
        <v>6</v>
      </c>
      <c r="H621" s="187">
        <v>11654.5</v>
      </c>
      <c r="I621" s="187">
        <v>10723</v>
      </c>
      <c r="J621" s="187">
        <v>10723</v>
      </c>
      <c r="K621" s="188">
        <v>504</v>
      </c>
      <c r="L621" s="189">
        <f>'Форма 2'!C625</f>
        <v>14362707.890000001</v>
      </c>
      <c r="M621" s="190">
        <v>0</v>
      </c>
      <c r="N621" s="190">
        <v>0</v>
      </c>
      <c r="O621" s="190">
        <v>0</v>
      </c>
      <c r="P621" s="189">
        <f t="shared" si="74"/>
        <v>14362707.890000001</v>
      </c>
      <c r="Q621" s="191">
        <f t="shared" si="75"/>
        <v>1339.43</v>
      </c>
      <c r="R621" s="191">
        <f t="shared" si="73"/>
        <v>1339.43</v>
      </c>
      <c r="S621" s="90" t="s">
        <v>33</v>
      </c>
      <c r="T621" s="55" t="s">
        <v>35</v>
      </c>
      <c r="U621" s="9"/>
      <c r="V621" s="9"/>
      <c r="W621" s="9"/>
      <c r="X621" s="9"/>
      <c r="Y621" s="9"/>
      <c r="Z621" s="9"/>
      <c r="AA621" s="9"/>
      <c r="AB621" s="9"/>
      <c r="AC621" s="9"/>
      <c r="AD621" s="9"/>
      <c r="AE621" s="9"/>
      <c r="AF621" s="9"/>
      <c r="AG621" s="9"/>
      <c r="AH621" s="9"/>
      <c r="AI621" s="9"/>
      <c r="AJ621" s="9"/>
      <c r="AK621" s="9"/>
      <c r="AL621" s="9"/>
      <c r="AM621" s="9"/>
      <c r="AN621" s="9"/>
      <c r="AO621" s="9"/>
      <c r="AP621" s="9"/>
      <c r="AQ621" s="9"/>
      <c r="AR621" s="9"/>
      <c r="AS621" s="9"/>
      <c r="AT621" s="9"/>
      <c r="AU621" s="9"/>
      <c r="AV621" s="9"/>
      <c r="AW621" s="9"/>
      <c r="AX621" s="9"/>
      <c r="AY621" s="9"/>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c r="BX621" s="9"/>
      <c r="BY621" s="9"/>
      <c r="BZ621" s="9"/>
      <c r="CA621" s="9"/>
      <c r="CB621" s="9"/>
      <c r="CC621" s="9"/>
      <c r="CD621" s="9"/>
      <c r="CE621" s="9"/>
      <c r="CF621" s="9"/>
      <c r="CG621" s="9"/>
      <c r="CH621" s="9"/>
      <c r="CI621" s="9"/>
      <c r="CJ621" s="9"/>
      <c r="CK621" s="9"/>
      <c r="CL621" s="9"/>
      <c r="CM621" s="9"/>
      <c r="CN621" s="9"/>
      <c r="CO621" s="9"/>
      <c r="CP621" s="9"/>
      <c r="CQ621" s="9"/>
      <c r="CR621" s="9"/>
      <c r="CS621" s="9"/>
      <c r="CT621" s="9"/>
      <c r="CU621" s="9"/>
      <c r="CV621" s="9"/>
      <c r="CW621" s="9"/>
      <c r="CX621" s="9"/>
    </row>
    <row r="622" spans="1:102" s="44" customFormat="1">
      <c r="A622" s="27">
        <v>38</v>
      </c>
      <c r="B622" s="92" t="s">
        <v>3606</v>
      </c>
      <c r="C622" s="194">
        <v>1979</v>
      </c>
      <c r="D622" s="27">
        <v>2018</v>
      </c>
      <c r="E622" s="135" t="s">
        <v>415</v>
      </c>
      <c r="F622" s="55">
        <v>9</v>
      </c>
      <c r="G622" s="27">
        <v>6</v>
      </c>
      <c r="H622" s="187">
        <v>11642.5</v>
      </c>
      <c r="I622" s="187">
        <v>10711</v>
      </c>
      <c r="J622" s="187">
        <v>10711</v>
      </c>
      <c r="K622" s="188">
        <v>525</v>
      </c>
      <c r="L622" s="189">
        <f>'Форма 2'!C626</f>
        <v>14346634.73</v>
      </c>
      <c r="M622" s="190">
        <v>0</v>
      </c>
      <c r="N622" s="190">
        <v>0</v>
      </c>
      <c r="O622" s="190">
        <v>0</v>
      </c>
      <c r="P622" s="189">
        <f t="shared" si="74"/>
        <v>14346634.73</v>
      </c>
      <c r="Q622" s="191">
        <f t="shared" si="75"/>
        <v>1339.43</v>
      </c>
      <c r="R622" s="191">
        <f t="shared" si="73"/>
        <v>1339.43</v>
      </c>
      <c r="S622" s="90" t="s">
        <v>33</v>
      </c>
      <c r="T622" s="55" t="s">
        <v>35</v>
      </c>
      <c r="U622" s="9"/>
      <c r="V622" s="9"/>
      <c r="W622" s="9"/>
      <c r="X622" s="9"/>
      <c r="Y622" s="9"/>
      <c r="Z622" s="9"/>
      <c r="AA622" s="9"/>
      <c r="AB622" s="9"/>
      <c r="AC622" s="9"/>
      <c r="AD622" s="9"/>
      <c r="AE622" s="9"/>
      <c r="AF622" s="9"/>
      <c r="AG622" s="9"/>
      <c r="AH622" s="9"/>
      <c r="AI622" s="9"/>
      <c r="AJ622" s="9"/>
      <c r="AK622" s="9"/>
      <c r="AL622" s="9"/>
      <c r="AM622" s="9"/>
      <c r="AN622" s="9"/>
      <c r="AO622" s="9"/>
      <c r="AP622" s="9"/>
      <c r="AQ622" s="9"/>
      <c r="AR622" s="9"/>
      <c r="AS622" s="9"/>
      <c r="AT622" s="9"/>
      <c r="AU622" s="9"/>
      <c r="AV622" s="9"/>
      <c r="AW622" s="9"/>
      <c r="AX622" s="9"/>
      <c r="AY622" s="9"/>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c r="BX622" s="9"/>
      <c r="BY622" s="9"/>
      <c r="BZ622" s="9"/>
      <c r="CA622" s="9"/>
      <c r="CB622" s="9"/>
      <c r="CC622" s="9"/>
      <c r="CD622" s="9"/>
      <c r="CE622" s="9"/>
      <c r="CF622" s="9"/>
      <c r="CG622" s="9"/>
      <c r="CH622" s="9"/>
      <c r="CI622" s="9"/>
      <c r="CJ622" s="9"/>
      <c r="CK622" s="9"/>
      <c r="CL622" s="9"/>
      <c r="CM622" s="9"/>
      <c r="CN622" s="9"/>
      <c r="CO622" s="9"/>
      <c r="CP622" s="9"/>
      <c r="CQ622" s="9"/>
      <c r="CR622" s="9"/>
      <c r="CS622" s="9"/>
      <c r="CT622" s="9"/>
      <c r="CU622" s="9"/>
      <c r="CV622" s="9"/>
      <c r="CW622" s="9"/>
      <c r="CX622" s="9"/>
    </row>
    <row r="623" spans="1:102" s="44" customFormat="1">
      <c r="A623" s="27">
        <v>39</v>
      </c>
      <c r="B623" s="92" t="s">
        <v>3608</v>
      </c>
      <c r="C623" s="194">
        <v>1994</v>
      </c>
      <c r="D623" s="27">
        <v>2019</v>
      </c>
      <c r="E623" s="135" t="s">
        <v>416</v>
      </c>
      <c r="F623" s="55">
        <v>9</v>
      </c>
      <c r="G623" s="27">
        <v>2</v>
      </c>
      <c r="H623" s="187">
        <v>4192.5</v>
      </c>
      <c r="I623" s="187">
        <v>3880.4</v>
      </c>
      <c r="J623" s="187">
        <v>3880.4</v>
      </c>
      <c r="K623" s="188">
        <v>185</v>
      </c>
      <c r="L623" s="189">
        <f>'Форма 2'!C627</f>
        <v>5197524.1720000003</v>
      </c>
      <c r="M623" s="190">
        <v>0</v>
      </c>
      <c r="N623" s="190">
        <v>0</v>
      </c>
      <c r="O623" s="190">
        <v>0</v>
      </c>
      <c r="P623" s="189">
        <f t="shared" si="74"/>
        <v>5197524.1720000003</v>
      </c>
      <c r="Q623" s="191">
        <f t="shared" si="75"/>
        <v>1339.43</v>
      </c>
      <c r="R623" s="191">
        <f t="shared" si="73"/>
        <v>1339.43</v>
      </c>
      <c r="S623" s="90" t="s">
        <v>33</v>
      </c>
      <c r="T623" s="55" t="s">
        <v>35</v>
      </c>
      <c r="U623" s="9"/>
      <c r="V623" s="9"/>
      <c r="W623" s="9"/>
      <c r="X623" s="9"/>
      <c r="Y623" s="9"/>
      <c r="Z623" s="9"/>
      <c r="AA623" s="9"/>
      <c r="AB623" s="9"/>
      <c r="AC623" s="9"/>
      <c r="AD623" s="9"/>
      <c r="AE623" s="9"/>
      <c r="AF623" s="9"/>
      <c r="AG623" s="9"/>
      <c r="AH623" s="9"/>
      <c r="AI623" s="9"/>
      <c r="AJ623" s="9"/>
      <c r="AK623" s="9"/>
      <c r="AL623" s="9"/>
      <c r="AM623" s="9"/>
      <c r="AN623" s="9"/>
      <c r="AO623" s="9"/>
      <c r="AP623" s="9"/>
      <c r="AQ623" s="9"/>
      <c r="AR623" s="9"/>
      <c r="AS623" s="9"/>
      <c r="AT623" s="9"/>
      <c r="AU623" s="9"/>
      <c r="AV623" s="9"/>
      <c r="AW623" s="9"/>
      <c r="AX623" s="9"/>
      <c r="AY623" s="9"/>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c r="BX623" s="9"/>
      <c r="BY623" s="9"/>
      <c r="BZ623" s="9"/>
      <c r="CA623" s="9"/>
      <c r="CB623" s="9"/>
      <c r="CC623" s="9"/>
      <c r="CD623" s="9"/>
      <c r="CE623" s="9"/>
      <c r="CF623" s="9"/>
      <c r="CG623" s="9"/>
      <c r="CH623" s="9"/>
      <c r="CI623" s="9"/>
      <c r="CJ623" s="9"/>
      <c r="CK623" s="9"/>
      <c r="CL623" s="9"/>
      <c r="CM623" s="9"/>
      <c r="CN623" s="9"/>
      <c r="CO623" s="9"/>
      <c r="CP623" s="9"/>
      <c r="CQ623" s="9"/>
      <c r="CR623" s="9"/>
      <c r="CS623" s="9"/>
      <c r="CT623" s="9"/>
      <c r="CU623" s="9"/>
      <c r="CV623" s="9"/>
      <c r="CW623" s="9"/>
      <c r="CX623" s="9"/>
    </row>
    <row r="624" spans="1:102" s="44" customFormat="1">
      <c r="A624" s="27">
        <v>40</v>
      </c>
      <c r="B624" s="92" t="s">
        <v>3609</v>
      </c>
      <c r="C624" s="194">
        <v>1984</v>
      </c>
      <c r="D624" s="27">
        <v>2016</v>
      </c>
      <c r="E624" s="135" t="s">
        <v>415</v>
      </c>
      <c r="F624" s="55">
        <v>9</v>
      </c>
      <c r="G624" s="27">
        <v>1</v>
      </c>
      <c r="H624" s="187">
        <v>2451.8000000000002</v>
      </c>
      <c r="I624" s="187">
        <v>2137.6</v>
      </c>
      <c r="J624" s="187">
        <v>2137.6</v>
      </c>
      <c r="K624" s="188">
        <v>113</v>
      </c>
      <c r="L624" s="189">
        <f>'Форма 2'!C628</f>
        <v>2863165.568</v>
      </c>
      <c r="M624" s="190">
        <v>0</v>
      </c>
      <c r="N624" s="190">
        <v>0</v>
      </c>
      <c r="O624" s="190">
        <v>0</v>
      </c>
      <c r="P624" s="189">
        <f t="shared" ref="P624:P687" si="90">L624</f>
        <v>2863165.568</v>
      </c>
      <c r="Q624" s="191">
        <f t="shared" ref="Q624:Q687" si="91">L624/I624</f>
        <v>1339.43</v>
      </c>
      <c r="R624" s="191">
        <f t="shared" ref="R624:R687" si="92">Q624</f>
        <v>1339.43</v>
      </c>
      <c r="S624" s="90" t="s">
        <v>33</v>
      </c>
      <c r="T624" s="55" t="s">
        <v>35</v>
      </c>
      <c r="U624" s="9"/>
      <c r="V624" s="9"/>
      <c r="W624" s="9"/>
      <c r="X624" s="9"/>
      <c r="Y624" s="9"/>
      <c r="Z624" s="9"/>
      <c r="AA624" s="9"/>
      <c r="AB624" s="9"/>
      <c r="AC624" s="9"/>
      <c r="AD624" s="9"/>
      <c r="AE624" s="9"/>
      <c r="AF624" s="9"/>
      <c r="AG624" s="9"/>
      <c r="AH624" s="9"/>
      <c r="AI624" s="9"/>
      <c r="AJ624" s="9"/>
      <c r="AK624" s="9"/>
      <c r="AL624" s="9"/>
      <c r="AM624" s="9"/>
      <c r="AN624" s="9"/>
      <c r="AO624" s="9"/>
      <c r="AP624" s="9"/>
      <c r="AQ624" s="9"/>
      <c r="AR624" s="9"/>
      <c r="AS624" s="9"/>
      <c r="AT624" s="9"/>
      <c r="AU624" s="9"/>
      <c r="AV624" s="9"/>
      <c r="AW624" s="9"/>
      <c r="AX624" s="9"/>
      <c r="AY624" s="9"/>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c r="BX624" s="9"/>
      <c r="BY624" s="9"/>
      <c r="BZ624" s="9"/>
      <c r="CA624" s="9"/>
      <c r="CB624" s="9"/>
      <c r="CC624" s="9"/>
      <c r="CD624" s="9"/>
      <c r="CE624" s="9"/>
      <c r="CF624" s="9"/>
      <c r="CG624" s="9"/>
      <c r="CH624" s="9"/>
      <c r="CI624" s="9"/>
      <c r="CJ624" s="9"/>
      <c r="CK624" s="9"/>
      <c r="CL624" s="9"/>
      <c r="CM624" s="9"/>
      <c r="CN624" s="9"/>
      <c r="CO624" s="9"/>
      <c r="CP624" s="9"/>
      <c r="CQ624" s="9"/>
      <c r="CR624" s="9"/>
      <c r="CS624" s="9"/>
      <c r="CT624" s="9"/>
      <c r="CU624" s="9"/>
      <c r="CV624" s="9"/>
      <c r="CW624" s="9"/>
      <c r="CX624" s="9"/>
    </row>
    <row r="625" spans="1:102" s="44" customFormat="1">
      <c r="A625" s="27">
        <v>41</v>
      </c>
      <c r="B625" s="92" t="s">
        <v>3610</v>
      </c>
      <c r="C625" s="194">
        <v>1992</v>
      </c>
      <c r="D625" s="27"/>
      <c r="E625" s="135" t="s">
        <v>416</v>
      </c>
      <c r="F625" s="55">
        <v>9</v>
      </c>
      <c r="G625" s="27">
        <v>1</v>
      </c>
      <c r="H625" s="187">
        <v>2864.9</v>
      </c>
      <c r="I625" s="187">
        <v>2464.8000000000002</v>
      </c>
      <c r="J625" s="187">
        <v>2464.8000000000002</v>
      </c>
      <c r="K625" s="188">
        <v>87</v>
      </c>
      <c r="L625" s="189">
        <f>'Форма 2'!C629</f>
        <v>3301427.0640000002</v>
      </c>
      <c r="M625" s="190">
        <v>0</v>
      </c>
      <c r="N625" s="190">
        <v>0</v>
      </c>
      <c r="O625" s="190">
        <v>0</v>
      </c>
      <c r="P625" s="189">
        <f t="shared" si="90"/>
        <v>3301427.0640000002</v>
      </c>
      <c r="Q625" s="191">
        <f t="shared" si="91"/>
        <v>1339.43</v>
      </c>
      <c r="R625" s="191">
        <f t="shared" si="92"/>
        <v>1339.43</v>
      </c>
      <c r="S625" s="90" t="s">
        <v>33</v>
      </c>
      <c r="T625" s="55" t="s">
        <v>35</v>
      </c>
      <c r="U625" s="9"/>
      <c r="V625" s="9"/>
      <c r="W625" s="9"/>
      <c r="X625" s="9"/>
      <c r="Y625" s="9"/>
      <c r="Z625" s="9"/>
      <c r="AA625" s="9"/>
      <c r="AB625" s="9"/>
      <c r="AC625" s="9"/>
      <c r="AD625" s="9"/>
      <c r="AE625" s="9"/>
      <c r="AF625" s="9"/>
      <c r="AG625" s="9"/>
      <c r="AH625" s="9"/>
      <c r="AI625" s="9"/>
      <c r="AJ625" s="9"/>
      <c r="AK625" s="9"/>
      <c r="AL625" s="9"/>
      <c r="AM625" s="9"/>
      <c r="AN625" s="9"/>
      <c r="AO625" s="9"/>
      <c r="AP625" s="9"/>
      <c r="AQ625" s="9"/>
      <c r="AR625" s="9"/>
      <c r="AS625" s="9"/>
      <c r="AT625" s="9"/>
      <c r="AU625" s="9"/>
      <c r="AV625" s="9"/>
      <c r="AW625" s="9"/>
      <c r="AX625" s="9"/>
      <c r="AY625" s="9"/>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c r="BX625" s="9"/>
      <c r="BY625" s="9"/>
      <c r="BZ625" s="9"/>
      <c r="CA625" s="9"/>
      <c r="CB625" s="9"/>
      <c r="CC625" s="9"/>
      <c r="CD625" s="9"/>
      <c r="CE625" s="9"/>
      <c r="CF625" s="9"/>
      <c r="CG625" s="9"/>
      <c r="CH625" s="9"/>
      <c r="CI625" s="9"/>
      <c r="CJ625" s="9"/>
      <c r="CK625" s="9"/>
      <c r="CL625" s="9"/>
      <c r="CM625" s="9"/>
      <c r="CN625" s="9"/>
      <c r="CO625" s="9"/>
      <c r="CP625" s="9"/>
      <c r="CQ625" s="9"/>
      <c r="CR625" s="9"/>
      <c r="CS625" s="9"/>
      <c r="CT625" s="9"/>
      <c r="CU625" s="9"/>
      <c r="CV625" s="9"/>
      <c r="CW625" s="9"/>
      <c r="CX625" s="9"/>
    </row>
    <row r="626" spans="1:102" s="44" customFormat="1">
      <c r="A626" s="27">
        <v>42</v>
      </c>
      <c r="B626" s="92" t="s">
        <v>3615</v>
      </c>
      <c r="C626" s="194">
        <v>1993</v>
      </c>
      <c r="D626" s="27">
        <v>2018</v>
      </c>
      <c r="E626" s="135" t="s">
        <v>414</v>
      </c>
      <c r="F626" s="55">
        <v>9</v>
      </c>
      <c r="G626" s="27">
        <v>2</v>
      </c>
      <c r="H626" s="187">
        <v>5769.8</v>
      </c>
      <c r="I626" s="187">
        <v>5085.8</v>
      </c>
      <c r="J626" s="187">
        <v>5085.8</v>
      </c>
      <c r="K626" s="188">
        <v>212</v>
      </c>
      <c r="L626" s="189">
        <f>'Форма 2'!C630</f>
        <v>6812073.0940000005</v>
      </c>
      <c r="M626" s="190">
        <v>0</v>
      </c>
      <c r="N626" s="190">
        <v>0</v>
      </c>
      <c r="O626" s="190">
        <v>0</v>
      </c>
      <c r="P626" s="189">
        <f t="shared" si="90"/>
        <v>6812073.0940000005</v>
      </c>
      <c r="Q626" s="191">
        <f t="shared" si="91"/>
        <v>1339.43</v>
      </c>
      <c r="R626" s="191">
        <f t="shared" si="92"/>
        <v>1339.43</v>
      </c>
      <c r="S626" s="90" t="s">
        <v>33</v>
      </c>
      <c r="T626" s="55" t="s">
        <v>35</v>
      </c>
      <c r="U626" s="9"/>
      <c r="V626" s="9"/>
      <c r="W626" s="9"/>
      <c r="X626" s="9"/>
      <c r="Y626" s="9"/>
      <c r="Z626" s="9"/>
      <c r="AA626" s="9"/>
      <c r="AB626" s="9"/>
      <c r="AC626" s="9"/>
      <c r="AD626" s="9"/>
      <c r="AE626" s="9"/>
      <c r="AF626" s="9"/>
      <c r="AG626" s="9"/>
      <c r="AH626" s="9"/>
      <c r="AI626" s="9"/>
      <c r="AJ626" s="9"/>
      <c r="AK626" s="9"/>
      <c r="AL626" s="9"/>
      <c r="AM626" s="9"/>
      <c r="AN626" s="9"/>
      <c r="AO626" s="9"/>
      <c r="AP626" s="9"/>
      <c r="AQ626" s="9"/>
      <c r="AR626" s="9"/>
      <c r="AS626" s="9"/>
      <c r="AT626" s="9"/>
      <c r="AU626" s="9"/>
      <c r="AV626" s="9"/>
      <c r="AW626" s="9"/>
      <c r="AX626" s="9"/>
      <c r="AY626" s="9"/>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c r="BX626" s="9"/>
      <c r="BY626" s="9"/>
      <c r="BZ626" s="9"/>
      <c r="CA626" s="9"/>
      <c r="CB626" s="9"/>
      <c r="CC626" s="9"/>
      <c r="CD626" s="9"/>
      <c r="CE626" s="9"/>
      <c r="CF626" s="9"/>
      <c r="CG626" s="9"/>
      <c r="CH626" s="9"/>
      <c r="CI626" s="9"/>
      <c r="CJ626" s="9"/>
      <c r="CK626" s="9"/>
      <c r="CL626" s="9"/>
      <c r="CM626" s="9"/>
      <c r="CN626" s="9"/>
      <c r="CO626" s="9"/>
      <c r="CP626" s="9"/>
      <c r="CQ626" s="9"/>
      <c r="CR626" s="9"/>
      <c r="CS626" s="9"/>
      <c r="CT626" s="9"/>
      <c r="CU626" s="9"/>
      <c r="CV626" s="9"/>
      <c r="CW626" s="9"/>
      <c r="CX626" s="9"/>
    </row>
    <row r="627" spans="1:102" s="44" customFormat="1">
      <c r="A627" s="27">
        <v>43</v>
      </c>
      <c r="B627" s="92" t="s">
        <v>3616</v>
      </c>
      <c r="C627" s="194">
        <v>1993</v>
      </c>
      <c r="D627" s="27">
        <v>2018</v>
      </c>
      <c r="E627" s="135" t="s">
        <v>416</v>
      </c>
      <c r="F627" s="55">
        <v>9</v>
      </c>
      <c r="G627" s="27">
        <v>1</v>
      </c>
      <c r="H627" s="187">
        <v>2853.1</v>
      </c>
      <c r="I627" s="187">
        <v>2471.3000000000002</v>
      </c>
      <c r="J627" s="187">
        <v>2471.3000000000002</v>
      </c>
      <c r="K627" s="188">
        <v>94</v>
      </c>
      <c r="L627" s="189">
        <f>'Форма 2'!C631</f>
        <v>3310133.3590000002</v>
      </c>
      <c r="M627" s="190">
        <v>0</v>
      </c>
      <c r="N627" s="190">
        <v>0</v>
      </c>
      <c r="O627" s="190">
        <v>0</v>
      </c>
      <c r="P627" s="189">
        <f t="shared" si="90"/>
        <v>3310133.3590000002</v>
      </c>
      <c r="Q627" s="191">
        <f t="shared" si="91"/>
        <v>1339.43</v>
      </c>
      <c r="R627" s="191">
        <f t="shared" si="92"/>
        <v>1339.43</v>
      </c>
      <c r="S627" s="90" t="s">
        <v>33</v>
      </c>
      <c r="T627" s="55" t="s">
        <v>35</v>
      </c>
      <c r="U627" s="9"/>
      <c r="V627" s="9"/>
      <c r="W627" s="9"/>
      <c r="X627" s="9"/>
      <c r="Y627" s="9"/>
      <c r="Z627" s="9"/>
      <c r="AA627" s="9"/>
      <c r="AB627" s="9"/>
      <c r="AC627" s="9"/>
      <c r="AD627" s="9"/>
      <c r="AE627" s="9"/>
      <c r="AF627" s="9"/>
      <c r="AG627" s="9"/>
      <c r="AH627" s="9"/>
      <c r="AI627" s="9"/>
      <c r="AJ627" s="9"/>
      <c r="AK627" s="9"/>
      <c r="AL627" s="9"/>
      <c r="AM627" s="9"/>
      <c r="AN627" s="9"/>
      <c r="AO627" s="9"/>
      <c r="AP627" s="9"/>
      <c r="AQ627" s="9"/>
      <c r="AR627" s="9"/>
      <c r="AS627" s="9"/>
      <c r="AT627" s="9"/>
      <c r="AU627" s="9"/>
      <c r="AV627" s="9"/>
      <c r="AW627" s="9"/>
      <c r="AX627" s="9"/>
      <c r="AY627" s="9"/>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c r="BX627" s="9"/>
      <c r="BY627" s="9"/>
      <c r="BZ627" s="9"/>
      <c r="CA627" s="9"/>
      <c r="CB627" s="9"/>
      <c r="CC627" s="9"/>
      <c r="CD627" s="9"/>
      <c r="CE627" s="9"/>
      <c r="CF627" s="9"/>
      <c r="CG627" s="9"/>
      <c r="CH627" s="9"/>
      <c r="CI627" s="9"/>
      <c r="CJ627" s="9"/>
      <c r="CK627" s="9"/>
      <c r="CL627" s="9"/>
      <c r="CM627" s="9"/>
      <c r="CN627" s="9"/>
      <c r="CO627" s="9"/>
      <c r="CP627" s="9"/>
      <c r="CQ627" s="9"/>
      <c r="CR627" s="9"/>
      <c r="CS627" s="9"/>
      <c r="CT627" s="9"/>
      <c r="CU627" s="9"/>
      <c r="CV627" s="9"/>
      <c r="CW627" s="9"/>
      <c r="CX627" s="9"/>
    </row>
    <row r="628" spans="1:102" s="44" customFormat="1">
      <c r="A628" s="27">
        <v>44</v>
      </c>
      <c r="B628" s="92" t="s">
        <v>3617</v>
      </c>
      <c r="C628" s="194">
        <v>1982</v>
      </c>
      <c r="D628" s="27">
        <v>2018</v>
      </c>
      <c r="E628" s="135" t="s">
        <v>414</v>
      </c>
      <c r="F628" s="55">
        <v>5</v>
      </c>
      <c r="G628" s="27">
        <v>6</v>
      </c>
      <c r="H628" s="187">
        <v>5100</v>
      </c>
      <c r="I628" s="187">
        <v>4537</v>
      </c>
      <c r="J628" s="187">
        <v>4537</v>
      </c>
      <c r="K628" s="188">
        <v>247</v>
      </c>
      <c r="L628" s="189">
        <f>'Форма 2'!C632</f>
        <v>5577787.8000000007</v>
      </c>
      <c r="M628" s="190">
        <v>0</v>
      </c>
      <c r="N628" s="190">
        <v>0</v>
      </c>
      <c r="O628" s="190">
        <v>0</v>
      </c>
      <c r="P628" s="189">
        <f t="shared" si="90"/>
        <v>5577787.8000000007</v>
      </c>
      <c r="Q628" s="191">
        <f t="shared" si="91"/>
        <v>1229.4000000000001</v>
      </c>
      <c r="R628" s="191">
        <f t="shared" si="92"/>
        <v>1229.4000000000001</v>
      </c>
      <c r="S628" s="90" t="s">
        <v>33</v>
      </c>
      <c r="T628" s="55" t="s">
        <v>35</v>
      </c>
      <c r="U628" s="9"/>
      <c r="V628" s="9"/>
      <c r="W628" s="9"/>
      <c r="X628" s="9"/>
      <c r="Y628" s="9"/>
      <c r="Z628" s="9"/>
      <c r="AA628" s="9"/>
      <c r="AB628" s="9"/>
      <c r="AC628" s="9"/>
      <c r="AD628" s="9"/>
      <c r="AE628" s="9"/>
      <c r="AF628" s="9"/>
      <c r="AG628" s="9"/>
      <c r="AH628" s="9"/>
      <c r="AI628" s="9"/>
      <c r="AJ628" s="9"/>
      <c r="AK628" s="9"/>
      <c r="AL628" s="9"/>
      <c r="AM628" s="9"/>
      <c r="AN628" s="9"/>
      <c r="AO628" s="9"/>
      <c r="AP628" s="9"/>
      <c r="AQ628" s="9"/>
      <c r="AR628" s="9"/>
      <c r="AS628" s="9"/>
      <c r="AT628" s="9"/>
      <c r="AU628" s="9"/>
      <c r="AV628" s="9"/>
      <c r="AW628" s="9"/>
      <c r="AX628" s="9"/>
      <c r="AY628" s="9"/>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c r="BX628" s="9"/>
      <c r="BY628" s="9"/>
      <c r="BZ628" s="9"/>
      <c r="CA628" s="9"/>
      <c r="CB628" s="9"/>
      <c r="CC628" s="9"/>
      <c r="CD628" s="9"/>
      <c r="CE628" s="9"/>
      <c r="CF628" s="9"/>
      <c r="CG628" s="9"/>
      <c r="CH628" s="9"/>
      <c r="CI628" s="9"/>
      <c r="CJ628" s="9"/>
      <c r="CK628" s="9"/>
      <c r="CL628" s="9"/>
      <c r="CM628" s="9"/>
      <c r="CN628" s="9"/>
      <c r="CO628" s="9"/>
      <c r="CP628" s="9"/>
      <c r="CQ628" s="9"/>
      <c r="CR628" s="9"/>
      <c r="CS628" s="9"/>
      <c r="CT628" s="9"/>
      <c r="CU628" s="9"/>
      <c r="CV628" s="9"/>
      <c r="CW628" s="9"/>
      <c r="CX628" s="9"/>
    </row>
    <row r="629" spans="1:102" s="44" customFormat="1">
      <c r="A629" s="27">
        <v>45</v>
      </c>
      <c r="B629" s="92" t="s">
        <v>3618</v>
      </c>
      <c r="C629" s="194">
        <v>1982</v>
      </c>
      <c r="D629" s="27">
        <v>2019</v>
      </c>
      <c r="E629" s="135" t="s">
        <v>414</v>
      </c>
      <c r="F629" s="55">
        <v>5</v>
      </c>
      <c r="G629" s="27">
        <v>4</v>
      </c>
      <c r="H629" s="187">
        <v>3822.1</v>
      </c>
      <c r="I629" s="187">
        <v>3407.5</v>
      </c>
      <c r="J629" s="187">
        <v>3407.5</v>
      </c>
      <c r="K629" s="188">
        <v>174</v>
      </c>
      <c r="L629" s="189">
        <f>'Форма 2'!C633</f>
        <v>4189180.5000000005</v>
      </c>
      <c r="M629" s="190">
        <v>0</v>
      </c>
      <c r="N629" s="190">
        <v>0</v>
      </c>
      <c r="O629" s="190">
        <v>0</v>
      </c>
      <c r="P629" s="189">
        <f t="shared" si="90"/>
        <v>4189180.5000000005</v>
      </c>
      <c r="Q629" s="191">
        <f t="shared" si="91"/>
        <v>1229.4000000000001</v>
      </c>
      <c r="R629" s="191">
        <f t="shared" si="92"/>
        <v>1229.4000000000001</v>
      </c>
      <c r="S629" s="90" t="s">
        <v>33</v>
      </c>
      <c r="T629" s="55" t="s">
        <v>35</v>
      </c>
      <c r="U629" s="9"/>
      <c r="V629" s="9"/>
      <c r="W629" s="9"/>
      <c r="X629" s="9"/>
      <c r="Y629" s="9"/>
      <c r="Z629" s="9"/>
      <c r="AA629" s="9"/>
      <c r="AB629" s="9"/>
      <c r="AC629" s="9"/>
      <c r="AD629" s="9"/>
      <c r="AE629" s="9"/>
      <c r="AF629" s="9"/>
      <c r="AG629" s="9"/>
      <c r="AH629" s="9"/>
      <c r="AI629" s="9"/>
      <c r="AJ629" s="9"/>
      <c r="AK629" s="9"/>
      <c r="AL629" s="9"/>
      <c r="AM629" s="9"/>
      <c r="AN629" s="9"/>
      <c r="AO629" s="9"/>
      <c r="AP629" s="9"/>
      <c r="AQ629" s="9"/>
      <c r="AR629" s="9"/>
      <c r="AS629" s="9"/>
      <c r="AT629" s="9"/>
      <c r="AU629" s="9"/>
      <c r="AV629" s="9"/>
      <c r="AW629" s="9"/>
      <c r="AX629" s="9"/>
      <c r="AY629" s="9"/>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c r="BX629" s="9"/>
      <c r="BY629" s="9"/>
      <c r="BZ629" s="9"/>
      <c r="CA629" s="9"/>
      <c r="CB629" s="9"/>
      <c r="CC629" s="9"/>
      <c r="CD629" s="9"/>
      <c r="CE629" s="9"/>
      <c r="CF629" s="9"/>
      <c r="CG629" s="9"/>
      <c r="CH629" s="9"/>
      <c r="CI629" s="9"/>
      <c r="CJ629" s="9"/>
      <c r="CK629" s="9"/>
      <c r="CL629" s="9"/>
      <c r="CM629" s="9"/>
      <c r="CN629" s="9"/>
      <c r="CO629" s="9"/>
      <c r="CP629" s="9"/>
      <c r="CQ629" s="9"/>
      <c r="CR629" s="9"/>
      <c r="CS629" s="9"/>
      <c r="CT629" s="9"/>
      <c r="CU629" s="9"/>
      <c r="CV629" s="9"/>
      <c r="CW629" s="9"/>
      <c r="CX629" s="9"/>
    </row>
    <row r="630" spans="1:102" s="44" customFormat="1">
      <c r="A630" s="27">
        <v>46</v>
      </c>
      <c r="B630" s="92" t="s">
        <v>3619</v>
      </c>
      <c r="C630" s="194">
        <v>1983</v>
      </c>
      <c r="D630" s="27">
        <v>2019</v>
      </c>
      <c r="E630" s="135" t="s">
        <v>414</v>
      </c>
      <c r="F630" s="55">
        <v>5</v>
      </c>
      <c r="G630" s="27">
        <v>2</v>
      </c>
      <c r="H630" s="187">
        <v>3857.4</v>
      </c>
      <c r="I630" s="187">
        <v>3189.4</v>
      </c>
      <c r="J630" s="187">
        <v>3189.4</v>
      </c>
      <c r="K630" s="188">
        <v>210</v>
      </c>
      <c r="L630" s="189">
        <f>'Форма 2'!C634</f>
        <v>3921048.3600000003</v>
      </c>
      <c r="M630" s="190">
        <v>0</v>
      </c>
      <c r="N630" s="190">
        <v>0</v>
      </c>
      <c r="O630" s="190">
        <v>0</v>
      </c>
      <c r="P630" s="189">
        <f t="shared" si="90"/>
        <v>3921048.3600000003</v>
      </c>
      <c r="Q630" s="191">
        <f t="shared" si="91"/>
        <v>1229.4000000000001</v>
      </c>
      <c r="R630" s="191">
        <f t="shared" si="92"/>
        <v>1229.4000000000001</v>
      </c>
      <c r="S630" s="90" t="s">
        <v>33</v>
      </c>
      <c r="T630" s="55" t="s">
        <v>35</v>
      </c>
      <c r="U630" s="9"/>
      <c r="V630" s="9"/>
      <c r="W630" s="9"/>
      <c r="X630" s="9"/>
      <c r="Y630" s="9"/>
      <c r="Z630" s="9"/>
      <c r="AA630" s="9"/>
      <c r="AB630" s="9"/>
      <c r="AC630" s="9"/>
      <c r="AD630" s="9"/>
      <c r="AE630" s="9"/>
      <c r="AF630" s="9"/>
      <c r="AG630" s="9"/>
      <c r="AH630" s="9"/>
      <c r="AI630" s="9"/>
      <c r="AJ630" s="9"/>
      <c r="AK630" s="9"/>
      <c r="AL630" s="9"/>
      <c r="AM630" s="9"/>
      <c r="AN630" s="9"/>
      <c r="AO630" s="9"/>
      <c r="AP630" s="9"/>
      <c r="AQ630" s="9"/>
      <c r="AR630" s="9"/>
      <c r="AS630" s="9"/>
      <c r="AT630" s="9"/>
      <c r="AU630" s="9"/>
      <c r="AV630" s="9"/>
      <c r="AW630" s="9"/>
      <c r="AX630" s="9"/>
      <c r="AY630" s="9"/>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c r="BX630" s="9"/>
      <c r="BY630" s="9"/>
      <c r="BZ630" s="9"/>
      <c r="CA630" s="9"/>
      <c r="CB630" s="9"/>
      <c r="CC630" s="9"/>
      <c r="CD630" s="9"/>
      <c r="CE630" s="9"/>
      <c r="CF630" s="9"/>
      <c r="CG630" s="9"/>
      <c r="CH630" s="9"/>
      <c r="CI630" s="9"/>
      <c r="CJ630" s="9"/>
      <c r="CK630" s="9"/>
      <c r="CL630" s="9"/>
      <c r="CM630" s="9"/>
      <c r="CN630" s="9"/>
      <c r="CO630" s="9"/>
      <c r="CP630" s="9"/>
      <c r="CQ630" s="9"/>
      <c r="CR630" s="9"/>
      <c r="CS630" s="9"/>
      <c r="CT630" s="9"/>
      <c r="CU630" s="9"/>
      <c r="CV630" s="9"/>
      <c r="CW630" s="9"/>
      <c r="CX630" s="9"/>
    </row>
    <row r="631" spans="1:102" s="44" customFormat="1">
      <c r="A631" s="27">
        <v>47</v>
      </c>
      <c r="B631" s="92" t="s">
        <v>3620</v>
      </c>
      <c r="C631" s="194">
        <v>1983</v>
      </c>
      <c r="D631" s="27">
        <v>2019</v>
      </c>
      <c r="E631" s="135" t="s">
        <v>414</v>
      </c>
      <c r="F631" s="55">
        <v>5</v>
      </c>
      <c r="G631" s="27">
        <v>4</v>
      </c>
      <c r="H631" s="187">
        <v>3829</v>
      </c>
      <c r="I631" s="187">
        <v>3442.5</v>
      </c>
      <c r="J631" s="187">
        <v>3442.5</v>
      </c>
      <c r="K631" s="188">
        <v>178</v>
      </c>
      <c r="L631" s="189">
        <f>'Форма 2'!C635</f>
        <v>4232209.5</v>
      </c>
      <c r="M631" s="190">
        <v>0</v>
      </c>
      <c r="N631" s="190">
        <v>0</v>
      </c>
      <c r="O631" s="190">
        <v>0</v>
      </c>
      <c r="P631" s="189">
        <f t="shared" si="90"/>
        <v>4232209.5</v>
      </c>
      <c r="Q631" s="191">
        <f t="shared" si="91"/>
        <v>1229.4000000000001</v>
      </c>
      <c r="R631" s="191">
        <f t="shared" si="92"/>
        <v>1229.4000000000001</v>
      </c>
      <c r="S631" s="90" t="s">
        <v>33</v>
      </c>
      <c r="T631" s="55" t="s">
        <v>35</v>
      </c>
      <c r="U631" s="9"/>
      <c r="V631" s="9"/>
      <c r="W631" s="9"/>
      <c r="X631" s="9"/>
      <c r="Y631" s="9"/>
      <c r="Z631" s="9"/>
      <c r="AA631" s="9"/>
      <c r="AB631" s="9"/>
      <c r="AC631" s="9"/>
      <c r="AD631" s="9"/>
      <c r="AE631" s="9"/>
      <c r="AF631" s="9"/>
      <c r="AG631" s="9"/>
      <c r="AH631" s="9"/>
      <c r="AI631" s="9"/>
      <c r="AJ631" s="9"/>
      <c r="AK631" s="9"/>
      <c r="AL631" s="9"/>
      <c r="AM631" s="9"/>
      <c r="AN631" s="9"/>
      <c r="AO631" s="9"/>
      <c r="AP631" s="9"/>
      <c r="AQ631" s="9"/>
      <c r="AR631" s="9"/>
      <c r="AS631" s="9"/>
      <c r="AT631" s="9"/>
      <c r="AU631" s="9"/>
      <c r="AV631" s="9"/>
      <c r="AW631" s="9"/>
      <c r="AX631" s="9"/>
      <c r="AY631" s="9"/>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c r="BX631" s="9"/>
      <c r="BY631" s="9"/>
      <c r="BZ631" s="9"/>
      <c r="CA631" s="9"/>
      <c r="CB631" s="9"/>
      <c r="CC631" s="9"/>
      <c r="CD631" s="9"/>
      <c r="CE631" s="9"/>
      <c r="CF631" s="9"/>
      <c r="CG631" s="9"/>
      <c r="CH631" s="9"/>
      <c r="CI631" s="9"/>
      <c r="CJ631" s="9"/>
      <c r="CK631" s="9"/>
      <c r="CL631" s="9"/>
      <c r="CM631" s="9"/>
      <c r="CN631" s="9"/>
      <c r="CO631" s="9"/>
      <c r="CP631" s="9"/>
      <c r="CQ631" s="9"/>
      <c r="CR631" s="9"/>
      <c r="CS631" s="9"/>
      <c r="CT631" s="9"/>
      <c r="CU631" s="9"/>
      <c r="CV631" s="9"/>
      <c r="CW631" s="9"/>
      <c r="CX631" s="9"/>
    </row>
    <row r="632" spans="1:102" s="44" customFormat="1">
      <c r="A632" s="27">
        <v>48</v>
      </c>
      <c r="B632" s="92" t="s">
        <v>3621</v>
      </c>
      <c r="C632" s="194">
        <v>1982</v>
      </c>
      <c r="D632" s="27">
        <v>2019</v>
      </c>
      <c r="E632" s="135" t="s">
        <v>414</v>
      </c>
      <c r="F632" s="55">
        <v>5</v>
      </c>
      <c r="G632" s="27">
        <v>4</v>
      </c>
      <c r="H632" s="187">
        <v>3073.3</v>
      </c>
      <c r="I632" s="187">
        <v>2732.3</v>
      </c>
      <c r="J632" s="187">
        <v>2732.3</v>
      </c>
      <c r="K632" s="188">
        <v>136</v>
      </c>
      <c r="L632" s="189">
        <f>'Форма 2'!C636</f>
        <v>3359089.6200000006</v>
      </c>
      <c r="M632" s="190">
        <v>0</v>
      </c>
      <c r="N632" s="190">
        <v>0</v>
      </c>
      <c r="O632" s="190">
        <v>0</v>
      </c>
      <c r="P632" s="189">
        <f t="shared" si="90"/>
        <v>3359089.6200000006</v>
      </c>
      <c r="Q632" s="191">
        <f t="shared" si="91"/>
        <v>1229.4000000000001</v>
      </c>
      <c r="R632" s="191">
        <f t="shared" si="92"/>
        <v>1229.4000000000001</v>
      </c>
      <c r="S632" s="90" t="s">
        <v>33</v>
      </c>
      <c r="T632" s="55" t="s">
        <v>35</v>
      </c>
      <c r="U632" s="9"/>
      <c r="V632" s="9"/>
      <c r="W632" s="9"/>
      <c r="X632" s="9"/>
      <c r="Y632" s="9"/>
      <c r="Z632" s="9"/>
      <c r="AA632" s="9"/>
      <c r="AB632" s="9"/>
      <c r="AC632" s="9"/>
      <c r="AD632" s="9"/>
      <c r="AE632" s="9"/>
      <c r="AF632" s="9"/>
      <c r="AG632" s="9"/>
      <c r="AH632" s="9"/>
      <c r="AI632" s="9"/>
      <c r="AJ632" s="9"/>
      <c r="AK632" s="9"/>
      <c r="AL632" s="9"/>
      <c r="AM632" s="9"/>
      <c r="AN632" s="9"/>
      <c r="AO632" s="9"/>
      <c r="AP632" s="9"/>
      <c r="AQ632" s="9"/>
      <c r="AR632" s="9"/>
      <c r="AS632" s="9"/>
      <c r="AT632" s="9"/>
      <c r="AU632" s="9"/>
      <c r="AV632" s="9"/>
      <c r="AW632" s="9"/>
      <c r="AX632" s="9"/>
      <c r="AY632" s="9"/>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c r="BX632" s="9"/>
      <c r="BY632" s="9"/>
      <c r="BZ632" s="9"/>
      <c r="CA632" s="9"/>
      <c r="CB632" s="9"/>
      <c r="CC632" s="9"/>
      <c r="CD632" s="9"/>
      <c r="CE632" s="9"/>
      <c r="CF632" s="9"/>
      <c r="CG632" s="9"/>
      <c r="CH632" s="9"/>
      <c r="CI632" s="9"/>
      <c r="CJ632" s="9"/>
      <c r="CK632" s="9"/>
      <c r="CL632" s="9"/>
      <c r="CM632" s="9"/>
      <c r="CN632" s="9"/>
      <c r="CO632" s="9"/>
      <c r="CP632" s="9"/>
      <c r="CQ632" s="9"/>
      <c r="CR632" s="9"/>
      <c r="CS632" s="9"/>
      <c r="CT632" s="9"/>
      <c r="CU632" s="9"/>
      <c r="CV632" s="9"/>
      <c r="CW632" s="9"/>
      <c r="CX632" s="9"/>
    </row>
    <row r="633" spans="1:102" s="44" customFormat="1">
      <c r="A633" s="27">
        <v>49</v>
      </c>
      <c r="B633" s="92" t="s">
        <v>3622</v>
      </c>
      <c r="C633" s="194">
        <v>1983</v>
      </c>
      <c r="D633" s="27">
        <v>2019</v>
      </c>
      <c r="E633" s="135" t="s">
        <v>414</v>
      </c>
      <c r="F633" s="55">
        <v>5</v>
      </c>
      <c r="G633" s="27">
        <v>4</v>
      </c>
      <c r="H633" s="187">
        <v>3765.1</v>
      </c>
      <c r="I633" s="187">
        <v>3426.1</v>
      </c>
      <c r="J633" s="187">
        <v>3426.1</v>
      </c>
      <c r="K633" s="188">
        <v>193</v>
      </c>
      <c r="L633" s="189">
        <f>'Форма 2'!C637</f>
        <v>4212047.34</v>
      </c>
      <c r="M633" s="190">
        <v>0</v>
      </c>
      <c r="N633" s="190">
        <v>0</v>
      </c>
      <c r="O633" s="190">
        <v>0</v>
      </c>
      <c r="P633" s="189">
        <f t="shared" si="90"/>
        <v>4212047.34</v>
      </c>
      <c r="Q633" s="191">
        <f t="shared" si="91"/>
        <v>1229.4000000000001</v>
      </c>
      <c r="R633" s="191">
        <f t="shared" si="92"/>
        <v>1229.4000000000001</v>
      </c>
      <c r="S633" s="90" t="s">
        <v>33</v>
      </c>
      <c r="T633" s="55" t="s">
        <v>35</v>
      </c>
      <c r="U633" s="9"/>
      <c r="V633" s="9"/>
      <c r="W633" s="9"/>
      <c r="X633" s="9"/>
      <c r="Y633" s="9"/>
      <c r="Z633" s="9"/>
      <c r="AA633" s="9"/>
      <c r="AB633" s="9"/>
      <c r="AC633" s="9"/>
      <c r="AD633" s="9"/>
      <c r="AE633" s="9"/>
      <c r="AF633" s="9"/>
      <c r="AG633" s="9"/>
      <c r="AH633" s="9"/>
      <c r="AI633" s="9"/>
      <c r="AJ633" s="9"/>
      <c r="AK633" s="9"/>
      <c r="AL633" s="9"/>
      <c r="AM633" s="9"/>
      <c r="AN633" s="9"/>
      <c r="AO633" s="9"/>
      <c r="AP633" s="9"/>
      <c r="AQ633" s="9"/>
      <c r="AR633" s="9"/>
      <c r="AS633" s="9"/>
      <c r="AT633" s="9"/>
      <c r="AU633" s="9"/>
      <c r="AV633" s="9"/>
      <c r="AW633" s="9"/>
      <c r="AX633" s="9"/>
      <c r="AY633" s="9"/>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c r="BX633" s="9"/>
      <c r="BY633" s="9"/>
      <c r="BZ633" s="9"/>
      <c r="CA633" s="9"/>
      <c r="CB633" s="9"/>
      <c r="CC633" s="9"/>
      <c r="CD633" s="9"/>
      <c r="CE633" s="9"/>
      <c r="CF633" s="9"/>
      <c r="CG633" s="9"/>
      <c r="CH633" s="9"/>
      <c r="CI633" s="9"/>
      <c r="CJ633" s="9"/>
      <c r="CK633" s="9"/>
      <c r="CL633" s="9"/>
      <c r="CM633" s="9"/>
      <c r="CN633" s="9"/>
      <c r="CO633" s="9"/>
      <c r="CP633" s="9"/>
      <c r="CQ633" s="9"/>
      <c r="CR633" s="9"/>
      <c r="CS633" s="9"/>
      <c r="CT633" s="9"/>
      <c r="CU633" s="9"/>
      <c r="CV633" s="9"/>
      <c r="CW633" s="9"/>
      <c r="CX633" s="9"/>
    </row>
    <row r="634" spans="1:102" s="44" customFormat="1">
      <c r="A634" s="27">
        <v>50</v>
      </c>
      <c r="B634" s="92" t="s">
        <v>3623</v>
      </c>
      <c r="C634" s="194">
        <v>1984</v>
      </c>
      <c r="D634" s="27"/>
      <c r="E634" s="135" t="s">
        <v>414</v>
      </c>
      <c r="F634" s="55">
        <v>5</v>
      </c>
      <c r="G634" s="27">
        <v>4</v>
      </c>
      <c r="H634" s="187">
        <v>3286.4</v>
      </c>
      <c r="I634" s="187">
        <v>2929.4</v>
      </c>
      <c r="J634" s="187">
        <v>2929.4</v>
      </c>
      <c r="K634" s="188">
        <v>193</v>
      </c>
      <c r="L634" s="189">
        <f>'Форма 2'!C638</f>
        <v>3601404.3600000003</v>
      </c>
      <c r="M634" s="190">
        <v>0</v>
      </c>
      <c r="N634" s="190">
        <v>0</v>
      </c>
      <c r="O634" s="190">
        <v>0</v>
      </c>
      <c r="P634" s="189">
        <f t="shared" si="90"/>
        <v>3601404.3600000003</v>
      </c>
      <c r="Q634" s="191">
        <f t="shared" si="91"/>
        <v>1229.4000000000001</v>
      </c>
      <c r="R634" s="191">
        <f t="shared" si="92"/>
        <v>1229.4000000000001</v>
      </c>
      <c r="S634" s="90" t="s">
        <v>33</v>
      </c>
      <c r="T634" s="55" t="s">
        <v>35</v>
      </c>
      <c r="U634" s="9"/>
      <c r="V634" s="9"/>
      <c r="W634" s="9"/>
      <c r="X634" s="9"/>
      <c r="Y634" s="9"/>
      <c r="Z634" s="9"/>
      <c r="AA634" s="9"/>
      <c r="AB634" s="9"/>
      <c r="AC634" s="9"/>
      <c r="AD634" s="9"/>
      <c r="AE634" s="9"/>
      <c r="AF634" s="9"/>
      <c r="AG634" s="9"/>
      <c r="AH634" s="9"/>
      <c r="AI634" s="9"/>
      <c r="AJ634" s="9"/>
      <c r="AK634" s="9"/>
      <c r="AL634" s="9"/>
      <c r="AM634" s="9"/>
      <c r="AN634" s="9"/>
      <c r="AO634" s="9"/>
      <c r="AP634" s="9"/>
      <c r="AQ634" s="9"/>
      <c r="AR634" s="9"/>
      <c r="AS634" s="9"/>
      <c r="AT634" s="9"/>
      <c r="AU634" s="9"/>
      <c r="AV634" s="9"/>
      <c r="AW634" s="9"/>
      <c r="AX634" s="9"/>
      <c r="AY634" s="9"/>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c r="BX634" s="9"/>
      <c r="BY634" s="9"/>
      <c r="BZ634" s="9"/>
      <c r="CA634" s="9"/>
      <c r="CB634" s="9"/>
      <c r="CC634" s="9"/>
      <c r="CD634" s="9"/>
      <c r="CE634" s="9"/>
      <c r="CF634" s="9"/>
      <c r="CG634" s="9"/>
      <c r="CH634" s="9"/>
      <c r="CI634" s="9"/>
      <c r="CJ634" s="9"/>
      <c r="CK634" s="9"/>
      <c r="CL634" s="9"/>
      <c r="CM634" s="9"/>
      <c r="CN634" s="9"/>
      <c r="CO634" s="9"/>
      <c r="CP634" s="9"/>
      <c r="CQ634" s="9"/>
      <c r="CR634" s="9"/>
      <c r="CS634" s="9"/>
      <c r="CT634" s="9"/>
      <c r="CU634" s="9"/>
      <c r="CV634" s="9"/>
      <c r="CW634" s="9"/>
      <c r="CX634" s="9"/>
    </row>
    <row r="635" spans="1:102" s="44" customFormat="1">
      <c r="A635" s="27">
        <v>51</v>
      </c>
      <c r="B635" s="92" t="s">
        <v>3624</v>
      </c>
      <c r="C635" s="194">
        <v>1983</v>
      </c>
      <c r="D635" s="27">
        <v>2019</v>
      </c>
      <c r="E635" s="135" t="s">
        <v>414</v>
      </c>
      <c r="F635" s="55">
        <v>5</v>
      </c>
      <c r="G635" s="27">
        <v>4</v>
      </c>
      <c r="H635" s="187">
        <v>3803.6</v>
      </c>
      <c r="I635" s="187">
        <v>3418.3</v>
      </c>
      <c r="J635" s="187">
        <v>3418.3</v>
      </c>
      <c r="K635" s="188">
        <v>185</v>
      </c>
      <c r="L635" s="189">
        <f>'Форма 2'!C639</f>
        <v>4202458.0200000005</v>
      </c>
      <c r="M635" s="190">
        <v>0</v>
      </c>
      <c r="N635" s="190">
        <v>0</v>
      </c>
      <c r="O635" s="190">
        <v>0</v>
      </c>
      <c r="P635" s="189">
        <f t="shared" si="90"/>
        <v>4202458.0200000005</v>
      </c>
      <c r="Q635" s="191">
        <f t="shared" si="91"/>
        <v>1229.4000000000001</v>
      </c>
      <c r="R635" s="191">
        <f t="shared" si="92"/>
        <v>1229.4000000000001</v>
      </c>
      <c r="S635" s="90" t="s">
        <v>33</v>
      </c>
      <c r="T635" s="55" t="s">
        <v>35</v>
      </c>
      <c r="U635" s="9"/>
      <c r="V635" s="9"/>
      <c r="W635" s="9"/>
      <c r="X635" s="9"/>
      <c r="Y635" s="9"/>
      <c r="Z635" s="9"/>
      <c r="AA635" s="9"/>
      <c r="AB635" s="9"/>
      <c r="AC635" s="9"/>
      <c r="AD635" s="9"/>
      <c r="AE635" s="9"/>
      <c r="AF635" s="9"/>
      <c r="AG635" s="9"/>
      <c r="AH635" s="9"/>
      <c r="AI635" s="9"/>
      <c r="AJ635" s="9"/>
      <c r="AK635" s="9"/>
      <c r="AL635" s="9"/>
      <c r="AM635" s="9"/>
      <c r="AN635" s="9"/>
      <c r="AO635" s="9"/>
      <c r="AP635" s="9"/>
      <c r="AQ635" s="9"/>
      <c r="AR635" s="9"/>
      <c r="AS635" s="9"/>
      <c r="AT635" s="9"/>
      <c r="AU635" s="9"/>
      <c r="AV635" s="9"/>
      <c r="AW635" s="9"/>
      <c r="AX635" s="9"/>
      <c r="AY635" s="9"/>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c r="BX635" s="9"/>
      <c r="BY635" s="9"/>
      <c r="BZ635" s="9"/>
      <c r="CA635" s="9"/>
      <c r="CB635" s="9"/>
      <c r="CC635" s="9"/>
      <c r="CD635" s="9"/>
      <c r="CE635" s="9"/>
      <c r="CF635" s="9"/>
      <c r="CG635" s="9"/>
      <c r="CH635" s="9"/>
      <c r="CI635" s="9"/>
      <c r="CJ635" s="9"/>
      <c r="CK635" s="9"/>
      <c r="CL635" s="9"/>
      <c r="CM635" s="9"/>
      <c r="CN635" s="9"/>
      <c r="CO635" s="9"/>
      <c r="CP635" s="9"/>
      <c r="CQ635" s="9"/>
      <c r="CR635" s="9"/>
      <c r="CS635" s="9"/>
      <c r="CT635" s="9"/>
      <c r="CU635" s="9"/>
      <c r="CV635" s="9"/>
      <c r="CW635" s="9"/>
      <c r="CX635" s="9"/>
    </row>
    <row r="636" spans="1:102" s="44" customFormat="1">
      <c r="A636" s="27">
        <v>52</v>
      </c>
      <c r="B636" s="92" t="s">
        <v>3625</v>
      </c>
      <c r="C636" s="194">
        <v>1984</v>
      </c>
      <c r="D636" s="27">
        <v>2019</v>
      </c>
      <c r="E636" s="135" t="s">
        <v>414</v>
      </c>
      <c r="F636" s="55">
        <v>5</v>
      </c>
      <c r="G636" s="27">
        <v>6</v>
      </c>
      <c r="H636" s="187">
        <v>5114</v>
      </c>
      <c r="I636" s="187">
        <v>4576</v>
      </c>
      <c r="J636" s="187">
        <v>4576</v>
      </c>
      <c r="K636" s="188">
        <v>237</v>
      </c>
      <c r="L636" s="189">
        <f>'Форма 2'!C640</f>
        <v>5625734.4000000004</v>
      </c>
      <c r="M636" s="190">
        <v>0</v>
      </c>
      <c r="N636" s="190">
        <v>0</v>
      </c>
      <c r="O636" s="190">
        <v>0</v>
      </c>
      <c r="P636" s="189">
        <f t="shared" si="90"/>
        <v>5625734.4000000004</v>
      </c>
      <c r="Q636" s="191">
        <f t="shared" si="91"/>
        <v>1229.4000000000001</v>
      </c>
      <c r="R636" s="191">
        <f t="shared" si="92"/>
        <v>1229.4000000000001</v>
      </c>
      <c r="S636" s="90" t="s">
        <v>33</v>
      </c>
      <c r="T636" s="55" t="s">
        <v>35</v>
      </c>
      <c r="U636" s="9"/>
      <c r="V636" s="9"/>
      <c r="W636" s="9"/>
      <c r="X636" s="9"/>
      <c r="Y636" s="9"/>
      <c r="Z636" s="9"/>
      <c r="AA636" s="9"/>
      <c r="AB636" s="9"/>
      <c r="AC636" s="9"/>
      <c r="AD636" s="9"/>
      <c r="AE636" s="9"/>
      <c r="AF636" s="9"/>
      <c r="AG636" s="9"/>
      <c r="AH636" s="9"/>
      <c r="AI636" s="9"/>
      <c r="AJ636" s="9"/>
      <c r="AK636" s="9"/>
      <c r="AL636" s="9"/>
      <c r="AM636" s="9"/>
      <c r="AN636" s="9"/>
      <c r="AO636" s="9"/>
      <c r="AP636" s="9"/>
      <c r="AQ636" s="9"/>
      <c r="AR636" s="9"/>
      <c r="AS636" s="9"/>
      <c r="AT636" s="9"/>
      <c r="AU636" s="9"/>
      <c r="AV636" s="9"/>
      <c r="AW636" s="9"/>
      <c r="AX636" s="9"/>
      <c r="AY636" s="9"/>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c r="BX636" s="9"/>
      <c r="BY636" s="9"/>
      <c r="BZ636" s="9"/>
      <c r="CA636" s="9"/>
      <c r="CB636" s="9"/>
      <c r="CC636" s="9"/>
      <c r="CD636" s="9"/>
      <c r="CE636" s="9"/>
      <c r="CF636" s="9"/>
      <c r="CG636" s="9"/>
      <c r="CH636" s="9"/>
      <c r="CI636" s="9"/>
      <c r="CJ636" s="9"/>
      <c r="CK636" s="9"/>
      <c r="CL636" s="9"/>
      <c r="CM636" s="9"/>
      <c r="CN636" s="9"/>
      <c r="CO636" s="9"/>
      <c r="CP636" s="9"/>
      <c r="CQ636" s="9"/>
      <c r="CR636" s="9"/>
      <c r="CS636" s="9"/>
      <c r="CT636" s="9"/>
      <c r="CU636" s="9"/>
      <c r="CV636" s="9"/>
      <c r="CW636" s="9"/>
      <c r="CX636" s="9"/>
    </row>
    <row r="637" spans="1:102" s="44" customFormat="1">
      <c r="A637" s="27">
        <v>53</v>
      </c>
      <c r="B637" s="92" t="s">
        <v>3626</v>
      </c>
      <c r="C637" s="194">
        <v>1986</v>
      </c>
      <c r="D637" s="27">
        <v>2018</v>
      </c>
      <c r="E637" s="135" t="s">
        <v>414</v>
      </c>
      <c r="F637" s="55">
        <v>9</v>
      </c>
      <c r="G637" s="27">
        <v>2</v>
      </c>
      <c r="H637" s="187">
        <v>4491.2</v>
      </c>
      <c r="I637" s="187">
        <v>3833.3</v>
      </c>
      <c r="J637" s="187">
        <v>3833.3</v>
      </c>
      <c r="K637" s="188">
        <v>173</v>
      </c>
      <c r="L637" s="189">
        <f>'Форма 2'!C641</f>
        <v>5134437.0190000003</v>
      </c>
      <c r="M637" s="190">
        <v>0</v>
      </c>
      <c r="N637" s="190">
        <v>0</v>
      </c>
      <c r="O637" s="190">
        <v>0</v>
      </c>
      <c r="P637" s="189">
        <f t="shared" si="90"/>
        <v>5134437.0190000003</v>
      </c>
      <c r="Q637" s="191">
        <f t="shared" si="91"/>
        <v>1339.43</v>
      </c>
      <c r="R637" s="191">
        <f t="shared" si="92"/>
        <v>1339.43</v>
      </c>
      <c r="S637" s="90" t="s">
        <v>33</v>
      </c>
      <c r="T637" s="55" t="s">
        <v>35</v>
      </c>
      <c r="U637" s="9"/>
      <c r="V637" s="9"/>
      <c r="W637" s="9"/>
      <c r="X637" s="9"/>
      <c r="Y637" s="9"/>
      <c r="Z637" s="9"/>
      <c r="AA637" s="9"/>
      <c r="AB637" s="9"/>
      <c r="AC637" s="9"/>
      <c r="AD637" s="9"/>
      <c r="AE637" s="9"/>
      <c r="AF637" s="9"/>
      <c r="AG637" s="9"/>
      <c r="AH637" s="9"/>
      <c r="AI637" s="9"/>
      <c r="AJ637" s="9"/>
      <c r="AK637" s="9"/>
      <c r="AL637" s="9"/>
      <c r="AM637" s="9"/>
      <c r="AN637" s="9"/>
      <c r="AO637" s="9"/>
      <c r="AP637" s="9"/>
      <c r="AQ637" s="9"/>
      <c r="AR637" s="9"/>
      <c r="AS637" s="9"/>
      <c r="AT637" s="9"/>
      <c r="AU637" s="9"/>
      <c r="AV637" s="9"/>
      <c r="AW637" s="9"/>
      <c r="AX637" s="9"/>
      <c r="AY637" s="9"/>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c r="BX637" s="9"/>
      <c r="BY637" s="9"/>
      <c r="BZ637" s="9"/>
      <c r="CA637" s="9"/>
      <c r="CB637" s="9"/>
      <c r="CC637" s="9"/>
      <c r="CD637" s="9"/>
      <c r="CE637" s="9"/>
      <c r="CF637" s="9"/>
      <c r="CG637" s="9"/>
      <c r="CH637" s="9"/>
      <c r="CI637" s="9"/>
      <c r="CJ637" s="9"/>
      <c r="CK637" s="9"/>
      <c r="CL637" s="9"/>
      <c r="CM637" s="9"/>
      <c r="CN637" s="9"/>
      <c r="CO637" s="9"/>
      <c r="CP637" s="9"/>
      <c r="CQ637" s="9"/>
      <c r="CR637" s="9"/>
      <c r="CS637" s="9"/>
      <c r="CT637" s="9"/>
      <c r="CU637" s="9"/>
      <c r="CV637" s="9"/>
      <c r="CW637" s="9"/>
      <c r="CX637" s="9"/>
    </row>
    <row r="638" spans="1:102" s="44" customFormat="1">
      <c r="A638" s="27">
        <v>54</v>
      </c>
      <c r="B638" s="92" t="s">
        <v>3627</v>
      </c>
      <c r="C638" s="194">
        <v>1981</v>
      </c>
      <c r="D638" s="27">
        <v>2019</v>
      </c>
      <c r="E638" s="135" t="s">
        <v>414</v>
      </c>
      <c r="F638" s="55">
        <v>5</v>
      </c>
      <c r="G638" s="27">
        <v>6</v>
      </c>
      <c r="H638" s="187">
        <v>5038.1000000000004</v>
      </c>
      <c r="I638" s="187">
        <v>4548.1000000000004</v>
      </c>
      <c r="J638" s="187">
        <v>4548.1000000000004</v>
      </c>
      <c r="K638" s="188">
        <v>229</v>
      </c>
      <c r="L638" s="189">
        <f>'Форма 2'!C642</f>
        <v>5591434.1400000006</v>
      </c>
      <c r="M638" s="190">
        <v>0</v>
      </c>
      <c r="N638" s="190">
        <v>0</v>
      </c>
      <c r="O638" s="190">
        <v>0</v>
      </c>
      <c r="P638" s="189">
        <f t="shared" si="90"/>
        <v>5591434.1400000006</v>
      </c>
      <c r="Q638" s="191">
        <f t="shared" si="91"/>
        <v>1229.4000000000001</v>
      </c>
      <c r="R638" s="191">
        <f t="shared" si="92"/>
        <v>1229.4000000000001</v>
      </c>
      <c r="S638" s="90" t="s">
        <v>33</v>
      </c>
      <c r="T638" s="55" t="s">
        <v>35</v>
      </c>
      <c r="U638" s="9"/>
      <c r="V638" s="9"/>
      <c r="W638" s="9"/>
      <c r="X638" s="9"/>
      <c r="Y638" s="9"/>
      <c r="Z638" s="9"/>
      <c r="AA638" s="9"/>
      <c r="AB638" s="9"/>
      <c r="AC638" s="9"/>
      <c r="AD638" s="9"/>
      <c r="AE638" s="9"/>
      <c r="AF638" s="9"/>
      <c r="AG638" s="9"/>
      <c r="AH638" s="9"/>
      <c r="AI638" s="9"/>
      <c r="AJ638" s="9"/>
      <c r="AK638" s="9"/>
      <c r="AL638" s="9"/>
      <c r="AM638" s="9"/>
      <c r="AN638" s="9"/>
      <c r="AO638" s="9"/>
      <c r="AP638" s="9"/>
      <c r="AQ638" s="9"/>
      <c r="AR638" s="9"/>
      <c r="AS638" s="9"/>
      <c r="AT638" s="9"/>
      <c r="AU638" s="9"/>
      <c r="AV638" s="9"/>
      <c r="AW638" s="9"/>
      <c r="AX638" s="9"/>
      <c r="AY638" s="9"/>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c r="BX638" s="9"/>
      <c r="BY638" s="9"/>
      <c r="BZ638" s="9"/>
      <c r="CA638" s="9"/>
      <c r="CB638" s="9"/>
      <c r="CC638" s="9"/>
      <c r="CD638" s="9"/>
      <c r="CE638" s="9"/>
      <c r="CF638" s="9"/>
      <c r="CG638" s="9"/>
      <c r="CH638" s="9"/>
      <c r="CI638" s="9"/>
      <c r="CJ638" s="9"/>
      <c r="CK638" s="9"/>
      <c r="CL638" s="9"/>
      <c r="CM638" s="9"/>
      <c r="CN638" s="9"/>
      <c r="CO638" s="9"/>
      <c r="CP638" s="9"/>
      <c r="CQ638" s="9"/>
      <c r="CR638" s="9"/>
      <c r="CS638" s="9"/>
      <c r="CT638" s="9"/>
      <c r="CU638" s="9"/>
      <c r="CV638" s="9"/>
      <c r="CW638" s="9"/>
      <c r="CX638" s="9"/>
    </row>
    <row r="639" spans="1:102" s="44" customFormat="1">
      <c r="A639" s="27">
        <v>55</v>
      </c>
      <c r="B639" s="92" t="s">
        <v>3628</v>
      </c>
      <c r="C639" s="194">
        <v>1982</v>
      </c>
      <c r="D639" s="27">
        <v>2019</v>
      </c>
      <c r="E639" s="135" t="s">
        <v>414</v>
      </c>
      <c r="F639" s="55">
        <v>5</v>
      </c>
      <c r="G639" s="27">
        <v>4</v>
      </c>
      <c r="H639" s="187">
        <v>3238.4</v>
      </c>
      <c r="I639" s="187">
        <v>2898.4</v>
      </c>
      <c r="J639" s="187">
        <v>2898.4</v>
      </c>
      <c r="K639" s="188">
        <v>99</v>
      </c>
      <c r="L639" s="189">
        <f>'Форма 2'!C643</f>
        <v>3563292.9600000004</v>
      </c>
      <c r="M639" s="190">
        <v>0</v>
      </c>
      <c r="N639" s="190">
        <v>0</v>
      </c>
      <c r="O639" s="190">
        <v>0</v>
      </c>
      <c r="P639" s="189">
        <f t="shared" si="90"/>
        <v>3563292.9600000004</v>
      </c>
      <c r="Q639" s="191">
        <f t="shared" si="91"/>
        <v>1229.4000000000001</v>
      </c>
      <c r="R639" s="191">
        <f t="shared" si="92"/>
        <v>1229.4000000000001</v>
      </c>
      <c r="S639" s="90" t="s">
        <v>33</v>
      </c>
      <c r="T639" s="55" t="s">
        <v>35</v>
      </c>
      <c r="U639" s="9"/>
      <c r="V639" s="9"/>
      <c r="W639" s="9"/>
      <c r="X639" s="9"/>
      <c r="Y639" s="9"/>
      <c r="Z639" s="9"/>
      <c r="AA639" s="9"/>
      <c r="AB639" s="9"/>
      <c r="AC639" s="9"/>
      <c r="AD639" s="9"/>
      <c r="AE639" s="9"/>
      <c r="AF639" s="9"/>
      <c r="AG639" s="9"/>
      <c r="AH639" s="9"/>
      <c r="AI639" s="9"/>
      <c r="AJ639" s="9"/>
      <c r="AK639" s="9"/>
      <c r="AL639" s="9"/>
      <c r="AM639" s="9"/>
      <c r="AN639" s="9"/>
      <c r="AO639" s="9"/>
      <c r="AP639" s="9"/>
      <c r="AQ639" s="9"/>
      <c r="AR639" s="9"/>
      <c r="AS639" s="9"/>
      <c r="AT639" s="9"/>
      <c r="AU639" s="9"/>
      <c r="AV639" s="9"/>
      <c r="AW639" s="9"/>
      <c r="AX639" s="9"/>
      <c r="AY639" s="9"/>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c r="BX639" s="9"/>
      <c r="BY639" s="9"/>
      <c r="BZ639" s="9"/>
      <c r="CA639" s="9"/>
      <c r="CB639" s="9"/>
      <c r="CC639" s="9"/>
      <c r="CD639" s="9"/>
      <c r="CE639" s="9"/>
      <c r="CF639" s="9"/>
      <c r="CG639" s="9"/>
      <c r="CH639" s="9"/>
      <c r="CI639" s="9"/>
      <c r="CJ639" s="9"/>
      <c r="CK639" s="9"/>
      <c r="CL639" s="9"/>
      <c r="CM639" s="9"/>
      <c r="CN639" s="9"/>
      <c r="CO639" s="9"/>
      <c r="CP639" s="9"/>
      <c r="CQ639" s="9"/>
      <c r="CR639" s="9"/>
      <c r="CS639" s="9"/>
      <c r="CT639" s="9"/>
      <c r="CU639" s="9"/>
      <c r="CV639" s="9"/>
      <c r="CW639" s="9"/>
      <c r="CX639" s="9"/>
    </row>
    <row r="640" spans="1:102" s="44" customFormat="1">
      <c r="A640" s="27">
        <v>56</v>
      </c>
      <c r="B640" s="92" t="s">
        <v>3611</v>
      </c>
      <c r="C640" s="194">
        <v>1987</v>
      </c>
      <c r="D640" s="27"/>
      <c r="E640" s="135" t="s">
        <v>416</v>
      </c>
      <c r="F640" s="55">
        <v>5</v>
      </c>
      <c r="G640" s="27">
        <v>4</v>
      </c>
      <c r="H640" s="187">
        <v>2816.9</v>
      </c>
      <c r="I640" s="187">
        <v>2445.1</v>
      </c>
      <c r="J640" s="187">
        <v>2445.1</v>
      </c>
      <c r="K640" s="188">
        <v>97</v>
      </c>
      <c r="L640" s="189">
        <f>'Форма 2'!C644</f>
        <v>3006005.94</v>
      </c>
      <c r="M640" s="190">
        <v>0</v>
      </c>
      <c r="N640" s="190">
        <v>0</v>
      </c>
      <c r="O640" s="190">
        <v>0</v>
      </c>
      <c r="P640" s="189">
        <f t="shared" si="90"/>
        <v>3006005.94</v>
      </c>
      <c r="Q640" s="191">
        <f t="shared" si="91"/>
        <v>1229.4000000000001</v>
      </c>
      <c r="R640" s="191">
        <f t="shared" si="92"/>
        <v>1229.4000000000001</v>
      </c>
      <c r="S640" s="90" t="s">
        <v>33</v>
      </c>
      <c r="T640" s="55" t="s">
        <v>35</v>
      </c>
      <c r="U640" s="9"/>
      <c r="V640" s="9"/>
      <c r="W640" s="9"/>
      <c r="X640" s="9"/>
      <c r="Y640" s="9"/>
      <c r="Z640" s="9"/>
      <c r="AA640" s="9"/>
      <c r="AB640" s="9"/>
      <c r="AC640" s="9"/>
      <c r="AD640" s="9"/>
      <c r="AE640" s="9"/>
      <c r="AF640" s="9"/>
      <c r="AG640" s="9"/>
      <c r="AH640" s="9"/>
      <c r="AI640" s="9"/>
      <c r="AJ640" s="9"/>
      <c r="AK640" s="9"/>
      <c r="AL640" s="9"/>
      <c r="AM640" s="9"/>
      <c r="AN640" s="9"/>
      <c r="AO640" s="9"/>
      <c r="AP640" s="9"/>
      <c r="AQ640" s="9"/>
      <c r="AR640" s="9"/>
      <c r="AS640" s="9"/>
      <c r="AT640" s="9"/>
      <c r="AU640" s="9"/>
      <c r="AV640" s="9"/>
      <c r="AW640" s="9"/>
      <c r="AX640" s="9"/>
      <c r="AY640" s="9"/>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c r="BX640" s="9"/>
      <c r="BY640" s="9"/>
      <c r="BZ640" s="9"/>
      <c r="CA640" s="9"/>
      <c r="CB640" s="9"/>
      <c r="CC640" s="9"/>
      <c r="CD640" s="9"/>
      <c r="CE640" s="9"/>
      <c r="CF640" s="9"/>
      <c r="CG640" s="9"/>
      <c r="CH640" s="9"/>
      <c r="CI640" s="9"/>
      <c r="CJ640" s="9"/>
      <c r="CK640" s="9"/>
      <c r="CL640" s="9"/>
      <c r="CM640" s="9"/>
      <c r="CN640" s="9"/>
      <c r="CO640" s="9"/>
      <c r="CP640" s="9"/>
      <c r="CQ640" s="9"/>
      <c r="CR640" s="9"/>
      <c r="CS640" s="9"/>
      <c r="CT640" s="9"/>
      <c r="CU640" s="9"/>
      <c r="CV640" s="9"/>
      <c r="CW640" s="9"/>
      <c r="CX640" s="9"/>
    </row>
    <row r="641" spans="1:102" s="44" customFormat="1">
      <c r="A641" s="27">
        <v>57</v>
      </c>
      <c r="B641" s="92" t="s">
        <v>3629</v>
      </c>
      <c r="C641" s="194">
        <v>1981</v>
      </c>
      <c r="D641" s="27">
        <v>2018</v>
      </c>
      <c r="E641" s="135" t="s">
        <v>414</v>
      </c>
      <c r="F641" s="55">
        <v>5</v>
      </c>
      <c r="G641" s="27">
        <v>1</v>
      </c>
      <c r="H641" s="187">
        <v>1916.9</v>
      </c>
      <c r="I641" s="187">
        <v>1597.5</v>
      </c>
      <c r="J641" s="187">
        <v>1597.5</v>
      </c>
      <c r="K641" s="188">
        <v>99</v>
      </c>
      <c r="L641" s="189">
        <f>'Форма 2'!C645</f>
        <v>1963966.5000000002</v>
      </c>
      <c r="M641" s="190">
        <v>0</v>
      </c>
      <c r="N641" s="190">
        <v>0</v>
      </c>
      <c r="O641" s="190">
        <v>0</v>
      </c>
      <c r="P641" s="189">
        <f t="shared" si="90"/>
        <v>1963966.5000000002</v>
      </c>
      <c r="Q641" s="191">
        <f t="shared" si="91"/>
        <v>1229.4000000000001</v>
      </c>
      <c r="R641" s="191">
        <f t="shared" si="92"/>
        <v>1229.4000000000001</v>
      </c>
      <c r="S641" s="90" t="s">
        <v>33</v>
      </c>
      <c r="T641" s="55" t="s">
        <v>35</v>
      </c>
      <c r="U641" s="9"/>
      <c r="V641" s="9"/>
      <c r="W641" s="9"/>
      <c r="X641" s="9"/>
      <c r="Y641" s="9"/>
      <c r="Z641" s="9"/>
      <c r="AA641" s="9"/>
      <c r="AB641" s="9"/>
      <c r="AC641" s="9"/>
      <c r="AD641" s="9"/>
      <c r="AE641" s="9"/>
      <c r="AF641" s="9"/>
      <c r="AG641" s="9"/>
      <c r="AH641" s="9"/>
      <c r="AI641" s="9"/>
      <c r="AJ641" s="9"/>
      <c r="AK641" s="9"/>
      <c r="AL641" s="9"/>
      <c r="AM641" s="9"/>
      <c r="AN641" s="9"/>
      <c r="AO641" s="9"/>
      <c r="AP641" s="9"/>
      <c r="AQ641" s="9"/>
      <c r="AR641" s="9"/>
      <c r="AS641" s="9"/>
      <c r="AT641" s="9"/>
      <c r="AU641" s="9"/>
      <c r="AV641" s="9"/>
      <c r="AW641" s="9"/>
      <c r="AX641" s="9"/>
      <c r="AY641" s="9"/>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c r="BX641" s="9"/>
      <c r="BY641" s="9"/>
      <c r="BZ641" s="9"/>
      <c r="CA641" s="9"/>
      <c r="CB641" s="9"/>
      <c r="CC641" s="9"/>
      <c r="CD641" s="9"/>
      <c r="CE641" s="9"/>
      <c r="CF641" s="9"/>
      <c r="CG641" s="9"/>
      <c r="CH641" s="9"/>
      <c r="CI641" s="9"/>
      <c r="CJ641" s="9"/>
      <c r="CK641" s="9"/>
      <c r="CL641" s="9"/>
      <c r="CM641" s="9"/>
      <c r="CN641" s="9"/>
      <c r="CO641" s="9"/>
      <c r="CP641" s="9"/>
      <c r="CQ641" s="9"/>
      <c r="CR641" s="9"/>
      <c r="CS641" s="9"/>
      <c r="CT641" s="9"/>
      <c r="CU641" s="9"/>
      <c r="CV641" s="9"/>
      <c r="CW641" s="9"/>
      <c r="CX641" s="9"/>
    </row>
    <row r="642" spans="1:102" s="44" customFormat="1">
      <c r="A642" s="27">
        <v>58</v>
      </c>
      <c r="B642" s="92" t="s">
        <v>3630</v>
      </c>
      <c r="C642" s="194">
        <v>1981</v>
      </c>
      <c r="D642" s="27">
        <v>2018</v>
      </c>
      <c r="E642" s="135" t="s">
        <v>414</v>
      </c>
      <c r="F642" s="55">
        <v>5</v>
      </c>
      <c r="G642" s="27">
        <v>4</v>
      </c>
      <c r="H642" s="187">
        <v>3772.2</v>
      </c>
      <c r="I642" s="187">
        <v>3396.2</v>
      </c>
      <c r="J642" s="187">
        <v>3396.2</v>
      </c>
      <c r="K642" s="188">
        <v>201</v>
      </c>
      <c r="L642" s="189">
        <f>'Форма 2'!C646</f>
        <v>4175288.2800000003</v>
      </c>
      <c r="M642" s="190">
        <v>0</v>
      </c>
      <c r="N642" s="190">
        <v>0</v>
      </c>
      <c r="O642" s="190">
        <v>0</v>
      </c>
      <c r="P642" s="189">
        <f t="shared" si="90"/>
        <v>4175288.2800000003</v>
      </c>
      <c r="Q642" s="191">
        <f t="shared" si="91"/>
        <v>1229.4000000000001</v>
      </c>
      <c r="R642" s="191">
        <f t="shared" si="92"/>
        <v>1229.4000000000001</v>
      </c>
      <c r="S642" s="90" t="s">
        <v>33</v>
      </c>
      <c r="T642" s="55" t="s">
        <v>35</v>
      </c>
      <c r="U642" s="9"/>
      <c r="V642" s="9"/>
      <c r="W642" s="9"/>
      <c r="X642" s="9"/>
      <c r="Y642" s="9"/>
      <c r="Z642" s="9"/>
      <c r="AA642" s="9"/>
      <c r="AB642" s="9"/>
      <c r="AC642" s="9"/>
      <c r="AD642" s="9"/>
      <c r="AE642" s="9"/>
      <c r="AF642" s="9"/>
      <c r="AG642" s="9"/>
      <c r="AH642" s="9"/>
      <c r="AI642" s="9"/>
      <c r="AJ642" s="9"/>
      <c r="AK642" s="9"/>
      <c r="AL642" s="9"/>
      <c r="AM642" s="9"/>
      <c r="AN642" s="9"/>
      <c r="AO642" s="9"/>
      <c r="AP642" s="9"/>
      <c r="AQ642" s="9"/>
      <c r="AR642" s="9"/>
      <c r="AS642" s="9"/>
      <c r="AT642" s="9"/>
      <c r="AU642" s="9"/>
      <c r="AV642" s="9"/>
      <c r="AW642" s="9"/>
      <c r="AX642" s="9"/>
      <c r="AY642" s="9"/>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c r="BX642" s="9"/>
      <c r="BY642" s="9"/>
      <c r="BZ642" s="9"/>
      <c r="CA642" s="9"/>
      <c r="CB642" s="9"/>
      <c r="CC642" s="9"/>
      <c r="CD642" s="9"/>
      <c r="CE642" s="9"/>
      <c r="CF642" s="9"/>
      <c r="CG642" s="9"/>
      <c r="CH642" s="9"/>
      <c r="CI642" s="9"/>
      <c r="CJ642" s="9"/>
      <c r="CK642" s="9"/>
      <c r="CL642" s="9"/>
      <c r="CM642" s="9"/>
      <c r="CN642" s="9"/>
      <c r="CO642" s="9"/>
      <c r="CP642" s="9"/>
      <c r="CQ642" s="9"/>
      <c r="CR642" s="9"/>
      <c r="CS642" s="9"/>
      <c r="CT642" s="9"/>
      <c r="CU642" s="9"/>
      <c r="CV642" s="9"/>
      <c r="CW642" s="9"/>
      <c r="CX642" s="9"/>
    </row>
    <row r="643" spans="1:102" s="44" customFormat="1">
      <c r="A643" s="27">
        <v>59</v>
      </c>
      <c r="B643" s="92" t="s">
        <v>3631</v>
      </c>
      <c r="C643" s="194">
        <v>1982</v>
      </c>
      <c r="D643" s="27">
        <v>2019</v>
      </c>
      <c r="E643" s="135" t="s">
        <v>414</v>
      </c>
      <c r="F643" s="55">
        <v>5</v>
      </c>
      <c r="G643" s="27">
        <v>4</v>
      </c>
      <c r="H643" s="187">
        <v>3804.5</v>
      </c>
      <c r="I643" s="187">
        <v>3399.4</v>
      </c>
      <c r="J643" s="187">
        <v>3399.4</v>
      </c>
      <c r="K643" s="188">
        <v>190</v>
      </c>
      <c r="L643" s="189">
        <f>'Форма 2'!C647</f>
        <v>4179222.3600000003</v>
      </c>
      <c r="M643" s="190">
        <v>0</v>
      </c>
      <c r="N643" s="190">
        <v>0</v>
      </c>
      <c r="O643" s="190">
        <v>0</v>
      </c>
      <c r="P643" s="189">
        <f t="shared" si="90"/>
        <v>4179222.3600000003</v>
      </c>
      <c r="Q643" s="191">
        <f t="shared" si="91"/>
        <v>1229.4000000000001</v>
      </c>
      <c r="R643" s="191">
        <f t="shared" si="92"/>
        <v>1229.4000000000001</v>
      </c>
      <c r="S643" s="90" t="s">
        <v>33</v>
      </c>
      <c r="T643" s="55" t="s">
        <v>35</v>
      </c>
      <c r="U643" s="9"/>
      <c r="V643" s="9"/>
      <c r="W643" s="9"/>
      <c r="X643" s="9"/>
      <c r="Y643" s="9"/>
      <c r="Z643" s="9"/>
      <c r="AA643" s="9"/>
      <c r="AB643" s="9"/>
      <c r="AC643" s="9"/>
      <c r="AD643" s="9"/>
      <c r="AE643" s="9"/>
      <c r="AF643" s="9"/>
      <c r="AG643" s="9"/>
      <c r="AH643" s="9"/>
      <c r="AI643" s="9"/>
      <c r="AJ643" s="9"/>
      <c r="AK643" s="9"/>
      <c r="AL643" s="9"/>
      <c r="AM643" s="9"/>
      <c r="AN643" s="9"/>
      <c r="AO643" s="9"/>
      <c r="AP643" s="9"/>
      <c r="AQ643" s="9"/>
      <c r="AR643" s="9"/>
      <c r="AS643" s="9"/>
      <c r="AT643" s="9"/>
      <c r="AU643" s="9"/>
      <c r="AV643" s="9"/>
      <c r="AW643" s="9"/>
      <c r="AX643" s="9"/>
      <c r="AY643" s="9"/>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c r="BX643" s="9"/>
      <c r="BY643" s="9"/>
      <c r="BZ643" s="9"/>
      <c r="CA643" s="9"/>
      <c r="CB643" s="9"/>
      <c r="CC643" s="9"/>
      <c r="CD643" s="9"/>
      <c r="CE643" s="9"/>
      <c r="CF643" s="9"/>
      <c r="CG643" s="9"/>
      <c r="CH643" s="9"/>
      <c r="CI643" s="9"/>
      <c r="CJ643" s="9"/>
      <c r="CK643" s="9"/>
      <c r="CL643" s="9"/>
      <c r="CM643" s="9"/>
      <c r="CN643" s="9"/>
      <c r="CO643" s="9"/>
      <c r="CP643" s="9"/>
      <c r="CQ643" s="9"/>
      <c r="CR643" s="9"/>
      <c r="CS643" s="9"/>
      <c r="CT643" s="9"/>
      <c r="CU643" s="9"/>
      <c r="CV643" s="9"/>
      <c r="CW643" s="9"/>
      <c r="CX643" s="9"/>
    </row>
    <row r="644" spans="1:102" s="44" customFormat="1">
      <c r="A644" s="27">
        <v>60</v>
      </c>
      <c r="B644" s="92" t="s">
        <v>3632</v>
      </c>
      <c r="C644" s="194">
        <v>1983</v>
      </c>
      <c r="D644" s="27"/>
      <c r="E644" s="135" t="s">
        <v>414</v>
      </c>
      <c r="F644" s="55">
        <v>5</v>
      </c>
      <c r="G644" s="27">
        <v>4</v>
      </c>
      <c r="H644" s="187">
        <v>3802.7</v>
      </c>
      <c r="I644" s="187">
        <v>3397.7</v>
      </c>
      <c r="J644" s="187">
        <v>3397.7</v>
      </c>
      <c r="K644" s="188">
        <v>182</v>
      </c>
      <c r="L644" s="189">
        <f>'Форма 2'!C648</f>
        <v>4177132.38</v>
      </c>
      <c r="M644" s="190">
        <v>0</v>
      </c>
      <c r="N644" s="190">
        <v>0</v>
      </c>
      <c r="O644" s="190">
        <v>0</v>
      </c>
      <c r="P644" s="189">
        <f t="shared" si="90"/>
        <v>4177132.38</v>
      </c>
      <c r="Q644" s="191">
        <f t="shared" si="91"/>
        <v>1229.4000000000001</v>
      </c>
      <c r="R644" s="191">
        <f t="shared" si="92"/>
        <v>1229.4000000000001</v>
      </c>
      <c r="S644" s="90" t="s">
        <v>33</v>
      </c>
      <c r="T644" s="55" t="s">
        <v>35</v>
      </c>
      <c r="U644" s="9"/>
      <c r="V644" s="9"/>
      <c r="W644" s="9"/>
      <c r="X644" s="9"/>
      <c r="Y644" s="9"/>
      <c r="Z644" s="9"/>
      <c r="AA644" s="9"/>
      <c r="AB644" s="9"/>
      <c r="AC644" s="9"/>
      <c r="AD644" s="9"/>
      <c r="AE644" s="9"/>
      <c r="AF644" s="9"/>
      <c r="AG644" s="9"/>
      <c r="AH644" s="9"/>
      <c r="AI644" s="9"/>
      <c r="AJ644" s="9"/>
      <c r="AK644" s="9"/>
      <c r="AL644" s="9"/>
      <c r="AM644" s="9"/>
      <c r="AN644" s="9"/>
      <c r="AO644" s="9"/>
      <c r="AP644" s="9"/>
      <c r="AQ644" s="9"/>
      <c r="AR644" s="9"/>
      <c r="AS644" s="9"/>
      <c r="AT644" s="9"/>
      <c r="AU644" s="9"/>
      <c r="AV644" s="9"/>
      <c r="AW644" s="9"/>
      <c r="AX644" s="9"/>
      <c r="AY644" s="9"/>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c r="BX644" s="9"/>
      <c r="BY644" s="9"/>
      <c r="BZ644" s="9"/>
      <c r="CA644" s="9"/>
      <c r="CB644" s="9"/>
      <c r="CC644" s="9"/>
      <c r="CD644" s="9"/>
      <c r="CE644" s="9"/>
      <c r="CF644" s="9"/>
      <c r="CG644" s="9"/>
      <c r="CH644" s="9"/>
      <c r="CI644" s="9"/>
      <c r="CJ644" s="9"/>
      <c r="CK644" s="9"/>
      <c r="CL644" s="9"/>
      <c r="CM644" s="9"/>
      <c r="CN644" s="9"/>
      <c r="CO644" s="9"/>
      <c r="CP644" s="9"/>
      <c r="CQ644" s="9"/>
      <c r="CR644" s="9"/>
      <c r="CS644" s="9"/>
      <c r="CT644" s="9"/>
      <c r="CU644" s="9"/>
      <c r="CV644" s="9"/>
      <c r="CW644" s="9"/>
      <c r="CX644" s="9"/>
    </row>
    <row r="645" spans="1:102" s="44" customFormat="1">
      <c r="A645" s="27">
        <v>61</v>
      </c>
      <c r="B645" s="92" t="s">
        <v>3633</v>
      </c>
      <c r="C645" s="194">
        <v>1982</v>
      </c>
      <c r="D645" s="27">
        <v>2019</v>
      </c>
      <c r="E645" s="135" t="s">
        <v>414</v>
      </c>
      <c r="F645" s="55">
        <v>5</v>
      </c>
      <c r="G645" s="27">
        <v>1</v>
      </c>
      <c r="H645" s="187">
        <v>1915.4</v>
      </c>
      <c r="I645" s="187">
        <v>1594.2</v>
      </c>
      <c r="J645" s="187">
        <v>1594.2</v>
      </c>
      <c r="K645" s="188">
        <v>110</v>
      </c>
      <c r="L645" s="189">
        <f>'Форма 2'!C649</f>
        <v>1959909.4800000002</v>
      </c>
      <c r="M645" s="190">
        <v>0</v>
      </c>
      <c r="N645" s="190">
        <v>0</v>
      </c>
      <c r="O645" s="190">
        <v>0</v>
      </c>
      <c r="P645" s="189">
        <f t="shared" si="90"/>
        <v>1959909.4800000002</v>
      </c>
      <c r="Q645" s="191">
        <f t="shared" si="91"/>
        <v>1229.4000000000001</v>
      </c>
      <c r="R645" s="191">
        <f t="shared" si="92"/>
        <v>1229.4000000000001</v>
      </c>
      <c r="S645" s="90" t="s">
        <v>33</v>
      </c>
      <c r="T645" s="55" t="s">
        <v>35</v>
      </c>
      <c r="U645" s="9"/>
      <c r="V645" s="9"/>
      <c r="W645" s="9"/>
      <c r="X645" s="9"/>
      <c r="Y645" s="9"/>
      <c r="Z645" s="9"/>
      <c r="AA645" s="9"/>
      <c r="AB645" s="9"/>
      <c r="AC645" s="9"/>
      <c r="AD645" s="9"/>
      <c r="AE645" s="9"/>
      <c r="AF645" s="9"/>
      <c r="AG645" s="9"/>
      <c r="AH645" s="9"/>
      <c r="AI645" s="9"/>
      <c r="AJ645" s="9"/>
      <c r="AK645" s="9"/>
      <c r="AL645" s="9"/>
      <c r="AM645" s="9"/>
      <c r="AN645" s="9"/>
      <c r="AO645" s="9"/>
      <c r="AP645" s="9"/>
      <c r="AQ645" s="9"/>
      <c r="AR645" s="9"/>
      <c r="AS645" s="9"/>
      <c r="AT645" s="9"/>
      <c r="AU645" s="9"/>
      <c r="AV645" s="9"/>
      <c r="AW645" s="9"/>
      <c r="AX645" s="9"/>
      <c r="AY645" s="9"/>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c r="BX645" s="9"/>
      <c r="BY645" s="9"/>
      <c r="BZ645" s="9"/>
      <c r="CA645" s="9"/>
      <c r="CB645" s="9"/>
      <c r="CC645" s="9"/>
      <c r="CD645" s="9"/>
      <c r="CE645" s="9"/>
      <c r="CF645" s="9"/>
      <c r="CG645" s="9"/>
      <c r="CH645" s="9"/>
      <c r="CI645" s="9"/>
      <c r="CJ645" s="9"/>
      <c r="CK645" s="9"/>
      <c r="CL645" s="9"/>
      <c r="CM645" s="9"/>
      <c r="CN645" s="9"/>
      <c r="CO645" s="9"/>
      <c r="CP645" s="9"/>
      <c r="CQ645" s="9"/>
      <c r="CR645" s="9"/>
      <c r="CS645" s="9"/>
      <c r="CT645" s="9"/>
      <c r="CU645" s="9"/>
      <c r="CV645" s="9"/>
      <c r="CW645" s="9"/>
      <c r="CX645" s="9"/>
    </row>
    <row r="646" spans="1:102" s="44" customFormat="1">
      <c r="A646" s="27">
        <v>62</v>
      </c>
      <c r="B646" s="92" t="s">
        <v>3612</v>
      </c>
      <c r="C646" s="194">
        <v>1987</v>
      </c>
      <c r="D646" s="27"/>
      <c r="E646" s="135" t="s">
        <v>416</v>
      </c>
      <c r="F646" s="55">
        <v>5</v>
      </c>
      <c r="G646" s="27">
        <v>4</v>
      </c>
      <c r="H646" s="187">
        <v>2812.5</v>
      </c>
      <c r="I646" s="187">
        <v>2437.5</v>
      </c>
      <c r="J646" s="187">
        <v>2437.5</v>
      </c>
      <c r="K646" s="188">
        <v>91</v>
      </c>
      <c r="L646" s="189">
        <f>'Форма 2'!C650</f>
        <v>2996662.5</v>
      </c>
      <c r="M646" s="190">
        <v>0</v>
      </c>
      <c r="N646" s="190">
        <v>0</v>
      </c>
      <c r="O646" s="190">
        <v>0</v>
      </c>
      <c r="P646" s="189">
        <f t="shared" si="90"/>
        <v>2996662.5</v>
      </c>
      <c r="Q646" s="191">
        <f t="shared" si="91"/>
        <v>1229.4000000000001</v>
      </c>
      <c r="R646" s="191">
        <f t="shared" si="92"/>
        <v>1229.4000000000001</v>
      </c>
      <c r="S646" s="90" t="s">
        <v>33</v>
      </c>
      <c r="T646" s="55" t="s">
        <v>35</v>
      </c>
      <c r="U646" s="9"/>
      <c r="V646" s="9"/>
      <c r="W646" s="9"/>
      <c r="X646" s="9"/>
      <c r="Y646" s="9"/>
      <c r="Z646" s="9"/>
      <c r="AA646" s="9"/>
      <c r="AB646" s="9"/>
      <c r="AC646" s="9"/>
      <c r="AD646" s="9"/>
      <c r="AE646" s="9"/>
      <c r="AF646" s="9"/>
      <c r="AG646" s="9"/>
      <c r="AH646" s="9"/>
      <c r="AI646" s="9"/>
      <c r="AJ646" s="9"/>
      <c r="AK646" s="9"/>
      <c r="AL646" s="9"/>
      <c r="AM646" s="9"/>
      <c r="AN646" s="9"/>
      <c r="AO646" s="9"/>
      <c r="AP646" s="9"/>
      <c r="AQ646" s="9"/>
      <c r="AR646" s="9"/>
      <c r="AS646" s="9"/>
      <c r="AT646" s="9"/>
      <c r="AU646" s="9"/>
      <c r="AV646" s="9"/>
      <c r="AW646" s="9"/>
      <c r="AX646" s="9"/>
      <c r="AY646" s="9"/>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c r="BX646" s="9"/>
      <c r="BY646" s="9"/>
      <c r="BZ646" s="9"/>
      <c r="CA646" s="9"/>
      <c r="CB646" s="9"/>
      <c r="CC646" s="9"/>
      <c r="CD646" s="9"/>
      <c r="CE646" s="9"/>
      <c r="CF646" s="9"/>
      <c r="CG646" s="9"/>
      <c r="CH646" s="9"/>
      <c r="CI646" s="9"/>
      <c r="CJ646" s="9"/>
      <c r="CK646" s="9"/>
      <c r="CL646" s="9"/>
      <c r="CM646" s="9"/>
      <c r="CN646" s="9"/>
      <c r="CO646" s="9"/>
      <c r="CP646" s="9"/>
      <c r="CQ646" s="9"/>
      <c r="CR646" s="9"/>
      <c r="CS646" s="9"/>
      <c r="CT646" s="9"/>
      <c r="CU646" s="9"/>
      <c r="CV646" s="9"/>
      <c r="CW646" s="9"/>
      <c r="CX646" s="9"/>
    </row>
    <row r="647" spans="1:102" s="44" customFormat="1">
      <c r="A647" s="27">
        <v>63</v>
      </c>
      <c r="B647" s="92" t="s">
        <v>3613</v>
      </c>
      <c r="C647" s="194">
        <v>1992</v>
      </c>
      <c r="D647" s="27">
        <v>2019</v>
      </c>
      <c r="E647" s="135" t="s">
        <v>416</v>
      </c>
      <c r="F647" s="55">
        <v>9</v>
      </c>
      <c r="G647" s="27">
        <v>1</v>
      </c>
      <c r="H647" s="187">
        <v>2825.4</v>
      </c>
      <c r="I647" s="187">
        <v>2462</v>
      </c>
      <c r="J647" s="187">
        <v>2462</v>
      </c>
      <c r="K647" s="188">
        <v>82</v>
      </c>
      <c r="L647" s="189">
        <f>'Форма 2'!C651</f>
        <v>3297676.66</v>
      </c>
      <c r="M647" s="190">
        <v>0</v>
      </c>
      <c r="N647" s="190">
        <v>0</v>
      </c>
      <c r="O647" s="190">
        <v>0</v>
      </c>
      <c r="P647" s="189">
        <f t="shared" si="90"/>
        <v>3297676.66</v>
      </c>
      <c r="Q647" s="191">
        <f t="shared" si="91"/>
        <v>1339.43</v>
      </c>
      <c r="R647" s="191">
        <f t="shared" si="92"/>
        <v>1339.43</v>
      </c>
      <c r="S647" s="90" t="s">
        <v>33</v>
      </c>
      <c r="T647" s="55" t="s">
        <v>35</v>
      </c>
      <c r="U647" s="9"/>
      <c r="V647" s="9"/>
      <c r="W647" s="9"/>
      <c r="X647" s="9"/>
      <c r="Y647" s="9"/>
      <c r="Z647" s="9"/>
      <c r="AA647" s="9"/>
      <c r="AB647" s="9"/>
      <c r="AC647" s="9"/>
      <c r="AD647" s="9"/>
      <c r="AE647" s="9"/>
      <c r="AF647" s="9"/>
      <c r="AG647" s="9"/>
      <c r="AH647" s="9"/>
      <c r="AI647" s="9"/>
      <c r="AJ647" s="9"/>
      <c r="AK647" s="9"/>
      <c r="AL647" s="9"/>
      <c r="AM647" s="9"/>
      <c r="AN647" s="9"/>
      <c r="AO647" s="9"/>
      <c r="AP647" s="9"/>
      <c r="AQ647" s="9"/>
      <c r="AR647" s="9"/>
      <c r="AS647" s="9"/>
      <c r="AT647" s="9"/>
      <c r="AU647" s="9"/>
      <c r="AV647" s="9"/>
      <c r="AW647" s="9"/>
      <c r="AX647" s="9"/>
      <c r="AY647" s="9"/>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c r="BX647" s="9"/>
      <c r="BY647" s="9"/>
      <c r="BZ647" s="9"/>
      <c r="CA647" s="9"/>
      <c r="CB647" s="9"/>
      <c r="CC647" s="9"/>
      <c r="CD647" s="9"/>
      <c r="CE647" s="9"/>
      <c r="CF647" s="9"/>
      <c r="CG647" s="9"/>
      <c r="CH647" s="9"/>
      <c r="CI647" s="9"/>
      <c r="CJ647" s="9"/>
      <c r="CK647" s="9"/>
      <c r="CL647" s="9"/>
      <c r="CM647" s="9"/>
      <c r="CN647" s="9"/>
      <c r="CO647" s="9"/>
      <c r="CP647" s="9"/>
      <c r="CQ647" s="9"/>
      <c r="CR647" s="9"/>
      <c r="CS647" s="9"/>
      <c r="CT647" s="9"/>
      <c r="CU647" s="9"/>
      <c r="CV647" s="9"/>
      <c r="CW647" s="9"/>
      <c r="CX647" s="9"/>
    </row>
    <row r="648" spans="1:102" s="44" customFormat="1">
      <c r="A648" s="27">
        <v>64</v>
      </c>
      <c r="B648" s="92" t="s">
        <v>3614</v>
      </c>
      <c r="C648" s="194">
        <v>1992</v>
      </c>
      <c r="D648" s="27">
        <v>2018</v>
      </c>
      <c r="E648" s="135" t="s">
        <v>416</v>
      </c>
      <c r="F648" s="55">
        <v>9</v>
      </c>
      <c r="G648" s="27">
        <v>1</v>
      </c>
      <c r="H648" s="187">
        <v>2900.5</v>
      </c>
      <c r="I648" s="187">
        <v>2494</v>
      </c>
      <c r="J648" s="187">
        <v>2494</v>
      </c>
      <c r="K648" s="188">
        <v>77</v>
      </c>
      <c r="L648" s="189">
        <f>'Форма 2'!C652</f>
        <v>3340538.4200000004</v>
      </c>
      <c r="M648" s="190">
        <v>0</v>
      </c>
      <c r="N648" s="190">
        <v>0</v>
      </c>
      <c r="O648" s="190">
        <v>0</v>
      </c>
      <c r="P648" s="189">
        <f t="shared" si="90"/>
        <v>3340538.4200000004</v>
      </c>
      <c r="Q648" s="191">
        <f t="shared" si="91"/>
        <v>1339.43</v>
      </c>
      <c r="R648" s="191">
        <f t="shared" si="92"/>
        <v>1339.43</v>
      </c>
      <c r="S648" s="90" t="s">
        <v>33</v>
      </c>
      <c r="T648" s="55" t="s">
        <v>35</v>
      </c>
      <c r="U648" s="9"/>
      <c r="V648" s="9"/>
      <c r="W648" s="9"/>
      <c r="X648" s="9"/>
      <c r="Y648" s="9"/>
      <c r="Z648" s="9"/>
      <c r="AA648" s="9"/>
      <c r="AB648" s="9"/>
      <c r="AC648" s="9"/>
      <c r="AD648" s="9"/>
      <c r="AE648" s="9"/>
      <c r="AF648" s="9"/>
      <c r="AG648" s="9"/>
      <c r="AH648" s="9"/>
      <c r="AI648" s="9"/>
      <c r="AJ648" s="9"/>
      <c r="AK648" s="9"/>
      <c r="AL648" s="9"/>
      <c r="AM648" s="9"/>
      <c r="AN648" s="9"/>
      <c r="AO648" s="9"/>
      <c r="AP648" s="9"/>
      <c r="AQ648" s="9"/>
      <c r="AR648" s="9"/>
      <c r="AS648" s="9"/>
      <c r="AT648" s="9"/>
      <c r="AU648" s="9"/>
      <c r="AV648" s="9"/>
      <c r="AW648" s="9"/>
      <c r="AX648" s="9"/>
      <c r="AY648" s="9"/>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c r="BX648" s="9"/>
      <c r="BY648" s="9"/>
      <c r="BZ648" s="9"/>
      <c r="CA648" s="9"/>
      <c r="CB648" s="9"/>
      <c r="CC648" s="9"/>
      <c r="CD648" s="9"/>
      <c r="CE648" s="9"/>
      <c r="CF648" s="9"/>
      <c r="CG648" s="9"/>
      <c r="CH648" s="9"/>
      <c r="CI648" s="9"/>
      <c r="CJ648" s="9"/>
      <c r="CK648" s="9"/>
      <c r="CL648" s="9"/>
      <c r="CM648" s="9"/>
      <c r="CN648" s="9"/>
      <c r="CO648" s="9"/>
      <c r="CP648" s="9"/>
      <c r="CQ648" s="9"/>
      <c r="CR648" s="9"/>
      <c r="CS648" s="9"/>
      <c r="CT648" s="9"/>
      <c r="CU648" s="9"/>
      <c r="CV648" s="9"/>
      <c r="CW648" s="9"/>
      <c r="CX648" s="9"/>
    </row>
    <row r="649" spans="1:102" s="44" customFormat="1">
      <c r="A649" s="27">
        <v>65</v>
      </c>
      <c r="B649" s="92" t="s">
        <v>3635</v>
      </c>
      <c r="C649" s="194">
        <v>2000</v>
      </c>
      <c r="D649" s="27"/>
      <c r="E649" s="135" t="s">
        <v>415</v>
      </c>
      <c r="F649" s="55">
        <v>4</v>
      </c>
      <c r="G649" s="27">
        <v>2</v>
      </c>
      <c r="H649" s="187">
        <v>3107.8</v>
      </c>
      <c r="I649" s="187">
        <v>2821.8</v>
      </c>
      <c r="J649" s="187">
        <v>2821.8</v>
      </c>
      <c r="K649" s="188">
        <v>40</v>
      </c>
      <c r="L649" s="189">
        <f>'Форма 2'!C653</f>
        <v>9721157.4360000007</v>
      </c>
      <c r="M649" s="190">
        <v>0</v>
      </c>
      <c r="N649" s="190">
        <v>0</v>
      </c>
      <c r="O649" s="190">
        <v>0</v>
      </c>
      <c r="P649" s="189">
        <f t="shared" si="90"/>
        <v>9721157.4360000007</v>
      </c>
      <c r="Q649" s="191">
        <f t="shared" si="91"/>
        <v>3445.02</v>
      </c>
      <c r="R649" s="191">
        <f t="shared" si="92"/>
        <v>3445.02</v>
      </c>
      <c r="S649" s="90" t="s">
        <v>33</v>
      </c>
      <c r="T649" s="55" t="s">
        <v>35</v>
      </c>
      <c r="U649" s="9"/>
      <c r="V649" s="9"/>
      <c r="W649" s="9"/>
      <c r="X649" s="9"/>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c r="AW649" s="9"/>
      <c r="AX649" s="9"/>
      <c r="AY649" s="9"/>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c r="BX649" s="9"/>
      <c r="BY649" s="9"/>
      <c r="BZ649" s="9"/>
      <c r="CA649" s="9"/>
      <c r="CB649" s="9"/>
      <c r="CC649" s="9"/>
      <c r="CD649" s="9"/>
      <c r="CE649" s="9"/>
      <c r="CF649" s="9"/>
      <c r="CG649" s="9"/>
      <c r="CH649" s="9"/>
      <c r="CI649" s="9"/>
      <c r="CJ649" s="9"/>
      <c r="CK649" s="9"/>
      <c r="CL649" s="9"/>
      <c r="CM649" s="9"/>
      <c r="CN649" s="9"/>
      <c r="CO649" s="9"/>
      <c r="CP649" s="9"/>
      <c r="CQ649" s="9"/>
      <c r="CR649" s="9"/>
      <c r="CS649" s="9"/>
      <c r="CT649" s="9"/>
      <c r="CU649" s="9"/>
      <c r="CV649" s="9"/>
      <c r="CW649" s="9"/>
      <c r="CX649" s="9"/>
    </row>
    <row r="650" spans="1:102" s="44" customFormat="1">
      <c r="A650" s="27">
        <v>66</v>
      </c>
      <c r="B650" s="92" t="s">
        <v>3636</v>
      </c>
      <c r="C650" s="194">
        <v>2000</v>
      </c>
      <c r="D650" s="27"/>
      <c r="E650" s="135" t="s">
        <v>415</v>
      </c>
      <c r="F650" s="55">
        <v>4</v>
      </c>
      <c r="G650" s="27">
        <v>2</v>
      </c>
      <c r="H650" s="187">
        <v>3080.1</v>
      </c>
      <c r="I650" s="187">
        <v>2794.1</v>
      </c>
      <c r="J650" s="187">
        <v>2794.1</v>
      </c>
      <c r="K650" s="188">
        <v>65</v>
      </c>
      <c r="L650" s="189">
        <f>'Форма 2'!C654</f>
        <v>9625730.3819999993</v>
      </c>
      <c r="M650" s="190">
        <v>0</v>
      </c>
      <c r="N650" s="190">
        <v>0</v>
      </c>
      <c r="O650" s="190">
        <v>0</v>
      </c>
      <c r="P650" s="189">
        <f t="shared" si="90"/>
        <v>9625730.3819999993</v>
      </c>
      <c r="Q650" s="191">
        <f t="shared" si="91"/>
        <v>3445.02</v>
      </c>
      <c r="R650" s="191">
        <f t="shared" si="92"/>
        <v>3445.02</v>
      </c>
      <c r="S650" s="90" t="s">
        <v>33</v>
      </c>
      <c r="T650" s="55" t="s">
        <v>3844</v>
      </c>
      <c r="U650" s="9"/>
      <c r="V650" s="9"/>
      <c r="W650" s="9"/>
      <c r="X650" s="9"/>
      <c r="Y650" s="9"/>
      <c r="Z650" s="9"/>
      <c r="AA650" s="9"/>
      <c r="AB650" s="9"/>
      <c r="AC650" s="9"/>
      <c r="AD650" s="9"/>
      <c r="AE650" s="9"/>
      <c r="AF650" s="9"/>
      <c r="AG650" s="9"/>
      <c r="AH650" s="9"/>
      <c r="AI650" s="9"/>
      <c r="AJ650" s="9"/>
      <c r="AK650" s="9"/>
      <c r="AL650" s="9"/>
      <c r="AM650" s="9"/>
      <c r="AN650" s="9"/>
      <c r="AO650" s="9"/>
      <c r="AP650" s="9"/>
      <c r="AQ650" s="9"/>
      <c r="AR650" s="9"/>
      <c r="AS650" s="9"/>
      <c r="AT650" s="9"/>
      <c r="AU650" s="9"/>
      <c r="AV650" s="9"/>
      <c r="AW650" s="9"/>
      <c r="AX650" s="9"/>
      <c r="AY650" s="9"/>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c r="BX650" s="9"/>
      <c r="BY650" s="9"/>
      <c r="BZ650" s="9"/>
      <c r="CA650" s="9"/>
      <c r="CB650" s="9"/>
      <c r="CC650" s="9"/>
      <c r="CD650" s="9"/>
      <c r="CE650" s="9"/>
      <c r="CF650" s="9"/>
      <c r="CG650" s="9"/>
      <c r="CH650" s="9"/>
      <c r="CI650" s="9"/>
      <c r="CJ650" s="9"/>
      <c r="CK650" s="9"/>
      <c r="CL650" s="9"/>
      <c r="CM650" s="9"/>
      <c r="CN650" s="9"/>
      <c r="CO650" s="9"/>
      <c r="CP650" s="9"/>
      <c r="CQ650" s="9"/>
      <c r="CR650" s="9"/>
      <c r="CS650" s="9"/>
      <c r="CT650" s="9"/>
      <c r="CU650" s="9"/>
      <c r="CV650" s="9"/>
      <c r="CW650" s="9"/>
      <c r="CX650" s="9"/>
    </row>
    <row r="651" spans="1:102" s="44" customFormat="1">
      <c r="A651" s="27">
        <v>67</v>
      </c>
      <c r="B651" s="92" t="s">
        <v>3634</v>
      </c>
      <c r="C651" s="194">
        <v>1968</v>
      </c>
      <c r="D651" s="27">
        <v>2019</v>
      </c>
      <c r="E651" s="135" t="s">
        <v>414</v>
      </c>
      <c r="F651" s="55">
        <v>5</v>
      </c>
      <c r="G651" s="27">
        <v>8</v>
      </c>
      <c r="H651" s="187">
        <v>5776.9</v>
      </c>
      <c r="I651" s="187">
        <v>5086.8999999999996</v>
      </c>
      <c r="J651" s="187">
        <v>5086.8999999999996</v>
      </c>
      <c r="K651" s="188">
        <v>253</v>
      </c>
      <c r="L651" s="189">
        <f>'Форма 2'!C655</f>
        <v>17524472.237999998</v>
      </c>
      <c r="M651" s="190">
        <v>0</v>
      </c>
      <c r="N651" s="190">
        <v>0</v>
      </c>
      <c r="O651" s="190">
        <v>0</v>
      </c>
      <c r="P651" s="189">
        <f t="shared" si="90"/>
        <v>17524472.237999998</v>
      </c>
      <c r="Q651" s="191">
        <f t="shared" si="91"/>
        <v>3445.02</v>
      </c>
      <c r="R651" s="191">
        <f t="shared" si="92"/>
        <v>3445.02</v>
      </c>
      <c r="S651" s="90" t="s">
        <v>33</v>
      </c>
      <c r="T651" s="55" t="s">
        <v>35</v>
      </c>
      <c r="U651" s="9"/>
      <c r="V651" s="9"/>
      <c r="W651" s="9"/>
      <c r="X651" s="9"/>
      <c r="Y651" s="9"/>
      <c r="Z651" s="9"/>
      <c r="AA651" s="9"/>
      <c r="AB651" s="9"/>
      <c r="AC651" s="9"/>
      <c r="AD651" s="9"/>
      <c r="AE651" s="9"/>
      <c r="AF651" s="9"/>
      <c r="AG651" s="9"/>
      <c r="AH651" s="9"/>
      <c r="AI651" s="9"/>
      <c r="AJ651" s="9"/>
      <c r="AK651" s="9"/>
      <c r="AL651" s="9"/>
      <c r="AM651" s="9"/>
      <c r="AN651" s="9"/>
      <c r="AO651" s="9"/>
      <c r="AP651" s="9"/>
      <c r="AQ651" s="9"/>
      <c r="AR651" s="9"/>
      <c r="AS651" s="9"/>
      <c r="AT651" s="9"/>
      <c r="AU651" s="9"/>
      <c r="AV651" s="9"/>
      <c r="AW651" s="9"/>
      <c r="AX651" s="9"/>
      <c r="AY651" s="9"/>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c r="BX651" s="9"/>
      <c r="BY651" s="9"/>
      <c r="BZ651" s="9"/>
      <c r="CA651" s="9"/>
      <c r="CB651" s="9"/>
      <c r="CC651" s="9"/>
      <c r="CD651" s="9"/>
      <c r="CE651" s="9"/>
      <c r="CF651" s="9"/>
      <c r="CG651" s="9"/>
      <c r="CH651" s="9"/>
      <c r="CI651" s="9"/>
      <c r="CJ651" s="9"/>
      <c r="CK651" s="9"/>
      <c r="CL651" s="9"/>
      <c r="CM651" s="9"/>
      <c r="CN651" s="9"/>
      <c r="CO651" s="9"/>
      <c r="CP651" s="9"/>
      <c r="CQ651" s="9"/>
      <c r="CR651" s="9"/>
      <c r="CS651" s="9"/>
      <c r="CT651" s="9"/>
      <c r="CU651" s="9"/>
      <c r="CV651" s="9"/>
      <c r="CW651" s="9"/>
      <c r="CX651" s="9"/>
    </row>
    <row r="652" spans="1:102" s="44" customFormat="1">
      <c r="A652" s="27">
        <v>68</v>
      </c>
      <c r="B652" s="92" t="s">
        <v>3637</v>
      </c>
      <c r="C652" s="194">
        <v>1993</v>
      </c>
      <c r="D652" s="27">
        <v>2019</v>
      </c>
      <c r="E652" s="135" t="s">
        <v>414</v>
      </c>
      <c r="F652" s="55">
        <v>5</v>
      </c>
      <c r="G652" s="27">
        <v>9</v>
      </c>
      <c r="H652" s="187">
        <v>7616.4</v>
      </c>
      <c r="I652" s="187">
        <v>6526.4</v>
      </c>
      <c r="J652" s="187">
        <v>6526.4</v>
      </c>
      <c r="K652" s="188">
        <v>291</v>
      </c>
      <c r="L652" s="189">
        <f>'Форма 2'!C656</f>
        <v>8023556.1600000001</v>
      </c>
      <c r="M652" s="190">
        <v>0</v>
      </c>
      <c r="N652" s="190">
        <v>0</v>
      </c>
      <c r="O652" s="190">
        <v>0</v>
      </c>
      <c r="P652" s="189">
        <f t="shared" si="90"/>
        <v>8023556.1600000001</v>
      </c>
      <c r="Q652" s="191">
        <f t="shared" si="91"/>
        <v>1229.4000000000001</v>
      </c>
      <c r="R652" s="191">
        <f t="shared" si="92"/>
        <v>1229.4000000000001</v>
      </c>
      <c r="S652" s="90" t="s">
        <v>33</v>
      </c>
      <c r="T652" s="55" t="s">
        <v>35</v>
      </c>
      <c r="U652" s="9"/>
      <c r="V652" s="9"/>
      <c r="W652" s="9"/>
      <c r="X652" s="9"/>
      <c r="Y652" s="9"/>
      <c r="Z652" s="9"/>
      <c r="AA652" s="9"/>
      <c r="AB652" s="9"/>
      <c r="AC652" s="9"/>
      <c r="AD652" s="9"/>
      <c r="AE652" s="9"/>
      <c r="AF652" s="9"/>
      <c r="AG652" s="9"/>
      <c r="AH652" s="9"/>
      <c r="AI652" s="9"/>
      <c r="AJ652" s="9"/>
      <c r="AK652" s="9"/>
      <c r="AL652" s="9"/>
      <c r="AM652" s="9"/>
      <c r="AN652" s="9"/>
      <c r="AO652" s="9"/>
      <c r="AP652" s="9"/>
      <c r="AQ652" s="9"/>
      <c r="AR652" s="9"/>
      <c r="AS652" s="9"/>
      <c r="AT652" s="9"/>
      <c r="AU652" s="9"/>
      <c r="AV652" s="9"/>
      <c r="AW652" s="9"/>
      <c r="AX652" s="9"/>
      <c r="AY652" s="9"/>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c r="BX652" s="9"/>
      <c r="BY652" s="9"/>
      <c r="BZ652" s="9"/>
      <c r="CA652" s="9"/>
      <c r="CB652" s="9"/>
      <c r="CC652" s="9"/>
      <c r="CD652" s="9"/>
      <c r="CE652" s="9"/>
      <c r="CF652" s="9"/>
      <c r="CG652" s="9"/>
      <c r="CH652" s="9"/>
      <c r="CI652" s="9"/>
      <c r="CJ652" s="9"/>
      <c r="CK652" s="9"/>
      <c r="CL652" s="9"/>
      <c r="CM652" s="9"/>
      <c r="CN652" s="9"/>
      <c r="CO652" s="9"/>
      <c r="CP652" s="9"/>
      <c r="CQ652" s="9"/>
      <c r="CR652" s="9"/>
      <c r="CS652" s="9"/>
      <c r="CT652" s="9"/>
      <c r="CU652" s="9"/>
      <c r="CV652" s="9"/>
      <c r="CW652" s="9"/>
      <c r="CX652" s="9"/>
    </row>
    <row r="653" spans="1:102" s="44" customFormat="1">
      <c r="A653" s="27">
        <v>69</v>
      </c>
      <c r="B653" s="104" t="s">
        <v>3130</v>
      </c>
      <c r="C653" s="41">
        <v>1968</v>
      </c>
      <c r="D653" s="55"/>
      <c r="E653" s="55" t="s">
        <v>414</v>
      </c>
      <c r="F653" s="55">
        <v>5</v>
      </c>
      <c r="G653" s="55">
        <v>4</v>
      </c>
      <c r="H653" s="220">
        <v>2965.1</v>
      </c>
      <c r="I653" s="220">
        <v>2615.5</v>
      </c>
      <c r="J653" s="220">
        <v>2615.5</v>
      </c>
      <c r="K653" s="220">
        <v>114</v>
      </c>
      <c r="L653" s="189">
        <f>'Форма 2'!C657</f>
        <v>3215495.7</v>
      </c>
      <c r="M653" s="190">
        <v>0</v>
      </c>
      <c r="N653" s="190">
        <v>0</v>
      </c>
      <c r="O653" s="190">
        <v>0</v>
      </c>
      <c r="P653" s="189">
        <f t="shared" si="90"/>
        <v>3215495.7</v>
      </c>
      <c r="Q653" s="191">
        <f t="shared" si="91"/>
        <v>1229.4000000000001</v>
      </c>
      <c r="R653" s="191">
        <f t="shared" si="92"/>
        <v>1229.4000000000001</v>
      </c>
      <c r="S653" s="90" t="s">
        <v>33</v>
      </c>
      <c r="T653" s="55" t="s">
        <v>34</v>
      </c>
      <c r="U653" s="9"/>
      <c r="V653" s="9"/>
      <c r="W653" s="9"/>
      <c r="X653" s="9"/>
      <c r="Y653" s="9"/>
      <c r="Z653" s="9"/>
      <c r="AA653" s="9"/>
      <c r="AB653" s="9"/>
      <c r="AC653" s="9"/>
      <c r="AD653" s="9"/>
      <c r="AE653" s="9"/>
      <c r="AF653" s="9"/>
      <c r="AG653" s="9"/>
      <c r="AH653" s="9"/>
      <c r="AI653" s="9"/>
      <c r="AJ653" s="9"/>
      <c r="AK653" s="9"/>
      <c r="AL653" s="9"/>
      <c r="AM653" s="9"/>
      <c r="AN653" s="9"/>
      <c r="AO653" s="9"/>
      <c r="AP653" s="9"/>
      <c r="AQ653" s="9"/>
      <c r="AR653" s="9"/>
      <c r="AS653" s="9"/>
      <c r="AT653" s="9"/>
      <c r="AU653" s="9"/>
      <c r="AV653" s="9"/>
      <c r="AW653" s="9"/>
      <c r="AX653" s="9"/>
      <c r="AY653" s="9"/>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c r="BX653" s="9"/>
      <c r="BY653" s="9"/>
      <c r="BZ653" s="9"/>
      <c r="CA653" s="9"/>
      <c r="CB653" s="9"/>
      <c r="CC653" s="9"/>
      <c r="CD653" s="9"/>
      <c r="CE653" s="9"/>
      <c r="CF653" s="9"/>
      <c r="CG653" s="9"/>
      <c r="CH653" s="9"/>
      <c r="CI653" s="9"/>
      <c r="CJ653" s="9"/>
      <c r="CK653" s="9"/>
      <c r="CL653" s="9"/>
      <c r="CM653" s="9"/>
      <c r="CN653" s="9"/>
      <c r="CO653" s="9"/>
      <c r="CP653" s="9"/>
      <c r="CQ653" s="9"/>
      <c r="CR653" s="9"/>
      <c r="CS653" s="9"/>
      <c r="CT653" s="9"/>
      <c r="CU653" s="9"/>
      <c r="CV653" s="9"/>
      <c r="CW653" s="9"/>
      <c r="CX653" s="9"/>
    </row>
    <row r="654" spans="1:102" s="44" customFormat="1">
      <c r="A654" s="27">
        <v>70</v>
      </c>
      <c r="B654" s="104" t="s">
        <v>3140</v>
      </c>
      <c r="C654" s="41">
        <v>1965</v>
      </c>
      <c r="D654" s="55">
        <v>2018</v>
      </c>
      <c r="E654" s="55" t="s">
        <v>414</v>
      </c>
      <c r="F654" s="55">
        <v>4</v>
      </c>
      <c r="G654" s="55">
        <v>3</v>
      </c>
      <c r="H654" s="220">
        <v>2164.6</v>
      </c>
      <c r="I654" s="220">
        <v>1975.2</v>
      </c>
      <c r="J654" s="220">
        <v>1975.2</v>
      </c>
      <c r="K654" s="220">
        <v>93</v>
      </c>
      <c r="L654" s="189">
        <f>'Форма 2'!C658</f>
        <v>6804603.5039999997</v>
      </c>
      <c r="M654" s="190">
        <v>0</v>
      </c>
      <c r="N654" s="190">
        <v>0</v>
      </c>
      <c r="O654" s="190">
        <v>0</v>
      </c>
      <c r="P654" s="189">
        <f t="shared" si="90"/>
        <v>6804603.5039999997</v>
      </c>
      <c r="Q654" s="191">
        <f t="shared" si="91"/>
        <v>3445.02</v>
      </c>
      <c r="R654" s="191">
        <f t="shared" si="92"/>
        <v>3445.02</v>
      </c>
      <c r="S654" s="90" t="s">
        <v>33</v>
      </c>
      <c r="T654" s="55" t="s">
        <v>35</v>
      </c>
      <c r="U654" s="9"/>
      <c r="V654" s="9"/>
      <c r="W654" s="9"/>
      <c r="X654" s="9"/>
      <c r="Y654" s="9"/>
      <c r="Z654" s="9"/>
      <c r="AA654" s="9"/>
      <c r="AB654" s="9"/>
      <c r="AC654" s="9"/>
      <c r="AD654" s="9"/>
      <c r="AE654" s="9"/>
      <c r="AF654" s="9"/>
      <c r="AG654" s="9"/>
      <c r="AH654" s="9"/>
      <c r="AI654" s="9"/>
      <c r="AJ654" s="9"/>
      <c r="AK654" s="9"/>
      <c r="AL654" s="9"/>
      <c r="AM654" s="9"/>
      <c r="AN654" s="9"/>
      <c r="AO654" s="9"/>
      <c r="AP654" s="9"/>
      <c r="AQ654" s="9"/>
      <c r="AR654" s="9"/>
      <c r="AS654" s="9"/>
      <c r="AT654" s="9"/>
      <c r="AU654" s="9"/>
      <c r="AV654" s="9"/>
      <c r="AW654" s="9"/>
      <c r="AX654" s="9"/>
      <c r="AY654" s="9"/>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c r="BX654" s="9"/>
      <c r="BY654" s="9"/>
      <c r="BZ654" s="9"/>
      <c r="CA654" s="9"/>
      <c r="CB654" s="9"/>
      <c r="CC654" s="9"/>
      <c r="CD654" s="9"/>
      <c r="CE654" s="9"/>
      <c r="CF654" s="9"/>
      <c r="CG654" s="9"/>
      <c r="CH654" s="9"/>
      <c r="CI654" s="9"/>
      <c r="CJ654" s="9"/>
      <c r="CK654" s="9"/>
      <c r="CL654" s="9"/>
      <c r="CM654" s="9"/>
      <c r="CN654" s="9"/>
      <c r="CO654" s="9"/>
      <c r="CP654" s="9"/>
      <c r="CQ654" s="9"/>
      <c r="CR654" s="9"/>
      <c r="CS654" s="9"/>
      <c r="CT654" s="9"/>
      <c r="CU654" s="9"/>
      <c r="CV654" s="9"/>
      <c r="CW654" s="9"/>
      <c r="CX654" s="9"/>
    </row>
    <row r="655" spans="1:102" s="44" customFormat="1">
      <c r="A655" s="160">
        <v>71</v>
      </c>
      <c r="B655" s="231" t="s">
        <v>3141</v>
      </c>
      <c r="C655" s="41">
        <v>1964</v>
      </c>
      <c r="D655" s="55">
        <v>2018</v>
      </c>
      <c r="E655" s="55" t="s">
        <v>414</v>
      </c>
      <c r="F655" s="55">
        <v>4</v>
      </c>
      <c r="G655" s="55">
        <v>3</v>
      </c>
      <c r="H655" s="220">
        <v>2212.6999999999998</v>
      </c>
      <c r="I655" s="220">
        <v>1947.9</v>
      </c>
      <c r="J655" s="220">
        <v>1947.9</v>
      </c>
      <c r="K655" s="220">
        <v>68</v>
      </c>
      <c r="L655" s="189">
        <f>'Форма 2'!C659</f>
        <v>6710554.4580000006</v>
      </c>
      <c r="M655" s="190">
        <v>0</v>
      </c>
      <c r="N655" s="190">
        <v>0</v>
      </c>
      <c r="O655" s="190">
        <v>0</v>
      </c>
      <c r="P655" s="189">
        <f t="shared" si="90"/>
        <v>6710554.4580000006</v>
      </c>
      <c r="Q655" s="191">
        <f t="shared" si="91"/>
        <v>3445.02</v>
      </c>
      <c r="R655" s="191">
        <f t="shared" si="92"/>
        <v>3445.02</v>
      </c>
      <c r="S655" s="90" t="s">
        <v>33</v>
      </c>
      <c r="T655" s="55" t="s">
        <v>35</v>
      </c>
      <c r="U655" s="9"/>
      <c r="V655" s="9"/>
      <c r="W655" s="9"/>
      <c r="X655" s="9"/>
      <c r="Y655" s="9"/>
      <c r="Z655" s="9"/>
      <c r="AA655" s="9"/>
      <c r="AB655" s="9"/>
      <c r="AC655" s="9"/>
      <c r="AD655" s="9"/>
      <c r="AE655" s="9"/>
      <c r="AF655" s="9"/>
      <c r="AG655" s="9"/>
      <c r="AH655" s="9"/>
      <c r="AI655" s="9"/>
      <c r="AJ655" s="9"/>
      <c r="AK655" s="9"/>
      <c r="AL655" s="9"/>
      <c r="AM655" s="9"/>
      <c r="AN655" s="9"/>
      <c r="AO655" s="9"/>
      <c r="AP655" s="9"/>
      <c r="AQ655" s="9"/>
      <c r="AR655" s="9"/>
      <c r="AS655" s="9"/>
      <c r="AT655" s="9"/>
      <c r="AU655" s="9"/>
      <c r="AV655" s="9"/>
      <c r="AW655" s="9"/>
      <c r="AX655" s="9"/>
      <c r="AY655" s="9"/>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c r="BX655" s="9"/>
      <c r="BY655" s="9"/>
      <c r="BZ655" s="9"/>
      <c r="CA655" s="9"/>
      <c r="CB655" s="9"/>
      <c r="CC655" s="9"/>
      <c r="CD655" s="9"/>
      <c r="CE655" s="9"/>
      <c r="CF655" s="9"/>
      <c r="CG655" s="9"/>
      <c r="CH655" s="9"/>
      <c r="CI655" s="9"/>
      <c r="CJ655" s="9"/>
      <c r="CK655" s="9"/>
      <c r="CL655" s="9"/>
      <c r="CM655" s="9"/>
      <c r="CN655" s="9"/>
      <c r="CO655" s="9"/>
      <c r="CP655" s="9"/>
      <c r="CQ655" s="9"/>
      <c r="CR655" s="9"/>
      <c r="CS655" s="9"/>
      <c r="CT655" s="9"/>
      <c r="CU655" s="9"/>
      <c r="CV655" s="9"/>
      <c r="CW655" s="9"/>
      <c r="CX655" s="9"/>
    </row>
    <row r="656" spans="1:102" s="44" customFormat="1" ht="15.75">
      <c r="A656" s="162"/>
      <c r="B656" s="179" t="s">
        <v>4700</v>
      </c>
      <c r="C656" s="172"/>
      <c r="D656" s="73"/>
      <c r="E656" s="76"/>
      <c r="F656" s="73"/>
      <c r="G656" s="71"/>
      <c r="H656" s="51">
        <f t="shared" ref="H656:K656" si="93">SUM(H657:H708)</f>
        <v>95794.05</v>
      </c>
      <c r="I656" s="51">
        <f t="shared" si="93"/>
        <v>94868.05</v>
      </c>
      <c r="J656" s="51">
        <f t="shared" si="93"/>
        <v>76916.760000000009</v>
      </c>
      <c r="K656" s="51">
        <f t="shared" si="93"/>
        <v>855</v>
      </c>
      <c r="L656" s="51">
        <f>SUM(L657:L708)</f>
        <v>215389380.1534</v>
      </c>
      <c r="M656" s="20"/>
      <c r="N656" s="20"/>
      <c r="O656" s="20"/>
      <c r="P656" s="51"/>
      <c r="Q656" s="128"/>
      <c r="R656" s="128"/>
      <c r="S656" s="20"/>
      <c r="T656" s="73"/>
      <c r="U656" s="9"/>
      <c r="V656" s="9"/>
      <c r="W656" s="9"/>
      <c r="X656" s="9"/>
      <c r="Y656" s="9"/>
      <c r="Z656" s="9"/>
      <c r="AA656" s="9"/>
      <c r="AB656" s="9"/>
      <c r="AC656" s="9"/>
      <c r="AD656" s="9"/>
      <c r="AE656" s="9"/>
      <c r="AF656" s="9"/>
      <c r="AG656" s="9"/>
      <c r="AH656" s="9"/>
      <c r="AI656" s="9"/>
      <c r="AJ656" s="9"/>
      <c r="AK656" s="9"/>
      <c r="AL656" s="9"/>
      <c r="AM656" s="9"/>
      <c r="AN656" s="9"/>
      <c r="AO656" s="9"/>
      <c r="AP656" s="9"/>
      <c r="AQ656" s="9"/>
      <c r="AR656" s="9"/>
      <c r="AS656" s="9"/>
      <c r="AT656" s="9"/>
      <c r="AU656" s="9"/>
      <c r="AV656" s="9"/>
      <c r="AW656" s="9"/>
      <c r="AX656" s="9"/>
      <c r="AY656" s="9"/>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c r="BX656" s="9"/>
      <c r="BY656" s="9"/>
      <c r="BZ656" s="9"/>
      <c r="CA656" s="9"/>
      <c r="CB656" s="9"/>
      <c r="CC656" s="9"/>
      <c r="CD656" s="9"/>
      <c r="CE656" s="9"/>
      <c r="CF656" s="9"/>
      <c r="CG656" s="9"/>
      <c r="CH656" s="9"/>
      <c r="CI656" s="9"/>
      <c r="CJ656" s="9"/>
      <c r="CK656" s="9"/>
      <c r="CL656" s="9"/>
      <c r="CM656" s="9"/>
      <c r="CN656" s="9"/>
      <c r="CO656" s="9"/>
      <c r="CP656" s="9"/>
      <c r="CQ656" s="9"/>
      <c r="CR656" s="9"/>
      <c r="CS656" s="9"/>
      <c r="CT656" s="9"/>
      <c r="CU656" s="9"/>
      <c r="CV656" s="9"/>
      <c r="CW656" s="9"/>
      <c r="CX656" s="9"/>
    </row>
    <row r="657" spans="1:102" s="44" customFormat="1">
      <c r="A657" s="137">
        <v>1</v>
      </c>
      <c r="B657" s="185" t="s">
        <v>3848</v>
      </c>
      <c r="C657" s="186">
        <v>1970</v>
      </c>
      <c r="D657" s="55">
        <v>1970</v>
      </c>
      <c r="E657" s="198" t="s">
        <v>417</v>
      </c>
      <c r="F657" s="55">
        <v>2</v>
      </c>
      <c r="G657" s="27">
        <v>2</v>
      </c>
      <c r="H657" s="187">
        <v>559.6</v>
      </c>
      <c r="I657" s="187">
        <v>559.6</v>
      </c>
      <c r="J657" s="187">
        <v>510.4</v>
      </c>
      <c r="K657" s="188"/>
      <c r="L657" s="189">
        <f>'Форма 2'!C661</f>
        <v>211422.47600000002</v>
      </c>
      <c r="M657" s="190">
        <v>0</v>
      </c>
      <c r="N657" s="190">
        <v>0</v>
      </c>
      <c r="O657" s="190">
        <v>0</v>
      </c>
      <c r="P657" s="189">
        <f t="shared" si="90"/>
        <v>211422.47600000002</v>
      </c>
      <c r="Q657" s="191">
        <f t="shared" si="91"/>
        <v>377.81</v>
      </c>
      <c r="R657" s="191">
        <f t="shared" si="92"/>
        <v>377.81</v>
      </c>
      <c r="S657" s="90" t="s">
        <v>33</v>
      </c>
      <c r="T657" s="55" t="s">
        <v>35</v>
      </c>
      <c r="U657" s="9"/>
      <c r="V657" s="9"/>
      <c r="W657" s="9"/>
      <c r="X657" s="9"/>
      <c r="Y657" s="9"/>
      <c r="Z657" s="9"/>
      <c r="AA657" s="9"/>
      <c r="AB657" s="9"/>
      <c r="AC657" s="9"/>
      <c r="AD657" s="9"/>
      <c r="AE657" s="9"/>
      <c r="AF657" s="9"/>
      <c r="AG657" s="9"/>
      <c r="AH657" s="9"/>
      <c r="AI657" s="9"/>
      <c r="AJ657" s="9"/>
      <c r="AK657" s="9"/>
      <c r="AL657" s="9"/>
      <c r="AM657" s="9"/>
      <c r="AN657" s="9"/>
      <c r="AO657" s="9"/>
      <c r="AP657" s="9"/>
      <c r="AQ657" s="9"/>
      <c r="AR657" s="9"/>
      <c r="AS657" s="9"/>
      <c r="AT657" s="9"/>
      <c r="AU657" s="9"/>
      <c r="AV657" s="9"/>
      <c r="AW657" s="9"/>
      <c r="AX657" s="9"/>
      <c r="AY657" s="9"/>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c r="BX657" s="9"/>
      <c r="BY657" s="9"/>
      <c r="BZ657" s="9"/>
      <c r="CA657" s="9"/>
      <c r="CB657" s="9"/>
      <c r="CC657" s="9"/>
      <c r="CD657" s="9"/>
      <c r="CE657" s="9"/>
      <c r="CF657" s="9"/>
      <c r="CG657" s="9"/>
      <c r="CH657" s="9"/>
      <c r="CI657" s="9"/>
      <c r="CJ657" s="9"/>
      <c r="CK657" s="9"/>
      <c r="CL657" s="9"/>
      <c r="CM657" s="9"/>
      <c r="CN657" s="9"/>
      <c r="CO657" s="9"/>
      <c r="CP657" s="9"/>
      <c r="CQ657" s="9"/>
      <c r="CR657" s="9"/>
      <c r="CS657" s="9"/>
      <c r="CT657" s="9"/>
      <c r="CU657" s="9"/>
      <c r="CV657" s="9"/>
      <c r="CW657" s="9"/>
      <c r="CX657" s="9"/>
    </row>
    <row r="658" spans="1:102" s="44" customFormat="1">
      <c r="A658" s="27">
        <v>2</v>
      </c>
      <c r="B658" s="110" t="s">
        <v>3268</v>
      </c>
      <c r="C658" s="186">
        <v>1970</v>
      </c>
      <c r="D658" s="55">
        <v>1970</v>
      </c>
      <c r="E658" s="198" t="s">
        <v>569</v>
      </c>
      <c r="F658" s="55">
        <v>5</v>
      </c>
      <c r="G658" s="27">
        <v>1</v>
      </c>
      <c r="H658" s="187">
        <v>2158.5</v>
      </c>
      <c r="I658" s="187">
        <v>2158.5</v>
      </c>
      <c r="J658" s="187">
        <v>1043.9000000000001</v>
      </c>
      <c r="K658" s="188"/>
      <c r="L658" s="189">
        <f>'Форма 2'!C662</f>
        <v>7436075.6699999999</v>
      </c>
      <c r="M658" s="190">
        <v>0</v>
      </c>
      <c r="N658" s="190">
        <v>0</v>
      </c>
      <c r="O658" s="190">
        <v>0</v>
      </c>
      <c r="P658" s="189">
        <f t="shared" si="90"/>
        <v>7436075.6699999999</v>
      </c>
      <c r="Q658" s="191">
        <f t="shared" si="91"/>
        <v>3445.02</v>
      </c>
      <c r="R658" s="191">
        <f t="shared" si="92"/>
        <v>3445.02</v>
      </c>
      <c r="S658" s="90" t="s">
        <v>33</v>
      </c>
      <c r="T658" s="55" t="s">
        <v>35</v>
      </c>
      <c r="U658" s="9"/>
      <c r="V658" s="9"/>
      <c r="W658" s="9"/>
      <c r="X658" s="9"/>
      <c r="Y658" s="9"/>
      <c r="Z658" s="9"/>
      <c r="AA658" s="9"/>
      <c r="AB658" s="9"/>
      <c r="AC658" s="9"/>
      <c r="AD658" s="9"/>
      <c r="AE658" s="9"/>
      <c r="AF658" s="9"/>
      <c r="AG658" s="9"/>
      <c r="AH658" s="9"/>
      <c r="AI658" s="9"/>
      <c r="AJ658" s="9"/>
      <c r="AK658" s="9"/>
      <c r="AL658" s="9"/>
      <c r="AM658" s="9"/>
      <c r="AN658" s="9"/>
      <c r="AO658" s="9"/>
      <c r="AP658" s="9"/>
      <c r="AQ658" s="9"/>
      <c r="AR658" s="9"/>
      <c r="AS658" s="9"/>
      <c r="AT658" s="9"/>
      <c r="AU658" s="9"/>
      <c r="AV658" s="9"/>
      <c r="AW658" s="9"/>
      <c r="AX658" s="9"/>
      <c r="AY658" s="9"/>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c r="BX658" s="9"/>
      <c r="BY658" s="9"/>
      <c r="BZ658" s="9"/>
      <c r="CA658" s="9"/>
      <c r="CB658" s="9"/>
      <c r="CC658" s="9"/>
      <c r="CD658" s="9"/>
      <c r="CE658" s="9"/>
      <c r="CF658" s="9"/>
      <c r="CG658" s="9"/>
      <c r="CH658" s="9"/>
      <c r="CI658" s="9"/>
      <c r="CJ658" s="9"/>
      <c r="CK658" s="9"/>
      <c r="CL658" s="9"/>
      <c r="CM658" s="9"/>
      <c r="CN658" s="9"/>
      <c r="CO658" s="9"/>
      <c r="CP658" s="9"/>
      <c r="CQ658" s="9"/>
      <c r="CR658" s="9"/>
      <c r="CS658" s="9"/>
      <c r="CT658" s="9"/>
      <c r="CU658" s="9"/>
      <c r="CV658" s="9"/>
      <c r="CW658" s="9"/>
      <c r="CX658" s="9"/>
    </row>
    <row r="659" spans="1:102" s="44" customFormat="1">
      <c r="A659" s="27">
        <v>3</v>
      </c>
      <c r="B659" s="110" t="s">
        <v>3704</v>
      </c>
      <c r="C659" s="186">
        <v>1975</v>
      </c>
      <c r="D659" s="55">
        <v>1975</v>
      </c>
      <c r="E659" s="198" t="s">
        <v>396</v>
      </c>
      <c r="F659" s="55">
        <v>5</v>
      </c>
      <c r="G659" s="27">
        <v>8</v>
      </c>
      <c r="H659" s="187">
        <v>6376.6</v>
      </c>
      <c r="I659" s="187">
        <v>6376.6</v>
      </c>
      <c r="J659" s="187">
        <v>5743.7</v>
      </c>
      <c r="K659" s="188"/>
      <c r="L659" s="189">
        <f>'Форма 2'!C663</f>
        <v>6834439.8799999999</v>
      </c>
      <c r="M659" s="190">
        <v>0</v>
      </c>
      <c r="N659" s="190">
        <v>0</v>
      </c>
      <c r="O659" s="190">
        <v>0</v>
      </c>
      <c r="P659" s="189">
        <f t="shared" si="90"/>
        <v>6834439.8799999999</v>
      </c>
      <c r="Q659" s="191">
        <f t="shared" si="91"/>
        <v>1071.8</v>
      </c>
      <c r="R659" s="191">
        <f t="shared" si="92"/>
        <v>1071.8</v>
      </c>
      <c r="S659" s="90" t="s">
        <v>33</v>
      </c>
      <c r="T659" s="55" t="s">
        <v>35</v>
      </c>
      <c r="U659" s="9"/>
      <c r="V659" s="9"/>
      <c r="W659" s="9"/>
      <c r="X659" s="9"/>
      <c r="Y659" s="9"/>
      <c r="Z659" s="9"/>
      <c r="AA659" s="9"/>
      <c r="AB659" s="9"/>
      <c r="AC659" s="9"/>
      <c r="AD659" s="9"/>
      <c r="AE659" s="9"/>
      <c r="AF659" s="9"/>
      <c r="AG659" s="9"/>
      <c r="AH659" s="9"/>
      <c r="AI659" s="9"/>
      <c r="AJ659" s="9"/>
      <c r="AK659" s="9"/>
      <c r="AL659" s="9"/>
      <c r="AM659" s="9"/>
      <c r="AN659" s="9"/>
      <c r="AO659" s="9"/>
      <c r="AP659" s="9"/>
      <c r="AQ659" s="9"/>
      <c r="AR659" s="9"/>
      <c r="AS659" s="9"/>
      <c r="AT659" s="9"/>
      <c r="AU659" s="9"/>
      <c r="AV659" s="9"/>
      <c r="AW659" s="9"/>
      <c r="AX659" s="9"/>
      <c r="AY659" s="9"/>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c r="BX659" s="9"/>
      <c r="BY659" s="9"/>
      <c r="BZ659" s="9"/>
      <c r="CA659" s="9"/>
      <c r="CB659" s="9"/>
      <c r="CC659" s="9"/>
      <c r="CD659" s="9"/>
      <c r="CE659" s="9"/>
      <c r="CF659" s="9"/>
      <c r="CG659" s="9"/>
      <c r="CH659" s="9"/>
      <c r="CI659" s="9"/>
      <c r="CJ659" s="9"/>
      <c r="CK659" s="9"/>
      <c r="CL659" s="9"/>
      <c r="CM659" s="9"/>
      <c r="CN659" s="9"/>
      <c r="CO659" s="9"/>
      <c r="CP659" s="9"/>
      <c r="CQ659" s="9"/>
      <c r="CR659" s="9"/>
      <c r="CS659" s="9"/>
      <c r="CT659" s="9"/>
      <c r="CU659" s="9"/>
      <c r="CV659" s="9"/>
      <c r="CW659" s="9"/>
      <c r="CX659" s="9"/>
    </row>
    <row r="660" spans="1:102" s="44" customFormat="1">
      <c r="A660" s="27">
        <v>4</v>
      </c>
      <c r="B660" s="110" t="s">
        <v>3705</v>
      </c>
      <c r="C660" s="186">
        <v>1997</v>
      </c>
      <c r="D660" s="55">
        <v>1997</v>
      </c>
      <c r="E660" s="198" t="s">
        <v>396</v>
      </c>
      <c r="F660" s="55">
        <v>10</v>
      </c>
      <c r="G660" s="27">
        <v>6</v>
      </c>
      <c r="H660" s="187">
        <v>14062.7</v>
      </c>
      <c r="I660" s="187">
        <v>14062.7</v>
      </c>
      <c r="J660" s="187">
        <v>8126.5</v>
      </c>
      <c r="K660" s="188"/>
      <c r="L660" s="189">
        <f>'Форма 2'!C664</f>
        <v>19224564</v>
      </c>
      <c r="M660" s="190">
        <v>0</v>
      </c>
      <c r="N660" s="190">
        <v>0</v>
      </c>
      <c r="O660" s="190">
        <v>0</v>
      </c>
      <c r="P660" s="189">
        <f t="shared" si="90"/>
        <v>19224564</v>
      </c>
      <c r="Q660" s="191">
        <f t="shared" si="91"/>
        <v>1367.0606640261115</v>
      </c>
      <c r="R660" s="191">
        <f t="shared" si="92"/>
        <v>1367.0606640261115</v>
      </c>
      <c r="S660" s="90" t="s">
        <v>33</v>
      </c>
      <c r="T660" s="55" t="s">
        <v>35</v>
      </c>
      <c r="U660" s="9"/>
      <c r="V660" s="9"/>
      <c r="W660" s="9"/>
      <c r="X660" s="9"/>
      <c r="Y660" s="9"/>
      <c r="Z660" s="9"/>
      <c r="AA660" s="9"/>
      <c r="AB660" s="9"/>
      <c r="AC660" s="9"/>
      <c r="AD660" s="9"/>
      <c r="AE660" s="9"/>
      <c r="AF660" s="9"/>
      <c r="AG660" s="9"/>
      <c r="AH660" s="9"/>
      <c r="AI660" s="9"/>
      <c r="AJ660" s="9"/>
      <c r="AK660" s="9"/>
      <c r="AL660" s="9"/>
      <c r="AM660" s="9"/>
      <c r="AN660" s="9"/>
      <c r="AO660" s="9"/>
      <c r="AP660" s="9"/>
      <c r="AQ660" s="9"/>
      <c r="AR660" s="9"/>
      <c r="AS660" s="9"/>
      <c r="AT660" s="9"/>
      <c r="AU660" s="9"/>
      <c r="AV660" s="9"/>
      <c r="AW660" s="9"/>
      <c r="AX660" s="9"/>
      <c r="AY660" s="9"/>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c r="BX660" s="9"/>
      <c r="BY660" s="9"/>
      <c r="BZ660" s="9"/>
      <c r="CA660" s="9"/>
      <c r="CB660" s="9"/>
      <c r="CC660" s="9"/>
      <c r="CD660" s="9"/>
      <c r="CE660" s="9"/>
      <c r="CF660" s="9"/>
      <c r="CG660" s="9"/>
      <c r="CH660" s="9"/>
      <c r="CI660" s="9"/>
      <c r="CJ660" s="9"/>
      <c r="CK660" s="9"/>
      <c r="CL660" s="9"/>
      <c r="CM660" s="9"/>
      <c r="CN660" s="9"/>
      <c r="CO660" s="9"/>
      <c r="CP660" s="9"/>
      <c r="CQ660" s="9"/>
      <c r="CR660" s="9"/>
      <c r="CS660" s="9"/>
      <c r="CT660" s="9"/>
      <c r="CU660" s="9"/>
      <c r="CV660" s="9"/>
      <c r="CW660" s="9"/>
      <c r="CX660" s="9"/>
    </row>
    <row r="661" spans="1:102" s="44" customFormat="1">
      <c r="A661" s="27">
        <v>5</v>
      </c>
      <c r="B661" s="110" t="s">
        <v>3706</v>
      </c>
      <c r="C661" s="186">
        <v>1996</v>
      </c>
      <c r="D661" s="55">
        <v>1996</v>
      </c>
      <c r="E661" s="198" t="s">
        <v>396</v>
      </c>
      <c r="F661" s="55">
        <v>10</v>
      </c>
      <c r="G661" s="27">
        <v>6</v>
      </c>
      <c r="H661" s="187">
        <v>7638.8</v>
      </c>
      <c r="I661" s="187">
        <v>7638.8</v>
      </c>
      <c r="J661" s="187">
        <v>6932.7</v>
      </c>
      <c r="K661" s="188"/>
      <c r="L661" s="189">
        <f>'Форма 2'!C665</f>
        <v>19224564</v>
      </c>
      <c r="M661" s="190">
        <v>0</v>
      </c>
      <c r="N661" s="190">
        <v>0</v>
      </c>
      <c r="O661" s="190">
        <v>0</v>
      </c>
      <c r="P661" s="189">
        <f t="shared" si="90"/>
        <v>19224564</v>
      </c>
      <c r="Q661" s="191">
        <f t="shared" si="91"/>
        <v>2516.6994815939674</v>
      </c>
      <c r="R661" s="191">
        <f t="shared" si="92"/>
        <v>2516.6994815939674</v>
      </c>
      <c r="S661" s="90" t="s">
        <v>33</v>
      </c>
      <c r="T661" s="55" t="s">
        <v>35</v>
      </c>
      <c r="U661" s="9"/>
      <c r="V661" s="9"/>
      <c r="W661" s="9"/>
      <c r="X661" s="9"/>
      <c r="Y661" s="9"/>
      <c r="Z661" s="9"/>
      <c r="AA661" s="9"/>
      <c r="AB661" s="9"/>
      <c r="AC661" s="9"/>
      <c r="AD661" s="9"/>
      <c r="AE661" s="9"/>
      <c r="AF661" s="9"/>
      <c r="AG661" s="9"/>
      <c r="AH661" s="9"/>
      <c r="AI661" s="9"/>
      <c r="AJ661" s="9"/>
      <c r="AK661" s="9"/>
      <c r="AL661" s="9"/>
      <c r="AM661" s="9"/>
      <c r="AN661" s="9"/>
      <c r="AO661" s="9"/>
      <c r="AP661" s="9"/>
      <c r="AQ661" s="9"/>
      <c r="AR661" s="9"/>
      <c r="AS661" s="9"/>
      <c r="AT661" s="9"/>
      <c r="AU661" s="9"/>
      <c r="AV661" s="9"/>
      <c r="AW661" s="9"/>
      <c r="AX661" s="9"/>
      <c r="AY661" s="9"/>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c r="BX661" s="9"/>
      <c r="BY661" s="9"/>
      <c r="BZ661" s="9"/>
      <c r="CA661" s="9"/>
      <c r="CB661" s="9"/>
      <c r="CC661" s="9"/>
      <c r="CD661" s="9"/>
      <c r="CE661" s="9"/>
      <c r="CF661" s="9"/>
      <c r="CG661" s="9"/>
      <c r="CH661" s="9"/>
      <c r="CI661" s="9"/>
      <c r="CJ661" s="9"/>
      <c r="CK661" s="9"/>
      <c r="CL661" s="9"/>
      <c r="CM661" s="9"/>
      <c r="CN661" s="9"/>
      <c r="CO661" s="9"/>
      <c r="CP661" s="9"/>
      <c r="CQ661" s="9"/>
      <c r="CR661" s="9"/>
      <c r="CS661" s="9"/>
      <c r="CT661" s="9"/>
      <c r="CU661" s="9"/>
      <c r="CV661" s="9"/>
      <c r="CW661" s="9"/>
      <c r="CX661" s="9"/>
    </row>
    <row r="662" spans="1:102" s="44" customFormat="1">
      <c r="A662" s="27">
        <v>6</v>
      </c>
      <c r="B662" s="110" t="s">
        <v>3707</v>
      </c>
      <c r="C662" s="186">
        <v>1974</v>
      </c>
      <c r="D662" s="55">
        <v>1974</v>
      </c>
      <c r="E662" s="198" t="s">
        <v>417</v>
      </c>
      <c r="F662" s="55">
        <v>5</v>
      </c>
      <c r="G662" s="27">
        <v>4</v>
      </c>
      <c r="H662" s="187">
        <v>2935.8</v>
      </c>
      <c r="I662" s="187">
        <v>2935.8</v>
      </c>
      <c r="J662" s="187">
        <v>2935.8</v>
      </c>
      <c r="K662" s="188"/>
      <c r="L662" s="189">
        <f>'Форма 2'!C666</f>
        <v>3146590.44</v>
      </c>
      <c r="M662" s="190">
        <v>0</v>
      </c>
      <c r="N662" s="190">
        <v>0</v>
      </c>
      <c r="O662" s="190">
        <v>0</v>
      </c>
      <c r="P662" s="189">
        <f t="shared" si="90"/>
        <v>3146590.44</v>
      </c>
      <c r="Q662" s="191">
        <f t="shared" si="91"/>
        <v>1071.8</v>
      </c>
      <c r="R662" s="191">
        <f t="shared" si="92"/>
        <v>1071.8</v>
      </c>
      <c r="S662" s="90" t="s">
        <v>33</v>
      </c>
      <c r="T662" s="55" t="s">
        <v>35</v>
      </c>
      <c r="U662" s="9"/>
      <c r="V662" s="9"/>
      <c r="W662" s="9"/>
      <c r="X662" s="9"/>
      <c r="Y662" s="9"/>
      <c r="Z662" s="9"/>
      <c r="AA662" s="9"/>
      <c r="AB662" s="9"/>
      <c r="AC662" s="9"/>
      <c r="AD662" s="9"/>
      <c r="AE662" s="9"/>
      <c r="AF662" s="9"/>
      <c r="AG662" s="9"/>
      <c r="AH662" s="9"/>
      <c r="AI662" s="9"/>
      <c r="AJ662" s="9"/>
      <c r="AK662" s="9"/>
      <c r="AL662" s="9"/>
      <c r="AM662" s="9"/>
      <c r="AN662" s="9"/>
      <c r="AO662" s="9"/>
      <c r="AP662" s="9"/>
      <c r="AQ662" s="9"/>
      <c r="AR662" s="9"/>
      <c r="AS662" s="9"/>
      <c r="AT662" s="9"/>
      <c r="AU662" s="9"/>
      <c r="AV662" s="9"/>
      <c r="AW662" s="9"/>
      <c r="AX662" s="9"/>
      <c r="AY662" s="9"/>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c r="BX662" s="9"/>
      <c r="BY662" s="9"/>
      <c r="BZ662" s="9"/>
      <c r="CA662" s="9"/>
      <c r="CB662" s="9"/>
      <c r="CC662" s="9"/>
      <c r="CD662" s="9"/>
      <c r="CE662" s="9"/>
      <c r="CF662" s="9"/>
      <c r="CG662" s="9"/>
      <c r="CH662" s="9"/>
      <c r="CI662" s="9"/>
      <c r="CJ662" s="9"/>
      <c r="CK662" s="9"/>
      <c r="CL662" s="9"/>
      <c r="CM662" s="9"/>
      <c r="CN662" s="9"/>
      <c r="CO662" s="9"/>
      <c r="CP662" s="9"/>
      <c r="CQ662" s="9"/>
      <c r="CR662" s="9"/>
      <c r="CS662" s="9"/>
      <c r="CT662" s="9"/>
      <c r="CU662" s="9"/>
      <c r="CV662" s="9"/>
      <c r="CW662" s="9"/>
      <c r="CX662" s="9"/>
    </row>
    <row r="663" spans="1:102" s="44" customFormat="1">
      <c r="A663" s="27">
        <v>7</v>
      </c>
      <c r="B663" s="110" t="s">
        <v>3708</v>
      </c>
      <c r="C663" s="186">
        <v>1977</v>
      </c>
      <c r="D663" s="55">
        <v>1977</v>
      </c>
      <c r="E663" s="198" t="s">
        <v>417</v>
      </c>
      <c r="F663" s="55">
        <v>5</v>
      </c>
      <c r="G663" s="27">
        <v>6</v>
      </c>
      <c r="H663" s="187">
        <v>4597.75</v>
      </c>
      <c r="I663" s="187">
        <v>4597.75</v>
      </c>
      <c r="J663" s="187">
        <v>4194.6499999999996</v>
      </c>
      <c r="K663" s="188"/>
      <c r="L663" s="189">
        <f>'Форма 2'!C667</f>
        <v>4927868.45</v>
      </c>
      <c r="M663" s="190">
        <v>0</v>
      </c>
      <c r="N663" s="190">
        <v>0</v>
      </c>
      <c r="O663" s="190">
        <v>0</v>
      </c>
      <c r="P663" s="189">
        <f t="shared" si="90"/>
        <v>4927868.45</v>
      </c>
      <c r="Q663" s="191">
        <f t="shared" si="91"/>
        <v>1071.8</v>
      </c>
      <c r="R663" s="191">
        <f t="shared" si="92"/>
        <v>1071.8</v>
      </c>
      <c r="S663" s="90" t="s">
        <v>33</v>
      </c>
      <c r="T663" s="55" t="s">
        <v>35</v>
      </c>
      <c r="U663" s="9"/>
      <c r="V663" s="9"/>
      <c r="W663" s="9"/>
      <c r="X663" s="9"/>
      <c r="Y663" s="9"/>
      <c r="Z663" s="9"/>
      <c r="AA663" s="9"/>
      <c r="AB663" s="9"/>
      <c r="AC663" s="9"/>
      <c r="AD663" s="9"/>
      <c r="AE663" s="9"/>
      <c r="AF663" s="9"/>
      <c r="AG663" s="9"/>
      <c r="AH663" s="9"/>
      <c r="AI663" s="9"/>
      <c r="AJ663" s="9"/>
      <c r="AK663" s="9"/>
      <c r="AL663" s="9"/>
      <c r="AM663" s="9"/>
      <c r="AN663" s="9"/>
      <c r="AO663" s="9"/>
      <c r="AP663" s="9"/>
      <c r="AQ663" s="9"/>
      <c r="AR663" s="9"/>
      <c r="AS663" s="9"/>
      <c r="AT663" s="9"/>
      <c r="AU663" s="9"/>
      <c r="AV663" s="9"/>
      <c r="AW663" s="9"/>
      <c r="AX663" s="9"/>
      <c r="AY663" s="9"/>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c r="BX663" s="9"/>
      <c r="BY663" s="9"/>
      <c r="BZ663" s="9"/>
      <c r="CA663" s="9"/>
      <c r="CB663" s="9"/>
      <c r="CC663" s="9"/>
      <c r="CD663" s="9"/>
      <c r="CE663" s="9"/>
      <c r="CF663" s="9"/>
      <c r="CG663" s="9"/>
      <c r="CH663" s="9"/>
      <c r="CI663" s="9"/>
      <c r="CJ663" s="9"/>
      <c r="CK663" s="9"/>
      <c r="CL663" s="9"/>
      <c r="CM663" s="9"/>
      <c r="CN663" s="9"/>
      <c r="CO663" s="9"/>
      <c r="CP663" s="9"/>
      <c r="CQ663" s="9"/>
      <c r="CR663" s="9"/>
      <c r="CS663" s="9"/>
      <c r="CT663" s="9"/>
      <c r="CU663" s="9"/>
      <c r="CV663" s="9"/>
      <c r="CW663" s="9"/>
      <c r="CX663" s="9"/>
    </row>
    <row r="664" spans="1:102" s="44" customFormat="1">
      <c r="A664" s="27">
        <v>8</v>
      </c>
      <c r="B664" s="110" t="s">
        <v>3703</v>
      </c>
      <c r="C664" s="186">
        <v>1974</v>
      </c>
      <c r="D664" s="55">
        <v>1974</v>
      </c>
      <c r="E664" s="198" t="s">
        <v>417</v>
      </c>
      <c r="F664" s="55">
        <v>5</v>
      </c>
      <c r="G664" s="27">
        <v>6</v>
      </c>
      <c r="H664" s="187">
        <v>4941.45</v>
      </c>
      <c r="I664" s="187">
        <v>4941.45</v>
      </c>
      <c r="J664" s="187">
        <v>4542.3</v>
      </c>
      <c r="K664" s="188"/>
      <c r="L664" s="189">
        <f>'Форма 2'!C668</f>
        <v>5296246.1099999994</v>
      </c>
      <c r="M664" s="190">
        <v>0</v>
      </c>
      <c r="N664" s="190">
        <v>0</v>
      </c>
      <c r="O664" s="190">
        <v>0</v>
      </c>
      <c r="P664" s="189">
        <f t="shared" si="90"/>
        <v>5296246.1099999994</v>
      </c>
      <c r="Q664" s="191">
        <f t="shared" si="91"/>
        <v>1071.8</v>
      </c>
      <c r="R664" s="191">
        <f t="shared" si="92"/>
        <v>1071.8</v>
      </c>
      <c r="S664" s="90" t="s">
        <v>33</v>
      </c>
      <c r="T664" s="55" t="s">
        <v>35</v>
      </c>
      <c r="U664" s="9"/>
      <c r="V664" s="9"/>
      <c r="W664" s="9"/>
      <c r="X664" s="9"/>
      <c r="Y664" s="9"/>
      <c r="Z664" s="9"/>
      <c r="AA664" s="9"/>
      <c r="AB664" s="9"/>
      <c r="AC664" s="9"/>
      <c r="AD664" s="9"/>
      <c r="AE664" s="9"/>
      <c r="AF664" s="9"/>
      <c r="AG664" s="9"/>
      <c r="AH664" s="9"/>
      <c r="AI664" s="9"/>
      <c r="AJ664" s="9"/>
      <c r="AK664" s="9"/>
      <c r="AL664" s="9"/>
      <c r="AM664" s="9"/>
      <c r="AN664" s="9"/>
      <c r="AO664" s="9"/>
      <c r="AP664" s="9"/>
      <c r="AQ664" s="9"/>
      <c r="AR664" s="9"/>
      <c r="AS664" s="9"/>
      <c r="AT664" s="9"/>
      <c r="AU664" s="9"/>
      <c r="AV664" s="9"/>
      <c r="AW664" s="9"/>
      <c r="AX664" s="9"/>
      <c r="AY664" s="9"/>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c r="BX664" s="9"/>
      <c r="BY664" s="9"/>
      <c r="BZ664" s="9"/>
      <c r="CA664" s="9"/>
      <c r="CB664" s="9"/>
      <c r="CC664" s="9"/>
      <c r="CD664" s="9"/>
      <c r="CE664" s="9"/>
      <c r="CF664" s="9"/>
      <c r="CG664" s="9"/>
      <c r="CH664" s="9"/>
      <c r="CI664" s="9"/>
      <c r="CJ664" s="9"/>
      <c r="CK664" s="9"/>
      <c r="CL664" s="9"/>
      <c r="CM664" s="9"/>
      <c r="CN664" s="9"/>
      <c r="CO664" s="9"/>
      <c r="CP664" s="9"/>
      <c r="CQ664" s="9"/>
      <c r="CR664" s="9"/>
      <c r="CS664" s="9"/>
      <c r="CT664" s="9"/>
      <c r="CU664" s="9"/>
      <c r="CV664" s="9"/>
      <c r="CW664" s="9"/>
      <c r="CX664" s="9"/>
    </row>
    <row r="665" spans="1:102" s="44" customFormat="1">
      <c r="A665" s="27">
        <v>9</v>
      </c>
      <c r="B665" s="110" t="s">
        <v>3709</v>
      </c>
      <c r="C665" s="186">
        <v>1960</v>
      </c>
      <c r="D665" s="55">
        <v>1960</v>
      </c>
      <c r="E665" s="198" t="s">
        <v>417</v>
      </c>
      <c r="F665" s="55">
        <v>2</v>
      </c>
      <c r="G665" s="27">
        <v>2</v>
      </c>
      <c r="H665" s="187">
        <v>460.3</v>
      </c>
      <c r="I665" s="187">
        <v>460.3</v>
      </c>
      <c r="J665" s="187">
        <v>439.3</v>
      </c>
      <c r="K665" s="188"/>
      <c r="L665" s="189">
        <f>'Форма 2'!C669</f>
        <v>1693443.7</v>
      </c>
      <c r="M665" s="190">
        <v>0</v>
      </c>
      <c r="N665" s="190">
        <v>0</v>
      </c>
      <c r="O665" s="190">
        <v>0</v>
      </c>
      <c r="P665" s="189">
        <f t="shared" si="90"/>
        <v>1693443.7</v>
      </c>
      <c r="Q665" s="191">
        <f t="shared" si="91"/>
        <v>3679</v>
      </c>
      <c r="R665" s="191">
        <f t="shared" si="92"/>
        <v>3679</v>
      </c>
      <c r="S665" s="90" t="s">
        <v>33</v>
      </c>
      <c r="T665" s="55" t="s">
        <v>34</v>
      </c>
      <c r="U665" s="9"/>
      <c r="V665" s="9"/>
      <c r="W665" s="9"/>
      <c r="X665" s="9"/>
      <c r="Y665" s="9"/>
      <c r="Z665" s="9"/>
      <c r="AA665" s="9"/>
      <c r="AB665" s="9"/>
      <c r="AC665" s="9"/>
      <c r="AD665" s="9"/>
      <c r="AE665" s="9"/>
      <c r="AF665" s="9"/>
      <c r="AG665" s="9"/>
      <c r="AH665" s="9"/>
      <c r="AI665" s="9"/>
      <c r="AJ665" s="9"/>
      <c r="AK665" s="9"/>
      <c r="AL665" s="9"/>
      <c r="AM665" s="9"/>
      <c r="AN665" s="9"/>
      <c r="AO665" s="9"/>
      <c r="AP665" s="9"/>
      <c r="AQ665" s="9"/>
      <c r="AR665" s="9"/>
      <c r="AS665" s="9"/>
      <c r="AT665" s="9"/>
      <c r="AU665" s="9"/>
      <c r="AV665" s="9"/>
      <c r="AW665" s="9"/>
      <c r="AX665" s="9"/>
      <c r="AY665" s="9"/>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c r="BX665" s="9"/>
      <c r="BY665" s="9"/>
      <c r="BZ665" s="9"/>
      <c r="CA665" s="9"/>
      <c r="CB665" s="9"/>
      <c r="CC665" s="9"/>
      <c r="CD665" s="9"/>
      <c r="CE665" s="9"/>
      <c r="CF665" s="9"/>
      <c r="CG665" s="9"/>
      <c r="CH665" s="9"/>
      <c r="CI665" s="9"/>
      <c r="CJ665" s="9"/>
      <c r="CK665" s="9"/>
      <c r="CL665" s="9"/>
      <c r="CM665" s="9"/>
      <c r="CN665" s="9"/>
      <c r="CO665" s="9"/>
      <c r="CP665" s="9"/>
      <c r="CQ665" s="9"/>
      <c r="CR665" s="9"/>
      <c r="CS665" s="9"/>
      <c r="CT665" s="9"/>
      <c r="CU665" s="9"/>
      <c r="CV665" s="9"/>
      <c r="CW665" s="9"/>
      <c r="CX665" s="9"/>
    </row>
    <row r="666" spans="1:102" s="44" customFormat="1">
      <c r="A666" s="27">
        <v>10</v>
      </c>
      <c r="B666" s="110" t="s">
        <v>3710</v>
      </c>
      <c r="C666" s="186">
        <v>1956</v>
      </c>
      <c r="D666" s="55">
        <v>1956</v>
      </c>
      <c r="E666" s="198" t="s">
        <v>28</v>
      </c>
      <c r="F666" s="55">
        <v>3</v>
      </c>
      <c r="G666" s="27">
        <v>2</v>
      </c>
      <c r="H666" s="187">
        <v>1455.6</v>
      </c>
      <c r="I666" s="187">
        <v>1455.6</v>
      </c>
      <c r="J666" s="187">
        <v>913</v>
      </c>
      <c r="K666" s="188"/>
      <c r="L666" s="189">
        <f>'Форма 2'!C670</f>
        <v>549940.23599999992</v>
      </c>
      <c r="M666" s="190">
        <v>0</v>
      </c>
      <c r="N666" s="190">
        <v>0</v>
      </c>
      <c r="O666" s="190">
        <v>0</v>
      </c>
      <c r="P666" s="189">
        <f t="shared" si="90"/>
        <v>549940.23599999992</v>
      </c>
      <c r="Q666" s="191">
        <f t="shared" si="91"/>
        <v>377.80999999999995</v>
      </c>
      <c r="R666" s="191">
        <f t="shared" si="92"/>
        <v>377.80999999999995</v>
      </c>
      <c r="S666" s="90" t="s">
        <v>33</v>
      </c>
      <c r="T666" s="55" t="s">
        <v>34</v>
      </c>
      <c r="U666" s="9"/>
      <c r="V666" s="9"/>
      <c r="W666" s="9"/>
      <c r="X666" s="9"/>
      <c r="Y666" s="9"/>
      <c r="Z666" s="9"/>
      <c r="AA666" s="9"/>
      <c r="AB666" s="9"/>
      <c r="AC666" s="9"/>
      <c r="AD666" s="9"/>
      <c r="AE666" s="9"/>
      <c r="AF666" s="9"/>
      <c r="AG666" s="9"/>
      <c r="AH666" s="9"/>
      <c r="AI666" s="9"/>
      <c r="AJ666" s="9"/>
      <c r="AK666" s="9"/>
      <c r="AL666" s="9"/>
      <c r="AM666" s="9"/>
      <c r="AN666" s="9"/>
      <c r="AO666" s="9"/>
      <c r="AP666" s="9"/>
      <c r="AQ666" s="9"/>
      <c r="AR666" s="9"/>
      <c r="AS666" s="9"/>
      <c r="AT666" s="9"/>
      <c r="AU666" s="9"/>
      <c r="AV666" s="9"/>
      <c r="AW666" s="9"/>
      <c r="AX666" s="9"/>
      <c r="AY666" s="9"/>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c r="BX666" s="9"/>
      <c r="BY666" s="9"/>
      <c r="BZ666" s="9"/>
      <c r="CA666" s="9"/>
      <c r="CB666" s="9"/>
      <c r="CC666" s="9"/>
      <c r="CD666" s="9"/>
      <c r="CE666" s="9"/>
      <c r="CF666" s="9"/>
      <c r="CG666" s="9"/>
      <c r="CH666" s="9"/>
      <c r="CI666" s="9"/>
      <c r="CJ666" s="9"/>
      <c r="CK666" s="9"/>
      <c r="CL666" s="9"/>
      <c r="CM666" s="9"/>
      <c r="CN666" s="9"/>
      <c r="CO666" s="9"/>
      <c r="CP666" s="9"/>
      <c r="CQ666" s="9"/>
      <c r="CR666" s="9"/>
      <c r="CS666" s="9"/>
      <c r="CT666" s="9"/>
      <c r="CU666" s="9"/>
      <c r="CV666" s="9"/>
      <c r="CW666" s="9"/>
      <c r="CX666" s="9"/>
    </row>
    <row r="667" spans="1:102" s="44" customFormat="1">
      <c r="A667" s="27">
        <v>11</v>
      </c>
      <c r="B667" s="110" t="s">
        <v>3711</v>
      </c>
      <c r="C667" s="186">
        <v>1929</v>
      </c>
      <c r="D667" s="55">
        <v>1929</v>
      </c>
      <c r="E667" s="198" t="s">
        <v>28</v>
      </c>
      <c r="F667" s="55">
        <v>2</v>
      </c>
      <c r="G667" s="27">
        <v>2</v>
      </c>
      <c r="H667" s="187">
        <v>796.8</v>
      </c>
      <c r="I667" s="187">
        <v>796.8</v>
      </c>
      <c r="J667" s="187">
        <v>742.2</v>
      </c>
      <c r="K667" s="188"/>
      <c r="L667" s="189">
        <f>'Форма 2'!C671</f>
        <v>301039.00799999997</v>
      </c>
      <c r="M667" s="190">
        <v>0</v>
      </c>
      <c r="N667" s="190">
        <v>0</v>
      </c>
      <c r="O667" s="190">
        <v>0</v>
      </c>
      <c r="P667" s="189">
        <f t="shared" si="90"/>
        <v>301039.00799999997</v>
      </c>
      <c r="Q667" s="191">
        <f t="shared" si="91"/>
        <v>377.81</v>
      </c>
      <c r="R667" s="191">
        <f t="shared" si="92"/>
        <v>377.81</v>
      </c>
      <c r="S667" s="90" t="s">
        <v>33</v>
      </c>
      <c r="T667" s="55" t="s">
        <v>34</v>
      </c>
      <c r="U667" s="9"/>
      <c r="V667" s="9"/>
      <c r="W667" s="9"/>
      <c r="X667" s="9"/>
      <c r="Y667" s="9"/>
      <c r="Z667" s="9"/>
      <c r="AA667" s="9"/>
      <c r="AB667" s="9"/>
      <c r="AC667" s="9"/>
      <c r="AD667" s="9"/>
      <c r="AE667" s="9"/>
      <c r="AF667" s="9"/>
      <c r="AG667" s="9"/>
      <c r="AH667" s="9"/>
      <c r="AI667" s="9"/>
      <c r="AJ667" s="9"/>
      <c r="AK667" s="9"/>
      <c r="AL667" s="9"/>
      <c r="AM667" s="9"/>
      <c r="AN667" s="9"/>
      <c r="AO667" s="9"/>
      <c r="AP667" s="9"/>
      <c r="AQ667" s="9"/>
      <c r="AR667" s="9"/>
      <c r="AS667" s="9"/>
      <c r="AT667" s="9"/>
      <c r="AU667" s="9"/>
      <c r="AV667" s="9"/>
      <c r="AW667" s="9"/>
      <c r="AX667" s="9"/>
      <c r="AY667" s="9"/>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c r="BX667" s="9"/>
      <c r="BY667" s="9"/>
      <c r="BZ667" s="9"/>
      <c r="CA667" s="9"/>
      <c r="CB667" s="9"/>
      <c r="CC667" s="9"/>
      <c r="CD667" s="9"/>
      <c r="CE667" s="9"/>
      <c r="CF667" s="9"/>
      <c r="CG667" s="9"/>
      <c r="CH667" s="9"/>
      <c r="CI667" s="9"/>
      <c r="CJ667" s="9"/>
      <c r="CK667" s="9"/>
      <c r="CL667" s="9"/>
      <c r="CM667" s="9"/>
      <c r="CN667" s="9"/>
      <c r="CO667" s="9"/>
      <c r="CP667" s="9"/>
      <c r="CQ667" s="9"/>
      <c r="CR667" s="9"/>
      <c r="CS667" s="9"/>
      <c r="CT667" s="9"/>
      <c r="CU667" s="9"/>
      <c r="CV667" s="9"/>
      <c r="CW667" s="9"/>
      <c r="CX667" s="9"/>
    </row>
    <row r="668" spans="1:102" s="44" customFormat="1">
      <c r="A668" s="27">
        <v>12</v>
      </c>
      <c r="B668" s="110" t="s">
        <v>3713</v>
      </c>
      <c r="C668" s="186">
        <v>1959</v>
      </c>
      <c r="D668" s="55">
        <v>1959</v>
      </c>
      <c r="E668" s="198" t="s">
        <v>569</v>
      </c>
      <c r="F668" s="55">
        <v>2</v>
      </c>
      <c r="G668" s="27">
        <v>1</v>
      </c>
      <c r="H668" s="187">
        <v>265</v>
      </c>
      <c r="I668" s="187">
        <v>265</v>
      </c>
      <c r="J668" s="187">
        <v>265</v>
      </c>
      <c r="K668" s="188"/>
      <c r="L668" s="189">
        <f>'Форма 2'!C672</f>
        <v>974935</v>
      </c>
      <c r="M668" s="190">
        <v>0</v>
      </c>
      <c r="N668" s="190">
        <v>0</v>
      </c>
      <c r="O668" s="190">
        <v>0</v>
      </c>
      <c r="P668" s="189">
        <f t="shared" si="90"/>
        <v>974935</v>
      </c>
      <c r="Q668" s="191">
        <f t="shared" si="91"/>
        <v>3679</v>
      </c>
      <c r="R668" s="191">
        <f t="shared" si="92"/>
        <v>3679</v>
      </c>
      <c r="S668" s="90" t="s">
        <v>33</v>
      </c>
      <c r="T668" s="55" t="s">
        <v>35</v>
      </c>
      <c r="U668" s="9"/>
      <c r="V668" s="9"/>
      <c r="W668" s="9"/>
      <c r="X668" s="9"/>
      <c r="Y668" s="9"/>
      <c r="Z668" s="9"/>
      <c r="AA668" s="9"/>
      <c r="AB668" s="9"/>
      <c r="AC668" s="9"/>
      <c r="AD668" s="9"/>
      <c r="AE668" s="9"/>
      <c r="AF668" s="9"/>
      <c r="AG668" s="9"/>
      <c r="AH668" s="9"/>
      <c r="AI668" s="9"/>
      <c r="AJ668" s="9"/>
      <c r="AK668" s="9"/>
      <c r="AL668" s="9"/>
      <c r="AM668" s="9"/>
      <c r="AN668" s="9"/>
      <c r="AO668" s="9"/>
      <c r="AP668" s="9"/>
      <c r="AQ668" s="9"/>
      <c r="AR668" s="9"/>
      <c r="AS668" s="9"/>
      <c r="AT668" s="9"/>
      <c r="AU668" s="9"/>
      <c r="AV668" s="9"/>
      <c r="AW668" s="9"/>
      <c r="AX668" s="9"/>
      <c r="AY668" s="9"/>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c r="BX668" s="9"/>
      <c r="BY668" s="9"/>
      <c r="BZ668" s="9"/>
      <c r="CA668" s="9"/>
      <c r="CB668" s="9"/>
      <c r="CC668" s="9"/>
      <c r="CD668" s="9"/>
      <c r="CE668" s="9"/>
      <c r="CF668" s="9"/>
      <c r="CG668" s="9"/>
      <c r="CH668" s="9"/>
      <c r="CI668" s="9"/>
      <c r="CJ668" s="9"/>
      <c r="CK668" s="9"/>
      <c r="CL668" s="9"/>
      <c r="CM668" s="9"/>
      <c r="CN668" s="9"/>
      <c r="CO668" s="9"/>
      <c r="CP668" s="9"/>
      <c r="CQ668" s="9"/>
      <c r="CR668" s="9"/>
      <c r="CS668" s="9"/>
      <c r="CT668" s="9"/>
      <c r="CU668" s="9"/>
      <c r="CV668" s="9"/>
      <c r="CW668" s="9"/>
      <c r="CX668" s="9"/>
    </row>
    <row r="669" spans="1:102" s="44" customFormat="1">
      <c r="A669" s="27">
        <v>13</v>
      </c>
      <c r="B669" s="110" t="s">
        <v>3714</v>
      </c>
      <c r="C669" s="186">
        <v>1959</v>
      </c>
      <c r="D669" s="55">
        <v>1959</v>
      </c>
      <c r="E669" s="198" t="s">
        <v>569</v>
      </c>
      <c r="F669" s="55">
        <v>2</v>
      </c>
      <c r="G669" s="27">
        <v>1</v>
      </c>
      <c r="H669" s="187">
        <v>265</v>
      </c>
      <c r="I669" s="187">
        <v>265</v>
      </c>
      <c r="J669" s="187">
        <v>265</v>
      </c>
      <c r="K669" s="188"/>
      <c r="L669" s="189">
        <f>'Форма 2'!C673</f>
        <v>974935</v>
      </c>
      <c r="M669" s="190">
        <v>0</v>
      </c>
      <c r="N669" s="190">
        <v>0</v>
      </c>
      <c r="O669" s="190">
        <v>0</v>
      </c>
      <c r="P669" s="189">
        <f t="shared" si="90"/>
        <v>974935</v>
      </c>
      <c r="Q669" s="191">
        <f t="shared" si="91"/>
        <v>3679</v>
      </c>
      <c r="R669" s="191">
        <f t="shared" si="92"/>
        <v>3679</v>
      </c>
      <c r="S669" s="90" t="s">
        <v>33</v>
      </c>
      <c r="T669" s="55" t="s">
        <v>34</v>
      </c>
      <c r="U669" s="9"/>
      <c r="V669" s="9"/>
      <c r="W669" s="9"/>
      <c r="X669" s="9"/>
      <c r="Y669" s="9"/>
      <c r="Z669" s="9"/>
      <c r="AA669" s="9"/>
      <c r="AB669" s="9"/>
      <c r="AC669" s="9"/>
      <c r="AD669" s="9"/>
      <c r="AE669" s="9"/>
      <c r="AF669" s="9"/>
      <c r="AG669" s="9"/>
      <c r="AH669" s="9"/>
      <c r="AI669" s="9"/>
      <c r="AJ669" s="9"/>
      <c r="AK669" s="9"/>
      <c r="AL669" s="9"/>
      <c r="AM669" s="9"/>
      <c r="AN669" s="9"/>
      <c r="AO669" s="9"/>
      <c r="AP669" s="9"/>
      <c r="AQ669" s="9"/>
      <c r="AR669" s="9"/>
      <c r="AS669" s="9"/>
      <c r="AT669" s="9"/>
      <c r="AU669" s="9"/>
      <c r="AV669" s="9"/>
      <c r="AW669" s="9"/>
      <c r="AX669" s="9"/>
      <c r="AY669" s="9"/>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c r="BX669" s="9"/>
      <c r="BY669" s="9"/>
      <c r="BZ669" s="9"/>
      <c r="CA669" s="9"/>
      <c r="CB669" s="9"/>
      <c r="CC669" s="9"/>
      <c r="CD669" s="9"/>
      <c r="CE669" s="9"/>
      <c r="CF669" s="9"/>
      <c r="CG669" s="9"/>
      <c r="CH669" s="9"/>
      <c r="CI669" s="9"/>
      <c r="CJ669" s="9"/>
      <c r="CK669" s="9"/>
      <c r="CL669" s="9"/>
      <c r="CM669" s="9"/>
      <c r="CN669" s="9"/>
      <c r="CO669" s="9"/>
      <c r="CP669" s="9"/>
      <c r="CQ669" s="9"/>
      <c r="CR669" s="9"/>
      <c r="CS669" s="9"/>
      <c r="CT669" s="9"/>
      <c r="CU669" s="9"/>
      <c r="CV669" s="9"/>
      <c r="CW669" s="9"/>
      <c r="CX669" s="9"/>
    </row>
    <row r="670" spans="1:102" s="44" customFormat="1">
      <c r="A670" s="27">
        <v>14</v>
      </c>
      <c r="B670" s="110" t="s">
        <v>3726</v>
      </c>
      <c r="C670" s="186">
        <v>1959</v>
      </c>
      <c r="D670" s="55">
        <v>1959</v>
      </c>
      <c r="E670" s="198" t="s">
        <v>569</v>
      </c>
      <c r="F670" s="55">
        <v>2</v>
      </c>
      <c r="G670" s="27">
        <v>1</v>
      </c>
      <c r="H670" s="187">
        <v>266</v>
      </c>
      <c r="I670" s="187">
        <v>266</v>
      </c>
      <c r="J670" s="187">
        <v>266</v>
      </c>
      <c r="K670" s="188"/>
      <c r="L670" s="189">
        <f>'Форма 2'!C674</f>
        <v>978614</v>
      </c>
      <c r="M670" s="190">
        <v>0</v>
      </c>
      <c r="N670" s="190">
        <v>0</v>
      </c>
      <c r="O670" s="190">
        <v>0</v>
      </c>
      <c r="P670" s="189">
        <f t="shared" si="90"/>
        <v>978614</v>
      </c>
      <c r="Q670" s="191">
        <f t="shared" si="91"/>
        <v>3679</v>
      </c>
      <c r="R670" s="191">
        <f t="shared" si="92"/>
        <v>3679</v>
      </c>
      <c r="S670" s="90" t="s">
        <v>33</v>
      </c>
      <c r="T670" s="55" t="s">
        <v>35</v>
      </c>
      <c r="U670" s="9"/>
      <c r="V670" s="9"/>
      <c r="W670" s="9"/>
      <c r="X670" s="9"/>
      <c r="Y670" s="9"/>
      <c r="Z670" s="9"/>
      <c r="AA670" s="9"/>
      <c r="AB670" s="9"/>
      <c r="AC670" s="9"/>
      <c r="AD670" s="9"/>
      <c r="AE670" s="9"/>
      <c r="AF670" s="9"/>
      <c r="AG670" s="9"/>
      <c r="AH670" s="9"/>
      <c r="AI670" s="9"/>
      <c r="AJ670" s="9"/>
      <c r="AK670" s="9"/>
      <c r="AL670" s="9"/>
      <c r="AM670" s="9"/>
      <c r="AN670" s="9"/>
      <c r="AO670" s="9"/>
      <c r="AP670" s="9"/>
      <c r="AQ670" s="9"/>
      <c r="AR670" s="9"/>
      <c r="AS670" s="9"/>
      <c r="AT670" s="9"/>
      <c r="AU670" s="9"/>
      <c r="AV670" s="9"/>
      <c r="AW670" s="9"/>
      <c r="AX670" s="9"/>
      <c r="AY670" s="9"/>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c r="BX670" s="9"/>
      <c r="BY670" s="9"/>
      <c r="BZ670" s="9"/>
      <c r="CA670" s="9"/>
      <c r="CB670" s="9"/>
      <c r="CC670" s="9"/>
      <c r="CD670" s="9"/>
      <c r="CE670" s="9"/>
      <c r="CF670" s="9"/>
      <c r="CG670" s="9"/>
      <c r="CH670" s="9"/>
      <c r="CI670" s="9"/>
      <c r="CJ670" s="9"/>
      <c r="CK670" s="9"/>
      <c r="CL670" s="9"/>
      <c r="CM670" s="9"/>
      <c r="CN670" s="9"/>
      <c r="CO670" s="9"/>
      <c r="CP670" s="9"/>
      <c r="CQ670" s="9"/>
      <c r="CR670" s="9"/>
      <c r="CS670" s="9"/>
      <c r="CT670" s="9"/>
      <c r="CU670" s="9"/>
      <c r="CV670" s="9"/>
      <c r="CW670" s="9"/>
      <c r="CX670" s="9"/>
    </row>
    <row r="671" spans="1:102" s="44" customFormat="1">
      <c r="A671" s="27">
        <v>15</v>
      </c>
      <c r="B671" s="110" t="s">
        <v>3715</v>
      </c>
      <c r="C671" s="186">
        <v>1959</v>
      </c>
      <c r="D671" s="55">
        <v>1959</v>
      </c>
      <c r="E671" s="198" t="s">
        <v>569</v>
      </c>
      <c r="F671" s="55">
        <v>2</v>
      </c>
      <c r="G671" s="27">
        <v>1</v>
      </c>
      <c r="H671" s="187">
        <v>277</v>
      </c>
      <c r="I671" s="187">
        <v>277</v>
      </c>
      <c r="J671" s="187">
        <v>277</v>
      </c>
      <c r="K671" s="188"/>
      <c r="L671" s="189">
        <f>'Форма 2'!C675</f>
        <v>1019083</v>
      </c>
      <c r="M671" s="190">
        <v>0</v>
      </c>
      <c r="N671" s="190">
        <v>0</v>
      </c>
      <c r="O671" s="190">
        <v>0</v>
      </c>
      <c r="P671" s="189">
        <f t="shared" si="90"/>
        <v>1019083</v>
      </c>
      <c r="Q671" s="191">
        <f t="shared" si="91"/>
        <v>3679</v>
      </c>
      <c r="R671" s="191">
        <f t="shared" si="92"/>
        <v>3679</v>
      </c>
      <c r="S671" s="90" t="s">
        <v>33</v>
      </c>
      <c r="T671" s="55" t="s">
        <v>34</v>
      </c>
      <c r="U671" s="9"/>
      <c r="V671" s="9"/>
      <c r="W671" s="9"/>
      <c r="X671" s="9"/>
      <c r="Y671" s="9"/>
      <c r="Z671" s="9"/>
      <c r="AA671" s="9"/>
      <c r="AB671" s="9"/>
      <c r="AC671" s="9"/>
      <c r="AD671" s="9"/>
      <c r="AE671" s="9"/>
      <c r="AF671" s="9"/>
      <c r="AG671" s="9"/>
      <c r="AH671" s="9"/>
      <c r="AI671" s="9"/>
      <c r="AJ671" s="9"/>
      <c r="AK671" s="9"/>
      <c r="AL671" s="9"/>
      <c r="AM671" s="9"/>
      <c r="AN671" s="9"/>
      <c r="AO671" s="9"/>
      <c r="AP671" s="9"/>
      <c r="AQ671" s="9"/>
      <c r="AR671" s="9"/>
      <c r="AS671" s="9"/>
      <c r="AT671" s="9"/>
      <c r="AU671" s="9"/>
      <c r="AV671" s="9"/>
      <c r="AW671" s="9"/>
      <c r="AX671" s="9"/>
      <c r="AY671" s="9"/>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c r="BX671" s="9"/>
      <c r="BY671" s="9"/>
      <c r="BZ671" s="9"/>
      <c r="CA671" s="9"/>
      <c r="CB671" s="9"/>
      <c r="CC671" s="9"/>
      <c r="CD671" s="9"/>
      <c r="CE671" s="9"/>
      <c r="CF671" s="9"/>
      <c r="CG671" s="9"/>
      <c r="CH671" s="9"/>
      <c r="CI671" s="9"/>
      <c r="CJ671" s="9"/>
      <c r="CK671" s="9"/>
      <c r="CL671" s="9"/>
      <c r="CM671" s="9"/>
      <c r="CN671" s="9"/>
      <c r="CO671" s="9"/>
      <c r="CP671" s="9"/>
      <c r="CQ671" s="9"/>
      <c r="CR671" s="9"/>
      <c r="CS671" s="9"/>
      <c r="CT671" s="9"/>
      <c r="CU671" s="9"/>
      <c r="CV671" s="9"/>
      <c r="CW671" s="9"/>
      <c r="CX671" s="9"/>
    </row>
    <row r="672" spans="1:102" s="44" customFormat="1">
      <c r="A672" s="27">
        <v>16</v>
      </c>
      <c r="B672" s="110" t="s">
        <v>3727</v>
      </c>
      <c r="C672" s="186">
        <v>1959</v>
      </c>
      <c r="D672" s="55">
        <v>1959</v>
      </c>
      <c r="E672" s="198" t="s">
        <v>569</v>
      </c>
      <c r="F672" s="55">
        <v>2</v>
      </c>
      <c r="G672" s="27">
        <v>1</v>
      </c>
      <c r="H672" s="187">
        <v>269</v>
      </c>
      <c r="I672" s="187">
        <v>269</v>
      </c>
      <c r="J672" s="187">
        <v>269</v>
      </c>
      <c r="K672" s="188"/>
      <c r="L672" s="189">
        <f>'Форма 2'!C676</f>
        <v>989651</v>
      </c>
      <c r="M672" s="190">
        <v>0</v>
      </c>
      <c r="N672" s="190">
        <v>0</v>
      </c>
      <c r="O672" s="190">
        <v>0</v>
      </c>
      <c r="P672" s="189">
        <f t="shared" si="90"/>
        <v>989651</v>
      </c>
      <c r="Q672" s="191">
        <f t="shared" si="91"/>
        <v>3679</v>
      </c>
      <c r="R672" s="191">
        <f t="shared" si="92"/>
        <v>3679</v>
      </c>
      <c r="S672" s="90" t="s">
        <v>33</v>
      </c>
      <c r="T672" s="55" t="s">
        <v>35</v>
      </c>
      <c r="U672" s="9"/>
      <c r="V672" s="9"/>
      <c r="W672" s="9"/>
      <c r="X672" s="9"/>
      <c r="Y672" s="9"/>
      <c r="Z672" s="9"/>
      <c r="AA672" s="9"/>
      <c r="AB672" s="9"/>
      <c r="AC672" s="9"/>
      <c r="AD672" s="9"/>
      <c r="AE672" s="9"/>
      <c r="AF672" s="9"/>
      <c r="AG672" s="9"/>
      <c r="AH672" s="9"/>
      <c r="AI672" s="9"/>
      <c r="AJ672" s="9"/>
      <c r="AK672" s="9"/>
      <c r="AL672" s="9"/>
      <c r="AM672" s="9"/>
      <c r="AN672" s="9"/>
      <c r="AO672" s="9"/>
      <c r="AP672" s="9"/>
      <c r="AQ672" s="9"/>
      <c r="AR672" s="9"/>
      <c r="AS672" s="9"/>
      <c r="AT672" s="9"/>
      <c r="AU672" s="9"/>
      <c r="AV672" s="9"/>
      <c r="AW672" s="9"/>
      <c r="AX672" s="9"/>
      <c r="AY672" s="9"/>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c r="BX672" s="9"/>
      <c r="BY672" s="9"/>
      <c r="BZ672" s="9"/>
      <c r="CA672" s="9"/>
      <c r="CB672" s="9"/>
      <c r="CC672" s="9"/>
      <c r="CD672" s="9"/>
      <c r="CE672" s="9"/>
      <c r="CF672" s="9"/>
      <c r="CG672" s="9"/>
      <c r="CH672" s="9"/>
      <c r="CI672" s="9"/>
      <c r="CJ672" s="9"/>
      <c r="CK672" s="9"/>
      <c r="CL672" s="9"/>
      <c r="CM672" s="9"/>
      <c r="CN672" s="9"/>
      <c r="CO672" s="9"/>
      <c r="CP672" s="9"/>
      <c r="CQ672" s="9"/>
      <c r="CR672" s="9"/>
      <c r="CS672" s="9"/>
      <c r="CT672" s="9"/>
      <c r="CU672" s="9"/>
      <c r="CV672" s="9"/>
      <c r="CW672" s="9"/>
      <c r="CX672" s="9"/>
    </row>
    <row r="673" spans="1:102" s="44" customFormat="1">
      <c r="A673" s="27">
        <v>17</v>
      </c>
      <c r="B673" s="110" t="s">
        <v>3716</v>
      </c>
      <c r="C673" s="186">
        <v>1959</v>
      </c>
      <c r="D673" s="55">
        <v>1959</v>
      </c>
      <c r="E673" s="198" t="s">
        <v>569</v>
      </c>
      <c r="F673" s="55">
        <v>2</v>
      </c>
      <c r="G673" s="27">
        <v>1</v>
      </c>
      <c r="H673" s="187">
        <v>258</v>
      </c>
      <c r="I673" s="187">
        <v>258</v>
      </c>
      <c r="J673" s="187">
        <v>258</v>
      </c>
      <c r="K673" s="188"/>
      <c r="L673" s="189">
        <f>'Форма 2'!C677</f>
        <v>949182</v>
      </c>
      <c r="M673" s="190">
        <v>0</v>
      </c>
      <c r="N673" s="190">
        <v>0</v>
      </c>
      <c r="O673" s="190">
        <v>0</v>
      </c>
      <c r="P673" s="189">
        <f t="shared" si="90"/>
        <v>949182</v>
      </c>
      <c r="Q673" s="191">
        <f t="shared" si="91"/>
        <v>3679</v>
      </c>
      <c r="R673" s="191">
        <f t="shared" si="92"/>
        <v>3679</v>
      </c>
      <c r="S673" s="90" t="s">
        <v>33</v>
      </c>
      <c r="T673" s="55" t="s">
        <v>35</v>
      </c>
      <c r="U673" s="9"/>
      <c r="V673" s="9"/>
      <c r="W673" s="9"/>
      <c r="X673" s="9"/>
      <c r="Y673" s="9"/>
      <c r="Z673" s="9"/>
      <c r="AA673" s="9"/>
      <c r="AB673" s="9"/>
      <c r="AC673" s="9"/>
      <c r="AD673" s="9"/>
      <c r="AE673" s="9"/>
      <c r="AF673" s="9"/>
      <c r="AG673" s="9"/>
      <c r="AH673" s="9"/>
      <c r="AI673" s="9"/>
      <c r="AJ673" s="9"/>
      <c r="AK673" s="9"/>
      <c r="AL673" s="9"/>
      <c r="AM673" s="9"/>
      <c r="AN673" s="9"/>
      <c r="AO673" s="9"/>
      <c r="AP673" s="9"/>
      <c r="AQ673" s="9"/>
      <c r="AR673" s="9"/>
      <c r="AS673" s="9"/>
      <c r="AT673" s="9"/>
      <c r="AU673" s="9"/>
      <c r="AV673" s="9"/>
      <c r="AW673" s="9"/>
      <c r="AX673" s="9"/>
      <c r="AY673" s="9"/>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c r="BX673" s="9"/>
      <c r="BY673" s="9"/>
      <c r="BZ673" s="9"/>
      <c r="CA673" s="9"/>
      <c r="CB673" s="9"/>
      <c r="CC673" s="9"/>
      <c r="CD673" s="9"/>
      <c r="CE673" s="9"/>
      <c r="CF673" s="9"/>
      <c r="CG673" s="9"/>
      <c r="CH673" s="9"/>
      <c r="CI673" s="9"/>
      <c r="CJ673" s="9"/>
      <c r="CK673" s="9"/>
      <c r="CL673" s="9"/>
      <c r="CM673" s="9"/>
      <c r="CN673" s="9"/>
      <c r="CO673" s="9"/>
      <c r="CP673" s="9"/>
      <c r="CQ673" s="9"/>
      <c r="CR673" s="9"/>
      <c r="CS673" s="9"/>
      <c r="CT673" s="9"/>
      <c r="CU673" s="9"/>
      <c r="CV673" s="9"/>
      <c r="CW673" s="9"/>
      <c r="CX673" s="9"/>
    </row>
    <row r="674" spans="1:102" s="44" customFormat="1">
      <c r="A674" s="27">
        <v>18</v>
      </c>
      <c r="B674" s="110" t="s">
        <v>3728</v>
      </c>
      <c r="C674" s="186">
        <v>1959</v>
      </c>
      <c r="D674" s="55">
        <v>1959</v>
      </c>
      <c r="E674" s="198" t="s">
        <v>569</v>
      </c>
      <c r="F674" s="55">
        <v>2</v>
      </c>
      <c r="G674" s="27">
        <v>1</v>
      </c>
      <c r="H674" s="187">
        <v>270</v>
      </c>
      <c r="I674" s="187">
        <v>270</v>
      </c>
      <c r="J674" s="187">
        <v>270</v>
      </c>
      <c r="K674" s="188"/>
      <c r="L674" s="189">
        <f>'Форма 2'!C678</f>
        <v>993330</v>
      </c>
      <c r="M674" s="190">
        <v>0</v>
      </c>
      <c r="N674" s="190">
        <v>0</v>
      </c>
      <c r="O674" s="190">
        <v>0</v>
      </c>
      <c r="P674" s="189">
        <f t="shared" si="90"/>
        <v>993330</v>
      </c>
      <c r="Q674" s="191">
        <f t="shared" si="91"/>
        <v>3679</v>
      </c>
      <c r="R674" s="191">
        <f t="shared" si="92"/>
        <v>3679</v>
      </c>
      <c r="S674" s="90" t="s">
        <v>33</v>
      </c>
      <c r="T674" s="55" t="s">
        <v>35</v>
      </c>
      <c r="U674" s="9"/>
      <c r="V674" s="9"/>
      <c r="W674" s="9"/>
      <c r="X674" s="9"/>
      <c r="Y674" s="9"/>
      <c r="Z674" s="9"/>
      <c r="AA674" s="9"/>
      <c r="AB674" s="9"/>
      <c r="AC674" s="9"/>
      <c r="AD674" s="9"/>
      <c r="AE674" s="9"/>
      <c r="AF674" s="9"/>
      <c r="AG674" s="9"/>
      <c r="AH674" s="9"/>
      <c r="AI674" s="9"/>
      <c r="AJ674" s="9"/>
      <c r="AK674" s="9"/>
      <c r="AL674" s="9"/>
      <c r="AM674" s="9"/>
      <c r="AN674" s="9"/>
      <c r="AO674" s="9"/>
      <c r="AP674" s="9"/>
      <c r="AQ674" s="9"/>
      <c r="AR674" s="9"/>
      <c r="AS674" s="9"/>
      <c r="AT674" s="9"/>
      <c r="AU674" s="9"/>
      <c r="AV674" s="9"/>
      <c r="AW674" s="9"/>
      <c r="AX674" s="9"/>
      <c r="AY674" s="9"/>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c r="BX674" s="9"/>
      <c r="BY674" s="9"/>
      <c r="BZ674" s="9"/>
      <c r="CA674" s="9"/>
      <c r="CB674" s="9"/>
      <c r="CC674" s="9"/>
      <c r="CD674" s="9"/>
      <c r="CE674" s="9"/>
      <c r="CF674" s="9"/>
      <c r="CG674" s="9"/>
      <c r="CH674" s="9"/>
      <c r="CI674" s="9"/>
      <c r="CJ674" s="9"/>
      <c r="CK674" s="9"/>
      <c r="CL674" s="9"/>
      <c r="CM674" s="9"/>
      <c r="CN674" s="9"/>
      <c r="CO674" s="9"/>
      <c r="CP674" s="9"/>
      <c r="CQ674" s="9"/>
      <c r="CR674" s="9"/>
      <c r="CS674" s="9"/>
      <c r="CT674" s="9"/>
      <c r="CU674" s="9"/>
      <c r="CV674" s="9"/>
      <c r="CW674" s="9"/>
      <c r="CX674" s="9"/>
    </row>
    <row r="675" spans="1:102" s="44" customFormat="1">
      <c r="A675" s="27">
        <v>19</v>
      </c>
      <c r="B675" s="110" t="s">
        <v>3717</v>
      </c>
      <c r="C675" s="186">
        <v>1959</v>
      </c>
      <c r="D675" s="55">
        <v>1959</v>
      </c>
      <c r="E675" s="198" t="s">
        <v>569</v>
      </c>
      <c r="F675" s="55">
        <v>2</v>
      </c>
      <c r="G675" s="27">
        <v>1</v>
      </c>
      <c r="H675" s="187">
        <v>266</v>
      </c>
      <c r="I675" s="187">
        <v>266</v>
      </c>
      <c r="J675" s="187">
        <v>266</v>
      </c>
      <c r="K675" s="188"/>
      <c r="L675" s="189">
        <f>'Форма 2'!C679</f>
        <v>978614</v>
      </c>
      <c r="M675" s="190">
        <v>0</v>
      </c>
      <c r="N675" s="190">
        <v>0</v>
      </c>
      <c r="O675" s="190">
        <v>0</v>
      </c>
      <c r="P675" s="189">
        <f t="shared" si="90"/>
        <v>978614</v>
      </c>
      <c r="Q675" s="191">
        <f t="shared" si="91"/>
        <v>3679</v>
      </c>
      <c r="R675" s="191">
        <f t="shared" si="92"/>
        <v>3679</v>
      </c>
      <c r="S675" s="90" t="s">
        <v>33</v>
      </c>
      <c r="T675" s="55" t="s">
        <v>35</v>
      </c>
      <c r="U675" s="9"/>
      <c r="V675" s="9"/>
      <c r="W675" s="9"/>
      <c r="X675" s="9"/>
      <c r="Y675" s="9"/>
      <c r="Z675" s="9"/>
      <c r="AA675" s="9"/>
      <c r="AB675" s="9"/>
      <c r="AC675" s="9"/>
      <c r="AD675" s="9"/>
      <c r="AE675" s="9"/>
      <c r="AF675" s="9"/>
      <c r="AG675" s="9"/>
      <c r="AH675" s="9"/>
      <c r="AI675" s="9"/>
      <c r="AJ675" s="9"/>
      <c r="AK675" s="9"/>
      <c r="AL675" s="9"/>
      <c r="AM675" s="9"/>
      <c r="AN675" s="9"/>
      <c r="AO675" s="9"/>
      <c r="AP675" s="9"/>
      <c r="AQ675" s="9"/>
      <c r="AR675" s="9"/>
      <c r="AS675" s="9"/>
      <c r="AT675" s="9"/>
      <c r="AU675" s="9"/>
      <c r="AV675" s="9"/>
      <c r="AW675" s="9"/>
      <c r="AX675" s="9"/>
      <c r="AY675" s="9"/>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c r="BX675" s="9"/>
      <c r="BY675" s="9"/>
      <c r="BZ675" s="9"/>
      <c r="CA675" s="9"/>
      <c r="CB675" s="9"/>
      <c r="CC675" s="9"/>
      <c r="CD675" s="9"/>
      <c r="CE675" s="9"/>
      <c r="CF675" s="9"/>
      <c r="CG675" s="9"/>
      <c r="CH675" s="9"/>
      <c r="CI675" s="9"/>
      <c r="CJ675" s="9"/>
      <c r="CK675" s="9"/>
      <c r="CL675" s="9"/>
      <c r="CM675" s="9"/>
      <c r="CN675" s="9"/>
      <c r="CO675" s="9"/>
      <c r="CP675" s="9"/>
      <c r="CQ675" s="9"/>
      <c r="CR675" s="9"/>
      <c r="CS675" s="9"/>
      <c r="CT675" s="9"/>
      <c r="CU675" s="9"/>
      <c r="CV675" s="9"/>
      <c r="CW675" s="9"/>
      <c r="CX675" s="9"/>
    </row>
    <row r="676" spans="1:102" s="44" customFormat="1">
      <c r="A676" s="27">
        <v>20</v>
      </c>
      <c r="B676" s="110" t="s">
        <v>3729</v>
      </c>
      <c r="C676" s="186">
        <v>1959</v>
      </c>
      <c r="D676" s="55">
        <v>1959</v>
      </c>
      <c r="E676" s="198" t="s">
        <v>569</v>
      </c>
      <c r="F676" s="55">
        <v>2</v>
      </c>
      <c r="G676" s="27">
        <v>1</v>
      </c>
      <c r="H676" s="187">
        <v>264</v>
      </c>
      <c r="I676" s="187">
        <v>264</v>
      </c>
      <c r="J676" s="187">
        <v>264</v>
      </c>
      <c r="K676" s="188"/>
      <c r="L676" s="189">
        <f>'Форма 2'!C680</f>
        <v>971256</v>
      </c>
      <c r="M676" s="190">
        <v>0</v>
      </c>
      <c r="N676" s="190">
        <v>0</v>
      </c>
      <c r="O676" s="190">
        <v>0</v>
      </c>
      <c r="P676" s="189">
        <f t="shared" si="90"/>
        <v>971256</v>
      </c>
      <c r="Q676" s="191">
        <f t="shared" si="91"/>
        <v>3679</v>
      </c>
      <c r="R676" s="191">
        <f t="shared" si="92"/>
        <v>3679</v>
      </c>
      <c r="S676" s="90" t="s">
        <v>33</v>
      </c>
      <c r="T676" s="55" t="s">
        <v>35</v>
      </c>
      <c r="U676" s="9"/>
      <c r="V676" s="9"/>
      <c r="W676" s="9"/>
      <c r="X676" s="9"/>
      <c r="Y676" s="9"/>
      <c r="Z676" s="9"/>
      <c r="AA676" s="9"/>
      <c r="AB676" s="9"/>
      <c r="AC676" s="9"/>
      <c r="AD676" s="9"/>
      <c r="AE676" s="9"/>
      <c r="AF676" s="9"/>
      <c r="AG676" s="9"/>
      <c r="AH676" s="9"/>
      <c r="AI676" s="9"/>
      <c r="AJ676" s="9"/>
      <c r="AK676" s="9"/>
      <c r="AL676" s="9"/>
      <c r="AM676" s="9"/>
      <c r="AN676" s="9"/>
      <c r="AO676" s="9"/>
      <c r="AP676" s="9"/>
      <c r="AQ676" s="9"/>
      <c r="AR676" s="9"/>
      <c r="AS676" s="9"/>
      <c r="AT676" s="9"/>
      <c r="AU676" s="9"/>
      <c r="AV676" s="9"/>
      <c r="AW676" s="9"/>
      <c r="AX676" s="9"/>
      <c r="AY676" s="9"/>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c r="BX676" s="9"/>
      <c r="BY676" s="9"/>
      <c r="BZ676" s="9"/>
      <c r="CA676" s="9"/>
      <c r="CB676" s="9"/>
      <c r="CC676" s="9"/>
      <c r="CD676" s="9"/>
      <c r="CE676" s="9"/>
      <c r="CF676" s="9"/>
      <c r="CG676" s="9"/>
      <c r="CH676" s="9"/>
      <c r="CI676" s="9"/>
      <c r="CJ676" s="9"/>
      <c r="CK676" s="9"/>
      <c r="CL676" s="9"/>
      <c r="CM676" s="9"/>
      <c r="CN676" s="9"/>
      <c r="CO676" s="9"/>
      <c r="CP676" s="9"/>
      <c r="CQ676" s="9"/>
      <c r="CR676" s="9"/>
      <c r="CS676" s="9"/>
      <c r="CT676" s="9"/>
      <c r="CU676" s="9"/>
      <c r="CV676" s="9"/>
      <c r="CW676" s="9"/>
      <c r="CX676" s="9"/>
    </row>
    <row r="677" spans="1:102" s="44" customFormat="1">
      <c r="A677" s="27">
        <v>21</v>
      </c>
      <c r="B677" s="110" t="s">
        <v>3730</v>
      </c>
      <c r="C677" s="186">
        <v>1959</v>
      </c>
      <c r="D677" s="55">
        <v>1959</v>
      </c>
      <c r="E677" s="198" t="s">
        <v>569</v>
      </c>
      <c r="F677" s="55">
        <v>2</v>
      </c>
      <c r="G677" s="27">
        <v>1</v>
      </c>
      <c r="H677" s="187">
        <v>266</v>
      </c>
      <c r="I677" s="187">
        <v>266</v>
      </c>
      <c r="J677" s="187">
        <v>266</v>
      </c>
      <c r="K677" s="188"/>
      <c r="L677" s="189">
        <f>'Форма 2'!C681</f>
        <v>978614</v>
      </c>
      <c r="M677" s="190">
        <v>0</v>
      </c>
      <c r="N677" s="190">
        <v>0</v>
      </c>
      <c r="O677" s="190">
        <v>0</v>
      </c>
      <c r="P677" s="189">
        <f t="shared" si="90"/>
        <v>978614</v>
      </c>
      <c r="Q677" s="191">
        <f t="shared" si="91"/>
        <v>3679</v>
      </c>
      <c r="R677" s="191">
        <f t="shared" si="92"/>
        <v>3679</v>
      </c>
      <c r="S677" s="90" t="s">
        <v>33</v>
      </c>
      <c r="T677" s="55" t="s">
        <v>35</v>
      </c>
      <c r="U677" s="9"/>
      <c r="V677" s="9"/>
      <c r="W677" s="9"/>
      <c r="X677" s="9"/>
      <c r="Y677" s="9"/>
      <c r="Z677" s="9"/>
      <c r="AA677" s="9"/>
      <c r="AB677" s="9"/>
      <c r="AC677" s="9"/>
      <c r="AD677" s="9"/>
      <c r="AE677" s="9"/>
      <c r="AF677" s="9"/>
      <c r="AG677" s="9"/>
      <c r="AH677" s="9"/>
      <c r="AI677" s="9"/>
      <c r="AJ677" s="9"/>
      <c r="AK677" s="9"/>
      <c r="AL677" s="9"/>
      <c r="AM677" s="9"/>
      <c r="AN677" s="9"/>
      <c r="AO677" s="9"/>
      <c r="AP677" s="9"/>
      <c r="AQ677" s="9"/>
      <c r="AR677" s="9"/>
      <c r="AS677" s="9"/>
      <c r="AT677" s="9"/>
      <c r="AU677" s="9"/>
      <c r="AV677" s="9"/>
      <c r="AW677" s="9"/>
      <c r="AX677" s="9"/>
      <c r="AY677" s="9"/>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c r="BX677" s="9"/>
      <c r="BY677" s="9"/>
      <c r="BZ677" s="9"/>
      <c r="CA677" s="9"/>
      <c r="CB677" s="9"/>
      <c r="CC677" s="9"/>
      <c r="CD677" s="9"/>
      <c r="CE677" s="9"/>
      <c r="CF677" s="9"/>
      <c r="CG677" s="9"/>
      <c r="CH677" s="9"/>
      <c r="CI677" s="9"/>
      <c r="CJ677" s="9"/>
      <c r="CK677" s="9"/>
      <c r="CL677" s="9"/>
      <c r="CM677" s="9"/>
      <c r="CN677" s="9"/>
      <c r="CO677" s="9"/>
      <c r="CP677" s="9"/>
      <c r="CQ677" s="9"/>
      <c r="CR677" s="9"/>
      <c r="CS677" s="9"/>
      <c r="CT677" s="9"/>
      <c r="CU677" s="9"/>
      <c r="CV677" s="9"/>
      <c r="CW677" s="9"/>
      <c r="CX677" s="9"/>
    </row>
    <row r="678" spans="1:102" s="44" customFormat="1">
      <c r="A678" s="27">
        <v>22</v>
      </c>
      <c r="B678" s="110" t="s">
        <v>3718</v>
      </c>
      <c r="C678" s="186">
        <v>1960</v>
      </c>
      <c r="D678" s="55">
        <v>1960</v>
      </c>
      <c r="E678" s="198" t="s">
        <v>569</v>
      </c>
      <c r="F678" s="55">
        <v>2</v>
      </c>
      <c r="G678" s="27">
        <v>1</v>
      </c>
      <c r="H678" s="187">
        <v>269</v>
      </c>
      <c r="I678" s="187">
        <v>269</v>
      </c>
      <c r="J678" s="187">
        <v>269</v>
      </c>
      <c r="K678" s="188"/>
      <c r="L678" s="189">
        <f>'Форма 2'!C682</f>
        <v>989651</v>
      </c>
      <c r="M678" s="190">
        <v>0</v>
      </c>
      <c r="N678" s="190">
        <v>0</v>
      </c>
      <c r="O678" s="190">
        <v>0</v>
      </c>
      <c r="P678" s="189">
        <f t="shared" si="90"/>
        <v>989651</v>
      </c>
      <c r="Q678" s="191">
        <f t="shared" si="91"/>
        <v>3679</v>
      </c>
      <c r="R678" s="191">
        <f t="shared" si="92"/>
        <v>3679</v>
      </c>
      <c r="S678" s="90" t="s">
        <v>33</v>
      </c>
      <c r="T678" s="55" t="s">
        <v>35</v>
      </c>
      <c r="U678" s="9"/>
      <c r="V678" s="9"/>
      <c r="W678" s="9"/>
      <c r="X678" s="9"/>
      <c r="Y678" s="9"/>
      <c r="Z678" s="9"/>
      <c r="AA678" s="9"/>
      <c r="AB678" s="9"/>
      <c r="AC678" s="9"/>
      <c r="AD678" s="9"/>
      <c r="AE678" s="9"/>
      <c r="AF678" s="9"/>
      <c r="AG678" s="9"/>
      <c r="AH678" s="9"/>
      <c r="AI678" s="9"/>
      <c r="AJ678" s="9"/>
      <c r="AK678" s="9"/>
      <c r="AL678" s="9"/>
      <c r="AM678" s="9"/>
      <c r="AN678" s="9"/>
      <c r="AO678" s="9"/>
      <c r="AP678" s="9"/>
      <c r="AQ678" s="9"/>
      <c r="AR678" s="9"/>
      <c r="AS678" s="9"/>
      <c r="AT678" s="9"/>
      <c r="AU678" s="9"/>
      <c r="AV678" s="9"/>
      <c r="AW678" s="9"/>
      <c r="AX678" s="9"/>
      <c r="AY678" s="9"/>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c r="BX678" s="9"/>
      <c r="BY678" s="9"/>
      <c r="BZ678" s="9"/>
      <c r="CA678" s="9"/>
      <c r="CB678" s="9"/>
      <c r="CC678" s="9"/>
      <c r="CD678" s="9"/>
      <c r="CE678" s="9"/>
      <c r="CF678" s="9"/>
      <c r="CG678" s="9"/>
      <c r="CH678" s="9"/>
      <c r="CI678" s="9"/>
      <c r="CJ678" s="9"/>
      <c r="CK678" s="9"/>
      <c r="CL678" s="9"/>
      <c r="CM678" s="9"/>
      <c r="CN678" s="9"/>
      <c r="CO678" s="9"/>
      <c r="CP678" s="9"/>
      <c r="CQ678" s="9"/>
      <c r="CR678" s="9"/>
      <c r="CS678" s="9"/>
      <c r="CT678" s="9"/>
      <c r="CU678" s="9"/>
      <c r="CV678" s="9"/>
      <c r="CW678" s="9"/>
      <c r="CX678" s="9"/>
    </row>
    <row r="679" spans="1:102" s="44" customFormat="1">
      <c r="A679" s="27">
        <v>23</v>
      </c>
      <c r="B679" s="110" t="s">
        <v>3731</v>
      </c>
      <c r="C679" s="186">
        <v>1959</v>
      </c>
      <c r="D679" s="55">
        <v>1959</v>
      </c>
      <c r="E679" s="198" t="s">
        <v>569</v>
      </c>
      <c r="F679" s="55">
        <v>2</v>
      </c>
      <c r="G679" s="27">
        <v>1</v>
      </c>
      <c r="H679" s="187">
        <v>269</v>
      </c>
      <c r="I679" s="187">
        <v>269</v>
      </c>
      <c r="J679" s="187">
        <v>269</v>
      </c>
      <c r="K679" s="188"/>
      <c r="L679" s="189">
        <f>'Форма 2'!C683</f>
        <v>989651</v>
      </c>
      <c r="M679" s="190">
        <v>0</v>
      </c>
      <c r="N679" s="190">
        <v>0</v>
      </c>
      <c r="O679" s="190">
        <v>0</v>
      </c>
      <c r="P679" s="189">
        <f t="shared" si="90"/>
        <v>989651</v>
      </c>
      <c r="Q679" s="191">
        <f t="shared" si="91"/>
        <v>3679</v>
      </c>
      <c r="R679" s="191">
        <f t="shared" si="92"/>
        <v>3679</v>
      </c>
      <c r="S679" s="90" t="s">
        <v>33</v>
      </c>
      <c r="T679" s="55" t="s">
        <v>35</v>
      </c>
      <c r="U679" s="9"/>
      <c r="V679" s="9"/>
      <c r="W679" s="9"/>
      <c r="X679" s="9"/>
      <c r="Y679" s="9"/>
      <c r="Z679" s="9"/>
      <c r="AA679" s="9"/>
      <c r="AB679" s="9"/>
      <c r="AC679" s="9"/>
      <c r="AD679" s="9"/>
      <c r="AE679" s="9"/>
      <c r="AF679" s="9"/>
      <c r="AG679" s="9"/>
      <c r="AH679" s="9"/>
      <c r="AI679" s="9"/>
      <c r="AJ679" s="9"/>
      <c r="AK679" s="9"/>
      <c r="AL679" s="9"/>
      <c r="AM679" s="9"/>
      <c r="AN679" s="9"/>
      <c r="AO679" s="9"/>
      <c r="AP679" s="9"/>
      <c r="AQ679" s="9"/>
      <c r="AR679" s="9"/>
      <c r="AS679" s="9"/>
      <c r="AT679" s="9"/>
      <c r="AU679" s="9"/>
      <c r="AV679" s="9"/>
      <c r="AW679" s="9"/>
      <c r="AX679" s="9"/>
      <c r="AY679" s="9"/>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c r="BX679" s="9"/>
      <c r="BY679" s="9"/>
      <c r="BZ679" s="9"/>
      <c r="CA679" s="9"/>
      <c r="CB679" s="9"/>
      <c r="CC679" s="9"/>
      <c r="CD679" s="9"/>
      <c r="CE679" s="9"/>
      <c r="CF679" s="9"/>
      <c r="CG679" s="9"/>
      <c r="CH679" s="9"/>
      <c r="CI679" s="9"/>
      <c r="CJ679" s="9"/>
      <c r="CK679" s="9"/>
      <c r="CL679" s="9"/>
      <c r="CM679" s="9"/>
      <c r="CN679" s="9"/>
      <c r="CO679" s="9"/>
      <c r="CP679" s="9"/>
      <c r="CQ679" s="9"/>
      <c r="CR679" s="9"/>
      <c r="CS679" s="9"/>
      <c r="CT679" s="9"/>
      <c r="CU679" s="9"/>
      <c r="CV679" s="9"/>
      <c r="CW679" s="9"/>
      <c r="CX679" s="9"/>
    </row>
    <row r="680" spans="1:102" s="44" customFormat="1">
      <c r="A680" s="27">
        <v>24</v>
      </c>
      <c r="B680" s="110" t="s">
        <v>3719</v>
      </c>
      <c r="C680" s="186">
        <v>1960</v>
      </c>
      <c r="D680" s="55">
        <v>1960</v>
      </c>
      <c r="E680" s="198" t="s">
        <v>569</v>
      </c>
      <c r="F680" s="55">
        <v>2</v>
      </c>
      <c r="G680" s="27">
        <v>1</v>
      </c>
      <c r="H680" s="187">
        <v>335</v>
      </c>
      <c r="I680" s="187">
        <v>335</v>
      </c>
      <c r="J680" s="187">
        <v>335</v>
      </c>
      <c r="K680" s="188"/>
      <c r="L680" s="189">
        <f>'Форма 2'!C684</f>
        <v>1232465</v>
      </c>
      <c r="M680" s="190">
        <v>0</v>
      </c>
      <c r="N680" s="190">
        <v>0</v>
      </c>
      <c r="O680" s="190">
        <v>0</v>
      </c>
      <c r="P680" s="189">
        <f t="shared" si="90"/>
        <v>1232465</v>
      </c>
      <c r="Q680" s="191">
        <f t="shared" si="91"/>
        <v>3679</v>
      </c>
      <c r="R680" s="191">
        <f t="shared" si="92"/>
        <v>3679</v>
      </c>
      <c r="S680" s="90" t="s">
        <v>33</v>
      </c>
      <c r="T680" s="55" t="s">
        <v>35</v>
      </c>
      <c r="U680" s="9"/>
      <c r="V680" s="9"/>
      <c r="W680" s="9"/>
      <c r="X680" s="9"/>
      <c r="Y680" s="9"/>
      <c r="Z680" s="9"/>
      <c r="AA680" s="9"/>
      <c r="AB680" s="9"/>
      <c r="AC680" s="9"/>
      <c r="AD680" s="9"/>
      <c r="AE680" s="9"/>
      <c r="AF680" s="9"/>
      <c r="AG680" s="9"/>
      <c r="AH680" s="9"/>
      <c r="AI680" s="9"/>
      <c r="AJ680" s="9"/>
      <c r="AK680" s="9"/>
      <c r="AL680" s="9"/>
      <c r="AM680" s="9"/>
      <c r="AN680" s="9"/>
      <c r="AO680" s="9"/>
      <c r="AP680" s="9"/>
      <c r="AQ680" s="9"/>
      <c r="AR680" s="9"/>
      <c r="AS680" s="9"/>
      <c r="AT680" s="9"/>
      <c r="AU680" s="9"/>
      <c r="AV680" s="9"/>
      <c r="AW680" s="9"/>
      <c r="AX680" s="9"/>
      <c r="AY680" s="9"/>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c r="BX680" s="9"/>
      <c r="BY680" s="9"/>
      <c r="BZ680" s="9"/>
      <c r="CA680" s="9"/>
      <c r="CB680" s="9"/>
      <c r="CC680" s="9"/>
      <c r="CD680" s="9"/>
      <c r="CE680" s="9"/>
      <c r="CF680" s="9"/>
      <c r="CG680" s="9"/>
      <c r="CH680" s="9"/>
      <c r="CI680" s="9"/>
      <c r="CJ680" s="9"/>
      <c r="CK680" s="9"/>
      <c r="CL680" s="9"/>
      <c r="CM680" s="9"/>
      <c r="CN680" s="9"/>
      <c r="CO680" s="9"/>
      <c r="CP680" s="9"/>
      <c r="CQ680" s="9"/>
      <c r="CR680" s="9"/>
      <c r="CS680" s="9"/>
      <c r="CT680" s="9"/>
      <c r="CU680" s="9"/>
      <c r="CV680" s="9"/>
      <c r="CW680" s="9"/>
      <c r="CX680" s="9"/>
    </row>
    <row r="681" spans="1:102" s="44" customFormat="1">
      <c r="A681" s="27">
        <v>25</v>
      </c>
      <c r="B681" s="110" t="s">
        <v>3720</v>
      </c>
      <c r="C681" s="186">
        <v>1960</v>
      </c>
      <c r="D681" s="55">
        <v>1960</v>
      </c>
      <c r="E681" s="198" t="s">
        <v>569</v>
      </c>
      <c r="F681" s="55">
        <v>2</v>
      </c>
      <c r="G681" s="27">
        <v>2</v>
      </c>
      <c r="H681" s="187">
        <v>628</v>
      </c>
      <c r="I681" s="187">
        <v>628</v>
      </c>
      <c r="J681" s="187">
        <v>628</v>
      </c>
      <c r="K681" s="188"/>
      <c r="L681" s="189">
        <f>'Форма 2'!C685</f>
        <v>2310412</v>
      </c>
      <c r="M681" s="190">
        <v>0</v>
      </c>
      <c r="N681" s="190">
        <v>0</v>
      </c>
      <c r="O681" s="190">
        <v>0</v>
      </c>
      <c r="P681" s="189">
        <f t="shared" si="90"/>
        <v>2310412</v>
      </c>
      <c r="Q681" s="191">
        <f t="shared" si="91"/>
        <v>3679</v>
      </c>
      <c r="R681" s="191">
        <f t="shared" si="92"/>
        <v>3679</v>
      </c>
      <c r="S681" s="90" t="s">
        <v>33</v>
      </c>
      <c r="T681" s="55" t="s">
        <v>34</v>
      </c>
      <c r="U681" s="9"/>
      <c r="V681" s="9"/>
      <c r="W681" s="9"/>
      <c r="X681" s="9"/>
      <c r="Y681" s="9"/>
      <c r="Z681" s="9"/>
      <c r="AA681" s="9"/>
      <c r="AB681" s="9"/>
      <c r="AC681" s="9"/>
      <c r="AD681" s="9"/>
      <c r="AE681" s="9"/>
      <c r="AF681" s="9"/>
      <c r="AG681" s="9"/>
      <c r="AH681" s="9"/>
      <c r="AI681" s="9"/>
      <c r="AJ681" s="9"/>
      <c r="AK681" s="9"/>
      <c r="AL681" s="9"/>
      <c r="AM681" s="9"/>
      <c r="AN681" s="9"/>
      <c r="AO681" s="9"/>
      <c r="AP681" s="9"/>
      <c r="AQ681" s="9"/>
      <c r="AR681" s="9"/>
      <c r="AS681" s="9"/>
      <c r="AT681" s="9"/>
      <c r="AU681" s="9"/>
      <c r="AV681" s="9"/>
      <c r="AW681" s="9"/>
      <c r="AX681" s="9"/>
      <c r="AY681" s="9"/>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c r="BX681" s="9"/>
      <c r="BY681" s="9"/>
      <c r="BZ681" s="9"/>
      <c r="CA681" s="9"/>
      <c r="CB681" s="9"/>
      <c r="CC681" s="9"/>
      <c r="CD681" s="9"/>
      <c r="CE681" s="9"/>
      <c r="CF681" s="9"/>
      <c r="CG681" s="9"/>
      <c r="CH681" s="9"/>
      <c r="CI681" s="9"/>
      <c r="CJ681" s="9"/>
      <c r="CK681" s="9"/>
      <c r="CL681" s="9"/>
      <c r="CM681" s="9"/>
      <c r="CN681" s="9"/>
      <c r="CO681" s="9"/>
      <c r="CP681" s="9"/>
      <c r="CQ681" s="9"/>
      <c r="CR681" s="9"/>
      <c r="CS681" s="9"/>
      <c r="CT681" s="9"/>
      <c r="CU681" s="9"/>
      <c r="CV681" s="9"/>
      <c r="CW681" s="9"/>
      <c r="CX681" s="9"/>
    </row>
    <row r="682" spans="1:102" s="44" customFormat="1">
      <c r="A682" s="27">
        <v>26</v>
      </c>
      <c r="B682" s="110" t="s">
        <v>3721</v>
      </c>
      <c r="C682" s="186">
        <v>1961</v>
      </c>
      <c r="D682" s="55">
        <v>1961</v>
      </c>
      <c r="E682" s="198" t="s">
        <v>569</v>
      </c>
      <c r="F682" s="55">
        <v>2</v>
      </c>
      <c r="G682" s="27">
        <v>2</v>
      </c>
      <c r="H682" s="187">
        <v>647</v>
      </c>
      <c r="I682" s="187">
        <v>647</v>
      </c>
      <c r="J682" s="187">
        <v>647</v>
      </c>
      <c r="K682" s="188"/>
      <c r="L682" s="189">
        <f>'Форма 2'!C686</f>
        <v>2380313</v>
      </c>
      <c r="M682" s="190">
        <v>0</v>
      </c>
      <c r="N682" s="190">
        <v>0</v>
      </c>
      <c r="O682" s="190">
        <v>0</v>
      </c>
      <c r="P682" s="189">
        <f t="shared" si="90"/>
        <v>2380313</v>
      </c>
      <c r="Q682" s="191">
        <f t="shared" si="91"/>
        <v>3679</v>
      </c>
      <c r="R682" s="191">
        <f t="shared" si="92"/>
        <v>3679</v>
      </c>
      <c r="S682" s="90" t="s">
        <v>33</v>
      </c>
      <c r="T682" s="55" t="s">
        <v>35</v>
      </c>
      <c r="U682" s="9"/>
      <c r="V682" s="9"/>
      <c r="W682" s="9"/>
      <c r="X682" s="9"/>
      <c r="Y682" s="9"/>
      <c r="Z682" s="9"/>
      <c r="AA682" s="9"/>
      <c r="AB682" s="9"/>
      <c r="AC682" s="9"/>
      <c r="AD682" s="9"/>
      <c r="AE682" s="9"/>
      <c r="AF682" s="9"/>
      <c r="AG682" s="9"/>
      <c r="AH682" s="9"/>
      <c r="AI682" s="9"/>
      <c r="AJ682" s="9"/>
      <c r="AK682" s="9"/>
      <c r="AL682" s="9"/>
      <c r="AM682" s="9"/>
      <c r="AN682" s="9"/>
      <c r="AO682" s="9"/>
      <c r="AP682" s="9"/>
      <c r="AQ682" s="9"/>
      <c r="AR682" s="9"/>
      <c r="AS682" s="9"/>
      <c r="AT682" s="9"/>
      <c r="AU682" s="9"/>
      <c r="AV682" s="9"/>
      <c r="AW682" s="9"/>
      <c r="AX682" s="9"/>
      <c r="AY682" s="9"/>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c r="BX682" s="9"/>
      <c r="BY682" s="9"/>
      <c r="BZ682" s="9"/>
      <c r="CA682" s="9"/>
      <c r="CB682" s="9"/>
      <c r="CC682" s="9"/>
      <c r="CD682" s="9"/>
      <c r="CE682" s="9"/>
      <c r="CF682" s="9"/>
      <c r="CG682" s="9"/>
      <c r="CH682" s="9"/>
      <c r="CI682" s="9"/>
      <c r="CJ682" s="9"/>
      <c r="CK682" s="9"/>
      <c r="CL682" s="9"/>
      <c r="CM682" s="9"/>
      <c r="CN682" s="9"/>
      <c r="CO682" s="9"/>
      <c r="CP682" s="9"/>
      <c r="CQ682" s="9"/>
      <c r="CR682" s="9"/>
      <c r="CS682" s="9"/>
      <c r="CT682" s="9"/>
      <c r="CU682" s="9"/>
      <c r="CV682" s="9"/>
      <c r="CW682" s="9"/>
      <c r="CX682" s="9"/>
    </row>
    <row r="683" spans="1:102" s="44" customFormat="1">
      <c r="A683" s="27">
        <v>27</v>
      </c>
      <c r="B683" s="110" t="s">
        <v>3722</v>
      </c>
      <c r="C683" s="186">
        <v>1961</v>
      </c>
      <c r="D683" s="55">
        <v>1961</v>
      </c>
      <c r="E683" s="198" t="s">
        <v>569</v>
      </c>
      <c r="F683" s="55">
        <v>2</v>
      </c>
      <c r="G683" s="27">
        <v>2</v>
      </c>
      <c r="H683" s="187">
        <v>652</v>
      </c>
      <c r="I683" s="187">
        <v>652</v>
      </c>
      <c r="J683" s="187">
        <v>652</v>
      </c>
      <c r="K683" s="188"/>
      <c r="L683" s="189">
        <f>'Форма 2'!C687</f>
        <v>2398708</v>
      </c>
      <c r="M683" s="190">
        <v>0</v>
      </c>
      <c r="N683" s="190">
        <v>0</v>
      </c>
      <c r="O683" s="190">
        <v>0</v>
      </c>
      <c r="P683" s="189">
        <f t="shared" si="90"/>
        <v>2398708</v>
      </c>
      <c r="Q683" s="191">
        <f t="shared" si="91"/>
        <v>3679</v>
      </c>
      <c r="R683" s="191">
        <f t="shared" si="92"/>
        <v>3679</v>
      </c>
      <c r="S683" s="90" t="s">
        <v>33</v>
      </c>
      <c r="T683" s="55" t="s">
        <v>35</v>
      </c>
      <c r="U683" s="9"/>
      <c r="V683" s="9"/>
      <c r="W683" s="9"/>
      <c r="X683" s="9"/>
      <c r="Y683" s="9"/>
      <c r="Z683" s="9"/>
      <c r="AA683" s="9"/>
      <c r="AB683" s="9"/>
      <c r="AC683" s="9"/>
      <c r="AD683" s="9"/>
      <c r="AE683" s="9"/>
      <c r="AF683" s="9"/>
      <c r="AG683" s="9"/>
      <c r="AH683" s="9"/>
      <c r="AI683" s="9"/>
      <c r="AJ683" s="9"/>
      <c r="AK683" s="9"/>
      <c r="AL683" s="9"/>
      <c r="AM683" s="9"/>
      <c r="AN683" s="9"/>
      <c r="AO683" s="9"/>
      <c r="AP683" s="9"/>
      <c r="AQ683" s="9"/>
      <c r="AR683" s="9"/>
      <c r="AS683" s="9"/>
      <c r="AT683" s="9"/>
      <c r="AU683" s="9"/>
      <c r="AV683" s="9"/>
      <c r="AW683" s="9"/>
      <c r="AX683" s="9"/>
      <c r="AY683" s="9"/>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c r="BX683" s="9"/>
      <c r="BY683" s="9"/>
      <c r="BZ683" s="9"/>
      <c r="CA683" s="9"/>
      <c r="CB683" s="9"/>
      <c r="CC683" s="9"/>
      <c r="CD683" s="9"/>
      <c r="CE683" s="9"/>
      <c r="CF683" s="9"/>
      <c r="CG683" s="9"/>
      <c r="CH683" s="9"/>
      <c r="CI683" s="9"/>
      <c r="CJ683" s="9"/>
      <c r="CK683" s="9"/>
      <c r="CL683" s="9"/>
      <c r="CM683" s="9"/>
      <c r="CN683" s="9"/>
      <c r="CO683" s="9"/>
      <c r="CP683" s="9"/>
      <c r="CQ683" s="9"/>
      <c r="CR683" s="9"/>
      <c r="CS683" s="9"/>
      <c r="CT683" s="9"/>
      <c r="CU683" s="9"/>
      <c r="CV683" s="9"/>
      <c r="CW683" s="9"/>
      <c r="CX683" s="9"/>
    </row>
    <row r="684" spans="1:102" s="44" customFormat="1">
      <c r="A684" s="27">
        <v>28</v>
      </c>
      <c r="B684" s="110" t="s">
        <v>3723</v>
      </c>
      <c r="C684" s="186">
        <v>1961</v>
      </c>
      <c r="D684" s="55">
        <v>1961</v>
      </c>
      <c r="E684" s="198" t="s">
        <v>569</v>
      </c>
      <c r="F684" s="55">
        <v>2</v>
      </c>
      <c r="G684" s="27">
        <v>2</v>
      </c>
      <c r="H684" s="187">
        <v>652</v>
      </c>
      <c r="I684" s="187">
        <v>652</v>
      </c>
      <c r="J684" s="187">
        <v>652</v>
      </c>
      <c r="K684" s="188"/>
      <c r="L684" s="189">
        <f>'Форма 2'!C688</f>
        <v>2398708</v>
      </c>
      <c r="M684" s="190">
        <v>0</v>
      </c>
      <c r="N684" s="190">
        <v>0</v>
      </c>
      <c r="O684" s="190">
        <v>0</v>
      </c>
      <c r="P684" s="189">
        <f t="shared" si="90"/>
        <v>2398708</v>
      </c>
      <c r="Q684" s="191">
        <f t="shared" si="91"/>
        <v>3679</v>
      </c>
      <c r="R684" s="191">
        <f t="shared" si="92"/>
        <v>3679</v>
      </c>
      <c r="S684" s="90" t="s">
        <v>33</v>
      </c>
      <c r="T684" s="55" t="s">
        <v>35</v>
      </c>
      <c r="U684" s="9"/>
      <c r="V684" s="9"/>
      <c r="W684" s="9"/>
      <c r="X684" s="9"/>
      <c r="Y684" s="9"/>
      <c r="Z684" s="9"/>
      <c r="AA684" s="9"/>
      <c r="AB684" s="9"/>
      <c r="AC684" s="9"/>
      <c r="AD684" s="9"/>
      <c r="AE684" s="9"/>
      <c r="AF684" s="9"/>
      <c r="AG684" s="9"/>
      <c r="AH684" s="9"/>
      <c r="AI684" s="9"/>
      <c r="AJ684" s="9"/>
      <c r="AK684" s="9"/>
      <c r="AL684" s="9"/>
      <c r="AM684" s="9"/>
      <c r="AN684" s="9"/>
      <c r="AO684" s="9"/>
      <c r="AP684" s="9"/>
      <c r="AQ684" s="9"/>
      <c r="AR684" s="9"/>
      <c r="AS684" s="9"/>
      <c r="AT684" s="9"/>
      <c r="AU684" s="9"/>
      <c r="AV684" s="9"/>
      <c r="AW684" s="9"/>
      <c r="AX684" s="9"/>
      <c r="AY684" s="9"/>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c r="BX684" s="9"/>
      <c r="BY684" s="9"/>
      <c r="BZ684" s="9"/>
      <c r="CA684" s="9"/>
      <c r="CB684" s="9"/>
      <c r="CC684" s="9"/>
      <c r="CD684" s="9"/>
      <c r="CE684" s="9"/>
      <c r="CF684" s="9"/>
      <c r="CG684" s="9"/>
      <c r="CH684" s="9"/>
      <c r="CI684" s="9"/>
      <c r="CJ684" s="9"/>
      <c r="CK684" s="9"/>
      <c r="CL684" s="9"/>
      <c r="CM684" s="9"/>
      <c r="CN684" s="9"/>
      <c r="CO684" s="9"/>
      <c r="CP684" s="9"/>
      <c r="CQ684" s="9"/>
      <c r="CR684" s="9"/>
      <c r="CS684" s="9"/>
      <c r="CT684" s="9"/>
      <c r="CU684" s="9"/>
      <c r="CV684" s="9"/>
      <c r="CW684" s="9"/>
      <c r="CX684" s="9"/>
    </row>
    <row r="685" spans="1:102" s="44" customFormat="1">
      <c r="A685" s="27">
        <v>29</v>
      </c>
      <c r="B685" s="110" t="s">
        <v>3724</v>
      </c>
      <c r="C685" s="186">
        <v>1961</v>
      </c>
      <c r="D685" s="55">
        <v>1961</v>
      </c>
      <c r="E685" s="198" t="s">
        <v>569</v>
      </c>
      <c r="F685" s="55">
        <v>2</v>
      </c>
      <c r="G685" s="27">
        <v>2</v>
      </c>
      <c r="H685" s="187">
        <v>642</v>
      </c>
      <c r="I685" s="187">
        <v>642</v>
      </c>
      <c r="J685" s="187">
        <v>642</v>
      </c>
      <c r="K685" s="188"/>
      <c r="L685" s="189">
        <f>'Форма 2'!C689</f>
        <v>2361918</v>
      </c>
      <c r="M685" s="190">
        <v>0</v>
      </c>
      <c r="N685" s="190">
        <v>0</v>
      </c>
      <c r="O685" s="190">
        <v>0</v>
      </c>
      <c r="P685" s="189">
        <f t="shared" si="90"/>
        <v>2361918</v>
      </c>
      <c r="Q685" s="191">
        <f t="shared" si="91"/>
        <v>3679</v>
      </c>
      <c r="R685" s="191">
        <f t="shared" si="92"/>
        <v>3679</v>
      </c>
      <c r="S685" s="90" t="s">
        <v>33</v>
      </c>
      <c r="T685" s="55" t="s">
        <v>35</v>
      </c>
      <c r="U685" s="9"/>
      <c r="V685" s="9"/>
      <c r="W685" s="9"/>
      <c r="X685" s="9"/>
      <c r="Y685" s="9"/>
      <c r="Z685" s="9"/>
      <c r="AA685" s="9"/>
      <c r="AB685" s="9"/>
      <c r="AC685" s="9"/>
      <c r="AD685" s="9"/>
      <c r="AE685" s="9"/>
      <c r="AF685" s="9"/>
      <c r="AG685" s="9"/>
      <c r="AH685" s="9"/>
      <c r="AI685" s="9"/>
      <c r="AJ685" s="9"/>
      <c r="AK685" s="9"/>
      <c r="AL685" s="9"/>
      <c r="AM685" s="9"/>
      <c r="AN685" s="9"/>
      <c r="AO685" s="9"/>
      <c r="AP685" s="9"/>
      <c r="AQ685" s="9"/>
      <c r="AR685" s="9"/>
      <c r="AS685" s="9"/>
      <c r="AT685" s="9"/>
      <c r="AU685" s="9"/>
      <c r="AV685" s="9"/>
      <c r="AW685" s="9"/>
      <c r="AX685" s="9"/>
      <c r="AY685" s="9"/>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c r="BX685" s="9"/>
      <c r="BY685" s="9"/>
      <c r="BZ685" s="9"/>
      <c r="CA685" s="9"/>
      <c r="CB685" s="9"/>
      <c r="CC685" s="9"/>
      <c r="CD685" s="9"/>
      <c r="CE685" s="9"/>
      <c r="CF685" s="9"/>
      <c r="CG685" s="9"/>
      <c r="CH685" s="9"/>
      <c r="CI685" s="9"/>
      <c r="CJ685" s="9"/>
      <c r="CK685" s="9"/>
      <c r="CL685" s="9"/>
      <c r="CM685" s="9"/>
      <c r="CN685" s="9"/>
      <c r="CO685" s="9"/>
      <c r="CP685" s="9"/>
      <c r="CQ685" s="9"/>
      <c r="CR685" s="9"/>
      <c r="CS685" s="9"/>
      <c r="CT685" s="9"/>
      <c r="CU685" s="9"/>
      <c r="CV685" s="9"/>
      <c r="CW685" s="9"/>
      <c r="CX685" s="9"/>
    </row>
    <row r="686" spans="1:102" s="44" customFormat="1">
      <c r="A686" s="27">
        <v>30</v>
      </c>
      <c r="B686" s="110" t="s">
        <v>3725</v>
      </c>
      <c r="C686" s="186">
        <v>1961</v>
      </c>
      <c r="D686" s="55">
        <v>1961</v>
      </c>
      <c r="E686" s="198" t="s">
        <v>28</v>
      </c>
      <c r="F686" s="55">
        <v>2</v>
      </c>
      <c r="G686" s="27">
        <v>2</v>
      </c>
      <c r="H686" s="187">
        <v>778.62</v>
      </c>
      <c r="I686" s="187">
        <v>778.62</v>
      </c>
      <c r="J686" s="187">
        <v>531.5</v>
      </c>
      <c r="K686" s="188"/>
      <c r="L686" s="189">
        <f>'Форма 2'!C690</f>
        <v>2864542.98</v>
      </c>
      <c r="M686" s="190">
        <v>0</v>
      </c>
      <c r="N686" s="190">
        <v>0</v>
      </c>
      <c r="O686" s="190">
        <v>0</v>
      </c>
      <c r="P686" s="189">
        <f t="shared" si="90"/>
        <v>2864542.98</v>
      </c>
      <c r="Q686" s="191">
        <f t="shared" si="91"/>
        <v>3679</v>
      </c>
      <c r="R686" s="191">
        <f t="shared" si="92"/>
        <v>3679</v>
      </c>
      <c r="S686" s="90" t="s">
        <v>33</v>
      </c>
      <c r="T686" s="55" t="s">
        <v>34</v>
      </c>
      <c r="U686" s="9"/>
      <c r="V686" s="9"/>
      <c r="W686" s="9"/>
      <c r="X686" s="9"/>
      <c r="Y686" s="9"/>
      <c r="Z686" s="9"/>
      <c r="AA686" s="9"/>
      <c r="AB686" s="9"/>
      <c r="AC686" s="9"/>
      <c r="AD686" s="9"/>
      <c r="AE686" s="9"/>
      <c r="AF686" s="9"/>
      <c r="AG686" s="9"/>
      <c r="AH686" s="9"/>
      <c r="AI686" s="9"/>
      <c r="AJ686" s="9"/>
      <c r="AK686" s="9"/>
      <c r="AL686" s="9"/>
      <c r="AM686" s="9"/>
      <c r="AN686" s="9"/>
      <c r="AO686" s="9"/>
      <c r="AP686" s="9"/>
      <c r="AQ686" s="9"/>
      <c r="AR686" s="9"/>
      <c r="AS686" s="9"/>
      <c r="AT686" s="9"/>
      <c r="AU686" s="9"/>
      <c r="AV686" s="9"/>
      <c r="AW686" s="9"/>
      <c r="AX686" s="9"/>
      <c r="AY686" s="9"/>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c r="BX686" s="9"/>
      <c r="BY686" s="9"/>
      <c r="BZ686" s="9"/>
      <c r="CA686" s="9"/>
      <c r="CB686" s="9"/>
      <c r="CC686" s="9"/>
      <c r="CD686" s="9"/>
      <c r="CE686" s="9"/>
      <c r="CF686" s="9"/>
      <c r="CG686" s="9"/>
      <c r="CH686" s="9"/>
      <c r="CI686" s="9"/>
      <c r="CJ686" s="9"/>
      <c r="CK686" s="9"/>
      <c r="CL686" s="9"/>
      <c r="CM686" s="9"/>
      <c r="CN686" s="9"/>
      <c r="CO686" s="9"/>
      <c r="CP686" s="9"/>
      <c r="CQ686" s="9"/>
      <c r="CR686" s="9"/>
      <c r="CS686" s="9"/>
      <c r="CT686" s="9"/>
      <c r="CU686" s="9"/>
      <c r="CV686" s="9"/>
      <c r="CW686" s="9"/>
      <c r="CX686" s="9"/>
    </row>
    <row r="687" spans="1:102" s="44" customFormat="1">
      <c r="A687" s="27">
        <v>31</v>
      </c>
      <c r="B687" s="110" t="s">
        <v>3712</v>
      </c>
      <c r="C687" s="186">
        <v>1959</v>
      </c>
      <c r="D687" s="55">
        <v>1959</v>
      </c>
      <c r="E687" s="198" t="s">
        <v>569</v>
      </c>
      <c r="F687" s="55">
        <v>2</v>
      </c>
      <c r="G687" s="27">
        <v>1</v>
      </c>
      <c r="H687" s="187">
        <v>337</v>
      </c>
      <c r="I687" s="187">
        <v>337</v>
      </c>
      <c r="J687" s="187">
        <v>337</v>
      </c>
      <c r="K687" s="188"/>
      <c r="L687" s="189">
        <f>'Форма 2'!C691</f>
        <v>1239823</v>
      </c>
      <c r="M687" s="190">
        <v>0</v>
      </c>
      <c r="N687" s="190">
        <v>0</v>
      </c>
      <c r="O687" s="190">
        <v>0</v>
      </c>
      <c r="P687" s="189">
        <f t="shared" si="90"/>
        <v>1239823</v>
      </c>
      <c r="Q687" s="191">
        <f t="shared" si="91"/>
        <v>3679</v>
      </c>
      <c r="R687" s="191">
        <f t="shared" si="92"/>
        <v>3679</v>
      </c>
      <c r="S687" s="90" t="s">
        <v>33</v>
      </c>
      <c r="T687" s="55" t="s">
        <v>35</v>
      </c>
      <c r="U687" s="9"/>
      <c r="V687" s="9"/>
      <c r="W687" s="9"/>
      <c r="X687" s="9"/>
      <c r="Y687" s="9"/>
      <c r="Z687" s="9"/>
      <c r="AA687" s="9"/>
      <c r="AB687" s="9"/>
      <c r="AC687" s="9"/>
      <c r="AD687" s="9"/>
      <c r="AE687" s="9"/>
      <c r="AF687" s="9"/>
      <c r="AG687" s="9"/>
      <c r="AH687" s="9"/>
      <c r="AI687" s="9"/>
      <c r="AJ687" s="9"/>
      <c r="AK687" s="9"/>
      <c r="AL687" s="9"/>
      <c r="AM687" s="9"/>
      <c r="AN687" s="9"/>
      <c r="AO687" s="9"/>
      <c r="AP687" s="9"/>
      <c r="AQ687" s="9"/>
      <c r="AR687" s="9"/>
      <c r="AS687" s="9"/>
      <c r="AT687" s="9"/>
      <c r="AU687" s="9"/>
      <c r="AV687" s="9"/>
      <c r="AW687" s="9"/>
      <c r="AX687" s="9"/>
      <c r="AY687" s="9"/>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c r="BX687" s="9"/>
      <c r="BY687" s="9"/>
      <c r="BZ687" s="9"/>
      <c r="CA687" s="9"/>
      <c r="CB687" s="9"/>
      <c r="CC687" s="9"/>
      <c r="CD687" s="9"/>
      <c r="CE687" s="9"/>
      <c r="CF687" s="9"/>
      <c r="CG687" s="9"/>
      <c r="CH687" s="9"/>
      <c r="CI687" s="9"/>
      <c r="CJ687" s="9"/>
      <c r="CK687" s="9"/>
      <c r="CL687" s="9"/>
      <c r="CM687" s="9"/>
      <c r="CN687" s="9"/>
      <c r="CO687" s="9"/>
      <c r="CP687" s="9"/>
      <c r="CQ687" s="9"/>
      <c r="CR687" s="9"/>
      <c r="CS687" s="9"/>
      <c r="CT687" s="9"/>
      <c r="CU687" s="9"/>
      <c r="CV687" s="9"/>
      <c r="CW687" s="9"/>
      <c r="CX687" s="9"/>
    </row>
    <row r="688" spans="1:102" s="44" customFormat="1">
      <c r="A688" s="27">
        <v>32</v>
      </c>
      <c r="B688" s="110" t="s">
        <v>3733</v>
      </c>
      <c r="C688" s="186">
        <v>1961</v>
      </c>
      <c r="D688" s="55">
        <v>1961</v>
      </c>
      <c r="E688" s="198" t="s">
        <v>569</v>
      </c>
      <c r="F688" s="55">
        <v>2</v>
      </c>
      <c r="G688" s="27">
        <v>2</v>
      </c>
      <c r="H688" s="187">
        <v>669.1</v>
      </c>
      <c r="I688" s="187">
        <v>669.1</v>
      </c>
      <c r="J688" s="187">
        <v>629.79999999999995</v>
      </c>
      <c r="K688" s="188"/>
      <c r="L688" s="189">
        <f>'Форма 2'!C692</f>
        <v>2461618.9</v>
      </c>
      <c r="M688" s="190">
        <v>0</v>
      </c>
      <c r="N688" s="190">
        <v>0</v>
      </c>
      <c r="O688" s="190">
        <v>0</v>
      </c>
      <c r="P688" s="189">
        <f t="shared" ref="P688:P751" si="94">L688</f>
        <v>2461618.9</v>
      </c>
      <c r="Q688" s="191">
        <f t="shared" ref="Q688:Q751" si="95">L688/I688</f>
        <v>3678.9999999999995</v>
      </c>
      <c r="R688" s="191">
        <f t="shared" ref="R688:R751" si="96">Q688</f>
        <v>3678.9999999999995</v>
      </c>
      <c r="S688" s="90" t="s">
        <v>33</v>
      </c>
      <c r="T688" s="55" t="s">
        <v>34</v>
      </c>
      <c r="U688" s="9"/>
      <c r="V688" s="9"/>
      <c r="W688" s="9"/>
      <c r="X688" s="9"/>
      <c r="Y688" s="9"/>
      <c r="Z688" s="9"/>
      <c r="AA688" s="9"/>
      <c r="AB688" s="9"/>
      <c r="AC688" s="9"/>
      <c r="AD688" s="9"/>
      <c r="AE688" s="9"/>
      <c r="AF688" s="9"/>
      <c r="AG688" s="9"/>
      <c r="AH688" s="9"/>
      <c r="AI688" s="9"/>
      <c r="AJ688" s="9"/>
      <c r="AK688" s="9"/>
      <c r="AL688" s="9"/>
      <c r="AM688" s="9"/>
      <c r="AN688" s="9"/>
      <c r="AO688" s="9"/>
      <c r="AP688" s="9"/>
      <c r="AQ688" s="9"/>
      <c r="AR688" s="9"/>
      <c r="AS688" s="9"/>
      <c r="AT688" s="9"/>
      <c r="AU688" s="9"/>
      <c r="AV688" s="9"/>
      <c r="AW688" s="9"/>
      <c r="AX688" s="9"/>
      <c r="AY688" s="9"/>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c r="BX688" s="9"/>
      <c r="BY688" s="9"/>
      <c r="BZ688" s="9"/>
      <c r="CA688" s="9"/>
      <c r="CB688" s="9"/>
      <c r="CC688" s="9"/>
      <c r="CD688" s="9"/>
      <c r="CE688" s="9"/>
      <c r="CF688" s="9"/>
      <c r="CG688" s="9"/>
      <c r="CH688" s="9"/>
      <c r="CI688" s="9"/>
      <c r="CJ688" s="9"/>
      <c r="CK688" s="9"/>
      <c r="CL688" s="9"/>
      <c r="CM688" s="9"/>
      <c r="CN688" s="9"/>
      <c r="CO688" s="9"/>
      <c r="CP688" s="9"/>
      <c r="CQ688" s="9"/>
      <c r="CR688" s="9"/>
      <c r="CS688" s="9"/>
      <c r="CT688" s="9"/>
      <c r="CU688" s="9"/>
      <c r="CV688" s="9"/>
      <c r="CW688" s="9"/>
      <c r="CX688" s="9"/>
    </row>
    <row r="689" spans="1:102" s="44" customFormat="1">
      <c r="A689" s="27">
        <v>33</v>
      </c>
      <c r="B689" s="110" t="s">
        <v>3734</v>
      </c>
      <c r="C689" s="186">
        <v>1954</v>
      </c>
      <c r="D689" s="55">
        <v>1954</v>
      </c>
      <c r="E689" s="198" t="s">
        <v>569</v>
      </c>
      <c r="F689" s="55">
        <v>2</v>
      </c>
      <c r="G689" s="27">
        <v>2</v>
      </c>
      <c r="H689" s="187">
        <v>771.78</v>
      </c>
      <c r="I689" s="187">
        <v>771.78</v>
      </c>
      <c r="J689" s="187">
        <v>722.78</v>
      </c>
      <c r="K689" s="188"/>
      <c r="L689" s="189">
        <f>'Форма 2'!C693</f>
        <v>2839378.62</v>
      </c>
      <c r="M689" s="190">
        <v>0</v>
      </c>
      <c r="N689" s="190">
        <v>0</v>
      </c>
      <c r="O689" s="190">
        <v>0</v>
      </c>
      <c r="P689" s="189">
        <f t="shared" si="94"/>
        <v>2839378.62</v>
      </c>
      <c r="Q689" s="191">
        <f t="shared" si="95"/>
        <v>3679.0000000000005</v>
      </c>
      <c r="R689" s="191">
        <f t="shared" si="96"/>
        <v>3679.0000000000005</v>
      </c>
      <c r="S689" s="90" t="s">
        <v>33</v>
      </c>
      <c r="T689" s="55" t="s">
        <v>34</v>
      </c>
      <c r="U689" s="9"/>
      <c r="V689" s="9"/>
      <c r="W689" s="9"/>
      <c r="X689" s="9"/>
      <c r="Y689" s="9"/>
      <c r="Z689" s="9"/>
      <c r="AA689" s="9"/>
      <c r="AB689" s="9"/>
      <c r="AC689" s="9"/>
      <c r="AD689" s="9"/>
      <c r="AE689" s="9"/>
      <c r="AF689" s="9"/>
      <c r="AG689" s="9"/>
      <c r="AH689" s="9"/>
      <c r="AI689" s="9"/>
      <c r="AJ689" s="9"/>
      <c r="AK689" s="9"/>
      <c r="AL689" s="9"/>
      <c r="AM689" s="9"/>
      <c r="AN689" s="9"/>
      <c r="AO689" s="9"/>
      <c r="AP689" s="9"/>
      <c r="AQ689" s="9"/>
      <c r="AR689" s="9"/>
      <c r="AS689" s="9"/>
      <c r="AT689" s="9"/>
      <c r="AU689" s="9"/>
      <c r="AV689" s="9"/>
      <c r="AW689" s="9"/>
      <c r="AX689" s="9"/>
      <c r="AY689" s="9"/>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c r="BX689" s="9"/>
      <c r="BY689" s="9"/>
      <c r="BZ689" s="9"/>
      <c r="CA689" s="9"/>
      <c r="CB689" s="9"/>
      <c r="CC689" s="9"/>
      <c r="CD689" s="9"/>
      <c r="CE689" s="9"/>
      <c r="CF689" s="9"/>
      <c r="CG689" s="9"/>
      <c r="CH689" s="9"/>
      <c r="CI689" s="9"/>
      <c r="CJ689" s="9"/>
      <c r="CK689" s="9"/>
      <c r="CL689" s="9"/>
      <c r="CM689" s="9"/>
      <c r="CN689" s="9"/>
      <c r="CO689" s="9"/>
      <c r="CP689" s="9"/>
      <c r="CQ689" s="9"/>
      <c r="CR689" s="9"/>
      <c r="CS689" s="9"/>
      <c r="CT689" s="9"/>
      <c r="CU689" s="9"/>
      <c r="CV689" s="9"/>
      <c r="CW689" s="9"/>
      <c r="CX689" s="9"/>
    </row>
    <row r="690" spans="1:102" s="44" customFormat="1">
      <c r="A690" s="27">
        <v>34</v>
      </c>
      <c r="B690" s="110" t="s">
        <v>3269</v>
      </c>
      <c r="C690" s="186">
        <v>1958</v>
      </c>
      <c r="D690" s="55">
        <v>1958</v>
      </c>
      <c r="E690" s="198" t="s">
        <v>28</v>
      </c>
      <c r="F690" s="55">
        <v>4</v>
      </c>
      <c r="G690" s="27">
        <v>2</v>
      </c>
      <c r="H690" s="187">
        <v>1558.1</v>
      </c>
      <c r="I690" s="187">
        <v>1558.1</v>
      </c>
      <c r="J690" s="187">
        <v>1341.2</v>
      </c>
      <c r="K690" s="188"/>
      <c r="L690" s="189">
        <f>'Форма 2'!C694</f>
        <v>612738.40599999996</v>
      </c>
      <c r="M690" s="190">
        <v>0</v>
      </c>
      <c r="N690" s="190">
        <v>0</v>
      </c>
      <c r="O690" s="190">
        <v>0</v>
      </c>
      <c r="P690" s="189">
        <f t="shared" si="94"/>
        <v>612738.40599999996</v>
      </c>
      <c r="Q690" s="191">
        <f t="shared" si="95"/>
        <v>393.26</v>
      </c>
      <c r="R690" s="191">
        <f t="shared" si="96"/>
        <v>393.26</v>
      </c>
      <c r="S690" s="90" t="s">
        <v>33</v>
      </c>
      <c r="T690" s="55" t="s">
        <v>35</v>
      </c>
      <c r="U690" s="9"/>
      <c r="V690" s="9"/>
      <c r="W690" s="9"/>
      <c r="X690" s="9"/>
      <c r="Y690" s="9"/>
      <c r="Z690" s="9"/>
      <c r="AA690" s="9"/>
      <c r="AB690" s="9"/>
      <c r="AC690" s="9"/>
      <c r="AD690" s="9"/>
      <c r="AE690" s="9"/>
      <c r="AF690" s="9"/>
      <c r="AG690" s="9"/>
      <c r="AH690" s="9"/>
      <c r="AI690" s="9"/>
      <c r="AJ690" s="9"/>
      <c r="AK690" s="9"/>
      <c r="AL690" s="9"/>
      <c r="AM690" s="9"/>
      <c r="AN690" s="9"/>
      <c r="AO690" s="9"/>
      <c r="AP690" s="9"/>
      <c r="AQ690" s="9"/>
      <c r="AR690" s="9"/>
      <c r="AS690" s="9"/>
      <c r="AT690" s="9"/>
      <c r="AU690" s="9"/>
      <c r="AV690" s="9"/>
      <c r="AW690" s="9"/>
      <c r="AX690" s="9"/>
      <c r="AY690" s="9"/>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c r="BX690" s="9"/>
      <c r="BY690" s="9"/>
      <c r="BZ690" s="9"/>
      <c r="CA690" s="9"/>
      <c r="CB690" s="9"/>
      <c r="CC690" s="9"/>
      <c r="CD690" s="9"/>
      <c r="CE690" s="9"/>
      <c r="CF690" s="9"/>
      <c r="CG690" s="9"/>
      <c r="CH690" s="9"/>
      <c r="CI690" s="9"/>
      <c r="CJ690" s="9"/>
      <c r="CK690" s="9"/>
      <c r="CL690" s="9"/>
      <c r="CM690" s="9"/>
      <c r="CN690" s="9"/>
      <c r="CO690" s="9"/>
      <c r="CP690" s="9"/>
      <c r="CQ690" s="9"/>
      <c r="CR690" s="9"/>
      <c r="CS690" s="9"/>
      <c r="CT690" s="9"/>
      <c r="CU690" s="9"/>
      <c r="CV690" s="9"/>
      <c r="CW690" s="9"/>
      <c r="CX690" s="9"/>
    </row>
    <row r="691" spans="1:102" s="44" customFormat="1">
      <c r="A691" s="27">
        <v>35</v>
      </c>
      <c r="B691" s="110" t="s">
        <v>3732</v>
      </c>
      <c r="C691" s="186">
        <v>1958</v>
      </c>
      <c r="D691" s="55">
        <v>1958</v>
      </c>
      <c r="E691" s="198" t="s">
        <v>569</v>
      </c>
      <c r="F691" s="55">
        <v>4</v>
      </c>
      <c r="G691" s="27">
        <v>4</v>
      </c>
      <c r="H691" s="187">
        <v>2099.04</v>
      </c>
      <c r="I691" s="187">
        <v>2099.04</v>
      </c>
      <c r="J691" s="187">
        <v>1716.34</v>
      </c>
      <c r="K691" s="188"/>
      <c r="L691" s="189">
        <f>'Форма 2'!C695</f>
        <v>825468.47039999999</v>
      </c>
      <c r="M691" s="190">
        <v>0</v>
      </c>
      <c r="N691" s="190">
        <v>0</v>
      </c>
      <c r="O691" s="190">
        <v>0</v>
      </c>
      <c r="P691" s="189">
        <f t="shared" si="94"/>
        <v>825468.47039999999</v>
      </c>
      <c r="Q691" s="191">
        <f t="shared" si="95"/>
        <v>393.26</v>
      </c>
      <c r="R691" s="191">
        <f t="shared" si="96"/>
        <v>393.26</v>
      </c>
      <c r="S691" s="90" t="s">
        <v>33</v>
      </c>
      <c r="T691" s="55" t="s">
        <v>34</v>
      </c>
      <c r="U691" s="9"/>
      <c r="V691" s="9"/>
      <c r="W691" s="9"/>
      <c r="X691" s="9"/>
      <c r="Y691" s="9"/>
      <c r="Z691" s="9"/>
      <c r="AA691" s="9"/>
      <c r="AB691" s="9"/>
      <c r="AC691" s="9"/>
      <c r="AD691" s="9"/>
      <c r="AE691" s="9"/>
      <c r="AF691" s="9"/>
      <c r="AG691" s="9"/>
      <c r="AH691" s="9"/>
      <c r="AI691" s="9"/>
      <c r="AJ691" s="9"/>
      <c r="AK691" s="9"/>
      <c r="AL691" s="9"/>
      <c r="AM691" s="9"/>
      <c r="AN691" s="9"/>
      <c r="AO691" s="9"/>
      <c r="AP691" s="9"/>
      <c r="AQ691" s="9"/>
      <c r="AR691" s="9"/>
      <c r="AS691" s="9"/>
      <c r="AT691" s="9"/>
      <c r="AU691" s="9"/>
      <c r="AV691" s="9"/>
      <c r="AW691" s="9"/>
      <c r="AX691" s="9"/>
      <c r="AY691" s="9"/>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c r="BX691" s="9"/>
      <c r="BY691" s="9"/>
      <c r="BZ691" s="9"/>
      <c r="CA691" s="9"/>
      <c r="CB691" s="9"/>
      <c r="CC691" s="9"/>
      <c r="CD691" s="9"/>
      <c r="CE691" s="9"/>
      <c r="CF691" s="9"/>
      <c r="CG691" s="9"/>
      <c r="CH691" s="9"/>
      <c r="CI691" s="9"/>
      <c r="CJ691" s="9"/>
      <c r="CK691" s="9"/>
      <c r="CL691" s="9"/>
      <c r="CM691" s="9"/>
      <c r="CN691" s="9"/>
      <c r="CO691" s="9"/>
      <c r="CP691" s="9"/>
      <c r="CQ691" s="9"/>
      <c r="CR691" s="9"/>
      <c r="CS691" s="9"/>
      <c r="CT691" s="9"/>
      <c r="CU691" s="9"/>
      <c r="CV691" s="9"/>
      <c r="CW691" s="9"/>
      <c r="CX691" s="9"/>
    </row>
    <row r="692" spans="1:102" s="44" customFormat="1">
      <c r="A692" s="27">
        <v>36</v>
      </c>
      <c r="B692" s="110" t="s">
        <v>3270</v>
      </c>
      <c r="C692" s="186">
        <v>1958</v>
      </c>
      <c r="D692" s="55">
        <v>1958</v>
      </c>
      <c r="E692" s="198" t="s">
        <v>28</v>
      </c>
      <c r="F692" s="55">
        <v>4</v>
      </c>
      <c r="G692" s="27">
        <v>4</v>
      </c>
      <c r="H692" s="187">
        <v>2111.25</v>
      </c>
      <c r="I692" s="187">
        <v>2111.25</v>
      </c>
      <c r="J692" s="187">
        <v>1747.05</v>
      </c>
      <c r="K692" s="188">
        <v>85</v>
      </c>
      <c r="L692" s="189">
        <f>'Форма 2'!C696</f>
        <v>830270.17499999993</v>
      </c>
      <c r="M692" s="190">
        <v>0</v>
      </c>
      <c r="N692" s="190">
        <v>0</v>
      </c>
      <c r="O692" s="190">
        <v>0</v>
      </c>
      <c r="P692" s="189">
        <f t="shared" si="94"/>
        <v>830270.17499999993</v>
      </c>
      <c r="Q692" s="191">
        <f t="shared" si="95"/>
        <v>393.26</v>
      </c>
      <c r="R692" s="191">
        <f t="shared" si="96"/>
        <v>393.26</v>
      </c>
      <c r="S692" s="90" t="s">
        <v>33</v>
      </c>
      <c r="T692" s="55" t="s">
        <v>35</v>
      </c>
      <c r="U692" s="9"/>
      <c r="V692" s="9"/>
      <c r="W692" s="9"/>
      <c r="X692" s="9"/>
      <c r="Y692" s="9"/>
      <c r="Z692" s="9"/>
      <c r="AA692" s="9"/>
      <c r="AB692" s="9"/>
      <c r="AC692" s="9"/>
      <c r="AD692" s="9"/>
      <c r="AE692" s="9"/>
      <c r="AF692" s="9"/>
      <c r="AG692" s="9"/>
      <c r="AH692" s="9"/>
      <c r="AI692" s="9"/>
      <c r="AJ692" s="9"/>
      <c r="AK692" s="9"/>
      <c r="AL692" s="9"/>
      <c r="AM692" s="9"/>
      <c r="AN692" s="9"/>
      <c r="AO692" s="9"/>
      <c r="AP692" s="9"/>
      <c r="AQ692" s="9"/>
      <c r="AR692" s="9"/>
      <c r="AS692" s="9"/>
      <c r="AT692" s="9"/>
      <c r="AU692" s="9"/>
      <c r="AV692" s="9"/>
      <c r="AW692" s="9"/>
      <c r="AX692" s="9"/>
      <c r="AY692" s="9"/>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c r="BX692" s="9"/>
      <c r="BY692" s="9"/>
      <c r="BZ692" s="9"/>
      <c r="CA692" s="9"/>
      <c r="CB692" s="9"/>
      <c r="CC692" s="9"/>
      <c r="CD692" s="9"/>
      <c r="CE692" s="9"/>
      <c r="CF692" s="9"/>
      <c r="CG692" s="9"/>
      <c r="CH692" s="9"/>
      <c r="CI692" s="9"/>
      <c r="CJ692" s="9"/>
      <c r="CK692" s="9"/>
      <c r="CL692" s="9"/>
      <c r="CM692" s="9"/>
      <c r="CN692" s="9"/>
      <c r="CO692" s="9"/>
      <c r="CP692" s="9"/>
      <c r="CQ692" s="9"/>
      <c r="CR692" s="9"/>
      <c r="CS692" s="9"/>
      <c r="CT692" s="9"/>
      <c r="CU692" s="9"/>
      <c r="CV692" s="9"/>
      <c r="CW692" s="9"/>
      <c r="CX692" s="9"/>
    </row>
    <row r="693" spans="1:102" s="44" customFormat="1">
      <c r="A693" s="27">
        <v>37</v>
      </c>
      <c r="B693" s="110" t="s">
        <v>3271</v>
      </c>
      <c r="C693" s="186">
        <v>1959</v>
      </c>
      <c r="D693" s="55">
        <v>1959</v>
      </c>
      <c r="E693" s="198" t="s">
        <v>569</v>
      </c>
      <c r="F693" s="55">
        <v>4</v>
      </c>
      <c r="G693" s="27">
        <v>4</v>
      </c>
      <c r="H693" s="187">
        <v>2530.6999999999998</v>
      </c>
      <c r="I693" s="187">
        <v>2530.6999999999998</v>
      </c>
      <c r="J693" s="187">
        <v>1633</v>
      </c>
      <c r="K693" s="188"/>
      <c r="L693" s="189">
        <f>'Форма 2'!C697</f>
        <v>10133175.869999999</v>
      </c>
      <c r="M693" s="190">
        <v>0</v>
      </c>
      <c r="N693" s="190">
        <v>0</v>
      </c>
      <c r="O693" s="190">
        <v>0</v>
      </c>
      <c r="P693" s="189">
        <f t="shared" si="94"/>
        <v>10133175.869999999</v>
      </c>
      <c r="Q693" s="191">
        <f t="shared" si="95"/>
        <v>4004.1</v>
      </c>
      <c r="R693" s="191">
        <f t="shared" si="96"/>
        <v>4004.1</v>
      </c>
      <c r="S693" s="90" t="s">
        <v>33</v>
      </c>
      <c r="T693" s="55" t="s">
        <v>34</v>
      </c>
      <c r="U693" s="9"/>
      <c r="V693" s="9"/>
      <c r="W693" s="9"/>
      <c r="X693" s="9"/>
      <c r="Y693" s="9"/>
      <c r="Z693" s="9"/>
      <c r="AA693" s="9"/>
      <c r="AB693" s="9"/>
      <c r="AC693" s="9"/>
      <c r="AD693" s="9"/>
      <c r="AE693" s="9"/>
      <c r="AF693" s="9"/>
      <c r="AG693" s="9"/>
      <c r="AH693" s="9"/>
      <c r="AI693" s="9"/>
      <c r="AJ693" s="9"/>
      <c r="AK693" s="9"/>
      <c r="AL693" s="9"/>
      <c r="AM693" s="9"/>
      <c r="AN693" s="9"/>
      <c r="AO693" s="9"/>
      <c r="AP693" s="9"/>
      <c r="AQ693" s="9"/>
      <c r="AR693" s="9"/>
      <c r="AS693" s="9"/>
      <c r="AT693" s="9"/>
      <c r="AU693" s="9"/>
      <c r="AV693" s="9"/>
      <c r="AW693" s="9"/>
      <c r="AX693" s="9"/>
      <c r="AY693" s="9"/>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c r="BX693" s="9"/>
      <c r="BY693" s="9"/>
      <c r="BZ693" s="9"/>
      <c r="CA693" s="9"/>
      <c r="CB693" s="9"/>
      <c r="CC693" s="9"/>
      <c r="CD693" s="9"/>
      <c r="CE693" s="9"/>
      <c r="CF693" s="9"/>
      <c r="CG693" s="9"/>
      <c r="CH693" s="9"/>
      <c r="CI693" s="9"/>
      <c r="CJ693" s="9"/>
      <c r="CK693" s="9"/>
      <c r="CL693" s="9"/>
      <c r="CM693" s="9"/>
      <c r="CN693" s="9"/>
      <c r="CO693" s="9"/>
      <c r="CP693" s="9"/>
      <c r="CQ693" s="9"/>
      <c r="CR693" s="9"/>
      <c r="CS693" s="9"/>
      <c r="CT693" s="9"/>
      <c r="CU693" s="9"/>
      <c r="CV693" s="9"/>
      <c r="CW693" s="9"/>
      <c r="CX693" s="9"/>
    </row>
    <row r="694" spans="1:102" s="44" customFormat="1">
      <c r="A694" s="27">
        <v>38</v>
      </c>
      <c r="B694" s="110" t="s">
        <v>560</v>
      </c>
      <c r="C694" s="186">
        <v>1957</v>
      </c>
      <c r="D694" s="55">
        <v>1957</v>
      </c>
      <c r="E694" s="198" t="s">
        <v>561</v>
      </c>
      <c r="F694" s="55">
        <v>3</v>
      </c>
      <c r="G694" s="27">
        <v>2</v>
      </c>
      <c r="H694" s="187">
        <v>1028.9000000000001</v>
      </c>
      <c r="I694" s="187">
        <v>1028.9000000000001</v>
      </c>
      <c r="J694" s="187">
        <v>833.2</v>
      </c>
      <c r="K694" s="188">
        <v>30</v>
      </c>
      <c r="L694" s="189">
        <f>'Форма 2'!C698</f>
        <v>3785323.1000000006</v>
      </c>
      <c r="M694" s="190">
        <v>0</v>
      </c>
      <c r="N694" s="190">
        <v>0</v>
      </c>
      <c r="O694" s="190">
        <v>0</v>
      </c>
      <c r="P694" s="189">
        <f t="shared" si="94"/>
        <v>3785323.1000000006</v>
      </c>
      <c r="Q694" s="191">
        <f t="shared" si="95"/>
        <v>3679</v>
      </c>
      <c r="R694" s="191">
        <f t="shared" si="96"/>
        <v>3679</v>
      </c>
      <c r="S694" s="90" t="s">
        <v>33</v>
      </c>
      <c r="T694" s="55" t="s">
        <v>34</v>
      </c>
      <c r="U694" s="9"/>
      <c r="V694" s="9"/>
      <c r="W694" s="9"/>
      <c r="X694" s="9"/>
      <c r="Y694" s="9"/>
      <c r="Z694" s="9"/>
      <c r="AA694" s="9"/>
      <c r="AB694" s="9"/>
      <c r="AC694" s="9"/>
      <c r="AD694" s="9"/>
      <c r="AE694" s="9"/>
      <c r="AF694" s="9"/>
      <c r="AG694" s="9"/>
      <c r="AH694" s="9"/>
      <c r="AI694" s="9"/>
      <c r="AJ694" s="9"/>
      <c r="AK694" s="9"/>
      <c r="AL694" s="9"/>
      <c r="AM694" s="9"/>
      <c r="AN694" s="9"/>
      <c r="AO694" s="9"/>
      <c r="AP694" s="9"/>
      <c r="AQ694" s="9"/>
      <c r="AR694" s="9"/>
      <c r="AS694" s="9"/>
      <c r="AT694" s="9"/>
      <c r="AU694" s="9"/>
      <c r="AV694" s="9"/>
      <c r="AW694" s="9"/>
      <c r="AX694" s="9"/>
      <c r="AY694" s="9"/>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c r="BX694" s="9"/>
      <c r="BY694" s="9"/>
      <c r="BZ694" s="9"/>
      <c r="CA694" s="9"/>
      <c r="CB694" s="9"/>
      <c r="CC694" s="9"/>
      <c r="CD694" s="9"/>
      <c r="CE694" s="9"/>
      <c r="CF694" s="9"/>
      <c r="CG694" s="9"/>
      <c r="CH694" s="9"/>
      <c r="CI694" s="9"/>
      <c r="CJ694" s="9"/>
      <c r="CK694" s="9"/>
      <c r="CL694" s="9"/>
      <c r="CM694" s="9"/>
      <c r="CN694" s="9"/>
      <c r="CO694" s="9"/>
      <c r="CP694" s="9"/>
      <c r="CQ694" s="9"/>
      <c r="CR694" s="9"/>
      <c r="CS694" s="9"/>
      <c r="CT694" s="9"/>
      <c r="CU694" s="9"/>
      <c r="CV694" s="9"/>
      <c r="CW694" s="9"/>
      <c r="CX694" s="9"/>
    </row>
    <row r="695" spans="1:102" s="44" customFormat="1">
      <c r="A695" s="27">
        <v>39</v>
      </c>
      <c r="B695" s="110" t="s">
        <v>562</v>
      </c>
      <c r="C695" s="186">
        <v>1957</v>
      </c>
      <c r="D695" s="55">
        <v>2012</v>
      </c>
      <c r="E695" s="198" t="s">
        <v>417</v>
      </c>
      <c r="F695" s="55">
        <v>3</v>
      </c>
      <c r="G695" s="27">
        <v>2</v>
      </c>
      <c r="H695" s="187">
        <v>1111.0999999999999</v>
      </c>
      <c r="I695" s="187">
        <v>1111.0999999999999</v>
      </c>
      <c r="J695" s="187">
        <v>1028.26</v>
      </c>
      <c r="K695" s="188">
        <v>41</v>
      </c>
      <c r="L695" s="189">
        <f>'Форма 2'!C699</f>
        <v>4087736.8999999994</v>
      </c>
      <c r="M695" s="190">
        <v>0</v>
      </c>
      <c r="N695" s="190">
        <v>0</v>
      </c>
      <c r="O695" s="190">
        <v>0</v>
      </c>
      <c r="P695" s="189">
        <f t="shared" si="94"/>
        <v>4087736.8999999994</v>
      </c>
      <c r="Q695" s="191">
        <f t="shared" si="95"/>
        <v>3679</v>
      </c>
      <c r="R695" s="191">
        <f t="shared" si="96"/>
        <v>3679</v>
      </c>
      <c r="S695" s="90" t="s">
        <v>33</v>
      </c>
      <c r="T695" s="55" t="s">
        <v>34</v>
      </c>
      <c r="U695" s="9"/>
      <c r="V695" s="9"/>
      <c r="W695" s="9"/>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c r="AY695" s="9"/>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c r="BX695" s="9"/>
      <c r="BY695" s="9"/>
      <c r="BZ695" s="9"/>
      <c r="CA695" s="9"/>
      <c r="CB695" s="9"/>
      <c r="CC695" s="9"/>
      <c r="CD695" s="9"/>
      <c r="CE695" s="9"/>
      <c r="CF695" s="9"/>
      <c r="CG695" s="9"/>
      <c r="CH695" s="9"/>
      <c r="CI695" s="9"/>
      <c r="CJ695" s="9"/>
      <c r="CK695" s="9"/>
      <c r="CL695" s="9"/>
      <c r="CM695" s="9"/>
      <c r="CN695" s="9"/>
      <c r="CO695" s="9"/>
      <c r="CP695" s="9"/>
      <c r="CQ695" s="9"/>
      <c r="CR695" s="9"/>
      <c r="CS695" s="9"/>
      <c r="CT695" s="9"/>
      <c r="CU695" s="9"/>
      <c r="CV695" s="9"/>
      <c r="CW695" s="9"/>
      <c r="CX695" s="9"/>
    </row>
    <row r="696" spans="1:102" s="44" customFormat="1">
      <c r="A696" s="27">
        <v>40</v>
      </c>
      <c r="B696" s="104" t="s">
        <v>3211</v>
      </c>
      <c r="C696" s="41">
        <v>1952</v>
      </c>
      <c r="D696" s="55">
        <v>1952</v>
      </c>
      <c r="E696" s="55" t="s">
        <v>564</v>
      </c>
      <c r="F696" s="55">
        <v>3</v>
      </c>
      <c r="G696" s="55">
        <v>2</v>
      </c>
      <c r="H696" s="220">
        <v>2153.39</v>
      </c>
      <c r="I696" s="220">
        <v>2153.39</v>
      </c>
      <c r="J696" s="220">
        <v>1922.66</v>
      </c>
      <c r="K696" s="220"/>
      <c r="L696" s="189">
        <f>'Форма 2'!C700</f>
        <v>5907200.9819</v>
      </c>
      <c r="M696" s="190">
        <v>0</v>
      </c>
      <c r="N696" s="190">
        <v>0</v>
      </c>
      <c r="O696" s="190">
        <v>0</v>
      </c>
      <c r="P696" s="189">
        <f t="shared" si="94"/>
        <v>5907200.9819</v>
      </c>
      <c r="Q696" s="191">
        <f t="shared" si="95"/>
        <v>2743.21</v>
      </c>
      <c r="R696" s="191">
        <f t="shared" si="96"/>
        <v>2743.21</v>
      </c>
      <c r="S696" s="90" t="s">
        <v>33</v>
      </c>
      <c r="T696" s="55" t="s">
        <v>34</v>
      </c>
      <c r="U696" s="9"/>
      <c r="V696" s="9"/>
      <c r="W696" s="9"/>
      <c r="X696" s="9"/>
      <c r="Y696" s="9"/>
      <c r="Z696" s="9"/>
      <c r="AA696" s="9"/>
      <c r="AB696" s="9"/>
      <c r="AC696" s="9"/>
      <c r="AD696" s="9"/>
      <c r="AE696" s="9"/>
      <c r="AF696" s="9"/>
      <c r="AG696" s="9"/>
      <c r="AH696" s="9"/>
      <c r="AI696" s="9"/>
      <c r="AJ696" s="9"/>
      <c r="AK696" s="9"/>
      <c r="AL696" s="9"/>
      <c r="AM696" s="9"/>
      <c r="AN696" s="9"/>
      <c r="AO696" s="9"/>
      <c r="AP696" s="9"/>
      <c r="AQ696" s="9"/>
      <c r="AR696" s="9"/>
      <c r="AS696" s="9"/>
      <c r="AT696" s="9"/>
      <c r="AU696" s="9"/>
      <c r="AV696" s="9"/>
      <c r="AW696" s="9"/>
      <c r="AX696" s="9"/>
      <c r="AY696" s="9"/>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c r="BX696" s="9"/>
      <c r="BY696" s="9"/>
      <c r="BZ696" s="9"/>
      <c r="CA696" s="9"/>
      <c r="CB696" s="9"/>
      <c r="CC696" s="9"/>
      <c r="CD696" s="9"/>
      <c r="CE696" s="9"/>
      <c r="CF696" s="9"/>
      <c r="CG696" s="9"/>
      <c r="CH696" s="9"/>
      <c r="CI696" s="9"/>
      <c r="CJ696" s="9"/>
      <c r="CK696" s="9"/>
      <c r="CL696" s="9"/>
      <c r="CM696" s="9"/>
      <c r="CN696" s="9"/>
      <c r="CO696" s="9"/>
      <c r="CP696" s="9"/>
      <c r="CQ696" s="9"/>
      <c r="CR696" s="9"/>
      <c r="CS696" s="9"/>
      <c r="CT696" s="9"/>
      <c r="CU696" s="9"/>
      <c r="CV696" s="9"/>
      <c r="CW696" s="9"/>
      <c r="CX696" s="9"/>
    </row>
    <row r="697" spans="1:102" s="44" customFormat="1">
      <c r="A697" s="27">
        <v>41</v>
      </c>
      <c r="B697" s="104" t="s">
        <v>4418</v>
      </c>
      <c r="C697" s="41">
        <v>1954</v>
      </c>
      <c r="D697" s="55"/>
      <c r="E697" s="55" t="s">
        <v>397</v>
      </c>
      <c r="F697" s="55">
        <v>3</v>
      </c>
      <c r="G697" s="55">
        <v>2</v>
      </c>
      <c r="H697" s="220">
        <v>2190.61</v>
      </c>
      <c r="I697" s="220">
        <v>1434.71</v>
      </c>
      <c r="J697" s="220"/>
      <c r="K697" s="220"/>
      <c r="L697" s="189">
        <f>'Форма 2'!C701</f>
        <v>5278298.09</v>
      </c>
      <c r="M697" s="190">
        <v>0</v>
      </c>
      <c r="N697" s="190">
        <v>0</v>
      </c>
      <c r="O697" s="190">
        <v>0</v>
      </c>
      <c r="P697" s="189">
        <f t="shared" si="94"/>
        <v>5278298.09</v>
      </c>
      <c r="Q697" s="191">
        <f t="shared" si="95"/>
        <v>3679</v>
      </c>
      <c r="R697" s="191">
        <f t="shared" si="96"/>
        <v>3679</v>
      </c>
      <c r="S697" s="90" t="s">
        <v>33</v>
      </c>
      <c r="T697" s="55" t="s">
        <v>34</v>
      </c>
      <c r="U697" s="9"/>
      <c r="V697" s="9"/>
      <c r="W697" s="9"/>
      <c r="X697" s="9"/>
      <c r="Y697" s="9"/>
      <c r="Z697" s="9"/>
      <c r="AA697" s="9"/>
      <c r="AB697" s="9"/>
      <c r="AC697" s="9"/>
      <c r="AD697" s="9"/>
      <c r="AE697" s="9"/>
      <c r="AF697" s="9"/>
      <c r="AG697" s="9"/>
      <c r="AH697" s="9"/>
      <c r="AI697" s="9"/>
      <c r="AJ697" s="9"/>
      <c r="AK697" s="9"/>
      <c r="AL697" s="9"/>
      <c r="AM697" s="9"/>
      <c r="AN697" s="9"/>
      <c r="AO697" s="9"/>
      <c r="AP697" s="9"/>
      <c r="AQ697" s="9"/>
      <c r="AR697" s="9"/>
      <c r="AS697" s="9"/>
      <c r="AT697" s="9"/>
      <c r="AU697" s="9"/>
      <c r="AV697" s="9"/>
      <c r="AW697" s="9"/>
      <c r="AX697" s="9"/>
      <c r="AY697" s="9"/>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c r="BX697" s="9"/>
      <c r="BY697" s="9"/>
      <c r="BZ697" s="9"/>
      <c r="CA697" s="9"/>
      <c r="CB697" s="9"/>
      <c r="CC697" s="9"/>
      <c r="CD697" s="9"/>
      <c r="CE697" s="9"/>
      <c r="CF697" s="9"/>
      <c r="CG697" s="9"/>
      <c r="CH697" s="9"/>
      <c r="CI697" s="9"/>
      <c r="CJ697" s="9"/>
      <c r="CK697" s="9"/>
      <c r="CL697" s="9"/>
      <c r="CM697" s="9"/>
      <c r="CN697" s="9"/>
      <c r="CO697" s="9"/>
      <c r="CP697" s="9"/>
      <c r="CQ697" s="9"/>
      <c r="CR697" s="9"/>
      <c r="CS697" s="9"/>
      <c r="CT697" s="9"/>
      <c r="CU697" s="9"/>
      <c r="CV697" s="9"/>
      <c r="CW697" s="9"/>
      <c r="CX697" s="9"/>
    </row>
    <row r="698" spans="1:102" s="44" customFormat="1">
      <c r="A698" s="27">
        <v>42</v>
      </c>
      <c r="B698" s="104" t="s">
        <v>3212</v>
      </c>
      <c r="C698" s="41">
        <v>1954</v>
      </c>
      <c r="D698" s="55">
        <v>1954</v>
      </c>
      <c r="E698" s="55" t="s">
        <v>564</v>
      </c>
      <c r="F698" s="55">
        <v>3</v>
      </c>
      <c r="G698" s="55">
        <v>2</v>
      </c>
      <c r="H698" s="220">
        <v>2199.61</v>
      </c>
      <c r="I698" s="220">
        <v>2199.61</v>
      </c>
      <c r="J698" s="220">
        <v>1287.81</v>
      </c>
      <c r="K698" s="220"/>
      <c r="L698" s="189">
        <f>'Форма 2'!C702</f>
        <v>14126357.338100001</v>
      </c>
      <c r="M698" s="190">
        <v>0</v>
      </c>
      <c r="N698" s="190">
        <v>0</v>
      </c>
      <c r="O698" s="190">
        <v>0</v>
      </c>
      <c r="P698" s="189">
        <f t="shared" si="94"/>
        <v>14126357.338100001</v>
      </c>
      <c r="Q698" s="191">
        <f t="shared" si="95"/>
        <v>6422.21</v>
      </c>
      <c r="R698" s="191">
        <f t="shared" si="96"/>
        <v>6422.21</v>
      </c>
      <c r="S698" s="90" t="s">
        <v>33</v>
      </c>
      <c r="T698" s="55" t="s">
        <v>35</v>
      </c>
      <c r="U698" s="9"/>
      <c r="V698" s="9"/>
      <c r="W698" s="9"/>
      <c r="X698" s="9"/>
      <c r="Y698" s="9"/>
      <c r="Z698" s="9"/>
      <c r="AA698" s="9"/>
      <c r="AB698" s="9"/>
      <c r="AC698" s="9"/>
      <c r="AD698" s="9"/>
      <c r="AE698" s="9"/>
      <c r="AF698" s="9"/>
      <c r="AG698" s="9"/>
      <c r="AH698" s="9"/>
      <c r="AI698" s="9"/>
      <c r="AJ698" s="9"/>
      <c r="AK698" s="9"/>
      <c r="AL698" s="9"/>
      <c r="AM698" s="9"/>
      <c r="AN698" s="9"/>
      <c r="AO698" s="9"/>
      <c r="AP698" s="9"/>
      <c r="AQ698" s="9"/>
      <c r="AR698" s="9"/>
      <c r="AS698" s="9"/>
      <c r="AT698" s="9"/>
      <c r="AU698" s="9"/>
      <c r="AV698" s="9"/>
      <c r="AW698" s="9"/>
      <c r="AX698" s="9"/>
      <c r="AY698" s="9"/>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c r="BX698" s="9"/>
      <c r="BY698" s="9"/>
      <c r="BZ698" s="9"/>
      <c r="CA698" s="9"/>
      <c r="CB698" s="9"/>
      <c r="CC698" s="9"/>
      <c r="CD698" s="9"/>
      <c r="CE698" s="9"/>
      <c r="CF698" s="9"/>
      <c r="CG698" s="9"/>
      <c r="CH698" s="9"/>
      <c r="CI698" s="9"/>
      <c r="CJ698" s="9"/>
      <c r="CK698" s="9"/>
      <c r="CL698" s="9"/>
      <c r="CM698" s="9"/>
      <c r="CN698" s="9"/>
      <c r="CO698" s="9"/>
      <c r="CP698" s="9"/>
      <c r="CQ698" s="9"/>
      <c r="CR698" s="9"/>
      <c r="CS698" s="9"/>
      <c r="CT698" s="9"/>
      <c r="CU698" s="9"/>
      <c r="CV698" s="9"/>
      <c r="CW698" s="9"/>
      <c r="CX698" s="9"/>
    </row>
    <row r="699" spans="1:102" s="44" customFormat="1">
      <c r="A699" s="27">
        <v>43</v>
      </c>
      <c r="B699" s="110" t="s">
        <v>3701</v>
      </c>
      <c r="C699" s="186">
        <v>1955</v>
      </c>
      <c r="D699" s="55">
        <v>1955</v>
      </c>
      <c r="E699" s="198" t="s">
        <v>417</v>
      </c>
      <c r="F699" s="55">
        <v>2</v>
      </c>
      <c r="G699" s="27">
        <v>2</v>
      </c>
      <c r="H699" s="187">
        <v>659.2</v>
      </c>
      <c r="I699" s="187">
        <v>659.2</v>
      </c>
      <c r="J699" s="187">
        <v>412.4</v>
      </c>
      <c r="K699" s="188">
        <v>25</v>
      </c>
      <c r="L699" s="189">
        <f>'Форма 2'!C703</f>
        <v>2425196.8000000003</v>
      </c>
      <c r="M699" s="190">
        <v>0</v>
      </c>
      <c r="N699" s="190">
        <v>0</v>
      </c>
      <c r="O699" s="190">
        <v>0</v>
      </c>
      <c r="P699" s="189">
        <f t="shared" si="94"/>
        <v>2425196.8000000003</v>
      </c>
      <c r="Q699" s="191">
        <f t="shared" si="95"/>
        <v>3679</v>
      </c>
      <c r="R699" s="191">
        <f t="shared" si="96"/>
        <v>3679</v>
      </c>
      <c r="S699" s="90" t="s">
        <v>33</v>
      </c>
      <c r="T699" s="55" t="s">
        <v>34</v>
      </c>
      <c r="U699" s="9"/>
      <c r="V699" s="9"/>
      <c r="W699" s="9"/>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c r="AY699" s="9"/>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c r="BX699" s="9"/>
      <c r="BY699" s="9"/>
      <c r="BZ699" s="9"/>
      <c r="CA699" s="9"/>
      <c r="CB699" s="9"/>
      <c r="CC699" s="9"/>
      <c r="CD699" s="9"/>
      <c r="CE699" s="9"/>
      <c r="CF699" s="9"/>
      <c r="CG699" s="9"/>
      <c r="CH699" s="9"/>
      <c r="CI699" s="9"/>
      <c r="CJ699" s="9"/>
      <c r="CK699" s="9"/>
      <c r="CL699" s="9"/>
      <c r="CM699" s="9"/>
      <c r="CN699" s="9"/>
      <c r="CO699" s="9"/>
      <c r="CP699" s="9"/>
      <c r="CQ699" s="9"/>
      <c r="CR699" s="9"/>
      <c r="CS699" s="9"/>
      <c r="CT699" s="9"/>
      <c r="CU699" s="9"/>
      <c r="CV699" s="9"/>
      <c r="CW699" s="9"/>
      <c r="CX699" s="9"/>
    </row>
    <row r="700" spans="1:102" s="44" customFormat="1">
      <c r="A700" s="27">
        <v>44</v>
      </c>
      <c r="B700" s="110" t="s">
        <v>3702</v>
      </c>
      <c r="C700" s="186">
        <v>1959</v>
      </c>
      <c r="D700" s="55">
        <v>1959</v>
      </c>
      <c r="E700" s="198" t="s">
        <v>28</v>
      </c>
      <c r="F700" s="55">
        <v>2</v>
      </c>
      <c r="G700" s="27">
        <v>2</v>
      </c>
      <c r="H700" s="187">
        <v>607.70000000000005</v>
      </c>
      <c r="I700" s="187">
        <v>607.70000000000005</v>
      </c>
      <c r="J700" s="187">
        <v>604.6</v>
      </c>
      <c r="K700" s="188"/>
      <c r="L700" s="189">
        <f>'Форма 2'!C704</f>
        <v>2235728.3000000003</v>
      </c>
      <c r="M700" s="190">
        <v>0</v>
      </c>
      <c r="N700" s="190">
        <v>0</v>
      </c>
      <c r="O700" s="190">
        <v>0</v>
      </c>
      <c r="P700" s="189">
        <f t="shared" si="94"/>
        <v>2235728.3000000003</v>
      </c>
      <c r="Q700" s="191">
        <f t="shared" si="95"/>
        <v>3679</v>
      </c>
      <c r="R700" s="191">
        <f t="shared" si="96"/>
        <v>3679</v>
      </c>
      <c r="S700" s="90" t="s">
        <v>33</v>
      </c>
      <c r="T700" s="55" t="s">
        <v>34</v>
      </c>
      <c r="U700" s="9"/>
      <c r="V700" s="9"/>
      <c r="W700" s="9"/>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c r="AY700" s="9"/>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c r="BX700" s="9"/>
      <c r="BY700" s="9"/>
      <c r="BZ700" s="9"/>
      <c r="CA700" s="9"/>
      <c r="CB700" s="9"/>
      <c r="CC700" s="9"/>
      <c r="CD700" s="9"/>
      <c r="CE700" s="9"/>
      <c r="CF700" s="9"/>
      <c r="CG700" s="9"/>
      <c r="CH700" s="9"/>
      <c r="CI700" s="9"/>
      <c r="CJ700" s="9"/>
      <c r="CK700" s="9"/>
      <c r="CL700" s="9"/>
      <c r="CM700" s="9"/>
      <c r="CN700" s="9"/>
      <c r="CO700" s="9"/>
      <c r="CP700" s="9"/>
      <c r="CQ700" s="9"/>
      <c r="CR700" s="9"/>
      <c r="CS700" s="9"/>
      <c r="CT700" s="9"/>
      <c r="CU700" s="9"/>
      <c r="CV700" s="9"/>
      <c r="CW700" s="9"/>
      <c r="CX700" s="9"/>
    </row>
    <row r="701" spans="1:102" s="44" customFormat="1">
      <c r="A701" s="27">
        <v>45</v>
      </c>
      <c r="B701" s="110" t="s">
        <v>567</v>
      </c>
      <c r="C701" s="186">
        <v>1947</v>
      </c>
      <c r="D701" s="55">
        <v>1947</v>
      </c>
      <c r="E701" s="198" t="s">
        <v>561</v>
      </c>
      <c r="F701" s="55">
        <v>2</v>
      </c>
      <c r="G701" s="27">
        <v>3</v>
      </c>
      <c r="H701" s="187">
        <v>745.8</v>
      </c>
      <c r="I701" s="187">
        <v>745.8</v>
      </c>
      <c r="J701" s="187">
        <v>471.1</v>
      </c>
      <c r="K701" s="188"/>
      <c r="L701" s="189">
        <f>'Форма 2'!C705</f>
        <v>2743798.1999999997</v>
      </c>
      <c r="M701" s="190">
        <v>0</v>
      </c>
      <c r="N701" s="190">
        <v>0</v>
      </c>
      <c r="O701" s="190">
        <v>0</v>
      </c>
      <c r="P701" s="189">
        <f t="shared" si="94"/>
        <v>2743798.1999999997</v>
      </c>
      <c r="Q701" s="191">
        <f t="shared" si="95"/>
        <v>3679</v>
      </c>
      <c r="R701" s="191">
        <f t="shared" si="96"/>
        <v>3679</v>
      </c>
      <c r="S701" s="90" t="s">
        <v>33</v>
      </c>
      <c r="T701" s="55" t="s">
        <v>34</v>
      </c>
      <c r="U701" s="9"/>
      <c r="V701" s="9"/>
      <c r="W701" s="9"/>
      <c r="X701" s="9"/>
      <c r="Y701" s="9"/>
      <c r="Z701" s="9"/>
      <c r="AA701" s="9"/>
      <c r="AB701" s="9"/>
      <c r="AC701" s="9"/>
      <c r="AD701" s="9"/>
      <c r="AE701" s="9"/>
      <c r="AF701" s="9"/>
      <c r="AG701" s="9"/>
      <c r="AH701" s="9"/>
      <c r="AI701" s="9"/>
      <c r="AJ701" s="9"/>
      <c r="AK701" s="9"/>
      <c r="AL701" s="9"/>
      <c r="AM701" s="9"/>
      <c r="AN701" s="9"/>
      <c r="AO701" s="9"/>
      <c r="AP701" s="9"/>
      <c r="AQ701" s="9"/>
      <c r="AR701" s="9"/>
      <c r="AS701" s="9"/>
      <c r="AT701" s="9"/>
      <c r="AU701" s="9"/>
      <c r="AV701" s="9"/>
      <c r="AW701" s="9"/>
      <c r="AX701" s="9"/>
      <c r="AY701" s="9"/>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c r="BX701" s="9"/>
      <c r="BY701" s="9"/>
      <c r="BZ701" s="9"/>
      <c r="CA701" s="9"/>
      <c r="CB701" s="9"/>
      <c r="CC701" s="9"/>
      <c r="CD701" s="9"/>
      <c r="CE701" s="9"/>
      <c r="CF701" s="9"/>
      <c r="CG701" s="9"/>
      <c r="CH701" s="9"/>
      <c r="CI701" s="9"/>
      <c r="CJ701" s="9"/>
      <c r="CK701" s="9"/>
      <c r="CL701" s="9"/>
      <c r="CM701" s="9"/>
      <c r="CN701" s="9"/>
      <c r="CO701" s="9"/>
      <c r="CP701" s="9"/>
      <c r="CQ701" s="9"/>
      <c r="CR701" s="9"/>
      <c r="CS701" s="9"/>
      <c r="CT701" s="9"/>
      <c r="CU701" s="9"/>
      <c r="CV701" s="9"/>
      <c r="CW701" s="9"/>
      <c r="CX701" s="9"/>
    </row>
    <row r="702" spans="1:102" s="44" customFormat="1">
      <c r="A702" s="27">
        <v>46</v>
      </c>
      <c r="B702" s="110" t="s">
        <v>568</v>
      </c>
      <c r="C702" s="186">
        <v>1954</v>
      </c>
      <c r="D702" s="55">
        <v>1981</v>
      </c>
      <c r="E702" s="198" t="s">
        <v>561</v>
      </c>
      <c r="F702" s="55">
        <v>2</v>
      </c>
      <c r="G702" s="27">
        <v>2</v>
      </c>
      <c r="H702" s="187">
        <v>806.45</v>
      </c>
      <c r="I702" s="187">
        <v>806.45</v>
      </c>
      <c r="J702" s="187">
        <v>485.86</v>
      </c>
      <c r="K702" s="188">
        <v>19</v>
      </c>
      <c r="L702" s="189">
        <f>'Форма 2'!C706</f>
        <v>2966929.5500000003</v>
      </c>
      <c r="M702" s="190">
        <v>0</v>
      </c>
      <c r="N702" s="190">
        <v>0</v>
      </c>
      <c r="O702" s="190">
        <v>0</v>
      </c>
      <c r="P702" s="189">
        <f t="shared" si="94"/>
        <v>2966929.5500000003</v>
      </c>
      <c r="Q702" s="191">
        <f t="shared" si="95"/>
        <v>3679</v>
      </c>
      <c r="R702" s="191">
        <f t="shared" si="96"/>
        <v>3679</v>
      </c>
      <c r="S702" s="90" t="s">
        <v>33</v>
      </c>
      <c r="T702" s="55" t="s">
        <v>34</v>
      </c>
      <c r="U702" s="9"/>
      <c r="V702" s="9"/>
      <c r="W702" s="9"/>
      <c r="X702" s="9"/>
      <c r="Y702" s="9"/>
      <c r="Z702" s="9"/>
      <c r="AA702" s="9"/>
      <c r="AB702" s="9"/>
      <c r="AC702" s="9"/>
      <c r="AD702" s="9"/>
      <c r="AE702" s="9"/>
      <c r="AF702" s="9"/>
      <c r="AG702" s="9"/>
      <c r="AH702" s="9"/>
      <c r="AI702" s="9"/>
      <c r="AJ702" s="9"/>
      <c r="AK702" s="9"/>
      <c r="AL702" s="9"/>
      <c r="AM702" s="9"/>
      <c r="AN702" s="9"/>
      <c r="AO702" s="9"/>
      <c r="AP702" s="9"/>
      <c r="AQ702" s="9"/>
      <c r="AR702" s="9"/>
      <c r="AS702" s="9"/>
      <c r="AT702" s="9"/>
      <c r="AU702" s="9"/>
      <c r="AV702" s="9"/>
      <c r="AW702" s="9"/>
      <c r="AX702" s="9"/>
      <c r="AY702" s="9"/>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c r="BX702" s="9"/>
      <c r="BY702" s="9"/>
      <c r="BZ702" s="9"/>
      <c r="CA702" s="9"/>
      <c r="CB702" s="9"/>
      <c r="CC702" s="9"/>
      <c r="CD702" s="9"/>
      <c r="CE702" s="9"/>
      <c r="CF702" s="9"/>
      <c r="CG702" s="9"/>
      <c r="CH702" s="9"/>
      <c r="CI702" s="9"/>
      <c r="CJ702" s="9"/>
      <c r="CK702" s="9"/>
      <c r="CL702" s="9"/>
      <c r="CM702" s="9"/>
      <c r="CN702" s="9"/>
      <c r="CO702" s="9"/>
      <c r="CP702" s="9"/>
      <c r="CQ702" s="9"/>
      <c r="CR702" s="9"/>
      <c r="CS702" s="9"/>
      <c r="CT702" s="9"/>
      <c r="CU702" s="9"/>
      <c r="CV702" s="9"/>
      <c r="CW702" s="9"/>
      <c r="CX702" s="9"/>
    </row>
    <row r="703" spans="1:102" s="44" customFormat="1">
      <c r="A703" s="27">
        <v>47</v>
      </c>
      <c r="B703" s="104" t="s">
        <v>3540</v>
      </c>
      <c r="C703" s="41">
        <v>1954</v>
      </c>
      <c r="D703" s="55">
        <v>1954</v>
      </c>
      <c r="E703" s="55" t="s">
        <v>561</v>
      </c>
      <c r="F703" s="55">
        <v>2</v>
      </c>
      <c r="G703" s="55">
        <v>2</v>
      </c>
      <c r="H703" s="220">
        <v>1454.9</v>
      </c>
      <c r="I703" s="220">
        <v>1454.9</v>
      </c>
      <c r="J703" s="220">
        <v>1272.5</v>
      </c>
      <c r="K703" s="220">
        <v>28</v>
      </c>
      <c r="L703" s="189">
        <f>'Форма 2'!C707</f>
        <v>6840197.8010000009</v>
      </c>
      <c r="M703" s="190">
        <v>0</v>
      </c>
      <c r="N703" s="190">
        <v>0</v>
      </c>
      <c r="O703" s="190">
        <v>0</v>
      </c>
      <c r="P703" s="189">
        <f t="shared" si="94"/>
        <v>6840197.8010000009</v>
      </c>
      <c r="Q703" s="191">
        <f t="shared" si="95"/>
        <v>4701.4900000000007</v>
      </c>
      <c r="R703" s="191">
        <f t="shared" si="96"/>
        <v>4701.4900000000007</v>
      </c>
      <c r="S703" s="90" t="s">
        <v>33</v>
      </c>
      <c r="T703" s="55" t="s">
        <v>34</v>
      </c>
      <c r="U703" s="9"/>
      <c r="V703" s="9"/>
      <c r="W703" s="9"/>
      <c r="X703" s="9"/>
      <c r="Y703" s="9"/>
      <c r="Z703" s="9"/>
      <c r="AA703" s="9"/>
      <c r="AB703" s="9"/>
      <c r="AC703" s="9"/>
      <c r="AD703" s="9"/>
      <c r="AE703" s="9"/>
      <c r="AF703" s="9"/>
      <c r="AG703" s="9"/>
      <c r="AH703" s="9"/>
      <c r="AI703" s="9"/>
      <c r="AJ703" s="9"/>
      <c r="AK703" s="9"/>
      <c r="AL703" s="9"/>
      <c r="AM703" s="9"/>
      <c r="AN703" s="9"/>
      <c r="AO703" s="9"/>
      <c r="AP703" s="9"/>
      <c r="AQ703" s="9"/>
      <c r="AR703" s="9"/>
      <c r="AS703" s="9"/>
      <c r="AT703" s="9"/>
      <c r="AU703" s="9"/>
      <c r="AV703" s="9"/>
      <c r="AW703" s="9"/>
      <c r="AX703" s="9"/>
      <c r="AY703" s="9"/>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c r="BX703" s="9"/>
      <c r="BY703" s="9"/>
      <c r="BZ703" s="9"/>
      <c r="CA703" s="9"/>
      <c r="CB703" s="9"/>
      <c r="CC703" s="9"/>
      <c r="CD703" s="9"/>
      <c r="CE703" s="9"/>
      <c r="CF703" s="9"/>
      <c r="CG703" s="9"/>
      <c r="CH703" s="9"/>
      <c r="CI703" s="9"/>
      <c r="CJ703" s="9"/>
      <c r="CK703" s="9"/>
      <c r="CL703" s="9"/>
      <c r="CM703" s="9"/>
      <c r="CN703" s="9"/>
      <c r="CO703" s="9"/>
      <c r="CP703" s="9"/>
      <c r="CQ703" s="9"/>
      <c r="CR703" s="9"/>
      <c r="CS703" s="9"/>
      <c r="CT703" s="9"/>
      <c r="CU703" s="9"/>
      <c r="CV703" s="9"/>
      <c r="CW703" s="9"/>
      <c r="CX703" s="9"/>
    </row>
    <row r="704" spans="1:102" s="44" customFormat="1">
      <c r="A704" s="27">
        <v>48</v>
      </c>
      <c r="B704" s="104" t="s">
        <v>3225</v>
      </c>
      <c r="C704" s="41">
        <v>1959</v>
      </c>
      <c r="D704" s="55">
        <v>1959</v>
      </c>
      <c r="E704" s="55" t="s">
        <v>564</v>
      </c>
      <c r="F704" s="55">
        <v>5</v>
      </c>
      <c r="G704" s="55">
        <v>4</v>
      </c>
      <c r="H704" s="220">
        <v>5047.5</v>
      </c>
      <c r="I704" s="220">
        <v>5047.5</v>
      </c>
      <c r="J704" s="220">
        <v>4584.8500000000004</v>
      </c>
      <c r="K704" s="220"/>
      <c r="L704" s="189">
        <f>'Форма 2'!C708</f>
        <v>17388738.449999999</v>
      </c>
      <c r="M704" s="190">
        <v>0</v>
      </c>
      <c r="N704" s="190">
        <v>0</v>
      </c>
      <c r="O704" s="190">
        <v>0</v>
      </c>
      <c r="P704" s="189">
        <f t="shared" si="94"/>
        <v>17388738.449999999</v>
      </c>
      <c r="Q704" s="191">
        <f t="shared" si="95"/>
        <v>3445.02</v>
      </c>
      <c r="R704" s="191">
        <f t="shared" si="96"/>
        <v>3445.02</v>
      </c>
      <c r="S704" s="90" t="s">
        <v>33</v>
      </c>
      <c r="T704" s="55" t="s">
        <v>35</v>
      </c>
      <c r="U704" s="9"/>
      <c r="V704" s="9"/>
      <c r="W704" s="9"/>
      <c r="X704" s="9"/>
      <c r="Y704" s="9"/>
      <c r="Z704" s="9"/>
      <c r="AA704" s="9"/>
      <c r="AB704" s="9"/>
      <c r="AC704" s="9"/>
      <c r="AD704" s="9"/>
      <c r="AE704" s="9"/>
      <c r="AF704" s="9"/>
      <c r="AG704" s="9"/>
      <c r="AH704" s="9"/>
      <c r="AI704" s="9"/>
      <c r="AJ704" s="9"/>
      <c r="AK704" s="9"/>
      <c r="AL704" s="9"/>
      <c r="AM704" s="9"/>
      <c r="AN704" s="9"/>
      <c r="AO704" s="9"/>
      <c r="AP704" s="9"/>
      <c r="AQ704" s="9"/>
      <c r="AR704" s="9"/>
      <c r="AS704" s="9"/>
      <c r="AT704" s="9"/>
      <c r="AU704" s="9"/>
      <c r="AV704" s="9"/>
      <c r="AW704" s="9"/>
      <c r="AX704" s="9"/>
      <c r="AY704" s="9"/>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c r="BX704" s="9"/>
      <c r="BY704" s="9"/>
      <c r="BZ704" s="9"/>
      <c r="CA704" s="9"/>
      <c r="CB704" s="9"/>
      <c r="CC704" s="9"/>
      <c r="CD704" s="9"/>
      <c r="CE704" s="9"/>
      <c r="CF704" s="9"/>
      <c r="CG704" s="9"/>
      <c r="CH704" s="9"/>
      <c r="CI704" s="9"/>
      <c r="CJ704" s="9"/>
      <c r="CK704" s="9"/>
      <c r="CL704" s="9"/>
      <c r="CM704" s="9"/>
      <c r="CN704" s="9"/>
      <c r="CO704" s="9"/>
      <c r="CP704" s="9"/>
      <c r="CQ704" s="9"/>
      <c r="CR704" s="9"/>
      <c r="CS704" s="9"/>
      <c r="CT704" s="9"/>
      <c r="CU704" s="9"/>
      <c r="CV704" s="9"/>
      <c r="CW704" s="9"/>
      <c r="CX704" s="9"/>
    </row>
    <row r="705" spans="1:102" s="44" customFormat="1">
      <c r="A705" s="27">
        <v>49</v>
      </c>
      <c r="B705" s="104" t="s">
        <v>3223</v>
      </c>
      <c r="C705" s="41">
        <v>1957</v>
      </c>
      <c r="D705" s="55">
        <v>1957</v>
      </c>
      <c r="E705" s="55" t="s">
        <v>561</v>
      </c>
      <c r="F705" s="55">
        <v>3</v>
      </c>
      <c r="G705" s="55">
        <v>2</v>
      </c>
      <c r="H705" s="220">
        <v>1854.6</v>
      </c>
      <c r="I705" s="220">
        <v>1684.5</v>
      </c>
      <c r="J705" s="220">
        <v>1331.4</v>
      </c>
      <c r="K705" s="220">
        <v>54</v>
      </c>
      <c r="L705" s="189">
        <f>'Форма 2'!C709</f>
        <v>6197275.5</v>
      </c>
      <c r="M705" s="190">
        <v>0</v>
      </c>
      <c r="N705" s="190">
        <v>0</v>
      </c>
      <c r="O705" s="190">
        <v>0</v>
      </c>
      <c r="P705" s="189">
        <f t="shared" si="94"/>
        <v>6197275.5</v>
      </c>
      <c r="Q705" s="191">
        <f t="shared" si="95"/>
        <v>3679</v>
      </c>
      <c r="R705" s="191">
        <f t="shared" si="96"/>
        <v>3679</v>
      </c>
      <c r="S705" s="90" t="s">
        <v>33</v>
      </c>
      <c r="T705" s="55" t="s">
        <v>35</v>
      </c>
      <c r="U705" s="9"/>
      <c r="V705" s="9"/>
      <c r="W705" s="9"/>
      <c r="X705" s="9"/>
      <c r="Y705" s="9"/>
      <c r="Z705" s="9"/>
      <c r="AA705" s="9"/>
      <c r="AB705" s="9"/>
      <c r="AC705" s="9"/>
      <c r="AD705" s="9"/>
      <c r="AE705" s="9"/>
      <c r="AF705" s="9"/>
      <c r="AG705" s="9"/>
      <c r="AH705" s="9"/>
      <c r="AI705" s="9"/>
      <c r="AJ705" s="9"/>
      <c r="AK705" s="9"/>
      <c r="AL705" s="9"/>
      <c r="AM705" s="9"/>
      <c r="AN705" s="9"/>
      <c r="AO705" s="9"/>
      <c r="AP705" s="9"/>
      <c r="AQ705" s="9"/>
      <c r="AR705" s="9"/>
      <c r="AS705" s="9"/>
      <c r="AT705" s="9"/>
      <c r="AU705" s="9"/>
      <c r="AV705" s="9"/>
      <c r="AW705" s="9"/>
      <c r="AX705" s="9"/>
      <c r="AY705" s="9"/>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c r="BX705" s="9"/>
      <c r="BY705" s="9"/>
      <c r="BZ705" s="9"/>
      <c r="CA705" s="9"/>
      <c r="CB705" s="9"/>
      <c r="CC705" s="9"/>
      <c r="CD705" s="9"/>
      <c r="CE705" s="9"/>
      <c r="CF705" s="9"/>
      <c r="CG705" s="9"/>
      <c r="CH705" s="9"/>
      <c r="CI705" s="9"/>
      <c r="CJ705" s="9"/>
      <c r="CK705" s="9"/>
      <c r="CL705" s="9"/>
      <c r="CM705" s="9"/>
      <c r="CN705" s="9"/>
      <c r="CO705" s="9"/>
      <c r="CP705" s="9"/>
      <c r="CQ705" s="9"/>
      <c r="CR705" s="9"/>
      <c r="CS705" s="9"/>
      <c r="CT705" s="9"/>
      <c r="CU705" s="9"/>
      <c r="CV705" s="9"/>
      <c r="CW705" s="9"/>
      <c r="CX705" s="9"/>
    </row>
    <row r="706" spans="1:102" s="44" customFormat="1">
      <c r="A706" s="27">
        <v>50</v>
      </c>
      <c r="B706" s="90" t="s">
        <v>3534</v>
      </c>
      <c r="C706" s="55">
        <v>1970</v>
      </c>
      <c r="D706" s="55">
        <v>1970</v>
      </c>
      <c r="E706" s="90" t="s">
        <v>572</v>
      </c>
      <c r="F706" s="55">
        <v>5</v>
      </c>
      <c r="G706" s="55">
        <v>5</v>
      </c>
      <c r="H706" s="190">
        <v>3568</v>
      </c>
      <c r="I706" s="190">
        <v>3568</v>
      </c>
      <c r="J706" s="190">
        <v>3286.6</v>
      </c>
      <c r="K706" s="190">
        <v>200</v>
      </c>
      <c r="L706" s="189">
        <f>'Форма 2'!C710</f>
        <v>4187654.56</v>
      </c>
      <c r="M706" s="190">
        <v>0</v>
      </c>
      <c r="N706" s="190">
        <v>0</v>
      </c>
      <c r="O706" s="190">
        <v>0</v>
      </c>
      <c r="P706" s="189">
        <f t="shared" si="94"/>
        <v>4187654.56</v>
      </c>
      <c r="Q706" s="191">
        <f t="shared" si="95"/>
        <v>1173.67</v>
      </c>
      <c r="R706" s="191">
        <f t="shared" si="96"/>
        <v>1173.67</v>
      </c>
      <c r="S706" s="90" t="s">
        <v>33</v>
      </c>
      <c r="T706" s="55" t="s">
        <v>34</v>
      </c>
      <c r="U706" s="9"/>
      <c r="V706" s="9"/>
      <c r="W706" s="9"/>
      <c r="X706" s="9"/>
      <c r="Y706" s="9"/>
      <c r="Z706" s="9"/>
      <c r="AA706" s="9"/>
      <c r="AB706" s="9"/>
      <c r="AC706" s="9"/>
      <c r="AD706" s="9"/>
      <c r="AE706" s="9"/>
      <c r="AF706" s="9"/>
      <c r="AG706" s="9"/>
      <c r="AH706" s="9"/>
      <c r="AI706" s="9"/>
      <c r="AJ706" s="9"/>
      <c r="AK706" s="9"/>
      <c r="AL706" s="9"/>
      <c r="AM706" s="9"/>
      <c r="AN706" s="9"/>
      <c r="AO706" s="9"/>
      <c r="AP706" s="9"/>
      <c r="AQ706" s="9"/>
      <c r="AR706" s="9"/>
      <c r="AS706" s="9"/>
      <c r="AT706" s="9"/>
      <c r="AU706" s="9"/>
      <c r="AV706" s="9"/>
      <c r="AW706" s="9"/>
      <c r="AX706" s="9"/>
      <c r="AY706" s="9"/>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c r="BX706" s="9"/>
      <c r="BY706" s="9"/>
      <c r="BZ706" s="9"/>
      <c r="CA706" s="9"/>
      <c r="CB706" s="9"/>
      <c r="CC706" s="9"/>
      <c r="CD706" s="9"/>
      <c r="CE706" s="9"/>
      <c r="CF706" s="9"/>
      <c r="CG706" s="9"/>
      <c r="CH706" s="9"/>
      <c r="CI706" s="9"/>
      <c r="CJ706" s="9"/>
      <c r="CK706" s="9"/>
      <c r="CL706" s="9"/>
      <c r="CM706" s="9"/>
      <c r="CN706" s="9"/>
      <c r="CO706" s="9"/>
      <c r="CP706" s="9"/>
      <c r="CQ706" s="9"/>
      <c r="CR706" s="9"/>
      <c r="CS706" s="9"/>
      <c r="CT706" s="9"/>
      <c r="CU706" s="9"/>
      <c r="CV706" s="9"/>
      <c r="CW706" s="9"/>
      <c r="CX706" s="9"/>
    </row>
    <row r="707" spans="1:102" s="44" customFormat="1">
      <c r="A707" s="27">
        <v>51</v>
      </c>
      <c r="B707" s="90" t="s">
        <v>4429</v>
      </c>
      <c r="C707" s="55">
        <v>1974</v>
      </c>
      <c r="D707" s="55">
        <v>1974</v>
      </c>
      <c r="E707" s="90" t="s">
        <v>572</v>
      </c>
      <c r="F707" s="55">
        <v>5</v>
      </c>
      <c r="G707" s="55">
        <v>6</v>
      </c>
      <c r="H707" s="190">
        <v>4362.5</v>
      </c>
      <c r="I707" s="190">
        <v>4362.5</v>
      </c>
      <c r="J707" s="190">
        <v>3917.1</v>
      </c>
      <c r="K707" s="190">
        <v>182</v>
      </c>
      <c r="L707" s="189">
        <f>'Форма 2'!C711</f>
        <v>6391324.25</v>
      </c>
      <c r="M707" s="190">
        <v>0</v>
      </c>
      <c r="N707" s="190">
        <v>0</v>
      </c>
      <c r="O707" s="190">
        <v>0</v>
      </c>
      <c r="P707" s="189">
        <f t="shared" si="94"/>
        <v>6391324.25</v>
      </c>
      <c r="Q707" s="191">
        <f t="shared" si="95"/>
        <v>1465.06</v>
      </c>
      <c r="R707" s="191">
        <f t="shared" si="96"/>
        <v>1465.06</v>
      </c>
      <c r="S707" s="90" t="s">
        <v>33</v>
      </c>
      <c r="T707" s="55" t="s">
        <v>34</v>
      </c>
      <c r="U707" s="9"/>
      <c r="V707" s="9"/>
      <c r="W707" s="9"/>
      <c r="X707" s="9"/>
      <c r="Y707" s="9"/>
      <c r="Z707" s="9"/>
      <c r="AA707" s="9"/>
      <c r="AB707" s="9"/>
      <c r="AC707" s="9"/>
      <c r="AD707" s="9"/>
      <c r="AE707" s="9"/>
      <c r="AF707" s="9"/>
      <c r="AG707" s="9"/>
      <c r="AH707" s="9"/>
      <c r="AI707" s="9"/>
      <c r="AJ707" s="9"/>
      <c r="AK707" s="9"/>
      <c r="AL707" s="9"/>
      <c r="AM707" s="9"/>
      <c r="AN707" s="9"/>
      <c r="AO707" s="9"/>
      <c r="AP707" s="9"/>
      <c r="AQ707" s="9"/>
      <c r="AR707" s="9"/>
      <c r="AS707" s="9"/>
      <c r="AT707" s="9"/>
      <c r="AU707" s="9"/>
      <c r="AV707" s="9"/>
      <c r="AW707" s="9"/>
      <c r="AX707" s="9"/>
      <c r="AY707" s="9"/>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c r="BX707" s="9"/>
      <c r="BY707" s="9"/>
      <c r="BZ707" s="9"/>
      <c r="CA707" s="9"/>
      <c r="CB707" s="9"/>
      <c r="CC707" s="9"/>
      <c r="CD707" s="9"/>
      <c r="CE707" s="9"/>
      <c r="CF707" s="9"/>
      <c r="CG707" s="9"/>
      <c r="CH707" s="9"/>
      <c r="CI707" s="9"/>
      <c r="CJ707" s="9"/>
      <c r="CK707" s="9"/>
      <c r="CL707" s="9"/>
      <c r="CM707" s="9"/>
      <c r="CN707" s="9"/>
      <c r="CO707" s="9"/>
      <c r="CP707" s="9"/>
      <c r="CQ707" s="9"/>
      <c r="CR707" s="9"/>
      <c r="CS707" s="9"/>
      <c r="CT707" s="9"/>
      <c r="CU707" s="9"/>
      <c r="CV707" s="9"/>
      <c r="CW707" s="9"/>
      <c r="CX707" s="9"/>
    </row>
    <row r="708" spans="1:102" s="44" customFormat="1">
      <c r="A708" s="160">
        <v>52</v>
      </c>
      <c r="B708" s="200" t="s">
        <v>3883</v>
      </c>
      <c r="C708" s="55">
        <v>1978</v>
      </c>
      <c r="D708" s="55">
        <v>1978</v>
      </c>
      <c r="E708" s="90" t="s">
        <v>572</v>
      </c>
      <c r="F708" s="55">
        <v>5</v>
      </c>
      <c r="G708" s="55">
        <v>6</v>
      </c>
      <c r="H708" s="190">
        <v>4404.3</v>
      </c>
      <c r="I708" s="190">
        <v>4404.3</v>
      </c>
      <c r="J708" s="190">
        <v>3935.3</v>
      </c>
      <c r="K708" s="190">
        <v>191</v>
      </c>
      <c r="L708" s="189">
        <f>'Форма 2'!C712</f>
        <v>15304369.941</v>
      </c>
      <c r="M708" s="190">
        <v>0</v>
      </c>
      <c r="N708" s="190">
        <v>0</v>
      </c>
      <c r="O708" s="190">
        <v>0</v>
      </c>
      <c r="P708" s="189">
        <f t="shared" si="94"/>
        <v>15304369.941</v>
      </c>
      <c r="Q708" s="191">
        <f t="shared" si="95"/>
        <v>3474.87</v>
      </c>
      <c r="R708" s="191">
        <f t="shared" si="96"/>
        <v>3474.87</v>
      </c>
      <c r="S708" s="90" t="s">
        <v>33</v>
      </c>
      <c r="T708" s="55" t="s">
        <v>34</v>
      </c>
      <c r="U708" s="9"/>
      <c r="V708" s="9"/>
      <c r="W708" s="9"/>
      <c r="X708" s="9"/>
      <c r="Y708" s="9"/>
      <c r="Z708" s="9"/>
      <c r="AA708" s="9"/>
      <c r="AB708" s="9"/>
      <c r="AC708" s="9"/>
      <c r="AD708" s="9"/>
      <c r="AE708" s="9"/>
      <c r="AF708" s="9"/>
      <c r="AG708" s="9"/>
      <c r="AH708" s="9"/>
      <c r="AI708" s="9"/>
      <c r="AJ708" s="9"/>
      <c r="AK708" s="9"/>
      <c r="AL708" s="9"/>
      <c r="AM708" s="9"/>
      <c r="AN708" s="9"/>
      <c r="AO708" s="9"/>
      <c r="AP708" s="9"/>
      <c r="AQ708" s="9"/>
      <c r="AR708" s="9"/>
      <c r="AS708" s="9"/>
      <c r="AT708" s="9"/>
      <c r="AU708" s="9"/>
      <c r="AV708" s="9"/>
      <c r="AW708" s="9"/>
      <c r="AX708" s="9"/>
      <c r="AY708" s="9"/>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c r="BX708" s="9"/>
      <c r="BY708" s="9"/>
      <c r="BZ708" s="9"/>
      <c r="CA708" s="9"/>
      <c r="CB708" s="9"/>
      <c r="CC708" s="9"/>
      <c r="CD708" s="9"/>
      <c r="CE708" s="9"/>
      <c r="CF708" s="9"/>
      <c r="CG708" s="9"/>
      <c r="CH708" s="9"/>
      <c r="CI708" s="9"/>
      <c r="CJ708" s="9"/>
      <c r="CK708" s="9"/>
      <c r="CL708" s="9"/>
      <c r="CM708" s="9"/>
      <c r="CN708" s="9"/>
      <c r="CO708" s="9"/>
      <c r="CP708" s="9"/>
      <c r="CQ708" s="9"/>
      <c r="CR708" s="9"/>
      <c r="CS708" s="9"/>
      <c r="CT708" s="9"/>
      <c r="CU708" s="9"/>
      <c r="CV708" s="9"/>
      <c r="CW708" s="9"/>
      <c r="CX708" s="9"/>
    </row>
    <row r="709" spans="1:102" s="44" customFormat="1" ht="15.75">
      <c r="A709" s="162"/>
      <c r="B709" s="179" t="s">
        <v>4701</v>
      </c>
      <c r="C709" s="172"/>
      <c r="D709" s="73"/>
      <c r="E709" s="76"/>
      <c r="F709" s="73"/>
      <c r="G709" s="71"/>
      <c r="H709" s="51">
        <f t="shared" ref="H709:K709" si="97">SUM(H710:H712)</f>
        <v>986</v>
      </c>
      <c r="I709" s="51">
        <f t="shared" si="97"/>
        <v>894.59999999999991</v>
      </c>
      <c r="J709" s="51">
        <f t="shared" si="97"/>
        <v>662.9</v>
      </c>
      <c r="K709" s="51">
        <f t="shared" si="97"/>
        <v>47</v>
      </c>
      <c r="L709" s="51">
        <f>SUM(L710:L712)</f>
        <v>2134374.0460000001</v>
      </c>
      <c r="M709" s="20"/>
      <c r="N709" s="20"/>
      <c r="O709" s="20"/>
      <c r="P709" s="51"/>
      <c r="Q709" s="128"/>
      <c r="R709" s="128"/>
      <c r="S709" s="20"/>
      <c r="T709" s="73"/>
      <c r="U709" s="9"/>
      <c r="V709" s="9"/>
      <c r="W709" s="9"/>
      <c r="X709" s="9"/>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c r="AY709" s="9"/>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c r="BX709" s="9"/>
      <c r="BY709" s="9"/>
      <c r="BZ709" s="9"/>
      <c r="CA709" s="9"/>
      <c r="CB709" s="9"/>
      <c r="CC709" s="9"/>
      <c r="CD709" s="9"/>
      <c r="CE709" s="9"/>
      <c r="CF709" s="9"/>
      <c r="CG709" s="9"/>
      <c r="CH709" s="9"/>
      <c r="CI709" s="9"/>
      <c r="CJ709" s="9"/>
      <c r="CK709" s="9"/>
      <c r="CL709" s="9"/>
      <c r="CM709" s="9"/>
      <c r="CN709" s="9"/>
      <c r="CO709" s="9"/>
      <c r="CP709" s="9"/>
      <c r="CQ709" s="9"/>
      <c r="CR709" s="9"/>
      <c r="CS709" s="9"/>
      <c r="CT709" s="9"/>
      <c r="CU709" s="9"/>
      <c r="CV709" s="9"/>
      <c r="CW709" s="9"/>
      <c r="CX709" s="9"/>
    </row>
    <row r="710" spans="1:102" s="44" customFormat="1">
      <c r="A710" s="137">
        <v>1</v>
      </c>
      <c r="B710" s="232" t="s">
        <v>3665</v>
      </c>
      <c r="C710" s="27">
        <v>1966</v>
      </c>
      <c r="D710" s="27">
        <v>2008</v>
      </c>
      <c r="E710" s="27" t="s">
        <v>327</v>
      </c>
      <c r="F710" s="55">
        <v>2</v>
      </c>
      <c r="G710" s="27">
        <v>1</v>
      </c>
      <c r="H710" s="187">
        <v>361.9</v>
      </c>
      <c r="I710" s="187">
        <v>334.6</v>
      </c>
      <c r="J710" s="187">
        <v>207.1</v>
      </c>
      <c r="K710" s="188">
        <v>15</v>
      </c>
      <c r="L710" s="189">
        <f>'Форма 2'!C714</f>
        <v>434324.18400000001</v>
      </c>
      <c r="M710" s="190">
        <v>0</v>
      </c>
      <c r="N710" s="190">
        <v>0</v>
      </c>
      <c r="O710" s="190">
        <v>0</v>
      </c>
      <c r="P710" s="189">
        <f t="shared" si="94"/>
        <v>434324.18400000001</v>
      </c>
      <c r="Q710" s="191">
        <f t="shared" si="95"/>
        <v>1298.04</v>
      </c>
      <c r="R710" s="191">
        <f t="shared" si="96"/>
        <v>1298.04</v>
      </c>
      <c r="S710" s="90" t="s">
        <v>33</v>
      </c>
      <c r="T710" s="55" t="s">
        <v>34</v>
      </c>
      <c r="U710" s="9"/>
      <c r="V710" s="9"/>
      <c r="W710" s="9"/>
      <c r="X710" s="9"/>
      <c r="Y710" s="9"/>
      <c r="Z710" s="9"/>
      <c r="AA710" s="9"/>
      <c r="AB710" s="9"/>
      <c r="AC710" s="9"/>
      <c r="AD710" s="9"/>
      <c r="AE710" s="9"/>
      <c r="AF710" s="9"/>
      <c r="AG710" s="9"/>
      <c r="AH710" s="9"/>
      <c r="AI710" s="9"/>
      <c r="AJ710" s="9"/>
      <c r="AK710" s="9"/>
      <c r="AL710" s="9"/>
      <c r="AM710" s="9"/>
      <c r="AN710" s="9"/>
      <c r="AO710" s="9"/>
      <c r="AP710" s="9"/>
      <c r="AQ710" s="9"/>
      <c r="AR710" s="9"/>
      <c r="AS710" s="9"/>
      <c r="AT710" s="9"/>
      <c r="AU710" s="9"/>
      <c r="AV710" s="9"/>
      <c r="AW710" s="9"/>
      <c r="AX710" s="9"/>
      <c r="AY710" s="9"/>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c r="BX710" s="9"/>
      <c r="BY710" s="9"/>
      <c r="BZ710" s="9"/>
      <c r="CA710" s="9"/>
      <c r="CB710" s="9"/>
      <c r="CC710" s="9"/>
      <c r="CD710" s="9"/>
      <c r="CE710" s="9"/>
      <c r="CF710" s="9"/>
      <c r="CG710" s="9"/>
      <c r="CH710" s="9"/>
      <c r="CI710" s="9"/>
      <c r="CJ710" s="9"/>
      <c r="CK710" s="9"/>
      <c r="CL710" s="9"/>
      <c r="CM710" s="9"/>
      <c r="CN710" s="9"/>
      <c r="CO710" s="9"/>
      <c r="CP710" s="9"/>
      <c r="CQ710" s="9"/>
      <c r="CR710" s="9"/>
      <c r="CS710" s="9"/>
      <c r="CT710" s="9"/>
      <c r="CU710" s="9"/>
      <c r="CV710" s="9"/>
      <c r="CW710" s="9"/>
      <c r="CX710" s="9"/>
    </row>
    <row r="711" spans="1:102" s="44" customFormat="1">
      <c r="A711" s="27">
        <v>2</v>
      </c>
      <c r="B711" s="233" t="s">
        <v>3666</v>
      </c>
      <c r="C711" s="194">
        <v>1970</v>
      </c>
      <c r="D711" s="27">
        <v>2014</v>
      </c>
      <c r="E711" s="135" t="s">
        <v>327</v>
      </c>
      <c r="F711" s="55">
        <v>2</v>
      </c>
      <c r="G711" s="27">
        <v>1</v>
      </c>
      <c r="H711" s="187">
        <v>260.10000000000002</v>
      </c>
      <c r="I711" s="187">
        <v>228.2</v>
      </c>
      <c r="J711" s="187">
        <v>163.30000000000001</v>
      </c>
      <c r="K711" s="188">
        <v>10</v>
      </c>
      <c r="L711" s="189">
        <f>'Форма 2'!C715</f>
        <v>1515366.6640000001</v>
      </c>
      <c r="M711" s="190">
        <v>0</v>
      </c>
      <c r="N711" s="190">
        <v>0</v>
      </c>
      <c r="O711" s="190">
        <v>0</v>
      </c>
      <c r="P711" s="189">
        <f t="shared" si="94"/>
        <v>1515366.6640000001</v>
      </c>
      <c r="Q711" s="191">
        <f t="shared" si="95"/>
        <v>6640.52</v>
      </c>
      <c r="R711" s="191">
        <f t="shared" si="96"/>
        <v>6640.52</v>
      </c>
      <c r="S711" s="90" t="s">
        <v>33</v>
      </c>
      <c r="T711" s="55" t="s">
        <v>34</v>
      </c>
      <c r="U711" s="9"/>
      <c r="V711" s="9"/>
      <c r="W711" s="9"/>
      <c r="X711" s="9"/>
      <c r="Y711" s="9"/>
      <c r="Z711" s="9"/>
      <c r="AA711" s="9"/>
      <c r="AB711" s="9"/>
      <c r="AC711" s="9"/>
      <c r="AD711" s="9"/>
      <c r="AE711" s="9"/>
      <c r="AF711" s="9"/>
      <c r="AG711" s="9"/>
      <c r="AH711" s="9"/>
      <c r="AI711" s="9"/>
      <c r="AJ711" s="9"/>
      <c r="AK711" s="9"/>
      <c r="AL711" s="9"/>
      <c r="AM711" s="9"/>
      <c r="AN711" s="9"/>
      <c r="AO711" s="9"/>
      <c r="AP711" s="9"/>
      <c r="AQ711" s="9"/>
      <c r="AR711" s="9"/>
      <c r="AS711" s="9"/>
      <c r="AT711" s="9"/>
      <c r="AU711" s="9"/>
      <c r="AV711" s="9"/>
      <c r="AW711" s="9"/>
      <c r="AX711" s="9"/>
      <c r="AY711" s="9"/>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c r="BX711" s="9"/>
      <c r="BY711" s="9"/>
      <c r="BZ711" s="9"/>
      <c r="CA711" s="9"/>
      <c r="CB711" s="9"/>
      <c r="CC711" s="9"/>
      <c r="CD711" s="9"/>
      <c r="CE711" s="9"/>
      <c r="CF711" s="9"/>
      <c r="CG711" s="9"/>
      <c r="CH711" s="9"/>
      <c r="CI711" s="9"/>
      <c r="CJ711" s="9"/>
      <c r="CK711" s="9"/>
      <c r="CL711" s="9"/>
      <c r="CM711" s="9"/>
      <c r="CN711" s="9"/>
      <c r="CO711" s="9"/>
      <c r="CP711" s="9"/>
      <c r="CQ711" s="9"/>
      <c r="CR711" s="9"/>
      <c r="CS711" s="9"/>
      <c r="CT711" s="9"/>
      <c r="CU711" s="9"/>
      <c r="CV711" s="9"/>
      <c r="CW711" s="9"/>
      <c r="CX711" s="9"/>
    </row>
    <row r="712" spans="1:102" s="44" customFormat="1">
      <c r="A712" s="160">
        <v>3</v>
      </c>
      <c r="B712" s="234" t="s">
        <v>3667</v>
      </c>
      <c r="C712" s="194">
        <v>1973</v>
      </c>
      <c r="D712" s="27"/>
      <c r="E712" s="135" t="s">
        <v>28</v>
      </c>
      <c r="F712" s="55">
        <v>2</v>
      </c>
      <c r="G712" s="27">
        <v>1</v>
      </c>
      <c r="H712" s="187">
        <v>364</v>
      </c>
      <c r="I712" s="187">
        <v>331.8</v>
      </c>
      <c r="J712" s="187">
        <v>292.5</v>
      </c>
      <c r="K712" s="188">
        <v>22</v>
      </c>
      <c r="L712" s="189">
        <f>'Форма 2'!C716</f>
        <v>184683.198</v>
      </c>
      <c r="M712" s="190">
        <v>0</v>
      </c>
      <c r="N712" s="190">
        <v>0</v>
      </c>
      <c r="O712" s="190">
        <v>0</v>
      </c>
      <c r="P712" s="189">
        <f t="shared" si="94"/>
        <v>184683.198</v>
      </c>
      <c r="Q712" s="191">
        <f t="shared" si="95"/>
        <v>556.61</v>
      </c>
      <c r="R712" s="191">
        <f t="shared" si="96"/>
        <v>556.61</v>
      </c>
      <c r="S712" s="90" t="s">
        <v>33</v>
      </c>
      <c r="T712" s="55" t="s">
        <v>34</v>
      </c>
      <c r="U712" s="9"/>
      <c r="V712" s="9"/>
      <c r="W712" s="9"/>
      <c r="X712" s="9"/>
      <c r="Y712" s="9"/>
      <c r="Z712" s="9"/>
      <c r="AA712" s="9"/>
      <c r="AB712" s="9"/>
      <c r="AC712" s="9"/>
      <c r="AD712" s="9"/>
      <c r="AE712" s="9"/>
      <c r="AF712" s="9"/>
      <c r="AG712" s="9"/>
      <c r="AH712" s="9"/>
      <c r="AI712" s="9"/>
      <c r="AJ712" s="9"/>
      <c r="AK712" s="9"/>
      <c r="AL712" s="9"/>
      <c r="AM712" s="9"/>
      <c r="AN712" s="9"/>
      <c r="AO712" s="9"/>
      <c r="AP712" s="9"/>
      <c r="AQ712" s="9"/>
      <c r="AR712" s="9"/>
      <c r="AS712" s="9"/>
      <c r="AT712" s="9"/>
      <c r="AU712" s="9"/>
      <c r="AV712" s="9"/>
      <c r="AW712" s="9"/>
      <c r="AX712" s="9"/>
      <c r="AY712" s="9"/>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c r="BX712" s="9"/>
      <c r="BY712" s="9"/>
      <c r="BZ712" s="9"/>
      <c r="CA712" s="9"/>
      <c r="CB712" s="9"/>
      <c r="CC712" s="9"/>
      <c r="CD712" s="9"/>
      <c r="CE712" s="9"/>
      <c r="CF712" s="9"/>
      <c r="CG712" s="9"/>
      <c r="CH712" s="9"/>
      <c r="CI712" s="9"/>
      <c r="CJ712" s="9"/>
      <c r="CK712" s="9"/>
      <c r="CL712" s="9"/>
      <c r="CM712" s="9"/>
      <c r="CN712" s="9"/>
      <c r="CO712" s="9"/>
      <c r="CP712" s="9"/>
      <c r="CQ712" s="9"/>
      <c r="CR712" s="9"/>
      <c r="CS712" s="9"/>
      <c r="CT712" s="9"/>
      <c r="CU712" s="9"/>
      <c r="CV712" s="9"/>
      <c r="CW712" s="9"/>
      <c r="CX712" s="9"/>
    </row>
    <row r="713" spans="1:102" s="44" customFormat="1" ht="15.75">
      <c r="A713" s="162"/>
      <c r="B713" s="163" t="s">
        <v>4702</v>
      </c>
      <c r="C713" s="173"/>
      <c r="D713" s="101"/>
      <c r="E713" s="64"/>
      <c r="F713" s="21"/>
      <c r="G713" s="54"/>
      <c r="H713" s="51">
        <f t="shared" ref="H713:K713" si="98">SUM(H714:H731)</f>
        <v>52697.26</v>
      </c>
      <c r="I713" s="51">
        <f t="shared" si="98"/>
        <v>46655.67</v>
      </c>
      <c r="J713" s="51">
        <f t="shared" si="98"/>
        <v>0</v>
      </c>
      <c r="K713" s="51">
        <f t="shared" si="98"/>
        <v>2035</v>
      </c>
      <c r="L713" s="51">
        <f>SUM(L714:L731)</f>
        <v>82707991.167100012</v>
      </c>
      <c r="M713" s="20"/>
      <c r="N713" s="20"/>
      <c r="O713" s="20"/>
      <c r="P713" s="51"/>
      <c r="Q713" s="128"/>
      <c r="R713" s="128"/>
      <c r="S713" s="20"/>
      <c r="T713" s="75"/>
      <c r="U713" s="9"/>
      <c r="V713" s="9"/>
      <c r="W713" s="9"/>
      <c r="X713" s="9"/>
      <c r="Y713" s="9"/>
      <c r="Z713" s="9"/>
      <c r="AA713" s="9"/>
      <c r="AB713" s="9"/>
      <c r="AC713" s="9"/>
      <c r="AD713" s="9"/>
      <c r="AE713" s="9"/>
      <c r="AF713" s="9"/>
      <c r="AG713" s="9"/>
      <c r="AH713" s="9"/>
      <c r="AI713" s="9"/>
      <c r="AJ713" s="9"/>
      <c r="AK713" s="9"/>
      <c r="AL713" s="9"/>
      <c r="AM713" s="9"/>
      <c r="AN713" s="9"/>
      <c r="AO713" s="9"/>
      <c r="AP713" s="9"/>
      <c r="AQ713" s="9"/>
      <c r="AR713" s="9"/>
      <c r="AS713" s="9"/>
      <c r="AT713" s="9"/>
      <c r="AU713" s="9"/>
      <c r="AV713" s="9"/>
      <c r="AW713" s="9"/>
      <c r="AX713" s="9"/>
      <c r="AY713" s="9"/>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c r="BX713" s="9"/>
      <c r="BY713" s="9"/>
      <c r="BZ713" s="9"/>
      <c r="CA713" s="9"/>
      <c r="CB713" s="9"/>
      <c r="CC713" s="9"/>
      <c r="CD713" s="9"/>
      <c r="CE713" s="9"/>
      <c r="CF713" s="9"/>
      <c r="CG713" s="9"/>
      <c r="CH713" s="9"/>
      <c r="CI713" s="9"/>
      <c r="CJ713" s="9"/>
      <c r="CK713" s="9"/>
      <c r="CL713" s="9"/>
      <c r="CM713" s="9"/>
      <c r="CN713" s="9"/>
      <c r="CO713" s="9"/>
      <c r="CP713" s="9"/>
      <c r="CQ713" s="9"/>
      <c r="CR713" s="9"/>
      <c r="CS713" s="9"/>
      <c r="CT713" s="9"/>
      <c r="CU713" s="9"/>
      <c r="CV713" s="9"/>
      <c r="CW713" s="9"/>
      <c r="CX713" s="9"/>
    </row>
    <row r="714" spans="1:102" s="44" customFormat="1">
      <c r="A714" s="137">
        <v>1</v>
      </c>
      <c r="B714" s="199" t="s">
        <v>2370</v>
      </c>
      <c r="C714" s="41">
        <v>1972</v>
      </c>
      <c r="D714" s="41">
        <v>1972</v>
      </c>
      <c r="E714" s="104" t="s">
        <v>329</v>
      </c>
      <c r="F714" s="55">
        <v>5</v>
      </c>
      <c r="G714" s="11">
        <v>4</v>
      </c>
      <c r="H714" s="204">
        <v>3433.67</v>
      </c>
      <c r="I714" s="204">
        <v>3375.87</v>
      </c>
      <c r="J714" s="204"/>
      <c r="K714" s="204">
        <v>142</v>
      </c>
      <c r="L714" s="189">
        <f>'Форма 2'!C718</f>
        <v>2634562.7067</v>
      </c>
      <c r="M714" s="190">
        <v>0</v>
      </c>
      <c r="N714" s="190">
        <v>0</v>
      </c>
      <c r="O714" s="190">
        <v>0</v>
      </c>
      <c r="P714" s="189">
        <f t="shared" si="94"/>
        <v>2634562.7067</v>
      </c>
      <c r="Q714" s="191">
        <f t="shared" si="95"/>
        <v>780.41</v>
      </c>
      <c r="R714" s="191">
        <f t="shared" si="96"/>
        <v>780.41</v>
      </c>
      <c r="S714" s="90" t="s">
        <v>33</v>
      </c>
      <c r="T714" s="27" t="s">
        <v>35</v>
      </c>
      <c r="U714" s="9"/>
      <c r="V714" s="9"/>
      <c r="W714" s="9"/>
      <c r="X714" s="9"/>
      <c r="Y714" s="9"/>
      <c r="Z714" s="9"/>
      <c r="AA714" s="9"/>
      <c r="AB714" s="9"/>
      <c r="AC714" s="9"/>
      <c r="AD714" s="9"/>
      <c r="AE714" s="9"/>
      <c r="AF714" s="9"/>
      <c r="AG714" s="9"/>
      <c r="AH714" s="9"/>
      <c r="AI714" s="9"/>
      <c r="AJ714" s="9"/>
      <c r="AK714" s="9"/>
      <c r="AL714" s="9"/>
      <c r="AM714" s="9"/>
      <c r="AN714" s="9"/>
      <c r="AO714" s="9"/>
      <c r="AP714" s="9"/>
      <c r="AQ714" s="9"/>
      <c r="AR714" s="9"/>
      <c r="AS714" s="9"/>
      <c r="AT714" s="9"/>
      <c r="AU714" s="9"/>
      <c r="AV714" s="9"/>
      <c r="AW714" s="9"/>
      <c r="AX714" s="9"/>
      <c r="AY714" s="9"/>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c r="BX714" s="9"/>
      <c r="BY714" s="9"/>
      <c r="BZ714" s="9"/>
      <c r="CA714" s="9"/>
      <c r="CB714" s="9"/>
      <c r="CC714" s="9"/>
      <c r="CD714" s="9"/>
      <c r="CE714" s="9"/>
      <c r="CF714" s="9"/>
      <c r="CG714" s="9"/>
      <c r="CH714" s="9"/>
      <c r="CI714" s="9"/>
      <c r="CJ714" s="9"/>
      <c r="CK714" s="9"/>
      <c r="CL714" s="9"/>
      <c r="CM714" s="9"/>
      <c r="CN714" s="9"/>
      <c r="CO714" s="9"/>
      <c r="CP714" s="9"/>
      <c r="CQ714" s="9"/>
      <c r="CR714" s="9"/>
      <c r="CS714" s="9"/>
      <c r="CT714" s="9"/>
      <c r="CU714" s="9"/>
      <c r="CV714" s="9"/>
      <c r="CW714" s="9"/>
      <c r="CX714" s="9"/>
    </row>
    <row r="715" spans="1:102" s="44" customFormat="1">
      <c r="A715" s="27">
        <v>2</v>
      </c>
      <c r="B715" s="90" t="s">
        <v>2371</v>
      </c>
      <c r="C715" s="41">
        <v>1972</v>
      </c>
      <c r="D715" s="41">
        <v>1972</v>
      </c>
      <c r="E715" s="104" t="s">
        <v>329</v>
      </c>
      <c r="F715" s="55">
        <v>5</v>
      </c>
      <c r="G715" s="11">
        <v>6</v>
      </c>
      <c r="H715" s="204">
        <v>5477.2</v>
      </c>
      <c r="I715" s="204">
        <v>4979.6000000000004</v>
      </c>
      <c r="J715" s="204"/>
      <c r="K715" s="204">
        <v>180</v>
      </c>
      <c r="L715" s="189">
        <f>'Форма 2'!C719</f>
        <v>3920817.1359999999</v>
      </c>
      <c r="M715" s="190">
        <v>0</v>
      </c>
      <c r="N715" s="190">
        <v>0</v>
      </c>
      <c r="O715" s="190">
        <v>0</v>
      </c>
      <c r="P715" s="189">
        <f t="shared" si="94"/>
        <v>3920817.1359999999</v>
      </c>
      <c r="Q715" s="191">
        <f t="shared" si="95"/>
        <v>787.37592095750654</v>
      </c>
      <c r="R715" s="191">
        <f t="shared" si="96"/>
        <v>787.37592095750654</v>
      </c>
      <c r="S715" s="90" t="s">
        <v>33</v>
      </c>
      <c r="T715" s="27" t="s">
        <v>34</v>
      </c>
      <c r="U715" s="9"/>
      <c r="V715" s="9"/>
      <c r="W715" s="9"/>
      <c r="X715" s="9"/>
      <c r="Y715" s="9"/>
      <c r="Z715" s="9"/>
      <c r="AA715" s="9"/>
      <c r="AB715" s="9"/>
      <c r="AC715" s="9"/>
      <c r="AD715" s="9"/>
      <c r="AE715" s="9"/>
      <c r="AF715" s="9"/>
      <c r="AG715" s="9"/>
      <c r="AH715" s="9"/>
      <c r="AI715" s="9"/>
      <c r="AJ715" s="9"/>
      <c r="AK715" s="9"/>
      <c r="AL715" s="9"/>
      <c r="AM715" s="9"/>
      <c r="AN715" s="9"/>
      <c r="AO715" s="9"/>
      <c r="AP715" s="9"/>
      <c r="AQ715" s="9"/>
      <c r="AR715" s="9"/>
      <c r="AS715" s="9"/>
      <c r="AT715" s="9"/>
      <c r="AU715" s="9"/>
      <c r="AV715" s="9"/>
      <c r="AW715" s="9"/>
      <c r="AX715" s="9"/>
      <c r="AY715" s="9"/>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c r="BX715" s="9"/>
      <c r="BY715" s="9"/>
      <c r="BZ715" s="9"/>
      <c r="CA715" s="9"/>
      <c r="CB715" s="9"/>
      <c r="CC715" s="9"/>
      <c r="CD715" s="9"/>
      <c r="CE715" s="9"/>
      <c r="CF715" s="9"/>
      <c r="CG715" s="9"/>
      <c r="CH715" s="9"/>
      <c r="CI715" s="9"/>
      <c r="CJ715" s="9"/>
      <c r="CK715" s="9"/>
      <c r="CL715" s="9"/>
      <c r="CM715" s="9"/>
      <c r="CN715" s="9"/>
      <c r="CO715" s="9"/>
      <c r="CP715" s="9"/>
      <c r="CQ715" s="9"/>
      <c r="CR715" s="9"/>
      <c r="CS715" s="9"/>
      <c r="CT715" s="9"/>
      <c r="CU715" s="9"/>
      <c r="CV715" s="9"/>
      <c r="CW715" s="9"/>
      <c r="CX715" s="9"/>
    </row>
    <row r="716" spans="1:102" s="44" customFormat="1">
      <c r="A716" s="27">
        <v>3</v>
      </c>
      <c r="B716" s="90" t="s">
        <v>2366</v>
      </c>
      <c r="C716" s="41">
        <v>1969</v>
      </c>
      <c r="D716" s="41">
        <v>1969</v>
      </c>
      <c r="E716" s="104" t="s">
        <v>28</v>
      </c>
      <c r="F716" s="55">
        <v>5</v>
      </c>
      <c r="G716" s="11">
        <v>1</v>
      </c>
      <c r="H716" s="204">
        <v>2487.9</v>
      </c>
      <c r="I716" s="204">
        <v>1171.9000000000001</v>
      </c>
      <c r="J716" s="204"/>
      <c r="K716" s="204">
        <v>83</v>
      </c>
      <c r="L716" s="189">
        <f>'Форма 2'!C720</f>
        <v>1716903.8140000002</v>
      </c>
      <c r="M716" s="190">
        <v>0</v>
      </c>
      <c r="N716" s="190">
        <v>0</v>
      </c>
      <c r="O716" s="190">
        <v>0</v>
      </c>
      <c r="P716" s="189">
        <f t="shared" si="94"/>
        <v>1716903.8140000002</v>
      </c>
      <c r="Q716" s="191">
        <f t="shared" si="95"/>
        <v>1465.0600000000002</v>
      </c>
      <c r="R716" s="191">
        <f t="shared" si="96"/>
        <v>1465.0600000000002</v>
      </c>
      <c r="S716" s="90" t="s">
        <v>33</v>
      </c>
      <c r="T716" s="27" t="s">
        <v>34</v>
      </c>
      <c r="U716" s="9"/>
      <c r="V716" s="9"/>
      <c r="W716" s="9"/>
      <c r="X716" s="9"/>
      <c r="Y716" s="9"/>
      <c r="Z716" s="9"/>
      <c r="AA716" s="9"/>
      <c r="AB716" s="9"/>
      <c r="AC716" s="9"/>
      <c r="AD716" s="9"/>
      <c r="AE716" s="9"/>
      <c r="AF716" s="9"/>
      <c r="AG716" s="9"/>
      <c r="AH716" s="9"/>
      <c r="AI716" s="9"/>
      <c r="AJ716" s="9"/>
      <c r="AK716" s="9"/>
      <c r="AL716" s="9"/>
      <c r="AM716" s="9"/>
      <c r="AN716" s="9"/>
      <c r="AO716" s="9"/>
      <c r="AP716" s="9"/>
      <c r="AQ716" s="9"/>
      <c r="AR716" s="9"/>
      <c r="AS716" s="9"/>
      <c r="AT716" s="9"/>
      <c r="AU716" s="9"/>
      <c r="AV716" s="9"/>
      <c r="AW716" s="9"/>
      <c r="AX716" s="9"/>
      <c r="AY716" s="9"/>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c r="BX716" s="9"/>
      <c r="BY716" s="9"/>
      <c r="BZ716" s="9"/>
      <c r="CA716" s="9"/>
      <c r="CB716" s="9"/>
      <c r="CC716" s="9"/>
      <c r="CD716" s="9"/>
      <c r="CE716" s="9"/>
      <c r="CF716" s="9"/>
      <c r="CG716" s="9"/>
      <c r="CH716" s="9"/>
      <c r="CI716" s="9"/>
      <c r="CJ716" s="9"/>
      <c r="CK716" s="9"/>
      <c r="CL716" s="9"/>
      <c r="CM716" s="9"/>
      <c r="CN716" s="9"/>
      <c r="CO716" s="9"/>
      <c r="CP716" s="9"/>
      <c r="CQ716" s="9"/>
      <c r="CR716" s="9"/>
      <c r="CS716" s="9"/>
      <c r="CT716" s="9"/>
      <c r="CU716" s="9"/>
      <c r="CV716" s="9"/>
      <c r="CW716" s="9"/>
      <c r="CX716" s="9"/>
    </row>
    <row r="717" spans="1:102" s="44" customFormat="1">
      <c r="A717" s="27">
        <v>4</v>
      </c>
      <c r="B717" s="90" t="s">
        <v>2367</v>
      </c>
      <c r="C717" s="41">
        <v>1968</v>
      </c>
      <c r="D717" s="41">
        <v>1968</v>
      </c>
      <c r="E717" s="104" t="s">
        <v>28</v>
      </c>
      <c r="F717" s="55">
        <v>5</v>
      </c>
      <c r="G717" s="11">
        <v>2</v>
      </c>
      <c r="H717" s="204">
        <v>2261.3000000000002</v>
      </c>
      <c r="I717" s="204">
        <v>1674.7</v>
      </c>
      <c r="J717" s="204"/>
      <c r="K717" s="204">
        <v>100</v>
      </c>
      <c r="L717" s="189">
        <f>'Форма 2'!C721</f>
        <v>1306952.6270000001</v>
      </c>
      <c r="M717" s="190">
        <v>0</v>
      </c>
      <c r="N717" s="190">
        <v>0</v>
      </c>
      <c r="O717" s="190">
        <v>0</v>
      </c>
      <c r="P717" s="189">
        <f t="shared" si="94"/>
        <v>1306952.6270000001</v>
      </c>
      <c r="Q717" s="191">
        <f t="shared" si="95"/>
        <v>780.41000000000008</v>
      </c>
      <c r="R717" s="191">
        <f t="shared" si="96"/>
        <v>780.41000000000008</v>
      </c>
      <c r="S717" s="90" t="s">
        <v>33</v>
      </c>
      <c r="T717" s="27" t="s">
        <v>34</v>
      </c>
      <c r="U717" s="9"/>
      <c r="V717" s="9"/>
      <c r="W717" s="9"/>
      <c r="X717" s="9"/>
      <c r="Y717" s="9"/>
      <c r="Z717" s="9"/>
      <c r="AA717" s="9"/>
      <c r="AB717" s="9"/>
      <c r="AC717" s="9"/>
      <c r="AD717" s="9"/>
      <c r="AE717" s="9"/>
      <c r="AF717" s="9"/>
      <c r="AG717" s="9"/>
      <c r="AH717" s="9"/>
      <c r="AI717" s="9"/>
      <c r="AJ717" s="9"/>
      <c r="AK717" s="9"/>
      <c r="AL717" s="9"/>
      <c r="AM717" s="9"/>
      <c r="AN717" s="9"/>
      <c r="AO717" s="9"/>
      <c r="AP717" s="9"/>
      <c r="AQ717" s="9"/>
      <c r="AR717" s="9"/>
      <c r="AS717" s="9"/>
      <c r="AT717" s="9"/>
      <c r="AU717" s="9"/>
      <c r="AV717" s="9"/>
      <c r="AW717" s="9"/>
      <c r="AX717" s="9"/>
      <c r="AY717" s="9"/>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c r="BX717" s="9"/>
      <c r="BY717" s="9"/>
      <c r="BZ717" s="9"/>
      <c r="CA717" s="9"/>
      <c r="CB717" s="9"/>
      <c r="CC717" s="9"/>
      <c r="CD717" s="9"/>
      <c r="CE717" s="9"/>
      <c r="CF717" s="9"/>
      <c r="CG717" s="9"/>
      <c r="CH717" s="9"/>
      <c r="CI717" s="9"/>
      <c r="CJ717" s="9"/>
      <c r="CK717" s="9"/>
      <c r="CL717" s="9"/>
      <c r="CM717" s="9"/>
      <c r="CN717" s="9"/>
      <c r="CO717" s="9"/>
      <c r="CP717" s="9"/>
      <c r="CQ717" s="9"/>
      <c r="CR717" s="9"/>
      <c r="CS717" s="9"/>
      <c r="CT717" s="9"/>
      <c r="CU717" s="9"/>
      <c r="CV717" s="9"/>
      <c r="CW717" s="9"/>
      <c r="CX717" s="9"/>
    </row>
    <row r="718" spans="1:102" s="44" customFormat="1">
      <c r="A718" s="27">
        <v>5</v>
      </c>
      <c r="B718" s="90" t="s">
        <v>2368</v>
      </c>
      <c r="C718" s="41">
        <v>1970</v>
      </c>
      <c r="D718" s="41">
        <v>1970</v>
      </c>
      <c r="E718" s="104" t="s">
        <v>329</v>
      </c>
      <c r="F718" s="55">
        <v>5</v>
      </c>
      <c r="G718" s="11">
        <v>6</v>
      </c>
      <c r="H718" s="204">
        <v>4757.7</v>
      </c>
      <c r="I718" s="204">
        <v>4354.5</v>
      </c>
      <c r="J718" s="204"/>
      <c r="K718" s="204">
        <v>196</v>
      </c>
      <c r="L718" s="189">
        <f>'Форма 2'!C722</f>
        <v>3432982.8450000002</v>
      </c>
      <c r="M718" s="190">
        <v>0</v>
      </c>
      <c r="N718" s="190">
        <v>0</v>
      </c>
      <c r="O718" s="190">
        <v>0</v>
      </c>
      <c r="P718" s="189">
        <f t="shared" si="94"/>
        <v>3432982.8450000002</v>
      </c>
      <c r="Q718" s="191">
        <f t="shared" si="95"/>
        <v>788.37589734757148</v>
      </c>
      <c r="R718" s="191">
        <f t="shared" si="96"/>
        <v>788.37589734757148</v>
      </c>
      <c r="S718" s="90" t="s">
        <v>33</v>
      </c>
      <c r="T718" s="27" t="s">
        <v>34</v>
      </c>
      <c r="U718" s="9"/>
      <c r="V718" s="9"/>
      <c r="W718" s="9"/>
      <c r="X718" s="9"/>
      <c r="Y718" s="9"/>
      <c r="Z718" s="9"/>
      <c r="AA718" s="9"/>
      <c r="AB718" s="9"/>
      <c r="AC718" s="9"/>
      <c r="AD718" s="9"/>
      <c r="AE718" s="9"/>
      <c r="AF718" s="9"/>
      <c r="AG718" s="9"/>
      <c r="AH718" s="9"/>
      <c r="AI718" s="9"/>
      <c r="AJ718" s="9"/>
      <c r="AK718" s="9"/>
      <c r="AL718" s="9"/>
      <c r="AM718" s="9"/>
      <c r="AN718" s="9"/>
      <c r="AO718" s="9"/>
      <c r="AP718" s="9"/>
      <c r="AQ718" s="9"/>
      <c r="AR718" s="9"/>
      <c r="AS718" s="9"/>
      <c r="AT718" s="9"/>
      <c r="AU718" s="9"/>
      <c r="AV718" s="9"/>
      <c r="AW718" s="9"/>
      <c r="AX718" s="9"/>
      <c r="AY718" s="9"/>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c r="BX718" s="9"/>
      <c r="BY718" s="9"/>
      <c r="BZ718" s="9"/>
      <c r="CA718" s="9"/>
      <c r="CB718" s="9"/>
      <c r="CC718" s="9"/>
      <c r="CD718" s="9"/>
      <c r="CE718" s="9"/>
      <c r="CF718" s="9"/>
      <c r="CG718" s="9"/>
      <c r="CH718" s="9"/>
      <c r="CI718" s="9"/>
      <c r="CJ718" s="9"/>
      <c r="CK718" s="9"/>
      <c r="CL718" s="9"/>
      <c r="CM718" s="9"/>
      <c r="CN718" s="9"/>
      <c r="CO718" s="9"/>
      <c r="CP718" s="9"/>
      <c r="CQ718" s="9"/>
      <c r="CR718" s="9"/>
      <c r="CS718" s="9"/>
      <c r="CT718" s="9"/>
      <c r="CU718" s="9"/>
      <c r="CV718" s="9"/>
      <c r="CW718" s="9"/>
      <c r="CX718" s="9"/>
    </row>
    <row r="719" spans="1:102" s="44" customFormat="1">
      <c r="A719" s="27">
        <v>6</v>
      </c>
      <c r="B719" s="90" t="s">
        <v>2369</v>
      </c>
      <c r="C719" s="41">
        <v>1972</v>
      </c>
      <c r="D719" s="41">
        <v>1972</v>
      </c>
      <c r="E719" s="104" t="s">
        <v>329</v>
      </c>
      <c r="F719" s="55">
        <v>5</v>
      </c>
      <c r="G719" s="11">
        <v>6</v>
      </c>
      <c r="H719" s="204">
        <v>4613.1000000000004</v>
      </c>
      <c r="I719" s="204">
        <v>4389.2</v>
      </c>
      <c r="J719" s="204"/>
      <c r="K719" s="204">
        <v>199</v>
      </c>
      <c r="L719" s="189">
        <f>'Форма 2'!C723</f>
        <v>3460063.0719999997</v>
      </c>
      <c r="M719" s="190">
        <v>0</v>
      </c>
      <c r="N719" s="190">
        <v>0</v>
      </c>
      <c r="O719" s="190">
        <v>0</v>
      </c>
      <c r="P719" s="189">
        <f t="shared" si="94"/>
        <v>3460063.0719999997</v>
      </c>
      <c r="Q719" s="191">
        <f t="shared" si="95"/>
        <v>788.31292080561377</v>
      </c>
      <c r="R719" s="191">
        <f t="shared" si="96"/>
        <v>788.31292080561377</v>
      </c>
      <c r="S719" s="90" t="s">
        <v>33</v>
      </c>
      <c r="T719" s="27" t="s">
        <v>34</v>
      </c>
      <c r="U719" s="9"/>
      <c r="V719" s="9"/>
      <c r="W719" s="9"/>
      <c r="X719" s="9"/>
      <c r="Y719" s="9"/>
      <c r="Z719" s="9"/>
      <c r="AA719" s="9"/>
      <c r="AB719" s="9"/>
      <c r="AC719" s="9"/>
      <c r="AD719" s="9"/>
      <c r="AE719" s="9"/>
      <c r="AF719" s="9"/>
      <c r="AG719" s="9"/>
      <c r="AH719" s="9"/>
      <c r="AI719" s="9"/>
      <c r="AJ719" s="9"/>
      <c r="AK719" s="9"/>
      <c r="AL719" s="9"/>
      <c r="AM719" s="9"/>
      <c r="AN719" s="9"/>
      <c r="AO719" s="9"/>
      <c r="AP719" s="9"/>
      <c r="AQ719" s="9"/>
      <c r="AR719" s="9"/>
      <c r="AS719" s="9"/>
      <c r="AT719" s="9"/>
      <c r="AU719" s="9"/>
      <c r="AV719" s="9"/>
      <c r="AW719" s="9"/>
      <c r="AX719" s="9"/>
      <c r="AY719" s="9"/>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c r="BX719" s="9"/>
      <c r="BY719" s="9"/>
      <c r="BZ719" s="9"/>
      <c r="CA719" s="9"/>
      <c r="CB719" s="9"/>
      <c r="CC719" s="9"/>
      <c r="CD719" s="9"/>
      <c r="CE719" s="9"/>
      <c r="CF719" s="9"/>
      <c r="CG719" s="9"/>
      <c r="CH719" s="9"/>
      <c r="CI719" s="9"/>
      <c r="CJ719" s="9"/>
      <c r="CK719" s="9"/>
      <c r="CL719" s="9"/>
      <c r="CM719" s="9"/>
      <c r="CN719" s="9"/>
      <c r="CO719" s="9"/>
      <c r="CP719" s="9"/>
      <c r="CQ719" s="9"/>
      <c r="CR719" s="9"/>
      <c r="CS719" s="9"/>
      <c r="CT719" s="9"/>
      <c r="CU719" s="9"/>
      <c r="CV719" s="9"/>
      <c r="CW719" s="9"/>
      <c r="CX719" s="9"/>
    </row>
    <row r="720" spans="1:102" s="44" customFormat="1">
      <c r="A720" s="27">
        <v>7</v>
      </c>
      <c r="B720" s="90" t="s">
        <v>2372</v>
      </c>
      <c r="C720" s="41">
        <v>1962</v>
      </c>
      <c r="D720" s="41">
        <v>1962</v>
      </c>
      <c r="E720" s="104" t="s">
        <v>330</v>
      </c>
      <c r="F720" s="55">
        <v>3</v>
      </c>
      <c r="G720" s="11">
        <v>3</v>
      </c>
      <c r="H720" s="204">
        <v>2068.1999999999998</v>
      </c>
      <c r="I720" s="204">
        <v>1546.6</v>
      </c>
      <c r="J720" s="204"/>
      <c r="K720" s="204">
        <v>61</v>
      </c>
      <c r="L720" s="189">
        <f>'Форма 2'!C724</f>
        <v>9932589.9859999996</v>
      </c>
      <c r="M720" s="190">
        <v>0</v>
      </c>
      <c r="N720" s="190">
        <v>0</v>
      </c>
      <c r="O720" s="190">
        <v>0</v>
      </c>
      <c r="P720" s="189">
        <f t="shared" si="94"/>
        <v>9932589.9859999996</v>
      </c>
      <c r="Q720" s="191">
        <f t="shared" si="95"/>
        <v>6422.21</v>
      </c>
      <c r="R720" s="191">
        <f t="shared" si="96"/>
        <v>6422.21</v>
      </c>
      <c r="S720" s="90" t="s">
        <v>33</v>
      </c>
      <c r="T720" s="27" t="s">
        <v>34</v>
      </c>
      <c r="U720" s="9"/>
      <c r="V720" s="9"/>
      <c r="W720" s="9"/>
      <c r="X720" s="9"/>
      <c r="Y720" s="9"/>
      <c r="Z720" s="9"/>
      <c r="AA720" s="9"/>
      <c r="AB720" s="9"/>
      <c r="AC720" s="9"/>
      <c r="AD720" s="9"/>
      <c r="AE720" s="9"/>
      <c r="AF720" s="9"/>
      <c r="AG720" s="9"/>
      <c r="AH720" s="9"/>
      <c r="AI720" s="9"/>
      <c r="AJ720" s="9"/>
      <c r="AK720" s="9"/>
      <c r="AL720" s="9"/>
      <c r="AM720" s="9"/>
      <c r="AN720" s="9"/>
      <c r="AO720" s="9"/>
      <c r="AP720" s="9"/>
      <c r="AQ720" s="9"/>
      <c r="AR720" s="9"/>
      <c r="AS720" s="9"/>
      <c r="AT720" s="9"/>
      <c r="AU720" s="9"/>
      <c r="AV720" s="9"/>
      <c r="AW720" s="9"/>
      <c r="AX720" s="9"/>
      <c r="AY720" s="9"/>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c r="BX720" s="9"/>
      <c r="BY720" s="9"/>
      <c r="BZ720" s="9"/>
      <c r="CA720" s="9"/>
      <c r="CB720" s="9"/>
      <c r="CC720" s="9"/>
      <c r="CD720" s="9"/>
      <c r="CE720" s="9"/>
      <c r="CF720" s="9"/>
      <c r="CG720" s="9"/>
      <c r="CH720" s="9"/>
      <c r="CI720" s="9"/>
      <c r="CJ720" s="9"/>
      <c r="CK720" s="9"/>
      <c r="CL720" s="9"/>
      <c r="CM720" s="9"/>
      <c r="CN720" s="9"/>
      <c r="CO720" s="9"/>
      <c r="CP720" s="9"/>
      <c r="CQ720" s="9"/>
      <c r="CR720" s="9"/>
      <c r="CS720" s="9"/>
      <c r="CT720" s="9"/>
      <c r="CU720" s="9"/>
      <c r="CV720" s="9"/>
      <c r="CW720" s="9"/>
      <c r="CX720" s="9"/>
    </row>
    <row r="721" spans="1:102" s="44" customFormat="1">
      <c r="A721" s="27">
        <v>8</v>
      </c>
      <c r="B721" s="90" t="s">
        <v>2373</v>
      </c>
      <c r="C721" s="41">
        <v>1961</v>
      </c>
      <c r="D721" s="41">
        <v>1961</v>
      </c>
      <c r="E721" s="104" t="s">
        <v>329</v>
      </c>
      <c r="F721" s="55">
        <v>3</v>
      </c>
      <c r="G721" s="11">
        <v>2</v>
      </c>
      <c r="H721" s="204">
        <v>1268.73</v>
      </c>
      <c r="I721" s="204">
        <v>926.4</v>
      </c>
      <c r="J721" s="204"/>
      <c r="K721" s="204">
        <v>37</v>
      </c>
      <c r="L721" s="189">
        <f>'Форма 2'!C725</f>
        <v>5949535.3440000005</v>
      </c>
      <c r="M721" s="190">
        <v>0</v>
      </c>
      <c r="N721" s="190">
        <v>0</v>
      </c>
      <c r="O721" s="190">
        <v>0</v>
      </c>
      <c r="P721" s="189">
        <f t="shared" si="94"/>
        <v>5949535.3440000005</v>
      </c>
      <c r="Q721" s="191">
        <f t="shared" si="95"/>
        <v>6422.2100000000009</v>
      </c>
      <c r="R721" s="191">
        <f t="shared" si="96"/>
        <v>6422.2100000000009</v>
      </c>
      <c r="S721" s="90" t="s">
        <v>33</v>
      </c>
      <c r="T721" s="27" t="s">
        <v>34</v>
      </c>
      <c r="U721" s="9"/>
      <c r="V721" s="9"/>
      <c r="W721" s="9"/>
      <c r="X721" s="9"/>
      <c r="Y721" s="9"/>
      <c r="Z721" s="9"/>
      <c r="AA721" s="9"/>
      <c r="AB721" s="9"/>
      <c r="AC721" s="9"/>
      <c r="AD721" s="9"/>
      <c r="AE721" s="9"/>
      <c r="AF721" s="9"/>
      <c r="AG721" s="9"/>
      <c r="AH721" s="9"/>
      <c r="AI721" s="9"/>
      <c r="AJ721" s="9"/>
      <c r="AK721" s="9"/>
      <c r="AL721" s="9"/>
      <c r="AM721" s="9"/>
      <c r="AN721" s="9"/>
      <c r="AO721" s="9"/>
      <c r="AP721" s="9"/>
      <c r="AQ721" s="9"/>
      <c r="AR721" s="9"/>
      <c r="AS721" s="9"/>
      <c r="AT721" s="9"/>
      <c r="AU721" s="9"/>
      <c r="AV721" s="9"/>
      <c r="AW721" s="9"/>
      <c r="AX721" s="9"/>
      <c r="AY721" s="9"/>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c r="BX721" s="9"/>
      <c r="BY721" s="9"/>
      <c r="BZ721" s="9"/>
      <c r="CA721" s="9"/>
      <c r="CB721" s="9"/>
      <c r="CC721" s="9"/>
      <c r="CD721" s="9"/>
      <c r="CE721" s="9"/>
      <c r="CF721" s="9"/>
      <c r="CG721" s="9"/>
      <c r="CH721" s="9"/>
      <c r="CI721" s="9"/>
      <c r="CJ721" s="9"/>
      <c r="CK721" s="9"/>
      <c r="CL721" s="9"/>
      <c r="CM721" s="9"/>
      <c r="CN721" s="9"/>
      <c r="CO721" s="9"/>
      <c r="CP721" s="9"/>
      <c r="CQ721" s="9"/>
      <c r="CR721" s="9"/>
      <c r="CS721" s="9"/>
      <c r="CT721" s="9"/>
      <c r="CU721" s="9"/>
      <c r="CV721" s="9"/>
      <c r="CW721" s="9"/>
      <c r="CX721" s="9"/>
    </row>
    <row r="722" spans="1:102" s="44" customFormat="1">
      <c r="A722" s="27">
        <v>9</v>
      </c>
      <c r="B722" s="90" t="s">
        <v>2374</v>
      </c>
      <c r="C722" s="41">
        <v>1968</v>
      </c>
      <c r="D722" s="41">
        <v>1968</v>
      </c>
      <c r="E722" s="104" t="s">
        <v>329</v>
      </c>
      <c r="F722" s="55">
        <v>5</v>
      </c>
      <c r="G722" s="11">
        <v>8</v>
      </c>
      <c r="H722" s="204">
        <v>6753.7</v>
      </c>
      <c r="I722" s="204">
        <v>6202.1</v>
      </c>
      <c r="J722" s="204"/>
      <c r="K722" s="204">
        <v>306</v>
      </c>
      <c r="L722" s="189">
        <f>'Форма 2'!C726</f>
        <v>4874868.3610000005</v>
      </c>
      <c r="M722" s="190">
        <v>0</v>
      </c>
      <c r="N722" s="190">
        <v>0</v>
      </c>
      <c r="O722" s="190">
        <v>0</v>
      </c>
      <c r="P722" s="189">
        <f t="shared" si="94"/>
        <v>4874868.3610000005</v>
      </c>
      <c r="Q722" s="191">
        <f t="shared" si="95"/>
        <v>786.00286370745391</v>
      </c>
      <c r="R722" s="191">
        <f t="shared" si="96"/>
        <v>786.00286370745391</v>
      </c>
      <c r="S722" s="90" t="s">
        <v>33</v>
      </c>
      <c r="T722" s="27" t="s">
        <v>35</v>
      </c>
      <c r="U722" s="9"/>
      <c r="V722" s="9"/>
      <c r="W722" s="9"/>
      <c r="X722" s="9"/>
      <c r="Y722" s="9"/>
      <c r="Z722" s="9"/>
      <c r="AA722" s="9"/>
      <c r="AB722" s="9"/>
      <c r="AC722" s="9"/>
      <c r="AD722" s="9"/>
      <c r="AE722" s="9"/>
      <c r="AF722" s="9"/>
      <c r="AG722" s="9"/>
      <c r="AH722" s="9"/>
      <c r="AI722" s="9"/>
      <c r="AJ722" s="9"/>
      <c r="AK722" s="9"/>
      <c r="AL722" s="9"/>
      <c r="AM722" s="9"/>
      <c r="AN722" s="9"/>
      <c r="AO722" s="9"/>
      <c r="AP722" s="9"/>
      <c r="AQ722" s="9"/>
      <c r="AR722" s="9"/>
      <c r="AS722" s="9"/>
      <c r="AT722" s="9"/>
      <c r="AU722" s="9"/>
      <c r="AV722" s="9"/>
      <c r="AW722" s="9"/>
      <c r="AX722" s="9"/>
      <c r="AY722" s="9"/>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c r="BX722" s="9"/>
      <c r="BY722" s="9"/>
      <c r="BZ722" s="9"/>
      <c r="CA722" s="9"/>
      <c r="CB722" s="9"/>
      <c r="CC722" s="9"/>
      <c r="CD722" s="9"/>
      <c r="CE722" s="9"/>
      <c r="CF722" s="9"/>
      <c r="CG722" s="9"/>
      <c r="CH722" s="9"/>
      <c r="CI722" s="9"/>
      <c r="CJ722" s="9"/>
      <c r="CK722" s="9"/>
      <c r="CL722" s="9"/>
      <c r="CM722" s="9"/>
      <c r="CN722" s="9"/>
      <c r="CO722" s="9"/>
      <c r="CP722" s="9"/>
      <c r="CQ722" s="9"/>
      <c r="CR722" s="9"/>
      <c r="CS722" s="9"/>
      <c r="CT722" s="9"/>
      <c r="CU722" s="9"/>
      <c r="CV722" s="9"/>
      <c r="CW722" s="9"/>
      <c r="CX722" s="9"/>
    </row>
    <row r="723" spans="1:102" s="44" customFormat="1">
      <c r="A723" s="27">
        <v>10</v>
      </c>
      <c r="B723" s="90" t="s">
        <v>2375</v>
      </c>
      <c r="C723" s="41">
        <v>1962</v>
      </c>
      <c r="D723" s="41">
        <v>1962</v>
      </c>
      <c r="E723" s="104" t="s">
        <v>329</v>
      </c>
      <c r="F723" s="55">
        <v>4</v>
      </c>
      <c r="G723" s="11">
        <v>3</v>
      </c>
      <c r="H723" s="204">
        <v>2552.1</v>
      </c>
      <c r="I723" s="204">
        <v>2374.3000000000002</v>
      </c>
      <c r="J723" s="204"/>
      <c r="K723" s="204">
        <v>119</v>
      </c>
      <c r="L723" s="189">
        <f>'Форма 2'!C727</f>
        <v>12208674.343</v>
      </c>
      <c r="M723" s="190">
        <v>0</v>
      </c>
      <c r="N723" s="190">
        <v>0</v>
      </c>
      <c r="O723" s="190">
        <v>0</v>
      </c>
      <c r="P723" s="189">
        <f t="shared" si="94"/>
        <v>12208674.343</v>
      </c>
      <c r="Q723" s="191">
        <f t="shared" si="95"/>
        <v>5142.0099999999993</v>
      </c>
      <c r="R723" s="191">
        <f t="shared" si="96"/>
        <v>5142.0099999999993</v>
      </c>
      <c r="S723" s="90" t="s">
        <v>33</v>
      </c>
      <c r="T723" s="27" t="s">
        <v>34</v>
      </c>
      <c r="U723" s="9"/>
      <c r="V723" s="9"/>
      <c r="W723" s="9"/>
      <c r="X723" s="9"/>
      <c r="Y723" s="9"/>
      <c r="Z723" s="9"/>
      <c r="AA723" s="9"/>
      <c r="AB723" s="9"/>
      <c r="AC723" s="9"/>
      <c r="AD723" s="9"/>
      <c r="AE723" s="9"/>
      <c r="AF723" s="9"/>
      <c r="AG723" s="9"/>
      <c r="AH723" s="9"/>
      <c r="AI723" s="9"/>
      <c r="AJ723" s="9"/>
      <c r="AK723" s="9"/>
      <c r="AL723" s="9"/>
      <c r="AM723" s="9"/>
      <c r="AN723" s="9"/>
      <c r="AO723" s="9"/>
      <c r="AP723" s="9"/>
      <c r="AQ723" s="9"/>
      <c r="AR723" s="9"/>
      <c r="AS723" s="9"/>
      <c r="AT723" s="9"/>
      <c r="AU723" s="9"/>
      <c r="AV723" s="9"/>
      <c r="AW723" s="9"/>
      <c r="AX723" s="9"/>
      <c r="AY723" s="9"/>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c r="BX723" s="9"/>
      <c r="BY723" s="9"/>
      <c r="BZ723" s="9"/>
      <c r="CA723" s="9"/>
      <c r="CB723" s="9"/>
      <c r="CC723" s="9"/>
      <c r="CD723" s="9"/>
      <c r="CE723" s="9"/>
      <c r="CF723" s="9"/>
      <c r="CG723" s="9"/>
      <c r="CH723" s="9"/>
      <c r="CI723" s="9"/>
      <c r="CJ723" s="9"/>
      <c r="CK723" s="9"/>
      <c r="CL723" s="9"/>
      <c r="CM723" s="9"/>
      <c r="CN723" s="9"/>
      <c r="CO723" s="9"/>
      <c r="CP723" s="9"/>
      <c r="CQ723" s="9"/>
      <c r="CR723" s="9"/>
      <c r="CS723" s="9"/>
      <c r="CT723" s="9"/>
      <c r="CU723" s="9"/>
      <c r="CV723" s="9"/>
      <c r="CW723" s="9"/>
      <c r="CX723" s="9"/>
    </row>
    <row r="724" spans="1:102" s="44" customFormat="1">
      <c r="A724" s="27">
        <v>11</v>
      </c>
      <c r="B724" s="90" t="s">
        <v>2376</v>
      </c>
      <c r="C724" s="41">
        <v>1962</v>
      </c>
      <c r="D724" s="41">
        <v>1962</v>
      </c>
      <c r="E724" s="104" t="s">
        <v>329</v>
      </c>
      <c r="F724" s="55">
        <v>4</v>
      </c>
      <c r="G724" s="11">
        <v>2</v>
      </c>
      <c r="H724" s="204">
        <v>2325.8000000000002</v>
      </c>
      <c r="I724" s="204">
        <v>2240.2399999999998</v>
      </c>
      <c r="J724" s="204"/>
      <c r="K724" s="204">
        <v>120</v>
      </c>
      <c r="L724" s="189">
        <f>'Форма 2'!C728</f>
        <v>11519336.482399998</v>
      </c>
      <c r="M724" s="190">
        <v>0</v>
      </c>
      <c r="N724" s="190">
        <v>0</v>
      </c>
      <c r="O724" s="190">
        <v>0</v>
      </c>
      <c r="P724" s="189">
        <f t="shared" si="94"/>
        <v>11519336.482399998</v>
      </c>
      <c r="Q724" s="191">
        <f t="shared" si="95"/>
        <v>5142.0099999999993</v>
      </c>
      <c r="R724" s="191">
        <f t="shared" si="96"/>
        <v>5142.0099999999993</v>
      </c>
      <c r="S724" s="90" t="s">
        <v>33</v>
      </c>
      <c r="T724" s="27" t="s">
        <v>34</v>
      </c>
      <c r="U724" s="9"/>
      <c r="V724" s="9"/>
      <c r="W724" s="9"/>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c r="AY724" s="9"/>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c r="BX724" s="9"/>
      <c r="BY724" s="9"/>
      <c r="BZ724" s="9"/>
      <c r="CA724" s="9"/>
      <c r="CB724" s="9"/>
      <c r="CC724" s="9"/>
      <c r="CD724" s="9"/>
      <c r="CE724" s="9"/>
      <c r="CF724" s="9"/>
      <c r="CG724" s="9"/>
      <c r="CH724" s="9"/>
      <c r="CI724" s="9"/>
      <c r="CJ724" s="9"/>
      <c r="CK724" s="9"/>
      <c r="CL724" s="9"/>
      <c r="CM724" s="9"/>
      <c r="CN724" s="9"/>
      <c r="CO724" s="9"/>
      <c r="CP724" s="9"/>
      <c r="CQ724" s="9"/>
      <c r="CR724" s="9"/>
      <c r="CS724" s="9"/>
      <c r="CT724" s="9"/>
      <c r="CU724" s="9"/>
      <c r="CV724" s="9"/>
      <c r="CW724" s="9"/>
      <c r="CX724" s="9"/>
    </row>
    <row r="725" spans="1:102" s="44" customFormat="1">
      <c r="A725" s="27">
        <v>12</v>
      </c>
      <c r="B725" s="90" t="s">
        <v>2377</v>
      </c>
      <c r="C725" s="41">
        <v>1962</v>
      </c>
      <c r="D725" s="41">
        <v>1962</v>
      </c>
      <c r="E725" s="104" t="s">
        <v>329</v>
      </c>
      <c r="F725" s="55">
        <v>5</v>
      </c>
      <c r="G725" s="11">
        <v>2</v>
      </c>
      <c r="H725" s="204">
        <v>1650</v>
      </c>
      <c r="I725" s="204">
        <v>1308.5999999999999</v>
      </c>
      <c r="J725" s="204"/>
      <c r="K725" s="204">
        <v>58</v>
      </c>
      <c r="L725" s="189">
        <f>'Форма 2'!C729</f>
        <v>6728834.2859999994</v>
      </c>
      <c r="M725" s="190">
        <v>0</v>
      </c>
      <c r="N725" s="190">
        <v>0</v>
      </c>
      <c r="O725" s="190">
        <v>0</v>
      </c>
      <c r="P725" s="189">
        <f t="shared" si="94"/>
        <v>6728834.2859999994</v>
      </c>
      <c r="Q725" s="191">
        <f t="shared" si="95"/>
        <v>5142.01</v>
      </c>
      <c r="R725" s="191">
        <f t="shared" si="96"/>
        <v>5142.01</v>
      </c>
      <c r="S725" s="90" t="s">
        <v>33</v>
      </c>
      <c r="T725" s="27" t="s">
        <v>34</v>
      </c>
      <c r="U725" s="9"/>
      <c r="V725" s="9"/>
      <c r="W725" s="9"/>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9"/>
      <c r="AY725" s="9"/>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c r="BX725" s="9"/>
      <c r="BY725" s="9"/>
      <c r="BZ725" s="9"/>
      <c r="CA725" s="9"/>
      <c r="CB725" s="9"/>
      <c r="CC725" s="9"/>
      <c r="CD725" s="9"/>
      <c r="CE725" s="9"/>
      <c r="CF725" s="9"/>
      <c r="CG725" s="9"/>
      <c r="CH725" s="9"/>
      <c r="CI725" s="9"/>
      <c r="CJ725" s="9"/>
      <c r="CK725" s="9"/>
      <c r="CL725" s="9"/>
      <c r="CM725" s="9"/>
      <c r="CN725" s="9"/>
      <c r="CO725" s="9"/>
      <c r="CP725" s="9"/>
      <c r="CQ725" s="9"/>
      <c r="CR725" s="9"/>
      <c r="CS725" s="9"/>
      <c r="CT725" s="9"/>
      <c r="CU725" s="9"/>
      <c r="CV725" s="9"/>
      <c r="CW725" s="9"/>
      <c r="CX725" s="9"/>
    </row>
    <row r="726" spans="1:102" s="44" customFormat="1">
      <c r="A726" s="27">
        <v>13</v>
      </c>
      <c r="B726" s="90" t="s">
        <v>2378</v>
      </c>
      <c r="C726" s="41">
        <v>1971</v>
      </c>
      <c r="D726" s="41">
        <v>1971</v>
      </c>
      <c r="E726" s="104" t="s">
        <v>28</v>
      </c>
      <c r="F726" s="55">
        <v>3</v>
      </c>
      <c r="G726" s="11">
        <v>3</v>
      </c>
      <c r="H726" s="204">
        <v>1384.7</v>
      </c>
      <c r="I726" s="204">
        <v>1307.9000000000001</v>
      </c>
      <c r="J726" s="204"/>
      <c r="K726" s="204">
        <v>52</v>
      </c>
      <c r="L726" s="189">
        <f>'Форма 2'!C730</f>
        <v>1056756.8490000002</v>
      </c>
      <c r="M726" s="190">
        <v>0</v>
      </c>
      <c r="N726" s="190">
        <v>0</v>
      </c>
      <c r="O726" s="190">
        <v>0</v>
      </c>
      <c r="P726" s="189">
        <f t="shared" si="94"/>
        <v>1056756.8490000002</v>
      </c>
      <c r="Q726" s="191">
        <f t="shared" si="95"/>
        <v>807.97985243520156</v>
      </c>
      <c r="R726" s="191">
        <f t="shared" si="96"/>
        <v>807.97985243520156</v>
      </c>
      <c r="S726" s="90" t="s">
        <v>33</v>
      </c>
      <c r="T726" s="27" t="s">
        <v>34</v>
      </c>
      <c r="U726" s="9"/>
      <c r="V726" s="9"/>
      <c r="W726" s="9"/>
      <c r="X726" s="9"/>
      <c r="Y726" s="9"/>
      <c r="Z726" s="9"/>
      <c r="AA726" s="9"/>
      <c r="AB726" s="9"/>
      <c r="AC726" s="9"/>
      <c r="AD726" s="9"/>
      <c r="AE726" s="9"/>
      <c r="AF726" s="9"/>
      <c r="AG726" s="9"/>
      <c r="AH726" s="9"/>
      <c r="AI726" s="9"/>
      <c r="AJ726" s="9"/>
      <c r="AK726" s="9"/>
      <c r="AL726" s="9"/>
      <c r="AM726" s="9"/>
      <c r="AN726" s="9"/>
      <c r="AO726" s="9"/>
      <c r="AP726" s="9"/>
      <c r="AQ726" s="9"/>
      <c r="AR726" s="9"/>
      <c r="AS726" s="9"/>
      <c r="AT726" s="9"/>
      <c r="AU726" s="9"/>
      <c r="AV726" s="9"/>
      <c r="AW726" s="9"/>
      <c r="AX726" s="9"/>
      <c r="AY726" s="9"/>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c r="BX726" s="9"/>
      <c r="BY726" s="9"/>
      <c r="BZ726" s="9"/>
      <c r="CA726" s="9"/>
      <c r="CB726" s="9"/>
      <c r="CC726" s="9"/>
      <c r="CD726" s="9"/>
      <c r="CE726" s="9"/>
      <c r="CF726" s="9"/>
      <c r="CG726" s="9"/>
      <c r="CH726" s="9"/>
      <c r="CI726" s="9"/>
      <c r="CJ726" s="9"/>
      <c r="CK726" s="9"/>
      <c r="CL726" s="9"/>
      <c r="CM726" s="9"/>
      <c r="CN726" s="9"/>
      <c r="CO726" s="9"/>
      <c r="CP726" s="9"/>
      <c r="CQ726" s="9"/>
      <c r="CR726" s="9"/>
      <c r="CS726" s="9"/>
      <c r="CT726" s="9"/>
      <c r="CU726" s="9"/>
      <c r="CV726" s="9"/>
      <c r="CW726" s="9"/>
      <c r="CX726" s="9"/>
    </row>
    <row r="727" spans="1:102" s="44" customFormat="1">
      <c r="A727" s="27">
        <v>14</v>
      </c>
      <c r="B727" s="90" t="s">
        <v>2379</v>
      </c>
      <c r="C727" s="41">
        <v>1967</v>
      </c>
      <c r="D727" s="41">
        <v>1967</v>
      </c>
      <c r="E727" s="104" t="s">
        <v>28</v>
      </c>
      <c r="F727" s="55">
        <v>2</v>
      </c>
      <c r="G727" s="11">
        <v>2</v>
      </c>
      <c r="H727" s="204">
        <v>363.3</v>
      </c>
      <c r="I727" s="204">
        <v>333.6</v>
      </c>
      <c r="J727" s="204"/>
      <c r="K727" s="204">
        <v>20</v>
      </c>
      <c r="L727" s="189">
        <f>'Форма 2'!C731</f>
        <v>2142449.2560000001</v>
      </c>
      <c r="M727" s="190">
        <v>0</v>
      </c>
      <c r="N727" s="190">
        <v>0</v>
      </c>
      <c r="O727" s="190">
        <v>0</v>
      </c>
      <c r="P727" s="189">
        <f t="shared" si="94"/>
        <v>2142449.2560000001</v>
      </c>
      <c r="Q727" s="191">
        <f t="shared" si="95"/>
        <v>6422.21</v>
      </c>
      <c r="R727" s="191">
        <f t="shared" si="96"/>
        <v>6422.21</v>
      </c>
      <c r="S727" s="90" t="s">
        <v>33</v>
      </c>
      <c r="T727" s="27" t="s">
        <v>34</v>
      </c>
      <c r="U727" s="9"/>
      <c r="V727" s="9"/>
      <c r="W727" s="9"/>
      <c r="X727" s="9"/>
      <c r="Y727" s="9"/>
      <c r="Z727" s="9"/>
      <c r="AA727" s="9"/>
      <c r="AB727" s="9"/>
      <c r="AC727" s="9"/>
      <c r="AD727" s="9"/>
      <c r="AE727" s="9"/>
      <c r="AF727" s="9"/>
      <c r="AG727" s="9"/>
      <c r="AH727" s="9"/>
      <c r="AI727" s="9"/>
      <c r="AJ727" s="9"/>
      <c r="AK727" s="9"/>
      <c r="AL727" s="9"/>
      <c r="AM727" s="9"/>
      <c r="AN727" s="9"/>
      <c r="AO727" s="9"/>
      <c r="AP727" s="9"/>
      <c r="AQ727" s="9"/>
      <c r="AR727" s="9"/>
      <c r="AS727" s="9"/>
      <c r="AT727" s="9"/>
      <c r="AU727" s="9"/>
      <c r="AV727" s="9"/>
      <c r="AW727" s="9"/>
      <c r="AX727" s="9"/>
      <c r="AY727" s="9"/>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c r="BX727" s="9"/>
      <c r="BY727" s="9"/>
      <c r="BZ727" s="9"/>
      <c r="CA727" s="9"/>
      <c r="CB727" s="9"/>
      <c r="CC727" s="9"/>
      <c r="CD727" s="9"/>
      <c r="CE727" s="9"/>
      <c r="CF727" s="9"/>
      <c r="CG727" s="9"/>
      <c r="CH727" s="9"/>
      <c r="CI727" s="9"/>
      <c r="CJ727" s="9"/>
      <c r="CK727" s="9"/>
      <c r="CL727" s="9"/>
      <c r="CM727" s="9"/>
      <c r="CN727" s="9"/>
      <c r="CO727" s="9"/>
      <c r="CP727" s="9"/>
      <c r="CQ727" s="9"/>
      <c r="CR727" s="9"/>
      <c r="CS727" s="9"/>
      <c r="CT727" s="9"/>
      <c r="CU727" s="9"/>
      <c r="CV727" s="9"/>
      <c r="CW727" s="9"/>
      <c r="CX727" s="9"/>
    </row>
    <row r="728" spans="1:102" s="44" customFormat="1">
      <c r="A728" s="27">
        <v>15</v>
      </c>
      <c r="B728" s="90" t="s">
        <v>2380</v>
      </c>
      <c r="C728" s="41">
        <v>1965</v>
      </c>
      <c r="D728" s="41">
        <v>1965</v>
      </c>
      <c r="E728" s="104" t="s">
        <v>28</v>
      </c>
      <c r="F728" s="55">
        <v>2</v>
      </c>
      <c r="G728" s="11">
        <v>2</v>
      </c>
      <c r="H728" s="204">
        <v>322.8</v>
      </c>
      <c r="I728" s="204">
        <v>282.89999999999998</v>
      </c>
      <c r="J728" s="204"/>
      <c r="K728" s="204">
        <v>13</v>
      </c>
      <c r="L728" s="189">
        <f>'Форма 2'!C732</f>
        <v>157464.96899999998</v>
      </c>
      <c r="M728" s="190">
        <v>0</v>
      </c>
      <c r="N728" s="190">
        <v>0</v>
      </c>
      <c r="O728" s="190">
        <v>0</v>
      </c>
      <c r="P728" s="189">
        <f t="shared" si="94"/>
        <v>157464.96899999998</v>
      </c>
      <c r="Q728" s="191">
        <f t="shared" si="95"/>
        <v>556.61</v>
      </c>
      <c r="R728" s="191">
        <f t="shared" si="96"/>
        <v>556.61</v>
      </c>
      <c r="S728" s="90" t="s">
        <v>33</v>
      </c>
      <c r="T728" s="27" t="s">
        <v>34</v>
      </c>
      <c r="U728" s="9"/>
      <c r="V728" s="9"/>
      <c r="W728" s="9"/>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c r="AY728" s="9"/>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c r="BX728" s="9"/>
      <c r="BY728" s="9"/>
      <c r="BZ728" s="9"/>
      <c r="CA728" s="9"/>
      <c r="CB728" s="9"/>
      <c r="CC728" s="9"/>
      <c r="CD728" s="9"/>
      <c r="CE728" s="9"/>
      <c r="CF728" s="9"/>
      <c r="CG728" s="9"/>
      <c r="CH728" s="9"/>
      <c r="CI728" s="9"/>
      <c r="CJ728" s="9"/>
      <c r="CK728" s="9"/>
      <c r="CL728" s="9"/>
      <c r="CM728" s="9"/>
      <c r="CN728" s="9"/>
      <c r="CO728" s="9"/>
      <c r="CP728" s="9"/>
      <c r="CQ728" s="9"/>
      <c r="CR728" s="9"/>
      <c r="CS728" s="9"/>
      <c r="CT728" s="9"/>
      <c r="CU728" s="9"/>
      <c r="CV728" s="9"/>
      <c r="CW728" s="9"/>
      <c r="CX728" s="9"/>
    </row>
    <row r="729" spans="1:102" s="44" customFormat="1">
      <c r="A729" s="27">
        <v>16</v>
      </c>
      <c r="B729" s="90" t="s">
        <v>2381</v>
      </c>
      <c r="C729" s="41">
        <v>1959</v>
      </c>
      <c r="D729" s="41">
        <v>1959</v>
      </c>
      <c r="E729" s="104" t="s">
        <v>28</v>
      </c>
      <c r="F729" s="55">
        <v>2</v>
      </c>
      <c r="G729" s="11">
        <v>3</v>
      </c>
      <c r="H729" s="204">
        <v>778.76</v>
      </c>
      <c r="I729" s="204">
        <v>728.06</v>
      </c>
      <c r="J729" s="204"/>
      <c r="K729" s="204">
        <v>28</v>
      </c>
      <c r="L729" s="189">
        <f>'Форма 2'!C733</f>
        <v>36058.61</v>
      </c>
      <c r="M729" s="190">
        <v>0</v>
      </c>
      <c r="N729" s="190">
        <v>0</v>
      </c>
      <c r="O729" s="190">
        <v>0</v>
      </c>
      <c r="P729" s="189">
        <f t="shared" si="94"/>
        <v>36058.61</v>
      </c>
      <c r="Q729" s="191">
        <f t="shared" si="95"/>
        <v>49.526975798697912</v>
      </c>
      <c r="R729" s="191">
        <f t="shared" si="96"/>
        <v>49.526975798697912</v>
      </c>
      <c r="S729" s="90" t="s">
        <v>33</v>
      </c>
      <c r="T729" s="27" t="s">
        <v>34</v>
      </c>
      <c r="U729" s="9"/>
      <c r="V729" s="9"/>
      <c r="W729" s="9"/>
      <c r="X729" s="9"/>
      <c r="Y729" s="9"/>
      <c r="Z729" s="9"/>
      <c r="AA729" s="9"/>
      <c r="AB729" s="9"/>
      <c r="AC729" s="9"/>
      <c r="AD729" s="9"/>
      <c r="AE729" s="9"/>
      <c r="AF729" s="9"/>
      <c r="AG729" s="9"/>
      <c r="AH729" s="9"/>
      <c r="AI729" s="9"/>
      <c r="AJ729" s="9"/>
      <c r="AK729" s="9"/>
      <c r="AL729" s="9"/>
      <c r="AM729" s="9"/>
      <c r="AN729" s="9"/>
      <c r="AO729" s="9"/>
      <c r="AP729" s="9"/>
      <c r="AQ729" s="9"/>
      <c r="AR729" s="9"/>
      <c r="AS729" s="9"/>
      <c r="AT729" s="9"/>
      <c r="AU729" s="9"/>
      <c r="AV729" s="9"/>
      <c r="AW729" s="9"/>
      <c r="AX729" s="9"/>
      <c r="AY729" s="9"/>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c r="BX729" s="9"/>
      <c r="BY729" s="9"/>
      <c r="BZ729" s="9"/>
      <c r="CA729" s="9"/>
      <c r="CB729" s="9"/>
      <c r="CC729" s="9"/>
      <c r="CD729" s="9"/>
      <c r="CE729" s="9"/>
      <c r="CF729" s="9"/>
      <c r="CG729" s="9"/>
      <c r="CH729" s="9"/>
      <c r="CI729" s="9"/>
      <c r="CJ729" s="9"/>
      <c r="CK729" s="9"/>
      <c r="CL729" s="9"/>
      <c r="CM729" s="9"/>
      <c r="CN729" s="9"/>
      <c r="CO729" s="9"/>
      <c r="CP729" s="9"/>
      <c r="CQ729" s="9"/>
      <c r="CR729" s="9"/>
      <c r="CS729" s="9"/>
      <c r="CT729" s="9"/>
      <c r="CU729" s="9"/>
      <c r="CV729" s="9"/>
      <c r="CW729" s="9"/>
      <c r="CX729" s="9"/>
    </row>
    <row r="730" spans="1:102" s="44" customFormat="1">
      <c r="A730" s="27">
        <v>17</v>
      </c>
      <c r="B730" s="90" t="s">
        <v>2386</v>
      </c>
      <c r="C730" s="41">
        <v>1967</v>
      </c>
      <c r="D730" s="55">
        <v>1967</v>
      </c>
      <c r="E730" s="104" t="s">
        <v>28</v>
      </c>
      <c r="F730" s="55">
        <v>5</v>
      </c>
      <c r="G730" s="55">
        <v>6</v>
      </c>
      <c r="H730" s="220">
        <v>4600.2</v>
      </c>
      <c r="I730" s="220">
        <v>4310.1000000000004</v>
      </c>
      <c r="J730" s="220"/>
      <c r="K730" s="220">
        <v>150</v>
      </c>
      <c r="L730" s="189">
        <f>'Форма 2'!C734</f>
        <v>5298836.9400000004</v>
      </c>
      <c r="M730" s="190">
        <v>0</v>
      </c>
      <c r="N730" s="190">
        <v>0</v>
      </c>
      <c r="O730" s="190">
        <v>0</v>
      </c>
      <c r="P730" s="189">
        <f t="shared" si="94"/>
        <v>5298836.9400000004</v>
      </c>
      <c r="Q730" s="191">
        <f t="shared" si="95"/>
        <v>1229.4000000000001</v>
      </c>
      <c r="R730" s="191">
        <f t="shared" si="96"/>
        <v>1229.4000000000001</v>
      </c>
      <c r="S730" s="90" t="s">
        <v>33</v>
      </c>
      <c r="T730" s="55" t="s">
        <v>35</v>
      </c>
      <c r="U730" s="9"/>
      <c r="V730" s="9"/>
      <c r="W730" s="9"/>
      <c r="X730" s="9"/>
      <c r="Y730" s="9"/>
      <c r="Z730" s="9"/>
      <c r="AA730" s="9"/>
      <c r="AB730" s="9"/>
      <c r="AC730" s="9"/>
      <c r="AD730" s="9"/>
      <c r="AE730" s="9"/>
      <c r="AF730" s="9"/>
      <c r="AG730" s="9"/>
      <c r="AH730" s="9"/>
      <c r="AI730" s="9"/>
      <c r="AJ730" s="9"/>
      <c r="AK730" s="9"/>
      <c r="AL730" s="9"/>
      <c r="AM730" s="9"/>
      <c r="AN730" s="9"/>
      <c r="AO730" s="9"/>
      <c r="AP730" s="9"/>
      <c r="AQ730" s="9"/>
      <c r="AR730" s="9"/>
      <c r="AS730" s="9"/>
      <c r="AT730" s="9"/>
      <c r="AU730" s="9"/>
      <c r="AV730" s="9"/>
      <c r="AW730" s="9"/>
      <c r="AX730" s="9"/>
      <c r="AY730" s="9"/>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c r="BX730" s="9"/>
      <c r="BY730" s="9"/>
      <c r="BZ730" s="9"/>
      <c r="CA730" s="9"/>
      <c r="CB730" s="9"/>
      <c r="CC730" s="9"/>
      <c r="CD730" s="9"/>
      <c r="CE730" s="9"/>
      <c r="CF730" s="9"/>
      <c r="CG730" s="9"/>
      <c r="CH730" s="9"/>
      <c r="CI730" s="9"/>
      <c r="CJ730" s="9"/>
      <c r="CK730" s="9"/>
      <c r="CL730" s="9"/>
      <c r="CM730" s="9"/>
      <c r="CN730" s="9"/>
      <c r="CO730" s="9"/>
      <c r="CP730" s="9"/>
      <c r="CQ730" s="9"/>
      <c r="CR730" s="9"/>
      <c r="CS730" s="9"/>
      <c r="CT730" s="9"/>
      <c r="CU730" s="9"/>
      <c r="CV730" s="9"/>
      <c r="CW730" s="9"/>
      <c r="CX730" s="9"/>
    </row>
    <row r="731" spans="1:102" s="44" customFormat="1">
      <c r="A731" s="160">
        <v>18</v>
      </c>
      <c r="B731" s="200" t="s">
        <v>2387</v>
      </c>
      <c r="C731" s="41">
        <v>1964</v>
      </c>
      <c r="D731" s="55">
        <v>1964</v>
      </c>
      <c r="E731" s="104" t="s">
        <v>28</v>
      </c>
      <c r="F731" s="55">
        <v>4</v>
      </c>
      <c r="G731" s="55">
        <v>6</v>
      </c>
      <c r="H731" s="220">
        <v>5598.1</v>
      </c>
      <c r="I731" s="220">
        <v>5149.1000000000004</v>
      </c>
      <c r="J731" s="220"/>
      <c r="K731" s="220">
        <v>171</v>
      </c>
      <c r="L731" s="189">
        <f>'Форма 2'!C735</f>
        <v>6330303.540000001</v>
      </c>
      <c r="M731" s="190">
        <v>0</v>
      </c>
      <c r="N731" s="190">
        <v>0</v>
      </c>
      <c r="O731" s="190">
        <v>0</v>
      </c>
      <c r="P731" s="189">
        <f t="shared" si="94"/>
        <v>6330303.540000001</v>
      </c>
      <c r="Q731" s="191">
        <f t="shared" si="95"/>
        <v>1229.4000000000001</v>
      </c>
      <c r="R731" s="191">
        <f t="shared" si="96"/>
        <v>1229.4000000000001</v>
      </c>
      <c r="S731" s="90" t="s">
        <v>33</v>
      </c>
      <c r="T731" s="55" t="s">
        <v>35</v>
      </c>
      <c r="U731" s="9"/>
      <c r="V731" s="9"/>
      <c r="W731" s="9"/>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c r="AY731" s="9"/>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c r="BX731" s="9"/>
      <c r="BY731" s="9"/>
      <c r="BZ731" s="9"/>
      <c r="CA731" s="9"/>
      <c r="CB731" s="9"/>
      <c r="CC731" s="9"/>
      <c r="CD731" s="9"/>
      <c r="CE731" s="9"/>
      <c r="CF731" s="9"/>
      <c r="CG731" s="9"/>
      <c r="CH731" s="9"/>
      <c r="CI731" s="9"/>
      <c r="CJ731" s="9"/>
      <c r="CK731" s="9"/>
      <c r="CL731" s="9"/>
      <c r="CM731" s="9"/>
      <c r="CN731" s="9"/>
      <c r="CO731" s="9"/>
      <c r="CP731" s="9"/>
      <c r="CQ731" s="9"/>
      <c r="CR731" s="9"/>
      <c r="CS731" s="9"/>
      <c r="CT731" s="9"/>
      <c r="CU731" s="9"/>
      <c r="CV731" s="9"/>
      <c r="CW731" s="9"/>
      <c r="CX731" s="9"/>
    </row>
    <row r="732" spans="1:102" s="44" customFormat="1" ht="15.75">
      <c r="A732" s="162"/>
      <c r="B732" s="179" t="s">
        <v>4703</v>
      </c>
      <c r="C732" s="170"/>
      <c r="D732" s="71"/>
      <c r="E732" s="81"/>
      <c r="F732" s="73"/>
      <c r="G732" s="71"/>
      <c r="H732" s="51">
        <f t="shared" ref="H732:K732" si="99">SUM(H733:H736)</f>
        <v>3658.7</v>
      </c>
      <c r="I732" s="51">
        <f t="shared" si="99"/>
        <v>1338.3999999999999</v>
      </c>
      <c r="J732" s="51">
        <f t="shared" si="99"/>
        <v>2363.5</v>
      </c>
      <c r="K732" s="51">
        <f t="shared" si="99"/>
        <v>167</v>
      </c>
      <c r="L732" s="51">
        <f>SUM(L733:L736)</f>
        <v>4552066.4479999999</v>
      </c>
      <c r="M732" s="20"/>
      <c r="N732" s="20"/>
      <c r="O732" s="20"/>
      <c r="P732" s="51"/>
      <c r="Q732" s="128"/>
      <c r="R732" s="128"/>
      <c r="S732" s="20"/>
      <c r="T732" s="73"/>
      <c r="U732" s="9"/>
      <c r="V732" s="9"/>
      <c r="W732" s="9"/>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c r="AX732" s="9"/>
      <c r="AY732" s="9"/>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c r="BX732" s="9"/>
      <c r="BY732" s="9"/>
      <c r="BZ732" s="9"/>
      <c r="CA732" s="9"/>
      <c r="CB732" s="9"/>
      <c r="CC732" s="9"/>
      <c r="CD732" s="9"/>
      <c r="CE732" s="9"/>
      <c r="CF732" s="9"/>
      <c r="CG732" s="9"/>
      <c r="CH732" s="9"/>
      <c r="CI732" s="9"/>
      <c r="CJ732" s="9"/>
      <c r="CK732" s="9"/>
      <c r="CL732" s="9"/>
      <c r="CM732" s="9"/>
      <c r="CN732" s="9"/>
      <c r="CO732" s="9"/>
      <c r="CP732" s="9"/>
      <c r="CQ732" s="9"/>
      <c r="CR732" s="9"/>
      <c r="CS732" s="9"/>
      <c r="CT732" s="9"/>
      <c r="CU732" s="9"/>
      <c r="CV732" s="9"/>
      <c r="CW732" s="9"/>
      <c r="CX732" s="9"/>
    </row>
    <row r="733" spans="1:102" s="44" customFormat="1">
      <c r="A733" s="137">
        <v>1</v>
      </c>
      <c r="B733" s="185" t="s">
        <v>3668</v>
      </c>
      <c r="C733" s="186">
        <v>1973</v>
      </c>
      <c r="D733" s="55" t="s">
        <v>480</v>
      </c>
      <c r="E733" s="198" t="s">
        <v>28</v>
      </c>
      <c r="F733" s="55">
        <v>2</v>
      </c>
      <c r="G733" s="27">
        <v>2</v>
      </c>
      <c r="H733" s="187">
        <v>511.9</v>
      </c>
      <c r="I733" s="187">
        <v>211.2</v>
      </c>
      <c r="J733" s="187">
        <v>300.7</v>
      </c>
      <c r="K733" s="188">
        <v>28</v>
      </c>
      <c r="L733" s="189">
        <f>'Форма 2'!C737</f>
        <v>579365.95199999993</v>
      </c>
      <c r="M733" s="190">
        <v>0</v>
      </c>
      <c r="N733" s="190">
        <v>0</v>
      </c>
      <c r="O733" s="190">
        <v>0</v>
      </c>
      <c r="P733" s="189">
        <f t="shared" si="94"/>
        <v>579365.95199999993</v>
      </c>
      <c r="Q733" s="191">
        <f t="shared" si="95"/>
        <v>2743.21</v>
      </c>
      <c r="R733" s="191">
        <f t="shared" si="96"/>
        <v>2743.21</v>
      </c>
      <c r="S733" s="90" t="s">
        <v>33</v>
      </c>
      <c r="T733" s="55" t="s">
        <v>34</v>
      </c>
      <c r="U733" s="9"/>
      <c r="V733" s="9"/>
      <c r="W733" s="9"/>
      <c r="X733" s="9"/>
      <c r="Y733" s="9"/>
      <c r="Z733" s="9"/>
      <c r="AA733" s="9"/>
      <c r="AB733" s="9"/>
      <c r="AC733" s="9"/>
      <c r="AD733" s="9"/>
      <c r="AE733" s="9"/>
      <c r="AF733" s="9"/>
      <c r="AG733" s="9"/>
      <c r="AH733" s="9"/>
      <c r="AI733" s="9"/>
      <c r="AJ733" s="9"/>
      <c r="AK733" s="9"/>
      <c r="AL733" s="9"/>
      <c r="AM733" s="9"/>
      <c r="AN733" s="9"/>
      <c r="AO733" s="9"/>
      <c r="AP733" s="9"/>
      <c r="AQ733" s="9"/>
      <c r="AR733" s="9"/>
      <c r="AS733" s="9"/>
      <c r="AT733" s="9"/>
      <c r="AU733" s="9"/>
      <c r="AV733" s="9"/>
      <c r="AW733" s="9"/>
      <c r="AX733" s="9"/>
      <c r="AY733" s="9"/>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c r="BX733" s="9"/>
      <c r="BY733" s="9"/>
      <c r="BZ733" s="9"/>
      <c r="CA733" s="9"/>
      <c r="CB733" s="9"/>
      <c r="CC733" s="9"/>
      <c r="CD733" s="9"/>
      <c r="CE733" s="9"/>
      <c r="CF733" s="9"/>
      <c r="CG733" s="9"/>
      <c r="CH733" s="9"/>
      <c r="CI733" s="9"/>
      <c r="CJ733" s="9"/>
      <c r="CK733" s="9"/>
      <c r="CL733" s="9"/>
      <c r="CM733" s="9"/>
      <c r="CN733" s="9"/>
      <c r="CO733" s="9"/>
      <c r="CP733" s="9"/>
      <c r="CQ733" s="9"/>
      <c r="CR733" s="9"/>
      <c r="CS733" s="9"/>
      <c r="CT733" s="9"/>
      <c r="CU733" s="9"/>
      <c r="CV733" s="9"/>
      <c r="CW733" s="9"/>
      <c r="CX733" s="9"/>
    </row>
    <row r="734" spans="1:102" s="44" customFormat="1">
      <c r="A734" s="27">
        <v>2</v>
      </c>
      <c r="B734" s="110" t="s">
        <v>3669</v>
      </c>
      <c r="C734" s="186">
        <v>1973</v>
      </c>
      <c r="D734" s="55" t="s">
        <v>480</v>
      </c>
      <c r="E734" s="198" t="s">
        <v>28</v>
      </c>
      <c r="F734" s="55">
        <v>2</v>
      </c>
      <c r="G734" s="27">
        <v>2</v>
      </c>
      <c r="H734" s="187">
        <v>511.9</v>
      </c>
      <c r="I734" s="187">
        <v>211.2</v>
      </c>
      <c r="J734" s="187">
        <v>300.7</v>
      </c>
      <c r="K734" s="188">
        <v>30</v>
      </c>
      <c r="L734" s="189">
        <f>'Форма 2'!C738</f>
        <v>777004.79999999993</v>
      </c>
      <c r="M734" s="190">
        <v>0</v>
      </c>
      <c r="N734" s="190">
        <v>0</v>
      </c>
      <c r="O734" s="190">
        <v>0</v>
      </c>
      <c r="P734" s="189">
        <f t="shared" si="94"/>
        <v>777004.79999999993</v>
      </c>
      <c r="Q734" s="191">
        <f t="shared" si="95"/>
        <v>3679</v>
      </c>
      <c r="R734" s="191">
        <f t="shared" si="96"/>
        <v>3679</v>
      </c>
      <c r="S734" s="90" t="s">
        <v>33</v>
      </c>
      <c r="T734" s="55" t="s">
        <v>34</v>
      </c>
      <c r="U734" s="9"/>
      <c r="V734" s="9"/>
      <c r="W734" s="9"/>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c r="AX734" s="9"/>
      <c r="AY734" s="9"/>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c r="BX734" s="9"/>
      <c r="BY734" s="9"/>
      <c r="BZ734" s="9"/>
      <c r="CA734" s="9"/>
      <c r="CB734" s="9"/>
      <c r="CC734" s="9"/>
      <c r="CD734" s="9"/>
      <c r="CE734" s="9"/>
      <c r="CF734" s="9"/>
      <c r="CG734" s="9"/>
      <c r="CH734" s="9"/>
      <c r="CI734" s="9"/>
      <c r="CJ734" s="9"/>
      <c r="CK734" s="9"/>
      <c r="CL734" s="9"/>
      <c r="CM734" s="9"/>
      <c r="CN734" s="9"/>
      <c r="CO734" s="9"/>
      <c r="CP734" s="9"/>
      <c r="CQ734" s="9"/>
      <c r="CR734" s="9"/>
      <c r="CS734" s="9"/>
      <c r="CT734" s="9"/>
      <c r="CU734" s="9"/>
      <c r="CV734" s="9"/>
      <c r="CW734" s="9"/>
      <c r="CX734" s="9"/>
    </row>
    <row r="735" spans="1:102" s="44" customFormat="1">
      <c r="A735" s="27">
        <v>3</v>
      </c>
      <c r="B735" s="110" t="s">
        <v>3670</v>
      </c>
      <c r="C735" s="186">
        <v>1975</v>
      </c>
      <c r="D735" s="55" t="s">
        <v>480</v>
      </c>
      <c r="E735" s="198" t="s">
        <v>28</v>
      </c>
      <c r="F735" s="55">
        <v>4</v>
      </c>
      <c r="G735" s="27">
        <v>3</v>
      </c>
      <c r="H735" s="187">
        <v>2250.4</v>
      </c>
      <c r="I735" s="187">
        <v>744.8</v>
      </c>
      <c r="J735" s="187">
        <v>1505.6</v>
      </c>
      <c r="K735" s="188">
        <v>94</v>
      </c>
      <c r="L735" s="189">
        <f>'Форма 2'!C739</f>
        <v>2565850.8959999997</v>
      </c>
      <c r="M735" s="190">
        <v>0</v>
      </c>
      <c r="N735" s="190">
        <v>0</v>
      </c>
      <c r="O735" s="190">
        <v>0</v>
      </c>
      <c r="P735" s="189">
        <f t="shared" si="94"/>
        <v>2565850.8959999997</v>
      </c>
      <c r="Q735" s="191">
        <f t="shared" si="95"/>
        <v>3445.02</v>
      </c>
      <c r="R735" s="191">
        <f t="shared" si="96"/>
        <v>3445.02</v>
      </c>
      <c r="S735" s="90" t="s">
        <v>33</v>
      </c>
      <c r="T735" s="55" t="s">
        <v>34</v>
      </c>
      <c r="U735" s="9"/>
      <c r="V735" s="9"/>
      <c r="W735" s="9"/>
      <c r="X735" s="9"/>
      <c r="Y735" s="9"/>
      <c r="Z735" s="9"/>
      <c r="AA735" s="9"/>
      <c r="AB735" s="9"/>
      <c r="AC735" s="9"/>
      <c r="AD735" s="9"/>
      <c r="AE735" s="9"/>
      <c r="AF735" s="9"/>
      <c r="AG735" s="9"/>
      <c r="AH735" s="9"/>
      <c r="AI735" s="9"/>
      <c r="AJ735" s="9"/>
      <c r="AK735" s="9"/>
      <c r="AL735" s="9"/>
      <c r="AM735" s="9"/>
      <c r="AN735" s="9"/>
      <c r="AO735" s="9"/>
      <c r="AP735" s="9"/>
      <c r="AQ735" s="9"/>
      <c r="AR735" s="9"/>
      <c r="AS735" s="9"/>
      <c r="AT735" s="9"/>
      <c r="AU735" s="9"/>
      <c r="AV735" s="9"/>
      <c r="AW735" s="9"/>
      <c r="AX735" s="9"/>
      <c r="AY735" s="9"/>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c r="BX735" s="9"/>
      <c r="BY735" s="9"/>
      <c r="BZ735" s="9"/>
      <c r="CA735" s="9"/>
      <c r="CB735" s="9"/>
      <c r="CC735" s="9"/>
      <c r="CD735" s="9"/>
      <c r="CE735" s="9"/>
      <c r="CF735" s="9"/>
      <c r="CG735" s="9"/>
      <c r="CH735" s="9"/>
      <c r="CI735" s="9"/>
      <c r="CJ735" s="9"/>
      <c r="CK735" s="9"/>
      <c r="CL735" s="9"/>
      <c r="CM735" s="9"/>
      <c r="CN735" s="9"/>
      <c r="CO735" s="9"/>
      <c r="CP735" s="9"/>
      <c r="CQ735" s="9"/>
      <c r="CR735" s="9"/>
      <c r="CS735" s="9"/>
      <c r="CT735" s="9"/>
      <c r="CU735" s="9"/>
      <c r="CV735" s="9"/>
      <c r="CW735" s="9"/>
      <c r="CX735" s="9"/>
    </row>
    <row r="736" spans="1:102" s="44" customFormat="1">
      <c r="A736" s="160">
        <v>4</v>
      </c>
      <c r="B736" s="192" t="s">
        <v>3671</v>
      </c>
      <c r="C736" s="186">
        <v>1974</v>
      </c>
      <c r="D736" s="55" t="s">
        <v>480</v>
      </c>
      <c r="E736" s="198" t="s">
        <v>328</v>
      </c>
      <c r="F736" s="55">
        <v>2</v>
      </c>
      <c r="G736" s="27">
        <v>2</v>
      </c>
      <c r="H736" s="187">
        <v>384.5</v>
      </c>
      <c r="I736" s="187">
        <v>171.2</v>
      </c>
      <c r="J736" s="187">
        <v>256.5</v>
      </c>
      <c r="K736" s="188">
        <v>15</v>
      </c>
      <c r="L736" s="189">
        <f>'Форма 2'!C740</f>
        <v>629844.79999999993</v>
      </c>
      <c r="M736" s="190">
        <v>0</v>
      </c>
      <c r="N736" s="190">
        <v>0</v>
      </c>
      <c r="O736" s="190">
        <v>0</v>
      </c>
      <c r="P736" s="189">
        <f t="shared" si="94"/>
        <v>629844.79999999993</v>
      </c>
      <c r="Q736" s="191">
        <f t="shared" si="95"/>
        <v>3679</v>
      </c>
      <c r="R736" s="191">
        <f t="shared" si="96"/>
        <v>3679</v>
      </c>
      <c r="S736" s="90" t="s">
        <v>33</v>
      </c>
      <c r="T736" s="55" t="s">
        <v>34</v>
      </c>
      <c r="U736" s="9"/>
      <c r="V736" s="9"/>
      <c r="W736" s="9"/>
      <c r="X736" s="9"/>
      <c r="Y736" s="9"/>
      <c r="Z736" s="9"/>
      <c r="AA736" s="9"/>
      <c r="AB736" s="9"/>
      <c r="AC736" s="9"/>
      <c r="AD736" s="9"/>
      <c r="AE736" s="9"/>
      <c r="AF736" s="9"/>
      <c r="AG736" s="9"/>
      <c r="AH736" s="9"/>
      <c r="AI736" s="9"/>
      <c r="AJ736" s="9"/>
      <c r="AK736" s="9"/>
      <c r="AL736" s="9"/>
      <c r="AM736" s="9"/>
      <c r="AN736" s="9"/>
      <c r="AO736" s="9"/>
      <c r="AP736" s="9"/>
      <c r="AQ736" s="9"/>
      <c r="AR736" s="9"/>
      <c r="AS736" s="9"/>
      <c r="AT736" s="9"/>
      <c r="AU736" s="9"/>
      <c r="AV736" s="9"/>
      <c r="AW736" s="9"/>
      <c r="AX736" s="9"/>
      <c r="AY736" s="9"/>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c r="BX736" s="9"/>
      <c r="BY736" s="9"/>
      <c r="BZ736" s="9"/>
      <c r="CA736" s="9"/>
      <c r="CB736" s="9"/>
      <c r="CC736" s="9"/>
      <c r="CD736" s="9"/>
      <c r="CE736" s="9"/>
      <c r="CF736" s="9"/>
      <c r="CG736" s="9"/>
      <c r="CH736" s="9"/>
      <c r="CI736" s="9"/>
      <c r="CJ736" s="9"/>
      <c r="CK736" s="9"/>
      <c r="CL736" s="9"/>
      <c r="CM736" s="9"/>
      <c r="CN736" s="9"/>
      <c r="CO736" s="9"/>
      <c r="CP736" s="9"/>
      <c r="CQ736" s="9"/>
      <c r="CR736" s="9"/>
      <c r="CS736" s="9"/>
      <c r="CT736" s="9"/>
      <c r="CU736" s="9"/>
      <c r="CV736" s="9"/>
      <c r="CW736" s="9"/>
      <c r="CX736" s="9"/>
    </row>
    <row r="737" spans="1:102" s="44" customFormat="1" ht="15.75">
      <c r="A737" s="162"/>
      <c r="B737" s="179" t="s">
        <v>4705</v>
      </c>
      <c r="C737" s="172"/>
      <c r="D737" s="73"/>
      <c r="E737" s="76"/>
      <c r="F737" s="73"/>
      <c r="G737" s="71"/>
      <c r="H737" s="51">
        <f t="shared" ref="H737:K737" si="100">SUM(H738:H748)</f>
        <v>5156.0000000000009</v>
      </c>
      <c r="I737" s="51">
        <f t="shared" si="100"/>
        <v>4412</v>
      </c>
      <c r="J737" s="51">
        <f t="shared" si="100"/>
        <v>2372.1</v>
      </c>
      <c r="K737" s="51">
        <f t="shared" si="100"/>
        <v>296</v>
      </c>
      <c r="L737" s="51">
        <f>SUM(L738:L748)</f>
        <v>14042693.376000002</v>
      </c>
      <c r="M737" s="20"/>
      <c r="N737" s="20"/>
      <c r="O737" s="20"/>
      <c r="P737" s="51"/>
      <c r="Q737" s="128"/>
      <c r="R737" s="128"/>
      <c r="S737" s="20"/>
      <c r="T737" s="73"/>
      <c r="U737" s="9"/>
      <c r="V737" s="9"/>
      <c r="W737" s="9"/>
      <c r="X737" s="9"/>
      <c r="Y737" s="9"/>
      <c r="Z737" s="9"/>
      <c r="AA737" s="9"/>
      <c r="AB737" s="9"/>
      <c r="AC737" s="9"/>
      <c r="AD737" s="9"/>
      <c r="AE737" s="9"/>
      <c r="AF737" s="9"/>
      <c r="AG737" s="9"/>
      <c r="AH737" s="9"/>
      <c r="AI737" s="9"/>
      <c r="AJ737" s="9"/>
      <c r="AK737" s="9"/>
      <c r="AL737" s="9"/>
      <c r="AM737" s="9"/>
      <c r="AN737" s="9"/>
      <c r="AO737" s="9"/>
      <c r="AP737" s="9"/>
      <c r="AQ737" s="9"/>
      <c r="AR737" s="9"/>
      <c r="AS737" s="9"/>
      <c r="AT737" s="9"/>
      <c r="AU737" s="9"/>
      <c r="AV737" s="9"/>
      <c r="AW737" s="9"/>
      <c r="AX737" s="9"/>
      <c r="AY737" s="9"/>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c r="BX737" s="9"/>
      <c r="BY737" s="9"/>
      <c r="BZ737" s="9"/>
      <c r="CA737" s="9"/>
      <c r="CB737" s="9"/>
      <c r="CC737" s="9"/>
      <c r="CD737" s="9"/>
      <c r="CE737" s="9"/>
      <c r="CF737" s="9"/>
      <c r="CG737" s="9"/>
      <c r="CH737" s="9"/>
      <c r="CI737" s="9"/>
      <c r="CJ737" s="9"/>
      <c r="CK737" s="9"/>
      <c r="CL737" s="9"/>
      <c r="CM737" s="9"/>
      <c r="CN737" s="9"/>
      <c r="CO737" s="9"/>
      <c r="CP737" s="9"/>
      <c r="CQ737" s="9"/>
      <c r="CR737" s="9"/>
      <c r="CS737" s="9"/>
      <c r="CT737" s="9"/>
      <c r="CU737" s="9"/>
      <c r="CV737" s="9"/>
      <c r="CW737" s="9"/>
      <c r="CX737" s="9"/>
    </row>
    <row r="738" spans="1:102" s="44" customFormat="1">
      <c r="A738" s="137">
        <v>1</v>
      </c>
      <c r="B738" s="185" t="s">
        <v>510</v>
      </c>
      <c r="C738" s="186">
        <v>1974</v>
      </c>
      <c r="D738" s="55"/>
      <c r="E738" s="198" t="s">
        <v>28</v>
      </c>
      <c r="F738" s="55">
        <v>2</v>
      </c>
      <c r="G738" s="27">
        <v>2</v>
      </c>
      <c r="H738" s="190">
        <v>982.2</v>
      </c>
      <c r="I738" s="190">
        <v>912.2</v>
      </c>
      <c r="J738" s="190">
        <v>464.5</v>
      </c>
      <c r="K738" s="190">
        <v>25</v>
      </c>
      <c r="L738" s="189">
        <f>'Форма 2'!C742</f>
        <v>3355983.8000000003</v>
      </c>
      <c r="M738" s="190">
        <v>0</v>
      </c>
      <c r="N738" s="190">
        <v>0</v>
      </c>
      <c r="O738" s="190">
        <v>0</v>
      </c>
      <c r="P738" s="189">
        <f t="shared" si="94"/>
        <v>3355983.8000000003</v>
      </c>
      <c r="Q738" s="191">
        <f t="shared" si="95"/>
        <v>3679</v>
      </c>
      <c r="R738" s="191">
        <f t="shared" si="96"/>
        <v>3679</v>
      </c>
      <c r="S738" s="90" t="s">
        <v>33</v>
      </c>
      <c r="T738" s="55" t="s">
        <v>34</v>
      </c>
      <c r="U738" s="9"/>
      <c r="V738" s="9"/>
      <c r="W738" s="9"/>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c r="AY738" s="9"/>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c r="BX738" s="9"/>
      <c r="BY738" s="9"/>
      <c r="BZ738" s="9"/>
      <c r="CA738" s="9"/>
      <c r="CB738" s="9"/>
      <c r="CC738" s="9"/>
      <c r="CD738" s="9"/>
      <c r="CE738" s="9"/>
      <c r="CF738" s="9"/>
      <c r="CG738" s="9"/>
      <c r="CH738" s="9"/>
      <c r="CI738" s="9"/>
      <c r="CJ738" s="9"/>
      <c r="CK738" s="9"/>
      <c r="CL738" s="9"/>
      <c r="CM738" s="9"/>
      <c r="CN738" s="9"/>
      <c r="CO738" s="9"/>
      <c r="CP738" s="9"/>
      <c r="CQ738" s="9"/>
      <c r="CR738" s="9"/>
      <c r="CS738" s="9"/>
      <c r="CT738" s="9"/>
      <c r="CU738" s="9"/>
      <c r="CV738" s="9"/>
      <c r="CW738" s="9"/>
      <c r="CX738" s="9"/>
    </row>
    <row r="739" spans="1:102" s="44" customFormat="1">
      <c r="A739" s="27">
        <v>2</v>
      </c>
      <c r="B739" s="110" t="s">
        <v>3846</v>
      </c>
      <c r="C739" s="186">
        <v>1971</v>
      </c>
      <c r="D739" s="55"/>
      <c r="E739" s="198" t="s">
        <v>327</v>
      </c>
      <c r="F739" s="55">
        <v>2</v>
      </c>
      <c r="G739" s="27">
        <v>1</v>
      </c>
      <c r="H739" s="190">
        <v>360.6</v>
      </c>
      <c r="I739" s="190">
        <v>335.1</v>
      </c>
      <c r="J739" s="190">
        <v>217.8</v>
      </c>
      <c r="K739" s="190">
        <v>20</v>
      </c>
      <c r="L739" s="189">
        <f>'Форма 2'!C743</f>
        <v>1232832.9000000001</v>
      </c>
      <c r="M739" s="190">
        <v>0</v>
      </c>
      <c r="N739" s="190">
        <v>0</v>
      </c>
      <c r="O739" s="190">
        <v>0</v>
      </c>
      <c r="P739" s="189">
        <f t="shared" si="94"/>
        <v>1232832.9000000001</v>
      </c>
      <c r="Q739" s="191">
        <f t="shared" si="95"/>
        <v>3679</v>
      </c>
      <c r="R739" s="191">
        <f t="shared" si="96"/>
        <v>3679</v>
      </c>
      <c r="S739" s="90" t="s">
        <v>33</v>
      </c>
      <c r="T739" s="55" t="s">
        <v>34</v>
      </c>
      <c r="U739" s="9"/>
      <c r="V739" s="9"/>
      <c r="W739" s="9"/>
      <c r="X739" s="9"/>
      <c r="Y739" s="9"/>
      <c r="Z739" s="9"/>
      <c r="AA739" s="9"/>
      <c r="AB739" s="9"/>
      <c r="AC739" s="9"/>
      <c r="AD739" s="9"/>
      <c r="AE739" s="9"/>
      <c r="AF739" s="9"/>
      <c r="AG739" s="9"/>
      <c r="AH739" s="9"/>
      <c r="AI739" s="9"/>
      <c r="AJ739" s="9"/>
      <c r="AK739" s="9"/>
      <c r="AL739" s="9"/>
      <c r="AM739" s="9"/>
      <c r="AN739" s="9"/>
      <c r="AO739" s="9"/>
      <c r="AP739" s="9"/>
      <c r="AQ739" s="9"/>
      <c r="AR739" s="9"/>
      <c r="AS739" s="9"/>
      <c r="AT739" s="9"/>
      <c r="AU739" s="9"/>
      <c r="AV739" s="9"/>
      <c r="AW739" s="9"/>
      <c r="AX739" s="9"/>
      <c r="AY739" s="9"/>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c r="BX739" s="9"/>
      <c r="BY739" s="9"/>
      <c r="BZ739" s="9"/>
      <c r="CA739" s="9"/>
      <c r="CB739" s="9"/>
      <c r="CC739" s="9"/>
      <c r="CD739" s="9"/>
      <c r="CE739" s="9"/>
      <c r="CF739" s="9"/>
      <c r="CG739" s="9"/>
      <c r="CH739" s="9"/>
      <c r="CI739" s="9"/>
      <c r="CJ739" s="9"/>
      <c r="CK739" s="9"/>
      <c r="CL739" s="9"/>
      <c r="CM739" s="9"/>
      <c r="CN739" s="9"/>
      <c r="CO739" s="9"/>
      <c r="CP739" s="9"/>
      <c r="CQ739" s="9"/>
      <c r="CR739" s="9"/>
      <c r="CS739" s="9"/>
      <c r="CT739" s="9"/>
      <c r="CU739" s="9"/>
      <c r="CV739" s="9"/>
      <c r="CW739" s="9"/>
      <c r="CX739" s="9"/>
    </row>
    <row r="740" spans="1:102" s="44" customFormat="1">
      <c r="A740" s="27">
        <v>3</v>
      </c>
      <c r="B740" s="110" t="s">
        <v>511</v>
      </c>
      <c r="C740" s="186">
        <v>1969</v>
      </c>
      <c r="D740" s="55"/>
      <c r="E740" s="198" t="s">
        <v>327</v>
      </c>
      <c r="F740" s="55">
        <v>2</v>
      </c>
      <c r="G740" s="27">
        <v>1</v>
      </c>
      <c r="H740" s="190">
        <v>426.3</v>
      </c>
      <c r="I740" s="190">
        <v>392.2</v>
      </c>
      <c r="J740" s="190">
        <v>254.9</v>
      </c>
      <c r="K740" s="190">
        <v>30</v>
      </c>
      <c r="L740" s="189">
        <f>'Форма 2'!C744</f>
        <v>1442903.8</v>
      </c>
      <c r="M740" s="190">
        <v>0</v>
      </c>
      <c r="N740" s="190">
        <v>0</v>
      </c>
      <c r="O740" s="190">
        <v>0</v>
      </c>
      <c r="P740" s="189">
        <f t="shared" si="94"/>
        <v>1442903.8</v>
      </c>
      <c r="Q740" s="191">
        <f t="shared" si="95"/>
        <v>3679</v>
      </c>
      <c r="R740" s="191">
        <f t="shared" si="96"/>
        <v>3679</v>
      </c>
      <c r="S740" s="90" t="s">
        <v>33</v>
      </c>
      <c r="T740" s="55" t="s">
        <v>34</v>
      </c>
      <c r="U740" s="9"/>
      <c r="V740" s="9"/>
      <c r="W740" s="9"/>
      <c r="X740" s="9"/>
      <c r="Y740" s="9"/>
      <c r="Z740" s="9"/>
      <c r="AA740" s="9"/>
      <c r="AB740" s="9"/>
      <c r="AC740" s="9"/>
      <c r="AD740" s="9"/>
      <c r="AE740" s="9"/>
      <c r="AF740" s="9"/>
      <c r="AG740" s="9"/>
      <c r="AH740" s="9"/>
      <c r="AI740" s="9"/>
      <c r="AJ740" s="9"/>
      <c r="AK740" s="9"/>
      <c r="AL740" s="9"/>
      <c r="AM740" s="9"/>
      <c r="AN740" s="9"/>
      <c r="AO740" s="9"/>
      <c r="AP740" s="9"/>
      <c r="AQ740" s="9"/>
      <c r="AR740" s="9"/>
      <c r="AS740" s="9"/>
      <c r="AT740" s="9"/>
      <c r="AU740" s="9"/>
      <c r="AV740" s="9"/>
      <c r="AW740" s="9"/>
      <c r="AX740" s="9"/>
      <c r="AY740" s="9"/>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c r="BX740" s="9"/>
      <c r="BY740" s="9"/>
      <c r="BZ740" s="9"/>
      <c r="CA740" s="9"/>
      <c r="CB740" s="9"/>
      <c r="CC740" s="9"/>
      <c r="CD740" s="9"/>
      <c r="CE740" s="9"/>
      <c r="CF740" s="9"/>
      <c r="CG740" s="9"/>
      <c r="CH740" s="9"/>
      <c r="CI740" s="9"/>
      <c r="CJ740" s="9"/>
      <c r="CK740" s="9"/>
      <c r="CL740" s="9"/>
      <c r="CM740" s="9"/>
      <c r="CN740" s="9"/>
      <c r="CO740" s="9"/>
      <c r="CP740" s="9"/>
      <c r="CQ740" s="9"/>
      <c r="CR740" s="9"/>
      <c r="CS740" s="9"/>
      <c r="CT740" s="9"/>
      <c r="CU740" s="9"/>
      <c r="CV740" s="9"/>
      <c r="CW740" s="9"/>
      <c r="CX740" s="9"/>
    </row>
    <row r="741" spans="1:102" s="44" customFormat="1">
      <c r="A741" s="27">
        <v>4</v>
      </c>
      <c r="B741" s="110" t="s">
        <v>512</v>
      </c>
      <c r="C741" s="186">
        <v>1960</v>
      </c>
      <c r="D741" s="55"/>
      <c r="E741" s="198" t="s">
        <v>28</v>
      </c>
      <c r="F741" s="55">
        <v>2</v>
      </c>
      <c r="G741" s="27">
        <v>1</v>
      </c>
      <c r="H741" s="187">
        <v>332.9</v>
      </c>
      <c r="I741" s="187">
        <v>303.39999999999998</v>
      </c>
      <c r="J741" s="187">
        <v>195.2</v>
      </c>
      <c r="K741" s="188">
        <v>30</v>
      </c>
      <c r="L741" s="189">
        <f>'Форма 2'!C745</f>
        <v>393825.33599999995</v>
      </c>
      <c r="M741" s="190">
        <v>0</v>
      </c>
      <c r="N741" s="190">
        <v>0</v>
      </c>
      <c r="O741" s="190">
        <v>0</v>
      </c>
      <c r="P741" s="189">
        <f t="shared" si="94"/>
        <v>393825.33599999995</v>
      </c>
      <c r="Q741" s="191">
        <f t="shared" si="95"/>
        <v>1298.04</v>
      </c>
      <c r="R741" s="191">
        <f t="shared" si="96"/>
        <v>1298.04</v>
      </c>
      <c r="S741" s="90" t="s">
        <v>33</v>
      </c>
      <c r="T741" s="55" t="s">
        <v>34</v>
      </c>
      <c r="U741" s="9"/>
      <c r="V741" s="9"/>
      <c r="W741" s="9"/>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c r="AY741" s="9"/>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c r="BX741" s="9"/>
      <c r="BY741" s="9"/>
      <c r="BZ741" s="9"/>
      <c r="CA741" s="9"/>
      <c r="CB741" s="9"/>
      <c r="CC741" s="9"/>
      <c r="CD741" s="9"/>
      <c r="CE741" s="9"/>
      <c r="CF741" s="9"/>
      <c r="CG741" s="9"/>
      <c r="CH741" s="9"/>
      <c r="CI741" s="9"/>
      <c r="CJ741" s="9"/>
      <c r="CK741" s="9"/>
      <c r="CL741" s="9"/>
      <c r="CM741" s="9"/>
      <c r="CN741" s="9"/>
      <c r="CO741" s="9"/>
      <c r="CP741" s="9"/>
      <c r="CQ741" s="9"/>
      <c r="CR741" s="9"/>
      <c r="CS741" s="9"/>
      <c r="CT741" s="9"/>
      <c r="CU741" s="9"/>
      <c r="CV741" s="9"/>
      <c r="CW741" s="9"/>
      <c r="CX741" s="9"/>
    </row>
    <row r="742" spans="1:102" s="44" customFormat="1">
      <c r="A742" s="27">
        <v>5</v>
      </c>
      <c r="B742" s="110" t="s">
        <v>513</v>
      </c>
      <c r="C742" s="186">
        <v>1960</v>
      </c>
      <c r="D742" s="55"/>
      <c r="E742" s="198" t="s">
        <v>28</v>
      </c>
      <c r="F742" s="55">
        <v>2</v>
      </c>
      <c r="G742" s="27">
        <v>1</v>
      </c>
      <c r="H742" s="187">
        <v>339.3</v>
      </c>
      <c r="I742" s="187">
        <v>309.5</v>
      </c>
      <c r="J742" s="187">
        <v>199.5</v>
      </c>
      <c r="K742" s="188">
        <v>26</v>
      </c>
      <c r="L742" s="189">
        <f>'Форма 2'!C746</f>
        <v>401743.38</v>
      </c>
      <c r="M742" s="190">
        <v>0</v>
      </c>
      <c r="N742" s="190">
        <v>0</v>
      </c>
      <c r="O742" s="190">
        <v>0</v>
      </c>
      <c r="P742" s="189">
        <f t="shared" si="94"/>
        <v>401743.38</v>
      </c>
      <c r="Q742" s="191">
        <f t="shared" si="95"/>
        <v>1298.04</v>
      </c>
      <c r="R742" s="191">
        <f t="shared" si="96"/>
        <v>1298.04</v>
      </c>
      <c r="S742" s="90" t="s">
        <v>33</v>
      </c>
      <c r="T742" s="55" t="s">
        <v>34</v>
      </c>
      <c r="U742" s="9"/>
      <c r="V742" s="9"/>
      <c r="W742" s="9"/>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c r="AX742" s="9"/>
      <c r="AY742" s="9"/>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c r="BX742" s="9"/>
      <c r="BY742" s="9"/>
      <c r="BZ742" s="9"/>
      <c r="CA742" s="9"/>
      <c r="CB742" s="9"/>
      <c r="CC742" s="9"/>
      <c r="CD742" s="9"/>
      <c r="CE742" s="9"/>
      <c r="CF742" s="9"/>
      <c r="CG742" s="9"/>
      <c r="CH742" s="9"/>
      <c r="CI742" s="9"/>
      <c r="CJ742" s="9"/>
      <c r="CK742" s="9"/>
      <c r="CL742" s="9"/>
      <c r="CM742" s="9"/>
      <c r="CN742" s="9"/>
      <c r="CO742" s="9"/>
      <c r="CP742" s="9"/>
      <c r="CQ742" s="9"/>
      <c r="CR742" s="9"/>
      <c r="CS742" s="9"/>
      <c r="CT742" s="9"/>
      <c r="CU742" s="9"/>
      <c r="CV742" s="9"/>
      <c r="CW742" s="9"/>
      <c r="CX742" s="9"/>
    </row>
    <row r="743" spans="1:102" s="44" customFormat="1">
      <c r="A743" s="27">
        <v>6</v>
      </c>
      <c r="B743" s="110" t="s">
        <v>514</v>
      </c>
      <c r="C743" s="186">
        <v>1960</v>
      </c>
      <c r="D743" s="55"/>
      <c r="E743" s="198" t="s">
        <v>28</v>
      </c>
      <c r="F743" s="55">
        <v>2</v>
      </c>
      <c r="G743" s="27">
        <v>1</v>
      </c>
      <c r="H743" s="187">
        <v>339.3</v>
      </c>
      <c r="I743" s="187">
        <v>306.5</v>
      </c>
      <c r="J743" s="187">
        <v>200.2</v>
      </c>
      <c r="K743" s="188">
        <v>26</v>
      </c>
      <c r="L743" s="189">
        <f>'Форма 2'!C747</f>
        <v>397849.26</v>
      </c>
      <c r="M743" s="190">
        <v>0</v>
      </c>
      <c r="N743" s="190">
        <v>0</v>
      </c>
      <c r="O743" s="190">
        <v>0</v>
      </c>
      <c r="P743" s="189">
        <f t="shared" si="94"/>
        <v>397849.26</v>
      </c>
      <c r="Q743" s="191">
        <f t="shared" si="95"/>
        <v>1298.04</v>
      </c>
      <c r="R743" s="191">
        <f t="shared" si="96"/>
        <v>1298.04</v>
      </c>
      <c r="S743" s="90" t="s">
        <v>33</v>
      </c>
      <c r="T743" s="55" t="s">
        <v>34</v>
      </c>
      <c r="U743" s="9"/>
      <c r="V743" s="9"/>
      <c r="W743" s="9"/>
      <c r="X743" s="9"/>
      <c r="Y743" s="9"/>
      <c r="Z743" s="9"/>
      <c r="AA743" s="9"/>
      <c r="AB743" s="9"/>
      <c r="AC743" s="9"/>
      <c r="AD743" s="9"/>
      <c r="AE743" s="9"/>
      <c r="AF743" s="9"/>
      <c r="AG743" s="9"/>
      <c r="AH743" s="9"/>
      <c r="AI743" s="9"/>
      <c r="AJ743" s="9"/>
      <c r="AK743" s="9"/>
      <c r="AL743" s="9"/>
      <c r="AM743" s="9"/>
      <c r="AN743" s="9"/>
      <c r="AO743" s="9"/>
      <c r="AP743" s="9"/>
      <c r="AQ743" s="9"/>
      <c r="AR743" s="9"/>
      <c r="AS743" s="9"/>
      <c r="AT743" s="9"/>
      <c r="AU743" s="9"/>
      <c r="AV743" s="9"/>
      <c r="AW743" s="9"/>
      <c r="AX743" s="9"/>
      <c r="AY743" s="9"/>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c r="BX743" s="9"/>
      <c r="BY743" s="9"/>
      <c r="BZ743" s="9"/>
      <c r="CA743" s="9"/>
      <c r="CB743" s="9"/>
      <c r="CC743" s="9"/>
      <c r="CD743" s="9"/>
      <c r="CE743" s="9"/>
      <c r="CF743" s="9"/>
      <c r="CG743" s="9"/>
      <c r="CH743" s="9"/>
      <c r="CI743" s="9"/>
      <c r="CJ743" s="9"/>
      <c r="CK743" s="9"/>
      <c r="CL743" s="9"/>
      <c r="CM743" s="9"/>
      <c r="CN743" s="9"/>
      <c r="CO743" s="9"/>
      <c r="CP743" s="9"/>
      <c r="CQ743" s="9"/>
      <c r="CR743" s="9"/>
      <c r="CS743" s="9"/>
      <c r="CT743" s="9"/>
      <c r="CU743" s="9"/>
      <c r="CV743" s="9"/>
      <c r="CW743" s="9"/>
      <c r="CX743" s="9"/>
    </row>
    <row r="744" spans="1:102" s="44" customFormat="1">
      <c r="A744" s="27">
        <v>7</v>
      </c>
      <c r="B744" s="110" t="s">
        <v>3672</v>
      </c>
      <c r="C744" s="186">
        <v>1968</v>
      </c>
      <c r="D744" s="55"/>
      <c r="E744" s="198" t="s">
        <v>327</v>
      </c>
      <c r="F744" s="55">
        <v>2</v>
      </c>
      <c r="G744" s="27">
        <v>1</v>
      </c>
      <c r="H744" s="187">
        <v>400</v>
      </c>
      <c r="I744" s="187">
        <v>335.7</v>
      </c>
      <c r="J744" s="187">
        <v>218.2</v>
      </c>
      <c r="K744" s="188">
        <v>22</v>
      </c>
      <c r="L744" s="189">
        <f>'Форма 2'!C748</f>
        <v>1235040.3</v>
      </c>
      <c r="M744" s="190">
        <v>0</v>
      </c>
      <c r="N744" s="190">
        <v>0</v>
      </c>
      <c r="O744" s="190">
        <v>0</v>
      </c>
      <c r="P744" s="189">
        <f t="shared" si="94"/>
        <v>1235040.3</v>
      </c>
      <c r="Q744" s="191">
        <f t="shared" si="95"/>
        <v>3679.0000000000005</v>
      </c>
      <c r="R744" s="191">
        <f t="shared" si="96"/>
        <v>3679.0000000000005</v>
      </c>
      <c r="S744" s="90" t="s">
        <v>33</v>
      </c>
      <c r="T744" s="55" t="s">
        <v>34</v>
      </c>
      <c r="U744" s="9"/>
      <c r="V744" s="9"/>
      <c r="W744" s="9"/>
      <c r="X744" s="9"/>
      <c r="Y744" s="9"/>
      <c r="Z744" s="9"/>
      <c r="AA744" s="9"/>
      <c r="AB744" s="9"/>
      <c r="AC744" s="9"/>
      <c r="AD744" s="9"/>
      <c r="AE744" s="9"/>
      <c r="AF744" s="9"/>
      <c r="AG744" s="9"/>
      <c r="AH744" s="9"/>
      <c r="AI744" s="9"/>
      <c r="AJ744" s="9"/>
      <c r="AK744" s="9"/>
      <c r="AL744" s="9"/>
      <c r="AM744" s="9"/>
      <c r="AN744" s="9"/>
      <c r="AO744" s="9"/>
      <c r="AP744" s="9"/>
      <c r="AQ744" s="9"/>
      <c r="AR744" s="9"/>
      <c r="AS744" s="9"/>
      <c r="AT744" s="9"/>
      <c r="AU744" s="9"/>
      <c r="AV744" s="9"/>
      <c r="AW744" s="9"/>
      <c r="AX744" s="9"/>
      <c r="AY744" s="9"/>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c r="BX744" s="9"/>
      <c r="BY744" s="9"/>
      <c r="BZ744" s="9"/>
      <c r="CA744" s="9"/>
      <c r="CB744" s="9"/>
      <c r="CC744" s="9"/>
      <c r="CD744" s="9"/>
      <c r="CE744" s="9"/>
      <c r="CF744" s="9"/>
      <c r="CG744" s="9"/>
      <c r="CH744" s="9"/>
      <c r="CI744" s="9"/>
      <c r="CJ744" s="9"/>
      <c r="CK744" s="9"/>
      <c r="CL744" s="9"/>
      <c r="CM744" s="9"/>
      <c r="CN744" s="9"/>
      <c r="CO744" s="9"/>
      <c r="CP744" s="9"/>
      <c r="CQ744" s="9"/>
      <c r="CR744" s="9"/>
      <c r="CS744" s="9"/>
      <c r="CT744" s="9"/>
      <c r="CU744" s="9"/>
      <c r="CV744" s="9"/>
      <c r="CW744" s="9"/>
      <c r="CX744" s="9"/>
    </row>
    <row r="745" spans="1:102" s="44" customFormat="1">
      <c r="A745" s="27">
        <v>8</v>
      </c>
      <c r="B745" s="110" t="s">
        <v>3673</v>
      </c>
      <c r="C745" s="186">
        <v>1966</v>
      </c>
      <c r="D745" s="55"/>
      <c r="E745" s="198" t="s">
        <v>327</v>
      </c>
      <c r="F745" s="55">
        <v>2</v>
      </c>
      <c r="G745" s="27">
        <v>1</v>
      </c>
      <c r="H745" s="187">
        <v>324</v>
      </c>
      <c r="I745" s="187">
        <v>298.7</v>
      </c>
      <c r="J745" s="187">
        <v>194.2</v>
      </c>
      <c r="K745" s="188">
        <v>33</v>
      </c>
      <c r="L745" s="189">
        <f>'Форма 2'!C749</f>
        <v>1098917.3</v>
      </c>
      <c r="M745" s="190">
        <v>0</v>
      </c>
      <c r="N745" s="190">
        <v>0</v>
      </c>
      <c r="O745" s="190">
        <v>0</v>
      </c>
      <c r="P745" s="189">
        <f t="shared" si="94"/>
        <v>1098917.3</v>
      </c>
      <c r="Q745" s="191">
        <f t="shared" si="95"/>
        <v>3679.0000000000005</v>
      </c>
      <c r="R745" s="191">
        <f t="shared" si="96"/>
        <v>3679.0000000000005</v>
      </c>
      <c r="S745" s="90" t="s">
        <v>33</v>
      </c>
      <c r="T745" s="55" t="s">
        <v>34</v>
      </c>
      <c r="U745" s="9"/>
      <c r="V745" s="9"/>
      <c r="W745" s="9"/>
      <c r="X745" s="9"/>
      <c r="Y745" s="9"/>
      <c r="Z745" s="9"/>
      <c r="AA745" s="9"/>
      <c r="AB745" s="9"/>
      <c r="AC745" s="9"/>
      <c r="AD745" s="9"/>
      <c r="AE745" s="9"/>
      <c r="AF745" s="9"/>
      <c r="AG745" s="9"/>
      <c r="AH745" s="9"/>
      <c r="AI745" s="9"/>
      <c r="AJ745" s="9"/>
      <c r="AK745" s="9"/>
      <c r="AL745" s="9"/>
      <c r="AM745" s="9"/>
      <c r="AN745" s="9"/>
      <c r="AO745" s="9"/>
      <c r="AP745" s="9"/>
      <c r="AQ745" s="9"/>
      <c r="AR745" s="9"/>
      <c r="AS745" s="9"/>
      <c r="AT745" s="9"/>
      <c r="AU745" s="9"/>
      <c r="AV745" s="9"/>
      <c r="AW745" s="9"/>
      <c r="AX745" s="9"/>
      <c r="AY745" s="9"/>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c r="BX745" s="9"/>
      <c r="BY745" s="9"/>
      <c r="BZ745" s="9"/>
      <c r="CA745" s="9"/>
      <c r="CB745" s="9"/>
      <c r="CC745" s="9"/>
      <c r="CD745" s="9"/>
      <c r="CE745" s="9"/>
      <c r="CF745" s="9"/>
      <c r="CG745" s="9"/>
      <c r="CH745" s="9"/>
      <c r="CI745" s="9"/>
      <c r="CJ745" s="9"/>
      <c r="CK745" s="9"/>
      <c r="CL745" s="9"/>
      <c r="CM745" s="9"/>
      <c r="CN745" s="9"/>
      <c r="CO745" s="9"/>
      <c r="CP745" s="9"/>
      <c r="CQ745" s="9"/>
      <c r="CR745" s="9"/>
      <c r="CS745" s="9"/>
      <c r="CT745" s="9"/>
      <c r="CU745" s="9"/>
      <c r="CV745" s="9"/>
      <c r="CW745" s="9"/>
      <c r="CX745" s="9"/>
    </row>
    <row r="746" spans="1:102" s="44" customFormat="1">
      <c r="A746" s="27">
        <v>9</v>
      </c>
      <c r="B746" s="110" t="s">
        <v>515</v>
      </c>
      <c r="C746" s="186">
        <v>1968</v>
      </c>
      <c r="D746" s="55"/>
      <c r="E746" s="198" t="s">
        <v>327</v>
      </c>
      <c r="F746" s="55">
        <v>2</v>
      </c>
      <c r="G746" s="27">
        <v>1</v>
      </c>
      <c r="H746" s="187">
        <v>358</v>
      </c>
      <c r="I746" s="187">
        <v>327</v>
      </c>
      <c r="J746" s="187">
        <v>212.5</v>
      </c>
      <c r="K746" s="188">
        <v>18</v>
      </c>
      <c r="L746" s="189">
        <f>'Форма 2'!C750</f>
        <v>1203033</v>
      </c>
      <c r="M746" s="190">
        <v>0</v>
      </c>
      <c r="N746" s="190">
        <v>0</v>
      </c>
      <c r="O746" s="190">
        <v>0</v>
      </c>
      <c r="P746" s="189">
        <f t="shared" si="94"/>
        <v>1203033</v>
      </c>
      <c r="Q746" s="191">
        <f t="shared" si="95"/>
        <v>3679</v>
      </c>
      <c r="R746" s="191">
        <f t="shared" si="96"/>
        <v>3679</v>
      </c>
      <c r="S746" s="90" t="s">
        <v>33</v>
      </c>
      <c r="T746" s="55" t="s">
        <v>34</v>
      </c>
      <c r="U746" s="9"/>
      <c r="V746" s="9"/>
      <c r="W746" s="9"/>
      <c r="X746" s="9"/>
      <c r="Y746" s="9"/>
      <c r="Z746" s="9"/>
      <c r="AA746" s="9"/>
      <c r="AB746" s="9"/>
      <c r="AC746" s="9"/>
      <c r="AD746" s="9"/>
      <c r="AE746" s="9"/>
      <c r="AF746" s="9"/>
      <c r="AG746" s="9"/>
      <c r="AH746" s="9"/>
      <c r="AI746" s="9"/>
      <c r="AJ746" s="9"/>
      <c r="AK746" s="9"/>
      <c r="AL746" s="9"/>
      <c r="AM746" s="9"/>
      <c r="AN746" s="9"/>
      <c r="AO746" s="9"/>
      <c r="AP746" s="9"/>
      <c r="AQ746" s="9"/>
      <c r="AR746" s="9"/>
      <c r="AS746" s="9"/>
      <c r="AT746" s="9"/>
      <c r="AU746" s="9"/>
      <c r="AV746" s="9"/>
      <c r="AW746" s="9"/>
      <c r="AX746" s="9"/>
      <c r="AY746" s="9"/>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c r="BX746" s="9"/>
      <c r="BY746" s="9"/>
      <c r="BZ746" s="9"/>
      <c r="CA746" s="9"/>
      <c r="CB746" s="9"/>
      <c r="CC746" s="9"/>
      <c r="CD746" s="9"/>
      <c r="CE746" s="9"/>
      <c r="CF746" s="9"/>
      <c r="CG746" s="9"/>
      <c r="CH746" s="9"/>
      <c r="CI746" s="9"/>
      <c r="CJ746" s="9"/>
      <c r="CK746" s="9"/>
      <c r="CL746" s="9"/>
      <c r="CM746" s="9"/>
      <c r="CN746" s="9"/>
      <c r="CO746" s="9"/>
      <c r="CP746" s="9"/>
      <c r="CQ746" s="9"/>
      <c r="CR746" s="9"/>
      <c r="CS746" s="9"/>
      <c r="CT746" s="9"/>
      <c r="CU746" s="9"/>
      <c r="CV746" s="9"/>
      <c r="CW746" s="9"/>
      <c r="CX746" s="9"/>
    </row>
    <row r="747" spans="1:102" s="44" customFormat="1">
      <c r="A747" s="27">
        <v>10</v>
      </c>
      <c r="B747" s="110" t="s">
        <v>516</v>
      </c>
      <c r="C747" s="186">
        <v>1971</v>
      </c>
      <c r="D747" s="55"/>
      <c r="E747" s="198" t="s">
        <v>327</v>
      </c>
      <c r="F747" s="55">
        <v>2</v>
      </c>
      <c r="G747" s="27">
        <v>2</v>
      </c>
      <c r="H747" s="187">
        <v>357.8</v>
      </c>
      <c r="I747" s="187">
        <v>331</v>
      </c>
      <c r="J747" s="187">
        <v>215.1</v>
      </c>
      <c r="K747" s="188">
        <v>29</v>
      </c>
      <c r="L747" s="189">
        <f>'Форма 2'!C751</f>
        <v>1217749</v>
      </c>
      <c r="M747" s="190">
        <v>0</v>
      </c>
      <c r="N747" s="190">
        <v>0</v>
      </c>
      <c r="O747" s="190">
        <v>0</v>
      </c>
      <c r="P747" s="189">
        <f t="shared" si="94"/>
        <v>1217749</v>
      </c>
      <c r="Q747" s="191">
        <f t="shared" si="95"/>
        <v>3679</v>
      </c>
      <c r="R747" s="191">
        <f t="shared" si="96"/>
        <v>3679</v>
      </c>
      <c r="S747" s="90" t="s">
        <v>33</v>
      </c>
      <c r="T747" s="55" t="s">
        <v>34</v>
      </c>
      <c r="U747" s="9"/>
      <c r="V747" s="9"/>
      <c r="W747" s="9"/>
      <c r="X747" s="9"/>
      <c r="Y747" s="9"/>
      <c r="Z747" s="9"/>
      <c r="AA747" s="9"/>
      <c r="AB747" s="9"/>
      <c r="AC747" s="9"/>
      <c r="AD747" s="9"/>
      <c r="AE747" s="9"/>
      <c r="AF747" s="9"/>
      <c r="AG747" s="9"/>
      <c r="AH747" s="9"/>
      <c r="AI747" s="9"/>
      <c r="AJ747" s="9"/>
      <c r="AK747" s="9"/>
      <c r="AL747" s="9"/>
      <c r="AM747" s="9"/>
      <c r="AN747" s="9"/>
      <c r="AO747" s="9"/>
      <c r="AP747" s="9"/>
      <c r="AQ747" s="9"/>
      <c r="AR747" s="9"/>
      <c r="AS747" s="9"/>
      <c r="AT747" s="9"/>
      <c r="AU747" s="9"/>
      <c r="AV747" s="9"/>
      <c r="AW747" s="9"/>
      <c r="AX747" s="9"/>
      <c r="AY747" s="9"/>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c r="BX747" s="9"/>
      <c r="BY747" s="9"/>
      <c r="BZ747" s="9"/>
      <c r="CA747" s="9"/>
      <c r="CB747" s="9"/>
      <c r="CC747" s="9"/>
      <c r="CD747" s="9"/>
      <c r="CE747" s="9"/>
      <c r="CF747" s="9"/>
      <c r="CG747" s="9"/>
      <c r="CH747" s="9"/>
      <c r="CI747" s="9"/>
      <c r="CJ747" s="9"/>
      <c r="CK747" s="9"/>
      <c r="CL747" s="9"/>
      <c r="CM747" s="9"/>
      <c r="CN747" s="9"/>
      <c r="CO747" s="9"/>
      <c r="CP747" s="9"/>
      <c r="CQ747" s="9"/>
      <c r="CR747" s="9"/>
      <c r="CS747" s="9"/>
      <c r="CT747" s="9"/>
      <c r="CU747" s="9"/>
      <c r="CV747" s="9"/>
      <c r="CW747" s="9"/>
      <c r="CX747" s="9"/>
    </row>
    <row r="748" spans="1:102" s="44" customFormat="1">
      <c r="A748" s="160">
        <v>11</v>
      </c>
      <c r="B748" s="200" t="s">
        <v>4660</v>
      </c>
      <c r="C748" s="55">
        <v>1983</v>
      </c>
      <c r="D748" s="55"/>
      <c r="E748" s="90" t="s">
        <v>335</v>
      </c>
      <c r="F748" s="55">
        <v>2</v>
      </c>
      <c r="G748" s="55">
        <v>3</v>
      </c>
      <c r="H748" s="190">
        <v>935.6</v>
      </c>
      <c r="I748" s="190">
        <v>560.70000000000005</v>
      </c>
      <c r="J748" s="190"/>
      <c r="K748" s="190">
        <v>37</v>
      </c>
      <c r="L748" s="189">
        <f>'Форма 2'!C752</f>
        <v>2062815.3000000003</v>
      </c>
      <c r="M748" s="190">
        <v>0</v>
      </c>
      <c r="N748" s="190">
        <v>0</v>
      </c>
      <c r="O748" s="190">
        <v>0</v>
      </c>
      <c r="P748" s="189">
        <f t="shared" si="94"/>
        <v>2062815.3000000003</v>
      </c>
      <c r="Q748" s="191">
        <f t="shared" si="95"/>
        <v>3679</v>
      </c>
      <c r="R748" s="191">
        <f t="shared" si="96"/>
        <v>3679</v>
      </c>
      <c r="S748" s="90" t="s">
        <v>33</v>
      </c>
      <c r="T748" s="55" t="s">
        <v>34</v>
      </c>
      <c r="U748" s="9"/>
      <c r="V748" s="9"/>
      <c r="W748" s="9"/>
      <c r="X748" s="9"/>
      <c r="Y748" s="9"/>
      <c r="Z748" s="9"/>
      <c r="AA748" s="9"/>
      <c r="AB748" s="9"/>
      <c r="AC748" s="9"/>
      <c r="AD748" s="9"/>
      <c r="AE748" s="9"/>
      <c r="AF748" s="9"/>
      <c r="AG748" s="9"/>
      <c r="AH748" s="9"/>
      <c r="AI748" s="9"/>
      <c r="AJ748" s="9"/>
      <c r="AK748" s="9"/>
      <c r="AL748" s="9"/>
      <c r="AM748" s="9"/>
      <c r="AN748" s="9"/>
      <c r="AO748" s="9"/>
      <c r="AP748" s="9"/>
      <c r="AQ748" s="9"/>
      <c r="AR748" s="9"/>
      <c r="AS748" s="9"/>
      <c r="AT748" s="9"/>
      <c r="AU748" s="9"/>
      <c r="AV748" s="9"/>
      <c r="AW748" s="9"/>
      <c r="AX748" s="9"/>
      <c r="AY748" s="9"/>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c r="BX748" s="9"/>
      <c r="BY748" s="9"/>
      <c r="BZ748" s="9"/>
      <c r="CA748" s="9"/>
      <c r="CB748" s="9"/>
      <c r="CC748" s="9"/>
      <c r="CD748" s="9"/>
      <c r="CE748" s="9"/>
      <c r="CF748" s="9"/>
      <c r="CG748" s="9"/>
      <c r="CH748" s="9"/>
      <c r="CI748" s="9"/>
      <c r="CJ748" s="9"/>
      <c r="CK748" s="9"/>
      <c r="CL748" s="9"/>
      <c r="CM748" s="9"/>
      <c r="CN748" s="9"/>
      <c r="CO748" s="9"/>
      <c r="CP748" s="9"/>
      <c r="CQ748" s="9"/>
      <c r="CR748" s="9"/>
      <c r="CS748" s="9"/>
      <c r="CT748" s="9"/>
      <c r="CU748" s="9"/>
      <c r="CV748" s="9"/>
      <c r="CW748" s="9"/>
      <c r="CX748" s="9"/>
    </row>
    <row r="749" spans="1:102" s="44" customFormat="1" ht="15.75">
      <c r="A749" s="162"/>
      <c r="B749" s="163" t="s">
        <v>4706</v>
      </c>
      <c r="C749" s="166"/>
      <c r="D749" s="73"/>
      <c r="E749" s="70"/>
      <c r="F749" s="87"/>
      <c r="G749" s="71"/>
      <c r="H749" s="51">
        <f t="shared" ref="H749:K749" si="101">SUM(H750:H754)</f>
        <v>3269</v>
      </c>
      <c r="I749" s="51">
        <f t="shared" si="101"/>
        <v>3035.8</v>
      </c>
      <c r="J749" s="51">
        <f t="shared" si="101"/>
        <v>3035.8</v>
      </c>
      <c r="K749" s="51">
        <f t="shared" si="101"/>
        <v>181</v>
      </c>
      <c r="L749" s="51">
        <f>SUM(L750:L754)</f>
        <v>11168708.199999999</v>
      </c>
      <c r="M749" s="20"/>
      <c r="N749" s="20"/>
      <c r="O749" s="20"/>
      <c r="P749" s="51"/>
      <c r="Q749" s="128"/>
      <c r="R749" s="128"/>
      <c r="S749" s="20"/>
      <c r="T749" s="88"/>
      <c r="U749" s="9"/>
      <c r="V749" s="9"/>
      <c r="W749" s="9"/>
      <c r="X749" s="9"/>
      <c r="Y749" s="9"/>
      <c r="Z749" s="9"/>
      <c r="AA749" s="9"/>
      <c r="AB749" s="9"/>
      <c r="AC749" s="9"/>
      <c r="AD749" s="9"/>
      <c r="AE749" s="9"/>
      <c r="AF749" s="9"/>
      <c r="AG749" s="9"/>
      <c r="AH749" s="9"/>
      <c r="AI749" s="9"/>
      <c r="AJ749" s="9"/>
      <c r="AK749" s="9"/>
      <c r="AL749" s="9"/>
      <c r="AM749" s="9"/>
      <c r="AN749" s="9"/>
      <c r="AO749" s="9"/>
      <c r="AP749" s="9"/>
      <c r="AQ749" s="9"/>
      <c r="AR749" s="9"/>
      <c r="AS749" s="9"/>
      <c r="AT749" s="9"/>
      <c r="AU749" s="9"/>
      <c r="AV749" s="9"/>
      <c r="AW749" s="9"/>
      <c r="AX749" s="9"/>
      <c r="AY749" s="9"/>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c r="BX749" s="9"/>
      <c r="BY749" s="9"/>
      <c r="BZ749" s="9"/>
      <c r="CA749" s="9"/>
      <c r="CB749" s="9"/>
      <c r="CC749" s="9"/>
      <c r="CD749" s="9"/>
      <c r="CE749" s="9"/>
      <c r="CF749" s="9"/>
      <c r="CG749" s="9"/>
      <c r="CH749" s="9"/>
      <c r="CI749" s="9"/>
      <c r="CJ749" s="9"/>
      <c r="CK749" s="9"/>
      <c r="CL749" s="9"/>
      <c r="CM749" s="9"/>
      <c r="CN749" s="9"/>
      <c r="CO749" s="9"/>
      <c r="CP749" s="9"/>
      <c r="CQ749" s="9"/>
      <c r="CR749" s="9"/>
      <c r="CS749" s="9"/>
      <c r="CT749" s="9"/>
      <c r="CU749" s="9"/>
      <c r="CV749" s="9"/>
      <c r="CW749" s="9"/>
      <c r="CX749" s="9"/>
    </row>
    <row r="750" spans="1:102" s="44" customFormat="1">
      <c r="A750" s="137">
        <v>1</v>
      </c>
      <c r="B750" s="235" t="s">
        <v>2407</v>
      </c>
      <c r="C750" s="217">
        <v>1974</v>
      </c>
      <c r="D750" s="217"/>
      <c r="E750" s="111" t="s">
        <v>28</v>
      </c>
      <c r="F750" s="55">
        <v>2</v>
      </c>
      <c r="G750" s="217">
        <v>3</v>
      </c>
      <c r="H750" s="236">
        <v>983.9</v>
      </c>
      <c r="I750" s="236">
        <v>940.7</v>
      </c>
      <c r="J750" s="236">
        <v>940.7</v>
      </c>
      <c r="K750" s="236">
        <v>55</v>
      </c>
      <c r="L750" s="189">
        <f>'Форма 2'!C754</f>
        <v>3460835.3000000003</v>
      </c>
      <c r="M750" s="190">
        <v>0</v>
      </c>
      <c r="N750" s="190">
        <v>0</v>
      </c>
      <c r="O750" s="190">
        <v>0</v>
      </c>
      <c r="P750" s="189">
        <f t="shared" si="94"/>
        <v>3460835.3000000003</v>
      </c>
      <c r="Q750" s="191">
        <f t="shared" si="95"/>
        <v>3679</v>
      </c>
      <c r="R750" s="191">
        <f t="shared" si="96"/>
        <v>3679</v>
      </c>
      <c r="S750" s="90" t="s">
        <v>33</v>
      </c>
      <c r="T750" s="27" t="s">
        <v>34</v>
      </c>
      <c r="U750" s="9"/>
      <c r="V750" s="9"/>
      <c r="W750" s="9"/>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c r="AY750" s="9"/>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c r="BX750" s="9"/>
      <c r="BY750" s="9"/>
      <c r="BZ750" s="9"/>
      <c r="CA750" s="9"/>
      <c r="CB750" s="9"/>
      <c r="CC750" s="9"/>
      <c r="CD750" s="9"/>
      <c r="CE750" s="9"/>
      <c r="CF750" s="9"/>
      <c r="CG750" s="9"/>
      <c r="CH750" s="9"/>
      <c r="CI750" s="9"/>
      <c r="CJ750" s="9"/>
      <c r="CK750" s="9"/>
      <c r="CL750" s="9"/>
      <c r="CM750" s="9"/>
      <c r="CN750" s="9"/>
      <c r="CO750" s="9"/>
      <c r="CP750" s="9"/>
      <c r="CQ750" s="9"/>
      <c r="CR750" s="9"/>
      <c r="CS750" s="9"/>
      <c r="CT750" s="9"/>
      <c r="CU750" s="9"/>
      <c r="CV750" s="9"/>
      <c r="CW750" s="9"/>
      <c r="CX750" s="9"/>
    </row>
    <row r="751" spans="1:102" s="44" customFormat="1">
      <c r="A751" s="27">
        <v>2</v>
      </c>
      <c r="B751" s="237" t="s">
        <v>2408</v>
      </c>
      <c r="C751" s="217">
        <v>1969</v>
      </c>
      <c r="D751" s="217">
        <v>2012</v>
      </c>
      <c r="E751" s="111" t="s">
        <v>28</v>
      </c>
      <c r="F751" s="55">
        <v>2</v>
      </c>
      <c r="G751" s="217">
        <v>1</v>
      </c>
      <c r="H751" s="236">
        <v>335.1</v>
      </c>
      <c r="I751" s="236">
        <v>300.39999999999998</v>
      </c>
      <c r="J751" s="236">
        <v>300.39999999999998</v>
      </c>
      <c r="K751" s="236">
        <v>18</v>
      </c>
      <c r="L751" s="189">
        <f>'Форма 2'!C755</f>
        <v>1105171.5999999999</v>
      </c>
      <c r="M751" s="190">
        <v>0</v>
      </c>
      <c r="N751" s="190">
        <v>0</v>
      </c>
      <c r="O751" s="190">
        <v>0</v>
      </c>
      <c r="P751" s="189">
        <f t="shared" si="94"/>
        <v>1105171.5999999999</v>
      </c>
      <c r="Q751" s="191">
        <f t="shared" si="95"/>
        <v>3679</v>
      </c>
      <c r="R751" s="191">
        <f t="shared" si="96"/>
        <v>3679</v>
      </c>
      <c r="S751" s="90" t="s">
        <v>33</v>
      </c>
      <c r="T751" s="27" t="s">
        <v>34</v>
      </c>
      <c r="U751" s="9"/>
      <c r="V751" s="9"/>
      <c r="W751" s="9"/>
      <c r="X751" s="9"/>
      <c r="Y751" s="9"/>
      <c r="Z751" s="9"/>
      <c r="AA751" s="9"/>
      <c r="AB751" s="9"/>
      <c r="AC751" s="9"/>
      <c r="AD751" s="9"/>
      <c r="AE751" s="9"/>
      <c r="AF751" s="9"/>
      <c r="AG751" s="9"/>
      <c r="AH751" s="9"/>
      <c r="AI751" s="9"/>
      <c r="AJ751" s="9"/>
      <c r="AK751" s="9"/>
      <c r="AL751" s="9"/>
      <c r="AM751" s="9"/>
      <c r="AN751" s="9"/>
      <c r="AO751" s="9"/>
      <c r="AP751" s="9"/>
      <c r="AQ751" s="9"/>
      <c r="AR751" s="9"/>
      <c r="AS751" s="9"/>
      <c r="AT751" s="9"/>
      <c r="AU751" s="9"/>
      <c r="AV751" s="9"/>
      <c r="AW751" s="9"/>
      <c r="AX751" s="9"/>
      <c r="AY751" s="9"/>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c r="BX751" s="9"/>
      <c r="BY751" s="9"/>
      <c r="BZ751" s="9"/>
      <c r="CA751" s="9"/>
      <c r="CB751" s="9"/>
      <c r="CC751" s="9"/>
      <c r="CD751" s="9"/>
      <c r="CE751" s="9"/>
      <c r="CF751" s="9"/>
      <c r="CG751" s="9"/>
      <c r="CH751" s="9"/>
      <c r="CI751" s="9"/>
      <c r="CJ751" s="9"/>
      <c r="CK751" s="9"/>
      <c r="CL751" s="9"/>
      <c r="CM751" s="9"/>
      <c r="CN751" s="9"/>
      <c r="CO751" s="9"/>
      <c r="CP751" s="9"/>
      <c r="CQ751" s="9"/>
      <c r="CR751" s="9"/>
      <c r="CS751" s="9"/>
      <c r="CT751" s="9"/>
      <c r="CU751" s="9"/>
      <c r="CV751" s="9"/>
      <c r="CW751" s="9"/>
      <c r="CX751" s="9"/>
    </row>
    <row r="752" spans="1:102" s="44" customFormat="1">
      <c r="A752" s="27">
        <v>3</v>
      </c>
      <c r="B752" s="237" t="s">
        <v>2409</v>
      </c>
      <c r="C752" s="217">
        <v>1969</v>
      </c>
      <c r="D752" s="217">
        <v>2012</v>
      </c>
      <c r="E752" s="111" t="s">
        <v>28</v>
      </c>
      <c r="F752" s="55">
        <v>2</v>
      </c>
      <c r="G752" s="217">
        <v>2</v>
      </c>
      <c r="H752" s="236">
        <v>1039.0999999999999</v>
      </c>
      <c r="I752" s="236">
        <v>951.5</v>
      </c>
      <c r="J752" s="236">
        <v>951.5</v>
      </c>
      <c r="K752" s="236">
        <v>59</v>
      </c>
      <c r="L752" s="189">
        <f>'Форма 2'!C756</f>
        <v>3500568.5</v>
      </c>
      <c r="M752" s="190">
        <v>0</v>
      </c>
      <c r="N752" s="190">
        <v>0</v>
      </c>
      <c r="O752" s="190">
        <v>0</v>
      </c>
      <c r="P752" s="189">
        <f t="shared" ref="P752:P815" si="102">L752</f>
        <v>3500568.5</v>
      </c>
      <c r="Q752" s="191">
        <f t="shared" ref="Q752:Q815" si="103">L752/I752</f>
        <v>3679</v>
      </c>
      <c r="R752" s="191">
        <f t="shared" ref="R752:R815" si="104">Q752</f>
        <v>3679</v>
      </c>
      <c r="S752" s="90" t="s">
        <v>33</v>
      </c>
      <c r="T752" s="27" t="s">
        <v>34</v>
      </c>
      <c r="U752" s="9"/>
      <c r="V752" s="9"/>
      <c r="W752" s="9"/>
      <c r="X752" s="9"/>
      <c r="Y752" s="9"/>
      <c r="Z752" s="9"/>
      <c r="AA752" s="9"/>
      <c r="AB752" s="9"/>
      <c r="AC752" s="9"/>
      <c r="AD752" s="9"/>
      <c r="AE752" s="9"/>
      <c r="AF752" s="9"/>
      <c r="AG752" s="9"/>
      <c r="AH752" s="9"/>
      <c r="AI752" s="9"/>
      <c r="AJ752" s="9"/>
      <c r="AK752" s="9"/>
      <c r="AL752" s="9"/>
      <c r="AM752" s="9"/>
      <c r="AN752" s="9"/>
      <c r="AO752" s="9"/>
      <c r="AP752" s="9"/>
      <c r="AQ752" s="9"/>
      <c r="AR752" s="9"/>
      <c r="AS752" s="9"/>
      <c r="AT752" s="9"/>
      <c r="AU752" s="9"/>
      <c r="AV752" s="9"/>
      <c r="AW752" s="9"/>
      <c r="AX752" s="9"/>
      <c r="AY752" s="9"/>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c r="BX752" s="9"/>
      <c r="BY752" s="9"/>
      <c r="BZ752" s="9"/>
      <c r="CA752" s="9"/>
      <c r="CB752" s="9"/>
      <c r="CC752" s="9"/>
      <c r="CD752" s="9"/>
      <c r="CE752" s="9"/>
      <c r="CF752" s="9"/>
      <c r="CG752" s="9"/>
      <c r="CH752" s="9"/>
      <c r="CI752" s="9"/>
      <c r="CJ752" s="9"/>
      <c r="CK752" s="9"/>
      <c r="CL752" s="9"/>
      <c r="CM752" s="9"/>
      <c r="CN752" s="9"/>
      <c r="CO752" s="9"/>
      <c r="CP752" s="9"/>
      <c r="CQ752" s="9"/>
      <c r="CR752" s="9"/>
      <c r="CS752" s="9"/>
      <c r="CT752" s="9"/>
      <c r="CU752" s="9"/>
      <c r="CV752" s="9"/>
      <c r="CW752" s="9"/>
      <c r="CX752" s="9"/>
    </row>
    <row r="753" spans="1:102" s="44" customFormat="1">
      <c r="A753" s="27">
        <v>4</v>
      </c>
      <c r="B753" s="225" t="s">
        <v>2410</v>
      </c>
      <c r="C753" s="217">
        <v>1969</v>
      </c>
      <c r="D753" s="217"/>
      <c r="E753" s="111" t="s">
        <v>28</v>
      </c>
      <c r="F753" s="55">
        <v>2</v>
      </c>
      <c r="G753" s="217">
        <v>2</v>
      </c>
      <c r="H753" s="236">
        <v>506.9</v>
      </c>
      <c r="I753" s="236">
        <v>455.3</v>
      </c>
      <c r="J753" s="236">
        <v>455.3</v>
      </c>
      <c r="K753" s="236">
        <v>28</v>
      </c>
      <c r="L753" s="189">
        <f>'Форма 2'!C757</f>
        <v>1675048.7</v>
      </c>
      <c r="M753" s="190">
        <v>0</v>
      </c>
      <c r="N753" s="190">
        <v>0</v>
      </c>
      <c r="O753" s="190">
        <v>0</v>
      </c>
      <c r="P753" s="189">
        <f t="shared" si="102"/>
        <v>1675048.7</v>
      </c>
      <c r="Q753" s="191">
        <f t="shared" si="103"/>
        <v>3679</v>
      </c>
      <c r="R753" s="191">
        <f t="shared" si="104"/>
        <v>3679</v>
      </c>
      <c r="S753" s="90" t="s">
        <v>33</v>
      </c>
      <c r="T753" s="27" t="s">
        <v>34</v>
      </c>
      <c r="U753" s="9"/>
      <c r="V753" s="9"/>
      <c r="W753" s="9"/>
      <c r="X753" s="9"/>
      <c r="Y753" s="9"/>
      <c r="Z753" s="9"/>
      <c r="AA753" s="9"/>
      <c r="AB753" s="9"/>
      <c r="AC753" s="9"/>
      <c r="AD753" s="9"/>
      <c r="AE753" s="9"/>
      <c r="AF753" s="9"/>
      <c r="AG753" s="9"/>
      <c r="AH753" s="9"/>
      <c r="AI753" s="9"/>
      <c r="AJ753" s="9"/>
      <c r="AK753" s="9"/>
      <c r="AL753" s="9"/>
      <c r="AM753" s="9"/>
      <c r="AN753" s="9"/>
      <c r="AO753" s="9"/>
      <c r="AP753" s="9"/>
      <c r="AQ753" s="9"/>
      <c r="AR753" s="9"/>
      <c r="AS753" s="9"/>
      <c r="AT753" s="9"/>
      <c r="AU753" s="9"/>
      <c r="AV753" s="9"/>
      <c r="AW753" s="9"/>
      <c r="AX753" s="9"/>
      <c r="AY753" s="9"/>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c r="BX753" s="9"/>
      <c r="BY753" s="9"/>
      <c r="BZ753" s="9"/>
      <c r="CA753" s="9"/>
      <c r="CB753" s="9"/>
      <c r="CC753" s="9"/>
      <c r="CD753" s="9"/>
      <c r="CE753" s="9"/>
      <c r="CF753" s="9"/>
      <c r="CG753" s="9"/>
      <c r="CH753" s="9"/>
      <c r="CI753" s="9"/>
      <c r="CJ753" s="9"/>
      <c r="CK753" s="9"/>
      <c r="CL753" s="9"/>
      <c r="CM753" s="9"/>
      <c r="CN753" s="9"/>
      <c r="CO753" s="9"/>
      <c r="CP753" s="9"/>
      <c r="CQ753" s="9"/>
      <c r="CR753" s="9"/>
      <c r="CS753" s="9"/>
      <c r="CT753" s="9"/>
      <c r="CU753" s="9"/>
      <c r="CV753" s="9"/>
      <c r="CW753" s="9"/>
      <c r="CX753" s="9"/>
    </row>
    <row r="754" spans="1:102" s="44" customFormat="1">
      <c r="A754" s="160">
        <v>5</v>
      </c>
      <c r="B754" s="227" t="s">
        <v>4612</v>
      </c>
      <c r="C754" s="27">
        <v>1979</v>
      </c>
      <c r="D754" s="27"/>
      <c r="E754" s="112" t="s">
        <v>335</v>
      </c>
      <c r="F754" s="55">
        <v>2</v>
      </c>
      <c r="G754" s="27">
        <v>1</v>
      </c>
      <c r="H754" s="188">
        <v>404</v>
      </c>
      <c r="I754" s="188">
        <v>387.9</v>
      </c>
      <c r="J754" s="188">
        <v>387.9</v>
      </c>
      <c r="K754" s="188">
        <v>21</v>
      </c>
      <c r="L754" s="189">
        <f>'Форма 2'!C758</f>
        <v>1427084.0999999999</v>
      </c>
      <c r="M754" s="190">
        <v>0</v>
      </c>
      <c r="N754" s="190">
        <v>0</v>
      </c>
      <c r="O754" s="190">
        <v>0</v>
      </c>
      <c r="P754" s="189">
        <f t="shared" si="102"/>
        <v>1427084.0999999999</v>
      </c>
      <c r="Q754" s="191">
        <f t="shared" si="103"/>
        <v>3679</v>
      </c>
      <c r="R754" s="191">
        <f t="shared" si="104"/>
        <v>3679</v>
      </c>
      <c r="S754" s="90" t="s">
        <v>33</v>
      </c>
      <c r="T754" s="27" t="s">
        <v>34</v>
      </c>
      <c r="U754" s="9"/>
      <c r="V754" s="9"/>
      <c r="W754" s="9"/>
      <c r="X754" s="9"/>
      <c r="Y754" s="9"/>
      <c r="Z754" s="9"/>
      <c r="AA754" s="9"/>
      <c r="AB754" s="9"/>
      <c r="AC754" s="9"/>
      <c r="AD754" s="9"/>
      <c r="AE754" s="9"/>
      <c r="AF754" s="9"/>
      <c r="AG754" s="9"/>
      <c r="AH754" s="9"/>
      <c r="AI754" s="9"/>
      <c r="AJ754" s="9"/>
      <c r="AK754" s="9"/>
      <c r="AL754" s="9"/>
      <c r="AM754" s="9"/>
      <c r="AN754" s="9"/>
      <c r="AO754" s="9"/>
      <c r="AP754" s="9"/>
      <c r="AQ754" s="9"/>
      <c r="AR754" s="9"/>
      <c r="AS754" s="9"/>
      <c r="AT754" s="9"/>
      <c r="AU754" s="9"/>
      <c r="AV754" s="9"/>
      <c r="AW754" s="9"/>
      <c r="AX754" s="9"/>
      <c r="AY754" s="9"/>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c r="BX754" s="9"/>
      <c r="BY754" s="9"/>
      <c r="BZ754" s="9"/>
      <c r="CA754" s="9"/>
      <c r="CB754" s="9"/>
      <c r="CC754" s="9"/>
      <c r="CD754" s="9"/>
      <c r="CE754" s="9"/>
      <c r="CF754" s="9"/>
      <c r="CG754" s="9"/>
      <c r="CH754" s="9"/>
      <c r="CI754" s="9"/>
      <c r="CJ754" s="9"/>
      <c r="CK754" s="9"/>
      <c r="CL754" s="9"/>
      <c r="CM754" s="9"/>
      <c r="CN754" s="9"/>
      <c r="CO754" s="9"/>
      <c r="CP754" s="9"/>
      <c r="CQ754" s="9"/>
      <c r="CR754" s="9"/>
      <c r="CS754" s="9"/>
      <c r="CT754" s="9"/>
      <c r="CU754" s="9"/>
      <c r="CV754" s="9"/>
      <c r="CW754" s="9"/>
      <c r="CX754" s="9"/>
    </row>
    <row r="755" spans="1:102" s="44" customFormat="1" ht="15.75">
      <c r="A755" s="162"/>
      <c r="B755" s="163" t="s">
        <v>4708</v>
      </c>
      <c r="C755" s="174"/>
      <c r="D755" s="85"/>
      <c r="E755" s="86"/>
      <c r="F755" s="87"/>
      <c r="G755" s="85"/>
      <c r="H755" s="51">
        <f t="shared" ref="H755:K755" si="105">SUM(H756:H759)</f>
        <v>1417.6</v>
      </c>
      <c r="I755" s="51">
        <f t="shared" si="105"/>
        <v>1273.2</v>
      </c>
      <c r="J755" s="51">
        <f t="shared" si="105"/>
        <v>1273.2</v>
      </c>
      <c r="K755" s="51">
        <f t="shared" si="105"/>
        <v>114</v>
      </c>
      <c r="L755" s="51">
        <f>SUM(L756:L759)</f>
        <v>2488434.2680000002</v>
      </c>
      <c r="M755" s="20"/>
      <c r="N755" s="20"/>
      <c r="O755" s="20"/>
      <c r="P755" s="51"/>
      <c r="Q755" s="128"/>
      <c r="R755" s="128"/>
      <c r="S755" s="20"/>
      <c r="T755" s="88"/>
      <c r="U755" s="9"/>
      <c r="V755" s="9"/>
      <c r="W755" s="9"/>
      <c r="X755" s="9"/>
      <c r="Y755" s="9"/>
      <c r="Z755" s="9"/>
      <c r="AA755" s="9"/>
      <c r="AB755" s="9"/>
      <c r="AC755" s="9"/>
      <c r="AD755" s="9"/>
      <c r="AE755" s="9"/>
      <c r="AF755" s="9"/>
      <c r="AG755" s="9"/>
      <c r="AH755" s="9"/>
      <c r="AI755" s="9"/>
      <c r="AJ755" s="9"/>
      <c r="AK755" s="9"/>
      <c r="AL755" s="9"/>
      <c r="AM755" s="9"/>
      <c r="AN755" s="9"/>
      <c r="AO755" s="9"/>
      <c r="AP755" s="9"/>
      <c r="AQ755" s="9"/>
      <c r="AR755" s="9"/>
      <c r="AS755" s="9"/>
      <c r="AT755" s="9"/>
      <c r="AU755" s="9"/>
      <c r="AV755" s="9"/>
      <c r="AW755" s="9"/>
      <c r="AX755" s="9"/>
      <c r="AY755" s="9"/>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c r="BX755" s="9"/>
      <c r="BY755" s="9"/>
      <c r="BZ755" s="9"/>
      <c r="CA755" s="9"/>
      <c r="CB755" s="9"/>
      <c r="CC755" s="9"/>
      <c r="CD755" s="9"/>
      <c r="CE755" s="9"/>
      <c r="CF755" s="9"/>
      <c r="CG755" s="9"/>
      <c r="CH755" s="9"/>
      <c r="CI755" s="9"/>
      <c r="CJ755" s="9"/>
      <c r="CK755" s="9"/>
      <c r="CL755" s="9"/>
      <c r="CM755" s="9"/>
      <c r="CN755" s="9"/>
      <c r="CO755" s="9"/>
      <c r="CP755" s="9"/>
      <c r="CQ755" s="9"/>
      <c r="CR755" s="9"/>
      <c r="CS755" s="9"/>
      <c r="CT755" s="9"/>
      <c r="CU755" s="9"/>
      <c r="CV755" s="9"/>
      <c r="CW755" s="9"/>
      <c r="CX755" s="9"/>
    </row>
    <row r="756" spans="1:102" s="44" customFormat="1">
      <c r="A756" s="137">
        <v>1</v>
      </c>
      <c r="B756" s="238" t="s">
        <v>2896</v>
      </c>
      <c r="C756" s="217">
        <v>1969</v>
      </c>
      <c r="D756" s="217">
        <v>2009</v>
      </c>
      <c r="E756" s="111" t="s">
        <v>327</v>
      </c>
      <c r="F756" s="55">
        <v>2</v>
      </c>
      <c r="G756" s="217">
        <v>1</v>
      </c>
      <c r="H756" s="236">
        <v>352</v>
      </c>
      <c r="I756" s="236">
        <v>319.60000000000002</v>
      </c>
      <c r="J756" s="236">
        <v>319.60000000000002</v>
      </c>
      <c r="K756" s="236">
        <v>32</v>
      </c>
      <c r="L756" s="189">
        <f>'Форма 2'!C760</f>
        <v>2222373.4620000003</v>
      </c>
      <c r="M756" s="190">
        <v>0</v>
      </c>
      <c r="N756" s="190">
        <v>0</v>
      </c>
      <c r="O756" s="190">
        <v>0</v>
      </c>
      <c r="P756" s="189">
        <f t="shared" si="102"/>
        <v>2222373.4620000003</v>
      </c>
      <c r="Q756" s="191">
        <f t="shared" si="103"/>
        <v>6953.6090801001255</v>
      </c>
      <c r="R756" s="191">
        <f t="shared" si="104"/>
        <v>6953.6090801001255</v>
      </c>
      <c r="S756" s="90" t="s">
        <v>33</v>
      </c>
      <c r="T756" s="27" t="s">
        <v>34</v>
      </c>
      <c r="U756" s="9"/>
      <c r="V756" s="9"/>
      <c r="W756" s="9"/>
      <c r="X756" s="9"/>
      <c r="Y756" s="9"/>
      <c r="Z756" s="9"/>
      <c r="AA756" s="9"/>
      <c r="AB756" s="9"/>
      <c r="AC756" s="9"/>
      <c r="AD756" s="9"/>
      <c r="AE756" s="9"/>
      <c r="AF756" s="9"/>
      <c r="AG756" s="9"/>
      <c r="AH756" s="9"/>
      <c r="AI756" s="9"/>
      <c r="AJ756" s="9"/>
      <c r="AK756" s="9"/>
      <c r="AL756" s="9"/>
      <c r="AM756" s="9"/>
      <c r="AN756" s="9"/>
      <c r="AO756" s="9"/>
      <c r="AP756" s="9"/>
      <c r="AQ756" s="9"/>
      <c r="AR756" s="9"/>
      <c r="AS756" s="9"/>
      <c r="AT756" s="9"/>
      <c r="AU756" s="9"/>
      <c r="AV756" s="9"/>
      <c r="AW756" s="9"/>
      <c r="AX756" s="9"/>
      <c r="AY756" s="9"/>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c r="BX756" s="9"/>
      <c r="BY756" s="9"/>
      <c r="BZ756" s="9"/>
      <c r="CA756" s="9"/>
      <c r="CB756" s="9"/>
      <c r="CC756" s="9"/>
      <c r="CD756" s="9"/>
      <c r="CE756" s="9"/>
      <c r="CF756" s="9"/>
      <c r="CG756" s="9"/>
      <c r="CH756" s="9"/>
      <c r="CI756" s="9"/>
      <c r="CJ756" s="9"/>
      <c r="CK756" s="9"/>
      <c r="CL756" s="9"/>
      <c r="CM756" s="9"/>
      <c r="CN756" s="9"/>
      <c r="CO756" s="9"/>
      <c r="CP756" s="9"/>
      <c r="CQ756" s="9"/>
      <c r="CR756" s="9"/>
      <c r="CS756" s="9"/>
      <c r="CT756" s="9"/>
      <c r="CU756" s="9"/>
      <c r="CV756" s="9"/>
      <c r="CW756" s="9"/>
      <c r="CX756" s="9"/>
    </row>
    <row r="757" spans="1:102" s="44" customFormat="1">
      <c r="A757" s="27">
        <v>2</v>
      </c>
      <c r="B757" s="111" t="s">
        <v>2897</v>
      </c>
      <c r="C757" s="217">
        <v>1969</v>
      </c>
      <c r="D757" s="217">
        <v>2009</v>
      </c>
      <c r="E757" s="111" t="s">
        <v>327</v>
      </c>
      <c r="F757" s="55">
        <v>2</v>
      </c>
      <c r="G757" s="217">
        <v>1</v>
      </c>
      <c r="H757" s="236">
        <v>356.2</v>
      </c>
      <c r="I757" s="236">
        <v>321.60000000000002</v>
      </c>
      <c r="J757" s="236">
        <v>321.60000000000002</v>
      </c>
      <c r="K757" s="236">
        <v>36</v>
      </c>
      <c r="L757" s="189">
        <f>'Форма 2'!C761</f>
        <v>193943.58600000001</v>
      </c>
      <c r="M757" s="190">
        <v>0</v>
      </c>
      <c r="N757" s="190">
        <v>0</v>
      </c>
      <c r="O757" s="190">
        <v>0</v>
      </c>
      <c r="P757" s="189">
        <f t="shared" si="102"/>
        <v>193943.58600000001</v>
      </c>
      <c r="Q757" s="191">
        <f t="shared" si="103"/>
        <v>603.05841417910449</v>
      </c>
      <c r="R757" s="191">
        <f t="shared" si="104"/>
        <v>603.05841417910449</v>
      </c>
      <c r="S757" s="90" t="s">
        <v>33</v>
      </c>
      <c r="T757" s="27" t="s">
        <v>34</v>
      </c>
      <c r="U757" s="9"/>
      <c r="V757" s="9"/>
      <c r="W757" s="9"/>
      <c r="X757" s="9"/>
      <c r="Y757" s="9"/>
      <c r="Z757" s="9"/>
      <c r="AA757" s="9"/>
      <c r="AB757" s="9"/>
      <c r="AC757" s="9"/>
      <c r="AD757" s="9"/>
      <c r="AE757" s="9"/>
      <c r="AF757" s="9"/>
      <c r="AG757" s="9"/>
      <c r="AH757" s="9"/>
      <c r="AI757" s="9"/>
      <c r="AJ757" s="9"/>
      <c r="AK757" s="9"/>
      <c r="AL757" s="9"/>
      <c r="AM757" s="9"/>
      <c r="AN757" s="9"/>
      <c r="AO757" s="9"/>
      <c r="AP757" s="9"/>
      <c r="AQ757" s="9"/>
      <c r="AR757" s="9"/>
      <c r="AS757" s="9"/>
      <c r="AT757" s="9"/>
      <c r="AU757" s="9"/>
      <c r="AV757" s="9"/>
      <c r="AW757" s="9"/>
      <c r="AX757" s="9"/>
      <c r="AY757" s="9"/>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c r="BX757" s="9"/>
      <c r="BY757" s="9"/>
      <c r="BZ757" s="9"/>
      <c r="CA757" s="9"/>
      <c r="CB757" s="9"/>
      <c r="CC757" s="9"/>
      <c r="CD757" s="9"/>
      <c r="CE757" s="9"/>
      <c r="CF757" s="9"/>
      <c r="CG757" s="9"/>
      <c r="CH757" s="9"/>
      <c r="CI757" s="9"/>
      <c r="CJ757" s="9"/>
      <c r="CK757" s="9"/>
      <c r="CL757" s="9"/>
      <c r="CM757" s="9"/>
      <c r="CN757" s="9"/>
      <c r="CO757" s="9"/>
      <c r="CP757" s="9"/>
      <c r="CQ757" s="9"/>
      <c r="CR757" s="9"/>
      <c r="CS757" s="9"/>
      <c r="CT757" s="9"/>
      <c r="CU757" s="9"/>
      <c r="CV757" s="9"/>
      <c r="CW757" s="9"/>
      <c r="CX757" s="9"/>
    </row>
    <row r="758" spans="1:102" s="44" customFormat="1">
      <c r="A758" s="27">
        <v>3</v>
      </c>
      <c r="B758" s="111" t="s">
        <v>2898</v>
      </c>
      <c r="C758" s="217">
        <v>1970</v>
      </c>
      <c r="D758" s="217">
        <v>2009</v>
      </c>
      <c r="E758" s="111" t="s">
        <v>327</v>
      </c>
      <c r="F758" s="55">
        <v>2</v>
      </c>
      <c r="G758" s="217">
        <v>1</v>
      </c>
      <c r="H758" s="236">
        <v>356</v>
      </c>
      <c r="I758" s="236">
        <v>314.8</v>
      </c>
      <c r="J758" s="236">
        <v>314.8</v>
      </c>
      <c r="K758" s="236">
        <v>19</v>
      </c>
      <c r="L758" s="189">
        <f>'Форма 2'!C762</f>
        <v>36058.61</v>
      </c>
      <c r="M758" s="190">
        <v>0</v>
      </c>
      <c r="N758" s="190">
        <v>0</v>
      </c>
      <c r="O758" s="190">
        <v>0</v>
      </c>
      <c r="P758" s="189">
        <f t="shared" si="102"/>
        <v>36058.61</v>
      </c>
      <c r="Q758" s="191">
        <f t="shared" si="103"/>
        <v>114.54450444726811</v>
      </c>
      <c r="R758" s="191">
        <f t="shared" si="104"/>
        <v>114.54450444726811</v>
      </c>
      <c r="S758" s="90" t="s">
        <v>33</v>
      </c>
      <c r="T758" s="27" t="s">
        <v>34</v>
      </c>
      <c r="U758" s="9"/>
      <c r="V758" s="9"/>
      <c r="W758" s="9"/>
      <c r="X758" s="9"/>
      <c r="Y758" s="9"/>
      <c r="Z758" s="9"/>
      <c r="AA758" s="9"/>
      <c r="AB758" s="9"/>
      <c r="AC758" s="9"/>
      <c r="AD758" s="9"/>
      <c r="AE758" s="9"/>
      <c r="AF758" s="9"/>
      <c r="AG758" s="9"/>
      <c r="AH758" s="9"/>
      <c r="AI758" s="9"/>
      <c r="AJ758" s="9"/>
      <c r="AK758" s="9"/>
      <c r="AL758" s="9"/>
      <c r="AM758" s="9"/>
      <c r="AN758" s="9"/>
      <c r="AO758" s="9"/>
      <c r="AP758" s="9"/>
      <c r="AQ758" s="9"/>
      <c r="AR758" s="9"/>
      <c r="AS758" s="9"/>
      <c r="AT758" s="9"/>
      <c r="AU758" s="9"/>
      <c r="AV758" s="9"/>
      <c r="AW758" s="9"/>
      <c r="AX758" s="9"/>
      <c r="AY758" s="9"/>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c r="BX758" s="9"/>
      <c r="BY758" s="9"/>
      <c r="BZ758" s="9"/>
      <c r="CA758" s="9"/>
      <c r="CB758" s="9"/>
      <c r="CC758" s="9"/>
      <c r="CD758" s="9"/>
      <c r="CE758" s="9"/>
      <c r="CF758" s="9"/>
      <c r="CG758" s="9"/>
      <c r="CH758" s="9"/>
      <c r="CI758" s="9"/>
      <c r="CJ758" s="9"/>
      <c r="CK758" s="9"/>
      <c r="CL758" s="9"/>
      <c r="CM758" s="9"/>
      <c r="CN758" s="9"/>
      <c r="CO758" s="9"/>
      <c r="CP758" s="9"/>
      <c r="CQ758" s="9"/>
      <c r="CR758" s="9"/>
      <c r="CS758" s="9"/>
      <c r="CT758" s="9"/>
      <c r="CU758" s="9"/>
      <c r="CV758" s="9"/>
      <c r="CW758" s="9"/>
      <c r="CX758" s="9"/>
    </row>
    <row r="759" spans="1:102" s="44" customFormat="1">
      <c r="A759" s="160">
        <v>4</v>
      </c>
      <c r="B759" s="239" t="s">
        <v>2899</v>
      </c>
      <c r="C759" s="217">
        <v>1971</v>
      </c>
      <c r="D759" s="217">
        <v>2008</v>
      </c>
      <c r="E759" s="111" t="s">
        <v>327</v>
      </c>
      <c r="F759" s="55">
        <v>2</v>
      </c>
      <c r="G759" s="217">
        <v>1</v>
      </c>
      <c r="H759" s="236">
        <v>353.4</v>
      </c>
      <c r="I759" s="236">
        <v>317.2</v>
      </c>
      <c r="J759" s="236">
        <v>317.2</v>
      </c>
      <c r="K759" s="236">
        <v>27</v>
      </c>
      <c r="L759" s="189">
        <f>'Форма 2'!C763</f>
        <v>36058.61</v>
      </c>
      <c r="M759" s="190">
        <v>0</v>
      </c>
      <c r="N759" s="190">
        <v>0</v>
      </c>
      <c r="O759" s="190">
        <v>0</v>
      </c>
      <c r="P759" s="189">
        <f t="shared" si="102"/>
        <v>36058.61</v>
      </c>
      <c r="Q759" s="191">
        <f t="shared" si="103"/>
        <v>113.67783732660783</v>
      </c>
      <c r="R759" s="191">
        <f t="shared" si="104"/>
        <v>113.67783732660783</v>
      </c>
      <c r="S759" s="90" t="s">
        <v>33</v>
      </c>
      <c r="T759" s="27" t="s">
        <v>34</v>
      </c>
      <c r="U759" s="9"/>
      <c r="V759" s="9"/>
      <c r="W759" s="9"/>
      <c r="X759" s="9"/>
      <c r="Y759" s="9"/>
      <c r="Z759" s="9"/>
      <c r="AA759" s="9"/>
      <c r="AB759" s="9"/>
      <c r="AC759" s="9"/>
      <c r="AD759" s="9"/>
      <c r="AE759" s="9"/>
      <c r="AF759" s="9"/>
      <c r="AG759" s="9"/>
      <c r="AH759" s="9"/>
      <c r="AI759" s="9"/>
      <c r="AJ759" s="9"/>
      <c r="AK759" s="9"/>
      <c r="AL759" s="9"/>
      <c r="AM759" s="9"/>
      <c r="AN759" s="9"/>
      <c r="AO759" s="9"/>
      <c r="AP759" s="9"/>
      <c r="AQ759" s="9"/>
      <c r="AR759" s="9"/>
      <c r="AS759" s="9"/>
      <c r="AT759" s="9"/>
      <c r="AU759" s="9"/>
      <c r="AV759" s="9"/>
      <c r="AW759" s="9"/>
      <c r="AX759" s="9"/>
      <c r="AY759" s="9"/>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c r="BX759" s="9"/>
      <c r="BY759" s="9"/>
      <c r="BZ759" s="9"/>
      <c r="CA759" s="9"/>
      <c r="CB759" s="9"/>
      <c r="CC759" s="9"/>
      <c r="CD759" s="9"/>
      <c r="CE759" s="9"/>
      <c r="CF759" s="9"/>
      <c r="CG759" s="9"/>
      <c r="CH759" s="9"/>
      <c r="CI759" s="9"/>
      <c r="CJ759" s="9"/>
      <c r="CK759" s="9"/>
      <c r="CL759" s="9"/>
      <c r="CM759" s="9"/>
      <c r="CN759" s="9"/>
      <c r="CO759" s="9"/>
      <c r="CP759" s="9"/>
      <c r="CQ759" s="9"/>
      <c r="CR759" s="9"/>
      <c r="CS759" s="9"/>
      <c r="CT759" s="9"/>
      <c r="CU759" s="9"/>
      <c r="CV759" s="9"/>
      <c r="CW759" s="9"/>
      <c r="CX759" s="9"/>
    </row>
    <row r="760" spans="1:102" s="44" customFormat="1" ht="15.75">
      <c r="A760" s="162"/>
      <c r="B760" s="179" t="s">
        <v>4709</v>
      </c>
      <c r="C760" s="175"/>
      <c r="D760" s="84"/>
      <c r="E760" s="84"/>
      <c r="F760" s="73"/>
      <c r="G760" s="131"/>
      <c r="H760" s="51">
        <f t="shared" ref="H760:K760" si="106">SUM(H761:H786)</f>
        <v>24987.699999999997</v>
      </c>
      <c r="I760" s="51">
        <f t="shared" si="106"/>
        <v>24987.699999999997</v>
      </c>
      <c r="J760" s="51">
        <f t="shared" si="106"/>
        <v>22942.9</v>
      </c>
      <c r="K760" s="51">
        <f t="shared" si="106"/>
        <v>1078</v>
      </c>
      <c r="L760" s="51">
        <f>SUM(L761:L786)</f>
        <v>83945464.210999995</v>
      </c>
      <c r="M760" s="20"/>
      <c r="N760" s="20"/>
      <c r="O760" s="20"/>
      <c r="P760" s="51"/>
      <c r="Q760" s="128"/>
      <c r="R760" s="128"/>
      <c r="S760" s="20"/>
      <c r="T760" s="77"/>
      <c r="U760" s="9"/>
      <c r="V760" s="9"/>
      <c r="W760" s="9"/>
      <c r="X760" s="9"/>
      <c r="Y760" s="9"/>
      <c r="Z760" s="9"/>
      <c r="AA760" s="9"/>
      <c r="AB760" s="9"/>
      <c r="AC760" s="9"/>
      <c r="AD760" s="9"/>
      <c r="AE760" s="9"/>
      <c r="AF760" s="9"/>
      <c r="AG760" s="9"/>
      <c r="AH760" s="9"/>
      <c r="AI760" s="9"/>
      <c r="AJ760" s="9"/>
      <c r="AK760" s="9"/>
      <c r="AL760" s="9"/>
      <c r="AM760" s="9"/>
      <c r="AN760" s="9"/>
      <c r="AO760" s="9"/>
      <c r="AP760" s="9"/>
      <c r="AQ760" s="9"/>
      <c r="AR760" s="9"/>
      <c r="AS760" s="9"/>
      <c r="AT760" s="9"/>
      <c r="AU760" s="9"/>
      <c r="AV760" s="9"/>
      <c r="AW760" s="9"/>
      <c r="AX760" s="9"/>
      <c r="AY760" s="9"/>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c r="BX760" s="9"/>
      <c r="BY760" s="9"/>
      <c r="BZ760" s="9"/>
      <c r="CA760" s="9"/>
      <c r="CB760" s="9"/>
      <c r="CC760" s="9"/>
      <c r="CD760" s="9"/>
      <c r="CE760" s="9"/>
      <c r="CF760" s="9"/>
      <c r="CG760" s="9"/>
      <c r="CH760" s="9"/>
      <c r="CI760" s="9"/>
      <c r="CJ760" s="9"/>
      <c r="CK760" s="9"/>
      <c r="CL760" s="9"/>
      <c r="CM760" s="9"/>
      <c r="CN760" s="9"/>
      <c r="CO760" s="9"/>
      <c r="CP760" s="9"/>
      <c r="CQ760" s="9"/>
      <c r="CR760" s="9"/>
      <c r="CS760" s="9"/>
      <c r="CT760" s="9"/>
      <c r="CU760" s="9"/>
      <c r="CV760" s="9"/>
      <c r="CW760" s="9"/>
      <c r="CX760" s="9"/>
    </row>
    <row r="761" spans="1:102" s="44" customFormat="1">
      <c r="A761" s="137">
        <v>1</v>
      </c>
      <c r="B761" s="193" t="s">
        <v>3545</v>
      </c>
      <c r="C761" s="194">
        <v>1963</v>
      </c>
      <c r="D761" s="27" t="s">
        <v>333</v>
      </c>
      <c r="E761" s="27" t="s">
        <v>355</v>
      </c>
      <c r="F761" s="55">
        <v>3</v>
      </c>
      <c r="G761" s="217">
        <v>2</v>
      </c>
      <c r="H761" s="240">
        <v>984.6</v>
      </c>
      <c r="I761" s="240">
        <v>984.6</v>
      </c>
      <c r="J761" s="240">
        <v>911.9</v>
      </c>
      <c r="K761" s="236">
        <v>30</v>
      </c>
      <c r="L761" s="189">
        <f>'Форма 2'!C765</f>
        <v>5331087.1620000005</v>
      </c>
      <c r="M761" s="190">
        <v>0</v>
      </c>
      <c r="N761" s="190">
        <v>0</v>
      </c>
      <c r="O761" s="190">
        <v>0</v>
      </c>
      <c r="P761" s="189">
        <f t="shared" si="102"/>
        <v>5331087.1620000005</v>
      </c>
      <c r="Q761" s="191">
        <f t="shared" si="103"/>
        <v>5414.47</v>
      </c>
      <c r="R761" s="191">
        <f t="shared" si="104"/>
        <v>5414.47</v>
      </c>
      <c r="S761" s="90" t="s">
        <v>33</v>
      </c>
      <c r="T761" s="27" t="s">
        <v>34</v>
      </c>
      <c r="U761" s="9"/>
      <c r="V761" s="9"/>
      <c r="W761" s="9"/>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c r="AY761" s="9"/>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c r="BX761" s="9"/>
      <c r="BY761" s="9"/>
      <c r="BZ761" s="9"/>
      <c r="CA761" s="9"/>
      <c r="CB761" s="9"/>
      <c r="CC761" s="9"/>
      <c r="CD761" s="9"/>
      <c r="CE761" s="9"/>
      <c r="CF761" s="9"/>
      <c r="CG761" s="9"/>
      <c r="CH761" s="9"/>
      <c r="CI761" s="9"/>
      <c r="CJ761" s="9"/>
      <c r="CK761" s="9"/>
      <c r="CL761" s="9"/>
      <c r="CM761" s="9"/>
      <c r="CN761" s="9"/>
      <c r="CO761" s="9"/>
      <c r="CP761" s="9"/>
      <c r="CQ761" s="9"/>
      <c r="CR761" s="9"/>
      <c r="CS761" s="9"/>
      <c r="CT761" s="9"/>
      <c r="CU761" s="9"/>
      <c r="CV761" s="9"/>
      <c r="CW761" s="9"/>
      <c r="CX761" s="9"/>
    </row>
    <row r="762" spans="1:102" s="44" customFormat="1">
      <c r="A762" s="27">
        <v>2</v>
      </c>
      <c r="B762" s="92" t="s">
        <v>3546</v>
      </c>
      <c r="C762" s="194">
        <v>1963</v>
      </c>
      <c r="D762" s="194">
        <v>2007</v>
      </c>
      <c r="E762" s="27" t="s">
        <v>355</v>
      </c>
      <c r="F762" s="55">
        <v>3</v>
      </c>
      <c r="G762" s="217">
        <v>2</v>
      </c>
      <c r="H762" s="240">
        <v>1027.3</v>
      </c>
      <c r="I762" s="240">
        <v>1027.3</v>
      </c>
      <c r="J762" s="240">
        <v>955.7</v>
      </c>
      <c r="K762" s="236">
        <v>49</v>
      </c>
      <c r="L762" s="189">
        <f>'Форма 2'!C766</f>
        <v>5562285.0309999995</v>
      </c>
      <c r="M762" s="190">
        <v>0</v>
      </c>
      <c r="N762" s="190">
        <v>0</v>
      </c>
      <c r="O762" s="190">
        <v>0</v>
      </c>
      <c r="P762" s="189">
        <f t="shared" si="102"/>
        <v>5562285.0309999995</v>
      </c>
      <c r="Q762" s="191">
        <f t="shared" si="103"/>
        <v>5414.4699999999993</v>
      </c>
      <c r="R762" s="191">
        <f t="shared" si="104"/>
        <v>5414.4699999999993</v>
      </c>
      <c r="S762" s="90" t="s">
        <v>33</v>
      </c>
      <c r="T762" s="27" t="s">
        <v>34</v>
      </c>
      <c r="U762" s="9"/>
      <c r="V762" s="9"/>
      <c r="W762" s="9"/>
      <c r="X762" s="9"/>
      <c r="Y762" s="9"/>
      <c r="Z762" s="9"/>
      <c r="AA762" s="9"/>
      <c r="AB762" s="9"/>
      <c r="AC762" s="9"/>
      <c r="AD762" s="9"/>
      <c r="AE762" s="9"/>
      <c r="AF762" s="9"/>
      <c r="AG762" s="9"/>
      <c r="AH762" s="9"/>
      <c r="AI762" s="9"/>
      <c r="AJ762" s="9"/>
      <c r="AK762" s="9"/>
      <c r="AL762" s="9"/>
      <c r="AM762" s="9"/>
      <c r="AN762" s="9"/>
      <c r="AO762" s="9"/>
      <c r="AP762" s="9"/>
      <c r="AQ762" s="9"/>
      <c r="AR762" s="9"/>
      <c r="AS762" s="9"/>
      <c r="AT762" s="9"/>
      <c r="AU762" s="9"/>
      <c r="AV762" s="9"/>
      <c r="AW762" s="9"/>
      <c r="AX762" s="9"/>
      <c r="AY762" s="9"/>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c r="BX762" s="9"/>
      <c r="BY762" s="9"/>
      <c r="BZ762" s="9"/>
      <c r="CA762" s="9"/>
      <c r="CB762" s="9"/>
      <c r="CC762" s="9"/>
      <c r="CD762" s="9"/>
      <c r="CE762" s="9"/>
      <c r="CF762" s="9"/>
      <c r="CG762" s="9"/>
      <c r="CH762" s="9"/>
      <c r="CI762" s="9"/>
      <c r="CJ762" s="9"/>
      <c r="CK762" s="9"/>
      <c r="CL762" s="9"/>
      <c r="CM762" s="9"/>
      <c r="CN762" s="9"/>
      <c r="CO762" s="9"/>
      <c r="CP762" s="9"/>
      <c r="CQ762" s="9"/>
      <c r="CR762" s="9"/>
      <c r="CS762" s="9"/>
      <c r="CT762" s="9"/>
      <c r="CU762" s="9"/>
      <c r="CV762" s="9"/>
      <c r="CW762" s="9"/>
      <c r="CX762" s="9"/>
    </row>
    <row r="763" spans="1:102" s="44" customFormat="1">
      <c r="A763" s="27">
        <v>3</v>
      </c>
      <c r="B763" s="104" t="s">
        <v>2527</v>
      </c>
      <c r="C763" s="98">
        <v>1963</v>
      </c>
      <c r="D763" s="12">
        <v>2010</v>
      </c>
      <c r="E763" s="55" t="s">
        <v>355</v>
      </c>
      <c r="F763" s="55">
        <v>3</v>
      </c>
      <c r="G763" s="55">
        <v>3</v>
      </c>
      <c r="H763" s="220">
        <v>1639</v>
      </c>
      <c r="I763" s="220">
        <v>1639</v>
      </c>
      <c r="J763" s="241">
        <v>1518</v>
      </c>
      <c r="K763" s="220">
        <v>62</v>
      </c>
      <c r="L763" s="189">
        <f>'Форма 2'!C767</f>
        <v>11028159.01</v>
      </c>
      <c r="M763" s="190">
        <v>0</v>
      </c>
      <c r="N763" s="190">
        <v>0</v>
      </c>
      <c r="O763" s="190">
        <v>0</v>
      </c>
      <c r="P763" s="189">
        <f t="shared" si="102"/>
        <v>11028159.01</v>
      </c>
      <c r="Q763" s="191">
        <f t="shared" si="103"/>
        <v>6728.59</v>
      </c>
      <c r="R763" s="191">
        <f t="shared" si="104"/>
        <v>6728.59</v>
      </c>
      <c r="S763" s="90" t="s">
        <v>33</v>
      </c>
      <c r="T763" s="55" t="s">
        <v>35</v>
      </c>
      <c r="U763" s="9"/>
      <c r="V763" s="9"/>
      <c r="W763" s="9"/>
      <c r="X763" s="9"/>
      <c r="Y763" s="9"/>
      <c r="Z763" s="9"/>
      <c r="AA763" s="9"/>
      <c r="AB763" s="9"/>
      <c r="AC763" s="9"/>
      <c r="AD763" s="9"/>
      <c r="AE763" s="9"/>
      <c r="AF763" s="9"/>
      <c r="AG763" s="9"/>
      <c r="AH763" s="9"/>
      <c r="AI763" s="9"/>
      <c r="AJ763" s="9"/>
      <c r="AK763" s="9"/>
      <c r="AL763" s="9"/>
      <c r="AM763" s="9"/>
      <c r="AN763" s="9"/>
      <c r="AO763" s="9"/>
      <c r="AP763" s="9"/>
      <c r="AQ763" s="9"/>
      <c r="AR763" s="9"/>
      <c r="AS763" s="9"/>
      <c r="AT763" s="9"/>
      <c r="AU763" s="9"/>
      <c r="AV763" s="9"/>
      <c r="AW763" s="9"/>
      <c r="AX763" s="9"/>
      <c r="AY763" s="9"/>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c r="BX763" s="9"/>
      <c r="BY763" s="9"/>
      <c r="BZ763" s="9"/>
      <c r="CA763" s="9"/>
      <c r="CB763" s="9"/>
      <c r="CC763" s="9"/>
      <c r="CD763" s="9"/>
      <c r="CE763" s="9"/>
      <c r="CF763" s="9"/>
      <c r="CG763" s="9"/>
      <c r="CH763" s="9"/>
      <c r="CI763" s="9"/>
      <c r="CJ763" s="9"/>
      <c r="CK763" s="9"/>
      <c r="CL763" s="9"/>
      <c r="CM763" s="9"/>
      <c r="CN763" s="9"/>
      <c r="CO763" s="9"/>
      <c r="CP763" s="9"/>
      <c r="CQ763" s="9"/>
      <c r="CR763" s="9"/>
      <c r="CS763" s="9"/>
      <c r="CT763" s="9"/>
      <c r="CU763" s="9"/>
      <c r="CV763" s="9"/>
      <c r="CW763" s="9"/>
      <c r="CX763" s="9"/>
    </row>
    <row r="764" spans="1:102" s="44" customFormat="1">
      <c r="A764" s="27">
        <v>4</v>
      </c>
      <c r="B764" s="92" t="s">
        <v>3352</v>
      </c>
      <c r="C764" s="194">
        <v>1987</v>
      </c>
      <c r="D764" s="27" t="s">
        <v>333</v>
      </c>
      <c r="E764" s="135" t="s">
        <v>357</v>
      </c>
      <c r="F764" s="55">
        <v>5</v>
      </c>
      <c r="G764" s="55">
        <v>6</v>
      </c>
      <c r="H764" s="190">
        <v>4436.3999999999996</v>
      </c>
      <c r="I764" s="190">
        <v>4436.3999999999996</v>
      </c>
      <c r="J764" s="242">
        <v>3900.3</v>
      </c>
      <c r="K764" s="190">
        <v>182</v>
      </c>
      <c r="L764" s="189">
        <f>'Форма 2'!C768</f>
        <v>7528526.4359999998</v>
      </c>
      <c r="M764" s="190">
        <v>0</v>
      </c>
      <c r="N764" s="190">
        <v>0</v>
      </c>
      <c r="O764" s="190">
        <v>0</v>
      </c>
      <c r="P764" s="189">
        <f t="shared" si="102"/>
        <v>7528526.4359999998</v>
      </c>
      <c r="Q764" s="191">
        <f t="shared" si="103"/>
        <v>1696.99</v>
      </c>
      <c r="R764" s="191">
        <f t="shared" si="104"/>
        <v>1696.99</v>
      </c>
      <c r="S764" s="90" t="s">
        <v>33</v>
      </c>
      <c r="T764" s="55" t="s">
        <v>34</v>
      </c>
      <c r="U764" s="9"/>
      <c r="V764" s="9"/>
      <c r="W764" s="9"/>
      <c r="X764" s="9"/>
      <c r="Y764" s="9"/>
      <c r="Z764" s="9"/>
      <c r="AA764" s="9"/>
      <c r="AB764" s="9"/>
      <c r="AC764" s="9"/>
      <c r="AD764" s="9"/>
      <c r="AE764" s="9"/>
      <c r="AF764" s="9"/>
      <c r="AG764" s="9"/>
      <c r="AH764" s="9"/>
      <c r="AI764" s="9"/>
      <c r="AJ764" s="9"/>
      <c r="AK764" s="9"/>
      <c r="AL764" s="9"/>
      <c r="AM764" s="9"/>
      <c r="AN764" s="9"/>
      <c r="AO764" s="9"/>
      <c r="AP764" s="9"/>
      <c r="AQ764" s="9"/>
      <c r="AR764" s="9"/>
      <c r="AS764" s="9"/>
      <c r="AT764" s="9"/>
      <c r="AU764" s="9"/>
      <c r="AV764" s="9"/>
      <c r="AW764" s="9"/>
      <c r="AX764" s="9"/>
      <c r="AY764" s="9"/>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c r="BX764" s="9"/>
      <c r="BY764" s="9"/>
      <c r="BZ764" s="9"/>
      <c r="CA764" s="9"/>
      <c r="CB764" s="9"/>
      <c r="CC764" s="9"/>
      <c r="CD764" s="9"/>
      <c r="CE764" s="9"/>
      <c r="CF764" s="9"/>
      <c r="CG764" s="9"/>
      <c r="CH764" s="9"/>
      <c r="CI764" s="9"/>
      <c r="CJ764" s="9"/>
      <c r="CK764" s="9"/>
      <c r="CL764" s="9"/>
      <c r="CM764" s="9"/>
      <c r="CN764" s="9"/>
      <c r="CO764" s="9"/>
      <c r="CP764" s="9"/>
      <c r="CQ764" s="9"/>
      <c r="CR764" s="9"/>
      <c r="CS764" s="9"/>
      <c r="CT764" s="9"/>
      <c r="CU764" s="9"/>
      <c r="CV764" s="9"/>
      <c r="CW764" s="9"/>
      <c r="CX764" s="9"/>
    </row>
    <row r="765" spans="1:102" s="44" customFormat="1">
      <c r="A765" s="27">
        <v>5</v>
      </c>
      <c r="B765" s="92" t="s">
        <v>3879</v>
      </c>
      <c r="C765" s="194">
        <v>1966</v>
      </c>
      <c r="D765" s="194">
        <v>2011</v>
      </c>
      <c r="E765" s="135" t="s">
        <v>356</v>
      </c>
      <c r="F765" s="55">
        <v>2</v>
      </c>
      <c r="G765" s="55">
        <v>2</v>
      </c>
      <c r="H765" s="190">
        <v>473.1</v>
      </c>
      <c r="I765" s="190">
        <v>473.1</v>
      </c>
      <c r="J765" s="242">
        <v>452.9</v>
      </c>
      <c r="K765" s="190">
        <v>17</v>
      </c>
      <c r="L765" s="189">
        <f>'Форма 2'!C769</f>
        <v>1097842.743</v>
      </c>
      <c r="M765" s="190">
        <v>0</v>
      </c>
      <c r="N765" s="190">
        <v>0</v>
      </c>
      <c r="O765" s="190">
        <v>0</v>
      </c>
      <c r="P765" s="189">
        <f t="shared" si="102"/>
        <v>1097842.743</v>
      </c>
      <c r="Q765" s="191">
        <f t="shared" si="103"/>
        <v>2320.5299999999997</v>
      </c>
      <c r="R765" s="191">
        <f t="shared" si="104"/>
        <v>2320.5299999999997</v>
      </c>
      <c r="S765" s="90" t="s">
        <v>33</v>
      </c>
      <c r="T765" s="55" t="s">
        <v>34</v>
      </c>
      <c r="U765" s="9"/>
      <c r="V765" s="9"/>
      <c r="W765" s="9"/>
      <c r="X765" s="9"/>
      <c r="Y765" s="9"/>
      <c r="Z765" s="9"/>
      <c r="AA765" s="9"/>
      <c r="AB765" s="9"/>
      <c r="AC765" s="9"/>
      <c r="AD765" s="9"/>
      <c r="AE765" s="9"/>
      <c r="AF765" s="9"/>
      <c r="AG765" s="9"/>
      <c r="AH765" s="9"/>
      <c r="AI765" s="9"/>
      <c r="AJ765" s="9"/>
      <c r="AK765" s="9"/>
      <c r="AL765" s="9"/>
      <c r="AM765" s="9"/>
      <c r="AN765" s="9"/>
      <c r="AO765" s="9"/>
      <c r="AP765" s="9"/>
      <c r="AQ765" s="9"/>
      <c r="AR765" s="9"/>
      <c r="AS765" s="9"/>
      <c r="AT765" s="9"/>
      <c r="AU765" s="9"/>
      <c r="AV765" s="9"/>
      <c r="AW765" s="9"/>
      <c r="AX765" s="9"/>
      <c r="AY765" s="9"/>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c r="BX765" s="9"/>
      <c r="BY765" s="9"/>
      <c r="BZ765" s="9"/>
      <c r="CA765" s="9"/>
      <c r="CB765" s="9"/>
      <c r="CC765" s="9"/>
      <c r="CD765" s="9"/>
      <c r="CE765" s="9"/>
      <c r="CF765" s="9"/>
      <c r="CG765" s="9"/>
      <c r="CH765" s="9"/>
      <c r="CI765" s="9"/>
      <c r="CJ765" s="9"/>
      <c r="CK765" s="9"/>
      <c r="CL765" s="9"/>
      <c r="CM765" s="9"/>
      <c r="CN765" s="9"/>
      <c r="CO765" s="9"/>
      <c r="CP765" s="9"/>
      <c r="CQ765" s="9"/>
      <c r="CR765" s="9"/>
      <c r="CS765" s="9"/>
      <c r="CT765" s="9"/>
      <c r="CU765" s="9"/>
      <c r="CV765" s="9"/>
      <c r="CW765" s="9"/>
      <c r="CX765" s="9"/>
    </row>
    <row r="766" spans="1:102" s="44" customFormat="1">
      <c r="A766" s="27">
        <v>6</v>
      </c>
      <c r="B766" s="92" t="s">
        <v>3547</v>
      </c>
      <c r="C766" s="194">
        <v>1964</v>
      </c>
      <c r="D766" s="194">
        <v>1964</v>
      </c>
      <c r="E766" s="135" t="s">
        <v>356</v>
      </c>
      <c r="F766" s="55">
        <v>2</v>
      </c>
      <c r="G766" s="217">
        <v>1</v>
      </c>
      <c r="H766" s="240">
        <v>341.1</v>
      </c>
      <c r="I766" s="240">
        <v>341.1</v>
      </c>
      <c r="J766" s="240">
        <v>314.89999999999998</v>
      </c>
      <c r="K766" s="236">
        <v>19</v>
      </c>
      <c r="L766" s="189">
        <f>'Форма 2'!C770</f>
        <v>1482799.2210000001</v>
      </c>
      <c r="M766" s="190">
        <v>0</v>
      </c>
      <c r="N766" s="190">
        <v>0</v>
      </c>
      <c r="O766" s="190">
        <v>0</v>
      </c>
      <c r="P766" s="189">
        <f t="shared" si="102"/>
        <v>1482799.2210000001</v>
      </c>
      <c r="Q766" s="191">
        <f t="shared" si="103"/>
        <v>4347.1099999999997</v>
      </c>
      <c r="R766" s="191">
        <f t="shared" si="104"/>
        <v>4347.1099999999997</v>
      </c>
      <c r="S766" s="90" t="s">
        <v>33</v>
      </c>
      <c r="T766" s="27" t="s">
        <v>34</v>
      </c>
      <c r="U766" s="9"/>
      <c r="V766" s="9"/>
      <c r="W766" s="9"/>
      <c r="X766" s="9"/>
      <c r="Y766" s="9"/>
      <c r="Z766" s="9"/>
      <c r="AA766" s="9"/>
      <c r="AB766" s="9"/>
      <c r="AC766" s="9"/>
      <c r="AD766" s="9"/>
      <c r="AE766" s="9"/>
      <c r="AF766" s="9"/>
      <c r="AG766" s="9"/>
      <c r="AH766" s="9"/>
      <c r="AI766" s="9"/>
      <c r="AJ766" s="9"/>
      <c r="AK766" s="9"/>
      <c r="AL766" s="9"/>
      <c r="AM766" s="9"/>
      <c r="AN766" s="9"/>
      <c r="AO766" s="9"/>
      <c r="AP766" s="9"/>
      <c r="AQ766" s="9"/>
      <c r="AR766" s="9"/>
      <c r="AS766" s="9"/>
      <c r="AT766" s="9"/>
      <c r="AU766" s="9"/>
      <c r="AV766" s="9"/>
      <c r="AW766" s="9"/>
      <c r="AX766" s="9"/>
      <c r="AY766" s="9"/>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c r="BX766" s="9"/>
      <c r="BY766" s="9"/>
      <c r="BZ766" s="9"/>
      <c r="CA766" s="9"/>
      <c r="CB766" s="9"/>
      <c r="CC766" s="9"/>
      <c r="CD766" s="9"/>
      <c r="CE766" s="9"/>
      <c r="CF766" s="9"/>
      <c r="CG766" s="9"/>
      <c r="CH766" s="9"/>
      <c r="CI766" s="9"/>
      <c r="CJ766" s="9"/>
      <c r="CK766" s="9"/>
      <c r="CL766" s="9"/>
      <c r="CM766" s="9"/>
      <c r="CN766" s="9"/>
      <c r="CO766" s="9"/>
      <c r="CP766" s="9"/>
      <c r="CQ766" s="9"/>
      <c r="CR766" s="9"/>
      <c r="CS766" s="9"/>
      <c r="CT766" s="9"/>
      <c r="CU766" s="9"/>
      <c r="CV766" s="9"/>
      <c r="CW766" s="9"/>
      <c r="CX766" s="9"/>
    </row>
    <row r="767" spans="1:102" s="44" customFormat="1">
      <c r="A767" s="27">
        <v>7</v>
      </c>
      <c r="B767" s="92" t="s">
        <v>3548</v>
      </c>
      <c r="C767" s="194">
        <v>1963</v>
      </c>
      <c r="D767" s="194">
        <v>2012</v>
      </c>
      <c r="E767" s="135" t="s">
        <v>356</v>
      </c>
      <c r="F767" s="55">
        <v>2</v>
      </c>
      <c r="G767" s="217">
        <v>1</v>
      </c>
      <c r="H767" s="187">
        <v>384.2</v>
      </c>
      <c r="I767" s="187">
        <v>384.2</v>
      </c>
      <c r="J767" s="187">
        <v>339.2</v>
      </c>
      <c r="K767" s="236">
        <v>21</v>
      </c>
      <c r="L767" s="189">
        <f>'Форма 2'!C771</f>
        <v>1419138.75</v>
      </c>
      <c r="M767" s="190">
        <v>0</v>
      </c>
      <c r="N767" s="190">
        <v>0</v>
      </c>
      <c r="O767" s="190">
        <v>0</v>
      </c>
      <c r="P767" s="189">
        <f t="shared" si="102"/>
        <v>1419138.75</v>
      </c>
      <c r="Q767" s="191">
        <f t="shared" si="103"/>
        <v>3693.75</v>
      </c>
      <c r="R767" s="191">
        <f t="shared" si="104"/>
        <v>3693.75</v>
      </c>
      <c r="S767" s="90" t="s">
        <v>33</v>
      </c>
      <c r="T767" s="27" t="s">
        <v>34</v>
      </c>
      <c r="U767" s="9"/>
      <c r="V767" s="9"/>
      <c r="W767" s="9"/>
      <c r="X767" s="9"/>
      <c r="Y767" s="9"/>
      <c r="Z767" s="9"/>
      <c r="AA767" s="9"/>
      <c r="AB767" s="9"/>
      <c r="AC767" s="9"/>
      <c r="AD767" s="9"/>
      <c r="AE767" s="9"/>
      <c r="AF767" s="9"/>
      <c r="AG767" s="9"/>
      <c r="AH767" s="9"/>
      <c r="AI767" s="9"/>
      <c r="AJ767" s="9"/>
      <c r="AK767" s="9"/>
      <c r="AL767" s="9"/>
      <c r="AM767" s="9"/>
      <c r="AN767" s="9"/>
      <c r="AO767" s="9"/>
      <c r="AP767" s="9"/>
      <c r="AQ767" s="9"/>
      <c r="AR767" s="9"/>
      <c r="AS767" s="9"/>
      <c r="AT767" s="9"/>
      <c r="AU767" s="9"/>
      <c r="AV767" s="9"/>
      <c r="AW767" s="9"/>
      <c r="AX767" s="9"/>
      <c r="AY767" s="9"/>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c r="BX767" s="9"/>
      <c r="BY767" s="9"/>
      <c r="BZ767" s="9"/>
      <c r="CA767" s="9"/>
      <c r="CB767" s="9"/>
      <c r="CC767" s="9"/>
      <c r="CD767" s="9"/>
      <c r="CE767" s="9"/>
      <c r="CF767" s="9"/>
      <c r="CG767" s="9"/>
      <c r="CH767" s="9"/>
      <c r="CI767" s="9"/>
      <c r="CJ767" s="9"/>
      <c r="CK767" s="9"/>
      <c r="CL767" s="9"/>
      <c r="CM767" s="9"/>
      <c r="CN767" s="9"/>
      <c r="CO767" s="9"/>
      <c r="CP767" s="9"/>
      <c r="CQ767" s="9"/>
      <c r="CR767" s="9"/>
      <c r="CS767" s="9"/>
      <c r="CT767" s="9"/>
      <c r="CU767" s="9"/>
      <c r="CV767" s="9"/>
      <c r="CW767" s="9"/>
      <c r="CX767" s="9"/>
    </row>
    <row r="768" spans="1:102" s="44" customFormat="1">
      <c r="A768" s="27">
        <v>8</v>
      </c>
      <c r="B768" s="243" t="s">
        <v>3549</v>
      </c>
      <c r="C768" s="194">
        <v>1972</v>
      </c>
      <c r="D768" s="27" t="s">
        <v>333</v>
      </c>
      <c r="E768" s="135" t="s">
        <v>355</v>
      </c>
      <c r="F768" s="55">
        <v>2</v>
      </c>
      <c r="G768" s="217">
        <v>3</v>
      </c>
      <c r="H768" s="187">
        <v>1002.4</v>
      </c>
      <c r="I768" s="187">
        <v>1002.4</v>
      </c>
      <c r="J768" s="187">
        <v>908.4</v>
      </c>
      <c r="K768" s="236">
        <v>25</v>
      </c>
      <c r="L768" s="189">
        <f>'Форма 2'!C772</f>
        <v>4712773.5760000004</v>
      </c>
      <c r="M768" s="190">
        <v>0</v>
      </c>
      <c r="N768" s="190">
        <v>0</v>
      </c>
      <c r="O768" s="190">
        <v>0</v>
      </c>
      <c r="P768" s="189">
        <f t="shared" si="102"/>
        <v>4712773.5760000004</v>
      </c>
      <c r="Q768" s="191">
        <f t="shared" si="103"/>
        <v>4701.4900000000007</v>
      </c>
      <c r="R768" s="191">
        <f t="shared" si="104"/>
        <v>4701.4900000000007</v>
      </c>
      <c r="S768" s="90" t="s">
        <v>33</v>
      </c>
      <c r="T768" s="27" t="s">
        <v>34</v>
      </c>
      <c r="U768" s="9"/>
      <c r="V768" s="9"/>
      <c r="W768" s="9"/>
      <c r="X768" s="9"/>
      <c r="Y768" s="9"/>
      <c r="Z768" s="9"/>
      <c r="AA768" s="9"/>
      <c r="AB768" s="9"/>
      <c r="AC768" s="9"/>
      <c r="AD768" s="9"/>
      <c r="AE768" s="9"/>
      <c r="AF768" s="9"/>
      <c r="AG768" s="9"/>
      <c r="AH768" s="9"/>
      <c r="AI768" s="9"/>
      <c r="AJ768" s="9"/>
      <c r="AK768" s="9"/>
      <c r="AL768" s="9"/>
      <c r="AM768" s="9"/>
      <c r="AN768" s="9"/>
      <c r="AO768" s="9"/>
      <c r="AP768" s="9"/>
      <c r="AQ768" s="9"/>
      <c r="AR768" s="9"/>
      <c r="AS768" s="9"/>
      <c r="AT768" s="9"/>
      <c r="AU768" s="9"/>
      <c r="AV768" s="9"/>
      <c r="AW768" s="9"/>
      <c r="AX768" s="9"/>
      <c r="AY768" s="9"/>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c r="BX768" s="9"/>
      <c r="BY768" s="9"/>
      <c r="BZ768" s="9"/>
      <c r="CA768" s="9"/>
      <c r="CB768" s="9"/>
      <c r="CC768" s="9"/>
      <c r="CD768" s="9"/>
      <c r="CE768" s="9"/>
      <c r="CF768" s="9"/>
      <c r="CG768" s="9"/>
      <c r="CH768" s="9"/>
      <c r="CI768" s="9"/>
      <c r="CJ768" s="9"/>
      <c r="CK768" s="9"/>
      <c r="CL768" s="9"/>
      <c r="CM768" s="9"/>
      <c r="CN768" s="9"/>
      <c r="CO768" s="9"/>
      <c r="CP768" s="9"/>
      <c r="CQ768" s="9"/>
      <c r="CR768" s="9"/>
      <c r="CS768" s="9"/>
      <c r="CT768" s="9"/>
      <c r="CU768" s="9"/>
      <c r="CV768" s="9"/>
      <c r="CW768" s="9"/>
      <c r="CX768" s="9"/>
    </row>
    <row r="769" spans="1:102" s="44" customFormat="1">
      <c r="A769" s="27">
        <v>9</v>
      </c>
      <c r="B769" s="92" t="s">
        <v>3550</v>
      </c>
      <c r="C769" s="194">
        <v>1980</v>
      </c>
      <c r="D769" s="194">
        <v>2008</v>
      </c>
      <c r="E769" s="135" t="s">
        <v>355</v>
      </c>
      <c r="F769" s="55">
        <v>5</v>
      </c>
      <c r="G769" s="27">
        <v>4</v>
      </c>
      <c r="H769" s="187">
        <v>3447.5</v>
      </c>
      <c r="I769" s="187">
        <v>3447.5</v>
      </c>
      <c r="J769" s="187">
        <v>3177.8</v>
      </c>
      <c r="K769" s="188">
        <v>151</v>
      </c>
      <c r="L769" s="189">
        <f>'Форма 2'!C773</f>
        <v>11876706.449999999</v>
      </c>
      <c r="M769" s="190">
        <v>0</v>
      </c>
      <c r="N769" s="190">
        <v>0</v>
      </c>
      <c r="O769" s="190">
        <v>0</v>
      </c>
      <c r="P769" s="189">
        <f t="shared" si="102"/>
        <v>11876706.449999999</v>
      </c>
      <c r="Q769" s="191">
        <f t="shared" si="103"/>
        <v>3445.02</v>
      </c>
      <c r="R769" s="191">
        <f t="shared" si="104"/>
        <v>3445.02</v>
      </c>
      <c r="S769" s="90" t="s">
        <v>33</v>
      </c>
      <c r="T769" s="27" t="s">
        <v>34</v>
      </c>
      <c r="U769" s="9"/>
      <c r="V769" s="9"/>
      <c r="W769" s="9"/>
      <c r="X769" s="9"/>
      <c r="Y769" s="9"/>
      <c r="Z769" s="9"/>
      <c r="AA769" s="9"/>
      <c r="AB769" s="9"/>
      <c r="AC769" s="9"/>
      <c r="AD769" s="9"/>
      <c r="AE769" s="9"/>
      <c r="AF769" s="9"/>
      <c r="AG769" s="9"/>
      <c r="AH769" s="9"/>
      <c r="AI769" s="9"/>
      <c r="AJ769" s="9"/>
      <c r="AK769" s="9"/>
      <c r="AL769" s="9"/>
      <c r="AM769" s="9"/>
      <c r="AN769" s="9"/>
      <c r="AO769" s="9"/>
      <c r="AP769" s="9"/>
      <c r="AQ769" s="9"/>
      <c r="AR769" s="9"/>
      <c r="AS769" s="9"/>
      <c r="AT769" s="9"/>
      <c r="AU769" s="9"/>
      <c r="AV769" s="9"/>
      <c r="AW769" s="9"/>
      <c r="AX769" s="9"/>
      <c r="AY769" s="9"/>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c r="BX769" s="9"/>
      <c r="BY769" s="9"/>
      <c r="BZ769" s="9"/>
      <c r="CA769" s="9"/>
      <c r="CB769" s="9"/>
      <c r="CC769" s="9"/>
      <c r="CD769" s="9"/>
      <c r="CE769" s="9"/>
      <c r="CF769" s="9"/>
      <c r="CG769" s="9"/>
      <c r="CH769" s="9"/>
      <c r="CI769" s="9"/>
      <c r="CJ769" s="9"/>
      <c r="CK769" s="9"/>
      <c r="CL769" s="9"/>
      <c r="CM769" s="9"/>
      <c r="CN769" s="9"/>
      <c r="CO769" s="9"/>
      <c r="CP769" s="9"/>
      <c r="CQ769" s="9"/>
      <c r="CR769" s="9"/>
      <c r="CS769" s="9"/>
      <c r="CT769" s="9"/>
      <c r="CU769" s="9"/>
      <c r="CV769" s="9"/>
      <c r="CW769" s="9"/>
      <c r="CX769" s="9"/>
    </row>
    <row r="770" spans="1:102" s="44" customFormat="1">
      <c r="A770" s="27">
        <v>10</v>
      </c>
      <c r="B770" s="92" t="s">
        <v>3551</v>
      </c>
      <c r="C770" s="194">
        <v>1979</v>
      </c>
      <c r="D770" s="27" t="s">
        <v>333</v>
      </c>
      <c r="E770" s="135" t="s">
        <v>355</v>
      </c>
      <c r="F770" s="55">
        <v>3</v>
      </c>
      <c r="G770" s="217">
        <v>3</v>
      </c>
      <c r="H770" s="187">
        <v>1950.1</v>
      </c>
      <c r="I770" s="187">
        <v>1950.1</v>
      </c>
      <c r="J770" s="187">
        <v>1798</v>
      </c>
      <c r="K770" s="236">
        <v>93</v>
      </c>
      <c r="L770" s="189">
        <f>'Форма 2'!C774</f>
        <v>7174417.8999999994</v>
      </c>
      <c r="M770" s="190">
        <v>0</v>
      </c>
      <c r="N770" s="190">
        <v>0</v>
      </c>
      <c r="O770" s="190">
        <v>0</v>
      </c>
      <c r="P770" s="189">
        <f t="shared" si="102"/>
        <v>7174417.8999999994</v>
      </c>
      <c r="Q770" s="191">
        <f t="shared" si="103"/>
        <v>3679</v>
      </c>
      <c r="R770" s="191">
        <f t="shared" si="104"/>
        <v>3679</v>
      </c>
      <c r="S770" s="90" t="s">
        <v>33</v>
      </c>
      <c r="T770" s="27" t="s">
        <v>34</v>
      </c>
      <c r="U770" s="9"/>
      <c r="V770" s="9"/>
      <c r="W770" s="9"/>
      <c r="X770" s="9"/>
      <c r="Y770" s="9"/>
      <c r="Z770" s="9"/>
      <c r="AA770" s="9"/>
      <c r="AB770" s="9"/>
      <c r="AC770" s="9"/>
      <c r="AD770" s="9"/>
      <c r="AE770" s="9"/>
      <c r="AF770" s="9"/>
      <c r="AG770" s="9"/>
      <c r="AH770" s="9"/>
      <c r="AI770" s="9"/>
      <c r="AJ770" s="9"/>
      <c r="AK770" s="9"/>
      <c r="AL770" s="9"/>
      <c r="AM770" s="9"/>
      <c r="AN770" s="9"/>
      <c r="AO770" s="9"/>
      <c r="AP770" s="9"/>
      <c r="AQ770" s="9"/>
      <c r="AR770" s="9"/>
      <c r="AS770" s="9"/>
      <c r="AT770" s="9"/>
      <c r="AU770" s="9"/>
      <c r="AV770" s="9"/>
      <c r="AW770" s="9"/>
      <c r="AX770" s="9"/>
      <c r="AY770" s="9"/>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c r="BX770" s="9"/>
      <c r="BY770" s="9"/>
      <c r="BZ770" s="9"/>
      <c r="CA770" s="9"/>
      <c r="CB770" s="9"/>
      <c r="CC770" s="9"/>
      <c r="CD770" s="9"/>
      <c r="CE770" s="9"/>
      <c r="CF770" s="9"/>
      <c r="CG770" s="9"/>
      <c r="CH770" s="9"/>
      <c r="CI770" s="9"/>
      <c r="CJ770" s="9"/>
      <c r="CK770" s="9"/>
      <c r="CL770" s="9"/>
      <c r="CM770" s="9"/>
      <c r="CN770" s="9"/>
      <c r="CO770" s="9"/>
      <c r="CP770" s="9"/>
      <c r="CQ770" s="9"/>
      <c r="CR770" s="9"/>
      <c r="CS770" s="9"/>
      <c r="CT770" s="9"/>
      <c r="CU770" s="9"/>
      <c r="CV770" s="9"/>
      <c r="CW770" s="9"/>
      <c r="CX770" s="9"/>
    </row>
    <row r="771" spans="1:102" s="44" customFormat="1">
      <c r="A771" s="27">
        <v>11</v>
      </c>
      <c r="B771" s="104" t="s">
        <v>2534</v>
      </c>
      <c r="C771" s="98">
        <v>1971</v>
      </c>
      <c r="D771" s="55" t="s">
        <v>333</v>
      </c>
      <c r="E771" s="55" t="s">
        <v>356</v>
      </c>
      <c r="F771" s="55">
        <v>2</v>
      </c>
      <c r="G771" s="55">
        <v>1</v>
      </c>
      <c r="H771" s="220">
        <v>362.4</v>
      </c>
      <c r="I771" s="220">
        <v>362.4</v>
      </c>
      <c r="J771" s="241">
        <v>335.8</v>
      </c>
      <c r="K771" s="220">
        <v>20</v>
      </c>
      <c r="L771" s="189">
        <f>'Форма 2'!C775</f>
        <v>201715.46399999998</v>
      </c>
      <c r="M771" s="190">
        <v>0</v>
      </c>
      <c r="N771" s="190">
        <v>0</v>
      </c>
      <c r="O771" s="190">
        <v>0</v>
      </c>
      <c r="P771" s="189">
        <f t="shared" si="102"/>
        <v>201715.46399999998</v>
      </c>
      <c r="Q771" s="191">
        <f t="shared" si="103"/>
        <v>556.61</v>
      </c>
      <c r="R771" s="191">
        <f t="shared" si="104"/>
        <v>556.61</v>
      </c>
      <c r="S771" s="90" t="s">
        <v>33</v>
      </c>
      <c r="T771" s="55" t="s">
        <v>34</v>
      </c>
      <c r="U771" s="9"/>
      <c r="V771" s="9"/>
      <c r="W771" s="9"/>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c r="AY771" s="9"/>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c r="BX771" s="9"/>
      <c r="BY771" s="9"/>
      <c r="BZ771" s="9"/>
      <c r="CA771" s="9"/>
      <c r="CB771" s="9"/>
      <c r="CC771" s="9"/>
      <c r="CD771" s="9"/>
      <c r="CE771" s="9"/>
      <c r="CF771" s="9"/>
      <c r="CG771" s="9"/>
      <c r="CH771" s="9"/>
      <c r="CI771" s="9"/>
      <c r="CJ771" s="9"/>
      <c r="CK771" s="9"/>
      <c r="CL771" s="9"/>
      <c r="CM771" s="9"/>
      <c r="CN771" s="9"/>
      <c r="CO771" s="9"/>
      <c r="CP771" s="9"/>
      <c r="CQ771" s="9"/>
      <c r="CR771" s="9"/>
      <c r="CS771" s="9"/>
      <c r="CT771" s="9"/>
      <c r="CU771" s="9"/>
      <c r="CV771" s="9"/>
      <c r="CW771" s="9"/>
      <c r="CX771" s="9"/>
    </row>
    <row r="772" spans="1:102" s="44" customFormat="1">
      <c r="A772" s="27">
        <v>12</v>
      </c>
      <c r="B772" s="92" t="s">
        <v>3552</v>
      </c>
      <c r="C772" s="194">
        <v>1979</v>
      </c>
      <c r="D772" s="27" t="s">
        <v>333</v>
      </c>
      <c r="E772" s="135" t="s">
        <v>355</v>
      </c>
      <c r="F772" s="55">
        <v>3</v>
      </c>
      <c r="G772" s="217">
        <v>2</v>
      </c>
      <c r="H772" s="187">
        <v>990.1</v>
      </c>
      <c r="I772" s="187">
        <v>990.1</v>
      </c>
      <c r="J772" s="187">
        <v>903.4</v>
      </c>
      <c r="K772" s="236">
        <v>39</v>
      </c>
      <c r="L772" s="189">
        <f>'Форма 2'!C776</f>
        <v>3642577.9</v>
      </c>
      <c r="M772" s="190">
        <v>0</v>
      </c>
      <c r="N772" s="190">
        <v>0</v>
      </c>
      <c r="O772" s="190">
        <v>0</v>
      </c>
      <c r="P772" s="189">
        <f t="shared" si="102"/>
        <v>3642577.9</v>
      </c>
      <c r="Q772" s="191">
        <f t="shared" si="103"/>
        <v>3679</v>
      </c>
      <c r="R772" s="191">
        <f t="shared" si="104"/>
        <v>3679</v>
      </c>
      <c r="S772" s="90" t="s">
        <v>33</v>
      </c>
      <c r="T772" s="27" t="s">
        <v>34</v>
      </c>
      <c r="U772" s="9"/>
      <c r="V772" s="9"/>
      <c r="W772" s="9"/>
      <c r="X772" s="9"/>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c r="AY772" s="9"/>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c r="BX772" s="9"/>
      <c r="BY772" s="9"/>
      <c r="BZ772" s="9"/>
      <c r="CA772" s="9"/>
      <c r="CB772" s="9"/>
      <c r="CC772" s="9"/>
      <c r="CD772" s="9"/>
      <c r="CE772" s="9"/>
      <c r="CF772" s="9"/>
      <c r="CG772" s="9"/>
      <c r="CH772" s="9"/>
      <c r="CI772" s="9"/>
      <c r="CJ772" s="9"/>
      <c r="CK772" s="9"/>
      <c r="CL772" s="9"/>
      <c r="CM772" s="9"/>
      <c r="CN772" s="9"/>
      <c r="CO772" s="9"/>
      <c r="CP772" s="9"/>
      <c r="CQ772" s="9"/>
      <c r="CR772" s="9"/>
      <c r="CS772" s="9"/>
      <c r="CT772" s="9"/>
      <c r="CU772" s="9"/>
      <c r="CV772" s="9"/>
      <c r="CW772" s="9"/>
      <c r="CX772" s="9"/>
    </row>
    <row r="773" spans="1:102" s="44" customFormat="1">
      <c r="A773" s="27">
        <v>13</v>
      </c>
      <c r="B773" s="92" t="s">
        <v>3558</v>
      </c>
      <c r="C773" s="194">
        <v>1973</v>
      </c>
      <c r="D773" s="27" t="s">
        <v>333</v>
      </c>
      <c r="E773" s="135" t="s">
        <v>356</v>
      </c>
      <c r="F773" s="55">
        <v>2</v>
      </c>
      <c r="G773" s="27">
        <v>1</v>
      </c>
      <c r="H773" s="187">
        <v>363.6</v>
      </c>
      <c r="I773" s="187">
        <v>363.6</v>
      </c>
      <c r="J773" s="187">
        <v>337</v>
      </c>
      <c r="K773" s="188">
        <v>11</v>
      </c>
      <c r="L773" s="189">
        <f>'Форма 2'!C777</f>
        <v>1337684.4000000001</v>
      </c>
      <c r="M773" s="190">
        <v>0</v>
      </c>
      <c r="N773" s="190">
        <v>0</v>
      </c>
      <c r="O773" s="190">
        <v>0</v>
      </c>
      <c r="P773" s="189">
        <f t="shared" si="102"/>
        <v>1337684.4000000001</v>
      </c>
      <c r="Q773" s="191">
        <f t="shared" si="103"/>
        <v>3679</v>
      </c>
      <c r="R773" s="191">
        <f t="shared" si="104"/>
        <v>3679</v>
      </c>
      <c r="S773" s="90" t="s">
        <v>33</v>
      </c>
      <c r="T773" s="27" t="s">
        <v>34</v>
      </c>
      <c r="U773" s="9"/>
      <c r="V773" s="9"/>
      <c r="W773" s="9"/>
      <c r="X773" s="9"/>
      <c r="Y773" s="9"/>
      <c r="Z773" s="9"/>
      <c r="AA773" s="9"/>
      <c r="AB773" s="9"/>
      <c r="AC773" s="9"/>
      <c r="AD773" s="9"/>
      <c r="AE773" s="9"/>
      <c r="AF773" s="9"/>
      <c r="AG773" s="9"/>
      <c r="AH773" s="9"/>
      <c r="AI773" s="9"/>
      <c r="AJ773" s="9"/>
      <c r="AK773" s="9"/>
      <c r="AL773" s="9"/>
      <c r="AM773" s="9"/>
      <c r="AN773" s="9"/>
      <c r="AO773" s="9"/>
      <c r="AP773" s="9"/>
      <c r="AQ773" s="9"/>
      <c r="AR773" s="9"/>
      <c r="AS773" s="9"/>
      <c r="AT773" s="9"/>
      <c r="AU773" s="9"/>
      <c r="AV773" s="9"/>
      <c r="AW773" s="9"/>
      <c r="AX773" s="9"/>
      <c r="AY773" s="9"/>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c r="BX773" s="9"/>
      <c r="BY773" s="9"/>
      <c r="BZ773" s="9"/>
      <c r="CA773" s="9"/>
      <c r="CB773" s="9"/>
      <c r="CC773" s="9"/>
      <c r="CD773" s="9"/>
      <c r="CE773" s="9"/>
      <c r="CF773" s="9"/>
      <c r="CG773" s="9"/>
      <c r="CH773" s="9"/>
      <c r="CI773" s="9"/>
      <c r="CJ773" s="9"/>
      <c r="CK773" s="9"/>
      <c r="CL773" s="9"/>
      <c r="CM773" s="9"/>
      <c r="CN773" s="9"/>
      <c r="CO773" s="9"/>
      <c r="CP773" s="9"/>
      <c r="CQ773" s="9"/>
      <c r="CR773" s="9"/>
      <c r="CS773" s="9"/>
      <c r="CT773" s="9"/>
      <c r="CU773" s="9"/>
      <c r="CV773" s="9"/>
      <c r="CW773" s="9"/>
      <c r="CX773" s="9"/>
    </row>
    <row r="774" spans="1:102" s="44" customFormat="1">
      <c r="A774" s="27">
        <v>14</v>
      </c>
      <c r="B774" s="92" t="s">
        <v>3842</v>
      </c>
      <c r="C774" s="194">
        <v>1973</v>
      </c>
      <c r="D774" s="27" t="s">
        <v>333</v>
      </c>
      <c r="E774" s="135" t="s">
        <v>356</v>
      </c>
      <c r="F774" s="55">
        <v>2</v>
      </c>
      <c r="G774" s="27">
        <v>1</v>
      </c>
      <c r="H774" s="187">
        <v>351</v>
      </c>
      <c r="I774" s="187">
        <v>351</v>
      </c>
      <c r="J774" s="187">
        <v>324.7</v>
      </c>
      <c r="K774" s="188">
        <v>20</v>
      </c>
      <c r="L774" s="189">
        <f>'Форма 2'!C778</f>
        <v>1291329</v>
      </c>
      <c r="M774" s="190">
        <v>0</v>
      </c>
      <c r="N774" s="190">
        <v>0</v>
      </c>
      <c r="O774" s="190">
        <v>0</v>
      </c>
      <c r="P774" s="189">
        <f t="shared" si="102"/>
        <v>1291329</v>
      </c>
      <c r="Q774" s="191">
        <f t="shared" si="103"/>
        <v>3679</v>
      </c>
      <c r="R774" s="191">
        <f t="shared" si="104"/>
        <v>3679</v>
      </c>
      <c r="S774" s="90" t="s">
        <v>33</v>
      </c>
      <c r="T774" s="27" t="s">
        <v>34</v>
      </c>
      <c r="U774" s="9"/>
      <c r="V774" s="9"/>
      <c r="W774" s="9"/>
      <c r="X774" s="9"/>
      <c r="Y774" s="9"/>
      <c r="Z774" s="9"/>
      <c r="AA774" s="9"/>
      <c r="AB774" s="9"/>
      <c r="AC774" s="9"/>
      <c r="AD774" s="9"/>
      <c r="AE774" s="9"/>
      <c r="AF774" s="9"/>
      <c r="AG774" s="9"/>
      <c r="AH774" s="9"/>
      <c r="AI774" s="9"/>
      <c r="AJ774" s="9"/>
      <c r="AK774" s="9"/>
      <c r="AL774" s="9"/>
      <c r="AM774" s="9"/>
      <c r="AN774" s="9"/>
      <c r="AO774" s="9"/>
      <c r="AP774" s="9"/>
      <c r="AQ774" s="9"/>
      <c r="AR774" s="9"/>
      <c r="AS774" s="9"/>
      <c r="AT774" s="9"/>
      <c r="AU774" s="9"/>
      <c r="AV774" s="9"/>
      <c r="AW774" s="9"/>
      <c r="AX774" s="9"/>
      <c r="AY774" s="9"/>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c r="BX774" s="9"/>
      <c r="BY774" s="9"/>
      <c r="BZ774" s="9"/>
      <c r="CA774" s="9"/>
      <c r="CB774" s="9"/>
      <c r="CC774" s="9"/>
      <c r="CD774" s="9"/>
      <c r="CE774" s="9"/>
      <c r="CF774" s="9"/>
      <c r="CG774" s="9"/>
      <c r="CH774" s="9"/>
      <c r="CI774" s="9"/>
      <c r="CJ774" s="9"/>
      <c r="CK774" s="9"/>
      <c r="CL774" s="9"/>
      <c r="CM774" s="9"/>
      <c r="CN774" s="9"/>
      <c r="CO774" s="9"/>
      <c r="CP774" s="9"/>
      <c r="CQ774" s="9"/>
      <c r="CR774" s="9"/>
      <c r="CS774" s="9"/>
      <c r="CT774" s="9"/>
      <c r="CU774" s="9"/>
      <c r="CV774" s="9"/>
      <c r="CW774" s="9"/>
      <c r="CX774" s="9"/>
    </row>
    <row r="775" spans="1:102" s="44" customFormat="1">
      <c r="A775" s="27">
        <v>15</v>
      </c>
      <c r="B775" s="92" t="s">
        <v>3360</v>
      </c>
      <c r="C775" s="194">
        <v>1972</v>
      </c>
      <c r="D775" s="27" t="s">
        <v>333</v>
      </c>
      <c r="E775" s="135" t="s">
        <v>356</v>
      </c>
      <c r="F775" s="55">
        <v>2</v>
      </c>
      <c r="G775" s="55">
        <v>1</v>
      </c>
      <c r="H775" s="190">
        <v>361.2</v>
      </c>
      <c r="I775" s="190">
        <v>361.2</v>
      </c>
      <c r="J775" s="242">
        <v>334.5</v>
      </c>
      <c r="K775" s="190">
        <v>12</v>
      </c>
      <c r="L775" s="189">
        <f>'Форма 2'!C779</f>
        <v>369323.38799999998</v>
      </c>
      <c r="M775" s="190">
        <v>0</v>
      </c>
      <c r="N775" s="190">
        <v>0</v>
      </c>
      <c r="O775" s="190">
        <v>0</v>
      </c>
      <c r="P775" s="189">
        <f t="shared" si="102"/>
        <v>369323.38799999998</v>
      </c>
      <c r="Q775" s="191">
        <f t="shared" si="103"/>
        <v>1022.49</v>
      </c>
      <c r="R775" s="191">
        <f t="shared" si="104"/>
        <v>1022.49</v>
      </c>
      <c r="S775" s="90" t="s">
        <v>33</v>
      </c>
      <c r="T775" s="55" t="s">
        <v>34</v>
      </c>
      <c r="U775" s="9"/>
      <c r="V775" s="9"/>
      <c r="W775" s="9"/>
      <c r="X775" s="9"/>
      <c r="Y775" s="9"/>
      <c r="Z775" s="9"/>
      <c r="AA775" s="9"/>
      <c r="AB775" s="9"/>
      <c r="AC775" s="9"/>
      <c r="AD775" s="9"/>
      <c r="AE775" s="9"/>
      <c r="AF775" s="9"/>
      <c r="AG775" s="9"/>
      <c r="AH775" s="9"/>
      <c r="AI775" s="9"/>
      <c r="AJ775" s="9"/>
      <c r="AK775" s="9"/>
      <c r="AL775" s="9"/>
      <c r="AM775" s="9"/>
      <c r="AN775" s="9"/>
      <c r="AO775" s="9"/>
      <c r="AP775" s="9"/>
      <c r="AQ775" s="9"/>
      <c r="AR775" s="9"/>
      <c r="AS775" s="9"/>
      <c r="AT775" s="9"/>
      <c r="AU775" s="9"/>
      <c r="AV775" s="9"/>
      <c r="AW775" s="9"/>
      <c r="AX775" s="9"/>
      <c r="AY775" s="9"/>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c r="BX775" s="9"/>
      <c r="BY775" s="9"/>
      <c r="BZ775" s="9"/>
      <c r="CA775" s="9"/>
      <c r="CB775" s="9"/>
      <c r="CC775" s="9"/>
      <c r="CD775" s="9"/>
      <c r="CE775" s="9"/>
      <c r="CF775" s="9"/>
      <c r="CG775" s="9"/>
      <c r="CH775" s="9"/>
      <c r="CI775" s="9"/>
      <c r="CJ775" s="9"/>
      <c r="CK775" s="9"/>
      <c r="CL775" s="9"/>
      <c r="CM775" s="9"/>
      <c r="CN775" s="9"/>
      <c r="CO775" s="9"/>
      <c r="CP775" s="9"/>
      <c r="CQ775" s="9"/>
      <c r="CR775" s="9"/>
      <c r="CS775" s="9"/>
      <c r="CT775" s="9"/>
      <c r="CU775" s="9"/>
      <c r="CV775" s="9"/>
      <c r="CW775" s="9"/>
      <c r="CX775" s="9"/>
    </row>
    <row r="776" spans="1:102" s="44" customFormat="1">
      <c r="A776" s="27">
        <v>16</v>
      </c>
      <c r="B776" s="92" t="s">
        <v>3559</v>
      </c>
      <c r="C776" s="194">
        <v>1975</v>
      </c>
      <c r="D776" s="27" t="s">
        <v>333</v>
      </c>
      <c r="E776" s="135" t="s">
        <v>356</v>
      </c>
      <c r="F776" s="55">
        <v>2</v>
      </c>
      <c r="G776" s="27">
        <v>1</v>
      </c>
      <c r="H776" s="187">
        <v>363.3</v>
      </c>
      <c r="I776" s="187">
        <v>363.3</v>
      </c>
      <c r="J776" s="187">
        <v>338.8</v>
      </c>
      <c r="K776" s="188">
        <v>18</v>
      </c>
      <c r="L776" s="189">
        <f>'Форма 2'!C780</f>
        <v>1336580.7</v>
      </c>
      <c r="M776" s="190">
        <v>0</v>
      </c>
      <c r="N776" s="190">
        <v>0</v>
      </c>
      <c r="O776" s="190">
        <v>0</v>
      </c>
      <c r="P776" s="189">
        <f t="shared" si="102"/>
        <v>1336580.7</v>
      </c>
      <c r="Q776" s="191">
        <f t="shared" si="103"/>
        <v>3678.9999999999995</v>
      </c>
      <c r="R776" s="191">
        <f t="shared" si="104"/>
        <v>3678.9999999999995</v>
      </c>
      <c r="S776" s="90" t="s">
        <v>33</v>
      </c>
      <c r="T776" s="27" t="s">
        <v>34</v>
      </c>
      <c r="U776" s="9"/>
      <c r="V776" s="9"/>
      <c r="W776" s="9"/>
      <c r="X776" s="9"/>
      <c r="Y776" s="9"/>
      <c r="Z776" s="9"/>
      <c r="AA776" s="9"/>
      <c r="AB776" s="9"/>
      <c r="AC776" s="9"/>
      <c r="AD776" s="9"/>
      <c r="AE776" s="9"/>
      <c r="AF776" s="9"/>
      <c r="AG776" s="9"/>
      <c r="AH776" s="9"/>
      <c r="AI776" s="9"/>
      <c r="AJ776" s="9"/>
      <c r="AK776" s="9"/>
      <c r="AL776" s="9"/>
      <c r="AM776" s="9"/>
      <c r="AN776" s="9"/>
      <c r="AO776" s="9"/>
      <c r="AP776" s="9"/>
      <c r="AQ776" s="9"/>
      <c r="AR776" s="9"/>
      <c r="AS776" s="9"/>
      <c r="AT776" s="9"/>
      <c r="AU776" s="9"/>
      <c r="AV776" s="9"/>
      <c r="AW776" s="9"/>
      <c r="AX776" s="9"/>
      <c r="AY776" s="9"/>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c r="BX776" s="9"/>
      <c r="BY776" s="9"/>
      <c r="BZ776" s="9"/>
      <c r="CA776" s="9"/>
      <c r="CB776" s="9"/>
      <c r="CC776" s="9"/>
      <c r="CD776" s="9"/>
      <c r="CE776" s="9"/>
      <c r="CF776" s="9"/>
      <c r="CG776" s="9"/>
      <c r="CH776" s="9"/>
      <c r="CI776" s="9"/>
      <c r="CJ776" s="9"/>
      <c r="CK776" s="9"/>
      <c r="CL776" s="9"/>
      <c r="CM776" s="9"/>
      <c r="CN776" s="9"/>
      <c r="CO776" s="9"/>
      <c r="CP776" s="9"/>
      <c r="CQ776" s="9"/>
      <c r="CR776" s="9"/>
      <c r="CS776" s="9"/>
      <c r="CT776" s="9"/>
      <c r="CU776" s="9"/>
      <c r="CV776" s="9"/>
      <c r="CW776" s="9"/>
      <c r="CX776" s="9"/>
    </row>
    <row r="777" spans="1:102" s="44" customFormat="1">
      <c r="A777" s="27">
        <v>17</v>
      </c>
      <c r="B777" s="92" t="s">
        <v>3553</v>
      </c>
      <c r="C777" s="194">
        <v>1975</v>
      </c>
      <c r="D777" s="27" t="s">
        <v>333</v>
      </c>
      <c r="E777" s="135" t="s">
        <v>356</v>
      </c>
      <c r="F777" s="55">
        <v>2</v>
      </c>
      <c r="G777" s="27">
        <v>1</v>
      </c>
      <c r="H777" s="187">
        <v>357.1</v>
      </c>
      <c r="I777" s="187">
        <v>357.1</v>
      </c>
      <c r="J777" s="187">
        <v>330.9</v>
      </c>
      <c r="K777" s="188">
        <v>21</v>
      </c>
      <c r="L777" s="189">
        <f>'Форма 2'!C781</f>
        <v>1313770.9000000001</v>
      </c>
      <c r="M777" s="190">
        <v>0</v>
      </c>
      <c r="N777" s="190">
        <v>0</v>
      </c>
      <c r="O777" s="190">
        <v>0</v>
      </c>
      <c r="P777" s="189">
        <f t="shared" si="102"/>
        <v>1313770.9000000001</v>
      </c>
      <c r="Q777" s="191">
        <f t="shared" si="103"/>
        <v>3679</v>
      </c>
      <c r="R777" s="191">
        <f t="shared" si="104"/>
        <v>3679</v>
      </c>
      <c r="S777" s="90" t="s">
        <v>33</v>
      </c>
      <c r="T777" s="27" t="s">
        <v>34</v>
      </c>
      <c r="U777" s="9"/>
      <c r="V777" s="9"/>
      <c r="W777" s="9"/>
      <c r="X777" s="9"/>
      <c r="Y777" s="9"/>
      <c r="Z777" s="9"/>
      <c r="AA777" s="9"/>
      <c r="AB777" s="9"/>
      <c r="AC777" s="9"/>
      <c r="AD777" s="9"/>
      <c r="AE777" s="9"/>
      <c r="AF777" s="9"/>
      <c r="AG777" s="9"/>
      <c r="AH777" s="9"/>
      <c r="AI777" s="9"/>
      <c r="AJ777" s="9"/>
      <c r="AK777" s="9"/>
      <c r="AL777" s="9"/>
      <c r="AM777" s="9"/>
      <c r="AN777" s="9"/>
      <c r="AO777" s="9"/>
      <c r="AP777" s="9"/>
      <c r="AQ777" s="9"/>
      <c r="AR777" s="9"/>
      <c r="AS777" s="9"/>
      <c r="AT777" s="9"/>
      <c r="AU777" s="9"/>
      <c r="AV777" s="9"/>
      <c r="AW777" s="9"/>
      <c r="AX777" s="9"/>
      <c r="AY777" s="9"/>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c r="BX777" s="9"/>
      <c r="BY777" s="9"/>
      <c r="BZ777" s="9"/>
      <c r="CA777" s="9"/>
      <c r="CB777" s="9"/>
      <c r="CC777" s="9"/>
      <c r="CD777" s="9"/>
      <c r="CE777" s="9"/>
      <c r="CF777" s="9"/>
      <c r="CG777" s="9"/>
      <c r="CH777" s="9"/>
      <c r="CI777" s="9"/>
      <c r="CJ777" s="9"/>
      <c r="CK777" s="9"/>
      <c r="CL777" s="9"/>
      <c r="CM777" s="9"/>
      <c r="CN777" s="9"/>
      <c r="CO777" s="9"/>
      <c r="CP777" s="9"/>
      <c r="CQ777" s="9"/>
      <c r="CR777" s="9"/>
      <c r="CS777" s="9"/>
      <c r="CT777" s="9"/>
      <c r="CU777" s="9"/>
      <c r="CV777" s="9"/>
      <c r="CW777" s="9"/>
      <c r="CX777" s="9"/>
    </row>
    <row r="778" spans="1:102" s="44" customFormat="1">
      <c r="A778" s="27">
        <v>18</v>
      </c>
      <c r="B778" s="92" t="s">
        <v>3560</v>
      </c>
      <c r="C778" s="194">
        <v>1974</v>
      </c>
      <c r="D778" s="27" t="s">
        <v>333</v>
      </c>
      <c r="E778" s="135" t="s">
        <v>356</v>
      </c>
      <c r="F778" s="55">
        <v>2</v>
      </c>
      <c r="G778" s="27">
        <v>1</v>
      </c>
      <c r="H778" s="187">
        <v>361.7</v>
      </c>
      <c r="I778" s="187">
        <v>361.7</v>
      </c>
      <c r="J778" s="187">
        <v>335</v>
      </c>
      <c r="K778" s="188">
        <v>21</v>
      </c>
      <c r="L778" s="189">
        <f>'Форма 2'!C782</f>
        <v>1330694.3</v>
      </c>
      <c r="M778" s="190">
        <v>0</v>
      </c>
      <c r="N778" s="190">
        <v>0</v>
      </c>
      <c r="O778" s="190">
        <v>0</v>
      </c>
      <c r="P778" s="189">
        <f t="shared" si="102"/>
        <v>1330694.3</v>
      </c>
      <c r="Q778" s="191">
        <f t="shared" si="103"/>
        <v>3679.0000000000005</v>
      </c>
      <c r="R778" s="191">
        <f t="shared" si="104"/>
        <v>3679.0000000000005</v>
      </c>
      <c r="S778" s="90" t="s">
        <v>33</v>
      </c>
      <c r="T778" s="27" t="s">
        <v>34</v>
      </c>
      <c r="U778" s="9"/>
      <c r="V778" s="9"/>
      <c r="W778" s="9"/>
      <c r="X778" s="9"/>
      <c r="Y778" s="9"/>
      <c r="Z778" s="9"/>
      <c r="AA778" s="9"/>
      <c r="AB778" s="9"/>
      <c r="AC778" s="9"/>
      <c r="AD778" s="9"/>
      <c r="AE778" s="9"/>
      <c r="AF778" s="9"/>
      <c r="AG778" s="9"/>
      <c r="AH778" s="9"/>
      <c r="AI778" s="9"/>
      <c r="AJ778" s="9"/>
      <c r="AK778" s="9"/>
      <c r="AL778" s="9"/>
      <c r="AM778" s="9"/>
      <c r="AN778" s="9"/>
      <c r="AO778" s="9"/>
      <c r="AP778" s="9"/>
      <c r="AQ778" s="9"/>
      <c r="AR778" s="9"/>
      <c r="AS778" s="9"/>
      <c r="AT778" s="9"/>
      <c r="AU778" s="9"/>
      <c r="AV778" s="9"/>
      <c r="AW778" s="9"/>
      <c r="AX778" s="9"/>
      <c r="AY778" s="9"/>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c r="BX778" s="9"/>
      <c r="BY778" s="9"/>
      <c r="BZ778" s="9"/>
      <c r="CA778" s="9"/>
      <c r="CB778" s="9"/>
      <c r="CC778" s="9"/>
      <c r="CD778" s="9"/>
      <c r="CE778" s="9"/>
      <c r="CF778" s="9"/>
      <c r="CG778" s="9"/>
      <c r="CH778" s="9"/>
      <c r="CI778" s="9"/>
      <c r="CJ778" s="9"/>
      <c r="CK778" s="9"/>
      <c r="CL778" s="9"/>
      <c r="CM778" s="9"/>
      <c r="CN778" s="9"/>
      <c r="CO778" s="9"/>
      <c r="CP778" s="9"/>
      <c r="CQ778" s="9"/>
      <c r="CR778" s="9"/>
      <c r="CS778" s="9"/>
      <c r="CT778" s="9"/>
      <c r="CU778" s="9"/>
      <c r="CV778" s="9"/>
      <c r="CW778" s="9"/>
      <c r="CX778" s="9"/>
    </row>
    <row r="779" spans="1:102" s="44" customFormat="1">
      <c r="A779" s="27">
        <v>19</v>
      </c>
      <c r="B779" s="92" t="s">
        <v>3554</v>
      </c>
      <c r="C779" s="194">
        <v>1973</v>
      </c>
      <c r="D779" s="27" t="s">
        <v>333</v>
      </c>
      <c r="E779" s="135" t="s">
        <v>356</v>
      </c>
      <c r="F779" s="55">
        <v>2</v>
      </c>
      <c r="G779" s="27">
        <v>1</v>
      </c>
      <c r="H779" s="187">
        <v>363</v>
      </c>
      <c r="I779" s="187">
        <v>363</v>
      </c>
      <c r="J779" s="187">
        <v>336.3</v>
      </c>
      <c r="K779" s="188">
        <v>12</v>
      </c>
      <c r="L779" s="189">
        <f>'Форма 2'!C783</f>
        <v>1472622.03</v>
      </c>
      <c r="M779" s="190">
        <v>0</v>
      </c>
      <c r="N779" s="190">
        <v>0</v>
      </c>
      <c r="O779" s="190">
        <v>0</v>
      </c>
      <c r="P779" s="189">
        <f t="shared" si="102"/>
        <v>1472622.03</v>
      </c>
      <c r="Q779" s="191">
        <f t="shared" si="103"/>
        <v>4056.81</v>
      </c>
      <c r="R779" s="191">
        <f t="shared" si="104"/>
        <v>4056.81</v>
      </c>
      <c r="S779" s="90" t="s">
        <v>33</v>
      </c>
      <c r="T779" s="27" t="s">
        <v>34</v>
      </c>
      <c r="U779" s="9"/>
      <c r="V779" s="9"/>
      <c r="W779" s="9"/>
      <c r="X779" s="9"/>
      <c r="Y779" s="9"/>
      <c r="Z779" s="9"/>
      <c r="AA779" s="9"/>
      <c r="AB779" s="9"/>
      <c r="AC779" s="9"/>
      <c r="AD779" s="9"/>
      <c r="AE779" s="9"/>
      <c r="AF779" s="9"/>
      <c r="AG779" s="9"/>
      <c r="AH779" s="9"/>
      <c r="AI779" s="9"/>
      <c r="AJ779" s="9"/>
      <c r="AK779" s="9"/>
      <c r="AL779" s="9"/>
      <c r="AM779" s="9"/>
      <c r="AN779" s="9"/>
      <c r="AO779" s="9"/>
      <c r="AP779" s="9"/>
      <c r="AQ779" s="9"/>
      <c r="AR779" s="9"/>
      <c r="AS779" s="9"/>
      <c r="AT779" s="9"/>
      <c r="AU779" s="9"/>
      <c r="AV779" s="9"/>
      <c r="AW779" s="9"/>
      <c r="AX779" s="9"/>
      <c r="AY779" s="9"/>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c r="BX779" s="9"/>
      <c r="BY779" s="9"/>
      <c r="BZ779" s="9"/>
      <c r="CA779" s="9"/>
      <c r="CB779" s="9"/>
      <c r="CC779" s="9"/>
      <c r="CD779" s="9"/>
      <c r="CE779" s="9"/>
      <c r="CF779" s="9"/>
      <c r="CG779" s="9"/>
      <c r="CH779" s="9"/>
      <c r="CI779" s="9"/>
      <c r="CJ779" s="9"/>
      <c r="CK779" s="9"/>
      <c r="CL779" s="9"/>
      <c r="CM779" s="9"/>
      <c r="CN779" s="9"/>
      <c r="CO779" s="9"/>
      <c r="CP779" s="9"/>
      <c r="CQ779" s="9"/>
      <c r="CR779" s="9"/>
      <c r="CS779" s="9"/>
      <c r="CT779" s="9"/>
      <c r="CU779" s="9"/>
      <c r="CV779" s="9"/>
      <c r="CW779" s="9"/>
      <c r="CX779" s="9"/>
    </row>
    <row r="780" spans="1:102" s="44" customFormat="1">
      <c r="A780" s="27">
        <v>20</v>
      </c>
      <c r="B780" s="92" t="s">
        <v>3555</v>
      </c>
      <c r="C780" s="194">
        <v>1973</v>
      </c>
      <c r="D780" s="27" t="s">
        <v>333</v>
      </c>
      <c r="E780" s="135" t="s">
        <v>356</v>
      </c>
      <c r="F780" s="55">
        <v>2</v>
      </c>
      <c r="G780" s="27">
        <v>1</v>
      </c>
      <c r="H780" s="187">
        <v>358.5</v>
      </c>
      <c r="I780" s="187">
        <v>358.5</v>
      </c>
      <c r="J780" s="187">
        <v>332.1</v>
      </c>
      <c r="K780" s="188">
        <v>19</v>
      </c>
      <c r="L780" s="189">
        <f>'Форма 2'!C784</f>
        <v>1518466.1850000001</v>
      </c>
      <c r="M780" s="190">
        <v>0</v>
      </c>
      <c r="N780" s="190">
        <v>0</v>
      </c>
      <c r="O780" s="190">
        <v>0</v>
      </c>
      <c r="P780" s="189">
        <f t="shared" si="102"/>
        <v>1518466.1850000001</v>
      </c>
      <c r="Q780" s="191">
        <f t="shared" si="103"/>
        <v>4235.6100000000006</v>
      </c>
      <c r="R780" s="191">
        <f t="shared" si="104"/>
        <v>4235.6100000000006</v>
      </c>
      <c r="S780" s="90" t="s">
        <v>33</v>
      </c>
      <c r="T780" s="27" t="s">
        <v>34</v>
      </c>
      <c r="U780" s="9"/>
      <c r="V780" s="9"/>
      <c r="W780" s="9"/>
      <c r="X780" s="9"/>
      <c r="Y780" s="9"/>
      <c r="Z780" s="9"/>
      <c r="AA780" s="9"/>
      <c r="AB780" s="9"/>
      <c r="AC780" s="9"/>
      <c r="AD780" s="9"/>
      <c r="AE780" s="9"/>
      <c r="AF780" s="9"/>
      <c r="AG780" s="9"/>
      <c r="AH780" s="9"/>
      <c r="AI780" s="9"/>
      <c r="AJ780" s="9"/>
      <c r="AK780" s="9"/>
      <c r="AL780" s="9"/>
      <c r="AM780" s="9"/>
      <c r="AN780" s="9"/>
      <c r="AO780" s="9"/>
      <c r="AP780" s="9"/>
      <c r="AQ780" s="9"/>
      <c r="AR780" s="9"/>
      <c r="AS780" s="9"/>
      <c r="AT780" s="9"/>
      <c r="AU780" s="9"/>
      <c r="AV780" s="9"/>
      <c r="AW780" s="9"/>
      <c r="AX780" s="9"/>
      <c r="AY780" s="9"/>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c r="BX780" s="9"/>
      <c r="BY780" s="9"/>
      <c r="BZ780" s="9"/>
      <c r="CA780" s="9"/>
      <c r="CB780" s="9"/>
      <c r="CC780" s="9"/>
      <c r="CD780" s="9"/>
      <c r="CE780" s="9"/>
      <c r="CF780" s="9"/>
      <c r="CG780" s="9"/>
      <c r="CH780" s="9"/>
      <c r="CI780" s="9"/>
      <c r="CJ780" s="9"/>
      <c r="CK780" s="9"/>
      <c r="CL780" s="9"/>
      <c r="CM780" s="9"/>
      <c r="CN780" s="9"/>
      <c r="CO780" s="9"/>
      <c r="CP780" s="9"/>
      <c r="CQ780" s="9"/>
      <c r="CR780" s="9"/>
      <c r="CS780" s="9"/>
      <c r="CT780" s="9"/>
      <c r="CU780" s="9"/>
      <c r="CV780" s="9"/>
      <c r="CW780" s="9"/>
      <c r="CX780" s="9"/>
    </row>
    <row r="781" spans="1:102" s="44" customFormat="1">
      <c r="A781" s="27">
        <v>21</v>
      </c>
      <c r="B781" s="104" t="s">
        <v>2537</v>
      </c>
      <c r="C781" s="98">
        <v>1972</v>
      </c>
      <c r="D781" s="55" t="s">
        <v>333</v>
      </c>
      <c r="E781" s="55" t="s">
        <v>356</v>
      </c>
      <c r="F781" s="55">
        <v>2</v>
      </c>
      <c r="G781" s="55">
        <v>1</v>
      </c>
      <c r="H781" s="220">
        <v>359.8</v>
      </c>
      <c r="I781" s="220">
        <v>359.8</v>
      </c>
      <c r="J781" s="241">
        <v>333.4</v>
      </c>
      <c r="K781" s="220">
        <v>15</v>
      </c>
      <c r="L781" s="189">
        <f>'Форма 2'!C785</f>
        <v>200268.27800000002</v>
      </c>
      <c r="M781" s="190">
        <v>0</v>
      </c>
      <c r="N781" s="190">
        <v>0</v>
      </c>
      <c r="O781" s="190">
        <v>0</v>
      </c>
      <c r="P781" s="189">
        <f t="shared" si="102"/>
        <v>200268.27800000002</v>
      </c>
      <c r="Q781" s="191">
        <f t="shared" si="103"/>
        <v>556.61</v>
      </c>
      <c r="R781" s="191">
        <f t="shared" si="104"/>
        <v>556.61</v>
      </c>
      <c r="S781" s="90" t="s">
        <v>33</v>
      </c>
      <c r="T781" s="55" t="s">
        <v>34</v>
      </c>
      <c r="U781" s="9"/>
      <c r="V781" s="9"/>
      <c r="W781" s="9"/>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c r="AY781" s="9"/>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c r="BX781" s="9"/>
      <c r="BY781" s="9"/>
      <c r="BZ781" s="9"/>
      <c r="CA781" s="9"/>
      <c r="CB781" s="9"/>
      <c r="CC781" s="9"/>
      <c r="CD781" s="9"/>
      <c r="CE781" s="9"/>
      <c r="CF781" s="9"/>
      <c r="CG781" s="9"/>
      <c r="CH781" s="9"/>
      <c r="CI781" s="9"/>
      <c r="CJ781" s="9"/>
      <c r="CK781" s="9"/>
      <c r="CL781" s="9"/>
      <c r="CM781" s="9"/>
      <c r="CN781" s="9"/>
      <c r="CO781" s="9"/>
      <c r="CP781" s="9"/>
      <c r="CQ781" s="9"/>
      <c r="CR781" s="9"/>
      <c r="CS781" s="9"/>
      <c r="CT781" s="9"/>
      <c r="CU781" s="9"/>
      <c r="CV781" s="9"/>
      <c r="CW781" s="9"/>
      <c r="CX781" s="9"/>
    </row>
    <row r="782" spans="1:102" s="44" customFormat="1">
      <c r="A782" s="27">
        <v>22</v>
      </c>
      <c r="B782" s="92" t="s">
        <v>3556</v>
      </c>
      <c r="C782" s="194">
        <v>1975</v>
      </c>
      <c r="D782" s="27" t="s">
        <v>333</v>
      </c>
      <c r="E782" s="135" t="s">
        <v>356</v>
      </c>
      <c r="F782" s="55">
        <v>2</v>
      </c>
      <c r="G782" s="27">
        <v>1</v>
      </c>
      <c r="H782" s="187">
        <v>355.1</v>
      </c>
      <c r="I782" s="187">
        <v>355.1</v>
      </c>
      <c r="J782" s="187">
        <v>329</v>
      </c>
      <c r="K782" s="188">
        <v>16</v>
      </c>
      <c r="L782" s="189">
        <f>'Форма 2'!C786</f>
        <v>1306412.9000000001</v>
      </c>
      <c r="M782" s="190">
        <v>0</v>
      </c>
      <c r="N782" s="190">
        <v>0</v>
      </c>
      <c r="O782" s="190">
        <v>0</v>
      </c>
      <c r="P782" s="189">
        <f t="shared" si="102"/>
        <v>1306412.9000000001</v>
      </c>
      <c r="Q782" s="191">
        <f t="shared" si="103"/>
        <v>3679</v>
      </c>
      <c r="R782" s="191">
        <f t="shared" si="104"/>
        <v>3679</v>
      </c>
      <c r="S782" s="90" t="s">
        <v>33</v>
      </c>
      <c r="T782" s="27" t="s">
        <v>34</v>
      </c>
      <c r="U782" s="9"/>
      <c r="V782" s="9"/>
      <c r="W782" s="9"/>
      <c r="X782" s="9"/>
      <c r="Y782" s="9"/>
      <c r="Z782" s="9"/>
      <c r="AA782" s="9"/>
      <c r="AB782" s="9"/>
      <c r="AC782" s="9"/>
      <c r="AD782" s="9"/>
      <c r="AE782" s="9"/>
      <c r="AF782" s="9"/>
      <c r="AG782" s="9"/>
      <c r="AH782" s="9"/>
      <c r="AI782" s="9"/>
      <c r="AJ782" s="9"/>
      <c r="AK782" s="9"/>
      <c r="AL782" s="9"/>
      <c r="AM782" s="9"/>
      <c r="AN782" s="9"/>
      <c r="AO782" s="9"/>
      <c r="AP782" s="9"/>
      <c r="AQ782" s="9"/>
      <c r="AR782" s="9"/>
      <c r="AS782" s="9"/>
      <c r="AT782" s="9"/>
      <c r="AU782" s="9"/>
      <c r="AV782" s="9"/>
      <c r="AW782" s="9"/>
      <c r="AX782" s="9"/>
      <c r="AY782" s="9"/>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c r="BX782" s="9"/>
      <c r="BY782" s="9"/>
      <c r="BZ782" s="9"/>
      <c r="CA782" s="9"/>
      <c r="CB782" s="9"/>
      <c r="CC782" s="9"/>
      <c r="CD782" s="9"/>
      <c r="CE782" s="9"/>
      <c r="CF782" s="9"/>
      <c r="CG782" s="9"/>
      <c r="CH782" s="9"/>
      <c r="CI782" s="9"/>
      <c r="CJ782" s="9"/>
      <c r="CK782" s="9"/>
      <c r="CL782" s="9"/>
      <c r="CM782" s="9"/>
      <c r="CN782" s="9"/>
      <c r="CO782" s="9"/>
      <c r="CP782" s="9"/>
      <c r="CQ782" s="9"/>
      <c r="CR782" s="9"/>
      <c r="CS782" s="9"/>
      <c r="CT782" s="9"/>
      <c r="CU782" s="9"/>
      <c r="CV782" s="9"/>
      <c r="CW782" s="9"/>
      <c r="CX782" s="9"/>
    </row>
    <row r="783" spans="1:102" s="44" customFormat="1">
      <c r="A783" s="27">
        <v>23</v>
      </c>
      <c r="B783" s="92" t="s">
        <v>3557</v>
      </c>
      <c r="C783" s="194">
        <v>1973</v>
      </c>
      <c r="D783" s="27" t="s">
        <v>333</v>
      </c>
      <c r="E783" s="135" t="s">
        <v>356</v>
      </c>
      <c r="F783" s="55">
        <v>2</v>
      </c>
      <c r="G783" s="27">
        <v>1</v>
      </c>
      <c r="H783" s="187">
        <v>360.3</v>
      </c>
      <c r="I783" s="187">
        <v>360.3</v>
      </c>
      <c r="J783" s="187">
        <v>334.2</v>
      </c>
      <c r="K783" s="188">
        <v>24</v>
      </c>
      <c r="L783" s="189">
        <f>'Форма 2'!C787</f>
        <v>1325543.7</v>
      </c>
      <c r="M783" s="190">
        <v>0</v>
      </c>
      <c r="N783" s="190">
        <v>0</v>
      </c>
      <c r="O783" s="190">
        <v>0</v>
      </c>
      <c r="P783" s="189">
        <f t="shared" si="102"/>
        <v>1325543.7</v>
      </c>
      <c r="Q783" s="191">
        <f t="shared" si="103"/>
        <v>3678.9999999999995</v>
      </c>
      <c r="R783" s="191">
        <f t="shared" si="104"/>
        <v>3678.9999999999995</v>
      </c>
      <c r="S783" s="90" t="s">
        <v>33</v>
      </c>
      <c r="T783" s="27" t="s">
        <v>34</v>
      </c>
      <c r="U783" s="9"/>
      <c r="V783" s="9"/>
      <c r="W783" s="9"/>
      <c r="X783" s="9"/>
      <c r="Y783" s="9"/>
      <c r="Z783" s="9"/>
      <c r="AA783" s="9"/>
      <c r="AB783" s="9"/>
      <c r="AC783" s="9"/>
      <c r="AD783" s="9"/>
      <c r="AE783" s="9"/>
      <c r="AF783" s="9"/>
      <c r="AG783" s="9"/>
      <c r="AH783" s="9"/>
      <c r="AI783" s="9"/>
      <c r="AJ783" s="9"/>
      <c r="AK783" s="9"/>
      <c r="AL783" s="9"/>
      <c r="AM783" s="9"/>
      <c r="AN783" s="9"/>
      <c r="AO783" s="9"/>
      <c r="AP783" s="9"/>
      <c r="AQ783" s="9"/>
      <c r="AR783" s="9"/>
      <c r="AS783" s="9"/>
      <c r="AT783" s="9"/>
      <c r="AU783" s="9"/>
      <c r="AV783" s="9"/>
      <c r="AW783" s="9"/>
      <c r="AX783" s="9"/>
      <c r="AY783" s="9"/>
      <c r="AZ783" s="9"/>
      <c r="BA783" s="9"/>
      <c r="BB783" s="9"/>
      <c r="BC783" s="9"/>
      <c r="BD783" s="9"/>
      <c r="BE783" s="9"/>
      <c r="BF783" s="9"/>
      <c r="BG783" s="9"/>
      <c r="BH783" s="9"/>
      <c r="BI783" s="9"/>
      <c r="BJ783" s="9"/>
      <c r="BK783" s="9"/>
      <c r="BL783" s="9"/>
      <c r="BM783" s="9"/>
      <c r="BN783" s="9"/>
      <c r="BO783" s="9"/>
      <c r="BP783" s="9"/>
      <c r="BQ783" s="9"/>
      <c r="BR783" s="9"/>
      <c r="BS783" s="9"/>
      <c r="BT783" s="9"/>
      <c r="BU783" s="9"/>
      <c r="BV783" s="9"/>
      <c r="BW783" s="9"/>
      <c r="BX783" s="9"/>
      <c r="BY783" s="9"/>
      <c r="BZ783" s="9"/>
      <c r="CA783" s="9"/>
      <c r="CB783" s="9"/>
      <c r="CC783" s="9"/>
      <c r="CD783" s="9"/>
      <c r="CE783" s="9"/>
      <c r="CF783" s="9"/>
      <c r="CG783" s="9"/>
      <c r="CH783" s="9"/>
      <c r="CI783" s="9"/>
      <c r="CJ783" s="9"/>
      <c r="CK783" s="9"/>
      <c r="CL783" s="9"/>
      <c r="CM783" s="9"/>
      <c r="CN783" s="9"/>
      <c r="CO783" s="9"/>
      <c r="CP783" s="9"/>
      <c r="CQ783" s="9"/>
      <c r="CR783" s="9"/>
      <c r="CS783" s="9"/>
      <c r="CT783" s="9"/>
      <c r="CU783" s="9"/>
      <c r="CV783" s="9"/>
      <c r="CW783" s="9"/>
      <c r="CX783" s="9"/>
    </row>
    <row r="784" spans="1:102" s="44" customFormat="1">
      <c r="A784" s="27">
        <v>24</v>
      </c>
      <c r="B784" s="92" t="s">
        <v>3362</v>
      </c>
      <c r="C784" s="194">
        <v>1972</v>
      </c>
      <c r="D784" s="194">
        <v>2011</v>
      </c>
      <c r="E784" s="244" t="s">
        <v>28</v>
      </c>
      <c r="F784" s="55">
        <v>3</v>
      </c>
      <c r="G784" s="55">
        <v>4</v>
      </c>
      <c r="H784" s="190">
        <v>1736.3</v>
      </c>
      <c r="I784" s="190">
        <v>1736.3</v>
      </c>
      <c r="J784" s="242">
        <v>1591.8</v>
      </c>
      <c r="K784" s="190">
        <v>83</v>
      </c>
      <c r="L784" s="189">
        <f>'Форма 2'!C788</f>
        <v>1775349.3869999999</v>
      </c>
      <c r="M784" s="190">
        <v>0</v>
      </c>
      <c r="N784" s="190">
        <v>0</v>
      </c>
      <c r="O784" s="190">
        <v>0</v>
      </c>
      <c r="P784" s="189">
        <f t="shared" si="102"/>
        <v>1775349.3869999999</v>
      </c>
      <c r="Q784" s="191">
        <f t="shared" si="103"/>
        <v>1022.49</v>
      </c>
      <c r="R784" s="191">
        <f t="shared" si="104"/>
        <v>1022.49</v>
      </c>
      <c r="S784" s="90" t="s">
        <v>33</v>
      </c>
      <c r="T784" s="55" t="s">
        <v>35</v>
      </c>
      <c r="U784" s="9"/>
      <c r="V784" s="9"/>
      <c r="W784" s="9"/>
      <c r="X784" s="9"/>
      <c r="Y784" s="9"/>
      <c r="Z784" s="9"/>
      <c r="AA784" s="9"/>
      <c r="AB784" s="9"/>
      <c r="AC784" s="9"/>
      <c r="AD784" s="9"/>
      <c r="AE784" s="9"/>
      <c r="AF784" s="9"/>
      <c r="AG784" s="9"/>
      <c r="AH784" s="9"/>
      <c r="AI784" s="9"/>
      <c r="AJ784" s="9"/>
      <c r="AK784" s="9"/>
      <c r="AL784" s="9"/>
      <c r="AM784" s="9"/>
      <c r="AN784" s="9"/>
      <c r="AO784" s="9"/>
      <c r="AP784" s="9"/>
      <c r="AQ784" s="9"/>
      <c r="AR784" s="9"/>
      <c r="AS784" s="9"/>
      <c r="AT784" s="9"/>
      <c r="AU784" s="9"/>
      <c r="AV784" s="9"/>
      <c r="AW784" s="9"/>
      <c r="AX784" s="9"/>
      <c r="AY784" s="9"/>
      <c r="AZ784" s="9"/>
      <c r="BA784" s="9"/>
      <c r="BB784" s="9"/>
      <c r="BC784" s="9"/>
      <c r="BD784" s="9"/>
      <c r="BE784" s="9"/>
      <c r="BF784" s="9"/>
      <c r="BG784" s="9"/>
      <c r="BH784" s="9"/>
      <c r="BI784" s="9"/>
      <c r="BJ784" s="9"/>
      <c r="BK784" s="9"/>
      <c r="BL784" s="9"/>
      <c r="BM784" s="9"/>
      <c r="BN784" s="9"/>
      <c r="BO784" s="9"/>
      <c r="BP784" s="9"/>
      <c r="BQ784" s="9"/>
      <c r="BR784" s="9"/>
      <c r="BS784" s="9"/>
      <c r="BT784" s="9"/>
      <c r="BU784" s="9"/>
      <c r="BV784" s="9"/>
      <c r="BW784" s="9"/>
      <c r="BX784" s="9"/>
      <c r="BY784" s="9"/>
      <c r="BZ784" s="9"/>
      <c r="CA784" s="9"/>
      <c r="CB784" s="9"/>
      <c r="CC784" s="9"/>
      <c r="CD784" s="9"/>
      <c r="CE784" s="9"/>
      <c r="CF784" s="9"/>
      <c r="CG784" s="9"/>
      <c r="CH784" s="9"/>
      <c r="CI784" s="9"/>
      <c r="CJ784" s="9"/>
      <c r="CK784" s="9"/>
      <c r="CL784" s="9"/>
      <c r="CM784" s="9"/>
      <c r="CN784" s="9"/>
      <c r="CO784" s="9"/>
      <c r="CP784" s="9"/>
      <c r="CQ784" s="9"/>
      <c r="CR784" s="9"/>
      <c r="CS784" s="9"/>
      <c r="CT784" s="9"/>
      <c r="CU784" s="9"/>
      <c r="CV784" s="9"/>
      <c r="CW784" s="9"/>
      <c r="CX784" s="9"/>
    </row>
    <row r="785" spans="1:102" s="44" customFormat="1">
      <c r="A785" s="27">
        <v>25</v>
      </c>
      <c r="B785" s="92" t="s">
        <v>3561</v>
      </c>
      <c r="C785" s="194">
        <v>1973</v>
      </c>
      <c r="D785" s="27" t="s">
        <v>333</v>
      </c>
      <c r="E785" s="135" t="s">
        <v>355</v>
      </c>
      <c r="F785" s="55">
        <v>3</v>
      </c>
      <c r="G785" s="27">
        <v>2</v>
      </c>
      <c r="H785" s="187">
        <v>1175.4000000000001</v>
      </c>
      <c r="I785" s="187">
        <v>1175.4000000000001</v>
      </c>
      <c r="J785" s="187">
        <v>1085.2</v>
      </c>
      <c r="K785" s="188">
        <v>44</v>
      </c>
      <c r="L785" s="189">
        <f>'Форма 2'!C789</f>
        <v>4324296.6000000006</v>
      </c>
      <c r="M785" s="190">
        <v>0</v>
      </c>
      <c r="N785" s="190">
        <v>0</v>
      </c>
      <c r="O785" s="190">
        <v>0</v>
      </c>
      <c r="P785" s="189">
        <f t="shared" si="102"/>
        <v>4324296.6000000006</v>
      </c>
      <c r="Q785" s="191">
        <f t="shared" si="103"/>
        <v>3679</v>
      </c>
      <c r="R785" s="191">
        <f t="shared" si="104"/>
        <v>3679</v>
      </c>
      <c r="S785" s="90" t="s">
        <v>33</v>
      </c>
      <c r="T785" s="27" t="s">
        <v>34</v>
      </c>
      <c r="U785" s="9"/>
      <c r="V785" s="9"/>
      <c r="W785" s="9"/>
      <c r="X785" s="9"/>
      <c r="Y785" s="9"/>
      <c r="Z785" s="9"/>
      <c r="AA785" s="9"/>
      <c r="AB785" s="9"/>
      <c r="AC785" s="9"/>
      <c r="AD785" s="9"/>
      <c r="AE785" s="9"/>
      <c r="AF785" s="9"/>
      <c r="AG785" s="9"/>
      <c r="AH785" s="9"/>
      <c r="AI785" s="9"/>
      <c r="AJ785" s="9"/>
      <c r="AK785" s="9"/>
      <c r="AL785" s="9"/>
      <c r="AM785" s="9"/>
      <c r="AN785" s="9"/>
      <c r="AO785" s="9"/>
      <c r="AP785" s="9"/>
      <c r="AQ785" s="9"/>
      <c r="AR785" s="9"/>
      <c r="AS785" s="9"/>
      <c r="AT785" s="9"/>
      <c r="AU785" s="9"/>
      <c r="AV785" s="9"/>
      <c r="AW785" s="9"/>
      <c r="AX785" s="9"/>
      <c r="AY785" s="9"/>
      <c r="AZ785" s="9"/>
      <c r="BA785" s="9"/>
      <c r="BB785" s="9"/>
      <c r="BC785" s="9"/>
      <c r="BD785" s="9"/>
      <c r="BE785" s="9"/>
      <c r="BF785" s="9"/>
      <c r="BG785" s="9"/>
      <c r="BH785" s="9"/>
      <c r="BI785" s="9"/>
      <c r="BJ785" s="9"/>
      <c r="BK785" s="9"/>
      <c r="BL785" s="9"/>
      <c r="BM785" s="9"/>
      <c r="BN785" s="9"/>
      <c r="BO785" s="9"/>
      <c r="BP785" s="9"/>
      <c r="BQ785" s="9"/>
      <c r="BR785" s="9"/>
      <c r="BS785" s="9"/>
      <c r="BT785" s="9"/>
      <c r="BU785" s="9"/>
      <c r="BV785" s="9"/>
      <c r="BW785" s="9"/>
      <c r="BX785" s="9"/>
      <c r="BY785" s="9"/>
      <c r="BZ785" s="9"/>
      <c r="CA785" s="9"/>
      <c r="CB785" s="9"/>
      <c r="CC785" s="9"/>
      <c r="CD785" s="9"/>
      <c r="CE785" s="9"/>
      <c r="CF785" s="9"/>
      <c r="CG785" s="9"/>
      <c r="CH785" s="9"/>
      <c r="CI785" s="9"/>
      <c r="CJ785" s="9"/>
      <c r="CK785" s="9"/>
      <c r="CL785" s="9"/>
      <c r="CM785" s="9"/>
      <c r="CN785" s="9"/>
      <c r="CO785" s="9"/>
      <c r="CP785" s="9"/>
      <c r="CQ785" s="9"/>
      <c r="CR785" s="9"/>
      <c r="CS785" s="9"/>
      <c r="CT785" s="9"/>
      <c r="CU785" s="9"/>
      <c r="CV785" s="9"/>
      <c r="CW785" s="9"/>
      <c r="CX785" s="9"/>
    </row>
    <row r="786" spans="1:102" s="44" customFormat="1">
      <c r="A786" s="160">
        <v>26</v>
      </c>
      <c r="B786" s="197" t="s">
        <v>3562</v>
      </c>
      <c r="C786" s="194">
        <v>1974</v>
      </c>
      <c r="D786" s="27" t="s">
        <v>333</v>
      </c>
      <c r="E786" s="135" t="s">
        <v>355</v>
      </c>
      <c r="F786" s="55">
        <v>3</v>
      </c>
      <c r="G786" s="27">
        <v>2</v>
      </c>
      <c r="H786" s="187">
        <v>1083.2</v>
      </c>
      <c r="I786" s="187">
        <v>1083.2</v>
      </c>
      <c r="J786" s="187">
        <v>1083.7</v>
      </c>
      <c r="K786" s="188">
        <v>54</v>
      </c>
      <c r="L786" s="189">
        <f>'Форма 2'!C790</f>
        <v>3985092.8000000003</v>
      </c>
      <c r="M786" s="190">
        <v>0</v>
      </c>
      <c r="N786" s="190">
        <v>0</v>
      </c>
      <c r="O786" s="190">
        <v>0</v>
      </c>
      <c r="P786" s="189">
        <f t="shared" si="102"/>
        <v>3985092.8000000003</v>
      </c>
      <c r="Q786" s="191">
        <f t="shared" si="103"/>
        <v>3679</v>
      </c>
      <c r="R786" s="191">
        <f t="shared" si="104"/>
        <v>3679</v>
      </c>
      <c r="S786" s="90" t="s">
        <v>33</v>
      </c>
      <c r="T786" s="27" t="s">
        <v>34</v>
      </c>
      <c r="U786" s="9"/>
      <c r="V786" s="9"/>
      <c r="W786" s="9"/>
      <c r="X786" s="9"/>
      <c r="Y786" s="9"/>
      <c r="Z786" s="9"/>
      <c r="AA786" s="9"/>
      <c r="AB786" s="9"/>
      <c r="AC786" s="9"/>
      <c r="AD786" s="9"/>
      <c r="AE786" s="9"/>
      <c r="AF786" s="9"/>
      <c r="AG786" s="9"/>
      <c r="AH786" s="9"/>
      <c r="AI786" s="9"/>
      <c r="AJ786" s="9"/>
      <c r="AK786" s="9"/>
      <c r="AL786" s="9"/>
      <c r="AM786" s="9"/>
      <c r="AN786" s="9"/>
      <c r="AO786" s="9"/>
      <c r="AP786" s="9"/>
      <c r="AQ786" s="9"/>
      <c r="AR786" s="9"/>
      <c r="AS786" s="9"/>
      <c r="AT786" s="9"/>
      <c r="AU786" s="9"/>
      <c r="AV786" s="9"/>
      <c r="AW786" s="9"/>
      <c r="AX786" s="9"/>
      <c r="AY786" s="9"/>
      <c r="AZ786" s="9"/>
      <c r="BA786" s="9"/>
      <c r="BB786" s="9"/>
      <c r="BC786" s="9"/>
      <c r="BD786" s="9"/>
      <c r="BE786" s="9"/>
      <c r="BF786" s="9"/>
      <c r="BG786" s="9"/>
      <c r="BH786" s="9"/>
      <c r="BI786" s="9"/>
      <c r="BJ786" s="9"/>
      <c r="BK786" s="9"/>
      <c r="BL786" s="9"/>
      <c r="BM786" s="9"/>
      <c r="BN786" s="9"/>
      <c r="BO786" s="9"/>
      <c r="BP786" s="9"/>
      <c r="BQ786" s="9"/>
      <c r="BR786" s="9"/>
      <c r="BS786" s="9"/>
      <c r="BT786" s="9"/>
      <c r="BU786" s="9"/>
      <c r="BV786" s="9"/>
      <c r="BW786" s="9"/>
      <c r="BX786" s="9"/>
      <c r="BY786" s="9"/>
      <c r="BZ786" s="9"/>
      <c r="CA786" s="9"/>
      <c r="CB786" s="9"/>
      <c r="CC786" s="9"/>
      <c r="CD786" s="9"/>
      <c r="CE786" s="9"/>
      <c r="CF786" s="9"/>
      <c r="CG786" s="9"/>
      <c r="CH786" s="9"/>
      <c r="CI786" s="9"/>
      <c r="CJ786" s="9"/>
      <c r="CK786" s="9"/>
      <c r="CL786" s="9"/>
      <c r="CM786" s="9"/>
      <c r="CN786" s="9"/>
      <c r="CO786" s="9"/>
      <c r="CP786" s="9"/>
      <c r="CQ786" s="9"/>
      <c r="CR786" s="9"/>
      <c r="CS786" s="9"/>
      <c r="CT786" s="9"/>
      <c r="CU786" s="9"/>
      <c r="CV786" s="9"/>
      <c r="CW786" s="9"/>
      <c r="CX786" s="9"/>
    </row>
    <row r="787" spans="1:102" s="44" customFormat="1" ht="15.75">
      <c r="A787" s="162"/>
      <c r="B787" s="179" t="s">
        <v>4710</v>
      </c>
      <c r="C787" s="151"/>
      <c r="D787" s="60"/>
      <c r="E787" s="60"/>
      <c r="F787" s="73"/>
      <c r="G787" s="71"/>
      <c r="H787" s="51">
        <f t="shared" ref="H787:K787" si="107">SUM(H788)</f>
        <v>403.9</v>
      </c>
      <c r="I787" s="51">
        <f t="shared" si="107"/>
        <v>337.4</v>
      </c>
      <c r="J787" s="51">
        <f t="shared" si="107"/>
        <v>337.4</v>
      </c>
      <c r="K787" s="51">
        <f t="shared" si="107"/>
        <v>18</v>
      </c>
      <c r="L787" s="51">
        <f>SUM(L788)</f>
        <v>1241294.5999999999</v>
      </c>
      <c r="M787" s="20"/>
      <c r="N787" s="20"/>
      <c r="O787" s="20"/>
      <c r="P787" s="51"/>
      <c r="Q787" s="128"/>
      <c r="R787" s="128"/>
      <c r="S787" s="20"/>
      <c r="T787" s="60"/>
      <c r="U787" s="9"/>
      <c r="V787" s="9"/>
      <c r="W787" s="9"/>
      <c r="X787" s="9"/>
      <c r="Y787" s="9"/>
      <c r="Z787" s="9"/>
      <c r="AA787" s="9"/>
      <c r="AB787" s="9"/>
      <c r="AC787" s="9"/>
      <c r="AD787" s="9"/>
      <c r="AE787" s="9"/>
      <c r="AF787" s="9"/>
      <c r="AG787" s="9"/>
      <c r="AH787" s="9"/>
      <c r="AI787" s="9"/>
      <c r="AJ787" s="9"/>
      <c r="AK787" s="9"/>
      <c r="AL787" s="9"/>
      <c r="AM787" s="9"/>
      <c r="AN787" s="9"/>
      <c r="AO787" s="9"/>
      <c r="AP787" s="9"/>
      <c r="AQ787" s="9"/>
      <c r="AR787" s="9"/>
      <c r="AS787" s="9"/>
      <c r="AT787" s="9"/>
      <c r="AU787" s="9"/>
      <c r="AV787" s="9"/>
      <c r="AW787" s="9"/>
      <c r="AX787" s="9"/>
      <c r="AY787" s="9"/>
      <c r="AZ787" s="9"/>
      <c r="BA787" s="9"/>
      <c r="BB787" s="9"/>
      <c r="BC787" s="9"/>
      <c r="BD787" s="9"/>
      <c r="BE787" s="9"/>
      <c r="BF787" s="9"/>
      <c r="BG787" s="9"/>
      <c r="BH787" s="9"/>
      <c r="BI787" s="9"/>
      <c r="BJ787" s="9"/>
      <c r="BK787" s="9"/>
      <c r="BL787" s="9"/>
      <c r="BM787" s="9"/>
      <c r="BN787" s="9"/>
      <c r="BO787" s="9"/>
      <c r="BP787" s="9"/>
      <c r="BQ787" s="9"/>
      <c r="BR787" s="9"/>
      <c r="BS787" s="9"/>
      <c r="BT787" s="9"/>
      <c r="BU787" s="9"/>
      <c r="BV787" s="9"/>
      <c r="BW787" s="9"/>
      <c r="BX787" s="9"/>
      <c r="BY787" s="9"/>
      <c r="BZ787" s="9"/>
      <c r="CA787" s="9"/>
      <c r="CB787" s="9"/>
      <c r="CC787" s="9"/>
      <c r="CD787" s="9"/>
      <c r="CE787" s="9"/>
      <c r="CF787" s="9"/>
      <c r="CG787" s="9"/>
      <c r="CH787" s="9"/>
      <c r="CI787" s="9"/>
      <c r="CJ787" s="9"/>
      <c r="CK787" s="9"/>
      <c r="CL787" s="9"/>
      <c r="CM787" s="9"/>
      <c r="CN787" s="9"/>
      <c r="CO787" s="9"/>
      <c r="CP787" s="9"/>
      <c r="CQ787" s="9"/>
      <c r="CR787" s="9"/>
      <c r="CS787" s="9"/>
      <c r="CT787" s="9"/>
      <c r="CU787" s="9"/>
      <c r="CV787" s="9"/>
      <c r="CW787" s="9"/>
      <c r="CX787" s="9"/>
    </row>
    <row r="788" spans="1:102" s="44" customFormat="1">
      <c r="A788" s="161">
        <v>1</v>
      </c>
      <c r="B788" s="245" t="s">
        <v>2983</v>
      </c>
      <c r="C788" s="27">
        <v>1969</v>
      </c>
      <c r="D788" s="27" t="s">
        <v>341</v>
      </c>
      <c r="E788" s="27" t="s">
        <v>28</v>
      </c>
      <c r="F788" s="55">
        <v>2</v>
      </c>
      <c r="G788" s="27">
        <v>2</v>
      </c>
      <c r="H788" s="187">
        <v>403.9</v>
      </c>
      <c r="I788" s="187">
        <v>337.4</v>
      </c>
      <c r="J788" s="187">
        <v>337.4</v>
      </c>
      <c r="K788" s="188">
        <v>18</v>
      </c>
      <c r="L788" s="189">
        <f>'Форма 2'!C792</f>
        <v>1241294.5999999999</v>
      </c>
      <c r="M788" s="190">
        <v>0</v>
      </c>
      <c r="N788" s="190">
        <v>0</v>
      </c>
      <c r="O788" s="190">
        <v>0</v>
      </c>
      <c r="P788" s="189">
        <f t="shared" si="102"/>
        <v>1241294.5999999999</v>
      </c>
      <c r="Q788" s="191">
        <f t="shared" si="103"/>
        <v>3679</v>
      </c>
      <c r="R788" s="191">
        <f t="shared" si="104"/>
        <v>3679</v>
      </c>
      <c r="S788" s="90" t="s">
        <v>33</v>
      </c>
      <c r="T788" s="27" t="s">
        <v>34</v>
      </c>
      <c r="U788" s="9"/>
      <c r="V788" s="9"/>
      <c r="W788" s="9"/>
      <c r="X788" s="9"/>
      <c r="Y788" s="9"/>
      <c r="Z788" s="9"/>
      <c r="AA788" s="9"/>
      <c r="AB788" s="9"/>
      <c r="AC788" s="9"/>
      <c r="AD788" s="9"/>
      <c r="AE788" s="9"/>
      <c r="AF788" s="9"/>
      <c r="AG788" s="9"/>
      <c r="AH788" s="9"/>
      <c r="AI788" s="9"/>
      <c r="AJ788" s="9"/>
      <c r="AK788" s="9"/>
      <c r="AL788" s="9"/>
      <c r="AM788" s="9"/>
      <c r="AN788" s="9"/>
      <c r="AO788" s="9"/>
      <c r="AP788" s="9"/>
      <c r="AQ788" s="9"/>
      <c r="AR788" s="9"/>
      <c r="AS788" s="9"/>
      <c r="AT788" s="9"/>
      <c r="AU788" s="9"/>
      <c r="AV788" s="9"/>
      <c r="AW788" s="9"/>
      <c r="AX788" s="9"/>
      <c r="AY788" s="9"/>
      <c r="AZ788" s="9"/>
      <c r="BA788" s="9"/>
      <c r="BB788" s="9"/>
      <c r="BC788" s="9"/>
      <c r="BD788" s="9"/>
      <c r="BE788" s="9"/>
      <c r="BF788" s="9"/>
      <c r="BG788" s="9"/>
      <c r="BH788" s="9"/>
      <c r="BI788" s="9"/>
      <c r="BJ788" s="9"/>
      <c r="BK788" s="9"/>
      <c r="BL788" s="9"/>
      <c r="BM788" s="9"/>
      <c r="BN788" s="9"/>
      <c r="BO788" s="9"/>
      <c r="BP788" s="9"/>
      <c r="BQ788" s="9"/>
      <c r="BR788" s="9"/>
      <c r="BS788" s="9"/>
      <c r="BT788" s="9"/>
      <c r="BU788" s="9"/>
      <c r="BV788" s="9"/>
      <c r="BW788" s="9"/>
      <c r="BX788" s="9"/>
      <c r="BY788" s="9"/>
      <c r="BZ788" s="9"/>
      <c r="CA788" s="9"/>
      <c r="CB788" s="9"/>
      <c r="CC788" s="9"/>
      <c r="CD788" s="9"/>
      <c r="CE788" s="9"/>
      <c r="CF788" s="9"/>
      <c r="CG788" s="9"/>
      <c r="CH788" s="9"/>
      <c r="CI788" s="9"/>
      <c r="CJ788" s="9"/>
      <c r="CK788" s="9"/>
      <c r="CL788" s="9"/>
      <c r="CM788" s="9"/>
      <c r="CN788" s="9"/>
      <c r="CO788" s="9"/>
      <c r="CP788" s="9"/>
      <c r="CQ788" s="9"/>
      <c r="CR788" s="9"/>
      <c r="CS788" s="9"/>
      <c r="CT788" s="9"/>
      <c r="CU788" s="9"/>
      <c r="CV788" s="9"/>
      <c r="CW788" s="9"/>
      <c r="CX788" s="9"/>
    </row>
    <row r="789" spans="1:102" s="44" customFormat="1" ht="15.75">
      <c r="A789" s="162"/>
      <c r="B789" s="179" t="s">
        <v>4711</v>
      </c>
      <c r="C789" s="151"/>
      <c r="D789" s="60"/>
      <c r="E789" s="60"/>
      <c r="F789" s="73"/>
      <c r="G789" s="71"/>
      <c r="H789" s="51">
        <f t="shared" ref="H789:K789" si="108">SUM(H790:H791)</f>
        <v>1502.3200000000002</v>
      </c>
      <c r="I789" s="51">
        <f t="shared" si="108"/>
        <v>1461.9</v>
      </c>
      <c r="J789" s="51">
        <f t="shared" si="108"/>
        <v>1461.9</v>
      </c>
      <c r="K789" s="51">
        <f t="shared" si="108"/>
        <v>63</v>
      </c>
      <c r="L789" s="51">
        <f>SUM(L790:L791)</f>
        <v>5378330.1000000006</v>
      </c>
      <c r="M789" s="20"/>
      <c r="N789" s="20"/>
      <c r="O789" s="20"/>
      <c r="P789" s="51"/>
      <c r="Q789" s="128"/>
      <c r="R789" s="128"/>
      <c r="S789" s="20"/>
      <c r="T789" s="60"/>
      <c r="U789" s="9"/>
      <c r="V789" s="9"/>
      <c r="W789" s="9"/>
      <c r="X789" s="9"/>
      <c r="Y789" s="9"/>
      <c r="Z789" s="9"/>
      <c r="AA789" s="9"/>
      <c r="AB789" s="9"/>
      <c r="AC789" s="9"/>
      <c r="AD789" s="9"/>
      <c r="AE789" s="9"/>
      <c r="AF789" s="9"/>
      <c r="AG789" s="9"/>
      <c r="AH789" s="9"/>
      <c r="AI789" s="9"/>
      <c r="AJ789" s="9"/>
      <c r="AK789" s="9"/>
      <c r="AL789" s="9"/>
      <c r="AM789" s="9"/>
      <c r="AN789" s="9"/>
      <c r="AO789" s="9"/>
      <c r="AP789" s="9"/>
      <c r="AQ789" s="9"/>
      <c r="AR789" s="9"/>
      <c r="AS789" s="9"/>
      <c r="AT789" s="9"/>
      <c r="AU789" s="9"/>
      <c r="AV789" s="9"/>
      <c r="AW789" s="9"/>
      <c r="AX789" s="9"/>
      <c r="AY789" s="9"/>
      <c r="AZ789" s="9"/>
      <c r="BA789" s="9"/>
      <c r="BB789" s="9"/>
      <c r="BC789" s="9"/>
      <c r="BD789" s="9"/>
      <c r="BE789" s="9"/>
      <c r="BF789" s="9"/>
      <c r="BG789" s="9"/>
      <c r="BH789" s="9"/>
      <c r="BI789" s="9"/>
      <c r="BJ789" s="9"/>
      <c r="BK789" s="9"/>
      <c r="BL789" s="9"/>
      <c r="BM789" s="9"/>
      <c r="BN789" s="9"/>
      <c r="BO789" s="9"/>
      <c r="BP789" s="9"/>
      <c r="BQ789" s="9"/>
      <c r="BR789" s="9"/>
      <c r="BS789" s="9"/>
      <c r="BT789" s="9"/>
      <c r="BU789" s="9"/>
      <c r="BV789" s="9"/>
      <c r="BW789" s="9"/>
      <c r="BX789" s="9"/>
      <c r="BY789" s="9"/>
      <c r="BZ789" s="9"/>
      <c r="CA789" s="9"/>
      <c r="CB789" s="9"/>
      <c r="CC789" s="9"/>
      <c r="CD789" s="9"/>
      <c r="CE789" s="9"/>
      <c r="CF789" s="9"/>
      <c r="CG789" s="9"/>
      <c r="CH789" s="9"/>
      <c r="CI789" s="9"/>
      <c r="CJ789" s="9"/>
      <c r="CK789" s="9"/>
      <c r="CL789" s="9"/>
      <c r="CM789" s="9"/>
      <c r="CN789" s="9"/>
      <c r="CO789" s="9"/>
      <c r="CP789" s="9"/>
      <c r="CQ789" s="9"/>
      <c r="CR789" s="9"/>
      <c r="CS789" s="9"/>
      <c r="CT789" s="9"/>
      <c r="CU789" s="9"/>
      <c r="CV789" s="9"/>
      <c r="CW789" s="9"/>
      <c r="CX789" s="9"/>
    </row>
    <row r="790" spans="1:102" s="44" customFormat="1">
      <c r="A790" s="137">
        <v>1</v>
      </c>
      <c r="B790" s="193" t="s">
        <v>2900</v>
      </c>
      <c r="C790" s="194">
        <v>1977</v>
      </c>
      <c r="D790" s="27"/>
      <c r="E790" s="135" t="s">
        <v>28</v>
      </c>
      <c r="F790" s="55">
        <v>2</v>
      </c>
      <c r="G790" s="27">
        <v>2</v>
      </c>
      <c r="H790" s="187">
        <v>747.12</v>
      </c>
      <c r="I790" s="187">
        <v>743.2</v>
      </c>
      <c r="J790" s="187">
        <v>743.2</v>
      </c>
      <c r="K790" s="188">
        <v>28</v>
      </c>
      <c r="L790" s="189">
        <f>'Форма 2'!C794</f>
        <v>2644097.3000000003</v>
      </c>
      <c r="M790" s="190">
        <v>0</v>
      </c>
      <c r="N790" s="190">
        <v>0</v>
      </c>
      <c r="O790" s="190">
        <v>0</v>
      </c>
      <c r="P790" s="189">
        <f t="shared" si="102"/>
        <v>2644097.3000000003</v>
      </c>
      <c r="Q790" s="191">
        <f t="shared" si="103"/>
        <v>3557.7197255113028</v>
      </c>
      <c r="R790" s="191">
        <f t="shared" si="104"/>
        <v>3557.7197255113028</v>
      </c>
      <c r="S790" s="90" t="s">
        <v>33</v>
      </c>
      <c r="T790" s="27" t="s">
        <v>34</v>
      </c>
      <c r="U790" s="9"/>
      <c r="V790" s="9"/>
      <c r="W790" s="9"/>
      <c r="X790" s="9"/>
      <c r="Y790" s="9"/>
      <c r="Z790" s="9"/>
      <c r="AA790" s="9"/>
      <c r="AB790" s="9"/>
      <c r="AC790" s="9"/>
      <c r="AD790" s="9"/>
      <c r="AE790" s="9"/>
      <c r="AF790" s="9"/>
      <c r="AG790" s="9"/>
      <c r="AH790" s="9"/>
      <c r="AI790" s="9"/>
      <c r="AJ790" s="9"/>
      <c r="AK790" s="9"/>
      <c r="AL790" s="9"/>
      <c r="AM790" s="9"/>
      <c r="AN790" s="9"/>
      <c r="AO790" s="9"/>
      <c r="AP790" s="9"/>
      <c r="AQ790" s="9"/>
      <c r="AR790" s="9"/>
      <c r="AS790" s="9"/>
      <c r="AT790" s="9"/>
      <c r="AU790" s="9"/>
      <c r="AV790" s="9"/>
      <c r="AW790" s="9"/>
      <c r="AX790" s="9"/>
      <c r="AY790" s="9"/>
      <c r="AZ790" s="9"/>
      <c r="BA790" s="9"/>
      <c r="BB790" s="9"/>
      <c r="BC790" s="9"/>
      <c r="BD790" s="9"/>
      <c r="BE790" s="9"/>
      <c r="BF790" s="9"/>
      <c r="BG790" s="9"/>
      <c r="BH790" s="9"/>
      <c r="BI790" s="9"/>
      <c r="BJ790" s="9"/>
      <c r="BK790" s="9"/>
      <c r="BL790" s="9"/>
      <c r="BM790" s="9"/>
      <c r="BN790" s="9"/>
      <c r="BO790" s="9"/>
      <c r="BP790" s="9"/>
      <c r="BQ790" s="9"/>
      <c r="BR790" s="9"/>
      <c r="BS790" s="9"/>
      <c r="BT790" s="9"/>
      <c r="BU790" s="9"/>
      <c r="BV790" s="9"/>
      <c r="BW790" s="9"/>
      <c r="BX790" s="9"/>
      <c r="BY790" s="9"/>
      <c r="BZ790" s="9"/>
      <c r="CA790" s="9"/>
      <c r="CB790" s="9"/>
      <c r="CC790" s="9"/>
      <c r="CD790" s="9"/>
      <c r="CE790" s="9"/>
      <c r="CF790" s="9"/>
      <c r="CG790" s="9"/>
      <c r="CH790" s="9"/>
      <c r="CI790" s="9"/>
      <c r="CJ790" s="9"/>
      <c r="CK790" s="9"/>
      <c r="CL790" s="9"/>
      <c r="CM790" s="9"/>
      <c r="CN790" s="9"/>
      <c r="CO790" s="9"/>
      <c r="CP790" s="9"/>
      <c r="CQ790" s="9"/>
      <c r="CR790" s="9"/>
      <c r="CS790" s="9"/>
      <c r="CT790" s="9"/>
      <c r="CU790" s="9"/>
      <c r="CV790" s="9"/>
      <c r="CW790" s="9"/>
      <c r="CX790" s="9"/>
    </row>
    <row r="791" spans="1:102" s="44" customFormat="1">
      <c r="A791" s="160">
        <v>2</v>
      </c>
      <c r="B791" s="197" t="s">
        <v>2984</v>
      </c>
      <c r="C791" s="194">
        <v>1976</v>
      </c>
      <c r="D791" s="27"/>
      <c r="E791" s="135" t="s">
        <v>28</v>
      </c>
      <c r="F791" s="55">
        <v>2</v>
      </c>
      <c r="G791" s="27">
        <v>2</v>
      </c>
      <c r="H791" s="187">
        <v>755.2</v>
      </c>
      <c r="I791" s="187">
        <v>718.7</v>
      </c>
      <c r="J791" s="187">
        <v>718.7</v>
      </c>
      <c r="K791" s="188">
        <v>35</v>
      </c>
      <c r="L791" s="189">
        <f>'Форма 2'!C795</f>
        <v>2734232.8000000003</v>
      </c>
      <c r="M791" s="190">
        <v>0</v>
      </c>
      <c r="N791" s="190">
        <v>0</v>
      </c>
      <c r="O791" s="190">
        <v>0</v>
      </c>
      <c r="P791" s="189">
        <f t="shared" si="102"/>
        <v>2734232.8000000003</v>
      </c>
      <c r="Q791" s="191">
        <f t="shared" si="103"/>
        <v>3804.4146375400028</v>
      </c>
      <c r="R791" s="191">
        <f t="shared" si="104"/>
        <v>3804.4146375400028</v>
      </c>
      <c r="S791" s="90" t="s">
        <v>33</v>
      </c>
      <c r="T791" s="27" t="s">
        <v>34</v>
      </c>
      <c r="U791" s="9"/>
      <c r="V791" s="9"/>
      <c r="W791" s="9"/>
      <c r="X791" s="9"/>
      <c r="Y791" s="9"/>
      <c r="Z791" s="9"/>
      <c r="AA791" s="9"/>
      <c r="AB791" s="9"/>
      <c r="AC791" s="9"/>
      <c r="AD791" s="9"/>
      <c r="AE791" s="9"/>
      <c r="AF791" s="9"/>
      <c r="AG791" s="9"/>
      <c r="AH791" s="9"/>
      <c r="AI791" s="9"/>
      <c r="AJ791" s="9"/>
      <c r="AK791" s="9"/>
      <c r="AL791" s="9"/>
      <c r="AM791" s="9"/>
      <c r="AN791" s="9"/>
      <c r="AO791" s="9"/>
      <c r="AP791" s="9"/>
      <c r="AQ791" s="9"/>
      <c r="AR791" s="9"/>
      <c r="AS791" s="9"/>
      <c r="AT791" s="9"/>
      <c r="AU791" s="9"/>
      <c r="AV791" s="9"/>
      <c r="AW791" s="9"/>
      <c r="AX791" s="9"/>
      <c r="AY791" s="9"/>
      <c r="AZ791" s="9"/>
      <c r="BA791" s="9"/>
      <c r="BB791" s="9"/>
      <c r="BC791" s="9"/>
      <c r="BD791" s="9"/>
      <c r="BE791" s="9"/>
      <c r="BF791" s="9"/>
      <c r="BG791" s="9"/>
      <c r="BH791" s="9"/>
      <c r="BI791" s="9"/>
      <c r="BJ791" s="9"/>
      <c r="BK791" s="9"/>
      <c r="BL791" s="9"/>
      <c r="BM791" s="9"/>
      <c r="BN791" s="9"/>
      <c r="BO791" s="9"/>
      <c r="BP791" s="9"/>
      <c r="BQ791" s="9"/>
      <c r="BR791" s="9"/>
      <c r="BS791" s="9"/>
      <c r="BT791" s="9"/>
      <c r="BU791" s="9"/>
      <c r="BV791" s="9"/>
      <c r="BW791" s="9"/>
      <c r="BX791" s="9"/>
      <c r="BY791" s="9"/>
      <c r="BZ791" s="9"/>
      <c r="CA791" s="9"/>
      <c r="CB791" s="9"/>
      <c r="CC791" s="9"/>
      <c r="CD791" s="9"/>
      <c r="CE791" s="9"/>
      <c r="CF791" s="9"/>
      <c r="CG791" s="9"/>
      <c r="CH791" s="9"/>
      <c r="CI791" s="9"/>
      <c r="CJ791" s="9"/>
      <c r="CK791" s="9"/>
      <c r="CL791" s="9"/>
      <c r="CM791" s="9"/>
      <c r="CN791" s="9"/>
      <c r="CO791" s="9"/>
      <c r="CP791" s="9"/>
      <c r="CQ791" s="9"/>
      <c r="CR791" s="9"/>
      <c r="CS791" s="9"/>
      <c r="CT791" s="9"/>
      <c r="CU791" s="9"/>
      <c r="CV791" s="9"/>
      <c r="CW791" s="9"/>
      <c r="CX791" s="9"/>
    </row>
    <row r="792" spans="1:102" s="44" customFormat="1" ht="15.75">
      <c r="A792" s="162"/>
      <c r="B792" s="179" t="s">
        <v>4712</v>
      </c>
      <c r="C792" s="167"/>
      <c r="D792" s="60"/>
      <c r="E792" s="68"/>
      <c r="F792" s="73"/>
      <c r="G792" s="71"/>
      <c r="H792" s="51">
        <f t="shared" ref="H792:K792" si="109">SUM(H793:H795)</f>
        <v>1189.1000000000001</v>
      </c>
      <c r="I792" s="51">
        <f t="shared" si="109"/>
        <v>789.6</v>
      </c>
      <c r="J792" s="51">
        <f t="shared" si="109"/>
        <v>1032.9000000000001</v>
      </c>
      <c r="K792" s="51">
        <f t="shared" si="109"/>
        <v>72</v>
      </c>
      <c r="L792" s="51">
        <f>SUM(L793:L795)</f>
        <v>1823249.8729999999</v>
      </c>
      <c r="M792" s="20"/>
      <c r="N792" s="20"/>
      <c r="O792" s="20"/>
      <c r="P792" s="51"/>
      <c r="Q792" s="128"/>
      <c r="R792" s="128"/>
      <c r="S792" s="20"/>
      <c r="T792" s="60"/>
      <c r="U792" s="9"/>
      <c r="V792" s="9"/>
      <c r="W792" s="9"/>
      <c r="X792" s="9"/>
      <c r="Y792" s="9"/>
      <c r="Z792" s="9"/>
      <c r="AA792" s="9"/>
      <c r="AB792" s="9"/>
      <c r="AC792" s="9"/>
      <c r="AD792" s="9"/>
      <c r="AE792" s="9"/>
      <c r="AF792" s="9"/>
      <c r="AG792" s="9"/>
      <c r="AH792" s="9"/>
      <c r="AI792" s="9"/>
      <c r="AJ792" s="9"/>
      <c r="AK792" s="9"/>
      <c r="AL792" s="9"/>
      <c r="AM792" s="9"/>
      <c r="AN792" s="9"/>
      <c r="AO792" s="9"/>
      <c r="AP792" s="9"/>
      <c r="AQ792" s="9"/>
      <c r="AR792" s="9"/>
      <c r="AS792" s="9"/>
      <c r="AT792" s="9"/>
      <c r="AU792" s="9"/>
      <c r="AV792" s="9"/>
      <c r="AW792" s="9"/>
      <c r="AX792" s="9"/>
      <c r="AY792" s="9"/>
      <c r="AZ792" s="9"/>
      <c r="BA792" s="9"/>
      <c r="BB792" s="9"/>
      <c r="BC792" s="9"/>
      <c r="BD792" s="9"/>
      <c r="BE792" s="9"/>
      <c r="BF792" s="9"/>
      <c r="BG792" s="9"/>
      <c r="BH792" s="9"/>
      <c r="BI792" s="9"/>
      <c r="BJ792" s="9"/>
      <c r="BK792" s="9"/>
      <c r="BL792" s="9"/>
      <c r="BM792" s="9"/>
      <c r="BN792" s="9"/>
      <c r="BO792" s="9"/>
      <c r="BP792" s="9"/>
      <c r="BQ792" s="9"/>
      <c r="BR792" s="9"/>
      <c r="BS792" s="9"/>
      <c r="BT792" s="9"/>
      <c r="BU792" s="9"/>
      <c r="BV792" s="9"/>
      <c r="BW792" s="9"/>
      <c r="BX792" s="9"/>
      <c r="BY792" s="9"/>
      <c r="BZ792" s="9"/>
      <c r="CA792" s="9"/>
      <c r="CB792" s="9"/>
      <c r="CC792" s="9"/>
      <c r="CD792" s="9"/>
      <c r="CE792" s="9"/>
      <c r="CF792" s="9"/>
      <c r="CG792" s="9"/>
      <c r="CH792" s="9"/>
      <c r="CI792" s="9"/>
      <c r="CJ792" s="9"/>
      <c r="CK792" s="9"/>
      <c r="CL792" s="9"/>
      <c r="CM792" s="9"/>
      <c r="CN792" s="9"/>
      <c r="CO792" s="9"/>
      <c r="CP792" s="9"/>
      <c r="CQ792" s="9"/>
      <c r="CR792" s="9"/>
      <c r="CS792" s="9"/>
      <c r="CT792" s="9"/>
      <c r="CU792" s="9"/>
      <c r="CV792" s="9"/>
      <c r="CW792" s="9"/>
      <c r="CX792" s="9"/>
    </row>
    <row r="793" spans="1:102" s="44" customFormat="1">
      <c r="A793" s="137">
        <v>1</v>
      </c>
      <c r="B793" s="193" t="s">
        <v>2901</v>
      </c>
      <c r="C793" s="194">
        <v>1971</v>
      </c>
      <c r="D793" s="27" t="s">
        <v>333</v>
      </c>
      <c r="E793" s="135" t="s">
        <v>28</v>
      </c>
      <c r="F793" s="55">
        <v>2</v>
      </c>
      <c r="G793" s="27">
        <v>1</v>
      </c>
      <c r="H793" s="187">
        <v>342.6</v>
      </c>
      <c r="I793" s="187">
        <v>30.3</v>
      </c>
      <c r="J793" s="187">
        <v>312.3</v>
      </c>
      <c r="K793" s="188">
        <v>28</v>
      </c>
      <c r="L793" s="189">
        <f>'Форма 2'!C797</f>
        <v>83119.263000000006</v>
      </c>
      <c r="M793" s="190">
        <v>0</v>
      </c>
      <c r="N793" s="190">
        <v>0</v>
      </c>
      <c r="O793" s="190">
        <v>0</v>
      </c>
      <c r="P793" s="189">
        <f t="shared" si="102"/>
        <v>83119.263000000006</v>
      </c>
      <c r="Q793" s="191">
        <f t="shared" si="103"/>
        <v>2743.21</v>
      </c>
      <c r="R793" s="191">
        <f t="shared" si="104"/>
        <v>2743.21</v>
      </c>
      <c r="S793" s="90" t="s">
        <v>33</v>
      </c>
      <c r="T793" s="27" t="s">
        <v>34</v>
      </c>
      <c r="U793" s="9"/>
      <c r="V793" s="9"/>
      <c r="W793" s="9"/>
      <c r="X793" s="9"/>
      <c r="Y793" s="9"/>
      <c r="Z793" s="9"/>
      <c r="AA793" s="9"/>
      <c r="AB793" s="9"/>
      <c r="AC793" s="9"/>
      <c r="AD793" s="9"/>
      <c r="AE793" s="9"/>
      <c r="AF793" s="9"/>
      <c r="AG793" s="9"/>
      <c r="AH793" s="9"/>
      <c r="AI793" s="9"/>
      <c r="AJ793" s="9"/>
      <c r="AK793" s="9"/>
      <c r="AL793" s="9"/>
      <c r="AM793" s="9"/>
      <c r="AN793" s="9"/>
      <c r="AO793" s="9"/>
      <c r="AP793" s="9"/>
      <c r="AQ793" s="9"/>
      <c r="AR793" s="9"/>
      <c r="AS793" s="9"/>
      <c r="AT793" s="9"/>
      <c r="AU793" s="9"/>
      <c r="AV793" s="9"/>
      <c r="AW793" s="9"/>
      <c r="AX793" s="9"/>
      <c r="AY793" s="9"/>
      <c r="AZ793" s="9"/>
      <c r="BA793" s="9"/>
      <c r="BB793" s="9"/>
      <c r="BC793" s="9"/>
      <c r="BD793" s="9"/>
      <c r="BE793" s="9"/>
      <c r="BF793" s="9"/>
      <c r="BG793" s="9"/>
      <c r="BH793" s="9"/>
      <c r="BI793" s="9"/>
      <c r="BJ793" s="9"/>
      <c r="BK793" s="9"/>
      <c r="BL793" s="9"/>
      <c r="BM793" s="9"/>
      <c r="BN793" s="9"/>
      <c r="BO793" s="9"/>
      <c r="BP793" s="9"/>
      <c r="BQ793" s="9"/>
      <c r="BR793" s="9"/>
      <c r="BS793" s="9"/>
      <c r="BT793" s="9"/>
      <c r="BU793" s="9"/>
      <c r="BV793" s="9"/>
      <c r="BW793" s="9"/>
      <c r="BX793" s="9"/>
      <c r="BY793" s="9"/>
      <c r="BZ793" s="9"/>
      <c r="CA793" s="9"/>
      <c r="CB793" s="9"/>
      <c r="CC793" s="9"/>
      <c r="CD793" s="9"/>
      <c r="CE793" s="9"/>
      <c r="CF793" s="9"/>
      <c r="CG793" s="9"/>
      <c r="CH793" s="9"/>
      <c r="CI793" s="9"/>
      <c r="CJ793" s="9"/>
      <c r="CK793" s="9"/>
      <c r="CL793" s="9"/>
      <c r="CM793" s="9"/>
      <c r="CN793" s="9"/>
      <c r="CO793" s="9"/>
      <c r="CP793" s="9"/>
      <c r="CQ793" s="9"/>
      <c r="CR793" s="9"/>
      <c r="CS793" s="9"/>
      <c r="CT793" s="9"/>
      <c r="CU793" s="9"/>
      <c r="CV793" s="9"/>
      <c r="CW793" s="9"/>
      <c r="CX793" s="9"/>
    </row>
    <row r="794" spans="1:102" s="44" customFormat="1">
      <c r="A794" s="27">
        <v>2</v>
      </c>
      <c r="B794" s="92" t="s">
        <v>2985</v>
      </c>
      <c r="C794" s="194">
        <v>1965</v>
      </c>
      <c r="D794" s="27">
        <v>2007</v>
      </c>
      <c r="E794" s="135" t="s">
        <v>395</v>
      </c>
      <c r="F794" s="55">
        <v>2</v>
      </c>
      <c r="G794" s="27">
        <v>2</v>
      </c>
      <c r="H794" s="187">
        <v>490.3</v>
      </c>
      <c r="I794" s="187">
        <v>429.3</v>
      </c>
      <c r="J794" s="187">
        <v>390.6</v>
      </c>
      <c r="K794" s="188">
        <v>24</v>
      </c>
      <c r="L794" s="189">
        <f>'Форма 2'!C798</f>
        <v>1579394.7</v>
      </c>
      <c r="M794" s="190">
        <v>0</v>
      </c>
      <c r="N794" s="190">
        <v>0</v>
      </c>
      <c r="O794" s="190">
        <v>0</v>
      </c>
      <c r="P794" s="189">
        <f t="shared" si="102"/>
        <v>1579394.7</v>
      </c>
      <c r="Q794" s="191">
        <f t="shared" si="103"/>
        <v>3679</v>
      </c>
      <c r="R794" s="191">
        <f t="shared" si="104"/>
        <v>3679</v>
      </c>
      <c r="S794" s="90" t="s">
        <v>33</v>
      </c>
      <c r="T794" s="27" t="s">
        <v>34</v>
      </c>
      <c r="U794" s="9"/>
      <c r="V794" s="9"/>
      <c r="W794" s="9"/>
      <c r="X794" s="9"/>
      <c r="Y794" s="9"/>
      <c r="Z794" s="9"/>
      <c r="AA794" s="9"/>
      <c r="AB794" s="9"/>
      <c r="AC794" s="9"/>
      <c r="AD794" s="9"/>
      <c r="AE794" s="9"/>
      <c r="AF794" s="9"/>
      <c r="AG794" s="9"/>
      <c r="AH794" s="9"/>
      <c r="AI794" s="9"/>
      <c r="AJ794" s="9"/>
      <c r="AK794" s="9"/>
      <c r="AL794" s="9"/>
      <c r="AM794" s="9"/>
      <c r="AN794" s="9"/>
      <c r="AO794" s="9"/>
      <c r="AP794" s="9"/>
      <c r="AQ794" s="9"/>
      <c r="AR794" s="9"/>
      <c r="AS794" s="9"/>
      <c r="AT794" s="9"/>
      <c r="AU794" s="9"/>
      <c r="AV794" s="9"/>
      <c r="AW794" s="9"/>
      <c r="AX794" s="9"/>
      <c r="AY794" s="9"/>
      <c r="AZ794" s="9"/>
      <c r="BA794" s="9"/>
      <c r="BB794" s="9"/>
      <c r="BC794" s="9"/>
      <c r="BD794" s="9"/>
      <c r="BE794" s="9"/>
      <c r="BF794" s="9"/>
      <c r="BG794" s="9"/>
      <c r="BH794" s="9"/>
      <c r="BI794" s="9"/>
      <c r="BJ794" s="9"/>
      <c r="BK794" s="9"/>
      <c r="BL794" s="9"/>
      <c r="BM794" s="9"/>
      <c r="BN794" s="9"/>
      <c r="BO794" s="9"/>
      <c r="BP794" s="9"/>
      <c r="BQ794" s="9"/>
      <c r="BR794" s="9"/>
      <c r="BS794" s="9"/>
      <c r="BT794" s="9"/>
      <c r="BU794" s="9"/>
      <c r="BV794" s="9"/>
      <c r="BW794" s="9"/>
      <c r="BX794" s="9"/>
      <c r="BY794" s="9"/>
      <c r="BZ794" s="9"/>
      <c r="CA794" s="9"/>
      <c r="CB794" s="9"/>
      <c r="CC794" s="9"/>
      <c r="CD794" s="9"/>
      <c r="CE794" s="9"/>
      <c r="CF794" s="9"/>
      <c r="CG794" s="9"/>
      <c r="CH794" s="9"/>
      <c r="CI794" s="9"/>
      <c r="CJ794" s="9"/>
      <c r="CK794" s="9"/>
      <c r="CL794" s="9"/>
      <c r="CM794" s="9"/>
      <c r="CN794" s="9"/>
      <c r="CO794" s="9"/>
      <c r="CP794" s="9"/>
      <c r="CQ794" s="9"/>
      <c r="CR794" s="9"/>
      <c r="CS794" s="9"/>
      <c r="CT794" s="9"/>
      <c r="CU794" s="9"/>
      <c r="CV794" s="9"/>
      <c r="CW794" s="9"/>
      <c r="CX794" s="9"/>
    </row>
    <row r="795" spans="1:102" s="44" customFormat="1">
      <c r="A795" s="160">
        <v>3</v>
      </c>
      <c r="B795" s="231" t="s">
        <v>3855</v>
      </c>
      <c r="C795" s="41">
        <v>1969</v>
      </c>
      <c r="D795" s="55">
        <v>1995</v>
      </c>
      <c r="E795" s="55" t="s">
        <v>339</v>
      </c>
      <c r="F795" s="55">
        <v>2</v>
      </c>
      <c r="G795" s="55">
        <v>0</v>
      </c>
      <c r="H795" s="220">
        <v>356.2</v>
      </c>
      <c r="I795" s="220">
        <v>330</v>
      </c>
      <c r="J795" s="220">
        <v>330</v>
      </c>
      <c r="K795" s="220">
        <v>20</v>
      </c>
      <c r="L795" s="189">
        <f>'Форма 2'!C799</f>
        <v>160735.91</v>
      </c>
      <c r="M795" s="190">
        <v>0</v>
      </c>
      <c r="N795" s="190">
        <v>0</v>
      </c>
      <c r="O795" s="190">
        <v>0</v>
      </c>
      <c r="P795" s="189">
        <f t="shared" si="102"/>
        <v>160735.91</v>
      </c>
      <c r="Q795" s="191">
        <f t="shared" si="103"/>
        <v>487.07851515151515</v>
      </c>
      <c r="R795" s="191">
        <f t="shared" si="104"/>
        <v>487.07851515151515</v>
      </c>
      <c r="S795" s="90" t="s">
        <v>33</v>
      </c>
      <c r="T795" s="55" t="s">
        <v>34</v>
      </c>
      <c r="U795" s="9"/>
      <c r="V795" s="9"/>
      <c r="W795" s="9"/>
      <c r="X795" s="9"/>
      <c r="Y795" s="9"/>
      <c r="Z795" s="9"/>
      <c r="AA795" s="9"/>
      <c r="AB795" s="9"/>
      <c r="AC795" s="9"/>
      <c r="AD795" s="9"/>
      <c r="AE795" s="9"/>
      <c r="AF795" s="9"/>
      <c r="AG795" s="9"/>
      <c r="AH795" s="9"/>
      <c r="AI795" s="9"/>
      <c r="AJ795" s="9"/>
      <c r="AK795" s="9"/>
      <c r="AL795" s="9"/>
      <c r="AM795" s="9"/>
      <c r="AN795" s="9"/>
      <c r="AO795" s="9"/>
      <c r="AP795" s="9"/>
      <c r="AQ795" s="9"/>
      <c r="AR795" s="9"/>
      <c r="AS795" s="9"/>
      <c r="AT795" s="9"/>
      <c r="AU795" s="9"/>
      <c r="AV795" s="9"/>
      <c r="AW795" s="9"/>
      <c r="AX795" s="9"/>
      <c r="AY795" s="9"/>
      <c r="AZ795" s="9"/>
      <c r="BA795" s="9"/>
      <c r="BB795" s="9"/>
      <c r="BC795" s="9"/>
      <c r="BD795" s="9"/>
      <c r="BE795" s="9"/>
      <c r="BF795" s="9"/>
      <c r="BG795" s="9"/>
      <c r="BH795" s="9"/>
      <c r="BI795" s="9"/>
      <c r="BJ795" s="9"/>
      <c r="BK795" s="9"/>
      <c r="BL795" s="9"/>
      <c r="BM795" s="9"/>
      <c r="BN795" s="9"/>
      <c r="BO795" s="9"/>
      <c r="BP795" s="9"/>
      <c r="BQ795" s="9"/>
      <c r="BR795" s="9"/>
      <c r="BS795" s="9"/>
      <c r="BT795" s="9"/>
      <c r="BU795" s="9"/>
      <c r="BV795" s="9"/>
      <c r="BW795" s="9"/>
      <c r="BX795" s="9"/>
      <c r="BY795" s="9"/>
      <c r="BZ795" s="9"/>
      <c r="CA795" s="9"/>
      <c r="CB795" s="9"/>
      <c r="CC795" s="9"/>
      <c r="CD795" s="9"/>
      <c r="CE795" s="9"/>
      <c r="CF795" s="9"/>
      <c r="CG795" s="9"/>
      <c r="CH795" s="9"/>
      <c r="CI795" s="9"/>
      <c r="CJ795" s="9"/>
      <c r="CK795" s="9"/>
      <c r="CL795" s="9"/>
      <c r="CM795" s="9"/>
      <c r="CN795" s="9"/>
      <c r="CO795" s="9"/>
      <c r="CP795" s="9"/>
      <c r="CQ795" s="9"/>
      <c r="CR795" s="9"/>
      <c r="CS795" s="9"/>
      <c r="CT795" s="9"/>
      <c r="CU795" s="9"/>
      <c r="CV795" s="9"/>
      <c r="CW795" s="9"/>
      <c r="CX795" s="9"/>
    </row>
    <row r="796" spans="1:102" s="44" customFormat="1" ht="15.75">
      <c r="A796" s="162"/>
      <c r="B796" s="179" t="s">
        <v>4713</v>
      </c>
      <c r="C796" s="172"/>
      <c r="D796" s="73"/>
      <c r="E796" s="76"/>
      <c r="F796" s="73"/>
      <c r="G796" s="71"/>
      <c r="H796" s="51">
        <f t="shared" ref="H796:K796" si="110">SUM(H797:H835)</f>
        <v>86051.499999999956</v>
      </c>
      <c r="I796" s="51">
        <f t="shared" si="110"/>
        <v>84588.079999999958</v>
      </c>
      <c r="J796" s="51">
        <f t="shared" si="110"/>
        <v>80573.439999999988</v>
      </c>
      <c r="K796" s="51">
        <f t="shared" si="110"/>
        <v>3155</v>
      </c>
      <c r="L796" s="51">
        <f>SUM(L797:L835)</f>
        <v>138073166.49059999</v>
      </c>
      <c r="M796" s="20"/>
      <c r="N796" s="20"/>
      <c r="O796" s="20"/>
      <c r="P796" s="51"/>
      <c r="Q796" s="128"/>
      <c r="R796" s="128"/>
      <c r="S796" s="20"/>
      <c r="T796" s="73"/>
      <c r="U796" s="9"/>
      <c r="V796" s="9"/>
      <c r="W796" s="9"/>
      <c r="X796" s="9"/>
      <c r="Y796" s="9"/>
      <c r="Z796" s="9"/>
      <c r="AA796" s="9"/>
      <c r="AB796" s="9"/>
      <c r="AC796" s="9"/>
      <c r="AD796" s="9"/>
      <c r="AE796" s="9"/>
      <c r="AF796" s="9"/>
      <c r="AG796" s="9"/>
      <c r="AH796" s="9"/>
      <c r="AI796" s="9"/>
      <c r="AJ796" s="9"/>
      <c r="AK796" s="9"/>
      <c r="AL796" s="9"/>
      <c r="AM796" s="9"/>
      <c r="AN796" s="9"/>
      <c r="AO796" s="9"/>
      <c r="AP796" s="9"/>
      <c r="AQ796" s="9"/>
      <c r="AR796" s="9"/>
      <c r="AS796" s="9"/>
      <c r="AT796" s="9"/>
      <c r="AU796" s="9"/>
      <c r="AV796" s="9"/>
      <c r="AW796" s="9"/>
      <c r="AX796" s="9"/>
      <c r="AY796" s="9"/>
      <c r="AZ796" s="9"/>
      <c r="BA796" s="9"/>
      <c r="BB796" s="9"/>
      <c r="BC796" s="9"/>
      <c r="BD796" s="9"/>
      <c r="BE796" s="9"/>
      <c r="BF796" s="9"/>
      <c r="BG796" s="9"/>
      <c r="BH796" s="9"/>
      <c r="BI796" s="9"/>
      <c r="BJ796" s="9"/>
      <c r="BK796" s="9"/>
      <c r="BL796" s="9"/>
      <c r="BM796" s="9"/>
      <c r="BN796" s="9"/>
      <c r="BO796" s="9"/>
      <c r="BP796" s="9"/>
      <c r="BQ796" s="9"/>
      <c r="BR796" s="9"/>
      <c r="BS796" s="9"/>
      <c r="BT796" s="9"/>
      <c r="BU796" s="9"/>
      <c r="BV796" s="9"/>
      <c r="BW796" s="9"/>
      <c r="BX796" s="9"/>
      <c r="BY796" s="9"/>
      <c r="BZ796" s="9"/>
      <c r="CA796" s="9"/>
      <c r="CB796" s="9"/>
      <c r="CC796" s="9"/>
      <c r="CD796" s="9"/>
      <c r="CE796" s="9"/>
      <c r="CF796" s="9"/>
      <c r="CG796" s="9"/>
      <c r="CH796" s="9"/>
      <c r="CI796" s="9"/>
      <c r="CJ796" s="9"/>
      <c r="CK796" s="9"/>
      <c r="CL796" s="9"/>
      <c r="CM796" s="9"/>
      <c r="CN796" s="9"/>
      <c r="CO796" s="9"/>
      <c r="CP796" s="9"/>
      <c r="CQ796" s="9"/>
      <c r="CR796" s="9"/>
      <c r="CS796" s="9"/>
      <c r="CT796" s="9"/>
      <c r="CU796" s="9"/>
      <c r="CV796" s="9"/>
      <c r="CW796" s="9"/>
      <c r="CX796" s="9"/>
    </row>
    <row r="797" spans="1:102" s="44" customFormat="1">
      <c r="A797" s="137">
        <v>1</v>
      </c>
      <c r="B797" s="185" t="s">
        <v>2799</v>
      </c>
      <c r="C797" s="186">
        <v>1987</v>
      </c>
      <c r="D797" s="55">
        <v>2019</v>
      </c>
      <c r="E797" s="198" t="s">
        <v>328</v>
      </c>
      <c r="F797" s="55">
        <v>5</v>
      </c>
      <c r="G797" s="27">
        <v>6</v>
      </c>
      <c r="H797" s="187">
        <v>3946.9</v>
      </c>
      <c r="I797" s="187">
        <v>3946.9</v>
      </c>
      <c r="J797" s="187">
        <v>3946.9</v>
      </c>
      <c r="K797" s="188">
        <v>188</v>
      </c>
      <c r="L797" s="189">
        <f>'Форма 2'!C801</f>
        <v>5505964.9690000005</v>
      </c>
      <c r="M797" s="190">
        <v>0</v>
      </c>
      <c r="N797" s="190">
        <v>0</v>
      </c>
      <c r="O797" s="190">
        <v>0</v>
      </c>
      <c r="P797" s="189">
        <f t="shared" si="102"/>
        <v>5505964.9690000005</v>
      </c>
      <c r="Q797" s="191">
        <f t="shared" si="103"/>
        <v>1395.01</v>
      </c>
      <c r="R797" s="191">
        <f t="shared" si="104"/>
        <v>1395.01</v>
      </c>
      <c r="S797" s="90" t="s">
        <v>33</v>
      </c>
      <c r="T797" s="55" t="s">
        <v>35</v>
      </c>
      <c r="U797" s="9"/>
      <c r="V797" s="9"/>
      <c r="W797" s="9"/>
      <c r="X797" s="9"/>
      <c r="Y797" s="9"/>
      <c r="Z797" s="9"/>
      <c r="AA797" s="9"/>
      <c r="AB797" s="9"/>
      <c r="AC797" s="9"/>
      <c r="AD797" s="9"/>
      <c r="AE797" s="9"/>
      <c r="AF797" s="9"/>
      <c r="AG797" s="9"/>
      <c r="AH797" s="9"/>
      <c r="AI797" s="9"/>
      <c r="AJ797" s="9"/>
      <c r="AK797" s="9"/>
      <c r="AL797" s="9"/>
      <c r="AM797" s="9"/>
      <c r="AN797" s="9"/>
      <c r="AO797" s="9"/>
      <c r="AP797" s="9"/>
      <c r="AQ797" s="9"/>
      <c r="AR797" s="9"/>
      <c r="AS797" s="9"/>
      <c r="AT797" s="9"/>
      <c r="AU797" s="9"/>
      <c r="AV797" s="9"/>
      <c r="AW797" s="9"/>
      <c r="AX797" s="9"/>
      <c r="AY797" s="9"/>
      <c r="AZ797" s="9"/>
      <c r="BA797" s="9"/>
      <c r="BB797" s="9"/>
      <c r="BC797" s="9"/>
      <c r="BD797" s="9"/>
      <c r="BE797" s="9"/>
      <c r="BF797" s="9"/>
      <c r="BG797" s="9"/>
      <c r="BH797" s="9"/>
      <c r="BI797" s="9"/>
      <c r="BJ797" s="9"/>
      <c r="BK797" s="9"/>
      <c r="BL797" s="9"/>
      <c r="BM797" s="9"/>
      <c r="BN797" s="9"/>
      <c r="BO797" s="9"/>
      <c r="BP797" s="9"/>
      <c r="BQ797" s="9"/>
      <c r="BR797" s="9"/>
      <c r="BS797" s="9"/>
      <c r="BT797" s="9"/>
      <c r="BU797" s="9"/>
      <c r="BV797" s="9"/>
      <c r="BW797" s="9"/>
      <c r="BX797" s="9"/>
      <c r="BY797" s="9"/>
      <c r="BZ797" s="9"/>
      <c r="CA797" s="9"/>
      <c r="CB797" s="9"/>
      <c r="CC797" s="9"/>
      <c r="CD797" s="9"/>
      <c r="CE797" s="9"/>
      <c r="CF797" s="9"/>
      <c r="CG797" s="9"/>
      <c r="CH797" s="9"/>
      <c r="CI797" s="9"/>
      <c r="CJ797" s="9"/>
      <c r="CK797" s="9"/>
      <c r="CL797" s="9"/>
      <c r="CM797" s="9"/>
      <c r="CN797" s="9"/>
      <c r="CO797" s="9"/>
      <c r="CP797" s="9"/>
      <c r="CQ797" s="9"/>
      <c r="CR797" s="9"/>
      <c r="CS797" s="9"/>
      <c r="CT797" s="9"/>
      <c r="CU797" s="9"/>
      <c r="CV797" s="9"/>
      <c r="CW797" s="9"/>
      <c r="CX797" s="9"/>
    </row>
    <row r="798" spans="1:102" s="44" customFormat="1">
      <c r="A798" s="27">
        <v>2</v>
      </c>
      <c r="B798" s="110" t="s">
        <v>3674</v>
      </c>
      <c r="C798" s="186">
        <v>2005</v>
      </c>
      <c r="D798" s="55">
        <v>2005</v>
      </c>
      <c r="E798" s="198" t="s">
        <v>423</v>
      </c>
      <c r="F798" s="55">
        <v>5</v>
      </c>
      <c r="G798" s="27">
        <v>1</v>
      </c>
      <c r="H798" s="187">
        <v>930.2</v>
      </c>
      <c r="I798" s="187">
        <v>930.2</v>
      </c>
      <c r="J798" s="187">
        <v>930.2</v>
      </c>
      <c r="K798" s="188">
        <v>24</v>
      </c>
      <c r="L798" s="189">
        <f>'Форма 2'!C802</f>
        <v>3204557.6040000003</v>
      </c>
      <c r="M798" s="190">
        <v>0</v>
      </c>
      <c r="N798" s="190">
        <v>0</v>
      </c>
      <c r="O798" s="190">
        <v>0</v>
      </c>
      <c r="P798" s="189">
        <f t="shared" si="102"/>
        <v>3204557.6040000003</v>
      </c>
      <c r="Q798" s="191">
        <f t="shared" si="103"/>
        <v>3445.02</v>
      </c>
      <c r="R798" s="191">
        <f t="shared" si="104"/>
        <v>3445.02</v>
      </c>
      <c r="S798" s="90" t="s">
        <v>33</v>
      </c>
      <c r="T798" s="55" t="s">
        <v>34</v>
      </c>
      <c r="U798" s="9"/>
      <c r="V798" s="9"/>
      <c r="W798" s="9"/>
      <c r="X798" s="9"/>
      <c r="Y798" s="9"/>
      <c r="Z798" s="9"/>
      <c r="AA798" s="9"/>
      <c r="AB798" s="9"/>
      <c r="AC798" s="9"/>
      <c r="AD798" s="9"/>
      <c r="AE798" s="9"/>
      <c r="AF798" s="9"/>
      <c r="AG798" s="9"/>
      <c r="AH798" s="9"/>
      <c r="AI798" s="9"/>
      <c r="AJ798" s="9"/>
      <c r="AK798" s="9"/>
      <c r="AL798" s="9"/>
      <c r="AM798" s="9"/>
      <c r="AN798" s="9"/>
      <c r="AO798" s="9"/>
      <c r="AP798" s="9"/>
      <c r="AQ798" s="9"/>
      <c r="AR798" s="9"/>
      <c r="AS798" s="9"/>
      <c r="AT798" s="9"/>
      <c r="AU798" s="9"/>
      <c r="AV798" s="9"/>
      <c r="AW798" s="9"/>
      <c r="AX798" s="9"/>
      <c r="AY798" s="9"/>
      <c r="AZ798" s="9"/>
      <c r="BA798" s="9"/>
      <c r="BB798" s="9"/>
      <c r="BC798" s="9"/>
      <c r="BD798" s="9"/>
      <c r="BE798" s="9"/>
      <c r="BF798" s="9"/>
      <c r="BG798" s="9"/>
      <c r="BH798" s="9"/>
      <c r="BI798" s="9"/>
      <c r="BJ798" s="9"/>
      <c r="BK798" s="9"/>
      <c r="BL798" s="9"/>
      <c r="BM798" s="9"/>
      <c r="BN798" s="9"/>
      <c r="BO798" s="9"/>
      <c r="BP798" s="9"/>
      <c r="BQ798" s="9"/>
      <c r="BR798" s="9"/>
      <c r="BS798" s="9"/>
      <c r="BT798" s="9"/>
      <c r="BU798" s="9"/>
      <c r="BV798" s="9"/>
      <c r="BW798" s="9"/>
      <c r="BX798" s="9"/>
      <c r="BY798" s="9"/>
      <c r="BZ798" s="9"/>
      <c r="CA798" s="9"/>
      <c r="CB798" s="9"/>
      <c r="CC798" s="9"/>
      <c r="CD798" s="9"/>
      <c r="CE798" s="9"/>
      <c r="CF798" s="9"/>
      <c r="CG798" s="9"/>
      <c r="CH798" s="9"/>
      <c r="CI798" s="9"/>
      <c r="CJ798" s="9"/>
      <c r="CK798" s="9"/>
      <c r="CL798" s="9"/>
      <c r="CM798" s="9"/>
      <c r="CN798" s="9"/>
      <c r="CO798" s="9"/>
      <c r="CP798" s="9"/>
      <c r="CQ798" s="9"/>
      <c r="CR798" s="9"/>
      <c r="CS798" s="9"/>
      <c r="CT798" s="9"/>
      <c r="CU798" s="9"/>
      <c r="CV798" s="9"/>
      <c r="CW798" s="9"/>
      <c r="CX798" s="9"/>
    </row>
    <row r="799" spans="1:102" s="44" customFormat="1">
      <c r="A799" s="27">
        <v>3</v>
      </c>
      <c r="B799" s="110" t="s">
        <v>2800</v>
      </c>
      <c r="C799" s="186">
        <v>1983</v>
      </c>
      <c r="D799" s="55">
        <v>1983</v>
      </c>
      <c r="E799" s="198" t="s">
        <v>423</v>
      </c>
      <c r="F799" s="55">
        <v>5</v>
      </c>
      <c r="G799" s="27">
        <v>4</v>
      </c>
      <c r="H799" s="187">
        <v>2764.4</v>
      </c>
      <c r="I799" s="187">
        <v>2764.4</v>
      </c>
      <c r="J799" s="187">
        <v>2764.4</v>
      </c>
      <c r="K799" s="188"/>
      <c r="L799" s="189">
        <f>'Форма 2'!C803</f>
        <v>2962883.92</v>
      </c>
      <c r="M799" s="190">
        <v>0</v>
      </c>
      <c r="N799" s="190">
        <v>0</v>
      </c>
      <c r="O799" s="190">
        <v>0</v>
      </c>
      <c r="P799" s="189">
        <f t="shared" si="102"/>
        <v>2962883.92</v>
      </c>
      <c r="Q799" s="191">
        <f t="shared" si="103"/>
        <v>1071.8</v>
      </c>
      <c r="R799" s="191">
        <f t="shared" si="104"/>
        <v>1071.8</v>
      </c>
      <c r="S799" s="90" t="s">
        <v>33</v>
      </c>
      <c r="T799" s="55" t="s">
        <v>35</v>
      </c>
      <c r="U799" s="9"/>
      <c r="V799" s="9"/>
      <c r="W799" s="9"/>
      <c r="X799" s="9"/>
      <c r="Y799" s="9"/>
      <c r="Z799" s="9"/>
      <c r="AA799" s="9"/>
      <c r="AB799" s="9"/>
      <c r="AC799" s="9"/>
      <c r="AD799" s="9"/>
      <c r="AE799" s="9"/>
      <c r="AF799" s="9"/>
      <c r="AG799" s="9"/>
      <c r="AH799" s="9"/>
      <c r="AI799" s="9"/>
      <c r="AJ799" s="9"/>
      <c r="AK799" s="9"/>
      <c r="AL799" s="9"/>
      <c r="AM799" s="9"/>
      <c r="AN799" s="9"/>
      <c r="AO799" s="9"/>
      <c r="AP799" s="9"/>
      <c r="AQ799" s="9"/>
      <c r="AR799" s="9"/>
      <c r="AS799" s="9"/>
      <c r="AT799" s="9"/>
      <c r="AU799" s="9"/>
      <c r="AV799" s="9"/>
      <c r="AW799" s="9"/>
      <c r="AX799" s="9"/>
      <c r="AY799" s="9"/>
      <c r="AZ799" s="9"/>
      <c r="BA799" s="9"/>
      <c r="BB799" s="9"/>
      <c r="BC799" s="9"/>
      <c r="BD799" s="9"/>
      <c r="BE799" s="9"/>
      <c r="BF799" s="9"/>
      <c r="BG799" s="9"/>
      <c r="BH799" s="9"/>
      <c r="BI799" s="9"/>
      <c r="BJ799" s="9"/>
      <c r="BK799" s="9"/>
      <c r="BL799" s="9"/>
      <c r="BM799" s="9"/>
      <c r="BN799" s="9"/>
      <c r="BO799" s="9"/>
      <c r="BP799" s="9"/>
      <c r="BQ799" s="9"/>
      <c r="BR799" s="9"/>
      <c r="BS799" s="9"/>
      <c r="BT799" s="9"/>
      <c r="BU799" s="9"/>
      <c r="BV799" s="9"/>
      <c r="BW799" s="9"/>
      <c r="BX799" s="9"/>
      <c r="BY799" s="9"/>
      <c r="BZ799" s="9"/>
      <c r="CA799" s="9"/>
      <c r="CB799" s="9"/>
      <c r="CC799" s="9"/>
      <c r="CD799" s="9"/>
      <c r="CE799" s="9"/>
      <c r="CF799" s="9"/>
      <c r="CG799" s="9"/>
      <c r="CH799" s="9"/>
      <c r="CI799" s="9"/>
      <c r="CJ799" s="9"/>
      <c r="CK799" s="9"/>
      <c r="CL799" s="9"/>
      <c r="CM799" s="9"/>
      <c r="CN799" s="9"/>
      <c r="CO799" s="9"/>
      <c r="CP799" s="9"/>
      <c r="CQ799" s="9"/>
      <c r="CR799" s="9"/>
      <c r="CS799" s="9"/>
      <c r="CT799" s="9"/>
      <c r="CU799" s="9"/>
      <c r="CV799" s="9"/>
      <c r="CW799" s="9"/>
      <c r="CX799" s="9"/>
    </row>
    <row r="800" spans="1:102" s="44" customFormat="1">
      <c r="A800" s="27">
        <v>4</v>
      </c>
      <c r="B800" s="110" t="s">
        <v>2801</v>
      </c>
      <c r="C800" s="186">
        <v>1991</v>
      </c>
      <c r="D800" s="55">
        <v>2019</v>
      </c>
      <c r="E800" s="198" t="s">
        <v>423</v>
      </c>
      <c r="F800" s="55">
        <v>5</v>
      </c>
      <c r="G800" s="27">
        <v>4</v>
      </c>
      <c r="H800" s="187">
        <v>3022.9</v>
      </c>
      <c r="I800" s="187">
        <v>3022.9</v>
      </c>
      <c r="J800" s="187">
        <v>3022.9</v>
      </c>
      <c r="K800" s="188">
        <v>130</v>
      </c>
      <c r="L800" s="189">
        <f>'Форма 2'!C804</f>
        <v>3716353.2600000002</v>
      </c>
      <c r="M800" s="190">
        <v>0</v>
      </c>
      <c r="N800" s="190">
        <v>0</v>
      </c>
      <c r="O800" s="190">
        <v>0</v>
      </c>
      <c r="P800" s="189">
        <f t="shared" si="102"/>
        <v>3716353.2600000002</v>
      </c>
      <c r="Q800" s="191">
        <f t="shared" si="103"/>
        <v>1229.4000000000001</v>
      </c>
      <c r="R800" s="191">
        <f t="shared" si="104"/>
        <v>1229.4000000000001</v>
      </c>
      <c r="S800" s="90" t="s">
        <v>33</v>
      </c>
      <c r="T800" s="55" t="s">
        <v>35</v>
      </c>
      <c r="U800" s="9"/>
      <c r="V800" s="9"/>
      <c r="W800" s="9"/>
      <c r="X800" s="9"/>
      <c r="Y800" s="9"/>
      <c r="Z800" s="9"/>
      <c r="AA800" s="9"/>
      <c r="AB800" s="9"/>
      <c r="AC800" s="9"/>
      <c r="AD800" s="9"/>
      <c r="AE800" s="9"/>
      <c r="AF800" s="9"/>
      <c r="AG800" s="9"/>
      <c r="AH800" s="9"/>
      <c r="AI800" s="9"/>
      <c r="AJ800" s="9"/>
      <c r="AK800" s="9"/>
      <c r="AL800" s="9"/>
      <c r="AM800" s="9"/>
      <c r="AN800" s="9"/>
      <c r="AO800" s="9"/>
      <c r="AP800" s="9"/>
      <c r="AQ800" s="9"/>
      <c r="AR800" s="9"/>
      <c r="AS800" s="9"/>
      <c r="AT800" s="9"/>
      <c r="AU800" s="9"/>
      <c r="AV800" s="9"/>
      <c r="AW800" s="9"/>
      <c r="AX800" s="9"/>
      <c r="AY800" s="9"/>
      <c r="AZ800" s="9"/>
      <c r="BA800" s="9"/>
      <c r="BB800" s="9"/>
      <c r="BC800" s="9"/>
      <c r="BD800" s="9"/>
      <c r="BE800" s="9"/>
      <c r="BF800" s="9"/>
      <c r="BG800" s="9"/>
      <c r="BH800" s="9"/>
      <c r="BI800" s="9"/>
      <c r="BJ800" s="9"/>
      <c r="BK800" s="9"/>
      <c r="BL800" s="9"/>
      <c r="BM800" s="9"/>
      <c r="BN800" s="9"/>
      <c r="BO800" s="9"/>
      <c r="BP800" s="9"/>
      <c r="BQ800" s="9"/>
      <c r="BR800" s="9"/>
      <c r="BS800" s="9"/>
      <c r="BT800" s="9"/>
      <c r="BU800" s="9"/>
      <c r="BV800" s="9"/>
      <c r="BW800" s="9"/>
      <c r="BX800" s="9"/>
      <c r="BY800" s="9"/>
      <c r="BZ800" s="9"/>
      <c r="CA800" s="9"/>
      <c r="CB800" s="9"/>
      <c r="CC800" s="9"/>
      <c r="CD800" s="9"/>
      <c r="CE800" s="9"/>
      <c r="CF800" s="9"/>
      <c r="CG800" s="9"/>
      <c r="CH800" s="9"/>
      <c r="CI800" s="9"/>
      <c r="CJ800" s="9"/>
      <c r="CK800" s="9"/>
      <c r="CL800" s="9"/>
      <c r="CM800" s="9"/>
      <c r="CN800" s="9"/>
      <c r="CO800" s="9"/>
      <c r="CP800" s="9"/>
      <c r="CQ800" s="9"/>
      <c r="CR800" s="9"/>
      <c r="CS800" s="9"/>
      <c r="CT800" s="9"/>
      <c r="CU800" s="9"/>
      <c r="CV800" s="9"/>
      <c r="CW800" s="9"/>
      <c r="CX800" s="9"/>
    </row>
    <row r="801" spans="1:102" s="44" customFormat="1">
      <c r="A801" s="27">
        <v>5</v>
      </c>
      <c r="B801" s="110" t="s">
        <v>2802</v>
      </c>
      <c r="C801" s="186">
        <v>1982</v>
      </c>
      <c r="D801" s="55">
        <v>2018</v>
      </c>
      <c r="E801" s="198" t="s">
        <v>328</v>
      </c>
      <c r="F801" s="55">
        <v>5</v>
      </c>
      <c r="G801" s="27">
        <v>4</v>
      </c>
      <c r="H801" s="187">
        <v>2589.8000000000002</v>
      </c>
      <c r="I801" s="187">
        <v>2589.8000000000002</v>
      </c>
      <c r="J801" s="187">
        <v>2589.8000000000002</v>
      </c>
      <c r="K801" s="188">
        <v>127</v>
      </c>
      <c r="L801" s="189">
        <f>'Форма 2'!C805</f>
        <v>3612796.898</v>
      </c>
      <c r="M801" s="190">
        <v>0</v>
      </c>
      <c r="N801" s="190">
        <v>0</v>
      </c>
      <c r="O801" s="190">
        <v>0</v>
      </c>
      <c r="P801" s="189">
        <f t="shared" si="102"/>
        <v>3612796.898</v>
      </c>
      <c r="Q801" s="191">
        <f t="shared" si="103"/>
        <v>1395.01</v>
      </c>
      <c r="R801" s="191">
        <f t="shared" si="104"/>
        <v>1395.01</v>
      </c>
      <c r="S801" s="90" t="s">
        <v>33</v>
      </c>
      <c r="T801" s="55" t="s">
        <v>35</v>
      </c>
      <c r="U801" s="9"/>
      <c r="V801" s="9"/>
      <c r="W801" s="9"/>
      <c r="X801" s="9"/>
      <c r="Y801" s="9"/>
      <c r="Z801" s="9"/>
      <c r="AA801" s="9"/>
      <c r="AB801" s="9"/>
      <c r="AC801" s="9"/>
      <c r="AD801" s="9"/>
      <c r="AE801" s="9"/>
      <c r="AF801" s="9"/>
      <c r="AG801" s="9"/>
      <c r="AH801" s="9"/>
      <c r="AI801" s="9"/>
      <c r="AJ801" s="9"/>
      <c r="AK801" s="9"/>
      <c r="AL801" s="9"/>
      <c r="AM801" s="9"/>
      <c r="AN801" s="9"/>
      <c r="AO801" s="9"/>
      <c r="AP801" s="9"/>
      <c r="AQ801" s="9"/>
      <c r="AR801" s="9"/>
      <c r="AS801" s="9"/>
      <c r="AT801" s="9"/>
      <c r="AU801" s="9"/>
      <c r="AV801" s="9"/>
      <c r="AW801" s="9"/>
      <c r="AX801" s="9"/>
      <c r="AY801" s="9"/>
      <c r="AZ801" s="9"/>
      <c r="BA801" s="9"/>
      <c r="BB801" s="9"/>
      <c r="BC801" s="9"/>
      <c r="BD801" s="9"/>
      <c r="BE801" s="9"/>
      <c r="BF801" s="9"/>
      <c r="BG801" s="9"/>
      <c r="BH801" s="9"/>
      <c r="BI801" s="9"/>
      <c r="BJ801" s="9"/>
      <c r="BK801" s="9"/>
      <c r="BL801" s="9"/>
      <c r="BM801" s="9"/>
      <c r="BN801" s="9"/>
      <c r="BO801" s="9"/>
      <c r="BP801" s="9"/>
      <c r="BQ801" s="9"/>
      <c r="BR801" s="9"/>
      <c r="BS801" s="9"/>
      <c r="BT801" s="9"/>
      <c r="BU801" s="9"/>
      <c r="BV801" s="9"/>
      <c r="BW801" s="9"/>
      <c r="BX801" s="9"/>
      <c r="BY801" s="9"/>
      <c r="BZ801" s="9"/>
      <c r="CA801" s="9"/>
      <c r="CB801" s="9"/>
      <c r="CC801" s="9"/>
      <c r="CD801" s="9"/>
      <c r="CE801" s="9"/>
      <c r="CF801" s="9"/>
      <c r="CG801" s="9"/>
      <c r="CH801" s="9"/>
      <c r="CI801" s="9"/>
      <c r="CJ801" s="9"/>
      <c r="CK801" s="9"/>
      <c r="CL801" s="9"/>
      <c r="CM801" s="9"/>
      <c r="CN801" s="9"/>
      <c r="CO801" s="9"/>
      <c r="CP801" s="9"/>
      <c r="CQ801" s="9"/>
      <c r="CR801" s="9"/>
      <c r="CS801" s="9"/>
      <c r="CT801" s="9"/>
      <c r="CU801" s="9"/>
      <c r="CV801" s="9"/>
      <c r="CW801" s="9"/>
      <c r="CX801" s="9"/>
    </row>
    <row r="802" spans="1:102" s="44" customFormat="1">
      <c r="A802" s="27">
        <v>6</v>
      </c>
      <c r="B802" s="110" t="s">
        <v>2803</v>
      </c>
      <c r="C802" s="186">
        <v>1987</v>
      </c>
      <c r="D802" s="55">
        <v>2019</v>
      </c>
      <c r="E802" s="198" t="s">
        <v>423</v>
      </c>
      <c r="F802" s="55">
        <v>5</v>
      </c>
      <c r="G802" s="27">
        <v>6</v>
      </c>
      <c r="H802" s="187">
        <v>4387.3</v>
      </c>
      <c r="I802" s="187">
        <v>4387.3</v>
      </c>
      <c r="J802" s="187">
        <v>4387.3</v>
      </c>
      <c r="K802" s="188">
        <v>189</v>
      </c>
      <c r="L802" s="189">
        <f>'Форма 2'!C806</f>
        <v>5393746.620000001</v>
      </c>
      <c r="M802" s="190">
        <v>0</v>
      </c>
      <c r="N802" s="190">
        <v>0</v>
      </c>
      <c r="O802" s="190">
        <v>0</v>
      </c>
      <c r="P802" s="189">
        <f t="shared" si="102"/>
        <v>5393746.620000001</v>
      </c>
      <c r="Q802" s="191">
        <f t="shared" si="103"/>
        <v>1229.4000000000001</v>
      </c>
      <c r="R802" s="191">
        <f t="shared" si="104"/>
        <v>1229.4000000000001</v>
      </c>
      <c r="S802" s="90" t="s">
        <v>33</v>
      </c>
      <c r="T802" s="55" t="s">
        <v>35</v>
      </c>
      <c r="U802" s="9"/>
      <c r="V802" s="9"/>
      <c r="W802" s="9"/>
      <c r="X802" s="9"/>
      <c r="Y802" s="9"/>
      <c r="Z802" s="9"/>
      <c r="AA802" s="9"/>
      <c r="AB802" s="9"/>
      <c r="AC802" s="9"/>
      <c r="AD802" s="9"/>
      <c r="AE802" s="9"/>
      <c r="AF802" s="9"/>
      <c r="AG802" s="9"/>
      <c r="AH802" s="9"/>
      <c r="AI802" s="9"/>
      <c r="AJ802" s="9"/>
      <c r="AK802" s="9"/>
      <c r="AL802" s="9"/>
      <c r="AM802" s="9"/>
      <c r="AN802" s="9"/>
      <c r="AO802" s="9"/>
      <c r="AP802" s="9"/>
      <c r="AQ802" s="9"/>
      <c r="AR802" s="9"/>
      <c r="AS802" s="9"/>
      <c r="AT802" s="9"/>
      <c r="AU802" s="9"/>
      <c r="AV802" s="9"/>
      <c r="AW802" s="9"/>
      <c r="AX802" s="9"/>
      <c r="AY802" s="9"/>
      <c r="AZ802" s="9"/>
      <c r="BA802" s="9"/>
      <c r="BB802" s="9"/>
      <c r="BC802" s="9"/>
      <c r="BD802" s="9"/>
      <c r="BE802" s="9"/>
      <c r="BF802" s="9"/>
      <c r="BG802" s="9"/>
      <c r="BH802" s="9"/>
      <c r="BI802" s="9"/>
      <c r="BJ802" s="9"/>
      <c r="BK802" s="9"/>
      <c r="BL802" s="9"/>
      <c r="BM802" s="9"/>
      <c r="BN802" s="9"/>
      <c r="BO802" s="9"/>
      <c r="BP802" s="9"/>
      <c r="BQ802" s="9"/>
      <c r="BR802" s="9"/>
      <c r="BS802" s="9"/>
      <c r="BT802" s="9"/>
      <c r="BU802" s="9"/>
      <c r="BV802" s="9"/>
      <c r="BW802" s="9"/>
      <c r="BX802" s="9"/>
      <c r="BY802" s="9"/>
      <c r="BZ802" s="9"/>
      <c r="CA802" s="9"/>
      <c r="CB802" s="9"/>
      <c r="CC802" s="9"/>
      <c r="CD802" s="9"/>
      <c r="CE802" s="9"/>
      <c r="CF802" s="9"/>
      <c r="CG802" s="9"/>
      <c r="CH802" s="9"/>
      <c r="CI802" s="9"/>
      <c r="CJ802" s="9"/>
      <c r="CK802" s="9"/>
      <c r="CL802" s="9"/>
      <c r="CM802" s="9"/>
      <c r="CN802" s="9"/>
      <c r="CO802" s="9"/>
      <c r="CP802" s="9"/>
      <c r="CQ802" s="9"/>
      <c r="CR802" s="9"/>
      <c r="CS802" s="9"/>
      <c r="CT802" s="9"/>
      <c r="CU802" s="9"/>
      <c r="CV802" s="9"/>
      <c r="CW802" s="9"/>
      <c r="CX802" s="9"/>
    </row>
    <row r="803" spans="1:102" s="44" customFormat="1">
      <c r="A803" s="27">
        <v>7</v>
      </c>
      <c r="B803" s="110" t="s">
        <v>2804</v>
      </c>
      <c r="C803" s="186">
        <v>1988</v>
      </c>
      <c r="D803" s="55">
        <v>2018</v>
      </c>
      <c r="E803" s="198" t="s">
        <v>328</v>
      </c>
      <c r="F803" s="55">
        <v>5</v>
      </c>
      <c r="G803" s="27">
        <v>6</v>
      </c>
      <c r="H803" s="187">
        <v>3922.7</v>
      </c>
      <c r="I803" s="187">
        <v>3922.7</v>
      </c>
      <c r="J803" s="187">
        <v>3922.7</v>
      </c>
      <c r="K803" s="188">
        <v>200</v>
      </c>
      <c r="L803" s="189">
        <f>'Форма 2'!C807</f>
        <v>6822281.3859999999</v>
      </c>
      <c r="M803" s="190">
        <v>0</v>
      </c>
      <c r="N803" s="190">
        <v>0</v>
      </c>
      <c r="O803" s="190">
        <v>0</v>
      </c>
      <c r="P803" s="189">
        <f t="shared" si="102"/>
        <v>6822281.3859999999</v>
      </c>
      <c r="Q803" s="191">
        <f t="shared" si="103"/>
        <v>1739.18</v>
      </c>
      <c r="R803" s="191">
        <f t="shared" si="104"/>
        <v>1739.18</v>
      </c>
      <c r="S803" s="90" t="s">
        <v>33</v>
      </c>
      <c r="T803" s="55" t="s">
        <v>35</v>
      </c>
      <c r="U803" s="9"/>
      <c r="V803" s="9"/>
      <c r="W803" s="9"/>
      <c r="X803" s="9"/>
      <c r="Y803" s="9"/>
      <c r="Z803" s="9"/>
      <c r="AA803" s="9"/>
      <c r="AB803" s="9"/>
      <c r="AC803" s="9"/>
      <c r="AD803" s="9"/>
      <c r="AE803" s="9"/>
      <c r="AF803" s="9"/>
      <c r="AG803" s="9"/>
      <c r="AH803" s="9"/>
      <c r="AI803" s="9"/>
      <c r="AJ803" s="9"/>
      <c r="AK803" s="9"/>
      <c r="AL803" s="9"/>
      <c r="AM803" s="9"/>
      <c r="AN803" s="9"/>
      <c r="AO803" s="9"/>
      <c r="AP803" s="9"/>
      <c r="AQ803" s="9"/>
      <c r="AR803" s="9"/>
      <c r="AS803" s="9"/>
      <c r="AT803" s="9"/>
      <c r="AU803" s="9"/>
      <c r="AV803" s="9"/>
      <c r="AW803" s="9"/>
      <c r="AX803" s="9"/>
      <c r="AY803" s="9"/>
      <c r="AZ803" s="9"/>
      <c r="BA803" s="9"/>
      <c r="BB803" s="9"/>
      <c r="BC803" s="9"/>
      <c r="BD803" s="9"/>
      <c r="BE803" s="9"/>
      <c r="BF803" s="9"/>
      <c r="BG803" s="9"/>
      <c r="BH803" s="9"/>
      <c r="BI803" s="9"/>
      <c r="BJ803" s="9"/>
      <c r="BK803" s="9"/>
      <c r="BL803" s="9"/>
      <c r="BM803" s="9"/>
      <c r="BN803" s="9"/>
      <c r="BO803" s="9"/>
      <c r="BP803" s="9"/>
      <c r="BQ803" s="9"/>
      <c r="BR803" s="9"/>
      <c r="BS803" s="9"/>
      <c r="BT803" s="9"/>
      <c r="BU803" s="9"/>
      <c r="BV803" s="9"/>
      <c r="BW803" s="9"/>
      <c r="BX803" s="9"/>
      <c r="BY803" s="9"/>
      <c r="BZ803" s="9"/>
      <c r="CA803" s="9"/>
      <c r="CB803" s="9"/>
      <c r="CC803" s="9"/>
      <c r="CD803" s="9"/>
      <c r="CE803" s="9"/>
      <c r="CF803" s="9"/>
      <c r="CG803" s="9"/>
      <c r="CH803" s="9"/>
      <c r="CI803" s="9"/>
      <c r="CJ803" s="9"/>
      <c r="CK803" s="9"/>
      <c r="CL803" s="9"/>
      <c r="CM803" s="9"/>
      <c r="CN803" s="9"/>
      <c r="CO803" s="9"/>
      <c r="CP803" s="9"/>
      <c r="CQ803" s="9"/>
      <c r="CR803" s="9"/>
      <c r="CS803" s="9"/>
      <c r="CT803" s="9"/>
      <c r="CU803" s="9"/>
      <c r="CV803" s="9"/>
      <c r="CW803" s="9"/>
      <c r="CX803" s="9"/>
    </row>
    <row r="804" spans="1:102" s="44" customFormat="1">
      <c r="A804" s="27">
        <v>8</v>
      </c>
      <c r="B804" s="110" t="s">
        <v>2805</v>
      </c>
      <c r="C804" s="186">
        <v>1988</v>
      </c>
      <c r="D804" s="55">
        <v>2019</v>
      </c>
      <c r="E804" s="198" t="s">
        <v>423</v>
      </c>
      <c r="F804" s="55">
        <v>5</v>
      </c>
      <c r="G804" s="27">
        <v>6</v>
      </c>
      <c r="H804" s="187">
        <v>4281.2</v>
      </c>
      <c r="I804" s="187">
        <v>4281.2</v>
      </c>
      <c r="J804" s="187">
        <v>4281.2</v>
      </c>
      <c r="K804" s="188">
        <v>178</v>
      </c>
      <c r="L804" s="189">
        <f>'Форма 2'!C808</f>
        <v>10560906.971999999</v>
      </c>
      <c r="M804" s="190">
        <v>0</v>
      </c>
      <c r="N804" s="190">
        <v>0</v>
      </c>
      <c r="O804" s="190">
        <v>0</v>
      </c>
      <c r="P804" s="189">
        <f t="shared" si="102"/>
        <v>10560906.971999999</v>
      </c>
      <c r="Q804" s="191">
        <f t="shared" si="103"/>
        <v>2466.81</v>
      </c>
      <c r="R804" s="191">
        <f t="shared" si="104"/>
        <v>2466.81</v>
      </c>
      <c r="S804" s="90" t="s">
        <v>33</v>
      </c>
      <c r="T804" s="55" t="s">
        <v>35</v>
      </c>
      <c r="U804" s="9"/>
      <c r="V804" s="9"/>
      <c r="W804" s="9"/>
      <c r="X804" s="9"/>
      <c r="Y804" s="9"/>
      <c r="Z804" s="9"/>
      <c r="AA804" s="9"/>
      <c r="AB804" s="9"/>
      <c r="AC804" s="9"/>
      <c r="AD804" s="9"/>
      <c r="AE804" s="9"/>
      <c r="AF804" s="9"/>
      <c r="AG804" s="9"/>
      <c r="AH804" s="9"/>
      <c r="AI804" s="9"/>
      <c r="AJ804" s="9"/>
      <c r="AK804" s="9"/>
      <c r="AL804" s="9"/>
      <c r="AM804" s="9"/>
      <c r="AN804" s="9"/>
      <c r="AO804" s="9"/>
      <c r="AP804" s="9"/>
      <c r="AQ804" s="9"/>
      <c r="AR804" s="9"/>
      <c r="AS804" s="9"/>
      <c r="AT804" s="9"/>
      <c r="AU804" s="9"/>
      <c r="AV804" s="9"/>
      <c r="AW804" s="9"/>
      <c r="AX804" s="9"/>
      <c r="AY804" s="9"/>
      <c r="AZ804" s="9"/>
      <c r="BA804" s="9"/>
      <c r="BB804" s="9"/>
      <c r="BC804" s="9"/>
      <c r="BD804" s="9"/>
      <c r="BE804" s="9"/>
      <c r="BF804" s="9"/>
      <c r="BG804" s="9"/>
      <c r="BH804" s="9"/>
      <c r="BI804" s="9"/>
      <c r="BJ804" s="9"/>
      <c r="BK804" s="9"/>
      <c r="BL804" s="9"/>
      <c r="BM804" s="9"/>
      <c r="BN804" s="9"/>
      <c r="BO804" s="9"/>
      <c r="BP804" s="9"/>
      <c r="BQ804" s="9"/>
      <c r="BR804" s="9"/>
      <c r="BS804" s="9"/>
      <c r="BT804" s="9"/>
      <c r="BU804" s="9"/>
      <c r="BV804" s="9"/>
      <c r="BW804" s="9"/>
      <c r="BX804" s="9"/>
      <c r="BY804" s="9"/>
      <c r="BZ804" s="9"/>
      <c r="CA804" s="9"/>
      <c r="CB804" s="9"/>
      <c r="CC804" s="9"/>
      <c r="CD804" s="9"/>
      <c r="CE804" s="9"/>
      <c r="CF804" s="9"/>
      <c r="CG804" s="9"/>
      <c r="CH804" s="9"/>
      <c r="CI804" s="9"/>
      <c r="CJ804" s="9"/>
      <c r="CK804" s="9"/>
      <c r="CL804" s="9"/>
      <c r="CM804" s="9"/>
      <c r="CN804" s="9"/>
      <c r="CO804" s="9"/>
      <c r="CP804" s="9"/>
      <c r="CQ804" s="9"/>
      <c r="CR804" s="9"/>
      <c r="CS804" s="9"/>
      <c r="CT804" s="9"/>
      <c r="CU804" s="9"/>
      <c r="CV804" s="9"/>
      <c r="CW804" s="9"/>
      <c r="CX804" s="9"/>
    </row>
    <row r="805" spans="1:102" s="44" customFormat="1">
      <c r="A805" s="27">
        <v>9</v>
      </c>
      <c r="B805" s="104" t="s">
        <v>4594</v>
      </c>
      <c r="C805" s="134">
        <v>1984</v>
      </c>
      <c r="D805" s="134"/>
      <c r="E805" s="11" t="s">
        <v>335</v>
      </c>
      <c r="F805" s="134">
        <v>5</v>
      </c>
      <c r="G805" s="134">
        <v>2</v>
      </c>
      <c r="H805" s="228">
        <v>3503.2</v>
      </c>
      <c r="I805" s="228">
        <v>2401.8000000000002</v>
      </c>
      <c r="J805" s="228">
        <v>2401.8000000000002</v>
      </c>
      <c r="K805" s="246"/>
      <c r="L805" s="189">
        <f>'Форма 2'!C809</f>
        <v>2952772.9200000004</v>
      </c>
      <c r="M805" s="190">
        <v>0</v>
      </c>
      <c r="N805" s="190">
        <v>0</v>
      </c>
      <c r="O805" s="190">
        <v>0</v>
      </c>
      <c r="P805" s="189">
        <f t="shared" si="102"/>
        <v>2952772.9200000004</v>
      </c>
      <c r="Q805" s="191">
        <f t="shared" si="103"/>
        <v>1229.4000000000001</v>
      </c>
      <c r="R805" s="191">
        <f t="shared" si="104"/>
        <v>1229.4000000000001</v>
      </c>
      <c r="S805" s="90" t="s">
        <v>33</v>
      </c>
      <c r="T805" s="27" t="s">
        <v>34</v>
      </c>
      <c r="U805" s="9"/>
      <c r="V805" s="9"/>
      <c r="W805" s="9"/>
      <c r="X805" s="9"/>
      <c r="Y805" s="9"/>
      <c r="Z805" s="9"/>
      <c r="AA805" s="9"/>
      <c r="AB805" s="9"/>
      <c r="AC805" s="9"/>
      <c r="AD805" s="9"/>
      <c r="AE805" s="9"/>
      <c r="AF805" s="9"/>
      <c r="AG805" s="9"/>
      <c r="AH805" s="9"/>
      <c r="AI805" s="9"/>
      <c r="AJ805" s="9"/>
      <c r="AK805" s="9"/>
      <c r="AL805" s="9"/>
      <c r="AM805" s="9"/>
      <c r="AN805" s="9"/>
      <c r="AO805" s="9"/>
      <c r="AP805" s="9"/>
      <c r="AQ805" s="9"/>
      <c r="AR805" s="9"/>
      <c r="AS805" s="9"/>
      <c r="AT805" s="9"/>
      <c r="AU805" s="9"/>
      <c r="AV805" s="9"/>
      <c r="AW805" s="9"/>
      <c r="AX805" s="9"/>
      <c r="AY805" s="9"/>
      <c r="AZ805" s="9"/>
      <c r="BA805" s="9"/>
      <c r="BB805" s="9"/>
      <c r="BC805" s="9"/>
      <c r="BD805" s="9"/>
      <c r="BE805" s="9"/>
      <c r="BF805" s="9"/>
      <c r="BG805" s="9"/>
      <c r="BH805" s="9"/>
      <c r="BI805" s="9"/>
      <c r="BJ805" s="9"/>
      <c r="BK805" s="9"/>
      <c r="BL805" s="9"/>
      <c r="BM805" s="9"/>
      <c r="BN805" s="9"/>
      <c r="BO805" s="9"/>
      <c r="BP805" s="9"/>
      <c r="BQ805" s="9"/>
      <c r="BR805" s="9"/>
      <c r="BS805" s="9"/>
      <c r="BT805" s="9"/>
      <c r="BU805" s="9"/>
      <c r="BV805" s="9"/>
      <c r="BW805" s="9"/>
      <c r="BX805" s="9"/>
      <c r="BY805" s="9"/>
      <c r="BZ805" s="9"/>
      <c r="CA805" s="9"/>
      <c r="CB805" s="9"/>
      <c r="CC805" s="9"/>
      <c r="CD805" s="9"/>
      <c r="CE805" s="9"/>
      <c r="CF805" s="9"/>
      <c r="CG805" s="9"/>
      <c r="CH805" s="9"/>
      <c r="CI805" s="9"/>
      <c r="CJ805" s="9"/>
      <c r="CK805" s="9"/>
      <c r="CL805" s="9"/>
      <c r="CM805" s="9"/>
      <c r="CN805" s="9"/>
      <c r="CO805" s="9"/>
      <c r="CP805" s="9"/>
      <c r="CQ805" s="9"/>
      <c r="CR805" s="9"/>
      <c r="CS805" s="9"/>
      <c r="CT805" s="9"/>
      <c r="CU805" s="9"/>
      <c r="CV805" s="9"/>
      <c r="CW805" s="9"/>
      <c r="CX805" s="9"/>
    </row>
    <row r="806" spans="1:102" s="44" customFormat="1">
      <c r="A806" s="27">
        <v>10</v>
      </c>
      <c r="B806" s="110" t="s">
        <v>2806</v>
      </c>
      <c r="C806" s="186">
        <v>1979</v>
      </c>
      <c r="D806" s="55">
        <v>2019</v>
      </c>
      <c r="E806" s="198" t="s">
        <v>423</v>
      </c>
      <c r="F806" s="55">
        <v>5</v>
      </c>
      <c r="G806" s="27">
        <v>6</v>
      </c>
      <c r="H806" s="187">
        <v>4814.6099999999997</v>
      </c>
      <c r="I806" s="187">
        <v>4814.6099999999997</v>
      </c>
      <c r="J806" s="187">
        <v>4814.6099999999997</v>
      </c>
      <c r="K806" s="188">
        <v>217</v>
      </c>
      <c r="L806" s="189">
        <f>'Форма 2'!C810</f>
        <v>6716429.0960999997</v>
      </c>
      <c r="M806" s="190">
        <v>0</v>
      </c>
      <c r="N806" s="190">
        <v>0</v>
      </c>
      <c r="O806" s="190">
        <v>0</v>
      </c>
      <c r="P806" s="189">
        <f t="shared" si="102"/>
        <v>6716429.0960999997</v>
      </c>
      <c r="Q806" s="191">
        <f t="shared" si="103"/>
        <v>1395.01</v>
      </c>
      <c r="R806" s="191">
        <f t="shared" si="104"/>
        <v>1395.01</v>
      </c>
      <c r="S806" s="90" t="s">
        <v>33</v>
      </c>
      <c r="T806" s="55" t="s">
        <v>35</v>
      </c>
      <c r="U806" s="9"/>
      <c r="V806" s="9"/>
      <c r="W806" s="9"/>
      <c r="X806" s="9"/>
      <c r="Y806" s="9"/>
      <c r="Z806" s="9"/>
      <c r="AA806" s="9"/>
      <c r="AB806" s="9"/>
      <c r="AC806" s="9"/>
      <c r="AD806" s="9"/>
      <c r="AE806" s="9"/>
      <c r="AF806" s="9"/>
      <c r="AG806" s="9"/>
      <c r="AH806" s="9"/>
      <c r="AI806" s="9"/>
      <c r="AJ806" s="9"/>
      <c r="AK806" s="9"/>
      <c r="AL806" s="9"/>
      <c r="AM806" s="9"/>
      <c r="AN806" s="9"/>
      <c r="AO806" s="9"/>
      <c r="AP806" s="9"/>
      <c r="AQ806" s="9"/>
      <c r="AR806" s="9"/>
      <c r="AS806" s="9"/>
      <c r="AT806" s="9"/>
      <c r="AU806" s="9"/>
      <c r="AV806" s="9"/>
      <c r="AW806" s="9"/>
      <c r="AX806" s="9"/>
      <c r="AY806" s="9"/>
      <c r="AZ806" s="9"/>
      <c r="BA806" s="9"/>
      <c r="BB806" s="9"/>
      <c r="BC806" s="9"/>
      <c r="BD806" s="9"/>
      <c r="BE806" s="9"/>
      <c r="BF806" s="9"/>
      <c r="BG806" s="9"/>
      <c r="BH806" s="9"/>
      <c r="BI806" s="9"/>
      <c r="BJ806" s="9"/>
      <c r="BK806" s="9"/>
      <c r="BL806" s="9"/>
      <c r="BM806" s="9"/>
      <c r="BN806" s="9"/>
      <c r="BO806" s="9"/>
      <c r="BP806" s="9"/>
      <c r="BQ806" s="9"/>
      <c r="BR806" s="9"/>
      <c r="BS806" s="9"/>
      <c r="BT806" s="9"/>
      <c r="BU806" s="9"/>
      <c r="BV806" s="9"/>
      <c r="BW806" s="9"/>
      <c r="BX806" s="9"/>
      <c r="BY806" s="9"/>
      <c r="BZ806" s="9"/>
      <c r="CA806" s="9"/>
      <c r="CB806" s="9"/>
      <c r="CC806" s="9"/>
      <c r="CD806" s="9"/>
      <c r="CE806" s="9"/>
      <c r="CF806" s="9"/>
      <c r="CG806" s="9"/>
      <c r="CH806" s="9"/>
      <c r="CI806" s="9"/>
      <c r="CJ806" s="9"/>
      <c r="CK806" s="9"/>
      <c r="CL806" s="9"/>
      <c r="CM806" s="9"/>
      <c r="CN806" s="9"/>
      <c r="CO806" s="9"/>
      <c r="CP806" s="9"/>
      <c r="CQ806" s="9"/>
      <c r="CR806" s="9"/>
      <c r="CS806" s="9"/>
      <c r="CT806" s="9"/>
      <c r="CU806" s="9"/>
      <c r="CV806" s="9"/>
      <c r="CW806" s="9"/>
      <c r="CX806" s="9"/>
    </row>
    <row r="807" spans="1:102" s="44" customFormat="1">
      <c r="A807" s="27">
        <v>11</v>
      </c>
      <c r="B807" s="110" t="s">
        <v>2807</v>
      </c>
      <c r="C807" s="186">
        <v>1989</v>
      </c>
      <c r="D807" s="55">
        <v>2019</v>
      </c>
      <c r="E807" s="198" t="s">
        <v>328</v>
      </c>
      <c r="F807" s="55">
        <v>5</v>
      </c>
      <c r="G807" s="27">
        <v>6</v>
      </c>
      <c r="H807" s="187">
        <v>3984.5</v>
      </c>
      <c r="I807" s="187">
        <v>3984.5</v>
      </c>
      <c r="J807" s="187">
        <v>3984.5</v>
      </c>
      <c r="K807" s="188">
        <v>223</v>
      </c>
      <c r="L807" s="189">
        <f>'Форма 2'!C811</f>
        <v>6929762.71</v>
      </c>
      <c r="M807" s="190">
        <v>0</v>
      </c>
      <c r="N807" s="190">
        <v>0</v>
      </c>
      <c r="O807" s="190">
        <v>0</v>
      </c>
      <c r="P807" s="189">
        <f t="shared" si="102"/>
        <v>6929762.71</v>
      </c>
      <c r="Q807" s="191">
        <f t="shared" si="103"/>
        <v>1739.18</v>
      </c>
      <c r="R807" s="191">
        <f t="shared" si="104"/>
        <v>1739.18</v>
      </c>
      <c r="S807" s="90" t="s">
        <v>33</v>
      </c>
      <c r="T807" s="55" t="s">
        <v>35</v>
      </c>
      <c r="U807" s="9"/>
      <c r="V807" s="9"/>
      <c r="W807" s="9"/>
      <c r="X807" s="9"/>
      <c r="Y807" s="9"/>
      <c r="Z807" s="9"/>
      <c r="AA807" s="9"/>
      <c r="AB807" s="9"/>
      <c r="AC807" s="9"/>
      <c r="AD807" s="9"/>
      <c r="AE807" s="9"/>
      <c r="AF807" s="9"/>
      <c r="AG807" s="9"/>
      <c r="AH807" s="9"/>
      <c r="AI807" s="9"/>
      <c r="AJ807" s="9"/>
      <c r="AK807" s="9"/>
      <c r="AL807" s="9"/>
      <c r="AM807" s="9"/>
      <c r="AN807" s="9"/>
      <c r="AO807" s="9"/>
      <c r="AP807" s="9"/>
      <c r="AQ807" s="9"/>
      <c r="AR807" s="9"/>
      <c r="AS807" s="9"/>
      <c r="AT807" s="9"/>
      <c r="AU807" s="9"/>
      <c r="AV807" s="9"/>
      <c r="AW807" s="9"/>
      <c r="AX807" s="9"/>
      <c r="AY807" s="9"/>
      <c r="AZ807" s="9"/>
      <c r="BA807" s="9"/>
      <c r="BB807" s="9"/>
      <c r="BC807" s="9"/>
      <c r="BD807" s="9"/>
      <c r="BE807" s="9"/>
      <c r="BF807" s="9"/>
      <c r="BG807" s="9"/>
      <c r="BH807" s="9"/>
      <c r="BI807" s="9"/>
      <c r="BJ807" s="9"/>
      <c r="BK807" s="9"/>
      <c r="BL807" s="9"/>
      <c r="BM807" s="9"/>
      <c r="BN807" s="9"/>
      <c r="BO807" s="9"/>
      <c r="BP807" s="9"/>
      <c r="BQ807" s="9"/>
      <c r="BR807" s="9"/>
      <c r="BS807" s="9"/>
      <c r="BT807" s="9"/>
      <c r="BU807" s="9"/>
      <c r="BV807" s="9"/>
      <c r="BW807" s="9"/>
      <c r="BX807" s="9"/>
      <c r="BY807" s="9"/>
      <c r="BZ807" s="9"/>
      <c r="CA807" s="9"/>
      <c r="CB807" s="9"/>
      <c r="CC807" s="9"/>
      <c r="CD807" s="9"/>
      <c r="CE807" s="9"/>
      <c r="CF807" s="9"/>
      <c r="CG807" s="9"/>
      <c r="CH807" s="9"/>
      <c r="CI807" s="9"/>
      <c r="CJ807" s="9"/>
      <c r="CK807" s="9"/>
      <c r="CL807" s="9"/>
      <c r="CM807" s="9"/>
      <c r="CN807" s="9"/>
      <c r="CO807" s="9"/>
      <c r="CP807" s="9"/>
      <c r="CQ807" s="9"/>
      <c r="CR807" s="9"/>
      <c r="CS807" s="9"/>
      <c r="CT807" s="9"/>
      <c r="CU807" s="9"/>
      <c r="CV807" s="9"/>
      <c r="CW807" s="9"/>
      <c r="CX807" s="9"/>
    </row>
    <row r="808" spans="1:102" s="44" customFormat="1">
      <c r="A808" s="27">
        <v>12</v>
      </c>
      <c r="B808" s="110" t="s">
        <v>2808</v>
      </c>
      <c r="C808" s="186">
        <v>1990</v>
      </c>
      <c r="D808" s="55">
        <v>1990</v>
      </c>
      <c r="E808" s="198" t="s">
        <v>328</v>
      </c>
      <c r="F808" s="55">
        <v>5</v>
      </c>
      <c r="G808" s="27">
        <v>4</v>
      </c>
      <c r="H808" s="187">
        <v>2913.5</v>
      </c>
      <c r="I808" s="187">
        <v>2913.5</v>
      </c>
      <c r="J808" s="187">
        <v>2913.5</v>
      </c>
      <c r="K808" s="188">
        <v>121</v>
      </c>
      <c r="L808" s="189">
        <f>'Форма 2'!C812</f>
        <v>5067100.9300000006</v>
      </c>
      <c r="M808" s="190">
        <v>0</v>
      </c>
      <c r="N808" s="190">
        <v>0</v>
      </c>
      <c r="O808" s="190">
        <v>0</v>
      </c>
      <c r="P808" s="189">
        <f t="shared" si="102"/>
        <v>5067100.9300000006</v>
      </c>
      <c r="Q808" s="191">
        <f t="shared" si="103"/>
        <v>1739.1800000000003</v>
      </c>
      <c r="R808" s="191">
        <f t="shared" si="104"/>
        <v>1739.1800000000003</v>
      </c>
      <c r="S808" s="90" t="s">
        <v>33</v>
      </c>
      <c r="T808" s="55" t="s">
        <v>35</v>
      </c>
      <c r="U808" s="9"/>
      <c r="V808" s="9"/>
      <c r="W808" s="9"/>
      <c r="X808" s="9"/>
      <c r="Y808" s="9"/>
      <c r="Z808" s="9"/>
      <c r="AA808" s="9"/>
      <c r="AB808" s="9"/>
      <c r="AC808" s="9"/>
      <c r="AD808" s="9"/>
      <c r="AE808" s="9"/>
      <c r="AF808" s="9"/>
      <c r="AG808" s="9"/>
      <c r="AH808" s="9"/>
      <c r="AI808" s="9"/>
      <c r="AJ808" s="9"/>
      <c r="AK808" s="9"/>
      <c r="AL808" s="9"/>
      <c r="AM808" s="9"/>
      <c r="AN808" s="9"/>
      <c r="AO808" s="9"/>
      <c r="AP808" s="9"/>
      <c r="AQ808" s="9"/>
      <c r="AR808" s="9"/>
      <c r="AS808" s="9"/>
      <c r="AT808" s="9"/>
      <c r="AU808" s="9"/>
      <c r="AV808" s="9"/>
      <c r="AW808" s="9"/>
      <c r="AX808" s="9"/>
      <c r="AY808" s="9"/>
      <c r="AZ808" s="9"/>
      <c r="BA808" s="9"/>
      <c r="BB808" s="9"/>
      <c r="BC808" s="9"/>
      <c r="BD808" s="9"/>
      <c r="BE808" s="9"/>
      <c r="BF808" s="9"/>
      <c r="BG808" s="9"/>
      <c r="BH808" s="9"/>
      <c r="BI808" s="9"/>
      <c r="BJ808" s="9"/>
      <c r="BK808" s="9"/>
      <c r="BL808" s="9"/>
      <c r="BM808" s="9"/>
      <c r="BN808" s="9"/>
      <c r="BO808" s="9"/>
      <c r="BP808" s="9"/>
      <c r="BQ808" s="9"/>
      <c r="BR808" s="9"/>
      <c r="BS808" s="9"/>
      <c r="BT808" s="9"/>
      <c r="BU808" s="9"/>
      <c r="BV808" s="9"/>
      <c r="BW808" s="9"/>
      <c r="BX808" s="9"/>
      <c r="BY808" s="9"/>
      <c r="BZ808" s="9"/>
      <c r="CA808" s="9"/>
      <c r="CB808" s="9"/>
      <c r="CC808" s="9"/>
      <c r="CD808" s="9"/>
      <c r="CE808" s="9"/>
      <c r="CF808" s="9"/>
      <c r="CG808" s="9"/>
      <c r="CH808" s="9"/>
      <c r="CI808" s="9"/>
      <c r="CJ808" s="9"/>
      <c r="CK808" s="9"/>
      <c r="CL808" s="9"/>
      <c r="CM808" s="9"/>
      <c r="CN808" s="9"/>
      <c r="CO808" s="9"/>
      <c r="CP808" s="9"/>
      <c r="CQ808" s="9"/>
      <c r="CR808" s="9"/>
      <c r="CS808" s="9"/>
      <c r="CT808" s="9"/>
      <c r="CU808" s="9"/>
      <c r="CV808" s="9"/>
      <c r="CW808" s="9"/>
      <c r="CX808" s="9"/>
    </row>
    <row r="809" spans="1:102" s="44" customFormat="1">
      <c r="A809" s="27">
        <v>13</v>
      </c>
      <c r="B809" s="110" t="s">
        <v>2797</v>
      </c>
      <c r="C809" s="186">
        <v>1985</v>
      </c>
      <c r="D809" s="55">
        <v>2019</v>
      </c>
      <c r="E809" s="198" t="s">
        <v>328</v>
      </c>
      <c r="F809" s="55">
        <v>5</v>
      </c>
      <c r="G809" s="27">
        <v>6</v>
      </c>
      <c r="H809" s="187">
        <v>3885.7</v>
      </c>
      <c r="I809" s="187">
        <v>3885.7</v>
      </c>
      <c r="J809" s="187">
        <v>3885.7</v>
      </c>
      <c r="K809" s="188">
        <v>158</v>
      </c>
      <c r="L809" s="189">
        <f>'Форма 2'!C813</f>
        <v>5420590.3569999998</v>
      </c>
      <c r="M809" s="190">
        <v>0</v>
      </c>
      <c r="N809" s="190">
        <v>0</v>
      </c>
      <c r="O809" s="190">
        <v>0</v>
      </c>
      <c r="P809" s="189">
        <f t="shared" si="102"/>
        <v>5420590.3569999998</v>
      </c>
      <c r="Q809" s="191">
        <f t="shared" si="103"/>
        <v>1395.01</v>
      </c>
      <c r="R809" s="191">
        <f t="shared" si="104"/>
        <v>1395.01</v>
      </c>
      <c r="S809" s="90" t="s">
        <v>33</v>
      </c>
      <c r="T809" s="55" t="s">
        <v>35</v>
      </c>
      <c r="U809" s="9"/>
      <c r="V809" s="9"/>
      <c r="W809" s="9"/>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c r="AV809" s="9"/>
      <c r="AW809" s="9"/>
      <c r="AX809" s="9"/>
      <c r="AY809" s="9"/>
      <c r="AZ809" s="9"/>
      <c r="BA809" s="9"/>
      <c r="BB809" s="9"/>
      <c r="BC809" s="9"/>
      <c r="BD809" s="9"/>
      <c r="BE809" s="9"/>
      <c r="BF809" s="9"/>
      <c r="BG809" s="9"/>
      <c r="BH809" s="9"/>
      <c r="BI809" s="9"/>
      <c r="BJ809" s="9"/>
      <c r="BK809" s="9"/>
      <c r="BL809" s="9"/>
      <c r="BM809" s="9"/>
      <c r="BN809" s="9"/>
      <c r="BO809" s="9"/>
      <c r="BP809" s="9"/>
      <c r="BQ809" s="9"/>
      <c r="BR809" s="9"/>
      <c r="BS809" s="9"/>
      <c r="BT809" s="9"/>
      <c r="BU809" s="9"/>
      <c r="BV809" s="9"/>
      <c r="BW809" s="9"/>
      <c r="BX809" s="9"/>
      <c r="BY809" s="9"/>
      <c r="BZ809" s="9"/>
      <c r="CA809" s="9"/>
      <c r="CB809" s="9"/>
      <c r="CC809" s="9"/>
      <c r="CD809" s="9"/>
      <c r="CE809" s="9"/>
      <c r="CF809" s="9"/>
      <c r="CG809" s="9"/>
      <c r="CH809" s="9"/>
      <c r="CI809" s="9"/>
      <c r="CJ809" s="9"/>
      <c r="CK809" s="9"/>
      <c r="CL809" s="9"/>
      <c r="CM809" s="9"/>
      <c r="CN809" s="9"/>
      <c r="CO809" s="9"/>
      <c r="CP809" s="9"/>
      <c r="CQ809" s="9"/>
      <c r="CR809" s="9"/>
      <c r="CS809" s="9"/>
      <c r="CT809" s="9"/>
      <c r="CU809" s="9"/>
      <c r="CV809" s="9"/>
      <c r="CW809" s="9"/>
      <c r="CX809" s="9"/>
    </row>
    <row r="810" spans="1:102" s="44" customFormat="1">
      <c r="A810" s="27">
        <v>14</v>
      </c>
      <c r="B810" s="110" t="s">
        <v>2809</v>
      </c>
      <c r="C810" s="186">
        <v>1989</v>
      </c>
      <c r="D810" s="55">
        <v>2018</v>
      </c>
      <c r="E810" s="198" t="s">
        <v>328</v>
      </c>
      <c r="F810" s="55">
        <v>5</v>
      </c>
      <c r="G810" s="27">
        <v>6</v>
      </c>
      <c r="H810" s="187">
        <v>3928.5</v>
      </c>
      <c r="I810" s="187">
        <v>3928.5</v>
      </c>
      <c r="J810" s="187">
        <v>3928.5</v>
      </c>
      <c r="K810" s="188">
        <v>214</v>
      </c>
      <c r="L810" s="189">
        <f>'Форма 2'!C814</f>
        <v>4829697.9000000004</v>
      </c>
      <c r="M810" s="190">
        <v>0</v>
      </c>
      <c r="N810" s="190">
        <v>0</v>
      </c>
      <c r="O810" s="190">
        <v>0</v>
      </c>
      <c r="P810" s="189">
        <f t="shared" si="102"/>
        <v>4829697.9000000004</v>
      </c>
      <c r="Q810" s="191">
        <f t="shared" si="103"/>
        <v>1229.4000000000001</v>
      </c>
      <c r="R810" s="191">
        <f t="shared" si="104"/>
        <v>1229.4000000000001</v>
      </c>
      <c r="S810" s="90" t="s">
        <v>33</v>
      </c>
      <c r="T810" s="55" t="s">
        <v>35</v>
      </c>
      <c r="U810" s="9"/>
      <c r="V810" s="9"/>
      <c r="W810" s="9"/>
      <c r="X810" s="9"/>
      <c r="Y810" s="9"/>
      <c r="Z810" s="9"/>
      <c r="AA810" s="9"/>
      <c r="AB810" s="9"/>
      <c r="AC810" s="9"/>
      <c r="AD810" s="9"/>
      <c r="AE810" s="9"/>
      <c r="AF810" s="9"/>
      <c r="AG810" s="9"/>
      <c r="AH810" s="9"/>
      <c r="AI810" s="9"/>
      <c r="AJ810" s="9"/>
      <c r="AK810" s="9"/>
      <c r="AL810" s="9"/>
      <c r="AM810" s="9"/>
      <c r="AN810" s="9"/>
      <c r="AO810" s="9"/>
      <c r="AP810" s="9"/>
      <c r="AQ810" s="9"/>
      <c r="AR810" s="9"/>
      <c r="AS810" s="9"/>
      <c r="AT810" s="9"/>
      <c r="AU810" s="9"/>
      <c r="AV810" s="9"/>
      <c r="AW810" s="9"/>
      <c r="AX810" s="9"/>
      <c r="AY810" s="9"/>
      <c r="AZ810" s="9"/>
      <c r="BA810" s="9"/>
      <c r="BB810" s="9"/>
      <c r="BC810" s="9"/>
      <c r="BD810" s="9"/>
      <c r="BE810" s="9"/>
      <c r="BF810" s="9"/>
      <c r="BG810" s="9"/>
      <c r="BH810" s="9"/>
      <c r="BI810" s="9"/>
      <c r="BJ810" s="9"/>
      <c r="BK810" s="9"/>
      <c r="BL810" s="9"/>
      <c r="BM810" s="9"/>
      <c r="BN810" s="9"/>
      <c r="BO810" s="9"/>
      <c r="BP810" s="9"/>
      <c r="BQ810" s="9"/>
      <c r="BR810" s="9"/>
      <c r="BS810" s="9"/>
      <c r="BT810" s="9"/>
      <c r="BU810" s="9"/>
      <c r="BV810" s="9"/>
      <c r="BW810" s="9"/>
      <c r="BX810" s="9"/>
      <c r="BY810" s="9"/>
      <c r="BZ810" s="9"/>
      <c r="CA810" s="9"/>
      <c r="CB810" s="9"/>
      <c r="CC810" s="9"/>
      <c r="CD810" s="9"/>
      <c r="CE810" s="9"/>
      <c r="CF810" s="9"/>
      <c r="CG810" s="9"/>
      <c r="CH810" s="9"/>
      <c r="CI810" s="9"/>
      <c r="CJ810" s="9"/>
      <c r="CK810" s="9"/>
      <c r="CL810" s="9"/>
      <c r="CM810" s="9"/>
      <c r="CN810" s="9"/>
      <c r="CO810" s="9"/>
      <c r="CP810" s="9"/>
      <c r="CQ810" s="9"/>
      <c r="CR810" s="9"/>
      <c r="CS810" s="9"/>
      <c r="CT810" s="9"/>
      <c r="CU810" s="9"/>
      <c r="CV810" s="9"/>
      <c r="CW810" s="9"/>
      <c r="CX810" s="9"/>
    </row>
    <row r="811" spans="1:102" s="44" customFormat="1">
      <c r="A811" s="27">
        <v>15</v>
      </c>
      <c r="B811" s="110" t="s">
        <v>2810</v>
      </c>
      <c r="C811" s="186">
        <v>1991</v>
      </c>
      <c r="D811" s="55">
        <v>2017</v>
      </c>
      <c r="E811" s="198" t="s">
        <v>328</v>
      </c>
      <c r="F811" s="55">
        <v>5</v>
      </c>
      <c r="G811" s="27">
        <v>6</v>
      </c>
      <c r="H811" s="187">
        <v>4023.6</v>
      </c>
      <c r="I811" s="187">
        <v>4023.6</v>
      </c>
      <c r="J811" s="187">
        <v>4023.6</v>
      </c>
      <c r="K811" s="188">
        <v>175</v>
      </c>
      <c r="L811" s="189">
        <f>'Форма 2'!C815</f>
        <v>5612962.2359999996</v>
      </c>
      <c r="M811" s="190">
        <v>0</v>
      </c>
      <c r="N811" s="190">
        <v>0</v>
      </c>
      <c r="O811" s="190">
        <v>0</v>
      </c>
      <c r="P811" s="189">
        <f t="shared" si="102"/>
        <v>5612962.2359999996</v>
      </c>
      <c r="Q811" s="191">
        <f t="shared" si="103"/>
        <v>1395.01</v>
      </c>
      <c r="R811" s="191">
        <f t="shared" si="104"/>
        <v>1395.01</v>
      </c>
      <c r="S811" s="90" t="s">
        <v>33</v>
      </c>
      <c r="T811" s="55" t="s">
        <v>35</v>
      </c>
      <c r="U811" s="9"/>
      <c r="V811" s="9"/>
      <c r="W811" s="9"/>
      <c r="X811" s="9"/>
      <c r="Y811" s="9"/>
      <c r="Z811" s="9"/>
      <c r="AA811" s="9"/>
      <c r="AB811" s="9"/>
      <c r="AC811" s="9"/>
      <c r="AD811" s="9"/>
      <c r="AE811" s="9"/>
      <c r="AF811" s="9"/>
      <c r="AG811" s="9"/>
      <c r="AH811" s="9"/>
      <c r="AI811" s="9"/>
      <c r="AJ811" s="9"/>
      <c r="AK811" s="9"/>
      <c r="AL811" s="9"/>
      <c r="AM811" s="9"/>
      <c r="AN811" s="9"/>
      <c r="AO811" s="9"/>
      <c r="AP811" s="9"/>
      <c r="AQ811" s="9"/>
      <c r="AR811" s="9"/>
      <c r="AS811" s="9"/>
      <c r="AT811" s="9"/>
      <c r="AU811" s="9"/>
      <c r="AV811" s="9"/>
      <c r="AW811" s="9"/>
      <c r="AX811" s="9"/>
      <c r="AY811" s="9"/>
      <c r="AZ811" s="9"/>
      <c r="BA811" s="9"/>
      <c r="BB811" s="9"/>
      <c r="BC811" s="9"/>
      <c r="BD811" s="9"/>
      <c r="BE811" s="9"/>
      <c r="BF811" s="9"/>
      <c r="BG811" s="9"/>
      <c r="BH811" s="9"/>
      <c r="BI811" s="9"/>
      <c r="BJ811" s="9"/>
      <c r="BK811" s="9"/>
      <c r="BL811" s="9"/>
      <c r="BM811" s="9"/>
      <c r="BN811" s="9"/>
      <c r="BO811" s="9"/>
      <c r="BP811" s="9"/>
      <c r="BQ811" s="9"/>
      <c r="BR811" s="9"/>
      <c r="BS811" s="9"/>
      <c r="BT811" s="9"/>
      <c r="BU811" s="9"/>
      <c r="BV811" s="9"/>
      <c r="BW811" s="9"/>
      <c r="BX811" s="9"/>
      <c r="BY811" s="9"/>
      <c r="BZ811" s="9"/>
      <c r="CA811" s="9"/>
      <c r="CB811" s="9"/>
      <c r="CC811" s="9"/>
      <c r="CD811" s="9"/>
      <c r="CE811" s="9"/>
      <c r="CF811" s="9"/>
      <c r="CG811" s="9"/>
      <c r="CH811" s="9"/>
      <c r="CI811" s="9"/>
      <c r="CJ811" s="9"/>
      <c r="CK811" s="9"/>
      <c r="CL811" s="9"/>
      <c r="CM811" s="9"/>
      <c r="CN811" s="9"/>
      <c r="CO811" s="9"/>
      <c r="CP811" s="9"/>
      <c r="CQ811" s="9"/>
      <c r="CR811" s="9"/>
      <c r="CS811" s="9"/>
      <c r="CT811" s="9"/>
      <c r="CU811" s="9"/>
      <c r="CV811" s="9"/>
      <c r="CW811" s="9"/>
      <c r="CX811" s="9"/>
    </row>
    <row r="812" spans="1:102" s="44" customFormat="1">
      <c r="A812" s="27">
        <v>16</v>
      </c>
      <c r="B812" s="110" t="s">
        <v>2811</v>
      </c>
      <c r="C812" s="186">
        <v>1990</v>
      </c>
      <c r="D812" s="55">
        <v>1990</v>
      </c>
      <c r="E812" s="198" t="s">
        <v>328</v>
      </c>
      <c r="F812" s="55">
        <v>5</v>
      </c>
      <c r="G812" s="27">
        <v>6</v>
      </c>
      <c r="H812" s="187">
        <v>3967.7</v>
      </c>
      <c r="I812" s="187">
        <v>3967.7</v>
      </c>
      <c r="J812" s="187">
        <v>3967.7</v>
      </c>
      <c r="K812" s="188">
        <v>196</v>
      </c>
      <c r="L812" s="189">
        <f>'Форма 2'!C816</f>
        <v>6900544.4859999996</v>
      </c>
      <c r="M812" s="190">
        <v>0</v>
      </c>
      <c r="N812" s="190">
        <v>0</v>
      </c>
      <c r="O812" s="190">
        <v>0</v>
      </c>
      <c r="P812" s="189">
        <f t="shared" si="102"/>
        <v>6900544.4859999996</v>
      </c>
      <c r="Q812" s="191">
        <f t="shared" si="103"/>
        <v>1739.18</v>
      </c>
      <c r="R812" s="191">
        <f t="shared" si="104"/>
        <v>1739.18</v>
      </c>
      <c r="S812" s="90" t="s">
        <v>33</v>
      </c>
      <c r="T812" s="55" t="s">
        <v>35</v>
      </c>
      <c r="U812" s="9"/>
      <c r="V812" s="9"/>
      <c r="W812" s="9"/>
      <c r="X812" s="9"/>
      <c r="Y812" s="9"/>
      <c r="Z812" s="9"/>
      <c r="AA812" s="9"/>
      <c r="AB812" s="9"/>
      <c r="AC812" s="9"/>
      <c r="AD812" s="9"/>
      <c r="AE812" s="9"/>
      <c r="AF812" s="9"/>
      <c r="AG812" s="9"/>
      <c r="AH812" s="9"/>
      <c r="AI812" s="9"/>
      <c r="AJ812" s="9"/>
      <c r="AK812" s="9"/>
      <c r="AL812" s="9"/>
      <c r="AM812" s="9"/>
      <c r="AN812" s="9"/>
      <c r="AO812" s="9"/>
      <c r="AP812" s="9"/>
      <c r="AQ812" s="9"/>
      <c r="AR812" s="9"/>
      <c r="AS812" s="9"/>
      <c r="AT812" s="9"/>
      <c r="AU812" s="9"/>
      <c r="AV812" s="9"/>
      <c r="AW812" s="9"/>
      <c r="AX812" s="9"/>
      <c r="AY812" s="9"/>
      <c r="AZ812" s="9"/>
      <c r="BA812" s="9"/>
      <c r="BB812" s="9"/>
      <c r="BC812" s="9"/>
      <c r="BD812" s="9"/>
      <c r="BE812" s="9"/>
      <c r="BF812" s="9"/>
      <c r="BG812" s="9"/>
      <c r="BH812" s="9"/>
      <c r="BI812" s="9"/>
      <c r="BJ812" s="9"/>
      <c r="BK812" s="9"/>
      <c r="BL812" s="9"/>
      <c r="BM812" s="9"/>
      <c r="BN812" s="9"/>
      <c r="BO812" s="9"/>
      <c r="BP812" s="9"/>
      <c r="BQ812" s="9"/>
      <c r="BR812" s="9"/>
      <c r="BS812" s="9"/>
      <c r="BT812" s="9"/>
      <c r="BU812" s="9"/>
      <c r="BV812" s="9"/>
      <c r="BW812" s="9"/>
      <c r="BX812" s="9"/>
      <c r="BY812" s="9"/>
      <c r="BZ812" s="9"/>
      <c r="CA812" s="9"/>
      <c r="CB812" s="9"/>
      <c r="CC812" s="9"/>
      <c r="CD812" s="9"/>
      <c r="CE812" s="9"/>
      <c r="CF812" s="9"/>
      <c r="CG812" s="9"/>
      <c r="CH812" s="9"/>
      <c r="CI812" s="9"/>
      <c r="CJ812" s="9"/>
      <c r="CK812" s="9"/>
      <c r="CL812" s="9"/>
      <c r="CM812" s="9"/>
      <c r="CN812" s="9"/>
      <c r="CO812" s="9"/>
      <c r="CP812" s="9"/>
      <c r="CQ812" s="9"/>
      <c r="CR812" s="9"/>
      <c r="CS812" s="9"/>
      <c r="CT812" s="9"/>
      <c r="CU812" s="9"/>
      <c r="CV812" s="9"/>
      <c r="CW812" s="9"/>
      <c r="CX812" s="9"/>
    </row>
    <row r="813" spans="1:102" s="44" customFormat="1">
      <c r="A813" s="27">
        <v>17</v>
      </c>
      <c r="B813" s="110" t="s">
        <v>2798</v>
      </c>
      <c r="C813" s="186">
        <v>1986</v>
      </c>
      <c r="D813" s="55">
        <v>1986</v>
      </c>
      <c r="E813" s="198" t="s">
        <v>328</v>
      </c>
      <c r="F813" s="55">
        <v>5</v>
      </c>
      <c r="G813" s="27">
        <v>6</v>
      </c>
      <c r="H813" s="187">
        <v>2895.6</v>
      </c>
      <c r="I813" s="187">
        <v>2895.6</v>
      </c>
      <c r="J813" s="187">
        <v>1740.2</v>
      </c>
      <c r="K813" s="188"/>
      <c r="L813" s="189">
        <f>'Форма 2'!C817</f>
        <v>4039390.9560000002</v>
      </c>
      <c r="M813" s="190">
        <v>0</v>
      </c>
      <c r="N813" s="190">
        <v>0</v>
      </c>
      <c r="O813" s="190">
        <v>0</v>
      </c>
      <c r="P813" s="189">
        <f t="shared" si="102"/>
        <v>4039390.9560000002</v>
      </c>
      <c r="Q813" s="191">
        <f t="shared" si="103"/>
        <v>1395.0100000000002</v>
      </c>
      <c r="R813" s="191">
        <f t="shared" si="104"/>
        <v>1395.0100000000002</v>
      </c>
      <c r="S813" s="90" t="s">
        <v>33</v>
      </c>
      <c r="T813" s="55" t="s">
        <v>35</v>
      </c>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c r="AY813" s="9"/>
      <c r="AZ813" s="9"/>
      <c r="BA813" s="9"/>
      <c r="BB813" s="9"/>
      <c r="BC813" s="9"/>
      <c r="BD813" s="9"/>
      <c r="BE813" s="9"/>
      <c r="BF813" s="9"/>
      <c r="BG813" s="9"/>
      <c r="BH813" s="9"/>
      <c r="BI813" s="9"/>
      <c r="BJ813" s="9"/>
      <c r="BK813" s="9"/>
      <c r="BL813" s="9"/>
      <c r="BM813" s="9"/>
      <c r="BN813" s="9"/>
      <c r="BO813" s="9"/>
      <c r="BP813" s="9"/>
      <c r="BQ813" s="9"/>
      <c r="BR813" s="9"/>
      <c r="BS813" s="9"/>
      <c r="BT813" s="9"/>
      <c r="BU813" s="9"/>
      <c r="BV813" s="9"/>
      <c r="BW813" s="9"/>
      <c r="BX813" s="9"/>
      <c r="BY813" s="9"/>
      <c r="BZ813" s="9"/>
      <c r="CA813" s="9"/>
      <c r="CB813" s="9"/>
      <c r="CC813" s="9"/>
      <c r="CD813" s="9"/>
      <c r="CE813" s="9"/>
      <c r="CF813" s="9"/>
      <c r="CG813" s="9"/>
      <c r="CH813" s="9"/>
      <c r="CI813" s="9"/>
      <c r="CJ813" s="9"/>
      <c r="CK813" s="9"/>
      <c r="CL813" s="9"/>
      <c r="CM813" s="9"/>
      <c r="CN813" s="9"/>
      <c r="CO813" s="9"/>
      <c r="CP813" s="9"/>
      <c r="CQ813" s="9"/>
      <c r="CR813" s="9"/>
      <c r="CS813" s="9"/>
      <c r="CT813" s="9"/>
      <c r="CU813" s="9"/>
      <c r="CV813" s="9"/>
      <c r="CW813" s="9"/>
      <c r="CX813" s="9"/>
    </row>
    <row r="814" spans="1:102" s="44" customFormat="1">
      <c r="A814" s="27">
        <v>18</v>
      </c>
      <c r="B814" s="110" t="s">
        <v>3847</v>
      </c>
      <c r="C814" s="186">
        <v>1964</v>
      </c>
      <c r="D814" s="55">
        <v>1964</v>
      </c>
      <c r="E814" s="198" t="s">
        <v>423</v>
      </c>
      <c r="F814" s="55">
        <v>2</v>
      </c>
      <c r="G814" s="27">
        <v>2</v>
      </c>
      <c r="H814" s="187">
        <v>413.8</v>
      </c>
      <c r="I814" s="187">
        <v>413.8</v>
      </c>
      <c r="J814" s="187">
        <v>413.8</v>
      </c>
      <c r="K814" s="188"/>
      <c r="L814" s="189">
        <f>'Форма 2'!C818</f>
        <v>1135140.298</v>
      </c>
      <c r="M814" s="190">
        <v>0</v>
      </c>
      <c r="N814" s="190">
        <v>0</v>
      </c>
      <c r="O814" s="190">
        <v>0</v>
      </c>
      <c r="P814" s="189">
        <f t="shared" si="102"/>
        <v>1135140.298</v>
      </c>
      <c r="Q814" s="191">
        <f t="shared" si="103"/>
        <v>2743.2099999999996</v>
      </c>
      <c r="R814" s="191">
        <f t="shared" si="104"/>
        <v>2743.2099999999996</v>
      </c>
      <c r="S814" s="90" t="s">
        <v>33</v>
      </c>
      <c r="T814" s="55" t="s">
        <v>3844</v>
      </c>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c r="AY814" s="9"/>
      <c r="AZ814" s="9"/>
      <c r="BA814" s="9"/>
      <c r="BB814" s="9"/>
      <c r="BC814" s="9"/>
      <c r="BD814" s="9"/>
      <c r="BE814" s="9"/>
      <c r="BF814" s="9"/>
      <c r="BG814" s="9"/>
      <c r="BH814" s="9"/>
      <c r="BI814" s="9"/>
      <c r="BJ814" s="9"/>
      <c r="BK814" s="9"/>
      <c r="BL814" s="9"/>
      <c r="BM814" s="9"/>
      <c r="BN814" s="9"/>
      <c r="BO814" s="9"/>
      <c r="BP814" s="9"/>
      <c r="BQ814" s="9"/>
      <c r="BR814" s="9"/>
      <c r="BS814" s="9"/>
      <c r="BT814" s="9"/>
      <c r="BU814" s="9"/>
      <c r="BV814" s="9"/>
      <c r="BW814" s="9"/>
      <c r="BX814" s="9"/>
      <c r="BY814" s="9"/>
      <c r="BZ814" s="9"/>
      <c r="CA814" s="9"/>
      <c r="CB814" s="9"/>
      <c r="CC814" s="9"/>
      <c r="CD814" s="9"/>
      <c r="CE814" s="9"/>
      <c r="CF814" s="9"/>
      <c r="CG814" s="9"/>
      <c r="CH814" s="9"/>
      <c r="CI814" s="9"/>
      <c r="CJ814" s="9"/>
      <c r="CK814" s="9"/>
      <c r="CL814" s="9"/>
      <c r="CM814" s="9"/>
      <c r="CN814" s="9"/>
      <c r="CO814" s="9"/>
      <c r="CP814" s="9"/>
      <c r="CQ814" s="9"/>
      <c r="CR814" s="9"/>
      <c r="CS814" s="9"/>
      <c r="CT814" s="9"/>
      <c r="CU814" s="9"/>
      <c r="CV814" s="9"/>
      <c r="CW814" s="9"/>
      <c r="CX814" s="9"/>
    </row>
    <row r="815" spans="1:102" s="44" customFormat="1">
      <c r="A815" s="27">
        <v>19</v>
      </c>
      <c r="B815" s="110" t="s">
        <v>3676</v>
      </c>
      <c r="C815" s="186">
        <v>1971</v>
      </c>
      <c r="D815" s="55">
        <v>1971</v>
      </c>
      <c r="E815" s="198" t="s">
        <v>423</v>
      </c>
      <c r="F815" s="55">
        <v>2</v>
      </c>
      <c r="G815" s="27">
        <v>2</v>
      </c>
      <c r="H815" s="187">
        <v>524.5</v>
      </c>
      <c r="I815" s="187">
        <v>524.5</v>
      </c>
      <c r="J815" s="187">
        <v>524.5</v>
      </c>
      <c r="K815" s="188">
        <v>23</v>
      </c>
      <c r="L815" s="189">
        <f>'Форма 2'!C819</f>
        <v>1438813.645</v>
      </c>
      <c r="M815" s="190">
        <v>0</v>
      </c>
      <c r="N815" s="190">
        <v>0</v>
      </c>
      <c r="O815" s="190">
        <v>0</v>
      </c>
      <c r="P815" s="189">
        <f t="shared" si="102"/>
        <v>1438813.645</v>
      </c>
      <c r="Q815" s="191">
        <f t="shared" si="103"/>
        <v>2743.21</v>
      </c>
      <c r="R815" s="191">
        <f t="shared" si="104"/>
        <v>2743.21</v>
      </c>
      <c r="S815" s="90" t="s">
        <v>33</v>
      </c>
      <c r="T815" s="55" t="s">
        <v>34</v>
      </c>
      <c r="U815" s="9"/>
      <c r="V815" s="9"/>
      <c r="W815" s="9"/>
      <c r="X815" s="9"/>
      <c r="Y815" s="9"/>
      <c r="Z815" s="9"/>
      <c r="AA815" s="9"/>
      <c r="AB815" s="9"/>
      <c r="AC815" s="9"/>
      <c r="AD815" s="9"/>
      <c r="AE815" s="9"/>
      <c r="AF815" s="9"/>
      <c r="AG815" s="9"/>
      <c r="AH815" s="9"/>
      <c r="AI815" s="9"/>
      <c r="AJ815" s="9"/>
      <c r="AK815" s="9"/>
      <c r="AL815" s="9"/>
      <c r="AM815" s="9"/>
      <c r="AN815" s="9"/>
      <c r="AO815" s="9"/>
      <c r="AP815" s="9"/>
      <c r="AQ815" s="9"/>
      <c r="AR815" s="9"/>
      <c r="AS815" s="9"/>
      <c r="AT815" s="9"/>
      <c r="AU815" s="9"/>
      <c r="AV815" s="9"/>
      <c r="AW815" s="9"/>
      <c r="AX815" s="9"/>
      <c r="AY815" s="9"/>
      <c r="AZ815" s="9"/>
      <c r="BA815" s="9"/>
      <c r="BB815" s="9"/>
      <c r="BC815" s="9"/>
      <c r="BD815" s="9"/>
      <c r="BE815" s="9"/>
      <c r="BF815" s="9"/>
      <c r="BG815" s="9"/>
      <c r="BH815" s="9"/>
      <c r="BI815" s="9"/>
      <c r="BJ815" s="9"/>
      <c r="BK815" s="9"/>
      <c r="BL815" s="9"/>
      <c r="BM815" s="9"/>
      <c r="BN815" s="9"/>
      <c r="BO815" s="9"/>
      <c r="BP815" s="9"/>
      <c r="BQ815" s="9"/>
      <c r="BR815" s="9"/>
      <c r="BS815" s="9"/>
      <c r="BT815" s="9"/>
      <c r="BU815" s="9"/>
      <c r="BV815" s="9"/>
      <c r="BW815" s="9"/>
      <c r="BX815" s="9"/>
      <c r="BY815" s="9"/>
      <c r="BZ815" s="9"/>
      <c r="CA815" s="9"/>
      <c r="CB815" s="9"/>
      <c r="CC815" s="9"/>
      <c r="CD815" s="9"/>
      <c r="CE815" s="9"/>
      <c r="CF815" s="9"/>
      <c r="CG815" s="9"/>
      <c r="CH815" s="9"/>
      <c r="CI815" s="9"/>
      <c r="CJ815" s="9"/>
      <c r="CK815" s="9"/>
      <c r="CL815" s="9"/>
      <c r="CM815" s="9"/>
      <c r="CN815" s="9"/>
      <c r="CO815" s="9"/>
      <c r="CP815" s="9"/>
      <c r="CQ815" s="9"/>
      <c r="CR815" s="9"/>
      <c r="CS815" s="9"/>
      <c r="CT815" s="9"/>
      <c r="CU815" s="9"/>
      <c r="CV815" s="9"/>
      <c r="CW815" s="9"/>
      <c r="CX815" s="9"/>
    </row>
    <row r="816" spans="1:102" s="44" customFormat="1">
      <c r="A816" s="27">
        <v>20</v>
      </c>
      <c r="B816" s="110" t="s">
        <v>3677</v>
      </c>
      <c r="C816" s="186">
        <v>1971</v>
      </c>
      <c r="D816" s="55">
        <v>1971</v>
      </c>
      <c r="E816" s="198" t="s">
        <v>423</v>
      </c>
      <c r="F816" s="55">
        <v>2</v>
      </c>
      <c r="G816" s="27">
        <v>1</v>
      </c>
      <c r="H816" s="187">
        <v>786.4</v>
      </c>
      <c r="I816" s="187">
        <v>786.4</v>
      </c>
      <c r="J816" s="187">
        <v>525.22</v>
      </c>
      <c r="K816" s="188"/>
      <c r="L816" s="189">
        <f>'Форма 2'!C820</f>
        <v>437718.10399999999</v>
      </c>
      <c r="M816" s="190">
        <v>0</v>
      </c>
      <c r="N816" s="190">
        <v>0</v>
      </c>
      <c r="O816" s="190">
        <v>0</v>
      </c>
      <c r="P816" s="189">
        <f t="shared" ref="P816:P879" si="111">L816</f>
        <v>437718.10399999999</v>
      </c>
      <c r="Q816" s="191">
        <f t="shared" ref="Q816:Q879" si="112">L816/I816</f>
        <v>556.61</v>
      </c>
      <c r="R816" s="191">
        <f t="shared" ref="R816:R879" si="113">Q816</f>
        <v>556.61</v>
      </c>
      <c r="S816" s="90" t="s">
        <v>33</v>
      </c>
      <c r="T816" s="55" t="s">
        <v>34</v>
      </c>
      <c r="U816" s="9"/>
      <c r="V816" s="9"/>
      <c r="W816" s="9"/>
      <c r="X816" s="9"/>
      <c r="Y816" s="9"/>
      <c r="Z816" s="9"/>
      <c r="AA816" s="9"/>
      <c r="AB816" s="9"/>
      <c r="AC816" s="9"/>
      <c r="AD816" s="9"/>
      <c r="AE816" s="9"/>
      <c r="AF816" s="9"/>
      <c r="AG816" s="9"/>
      <c r="AH816" s="9"/>
      <c r="AI816" s="9"/>
      <c r="AJ816" s="9"/>
      <c r="AK816" s="9"/>
      <c r="AL816" s="9"/>
      <c r="AM816" s="9"/>
      <c r="AN816" s="9"/>
      <c r="AO816" s="9"/>
      <c r="AP816" s="9"/>
      <c r="AQ816" s="9"/>
      <c r="AR816" s="9"/>
      <c r="AS816" s="9"/>
      <c r="AT816" s="9"/>
      <c r="AU816" s="9"/>
      <c r="AV816" s="9"/>
      <c r="AW816" s="9"/>
      <c r="AX816" s="9"/>
      <c r="AY816" s="9"/>
      <c r="AZ816" s="9"/>
      <c r="BA816" s="9"/>
      <c r="BB816" s="9"/>
      <c r="BC816" s="9"/>
      <c r="BD816" s="9"/>
      <c r="BE816" s="9"/>
      <c r="BF816" s="9"/>
      <c r="BG816" s="9"/>
      <c r="BH816" s="9"/>
      <c r="BI816" s="9"/>
      <c r="BJ816" s="9"/>
      <c r="BK816" s="9"/>
      <c r="BL816" s="9"/>
      <c r="BM816" s="9"/>
      <c r="BN816" s="9"/>
      <c r="BO816" s="9"/>
      <c r="BP816" s="9"/>
      <c r="BQ816" s="9"/>
      <c r="BR816" s="9"/>
      <c r="BS816" s="9"/>
      <c r="BT816" s="9"/>
      <c r="BU816" s="9"/>
      <c r="BV816" s="9"/>
      <c r="BW816" s="9"/>
      <c r="BX816" s="9"/>
      <c r="BY816" s="9"/>
      <c r="BZ816" s="9"/>
      <c r="CA816" s="9"/>
      <c r="CB816" s="9"/>
      <c r="CC816" s="9"/>
      <c r="CD816" s="9"/>
      <c r="CE816" s="9"/>
      <c r="CF816" s="9"/>
      <c r="CG816" s="9"/>
      <c r="CH816" s="9"/>
      <c r="CI816" s="9"/>
      <c r="CJ816" s="9"/>
      <c r="CK816" s="9"/>
      <c r="CL816" s="9"/>
      <c r="CM816" s="9"/>
      <c r="CN816" s="9"/>
      <c r="CO816" s="9"/>
      <c r="CP816" s="9"/>
      <c r="CQ816" s="9"/>
      <c r="CR816" s="9"/>
      <c r="CS816" s="9"/>
      <c r="CT816" s="9"/>
      <c r="CU816" s="9"/>
      <c r="CV816" s="9"/>
      <c r="CW816" s="9"/>
      <c r="CX816" s="9"/>
    </row>
    <row r="817" spans="1:102" s="44" customFormat="1">
      <c r="A817" s="27">
        <v>21</v>
      </c>
      <c r="B817" s="110" t="s">
        <v>3678</v>
      </c>
      <c r="C817" s="186">
        <v>1972</v>
      </c>
      <c r="D817" s="55">
        <v>1972</v>
      </c>
      <c r="E817" s="198" t="s">
        <v>423</v>
      </c>
      <c r="F817" s="55">
        <v>2</v>
      </c>
      <c r="G817" s="27">
        <v>3</v>
      </c>
      <c r="H817" s="187">
        <v>880.6</v>
      </c>
      <c r="I817" s="187">
        <v>880.6</v>
      </c>
      <c r="J817" s="187">
        <v>880.6</v>
      </c>
      <c r="K817" s="188">
        <v>38</v>
      </c>
      <c r="L817" s="189">
        <f>'Форма 2'!C821</f>
        <v>5024791.66</v>
      </c>
      <c r="M817" s="190">
        <v>0</v>
      </c>
      <c r="N817" s="190">
        <v>0</v>
      </c>
      <c r="O817" s="190">
        <v>0</v>
      </c>
      <c r="P817" s="189">
        <f t="shared" si="111"/>
        <v>5024791.66</v>
      </c>
      <c r="Q817" s="191">
        <f t="shared" si="112"/>
        <v>5706.1</v>
      </c>
      <c r="R817" s="191">
        <f t="shared" si="113"/>
        <v>5706.1</v>
      </c>
      <c r="S817" s="90" t="s">
        <v>33</v>
      </c>
      <c r="T817" s="55" t="s">
        <v>35</v>
      </c>
      <c r="U817" s="9"/>
      <c r="V817" s="9"/>
      <c r="W817" s="9"/>
      <c r="X817" s="9"/>
      <c r="Y817" s="9"/>
      <c r="Z817" s="9"/>
      <c r="AA817" s="9"/>
      <c r="AB817" s="9"/>
      <c r="AC817" s="9"/>
      <c r="AD817" s="9"/>
      <c r="AE817" s="9"/>
      <c r="AF817" s="9"/>
      <c r="AG817" s="9"/>
      <c r="AH817" s="9"/>
      <c r="AI817" s="9"/>
      <c r="AJ817" s="9"/>
      <c r="AK817" s="9"/>
      <c r="AL817" s="9"/>
      <c r="AM817" s="9"/>
      <c r="AN817" s="9"/>
      <c r="AO817" s="9"/>
      <c r="AP817" s="9"/>
      <c r="AQ817" s="9"/>
      <c r="AR817" s="9"/>
      <c r="AS817" s="9"/>
      <c r="AT817" s="9"/>
      <c r="AU817" s="9"/>
      <c r="AV817" s="9"/>
      <c r="AW817" s="9"/>
      <c r="AX817" s="9"/>
      <c r="AY817" s="9"/>
      <c r="AZ817" s="9"/>
      <c r="BA817" s="9"/>
      <c r="BB817" s="9"/>
      <c r="BC817" s="9"/>
      <c r="BD817" s="9"/>
      <c r="BE817" s="9"/>
      <c r="BF817" s="9"/>
      <c r="BG817" s="9"/>
      <c r="BH817" s="9"/>
      <c r="BI817" s="9"/>
      <c r="BJ817" s="9"/>
      <c r="BK817" s="9"/>
      <c r="BL817" s="9"/>
      <c r="BM817" s="9"/>
      <c r="BN817" s="9"/>
      <c r="BO817" s="9"/>
      <c r="BP817" s="9"/>
      <c r="BQ817" s="9"/>
      <c r="BR817" s="9"/>
      <c r="BS817" s="9"/>
      <c r="BT817" s="9"/>
      <c r="BU817" s="9"/>
      <c r="BV817" s="9"/>
      <c r="BW817" s="9"/>
      <c r="BX817" s="9"/>
      <c r="BY817" s="9"/>
      <c r="BZ817" s="9"/>
      <c r="CA817" s="9"/>
      <c r="CB817" s="9"/>
      <c r="CC817" s="9"/>
      <c r="CD817" s="9"/>
      <c r="CE817" s="9"/>
      <c r="CF817" s="9"/>
      <c r="CG817" s="9"/>
      <c r="CH817" s="9"/>
      <c r="CI817" s="9"/>
      <c r="CJ817" s="9"/>
      <c r="CK817" s="9"/>
      <c r="CL817" s="9"/>
      <c r="CM817" s="9"/>
      <c r="CN817" s="9"/>
      <c r="CO817" s="9"/>
      <c r="CP817" s="9"/>
      <c r="CQ817" s="9"/>
      <c r="CR817" s="9"/>
      <c r="CS817" s="9"/>
      <c r="CT817" s="9"/>
      <c r="CU817" s="9"/>
      <c r="CV817" s="9"/>
      <c r="CW817" s="9"/>
      <c r="CX817" s="9"/>
    </row>
    <row r="818" spans="1:102" s="44" customFormat="1">
      <c r="A818" s="27">
        <v>22</v>
      </c>
      <c r="B818" s="110" t="s">
        <v>3679</v>
      </c>
      <c r="C818" s="186">
        <v>1974</v>
      </c>
      <c r="D818" s="55">
        <v>1974</v>
      </c>
      <c r="E818" s="198" t="s">
        <v>423</v>
      </c>
      <c r="F818" s="55">
        <v>2</v>
      </c>
      <c r="G818" s="27">
        <v>3</v>
      </c>
      <c r="H818" s="187">
        <v>899.45</v>
      </c>
      <c r="I818" s="187">
        <v>899.45</v>
      </c>
      <c r="J818" s="187">
        <v>577.12</v>
      </c>
      <c r="K818" s="188"/>
      <c r="L818" s="189">
        <f>'Форма 2'!C822</f>
        <v>500642.86450000003</v>
      </c>
      <c r="M818" s="190">
        <v>0</v>
      </c>
      <c r="N818" s="190">
        <v>0</v>
      </c>
      <c r="O818" s="190">
        <v>0</v>
      </c>
      <c r="P818" s="189">
        <f t="shared" si="111"/>
        <v>500642.86450000003</v>
      </c>
      <c r="Q818" s="191">
        <f t="shared" si="112"/>
        <v>556.61</v>
      </c>
      <c r="R818" s="191">
        <f t="shared" si="113"/>
        <v>556.61</v>
      </c>
      <c r="S818" s="90" t="s">
        <v>33</v>
      </c>
      <c r="T818" s="55" t="s">
        <v>35</v>
      </c>
      <c r="U818" s="9"/>
      <c r="V818" s="9"/>
      <c r="W818" s="9"/>
      <c r="X818" s="9"/>
      <c r="Y818" s="9"/>
      <c r="Z818" s="9"/>
      <c r="AA818" s="9"/>
      <c r="AB818" s="9"/>
      <c r="AC818" s="9"/>
      <c r="AD818" s="9"/>
      <c r="AE818" s="9"/>
      <c r="AF818" s="9"/>
      <c r="AG818" s="9"/>
      <c r="AH818" s="9"/>
      <c r="AI818" s="9"/>
      <c r="AJ818" s="9"/>
      <c r="AK818" s="9"/>
      <c r="AL818" s="9"/>
      <c r="AM818" s="9"/>
      <c r="AN818" s="9"/>
      <c r="AO818" s="9"/>
      <c r="AP818" s="9"/>
      <c r="AQ818" s="9"/>
      <c r="AR818" s="9"/>
      <c r="AS818" s="9"/>
      <c r="AT818" s="9"/>
      <c r="AU818" s="9"/>
      <c r="AV818" s="9"/>
      <c r="AW818" s="9"/>
      <c r="AX818" s="9"/>
      <c r="AY818" s="9"/>
      <c r="AZ818" s="9"/>
      <c r="BA818" s="9"/>
      <c r="BB818" s="9"/>
      <c r="BC818" s="9"/>
      <c r="BD818" s="9"/>
      <c r="BE818" s="9"/>
      <c r="BF818" s="9"/>
      <c r="BG818" s="9"/>
      <c r="BH818" s="9"/>
      <c r="BI818" s="9"/>
      <c r="BJ818" s="9"/>
      <c r="BK818" s="9"/>
      <c r="BL818" s="9"/>
      <c r="BM818" s="9"/>
      <c r="BN818" s="9"/>
      <c r="BO818" s="9"/>
      <c r="BP818" s="9"/>
      <c r="BQ818" s="9"/>
      <c r="BR818" s="9"/>
      <c r="BS818" s="9"/>
      <c r="BT818" s="9"/>
      <c r="BU818" s="9"/>
      <c r="BV818" s="9"/>
      <c r="BW818" s="9"/>
      <c r="BX818" s="9"/>
      <c r="BY818" s="9"/>
      <c r="BZ818" s="9"/>
      <c r="CA818" s="9"/>
      <c r="CB818" s="9"/>
      <c r="CC818" s="9"/>
      <c r="CD818" s="9"/>
      <c r="CE818" s="9"/>
      <c r="CF818" s="9"/>
      <c r="CG818" s="9"/>
      <c r="CH818" s="9"/>
      <c r="CI818" s="9"/>
      <c r="CJ818" s="9"/>
      <c r="CK818" s="9"/>
      <c r="CL818" s="9"/>
      <c r="CM818" s="9"/>
      <c r="CN818" s="9"/>
      <c r="CO818" s="9"/>
      <c r="CP818" s="9"/>
      <c r="CQ818" s="9"/>
      <c r="CR818" s="9"/>
      <c r="CS818" s="9"/>
      <c r="CT818" s="9"/>
      <c r="CU818" s="9"/>
      <c r="CV818" s="9"/>
      <c r="CW818" s="9"/>
      <c r="CX818" s="9"/>
    </row>
    <row r="819" spans="1:102" s="44" customFormat="1">
      <c r="A819" s="27">
        <v>23</v>
      </c>
      <c r="B819" s="110" t="s">
        <v>3680</v>
      </c>
      <c r="C819" s="186">
        <v>1973</v>
      </c>
      <c r="D819" s="55">
        <v>2019</v>
      </c>
      <c r="E819" s="198" t="s">
        <v>423</v>
      </c>
      <c r="F819" s="55">
        <v>2</v>
      </c>
      <c r="G819" s="27">
        <v>3</v>
      </c>
      <c r="H819" s="187">
        <v>1165.75</v>
      </c>
      <c r="I819" s="187">
        <v>1165.75</v>
      </c>
      <c r="J819" s="187">
        <v>1165.75</v>
      </c>
      <c r="K819" s="188">
        <v>39</v>
      </c>
      <c r="L819" s="189">
        <f>'Форма 2'!C823</f>
        <v>648868.10750000004</v>
      </c>
      <c r="M819" s="190">
        <v>0</v>
      </c>
      <c r="N819" s="190">
        <v>0</v>
      </c>
      <c r="O819" s="190">
        <v>0</v>
      </c>
      <c r="P819" s="189">
        <f t="shared" si="111"/>
        <v>648868.10750000004</v>
      </c>
      <c r="Q819" s="191">
        <f t="shared" si="112"/>
        <v>556.61</v>
      </c>
      <c r="R819" s="191">
        <f t="shared" si="113"/>
        <v>556.61</v>
      </c>
      <c r="S819" s="90" t="s">
        <v>33</v>
      </c>
      <c r="T819" s="55" t="s">
        <v>35</v>
      </c>
      <c r="U819" s="9"/>
      <c r="V819" s="9"/>
      <c r="W819" s="9"/>
      <c r="X819" s="9"/>
      <c r="Y819" s="9"/>
      <c r="Z819" s="9"/>
      <c r="AA819" s="9"/>
      <c r="AB819" s="9"/>
      <c r="AC819" s="9"/>
      <c r="AD819" s="9"/>
      <c r="AE819" s="9"/>
      <c r="AF819" s="9"/>
      <c r="AG819" s="9"/>
      <c r="AH819" s="9"/>
      <c r="AI819" s="9"/>
      <c r="AJ819" s="9"/>
      <c r="AK819" s="9"/>
      <c r="AL819" s="9"/>
      <c r="AM819" s="9"/>
      <c r="AN819" s="9"/>
      <c r="AO819" s="9"/>
      <c r="AP819" s="9"/>
      <c r="AQ819" s="9"/>
      <c r="AR819" s="9"/>
      <c r="AS819" s="9"/>
      <c r="AT819" s="9"/>
      <c r="AU819" s="9"/>
      <c r="AV819" s="9"/>
      <c r="AW819" s="9"/>
      <c r="AX819" s="9"/>
      <c r="AY819" s="9"/>
      <c r="AZ819" s="9"/>
      <c r="BA819" s="9"/>
      <c r="BB819" s="9"/>
      <c r="BC819" s="9"/>
      <c r="BD819" s="9"/>
      <c r="BE819" s="9"/>
      <c r="BF819" s="9"/>
      <c r="BG819" s="9"/>
      <c r="BH819" s="9"/>
      <c r="BI819" s="9"/>
      <c r="BJ819" s="9"/>
      <c r="BK819" s="9"/>
      <c r="BL819" s="9"/>
      <c r="BM819" s="9"/>
      <c r="BN819" s="9"/>
      <c r="BO819" s="9"/>
      <c r="BP819" s="9"/>
      <c r="BQ819" s="9"/>
      <c r="BR819" s="9"/>
      <c r="BS819" s="9"/>
      <c r="BT819" s="9"/>
      <c r="BU819" s="9"/>
      <c r="BV819" s="9"/>
      <c r="BW819" s="9"/>
      <c r="BX819" s="9"/>
      <c r="BY819" s="9"/>
      <c r="BZ819" s="9"/>
      <c r="CA819" s="9"/>
      <c r="CB819" s="9"/>
      <c r="CC819" s="9"/>
      <c r="CD819" s="9"/>
      <c r="CE819" s="9"/>
      <c r="CF819" s="9"/>
      <c r="CG819" s="9"/>
      <c r="CH819" s="9"/>
      <c r="CI819" s="9"/>
      <c r="CJ819" s="9"/>
      <c r="CK819" s="9"/>
      <c r="CL819" s="9"/>
      <c r="CM819" s="9"/>
      <c r="CN819" s="9"/>
      <c r="CO819" s="9"/>
      <c r="CP819" s="9"/>
      <c r="CQ819" s="9"/>
      <c r="CR819" s="9"/>
      <c r="CS819" s="9"/>
      <c r="CT819" s="9"/>
      <c r="CU819" s="9"/>
      <c r="CV819" s="9"/>
      <c r="CW819" s="9"/>
      <c r="CX819" s="9"/>
    </row>
    <row r="820" spans="1:102" s="44" customFormat="1">
      <c r="A820" s="27">
        <v>24</v>
      </c>
      <c r="B820" s="110" t="s">
        <v>3681</v>
      </c>
      <c r="C820" s="186">
        <v>1975</v>
      </c>
      <c r="D820" s="55">
        <v>1975</v>
      </c>
      <c r="E820" s="198" t="s">
        <v>423</v>
      </c>
      <c r="F820" s="55">
        <v>2</v>
      </c>
      <c r="G820" s="27">
        <v>3</v>
      </c>
      <c r="H820" s="187">
        <v>887.2</v>
      </c>
      <c r="I820" s="187">
        <v>887.2</v>
      </c>
      <c r="J820" s="187">
        <v>887.2</v>
      </c>
      <c r="K820" s="188">
        <v>33</v>
      </c>
      <c r="L820" s="189">
        <f>'Форма 2'!C824</f>
        <v>3264008.8000000003</v>
      </c>
      <c r="M820" s="190">
        <v>0</v>
      </c>
      <c r="N820" s="190">
        <v>0</v>
      </c>
      <c r="O820" s="190">
        <v>0</v>
      </c>
      <c r="P820" s="189">
        <f t="shared" si="111"/>
        <v>3264008.8000000003</v>
      </c>
      <c r="Q820" s="191">
        <f t="shared" si="112"/>
        <v>3679</v>
      </c>
      <c r="R820" s="191">
        <f t="shared" si="113"/>
        <v>3679</v>
      </c>
      <c r="S820" s="90" t="s">
        <v>33</v>
      </c>
      <c r="T820" s="55" t="s">
        <v>35</v>
      </c>
      <c r="U820" s="9"/>
      <c r="V820" s="9"/>
      <c r="W820" s="9"/>
      <c r="X820" s="9"/>
      <c r="Y820" s="9"/>
      <c r="Z820" s="9"/>
      <c r="AA820" s="9"/>
      <c r="AB820" s="9"/>
      <c r="AC820" s="9"/>
      <c r="AD820" s="9"/>
      <c r="AE820" s="9"/>
      <c r="AF820" s="9"/>
      <c r="AG820" s="9"/>
      <c r="AH820" s="9"/>
      <c r="AI820" s="9"/>
      <c r="AJ820" s="9"/>
      <c r="AK820" s="9"/>
      <c r="AL820" s="9"/>
      <c r="AM820" s="9"/>
      <c r="AN820" s="9"/>
      <c r="AO820" s="9"/>
      <c r="AP820" s="9"/>
      <c r="AQ820" s="9"/>
      <c r="AR820" s="9"/>
      <c r="AS820" s="9"/>
      <c r="AT820" s="9"/>
      <c r="AU820" s="9"/>
      <c r="AV820" s="9"/>
      <c r="AW820" s="9"/>
      <c r="AX820" s="9"/>
      <c r="AY820" s="9"/>
      <c r="AZ820" s="9"/>
      <c r="BA820" s="9"/>
      <c r="BB820" s="9"/>
      <c r="BC820" s="9"/>
      <c r="BD820" s="9"/>
      <c r="BE820" s="9"/>
      <c r="BF820" s="9"/>
      <c r="BG820" s="9"/>
      <c r="BH820" s="9"/>
      <c r="BI820" s="9"/>
      <c r="BJ820" s="9"/>
      <c r="BK820" s="9"/>
      <c r="BL820" s="9"/>
      <c r="BM820" s="9"/>
      <c r="BN820" s="9"/>
      <c r="BO820" s="9"/>
      <c r="BP820" s="9"/>
      <c r="BQ820" s="9"/>
      <c r="BR820" s="9"/>
      <c r="BS820" s="9"/>
      <c r="BT820" s="9"/>
      <c r="BU820" s="9"/>
      <c r="BV820" s="9"/>
      <c r="BW820" s="9"/>
      <c r="BX820" s="9"/>
      <c r="BY820" s="9"/>
      <c r="BZ820" s="9"/>
      <c r="CA820" s="9"/>
      <c r="CB820" s="9"/>
      <c r="CC820" s="9"/>
      <c r="CD820" s="9"/>
      <c r="CE820" s="9"/>
      <c r="CF820" s="9"/>
      <c r="CG820" s="9"/>
      <c r="CH820" s="9"/>
      <c r="CI820" s="9"/>
      <c r="CJ820" s="9"/>
      <c r="CK820" s="9"/>
      <c r="CL820" s="9"/>
      <c r="CM820" s="9"/>
      <c r="CN820" s="9"/>
      <c r="CO820" s="9"/>
      <c r="CP820" s="9"/>
      <c r="CQ820" s="9"/>
      <c r="CR820" s="9"/>
      <c r="CS820" s="9"/>
      <c r="CT820" s="9"/>
      <c r="CU820" s="9"/>
      <c r="CV820" s="9"/>
      <c r="CW820" s="9"/>
      <c r="CX820" s="9"/>
    </row>
    <row r="821" spans="1:102" s="44" customFormat="1">
      <c r="A821" s="27">
        <v>25</v>
      </c>
      <c r="B821" s="110" t="s">
        <v>3682</v>
      </c>
      <c r="C821" s="186">
        <v>1976</v>
      </c>
      <c r="D821" s="55">
        <v>1976</v>
      </c>
      <c r="E821" s="198" t="s">
        <v>423</v>
      </c>
      <c r="F821" s="55">
        <v>2</v>
      </c>
      <c r="G821" s="27">
        <v>3</v>
      </c>
      <c r="H821" s="187">
        <v>915.1</v>
      </c>
      <c r="I821" s="187">
        <v>915.1</v>
      </c>
      <c r="J821" s="187">
        <v>591.20000000000005</v>
      </c>
      <c r="K821" s="188"/>
      <c r="L821" s="189">
        <f>'Форма 2'!C825</f>
        <v>1673095.632</v>
      </c>
      <c r="M821" s="190">
        <v>0</v>
      </c>
      <c r="N821" s="190">
        <v>0</v>
      </c>
      <c r="O821" s="190">
        <v>0</v>
      </c>
      <c r="P821" s="189">
        <f t="shared" si="111"/>
        <v>1673095.632</v>
      </c>
      <c r="Q821" s="191">
        <f t="shared" si="112"/>
        <v>1828.32</v>
      </c>
      <c r="R821" s="191">
        <f t="shared" si="113"/>
        <v>1828.32</v>
      </c>
      <c r="S821" s="90" t="s">
        <v>33</v>
      </c>
      <c r="T821" s="55" t="s">
        <v>35</v>
      </c>
      <c r="U821" s="9"/>
      <c r="V821" s="9"/>
      <c r="W821" s="9"/>
      <c r="X821" s="9"/>
      <c r="Y821" s="9"/>
      <c r="Z821" s="9"/>
      <c r="AA821" s="9"/>
      <c r="AB821" s="9"/>
      <c r="AC821" s="9"/>
      <c r="AD821" s="9"/>
      <c r="AE821" s="9"/>
      <c r="AF821" s="9"/>
      <c r="AG821" s="9"/>
      <c r="AH821" s="9"/>
      <c r="AI821" s="9"/>
      <c r="AJ821" s="9"/>
      <c r="AK821" s="9"/>
      <c r="AL821" s="9"/>
      <c r="AM821" s="9"/>
      <c r="AN821" s="9"/>
      <c r="AO821" s="9"/>
      <c r="AP821" s="9"/>
      <c r="AQ821" s="9"/>
      <c r="AR821" s="9"/>
      <c r="AS821" s="9"/>
      <c r="AT821" s="9"/>
      <c r="AU821" s="9"/>
      <c r="AV821" s="9"/>
      <c r="AW821" s="9"/>
      <c r="AX821" s="9"/>
      <c r="AY821" s="9"/>
      <c r="AZ821" s="9"/>
      <c r="BA821" s="9"/>
      <c r="BB821" s="9"/>
      <c r="BC821" s="9"/>
      <c r="BD821" s="9"/>
      <c r="BE821" s="9"/>
      <c r="BF821" s="9"/>
      <c r="BG821" s="9"/>
      <c r="BH821" s="9"/>
      <c r="BI821" s="9"/>
      <c r="BJ821" s="9"/>
      <c r="BK821" s="9"/>
      <c r="BL821" s="9"/>
      <c r="BM821" s="9"/>
      <c r="BN821" s="9"/>
      <c r="BO821" s="9"/>
      <c r="BP821" s="9"/>
      <c r="BQ821" s="9"/>
      <c r="BR821" s="9"/>
      <c r="BS821" s="9"/>
      <c r="BT821" s="9"/>
      <c r="BU821" s="9"/>
      <c r="BV821" s="9"/>
      <c r="BW821" s="9"/>
      <c r="BX821" s="9"/>
      <c r="BY821" s="9"/>
      <c r="BZ821" s="9"/>
      <c r="CA821" s="9"/>
      <c r="CB821" s="9"/>
      <c r="CC821" s="9"/>
      <c r="CD821" s="9"/>
      <c r="CE821" s="9"/>
      <c r="CF821" s="9"/>
      <c r="CG821" s="9"/>
      <c r="CH821" s="9"/>
      <c r="CI821" s="9"/>
      <c r="CJ821" s="9"/>
      <c r="CK821" s="9"/>
      <c r="CL821" s="9"/>
      <c r="CM821" s="9"/>
      <c r="CN821" s="9"/>
      <c r="CO821" s="9"/>
      <c r="CP821" s="9"/>
      <c r="CQ821" s="9"/>
      <c r="CR821" s="9"/>
      <c r="CS821" s="9"/>
      <c r="CT821" s="9"/>
      <c r="CU821" s="9"/>
      <c r="CV821" s="9"/>
      <c r="CW821" s="9"/>
      <c r="CX821" s="9"/>
    </row>
    <row r="822" spans="1:102" s="44" customFormat="1">
      <c r="A822" s="27">
        <v>26</v>
      </c>
      <c r="B822" s="110" t="s">
        <v>3683</v>
      </c>
      <c r="C822" s="186">
        <v>1978</v>
      </c>
      <c r="D822" s="55">
        <v>1978</v>
      </c>
      <c r="E822" s="198" t="s">
        <v>423</v>
      </c>
      <c r="F822" s="55">
        <v>2</v>
      </c>
      <c r="G822" s="27">
        <v>3</v>
      </c>
      <c r="H822" s="187">
        <v>900</v>
      </c>
      <c r="I822" s="187">
        <v>900</v>
      </c>
      <c r="J822" s="187">
        <v>900</v>
      </c>
      <c r="K822" s="188">
        <v>39</v>
      </c>
      <c r="L822" s="189">
        <f>'Форма 2'!C826</f>
        <v>1645488</v>
      </c>
      <c r="M822" s="190">
        <v>0</v>
      </c>
      <c r="N822" s="190">
        <v>0</v>
      </c>
      <c r="O822" s="190">
        <v>0</v>
      </c>
      <c r="P822" s="189">
        <f t="shared" si="111"/>
        <v>1645488</v>
      </c>
      <c r="Q822" s="191">
        <f t="shared" si="112"/>
        <v>1828.32</v>
      </c>
      <c r="R822" s="191">
        <f t="shared" si="113"/>
        <v>1828.32</v>
      </c>
      <c r="S822" s="90" t="s">
        <v>33</v>
      </c>
      <c r="T822" s="55" t="s">
        <v>35</v>
      </c>
      <c r="U822" s="9"/>
      <c r="V822" s="9"/>
      <c r="W822" s="9"/>
      <c r="X822" s="9"/>
      <c r="Y822" s="9"/>
      <c r="Z822" s="9"/>
      <c r="AA822" s="9"/>
      <c r="AB822" s="9"/>
      <c r="AC822" s="9"/>
      <c r="AD822" s="9"/>
      <c r="AE822" s="9"/>
      <c r="AF822" s="9"/>
      <c r="AG822" s="9"/>
      <c r="AH822" s="9"/>
      <c r="AI822" s="9"/>
      <c r="AJ822" s="9"/>
      <c r="AK822" s="9"/>
      <c r="AL822" s="9"/>
      <c r="AM822" s="9"/>
      <c r="AN822" s="9"/>
      <c r="AO822" s="9"/>
      <c r="AP822" s="9"/>
      <c r="AQ822" s="9"/>
      <c r="AR822" s="9"/>
      <c r="AS822" s="9"/>
      <c r="AT822" s="9"/>
      <c r="AU822" s="9"/>
      <c r="AV822" s="9"/>
      <c r="AW822" s="9"/>
      <c r="AX822" s="9"/>
      <c r="AY822" s="9"/>
      <c r="AZ822" s="9"/>
      <c r="BA822" s="9"/>
      <c r="BB822" s="9"/>
      <c r="BC822" s="9"/>
      <c r="BD822" s="9"/>
      <c r="BE822" s="9"/>
      <c r="BF822" s="9"/>
      <c r="BG822" s="9"/>
      <c r="BH822" s="9"/>
      <c r="BI822" s="9"/>
      <c r="BJ822" s="9"/>
      <c r="BK822" s="9"/>
      <c r="BL822" s="9"/>
      <c r="BM822" s="9"/>
      <c r="BN822" s="9"/>
      <c r="BO822" s="9"/>
      <c r="BP822" s="9"/>
      <c r="BQ822" s="9"/>
      <c r="BR822" s="9"/>
      <c r="BS822" s="9"/>
      <c r="BT822" s="9"/>
      <c r="BU822" s="9"/>
      <c r="BV822" s="9"/>
      <c r="BW822" s="9"/>
      <c r="BX822" s="9"/>
      <c r="BY822" s="9"/>
      <c r="BZ822" s="9"/>
      <c r="CA822" s="9"/>
      <c r="CB822" s="9"/>
      <c r="CC822" s="9"/>
      <c r="CD822" s="9"/>
      <c r="CE822" s="9"/>
      <c r="CF822" s="9"/>
      <c r="CG822" s="9"/>
      <c r="CH822" s="9"/>
      <c r="CI822" s="9"/>
      <c r="CJ822" s="9"/>
      <c r="CK822" s="9"/>
      <c r="CL822" s="9"/>
      <c r="CM822" s="9"/>
      <c r="CN822" s="9"/>
      <c r="CO822" s="9"/>
      <c r="CP822" s="9"/>
      <c r="CQ822" s="9"/>
      <c r="CR822" s="9"/>
      <c r="CS822" s="9"/>
      <c r="CT822" s="9"/>
      <c r="CU822" s="9"/>
      <c r="CV822" s="9"/>
      <c r="CW822" s="9"/>
      <c r="CX822" s="9"/>
    </row>
    <row r="823" spans="1:102" s="44" customFormat="1">
      <c r="A823" s="27">
        <v>27</v>
      </c>
      <c r="B823" s="110" t="s">
        <v>3684</v>
      </c>
      <c r="C823" s="186">
        <v>1957</v>
      </c>
      <c r="D823" s="55">
        <v>1957</v>
      </c>
      <c r="E823" s="198" t="s">
        <v>423</v>
      </c>
      <c r="F823" s="55">
        <v>2</v>
      </c>
      <c r="G823" s="27">
        <v>1</v>
      </c>
      <c r="H823" s="187">
        <v>760.9</v>
      </c>
      <c r="I823" s="187">
        <v>760.9</v>
      </c>
      <c r="J823" s="187">
        <v>565.4</v>
      </c>
      <c r="K823" s="188"/>
      <c r="L823" s="189">
        <f>'Форма 2'!C827</f>
        <v>987678.63599999994</v>
      </c>
      <c r="M823" s="190">
        <v>0</v>
      </c>
      <c r="N823" s="190">
        <v>0</v>
      </c>
      <c r="O823" s="190">
        <v>0</v>
      </c>
      <c r="P823" s="189">
        <f t="shared" si="111"/>
        <v>987678.63599999994</v>
      </c>
      <c r="Q823" s="191">
        <f t="shared" si="112"/>
        <v>1298.04</v>
      </c>
      <c r="R823" s="191">
        <f t="shared" si="113"/>
        <v>1298.04</v>
      </c>
      <c r="S823" s="90" t="s">
        <v>33</v>
      </c>
      <c r="T823" s="55" t="s">
        <v>34</v>
      </c>
      <c r="U823" s="9"/>
      <c r="V823" s="9"/>
      <c r="W823" s="9"/>
      <c r="X823" s="9"/>
      <c r="Y823" s="9"/>
      <c r="Z823" s="9"/>
      <c r="AA823" s="9"/>
      <c r="AB823" s="9"/>
      <c r="AC823" s="9"/>
      <c r="AD823" s="9"/>
      <c r="AE823" s="9"/>
      <c r="AF823" s="9"/>
      <c r="AG823" s="9"/>
      <c r="AH823" s="9"/>
      <c r="AI823" s="9"/>
      <c r="AJ823" s="9"/>
      <c r="AK823" s="9"/>
      <c r="AL823" s="9"/>
      <c r="AM823" s="9"/>
      <c r="AN823" s="9"/>
      <c r="AO823" s="9"/>
      <c r="AP823" s="9"/>
      <c r="AQ823" s="9"/>
      <c r="AR823" s="9"/>
      <c r="AS823" s="9"/>
      <c r="AT823" s="9"/>
      <c r="AU823" s="9"/>
      <c r="AV823" s="9"/>
      <c r="AW823" s="9"/>
      <c r="AX823" s="9"/>
      <c r="AY823" s="9"/>
      <c r="AZ823" s="9"/>
      <c r="BA823" s="9"/>
      <c r="BB823" s="9"/>
      <c r="BC823" s="9"/>
      <c r="BD823" s="9"/>
      <c r="BE823" s="9"/>
      <c r="BF823" s="9"/>
      <c r="BG823" s="9"/>
      <c r="BH823" s="9"/>
      <c r="BI823" s="9"/>
      <c r="BJ823" s="9"/>
      <c r="BK823" s="9"/>
      <c r="BL823" s="9"/>
      <c r="BM823" s="9"/>
      <c r="BN823" s="9"/>
      <c r="BO823" s="9"/>
      <c r="BP823" s="9"/>
      <c r="BQ823" s="9"/>
      <c r="BR823" s="9"/>
      <c r="BS823" s="9"/>
      <c r="BT823" s="9"/>
      <c r="BU823" s="9"/>
      <c r="BV823" s="9"/>
      <c r="BW823" s="9"/>
      <c r="BX823" s="9"/>
      <c r="BY823" s="9"/>
      <c r="BZ823" s="9"/>
      <c r="CA823" s="9"/>
      <c r="CB823" s="9"/>
      <c r="CC823" s="9"/>
      <c r="CD823" s="9"/>
      <c r="CE823" s="9"/>
      <c r="CF823" s="9"/>
      <c r="CG823" s="9"/>
      <c r="CH823" s="9"/>
      <c r="CI823" s="9"/>
      <c r="CJ823" s="9"/>
      <c r="CK823" s="9"/>
      <c r="CL823" s="9"/>
      <c r="CM823" s="9"/>
      <c r="CN823" s="9"/>
      <c r="CO823" s="9"/>
      <c r="CP823" s="9"/>
      <c r="CQ823" s="9"/>
      <c r="CR823" s="9"/>
      <c r="CS823" s="9"/>
      <c r="CT823" s="9"/>
      <c r="CU823" s="9"/>
      <c r="CV823" s="9"/>
      <c r="CW823" s="9"/>
      <c r="CX823" s="9"/>
    </row>
    <row r="824" spans="1:102" s="44" customFormat="1">
      <c r="A824" s="27">
        <v>28</v>
      </c>
      <c r="B824" s="110" t="s">
        <v>3685</v>
      </c>
      <c r="C824" s="186">
        <v>1955</v>
      </c>
      <c r="D824" s="55">
        <v>2012</v>
      </c>
      <c r="E824" s="198" t="s">
        <v>423</v>
      </c>
      <c r="F824" s="55">
        <v>2</v>
      </c>
      <c r="G824" s="27">
        <v>1</v>
      </c>
      <c r="H824" s="187">
        <v>838.2</v>
      </c>
      <c r="I824" s="187">
        <v>838.2</v>
      </c>
      <c r="J824" s="187">
        <v>568.20000000000005</v>
      </c>
      <c r="K824" s="188"/>
      <c r="L824" s="189">
        <f>'Форма 2'!C828</f>
        <v>1088017.128</v>
      </c>
      <c r="M824" s="190">
        <v>0</v>
      </c>
      <c r="N824" s="190">
        <v>0</v>
      </c>
      <c r="O824" s="190">
        <v>0</v>
      </c>
      <c r="P824" s="189">
        <f t="shared" si="111"/>
        <v>1088017.128</v>
      </c>
      <c r="Q824" s="191">
        <f t="shared" si="112"/>
        <v>1298.04</v>
      </c>
      <c r="R824" s="191">
        <f t="shared" si="113"/>
        <v>1298.04</v>
      </c>
      <c r="S824" s="90" t="s">
        <v>33</v>
      </c>
      <c r="T824" s="55" t="s">
        <v>34</v>
      </c>
      <c r="U824" s="9"/>
      <c r="V824" s="9"/>
      <c r="W824" s="9"/>
      <c r="X824" s="9"/>
      <c r="Y824" s="9"/>
      <c r="Z824" s="9"/>
      <c r="AA824" s="9"/>
      <c r="AB824" s="9"/>
      <c r="AC824" s="9"/>
      <c r="AD824" s="9"/>
      <c r="AE824" s="9"/>
      <c r="AF824" s="9"/>
      <c r="AG824" s="9"/>
      <c r="AH824" s="9"/>
      <c r="AI824" s="9"/>
      <c r="AJ824" s="9"/>
      <c r="AK824" s="9"/>
      <c r="AL824" s="9"/>
      <c r="AM824" s="9"/>
      <c r="AN824" s="9"/>
      <c r="AO824" s="9"/>
      <c r="AP824" s="9"/>
      <c r="AQ824" s="9"/>
      <c r="AR824" s="9"/>
      <c r="AS824" s="9"/>
      <c r="AT824" s="9"/>
      <c r="AU824" s="9"/>
      <c r="AV824" s="9"/>
      <c r="AW824" s="9"/>
      <c r="AX824" s="9"/>
      <c r="AY824" s="9"/>
      <c r="AZ824" s="9"/>
      <c r="BA824" s="9"/>
      <c r="BB824" s="9"/>
      <c r="BC824" s="9"/>
      <c r="BD824" s="9"/>
      <c r="BE824" s="9"/>
      <c r="BF824" s="9"/>
      <c r="BG824" s="9"/>
      <c r="BH824" s="9"/>
      <c r="BI824" s="9"/>
      <c r="BJ824" s="9"/>
      <c r="BK824" s="9"/>
      <c r="BL824" s="9"/>
      <c r="BM824" s="9"/>
      <c r="BN824" s="9"/>
      <c r="BO824" s="9"/>
      <c r="BP824" s="9"/>
      <c r="BQ824" s="9"/>
      <c r="BR824" s="9"/>
      <c r="BS824" s="9"/>
      <c r="BT824" s="9"/>
      <c r="BU824" s="9"/>
      <c r="BV824" s="9"/>
      <c r="BW824" s="9"/>
      <c r="BX824" s="9"/>
      <c r="BY824" s="9"/>
      <c r="BZ824" s="9"/>
      <c r="CA824" s="9"/>
      <c r="CB824" s="9"/>
      <c r="CC824" s="9"/>
      <c r="CD824" s="9"/>
      <c r="CE824" s="9"/>
      <c r="CF824" s="9"/>
      <c r="CG824" s="9"/>
      <c r="CH824" s="9"/>
      <c r="CI824" s="9"/>
      <c r="CJ824" s="9"/>
      <c r="CK824" s="9"/>
      <c r="CL824" s="9"/>
      <c r="CM824" s="9"/>
      <c r="CN824" s="9"/>
      <c r="CO824" s="9"/>
      <c r="CP824" s="9"/>
      <c r="CQ824" s="9"/>
      <c r="CR824" s="9"/>
      <c r="CS824" s="9"/>
      <c r="CT824" s="9"/>
      <c r="CU824" s="9"/>
      <c r="CV824" s="9"/>
      <c r="CW824" s="9"/>
      <c r="CX824" s="9"/>
    </row>
    <row r="825" spans="1:102" s="44" customFormat="1">
      <c r="A825" s="27">
        <v>29</v>
      </c>
      <c r="B825" s="110" t="s">
        <v>3692</v>
      </c>
      <c r="C825" s="186">
        <v>1989</v>
      </c>
      <c r="D825" s="55">
        <v>1989</v>
      </c>
      <c r="E825" s="198" t="s">
        <v>423</v>
      </c>
      <c r="F825" s="55">
        <v>3</v>
      </c>
      <c r="G825" s="27">
        <v>1</v>
      </c>
      <c r="H825" s="187">
        <v>585.9</v>
      </c>
      <c r="I825" s="187">
        <v>585.9</v>
      </c>
      <c r="J825" s="187">
        <v>518.1</v>
      </c>
      <c r="K825" s="188"/>
      <c r="L825" s="189">
        <f>'Форма 2'!C829</f>
        <v>221358.87899999999</v>
      </c>
      <c r="M825" s="190">
        <v>0</v>
      </c>
      <c r="N825" s="190">
        <v>0</v>
      </c>
      <c r="O825" s="190">
        <v>0</v>
      </c>
      <c r="P825" s="189">
        <f t="shared" si="111"/>
        <v>221358.87899999999</v>
      </c>
      <c r="Q825" s="191">
        <f t="shared" si="112"/>
        <v>377.81</v>
      </c>
      <c r="R825" s="191">
        <f t="shared" si="113"/>
        <v>377.81</v>
      </c>
      <c r="S825" s="90" t="s">
        <v>33</v>
      </c>
      <c r="T825" s="55" t="s">
        <v>34</v>
      </c>
      <c r="U825" s="9"/>
      <c r="V825" s="9"/>
      <c r="W825" s="9"/>
      <c r="X825" s="9"/>
      <c r="Y825" s="9"/>
      <c r="Z825" s="9"/>
      <c r="AA825" s="9"/>
      <c r="AB825" s="9"/>
      <c r="AC825" s="9"/>
      <c r="AD825" s="9"/>
      <c r="AE825" s="9"/>
      <c r="AF825" s="9"/>
      <c r="AG825" s="9"/>
      <c r="AH825" s="9"/>
      <c r="AI825" s="9"/>
      <c r="AJ825" s="9"/>
      <c r="AK825" s="9"/>
      <c r="AL825" s="9"/>
      <c r="AM825" s="9"/>
      <c r="AN825" s="9"/>
      <c r="AO825" s="9"/>
      <c r="AP825" s="9"/>
      <c r="AQ825" s="9"/>
      <c r="AR825" s="9"/>
      <c r="AS825" s="9"/>
      <c r="AT825" s="9"/>
      <c r="AU825" s="9"/>
      <c r="AV825" s="9"/>
      <c r="AW825" s="9"/>
      <c r="AX825" s="9"/>
      <c r="AY825" s="9"/>
      <c r="AZ825" s="9"/>
      <c r="BA825" s="9"/>
      <c r="BB825" s="9"/>
      <c r="BC825" s="9"/>
      <c r="BD825" s="9"/>
      <c r="BE825" s="9"/>
      <c r="BF825" s="9"/>
      <c r="BG825" s="9"/>
      <c r="BH825" s="9"/>
      <c r="BI825" s="9"/>
      <c r="BJ825" s="9"/>
      <c r="BK825" s="9"/>
      <c r="BL825" s="9"/>
      <c r="BM825" s="9"/>
      <c r="BN825" s="9"/>
      <c r="BO825" s="9"/>
      <c r="BP825" s="9"/>
      <c r="BQ825" s="9"/>
      <c r="BR825" s="9"/>
      <c r="BS825" s="9"/>
      <c r="BT825" s="9"/>
      <c r="BU825" s="9"/>
      <c r="BV825" s="9"/>
      <c r="BW825" s="9"/>
      <c r="BX825" s="9"/>
      <c r="BY825" s="9"/>
      <c r="BZ825" s="9"/>
      <c r="CA825" s="9"/>
      <c r="CB825" s="9"/>
      <c r="CC825" s="9"/>
      <c r="CD825" s="9"/>
      <c r="CE825" s="9"/>
      <c r="CF825" s="9"/>
      <c r="CG825" s="9"/>
      <c r="CH825" s="9"/>
      <c r="CI825" s="9"/>
      <c r="CJ825" s="9"/>
      <c r="CK825" s="9"/>
      <c r="CL825" s="9"/>
      <c r="CM825" s="9"/>
      <c r="CN825" s="9"/>
      <c r="CO825" s="9"/>
      <c r="CP825" s="9"/>
      <c r="CQ825" s="9"/>
      <c r="CR825" s="9"/>
      <c r="CS825" s="9"/>
      <c r="CT825" s="9"/>
      <c r="CU825" s="9"/>
      <c r="CV825" s="9"/>
      <c r="CW825" s="9"/>
      <c r="CX825" s="9"/>
    </row>
    <row r="826" spans="1:102" s="44" customFormat="1">
      <c r="A826" s="27">
        <v>30</v>
      </c>
      <c r="B826" s="110" t="s">
        <v>3687</v>
      </c>
      <c r="C826" s="186">
        <v>1952</v>
      </c>
      <c r="D826" s="55">
        <v>1952</v>
      </c>
      <c r="E826" s="198" t="s">
        <v>423</v>
      </c>
      <c r="F826" s="55">
        <v>2</v>
      </c>
      <c r="G826" s="27">
        <v>1</v>
      </c>
      <c r="H826" s="187">
        <v>378.7</v>
      </c>
      <c r="I826" s="187">
        <v>378.7</v>
      </c>
      <c r="J826" s="187">
        <v>365.16</v>
      </c>
      <c r="K826" s="188">
        <v>24</v>
      </c>
      <c r="L826" s="189">
        <f>'Форма 2'!C830</f>
        <v>2160900.0700000003</v>
      </c>
      <c r="M826" s="190">
        <v>0</v>
      </c>
      <c r="N826" s="190">
        <v>0</v>
      </c>
      <c r="O826" s="190">
        <v>0</v>
      </c>
      <c r="P826" s="189">
        <f t="shared" si="111"/>
        <v>2160900.0700000003</v>
      </c>
      <c r="Q826" s="191">
        <f t="shared" si="112"/>
        <v>5706.1000000000013</v>
      </c>
      <c r="R826" s="191">
        <f t="shared" si="113"/>
        <v>5706.1000000000013</v>
      </c>
      <c r="S826" s="90" t="s">
        <v>33</v>
      </c>
      <c r="T826" s="55" t="s">
        <v>34</v>
      </c>
      <c r="U826" s="9"/>
      <c r="V826" s="9"/>
      <c r="W826" s="9"/>
      <c r="X826" s="9"/>
      <c r="Y826" s="9"/>
      <c r="Z826" s="9"/>
      <c r="AA826" s="9"/>
      <c r="AB826" s="9"/>
      <c r="AC826" s="9"/>
      <c r="AD826" s="9"/>
      <c r="AE826" s="9"/>
      <c r="AF826" s="9"/>
      <c r="AG826" s="9"/>
      <c r="AH826" s="9"/>
      <c r="AI826" s="9"/>
      <c r="AJ826" s="9"/>
      <c r="AK826" s="9"/>
      <c r="AL826" s="9"/>
      <c r="AM826" s="9"/>
      <c r="AN826" s="9"/>
      <c r="AO826" s="9"/>
      <c r="AP826" s="9"/>
      <c r="AQ826" s="9"/>
      <c r="AR826" s="9"/>
      <c r="AS826" s="9"/>
      <c r="AT826" s="9"/>
      <c r="AU826" s="9"/>
      <c r="AV826" s="9"/>
      <c r="AW826" s="9"/>
      <c r="AX826" s="9"/>
      <c r="AY826" s="9"/>
      <c r="AZ826" s="9"/>
      <c r="BA826" s="9"/>
      <c r="BB826" s="9"/>
      <c r="BC826" s="9"/>
      <c r="BD826" s="9"/>
      <c r="BE826" s="9"/>
      <c r="BF826" s="9"/>
      <c r="BG826" s="9"/>
      <c r="BH826" s="9"/>
      <c r="BI826" s="9"/>
      <c r="BJ826" s="9"/>
      <c r="BK826" s="9"/>
      <c r="BL826" s="9"/>
      <c r="BM826" s="9"/>
      <c r="BN826" s="9"/>
      <c r="BO826" s="9"/>
      <c r="BP826" s="9"/>
      <c r="BQ826" s="9"/>
      <c r="BR826" s="9"/>
      <c r="BS826" s="9"/>
      <c r="BT826" s="9"/>
      <c r="BU826" s="9"/>
      <c r="BV826" s="9"/>
      <c r="BW826" s="9"/>
      <c r="BX826" s="9"/>
      <c r="BY826" s="9"/>
      <c r="BZ826" s="9"/>
      <c r="CA826" s="9"/>
      <c r="CB826" s="9"/>
      <c r="CC826" s="9"/>
      <c r="CD826" s="9"/>
      <c r="CE826" s="9"/>
      <c r="CF826" s="9"/>
      <c r="CG826" s="9"/>
      <c r="CH826" s="9"/>
      <c r="CI826" s="9"/>
      <c r="CJ826" s="9"/>
      <c r="CK826" s="9"/>
      <c r="CL826" s="9"/>
      <c r="CM826" s="9"/>
      <c r="CN826" s="9"/>
      <c r="CO826" s="9"/>
      <c r="CP826" s="9"/>
      <c r="CQ826" s="9"/>
      <c r="CR826" s="9"/>
      <c r="CS826" s="9"/>
      <c r="CT826" s="9"/>
      <c r="CU826" s="9"/>
      <c r="CV826" s="9"/>
      <c r="CW826" s="9"/>
      <c r="CX826" s="9"/>
    </row>
    <row r="827" spans="1:102" s="44" customFormat="1">
      <c r="A827" s="27">
        <v>31</v>
      </c>
      <c r="B827" s="110" t="s">
        <v>3688</v>
      </c>
      <c r="C827" s="186">
        <v>1952</v>
      </c>
      <c r="D827" s="55">
        <v>1952</v>
      </c>
      <c r="E827" s="198" t="s">
        <v>423</v>
      </c>
      <c r="F827" s="55">
        <v>2</v>
      </c>
      <c r="G827" s="27">
        <v>1</v>
      </c>
      <c r="H827" s="187">
        <v>377.4</v>
      </c>
      <c r="I827" s="187">
        <v>377.4</v>
      </c>
      <c r="J827" s="187">
        <v>247.2</v>
      </c>
      <c r="K827" s="188">
        <v>24</v>
      </c>
      <c r="L827" s="189">
        <f>'Форма 2'!C831</f>
        <v>210064.614</v>
      </c>
      <c r="M827" s="190">
        <v>0</v>
      </c>
      <c r="N827" s="190">
        <v>0</v>
      </c>
      <c r="O827" s="190">
        <v>0</v>
      </c>
      <c r="P827" s="189">
        <f t="shared" si="111"/>
        <v>210064.614</v>
      </c>
      <c r="Q827" s="191">
        <f t="shared" si="112"/>
        <v>556.61</v>
      </c>
      <c r="R827" s="191">
        <f t="shared" si="113"/>
        <v>556.61</v>
      </c>
      <c r="S827" s="90" t="s">
        <v>33</v>
      </c>
      <c r="T827" s="55" t="s">
        <v>34</v>
      </c>
      <c r="U827" s="9"/>
      <c r="V827" s="9"/>
      <c r="W827" s="9"/>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c r="AY827" s="9"/>
      <c r="AZ827" s="9"/>
      <c r="BA827" s="9"/>
      <c r="BB827" s="9"/>
      <c r="BC827" s="9"/>
      <c r="BD827" s="9"/>
      <c r="BE827" s="9"/>
      <c r="BF827" s="9"/>
      <c r="BG827" s="9"/>
      <c r="BH827" s="9"/>
      <c r="BI827" s="9"/>
      <c r="BJ827" s="9"/>
      <c r="BK827" s="9"/>
      <c r="BL827" s="9"/>
      <c r="BM827" s="9"/>
      <c r="BN827" s="9"/>
      <c r="BO827" s="9"/>
      <c r="BP827" s="9"/>
      <c r="BQ827" s="9"/>
      <c r="BR827" s="9"/>
      <c r="BS827" s="9"/>
      <c r="BT827" s="9"/>
      <c r="BU827" s="9"/>
      <c r="BV827" s="9"/>
      <c r="BW827" s="9"/>
      <c r="BX827" s="9"/>
      <c r="BY827" s="9"/>
      <c r="BZ827" s="9"/>
      <c r="CA827" s="9"/>
      <c r="CB827" s="9"/>
      <c r="CC827" s="9"/>
      <c r="CD827" s="9"/>
      <c r="CE827" s="9"/>
      <c r="CF827" s="9"/>
      <c r="CG827" s="9"/>
      <c r="CH827" s="9"/>
      <c r="CI827" s="9"/>
      <c r="CJ827" s="9"/>
      <c r="CK827" s="9"/>
      <c r="CL827" s="9"/>
      <c r="CM827" s="9"/>
      <c r="CN827" s="9"/>
      <c r="CO827" s="9"/>
      <c r="CP827" s="9"/>
      <c r="CQ827" s="9"/>
      <c r="CR827" s="9"/>
      <c r="CS827" s="9"/>
      <c r="CT827" s="9"/>
      <c r="CU827" s="9"/>
      <c r="CV827" s="9"/>
      <c r="CW827" s="9"/>
      <c r="CX827" s="9"/>
    </row>
    <row r="828" spans="1:102" s="44" customFormat="1">
      <c r="A828" s="27">
        <v>32</v>
      </c>
      <c r="B828" s="110" t="s">
        <v>3689</v>
      </c>
      <c r="C828" s="186">
        <v>1953</v>
      </c>
      <c r="D828" s="55">
        <v>2012</v>
      </c>
      <c r="E828" s="198" t="s">
        <v>423</v>
      </c>
      <c r="F828" s="55">
        <v>2</v>
      </c>
      <c r="G828" s="27">
        <v>2</v>
      </c>
      <c r="H828" s="187">
        <v>667.9</v>
      </c>
      <c r="I828" s="187">
        <v>667.9</v>
      </c>
      <c r="J828" s="187">
        <v>448.4</v>
      </c>
      <c r="K828" s="188">
        <v>35</v>
      </c>
      <c r="L828" s="189">
        <f>'Форма 2'!C832</f>
        <v>1784134.554</v>
      </c>
      <c r="M828" s="190">
        <v>0</v>
      </c>
      <c r="N828" s="190">
        <v>0</v>
      </c>
      <c r="O828" s="190">
        <v>0</v>
      </c>
      <c r="P828" s="189">
        <f t="shared" si="111"/>
        <v>1784134.554</v>
      </c>
      <c r="Q828" s="191">
        <f t="shared" si="112"/>
        <v>2671.26</v>
      </c>
      <c r="R828" s="191">
        <f t="shared" si="113"/>
        <v>2671.26</v>
      </c>
      <c r="S828" s="90" t="s">
        <v>33</v>
      </c>
      <c r="T828" s="55" t="s">
        <v>34</v>
      </c>
      <c r="U828" s="9"/>
      <c r="V828" s="9"/>
      <c r="W828" s="9"/>
      <c r="X828" s="9"/>
      <c r="Y828" s="9"/>
      <c r="Z828" s="9"/>
      <c r="AA828" s="9"/>
      <c r="AB828" s="9"/>
      <c r="AC828" s="9"/>
      <c r="AD828" s="9"/>
      <c r="AE828" s="9"/>
      <c r="AF828" s="9"/>
      <c r="AG828" s="9"/>
      <c r="AH828" s="9"/>
      <c r="AI828" s="9"/>
      <c r="AJ828" s="9"/>
      <c r="AK828" s="9"/>
      <c r="AL828" s="9"/>
      <c r="AM828" s="9"/>
      <c r="AN828" s="9"/>
      <c r="AO828" s="9"/>
      <c r="AP828" s="9"/>
      <c r="AQ828" s="9"/>
      <c r="AR828" s="9"/>
      <c r="AS828" s="9"/>
      <c r="AT828" s="9"/>
      <c r="AU828" s="9"/>
      <c r="AV828" s="9"/>
      <c r="AW828" s="9"/>
      <c r="AX828" s="9"/>
      <c r="AY828" s="9"/>
      <c r="AZ828" s="9"/>
      <c r="BA828" s="9"/>
      <c r="BB828" s="9"/>
      <c r="BC828" s="9"/>
      <c r="BD828" s="9"/>
      <c r="BE828" s="9"/>
      <c r="BF828" s="9"/>
      <c r="BG828" s="9"/>
      <c r="BH828" s="9"/>
      <c r="BI828" s="9"/>
      <c r="BJ828" s="9"/>
      <c r="BK828" s="9"/>
      <c r="BL828" s="9"/>
      <c r="BM828" s="9"/>
      <c r="BN828" s="9"/>
      <c r="BO828" s="9"/>
      <c r="BP828" s="9"/>
      <c r="BQ828" s="9"/>
      <c r="BR828" s="9"/>
      <c r="BS828" s="9"/>
      <c r="BT828" s="9"/>
      <c r="BU828" s="9"/>
      <c r="BV828" s="9"/>
      <c r="BW828" s="9"/>
      <c r="BX828" s="9"/>
      <c r="BY828" s="9"/>
      <c r="BZ828" s="9"/>
      <c r="CA828" s="9"/>
      <c r="CB828" s="9"/>
      <c r="CC828" s="9"/>
      <c r="CD828" s="9"/>
      <c r="CE828" s="9"/>
      <c r="CF828" s="9"/>
      <c r="CG828" s="9"/>
      <c r="CH828" s="9"/>
      <c r="CI828" s="9"/>
      <c r="CJ828" s="9"/>
      <c r="CK828" s="9"/>
      <c r="CL828" s="9"/>
      <c r="CM828" s="9"/>
      <c r="CN828" s="9"/>
      <c r="CO828" s="9"/>
      <c r="CP828" s="9"/>
      <c r="CQ828" s="9"/>
      <c r="CR828" s="9"/>
      <c r="CS828" s="9"/>
      <c r="CT828" s="9"/>
      <c r="CU828" s="9"/>
      <c r="CV828" s="9"/>
      <c r="CW828" s="9"/>
      <c r="CX828" s="9"/>
    </row>
    <row r="829" spans="1:102" s="44" customFormat="1">
      <c r="A829" s="27">
        <v>33</v>
      </c>
      <c r="B829" s="110" t="s">
        <v>3693</v>
      </c>
      <c r="C829" s="186">
        <v>1987</v>
      </c>
      <c r="D829" s="55">
        <v>2018</v>
      </c>
      <c r="E829" s="198" t="s">
        <v>328</v>
      </c>
      <c r="F829" s="55">
        <v>5</v>
      </c>
      <c r="G829" s="27">
        <v>6</v>
      </c>
      <c r="H829" s="187">
        <v>3957.6</v>
      </c>
      <c r="I829" s="187">
        <v>3957.6</v>
      </c>
      <c r="J829" s="187">
        <v>3957.6</v>
      </c>
      <c r="K829" s="188">
        <v>170</v>
      </c>
      <c r="L829" s="189">
        <f>'Форма 2'!C833</f>
        <v>9762647.2559999991</v>
      </c>
      <c r="M829" s="190">
        <v>0</v>
      </c>
      <c r="N829" s="190">
        <v>0</v>
      </c>
      <c r="O829" s="190">
        <v>0</v>
      </c>
      <c r="P829" s="189">
        <f t="shared" si="111"/>
        <v>9762647.2559999991</v>
      </c>
      <c r="Q829" s="191">
        <f t="shared" si="112"/>
        <v>2466.81</v>
      </c>
      <c r="R829" s="191">
        <f t="shared" si="113"/>
        <v>2466.81</v>
      </c>
      <c r="S829" s="90" t="s">
        <v>33</v>
      </c>
      <c r="T829" s="55" t="s">
        <v>35</v>
      </c>
      <c r="U829" s="9"/>
      <c r="V829" s="9"/>
      <c r="W829" s="9"/>
      <c r="X829" s="9"/>
      <c r="Y829" s="9"/>
      <c r="Z829" s="9"/>
      <c r="AA829" s="9"/>
      <c r="AB829" s="9"/>
      <c r="AC829" s="9"/>
      <c r="AD829" s="9"/>
      <c r="AE829" s="9"/>
      <c r="AF829" s="9"/>
      <c r="AG829" s="9"/>
      <c r="AH829" s="9"/>
      <c r="AI829" s="9"/>
      <c r="AJ829" s="9"/>
      <c r="AK829" s="9"/>
      <c r="AL829" s="9"/>
      <c r="AM829" s="9"/>
      <c r="AN829" s="9"/>
      <c r="AO829" s="9"/>
      <c r="AP829" s="9"/>
      <c r="AQ829" s="9"/>
      <c r="AR829" s="9"/>
      <c r="AS829" s="9"/>
      <c r="AT829" s="9"/>
      <c r="AU829" s="9"/>
      <c r="AV829" s="9"/>
      <c r="AW829" s="9"/>
      <c r="AX829" s="9"/>
      <c r="AY829" s="9"/>
      <c r="AZ829" s="9"/>
      <c r="BA829" s="9"/>
      <c r="BB829" s="9"/>
      <c r="BC829" s="9"/>
      <c r="BD829" s="9"/>
      <c r="BE829" s="9"/>
      <c r="BF829" s="9"/>
      <c r="BG829" s="9"/>
      <c r="BH829" s="9"/>
      <c r="BI829" s="9"/>
      <c r="BJ829" s="9"/>
      <c r="BK829" s="9"/>
      <c r="BL829" s="9"/>
      <c r="BM829" s="9"/>
      <c r="BN829" s="9"/>
      <c r="BO829" s="9"/>
      <c r="BP829" s="9"/>
      <c r="BQ829" s="9"/>
      <c r="BR829" s="9"/>
      <c r="BS829" s="9"/>
      <c r="BT829" s="9"/>
      <c r="BU829" s="9"/>
      <c r="BV829" s="9"/>
      <c r="BW829" s="9"/>
      <c r="BX829" s="9"/>
      <c r="BY829" s="9"/>
      <c r="BZ829" s="9"/>
      <c r="CA829" s="9"/>
      <c r="CB829" s="9"/>
      <c r="CC829" s="9"/>
      <c r="CD829" s="9"/>
      <c r="CE829" s="9"/>
      <c r="CF829" s="9"/>
      <c r="CG829" s="9"/>
      <c r="CH829" s="9"/>
      <c r="CI829" s="9"/>
      <c r="CJ829" s="9"/>
      <c r="CK829" s="9"/>
      <c r="CL829" s="9"/>
      <c r="CM829" s="9"/>
      <c r="CN829" s="9"/>
      <c r="CO829" s="9"/>
      <c r="CP829" s="9"/>
      <c r="CQ829" s="9"/>
      <c r="CR829" s="9"/>
      <c r="CS829" s="9"/>
      <c r="CT829" s="9"/>
      <c r="CU829" s="9"/>
      <c r="CV829" s="9"/>
      <c r="CW829" s="9"/>
      <c r="CX829" s="9"/>
    </row>
    <row r="830" spans="1:102" s="44" customFormat="1">
      <c r="A830" s="27">
        <v>34</v>
      </c>
      <c r="B830" s="110" t="s">
        <v>3694</v>
      </c>
      <c r="C830" s="186">
        <v>1982</v>
      </c>
      <c r="D830" s="55">
        <v>2019</v>
      </c>
      <c r="E830" s="198" t="s">
        <v>423</v>
      </c>
      <c r="F830" s="55">
        <v>5</v>
      </c>
      <c r="G830" s="27">
        <v>8</v>
      </c>
      <c r="H830" s="187">
        <v>5391.9</v>
      </c>
      <c r="I830" s="187">
        <v>5391.9</v>
      </c>
      <c r="J830" s="187">
        <v>5391.9</v>
      </c>
      <c r="K830" s="188">
        <v>229</v>
      </c>
      <c r="L830" s="189">
        <f>'Форма 2'!C834</f>
        <v>6628801.8600000003</v>
      </c>
      <c r="M830" s="190">
        <v>0</v>
      </c>
      <c r="N830" s="190">
        <v>0</v>
      </c>
      <c r="O830" s="190">
        <v>0</v>
      </c>
      <c r="P830" s="189">
        <f t="shared" si="111"/>
        <v>6628801.8600000003</v>
      </c>
      <c r="Q830" s="191">
        <f t="shared" si="112"/>
        <v>1229.4000000000001</v>
      </c>
      <c r="R830" s="191">
        <f t="shared" si="113"/>
        <v>1229.4000000000001</v>
      </c>
      <c r="S830" s="90" t="s">
        <v>33</v>
      </c>
      <c r="T830" s="55" t="s">
        <v>35</v>
      </c>
      <c r="U830" s="9"/>
      <c r="V830" s="9"/>
      <c r="W830" s="9"/>
      <c r="X830" s="9"/>
      <c r="Y830" s="9"/>
      <c r="Z830" s="9"/>
      <c r="AA830" s="9"/>
      <c r="AB830" s="9"/>
      <c r="AC830" s="9"/>
      <c r="AD830" s="9"/>
      <c r="AE830" s="9"/>
      <c r="AF830" s="9"/>
      <c r="AG830" s="9"/>
      <c r="AH830" s="9"/>
      <c r="AI830" s="9"/>
      <c r="AJ830" s="9"/>
      <c r="AK830" s="9"/>
      <c r="AL830" s="9"/>
      <c r="AM830" s="9"/>
      <c r="AN830" s="9"/>
      <c r="AO830" s="9"/>
      <c r="AP830" s="9"/>
      <c r="AQ830" s="9"/>
      <c r="AR830" s="9"/>
      <c r="AS830" s="9"/>
      <c r="AT830" s="9"/>
      <c r="AU830" s="9"/>
      <c r="AV830" s="9"/>
      <c r="AW830" s="9"/>
      <c r="AX830" s="9"/>
      <c r="AY830" s="9"/>
      <c r="AZ830" s="9"/>
      <c r="BA830" s="9"/>
      <c r="BB830" s="9"/>
      <c r="BC830" s="9"/>
      <c r="BD830" s="9"/>
      <c r="BE830" s="9"/>
      <c r="BF830" s="9"/>
      <c r="BG830" s="9"/>
      <c r="BH830" s="9"/>
      <c r="BI830" s="9"/>
      <c r="BJ830" s="9"/>
      <c r="BK830" s="9"/>
      <c r="BL830" s="9"/>
      <c r="BM830" s="9"/>
      <c r="BN830" s="9"/>
      <c r="BO830" s="9"/>
      <c r="BP830" s="9"/>
      <c r="BQ830" s="9"/>
      <c r="BR830" s="9"/>
      <c r="BS830" s="9"/>
      <c r="BT830" s="9"/>
      <c r="BU830" s="9"/>
      <c r="BV830" s="9"/>
      <c r="BW830" s="9"/>
      <c r="BX830" s="9"/>
      <c r="BY830" s="9"/>
      <c r="BZ830" s="9"/>
      <c r="CA830" s="9"/>
      <c r="CB830" s="9"/>
      <c r="CC830" s="9"/>
      <c r="CD830" s="9"/>
      <c r="CE830" s="9"/>
      <c r="CF830" s="9"/>
      <c r="CG830" s="9"/>
      <c r="CH830" s="9"/>
      <c r="CI830" s="9"/>
      <c r="CJ830" s="9"/>
      <c r="CK830" s="9"/>
      <c r="CL830" s="9"/>
      <c r="CM830" s="9"/>
      <c r="CN830" s="9"/>
      <c r="CO830" s="9"/>
      <c r="CP830" s="9"/>
      <c r="CQ830" s="9"/>
      <c r="CR830" s="9"/>
      <c r="CS830" s="9"/>
      <c r="CT830" s="9"/>
      <c r="CU830" s="9"/>
      <c r="CV830" s="9"/>
      <c r="CW830" s="9"/>
      <c r="CX830" s="9"/>
    </row>
    <row r="831" spans="1:102" s="44" customFormat="1">
      <c r="A831" s="27">
        <v>35</v>
      </c>
      <c r="B831" s="110" t="s">
        <v>3266</v>
      </c>
      <c r="C831" s="186">
        <v>1983</v>
      </c>
      <c r="D831" s="55">
        <v>1983</v>
      </c>
      <c r="E831" s="198" t="s">
        <v>423</v>
      </c>
      <c r="F831" s="55">
        <v>5</v>
      </c>
      <c r="G831" s="27">
        <v>3</v>
      </c>
      <c r="H831" s="187">
        <v>2076.6999999999998</v>
      </c>
      <c r="I831" s="187">
        <v>2076.6999999999998</v>
      </c>
      <c r="J831" s="187">
        <v>1292.5</v>
      </c>
      <c r="K831" s="188"/>
      <c r="L831" s="189">
        <f>'Форма 2'!C835</f>
        <v>2900942.2299999995</v>
      </c>
      <c r="M831" s="190">
        <v>0</v>
      </c>
      <c r="N831" s="190">
        <v>0</v>
      </c>
      <c r="O831" s="190">
        <v>0</v>
      </c>
      <c r="P831" s="189">
        <f t="shared" si="111"/>
        <v>2900942.2299999995</v>
      </c>
      <c r="Q831" s="191">
        <f t="shared" si="112"/>
        <v>1396.8999999999999</v>
      </c>
      <c r="R831" s="191">
        <f t="shared" si="113"/>
        <v>1396.8999999999999</v>
      </c>
      <c r="S831" s="90" t="s">
        <v>33</v>
      </c>
      <c r="T831" s="55" t="s">
        <v>35</v>
      </c>
      <c r="U831" s="9"/>
      <c r="V831" s="9"/>
      <c r="W831" s="9"/>
      <c r="X831" s="9"/>
      <c r="Y831" s="9"/>
      <c r="Z831" s="9"/>
      <c r="AA831" s="9"/>
      <c r="AB831" s="9"/>
      <c r="AC831" s="9"/>
      <c r="AD831" s="9"/>
      <c r="AE831" s="9"/>
      <c r="AF831" s="9"/>
      <c r="AG831" s="9"/>
      <c r="AH831" s="9"/>
      <c r="AI831" s="9"/>
      <c r="AJ831" s="9"/>
      <c r="AK831" s="9"/>
      <c r="AL831" s="9"/>
      <c r="AM831" s="9"/>
      <c r="AN831" s="9"/>
      <c r="AO831" s="9"/>
      <c r="AP831" s="9"/>
      <c r="AQ831" s="9"/>
      <c r="AR831" s="9"/>
      <c r="AS831" s="9"/>
      <c r="AT831" s="9"/>
      <c r="AU831" s="9"/>
      <c r="AV831" s="9"/>
      <c r="AW831" s="9"/>
      <c r="AX831" s="9"/>
      <c r="AY831" s="9"/>
      <c r="AZ831" s="9"/>
      <c r="BA831" s="9"/>
      <c r="BB831" s="9"/>
      <c r="BC831" s="9"/>
      <c r="BD831" s="9"/>
      <c r="BE831" s="9"/>
      <c r="BF831" s="9"/>
      <c r="BG831" s="9"/>
      <c r="BH831" s="9"/>
      <c r="BI831" s="9"/>
      <c r="BJ831" s="9"/>
      <c r="BK831" s="9"/>
      <c r="BL831" s="9"/>
      <c r="BM831" s="9"/>
      <c r="BN831" s="9"/>
      <c r="BO831" s="9"/>
      <c r="BP831" s="9"/>
      <c r="BQ831" s="9"/>
      <c r="BR831" s="9"/>
      <c r="BS831" s="9"/>
      <c r="BT831" s="9"/>
      <c r="BU831" s="9"/>
      <c r="BV831" s="9"/>
      <c r="BW831" s="9"/>
      <c r="BX831" s="9"/>
      <c r="BY831" s="9"/>
      <c r="BZ831" s="9"/>
      <c r="CA831" s="9"/>
      <c r="CB831" s="9"/>
      <c r="CC831" s="9"/>
      <c r="CD831" s="9"/>
      <c r="CE831" s="9"/>
      <c r="CF831" s="9"/>
      <c r="CG831" s="9"/>
      <c r="CH831" s="9"/>
      <c r="CI831" s="9"/>
      <c r="CJ831" s="9"/>
      <c r="CK831" s="9"/>
      <c r="CL831" s="9"/>
      <c r="CM831" s="9"/>
      <c r="CN831" s="9"/>
      <c r="CO831" s="9"/>
      <c r="CP831" s="9"/>
      <c r="CQ831" s="9"/>
      <c r="CR831" s="9"/>
      <c r="CS831" s="9"/>
      <c r="CT831" s="9"/>
      <c r="CU831" s="9"/>
      <c r="CV831" s="9"/>
      <c r="CW831" s="9"/>
      <c r="CX831" s="9"/>
    </row>
    <row r="832" spans="1:102" s="44" customFormat="1">
      <c r="A832" s="27">
        <v>36</v>
      </c>
      <c r="B832" s="110" t="s">
        <v>3695</v>
      </c>
      <c r="C832" s="186">
        <v>1979</v>
      </c>
      <c r="D832" s="55">
        <v>2017</v>
      </c>
      <c r="E832" s="198" t="s">
        <v>423</v>
      </c>
      <c r="F832" s="55">
        <v>2</v>
      </c>
      <c r="G832" s="27">
        <v>3</v>
      </c>
      <c r="H832" s="187">
        <v>933.7</v>
      </c>
      <c r="I832" s="187">
        <v>933.7</v>
      </c>
      <c r="J832" s="187">
        <v>933.7</v>
      </c>
      <c r="K832" s="188">
        <v>39</v>
      </c>
      <c r="L832" s="189">
        <f>'Форма 2'!C836</f>
        <v>36058.61</v>
      </c>
      <c r="M832" s="190">
        <v>0</v>
      </c>
      <c r="N832" s="190">
        <v>0</v>
      </c>
      <c r="O832" s="190">
        <v>0</v>
      </c>
      <c r="P832" s="189">
        <f t="shared" si="111"/>
        <v>36058.61</v>
      </c>
      <c r="Q832" s="191">
        <f t="shared" si="112"/>
        <v>38.619053229088571</v>
      </c>
      <c r="R832" s="191">
        <f t="shared" si="113"/>
        <v>38.619053229088571</v>
      </c>
      <c r="S832" s="90" t="s">
        <v>33</v>
      </c>
      <c r="T832" s="55" t="s">
        <v>35</v>
      </c>
      <c r="U832" s="9"/>
      <c r="V832" s="9"/>
      <c r="W832" s="9"/>
      <c r="X832" s="9"/>
      <c r="Y832" s="9"/>
      <c r="Z832" s="9"/>
      <c r="AA832" s="9"/>
      <c r="AB832" s="9"/>
      <c r="AC832" s="9"/>
      <c r="AD832" s="9"/>
      <c r="AE832" s="9"/>
      <c r="AF832" s="9"/>
      <c r="AG832" s="9"/>
      <c r="AH832" s="9"/>
      <c r="AI832" s="9"/>
      <c r="AJ832" s="9"/>
      <c r="AK832" s="9"/>
      <c r="AL832" s="9"/>
      <c r="AM832" s="9"/>
      <c r="AN832" s="9"/>
      <c r="AO832" s="9"/>
      <c r="AP832" s="9"/>
      <c r="AQ832" s="9"/>
      <c r="AR832" s="9"/>
      <c r="AS832" s="9"/>
      <c r="AT832" s="9"/>
      <c r="AU832" s="9"/>
      <c r="AV832" s="9"/>
      <c r="AW832" s="9"/>
      <c r="AX832" s="9"/>
      <c r="AY832" s="9"/>
      <c r="AZ832" s="9"/>
      <c r="BA832" s="9"/>
      <c r="BB832" s="9"/>
      <c r="BC832" s="9"/>
      <c r="BD832" s="9"/>
      <c r="BE832" s="9"/>
      <c r="BF832" s="9"/>
      <c r="BG832" s="9"/>
      <c r="BH832" s="9"/>
      <c r="BI832" s="9"/>
      <c r="BJ832" s="9"/>
      <c r="BK832" s="9"/>
      <c r="BL832" s="9"/>
      <c r="BM832" s="9"/>
      <c r="BN832" s="9"/>
      <c r="BO832" s="9"/>
      <c r="BP832" s="9"/>
      <c r="BQ832" s="9"/>
      <c r="BR832" s="9"/>
      <c r="BS832" s="9"/>
      <c r="BT832" s="9"/>
      <c r="BU832" s="9"/>
      <c r="BV832" s="9"/>
      <c r="BW832" s="9"/>
      <c r="BX832" s="9"/>
      <c r="BY832" s="9"/>
      <c r="BZ832" s="9"/>
      <c r="CA832" s="9"/>
      <c r="CB832" s="9"/>
      <c r="CC832" s="9"/>
      <c r="CD832" s="9"/>
      <c r="CE832" s="9"/>
      <c r="CF832" s="9"/>
      <c r="CG832" s="9"/>
      <c r="CH832" s="9"/>
      <c r="CI832" s="9"/>
      <c r="CJ832" s="9"/>
      <c r="CK832" s="9"/>
      <c r="CL832" s="9"/>
      <c r="CM832" s="9"/>
      <c r="CN832" s="9"/>
      <c r="CO832" s="9"/>
      <c r="CP832" s="9"/>
      <c r="CQ832" s="9"/>
      <c r="CR832" s="9"/>
      <c r="CS832" s="9"/>
      <c r="CT832" s="9"/>
      <c r="CU832" s="9"/>
      <c r="CV832" s="9"/>
      <c r="CW832" s="9"/>
      <c r="CX832" s="9"/>
    </row>
    <row r="833" spans="1:102" s="44" customFormat="1">
      <c r="A833" s="27">
        <v>37</v>
      </c>
      <c r="B833" s="110" t="s">
        <v>3696</v>
      </c>
      <c r="C833" s="186">
        <v>1991</v>
      </c>
      <c r="D833" s="55">
        <v>2017</v>
      </c>
      <c r="E833" s="198" t="s">
        <v>328</v>
      </c>
      <c r="F833" s="55">
        <v>3</v>
      </c>
      <c r="G833" s="27">
        <v>3</v>
      </c>
      <c r="H833" s="187">
        <v>1534</v>
      </c>
      <c r="I833" s="187">
        <v>1534</v>
      </c>
      <c r="J833" s="187">
        <v>1534</v>
      </c>
      <c r="K833" s="188">
        <v>68</v>
      </c>
      <c r="L833" s="189">
        <f>'Форма 2'!C837</f>
        <v>5643586</v>
      </c>
      <c r="M833" s="190">
        <v>0</v>
      </c>
      <c r="N833" s="190">
        <v>0</v>
      </c>
      <c r="O833" s="190">
        <v>0</v>
      </c>
      <c r="P833" s="189">
        <f t="shared" si="111"/>
        <v>5643586</v>
      </c>
      <c r="Q833" s="191">
        <f t="shared" si="112"/>
        <v>3679</v>
      </c>
      <c r="R833" s="191">
        <f t="shared" si="113"/>
        <v>3679</v>
      </c>
      <c r="S833" s="90" t="s">
        <v>33</v>
      </c>
      <c r="T833" s="55" t="s">
        <v>35</v>
      </c>
      <c r="U833" s="9"/>
      <c r="V833" s="9"/>
      <c r="W833" s="9"/>
      <c r="X833" s="9"/>
      <c r="Y833" s="9"/>
      <c r="Z833" s="9"/>
      <c r="AA833" s="9"/>
      <c r="AB833" s="9"/>
      <c r="AC833" s="9"/>
      <c r="AD833" s="9"/>
      <c r="AE833" s="9"/>
      <c r="AF833" s="9"/>
      <c r="AG833" s="9"/>
      <c r="AH833" s="9"/>
      <c r="AI833" s="9"/>
      <c r="AJ833" s="9"/>
      <c r="AK833" s="9"/>
      <c r="AL833" s="9"/>
      <c r="AM833" s="9"/>
      <c r="AN833" s="9"/>
      <c r="AO833" s="9"/>
      <c r="AP833" s="9"/>
      <c r="AQ833" s="9"/>
      <c r="AR833" s="9"/>
      <c r="AS833" s="9"/>
      <c r="AT833" s="9"/>
      <c r="AU833" s="9"/>
      <c r="AV833" s="9"/>
      <c r="AW833" s="9"/>
      <c r="AX833" s="9"/>
      <c r="AY833" s="9"/>
      <c r="AZ833" s="9"/>
      <c r="BA833" s="9"/>
      <c r="BB833" s="9"/>
      <c r="BC833" s="9"/>
      <c r="BD833" s="9"/>
      <c r="BE833" s="9"/>
      <c r="BF833" s="9"/>
      <c r="BG833" s="9"/>
      <c r="BH833" s="9"/>
      <c r="BI833" s="9"/>
      <c r="BJ833" s="9"/>
      <c r="BK833" s="9"/>
      <c r="BL833" s="9"/>
      <c r="BM833" s="9"/>
      <c r="BN833" s="9"/>
      <c r="BO833" s="9"/>
      <c r="BP833" s="9"/>
      <c r="BQ833" s="9"/>
      <c r="BR833" s="9"/>
      <c r="BS833" s="9"/>
      <c r="BT833" s="9"/>
      <c r="BU833" s="9"/>
      <c r="BV833" s="9"/>
      <c r="BW833" s="9"/>
      <c r="BX833" s="9"/>
      <c r="BY833" s="9"/>
      <c r="BZ833" s="9"/>
      <c r="CA833" s="9"/>
      <c r="CB833" s="9"/>
      <c r="CC833" s="9"/>
      <c r="CD833" s="9"/>
      <c r="CE833" s="9"/>
      <c r="CF833" s="9"/>
      <c r="CG833" s="9"/>
      <c r="CH833" s="9"/>
      <c r="CI833" s="9"/>
      <c r="CJ833" s="9"/>
      <c r="CK833" s="9"/>
      <c r="CL833" s="9"/>
      <c r="CM833" s="9"/>
      <c r="CN833" s="9"/>
      <c r="CO833" s="9"/>
      <c r="CP833" s="9"/>
      <c r="CQ833" s="9"/>
      <c r="CR833" s="9"/>
      <c r="CS833" s="9"/>
      <c r="CT833" s="9"/>
      <c r="CU833" s="9"/>
      <c r="CV833" s="9"/>
      <c r="CW833" s="9"/>
      <c r="CX833" s="9"/>
    </row>
    <row r="834" spans="1:102" s="44" customFormat="1">
      <c r="A834" s="27">
        <v>38</v>
      </c>
      <c r="B834" s="90" t="s">
        <v>4447</v>
      </c>
      <c r="C834" s="55">
        <v>1953</v>
      </c>
      <c r="D834" s="55">
        <v>1953</v>
      </c>
      <c r="E834" s="90" t="s">
        <v>339</v>
      </c>
      <c r="F834" s="55">
        <v>2</v>
      </c>
      <c r="G834" s="55">
        <v>2</v>
      </c>
      <c r="H834" s="190">
        <v>526.94000000000005</v>
      </c>
      <c r="I834" s="190">
        <v>526.94000000000005</v>
      </c>
      <c r="J834" s="190">
        <v>354.53</v>
      </c>
      <c r="K834" s="190">
        <v>18</v>
      </c>
      <c r="L834" s="189">
        <f>'Форма 2'!C838</f>
        <v>339707.67920000001</v>
      </c>
      <c r="M834" s="190">
        <v>0</v>
      </c>
      <c r="N834" s="190">
        <v>0</v>
      </c>
      <c r="O834" s="190">
        <v>0</v>
      </c>
      <c r="P834" s="189">
        <f t="shared" si="111"/>
        <v>339707.67920000001</v>
      </c>
      <c r="Q834" s="191">
        <f t="shared" si="112"/>
        <v>644.67999999999995</v>
      </c>
      <c r="R834" s="191">
        <f t="shared" si="113"/>
        <v>644.67999999999995</v>
      </c>
      <c r="S834" s="90" t="s">
        <v>33</v>
      </c>
      <c r="T834" s="55" t="s">
        <v>34</v>
      </c>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c r="AY834" s="9"/>
      <c r="AZ834" s="9"/>
      <c r="BA834" s="9"/>
      <c r="BB834" s="9"/>
      <c r="BC834" s="9"/>
      <c r="BD834" s="9"/>
      <c r="BE834" s="9"/>
      <c r="BF834" s="9"/>
      <c r="BG834" s="9"/>
      <c r="BH834" s="9"/>
      <c r="BI834" s="9"/>
      <c r="BJ834" s="9"/>
      <c r="BK834" s="9"/>
      <c r="BL834" s="9"/>
      <c r="BM834" s="9"/>
      <c r="BN834" s="9"/>
      <c r="BO834" s="9"/>
      <c r="BP834" s="9"/>
      <c r="BQ834" s="9"/>
      <c r="BR834" s="9"/>
      <c r="BS834" s="9"/>
      <c r="BT834" s="9"/>
      <c r="BU834" s="9"/>
      <c r="BV834" s="9"/>
      <c r="BW834" s="9"/>
      <c r="BX834" s="9"/>
      <c r="BY834" s="9"/>
      <c r="BZ834" s="9"/>
      <c r="CA834" s="9"/>
      <c r="CB834" s="9"/>
      <c r="CC834" s="9"/>
      <c r="CD834" s="9"/>
      <c r="CE834" s="9"/>
      <c r="CF834" s="9"/>
      <c r="CG834" s="9"/>
      <c r="CH834" s="9"/>
      <c r="CI834" s="9"/>
      <c r="CJ834" s="9"/>
      <c r="CK834" s="9"/>
      <c r="CL834" s="9"/>
      <c r="CM834" s="9"/>
      <c r="CN834" s="9"/>
      <c r="CO834" s="9"/>
      <c r="CP834" s="9"/>
      <c r="CQ834" s="9"/>
      <c r="CR834" s="9"/>
      <c r="CS834" s="9"/>
      <c r="CT834" s="9"/>
      <c r="CU834" s="9"/>
      <c r="CV834" s="9"/>
      <c r="CW834" s="9"/>
      <c r="CX834" s="9"/>
    </row>
    <row r="835" spans="1:102" s="44" customFormat="1">
      <c r="A835" s="160">
        <v>39</v>
      </c>
      <c r="B835" s="200" t="s">
        <v>4456</v>
      </c>
      <c r="C835" s="55">
        <v>1952</v>
      </c>
      <c r="D835" s="55">
        <v>1978</v>
      </c>
      <c r="E835" s="90" t="s">
        <v>339</v>
      </c>
      <c r="F835" s="55">
        <v>2</v>
      </c>
      <c r="G835" s="55">
        <v>2</v>
      </c>
      <c r="H835" s="190">
        <v>886.55</v>
      </c>
      <c r="I835" s="190">
        <v>524.53</v>
      </c>
      <c r="J835" s="190">
        <v>425.85</v>
      </c>
      <c r="K835" s="190">
        <v>36</v>
      </c>
      <c r="L835" s="189">
        <f>'Форма 2'!C839</f>
        <v>291958.6433</v>
      </c>
      <c r="M835" s="190">
        <v>0</v>
      </c>
      <c r="N835" s="190">
        <v>0</v>
      </c>
      <c r="O835" s="190">
        <v>0</v>
      </c>
      <c r="P835" s="189">
        <f t="shared" si="111"/>
        <v>291958.6433</v>
      </c>
      <c r="Q835" s="191">
        <f t="shared" si="112"/>
        <v>556.61</v>
      </c>
      <c r="R835" s="191">
        <f t="shared" si="113"/>
        <v>556.61</v>
      </c>
      <c r="S835" s="90" t="s">
        <v>33</v>
      </c>
      <c r="T835" s="55" t="s">
        <v>34</v>
      </c>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c r="AY835" s="9"/>
      <c r="AZ835" s="9"/>
      <c r="BA835" s="9"/>
      <c r="BB835" s="9"/>
      <c r="BC835" s="9"/>
      <c r="BD835" s="9"/>
      <c r="BE835" s="9"/>
      <c r="BF835" s="9"/>
      <c r="BG835" s="9"/>
      <c r="BH835" s="9"/>
      <c r="BI835" s="9"/>
      <c r="BJ835" s="9"/>
      <c r="BK835" s="9"/>
      <c r="BL835" s="9"/>
      <c r="BM835" s="9"/>
      <c r="BN835" s="9"/>
      <c r="BO835" s="9"/>
      <c r="BP835" s="9"/>
      <c r="BQ835" s="9"/>
      <c r="BR835" s="9"/>
      <c r="BS835" s="9"/>
      <c r="BT835" s="9"/>
      <c r="BU835" s="9"/>
      <c r="BV835" s="9"/>
      <c r="BW835" s="9"/>
      <c r="BX835" s="9"/>
      <c r="BY835" s="9"/>
      <c r="BZ835" s="9"/>
      <c r="CA835" s="9"/>
      <c r="CB835" s="9"/>
      <c r="CC835" s="9"/>
      <c r="CD835" s="9"/>
      <c r="CE835" s="9"/>
      <c r="CF835" s="9"/>
      <c r="CG835" s="9"/>
      <c r="CH835" s="9"/>
      <c r="CI835" s="9"/>
      <c r="CJ835" s="9"/>
      <c r="CK835" s="9"/>
      <c r="CL835" s="9"/>
      <c r="CM835" s="9"/>
      <c r="CN835" s="9"/>
      <c r="CO835" s="9"/>
      <c r="CP835" s="9"/>
      <c r="CQ835" s="9"/>
      <c r="CR835" s="9"/>
      <c r="CS835" s="9"/>
      <c r="CT835" s="9"/>
      <c r="CU835" s="9"/>
      <c r="CV835" s="9"/>
      <c r="CW835" s="9"/>
      <c r="CX835" s="9"/>
    </row>
    <row r="836" spans="1:102" s="44" customFormat="1" ht="15.75">
      <c r="A836" s="162"/>
      <c r="B836" s="179" t="s">
        <v>4714</v>
      </c>
      <c r="C836" s="167"/>
      <c r="D836" s="60"/>
      <c r="E836" s="68"/>
      <c r="F836" s="73"/>
      <c r="G836" s="71"/>
      <c r="H836" s="51">
        <f t="shared" ref="H836:K836" si="114">SUM(H837:H842)</f>
        <v>7881.1</v>
      </c>
      <c r="I836" s="51">
        <f t="shared" si="114"/>
        <v>7236.5999999999995</v>
      </c>
      <c r="J836" s="51">
        <f t="shared" si="114"/>
        <v>7236.5999999999995</v>
      </c>
      <c r="K836" s="51">
        <f t="shared" si="114"/>
        <v>337</v>
      </c>
      <c r="L836" s="51">
        <f>SUM(L837:L842)</f>
        <v>8064665.3210000005</v>
      </c>
      <c r="M836" s="20"/>
      <c r="N836" s="20"/>
      <c r="O836" s="20"/>
      <c r="P836" s="51"/>
      <c r="Q836" s="128"/>
      <c r="R836" s="128"/>
      <c r="S836" s="20"/>
      <c r="T836" s="61"/>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c r="AY836" s="9"/>
      <c r="AZ836" s="9"/>
      <c r="BA836" s="9"/>
      <c r="BB836" s="9"/>
      <c r="BC836" s="9"/>
      <c r="BD836" s="9"/>
      <c r="BE836" s="9"/>
      <c r="BF836" s="9"/>
      <c r="BG836" s="9"/>
      <c r="BH836" s="9"/>
      <c r="BI836" s="9"/>
      <c r="BJ836" s="9"/>
      <c r="BK836" s="9"/>
      <c r="BL836" s="9"/>
      <c r="BM836" s="9"/>
      <c r="BN836" s="9"/>
      <c r="BO836" s="9"/>
      <c r="BP836" s="9"/>
      <c r="BQ836" s="9"/>
      <c r="BR836" s="9"/>
      <c r="BS836" s="9"/>
      <c r="BT836" s="9"/>
      <c r="BU836" s="9"/>
      <c r="BV836" s="9"/>
      <c r="BW836" s="9"/>
      <c r="BX836" s="9"/>
      <c r="BY836" s="9"/>
      <c r="BZ836" s="9"/>
      <c r="CA836" s="9"/>
      <c r="CB836" s="9"/>
      <c r="CC836" s="9"/>
      <c r="CD836" s="9"/>
      <c r="CE836" s="9"/>
      <c r="CF836" s="9"/>
      <c r="CG836" s="9"/>
      <c r="CH836" s="9"/>
      <c r="CI836" s="9"/>
      <c r="CJ836" s="9"/>
      <c r="CK836" s="9"/>
      <c r="CL836" s="9"/>
      <c r="CM836" s="9"/>
      <c r="CN836" s="9"/>
      <c r="CO836" s="9"/>
      <c r="CP836" s="9"/>
      <c r="CQ836" s="9"/>
      <c r="CR836" s="9"/>
      <c r="CS836" s="9"/>
      <c r="CT836" s="9"/>
      <c r="CU836" s="9"/>
      <c r="CV836" s="9"/>
      <c r="CW836" s="9"/>
      <c r="CX836" s="9"/>
    </row>
    <row r="837" spans="1:102" s="44" customFormat="1">
      <c r="A837" s="137">
        <v>1</v>
      </c>
      <c r="B837" s="185" t="s">
        <v>431</v>
      </c>
      <c r="C837" s="186">
        <v>1969</v>
      </c>
      <c r="D837" s="55">
        <v>1969</v>
      </c>
      <c r="E837" s="198" t="s">
        <v>28</v>
      </c>
      <c r="F837" s="55">
        <v>2</v>
      </c>
      <c r="G837" s="27">
        <v>2</v>
      </c>
      <c r="H837" s="187">
        <v>503.7</v>
      </c>
      <c r="I837" s="187">
        <v>442.3</v>
      </c>
      <c r="J837" s="187">
        <v>442.3</v>
      </c>
      <c r="K837" s="188">
        <v>30</v>
      </c>
      <c r="L837" s="189">
        <f>'Форма 2'!C841</f>
        <v>574123.09199999995</v>
      </c>
      <c r="M837" s="190">
        <v>0</v>
      </c>
      <c r="N837" s="190">
        <v>0</v>
      </c>
      <c r="O837" s="190">
        <v>0</v>
      </c>
      <c r="P837" s="189">
        <f t="shared" si="111"/>
        <v>574123.09199999995</v>
      </c>
      <c r="Q837" s="191">
        <f t="shared" si="112"/>
        <v>1298.0399999999997</v>
      </c>
      <c r="R837" s="191">
        <f t="shared" si="113"/>
        <v>1298.0399999999997</v>
      </c>
      <c r="S837" s="90" t="s">
        <v>33</v>
      </c>
      <c r="T837" s="55" t="s">
        <v>34</v>
      </c>
      <c r="U837" s="9"/>
      <c r="V837" s="9"/>
      <c r="W837" s="9"/>
      <c r="X837" s="9"/>
      <c r="Y837" s="9"/>
      <c r="Z837" s="9"/>
      <c r="AA837" s="9"/>
      <c r="AB837" s="9"/>
      <c r="AC837" s="9"/>
      <c r="AD837" s="9"/>
      <c r="AE837" s="9"/>
      <c r="AF837" s="9"/>
      <c r="AG837" s="9"/>
      <c r="AH837" s="9"/>
      <c r="AI837" s="9"/>
      <c r="AJ837" s="9"/>
      <c r="AK837" s="9"/>
      <c r="AL837" s="9"/>
      <c r="AM837" s="9"/>
      <c r="AN837" s="9"/>
      <c r="AO837" s="9"/>
      <c r="AP837" s="9"/>
      <c r="AQ837" s="9"/>
      <c r="AR837" s="9"/>
      <c r="AS837" s="9"/>
      <c r="AT837" s="9"/>
      <c r="AU837" s="9"/>
      <c r="AV837" s="9"/>
      <c r="AW837" s="9"/>
      <c r="AX837" s="9"/>
      <c r="AY837" s="9"/>
      <c r="AZ837" s="9"/>
      <c r="BA837" s="9"/>
      <c r="BB837" s="9"/>
      <c r="BC837" s="9"/>
      <c r="BD837" s="9"/>
      <c r="BE837" s="9"/>
      <c r="BF837" s="9"/>
      <c r="BG837" s="9"/>
      <c r="BH837" s="9"/>
      <c r="BI837" s="9"/>
      <c r="BJ837" s="9"/>
      <c r="BK837" s="9"/>
      <c r="BL837" s="9"/>
      <c r="BM837" s="9"/>
      <c r="BN837" s="9"/>
      <c r="BO837" s="9"/>
      <c r="BP837" s="9"/>
      <c r="BQ837" s="9"/>
      <c r="BR837" s="9"/>
      <c r="BS837" s="9"/>
      <c r="BT837" s="9"/>
      <c r="BU837" s="9"/>
      <c r="BV837" s="9"/>
      <c r="BW837" s="9"/>
      <c r="BX837" s="9"/>
      <c r="BY837" s="9"/>
      <c r="BZ837" s="9"/>
      <c r="CA837" s="9"/>
      <c r="CB837" s="9"/>
      <c r="CC837" s="9"/>
      <c r="CD837" s="9"/>
      <c r="CE837" s="9"/>
      <c r="CF837" s="9"/>
      <c r="CG837" s="9"/>
      <c r="CH837" s="9"/>
      <c r="CI837" s="9"/>
      <c r="CJ837" s="9"/>
      <c r="CK837" s="9"/>
      <c r="CL837" s="9"/>
      <c r="CM837" s="9"/>
      <c r="CN837" s="9"/>
      <c r="CO837" s="9"/>
      <c r="CP837" s="9"/>
      <c r="CQ837" s="9"/>
      <c r="CR837" s="9"/>
      <c r="CS837" s="9"/>
      <c r="CT837" s="9"/>
      <c r="CU837" s="9"/>
      <c r="CV837" s="9"/>
      <c r="CW837" s="9"/>
      <c r="CX837" s="9"/>
    </row>
    <row r="838" spans="1:102" s="44" customFormat="1">
      <c r="A838" s="27">
        <v>2</v>
      </c>
      <c r="B838" s="110" t="s">
        <v>433</v>
      </c>
      <c r="C838" s="186">
        <v>1973</v>
      </c>
      <c r="D838" s="55">
        <v>1973</v>
      </c>
      <c r="E838" s="198" t="s">
        <v>28</v>
      </c>
      <c r="F838" s="55">
        <v>2</v>
      </c>
      <c r="G838" s="27">
        <v>2</v>
      </c>
      <c r="H838" s="187">
        <v>533.70000000000005</v>
      </c>
      <c r="I838" s="187">
        <v>508.7</v>
      </c>
      <c r="J838" s="187">
        <v>508.7</v>
      </c>
      <c r="K838" s="188">
        <v>22</v>
      </c>
      <c r="L838" s="189">
        <f>'Форма 2'!C842</f>
        <v>192191.94699999999</v>
      </c>
      <c r="M838" s="190">
        <v>0</v>
      </c>
      <c r="N838" s="190">
        <v>0</v>
      </c>
      <c r="O838" s="190">
        <v>0</v>
      </c>
      <c r="P838" s="189">
        <f t="shared" si="111"/>
        <v>192191.94699999999</v>
      </c>
      <c r="Q838" s="191">
        <f t="shared" si="112"/>
        <v>377.81</v>
      </c>
      <c r="R838" s="191">
        <f t="shared" si="113"/>
        <v>377.81</v>
      </c>
      <c r="S838" s="90" t="s">
        <v>33</v>
      </c>
      <c r="T838" s="55" t="s">
        <v>34</v>
      </c>
      <c r="U838" s="9"/>
      <c r="V838" s="9"/>
      <c r="W838" s="9"/>
      <c r="X838" s="9"/>
      <c r="Y838" s="9"/>
      <c r="Z838" s="9"/>
      <c r="AA838" s="9"/>
      <c r="AB838" s="9"/>
      <c r="AC838" s="9"/>
      <c r="AD838" s="9"/>
      <c r="AE838" s="9"/>
      <c r="AF838" s="9"/>
      <c r="AG838" s="9"/>
      <c r="AH838" s="9"/>
      <c r="AI838" s="9"/>
      <c r="AJ838" s="9"/>
      <c r="AK838" s="9"/>
      <c r="AL838" s="9"/>
      <c r="AM838" s="9"/>
      <c r="AN838" s="9"/>
      <c r="AO838" s="9"/>
      <c r="AP838" s="9"/>
      <c r="AQ838" s="9"/>
      <c r="AR838" s="9"/>
      <c r="AS838" s="9"/>
      <c r="AT838" s="9"/>
      <c r="AU838" s="9"/>
      <c r="AV838" s="9"/>
      <c r="AW838" s="9"/>
      <c r="AX838" s="9"/>
      <c r="AY838" s="9"/>
      <c r="AZ838" s="9"/>
      <c r="BA838" s="9"/>
      <c r="BB838" s="9"/>
      <c r="BC838" s="9"/>
      <c r="BD838" s="9"/>
      <c r="BE838" s="9"/>
      <c r="BF838" s="9"/>
      <c r="BG838" s="9"/>
      <c r="BH838" s="9"/>
      <c r="BI838" s="9"/>
      <c r="BJ838" s="9"/>
      <c r="BK838" s="9"/>
      <c r="BL838" s="9"/>
      <c r="BM838" s="9"/>
      <c r="BN838" s="9"/>
      <c r="BO838" s="9"/>
      <c r="BP838" s="9"/>
      <c r="BQ838" s="9"/>
      <c r="BR838" s="9"/>
      <c r="BS838" s="9"/>
      <c r="BT838" s="9"/>
      <c r="BU838" s="9"/>
      <c r="BV838" s="9"/>
      <c r="BW838" s="9"/>
      <c r="BX838" s="9"/>
      <c r="BY838" s="9"/>
      <c r="BZ838" s="9"/>
      <c r="CA838" s="9"/>
      <c r="CB838" s="9"/>
      <c r="CC838" s="9"/>
      <c r="CD838" s="9"/>
      <c r="CE838" s="9"/>
      <c r="CF838" s="9"/>
      <c r="CG838" s="9"/>
      <c r="CH838" s="9"/>
      <c r="CI838" s="9"/>
      <c r="CJ838" s="9"/>
      <c r="CK838" s="9"/>
      <c r="CL838" s="9"/>
      <c r="CM838" s="9"/>
      <c r="CN838" s="9"/>
      <c r="CO838" s="9"/>
      <c r="CP838" s="9"/>
      <c r="CQ838" s="9"/>
      <c r="CR838" s="9"/>
      <c r="CS838" s="9"/>
      <c r="CT838" s="9"/>
      <c r="CU838" s="9"/>
      <c r="CV838" s="9"/>
      <c r="CW838" s="9"/>
      <c r="CX838" s="9"/>
    </row>
    <row r="839" spans="1:102" s="44" customFormat="1">
      <c r="A839" s="27">
        <v>3</v>
      </c>
      <c r="B839" s="110" t="s">
        <v>434</v>
      </c>
      <c r="C839" s="186">
        <v>1975</v>
      </c>
      <c r="D839" s="55">
        <v>2012</v>
      </c>
      <c r="E839" s="198" t="s">
        <v>327</v>
      </c>
      <c r="F839" s="55">
        <v>2</v>
      </c>
      <c r="G839" s="27">
        <v>2</v>
      </c>
      <c r="H839" s="187">
        <v>561.20000000000005</v>
      </c>
      <c r="I839" s="187">
        <v>500.9</v>
      </c>
      <c r="J839" s="187">
        <v>500.9</v>
      </c>
      <c r="K839" s="188">
        <v>18</v>
      </c>
      <c r="L839" s="189">
        <f>'Форма 2'!C843</f>
        <v>189245.02899999998</v>
      </c>
      <c r="M839" s="190">
        <v>0</v>
      </c>
      <c r="N839" s="190">
        <v>0</v>
      </c>
      <c r="O839" s="190">
        <v>0</v>
      </c>
      <c r="P839" s="189">
        <f t="shared" si="111"/>
        <v>189245.02899999998</v>
      </c>
      <c r="Q839" s="191">
        <f t="shared" si="112"/>
        <v>377.81</v>
      </c>
      <c r="R839" s="191">
        <f t="shared" si="113"/>
        <v>377.81</v>
      </c>
      <c r="S839" s="90" t="s">
        <v>33</v>
      </c>
      <c r="T839" s="55" t="s">
        <v>34</v>
      </c>
      <c r="U839" s="9"/>
      <c r="V839" s="9"/>
      <c r="W839" s="9"/>
      <c r="X839" s="9"/>
      <c r="Y839" s="9"/>
      <c r="Z839" s="9"/>
      <c r="AA839" s="9"/>
      <c r="AB839" s="9"/>
      <c r="AC839" s="9"/>
      <c r="AD839" s="9"/>
      <c r="AE839" s="9"/>
      <c r="AF839" s="9"/>
      <c r="AG839" s="9"/>
      <c r="AH839" s="9"/>
      <c r="AI839" s="9"/>
      <c r="AJ839" s="9"/>
      <c r="AK839" s="9"/>
      <c r="AL839" s="9"/>
      <c r="AM839" s="9"/>
      <c r="AN839" s="9"/>
      <c r="AO839" s="9"/>
      <c r="AP839" s="9"/>
      <c r="AQ839" s="9"/>
      <c r="AR839" s="9"/>
      <c r="AS839" s="9"/>
      <c r="AT839" s="9"/>
      <c r="AU839" s="9"/>
      <c r="AV839" s="9"/>
      <c r="AW839" s="9"/>
      <c r="AX839" s="9"/>
      <c r="AY839" s="9"/>
      <c r="AZ839" s="9"/>
      <c r="BA839" s="9"/>
      <c r="BB839" s="9"/>
      <c r="BC839" s="9"/>
      <c r="BD839" s="9"/>
      <c r="BE839" s="9"/>
      <c r="BF839" s="9"/>
      <c r="BG839" s="9"/>
      <c r="BH839" s="9"/>
      <c r="BI839" s="9"/>
      <c r="BJ839" s="9"/>
      <c r="BK839" s="9"/>
      <c r="BL839" s="9"/>
      <c r="BM839" s="9"/>
      <c r="BN839" s="9"/>
      <c r="BO839" s="9"/>
      <c r="BP839" s="9"/>
      <c r="BQ839" s="9"/>
      <c r="BR839" s="9"/>
      <c r="BS839" s="9"/>
      <c r="BT839" s="9"/>
      <c r="BU839" s="9"/>
      <c r="BV839" s="9"/>
      <c r="BW839" s="9"/>
      <c r="BX839" s="9"/>
      <c r="BY839" s="9"/>
      <c r="BZ839" s="9"/>
      <c r="CA839" s="9"/>
      <c r="CB839" s="9"/>
      <c r="CC839" s="9"/>
      <c r="CD839" s="9"/>
      <c r="CE839" s="9"/>
      <c r="CF839" s="9"/>
      <c r="CG839" s="9"/>
      <c r="CH839" s="9"/>
      <c r="CI839" s="9"/>
      <c r="CJ839" s="9"/>
      <c r="CK839" s="9"/>
      <c r="CL839" s="9"/>
      <c r="CM839" s="9"/>
      <c r="CN839" s="9"/>
      <c r="CO839" s="9"/>
      <c r="CP839" s="9"/>
      <c r="CQ839" s="9"/>
      <c r="CR839" s="9"/>
      <c r="CS839" s="9"/>
      <c r="CT839" s="9"/>
      <c r="CU839" s="9"/>
      <c r="CV839" s="9"/>
      <c r="CW839" s="9"/>
      <c r="CX839" s="9"/>
    </row>
    <row r="840" spans="1:102" s="44" customFormat="1">
      <c r="A840" s="27">
        <v>4</v>
      </c>
      <c r="B840" s="110" t="s">
        <v>432</v>
      </c>
      <c r="C840" s="186">
        <v>1972</v>
      </c>
      <c r="D840" s="55">
        <v>1972</v>
      </c>
      <c r="E840" s="198" t="s">
        <v>28</v>
      </c>
      <c r="F840" s="55">
        <v>2</v>
      </c>
      <c r="G840" s="27">
        <v>2</v>
      </c>
      <c r="H840" s="187">
        <v>525.70000000000005</v>
      </c>
      <c r="I840" s="187">
        <v>497.3</v>
      </c>
      <c r="J840" s="187">
        <v>497.3</v>
      </c>
      <c r="K840" s="188">
        <v>24</v>
      </c>
      <c r="L840" s="189">
        <f>'Форма 2'!C844</f>
        <v>187884.913</v>
      </c>
      <c r="M840" s="190">
        <v>0</v>
      </c>
      <c r="N840" s="190">
        <v>0</v>
      </c>
      <c r="O840" s="190">
        <v>0</v>
      </c>
      <c r="P840" s="189">
        <f t="shared" si="111"/>
        <v>187884.913</v>
      </c>
      <c r="Q840" s="191">
        <f t="shared" si="112"/>
        <v>377.81</v>
      </c>
      <c r="R840" s="191">
        <f t="shared" si="113"/>
        <v>377.81</v>
      </c>
      <c r="S840" s="90" t="s">
        <v>33</v>
      </c>
      <c r="T840" s="55" t="s">
        <v>34</v>
      </c>
      <c r="U840" s="9"/>
      <c r="V840" s="9"/>
      <c r="W840" s="9"/>
      <c r="X840" s="9"/>
      <c r="Y840" s="9"/>
      <c r="Z840" s="9"/>
      <c r="AA840" s="9"/>
      <c r="AB840" s="9"/>
      <c r="AC840" s="9"/>
      <c r="AD840" s="9"/>
      <c r="AE840" s="9"/>
      <c r="AF840" s="9"/>
      <c r="AG840" s="9"/>
      <c r="AH840" s="9"/>
      <c r="AI840" s="9"/>
      <c r="AJ840" s="9"/>
      <c r="AK840" s="9"/>
      <c r="AL840" s="9"/>
      <c r="AM840" s="9"/>
      <c r="AN840" s="9"/>
      <c r="AO840" s="9"/>
      <c r="AP840" s="9"/>
      <c r="AQ840" s="9"/>
      <c r="AR840" s="9"/>
      <c r="AS840" s="9"/>
      <c r="AT840" s="9"/>
      <c r="AU840" s="9"/>
      <c r="AV840" s="9"/>
      <c r="AW840" s="9"/>
      <c r="AX840" s="9"/>
      <c r="AY840" s="9"/>
      <c r="AZ840" s="9"/>
      <c r="BA840" s="9"/>
      <c r="BB840" s="9"/>
      <c r="BC840" s="9"/>
      <c r="BD840" s="9"/>
      <c r="BE840" s="9"/>
      <c r="BF840" s="9"/>
      <c r="BG840" s="9"/>
      <c r="BH840" s="9"/>
      <c r="BI840" s="9"/>
      <c r="BJ840" s="9"/>
      <c r="BK840" s="9"/>
      <c r="BL840" s="9"/>
      <c r="BM840" s="9"/>
      <c r="BN840" s="9"/>
      <c r="BO840" s="9"/>
      <c r="BP840" s="9"/>
      <c r="BQ840" s="9"/>
      <c r="BR840" s="9"/>
      <c r="BS840" s="9"/>
      <c r="BT840" s="9"/>
      <c r="BU840" s="9"/>
      <c r="BV840" s="9"/>
      <c r="BW840" s="9"/>
      <c r="BX840" s="9"/>
      <c r="BY840" s="9"/>
      <c r="BZ840" s="9"/>
      <c r="CA840" s="9"/>
      <c r="CB840" s="9"/>
      <c r="CC840" s="9"/>
      <c r="CD840" s="9"/>
      <c r="CE840" s="9"/>
      <c r="CF840" s="9"/>
      <c r="CG840" s="9"/>
      <c r="CH840" s="9"/>
      <c r="CI840" s="9"/>
      <c r="CJ840" s="9"/>
      <c r="CK840" s="9"/>
      <c r="CL840" s="9"/>
      <c r="CM840" s="9"/>
      <c r="CN840" s="9"/>
      <c r="CO840" s="9"/>
      <c r="CP840" s="9"/>
      <c r="CQ840" s="9"/>
      <c r="CR840" s="9"/>
      <c r="CS840" s="9"/>
      <c r="CT840" s="9"/>
      <c r="CU840" s="9"/>
      <c r="CV840" s="9"/>
      <c r="CW840" s="9"/>
      <c r="CX840" s="9"/>
    </row>
    <row r="841" spans="1:102" s="44" customFormat="1">
      <c r="A841" s="27">
        <v>5</v>
      </c>
      <c r="B841" s="110" t="s">
        <v>435</v>
      </c>
      <c r="C841" s="186">
        <v>1976</v>
      </c>
      <c r="D841" s="55">
        <v>1976</v>
      </c>
      <c r="E841" s="198" t="s">
        <v>28</v>
      </c>
      <c r="F841" s="55">
        <v>2</v>
      </c>
      <c r="G841" s="27">
        <v>3</v>
      </c>
      <c r="H841" s="187">
        <v>969.4</v>
      </c>
      <c r="I841" s="187">
        <v>883</v>
      </c>
      <c r="J841" s="187">
        <v>883</v>
      </c>
      <c r="K841" s="188">
        <v>25</v>
      </c>
      <c r="L841" s="189">
        <f>'Форма 2'!C845</f>
        <v>1506450.98</v>
      </c>
      <c r="M841" s="190">
        <v>0</v>
      </c>
      <c r="N841" s="190">
        <v>0</v>
      </c>
      <c r="O841" s="190">
        <v>0</v>
      </c>
      <c r="P841" s="189">
        <f t="shared" si="111"/>
        <v>1506450.98</v>
      </c>
      <c r="Q841" s="191">
        <f t="shared" si="112"/>
        <v>1706.06</v>
      </c>
      <c r="R841" s="191">
        <f t="shared" si="113"/>
        <v>1706.06</v>
      </c>
      <c r="S841" s="90" t="s">
        <v>33</v>
      </c>
      <c r="T841" s="55" t="s">
        <v>34</v>
      </c>
      <c r="U841" s="9"/>
      <c r="V841" s="9"/>
      <c r="W841" s="9"/>
      <c r="X841" s="9"/>
      <c r="Y841" s="9"/>
      <c r="Z841" s="9"/>
      <c r="AA841" s="9"/>
      <c r="AB841" s="9"/>
      <c r="AC841" s="9"/>
      <c r="AD841" s="9"/>
      <c r="AE841" s="9"/>
      <c r="AF841" s="9"/>
      <c r="AG841" s="9"/>
      <c r="AH841" s="9"/>
      <c r="AI841" s="9"/>
      <c r="AJ841" s="9"/>
      <c r="AK841" s="9"/>
      <c r="AL841" s="9"/>
      <c r="AM841" s="9"/>
      <c r="AN841" s="9"/>
      <c r="AO841" s="9"/>
      <c r="AP841" s="9"/>
      <c r="AQ841" s="9"/>
      <c r="AR841" s="9"/>
      <c r="AS841" s="9"/>
      <c r="AT841" s="9"/>
      <c r="AU841" s="9"/>
      <c r="AV841" s="9"/>
      <c r="AW841" s="9"/>
      <c r="AX841" s="9"/>
      <c r="AY841" s="9"/>
      <c r="AZ841" s="9"/>
      <c r="BA841" s="9"/>
      <c r="BB841" s="9"/>
      <c r="BC841" s="9"/>
      <c r="BD841" s="9"/>
      <c r="BE841" s="9"/>
      <c r="BF841" s="9"/>
      <c r="BG841" s="9"/>
      <c r="BH841" s="9"/>
      <c r="BI841" s="9"/>
      <c r="BJ841" s="9"/>
      <c r="BK841" s="9"/>
      <c r="BL841" s="9"/>
      <c r="BM841" s="9"/>
      <c r="BN841" s="9"/>
      <c r="BO841" s="9"/>
      <c r="BP841" s="9"/>
      <c r="BQ841" s="9"/>
      <c r="BR841" s="9"/>
      <c r="BS841" s="9"/>
      <c r="BT841" s="9"/>
      <c r="BU841" s="9"/>
      <c r="BV841" s="9"/>
      <c r="BW841" s="9"/>
      <c r="BX841" s="9"/>
      <c r="BY841" s="9"/>
      <c r="BZ841" s="9"/>
      <c r="CA841" s="9"/>
      <c r="CB841" s="9"/>
      <c r="CC841" s="9"/>
      <c r="CD841" s="9"/>
      <c r="CE841" s="9"/>
      <c r="CF841" s="9"/>
      <c r="CG841" s="9"/>
      <c r="CH841" s="9"/>
      <c r="CI841" s="9"/>
      <c r="CJ841" s="9"/>
      <c r="CK841" s="9"/>
      <c r="CL841" s="9"/>
      <c r="CM841" s="9"/>
      <c r="CN841" s="9"/>
      <c r="CO841" s="9"/>
      <c r="CP841" s="9"/>
      <c r="CQ841" s="9"/>
      <c r="CR841" s="9"/>
      <c r="CS841" s="9"/>
      <c r="CT841" s="9"/>
      <c r="CU841" s="9"/>
      <c r="CV841" s="9"/>
      <c r="CW841" s="9"/>
      <c r="CX841" s="9"/>
    </row>
    <row r="842" spans="1:102" s="44" customFormat="1">
      <c r="A842" s="160">
        <v>6</v>
      </c>
      <c r="B842" s="192" t="s">
        <v>4662</v>
      </c>
      <c r="C842" s="186">
        <v>1977</v>
      </c>
      <c r="D842" s="55"/>
      <c r="E842" s="198" t="s">
        <v>4676</v>
      </c>
      <c r="F842" s="55">
        <v>5</v>
      </c>
      <c r="G842" s="27">
        <v>6</v>
      </c>
      <c r="H842" s="187">
        <v>4787.3999999999996</v>
      </c>
      <c r="I842" s="187">
        <v>4404.3999999999996</v>
      </c>
      <c r="J842" s="187">
        <v>4404.3999999999996</v>
      </c>
      <c r="K842" s="188">
        <v>218</v>
      </c>
      <c r="L842" s="189">
        <f>'Форма 2'!C846</f>
        <v>5414769.3600000003</v>
      </c>
      <c r="M842" s="190">
        <v>0</v>
      </c>
      <c r="N842" s="190">
        <v>0</v>
      </c>
      <c r="O842" s="190">
        <v>0</v>
      </c>
      <c r="P842" s="189">
        <f t="shared" si="111"/>
        <v>5414769.3600000003</v>
      </c>
      <c r="Q842" s="191">
        <f t="shared" si="112"/>
        <v>1229.4000000000001</v>
      </c>
      <c r="R842" s="191">
        <f t="shared" si="113"/>
        <v>1229.4000000000001</v>
      </c>
      <c r="S842" s="90" t="s">
        <v>33</v>
      </c>
      <c r="T842" s="55" t="s">
        <v>34</v>
      </c>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c r="AY842" s="9"/>
      <c r="AZ842" s="9"/>
      <c r="BA842" s="9"/>
      <c r="BB842" s="9"/>
      <c r="BC842" s="9"/>
      <c r="BD842" s="9"/>
      <c r="BE842" s="9"/>
      <c r="BF842" s="9"/>
      <c r="BG842" s="9"/>
      <c r="BH842" s="9"/>
      <c r="BI842" s="9"/>
      <c r="BJ842" s="9"/>
      <c r="BK842" s="9"/>
      <c r="BL842" s="9"/>
      <c r="BM842" s="9"/>
      <c r="BN842" s="9"/>
      <c r="BO842" s="9"/>
      <c r="BP842" s="9"/>
      <c r="BQ842" s="9"/>
      <c r="BR842" s="9"/>
      <c r="BS842" s="9"/>
      <c r="BT842" s="9"/>
      <c r="BU842" s="9"/>
      <c r="BV842" s="9"/>
      <c r="BW842" s="9"/>
      <c r="BX842" s="9"/>
      <c r="BY842" s="9"/>
      <c r="BZ842" s="9"/>
      <c r="CA842" s="9"/>
      <c r="CB842" s="9"/>
      <c r="CC842" s="9"/>
      <c r="CD842" s="9"/>
      <c r="CE842" s="9"/>
      <c r="CF842" s="9"/>
      <c r="CG842" s="9"/>
      <c r="CH842" s="9"/>
      <c r="CI842" s="9"/>
      <c r="CJ842" s="9"/>
      <c r="CK842" s="9"/>
      <c r="CL842" s="9"/>
      <c r="CM842" s="9"/>
      <c r="CN842" s="9"/>
      <c r="CO842" s="9"/>
      <c r="CP842" s="9"/>
      <c r="CQ842" s="9"/>
      <c r="CR842" s="9"/>
      <c r="CS842" s="9"/>
      <c r="CT842" s="9"/>
      <c r="CU842" s="9"/>
      <c r="CV842" s="9"/>
      <c r="CW842" s="9"/>
      <c r="CX842" s="9"/>
    </row>
    <row r="843" spans="1:102" s="44" customFormat="1" ht="15.75">
      <c r="A843" s="162"/>
      <c r="B843" s="179" t="s">
        <v>4715</v>
      </c>
      <c r="C843" s="172"/>
      <c r="D843" s="73"/>
      <c r="E843" s="76"/>
      <c r="F843" s="73"/>
      <c r="G843" s="71"/>
      <c r="H843" s="51">
        <f t="shared" ref="H843:K843" si="115">SUM(H844:H846)</f>
        <v>2128.1</v>
      </c>
      <c r="I843" s="51">
        <f t="shared" si="115"/>
        <v>294.39999999999998</v>
      </c>
      <c r="J843" s="51">
        <f t="shared" si="115"/>
        <v>1833.6999999999998</v>
      </c>
      <c r="K843" s="51">
        <f t="shared" si="115"/>
        <v>114</v>
      </c>
      <c r="L843" s="51">
        <f>SUM(L844:L846)</f>
        <v>1632035.7810000002</v>
      </c>
      <c r="M843" s="20"/>
      <c r="N843" s="20"/>
      <c r="O843" s="20"/>
      <c r="P843" s="51"/>
      <c r="Q843" s="128"/>
      <c r="R843" s="128"/>
      <c r="S843" s="20"/>
      <c r="T843" s="73"/>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c r="AY843" s="9"/>
      <c r="AZ843" s="9"/>
      <c r="BA843" s="9"/>
      <c r="BB843" s="9"/>
      <c r="BC843" s="9"/>
      <c r="BD843" s="9"/>
      <c r="BE843" s="9"/>
      <c r="BF843" s="9"/>
      <c r="BG843" s="9"/>
      <c r="BH843" s="9"/>
      <c r="BI843" s="9"/>
      <c r="BJ843" s="9"/>
      <c r="BK843" s="9"/>
      <c r="BL843" s="9"/>
      <c r="BM843" s="9"/>
      <c r="BN843" s="9"/>
      <c r="BO843" s="9"/>
      <c r="BP843" s="9"/>
      <c r="BQ843" s="9"/>
      <c r="BR843" s="9"/>
      <c r="BS843" s="9"/>
      <c r="BT843" s="9"/>
      <c r="BU843" s="9"/>
      <c r="BV843" s="9"/>
      <c r="BW843" s="9"/>
      <c r="BX843" s="9"/>
      <c r="BY843" s="9"/>
      <c r="BZ843" s="9"/>
      <c r="CA843" s="9"/>
      <c r="CB843" s="9"/>
      <c r="CC843" s="9"/>
      <c r="CD843" s="9"/>
      <c r="CE843" s="9"/>
      <c r="CF843" s="9"/>
      <c r="CG843" s="9"/>
      <c r="CH843" s="9"/>
      <c r="CI843" s="9"/>
      <c r="CJ843" s="9"/>
      <c r="CK843" s="9"/>
      <c r="CL843" s="9"/>
      <c r="CM843" s="9"/>
      <c r="CN843" s="9"/>
      <c r="CO843" s="9"/>
      <c r="CP843" s="9"/>
      <c r="CQ843" s="9"/>
      <c r="CR843" s="9"/>
      <c r="CS843" s="9"/>
      <c r="CT843" s="9"/>
      <c r="CU843" s="9"/>
      <c r="CV843" s="9"/>
      <c r="CW843" s="9"/>
      <c r="CX843" s="9"/>
    </row>
    <row r="844" spans="1:102" s="44" customFormat="1">
      <c r="A844" s="137">
        <v>1</v>
      </c>
      <c r="B844" s="185" t="s">
        <v>3699</v>
      </c>
      <c r="C844" s="186">
        <v>1973</v>
      </c>
      <c r="D844" s="55"/>
      <c r="E844" s="198" t="s">
        <v>28</v>
      </c>
      <c r="F844" s="55">
        <v>2</v>
      </c>
      <c r="G844" s="27">
        <v>2</v>
      </c>
      <c r="H844" s="187">
        <v>799.2</v>
      </c>
      <c r="I844" s="187">
        <v>45.3</v>
      </c>
      <c r="J844" s="187">
        <v>753.9</v>
      </c>
      <c r="K844" s="188">
        <v>34</v>
      </c>
      <c r="L844" s="189">
        <f>'Форма 2'!C848</f>
        <v>1572874.6800000002</v>
      </c>
      <c r="M844" s="190">
        <v>0</v>
      </c>
      <c r="N844" s="190">
        <v>0</v>
      </c>
      <c r="O844" s="190">
        <v>0</v>
      </c>
      <c r="P844" s="189">
        <f t="shared" si="111"/>
        <v>1572874.6800000002</v>
      </c>
      <c r="Q844" s="191">
        <f t="shared" si="112"/>
        <v>34721.295364238416</v>
      </c>
      <c r="R844" s="191">
        <f t="shared" si="113"/>
        <v>34721.295364238416</v>
      </c>
      <c r="S844" s="90" t="s">
        <v>33</v>
      </c>
      <c r="T844" s="55" t="s">
        <v>35</v>
      </c>
      <c r="U844" s="9"/>
      <c r="V844" s="9"/>
      <c r="W844" s="9"/>
      <c r="X844" s="9"/>
      <c r="Y844" s="9"/>
      <c r="Z844" s="9"/>
      <c r="AA844" s="9"/>
      <c r="AB844" s="9"/>
      <c r="AC844" s="9"/>
      <c r="AD844" s="9"/>
      <c r="AE844" s="9"/>
      <c r="AF844" s="9"/>
      <c r="AG844" s="9"/>
      <c r="AH844" s="9"/>
      <c r="AI844" s="9"/>
      <c r="AJ844" s="9"/>
      <c r="AK844" s="9"/>
      <c r="AL844" s="9"/>
      <c r="AM844" s="9"/>
      <c r="AN844" s="9"/>
      <c r="AO844" s="9"/>
      <c r="AP844" s="9"/>
      <c r="AQ844" s="9"/>
      <c r="AR844" s="9"/>
      <c r="AS844" s="9"/>
      <c r="AT844" s="9"/>
      <c r="AU844" s="9"/>
      <c r="AV844" s="9"/>
      <c r="AW844" s="9"/>
      <c r="AX844" s="9"/>
      <c r="AY844" s="9"/>
      <c r="AZ844" s="9"/>
      <c r="BA844" s="9"/>
      <c r="BB844" s="9"/>
      <c r="BC844" s="9"/>
      <c r="BD844" s="9"/>
      <c r="BE844" s="9"/>
      <c r="BF844" s="9"/>
      <c r="BG844" s="9"/>
      <c r="BH844" s="9"/>
      <c r="BI844" s="9"/>
      <c r="BJ844" s="9"/>
      <c r="BK844" s="9"/>
      <c r="BL844" s="9"/>
      <c r="BM844" s="9"/>
      <c r="BN844" s="9"/>
      <c r="BO844" s="9"/>
      <c r="BP844" s="9"/>
      <c r="BQ844" s="9"/>
      <c r="BR844" s="9"/>
      <c r="BS844" s="9"/>
      <c r="BT844" s="9"/>
      <c r="BU844" s="9"/>
      <c r="BV844" s="9"/>
      <c r="BW844" s="9"/>
      <c r="BX844" s="9"/>
      <c r="BY844" s="9"/>
      <c r="BZ844" s="9"/>
      <c r="CA844" s="9"/>
      <c r="CB844" s="9"/>
      <c r="CC844" s="9"/>
      <c r="CD844" s="9"/>
      <c r="CE844" s="9"/>
      <c r="CF844" s="9"/>
      <c r="CG844" s="9"/>
      <c r="CH844" s="9"/>
      <c r="CI844" s="9"/>
      <c r="CJ844" s="9"/>
      <c r="CK844" s="9"/>
      <c r="CL844" s="9"/>
      <c r="CM844" s="9"/>
      <c r="CN844" s="9"/>
      <c r="CO844" s="9"/>
      <c r="CP844" s="9"/>
      <c r="CQ844" s="9"/>
      <c r="CR844" s="9"/>
      <c r="CS844" s="9"/>
      <c r="CT844" s="9"/>
      <c r="CU844" s="9"/>
      <c r="CV844" s="9"/>
      <c r="CW844" s="9"/>
      <c r="CX844" s="9"/>
    </row>
    <row r="845" spans="1:102" s="44" customFormat="1">
      <c r="A845" s="27">
        <v>2</v>
      </c>
      <c r="B845" s="110" t="s">
        <v>3700</v>
      </c>
      <c r="C845" s="186">
        <v>1971</v>
      </c>
      <c r="D845" s="55"/>
      <c r="E845" s="198" t="s">
        <v>28</v>
      </c>
      <c r="F845" s="55">
        <v>3</v>
      </c>
      <c r="G845" s="27">
        <v>2</v>
      </c>
      <c r="H845" s="187">
        <v>911.2</v>
      </c>
      <c r="I845" s="187">
        <v>215.9</v>
      </c>
      <c r="J845" s="187">
        <v>695.3</v>
      </c>
      <c r="K845" s="188">
        <v>63</v>
      </c>
      <c r="L845" s="189">
        <f>'Форма 2'!C849</f>
        <v>33946.668000000005</v>
      </c>
      <c r="M845" s="190">
        <v>0</v>
      </c>
      <c r="N845" s="190">
        <v>0</v>
      </c>
      <c r="O845" s="190">
        <v>0</v>
      </c>
      <c r="P845" s="189">
        <f t="shared" si="111"/>
        <v>33946.668000000005</v>
      </c>
      <c r="Q845" s="191">
        <f t="shared" si="112"/>
        <v>157.23329319129229</v>
      </c>
      <c r="R845" s="191">
        <f t="shared" si="113"/>
        <v>157.23329319129229</v>
      </c>
      <c r="S845" s="90" t="s">
        <v>33</v>
      </c>
      <c r="T845" s="55" t="s">
        <v>35</v>
      </c>
      <c r="U845" s="9"/>
      <c r="V845" s="9"/>
      <c r="W845" s="9"/>
      <c r="X845" s="9"/>
      <c r="Y845" s="9"/>
      <c r="Z845" s="9"/>
      <c r="AA845" s="9"/>
      <c r="AB845" s="9"/>
      <c r="AC845" s="9"/>
      <c r="AD845" s="9"/>
      <c r="AE845" s="9"/>
      <c r="AF845" s="9"/>
      <c r="AG845" s="9"/>
      <c r="AH845" s="9"/>
      <c r="AI845" s="9"/>
      <c r="AJ845" s="9"/>
      <c r="AK845" s="9"/>
      <c r="AL845" s="9"/>
      <c r="AM845" s="9"/>
      <c r="AN845" s="9"/>
      <c r="AO845" s="9"/>
      <c r="AP845" s="9"/>
      <c r="AQ845" s="9"/>
      <c r="AR845" s="9"/>
      <c r="AS845" s="9"/>
      <c r="AT845" s="9"/>
      <c r="AU845" s="9"/>
      <c r="AV845" s="9"/>
      <c r="AW845" s="9"/>
      <c r="AX845" s="9"/>
      <c r="AY845" s="9"/>
      <c r="AZ845" s="9"/>
      <c r="BA845" s="9"/>
      <c r="BB845" s="9"/>
      <c r="BC845" s="9"/>
      <c r="BD845" s="9"/>
      <c r="BE845" s="9"/>
      <c r="BF845" s="9"/>
      <c r="BG845" s="9"/>
      <c r="BH845" s="9"/>
      <c r="BI845" s="9"/>
      <c r="BJ845" s="9"/>
      <c r="BK845" s="9"/>
      <c r="BL845" s="9"/>
      <c r="BM845" s="9"/>
      <c r="BN845" s="9"/>
      <c r="BO845" s="9"/>
      <c r="BP845" s="9"/>
      <c r="BQ845" s="9"/>
      <c r="BR845" s="9"/>
      <c r="BS845" s="9"/>
      <c r="BT845" s="9"/>
      <c r="BU845" s="9"/>
      <c r="BV845" s="9"/>
      <c r="BW845" s="9"/>
      <c r="BX845" s="9"/>
      <c r="BY845" s="9"/>
      <c r="BZ845" s="9"/>
      <c r="CA845" s="9"/>
      <c r="CB845" s="9"/>
      <c r="CC845" s="9"/>
      <c r="CD845" s="9"/>
      <c r="CE845" s="9"/>
      <c r="CF845" s="9"/>
      <c r="CG845" s="9"/>
      <c r="CH845" s="9"/>
      <c r="CI845" s="9"/>
      <c r="CJ845" s="9"/>
      <c r="CK845" s="9"/>
      <c r="CL845" s="9"/>
      <c r="CM845" s="9"/>
      <c r="CN845" s="9"/>
      <c r="CO845" s="9"/>
      <c r="CP845" s="9"/>
      <c r="CQ845" s="9"/>
      <c r="CR845" s="9"/>
      <c r="CS845" s="9"/>
      <c r="CT845" s="9"/>
      <c r="CU845" s="9"/>
      <c r="CV845" s="9"/>
      <c r="CW845" s="9"/>
      <c r="CX845" s="9"/>
    </row>
    <row r="846" spans="1:102" s="44" customFormat="1">
      <c r="A846" s="160">
        <v>3</v>
      </c>
      <c r="B846" s="192" t="s">
        <v>3698</v>
      </c>
      <c r="C846" s="186">
        <v>1973</v>
      </c>
      <c r="D846" s="55"/>
      <c r="E846" s="198" t="s">
        <v>28</v>
      </c>
      <c r="F846" s="55">
        <v>2</v>
      </c>
      <c r="G846" s="27">
        <v>2</v>
      </c>
      <c r="H846" s="187">
        <v>417.7</v>
      </c>
      <c r="I846" s="187">
        <v>33.200000000000003</v>
      </c>
      <c r="J846" s="187">
        <v>384.5</v>
      </c>
      <c r="K846" s="188">
        <v>17</v>
      </c>
      <c r="L846" s="189">
        <f>'Форма 2'!C850</f>
        <v>25214.432999999997</v>
      </c>
      <c r="M846" s="190">
        <v>0</v>
      </c>
      <c r="N846" s="190">
        <v>0</v>
      </c>
      <c r="O846" s="190">
        <v>0</v>
      </c>
      <c r="P846" s="189">
        <f t="shared" si="111"/>
        <v>25214.432999999997</v>
      </c>
      <c r="Q846" s="191">
        <f t="shared" si="112"/>
        <v>759.47087349397577</v>
      </c>
      <c r="R846" s="191">
        <f t="shared" si="113"/>
        <v>759.47087349397577</v>
      </c>
      <c r="S846" s="90" t="s">
        <v>33</v>
      </c>
      <c r="T846" s="55" t="s">
        <v>34</v>
      </c>
      <c r="U846" s="9"/>
      <c r="V846" s="9"/>
      <c r="W846" s="9"/>
      <c r="X846" s="9"/>
      <c r="Y846" s="9"/>
      <c r="Z846" s="9"/>
      <c r="AA846" s="9"/>
      <c r="AB846" s="9"/>
      <c r="AC846" s="9"/>
      <c r="AD846" s="9"/>
      <c r="AE846" s="9"/>
      <c r="AF846" s="9"/>
      <c r="AG846" s="9"/>
      <c r="AH846" s="9"/>
      <c r="AI846" s="9"/>
      <c r="AJ846" s="9"/>
      <c r="AK846" s="9"/>
      <c r="AL846" s="9"/>
      <c r="AM846" s="9"/>
      <c r="AN846" s="9"/>
      <c r="AO846" s="9"/>
      <c r="AP846" s="9"/>
      <c r="AQ846" s="9"/>
      <c r="AR846" s="9"/>
      <c r="AS846" s="9"/>
      <c r="AT846" s="9"/>
      <c r="AU846" s="9"/>
      <c r="AV846" s="9"/>
      <c r="AW846" s="9"/>
      <c r="AX846" s="9"/>
      <c r="AY846" s="9"/>
      <c r="AZ846" s="9"/>
      <c r="BA846" s="9"/>
      <c r="BB846" s="9"/>
      <c r="BC846" s="9"/>
      <c r="BD846" s="9"/>
      <c r="BE846" s="9"/>
      <c r="BF846" s="9"/>
      <c r="BG846" s="9"/>
      <c r="BH846" s="9"/>
      <c r="BI846" s="9"/>
      <c r="BJ846" s="9"/>
      <c r="BK846" s="9"/>
      <c r="BL846" s="9"/>
      <c r="BM846" s="9"/>
      <c r="BN846" s="9"/>
      <c r="BO846" s="9"/>
      <c r="BP846" s="9"/>
      <c r="BQ846" s="9"/>
      <c r="BR846" s="9"/>
      <c r="BS846" s="9"/>
      <c r="BT846" s="9"/>
      <c r="BU846" s="9"/>
      <c r="BV846" s="9"/>
      <c r="BW846" s="9"/>
      <c r="BX846" s="9"/>
      <c r="BY846" s="9"/>
      <c r="BZ846" s="9"/>
      <c r="CA846" s="9"/>
      <c r="CB846" s="9"/>
      <c r="CC846" s="9"/>
      <c r="CD846" s="9"/>
      <c r="CE846" s="9"/>
      <c r="CF846" s="9"/>
      <c r="CG846" s="9"/>
      <c r="CH846" s="9"/>
      <c r="CI846" s="9"/>
      <c r="CJ846" s="9"/>
      <c r="CK846" s="9"/>
      <c r="CL846" s="9"/>
      <c r="CM846" s="9"/>
      <c r="CN846" s="9"/>
      <c r="CO846" s="9"/>
      <c r="CP846" s="9"/>
      <c r="CQ846" s="9"/>
      <c r="CR846" s="9"/>
      <c r="CS846" s="9"/>
      <c r="CT846" s="9"/>
      <c r="CU846" s="9"/>
      <c r="CV846" s="9"/>
      <c r="CW846" s="9"/>
      <c r="CX846" s="9"/>
    </row>
    <row r="847" spans="1:102" s="44" customFormat="1" ht="15.75">
      <c r="A847" s="162"/>
      <c r="B847" s="179" t="s">
        <v>4716</v>
      </c>
      <c r="C847" s="167"/>
      <c r="D847" s="60"/>
      <c r="E847" s="68"/>
      <c r="F847" s="73"/>
      <c r="G847" s="71"/>
      <c r="H847" s="51">
        <f t="shared" ref="H847:K847" si="116">SUM(H848:H873)</f>
        <v>58330.570000000007</v>
      </c>
      <c r="I847" s="51">
        <f t="shared" si="116"/>
        <v>43037.23000000001</v>
      </c>
      <c r="J847" s="51">
        <f t="shared" si="116"/>
        <v>39312.610000000008</v>
      </c>
      <c r="K847" s="51">
        <f t="shared" si="116"/>
        <v>1505</v>
      </c>
      <c r="L847" s="51">
        <f>SUM(L848:L873)</f>
        <v>51495259.468300015</v>
      </c>
      <c r="M847" s="20"/>
      <c r="N847" s="20"/>
      <c r="O847" s="20"/>
      <c r="P847" s="51"/>
      <c r="Q847" s="128"/>
      <c r="R847" s="128"/>
      <c r="S847" s="20"/>
      <c r="T847" s="61"/>
      <c r="U847" s="9"/>
      <c r="V847" s="9"/>
      <c r="W847" s="9"/>
      <c r="X847" s="9"/>
      <c r="Y847" s="9"/>
      <c r="Z847" s="9"/>
      <c r="AA847" s="9"/>
      <c r="AB847" s="9"/>
      <c r="AC847" s="9"/>
      <c r="AD847" s="9"/>
      <c r="AE847" s="9"/>
      <c r="AF847" s="9"/>
      <c r="AG847" s="9"/>
      <c r="AH847" s="9"/>
      <c r="AI847" s="9"/>
      <c r="AJ847" s="9"/>
      <c r="AK847" s="9"/>
      <c r="AL847" s="9"/>
      <c r="AM847" s="9"/>
      <c r="AN847" s="9"/>
      <c r="AO847" s="9"/>
      <c r="AP847" s="9"/>
      <c r="AQ847" s="9"/>
      <c r="AR847" s="9"/>
      <c r="AS847" s="9"/>
      <c r="AT847" s="9"/>
      <c r="AU847" s="9"/>
      <c r="AV847" s="9"/>
      <c r="AW847" s="9"/>
      <c r="AX847" s="9"/>
      <c r="AY847" s="9"/>
      <c r="AZ847" s="9"/>
      <c r="BA847" s="9"/>
      <c r="BB847" s="9"/>
      <c r="BC847" s="9"/>
      <c r="BD847" s="9"/>
      <c r="BE847" s="9"/>
      <c r="BF847" s="9"/>
      <c r="BG847" s="9"/>
      <c r="BH847" s="9"/>
      <c r="BI847" s="9"/>
      <c r="BJ847" s="9"/>
      <c r="BK847" s="9"/>
      <c r="BL847" s="9"/>
      <c r="BM847" s="9"/>
      <c r="BN847" s="9"/>
      <c r="BO847" s="9"/>
      <c r="BP847" s="9"/>
      <c r="BQ847" s="9"/>
      <c r="BR847" s="9"/>
      <c r="BS847" s="9"/>
      <c r="BT847" s="9"/>
      <c r="BU847" s="9"/>
      <c r="BV847" s="9"/>
      <c r="BW847" s="9"/>
      <c r="BX847" s="9"/>
      <c r="BY847" s="9"/>
      <c r="BZ847" s="9"/>
      <c r="CA847" s="9"/>
      <c r="CB847" s="9"/>
      <c r="CC847" s="9"/>
      <c r="CD847" s="9"/>
      <c r="CE847" s="9"/>
      <c r="CF847" s="9"/>
      <c r="CG847" s="9"/>
      <c r="CH847" s="9"/>
      <c r="CI847" s="9"/>
      <c r="CJ847" s="9"/>
      <c r="CK847" s="9"/>
      <c r="CL847" s="9"/>
      <c r="CM847" s="9"/>
      <c r="CN847" s="9"/>
      <c r="CO847" s="9"/>
      <c r="CP847" s="9"/>
      <c r="CQ847" s="9"/>
      <c r="CR847" s="9"/>
      <c r="CS847" s="9"/>
      <c r="CT847" s="9"/>
      <c r="CU847" s="9"/>
      <c r="CV847" s="9"/>
      <c r="CW847" s="9"/>
      <c r="CX847" s="9"/>
    </row>
    <row r="848" spans="1:102" s="44" customFormat="1">
      <c r="A848" s="137">
        <v>1</v>
      </c>
      <c r="B848" s="193" t="s">
        <v>2793</v>
      </c>
      <c r="C848" s="194">
        <v>1980</v>
      </c>
      <c r="D848" s="27" t="s">
        <v>333</v>
      </c>
      <c r="E848" s="135" t="s">
        <v>28</v>
      </c>
      <c r="F848" s="55">
        <v>5</v>
      </c>
      <c r="G848" s="27">
        <v>6</v>
      </c>
      <c r="H848" s="187">
        <v>4258.5200000000004</v>
      </c>
      <c r="I848" s="187">
        <v>2572</v>
      </c>
      <c r="J848" s="187">
        <v>2572</v>
      </c>
      <c r="K848" s="188">
        <v>172</v>
      </c>
      <c r="L848" s="189">
        <f>'Форма 2'!C852</f>
        <v>3162016.8000000003</v>
      </c>
      <c r="M848" s="190">
        <v>0</v>
      </c>
      <c r="N848" s="190">
        <v>0</v>
      </c>
      <c r="O848" s="190">
        <v>0</v>
      </c>
      <c r="P848" s="189">
        <f t="shared" si="111"/>
        <v>3162016.8000000003</v>
      </c>
      <c r="Q848" s="191">
        <f t="shared" si="112"/>
        <v>1229.4000000000001</v>
      </c>
      <c r="R848" s="191">
        <f t="shared" si="113"/>
        <v>1229.4000000000001</v>
      </c>
      <c r="S848" s="90" t="s">
        <v>33</v>
      </c>
      <c r="T848" s="55" t="s">
        <v>35</v>
      </c>
      <c r="U848" s="9"/>
      <c r="V848" s="9"/>
      <c r="W848" s="9"/>
      <c r="X848" s="9"/>
      <c r="Y848" s="9"/>
      <c r="Z848" s="9"/>
      <c r="AA848" s="9"/>
      <c r="AB848" s="9"/>
      <c r="AC848" s="9"/>
      <c r="AD848" s="9"/>
      <c r="AE848" s="9"/>
      <c r="AF848" s="9"/>
      <c r="AG848" s="9"/>
      <c r="AH848" s="9"/>
      <c r="AI848" s="9"/>
      <c r="AJ848" s="9"/>
      <c r="AK848" s="9"/>
      <c r="AL848" s="9"/>
      <c r="AM848" s="9"/>
      <c r="AN848" s="9"/>
      <c r="AO848" s="9"/>
      <c r="AP848" s="9"/>
      <c r="AQ848" s="9"/>
      <c r="AR848" s="9"/>
      <c r="AS848" s="9"/>
      <c r="AT848" s="9"/>
      <c r="AU848" s="9"/>
      <c r="AV848" s="9"/>
      <c r="AW848" s="9"/>
      <c r="AX848" s="9"/>
      <c r="AY848" s="9"/>
      <c r="AZ848" s="9"/>
      <c r="BA848" s="9"/>
      <c r="BB848" s="9"/>
      <c r="BC848" s="9"/>
      <c r="BD848" s="9"/>
      <c r="BE848" s="9"/>
      <c r="BF848" s="9"/>
      <c r="BG848" s="9"/>
      <c r="BH848" s="9"/>
      <c r="BI848" s="9"/>
      <c r="BJ848" s="9"/>
      <c r="BK848" s="9"/>
      <c r="BL848" s="9"/>
      <c r="BM848" s="9"/>
      <c r="BN848" s="9"/>
      <c r="BO848" s="9"/>
      <c r="BP848" s="9"/>
      <c r="BQ848" s="9"/>
      <c r="BR848" s="9"/>
      <c r="BS848" s="9"/>
      <c r="BT848" s="9"/>
      <c r="BU848" s="9"/>
      <c r="BV848" s="9"/>
      <c r="BW848" s="9"/>
      <c r="BX848" s="9"/>
      <c r="BY848" s="9"/>
      <c r="BZ848" s="9"/>
      <c r="CA848" s="9"/>
      <c r="CB848" s="9"/>
      <c r="CC848" s="9"/>
      <c r="CD848" s="9"/>
      <c r="CE848" s="9"/>
      <c r="CF848" s="9"/>
      <c r="CG848" s="9"/>
      <c r="CH848" s="9"/>
      <c r="CI848" s="9"/>
      <c r="CJ848" s="9"/>
      <c r="CK848" s="9"/>
      <c r="CL848" s="9"/>
      <c r="CM848" s="9"/>
      <c r="CN848" s="9"/>
      <c r="CO848" s="9"/>
      <c r="CP848" s="9"/>
      <c r="CQ848" s="9"/>
      <c r="CR848" s="9"/>
      <c r="CS848" s="9"/>
      <c r="CT848" s="9"/>
      <c r="CU848" s="9"/>
      <c r="CV848" s="9"/>
      <c r="CW848" s="9"/>
      <c r="CX848" s="9"/>
    </row>
    <row r="849" spans="1:102" s="44" customFormat="1">
      <c r="A849" s="27">
        <v>2</v>
      </c>
      <c r="B849" s="92" t="s">
        <v>4469</v>
      </c>
      <c r="C849" s="194">
        <v>1989</v>
      </c>
      <c r="D849" s="27"/>
      <c r="E849" s="135" t="s">
        <v>28</v>
      </c>
      <c r="F849" s="55">
        <v>5</v>
      </c>
      <c r="G849" s="27">
        <v>7</v>
      </c>
      <c r="H849" s="187">
        <v>6498.8</v>
      </c>
      <c r="I849" s="187">
        <v>5368.1</v>
      </c>
      <c r="J849" s="187">
        <v>4856.1000000000004</v>
      </c>
      <c r="K849" s="188"/>
      <c r="L849" s="189">
        <f>'Форма 2'!C853</f>
        <v>2111059.0060000001</v>
      </c>
      <c r="M849" s="190">
        <v>0</v>
      </c>
      <c r="N849" s="190">
        <v>0</v>
      </c>
      <c r="O849" s="190">
        <v>0</v>
      </c>
      <c r="P849" s="189">
        <f t="shared" si="111"/>
        <v>2111059.0060000001</v>
      </c>
      <c r="Q849" s="191">
        <f t="shared" si="112"/>
        <v>393.26</v>
      </c>
      <c r="R849" s="191">
        <f t="shared" si="113"/>
        <v>393.26</v>
      </c>
      <c r="S849" s="90" t="s">
        <v>33</v>
      </c>
      <c r="T849" s="55" t="s">
        <v>35</v>
      </c>
      <c r="U849" s="9"/>
      <c r="V849" s="9"/>
      <c r="W849" s="9"/>
      <c r="X849" s="9"/>
      <c r="Y849" s="9"/>
      <c r="Z849" s="9"/>
      <c r="AA849" s="9"/>
      <c r="AB849" s="9"/>
      <c r="AC849" s="9"/>
      <c r="AD849" s="9"/>
      <c r="AE849" s="9"/>
      <c r="AF849" s="9"/>
      <c r="AG849" s="9"/>
      <c r="AH849" s="9"/>
      <c r="AI849" s="9"/>
      <c r="AJ849" s="9"/>
      <c r="AK849" s="9"/>
      <c r="AL849" s="9"/>
      <c r="AM849" s="9"/>
      <c r="AN849" s="9"/>
      <c r="AO849" s="9"/>
      <c r="AP849" s="9"/>
      <c r="AQ849" s="9"/>
      <c r="AR849" s="9"/>
      <c r="AS849" s="9"/>
      <c r="AT849" s="9"/>
      <c r="AU849" s="9"/>
      <c r="AV849" s="9"/>
      <c r="AW849" s="9"/>
      <c r="AX849" s="9"/>
      <c r="AY849" s="9"/>
      <c r="AZ849" s="9"/>
      <c r="BA849" s="9"/>
      <c r="BB849" s="9"/>
      <c r="BC849" s="9"/>
      <c r="BD849" s="9"/>
      <c r="BE849" s="9"/>
      <c r="BF849" s="9"/>
      <c r="BG849" s="9"/>
      <c r="BH849" s="9"/>
      <c r="BI849" s="9"/>
      <c r="BJ849" s="9"/>
      <c r="BK849" s="9"/>
      <c r="BL849" s="9"/>
      <c r="BM849" s="9"/>
      <c r="BN849" s="9"/>
      <c r="BO849" s="9"/>
      <c r="BP849" s="9"/>
      <c r="BQ849" s="9"/>
      <c r="BR849" s="9"/>
      <c r="BS849" s="9"/>
      <c r="BT849" s="9"/>
      <c r="BU849" s="9"/>
      <c r="BV849" s="9"/>
      <c r="BW849" s="9"/>
      <c r="BX849" s="9"/>
      <c r="BY849" s="9"/>
      <c r="BZ849" s="9"/>
      <c r="CA849" s="9"/>
      <c r="CB849" s="9"/>
      <c r="CC849" s="9"/>
      <c r="CD849" s="9"/>
      <c r="CE849" s="9"/>
      <c r="CF849" s="9"/>
      <c r="CG849" s="9"/>
      <c r="CH849" s="9"/>
      <c r="CI849" s="9"/>
      <c r="CJ849" s="9"/>
      <c r="CK849" s="9"/>
      <c r="CL849" s="9"/>
      <c r="CM849" s="9"/>
      <c r="CN849" s="9"/>
      <c r="CO849" s="9"/>
      <c r="CP849" s="9"/>
      <c r="CQ849" s="9"/>
      <c r="CR849" s="9"/>
      <c r="CS849" s="9"/>
      <c r="CT849" s="9"/>
      <c r="CU849" s="9"/>
      <c r="CV849" s="9"/>
      <c r="CW849" s="9"/>
      <c r="CX849" s="9"/>
    </row>
    <row r="850" spans="1:102" s="44" customFormat="1">
      <c r="A850" s="27">
        <v>3</v>
      </c>
      <c r="B850" s="247" t="s">
        <v>2792</v>
      </c>
      <c r="C850" s="194">
        <v>1982</v>
      </c>
      <c r="D850" s="27" t="s">
        <v>333</v>
      </c>
      <c r="E850" s="135" t="s">
        <v>28</v>
      </c>
      <c r="F850" s="55">
        <v>5</v>
      </c>
      <c r="G850" s="27">
        <v>6</v>
      </c>
      <c r="H850" s="187">
        <v>5527.8</v>
      </c>
      <c r="I850" s="187">
        <v>4738</v>
      </c>
      <c r="J850" s="187">
        <v>4222.3999999999996</v>
      </c>
      <c r="K850" s="188"/>
      <c r="L850" s="189">
        <f>'Форма 2'!C854</f>
        <v>8040338.6200000001</v>
      </c>
      <c r="M850" s="190">
        <v>0</v>
      </c>
      <c r="N850" s="190">
        <v>0</v>
      </c>
      <c r="O850" s="190">
        <v>0</v>
      </c>
      <c r="P850" s="189">
        <f t="shared" si="111"/>
        <v>8040338.6200000001</v>
      </c>
      <c r="Q850" s="191">
        <f t="shared" si="112"/>
        <v>1696.99</v>
      </c>
      <c r="R850" s="191">
        <f t="shared" si="113"/>
        <v>1696.99</v>
      </c>
      <c r="S850" s="90" t="s">
        <v>33</v>
      </c>
      <c r="T850" s="55" t="s">
        <v>35</v>
      </c>
      <c r="U850" s="9"/>
      <c r="V850" s="9"/>
      <c r="W850" s="9"/>
      <c r="X850" s="9"/>
      <c r="Y850" s="9"/>
      <c r="Z850" s="9"/>
      <c r="AA850" s="9"/>
      <c r="AB850" s="9"/>
      <c r="AC850" s="9"/>
      <c r="AD850" s="9"/>
      <c r="AE850" s="9"/>
      <c r="AF850" s="9"/>
      <c r="AG850" s="9"/>
      <c r="AH850" s="9"/>
      <c r="AI850" s="9"/>
      <c r="AJ850" s="9"/>
      <c r="AK850" s="9"/>
      <c r="AL850" s="9"/>
      <c r="AM850" s="9"/>
      <c r="AN850" s="9"/>
      <c r="AO850" s="9"/>
      <c r="AP850" s="9"/>
      <c r="AQ850" s="9"/>
      <c r="AR850" s="9"/>
      <c r="AS850" s="9"/>
      <c r="AT850" s="9"/>
      <c r="AU850" s="9"/>
      <c r="AV850" s="9"/>
      <c r="AW850" s="9"/>
      <c r="AX850" s="9"/>
      <c r="AY850" s="9"/>
      <c r="AZ850" s="9"/>
      <c r="BA850" s="9"/>
      <c r="BB850" s="9"/>
      <c r="BC850" s="9"/>
      <c r="BD850" s="9"/>
      <c r="BE850" s="9"/>
      <c r="BF850" s="9"/>
      <c r="BG850" s="9"/>
      <c r="BH850" s="9"/>
      <c r="BI850" s="9"/>
      <c r="BJ850" s="9"/>
      <c r="BK850" s="9"/>
      <c r="BL850" s="9"/>
      <c r="BM850" s="9"/>
      <c r="BN850" s="9"/>
      <c r="BO850" s="9"/>
      <c r="BP850" s="9"/>
      <c r="BQ850" s="9"/>
      <c r="BR850" s="9"/>
      <c r="BS850" s="9"/>
      <c r="BT850" s="9"/>
      <c r="BU850" s="9"/>
      <c r="BV850" s="9"/>
      <c r="BW850" s="9"/>
      <c r="BX850" s="9"/>
      <c r="BY850" s="9"/>
      <c r="BZ850" s="9"/>
      <c r="CA850" s="9"/>
      <c r="CB850" s="9"/>
      <c r="CC850" s="9"/>
      <c r="CD850" s="9"/>
      <c r="CE850" s="9"/>
      <c r="CF850" s="9"/>
      <c r="CG850" s="9"/>
      <c r="CH850" s="9"/>
      <c r="CI850" s="9"/>
      <c r="CJ850" s="9"/>
      <c r="CK850" s="9"/>
      <c r="CL850" s="9"/>
      <c r="CM850" s="9"/>
      <c r="CN850" s="9"/>
      <c r="CO850" s="9"/>
      <c r="CP850" s="9"/>
      <c r="CQ850" s="9"/>
      <c r="CR850" s="9"/>
      <c r="CS850" s="9"/>
      <c r="CT850" s="9"/>
      <c r="CU850" s="9"/>
      <c r="CV850" s="9"/>
      <c r="CW850" s="9"/>
      <c r="CX850" s="9"/>
    </row>
    <row r="851" spans="1:102" s="44" customFormat="1">
      <c r="A851" s="27">
        <v>4</v>
      </c>
      <c r="B851" s="92" t="s">
        <v>4470</v>
      </c>
      <c r="C851" s="194">
        <v>1964</v>
      </c>
      <c r="D851" s="27"/>
      <c r="E851" s="135" t="s">
        <v>508</v>
      </c>
      <c r="F851" s="55">
        <v>2</v>
      </c>
      <c r="G851" s="27"/>
      <c r="H851" s="187">
        <v>144</v>
      </c>
      <c r="I851" s="187">
        <v>89</v>
      </c>
      <c r="J851" s="187">
        <v>89</v>
      </c>
      <c r="K851" s="188"/>
      <c r="L851" s="189">
        <f>'Форма 2'!C855</f>
        <v>327431</v>
      </c>
      <c r="M851" s="190">
        <v>0</v>
      </c>
      <c r="N851" s="190">
        <v>0</v>
      </c>
      <c r="O851" s="190">
        <v>0</v>
      </c>
      <c r="P851" s="189">
        <f t="shared" si="111"/>
        <v>327431</v>
      </c>
      <c r="Q851" s="191">
        <f t="shared" si="112"/>
        <v>3679</v>
      </c>
      <c r="R851" s="191">
        <f t="shared" si="113"/>
        <v>3679</v>
      </c>
      <c r="S851" s="90" t="s">
        <v>33</v>
      </c>
      <c r="T851" s="55" t="s">
        <v>34</v>
      </c>
      <c r="U851" s="9"/>
      <c r="V851" s="9"/>
      <c r="W851" s="9"/>
      <c r="X851" s="9"/>
      <c r="Y851" s="9"/>
      <c r="Z851" s="9"/>
      <c r="AA851" s="9"/>
      <c r="AB851" s="9"/>
      <c r="AC851" s="9"/>
      <c r="AD851" s="9"/>
      <c r="AE851" s="9"/>
      <c r="AF851" s="9"/>
      <c r="AG851" s="9"/>
      <c r="AH851" s="9"/>
      <c r="AI851" s="9"/>
      <c r="AJ851" s="9"/>
      <c r="AK851" s="9"/>
      <c r="AL851" s="9"/>
      <c r="AM851" s="9"/>
      <c r="AN851" s="9"/>
      <c r="AO851" s="9"/>
      <c r="AP851" s="9"/>
      <c r="AQ851" s="9"/>
      <c r="AR851" s="9"/>
      <c r="AS851" s="9"/>
      <c r="AT851" s="9"/>
      <c r="AU851" s="9"/>
      <c r="AV851" s="9"/>
      <c r="AW851" s="9"/>
      <c r="AX851" s="9"/>
      <c r="AY851" s="9"/>
      <c r="AZ851" s="9"/>
      <c r="BA851" s="9"/>
      <c r="BB851" s="9"/>
      <c r="BC851" s="9"/>
      <c r="BD851" s="9"/>
      <c r="BE851" s="9"/>
      <c r="BF851" s="9"/>
      <c r="BG851" s="9"/>
      <c r="BH851" s="9"/>
      <c r="BI851" s="9"/>
      <c r="BJ851" s="9"/>
      <c r="BK851" s="9"/>
      <c r="BL851" s="9"/>
      <c r="BM851" s="9"/>
      <c r="BN851" s="9"/>
      <c r="BO851" s="9"/>
      <c r="BP851" s="9"/>
      <c r="BQ851" s="9"/>
      <c r="BR851" s="9"/>
      <c r="BS851" s="9"/>
      <c r="BT851" s="9"/>
      <c r="BU851" s="9"/>
      <c r="BV851" s="9"/>
      <c r="BW851" s="9"/>
      <c r="BX851" s="9"/>
      <c r="BY851" s="9"/>
      <c r="BZ851" s="9"/>
      <c r="CA851" s="9"/>
      <c r="CB851" s="9"/>
      <c r="CC851" s="9"/>
      <c r="CD851" s="9"/>
      <c r="CE851" s="9"/>
      <c r="CF851" s="9"/>
      <c r="CG851" s="9"/>
      <c r="CH851" s="9"/>
      <c r="CI851" s="9"/>
      <c r="CJ851" s="9"/>
      <c r="CK851" s="9"/>
      <c r="CL851" s="9"/>
      <c r="CM851" s="9"/>
      <c r="CN851" s="9"/>
      <c r="CO851" s="9"/>
      <c r="CP851" s="9"/>
      <c r="CQ851" s="9"/>
      <c r="CR851" s="9"/>
      <c r="CS851" s="9"/>
      <c r="CT851" s="9"/>
      <c r="CU851" s="9"/>
      <c r="CV851" s="9"/>
      <c r="CW851" s="9"/>
      <c r="CX851" s="9"/>
    </row>
    <row r="852" spans="1:102" s="44" customFormat="1">
      <c r="A852" s="27">
        <v>5</v>
      </c>
      <c r="B852" s="92" t="s">
        <v>4471</v>
      </c>
      <c r="C852" s="194">
        <v>1963</v>
      </c>
      <c r="D852" s="27"/>
      <c r="E852" s="135" t="s">
        <v>339</v>
      </c>
      <c r="F852" s="55">
        <v>2</v>
      </c>
      <c r="G852" s="27">
        <v>1</v>
      </c>
      <c r="H852" s="187">
        <v>325</v>
      </c>
      <c r="I852" s="187">
        <v>227</v>
      </c>
      <c r="J852" s="187">
        <v>112.5</v>
      </c>
      <c r="K852" s="188"/>
      <c r="L852" s="189">
        <f>'Форма 2'!C856</f>
        <v>835133</v>
      </c>
      <c r="M852" s="190">
        <v>0</v>
      </c>
      <c r="N852" s="190">
        <v>0</v>
      </c>
      <c r="O852" s="190">
        <v>0</v>
      </c>
      <c r="P852" s="189">
        <f t="shared" si="111"/>
        <v>835133</v>
      </c>
      <c r="Q852" s="191">
        <f t="shared" si="112"/>
        <v>3679</v>
      </c>
      <c r="R852" s="191">
        <f t="shared" si="113"/>
        <v>3679</v>
      </c>
      <c r="S852" s="90" t="s">
        <v>33</v>
      </c>
      <c r="T852" s="55" t="s">
        <v>34</v>
      </c>
      <c r="U852" s="9"/>
      <c r="V852" s="9"/>
      <c r="W852" s="9"/>
      <c r="X852" s="9"/>
      <c r="Y852" s="9"/>
      <c r="Z852" s="9"/>
      <c r="AA852" s="9"/>
      <c r="AB852" s="9"/>
      <c r="AC852" s="9"/>
      <c r="AD852" s="9"/>
      <c r="AE852" s="9"/>
      <c r="AF852" s="9"/>
      <c r="AG852" s="9"/>
      <c r="AH852" s="9"/>
      <c r="AI852" s="9"/>
      <c r="AJ852" s="9"/>
      <c r="AK852" s="9"/>
      <c r="AL852" s="9"/>
      <c r="AM852" s="9"/>
      <c r="AN852" s="9"/>
      <c r="AO852" s="9"/>
      <c r="AP852" s="9"/>
      <c r="AQ852" s="9"/>
      <c r="AR852" s="9"/>
      <c r="AS852" s="9"/>
      <c r="AT852" s="9"/>
      <c r="AU852" s="9"/>
      <c r="AV852" s="9"/>
      <c r="AW852" s="9"/>
      <c r="AX852" s="9"/>
      <c r="AY852" s="9"/>
      <c r="AZ852" s="9"/>
      <c r="BA852" s="9"/>
      <c r="BB852" s="9"/>
      <c r="BC852" s="9"/>
      <c r="BD852" s="9"/>
      <c r="BE852" s="9"/>
      <c r="BF852" s="9"/>
      <c r="BG852" s="9"/>
      <c r="BH852" s="9"/>
      <c r="BI852" s="9"/>
      <c r="BJ852" s="9"/>
      <c r="BK852" s="9"/>
      <c r="BL852" s="9"/>
      <c r="BM852" s="9"/>
      <c r="BN852" s="9"/>
      <c r="BO852" s="9"/>
      <c r="BP852" s="9"/>
      <c r="BQ852" s="9"/>
      <c r="BR852" s="9"/>
      <c r="BS852" s="9"/>
      <c r="BT852" s="9"/>
      <c r="BU852" s="9"/>
      <c r="BV852" s="9"/>
      <c r="BW852" s="9"/>
      <c r="BX852" s="9"/>
      <c r="BY852" s="9"/>
      <c r="BZ852" s="9"/>
      <c r="CA852" s="9"/>
      <c r="CB852" s="9"/>
      <c r="CC852" s="9"/>
      <c r="CD852" s="9"/>
      <c r="CE852" s="9"/>
      <c r="CF852" s="9"/>
      <c r="CG852" s="9"/>
      <c r="CH852" s="9"/>
      <c r="CI852" s="9"/>
      <c r="CJ852" s="9"/>
      <c r="CK852" s="9"/>
      <c r="CL852" s="9"/>
      <c r="CM852" s="9"/>
      <c r="CN852" s="9"/>
      <c r="CO852" s="9"/>
      <c r="CP852" s="9"/>
      <c r="CQ852" s="9"/>
      <c r="CR852" s="9"/>
      <c r="CS852" s="9"/>
      <c r="CT852" s="9"/>
      <c r="CU852" s="9"/>
      <c r="CV852" s="9"/>
      <c r="CW852" s="9"/>
      <c r="CX852" s="9"/>
    </row>
    <row r="853" spans="1:102" s="44" customFormat="1">
      <c r="A853" s="27">
        <v>6</v>
      </c>
      <c r="B853" s="92" t="s">
        <v>4472</v>
      </c>
      <c r="C853" s="194">
        <v>1950</v>
      </c>
      <c r="D853" s="27"/>
      <c r="E853" s="135" t="s">
        <v>508</v>
      </c>
      <c r="F853" s="55">
        <v>2</v>
      </c>
      <c r="G853" s="27">
        <v>2</v>
      </c>
      <c r="H853" s="187">
        <v>304</v>
      </c>
      <c r="I853" s="187">
        <v>190</v>
      </c>
      <c r="J853" s="187">
        <v>152.1</v>
      </c>
      <c r="K853" s="188"/>
      <c r="L853" s="189">
        <f>'Форма 2'!C857</f>
        <v>699010</v>
      </c>
      <c r="M853" s="190">
        <v>0</v>
      </c>
      <c r="N853" s="190">
        <v>0</v>
      </c>
      <c r="O853" s="190">
        <v>0</v>
      </c>
      <c r="P853" s="189">
        <f t="shared" si="111"/>
        <v>699010</v>
      </c>
      <c r="Q853" s="191">
        <f t="shared" si="112"/>
        <v>3679</v>
      </c>
      <c r="R853" s="191">
        <f t="shared" si="113"/>
        <v>3679</v>
      </c>
      <c r="S853" s="90" t="s">
        <v>33</v>
      </c>
      <c r="T853" s="55" t="s">
        <v>34</v>
      </c>
      <c r="U853" s="9"/>
      <c r="V853" s="9"/>
      <c r="W853" s="9"/>
      <c r="X853" s="9"/>
      <c r="Y853" s="9"/>
      <c r="Z853" s="9"/>
      <c r="AA853" s="9"/>
      <c r="AB853" s="9"/>
      <c r="AC853" s="9"/>
      <c r="AD853" s="9"/>
      <c r="AE853" s="9"/>
      <c r="AF853" s="9"/>
      <c r="AG853" s="9"/>
      <c r="AH853" s="9"/>
      <c r="AI853" s="9"/>
      <c r="AJ853" s="9"/>
      <c r="AK853" s="9"/>
      <c r="AL853" s="9"/>
      <c r="AM853" s="9"/>
      <c r="AN853" s="9"/>
      <c r="AO853" s="9"/>
      <c r="AP853" s="9"/>
      <c r="AQ853" s="9"/>
      <c r="AR853" s="9"/>
      <c r="AS853" s="9"/>
      <c r="AT853" s="9"/>
      <c r="AU853" s="9"/>
      <c r="AV853" s="9"/>
      <c r="AW853" s="9"/>
      <c r="AX853" s="9"/>
      <c r="AY853" s="9"/>
      <c r="AZ853" s="9"/>
      <c r="BA853" s="9"/>
      <c r="BB853" s="9"/>
      <c r="BC853" s="9"/>
      <c r="BD853" s="9"/>
      <c r="BE853" s="9"/>
      <c r="BF853" s="9"/>
      <c r="BG853" s="9"/>
      <c r="BH853" s="9"/>
      <c r="BI853" s="9"/>
      <c r="BJ853" s="9"/>
      <c r="BK853" s="9"/>
      <c r="BL853" s="9"/>
      <c r="BM853" s="9"/>
      <c r="BN853" s="9"/>
      <c r="BO853" s="9"/>
      <c r="BP853" s="9"/>
      <c r="BQ853" s="9"/>
      <c r="BR853" s="9"/>
      <c r="BS853" s="9"/>
      <c r="BT853" s="9"/>
      <c r="BU853" s="9"/>
      <c r="BV853" s="9"/>
      <c r="BW853" s="9"/>
      <c r="BX853" s="9"/>
      <c r="BY853" s="9"/>
      <c r="BZ853" s="9"/>
      <c r="CA853" s="9"/>
      <c r="CB853" s="9"/>
      <c r="CC853" s="9"/>
      <c r="CD853" s="9"/>
      <c r="CE853" s="9"/>
      <c r="CF853" s="9"/>
      <c r="CG853" s="9"/>
      <c r="CH853" s="9"/>
      <c r="CI853" s="9"/>
      <c r="CJ853" s="9"/>
      <c r="CK853" s="9"/>
      <c r="CL853" s="9"/>
      <c r="CM853" s="9"/>
      <c r="CN853" s="9"/>
      <c r="CO853" s="9"/>
      <c r="CP853" s="9"/>
      <c r="CQ853" s="9"/>
      <c r="CR853" s="9"/>
      <c r="CS853" s="9"/>
      <c r="CT853" s="9"/>
      <c r="CU853" s="9"/>
      <c r="CV853" s="9"/>
      <c r="CW853" s="9"/>
      <c r="CX853" s="9"/>
    </row>
    <row r="854" spans="1:102" s="44" customFormat="1">
      <c r="A854" s="27">
        <v>7</v>
      </c>
      <c r="B854" s="92" t="s">
        <v>4473</v>
      </c>
      <c r="C854" s="194">
        <v>1961</v>
      </c>
      <c r="D854" s="27"/>
      <c r="E854" s="135" t="s">
        <v>508</v>
      </c>
      <c r="F854" s="55">
        <v>2</v>
      </c>
      <c r="G854" s="27"/>
      <c r="H854" s="187">
        <v>145</v>
      </c>
      <c r="I854" s="187">
        <v>108</v>
      </c>
      <c r="J854" s="187">
        <v>108</v>
      </c>
      <c r="K854" s="188"/>
      <c r="L854" s="189">
        <f>'Форма 2'!C858</f>
        <v>397332</v>
      </c>
      <c r="M854" s="190">
        <v>0</v>
      </c>
      <c r="N854" s="190">
        <v>0</v>
      </c>
      <c r="O854" s="190">
        <v>0</v>
      </c>
      <c r="P854" s="189">
        <f t="shared" si="111"/>
        <v>397332</v>
      </c>
      <c r="Q854" s="191">
        <f t="shared" si="112"/>
        <v>3679</v>
      </c>
      <c r="R854" s="191">
        <f t="shared" si="113"/>
        <v>3679</v>
      </c>
      <c r="S854" s="90" t="s">
        <v>33</v>
      </c>
      <c r="T854" s="55" t="s">
        <v>34</v>
      </c>
      <c r="U854" s="9"/>
      <c r="V854" s="9"/>
      <c r="W854" s="9"/>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c r="AY854" s="9"/>
      <c r="AZ854" s="9"/>
      <c r="BA854" s="9"/>
      <c r="BB854" s="9"/>
      <c r="BC854" s="9"/>
      <c r="BD854" s="9"/>
      <c r="BE854" s="9"/>
      <c r="BF854" s="9"/>
      <c r="BG854" s="9"/>
      <c r="BH854" s="9"/>
      <c r="BI854" s="9"/>
      <c r="BJ854" s="9"/>
      <c r="BK854" s="9"/>
      <c r="BL854" s="9"/>
      <c r="BM854" s="9"/>
      <c r="BN854" s="9"/>
      <c r="BO854" s="9"/>
      <c r="BP854" s="9"/>
      <c r="BQ854" s="9"/>
      <c r="BR854" s="9"/>
      <c r="BS854" s="9"/>
      <c r="BT854" s="9"/>
      <c r="BU854" s="9"/>
      <c r="BV854" s="9"/>
      <c r="BW854" s="9"/>
      <c r="BX854" s="9"/>
      <c r="BY854" s="9"/>
      <c r="BZ854" s="9"/>
      <c r="CA854" s="9"/>
      <c r="CB854" s="9"/>
      <c r="CC854" s="9"/>
      <c r="CD854" s="9"/>
      <c r="CE854" s="9"/>
      <c r="CF854" s="9"/>
      <c r="CG854" s="9"/>
      <c r="CH854" s="9"/>
      <c r="CI854" s="9"/>
      <c r="CJ854" s="9"/>
      <c r="CK854" s="9"/>
      <c r="CL854" s="9"/>
      <c r="CM854" s="9"/>
      <c r="CN854" s="9"/>
      <c r="CO854" s="9"/>
      <c r="CP854" s="9"/>
      <c r="CQ854" s="9"/>
      <c r="CR854" s="9"/>
      <c r="CS854" s="9"/>
      <c r="CT854" s="9"/>
      <c r="CU854" s="9"/>
      <c r="CV854" s="9"/>
      <c r="CW854" s="9"/>
      <c r="CX854" s="9"/>
    </row>
    <row r="855" spans="1:102" s="44" customFormat="1">
      <c r="A855" s="27">
        <v>8</v>
      </c>
      <c r="B855" s="92" t="s">
        <v>4474</v>
      </c>
      <c r="C855" s="194" t="s">
        <v>4574</v>
      </c>
      <c r="D855" s="27"/>
      <c r="E855" s="135" t="s">
        <v>339</v>
      </c>
      <c r="F855" s="55">
        <v>2</v>
      </c>
      <c r="G855" s="27" t="s">
        <v>4575</v>
      </c>
      <c r="H855" s="187">
        <v>334</v>
      </c>
      <c r="I855" s="187">
        <v>226</v>
      </c>
      <c r="J855" s="187">
        <v>226</v>
      </c>
      <c r="K855" s="188"/>
      <c r="L855" s="189">
        <f>'Форма 2'!C859</f>
        <v>831454</v>
      </c>
      <c r="M855" s="190">
        <v>0</v>
      </c>
      <c r="N855" s="190">
        <v>0</v>
      </c>
      <c r="O855" s="190">
        <v>0</v>
      </c>
      <c r="P855" s="189">
        <f t="shared" si="111"/>
        <v>831454</v>
      </c>
      <c r="Q855" s="191">
        <f t="shared" si="112"/>
        <v>3679</v>
      </c>
      <c r="R855" s="191">
        <f t="shared" si="113"/>
        <v>3679</v>
      </c>
      <c r="S855" s="90" t="s">
        <v>33</v>
      </c>
      <c r="T855" s="55" t="s">
        <v>34</v>
      </c>
      <c r="U855" s="9"/>
      <c r="V855" s="9"/>
      <c r="W855" s="9"/>
      <c r="X855" s="9"/>
      <c r="Y855" s="9"/>
      <c r="Z855" s="9"/>
      <c r="AA855" s="9"/>
      <c r="AB855" s="9"/>
      <c r="AC855" s="9"/>
      <c r="AD855" s="9"/>
      <c r="AE855" s="9"/>
      <c r="AF855" s="9"/>
      <c r="AG855" s="9"/>
      <c r="AH855" s="9"/>
      <c r="AI855" s="9"/>
      <c r="AJ855" s="9"/>
      <c r="AK855" s="9"/>
      <c r="AL855" s="9"/>
      <c r="AM855" s="9"/>
      <c r="AN855" s="9"/>
      <c r="AO855" s="9"/>
      <c r="AP855" s="9"/>
      <c r="AQ855" s="9"/>
      <c r="AR855" s="9"/>
      <c r="AS855" s="9"/>
      <c r="AT855" s="9"/>
      <c r="AU855" s="9"/>
      <c r="AV855" s="9"/>
      <c r="AW855" s="9"/>
      <c r="AX855" s="9"/>
      <c r="AY855" s="9"/>
      <c r="AZ855" s="9"/>
      <c r="BA855" s="9"/>
      <c r="BB855" s="9"/>
      <c r="BC855" s="9"/>
      <c r="BD855" s="9"/>
      <c r="BE855" s="9"/>
      <c r="BF855" s="9"/>
      <c r="BG855" s="9"/>
      <c r="BH855" s="9"/>
      <c r="BI855" s="9"/>
      <c r="BJ855" s="9"/>
      <c r="BK855" s="9"/>
      <c r="BL855" s="9"/>
      <c r="BM855" s="9"/>
      <c r="BN855" s="9"/>
      <c r="BO855" s="9"/>
      <c r="BP855" s="9"/>
      <c r="BQ855" s="9"/>
      <c r="BR855" s="9"/>
      <c r="BS855" s="9"/>
      <c r="BT855" s="9"/>
      <c r="BU855" s="9"/>
      <c r="BV855" s="9"/>
      <c r="BW855" s="9"/>
      <c r="BX855" s="9"/>
      <c r="BY855" s="9"/>
      <c r="BZ855" s="9"/>
      <c r="CA855" s="9"/>
      <c r="CB855" s="9"/>
      <c r="CC855" s="9"/>
      <c r="CD855" s="9"/>
      <c r="CE855" s="9"/>
      <c r="CF855" s="9"/>
      <c r="CG855" s="9"/>
      <c r="CH855" s="9"/>
      <c r="CI855" s="9"/>
      <c r="CJ855" s="9"/>
      <c r="CK855" s="9"/>
      <c r="CL855" s="9"/>
      <c r="CM855" s="9"/>
      <c r="CN855" s="9"/>
      <c r="CO855" s="9"/>
      <c r="CP855" s="9"/>
      <c r="CQ855" s="9"/>
      <c r="CR855" s="9"/>
      <c r="CS855" s="9"/>
      <c r="CT855" s="9"/>
      <c r="CU855" s="9"/>
      <c r="CV855" s="9"/>
      <c r="CW855" s="9"/>
      <c r="CX855" s="9"/>
    </row>
    <row r="856" spans="1:102" s="44" customFormat="1">
      <c r="A856" s="27">
        <v>9</v>
      </c>
      <c r="B856" s="92" t="s">
        <v>2794</v>
      </c>
      <c r="C856" s="194">
        <v>1966</v>
      </c>
      <c r="D856" s="27"/>
      <c r="E856" s="135" t="s">
        <v>403</v>
      </c>
      <c r="F856" s="55">
        <v>2</v>
      </c>
      <c r="G856" s="27">
        <v>1</v>
      </c>
      <c r="H856" s="187">
        <v>176</v>
      </c>
      <c r="I856" s="187">
        <v>112</v>
      </c>
      <c r="J856" s="187">
        <v>65.400000000000006</v>
      </c>
      <c r="K856" s="188"/>
      <c r="L856" s="189">
        <f>'Форма 2'!C860</f>
        <v>412048</v>
      </c>
      <c r="M856" s="190">
        <v>0</v>
      </c>
      <c r="N856" s="190">
        <v>0</v>
      </c>
      <c r="O856" s="190">
        <v>0</v>
      </c>
      <c r="P856" s="189">
        <f t="shared" si="111"/>
        <v>412048</v>
      </c>
      <c r="Q856" s="191">
        <f t="shared" si="112"/>
        <v>3679</v>
      </c>
      <c r="R856" s="191">
        <f t="shared" si="113"/>
        <v>3679</v>
      </c>
      <c r="S856" s="90" t="s">
        <v>33</v>
      </c>
      <c r="T856" s="55" t="s">
        <v>34</v>
      </c>
      <c r="U856" s="9"/>
      <c r="V856" s="9"/>
      <c r="W856" s="9"/>
      <c r="X856" s="9"/>
      <c r="Y856" s="9"/>
      <c r="Z856" s="9"/>
      <c r="AA856" s="9"/>
      <c r="AB856" s="9"/>
      <c r="AC856" s="9"/>
      <c r="AD856" s="9"/>
      <c r="AE856" s="9"/>
      <c r="AF856" s="9"/>
      <c r="AG856" s="9"/>
      <c r="AH856" s="9"/>
      <c r="AI856" s="9"/>
      <c r="AJ856" s="9"/>
      <c r="AK856" s="9"/>
      <c r="AL856" s="9"/>
      <c r="AM856" s="9"/>
      <c r="AN856" s="9"/>
      <c r="AO856" s="9"/>
      <c r="AP856" s="9"/>
      <c r="AQ856" s="9"/>
      <c r="AR856" s="9"/>
      <c r="AS856" s="9"/>
      <c r="AT856" s="9"/>
      <c r="AU856" s="9"/>
      <c r="AV856" s="9"/>
      <c r="AW856" s="9"/>
      <c r="AX856" s="9"/>
      <c r="AY856" s="9"/>
      <c r="AZ856" s="9"/>
      <c r="BA856" s="9"/>
      <c r="BB856" s="9"/>
      <c r="BC856" s="9"/>
      <c r="BD856" s="9"/>
      <c r="BE856" s="9"/>
      <c r="BF856" s="9"/>
      <c r="BG856" s="9"/>
      <c r="BH856" s="9"/>
      <c r="BI856" s="9"/>
      <c r="BJ856" s="9"/>
      <c r="BK856" s="9"/>
      <c r="BL856" s="9"/>
      <c r="BM856" s="9"/>
      <c r="BN856" s="9"/>
      <c r="BO856" s="9"/>
      <c r="BP856" s="9"/>
      <c r="BQ856" s="9"/>
      <c r="BR856" s="9"/>
      <c r="BS856" s="9"/>
      <c r="BT856" s="9"/>
      <c r="BU856" s="9"/>
      <c r="BV856" s="9"/>
      <c r="BW856" s="9"/>
      <c r="BX856" s="9"/>
      <c r="BY856" s="9"/>
      <c r="BZ856" s="9"/>
      <c r="CA856" s="9"/>
      <c r="CB856" s="9"/>
      <c r="CC856" s="9"/>
      <c r="CD856" s="9"/>
      <c r="CE856" s="9"/>
      <c r="CF856" s="9"/>
      <c r="CG856" s="9"/>
      <c r="CH856" s="9"/>
      <c r="CI856" s="9"/>
      <c r="CJ856" s="9"/>
      <c r="CK856" s="9"/>
      <c r="CL856" s="9"/>
      <c r="CM856" s="9"/>
      <c r="CN856" s="9"/>
      <c r="CO856" s="9"/>
      <c r="CP856" s="9"/>
      <c r="CQ856" s="9"/>
      <c r="CR856" s="9"/>
      <c r="CS856" s="9"/>
      <c r="CT856" s="9"/>
      <c r="CU856" s="9"/>
      <c r="CV856" s="9"/>
      <c r="CW856" s="9"/>
      <c r="CX856" s="9"/>
    </row>
    <row r="857" spans="1:102" s="44" customFormat="1">
      <c r="A857" s="27">
        <v>10</v>
      </c>
      <c r="B857" s="92" t="s">
        <v>4475</v>
      </c>
      <c r="C857" s="194" t="s">
        <v>4576</v>
      </c>
      <c r="D857" s="27"/>
      <c r="E857" s="135" t="s">
        <v>28</v>
      </c>
      <c r="F857" s="55">
        <v>3</v>
      </c>
      <c r="G857" s="27">
        <v>2</v>
      </c>
      <c r="H857" s="187">
        <v>1395.8</v>
      </c>
      <c r="I857" s="187">
        <v>833.2</v>
      </c>
      <c r="J857" s="187">
        <v>833.2</v>
      </c>
      <c r="K857" s="188">
        <v>39</v>
      </c>
      <c r="L857" s="189">
        <f>'Форма 2'!C861</f>
        <v>2285642.5720000002</v>
      </c>
      <c r="M857" s="190">
        <v>0</v>
      </c>
      <c r="N857" s="190">
        <v>0</v>
      </c>
      <c r="O857" s="190">
        <v>0</v>
      </c>
      <c r="P857" s="189">
        <f t="shared" si="111"/>
        <v>2285642.5720000002</v>
      </c>
      <c r="Q857" s="191">
        <f t="shared" si="112"/>
        <v>2743.21</v>
      </c>
      <c r="R857" s="191">
        <f t="shared" si="113"/>
        <v>2743.21</v>
      </c>
      <c r="S857" s="90" t="s">
        <v>33</v>
      </c>
      <c r="T857" s="55" t="s">
        <v>35</v>
      </c>
      <c r="U857" s="9"/>
      <c r="V857" s="9"/>
      <c r="W857" s="9"/>
      <c r="X857" s="9"/>
      <c r="Y857" s="9"/>
      <c r="Z857" s="9"/>
      <c r="AA857" s="9"/>
      <c r="AB857" s="9"/>
      <c r="AC857" s="9"/>
      <c r="AD857" s="9"/>
      <c r="AE857" s="9"/>
      <c r="AF857" s="9"/>
      <c r="AG857" s="9"/>
      <c r="AH857" s="9"/>
      <c r="AI857" s="9"/>
      <c r="AJ857" s="9"/>
      <c r="AK857" s="9"/>
      <c r="AL857" s="9"/>
      <c r="AM857" s="9"/>
      <c r="AN857" s="9"/>
      <c r="AO857" s="9"/>
      <c r="AP857" s="9"/>
      <c r="AQ857" s="9"/>
      <c r="AR857" s="9"/>
      <c r="AS857" s="9"/>
      <c r="AT857" s="9"/>
      <c r="AU857" s="9"/>
      <c r="AV857" s="9"/>
      <c r="AW857" s="9"/>
      <c r="AX857" s="9"/>
      <c r="AY857" s="9"/>
      <c r="AZ857" s="9"/>
      <c r="BA857" s="9"/>
      <c r="BB857" s="9"/>
      <c r="BC857" s="9"/>
      <c r="BD857" s="9"/>
      <c r="BE857" s="9"/>
      <c r="BF857" s="9"/>
      <c r="BG857" s="9"/>
      <c r="BH857" s="9"/>
      <c r="BI857" s="9"/>
      <c r="BJ857" s="9"/>
      <c r="BK857" s="9"/>
      <c r="BL857" s="9"/>
      <c r="BM857" s="9"/>
      <c r="BN857" s="9"/>
      <c r="BO857" s="9"/>
      <c r="BP857" s="9"/>
      <c r="BQ857" s="9"/>
      <c r="BR857" s="9"/>
      <c r="BS857" s="9"/>
      <c r="BT857" s="9"/>
      <c r="BU857" s="9"/>
      <c r="BV857" s="9"/>
      <c r="BW857" s="9"/>
      <c r="BX857" s="9"/>
      <c r="BY857" s="9"/>
      <c r="BZ857" s="9"/>
      <c r="CA857" s="9"/>
      <c r="CB857" s="9"/>
      <c r="CC857" s="9"/>
      <c r="CD857" s="9"/>
      <c r="CE857" s="9"/>
      <c r="CF857" s="9"/>
      <c r="CG857" s="9"/>
      <c r="CH857" s="9"/>
      <c r="CI857" s="9"/>
      <c r="CJ857" s="9"/>
      <c r="CK857" s="9"/>
      <c r="CL857" s="9"/>
      <c r="CM857" s="9"/>
      <c r="CN857" s="9"/>
      <c r="CO857" s="9"/>
      <c r="CP857" s="9"/>
      <c r="CQ857" s="9"/>
      <c r="CR857" s="9"/>
      <c r="CS857" s="9"/>
      <c r="CT857" s="9"/>
      <c r="CU857" s="9"/>
      <c r="CV857" s="9"/>
      <c r="CW857" s="9"/>
      <c r="CX857" s="9"/>
    </row>
    <row r="858" spans="1:102" s="44" customFormat="1">
      <c r="A858" s="27">
        <v>11</v>
      </c>
      <c r="B858" s="92" t="s">
        <v>4476</v>
      </c>
      <c r="C858" s="194" t="s">
        <v>4577</v>
      </c>
      <c r="D858" s="27"/>
      <c r="E858" s="135" t="s">
        <v>4578</v>
      </c>
      <c r="F858" s="55">
        <v>2</v>
      </c>
      <c r="G858" s="27">
        <v>3</v>
      </c>
      <c r="H858" s="187">
        <v>636.9</v>
      </c>
      <c r="I858" s="187">
        <v>636.9</v>
      </c>
      <c r="J858" s="187">
        <v>320.35000000000002</v>
      </c>
      <c r="K858" s="188">
        <v>33</v>
      </c>
      <c r="L858" s="189">
        <f>'Форма 2'!C862</f>
        <v>826721.67599999998</v>
      </c>
      <c r="M858" s="190">
        <v>0</v>
      </c>
      <c r="N858" s="190">
        <v>0</v>
      </c>
      <c r="O858" s="190">
        <v>0</v>
      </c>
      <c r="P858" s="189">
        <f t="shared" si="111"/>
        <v>826721.67599999998</v>
      </c>
      <c r="Q858" s="191">
        <f t="shared" si="112"/>
        <v>1298.04</v>
      </c>
      <c r="R858" s="191">
        <f t="shared" si="113"/>
        <v>1298.04</v>
      </c>
      <c r="S858" s="90" t="s">
        <v>33</v>
      </c>
      <c r="T858" s="55" t="s">
        <v>34</v>
      </c>
      <c r="U858" s="9"/>
      <c r="V858" s="9"/>
      <c r="W858" s="9"/>
      <c r="X858" s="9"/>
      <c r="Y858" s="9"/>
      <c r="Z858" s="9"/>
      <c r="AA858" s="9"/>
      <c r="AB858" s="9"/>
      <c r="AC858" s="9"/>
      <c r="AD858" s="9"/>
      <c r="AE858" s="9"/>
      <c r="AF858" s="9"/>
      <c r="AG858" s="9"/>
      <c r="AH858" s="9"/>
      <c r="AI858" s="9"/>
      <c r="AJ858" s="9"/>
      <c r="AK858" s="9"/>
      <c r="AL858" s="9"/>
      <c r="AM858" s="9"/>
      <c r="AN858" s="9"/>
      <c r="AO858" s="9"/>
      <c r="AP858" s="9"/>
      <c r="AQ858" s="9"/>
      <c r="AR858" s="9"/>
      <c r="AS858" s="9"/>
      <c r="AT858" s="9"/>
      <c r="AU858" s="9"/>
      <c r="AV858" s="9"/>
      <c r="AW858" s="9"/>
      <c r="AX858" s="9"/>
      <c r="AY858" s="9"/>
      <c r="AZ858" s="9"/>
      <c r="BA858" s="9"/>
      <c r="BB858" s="9"/>
      <c r="BC858" s="9"/>
      <c r="BD858" s="9"/>
      <c r="BE858" s="9"/>
      <c r="BF858" s="9"/>
      <c r="BG858" s="9"/>
      <c r="BH858" s="9"/>
      <c r="BI858" s="9"/>
      <c r="BJ858" s="9"/>
      <c r="BK858" s="9"/>
      <c r="BL858" s="9"/>
      <c r="BM858" s="9"/>
      <c r="BN858" s="9"/>
      <c r="BO858" s="9"/>
      <c r="BP858" s="9"/>
      <c r="BQ858" s="9"/>
      <c r="BR858" s="9"/>
      <c r="BS858" s="9"/>
      <c r="BT858" s="9"/>
      <c r="BU858" s="9"/>
      <c r="BV858" s="9"/>
      <c r="BW858" s="9"/>
      <c r="BX858" s="9"/>
      <c r="BY858" s="9"/>
      <c r="BZ858" s="9"/>
      <c r="CA858" s="9"/>
      <c r="CB858" s="9"/>
      <c r="CC858" s="9"/>
      <c r="CD858" s="9"/>
      <c r="CE858" s="9"/>
      <c r="CF858" s="9"/>
      <c r="CG858" s="9"/>
      <c r="CH858" s="9"/>
      <c r="CI858" s="9"/>
      <c r="CJ858" s="9"/>
      <c r="CK858" s="9"/>
      <c r="CL858" s="9"/>
      <c r="CM858" s="9"/>
      <c r="CN858" s="9"/>
      <c r="CO858" s="9"/>
      <c r="CP858" s="9"/>
      <c r="CQ858" s="9"/>
      <c r="CR858" s="9"/>
      <c r="CS858" s="9"/>
      <c r="CT858" s="9"/>
      <c r="CU858" s="9"/>
      <c r="CV858" s="9"/>
      <c r="CW858" s="9"/>
      <c r="CX858" s="9"/>
    </row>
    <row r="859" spans="1:102" s="44" customFormat="1">
      <c r="A859" s="27">
        <v>12</v>
      </c>
      <c r="B859" s="92" t="s">
        <v>4477</v>
      </c>
      <c r="C859" s="194"/>
      <c r="D859" s="27"/>
      <c r="E859" s="135" t="s">
        <v>508</v>
      </c>
      <c r="F859" s="55">
        <v>2</v>
      </c>
      <c r="G859" s="27"/>
      <c r="H859" s="187">
        <v>213</v>
      </c>
      <c r="I859" s="187">
        <v>168</v>
      </c>
      <c r="J859" s="187">
        <v>168</v>
      </c>
      <c r="K859" s="188"/>
      <c r="L859" s="189">
        <f>'Форма 2'!C863</f>
        <v>618072</v>
      </c>
      <c r="M859" s="190">
        <v>0</v>
      </c>
      <c r="N859" s="190">
        <v>0</v>
      </c>
      <c r="O859" s="190">
        <v>0</v>
      </c>
      <c r="P859" s="189">
        <f t="shared" si="111"/>
        <v>618072</v>
      </c>
      <c r="Q859" s="191">
        <f t="shared" si="112"/>
        <v>3679</v>
      </c>
      <c r="R859" s="191">
        <f t="shared" si="113"/>
        <v>3679</v>
      </c>
      <c r="S859" s="90" t="s">
        <v>33</v>
      </c>
      <c r="T859" s="55" t="s">
        <v>34</v>
      </c>
      <c r="U859" s="9"/>
      <c r="V859" s="9"/>
      <c r="W859" s="9"/>
      <c r="X859" s="9"/>
      <c r="Y859" s="9"/>
      <c r="Z859" s="9"/>
      <c r="AA859" s="9"/>
      <c r="AB859" s="9"/>
      <c r="AC859" s="9"/>
      <c r="AD859" s="9"/>
      <c r="AE859" s="9"/>
      <c r="AF859" s="9"/>
      <c r="AG859" s="9"/>
      <c r="AH859" s="9"/>
      <c r="AI859" s="9"/>
      <c r="AJ859" s="9"/>
      <c r="AK859" s="9"/>
      <c r="AL859" s="9"/>
      <c r="AM859" s="9"/>
      <c r="AN859" s="9"/>
      <c r="AO859" s="9"/>
      <c r="AP859" s="9"/>
      <c r="AQ859" s="9"/>
      <c r="AR859" s="9"/>
      <c r="AS859" s="9"/>
      <c r="AT859" s="9"/>
      <c r="AU859" s="9"/>
      <c r="AV859" s="9"/>
      <c r="AW859" s="9"/>
      <c r="AX859" s="9"/>
      <c r="AY859" s="9"/>
      <c r="AZ859" s="9"/>
      <c r="BA859" s="9"/>
      <c r="BB859" s="9"/>
      <c r="BC859" s="9"/>
      <c r="BD859" s="9"/>
      <c r="BE859" s="9"/>
      <c r="BF859" s="9"/>
      <c r="BG859" s="9"/>
      <c r="BH859" s="9"/>
      <c r="BI859" s="9"/>
      <c r="BJ859" s="9"/>
      <c r="BK859" s="9"/>
      <c r="BL859" s="9"/>
      <c r="BM859" s="9"/>
      <c r="BN859" s="9"/>
      <c r="BO859" s="9"/>
      <c r="BP859" s="9"/>
      <c r="BQ859" s="9"/>
      <c r="BR859" s="9"/>
      <c r="BS859" s="9"/>
      <c r="BT859" s="9"/>
      <c r="BU859" s="9"/>
      <c r="BV859" s="9"/>
      <c r="BW859" s="9"/>
      <c r="BX859" s="9"/>
      <c r="BY859" s="9"/>
      <c r="BZ859" s="9"/>
      <c r="CA859" s="9"/>
      <c r="CB859" s="9"/>
      <c r="CC859" s="9"/>
      <c r="CD859" s="9"/>
      <c r="CE859" s="9"/>
      <c r="CF859" s="9"/>
      <c r="CG859" s="9"/>
      <c r="CH859" s="9"/>
      <c r="CI859" s="9"/>
      <c r="CJ859" s="9"/>
      <c r="CK859" s="9"/>
      <c r="CL859" s="9"/>
      <c r="CM859" s="9"/>
      <c r="CN859" s="9"/>
      <c r="CO859" s="9"/>
      <c r="CP859" s="9"/>
      <c r="CQ859" s="9"/>
      <c r="CR859" s="9"/>
      <c r="CS859" s="9"/>
      <c r="CT859" s="9"/>
      <c r="CU859" s="9"/>
      <c r="CV859" s="9"/>
      <c r="CW859" s="9"/>
      <c r="CX859" s="9"/>
    </row>
    <row r="860" spans="1:102" s="44" customFormat="1">
      <c r="A860" s="27">
        <v>13</v>
      </c>
      <c r="B860" s="92" t="s">
        <v>4478</v>
      </c>
      <c r="C860" s="194" t="s">
        <v>4579</v>
      </c>
      <c r="D860" s="27"/>
      <c r="E860" s="135" t="s">
        <v>28</v>
      </c>
      <c r="F860" s="55">
        <v>2</v>
      </c>
      <c r="G860" s="27">
        <v>3</v>
      </c>
      <c r="H860" s="187">
        <v>491.99</v>
      </c>
      <c r="I860" s="187">
        <v>310.58999999999997</v>
      </c>
      <c r="J860" s="187">
        <v>310.58999999999997</v>
      </c>
      <c r="K860" s="188">
        <v>19</v>
      </c>
      <c r="L860" s="189">
        <f>'Форма 2'!C864</f>
        <v>1142660.6099999999</v>
      </c>
      <c r="M860" s="190">
        <v>0</v>
      </c>
      <c r="N860" s="190">
        <v>0</v>
      </c>
      <c r="O860" s="190">
        <v>0</v>
      </c>
      <c r="P860" s="189">
        <f t="shared" si="111"/>
        <v>1142660.6099999999</v>
      </c>
      <c r="Q860" s="191">
        <f t="shared" si="112"/>
        <v>3679</v>
      </c>
      <c r="R860" s="191">
        <f t="shared" si="113"/>
        <v>3679</v>
      </c>
      <c r="S860" s="90" t="s">
        <v>33</v>
      </c>
      <c r="T860" s="55" t="s">
        <v>35</v>
      </c>
      <c r="U860" s="9"/>
      <c r="V860" s="9"/>
      <c r="W860" s="9"/>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c r="AY860" s="9"/>
      <c r="AZ860" s="9"/>
      <c r="BA860" s="9"/>
      <c r="BB860" s="9"/>
      <c r="BC860" s="9"/>
      <c r="BD860" s="9"/>
      <c r="BE860" s="9"/>
      <c r="BF860" s="9"/>
      <c r="BG860" s="9"/>
      <c r="BH860" s="9"/>
      <c r="BI860" s="9"/>
      <c r="BJ860" s="9"/>
      <c r="BK860" s="9"/>
      <c r="BL860" s="9"/>
      <c r="BM860" s="9"/>
      <c r="BN860" s="9"/>
      <c r="BO860" s="9"/>
      <c r="BP860" s="9"/>
      <c r="BQ860" s="9"/>
      <c r="BR860" s="9"/>
      <c r="BS860" s="9"/>
      <c r="BT860" s="9"/>
      <c r="BU860" s="9"/>
      <c r="BV860" s="9"/>
      <c r="BW860" s="9"/>
      <c r="BX860" s="9"/>
      <c r="BY860" s="9"/>
      <c r="BZ860" s="9"/>
      <c r="CA860" s="9"/>
      <c r="CB860" s="9"/>
      <c r="CC860" s="9"/>
      <c r="CD860" s="9"/>
      <c r="CE860" s="9"/>
      <c r="CF860" s="9"/>
      <c r="CG860" s="9"/>
      <c r="CH860" s="9"/>
      <c r="CI860" s="9"/>
      <c r="CJ860" s="9"/>
      <c r="CK860" s="9"/>
      <c r="CL860" s="9"/>
      <c r="CM860" s="9"/>
      <c r="CN860" s="9"/>
      <c r="CO860" s="9"/>
      <c r="CP860" s="9"/>
      <c r="CQ860" s="9"/>
      <c r="CR860" s="9"/>
      <c r="CS860" s="9"/>
      <c r="CT860" s="9"/>
      <c r="CU860" s="9"/>
      <c r="CV860" s="9"/>
      <c r="CW860" s="9"/>
      <c r="CX860" s="9"/>
    </row>
    <row r="861" spans="1:102" s="44" customFormat="1">
      <c r="A861" s="27">
        <v>14</v>
      </c>
      <c r="B861" s="92" t="s">
        <v>4479</v>
      </c>
      <c r="C861" s="194">
        <v>1965</v>
      </c>
      <c r="D861" s="27"/>
      <c r="E861" s="135" t="s">
        <v>28</v>
      </c>
      <c r="F861" s="55">
        <v>2</v>
      </c>
      <c r="G861" s="27">
        <v>3</v>
      </c>
      <c r="H861" s="187">
        <v>486.59</v>
      </c>
      <c r="I861" s="187">
        <v>307.94</v>
      </c>
      <c r="J861" s="187">
        <v>307.94</v>
      </c>
      <c r="K861" s="188">
        <v>24</v>
      </c>
      <c r="L861" s="189">
        <f>'Форма 2'!C865</f>
        <v>1132911.26</v>
      </c>
      <c r="M861" s="190">
        <v>0</v>
      </c>
      <c r="N861" s="190">
        <v>0</v>
      </c>
      <c r="O861" s="190">
        <v>0</v>
      </c>
      <c r="P861" s="189">
        <f t="shared" si="111"/>
        <v>1132911.26</v>
      </c>
      <c r="Q861" s="191">
        <f t="shared" si="112"/>
        <v>3679</v>
      </c>
      <c r="R861" s="191">
        <f t="shared" si="113"/>
        <v>3679</v>
      </c>
      <c r="S861" s="90" t="s">
        <v>33</v>
      </c>
      <c r="T861" s="55" t="s">
        <v>34</v>
      </c>
      <c r="U861" s="9"/>
      <c r="V861" s="9"/>
      <c r="W861" s="9"/>
      <c r="X861" s="9"/>
      <c r="Y861" s="9"/>
      <c r="Z861" s="9"/>
      <c r="AA861" s="9"/>
      <c r="AB861" s="9"/>
      <c r="AC861" s="9"/>
      <c r="AD861" s="9"/>
      <c r="AE861" s="9"/>
      <c r="AF861" s="9"/>
      <c r="AG861" s="9"/>
      <c r="AH861" s="9"/>
      <c r="AI861" s="9"/>
      <c r="AJ861" s="9"/>
      <c r="AK861" s="9"/>
      <c r="AL861" s="9"/>
      <c r="AM861" s="9"/>
      <c r="AN861" s="9"/>
      <c r="AO861" s="9"/>
      <c r="AP861" s="9"/>
      <c r="AQ861" s="9"/>
      <c r="AR861" s="9"/>
      <c r="AS861" s="9"/>
      <c r="AT861" s="9"/>
      <c r="AU861" s="9"/>
      <c r="AV861" s="9"/>
      <c r="AW861" s="9"/>
      <c r="AX861" s="9"/>
      <c r="AY861" s="9"/>
      <c r="AZ861" s="9"/>
      <c r="BA861" s="9"/>
      <c r="BB861" s="9"/>
      <c r="BC861" s="9"/>
      <c r="BD861" s="9"/>
      <c r="BE861" s="9"/>
      <c r="BF861" s="9"/>
      <c r="BG861" s="9"/>
      <c r="BH861" s="9"/>
      <c r="BI861" s="9"/>
      <c r="BJ861" s="9"/>
      <c r="BK861" s="9"/>
      <c r="BL861" s="9"/>
      <c r="BM861" s="9"/>
      <c r="BN861" s="9"/>
      <c r="BO861" s="9"/>
      <c r="BP861" s="9"/>
      <c r="BQ861" s="9"/>
      <c r="BR861" s="9"/>
      <c r="BS861" s="9"/>
      <c r="BT861" s="9"/>
      <c r="BU861" s="9"/>
      <c r="BV861" s="9"/>
      <c r="BW861" s="9"/>
      <c r="BX861" s="9"/>
      <c r="BY861" s="9"/>
      <c r="BZ861" s="9"/>
      <c r="CA861" s="9"/>
      <c r="CB861" s="9"/>
      <c r="CC861" s="9"/>
      <c r="CD861" s="9"/>
      <c r="CE861" s="9"/>
      <c r="CF861" s="9"/>
      <c r="CG861" s="9"/>
      <c r="CH861" s="9"/>
      <c r="CI861" s="9"/>
      <c r="CJ861" s="9"/>
      <c r="CK861" s="9"/>
      <c r="CL861" s="9"/>
      <c r="CM861" s="9"/>
      <c r="CN861" s="9"/>
      <c r="CO861" s="9"/>
      <c r="CP861" s="9"/>
      <c r="CQ861" s="9"/>
      <c r="CR861" s="9"/>
      <c r="CS861" s="9"/>
      <c r="CT861" s="9"/>
      <c r="CU861" s="9"/>
      <c r="CV861" s="9"/>
      <c r="CW861" s="9"/>
      <c r="CX861" s="9"/>
    </row>
    <row r="862" spans="1:102" s="44" customFormat="1">
      <c r="A862" s="27">
        <v>15</v>
      </c>
      <c r="B862" s="92" t="s">
        <v>4480</v>
      </c>
      <c r="C862" s="194" t="s">
        <v>4580</v>
      </c>
      <c r="D862" s="27"/>
      <c r="E862" s="135" t="s">
        <v>28</v>
      </c>
      <c r="F862" s="55">
        <v>5</v>
      </c>
      <c r="G862" s="27">
        <v>7</v>
      </c>
      <c r="H862" s="187">
        <v>8359.1</v>
      </c>
      <c r="I862" s="187">
        <v>7585.9</v>
      </c>
      <c r="J862" s="187">
        <v>6051.9</v>
      </c>
      <c r="K862" s="188"/>
      <c r="L862" s="189">
        <f>'Форма 2'!C866</f>
        <v>9326105.4600000009</v>
      </c>
      <c r="M862" s="190">
        <v>0</v>
      </c>
      <c r="N862" s="190">
        <v>0</v>
      </c>
      <c r="O862" s="190">
        <v>0</v>
      </c>
      <c r="P862" s="189">
        <f t="shared" si="111"/>
        <v>9326105.4600000009</v>
      </c>
      <c r="Q862" s="191">
        <f t="shared" si="112"/>
        <v>1229.4000000000001</v>
      </c>
      <c r="R862" s="191">
        <f t="shared" si="113"/>
        <v>1229.4000000000001</v>
      </c>
      <c r="S862" s="90" t="s">
        <v>33</v>
      </c>
      <c r="T862" s="55" t="s">
        <v>34</v>
      </c>
      <c r="U862" s="9"/>
      <c r="V862" s="9"/>
      <c r="W862" s="9"/>
      <c r="X862" s="9"/>
      <c r="Y862" s="9"/>
      <c r="Z862" s="9"/>
      <c r="AA862" s="9"/>
      <c r="AB862" s="9"/>
      <c r="AC862" s="9"/>
      <c r="AD862" s="9"/>
      <c r="AE862" s="9"/>
      <c r="AF862" s="9"/>
      <c r="AG862" s="9"/>
      <c r="AH862" s="9"/>
      <c r="AI862" s="9"/>
      <c r="AJ862" s="9"/>
      <c r="AK862" s="9"/>
      <c r="AL862" s="9"/>
      <c r="AM862" s="9"/>
      <c r="AN862" s="9"/>
      <c r="AO862" s="9"/>
      <c r="AP862" s="9"/>
      <c r="AQ862" s="9"/>
      <c r="AR862" s="9"/>
      <c r="AS862" s="9"/>
      <c r="AT862" s="9"/>
      <c r="AU862" s="9"/>
      <c r="AV862" s="9"/>
      <c r="AW862" s="9"/>
      <c r="AX862" s="9"/>
      <c r="AY862" s="9"/>
      <c r="AZ862" s="9"/>
      <c r="BA862" s="9"/>
      <c r="BB862" s="9"/>
      <c r="BC862" s="9"/>
      <c r="BD862" s="9"/>
      <c r="BE862" s="9"/>
      <c r="BF862" s="9"/>
      <c r="BG862" s="9"/>
      <c r="BH862" s="9"/>
      <c r="BI862" s="9"/>
      <c r="BJ862" s="9"/>
      <c r="BK862" s="9"/>
      <c r="BL862" s="9"/>
      <c r="BM862" s="9"/>
      <c r="BN862" s="9"/>
      <c r="BO862" s="9"/>
      <c r="BP862" s="9"/>
      <c r="BQ862" s="9"/>
      <c r="BR862" s="9"/>
      <c r="BS862" s="9"/>
      <c r="BT862" s="9"/>
      <c r="BU862" s="9"/>
      <c r="BV862" s="9"/>
      <c r="BW862" s="9"/>
      <c r="BX862" s="9"/>
      <c r="BY862" s="9"/>
      <c r="BZ862" s="9"/>
      <c r="CA862" s="9"/>
      <c r="CB862" s="9"/>
      <c r="CC862" s="9"/>
      <c r="CD862" s="9"/>
      <c r="CE862" s="9"/>
      <c r="CF862" s="9"/>
      <c r="CG862" s="9"/>
      <c r="CH862" s="9"/>
      <c r="CI862" s="9"/>
      <c r="CJ862" s="9"/>
      <c r="CK862" s="9"/>
      <c r="CL862" s="9"/>
      <c r="CM862" s="9"/>
      <c r="CN862" s="9"/>
      <c r="CO862" s="9"/>
      <c r="CP862" s="9"/>
      <c r="CQ862" s="9"/>
      <c r="CR862" s="9"/>
      <c r="CS862" s="9"/>
      <c r="CT862" s="9"/>
      <c r="CU862" s="9"/>
      <c r="CV862" s="9"/>
      <c r="CW862" s="9"/>
      <c r="CX862" s="9"/>
    </row>
    <row r="863" spans="1:102" s="44" customFormat="1">
      <c r="A863" s="27">
        <v>16</v>
      </c>
      <c r="B863" s="92" t="s">
        <v>2936</v>
      </c>
      <c r="C863" s="194">
        <v>1969</v>
      </c>
      <c r="D863" s="27"/>
      <c r="E863" s="135" t="s">
        <v>28</v>
      </c>
      <c r="F863" s="55">
        <v>5</v>
      </c>
      <c r="G863" s="27">
        <v>4</v>
      </c>
      <c r="H863" s="187">
        <v>3379.1</v>
      </c>
      <c r="I863" s="187">
        <v>2289.8000000000002</v>
      </c>
      <c r="J863" s="187">
        <v>2241.8000000000002</v>
      </c>
      <c r="K863" s="188">
        <v>152</v>
      </c>
      <c r="L863" s="189">
        <f>'Форма 2'!C867</f>
        <v>900486.74800000002</v>
      </c>
      <c r="M863" s="190">
        <v>0</v>
      </c>
      <c r="N863" s="190">
        <v>0</v>
      </c>
      <c r="O863" s="190">
        <v>0</v>
      </c>
      <c r="P863" s="189">
        <f t="shared" si="111"/>
        <v>900486.74800000002</v>
      </c>
      <c r="Q863" s="191">
        <f t="shared" si="112"/>
        <v>393.26</v>
      </c>
      <c r="R863" s="191">
        <f t="shared" si="113"/>
        <v>393.26</v>
      </c>
      <c r="S863" s="90" t="s">
        <v>33</v>
      </c>
      <c r="T863" s="55" t="s">
        <v>35</v>
      </c>
      <c r="U863" s="9"/>
      <c r="V863" s="9"/>
      <c r="W863" s="9"/>
      <c r="X863" s="9"/>
      <c r="Y863" s="9"/>
      <c r="Z863" s="9"/>
      <c r="AA863" s="9"/>
      <c r="AB863" s="9"/>
      <c r="AC863" s="9"/>
      <c r="AD863" s="9"/>
      <c r="AE863" s="9"/>
      <c r="AF863" s="9"/>
      <c r="AG863" s="9"/>
      <c r="AH863" s="9"/>
      <c r="AI863" s="9"/>
      <c r="AJ863" s="9"/>
      <c r="AK863" s="9"/>
      <c r="AL863" s="9"/>
      <c r="AM863" s="9"/>
      <c r="AN863" s="9"/>
      <c r="AO863" s="9"/>
      <c r="AP863" s="9"/>
      <c r="AQ863" s="9"/>
      <c r="AR863" s="9"/>
      <c r="AS863" s="9"/>
      <c r="AT863" s="9"/>
      <c r="AU863" s="9"/>
      <c r="AV863" s="9"/>
      <c r="AW863" s="9"/>
      <c r="AX863" s="9"/>
      <c r="AY863" s="9"/>
      <c r="AZ863" s="9"/>
      <c r="BA863" s="9"/>
      <c r="BB863" s="9"/>
      <c r="BC863" s="9"/>
      <c r="BD863" s="9"/>
      <c r="BE863" s="9"/>
      <c r="BF863" s="9"/>
      <c r="BG863" s="9"/>
      <c r="BH863" s="9"/>
      <c r="BI863" s="9"/>
      <c r="BJ863" s="9"/>
      <c r="BK863" s="9"/>
      <c r="BL863" s="9"/>
      <c r="BM863" s="9"/>
      <c r="BN863" s="9"/>
      <c r="BO863" s="9"/>
      <c r="BP863" s="9"/>
      <c r="BQ863" s="9"/>
      <c r="BR863" s="9"/>
      <c r="BS863" s="9"/>
      <c r="BT863" s="9"/>
      <c r="BU863" s="9"/>
      <c r="BV863" s="9"/>
      <c r="BW863" s="9"/>
      <c r="BX863" s="9"/>
      <c r="BY863" s="9"/>
      <c r="BZ863" s="9"/>
      <c r="CA863" s="9"/>
      <c r="CB863" s="9"/>
      <c r="CC863" s="9"/>
      <c r="CD863" s="9"/>
      <c r="CE863" s="9"/>
      <c r="CF863" s="9"/>
      <c r="CG863" s="9"/>
      <c r="CH863" s="9"/>
      <c r="CI863" s="9"/>
      <c r="CJ863" s="9"/>
      <c r="CK863" s="9"/>
      <c r="CL863" s="9"/>
      <c r="CM863" s="9"/>
      <c r="CN863" s="9"/>
      <c r="CO863" s="9"/>
      <c r="CP863" s="9"/>
      <c r="CQ863" s="9"/>
      <c r="CR863" s="9"/>
      <c r="CS863" s="9"/>
      <c r="CT863" s="9"/>
      <c r="CU863" s="9"/>
      <c r="CV863" s="9"/>
      <c r="CW863" s="9"/>
      <c r="CX863" s="9"/>
    </row>
    <row r="864" spans="1:102" s="44" customFormat="1">
      <c r="A864" s="27">
        <v>17</v>
      </c>
      <c r="B864" s="92" t="s">
        <v>4481</v>
      </c>
      <c r="C864" s="194" t="s">
        <v>4581</v>
      </c>
      <c r="D864" s="27"/>
      <c r="E864" s="135" t="s">
        <v>28</v>
      </c>
      <c r="F864" s="55">
        <v>2</v>
      </c>
      <c r="G864" s="27">
        <v>3</v>
      </c>
      <c r="H864" s="187">
        <v>895.7</v>
      </c>
      <c r="I864" s="187">
        <v>570.5</v>
      </c>
      <c r="J864" s="187">
        <v>570.5</v>
      </c>
      <c r="K864" s="188">
        <v>27</v>
      </c>
      <c r="L864" s="189">
        <f>'Форма 2'!C868</f>
        <v>2098869.5</v>
      </c>
      <c r="M864" s="190">
        <v>0</v>
      </c>
      <c r="N864" s="190">
        <v>0</v>
      </c>
      <c r="O864" s="190">
        <v>0</v>
      </c>
      <c r="P864" s="189">
        <f t="shared" si="111"/>
        <v>2098869.5</v>
      </c>
      <c r="Q864" s="191">
        <f t="shared" si="112"/>
        <v>3679</v>
      </c>
      <c r="R864" s="191">
        <f t="shared" si="113"/>
        <v>3679</v>
      </c>
      <c r="S864" s="90" t="s">
        <v>33</v>
      </c>
      <c r="T864" s="55" t="s">
        <v>34</v>
      </c>
      <c r="U864" s="9"/>
      <c r="V864" s="9"/>
      <c r="W864" s="9"/>
      <c r="X864" s="9"/>
      <c r="Y864" s="9"/>
      <c r="Z864" s="9"/>
      <c r="AA864" s="9"/>
      <c r="AB864" s="9"/>
      <c r="AC864" s="9"/>
      <c r="AD864" s="9"/>
      <c r="AE864" s="9"/>
      <c r="AF864" s="9"/>
      <c r="AG864" s="9"/>
      <c r="AH864" s="9"/>
      <c r="AI864" s="9"/>
      <c r="AJ864" s="9"/>
      <c r="AK864" s="9"/>
      <c r="AL864" s="9"/>
      <c r="AM864" s="9"/>
      <c r="AN864" s="9"/>
      <c r="AO864" s="9"/>
      <c r="AP864" s="9"/>
      <c r="AQ864" s="9"/>
      <c r="AR864" s="9"/>
      <c r="AS864" s="9"/>
      <c r="AT864" s="9"/>
      <c r="AU864" s="9"/>
      <c r="AV864" s="9"/>
      <c r="AW864" s="9"/>
      <c r="AX864" s="9"/>
      <c r="AY864" s="9"/>
      <c r="AZ864" s="9"/>
      <c r="BA864" s="9"/>
      <c r="BB864" s="9"/>
      <c r="BC864" s="9"/>
      <c r="BD864" s="9"/>
      <c r="BE864" s="9"/>
      <c r="BF864" s="9"/>
      <c r="BG864" s="9"/>
      <c r="BH864" s="9"/>
      <c r="BI864" s="9"/>
      <c r="BJ864" s="9"/>
      <c r="BK864" s="9"/>
      <c r="BL864" s="9"/>
      <c r="BM864" s="9"/>
      <c r="BN864" s="9"/>
      <c r="BO864" s="9"/>
      <c r="BP864" s="9"/>
      <c r="BQ864" s="9"/>
      <c r="BR864" s="9"/>
      <c r="BS864" s="9"/>
      <c r="BT864" s="9"/>
      <c r="BU864" s="9"/>
      <c r="BV864" s="9"/>
      <c r="BW864" s="9"/>
      <c r="BX864" s="9"/>
      <c r="BY864" s="9"/>
      <c r="BZ864" s="9"/>
      <c r="CA864" s="9"/>
      <c r="CB864" s="9"/>
      <c r="CC864" s="9"/>
      <c r="CD864" s="9"/>
      <c r="CE864" s="9"/>
      <c r="CF864" s="9"/>
      <c r="CG864" s="9"/>
      <c r="CH864" s="9"/>
      <c r="CI864" s="9"/>
      <c r="CJ864" s="9"/>
      <c r="CK864" s="9"/>
      <c r="CL864" s="9"/>
      <c r="CM864" s="9"/>
      <c r="CN864" s="9"/>
      <c r="CO864" s="9"/>
      <c r="CP864" s="9"/>
      <c r="CQ864" s="9"/>
      <c r="CR864" s="9"/>
      <c r="CS864" s="9"/>
      <c r="CT864" s="9"/>
      <c r="CU864" s="9"/>
      <c r="CV864" s="9"/>
      <c r="CW864" s="9"/>
      <c r="CX864" s="9"/>
    </row>
    <row r="865" spans="1:102" s="44" customFormat="1">
      <c r="A865" s="27">
        <v>18</v>
      </c>
      <c r="B865" s="92" t="s">
        <v>2937</v>
      </c>
      <c r="C865" s="194">
        <v>1970</v>
      </c>
      <c r="D865" s="27"/>
      <c r="E865" s="135" t="s">
        <v>28</v>
      </c>
      <c r="F865" s="55">
        <v>5</v>
      </c>
      <c r="G865" s="27">
        <v>4</v>
      </c>
      <c r="H865" s="187">
        <v>3121.26</v>
      </c>
      <c r="I865" s="187">
        <v>2087.2800000000002</v>
      </c>
      <c r="J865" s="187">
        <v>2087.2800000000002</v>
      </c>
      <c r="K865" s="188">
        <v>134</v>
      </c>
      <c r="L865" s="189">
        <f>'Форма 2'!C869</f>
        <v>820843.73280000011</v>
      </c>
      <c r="M865" s="190">
        <v>0</v>
      </c>
      <c r="N865" s="190">
        <v>0</v>
      </c>
      <c r="O865" s="190">
        <v>0</v>
      </c>
      <c r="P865" s="189">
        <f t="shared" si="111"/>
        <v>820843.73280000011</v>
      </c>
      <c r="Q865" s="191">
        <f t="shared" si="112"/>
        <v>393.26</v>
      </c>
      <c r="R865" s="191">
        <f t="shared" si="113"/>
        <v>393.26</v>
      </c>
      <c r="S865" s="90" t="s">
        <v>33</v>
      </c>
      <c r="T865" s="55" t="s">
        <v>35</v>
      </c>
      <c r="U865" s="9"/>
      <c r="V865" s="9"/>
      <c r="W865" s="9"/>
      <c r="X865" s="9"/>
      <c r="Y865" s="9"/>
      <c r="Z865" s="9"/>
      <c r="AA865" s="9"/>
      <c r="AB865" s="9"/>
      <c r="AC865" s="9"/>
      <c r="AD865" s="9"/>
      <c r="AE865" s="9"/>
      <c r="AF865" s="9"/>
      <c r="AG865" s="9"/>
      <c r="AH865" s="9"/>
      <c r="AI865" s="9"/>
      <c r="AJ865" s="9"/>
      <c r="AK865" s="9"/>
      <c r="AL865" s="9"/>
      <c r="AM865" s="9"/>
      <c r="AN865" s="9"/>
      <c r="AO865" s="9"/>
      <c r="AP865" s="9"/>
      <c r="AQ865" s="9"/>
      <c r="AR865" s="9"/>
      <c r="AS865" s="9"/>
      <c r="AT865" s="9"/>
      <c r="AU865" s="9"/>
      <c r="AV865" s="9"/>
      <c r="AW865" s="9"/>
      <c r="AX865" s="9"/>
      <c r="AY865" s="9"/>
      <c r="AZ865" s="9"/>
      <c r="BA865" s="9"/>
      <c r="BB865" s="9"/>
      <c r="BC865" s="9"/>
      <c r="BD865" s="9"/>
      <c r="BE865" s="9"/>
      <c r="BF865" s="9"/>
      <c r="BG865" s="9"/>
      <c r="BH865" s="9"/>
      <c r="BI865" s="9"/>
      <c r="BJ865" s="9"/>
      <c r="BK865" s="9"/>
      <c r="BL865" s="9"/>
      <c r="BM865" s="9"/>
      <c r="BN865" s="9"/>
      <c r="BO865" s="9"/>
      <c r="BP865" s="9"/>
      <c r="BQ865" s="9"/>
      <c r="BR865" s="9"/>
      <c r="BS865" s="9"/>
      <c r="BT865" s="9"/>
      <c r="BU865" s="9"/>
      <c r="BV865" s="9"/>
      <c r="BW865" s="9"/>
      <c r="BX865" s="9"/>
      <c r="BY865" s="9"/>
      <c r="BZ865" s="9"/>
      <c r="CA865" s="9"/>
      <c r="CB865" s="9"/>
      <c r="CC865" s="9"/>
      <c r="CD865" s="9"/>
      <c r="CE865" s="9"/>
      <c r="CF865" s="9"/>
      <c r="CG865" s="9"/>
      <c r="CH865" s="9"/>
      <c r="CI865" s="9"/>
      <c r="CJ865" s="9"/>
      <c r="CK865" s="9"/>
      <c r="CL865" s="9"/>
      <c r="CM865" s="9"/>
      <c r="CN865" s="9"/>
      <c r="CO865" s="9"/>
      <c r="CP865" s="9"/>
      <c r="CQ865" s="9"/>
      <c r="CR865" s="9"/>
      <c r="CS865" s="9"/>
      <c r="CT865" s="9"/>
      <c r="CU865" s="9"/>
      <c r="CV865" s="9"/>
      <c r="CW865" s="9"/>
      <c r="CX865" s="9"/>
    </row>
    <row r="866" spans="1:102" s="44" customFormat="1">
      <c r="A866" s="27">
        <v>19</v>
      </c>
      <c r="B866" s="92" t="s">
        <v>4482</v>
      </c>
      <c r="C866" s="194">
        <v>1976</v>
      </c>
      <c r="D866" s="27"/>
      <c r="E866" s="135" t="s">
        <v>28</v>
      </c>
      <c r="F866" s="55">
        <v>5</v>
      </c>
      <c r="G866" s="27">
        <v>8</v>
      </c>
      <c r="H866" s="187">
        <v>5915.69</v>
      </c>
      <c r="I866" s="187">
        <v>3955.4</v>
      </c>
      <c r="J866" s="187">
        <v>3955.4</v>
      </c>
      <c r="K866" s="188">
        <v>211</v>
      </c>
      <c r="L866" s="189">
        <f>'Форма 2'!C870</f>
        <v>1285900.54</v>
      </c>
      <c r="M866" s="190">
        <v>0</v>
      </c>
      <c r="N866" s="190">
        <v>0</v>
      </c>
      <c r="O866" s="190">
        <v>0</v>
      </c>
      <c r="P866" s="189">
        <f t="shared" si="111"/>
        <v>1285900.54</v>
      </c>
      <c r="Q866" s="191">
        <f t="shared" si="112"/>
        <v>325.10000000000002</v>
      </c>
      <c r="R866" s="191">
        <f t="shared" si="113"/>
        <v>325.10000000000002</v>
      </c>
      <c r="S866" s="90" t="s">
        <v>33</v>
      </c>
      <c r="T866" s="55" t="s">
        <v>35</v>
      </c>
      <c r="U866" s="9"/>
      <c r="V866" s="9"/>
      <c r="W866" s="9"/>
      <c r="X866" s="9"/>
      <c r="Y866" s="9"/>
      <c r="Z866" s="9"/>
      <c r="AA866" s="9"/>
      <c r="AB866" s="9"/>
      <c r="AC866" s="9"/>
      <c r="AD866" s="9"/>
      <c r="AE866" s="9"/>
      <c r="AF866" s="9"/>
      <c r="AG866" s="9"/>
      <c r="AH866" s="9"/>
      <c r="AI866" s="9"/>
      <c r="AJ866" s="9"/>
      <c r="AK866" s="9"/>
      <c r="AL866" s="9"/>
      <c r="AM866" s="9"/>
      <c r="AN866" s="9"/>
      <c r="AO866" s="9"/>
      <c r="AP866" s="9"/>
      <c r="AQ866" s="9"/>
      <c r="AR866" s="9"/>
      <c r="AS866" s="9"/>
      <c r="AT866" s="9"/>
      <c r="AU866" s="9"/>
      <c r="AV866" s="9"/>
      <c r="AW866" s="9"/>
      <c r="AX866" s="9"/>
      <c r="AY866" s="9"/>
      <c r="AZ866" s="9"/>
      <c r="BA866" s="9"/>
      <c r="BB866" s="9"/>
      <c r="BC866" s="9"/>
      <c r="BD866" s="9"/>
      <c r="BE866" s="9"/>
      <c r="BF866" s="9"/>
      <c r="BG866" s="9"/>
      <c r="BH866" s="9"/>
      <c r="BI866" s="9"/>
      <c r="BJ866" s="9"/>
      <c r="BK866" s="9"/>
      <c r="BL866" s="9"/>
      <c r="BM866" s="9"/>
      <c r="BN866" s="9"/>
      <c r="BO866" s="9"/>
      <c r="BP866" s="9"/>
      <c r="BQ866" s="9"/>
      <c r="BR866" s="9"/>
      <c r="BS866" s="9"/>
      <c r="BT866" s="9"/>
      <c r="BU866" s="9"/>
      <c r="BV866" s="9"/>
      <c r="BW866" s="9"/>
      <c r="BX866" s="9"/>
      <c r="BY866" s="9"/>
      <c r="BZ866" s="9"/>
      <c r="CA866" s="9"/>
      <c r="CB866" s="9"/>
      <c r="CC866" s="9"/>
      <c r="CD866" s="9"/>
      <c r="CE866" s="9"/>
      <c r="CF866" s="9"/>
      <c r="CG866" s="9"/>
      <c r="CH866" s="9"/>
      <c r="CI866" s="9"/>
      <c r="CJ866" s="9"/>
      <c r="CK866" s="9"/>
      <c r="CL866" s="9"/>
      <c r="CM866" s="9"/>
      <c r="CN866" s="9"/>
      <c r="CO866" s="9"/>
      <c r="CP866" s="9"/>
      <c r="CQ866" s="9"/>
      <c r="CR866" s="9"/>
      <c r="CS866" s="9"/>
      <c r="CT866" s="9"/>
      <c r="CU866" s="9"/>
      <c r="CV866" s="9"/>
      <c r="CW866" s="9"/>
      <c r="CX866" s="9"/>
    </row>
    <row r="867" spans="1:102" s="44" customFormat="1">
      <c r="A867" s="27">
        <v>20</v>
      </c>
      <c r="B867" s="92" t="s">
        <v>4483</v>
      </c>
      <c r="C867" s="194">
        <v>1976</v>
      </c>
      <c r="D867" s="27"/>
      <c r="E867" s="135" t="s">
        <v>28</v>
      </c>
      <c r="F867" s="55">
        <v>5</v>
      </c>
      <c r="G867" s="27">
        <v>8</v>
      </c>
      <c r="H867" s="187">
        <v>5850.16</v>
      </c>
      <c r="I867" s="187">
        <v>3901.47</v>
      </c>
      <c r="J867" s="187">
        <v>3537.9</v>
      </c>
      <c r="K867" s="188">
        <v>262</v>
      </c>
      <c r="L867" s="189">
        <f>'Форма 2'!C871</f>
        <v>4796467.2180000003</v>
      </c>
      <c r="M867" s="190">
        <v>0</v>
      </c>
      <c r="N867" s="190">
        <v>0</v>
      </c>
      <c r="O867" s="190">
        <v>0</v>
      </c>
      <c r="P867" s="189">
        <f t="shared" si="111"/>
        <v>4796467.2180000003</v>
      </c>
      <c r="Q867" s="191">
        <f t="shared" si="112"/>
        <v>1229.4000000000001</v>
      </c>
      <c r="R867" s="191">
        <f t="shared" si="113"/>
        <v>1229.4000000000001</v>
      </c>
      <c r="S867" s="90" t="s">
        <v>33</v>
      </c>
      <c r="T867" s="55" t="s">
        <v>35</v>
      </c>
      <c r="U867" s="9"/>
      <c r="V867" s="9"/>
      <c r="W867" s="9"/>
      <c r="X867" s="9"/>
      <c r="Y867" s="9"/>
      <c r="Z867" s="9"/>
      <c r="AA867" s="9"/>
      <c r="AB867" s="9"/>
      <c r="AC867" s="9"/>
      <c r="AD867" s="9"/>
      <c r="AE867" s="9"/>
      <c r="AF867" s="9"/>
      <c r="AG867" s="9"/>
      <c r="AH867" s="9"/>
      <c r="AI867" s="9"/>
      <c r="AJ867" s="9"/>
      <c r="AK867" s="9"/>
      <c r="AL867" s="9"/>
      <c r="AM867" s="9"/>
      <c r="AN867" s="9"/>
      <c r="AO867" s="9"/>
      <c r="AP867" s="9"/>
      <c r="AQ867" s="9"/>
      <c r="AR867" s="9"/>
      <c r="AS867" s="9"/>
      <c r="AT867" s="9"/>
      <c r="AU867" s="9"/>
      <c r="AV867" s="9"/>
      <c r="AW867" s="9"/>
      <c r="AX867" s="9"/>
      <c r="AY867" s="9"/>
      <c r="AZ867" s="9"/>
      <c r="BA867" s="9"/>
      <c r="BB867" s="9"/>
      <c r="BC867" s="9"/>
      <c r="BD867" s="9"/>
      <c r="BE867" s="9"/>
      <c r="BF867" s="9"/>
      <c r="BG867" s="9"/>
      <c r="BH867" s="9"/>
      <c r="BI867" s="9"/>
      <c r="BJ867" s="9"/>
      <c r="BK867" s="9"/>
      <c r="BL867" s="9"/>
      <c r="BM867" s="9"/>
      <c r="BN867" s="9"/>
      <c r="BO867" s="9"/>
      <c r="BP867" s="9"/>
      <c r="BQ867" s="9"/>
      <c r="BR867" s="9"/>
      <c r="BS867" s="9"/>
      <c r="BT867" s="9"/>
      <c r="BU867" s="9"/>
      <c r="BV867" s="9"/>
      <c r="BW867" s="9"/>
      <c r="BX867" s="9"/>
      <c r="BY867" s="9"/>
      <c r="BZ867" s="9"/>
      <c r="CA867" s="9"/>
      <c r="CB867" s="9"/>
      <c r="CC867" s="9"/>
      <c r="CD867" s="9"/>
      <c r="CE867" s="9"/>
      <c r="CF867" s="9"/>
      <c r="CG867" s="9"/>
      <c r="CH867" s="9"/>
      <c r="CI867" s="9"/>
      <c r="CJ867" s="9"/>
      <c r="CK867" s="9"/>
      <c r="CL867" s="9"/>
      <c r="CM867" s="9"/>
      <c r="CN867" s="9"/>
      <c r="CO867" s="9"/>
      <c r="CP867" s="9"/>
      <c r="CQ867" s="9"/>
      <c r="CR867" s="9"/>
      <c r="CS867" s="9"/>
      <c r="CT867" s="9"/>
      <c r="CU867" s="9"/>
      <c r="CV867" s="9"/>
      <c r="CW867" s="9"/>
      <c r="CX867" s="9"/>
    </row>
    <row r="868" spans="1:102" s="44" customFormat="1">
      <c r="A868" s="27">
        <v>21</v>
      </c>
      <c r="B868" s="92" t="s">
        <v>4484</v>
      </c>
      <c r="C868" s="194">
        <v>1978</v>
      </c>
      <c r="D868" s="27"/>
      <c r="E868" s="135" t="s">
        <v>28</v>
      </c>
      <c r="F868" s="55">
        <v>5</v>
      </c>
      <c r="G868" s="27">
        <v>8</v>
      </c>
      <c r="H868" s="187">
        <v>5918.8</v>
      </c>
      <c r="I868" s="187">
        <v>3963.8</v>
      </c>
      <c r="J868" s="187">
        <v>3920</v>
      </c>
      <c r="K868" s="188">
        <v>281</v>
      </c>
      <c r="L868" s="189">
        <f>'Форма 2'!C872</f>
        <v>1288631.3800000001</v>
      </c>
      <c r="M868" s="190">
        <v>0</v>
      </c>
      <c r="N868" s="190">
        <v>0</v>
      </c>
      <c r="O868" s="190">
        <v>0</v>
      </c>
      <c r="P868" s="189">
        <f t="shared" si="111"/>
        <v>1288631.3800000001</v>
      </c>
      <c r="Q868" s="191">
        <f t="shared" si="112"/>
        <v>325.10000000000002</v>
      </c>
      <c r="R868" s="191">
        <f t="shared" si="113"/>
        <v>325.10000000000002</v>
      </c>
      <c r="S868" s="90" t="s">
        <v>33</v>
      </c>
      <c r="T868" s="55" t="s">
        <v>35</v>
      </c>
      <c r="U868" s="9"/>
      <c r="V868" s="9"/>
      <c r="W868" s="9"/>
      <c r="X868" s="9"/>
      <c r="Y868" s="9"/>
      <c r="Z868" s="9"/>
      <c r="AA868" s="9"/>
      <c r="AB868" s="9"/>
      <c r="AC868" s="9"/>
      <c r="AD868" s="9"/>
      <c r="AE868" s="9"/>
      <c r="AF868" s="9"/>
      <c r="AG868" s="9"/>
      <c r="AH868" s="9"/>
      <c r="AI868" s="9"/>
      <c r="AJ868" s="9"/>
      <c r="AK868" s="9"/>
      <c r="AL868" s="9"/>
      <c r="AM868" s="9"/>
      <c r="AN868" s="9"/>
      <c r="AO868" s="9"/>
      <c r="AP868" s="9"/>
      <c r="AQ868" s="9"/>
      <c r="AR868" s="9"/>
      <c r="AS868" s="9"/>
      <c r="AT868" s="9"/>
      <c r="AU868" s="9"/>
      <c r="AV868" s="9"/>
      <c r="AW868" s="9"/>
      <c r="AX868" s="9"/>
      <c r="AY868" s="9"/>
      <c r="AZ868" s="9"/>
      <c r="BA868" s="9"/>
      <c r="BB868" s="9"/>
      <c r="BC868" s="9"/>
      <c r="BD868" s="9"/>
      <c r="BE868" s="9"/>
      <c r="BF868" s="9"/>
      <c r="BG868" s="9"/>
      <c r="BH868" s="9"/>
      <c r="BI868" s="9"/>
      <c r="BJ868" s="9"/>
      <c r="BK868" s="9"/>
      <c r="BL868" s="9"/>
      <c r="BM868" s="9"/>
      <c r="BN868" s="9"/>
      <c r="BO868" s="9"/>
      <c r="BP868" s="9"/>
      <c r="BQ868" s="9"/>
      <c r="BR868" s="9"/>
      <c r="BS868" s="9"/>
      <c r="BT868" s="9"/>
      <c r="BU868" s="9"/>
      <c r="BV868" s="9"/>
      <c r="BW868" s="9"/>
      <c r="BX868" s="9"/>
      <c r="BY868" s="9"/>
      <c r="BZ868" s="9"/>
      <c r="CA868" s="9"/>
      <c r="CB868" s="9"/>
      <c r="CC868" s="9"/>
      <c r="CD868" s="9"/>
      <c r="CE868" s="9"/>
      <c r="CF868" s="9"/>
      <c r="CG868" s="9"/>
      <c r="CH868" s="9"/>
      <c r="CI868" s="9"/>
      <c r="CJ868" s="9"/>
      <c r="CK868" s="9"/>
      <c r="CL868" s="9"/>
      <c r="CM868" s="9"/>
      <c r="CN868" s="9"/>
      <c r="CO868" s="9"/>
      <c r="CP868" s="9"/>
      <c r="CQ868" s="9"/>
      <c r="CR868" s="9"/>
      <c r="CS868" s="9"/>
      <c r="CT868" s="9"/>
      <c r="CU868" s="9"/>
      <c r="CV868" s="9"/>
      <c r="CW868" s="9"/>
      <c r="CX868" s="9"/>
    </row>
    <row r="869" spans="1:102" s="44" customFormat="1">
      <c r="A869" s="27">
        <v>22</v>
      </c>
      <c r="B869" s="92" t="s">
        <v>4485</v>
      </c>
      <c r="C869" s="194">
        <v>1966</v>
      </c>
      <c r="D869" s="27"/>
      <c r="E869" s="135" t="s">
        <v>411</v>
      </c>
      <c r="F869" s="55">
        <v>2</v>
      </c>
      <c r="G869" s="27">
        <v>1</v>
      </c>
      <c r="H869" s="187">
        <v>265</v>
      </c>
      <c r="I869" s="187">
        <v>173</v>
      </c>
      <c r="J869" s="187">
        <v>173</v>
      </c>
      <c r="K869" s="188">
        <v>28</v>
      </c>
      <c r="L869" s="189">
        <f>'Форма 2'!C873</f>
        <v>636467</v>
      </c>
      <c r="M869" s="190">
        <v>0</v>
      </c>
      <c r="N869" s="190">
        <v>0</v>
      </c>
      <c r="O869" s="190">
        <v>0</v>
      </c>
      <c r="P869" s="189">
        <f t="shared" si="111"/>
        <v>636467</v>
      </c>
      <c r="Q869" s="191">
        <f t="shared" si="112"/>
        <v>3679</v>
      </c>
      <c r="R869" s="191">
        <f t="shared" si="113"/>
        <v>3679</v>
      </c>
      <c r="S869" s="90" t="s">
        <v>33</v>
      </c>
      <c r="T869" s="55" t="s">
        <v>34</v>
      </c>
      <c r="U869" s="9"/>
      <c r="V869" s="9"/>
      <c r="W869" s="9"/>
      <c r="X869" s="9"/>
      <c r="Y869" s="9"/>
      <c r="Z869" s="9"/>
      <c r="AA869" s="9"/>
      <c r="AB869" s="9"/>
      <c r="AC869" s="9"/>
      <c r="AD869" s="9"/>
      <c r="AE869" s="9"/>
      <c r="AF869" s="9"/>
      <c r="AG869" s="9"/>
      <c r="AH869" s="9"/>
      <c r="AI869" s="9"/>
      <c r="AJ869" s="9"/>
      <c r="AK869" s="9"/>
      <c r="AL869" s="9"/>
      <c r="AM869" s="9"/>
      <c r="AN869" s="9"/>
      <c r="AO869" s="9"/>
      <c r="AP869" s="9"/>
      <c r="AQ869" s="9"/>
      <c r="AR869" s="9"/>
      <c r="AS869" s="9"/>
      <c r="AT869" s="9"/>
      <c r="AU869" s="9"/>
      <c r="AV869" s="9"/>
      <c r="AW869" s="9"/>
      <c r="AX869" s="9"/>
      <c r="AY869" s="9"/>
      <c r="AZ869" s="9"/>
      <c r="BA869" s="9"/>
      <c r="BB869" s="9"/>
      <c r="BC869" s="9"/>
      <c r="BD869" s="9"/>
      <c r="BE869" s="9"/>
      <c r="BF869" s="9"/>
      <c r="BG869" s="9"/>
      <c r="BH869" s="9"/>
      <c r="BI869" s="9"/>
      <c r="BJ869" s="9"/>
      <c r="BK869" s="9"/>
      <c r="BL869" s="9"/>
      <c r="BM869" s="9"/>
      <c r="BN869" s="9"/>
      <c r="BO869" s="9"/>
      <c r="BP869" s="9"/>
      <c r="BQ869" s="9"/>
      <c r="BR869" s="9"/>
      <c r="BS869" s="9"/>
      <c r="BT869" s="9"/>
      <c r="BU869" s="9"/>
      <c r="BV869" s="9"/>
      <c r="BW869" s="9"/>
      <c r="BX869" s="9"/>
      <c r="BY869" s="9"/>
      <c r="BZ869" s="9"/>
      <c r="CA869" s="9"/>
      <c r="CB869" s="9"/>
      <c r="CC869" s="9"/>
      <c r="CD869" s="9"/>
      <c r="CE869" s="9"/>
      <c r="CF869" s="9"/>
      <c r="CG869" s="9"/>
      <c r="CH869" s="9"/>
      <c r="CI869" s="9"/>
      <c r="CJ869" s="9"/>
      <c r="CK869" s="9"/>
      <c r="CL869" s="9"/>
      <c r="CM869" s="9"/>
      <c r="CN869" s="9"/>
      <c r="CO869" s="9"/>
      <c r="CP869" s="9"/>
      <c r="CQ869" s="9"/>
      <c r="CR869" s="9"/>
      <c r="CS869" s="9"/>
      <c r="CT869" s="9"/>
      <c r="CU869" s="9"/>
      <c r="CV869" s="9"/>
      <c r="CW869" s="9"/>
      <c r="CX869" s="9"/>
    </row>
    <row r="870" spans="1:102" s="44" customFormat="1">
      <c r="A870" s="27">
        <v>23</v>
      </c>
      <c r="B870" s="92" t="s">
        <v>4486</v>
      </c>
      <c r="C870" s="194">
        <v>1961</v>
      </c>
      <c r="D870" s="27"/>
      <c r="E870" s="135" t="s">
        <v>28</v>
      </c>
      <c r="F870" s="55">
        <v>2</v>
      </c>
      <c r="G870" s="27">
        <v>1</v>
      </c>
      <c r="H870" s="187">
        <v>128</v>
      </c>
      <c r="I870" s="187">
        <v>99</v>
      </c>
      <c r="J870" s="187">
        <v>99</v>
      </c>
      <c r="K870" s="188"/>
      <c r="L870" s="189">
        <f>'Форма 2'!C874</f>
        <v>364221</v>
      </c>
      <c r="M870" s="190">
        <v>0</v>
      </c>
      <c r="N870" s="190">
        <v>0</v>
      </c>
      <c r="O870" s="190">
        <v>0</v>
      </c>
      <c r="P870" s="189">
        <f t="shared" si="111"/>
        <v>364221</v>
      </c>
      <c r="Q870" s="191">
        <f t="shared" si="112"/>
        <v>3679</v>
      </c>
      <c r="R870" s="191">
        <f t="shared" si="113"/>
        <v>3679</v>
      </c>
      <c r="S870" s="90" t="s">
        <v>33</v>
      </c>
      <c r="T870" s="55" t="s">
        <v>34</v>
      </c>
      <c r="U870" s="9"/>
      <c r="V870" s="9"/>
      <c r="W870" s="9"/>
      <c r="X870" s="9"/>
      <c r="Y870" s="9"/>
      <c r="Z870" s="9"/>
      <c r="AA870" s="9"/>
      <c r="AB870" s="9"/>
      <c r="AC870" s="9"/>
      <c r="AD870" s="9"/>
      <c r="AE870" s="9"/>
      <c r="AF870" s="9"/>
      <c r="AG870" s="9"/>
      <c r="AH870" s="9"/>
      <c r="AI870" s="9"/>
      <c r="AJ870" s="9"/>
      <c r="AK870" s="9"/>
      <c r="AL870" s="9"/>
      <c r="AM870" s="9"/>
      <c r="AN870" s="9"/>
      <c r="AO870" s="9"/>
      <c r="AP870" s="9"/>
      <c r="AQ870" s="9"/>
      <c r="AR870" s="9"/>
      <c r="AS870" s="9"/>
      <c r="AT870" s="9"/>
      <c r="AU870" s="9"/>
      <c r="AV870" s="9"/>
      <c r="AW870" s="9"/>
      <c r="AX870" s="9"/>
      <c r="AY870" s="9"/>
      <c r="AZ870" s="9"/>
      <c r="BA870" s="9"/>
      <c r="BB870" s="9"/>
      <c r="BC870" s="9"/>
      <c r="BD870" s="9"/>
      <c r="BE870" s="9"/>
      <c r="BF870" s="9"/>
      <c r="BG870" s="9"/>
      <c r="BH870" s="9"/>
      <c r="BI870" s="9"/>
      <c r="BJ870" s="9"/>
      <c r="BK870" s="9"/>
      <c r="BL870" s="9"/>
      <c r="BM870" s="9"/>
      <c r="BN870" s="9"/>
      <c r="BO870" s="9"/>
      <c r="BP870" s="9"/>
      <c r="BQ870" s="9"/>
      <c r="BR870" s="9"/>
      <c r="BS870" s="9"/>
      <c r="BT870" s="9"/>
      <c r="BU870" s="9"/>
      <c r="BV870" s="9"/>
      <c r="BW870" s="9"/>
      <c r="BX870" s="9"/>
      <c r="BY870" s="9"/>
      <c r="BZ870" s="9"/>
      <c r="CA870" s="9"/>
      <c r="CB870" s="9"/>
      <c r="CC870" s="9"/>
      <c r="CD870" s="9"/>
      <c r="CE870" s="9"/>
      <c r="CF870" s="9"/>
      <c r="CG870" s="9"/>
      <c r="CH870" s="9"/>
      <c r="CI870" s="9"/>
      <c r="CJ870" s="9"/>
      <c r="CK870" s="9"/>
      <c r="CL870" s="9"/>
      <c r="CM870" s="9"/>
      <c r="CN870" s="9"/>
      <c r="CO870" s="9"/>
      <c r="CP870" s="9"/>
      <c r="CQ870" s="9"/>
      <c r="CR870" s="9"/>
      <c r="CS870" s="9"/>
      <c r="CT870" s="9"/>
      <c r="CU870" s="9"/>
      <c r="CV870" s="9"/>
      <c r="CW870" s="9"/>
      <c r="CX870" s="9"/>
    </row>
    <row r="871" spans="1:102" s="44" customFormat="1">
      <c r="A871" s="27">
        <v>24</v>
      </c>
      <c r="B871" s="92" t="s">
        <v>4487</v>
      </c>
      <c r="C871" s="194">
        <v>1978</v>
      </c>
      <c r="D871" s="27"/>
      <c r="E871" s="135" t="s">
        <v>28</v>
      </c>
      <c r="F871" s="55">
        <v>2</v>
      </c>
      <c r="G871" s="27">
        <v>3</v>
      </c>
      <c r="H871" s="187">
        <v>1351</v>
      </c>
      <c r="I871" s="187">
        <v>1009.5</v>
      </c>
      <c r="J871" s="187">
        <v>915.9</v>
      </c>
      <c r="K871" s="188">
        <v>43</v>
      </c>
      <c r="L871" s="189">
        <f>'Форма 2'!C875</f>
        <v>1310371.3799999999</v>
      </c>
      <c r="M871" s="190">
        <v>0</v>
      </c>
      <c r="N871" s="190">
        <v>0</v>
      </c>
      <c r="O871" s="190">
        <v>0</v>
      </c>
      <c r="P871" s="189">
        <f t="shared" si="111"/>
        <v>1310371.3799999999</v>
      </c>
      <c r="Q871" s="191">
        <f t="shared" si="112"/>
        <v>1298.04</v>
      </c>
      <c r="R871" s="191">
        <f t="shared" si="113"/>
        <v>1298.04</v>
      </c>
      <c r="S871" s="90" t="s">
        <v>33</v>
      </c>
      <c r="T871" s="55" t="s">
        <v>34</v>
      </c>
      <c r="U871" s="9"/>
      <c r="V871" s="9"/>
      <c r="W871" s="9"/>
      <c r="X871" s="9"/>
      <c r="Y871" s="9"/>
      <c r="Z871" s="9"/>
      <c r="AA871" s="9"/>
      <c r="AB871" s="9"/>
      <c r="AC871" s="9"/>
      <c r="AD871" s="9"/>
      <c r="AE871" s="9"/>
      <c r="AF871" s="9"/>
      <c r="AG871" s="9"/>
      <c r="AH871" s="9"/>
      <c r="AI871" s="9"/>
      <c r="AJ871" s="9"/>
      <c r="AK871" s="9"/>
      <c r="AL871" s="9"/>
      <c r="AM871" s="9"/>
      <c r="AN871" s="9"/>
      <c r="AO871" s="9"/>
      <c r="AP871" s="9"/>
      <c r="AQ871" s="9"/>
      <c r="AR871" s="9"/>
      <c r="AS871" s="9"/>
      <c r="AT871" s="9"/>
      <c r="AU871" s="9"/>
      <c r="AV871" s="9"/>
      <c r="AW871" s="9"/>
      <c r="AX871" s="9"/>
      <c r="AY871" s="9"/>
      <c r="AZ871" s="9"/>
      <c r="BA871" s="9"/>
      <c r="BB871" s="9"/>
      <c r="BC871" s="9"/>
      <c r="BD871" s="9"/>
      <c r="BE871" s="9"/>
      <c r="BF871" s="9"/>
      <c r="BG871" s="9"/>
      <c r="BH871" s="9"/>
      <c r="BI871" s="9"/>
      <c r="BJ871" s="9"/>
      <c r="BK871" s="9"/>
      <c r="BL871" s="9"/>
      <c r="BM871" s="9"/>
      <c r="BN871" s="9"/>
      <c r="BO871" s="9"/>
      <c r="BP871" s="9"/>
      <c r="BQ871" s="9"/>
      <c r="BR871" s="9"/>
      <c r="BS871" s="9"/>
      <c r="BT871" s="9"/>
      <c r="BU871" s="9"/>
      <c r="BV871" s="9"/>
      <c r="BW871" s="9"/>
      <c r="BX871" s="9"/>
      <c r="BY871" s="9"/>
      <c r="BZ871" s="9"/>
      <c r="CA871" s="9"/>
      <c r="CB871" s="9"/>
      <c r="CC871" s="9"/>
      <c r="CD871" s="9"/>
      <c r="CE871" s="9"/>
      <c r="CF871" s="9"/>
      <c r="CG871" s="9"/>
      <c r="CH871" s="9"/>
      <c r="CI871" s="9"/>
      <c r="CJ871" s="9"/>
      <c r="CK871" s="9"/>
      <c r="CL871" s="9"/>
      <c r="CM871" s="9"/>
      <c r="CN871" s="9"/>
      <c r="CO871" s="9"/>
      <c r="CP871" s="9"/>
      <c r="CQ871" s="9"/>
      <c r="CR871" s="9"/>
      <c r="CS871" s="9"/>
      <c r="CT871" s="9"/>
      <c r="CU871" s="9"/>
      <c r="CV871" s="9"/>
      <c r="CW871" s="9"/>
      <c r="CX871" s="9"/>
    </row>
    <row r="872" spans="1:102" s="44" customFormat="1">
      <c r="A872" s="27">
        <v>25</v>
      </c>
      <c r="B872" s="92" t="s">
        <v>4488</v>
      </c>
      <c r="C872" s="194">
        <v>1979</v>
      </c>
      <c r="D872" s="27"/>
      <c r="E872" s="135" t="s">
        <v>28</v>
      </c>
      <c r="F872" s="55">
        <v>2</v>
      </c>
      <c r="G872" s="27">
        <v>3</v>
      </c>
      <c r="H872" s="187">
        <v>1362.6</v>
      </c>
      <c r="I872" s="187">
        <v>1026.3</v>
      </c>
      <c r="J872" s="187">
        <v>927.8</v>
      </c>
      <c r="K872" s="188">
        <v>48</v>
      </c>
      <c r="L872" s="189">
        <f>'Форма 2'!C876</f>
        <v>3775757.6999999997</v>
      </c>
      <c r="M872" s="190">
        <v>0</v>
      </c>
      <c r="N872" s="190">
        <v>0</v>
      </c>
      <c r="O872" s="190">
        <v>0</v>
      </c>
      <c r="P872" s="189">
        <f t="shared" si="111"/>
        <v>3775757.6999999997</v>
      </c>
      <c r="Q872" s="191">
        <f t="shared" si="112"/>
        <v>3679</v>
      </c>
      <c r="R872" s="191">
        <f t="shared" si="113"/>
        <v>3679</v>
      </c>
      <c r="S872" s="90" t="s">
        <v>33</v>
      </c>
      <c r="T872" s="55" t="s">
        <v>34</v>
      </c>
      <c r="U872" s="9"/>
      <c r="V872" s="9"/>
      <c r="W872" s="9"/>
      <c r="X872" s="9"/>
      <c r="Y872" s="9"/>
      <c r="Z872" s="9"/>
      <c r="AA872" s="9"/>
      <c r="AB872" s="9"/>
      <c r="AC872" s="9"/>
      <c r="AD872" s="9"/>
      <c r="AE872" s="9"/>
      <c r="AF872" s="9"/>
      <c r="AG872" s="9"/>
      <c r="AH872" s="9"/>
      <c r="AI872" s="9"/>
      <c r="AJ872" s="9"/>
      <c r="AK872" s="9"/>
      <c r="AL872" s="9"/>
      <c r="AM872" s="9"/>
      <c r="AN872" s="9"/>
      <c r="AO872" s="9"/>
      <c r="AP872" s="9"/>
      <c r="AQ872" s="9"/>
      <c r="AR872" s="9"/>
      <c r="AS872" s="9"/>
      <c r="AT872" s="9"/>
      <c r="AU872" s="9"/>
      <c r="AV872" s="9"/>
      <c r="AW872" s="9"/>
      <c r="AX872" s="9"/>
      <c r="AY872" s="9"/>
      <c r="AZ872" s="9"/>
      <c r="BA872" s="9"/>
      <c r="BB872" s="9"/>
      <c r="BC872" s="9"/>
      <c r="BD872" s="9"/>
      <c r="BE872" s="9"/>
      <c r="BF872" s="9"/>
      <c r="BG872" s="9"/>
      <c r="BH872" s="9"/>
      <c r="BI872" s="9"/>
      <c r="BJ872" s="9"/>
      <c r="BK872" s="9"/>
      <c r="BL872" s="9"/>
      <c r="BM872" s="9"/>
      <c r="BN872" s="9"/>
      <c r="BO872" s="9"/>
      <c r="BP872" s="9"/>
      <c r="BQ872" s="9"/>
      <c r="BR872" s="9"/>
      <c r="BS872" s="9"/>
      <c r="BT872" s="9"/>
      <c r="BU872" s="9"/>
      <c r="BV872" s="9"/>
      <c r="BW872" s="9"/>
      <c r="BX872" s="9"/>
      <c r="BY872" s="9"/>
      <c r="BZ872" s="9"/>
      <c r="CA872" s="9"/>
      <c r="CB872" s="9"/>
      <c r="CC872" s="9"/>
      <c r="CD872" s="9"/>
      <c r="CE872" s="9"/>
      <c r="CF872" s="9"/>
      <c r="CG872" s="9"/>
      <c r="CH872" s="9"/>
      <c r="CI872" s="9"/>
      <c r="CJ872" s="9"/>
      <c r="CK872" s="9"/>
      <c r="CL872" s="9"/>
      <c r="CM872" s="9"/>
      <c r="CN872" s="9"/>
      <c r="CO872" s="9"/>
      <c r="CP872" s="9"/>
      <c r="CQ872" s="9"/>
      <c r="CR872" s="9"/>
      <c r="CS872" s="9"/>
      <c r="CT872" s="9"/>
      <c r="CU872" s="9"/>
      <c r="CV872" s="9"/>
      <c r="CW872" s="9"/>
      <c r="CX872" s="9"/>
    </row>
    <row r="873" spans="1:102" s="44" customFormat="1">
      <c r="A873" s="160">
        <v>26</v>
      </c>
      <c r="B873" s="197" t="s">
        <v>2796</v>
      </c>
      <c r="C873" s="194">
        <v>1979</v>
      </c>
      <c r="D873" s="27"/>
      <c r="E873" s="135" t="s">
        <v>28</v>
      </c>
      <c r="F873" s="55">
        <v>2</v>
      </c>
      <c r="G873" s="27">
        <v>2</v>
      </c>
      <c r="H873" s="187">
        <v>846.76</v>
      </c>
      <c r="I873" s="187">
        <v>488.55</v>
      </c>
      <c r="J873" s="187">
        <v>488.55</v>
      </c>
      <c r="K873" s="188">
        <v>32</v>
      </c>
      <c r="L873" s="189">
        <f>'Форма 2'!C877</f>
        <v>2069307.2655</v>
      </c>
      <c r="M873" s="190">
        <v>0</v>
      </c>
      <c r="N873" s="190">
        <v>0</v>
      </c>
      <c r="O873" s="190">
        <v>0</v>
      </c>
      <c r="P873" s="189">
        <f t="shared" si="111"/>
        <v>2069307.2655</v>
      </c>
      <c r="Q873" s="191">
        <f t="shared" si="112"/>
        <v>4235.6099999999997</v>
      </c>
      <c r="R873" s="191">
        <f t="shared" si="113"/>
        <v>4235.6099999999997</v>
      </c>
      <c r="S873" s="90" t="s">
        <v>33</v>
      </c>
      <c r="T873" s="55" t="s">
        <v>35</v>
      </c>
      <c r="U873" s="9"/>
      <c r="V873" s="9"/>
      <c r="W873" s="9"/>
      <c r="X873" s="9"/>
      <c r="Y873" s="9"/>
      <c r="Z873" s="9"/>
      <c r="AA873" s="9"/>
      <c r="AB873" s="9"/>
      <c r="AC873" s="9"/>
      <c r="AD873" s="9"/>
      <c r="AE873" s="9"/>
      <c r="AF873" s="9"/>
      <c r="AG873" s="9"/>
      <c r="AH873" s="9"/>
      <c r="AI873" s="9"/>
      <c r="AJ873" s="9"/>
      <c r="AK873" s="9"/>
      <c r="AL873" s="9"/>
      <c r="AM873" s="9"/>
      <c r="AN873" s="9"/>
      <c r="AO873" s="9"/>
      <c r="AP873" s="9"/>
      <c r="AQ873" s="9"/>
      <c r="AR873" s="9"/>
      <c r="AS873" s="9"/>
      <c r="AT873" s="9"/>
      <c r="AU873" s="9"/>
      <c r="AV873" s="9"/>
      <c r="AW873" s="9"/>
      <c r="AX873" s="9"/>
      <c r="AY873" s="9"/>
      <c r="AZ873" s="9"/>
      <c r="BA873" s="9"/>
      <c r="BB873" s="9"/>
      <c r="BC873" s="9"/>
      <c r="BD873" s="9"/>
      <c r="BE873" s="9"/>
      <c r="BF873" s="9"/>
      <c r="BG873" s="9"/>
      <c r="BH873" s="9"/>
      <c r="BI873" s="9"/>
      <c r="BJ873" s="9"/>
      <c r="BK873" s="9"/>
      <c r="BL873" s="9"/>
      <c r="BM873" s="9"/>
      <c r="BN873" s="9"/>
      <c r="BO873" s="9"/>
      <c r="BP873" s="9"/>
      <c r="BQ873" s="9"/>
      <c r="BR873" s="9"/>
      <c r="BS873" s="9"/>
      <c r="BT873" s="9"/>
      <c r="BU873" s="9"/>
      <c r="BV873" s="9"/>
      <c r="BW873" s="9"/>
      <c r="BX873" s="9"/>
      <c r="BY873" s="9"/>
      <c r="BZ873" s="9"/>
      <c r="CA873" s="9"/>
      <c r="CB873" s="9"/>
      <c r="CC873" s="9"/>
      <c r="CD873" s="9"/>
      <c r="CE873" s="9"/>
      <c r="CF873" s="9"/>
      <c r="CG873" s="9"/>
      <c r="CH873" s="9"/>
      <c r="CI873" s="9"/>
      <c r="CJ873" s="9"/>
      <c r="CK873" s="9"/>
      <c r="CL873" s="9"/>
      <c r="CM873" s="9"/>
      <c r="CN873" s="9"/>
      <c r="CO873" s="9"/>
      <c r="CP873" s="9"/>
      <c r="CQ873" s="9"/>
      <c r="CR873" s="9"/>
      <c r="CS873" s="9"/>
      <c r="CT873" s="9"/>
      <c r="CU873" s="9"/>
      <c r="CV873" s="9"/>
      <c r="CW873" s="9"/>
      <c r="CX873" s="9"/>
    </row>
    <row r="874" spans="1:102" s="44" customFormat="1" ht="15.75">
      <c r="A874" s="162"/>
      <c r="B874" s="179" t="s">
        <v>4717</v>
      </c>
      <c r="C874" s="172"/>
      <c r="D874" s="73"/>
      <c r="E874" s="76"/>
      <c r="F874" s="73"/>
      <c r="G874" s="71"/>
      <c r="H874" s="51">
        <f t="shared" ref="H874:K874" si="117">SUM(H875:H879)</f>
        <v>3667.2999999999997</v>
      </c>
      <c r="I874" s="51">
        <f t="shared" si="117"/>
        <v>2803.3</v>
      </c>
      <c r="J874" s="51">
        <f t="shared" si="117"/>
        <v>2803.3</v>
      </c>
      <c r="K874" s="51">
        <f t="shared" si="117"/>
        <v>136</v>
      </c>
      <c r="L874" s="51">
        <f>SUM(L875:L879)</f>
        <v>18832555.892999999</v>
      </c>
      <c r="M874" s="20"/>
      <c r="N874" s="20"/>
      <c r="O874" s="20"/>
      <c r="P874" s="51"/>
      <c r="Q874" s="128"/>
      <c r="R874" s="128"/>
      <c r="S874" s="20"/>
      <c r="T874" s="73"/>
      <c r="U874" s="9"/>
      <c r="V874" s="9"/>
      <c r="W874" s="9"/>
      <c r="X874" s="9"/>
      <c r="Y874" s="9"/>
      <c r="Z874" s="9"/>
      <c r="AA874" s="9"/>
      <c r="AB874" s="9"/>
      <c r="AC874" s="9"/>
      <c r="AD874" s="9"/>
      <c r="AE874" s="9"/>
      <c r="AF874" s="9"/>
      <c r="AG874" s="9"/>
      <c r="AH874" s="9"/>
      <c r="AI874" s="9"/>
      <c r="AJ874" s="9"/>
      <c r="AK874" s="9"/>
      <c r="AL874" s="9"/>
      <c r="AM874" s="9"/>
      <c r="AN874" s="9"/>
      <c r="AO874" s="9"/>
      <c r="AP874" s="9"/>
      <c r="AQ874" s="9"/>
      <c r="AR874" s="9"/>
      <c r="AS874" s="9"/>
      <c r="AT874" s="9"/>
      <c r="AU874" s="9"/>
      <c r="AV874" s="9"/>
      <c r="AW874" s="9"/>
      <c r="AX874" s="9"/>
      <c r="AY874" s="9"/>
      <c r="AZ874" s="9"/>
      <c r="BA874" s="9"/>
      <c r="BB874" s="9"/>
      <c r="BC874" s="9"/>
      <c r="BD874" s="9"/>
      <c r="BE874" s="9"/>
      <c r="BF874" s="9"/>
      <c r="BG874" s="9"/>
      <c r="BH874" s="9"/>
      <c r="BI874" s="9"/>
      <c r="BJ874" s="9"/>
      <c r="BK874" s="9"/>
      <c r="BL874" s="9"/>
      <c r="BM874" s="9"/>
      <c r="BN874" s="9"/>
      <c r="BO874" s="9"/>
      <c r="BP874" s="9"/>
      <c r="BQ874" s="9"/>
      <c r="BR874" s="9"/>
      <c r="BS874" s="9"/>
      <c r="BT874" s="9"/>
      <c r="BU874" s="9"/>
      <c r="BV874" s="9"/>
      <c r="BW874" s="9"/>
      <c r="BX874" s="9"/>
      <c r="BY874" s="9"/>
      <c r="BZ874" s="9"/>
      <c r="CA874" s="9"/>
      <c r="CB874" s="9"/>
      <c r="CC874" s="9"/>
      <c r="CD874" s="9"/>
      <c r="CE874" s="9"/>
      <c r="CF874" s="9"/>
      <c r="CG874" s="9"/>
      <c r="CH874" s="9"/>
      <c r="CI874" s="9"/>
      <c r="CJ874" s="9"/>
      <c r="CK874" s="9"/>
      <c r="CL874" s="9"/>
      <c r="CM874" s="9"/>
      <c r="CN874" s="9"/>
      <c r="CO874" s="9"/>
      <c r="CP874" s="9"/>
      <c r="CQ874" s="9"/>
      <c r="CR874" s="9"/>
      <c r="CS874" s="9"/>
      <c r="CT874" s="9"/>
      <c r="CU874" s="9"/>
      <c r="CV874" s="9"/>
      <c r="CW874" s="9"/>
      <c r="CX874" s="9"/>
    </row>
    <row r="875" spans="1:102" s="44" customFormat="1">
      <c r="A875" s="137">
        <v>1</v>
      </c>
      <c r="B875" s="185" t="s">
        <v>534</v>
      </c>
      <c r="C875" s="186">
        <v>1966</v>
      </c>
      <c r="D875" s="55"/>
      <c r="E875" s="198" t="s">
        <v>392</v>
      </c>
      <c r="F875" s="55">
        <v>2</v>
      </c>
      <c r="G875" s="27">
        <v>2</v>
      </c>
      <c r="H875" s="187">
        <v>446.3</v>
      </c>
      <c r="I875" s="187">
        <v>290.39999999999998</v>
      </c>
      <c r="J875" s="187">
        <v>290.39999999999998</v>
      </c>
      <c r="K875" s="188">
        <v>12</v>
      </c>
      <c r="L875" s="189">
        <f>'Форма 2'!C879</f>
        <v>1068381.5999999999</v>
      </c>
      <c r="M875" s="190">
        <v>0</v>
      </c>
      <c r="N875" s="190">
        <v>0</v>
      </c>
      <c r="O875" s="190">
        <v>0</v>
      </c>
      <c r="P875" s="189">
        <f t="shared" si="111"/>
        <v>1068381.5999999999</v>
      </c>
      <c r="Q875" s="191">
        <f t="shared" si="112"/>
        <v>3679</v>
      </c>
      <c r="R875" s="191">
        <f t="shared" si="113"/>
        <v>3679</v>
      </c>
      <c r="S875" s="90" t="s">
        <v>33</v>
      </c>
      <c r="T875" s="55" t="s">
        <v>34</v>
      </c>
      <c r="U875" s="9"/>
      <c r="V875" s="9"/>
      <c r="W875" s="9"/>
      <c r="X875" s="9"/>
      <c r="Y875" s="9"/>
      <c r="Z875" s="9"/>
      <c r="AA875" s="9"/>
      <c r="AB875" s="9"/>
      <c r="AC875" s="9"/>
      <c r="AD875" s="9"/>
      <c r="AE875" s="9"/>
      <c r="AF875" s="9"/>
      <c r="AG875" s="9"/>
      <c r="AH875" s="9"/>
      <c r="AI875" s="9"/>
      <c r="AJ875" s="9"/>
      <c r="AK875" s="9"/>
      <c r="AL875" s="9"/>
      <c r="AM875" s="9"/>
      <c r="AN875" s="9"/>
      <c r="AO875" s="9"/>
      <c r="AP875" s="9"/>
      <c r="AQ875" s="9"/>
      <c r="AR875" s="9"/>
      <c r="AS875" s="9"/>
      <c r="AT875" s="9"/>
      <c r="AU875" s="9"/>
      <c r="AV875" s="9"/>
      <c r="AW875" s="9"/>
      <c r="AX875" s="9"/>
      <c r="AY875" s="9"/>
      <c r="AZ875" s="9"/>
      <c r="BA875" s="9"/>
      <c r="BB875" s="9"/>
      <c r="BC875" s="9"/>
      <c r="BD875" s="9"/>
      <c r="BE875" s="9"/>
      <c r="BF875" s="9"/>
      <c r="BG875" s="9"/>
      <c r="BH875" s="9"/>
      <c r="BI875" s="9"/>
      <c r="BJ875" s="9"/>
      <c r="BK875" s="9"/>
      <c r="BL875" s="9"/>
      <c r="BM875" s="9"/>
      <c r="BN875" s="9"/>
      <c r="BO875" s="9"/>
      <c r="BP875" s="9"/>
      <c r="BQ875" s="9"/>
      <c r="BR875" s="9"/>
      <c r="BS875" s="9"/>
      <c r="BT875" s="9"/>
      <c r="BU875" s="9"/>
      <c r="BV875" s="9"/>
      <c r="BW875" s="9"/>
      <c r="BX875" s="9"/>
      <c r="BY875" s="9"/>
      <c r="BZ875" s="9"/>
      <c r="CA875" s="9"/>
      <c r="CB875" s="9"/>
      <c r="CC875" s="9"/>
      <c r="CD875" s="9"/>
      <c r="CE875" s="9"/>
      <c r="CF875" s="9"/>
      <c r="CG875" s="9"/>
      <c r="CH875" s="9"/>
      <c r="CI875" s="9"/>
      <c r="CJ875" s="9"/>
      <c r="CK875" s="9"/>
      <c r="CL875" s="9"/>
      <c r="CM875" s="9"/>
      <c r="CN875" s="9"/>
      <c r="CO875" s="9"/>
      <c r="CP875" s="9"/>
      <c r="CQ875" s="9"/>
      <c r="CR875" s="9"/>
      <c r="CS875" s="9"/>
      <c r="CT875" s="9"/>
      <c r="CU875" s="9"/>
      <c r="CV875" s="9"/>
      <c r="CW875" s="9"/>
      <c r="CX875" s="9"/>
    </row>
    <row r="876" spans="1:102" s="44" customFormat="1">
      <c r="A876" s="27">
        <v>2</v>
      </c>
      <c r="B876" s="110" t="s">
        <v>535</v>
      </c>
      <c r="C876" s="186">
        <v>1986</v>
      </c>
      <c r="D876" s="55"/>
      <c r="E876" s="198" t="s">
        <v>346</v>
      </c>
      <c r="F876" s="55">
        <v>3</v>
      </c>
      <c r="G876" s="27">
        <v>2</v>
      </c>
      <c r="H876" s="187">
        <v>1833.6</v>
      </c>
      <c r="I876" s="187">
        <v>1358.7</v>
      </c>
      <c r="J876" s="187">
        <v>1358.7</v>
      </c>
      <c r="K876" s="188">
        <v>60</v>
      </c>
      <c r="L876" s="189">
        <f>'Форма 2'!C880</f>
        <v>9654093.3930000011</v>
      </c>
      <c r="M876" s="190">
        <v>0</v>
      </c>
      <c r="N876" s="190">
        <v>0</v>
      </c>
      <c r="O876" s="190">
        <v>0</v>
      </c>
      <c r="P876" s="189">
        <f t="shared" si="111"/>
        <v>9654093.3930000011</v>
      </c>
      <c r="Q876" s="191">
        <f t="shared" si="112"/>
        <v>7105.39</v>
      </c>
      <c r="R876" s="191">
        <f t="shared" si="113"/>
        <v>7105.39</v>
      </c>
      <c r="S876" s="90" t="s">
        <v>33</v>
      </c>
      <c r="T876" s="55" t="s">
        <v>34</v>
      </c>
      <c r="U876" s="9"/>
      <c r="V876" s="9"/>
      <c r="W876" s="9"/>
      <c r="X876" s="9"/>
      <c r="Y876" s="9"/>
      <c r="Z876" s="9"/>
      <c r="AA876" s="9"/>
      <c r="AB876" s="9"/>
      <c r="AC876" s="9"/>
      <c r="AD876" s="9"/>
      <c r="AE876" s="9"/>
      <c r="AF876" s="9"/>
      <c r="AG876" s="9"/>
      <c r="AH876" s="9"/>
      <c r="AI876" s="9"/>
      <c r="AJ876" s="9"/>
      <c r="AK876" s="9"/>
      <c r="AL876" s="9"/>
      <c r="AM876" s="9"/>
      <c r="AN876" s="9"/>
      <c r="AO876" s="9"/>
      <c r="AP876" s="9"/>
      <c r="AQ876" s="9"/>
      <c r="AR876" s="9"/>
      <c r="AS876" s="9"/>
      <c r="AT876" s="9"/>
      <c r="AU876" s="9"/>
      <c r="AV876" s="9"/>
      <c r="AW876" s="9"/>
      <c r="AX876" s="9"/>
      <c r="AY876" s="9"/>
      <c r="AZ876" s="9"/>
      <c r="BA876" s="9"/>
      <c r="BB876" s="9"/>
      <c r="BC876" s="9"/>
      <c r="BD876" s="9"/>
      <c r="BE876" s="9"/>
      <c r="BF876" s="9"/>
      <c r="BG876" s="9"/>
      <c r="BH876" s="9"/>
      <c r="BI876" s="9"/>
      <c r="BJ876" s="9"/>
      <c r="BK876" s="9"/>
      <c r="BL876" s="9"/>
      <c r="BM876" s="9"/>
      <c r="BN876" s="9"/>
      <c r="BO876" s="9"/>
      <c r="BP876" s="9"/>
      <c r="BQ876" s="9"/>
      <c r="BR876" s="9"/>
      <c r="BS876" s="9"/>
      <c r="BT876" s="9"/>
      <c r="BU876" s="9"/>
      <c r="BV876" s="9"/>
      <c r="BW876" s="9"/>
      <c r="BX876" s="9"/>
      <c r="BY876" s="9"/>
      <c r="BZ876" s="9"/>
      <c r="CA876" s="9"/>
      <c r="CB876" s="9"/>
      <c r="CC876" s="9"/>
      <c r="CD876" s="9"/>
      <c r="CE876" s="9"/>
      <c r="CF876" s="9"/>
      <c r="CG876" s="9"/>
      <c r="CH876" s="9"/>
      <c r="CI876" s="9"/>
      <c r="CJ876" s="9"/>
      <c r="CK876" s="9"/>
      <c r="CL876" s="9"/>
      <c r="CM876" s="9"/>
      <c r="CN876" s="9"/>
      <c r="CO876" s="9"/>
      <c r="CP876" s="9"/>
      <c r="CQ876" s="9"/>
      <c r="CR876" s="9"/>
      <c r="CS876" s="9"/>
      <c r="CT876" s="9"/>
      <c r="CU876" s="9"/>
      <c r="CV876" s="9"/>
      <c r="CW876" s="9"/>
      <c r="CX876" s="9"/>
    </row>
    <row r="877" spans="1:102" s="44" customFormat="1">
      <c r="A877" s="27">
        <v>3</v>
      </c>
      <c r="B877" s="110" t="s">
        <v>536</v>
      </c>
      <c r="C877" s="186">
        <v>1971</v>
      </c>
      <c r="D877" s="55"/>
      <c r="E877" s="198" t="s">
        <v>346</v>
      </c>
      <c r="F877" s="55">
        <v>2</v>
      </c>
      <c r="G877" s="27">
        <v>2</v>
      </c>
      <c r="H877" s="187">
        <v>519.6</v>
      </c>
      <c r="I877" s="187">
        <v>498.5</v>
      </c>
      <c r="J877" s="187">
        <v>498.5</v>
      </c>
      <c r="K877" s="188">
        <v>24</v>
      </c>
      <c r="L877" s="189">
        <f>'Форма 2'!C881</f>
        <v>1870040.11</v>
      </c>
      <c r="M877" s="190">
        <v>0</v>
      </c>
      <c r="N877" s="190">
        <v>0</v>
      </c>
      <c r="O877" s="190">
        <v>0</v>
      </c>
      <c r="P877" s="189">
        <f t="shared" si="111"/>
        <v>1870040.11</v>
      </c>
      <c r="Q877" s="191">
        <f t="shared" si="112"/>
        <v>3751.3342226680043</v>
      </c>
      <c r="R877" s="191">
        <f t="shared" si="113"/>
        <v>3751.3342226680043</v>
      </c>
      <c r="S877" s="90" t="s">
        <v>33</v>
      </c>
      <c r="T877" s="55" t="s">
        <v>34</v>
      </c>
      <c r="U877" s="9"/>
      <c r="V877" s="9"/>
      <c r="W877" s="9"/>
      <c r="X877" s="9"/>
      <c r="Y877" s="9"/>
      <c r="Z877" s="9"/>
      <c r="AA877" s="9"/>
      <c r="AB877" s="9"/>
      <c r="AC877" s="9"/>
      <c r="AD877" s="9"/>
      <c r="AE877" s="9"/>
      <c r="AF877" s="9"/>
      <c r="AG877" s="9"/>
      <c r="AH877" s="9"/>
      <c r="AI877" s="9"/>
      <c r="AJ877" s="9"/>
      <c r="AK877" s="9"/>
      <c r="AL877" s="9"/>
      <c r="AM877" s="9"/>
      <c r="AN877" s="9"/>
      <c r="AO877" s="9"/>
      <c r="AP877" s="9"/>
      <c r="AQ877" s="9"/>
      <c r="AR877" s="9"/>
      <c r="AS877" s="9"/>
      <c r="AT877" s="9"/>
      <c r="AU877" s="9"/>
      <c r="AV877" s="9"/>
      <c r="AW877" s="9"/>
      <c r="AX877" s="9"/>
      <c r="AY877" s="9"/>
      <c r="AZ877" s="9"/>
      <c r="BA877" s="9"/>
      <c r="BB877" s="9"/>
      <c r="BC877" s="9"/>
      <c r="BD877" s="9"/>
      <c r="BE877" s="9"/>
      <c r="BF877" s="9"/>
      <c r="BG877" s="9"/>
      <c r="BH877" s="9"/>
      <c r="BI877" s="9"/>
      <c r="BJ877" s="9"/>
      <c r="BK877" s="9"/>
      <c r="BL877" s="9"/>
      <c r="BM877" s="9"/>
      <c r="BN877" s="9"/>
      <c r="BO877" s="9"/>
      <c r="BP877" s="9"/>
      <c r="BQ877" s="9"/>
      <c r="BR877" s="9"/>
      <c r="BS877" s="9"/>
      <c r="BT877" s="9"/>
      <c r="BU877" s="9"/>
      <c r="BV877" s="9"/>
      <c r="BW877" s="9"/>
      <c r="BX877" s="9"/>
      <c r="BY877" s="9"/>
      <c r="BZ877" s="9"/>
      <c r="CA877" s="9"/>
      <c r="CB877" s="9"/>
      <c r="CC877" s="9"/>
      <c r="CD877" s="9"/>
      <c r="CE877" s="9"/>
      <c r="CF877" s="9"/>
      <c r="CG877" s="9"/>
      <c r="CH877" s="9"/>
      <c r="CI877" s="9"/>
      <c r="CJ877" s="9"/>
      <c r="CK877" s="9"/>
      <c r="CL877" s="9"/>
      <c r="CM877" s="9"/>
      <c r="CN877" s="9"/>
      <c r="CO877" s="9"/>
      <c r="CP877" s="9"/>
      <c r="CQ877" s="9"/>
      <c r="CR877" s="9"/>
      <c r="CS877" s="9"/>
      <c r="CT877" s="9"/>
      <c r="CU877" s="9"/>
      <c r="CV877" s="9"/>
      <c r="CW877" s="9"/>
      <c r="CX877" s="9"/>
    </row>
    <row r="878" spans="1:102" s="44" customFormat="1">
      <c r="A878" s="27">
        <v>4</v>
      </c>
      <c r="B878" s="110" t="s">
        <v>537</v>
      </c>
      <c r="C878" s="186">
        <v>1971</v>
      </c>
      <c r="D878" s="55"/>
      <c r="E878" s="198" t="s">
        <v>346</v>
      </c>
      <c r="F878" s="55">
        <v>2</v>
      </c>
      <c r="G878" s="27">
        <v>1</v>
      </c>
      <c r="H878" s="187">
        <v>361.2</v>
      </c>
      <c r="I878" s="187">
        <v>210.8</v>
      </c>
      <c r="J878" s="187">
        <v>210.8</v>
      </c>
      <c r="K878" s="188">
        <v>16</v>
      </c>
      <c r="L878" s="189">
        <f>'Форма 2'!C882</f>
        <v>1362068.2100000002</v>
      </c>
      <c r="M878" s="190">
        <v>0</v>
      </c>
      <c r="N878" s="190">
        <v>0</v>
      </c>
      <c r="O878" s="190">
        <v>0</v>
      </c>
      <c r="P878" s="189">
        <f t="shared" si="111"/>
        <v>1362068.2100000002</v>
      </c>
      <c r="Q878" s="191">
        <f t="shared" si="112"/>
        <v>6461.4241461100573</v>
      </c>
      <c r="R878" s="191">
        <f t="shared" si="113"/>
        <v>6461.4241461100573</v>
      </c>
      <c r="S878" s="90" t="s">
        <v>33</v>
      </c>
      <c r="T878" s="55" t="s">
        <v>34</v>
      </c>
      <c r="U878" s="9"/>
      <c r="V878" s="9"/>
      <c r="W878" s="9"/>
      <c r="X878" s="9"/>
      <c r="Y878" s="9"/>
      <c r="Z878" s="9"/>
      <c r="AA878" s="9"/>
      <c r="AB878" s="9"/>
      <c r="AC878" s="9"/>
      <c r="AD878" s="9"/>
      <c r="AE878" s="9"/>
      <c r="AF878" s="9"/>
      <c r="AG878" s="9"/>
      <c r="AH878" s="9"/>
      <c r="AI878" s="9"/>
      <c r="AJ878" s="9"/>
      <c r="AK878" s="9"/>
      <c r="AL878" s="9"/>
      <c r="AM878" s="9"/>
      <c r="AN878" s="9"/>
      <c r="AO878" s="9"/>
      <c r="AP878" s="9"/>
      <c r="AQ878" s="9"/>
      <c r="AR878" s="9"/>
      <c r="AS878" s="9"/>
      <c r="AT878" s="9"/>
      <c r="AU878" s="9"/>
      <c r="AV878" s="9"/>
      <c r="AW878" s="9"/>
      <c r="AX878" s="9"/>
      <c r="AY878" s="9"/>
      <c r="AZ878" s="9"/>
      <c r="BA878" s="9"/>
      <c r="BB878" s="9"/>
      <c r="BC878" s="9"/>
      <c r="BD878" s="9"/>
      <c r="BE878" s="9"/>
      <c r="BF878" s="9"/>
      <c r="BG878" s="9"/>
      <c r="BH878" s="9"/>
      <c r="BI878" s="9"/>
      <c r="BJ878" s="9"/>
      <c r="BK878" s="9"/>
      <c r="BL878" s="9"/>
      <c r="BM878" s="9"/>
      <c r="BN878" s="9"/>
      <c r="BO878" s="9"/>
      <c r="BP878" s="9"/>
      <c r="BQ878" s="9"/>
      <c r="BR878" s="9"/>
      <c r="BS878" s="9"/>
      <c r="BT878" s="9"/>
      <c r="BU878" s="9"/>
      <c r="BV878" s="9"/>
      <c r="BW878" s="9"/>
      <c r="BX878" s="9"/>
      <c r="BY878" s="9"/>
      <c r="BZ878" s="9"/>
      <c r="CA878" s="9"/>
      <c r="CB878" s="9"/>
      <c r="CC878" s="9"/>
      <c r="CD878" s="9"/>
      <c r="CE878" s="9"/>
      <c r="CF878" s="9"/>
      <c r="CG878" s="9"/>
      <c r="CH878" s="9"/>
      <c r="CI878" s="9"/>
      <c r="CJ878" s="9"/>
      <c r="CK878" s="9"/>
      <c r="CL878" s="9"/>
      <c r="CM878" s="9"/>
      <c r="CN878" s="9"/>
      <c r="CO878" s="9"/>
      <c r="CP878" s="9"/>
      <c r="CQ878" s="9"/>
      <c r="CR878" s="9"/>
      <c r="CS878" s="9"/>
      <c r="CT878" s="9"/>
      <c r="CU878" s="9"/>
      <c r="CV878" s="9"/>
      <c r="CW878" s="9"/>
      <c r="CX878" s="9"/>
    </row>
    <row r="879" spans="1:102" s="44" customFormat="1">
      <c r="A879" s="160">
        <v>5</v>
      </c>
      <c r="B879" s="192" t="s">
        <v>2517</v>
      </c>
      <c r="C879" s="186">
        <v>1969</v>
      </c>
      <c r="D879" s="55"/>
      <c r="E879" s="198" t="s">
        <v>346</v>
      </c>
      <c r="F879" s="55">
        <v>2</v>
      </c>
      <c r="G879" s="27">
        <v>2</v>
      </c>
      <c r="H879" s="187">
        <v>506.6</v>
      </c>
      <c r="I879" s="187">
        <v>444.9</v>
      </c>
      <c r="J879" s="187">
        <v>444.9</v>
      </c>
      <c r="K879" s="188">
        <v>24</v>
      </c>
      <c r="L879" s="189">
        <f>'Форма 2'!C883</f>
        <v>4877972.58</v>
      </c>
      <c r="M879" s="190">
        <v>0</v>
      </c>
      <c r="N879" s="190">
        <v>0</v>
      </c>
      <c r="O879" s="190">
        <v>0</v>
      </c>
      <c r="P879" s="189">
        <f t="shared" si="111"/>
        <v>4877972.58</v>
      </c>
      <c r="Q879" s="191">
        <f t="shared" si="112"/>
        <v>10964.2</v>
      </c>
      <c r="R879" s="191">
        <f t="shared" si="113"/>
        <v>10964.2</v>
      </c>
      <c r="S879" s="90" t="s">
        <v>33</v>
      </c>
      <c r="T879" s="55" t="s">
        <v>34</v>
      </c>
      <c r="U879" s="9"/>
      <c r="V879" s="9"/>
      <c r="W879" s="9"/>
      <c r="X879" s="9"/>
      <c r="Y879" s="9"/>
      <c r="Z879" s="9"/>
      <c r="AA879" s="9"/>
      <c r="AB879" s="9"/>
      <c r="AC879" s="9"/>
      <c r="AD879" s="9"/>
      <c r="AE879" s="9"/>
      <c r="AF879" s="9"/>
      <c r="AG879" s="9"/>
      <c r="AH879" s="9"/>
      <c r="AI879" s="9"/>
      <c r="AJ879" s="9"/>
      <c r="AK879" s="9"/>
      <c r="AL879" s="9"/>
      <c r="AM879" s="9"/>
      <c r="AN879" s="9"/>
      <c r="AO879" s="9"/>
      <c r="AP879" s="9"/>
      <c r="AQ879" s="9"/>
      <c r="AR879" s="9"/>
      <c r="AS879" s="9"/>
      <c r="AT879" s="9"/>
      <c r="AU879" s="9"/>
      <c r="AV879" s="9"/>
      <c r="AW879" s="9"/>
      <c r="AX879" s="9"/>
      <c r="AY879" s="9"/>
      <c r="AZ879" s="9"/>
      <c r="BA879" s="9"/>
      <c r="BB879" s="9"/>
      <c r="BC879" s="9"/>
      <c r="BD879" s="9"/>
      <c r="BE879" s="9"/>
      <c r="BF879" s="9"/>
      <c r="BG879" s="9"/>
      <c r="BH879" s="9"/>
      <c r="BI879" s="9"/>
      <c r="BJ879" s="9"/>
      <c r="BK879" s="9"/>
      <c r="BL879" s="9"/>
      <c r="BM879" s="9"/>
      <c r="BN879" s="9"/>
      <c r="BO879" s="9"/>
      <c r="BP879" s="9"/>
      <c r="BQ879" s="9"/>
      <c r="BR879" s="9"/>
      <c r="BS879" s="9"/>
      <c r="BT879" s="9"/>
      <c r="BU879" s="9"/>
      <c r="BV879" s="9"/>
      <c r="BW879" s="9"/>
      <c r="BX879" s="9"/>
      <c r="BY879" s="9"/>
      <c r="BZ879" s="9"/>
      <c r="CA879" s="9"/>
      <c r="CB879" s="9"/>
      <c r="CC879" s="9"/>
      <c r="CD879" s="9"/>
      <c r="CE879" s="9"/>
      <c r="CF879" s="9"/>
      <c r="CG879" s="9"/>
      <c r="CH879" s="9"/>
      <c r="CI879" s="9"/>
      <c r="CJ879" s="9"/>
      <c r="CK879" s="9"/>
      <c r="CL879" s="9"/>
      <c r="CM879" s="9"/>
      <c r="CN879" s="9"/>
      <c r="CO879" s="9"/>
      <c r="CP879" s="9"/>
      <c r="CQ879" s="9"/>
      <c r="CR879" s="9"/>
      <c r="CS879" s="9"/>
      <c r="CT879" s="9"/>
      <c r="CU879" s="9"/>
      <c r="CV879" s="9"/>
      <c r="CW879" s="9"/>
      <c r="CX879" s="9"/>
    </row>
    <row r="880" spans="1:102" s="44" customFormat="1" ht="15.75">
      <c r="A880" s="162"/>
      <c r="B880" s="163" t="s">
        <v>4719</v>
      </c>
      <c r="C880" s="157"/>
      <c r="D880" s="50"/>
      <c r="E880" s="21"/>
      <c r="F880" s="21"/>
      <c r="G880" s="54"/>
      <c r="H880" s="51">
        <f t="shared" ref="H880:K880" si="118">SUM(H881:H885)</f>
        <v>19012.100000000002</v>
      </c>
      <c r="I880" s="51">
        <f t="shared" si="118"/>
        <v>17143.099999999999</v>
      </c>
      <c r="J880" s="51">
        <f t="shared" si="118"/>
        <v>14800.8</v>
      </c>
      <c r="K880" s="51">
        <f t="shared" si="118"/>
        <v>911</v>
      </c>
      <c r="L880" s="51">
        <f>SUM(L881:L885)</f>
        <v>46205287.694499999</v>
      </c>
      <c r="M880" s="20"/>
      <c r="N880" s="20"/>
      <c r="O880" s="20"/>
      <c r="P880" s="51"/>
      <c r="Q880" s="128"/>
      <c r="R880" s="128"/>
      <c r="S880" s="20"/>
      <c r="T880" s="21"/>
      <c r="U880" s="9"/>
      <c r="V880" s="9"/>
      <c r="W880" s="9"/>
      <c r="X880" s="9"/>
      <c r="Y880" s="9"/>
      <c r="Z880" s="9"/>
      <c r="AA880" s="9"/>
      <c r="AB880" s="9"/>
      <c r="AC880" s="9"/>
      <c r="AD880" s="9"/>
      <c r="AE880" s="9"/>
      <c r="AF880" s="9"/>
      <c r="AG880" s="9"/>
      <c r="AH880" s="9"/>
      <c r="AI880" s="9"/>
      <c r="AJ880" s="9"/>
      <c r="AK880" s="9"/>
      <c r="AL880" s="9"/>
      <c r="AM880" s="9"/>
      <c r="AN880" s="9"/>
      <c r="AO880" s="9"/>
      <c r="AP880" s="9"/>
      <c r="AQ880" s="9"/>
      <c r="AR880" s="9"/>
      <c r="AS880" s="9"/>
      <c r="AT880" s="9"/>
      <c r="AU880" s="9"/>
      <c r="AV880" s="9"/>
      <c r="AW880" s="9"/>
      <c r="AX880" s="9"/>
      <c r="AY880" s="9"/>
      <c r="AZ880" s="9"/>
      <c r="BA880" s="9"/>
      <c r="BB880" s="9"/>
      <c r="BC880" s="9"/>
      <c r="BD880" s="9"/>
      <c r="BE880" s="9"/>
      <c r="BF880" s="9"/>
      <c r="BG880" s="9"/>
      <c r="BH880" s="9"/>
      <c r="BI880" s="9"/>
      <c r="BJ880" s="9"/>
      <c r="BK880" s="9"/>
      <c r="BL880" s="9"/>
      <c r="BM880" s="9"/>
      <c r="BN880" s="9"/>
      <c r="BO880" s="9"/>
      <c r="BP880" s="9"/>
      <c r="BQ880" s="9"/>
      <c r="BR880" s="9"/>
      <c r="BS880" s="9"/>
      <c r="BT880" s="9"/>
      <c r="BU880" s="9"/>
      <c r="BV880" s="9"/>
      <c r="BW880" s="9"/>
      <c r="BX880" s="9"/>
      <c r="BY880" s="9"/>
      <c r="BZ880" s="9"/>
      <c r="CA880" s="9"/>
      <c r="CB880" s="9"/>
      <c r="CC880" s="9"/>
      <c r="CD880" s="9"/>
      <c r="CE880" s="9"/>
      <c r="CF880" s="9"/>
      <c r="CG880" s="9"/>
      <c r="CH880" s="9"/>
      <c r="CI880" s="9"/>
      <c r="CJ880" s="9"/>
      <c r="CK880" s="9"/>
      <c r="CL880" s="9"/>
      <c r="CM880" s="9"/>
      <c r="CN880" s="9"/>
      <c r="CO880" s="9"/>
      <c r="CP880" s="9"/>
      <c r="CQ880" s="9"/>
      <c r="CR880" s="9"/>
      <c r="CS880" s="9"/>
      <c r="CT880" s="9"/>
      <c r="CU880" s="9"/>
      <c r="CV880" s="9"/>
      <c r="CW880" s="9"/>
      <c r="CX880" s="9"/>
    </row>
    <row r="881" spans="1:102" s="44" customFormat="1">
      <c r="A881" s="137">
        <v>1</v>
      </c>
      <c r="B881" s="201" t="s">
        <v>3750</v>
      </c>
      <c r="C881" s="27">
        <v>1987</v>
      </c>
      <c r="D881" s="27">
        <v>2013</v>
      </c>
      <c r="E881" s="112" t="s">
        <v>43</v>
      </c>
      <c r="F881" s="55">
        <v>5</v>
      </c>
      <c r="G881" s="27">
        <v>6</v>
      </c>
      <c r="H881" s="188">
        <v>4777.6000000000004</v>
      </c>
      <c r="I881" s="188">
        <v>4363.3999999999996</v>
      </c>
      <c r="J881" s="188">
        <v>4043.3</v>
      </c>
      <c r="K881" s="188">
        <v>247</v>
      </c>
      <c r="L881" s="189">
        <f>'Форма 2'!C885</f>
        <v>7404646.1659999993</v>
      </c>
      <c r="M881" s="190">
        <v>0</v>
      </c>
      <c r="N881" s="190">
        <v>0</v>
      </c>
      <c r="O881" s="190">
        <v>0</v>
      </c>
      <c r="P881" s="189">
        <f t="shared" ref="P881:P944" si="119">L881</f>
        <v>7404646.1659999993</v>
      </c>
      <c r="Q881" s="191">
        <f t="shared" ref="Q881:Q944" si="120">L881/I881</f>
        <v>1696.99</v>
      </c>
      <c r="R881" s="191">
        <f t="shared" ref="R881:R944" si="121">Q881</f>
        <v>1696.99</v>
      </c>
      <c r="S881" s="90" t="s">
        <v>33</v>
      </c>
      <c r="T881" s="55" t="s">
        <v>35</v>
      </c>
      <c r="U881" s="9"/>
      <c r="V881" s="9"/>
      <c r="W881" s="9"/>
      <c r="X881" s="9"/>
      <c r="Y881" s="9"/>
      <c r="Z881" s="9"/>
      <c r="AA881" s="9"/>
      <c r="AB881" s="9"/>
      <c r="AC881" s="9"/>
      <c r="AD881" s="9"/>
      <c r="AE881" s="9"/>
      <c r="AF881" s="9"/>
      <c r="AG881" s="9"/>
      <c r="AH881" s="9"/>
      <c r="AI881" s="9"/>
      <c r="AJ881" s="9"/>
      <c r="AK881" s="9"/>
      <c r="AL881" s="9"/>
      <c r="AM881" s="9"/>
      <c r="AN881" s="9"/>
      <c r="AO881" s="9"/>
      <c r="AP881" s="9"/>
      <c r="AQ881" s="9"/>
      <c r="AR881" s="9"/>
      <c r="AS881" s="9"/>
      <c r="AT881" s="9"/>
      <c r="AU881" s="9"/>
      <c r="AV881" s="9"/>
      <c r="AW881" s="9"/>
      <c r="AX881" s="9"/>
      <c r="AY881" s="9"/>
      <c r="AZ881" s="9"/>
      <c r="BA881" s="9"/>
      <c r="BB881" s="9"/>
      <c r="BC881" s="9"/>
      <c r="BD881" s="9"/>
      <c r="BE881" s="9"/>
      <c r="BF881" s="9"/>
      <c r="BG881" s="9"/>
      <c r="BH881" s="9"/>
      <c r="BI881" s="9"/>
      <c r="BJ881" s="9"/>
      <c r="BK881" s="9"/>
      <c r="BL881" s="9"/>
      <c r="BM881" s="9"/>
      <c r="BN881" s="9"/>
      <c r="BO881" s="9"/>
      <c r="BP881" s="9"/>
      <c r="BQ881" s="9"/>
      <c r="BR881" s="9"/>
      <c r="BS881" s="9"/>
      <c r="BT881" s="9"/>
      <c r="BU881" s="9"/>
      <c r="BV881" s="9"/>
      <c r="BW881" s="9"/>
      <c r="BX881" s="9"/>
      <c r="BY881" s="9"/>
      <c r="BZ881" s="9"/>
      <c r="CA881" s="9"/>
      <c r="CB881" s="9"/>
      <c r="CC881" s="9"/>
      <c r="CD881" s="9"/>
      <c r="CE881" s="9"/>
      <c r="CF881" s="9"/>
      <c r="CG881" s="9"/>
      <c r="CH881" s="9"/>
      <c r="CI881" s="9"/>
      <c r="CJ881" s="9"/>
      <c r="CK881" s="9"/>
      <c r="CL881" s="9"/>
      <c r="CM881" s="9"/>
      <c r="CN881" s="9"/>
      <c r="CO881" s="9"/>
      <c r="CP881" s="9"/>
      <c r="CQ881" s="9"/>
      <c r="CR881" s="9"/>
      <c r="CS881" s="9"/>
      <c r="CT881" s="9"/>
      <c r="CU881" s="9"/>
      <c r="CV881" s="9"/>
      <c r="CW881" s="9"/>
      <c r="CX881" s="9"/>
    </row>
    <row r="882" spans="1:102" s="44" customFormat="1">
      <c r="A882" s="27">
        <v>2</v>
      </c>
      <c r="B882" s="104" t="s">
        <v>2886</v>
      </c>
      <c r="C882" s="41">
        <v>1975</v>
      </c>
      <c r="D882" s="41">
        <v>2014</v>
      </c>
      <c r="E882" s="104" t="s">
        <v>43</v>
      </c>
      <c r="F882" s="55">
        <v>5</v>
      </c>
      <c r="G882" s="11">
        <v>4</v>
      </c>
      <c r="H882" s="204">
        <v>2979</v>
      </c>
      <c r="I882" s="204">
        <v>2679.4</v>
      </c>
      <c r="J882" s="204">
        <v>2386.1</v>
      </c>
      <c r="K882" s="204">
        <v>143</v>
      </c>
      <c r="L882" s="189">
        <f>'Форма 2'!C886</f>
        <v>4581602.5060000001</v>
      </c>
      <c r="M882" s="190">
        <v>0</v>
      </c>
      <c r="N882" s="190">
        <v>0</v>
      </c>
      <c r="O882" s="190">
        <v>0</v>
      </c>
      <c r="P882" s="189">
        <f t="shared" si="119"/>
        <v>4581602.5060000001</v>
      </c>
      <c r="Q882" s="191">
        <f t="shared" si="120"/>
        <v>1709.9359953720982</v>
      </c>
      <c r="R882" s="191">
        <f t="shared" si="121"/>
        <v>1709.9359953720982</v>
      </c>
      <c r="S882" s="90" t="s">
        <v>33</v>
      </c>
      <c r="T882" s="27" t="s">
        <v>34</v>
      </c>
      <c r="U882" s="9"/>
      <c r="V882" s="9"/>
      <c r="W882" s="9"/>
      <c r="X882" s="9"/>
      <c r="Y882" s="9"/>
      <c r="Z882" s="9"/>
      <c r="AA882" s="9"/>
      <c r="AB882" s="9"/>
      <c r="AC882" s="9"/>
      <c r="AD882" s="9"/>
      <c r="AE882" s="9"/>
      <c r="AF882" s="9"/>
      <c r="AG882" s="9"/>
      <c r="AH882" s="9"/>
      <c r="AI882" s="9"/>
      <c r="AJ882" s="9"/>
      <c r="AK882" s="9"/>
      <c r="AL882" s="9"/>
      <c r="AM882" s="9"/>
      <c r="AN882" s="9"/>
      <c r="AO882" s="9"/>
      <c r="AP882" s="9"/>
      <c r="AQ882" s="9"/>
      <c r="AR882" s="9"/>
      <c r="AS882" s="9"/>
      <c r="AT882" s="9"/>
      <c r="AU882" s="9"/>
      <c r="AV882" s="9"/>
      <c r="AW882" s="9"/>
      <c r="AX882" s="9"/>
      <c r="AY882" s="9"/>
      <c r="AZ882" s="9"/>
      <c r="BA882" s="9"/>
      <c r="BB882" s="9"/>
      <c r="BC882" s="9"/>
      <c r="BD882" s="9"/>
      <c r="BE882" s="9"/>
      <c r="BF882" s="9"/>
      <c r="BG882" s="9"/>
      <c r="BH882" s="9"/>
      <c r="BI882" s="9"/>
      <c r="BJ882" s="9"/>
      <c r="BK882" s="9"/>
      <c r="BL882" s="9"/>
      <c r="BM882" s="9"/>
      <c r="BN882" s="9"/>
      <c r="BO882" s="9"/>
      <c r="BP882" s="9"/>
      <c r="BQ882" s="9"/>
      <c r="BR882" s="9"/>
      <c r="BS882" s="9"/>
      <c r="BT882" s="9"/>
      <c r="BU882" s="9"/>
      <c r="BV882" s="9"/>
      <c r="BW882" s="9"/>
      <c r="BX882" s="9"/>
      <c r="BY882" s="9"/>
      <c r="BZ882" s="9"/>
      <c r="CA882" s="9"/>
      <c r="CB882" s="9"/>
      <c r="CC882" s="9"/>
      <c r="CD882" s="9"/>
      <c r="CE882" s="9"/>
      <c r="CF882" s="9"/>
      <c r="CG882" s="9"/>
      <c r="CH882" s="9"/>
      <c r="CI882" s="9"/>
      <c r="CJ882" s="9"/>
      <c r="CK882" s="9"/>
      <c r="CL882" s="9"/>
      <c r="CM882" s="9"/>
      <c r="CN882" s="9"/>
      <c r="CO882" s="9"/>
      <c r="CP882" s="9"/>
      <c r="CQ882" s="9"/>
      <c r="CR882" s="9"/>
      <c r="CS882" s="9"/>
      <c r="CT882" s="9"/>
      <c r="CU882" s="9"/>
      <c r="CV882" s="9"/>
      <c r="CW882" s="9"/>
      <c r="CX882" s="9"/>
    </row>
    <row r="883" spans="1:102" s="44" customFormat="1">
      <c r="A883" s="27">
        <v>3</v>
      </c>
      <c r="B883" s="104" t="s">
        <v>2887</v>
      </c>
      <c r="C883" s="41">
        <v>1986</v>
      </c>
      <c r="D883" s="41">
        <v>2010</v>
      </c>
      <c r="E883" s="104" t="s">
        <v>43</v>
      </c>
      <c r="F883" s="55">
        <v>5</v>
      </c>
      <c r="G883" s="11">
        <v>6</v>
      </c>
      <c r="H883" s="204">
        <v>4341.1000000000004</v>
      </c>
      <c r="I883" s="204">
        <v>3874.9</v>
      </c>
      <c r="J883" s="204">
        <v>3421.7</v>
      </c>
      <c r="K883" s="204">
        <v>207</v>
      </c>
      <c r="L883" s="189">
        <f>'Форма 2'!C887</f>
        <v>4187805.32</v>
      </c>
      <c r="M883" s="190">
        <v>0</v>
      </c>
      <c r="N883" s="190">
        <v>0</v>
      </c>
      <c r="O883" s="190">
        <v>0</v>
      </c>
      <c r="P883" s="189">
        <f t="shared" si="119"/>
        <v>4187805.32</v>
      </c>
      <c r="Q883" s="191">
        <f t="shared" si="120"/>
        <v>1080.7518439185526</v>
      </c>
      <c r="R883" s="191">
        <f t="shared" si="121"/>
        <v>1080.7518439185526</v>
      </c>
      <c r="S883" s="90" t="s">
        <v>33</v>
      </c>
      <c r="T883" s="27" t="s">
        <v>35</v>
      </c>
      <c r="U883" s="9"/>
      <c r="V883" s="9"/>
      <c r="W883" s="9"/>
      <c r="X883" s="9"/>
      <c r="Y883" s="9"/>
      <c r="Z883" s="9"/>
      <c r="AA883" s="9"/>
      <c r="AB883" s="9"/>
      <c r="AC883" s="9"/>
      <c r="AD883" s="9"/>
      <c r="AE883" s="9"/>
      <c r="AF883" s="9"/>
      <c r="AG883" s="9"/>
      <c r="AH883" s="9"/>
      <c r="AI883" s="9"/>
      <c r="AJ883" s="9"/>
      <c r="AK883" s="9"/>
      <c r="AL883" s="9"/>
      <c r="AM883" s="9"/>
      <c r="AN883" s="9"/>
      <c r="AO883" s="9"/>
      <c r="AP883" s="9"/>
      <c r="AQ883" s="9"/>
      <c r="AR883" s="9"/>
      <c r="AS883" s="9"/>
      <c r="AT883" s="9"/>
      <c r="AU883" s="9"/>
      <c r="AV883" s="9"/>
      <c r="AW883" s="9"/>
      <c r="AX883" s="9"/>
      <c r="AY883" s="9"/>
      <c r="AZ883" s="9"/>
      <c r="BA883" s="9"/>
      <c r="BB883" s="9"/>
      <c r="BC883" s="9"/>
      <c r="BD883" s="9"/>
      <c r="BE883" s="9"/>
      <c r="BF883" s="9"/>
      <c r="BG883" s="9"/>
      <c r="BH883" s="9"/>
      <c r="BI883" s="9"/>
      <c r="BJ883" s="9"/>
      <c r="BK883" s="9"/>
      <c r="BL883" s="9"/>
      <c r="BM883" s="9"/>
      <c r="BN883" s="9"/>
      <c r="BO883" s="9"/>
      <c r="BP883" s="9"/>
      <c r="BQ883" s="9"/>
      <c r="BR883" s="9"/>
      <c r="BS883" s="9"/>
      <c r="BT883" s="9"/>
      <c r="BU883" s="9"/>
      <c r="BV883" s="9"/>
      <c r="BW883" s="9"/>
      <c r="BX883" s="9"/>
      <c r="BY883" s="9"/>
      <c r="BZ883" s="9"/>
      <c r="CA883" s="9"/>
      <c r="CB883" s="9"/>
      <c r="CC883" s="9"/>
      <c r="CD883" s="9"/>
      <c r="CE883" s="9"/>
      <c r="CF883" s="9"/>
      <c r="CG883" s="9"/>
      <c r="CH883" s="9"/>
      <c r="CI883" s="9"/>
      <c r="CJ883" s="9"/>
      <c r="CK883" s="9"/>
      <c r="CL883" s="9"/>
      <c r="CM883" s="9"/>
      <c r="CN883" s="9"/>
      <c r="CO883" s="9"/>
      <c r="CP883" s="9"/>
      <c r="CQ883" s="9"/>
      <c r="CR883" s="9"/>
      <c r="CS883" s="9"/>
      <c r="CT883" s="9"/>
      <c r="CU883" s="9"/>
      <c r="CV883" s="9"/>
      <c r="CW883" s="9"/>
      <c r="CX883" s="9"/>
    </row>
    <row r="884" spans="1:102" s="44" customFormat="1">
      <c r="A884" s="27">
        <v>4</v>
      </c>
      <c r="B884" s="104" t="s">
        <v>2889</v>
      </c>
      <c r="C884" s="41">
        <v>1990</v>
      </c>
      <c r="D884" s="41">
        <v>2013</v>
      </c>
      <c r="E884" s="104" t="s">
        <v>43</v>
      </c>
      <c r="F884" s="55">
        <v>5</v>
      </c>
      <c r="G884" s="11">
        <v>3</v>
      </c>
      <c r="H884" s="204">
        <v>3454.5</v>
      </c>
      <c r="I884" s="204">
        <v>3037.3</v>
      </c>
      <c r="J884" s="204">
        <v>2608.1</v>
      </c>
      <c r="K884" s="204">
        <v>166</v>
      </c>
      <c r="L884" s="189">
        <f>'Форма 2'!C888</f>
        <v>5188955.227</v>
      </c>
      <c r="M884" s="190">
        <v>0</v>
      </c>
      <c r="N884" s="190">
        <v>0</v>
      </c>
      <c r="O884" s="190">
        <v>0</v>
      </c>
      <c r="P884" s="189">
        <f t="shared" si="119"/>
        <v>5188955.227</v>
      </c>
      <c r="Q884" s="191">
        <f t="shared" si="120"/>
        <v>1708.4105050538305</v>
      </c>
      <c r="R884" s="191">
        <f t="shared" si="121"/>
        <v>1708.4105050538305</v>
      </c>
      <c r="S884" s="90" t="s">
        <v>33</v>
      </c>
      <c r="T884" s="27" t="s">
        <v>35</v>
      </c>
      <c r="U884" s="9"/>
      <c r="V884" s="9"/>
      <c r="W884" s="9"/>
      <c r="X884" s="9"/>
      <c r="Y884" s="9"/>
      <c r="Z884" s="9"/>
      <c r="AA884" s="9"/>
      <c r="AB884" s="9"/>
      <c r="AC884" s="9"/>
      <c r="AD884" s="9"/>
      <c r="AE884" s="9"/>
      <c r="AF884" s="9"/>
      <c r="AG884" s="9"/>
      <c r="AH884" s="9"/>
      <c r="AI884" s="9"/>
      <c r="AJ884" s="9"/>
      <c r="AK884" s="9"/>
      <c r="AL884" s="9"/>
      <c r="AM884" s="9"/>
      <c r="AN884" s="9"/>
      <c r="AO884" s="9"/>
      <c r="AP884" s="9"/>
      <c r="AQ884" s="9"/>
      <c r="AR884" s="9"/>
      <c r="AS884" s="9"/>
      <c r="AT884" s="9"/>
      <c r="AU884" s="9"/>
      <c r="AV884" s="9"/>
      <c r="AW884" s="9"/>
      <c r="AX884" s="9"/>
      <c r="AY884" s="9"/>
      <c r="AZ884" s="9"/>
      <c r="BA884" s="9"/>
      <c r="BB884" s="9"/>
      <c r="BC884" s="9"/>
      <c r="BD884" s="9"/>
      <c r="BE884" s="9"/>
      <c r="BF884" s="9"/>
      <c r="BG884" s="9"/>
      <c r="BH884" s="9"/>
      <c r="BI884" s="9"/>
      <c r="BJ884" s="9"/>
      <c r="BK884" s="9"/>
      <c r="BL884" s="9"/>
      <c r="BM884" s="9"/>
      <c r="BN884" s="9"/>
      <c r="BO884" s="9"/>
      <c r="BP884" s="9"/>
      <c r="BQ884" s="9"/>
      <c r="BR884" s="9"/>
      <c r="BS884" s="9"/>
      <c r="BT884" s="9"/>
      <c r="BU884" s="9"/>
      <c r="BV884" s="9"/>
      <c r="BW884" s="9"/>
      <c r="BX884" s="9"/>
      <c r="BY884" s="9"/>
      <c r="BZ884" s="9"/>
      <c r="CA884" s="9"/>
      <c r="CB884" s="9"/>
      <c r="CC884" s="9"/>
      <c r="CD884" s="9"/>
      <c r="CE884" s="9"/>
      <c r="CF884" s="9"/>
      <c r="CG884" s="9"/>
      <c r="CH884" s="9"/>
      <c r="CI884" s="9"/>
      <c r="CJ884" s="9"/>
      <c r="CK884" s="9"/>
      <c r="CL884" s="9"/>
      <c r="CM884" s="9"/>
      <c r="CN884" s="9"/>
      <c r="CO884" s="9"/>
      <c r="CP884" s="9"/>
      <c r="CQ884" s="9"/>
      <c r="CR884" s="9"/>
      <c r="CS884" s="9"/>
      <c r="CT884" s="9"/>
      <c r="CU884" s="9"/>
      <c r="CV884" s="9"/>
      <c r="CW884" s="9"/>
      <c r="CX884" s="9"/>
    </row>
    <row r="885" spans="1:102" s="44" customFormat="1">
      <c r="A885" s="160">
        <v>5</v>
      </c>
      <c r="B885" s="231" t="s">
        <v>2891</v>
      </c>
      <c r="C885" s="41">
        <v>1969</v>
      </c>
      <c r="D885" s="41">
        <v>2004</v>
      </c>
      <c r="E885" s="104" t="s">
        <v>346</v>
      </c>
      <c r="F885" s="55">
        <v>5</v>
      </c>
      <c r="G885" s="11">
        <v>4</v>
      </c>
      <c r="H885" s="204">
        <v>3459.9</v>
      </c>
      <c r="I885" s="204">
        <v>3188.1</v>
      </c>
      <c r="J885" s="204">
        <v>2341.6</v>
      </c>
      <c r="K885" s="204">
        <v>148</v>
      </c>
      <c r="L885" s="189">
        <f>'Форма 2'!C889</f>
        <v>24842278.475500003</v>
      </c>
      <c r="M885" s="190">
        <v>0</v>
      </c>
      <c r="N885" s="190">
        <v>0</v>
      </c>
      <c r="O885" s="190">
        <v>0</v>
      </c>
      <c r="P885" s="189">
        <f t="shared" si="119"/>
        <v>24842278.475500003</v>
      </c>
      <c r="Q885" s="191">
        <f t="shared" si="120"/>
        <v>7792.189227282709</v>
      </c>
      <c r="R885" s="191">
        <f t="shared" si="121"/>
        <v>7792.189227282709</v>
      </c>
      <c r="S885" s="90" t="s">
        <v>33</v>
      </c>
      <c r="T885" s="27" t="s">
        <v>35</v>
      </c>
      <c r="U885" s="9"/>
      <c r="V885" s="9"/>
      <c r="W885" s="9"/>
      <c r="X885" s="9"/>
      <c r="Y885" s="9"/>
      <c r="Z885" s="9"/>
      <c r="AA885" s="9"/>
      <c r="AB885" s="9"/>
      <c r="AC885" s="9"/>
      <c r="AD885" s="9"/>
      <c r="AE885" s="9"/>
      <c r="AF885" s="9"/>
      <c r="AG885" s="9"/>
      <c r="AH885" s="9"/>
      <c r="AI885" s="9"/>
      <c r="AJ885" s="9"/>
      <c r="AK885" s="9"/>
      <c r="AL885" s="9"/>
      <c r="AM885" s="9"/>
      <c r="AN885" s="9"/>
      <c r="AO885" s="9"/>
      <c r="AP885" s="9"/>
      <c r="AQ885" s="9"/>
      <c r="AR885" s="9"/>
      <c r="AS885" s="9"/>
      <c r="AT885" s="9"/>
      <c r="AU885" s="9"/>
      <c r="AV885" s="9"/>
      <c r="AW885" s="9"/>
      <c r="AX885" s="9"/>
      <c r="AY885" s="9"/>
      <c r="AZ885" s="9"/>
      <c r="BA885" s="9"/>
      <c r="BB885" s="9"/>
      <c r="BC885" s="9"/>
      <c r="BD885" s="9"/>
      <c r="BE885" s="9"/>
      <c r="BF885" s="9"/>
      <c r="BG885" s="9"/>
      <c r="BH885" s="9"/>
      <c r="BI885" s="9"/>
      <c r="BJ885" s="9"/>
      <c r="BK885" s="9"/>
      <c r="BL885" s="9"/>
      <c r="BM885" s="9"/>
      <c r="BN885" s="9"/>
      <c r="BO885" s="9"/>
      <c r="BP885" s="9"/>
      <c r="BQ885" s="9"/>
      <c r="BR885" s="9"/>
      <c r="BS885" s="9"/>
      <c r="BT885" s="9"/>
      <c r="BU885" s="9"/>
      <c r="BV885" s="9"/>
      <c r="BW885" s="9"/>
      <c r="BX885" s="9"/>
      <c r="BY885" s="9"/>
      <c r="BZ885" s="9"/>
      <c r="CA885" s="9"/>
      <c r="CB885" s="9"/>
      <c r="CC885" s="9"/>
      <c r="CD885" s="9"/>
      <c r="CE885" s="9"/>
      <c r="CF885" s="9"/>
      <c r="CG885" s="9"/>
      <c r="CH885" s="9"/>
      <c r="CI885" s="9"/>
      <c r="CJ885" s="9"/>
      <c r="CK885" s="9"/>
      <c r="CL885" s="9"/>
      <c r="CM885" s="9"/>
      <c r="CN885" s="9"/>
      <c r="CO885" s="9"/>
      <c r="CP885" s="9"/>
      <c r="CQ885" s="9"/>
      <c r="CR885" s="9"/>
      <c r="CS885" s="9"/>
      <c r="CT885" s="9"/>
      <c r="CU885" s="9"/>
      <c r="CV885" s="9"/>
      <c r="CW885" s="9"/>
      <c r="CX885" s="9"/>
    </row>
    <row r="886" spans="1:102" s="44" customFormat="1" ht="15.75">
      <c r="A886" s="162"/>
      <c r="B886" s="179" t="s">
        <v>4720</v>
      </c>
      <c r="C886" s="176"/>
      <c r="D886" s="61"/>
      <c r="E886" s="79"/>
      <c r="F886" s="73"/>
      <c r="G886" s="71"/>
      <c r="H886" s="51">
        <f t="shared" ref="H886:K886" si="122">SUM(H887:H901)</f>
        <v>30264.6</v>
      </c>
      <c r="I886" s="51">
        <f t="shared" si="122"/>
        <v>28608.3</v>
      </c>
      <c r="J886" s="51">
        <f t="shared" si="122"/>
        <v>25920.899999999998</v>
      </c>
      <c r="K886" s="51">
        <f t="shared" si="122"/>
        <v>1946</v>
      </c>
      <c r="L886" s="51">
        <f>SUM(L887:L901)</f>
        <v>77089346.729999989</v>
      </c>
      <c r="M886" s="20"/>
      <c r="N886" s="20"/>
      <c r="O886" s="20"/>
      <c r="P886" s="51"/>
      <c r="Q886" s="128"/>
      <c r="R886" s="128"/>
      <c r="S886" s="20"/>
      <c r="T886" s="61"/>
      <c r="U886" s="9"/>
      <c r="V886" s="9"/>
      <c r="W886" s="9"/>
      <c r="X886" s="9"/>
      <c r="Y886" s="9"/>
      <c r="Z886" s="9"/>
      <c r="AA886" s="9"/>
      <c r="AB886" s="9"/>
      <c r="AC886" s="9"/>
      <c r="AD886" s="9"/>
      <c r="AE886" s="9"/>
      <c r="AF886" s="9"/>
      <c r="AG886" s="9"/>
      <c r="AH886" s="9"/>
      <c r="AI886" s="9"/>
      <c r="AJ886" s="9"/>
      <c r="AK886" s="9"/>
      <c r="AL886" s="9"/>
      <c r="AM886" s="9"/>
      <c r="AN886" s="9"/>
      <c r="AO886" s="9"/>
      <c r="AP886" s="9"/>
      <c r="AQ886" s="9"/>
      <c r="AR886" s="9"/>
      <c r="AS886" s="9"/>
      <c r="AT886" s="9"/>
      <c r="AU886" s="9"/>
      <c r="AV886" s="9"/>
      <c r="AW886" s="9"/>
      <c r="AX886" s="9"/>
      <c r="AY886" s="9"/>
      <c r="AZ886" s="9"/>
      <c r="BA886" s="9"/>
      <c r="BB886" s="9"/>
      <c r="BC886" s="9"/>
      <c r="BD886" s="9"/>
      <c r="BE886" s="9"/>
      <c r="BF886" s="9"/>
      <c r="BG886" s="9"/>
      <c r="BH886" s="9"/>
      <c r="BI886" s="9"/>
      <c r="BJ886" s="9"/>
      <c r="BK886" s="9"/>
      <c r="BL886" s="9"/>
      <c r="BM886" s="9"/>
      <c r="BN886" s="9"/>
      <c r="BO886" s="9"/>
      <c r="BP886" s="9"/>
      <c r="BQ886" s="9"/>
      <c r="BR886" s="9"/>
      <c r="BS886" s="9"/>
      <c r="BT886" s="9"/>
      <c r="BU886" s="9"/>
      <c r="BV886" s="9"/>
      <c r="BW886" s="9"/>
      <c r="BX886" s="9"/>
      <c r="BY886" s="9"/>
      <c r="BZ886" s="9"/>
      <c r="CA886" s="9"/>
      <c r="CB886" s="9"/>
      <c r="CC886" s="9"/>
      <c r="CD886" s="9"/>
      <c r="CE886" s="9"/>
      <c r="CF886" s="9"/>
      <c r="CG886" s="9"/>
      <c r="CH886" s="9"/>
      <c r="CI886" s="9"/>
      <c r="CJ886" s="9"/>
      <c r="CK886" s="9"/>
      <c r="CL886" s="9"/>
      <c r="CM886" s="9"/>
      <c r="CN886" s="9"/>
      <c r="CO886" s="9"/>
      <c r="CP886" s="9"/>
      <c r="CQ886" s="9"/>
      <c r="CR886" s="9"/>
      <c r="CS886" s="9"/>
      <c r="CT886" s="9"/>
      <c r="CU886" s="9"/>
      <c r="CV886" s="9"/>
      <c r="CW886" s="9"/>
      <c r="CX886" s="9"/>
    </row>
    <row r="887" spans="1:102" s="44" customFormat="1">
      <c r="A887" s="137">
        <v>1</v>
      </c>
      <c r="B887" s="185" t="s">
        <v>2443</v>
      </c>
      <c r="C887" s="55">
        <v>1970</v>
      </c>
      <c r="D887" s="198" t="s">
        <v>333</v>
      </c>
      <c r="E887" s="27" t="s">
        <v>28</v>
      </c>
      <c r="F887" s="55">
        <v>3</v>
      </c>
      <c r="G887" s="27">
        <v>2</v>
      </c>
      <c r="H887" s="248">
        <v>942.3</v>
      </c>
      <c r="I887" s="248">
        <v>555.9</v>
      </c>
      <c r="J887" s="248">
        <v>555.9</v>
      </c>
      <c r="K887" s="248">
        <v>95</v>
      </c>
      <c r="L887" s="189">
        <f>'Форма 2'!C891</f>
        <v>1262565.639</v>
      </c>
      <c r="M887" s="190">
        <v>0</v>
      </c>
      <c r="N887" s="190">
        <v>0</v>
      </c>
      <c r="O887" s="190">
        <v>0</v>
      </c>
      <c r="P887" s="189">
        <f t="shared" si="119"/>
        <v>1262565.639</v>
      </c>
      <c r="Q887" s="191">
        <f t="shared" si="120"/>
        <v>2271.21</v>
      </c>
      <c r="R887" s="191">
        <f t="shared" si="121"/>
        <v>2271.21</v>
      </c>
      <c r="S887" s="90" t="s">
        <v>33</v>
      </c>
      <c r="T887" s="55" t="s">
        <v>35</v>
      </c>
      <c r="U887" s="9"/>
      <c r="V887" s="9"/>
      <c r="W887" s="9"/>
      <c r="X887" s="9"/>
      <c r="Y887" s="9"/>
      <c r="Z887" s="9"/>
      <c r="AA887" s="9"/>
      <c r="AB887" s="9"/>
      <c r="AC887" s="9"/>
      <c r="AD887" s="9"/>
      <c r="AE887" s="9"/>
      <c r="AF887" s="9"/>
      <c r="AG887" s="9"/>
      <c r="AH887" s="9"/>
      <c r="AI887" s="9"/>
      <c r="AJ887" s="9"/>
      <c r="AK887" s="9"/>
      <c r="AL887" s="9"/>
      <c r="AM887" s="9"/>
      <c r="AN887" s="9"/>
      <c r="AO887" s="9"/>
      <c r="AP887" s="9"/>
      <c r="AQ887" s="9"/>
      <c r="AR887" s="9"/>
      <c r="AS887" s="9"/>
      <c r="AT887" s="9"/>
      <c r="AU887" s="9"/>
      <c r="AV887" s="9"/>
      <c r="AW887" s="9"/>
      <c r="AX887" s="9"/>
      <c r="AY887" s="9"/>
      <c r="AZ887" s="9"/>
      <c r="BA887" s="9"/>
      <c r="BB887" s="9"/>
      <c r="BC887" s="9"/>
      <c r="BD887" s="9"/>
      <c r="BE887" s="9"/>
      <c r="BF887" s="9"/>
      <c r="BG887" s="9"/>
      <c r="BH887" s="9"/>
      <c r="BI887" s="9"/>
      <c r="BJ887" s="9"/>
      <c r="BK887" s="9"/>
      <c r="BL887" s="9"/>
      <c r="BM887" s="9"/>
      <c r="BN887" s="9"/>
      <c r="BO887" s="9"/>
      <c r="BP887" s="9"/>
      <c r="BQ887" s="9"/>
      <c r="BR887" s="9"/>
      <c r="BS887" s="9"/>
      <c r="BT887" s="9"/>
      <c r="BU887" s="9"/>
      <c r="BV887" s="9"/>
      <c r="BW887" s="9"/>
      <c r="BX887" s="9"/>
      <c r="BY887" s="9"/>
      <c r="BZ887" s="9"/>
      <c r="CA887" s="9"/>
      <c r="CB887" s="9"/>
      <c r="CC887" s="9"/>
      <c r="CD887" s="9"/>
      <c r="CE887" s="9"/>
      <c r="CF887" s="9"/>
      <c r="CG887" s="9"/>
      <c r="CH887" s="9"/>
      <c r="CI887" s="9"/>
      <c r="CJ887" s="9"/>
      <c r="CK887" s="9"/>
      <c r="CL887" s="9"/>
      <c r="CM887" s="9"/>
      <c r="CN887" s="9"/>
      <c r="CO887" s="9"/>
      <c r="CP887" s="9"/>
      <c r="CQ887" s="9"/>
      <c r="CR887" s="9"/>
      <c r="CS887" s="9"/>
      <c r="CT887" s="9"/>
      <c r="CU887" s="9"/>
      <c r="CV887" s="9"/>
      <c r="CW887" s="9"/>
      <c r="CX887" s="9"/>
    </row>
    <row r="888" spans="1:102" s="44" customFormat="1">
      <c r="A888" s="27">
        <v>2</v>
      </c>
      <c r="B888" s="110" t="s">
        <v>2444</v>
      </c>
      <c r="C888" s="55">
        <v>1968</v>
      </c>
      <c r="D888" s="198" t="s">
        <v>333</v>
      </c>
      <c r="E888" s="27" t="s">
        <v>28</v>
      </c>
      <c r="F888" s="55" t="s">
        <v>448</v>
      </c>
      <c r="G888" s="27">
        <v>5</v>
      </c>
      <c r="H888" s="248">
        <v>942.3</v>
      </c>
      <c r="I888" s="248">
        <v>942.3</v>
      </c>
      <c r="J888" s="248">
        <v>942.3</v>
      </c>
      <c r="K888" s="248">
        <v>274</v>
      </c>
      <c r="L888" s="189">
        <f>'Форма 2'!C892</f>
        <v>2011282.8119999999</v>
      </c>
      <c r="M888" s="190">
        <v>0</v>
      </c>
      <c r="N888" s="190">
        <v>0</v>
      </c>
      <c r="O888" s="190">
        <v>0</v>
      </c>
      <c r="P888" s="189">
        <f t="shared" si="119"/>
        <v>2011282.8119999999</v>
      </c>
      <c r="Q888" s="191">
        <f t="shared" si="120"/>
        <v>2134.44</v>
      </c>
      <c r="R888" s="191">
        <f t="shared" si="121"/>
        <v>2134.44</v>
      </c>
      <c r="S888" s="90" t="s">
        <v>33</v>
      </c>
      <c r="T888" s="55" t="s">
        <v>34</v>
      </c>
      <c r="U888" s="9"/>
      <c r="V888" s="9"/>
      <c r="W888" s="9"/>
      <c r="X888" s="9"/>
      <c r="Y888" s="9"/>
      <c r="Z888" s="9"/>
      <c r="AA888" s="9"/>
      <c r="AB888" s="9"/>
      <c r="AC888" s="9"/>
      <c r="AD888" s="9"/>
      <c r="AE888" s="9"/>
      <c r="AF888" s="9"/>
      <c r="AG888" s="9"/>
      <c r="AH888" s="9"/>
      <c r="AI888" s="9"/>
      <c r="AJ888" s="9"/>
      <c r="AK888" s="9"/>
      <c r="AL888" s="9"/>
      <c r="AM888" s="9"/>
      <c r="AN888" s="9"/>
      <c r="AO888" s="9"/>
      <c r="AP888" s="9"/>
      <c r="AQ888" s="9"/>
      <c r="AR888" s="9"/>
      <c r="AS888" s="9"/>
      <c r="AT888" s="9"/>
      <c r="AU888" s="9"/>
      <c r="AV888" s="9"/>
      <c r="AW888" s="9"/>
      <c r="AX888" s="9"/>
      <c r="AY888" s="9"/>
      <c r="AZ888" s="9"/>
      <c r="BA888" s="9"/>
      <c r="BB888" s="9"/>
      <c r="BC888" s="9"/>
      <c r="BD888" s="9"/>
      <c r="BE888" s="9"/>
      <c r="BF888" s="9"/>
      <c r="BG888" s="9"/>
      <c r="BH888" s="9"/>
      <c r="BI888" s="9"/>
      <c r="BJ888" s="9"/>
      <c r="BK888" s="9"/>
      <c r="BL888" s="9"/>
      <c r="BM888" s="9"/>
      <c r="BN888" s="9"/>
      <c r="BO888" s="9"/>
      <c r="BP888" s="9"/>
      <c r="BQ888" s="9"/>
      <c r="BR888" s="9"/>
      <c r="BS888" s="9"/>
      <c r="BT888" s="9"/>
      <c r="BU888" s="9"/>
      <c r="BV888" s="9"/>
      <c r="BW888" s="9"/>
      <c r="BX888" s="9"/>
      <c r="BY888" s="9"/>
      <c r="BZ888" s="9"/>
      <c r="CA888" s="9"/>
      <c r="CB888" s="9"/>
      <c r="CC888" s="9"/>
      <c r="CD888" s="9"/>
      <c r="CE888" s="9"/>
      <c r="CF888" s="9"/>
      <c r="CG888" s="9"/>
      <c r="CH888" s="9"/>
      <c r="CI888" s="9"/>
      <c r="CJ888" s="9"/>
      <c r="CK888" s="9"/>
      <c r="CL888" s="9"/>
      <c r="CM888" s="9"/>
      <c r="CN888" s="9"/>
      <c r="CO888" s="9"/>
      <c r="CP888" s="9"/>
      <c r="CQ888" s="9"/>
      <c r="CR888" s="9"/>
      <c r="CS888" s="9"/>
      <c r="CT888" s="9"/>
      <c r="CU888" s="9"/>
      <c r="CV888" s="9"/>
      <c r="CW888" s="9"/>
      <c r="CX888" s="9"/>
    </row>
    <row r="889" spans="1:102" s="44" customFormat="1">
      <c r="A889" s="27">
        <v>3</v>
      </c>
      <c r="B889" s="110" t="s">
        <v>2445</v>
      </c>
      <c r="C889" s="55">
        <v>2012</v>
      </c>
      <c r="D889" s="198" t="s">
        <v>333</v>
      </c>
      <c r="E889" s="27" t="s">
        <v>28</v>
      </c>
      <c r="F889" s="55">
        <v>9</v>
      </c>
      <c r="G889" s="27">
        <v>1</v>
      </c>
      <c r="H889" s="248">
        <v>2436.5</v>
      </c>
      <c r="I889" s="248">
        <v>2436.5</v>
      </c>
      <c r="J889" s="248">
        <f>I889-490.8</f>
        <v>1945.7</v>
      </c>
      <c r="K889" s="248">
        <v>204</v>
      </c>
      <c r="L889" s="189">
        <f>'Форма 2'!C893</f>
        <v>2240733</v>
      </c>
      <c r="M889" s="190">
        <v>0</v>
      </c>
      <c r="N889" s="190">
        <v>0</v>
      </c>
      <c r="O889" s="190">
        <v>0</v>
      </c>
      <c r="P889" s="189">
        <f t="shared" si="119"/>
        <v>2240733</v>
      </c>
      <c r="Q889" s="191">
        <f t="shared" si="120"/>
        <v>919.65237020316022</v>
      </c>
      <c r="R889" s="191">
        <f t="shared" si="121"/>
        <v>919.65237020316022</v>
      </c>
      <c r="S889" s="90" t="s">
        <v>33</v>
      </c>
      <c r="T889" s="55" t="s">
        <v>35</v>
      </c>
      <c r="U889" s="9"/>
      <c r="V889" s="9"/>
      <c r="W889" s="9"/>
      <c r="X889" s="9"/>
      <c r="Y889" s="9"/>
      <c r="Z889" s="9"/>
      <c r="AA889" s="9"/>
      <c r="AB889" s="9"/>
      <c r="AC889" s="9"/>
      <c r="AD889" s="9"/>
      <c r="AE889" s="9"/>
      <c r="AF889" s="9"/>
      <c r="AG889" s="9"/>
      <c r="AH889" s="9"/>
      <c r="AI889" s="9"/>
      <c r="AJ889" s="9"/>
      <c r="AK889" s="9"/>
      <c r="AL889" s="9"/>
      <c r="AM889" s="9"/>
      <c r="AN889" s="9"/>
      <c r="AO889" s="9"/>
      <c r="AP889" s="9"/>
      <c r="AQ889" s="9"/>
      <c r="AR889" s="9"/>
      <c r="AS889" s="9"/>
      <c r="AT889" s="9"/>
      <c r="AU889" s="9"/>
      <c r="AV889" s="9"/>
      <c r="AW889" s="9"/>
      <c r="AX889" s="9"/>
      <c r="AY889" s="9"/>
      <c r="AZ889" s="9"/>
      <c r="BA889" s="9"/>
      <c r="BB889" s="9"/>
      <c r="BC889" s="9"/>
      <c r="BD889" s="9"/>
      <c r="BE889" s="9"/>
      <c r="BF889" s="9"/>
      <c r="BG889" s="9"/>
      <c r="BH889" s="9"/>
      <c r="BI889" s="9"/>
      <c r="BJ889" s="9"/>
      <c r="BK889" s="9"/>
      <c r="BL889" s="9"/>
      <c r="BM889" s="9"/>
      <c r="BN889" s="9"/>
      <c r="BO889" s="9"/>
      <c r="BP889" s="9"/>
      <c r="BQ889" s="9"/>
      <c r="BR889" s="9"/>
      <c r="BS889" s="9"/>
      <c r="BT889" s="9"/>
      <c r="BU889" s="9"/>
      <c r="BV889" s="9"/>
      <c r="BW889" s="9"/>
      <c r="BX889" s="9"/>
      <c r="BY889" s="9"/>
      <c r="BZ889" s="9"/>
      <c r="CA889" s="9"/>
      <c r="CB889" s="9"/>
      <c r="CC889" s="9"/>
      <c r="CD889" s="9"/>
      <c r="CE889" s="9"/>
      <c r="CF889" s="9"/>
      <c r="CG889" s="9"/>
      <c r="CH889" s="9"/>
      <c r="CI889" s="9"/>
      <c r="CJ889" s="9"/>
      <c r="CK889" s="9"/>
      <c r="CL889" s="9"/>
      <c r="CM889" s="9"/>
      <c r="CN889" s="9"/>
      <c r="CO889" s="9"/>
      <c r="CP889" s="9"/>
      <c r="CQ889" s="9"/>
      <c r="CR889" s="9"/>
      <c r="CS889" s="9"/>
      <c r="CT889" s="9"/>
      <c r="CU889" s="9"/>
      <c r="CV889" s="9"/>
      <c r="CW889" s="9"/>
      <c r="CX889" s="9"/>
    </row>
    <row r="890" spans="1:102" s="44" customFormat="1">
      <c r="A890" s="27">
        <v>4</v>
      </c>
      <c r="B890" s="110" t="s">
        <v>2446</v>
      </c>
      <c r="C890" s="55">
        <v>1979</v>
      </c>
      <c r="D890" s="198">
        <v>2019</v>
      </c>
      <c r="E890" s="27" t="s">
        <v>328</v>
      </c>
      <c r="F890" s="55">
        <v>5</v>
      </c>
      <c r="G890" s="27">
        <v>8</v>
      </c>
      <c r="H890" s="248">
        <v>6357.4</v>
      </c>
      <c r="I890" s="248">
        <v>5733.2</v>
      </c>
      <c r="J890" s="248">
        <f>I890-107.7</f>
        <v>5625.5</v>
      </c>
      <c r="K890" s="248">
        <v>368</v>
      </c>
      <c r="L890" s="189">
        <f>'Форма 2'!C894</f>
        <v>4678921.852</v>
      </c>
      <c r="M890" s="190">
        <v>0</v>
      </c>
      <c r="N890" s="190">
        <v>0</v>
      </c>
      <c r="O890" s="190">
        <v>0</v>
      </c>
      <c r="P890" s="189">
        <f t="shared" si="119"/>
        <v>4678921.852</v>
      </c>
      <c r="Q890" s="191">
        <f t="shared" si="120"/>
        <v>816.11</v>
      </c>
      <c r="R890" s="191">
        <f t="shared" si="121"/>
        <v>816.11</v>
      </c>
      <c r="S890" s="90" t="s">
        <v>33</v>
      </c>
      <c r="T890" s="55" t="s">
        <v>34</v>
      </c>
      <c r="U890" s="9"/>
      <c r="V890" s="9"/>
      <c r="W890" s="9"/>
      <c r="X890" s="9"/>
      <c r="Y890" s="9"/>
      <c r="Z890" s="9"/>
      <c r="AA890" s="9"/>
      <c r="AB890" s="9"/>
      <c r="AC890" s="9"/>
      <c r="AD890" s="9"/>
      <c r="AE890" s="9"/>
      <c r="AF890" s="9"/>
      <c r="AG890" s="9"/>
      <c r="AH890" s="9"/>
      <c r="AI890" s="9"/>
      <c r="AJ890" s="9"/>
      <c r="AK890" s="9"/>
      <c r="AL890" s="9"/>
      <c r="AM890" s="9"/>
      <c r="AN890" s="9"/>
      <c r="AO890" s="9"/>
      <c r="AP890" s="9"/>
      <c r="AQ890" s="9"/>
      <c r="AR890" s="9"/>
      <c r="AS890" s="9"/>
      <c r="AT890" s="9"/>
      <c r="AU890" s="9"/>
      <c r="AV890" s="9"/>
      <c r="AW890" s="9"/>
      <c r="AX890" s="9"/>
      <c r="AY890" s="9"/>
      <c r="AZ890" s="9"/>
      <c r="BA890" s="9"/>
      <c r="BB890" s="9"/>
      <c r="BC890" s="9"/>
      <c r="BD890" s="9"/>
      <c r="BE890" s="9"/>
      <c r="BF890" s="9"/>
      <c r="BG890" s="9"/>
      <c r="BH890" s="9"/>
      <c r="BI890" s="9"/>
      <c r="BJ890" s="9"/>
      <c r="BK890" s="9"/>
      <c r="BL890" s="9"/>
      <c r="BM890" s="9"/>
      <c r="BN890" s="9"/>
      <c r="BO890" s="9"/>
      <c r="BP890" s="9"/>
      <c r="BQ890" s="9"/>
      <c r="BR890" s="9"/>
      <c r="BS890" s="9"/>
      <c r="BT890" s="9"/>
      <c r="BU890" s="9"/>
      <c r="BV890" s="9"/>
      <c r="BW890" s="9"/>
      <c r="BX890" s="9"/>
      <c r="BY890" s="9"/>
      <c r="BZ890" s="9"/>
      <c r="CA890" s="9"/>
      <c r="CB890" s="9"/>
      <c r="CC890" s="9"/>
      <c r="CD890" s="9"/>
      <c r="CE890" s="9"/>
      <c r="CF890" s="9"/>
      <c r="CG890" s="9"/>
      <c r="CH890" s="9"/>
      <c r="CI890" s="9"/>
      <c r="CJ890" s="9"/>
      <c r="CK890" s="9"/>
      <c r="CL890" s="9"/>
      <c r="CM890" s="9"/>
      <c r="CN890" s="9"/>
      <c r="CO890" s="9"/>
      <c r="CP890" s="9"/>
      <c r="CQ890" s="9"/>
      <c r="CR890" s="9"/>
      <c r="CS890" s="9"/>
      <c r="CT890" s="9"/>
      <c r="CU890" s="9"/>
      <c r="CV890" s="9"/>
      <c r="CW890" s="9"/>
      <c r="CX890" s="9"/>
    </row>
    <row r="891" spans="1:102" s="44" customFormat="1">
      <c r="A891" s="27">
        <v>5</v>
      </c>
      <c r="B891" s="110" t="s">
        <v>2447</v>
      </c>
      <c r="C891" s="55">
        <v>1979</v>
      </c>
      <c r="D891" s="198" t="s">
        <v>333</v>
      </c>
      <c r="E891" s="27" t="s">
        <v>328</v>
      </c>
      <c r="F891" s="55">
        <v>5</v>
      </c>
      <c r="G891" s="27">
        <v>8</v>
      </c>
      <c r="H891" s="248">
        <v>6357.4</v>
      </c>
      <c r="I891" s="248">
        <v>6357.4</v>
      </c>
      <c r="J891" s="248">
        <v>5733.2</v>
      </c>
      <c r="K891" s="248">
        <v>368</v>
      </c>
      <c r="L891" s="189">
        <f>'Форма 2'!C895</f>
        <v>31469384.295999996</v>
      </c>
      <c r="M891" s="190">
        <v>0</v>
      </c>
      <c r="N891" s="190">
        <v>0</v>
      </c>
      <c r="O891" s="190">
        <v>0</v>
      </c>
      <c r="P891" s="189">
        <f t="shared" si="119"/>
        <v>31469384.295999996</v>
      </c>
      <c r="Q891" s="191">
        <f t="shared" si="120"/>
        <v>4950.04</v>
      </c>
      <c r="R891" s="191">
        <f t="shared" si="121"/>
        <v>4950.04</v>
      </c>
      <c r="S891" s="90" t="s">
        <v>33</v>
      </c>
      <c r="T891" s="55" t="s">
        <v>35</v>
      </c>
      <c r="U891" s="9"/>
      <c r="V891" s="9"/>
      <c r="W891" s="9"/>
      <c r="X891" s="9"/>
      <c r="Y891" s="9"/>
      <c r="Z891" s="9"/>
      <c r="AA891" s="9"/>
      <c r="AB891" s="9"/>
      <c r="AC891" s="9"/>
      <c r="AD891" s="9"/>
      <c r="AE891" s="9"/>
      <c r="AF891" s="9"/>
      <c r="AG891" s="9"/>
      <c r="AH891" s="9"/>
      <c r="AI891" s="9"/>
      <c r="AJ891" s="9"/>
      <c r="AK891" s="9"/>
      <c r="AL891" s="9"/>
      <c r="AM891" s="9"/>
      <c r="AN891" s="9"/>
      <c r="AO891" s="9"/>
      <c r="AP891" s="9"/>
      <c r="AQ891" s="9"/>
      <c r="AR891" s="9"/>
      <c r="AS891" s="9"/>
      <c r="AT891" s="9"/>
      <c r="AU891" s="9"/>
      <c r="AV891" s="9"/>
      <c r="AW891" s="9"/>
      <c r="AX891" s="9"/>
      <c r="AY891" s="9"/>
      <c r="AZ891" s="9"/>
      <c r="BA891" s="9"/>
      <c r="BB891" s="9"/>
      <c r="BC891" s="9"/>
      <c r="BD891" s="9"/>
      <c r="BE891" s="9"/>
      <c r="BF891" s="9"/>
      <c r="BG891" s="9"/>
      <c r="BH891" s="9"/>
      <c r="BI891" s="9"/>
      <c r="BJ891" s="9"/>
      <c r="BK891" s="9"/>
      <c r="BL891" s="9"/>
      <c r="BM891" s="9"/>
      <c r="BN891" s="9"/>
      <c r="BO891" s="9"/>
      <c r="BP891" s="9"/>
      <c r="BQ891" s="9"/>
      <c r="BR891" s="9"/>
      <c r="BS891" s="9"/>
      <c r="BT891" s="9"/>
      <c r="BU891" s="9"/>
      <c r="BV891" s="9"/>
      <c r="BW891" s="9"/>
      <c r="BX891" s="9"/>
      <c r="BY891" s="9"/>
      <c r="BZ891" s="9"/>
      <c r="CA891" s="9"/>
      <c r="CB891" s="9"/>
      <c r="CC891" s="9"/>
      <c r="CD891" s="9"/>
      <c r="CE891" s="9"/>
      <c r="CF891" s="9"/>
      <c r="CG891" s="9"/>
      <c r="CH891" s="9"/>
      <c r="CI891" s="9"/>
      <c r="CJ891" s="9"/>
      <c r="CK891" s="9"/>
      <c r="CL891" s="9"/>
      <c r="CM891" s="9"/>
      <c r="CN891" s="9"/>
      <c r="CO891" s="9"/>
      <c r="CP891" s="9"/>
      <c r="CQ891" s="9"/>
      <c r="CR891" s="9"/>
      <c r="CS891" s="9"/>
      <c r="CT891" s="9"/>
      <c r="CU891" s="9"/>
      <c r="CV891" s="9"/>
      <c r="CW891" s="9"/>
      <c r="CX891" s="9"/>
    </row>
    <row r="892" spans="1:102" s="44" customFormat="1">
      <c r="A892" s="27">
        <v>6</v>
      </c>
      <c r="B892" s="110" t="s">
        <v>2448</v>
      </c>
      <c r="C892" s="55">
        <v>1985</v>
      </c>
      <c r="D892" s="198" t="s">
        <v>333</v>
      </c>
      <c r="E892" s="27" t="s">
        <v>28</v>
      </c>
      <c r="F892" s="55">
        <v>5</v>
      </c>
      <c r="G892" s="27">
        <v>6</v>
      </c>
      <c r="H892" s="248">
        <v>5044.3</v>
      </c>
      <c r="I892" s="248">
        <v>5044.3</v>
      </c>
      <c r="J892" s="248">
        <v>4325</v>
      </c>
      <c r="K892" s="248">
        <v>270</v>
      </c>
      <c r="L892" s="189">
        <f>'Форма 2'!C896</f>
        <v>8560126.6569999997</v>
      </c>
      <c r="M892" s="190">
        <v>0</v>
      </c>
      <c r="N892" s="190">
        <v>0</v>
      </c>
      <c r="O892" s="190">
        <v>0</v>
      </c>
      <c r="P892" s="189">
        <f t="shared" si="119"/>
        <v>8560126.6569999997</v>
      </c>
      <c r="Q892" s="191">
        <f t="shared" si="120"/>
        <v>1696.9899999999998</v>
      </c>
      <c r="R892" s="191">
        <f t="shared" si="121"/>
        <v>1696.9899999999998</v>
      </c>
      <c r="S892" s="90" t="s">
        <v>33</v>
      </c>
      <c r="T892" s="55" t="s">
        <v>35</v>
      </c>
      <c r="U892" s="9"/>
      <c r="V892" s="9"/>
      <c r="W892" s="9"/>
      <c r="X892" s="9"/>
      <c r="Y892" s="9"/>
      <c r="Z892" s="9"/>
      <c r="AA892" s="9"/>
      <c r="AB892" s="9"/>
      <c r="AC892" s="9"/>
      <c r="AD892" s="9"/>
      <c r="AE892" s="9"/>
      <c r="AF892" s="9"/>
      <c r="AG892" s="9"/>
      <c r="AH892" s="9"/>
      <c r="AI892" s="9"/>
      <c r="AJ892" s="9"/>
      <c r="AK892" s="9"/>
      <c r="AL892" s="9"/>
      <c r="AM892" s="9"/>
      <c r="AN892" s="9"/>
      <c r="AO892" s="9"/>
      <c r="AP892" s="9"/>
      <c r="AQ892" s="9"/>
      <c r="AR892" s="9"/>
      <c r="AS892" s="9"/>
      <c r="AT892" s="9"/>
      <c r="AU892" s="9"/>
      <c r="AV892" s="9"/>
      <c r="AW892" s="9"/>
      <c r="AX892" s="9"/>
      <c r="AY892" s="9"/>
      <c r="AZ892" s="9"/>
      <c r="BA892" s="9"/>
      <c r="BB892" s="9"/>
      <c r="BC892" s="9"/>
      <c r="BD892" s="9"/>
      <c r="BE892" s="9"/>
      <c r="BF892" s="9"/>
      <c r="BG892" s="9"/>
      <c r="BH892" s="9"/>
      <c r="BI892" s="9"/>
      <c r="BJ892" s="9"/>
      <c r="BK892" s="9"/>
      <c r="BL892" s="9"/>
      <c r="BM892" s="9"/>
      <c r="BN892" s="9"/>
      <c r="BO892" s="9"/>
      <c r="BP892" s="9"/>
      <c r="BQ892" s="9"/>
      <c r="BR892" s="9"/>
      <c r="BS892" s="9"/>
      <c r="BT892" s="9"/>
      <c r="BU892" s="9"/>
      <c r="BV892" s="9"/>
      <c r="BW892" s="9"/>
      <c r="BX892" s="9"/>
      <c r="BY892" s="9"/>
      <c r="BZ892" s="9"/>
      <c r="CA892" s="9"/>
      <c r="CB892" s="9"/>
      <c r="CC892" s="9"/>
      <c r="CD892" s="9"/>
      <c r="CE892" s="9"/>
      <c r="CF892" s="9"/>
      <c r="CG892" s="9"/>
      <c r="CH892" s="9"/>
      <c r="CI892" s="9"/>
      <c r="CJ892" s="9"/>
      <c r="CK892" s="9"/>
      <c r="CL892" s="9"/>
      <c r="CM892" s="9"/>
      <c r="CN892" s="9"/>
      <c r="CO892" s="9"/>
      <c r="CP892" s="9"/>
      <c r="CQ892" s="9"/>
      <c r="CR892" s="9"/>
      <c r="CS892" s="9"/>
      <c r="CT892" s="9"/>
      <c r="CU892" s="9"/>
      <c r="CV892" s="9"/>
      <c r="CW892" s="9"/>
      <c r="CX892" s="9"/>
    </row>
    <row r="893" spans="1:102" s="44" customFormat="1">
      <c r="A893" s="27">
        <v>7</v>
      </c>
      <c r="B893" s="110" t="s">
        <v>2449</v>
      </c>
      <c r="C893" s="55">
        <v>1969</v>
      </c>
      <c r="D893" s="198">
        <v>2015</v>
      </c>
      <c r="E893" s="27" t="s">
        <v>28</v>
      </c>
      <c r="F893" s="55">
        <v>2</v>
      </c>
      <c r="G893" s="27">
        <v>2</v>
      </c>
      <c r="H893" s="248">
        <v>679.2</v>
      </c>
      <c r="I893" s="248">
        <v>679.2</v>
      </c>
      <c r="J893" s="248">
        <v>624.6</v>
      </c>
      <c r="K893" s="248">
        <v>43</v>
      </c>
      <c r="L893" s="189">
        <f>'Форма 2'!C897</f>
        <v>378049.51200000005</v>
      </c>
      <c r="M893" s="190">
        <v>0</v>
      </c>
      <c r="N893" s="190">
        <v>0</v>
      </c>
      <c r="O893" s="190">
        <v>0</v>
      </c>
      <c r="P893" s="189">
        <f t="shared" si="119"/>
        <v>378049.51200000005</v>
      </c>
      <c r="Q893" s="191">
        <f t="shared" si="120"/>
        <v>556.61</v>
      </c>
      <c r="R893" s="191">
        <f t="shared" si="121"/>
        <v>556.61</v>
      </c>
      <c r="S893" s="90" t="s">
        <v>33</v>
      </c>
      <c r="T893" s="55" t="s">
        <v>34</v>
      </c>
      <c r="U893" s="9"/>
      <c r="V893" s="9"/>
      <c r="W893" s="9"/>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c r="AY893" s="9"/>
      <c r="AZ893" s="9"/>
      <c r="BA893" s="9"/>
      <c r="BB893" s="9"/>
      <c r="BC893" s="9"/>
      <c r="BD893" s="9"/>
      <c r="BE893" s="9"/>
      <c r="BF893" s="9"/>
      <c r="BG893" s="9"/>
      <c r="BH893" s="9"/>
      <c r="BI893" s="9"/>
      <c r="BJ893" s="9"/>
      <c r="BK893" s="9"/>
      <c r="BL893" s="9"/>
      <c r="BM893" s="9"/>
      <c r="BN893" s="9"/>
      <c r="BO893" s="9"/>
      <c r="BP893" s="9"/>
      <c r="BQ893" s="9"/>
      <c r="BR893" s="9"/>
      <c r="BS893" s="9"/>
      <c r="BT893" s="9"/>
      <c r="BU893" s="9"/>
      <c r="BV893" s="9"/>
      <c r="BW893" s="9"/>
      <c r="BX893" s="9"/>
      <c r="BY893" s="9"/>
      <c r="BZ893" s="9"/>
      <c r="CA893" s="9"/>
      <c r="CB893" s="9"/>
      <c r="CC893" s="9"/>
      <c r="CD893" s="9"/>
      <c r="CE893" s="9"/>
      <c r="CF893" s="9"/>
      <c r="CG893" s="9"/>
      <c r="CH893" s="9"/>
      <c r="CI893" s="9"/>
      <c r="CJ893" s="9"/>
      <c r="CK893" s="9"/>
      <c r="CL893" s="9"/>
      <c r="CM893" s="9"/>
      <c r="CN893" s="9"/>
      <c r="CO893" s="9"/>
      <c r="CP893" s="9"/>
      <c r="CQ893" s="9"/>
      <c r="CR893" s="9"/>
      <c r="CS893" s="9"/>
      <c r="CT893" s="9"/>
      <c r="CU893" s="9"/>
      <c r="CV893" s="9"/>
      <c r="CW893" s="9"/>
      <c r="CX893" s="9"/>
    </row>
    <row r="894" spans="1:102" s="44" customFormat="1">
      <c r="A894" s="27">
        <v>8</v>
      </c>
      <c r="B894" s="110" t="s">
        <v>2483</v>
      </c>
      <c r="C894" s="55">
        <v>1955</v>
      </c>
      <c r="D894" s="198" t="s">
        <v>445</v>
      </c>
      <c r="E894" s="27" t="s">
        <v>339</v>
      </c>
      <c r="F894" s="55">
        <v>2</v>
      </c>
      <c r="G894" s="27">
        <v>2</v>
      </c>
      <c r="H894" s="248">
        <v>458.3</v>
      </c>
      <c r="I894" s="248">
        <v>458.3</v>
      </c>
      <c r="J894" s="248">
        <v>404.5</v>
      </c>
      <c r="K894" s="248">
        <v>13</v>
      </c>
      <c r="L894" s="189">
        <f>'Форма 2'!C898</f>
        <v>2527414.5079999999</v>
      </c>
      <c r="M894" s="190">
        <v>0</v>
      </c>
      <c r="N894" s="190">
        <v>0</v>
      </c>
      <c r="O894" s="190">
        <v>0</v>
      </c>
      <c r="P894" s="189">
        <f t="shared" si="119"/>
        <v>2527414.5079999999</v>
      </c>
      <c r="Q894" s="191">
        <f t="shared" si="120"/>
        <v>5514.7599999999993</v>
      </c>
      <c r="R894" s="191">
        <f t="shared" si="121"/>
        <v>5514.7599999999993</v>
      </c>
      <c r="S894" s="90" t="s">
        <v>33</v>
      </c>
      <c r="T894" s="55" t="s">
        <v>34</v>
      </c>
      <c r="U894" s="9"/>
      <c r="V894" s="9"/>
      <c r="W894" s="9"/>
      <c r="X894" s="9"/>
      <c r="Y894" s="9"/>
      <c r="Z894" s="9"/>
      <c r="AA894" s="9"/>
      <c r="AB894" s="9"/>
      <c r="AC894" s="9"/>
      <c r="AD894" s="9"/>
      <c r="AE894" s="9"/>
      <c r="AF894" s="9"/>
      <c r="AG894" s="9"/>
      <c r="AH894" s="9"/>
      <c r="AI894" s="9"/>
      <c r="AJ894" s="9"/>
      <c r="AK894" s="9"/>
      <c r="AL894" s="9"/>
      <c r="AM894" s="9"/>
      <c r="AN894" s="9"/>
      <c r="AO894" s="9"/>
      <c r="AP894" s="9"/>
      <c r="AQ894" s="9"/>
      <c r="AR894" s="9"/>
      <c r="AS894" s="9"/>
      <c r="AT894" s="9"/>
      <c r="AU894" s="9"/>
      <c r="AV894" s="9"/>
      <c r="AW894" s="9"/>
      <c r="AX894" s="9"/>
      <c r="AY894" s="9"/>
      <c r="AZ894" s="9"/>
      <c r="BA894" s="9"/>
      <c r="BB894" s="9"/>
      <c r="BC894" s="9"/>
      <c r="BD894" s="9"/>
      <c r="BE894" s="9"/>
      <c r="BF894" s="9"/>
      <c r="BG894" s="9"/>
      <c r="BH894" s="9"/>
      <c r="BI894" s="9"/>
      <c r="BJ894" s="9"/>
      <c r="BK894" s="9"/>
      <c r="BL894" s="9"/>
      <c r="BM894" s="9"/>
      <c r="BN894" s="9"/>
      <c r="BO894" s="9"/>
      <c r="BP894" s="9"/>
      <c r="BQ894" s="9"/>
      <c r="BR894" s="9"/>
      <c r="BS894" s="9"/>
      <c r="BT894" s="9"/>
      <c r="BU894" s="9"/>
      <c r="BV894" s="9"/>
      <c r="BW894" s="9"/>
      <c r="BX894" s="9"/>
      <c r="BY894" s="9"/>
      <c r="BZ894" s="9"/>
      <c r="CA894" s="9"/>
      <c r="CB894" s="9"/>
      <c r="CC894" s="9"/>
      <c r="CD894" s="9"/>
      <c r="CE894" s="9"/>
      <c r="CF894" s="9"/>
      <c r="CG894" s="9"/>
      <c r="CH894" s="9"/>
      <c r="CI894" s="9"/>
      <c r="CJ894" s="9"/>
      <c r="CK894" s="9"/>
      <c r="CL894" s="9"/>
      <c r="CM894" s="9"/>
      <c r="CN894" s="9"/>
      <c r="CO894" s="9"/>
      <c r="CP894" s="9"/>
      <c r="CQ894" s="9"/>
      <c r="CR894" s="9"/>
      <c r="CS894" s="9"/>
      <c r="CT894" s="9"/>
      <c r="CU894" s="9"/>
      <c r="CV894" s="9"/>
      <c r="CW894" s="9"/>
      <c r="CX894" s="9"/>
    </row>
    <row r="895" spans="1:102" s="44" customFormat="1">
      <c r="A895" s="27">
        <v>9</v>
      </c>
      <c r="B895" s="110" t="s">
        <v>2486</v>
      </c>
      <c r="C895" s="55">
        <v>1970</v>
      </c>
      <c r="D895" s="198" t="s">
        <v>447</v>
      </c>
      <c r="E895" s="27" t="s">
        <v>28</v>
      </c>
      <c r="F895" s="55">
        <v>2</v>
      </c>
      <c r="G895" s="27">
        <v>2</v>
      </c>
      <c r="H895" s="248">
        <v>763.2</v>
      </c>
      <c r="I895" s="248">
        <v>763.2</v>
      </c>
      <c r="J895" s="248">
        <v>763.2</v>
      </c>
      <c r="K895" s="248">
        <v>27</v>
      </c>
      <c r="L895" s="189">
        <f>'Форма 2'!C899</f>
        <v>4846915.2960000001</v>
      </c>
      <c r="M895" s="190">
        <v>0</v>
      </c>
      <c r="N895" s="190">
        <v>0</v>
      </c>
      <c r="O895" s="190">
        <v>0</v>
      </c>
      <c r="P895" s="189">
        <f t="shared" si="119"/>
        <v>4846915.2960000001</v>
      </c>
      <c r="Q895" s="191">
        <f t="shared" si="120"/>
        <v>6350.78</v>
      </c>
      <c r="R895" s="191">
        <f t="shared" si="121"/>
        <v>6350.78</v>
      </c>
      <c r="S895" s="90" t="s">
        <v>33</v>
      </c>
      <c r="T895" s="55" t="s">
        <v>34</v>
      </c>
      <c r="U895" s="9"/>
      <c r="V895" s="9"/>
      <c r="W895" s="9"/>
      <c r="X895" s="9"/>
      <c r="Y895" s="9"/>
      <c r="Z895" s="9"/>
      <c r="AA895" s="9"/>
      <c r="AB895" s="9"/>
      <c r="AC895" s="9"/>
      <c r="AD895" s="9"/>
      <c r="AE895" s="9"/>
      <c r="AF895" s="9"/>
      <c r="AG895" s="9"/>
      <c r="AH895" s="9"/>
      <c r="AI895" s="9"/>
      <c r="AJ895" s="9"/>
      <c r="AK895" s="9"/>
      <c r="AL895" s="9"/>
      <c r="AM895" s="9"/>
      <c r="AN895" s="9"/>
      <c r="AO895" s="9"/>
      <c r="AP895" s="9"/>
      <c r="AQ895" s="9"/>
      <c r="AR895" s="9"/>
      <c r="AS895" s="9"/>
      <c r="AT895" s="9"/>
      <c r="AU895" s="9"/>
      <c r="AV895" s="9"/>
      <c r="AW895" s="9"/>
      <c r="AX895" s="9"/>
      <c r="AY895" s="9"/>
      <c r="AZ895" s="9"/>
      <c r="BA895" s="9"/>
      <c r="BB895" s="9"/>
      <c r="BC895" s="9"/>
      <c r="BD895" s="9"/>
      <c r="BE895" s="9"/>
      <c r="BF895" s="9"/>
      <c r="BG895" s="9"/>
      <c r="BH895" s="9"/>
      <c r="BI895" s="9"/>
      <c r="BJ895" s="9"/>
      <c r="BK895" s="9"/>
      <c r="BL895" s="9"/>
      <c r="BM895" s="9"/>
      <c r="BN895" s="9"/>
      <c r="BO895" s="9"/>
      <c r="BP895" s="9"/>
      <c r="BQ895" s="9"/>
      <c r="BR895" s="9"/>
      <c r="BS895" s="9"/>
      <c r="BT895" s="9"/>
      <c r="BU895" s="9"/>
      <c r="BV895" s="9"/>
      <c r="BW895" s="9"/>
      <c r="BX895" s="9"/>
      <c r="BY895" s="9"/>
      <c r="BZ895" s="9"/>
      <c r="CA895" s="9"/>
      <c r="CB895" s="9"/>
      <c r="CC895" s="9"/>
      <c r="CD895" s="9"/>
      <c r="CE895" s="9"/>
      <c r="CF895" s="9"/>
      <c r="CG895" s="9"/>
      <c r="CH895" s="9"/>
      <c r="CI895" s="9"/>
      <c r="CJ895" s="9"/>
      <c r="CK895" s="9"/>
      <c r="CL895" s="9"/>
      <c r="CM895" s="9"/>
      <c r="CN895" s="9"/>
      <c r="CO895" s="9"/>
      <c r="CP895" s="9"/>
      <c r="CQ895" s="9"/>
      <c r="CR895" s="9"/>
      <c r="CS895" s="9"/>
      <c r="CT895" s="9"/>
      <c r="CU895" s="9"/>
      <c r="CV895" s="9"/>
      <c r="CW895" s="9"/>
      <c r="CX895" s="9"/>
    </row>
    <row r="896" spans="1:102" s="44" customFormat="1">
      <c r="A896" s="27">
        <v>10</v>
      </c>
      <c r="B896" s="110" t="s">
        <v>2484</v>
      </c>
      <c r="C896" s="55">
        <v>1969</v>
      </c>
      <c r="D896" s="198" t="s">
        <v>446</v>
      </c>
      <c r="E896" s="27" t="s">
        <v>339</v>
      </c>
      <c r="F896" s="55">
        <v>2</v>
      </c>
      <c r="G896" s="27">
        <v>1</v>
      </c>
      <c r="H896" s="248">
        <v>260.10000000000002</v>
      </c>
      <c r="I896" s="248">
        <v>260.10000000000002</v>
      </c>
      <c r="J896" s="248">
        <v>260.10000000000002</v>
      </c>
      <c r="K896" s="248">
        <v>21</v>
      </c>
      <c r="L896" s="189">
        <f>'Форма 2'!C900</f>
        <v>1628930.8710000003</v>
      </c>
      <c r="M896" s="190">
        <v>0</v>
      </c>
      <c r="N896" s="190">
        <v>0</v>
      </c>
      <c r="O896" s="190">
        <v>0</v>
      </c>
      <c r="P896" s="189">
        <f t="shared" si="119"/>
        <v>1628930.8710000003</v>
      </c>
      <c r="Q896" s="191">
        <f t="shared" si="120"/>
        <v>6262.7100000000009</v>
      </c>
      <c r="R896" s="191">
        <f t="shared" si="121"/>
        <v>6262.7100000000009</v>
      </c>
      <c r="S896" s="90" t="s">
        <v>33</v>
      </c>
      <c r="T896" s="55" t="s">
        <v>34</v>
      </c>
      <c r="U896" s="9"/>
      <c r="V896" s="9"/>
      <c r="W896" s="9"/>
      <c r="X896" s="9"/>
      <c r="Y896" s="9"/>
      <c r="Z896" s="9"/>
      <c r="AA896" s="9"/>
      <c r="AB896" s="9"/>
      <c r="AC896" s="9"/>
      <c r="AD896" s="9"/>
      <c r="AE896" s="9"/>
      <c r="AF896" s="9"/>
      <c r="AG896" s="9"/>
      <c r="AH896" s="9"/>
      <c r="AI896" s="9"/>
      <c r="AJ896" s="9"/>
      <c r="AK896" s="9"/>
      <c r="AL896" s="9"/>
      <c r="AM896" s="9"/>
      <c r="AN896" s="9"/>
      <c r="AO896" s="9"/>
      <c r="AP896" s="9"/>
      <c r="AQ896" s="9"/>
      <c r="AR896" s="9"/>
      <c r="AS896" s="9"/>
      <c r="AT896" s="9"/>
      <c r="AU896" s="9"/>
      <c r="AV896" s="9"/>
      <c r="AW896" s="9"/>
      <c r="AX896" s="9"/>
      <c r="AY896" s="9"/>
      <c r="AZ896" s="9"/>
      <c r="BA896" s="9"/>
      <c r="BB896" s="9"/>
      <c r="BC896" s="9"/>
      <c r="BD896" s="9"/>
      <c r="BE896" s="9"/>
      <c r="BF896" s="9"/>
      <c r="BG896" s="9"/>
      <c r="BH896" s="9"/>
      <c r="BI896" s="9"/>
      <c r="BJ896" s="9"/>
      <c r="BK896" s="9"/>
      <c r="BL896" s="9"/>
      <c r="BM896" s="9"/>
      <c r="BN896" s="9"/>
      <c r="BO896" s="9"/>
      <c r="BP896" s="9"/>
      <c r="BQ896" s="9"/>
      <c r="BR896" s="9"/>
      <c r="BS896" s="9"/>
      <c r="BT896" s="9"/>
      <c r="BU896" s="9"/>
      <c r="BV896" s="9"/>
      <c r="BW896" s="9"/>
      <c r="BX896" s="9"/>
      <c r="BY896" s="9"/>
      <c r="BZ896" s="9"/>
      <c r="CA896" s="9"/>
      <c r="CB896" s="9"/>
      <c r="CC896" s="9"/>
      <c r="CD896" s="9"/>
      <c r="CE896" s="9"/>
      <c r="CF896" s="9"/>
      <c r="CG896" s="9"/>
      <c r="CH896" s="9"/>
      <c r="CI896" s="9"/>
      <c r="CJ896" s="9"/>
      <c r="CK896" s="9"/>
      <c r="CL896" s="9"/>
      <c r="CM896" s="9"/>
      <c r="CN896" s="9"/>
      <c r="CO896" s="9"/>
      <c r="CP896" s="9"/>
      <c r="CQ896" s="9"/>
      <c r="CR896" s="9"/>
      <c r="CS896" s="9"/>
      <c r="CT896" s="9"/>
      <c r="CU896" s="9"/>
      <c r="CV896" s="9"/>
      <c r="CW896" s="9"/>
      <c r="CX896" s="9"/>
    </row>
    <row r="897" spans="1:102" s="44" customFormat="1">
      <c r="A897" s="27">
        <v>11</v>
      </c>
      <c r="B897" s="110" t="s">
        <v>2485</v>
      </c>
      <c r="C897" s="55">
        <v>1970</v>
      </c>
      <c r="D897" s="198" t="s">
        <v>333</v>
      </c>
      <c r="E897" s="27" t="s">
        <v>28</v>
      </c>
      <c r="F897" s="55">
        <v>2</v>
      </c>
      <c r="G897" s="27">
        <v>2</v>
      </c>
      <c r="H897" s="248">
        <v>800.3</v>
      </c>
      <c r="I897" s="248">
        <v>745.9</v>
      </c>
      <c r="J897" s="248">
        <v>743.7</v>
      </c>
      <c r="K897" s="248">
        <v>23</v>
      </c>
      <c r="L897" s="189">
        <f>'Форма 2'!C901</f>
        <v>896042.21099999989</v>
      </c>
      <c r="M897" s="190">
        <v>0</v>
      </c>
      <c r="N897" s="190">
        <v>0</v>
      </c>
      <c r="O897" s="190">
        <v>0</v>
      </c>
      <c r="P897" s="189">
        <f t="shared" si="119"/>
        <v>896042.21099999989</v>
      </c>
      <c r="Q897" s="191">
        <f t="shared" si="120"/>
        <v>1201.29</v>
      </c>
      <c r="R897" s="191">
        <f t="shared" si="121"/>
        <v>1201.29</v>
      </c>
      <c r="S897" s="90" t="s">
        <v>33</v>
      </c>
      <c r="T897" s="55" t="s">
        <v>34</v>
      </c>
      <c r="U897" s="9"/>
      <c r="V897" s="9"/>
      <c r="W897" s="9"/>
      <c r="X897" s="9"/>
      <c r="Y897" s="9"/>
      <c r="Z897" s="9"/>
      <c r="AA897" s="9"/>
      <c r="AB897" s="9"/>
      <c r="AC897" s="9"/>
      <c r="AD897" s="9"/>
      <c r="AE897" s="9"/>
      <c r="AF897" s="9"/>
      <c r="AG897" s="9"/>
      <c r="AH897" s="9"/>
      <c r="AI897" s="9"/>
      <c r="AJ897" s="9"/>
      <c r="AK897" s="9"/>
      <c r="AL897" s="9"/>
      <c r="AM897" s="9"/>
      <c r="AN897" s="9"/>
      <c r="AO897" s="9"/>
      <c r="AP897" s="9"/>
      <c r="AQ897" s="9"/>
      <c r="AR897" s="9"/>
      <c r="AS897" s="9"/>
      <c r="AT897" s="9"/>
      <c r="AU897" s="9"/>
      <c r="AV897" s="9"/>
      <c r="AW897" s="9"/>
      <c r="AX897" s="9"/>
      <c r="AY897" s="9"/>
      <c r="AZ897" s="9"/>
      <c r="BA897" s="9"/>
      <c r="BB897" s="9"/>
      <c r="BC897" s="9"/>
      <c r="BD897" s="9"/>
      <c r="BE897" s="9"/>
      <c r="BF897" s="9"/>
      <c r="BG897" s="9"/>
      <c r="BH897" s="9"/>
      <c r="BI897" s="9"/>
      <c r="BJ897" s="9"/>
      <c r="BK897" s="9"/>
      <c r="BL897" s="9"/>
      <c r="BM897" s="9"/>
      <c r="BN897" s="9"/>
      <c r="BO897" s="9"/>
      <c r="BP897" s="9"/>
      <c r="BQ897" s="9"/>
      <c r="BR897" s="9"/>
      <c r="BS897" s="9"/>
      <c r="BT897" s="9"/>
      <c r="BU897" s="9"/>
      <c r="BV897" s="9"/>
      <c r="BW897" s="9"/>
      <c r="BX897" s="9"/>
      <c r="BY897" s="9"/>
      <c r="BZ897" s="9"/>
      <c r="CA897" s="9"/>
      <c r="CB897" s="9"/>
      <c r="CC897" s="9"/>
      <c r="CD897" s="9"/>
      <c r="CE897" s="9"/>
      <c r="CF897" s="9"/>
      <c r="CG897" s="9"/>
      <c r="CH897" s="9"/>
      <c r="CI897" s="9"/>
      <c r="CJ897" s="9"/>
      <c r="CK897" s="9"/>
      <c r="CL897" s="9"/>
      <c r="CM897" s="9"/>
      <c r="CN897" s="9"/>
      <c r="CO897" s="9"/>
      <c r="CP897" s="9"/>
      <c r="CQ897" s="9"/>
      <c r="CR897" s="9"/>
      <c r="CS897" s="9"/>
      <c r="CT897" s="9"/>
      <c r="CU897" s="9"/>
      <c r="CV897" s="9"/>
      <c r="CW897" s="9"/>
      <c r="CX897" s="9"/>
    </row>
    <row r="898" spans="1:102" s="44" customFormat="1">
      <c r="A898" s="27">
        <v>12</v>
      </c>
      <c r="B898" s="147" t="s">
        <v>2519</v>
      </c>
      <c r="C898" s="98">
        <v>1966</v>
      </c>
      <c r="D898" s="55">
        <v>2009</v>
      </c>
      <c r="E898" s="55" t="s">
        <v>28</v>
      </c>
      <c r="F898" s="55">
        <v>2</v>
      </c>
      <c r="G898" s="55">
        <v>2</v>
      </c>
      <c r="H898" s="220">
        <v>684.6</v>
      </c>
      <c r="I898" s="220">
        <v>684.6</v>
      </c>
      <c r="J898" s="220">
        <v>633</v>
      </c>
      <c r="K898" s="220">
        <v>18</v>
      </c>
      <c r="L898" s="189">
        <f>'Форма 2'!C902</f>
        <v>7249371.9560000012</v>
      </c>
      <c r="M898" s="190">
        <v>0</v>
      </c>
      <c r="N898" s="190">
        <v>0</v>
      </c>
      <c r="O898" s="190">
        <v>0</v>
      </c>
      <c r="P898" s="189">
        <f t="shared" si="119"/>
        <v>7249371.9560000012</v>
      </c>
      <c r="Q898" s="191">
        <f t="shared" si="120"/>
        <v>10589.208232544554</v>
      </c>
      <c r="R898" s="191">
        <f t="shared" si="121"/>
        <v>10589.208232544554</v>
      </c>
      <c r="S898" s="90" t="s">
        <v>33</v>
      </c>
      <c r="T898" s="55" t="s">
        <v>34</v>
      </c>
      <c r="U898" s="9"/>
      <c r="V898" s="9"/>
      <c r="W898" s="9"/>
      <c r="X898" s="9"/>
      <c r="Y898" s="9"/>
      <c r="Z898" s="9"/>
      <c r="AA898" s="9"/>
      <c r="AB898" s="9"/>
      <c r="AC898" s="9"/>
      <c r="AD898" s="9"/>
      <c r="AE898" s="9"/>
      <c r="AF898" s="9"/>
      <c r="AG898" s="9"/>
      <c r="AH898" s="9"/>
      <c r="AI898" s="9"/>
      <c r="AJ898" s="9"/>
      <c r="AK898" s="9"/>
      <c r="AL898" s="9"/>
      <c r="AM898" s="9"/>
      <c r="AN898" s="9"/>
      <c r="AO898" s="9"/>
      <c r="AP898" s="9"/>
      <c r="AQ898" s="9"/>
      <c r="AR898" s="9"/>
      <c r="AS898" s="9"/>
      <c r="AT898" s="9"/>
      <c r="AU898" s="9"/>
      <c r="AV898" s="9"/>
      <c r="AW898" s="9"/>
      <c r="AX898" s="9"/>
      <c r="AY898" s="9"/>
      <c r="AZ898" s="9"/>
      <c r="BA898" s="9"/>
      <c r="BB898" s="9"/>
      <c r="BC898" s="9"/>
      <c r="BD898" s="9"/>
      <c r="BE898" s="9"/>
      <c r="BF898" s="9"/>
      <c r="BG898" s="9"/>
      <c r="BH898" s="9"/>
      <c r="BI898" s="9"/>
      <c r="BJ898" s="9"/>
      <c r="BK898" s="9"/>
      <c r="BL898" s="9"/>
      <c r="BM898" s="9"/>
      <c r="BN898" s="9"/>
      <c r="BO898" s="9"/>
      <c r="BP898" s="9"/>
      <c r="BQ898" s="9"/>
      <c r="BR898" s="9"/>
      <c r="BS898" s="9"/>
      <c r="BT898" s="9"/>
      <c r="BU898" s="9"/>
      <c r="BV898" s="9"/>
      <c r="BW898" s="9"/>
      <c r="BX898" s="9"/>
      <c r="BY898" s="9"/>
      <c r="BZ898" s="9"/>
      <c r="CA898" s="9"/>
      <c r="CB898" s="9"/>
      <c r="CC898" s="9"/>
      <c r="CD898" s="9"/>
      <c r="CE898" s="9"/>
      <c r="CF898" s="9"/>
      <c r="CG898" s="9"/>
      <c r="CH898" s="9"/>
      <c r="CI898" s="9"/>
      <c r="CJ898" s="9"/>
      <c r="CK898" s="9"/>
      <c r="CL898" s="9"/>
      <c r="CM898" s="9"/>
      <c r="CN898" s="9"/>
      <c r="CO898" s="9"/>
      <c r="CP898" s="9"/>
      <c r="CQ898" s="9"/>
      <c r="CR898" s="9"/>
      <c r="CS898" s="9"/>
      <c r="CT898" s="9"/>
      <c r="CU898" s="9"/>
      <c r="CV898" s="9"/>
      <c r="CW898" s="9"/>
      <c r="CX898" s="9"/>
    </row>
    <row r="899" spans="1:102" s="44" customFormat="1">
      <c r="A899" s="27">
        <v>13</v>
      </c>
      <c r="B899" s="147" t="s">
        <v>4613</v>
      </c>
      <c r="C899" s="217">
        <v>1961</v>
      </c>
      <c r="D899" s="55">
        <v>2012</v>
      </c>
      <c r="E899" s="55" t="s">
        <v>4675</v>
      </c>
      <c r="F899" s="55">
        <v>2</v>
      </c>
      <c r="G899" s="55">
        <v>2</v>
      </c>
      <c r="H899" s="220">
        <v>910.7</v>
      </c>
      <c r="I899" s="220">
        <v>843.4</v>
      </c>
      <c r="J899" s="220">
        <v>260.2</v>
      </c>
      <c r="K899" s="220">
        <v>27</v>
      </c>
      <c r="L899" s="189">
        <f>'Форма 2'!C903</f>
        <v>3102868.6</v>
      </c>
      <c r="M899" s="190">
        <v>0</v>
      </c>
      <c r="N899" s="190">
        <v>0</v>
      </c>
      <c r="O899" s="190">
        <v>0</v>
      </c>
      <c r="P899" s="189">
        <f t="shared" si="119"/>
        <v>3102868.6</v>
      </c>
      <c r="Q899" s="191">
        <f t="shared" si="120"/>
        <v>3679</v>
      </c>
      <c r="R899" s="191">
        <f t="shared" si="121"/>
        <v>3679</v>
      </c>
      <c r="S899" s="90" t="s">
        <v>33</v>
      </c>
      <c r="T899" s="55" t="s">
        <v>34</v>
      </c>
      <c r="U899" s="9"/>
      <c r="V899" s="9"/>
      <c r="W899" s="9"/>
      <c r="X899" s="9"/>
      <c r="Y899" s="9"/>
      <c r="Z899" s="9"/>
      <c r="AA899" s="9"/>
      <c r="AB899" s="9"/>
      <c r="AC899" s="9"/>
      <c r="AD899" s="9"/>
      <c r="AE899" s="9"/>
      <c r="AF899" s="9"/>
      <c r="AG899" s="9"/>
      <c r="AH899" s="9"/>
      <c r="AI899" s="9"/>
      <c r="AJ899" s="9"/>
      <c r="AK899" s="9"/>
      <c r="AL899" s="9"/>
      <c r="AM899" s="9"/>
      <c r="AN899" s="9"/>
      <c r="AO899" s="9"/>
      <c r="AP899" s="9"/>
      <c r="AQ899" s="9"/>
      <c r="AR899" s="9"/>
      <c r="AS899" s="9"/>
      <c r="AT899" s="9"/>
      <c r="AU899" s="9"/>
      <c r="AV899" s="9"/>
      <c r="AW899" s="9"/>
      <c r="AX899" s="9"/>
      <c r="AY899" s="9"/>
      <c r="AZ899" s="9"/>
      <c r="BA899" s="9"/>
      <c r="BB899" s="9"/>
      <c r="BC899" s="9"/>
      <c r="BD899" s="9"/>
      <c r="BE899" s="9"/>
      <c r="BF899" s="9"/>
      <c r="BG899" s="9"/>
      <c r="BH899" s="9"/>
      <c r="BI899" s="9"/>
      <c r="BJ899" s="9"/>
      <c r="BK899" s="9"/>
      <c r="BL899" s="9"/>
      <c r="BM899" s="9"/>
      <c r="BN899" s="9"/>
      <c r="BO899" s="9"/>
      <c r="BP899" s="9"/>
      <c r="BQ899" s="9"/>
      <c r="BR899" s="9"/>
      <c r="BS899" s="9"/>
      <c r="BT899" s="9"/>
      <c r="BU899" s="9"/>
      <c r="BV899" s="9"/>
      <c r="BW899" s="9"/>
      <c r="BX899" s="9"/>
      <c r="BY899" s="9"/>
      <c r="BZ899" s="9"/>
      <c r="CA899" s="9"/>
      <c r="CB899" s="9"/>
      <c r="CC899" s="9"/>
      <c r="CD899" s="9"/>
      <c r="CE899" s="9"/>
      <c r="CF899" s="9"/>
      <c r="CG899" s="9"/>
      <c r="CH899" s="9"/>
      <c r="CI899" s="9"/>
      <c r="CJ899" s="9"/>
      <c r="CK899" s="9"/>
      <c r="CL899" s="9"/>
      <c r="CM899" s="9"/>
      <c r="CN899" s="9"/>
      <c r="CO899" s="9"/>
      <c r="CP899" s="9"/>
      <c r="CQ899" s="9"/>
      <c r="CR899" s="9"/>
      <c r="CS899" s="9"/>
      <c r="CT899" s="9"/>
      <c r="CU899" s="9"/>
      <c r="CV899" s="9"/>
      <c r="CW899" s="9"/>
      <c r="CX899" s="9"/>
    </row>
    <row r="900" spans="1:102" s="44" customFormat="1">
      <c r="A900" s="27">
        <v>14</v>
      </c>
      <c r="B900" s="90" t="s">
        <v>4592</v>
      </c>
      <c r="C900" s="217">
        <v>1992</v>
      </c>
      <c r="D900" s="90"/>
      <c r="E900" s="90" t="s">
        <v>335</v>
      </c>
      <c r="F900" s="55">
        <v>5</v>
      </c>
      <c r="G900" s="55">
        <v>1</v>
      </c>
      <c r="H900" s="190">
        <v>2753.9</v>
      </c>
      <c r="I900" s="220">
        <v>2256</v>
      </c>
      <c r="J900" s="190">
        <v>2256</v>
      </c>
      <c r="K900" s="190">
        <v>133</v>
      </c>
      <c r="L900" s="189">
        <f>'Форма 2'!C904</f>
        <v>5764734.2400000002</v>
      </c>
      <c r="M900" s="190">
        <v>0</v>
      </c>
      <c r="N900" s="190">
        <v>0</v>
      </c>
      <c r="O900" s="190">
        <v>0</v>
      </c>
      <c r="P900" s="189">
        <f t="shared" si="119"/>
        <v>5764734.2400000002</v>
      </c>
      <c r="Q900" s="191">
        <f t="shared" si="120"/>
        <v>2555.29</v>
      </c>
      <c r="R900" s="191">
        <f t="shared" si="121"/>
        <v>2555.29</v>
      </c>
      <c r="S900" s="90" t="s">
        <v>33</v>
      </c>
      <c r="T900" s="55" t="s">
        <v>34</v>
      </c>
      <c r="U900" s="9"/>
      <c r="V900" s="9"/>
      <c r="W900" s="9"/>
      <c r="X900" s="9"/>
      <c r="Y900" s="9"/>
      <c r="Z900" s="9"/>
      <c r="AA900" s="9"/>
      <c r="AB900" s="9"/>
      <c r="AC900" s="9"/>
      <c r="AD900" s="9"/>
      <c r="AE900" s="9"/>
      <c r="AF900" s="9"/>
      <c r="AG900" s="9"/>
      <c r="AH900" s="9"/>
      <c r="AI900" s="9"/>
      <c r="AJ900" s="9"/>
      <c r="AK900" s="9"/>
      <c r="AL900" s="9"/>
      <c r="AM900" s="9"/>
      <c r="AN900" s="9"/>
      <c r="AO900" s="9"/>
      <c r="AP900" s="9"/>
      <c r="AQ900" s="9"/>
      <c r="AR900" s="9"/>
      <c r="AS900" s="9"/>
      <c r="AT900" s="9"/>
      <c r="AU900" s="9"/>
      <c r="AV900" s="9"/>
      <c r="AW900" s="9"/>
      <c r="AX900" s="9"/>
      <c r="AY900" s="9"/>
      <c r="AZ900" s="9"/>
      <c r="BA900" s="9"/>
      <c r="BB900" s="9"/>
      <c r="BC900" s="9"/>
      <c r="BD900" s="9"/>
      <c r="BE900" s="9"/>
      <c r="BF900" s="9"/>
      <c r="BG900" s="9"/>
      <c r="BH900" s="9"/>
      <c r="BI900" s="9"/>
      <c r="BJ900" s="9"/>
      <c r="BK900" s="9"/>
      <c r="BL900" s="9"/>
      <c r="BM900" s="9"/>
      <c r="BN900" s="9"/>
      <c r="BO900" s="9"/>
      <c r="BP900" s="9"/>
      <c r="BQ900" s="9"/>
      <c r="BR900" s="9"/>
      <c r="BS900" s="9"/>
      <c r="BT900" s="9"/>
      <c r="BU900" s="9"/>
      <c r="BV900" s="9"/>
      <c r="BW900" s="9"/>
      <c r="BX900" s="9"/>
      <c r="BY900" s="9"/>
      <c r="BZ900" s="9"/>
      <c r="CA900" s="9"/>
      <c r="CB900" s="9"/>
      <c r="CC900" s="9"/>
      <c r="CD900" s="9"/>
      <c r="CE900" s="9"/>
      <c r="CF900" s="9"/>
      <c r="CG900" s="9"/>
      <c r="CH900" s="9"/>
      <c r="CI900" s="9"/>
      <c r="CJ900" s="9"/>
      <c r="CK900" s="9"/>
      <c r="CL900" s="9"/>
      <c r="CM900" s="9"/>
      <c r="CN900" s="9"/>
      <c r="CO900" s="9"/>
      <c r="CP900" s="9"/>
      <c r="CQ900" s="9"/>
      <c r="CR900" s="9"/>
      <c r="CS900" s="9"/>
      <c r="CT900" s="9"/>
      <c r="CU900" s="9"/>
      <c r="CV900" s="9"/>
      <c r="CW900" s="9"/>
      <c r="CX900" s="9"/>
    </row>
    <row r="901" spans="1:102" s="44" customFormat="1">
      <c r="A901" s="160">
        <v>15</v>
      </c>
      <c r="B901" s="249" t="s">
        <v>4614</v>
      </c>
      <c r="C901" s="217">
        <v>1963</v>
      </c>
      <c r="D901" s="55">
        <v>2008</v>
      </c>
      <c r="E901" s="55" t="s">
        <v>4675</v>
      </c>
      <c r="F901" s="55">
        <v>2</v>
      </c>
      <c r="G901" s="55">
        <v>1</v>
      </c>
      <c r="H901" s="220">
        <v>874.1</v>
      </c>
      <c r="I901" s="220">
        <v>848</v>
      </c>
      <c r="J901" s="220">
        <v>848</v>
      </c>
      <c r="K901" s="220">
        <v>62</v>
      </c>
      <c r="L901" s="189">
        <f>'Форма 2'!C905</f>
        <v>472005.28</v>
      </c>
      <c r="M901" s="190">
        <v>0</v>
      </c>
      <c r="N901" s="190">
        <v>0</v>
      </c>
      <c r="O901" s="190">
        <v>0</v>
      </c>
      <c r="P901" s="189">
        <f t="shared" si="119"/>
        <v>472005.28</v>
      </c>
      <c r="Q901" s="191">
        <f t="shared" si="120"/>
        <v>556.61</v>
      </c>
      <c r="R901" s="191">
        <f t="shared" si="121"/>
        <v>556.61</v>
      </c>
      <c r="S901" s="90" t="s">
        <v>33</v>
      </c>
      <c r="T901" s="55" t="s">
        <v>34</v>
      </c>
      <c r="U901" s="9"/>
      <c r="V901" s="9"/>
      <c r="W901" s="9"/>
      <c r="X901" s="9"/>
      <c r="Y901" s="9"/>
      <c r="Z901" s="9"/>
      <c r="AA901" s="9"/>
      <c r="AB901" s="9"/>
      <c r="AC901" s="9"/>
      <c r="AD901" s="9"/>
      <c r="AE901" s="9"/>
      <c r="AF901" s="9"/>
      <c r="AG901" s="9"/>
      <c r="AH901" s="9"/>
      <c r="AI901" s="9"/>
      <c r="AJ901" s="9"/>
      <c r="AK901" s="9"/>
      <c r="AL901" s="9"/>
      <c r="AM901" s="9"/>
      <c r="AN901" s="9"/>
      <c r="AO901" s="9"/>
      <c r="AP901" s="9"/>
      <c r="AQ901" s="9"/>
      <c r="AR901" s="9"/>
      <c r="AS901" s="9"/>
      <c r="AT901" s="9"/>
      <c r="AU901" s="9"/>
      <c r="AV901" s="9"/>
      <c r="AW901" s="9"/>
      <c r="AX901" s="9"/>
      <c r="AY901" s="9"/>
      <c r="AZ901" s="9"/>
      <c r="BA901" s="9"/>
      <c r="BB901" s="9"/>
      <c r="BC901" s="9"/>
      <c r="BD901" s="9"/>
      <c r="BE901" s="9"/>
      <c r="BF901" s="9"/>
      <c r="BG901" s="9"/>
      <c r="BH901" s="9"/>
      <c r="BI901" s="9"/>
      <c r="BJ901" s="9"/>
      <c r="BK901" s="9"/>
      <c r="BL901" s="9"/>
      <c r="BM901" s="9"/>
      <c r="BN901" s="9"/>
      <c r="BO901" s="9"/>
      <c r="BP901" s="9"/>
      <c r="BQ901" s="9"/>
      <c r="BR901" s="9"/>
      <c r="BS901" s="9"/>
      <c r="BT901" s="9"/>
      <c r="BU901" s="9"/>
      <c r="BV901" s="9"/>
      <c r="BW901" s="9"/>
      <c r="BX901" s="9"/>
      <c r="BY901" s="9"/>
      <c r="BZ901" s="9"/>
      <c r="CA901" s="9"/>
      <c r="CB901" s="9"/>
      <c r="CC901" s="9"/>
      <c r="CD901" s="9"/>
      <c r="CE901" s="9"/>
      <c r="CF901" s="9"/>
      <c r="CG901" s="9"/>
      <c r="CH901" s="9"/>
      <c r="CI901" s="9"/>
      <c r="CJ901" s="9"/>
      <c r="CK901" s="9"/>
      <c r="CL901" s="9"/>
      <c r="CM901" s="9"/>
      <c r="CN901" s="9"/>
      <c r="CO901" s="9"/>
      <c r="CP901" s="9"/>
      <c r="CQ901" s="9"/>
      <c r="CR901" s="9"/>
      <c r="CS901" s="9"/>
      <c r="CT901" s="9"/>
      <c r="CU901" s="9"/>
      <c r="CV901" s="9"/>
      <c r="CW901" s="9"/>
      <c r="CX901" s="9"/>
    </row>
    <row r="902" spans="1:102" s="44" customFormat="1" ht="15.75">
      <c r="A902" s="162"/>
      <c r="B902" s="179" t="s">
        <v>4722</v>
      </c>
      <c r="C902" s="167"/>
      <c r="D902" s="60"/>
      <c r="E902" s="68"/>
      <c r="F902" s="73"/>
      <c r="G902" s="71"/>
      <c r="H902" s="51">
        <f t="shared" ref="H902:K902" si="123">SUM(H903:H915)</f>
        <v>7012.5999999999995</v>
      </c>
      <c r="I902" s="51">
        <f t="shared" si="123"/>
        <v>5013.6000000000004</v>
      </c>
      <c r="J902" s="51">
        <f t="shared" si="123"/>
        <v>5013.6000000000004</v>
      </c>
      <c r="K902" s="51">
        <f t="shared" si="123"/>
        <v>362</v>
      </c>
      <c r="L902" s="51">
        <f>SUM(L903:L915)</f>
        <v>18445616.210000001</v>
      </c>
      <c r="M902" s="20"/>
      <c r="N902" s="20"/>
      <c r="O902" s="20"/>
      <c r="P902" s="51"/>
      <c r="Q902" s="128"/>
      <c r="R902" s="128"/>
      <c r="S902" s="20"/>
      <c r="T902" s="61"/>
      <c r="U902" s="9"/>
      <c r="V902" s="9"/>
      <c r="W902" s="9"/>
      <c r="X902" s="9"/>
      <c r="Y902" s="9"/>
      <c r="Z902" s="9"/>
      <c r="AA902" s="9"/>
      <c r="AB902" s="9"/>
      <c r="AC902" s="9"/>
      <c r="AD902" s="9"/>
      <c r="AE902" s="9"/>
      <c r="AF902" s="9"/>
      <c r="AG902" s="9"/>
      <c r="AH902" s="9"/>
      <c r="AI902" s="9"/>
      <c r="AJ902" s="9"/>
      <c r="AK902" s="9"/>
      <c r="AL902" s="9"/>
      <c r="AM902" s="9"/>
      <c r="AN902" s="9"/>
      <c r="AO902" s="9"/>
      <c r="AP902" s="9"/>
      <c r="AQ902" s="9"/>
      <c r="AR902" s="9"/>
      <c r="AS902" s="9"/>
      <c r="AT902" s="9"/>
      <c r="AU902" s="9"/>
      <c r="AV902" s="9"/>
      <c r="AW902" s="9"/>
      <c r="AX902" s="9"/>
      <c r="AY902" s="9"/>
      <c r="AZ902" s="9"/>
      <c r="BA902" s="9"/>
      <c r="BB902" s="9"/>
      <c r="BC902" s="9"/>
      <c r="BD902" s="9"/>
      <c r="BE902" s="9"/>
      <c r="BF902" s="9"/>
      <c r="BG902" s="9"/>
      <c r="BH902" s="9"/>
      <c r="BI902" s="9"/>
      <c r="BJ902" s="9"/>
      <c r="BK902" s="9"/>
      <c r="BL902" s="9"/>
      <c r="BM902" s="9"/>
      <c r="BN902" s="9"/>
      <c r="BO902" s="9"/>
      <c r="BP902" s="9"/>
      <c r="BQ902" s="9"/>
      <c r="BR902" s="9"/>
      <c r="BS902" s="9"/>
      <c r="BT902" s="9"/>
      <c r="BU902" s="9"/>
      <c r="BV902" s="9"/>
      <c r="BW902" s="9"/>
      <c r="BX902" s="9"/>
      <c r="BY902" s="9"/>
      <c r="BZ902" s="9"/>
      <c r="CA902" s="9"/>
      <c r="CB902" s="9"/>
      <c r="CC902" s="9"/>
      <c r="CD902" s="9"/>
      <c r="CE902" s="9"/>
      <c r="CF902" s="9"/>
      <c r="CG902" s="9"/>
      <c r="CH902" s="9"/>
      <c r="CI902" s="9"/>
      <c r="CJ902" s="9"/>
      <c r="CK902" s="9"/>
      <c r="CL902" s="9"/>
      <c r="CM902" s="9"/>
      <c r="CN902" s="9"/>
      <c r="CO902" s="9"/>
      <c r="CP902" s="9"/>
      <c r="CQ902" s="9"/>
      <c r="CR902" s="9"/>
      <c r="CS902" s="9"/>
      <c r="CT902" s="9"/>
      <c r="CU902" s="9"/>
      <c r="CV902" s="9"/>
      <c r="CW902" s="9"/>
      <c r="CX902" s="9"/>
    </row>
    <row r="903" spans="1:102" s="44" customFormat="1">
      <c r="A903" s="137">
        <v>1</v>
      </c>
      <c r="B903" s="193" t="s">
        <v>4528</v>
      </c>
      <c r="C903" s="194">
        <v>1958</v>
      </c>
      <c r="D903" s="27">
        <v>2016</v>
      </c>
      <c r="E903" s="135" t="s">
        <v>411</v>
      </c>
      <c r="F903" s="55">
        <v>2</v>
      </c>
      <c r="G903" s="27">
        <v>1</v>
      </c>
      <c r="H903" s="250">
        <v>387.6</v>
      </c>
      <c r="I903" s="250">
        <v>269.10000000000002</v>
      </c>
      <c r="J903" s="250">
        <v>269.10000000000002</v>
      </c>
      <c r="K903" s="250">
        <v>19</v>
      </c>
      <c r="L903" s="189">
        <f>'Форма 2'!C907</f>
        <v>101668.671</v>
      </c>
      <c r="M903" s="190">
        <v>0</v>
      </c>
      <c r="N903" s="190">
        <v>0</v>
      </c>
      <c r="O903" s="190">
        <v>0</v>
      </c>
      <c r="P903" s="189">
        <f t="shared" si="119"/>
        <v>101668.671</v>
      </c>
      <c r="Q903" s="191">
        <f t="shared" si="120"/>
        <v>377.81</v>
      </c>
      <c r="R903" s="191">
        <f t="shared" si="121"/>
        <v>377.81</v>
      </c>
      <c r="S903" s="90" t="s">
        <v>33</v>
      </c>
      <c r="T903" s="55" t="s">
        <v>34</v>
      </c>
      <c r="U903" s="9"/>
      <c r="V903" s="9"/>
      <c r="W903" s="9"/>
      <c r="X903" s="9"/>
      <c r="Y903" s="9"/>
      <c r="Z903" s="9"/>
      <c r="AA903" s="9"/>
      <c r="AB903" s="9"/>
      <c r="AC903" s="9"/>
      <c r="AD903" s="9"/>
      <c r="AE903" s="9"/>
      <c r="AF903" s="9"/>
      <c r="AG903" s="9"/>
      <c r="AH903" s="9"/>
      <c r="AI903" s="9"/>
      <c r="AJ903" s="9"/>
      <c r="AK903" s="9"/>
      <c r="AL903" s="9"/>
      <c r="AM903" s="9"/>
      <c r="AN903" s="9"/>
      <c r="AO903" s="9"/>
      <c r="AP903" s="9"/>
      <c r="AQ903" s="9"/>
      <c r="AR903" s="9"/>
      <c r="AS903" s="9"/>
      <c r="AT903" s="9"/>
      <c r="AU903" s="9"/>
      <c r="AV903" s="9"/>
      <c r="AW903" s="9"/>
      <c r="AX903" s="9"/>
      <c r="AY903" s="9"/>
      <c r="AZ903" s="9"/>
      <c r="BA903" s="9"/>
      <c r="BB903" s="9"/>
      <c r="BC903" s="9"/>
      <c r="BD903" s="9"/>
      <c r="BE903" s="9"/>
      <c r="BF903" s="9"/>
      <c r="BG903" s="9"/>
      <c r="BH903" s="9"/>
      <c r="BI903" s="9"/>
      <c r="BJ903" s="9"/>
      <c r="BK903" s="9"/>
      <c r="BL903" s="9"/>
      <c r="BM903" s="9"/>
      <c r="BN903" s="9"/>
      <c r="BO903" s="9"/>
      <c r="BP903" s="9"/>
      <c r="BQ903" s="9"/>
      <c r="BR903" s="9"/>
      <c r="BS903" s="9"/>
      <c r="BT903" s="9"/>
      <c r="BU903" s="9"/>
      <c r="BV903" s="9"/>
      <c r="BW903" s="9"/>
      <c r="BX903" s="9"/>
      <c r="BY903" s="9"/>
      <c r="BZ903" s="9"/>
      <c r="CA903" s="9"/>
      <c r="CB903" s="9"/>
      <c r="CC903" s="9"/>
      <c r="CD903" s="9"/>
      <c r="CE903" s="9"/>
      <c r="CF903" s="9"/>
      <c r="CG903" s="9"/>
      <c r="CH903" s="9"/>
      <c r="CI903" s="9"/>
      <c r="CJ903" s="9"/>
      <c r="CK903" s="9"/>
      <c r="CL903" s="9"/>
      <c r="CM903" s="9"/>
      <c r="CN903" s="9"/>
      <c r="CO903" s="9"/>
      <c r="CP903" s="9"/>
      <c r="CQ903" s="9"/>
      <c r="CR903" s="9"/>
      <c r="CS903" s="9"/>
      <c r="CT903" s="9"/>
      <c r="CU903" s="9"/>
      <c r="CV903" s="9"/>
      <c r="CW903" s="9"/>
      <c r="CX903" s="9"/>
    </row>
    <row r="904" spans="1:102" s="44" customFormat="1">
      <c r="A904" s="27">
        <v>2</v>
      </c>
      <c r="B904" s="92" t="s">
        <v>4529</v>
      </c>
      <c r="C904" s="194">
        <v>1974</v>
      </c>
      <c r="D904" s="27" t="s">
        <v>333</v>
      </c>
      <c r="E904" s="135" t="s">
        <v>335</v>
      </c>
      <c r="F904" s="55">
        <v>2</v>
      </c>
      <c r="G904" s="27">
        <v>1</v>
      </c>
      <c r="H904" s="187">
        <v>328.5</v>
      </c>
      <c r="I904" s="187">
        <v>211.9</v>
      </c>
      <c r="J904" s="187">
        <v>211.9</v>
      </c>
      <c r="K904" s="188">
        <v>26</v>
      </c>
      <c r="L904" s="189">
        <f>'Форма 2'!C908</f>
        <v>779580.1</v>
      </c>
      <c r="M904" s="190">
        <v>0</v>
      </c>
      <c r="N904" s="190">
        <v>0</v>
      </c>
      <c r="O904" s="190">
        <v>0</v>
      </c>
      <c r="P904" s="189">
        <f t="shared" si="119"/>
        <v>779580.1</v>
      </c>
      <c r="Q904" s="191">
        <f t="shared" si="120"/>
        <v>3679</v>
      </c>
      <c r="R904" s="191">
        <f t="shared" si="121"/>
        <v>3679</v>
      </c>
      <c r="S904" s="90" t="s">
        <v>33</v>
      </c>
      <c r="T904" s="55" t="s">
        <v>34</v>
      </c>
      <c r="U904" s="9"/>
      <c r="V904" s="9"/>
      <c r="W904" s="9"/>
      <c r="X904" s="9"/>
      <c r="Y904" s="9"/>
      <c r="Z904" s="9"/>
      <c r="AA904" s="9"/>
      <c r="AB904" s="9"/>
      <c r="AC904" s="9"/>
      <c r="AD904" s="9"/>
      <c r="AE904" s="9"/>
      <c r="AF904" s="9"/>
      <c r="AG904" s="9"/>
      <c r="AH904" s="9"/>
      <c r="AI904" s="9"/>
      <c r="AJ904" s="9"/>
      <c r="AK904" s="9"/>
      <c r="AL904" s="9"/>
      <c r="AM904" s="9"/>
      <c r="AN904" s="9"/>
      <c r="AO904" s="9"/>
      <c r="AP904" s="9"/>
      <c r="AQ904" s="9"/>
      <c r="AR904" s="9"/>
      <c r="AS904" s="9"/>
      <c r="AT904" s="9"/>
      <c r="AU904" s="9"/>
      <c r="AV904" s="9"/>
      <c r="AW904" s="9"/>
      <c r="AX904" s="9"/>
      <c r="AY904" s="9"/>
      <c r="AZ904" s="9"/>
      <c r="BA904" s="9"/>
      <c r="BB904" s="9"/>
      <c r="BC904" s="9"/>
      <c r="BD904" s="9"/>
      <c r="BE904" s="9"/>
      <c r="BF904" s="9"/>
      <c r="BG904" s="9"/>
      <c r="BH904" s="9"/>
      <c r="BI904" s="9"/>
      <c r="BJ904" s="9"/>
      <c r="BK904" s="9"/>
      <c r="BL904" s="9"/>
      <c r="BM904" s="9"/>
      <c r="BN904" s="9"/>
      <c r="BO904" s="9"/>
      <c r="BP904" s="9"/>
      <c r="BQ904" s="9"/>
      <c r="BR904" s="9"/>
      <c r="BS904" s="9"/>
      <c r="BT904" s="9"/>
      <c r="BU904" s="9"/>
      <c r="BV904" s="9"/>
      <c r="BW904" s="9"/>
      <c r="BX904" s="9"/>
      <c r="BY904" s="9"/>
      <c r="BZ904" s="9"/>
      <c r="CA904" s="9"/>
      <c r="CB904" s="9"/>
      <c r="CC904" s="9"/>
      <c r="CD904" s="9"/>
      <c r="CE904" s="9"/>
      <c r="CF904" s="9"/>
      <c r="CG904" s="9"/>
      <c r="CH904" s="9"/>
      <c r="CI904" s="9"/>
      <c r="CJ904" s="9"/>
      <c r="CK904" s="9"/>
      <c r="CL904" s="9"/>
      <c r="CM904" s="9"/>
      <c r="CN904" s="9"/>
      <c r="CO904" s="9"/>
      <c r="CP904" s="9"/>
      <c r="CQ904" s="9"/>
      <c r="CR904" s="9"/>
      <c r="CS904" s="9"/>
      <c r="CT904" s="9"/>
      <c r="CU904" s="9"/>
      <c r="CV904" s="9"/>
      <c r="CW904" s="9"/>
      <c r="CX904" s="9"/>
    </row>
    <row r="905" spans="1:102" s="44" customFormat="1">
      <c r="A905" s="27">
        <v>3</v>
      </c>
      <c r="B905" s="92" t="s">
        <v>4530</v>
      </c>
      <c r="C905" s="194">
        <v>1962</v>
      </c>
      <c r="D905" s="27">
        <v>2018</v>
      </c>
      <c r="E905" s="135" t="s">
        <v>411</v>
      </c>
      <c r="F905" s="55">
        <v>2</v>
      </c>
      <c r="G905" s="27">
        <v>2</v>
      </c>
      <c r="H905" s="187">
        <v>325.8</v>
      </c>
      <c r="I905" s="187">
        <v>214.1</v>
      </c>
      <c r="J905" s="187">
        <v>214.1</v>
      </c>
      <c r="K905" s="188">
        <v>21</v>
      </c>
      <c r="L905" s="189">
        <f>'Форма 2'!C909</f>
        <v>391443.31199999998</v>
      </c>
      <c r="M905" s="190">
        <v>0</v>
      </c>
      <c r="N905" s="190">
        <v>0</v>
      </c>
      <c r="O905" s="190">
        <v>0</v>
      </c>
      <c r="P905" s="189">
        <f t="shared" si="119"/>
        <v>391443.31199999998</v>
      </c>
      <c r="Q905" s="191">
        <f t="shared" si="120"/>
        <v>1828.32</v>
      </c>
      <c r="R905" s="191">
        <f t="shared" si="121"/>
        <v>1828.32</v>
      </c>
      <c r="S905" s="90" t="s">
        <v>33</v>
      </c>
      <c r="T905" s="55" t="s">
        <v>34</v>
      </c>
      <c r="U905" s="9"/>
      <c r="V905" s="9"/>
      <c r="W905" s="9"/>
      <c r="X905" s="9"/>
      <c r="Y905" s="9"/>
      <c r="Z905" s="9"/>
      <c r="AA905" s="9"/>
      <c r="AB905" s="9"/>
      <c r="AC905" s="9"/>
      <c r="AD905" s="9"/>
      <c r="AE905" s="9"/>
      <c r="AF905" s="9"/>
      <c r="AG905" s="9"/>
      <c r="AH905" s="9"/>
      <c r="AI905" s="9"/>
      <c r="AJ905" s="9"/>
      <c r="AK905" s="9"/>
      <c r="AL905" s="9"/>
      <c r="AM905" s="9"/>
      <c r="AN905" s="9"/>
      <c r="AO905" s="9"/>
      <c r="AP905" s="9"/>
      <c r="AQ905" s="9"/>
      <c r="AR905" s="9"/>
      <c r="AS905" s="9"/>
      <c r="AT905" s="9"/>
      <c r="AU905" s="9"/>
      <c r="AV905" s="9"/>
      <c r="AW905" s="9"/>
      <c r="AX905" s="9"/>
      <c r="AY905" s="9"/>
      <c r="AZ905" s="9"/>
      <c r="BA905" s="9"/>
      <c r="BB905" s="9"/>
      <c r="BC905" s="9"/>
      <c r="BD905" s="9"/>
      <c r="BE905" s="9"/>
      <c r="BF905" s="9"/>
      <c r="BG905" s="9"/>
      <c r="BH905" s="9"/>
      <c r="BI905" s="9"/>
      <c r="BJ905" s="9"/>
      <c r="BK905" s="9"/>
      <c r="BL905" s="9"/>
      <c r="BM905" s="9"/>
      <c r="BN905" s="9"/>
      <c r="BO905" s="9"/>
      <c r="BP905" s="9"/>
      <c r="BQ905" s="9"/>
      <c r="BR905" s="9"/>
      <c r="BS905" s="9"/>
      <c r="BT905" s="9"/>
      <c r="BU905" s="9"/>
      <c r="BV905" s="9"/>
      <c r="BW905" s="9"/>
      <c r="BX905" s="9"/>
      <c r="BY905" s="9"/>
      <c r="BZ905" s="9"/>
      <c r="CA905" s="9"/>
      <c r="CB905" s="9"/>
      <c r="CC905" s="9"/>
      <c r="CD905" s="9"/>
      <c r="CE905" s="9"/>
      <c r="CF905" s="9"/>
      <c r="CG905" s="9"/>
      <c r="CH905" s="9"/>
      <c r="CI905" s="9"/>
      <c r="CJ905" s="9"/>
      <c r="CK905" s="9"/>
      <c r="CL905" s="9"/>
      <c r="CM905" s="9"/>
      <c r="CN905" s="9"/>
      <c r="CO905" s="9"/>
      <c r="CP905" s="9"/>
      <c r="CQ905" s="9"/>
      <c r="CR905" s="9"/>
      <c r="CS905" s="9"/>
      <c r="CT905" s="9"/>
      <c r="CU905" s="9"/>
      <c r="CV905" s="9"/>
      <c r="CW905" s="9"/>
      <c r="CX905" s="9"/>
    </row>
    <row r="906" spans="1:102" s="44" customFormat="1">
      <c r="A906" s="27">
        <v>4</v>
      </c>
      <c r="B906" s="92" t="s">
        <v>4531</v>
      </c>
      <c r="C906" s="194">
        <v>1963</v>
      </c>
      <c r="D906" s="27">
        <v>2017</v>
      </c>
      <c r="E906" s="135" t="s">
        <v>411</v>
      </c>
      <c r="F906" s="55">
        <v>2</v>
      </c>
      <c r="G906" s="27">
        <v>2</v>
      </c>
      <c r="H906" s="187">
        <v>330.8</v>
      </c>
      <c r="I906" s="187">
        <v>221</v>
      </c>
      <c r="J906" s="187">
        <v>221</v>
      </c>
      <c r="K906" s="188">
        <v>19</v>
      </c>
      <c r="L906" s="189">
        <f>'Форма 2'!C910</f>
        <v>83496.009999999995</v>
      </c>
      <c r="M906" s="190">
        <v>0</v>
      </c>
      <c r="N906" s="190">
        <v>0</v>
      </c>
      <c r="O906" s="190">
        <v>0</v>
      </c>
      <c r="P906" s="189">
        <f t="shared" si="119"/>
        <v>83496.009999999995</v>
      </c>
      <c r="Q906" s="191">
        <f t="shared" si="120"/>
        <v>377.81</v>
      </c>
      <c r="R906" s="191">
        <f t="shared" si="121"/>
        <v>377.81</v>
      </c>
      <c r="S906" s="90" t="s">
        <v>33</v>
      </c>
      <c r="T906" s="55" t="s">
        <v>34</v>
      </c>
      <c r="U906" s="9"/>
      <c r="V906" s="9"/>
      <c r="W906" s="9"/>
      <c r="X906" s="9"/>
      <c r="Y906" s="9"/>
      <c r="Z906" s="9"/>
      <c r="AA906" s="9"/>
      <c r="AB906" s="9"/>
      <c r="AC906" s="9"/>
      <c r="AD906" s="9"/>
      <c r="AE906" s="9"/>
      <c r="AF906" s="9"/>
      <c r="AG906" s="9"/>
      <c r="AH906" s="9"/>
      <c r="AI906" s="9"/>
      <c r="AJ906" s="9"/>
      <c r="AK906" s="9"/>
      <c r="AL906" s="9"/>
      <c r="AM906" s="9"/>
      <c r="AN906" s="9"/>
      <c r="AO906" s="9"/>
      <c r="AP906" s="9"/>
      <c r="AQ906" s="9"/>
      <c r="AR906" s="9"/>
      <c r="AS906" s="9"/>
      <c r="AT906" s="9"/>
      <c r="AU906" s="9"/>
      <c r="AV906" s="9"/>
      <c r="AW906" s="9"/>
      <c r="AX906" s="9"/>
      <c r="AY906" s="9"/>
      <c r="AZ906" s="9"/>
      <c r="BA906" s="9"/>
      <c r="BB906" s="9"/>
      <c r="BC906" s="9"/>
      <c r="BD906" s="9"/>
      <c r="BE906" s="9"/>
      <c r="BF906" s="9"/>
      <c r="BG906" s="9"/>
      <c r="BH906" s="9"/>
      <c r="BI906" s="9"/>
      <c r="BJ906" s="9"/>
      <c r="BK906" s="9"/>
      <c r="BL906" s="9"/>
      <c r="BM906" s="9"/>
      <c r="BN906" s="9"/>
      <c r="BO906" s="9"/>
      <c r="BP906" s="9"/>
      <c r="BQ906" s="9"/>
      <c r="BR906" s="9"/>
      <c r="BS906" s="9"/>
      <c r="BT906" s="9"/>
      <c r="BU906" s="9"/>
      <c r="BV906" s="9"/>
      <c r="BW906" s="9"/>
      <c r="BX906" s="9"/>
      <c r="BY906" s="9"/>
      <c r="BZ906" s="9"/>
      <c r="CA906" s="9"/>
      <c r="CB906" s="9"/>
      <c r="CC906" s="9"/>
      <c r="CD906" s="9"/>
      <c r="CE906" s="9"/>
      <c r="CF906" s="9"/>
      <c r="CG906" s="9"/>
      <c r="CH906" s="9"/>
      <c r="CI906" s="9"/>
      <c r="CJ906" s="9"/>
      <c r="CK906" s="9"/>
      <c r="CL906" s="9"/>
      <c r="CM906" s="9"/>
      <c r="CN906" s="9"/>
      <c r="CO906" s="9"/>
      <c r="CP906" s="9"/>
      <c r="CQ906" s="9"/>
      <c r="CR906" s="9"/>
      <c r="CS906" s="9"/>
      <c r="CT906" s="9"/>
      <c r="CU906" s="9"/>
      <c r="CV906" s="9"/>
      <c r="CW906" s="9"/>
      <c r="CX906" s="9"/>
    </row>
    <row r="907" spans="1:102" s="44" customFormat="1">
      <c r="A907" s="27">
        <v>5</v>
      </c>
      <c r="B907" s="92" t="s">
        <v>4532</v>
      </c>
      <c r="C907" s="194">
        <v>1981</v>
      </c>
      <c r="D907" s="27" t="s">
        <v>333</v>
      </c>
      <c r="E907" s="135" t="s">
        <v>357</v>
      </c>
      <c r="F907" s="55">
        <v>2</v>
      </c>
      <c r="G907" s="27">
        <v>4</v>
      </c>
      <c r="H907" s="228">
        <v>1204</v>
      </c>
      <c r="I907" s="228">
        <v>1184</v>
      </c>
      <c r="J907" s="228">
        <v>1184</v>
      </c>
      <c r="K907" s="188">
        <v>41</v>
      </c>
      <c r="L907" s="189">
        <f>'Форма 2'!C911</f>
        <v>8412781.7599999998</v>
      </c>
      <c r="M907" s="190">
        <v>0</v>
      </c>
      <c r="N907" s="190">
        <v>0</v>
      </c>
      <c r="O907" s="190">
        <v>0</v>
      </c>
      <c r="P907" s="189">
        <f t="shared" si="119"/>
        <v>8412781.7599999998</v>
      </c>
      <c r="Q907" s="191">
        <f t="shared" si="120"/>
        <v>7105.3899999999994</v>
      </c>
      <c r="R907" s="191">
        <f t="shared" si="121"/>
        <v>7105.3899999999994</v>
      </c>
      <c r="S907" s="90" t="s">
        <v>33</v>
      </c>
      <c r="T907" s="55" t="s">
        <v>34</v>
      </c>
      <c r="U907" s="9"/>
      <c r="V907" s="9"/>
      <c r="W907" s="9"/>
      <c r="X907" s="9"/>
      <c r="Y907" s="9"/>
      <c r="Z907" s="9"/>
      <c r="AA907" s="9"/>
      <c r="AB907" s="9"/>
      <c r="AC907" s="9"/>
      <c r="AD907" s="9"/>
      <c r="AE907" s="9"/>
      <c r="AF907" s="9"/>
      <c r="AG907" s="9"/>
      <c r="AH907" s="9"/>
      <c r="AI907" s="9"/>
      <c r="AJ907" s="9"/>
      <c r="AK907" s="9"/>
      <c r="AL907" s="9"/>
      <c r="AM907" s="9"/>
      <c r="AN907" s="9"/>
      <c r="AO907" s="9"/>
      <c r="AP907" s="9"/>
      <c r="AQ907" s="9"/>
      <c r="AR907" s="9"/>
      <c r="AS907" s="9"/>
      <c r="AT907" s="9"/>
      <c r="AU907" s="9"/>
      <c r="AV907" s="9"/>
      <c r="AW907" s="9"/>
      <c r="AX907" s="9"/>
      <c r="AY907" s="9"/>
      <c r="AZ907" s="9"/>
      <c r="BA907" s="9"/>
      <c r="BB907" s="9"/>
      <c r="BC907" s="9"/>
      <c r="BD907" s="9"/>
      <c r="BE907" s="9"/>
      <c r="BF907" s="9"/>
      <c r="BG907" s="9"/>
      <c r="BH907" s="9"/>
      <c r="BI907" s="9"/>
      <c r="BJ907" s="9"/>
      <c r="BK907" s="9"/>
      <c r="BL907" s="9"/>
      <c r="BM907" s="9"/>
      <c r="BN907" s="9"/>
      <c r="BO907" s="9"/>
      <c r="BP907" s="9"/>
      <c r="BQ907" s="9"/>
      <c r="BR907" s="9"/>
      <c r="BS907" s="9"/>
      <c r="BT907" s="9"/>
      <c r="BU907" s="9"/>
      <c r="BV907" s="9"/>
      <c r="BW907" s="9"/>
      <c r="BX907" s="9"/>
      <c r="BY907" s="9"/>
      <c r="BZ907" s="9"/>
      <c r="CA907" s="9"/>
      <c r="CB907" s="9"/>
      <c r="CC907" s="9"/>
      <c r="CD907" s="9"/>
      <c r="CE907" s="9"/>
      <c r="CF907" s="9"/>
      <c r="CG907" s="9"/>
      <c r="CH907" s="9"/>
      <c r="CI907" s="9"/>
      <c r="CJ907" s="9"/>
      <c r="CK907" s="9"/>
      <c r="CL907" s="9"/>
      <c r="CM907" s="9"/>
      <c r="CN907" s="9"/>
      <c r="CO907" s="9"/>
      <c r="CP907" s="9"/>
      <c r="CQ907" s="9"/>
      <c r="CR907" s="9"/>
      <c r="CS907" s="9"/>
      <c r="CT907" s="9"/>
      <c r="CU907" s="9"/>
      <c r="CV907" s="9"/>
      <c r="CW907" s="9"/>
      <c r="CX907" s="9"/>
    </row>
    <row r="908" spans="1:102" s="44" customFormat="1">
      <c r="A908" s="27">
        <v>6</v>
      </c>
      <c r="B908" s="92" t="s">
        <v>4533</v>
      </c>
      <c r="C908" s="194">
        <v>1972</v>
      </c>
      <c r="D908" s="27" t="s">
        <v>333</v>
      </c>
      <c r="E908" s="135" t="s">
        <v>335</v>
      </c>
      <c r="F908" s="55">
        <v>2</v>
      </c>
      <c r="G908" s="27">
        <v>2</v>
      </c>
      <c r="H908" s="187">
        <v>521.79999999999995</v>
      </c>
      <c r="I908" s="187">
        <v>287</v>
      </c>
      <c r="J908" s="187">
        <v>287</v>
      </c>
      <c r="K908" s="188">
        <v>36</v>
      </c>
      <c r="L908" s="189">
        <f>'Форма 2'!C912</f>
        <v>1055873</v>
      </c>
      <c r="M908" s="190">
        <v>0</v>
      </c>
      <c r="N908" s="190">
        <v>0</v>
      </c>
      <c r="O908" s="190">
        <v>0</v>
      </c>
      <c r="P908" s="189">
        <f t="shared" si="119"/>
        <v>1055873</v>
      </c>
      <c r="Q908" s="191">
        <f t="shared" si="120"/>
        <v>3679</v>
      </c>
      <c r="R908" s="191">
        <f t="shared" si="121"/>
        <v>3679</v>
      </c>
      <c r="S908" s="90" t="s">
        <v>33</v>
      </c>
      <c r="T908" s="55" t="s">
        <v>34</v>
      </c>
      <c r="U908" s="9"/>
      <c r="V908" s="9"/>
      <c r="W908" s="9"/>
      <c r="X908" s="9"/>
      <c r="Y908" s="9"/>
      <c r="Z908" s="9"/>
      <c r="AA908" s="9"/>
      <c r="AB908" s="9"/>
      <c r="AC908" s="9"/>
      <c r="AD908" s="9"/>
      <c r="AE908" s="9"/>
      <c r="AF908" s="9"/>
      <c r="AG908" s="9"/>
      <c r="AH908" s="9"/>
      <c r="AI908" s="9"/>
      <c r="AJ908" s="9"/>
      <c r="AK908" s="9"/>
      <c r="AL908" s="9"/>
      <c r="AM908" s="9"/>
      <c r="AN908" s="9"/>
      <c r="AO908" s="9"/>
      <c r="AP908" s="9"/>
      <c r="AQ908" s="9"/>
      <c r="AR908" s="9"/>
      <c r="AS908" s="9"/>
      <c r="AT908" s="9"/>
      <c r="AU908" s="9"/>
      <c r="AV908" s="9"/>
      <c r="AW908" s="9"/>
      <c r="AX908" s="9"/>
      <c r="AY908" s="9"/>
      <c r="AZ908" s="9"/>
      <c r="BA908" s="9"/>
      <c r="BB908" s="9"/>
      <c r="BC908" s="9"/>
      <c r="BD908" s="9"/>
      <c r="BE908" s="9"/>
      <c r="BF908" s="9"/>
      <c r="BG908" s="9"/>
      <c r="BH908" s="9"/>
      <c r="BI908" s="9"/>
      <c r="BJ908" s="9"/>
      <c r="BK908" s="9"/>
      <c r="BL908" s="9"/>
      <c r="BM908" s="9"/>
      <c r="BN908" s="9"/>
      <c r="BO908" s="9"/>
      <c r="BP908" s="9"/>
      <c r="BQ908" s="9"/>
      <c r="BR908" s="9"/>
      <c r="BS908" s="9"/>
      <c r="BT908" s="9"/>
      <c r="BU908" s="9"/>
      <c r="BV908" s="9"/>
      <c r="BW908" s="9"/>
      <c r="BX908" s="9"/>
      <c r="BY908" s="9"/>
      <c r="BZ908" s="9"/>
      <c r="CA908" s="9"/>
      <c r="CB908" s="9"/>
      <c r="CC908" s="9"/>
      <c r="CD908" s="9"/>
      <c r="CE908" s="9"/>
      <c r="CF908" s="9"/>
      <c r="CG908" s="9"/>
      <c r="CH908" s="9"/>
      <c r="CI908" s="9"/>
      <c r="CJ908" s="9"/>
      <c r="CK908" s="9"/>
      <c r="CL908" s="9"/>
      <c r="CM908" s="9"/>
      <c r="CN908" s="9"/>
      <c r="CO908" s="9"/>
      <c r="CP908" s="9"/>
      <c r="CQ908" s="9"/>
      <c r="CR908" s="9"/>
      <c r="CS908" s="9"/>
      <c r="CT908" s="9"/>
      <c r="CU908" s="9"/>
      <c r="CV908" s="9"/>
      <c r="CW908" s="9"/>
      <c r="CX908" s="9"/>
    </row>
    <row r="909" spans="1:102" s="44" customFormat="1">
      <c r="A909" s="27">
        <v>7</v>
      </c>
      <c r="B909" s="92" t="s">
        <v>4534</v>
      </c>
      <c r="C909" s="194">
        <v>1970</v>
      </c>
      <c r="D909" s="27" t="s">
        <v>333</v>
      </c>
      <c r="E909" s="135" t="s">
        <v>335</v>
      </c>
      <c r="F909" s="55">
        <v>2</v>
      </c>
      <c r="G909" s="27">
        <v>2</v>
      </c>
      <c r="H909" s="187">
        <v>396.9</v>
      </c>
      <c r="I909" s="187">
        <v>294.10000000000002</v>
      </c>
      <c r="J909" s="187">
        <v>294.10000000000002</v>
      </c>
      <c r="K909" s="188">
        <v>24</v>
      </c>
      <c r="L909" s="189">
        <f>'Форма 2'!C913</f>
        <v>1081993.9000000001</v>
      </c>
      <c r="M909" s="190">
        <v>0</v>
      </c>
      <c r="N909" s="190">
        <v>0</v>
      </c>
      <c r="O909" s="190">
        <v>0</v>
      </c>
      <c r="P909" s="189">
        <f t="shared" si="119"/>
        <v>1081993.9000000001</v>
      </c>
      <c r="Q909" s="191">
        <f t="shared" si="120"/>
        <v>3679</v>
      </c>
      <c r="R909" s="191">
        <f t="shared" si="121"/>
        <v>3679</v>
      </c>
      <c r="S909" s="90" t="s">
        <v>33</v>
      </c>
      <c r="T909" s="55" t="s">
        <v>34</v>
      </c>
      <c r="U909" s="9"/>
      <c r="V909" s="9"/>
      <c r="W909" s="9"/>
      <c r="X909" s="9"/>
      <c r="Y909" s="9"/>
      <c r="Z909" s="9"/>
      <c r="AA909" s="9"/>
      <c r="AB909" s="9"/>
      <c r="AC909" s="9"/>
      <c r="AD909" s="9"/>
      <c r="AE909" s="9"/>
      <c r="AF909" s="9"/>
      <c r="AG909" s="9"/>
      <c r="AH909" s="9"/>
      <c r="AI909" s="9"/>
      <c r="AJ909" s="9"/>
      <c r="AK909" s="9"/>
      <c r="AL909" s="9"/>
      <c r="AM909" s="9"/>
      <c r="AN909" s="9"/>
      <c r="AO909" s="9"/>
      <c r="AP909" s="9"/>
      <c r="AQ909" s="9"/>
      <c r="AR909" s="9"/>
      <c r="AS909" s="9"/>
      <c r="AT909" s="9"/>
      <c r="AU909" s="9"/>
      <c r="AV909" s="9"/>
      <c r="AW909" s="9"/>
      <c r="AX909" s="9"/>
      <c r="AY909" s="9"/>
      <c r="AZ909" s="9"/>
      <c r="BA909" s="9"/>
      <c r="BB909" s="9"/>
      <c r="BC909" s="9"/>
      <c r="BD909" s="9"/>
      <c r="BE909" s="9"/>
      <c r="BF909" s="9"/>
      <c r="BG909" s="9"/>
      <c r="BH909" s="9"/>
      <c r="BI909" s="9"/>
      <c r="BJ909" s="9"/>
      <c r="BK909" s="9"/>
      <c r="BL909" s="9"/>
      <c r="BM909" s="9"/>
      <c r="BN909" s="9"/>
      <c r="BO909" s="9"/>
      <c r="BP909" s="9"/>
      <c r="BQ909" s="9"/>
      <c r="BR909" s="9"/>
      <c r="BS909" s="9"/>
      <c r="BT909" s="9"/>
      <c r="BU909" s="9"/>
      <c r="BV909" s="9"/>
      <c r="BW909" s="9"/>
      <c r="BX909" s="9"/>
      <c r="BY909" s="9"/>
      <c r="BZ909" s="9"/>
      <c r="CA909" s="9"/>
      <c r="CB909" s="9"/>
      <c r="CC909" s="9"/>
      <c r="CD909" s="9"/>
      <c r="CE909" s="9"/>
      <c r="CF909" s="9"/>
      <c r="CG909" s="9"/>
      <c r="CH909" s="9"/>
      <c r="CI909" s="9"/>
      <c r="CJ909" s="9"/>
      <c r="CK909" s="9"/>
      <c r="CL909" s="9"/>
      <c r="CM909" s="9"/>
      <c r="CN909" s="9"/>
      <c r="CO909" s="9"/>
      <c r="CP909" s="9"/>
      <c r="CQ909" s="9"/>
      <c r="CR909" s="9"/>
      <c r="CS909" s="9"/>
      <c r="CT909" s="9"/>
      <c r="CU909" s="9"/>
      <c r="CV909" s="9"/>
      <c r="CW909" s="9"/>
      <c r="CX909" s="9"/>
    </row>
    <row r="910" spans="1:102" s="44" customFormat="1">
      <c r="A910" s="27">
        <v>8</v>
      </c>
      <c r="B910" s="92" t="s">
        <v>4535</v>
      </c>
      <c r="C910" s="194">
        <v>1974</v>
      </c>
      <c r="D910" s="27" t="s">
        <v>333</v>
      </c>
      <c r="E910" s="135" t="s">
        <v>335</v>
      </c>
      <c r="F910" s="55">
        <v>2</v>
      </c>
      <c r="G910" s="27">
        <v>2</v>
      </c>
      <c r="H910" s="187">
        <v>501.9</v>
      </c>
      <c r="I910" s="187">
        <v>285</v>
      </c>
      <c r="J910" s="187">
        <v>285</v>
      </c>
      <c r="K910" s="188">
        <v>29</v>
      </c>
      <c r="L910" s="189">
        <f>'Форма 2'!C914</f>
        <v>1048515</v>
      </c>
      <c r="M910" s="190">
        <v>0</v>
      </c>
      <c r="N910" s="190">
        <v>0</v>
      </c>
      <c r="O910" s="190">
        <v>0</v>
      </c>
      <c r="P910" s="189">
        <f t="shared" si="119"/>
        <v>1048515</v>
      </c>
      <c r="Q910" s="191">
        <f t="shared" si="120"/>
        <v>3679</v>
      </c>
      <c r="R910" s="191">
        <f t="shared" si="121"/>
        <v>3679</v>
      </c>
      <c r="S910" s="90" t="s">
        <v>33</v>
      </c>
      <c r="T910" s="55" t="s">
        <v>34</v>
      </c>
      <c r="U910" s="9"/>
      <c r="V910" s="9"/>
      <c r="W910" s="9"/>
      <c r="X910" s="9"/>
      <c r="Y910" s="9"/>
      <c r="Z910" s="9"/>
      <c r="AA910" s="9"/>
      <c r="AB910" s="9"/>
      <c r="AC910" s="9"/>
      <c r="AD910" s="9"/>
      <c r="AE910" s="9"/>
      <c r="AF910" s="9"/>
      <c r="AG910" s="9"/>
      <c r="AH910" s="9"/>
      <c r="AI910" s="9"/>
      <c r="AJ910" s="9"/>
      <c r="AK910" s="9"/>
      <c r="AL910" s="9"/>
      <c r="AM910" s="9"/>
      <c r="AN910" s="9"/>
      <c r="AO910" s="9"/>
      <c r="AP910" s="9"/>
      <c r="AQ910" s="9"/>
      <c r="AR910" s="9"/>
      <c r="AS910" s="9"/>
      <c r="AT910" s="9"/>
      <c r="AU910" s="9"/>
      <c r="AV910" s="9"/>
      <c r="AW910" s="9"/>
      <c r="AX910" s="9"/>
      <c r="AY910" s="9"/>
      <c r="AZ910" s="9"/>
      <c r="BA910" s="9"/>
      <c r="BB910" s="9"/>
      <c r="BC910" s="9"/>
      <c r="BD910" s="9"/>
      <c r="BE910" s="9"/>
      <c r="BF910" s="9"/>
      <c r="BG910" s="9"/>
      <c r="BH910" s="9"/>
      <c r="BI910" s="9"/>
      <c r="BJ910" s="9"/>
      <c r="BK910" s="9"/>
      <c r="BL910" s="9"/>
      <c r="BM910" s="9"/>
      <c r="BN910" s="9"/>
      <c r="BO910" s="9"/>
      <c r="BP910" s="9"/>
      <c r="BQ910" s="9"/>
      <c r="BR910" s="9"/>
      <c r="BS910" s="9"/>
      <c r="BT910" s="9"/>
      <c r="BU910" s="9"/>
      <c r="BV910" s="9"/>
      <c r="BW910" s="9"/>
      <c r="BX910" s="9"/>
      <c r="BY910" s="9"/>
      <c r="BZ910" s="9"/>
      <c r="CA910" s="9"/>
      <c r="CB910" s="9"/>
      <c r="CC910" s="9"/>
      <c r="CD910" s="9"/>
      <c r="CE910" s="9"/>
      <c r="CF910" s="9"/>
      <c r="CG910" s="9"/>
      <c r="CH910" s="9"/>
      <c r="CI910" s="9"/>
      <c r="CJ910" s="9"/>
      <c r="CK910" s="9"/>
      <c r="CL910" s="9"/>
      <c r="CM910" s="9"/>
      <c r="CN910" s="9"/>
      <c r="CO910" s="9"/>
      <c r="CP910" s="9"/>
      <c r="CQ910" s="9"/>
      <c r="CR910" s="9"/>
      <c r="CS910" s="9"/>
      <c r="CT910" s="9"/>
      <c r="CU910" s="9"/>
      <c r="CV910" s="9"/>
      <c r="CW910" s="9"/>
      <c r="CX910" s="9"/>
    </row>
    <row r="911" spans="1:102" s="44" customFormat="1">
      <c r="A911" s="27">
        <v>9</v>
      </c>
      <c r="B911" s="92" t="s">
        <v>4536</v>
      </c>
      <c r="C911" s="194">
        <v>1974</v>
      </c>
      <c r="D911" s="27" t="s">
        <v>333</v>
      </c>
      <c r="E911" s="135" t="s">
        <v>335</v>
      </c>
      <c r="F911" s="55">
        <v>2</v>
      </c>
      <c r="G911" s="27">
        <v>2</v>
      </c>
      <c r="H911" s="187">
        <v>511.7</v>
      </c>
      <c r="I911" s="187">
        <v>288</v>
      </c>
      <c r="J911" s="187">
        <v>288</v>
      </c>
      <c r="K911" s="188">
        <v>21</v>
      </c>
      <c r="L911" s="189">
        <f>'Форма 2'!C915</f>
        <v>1059552</v>
      </c>
      <c r="M911" s="190">
        <v>0</v>
      </c>
      <c r="N911" s="190">
        <v>0</v>
      </c>
      <c r="O911" s="190">
        <v>0</v>
      </c>
      <c r="P911" s="189">
        <f t="shared" si="119"/>
        <v>1059552</v>
      </c>
      <c r="Q911" s="191">
        <f t="shared" si="120"/>
        <v>3679</v>
      </c>
      <c r="R911" s="191">
        <f t="shared" si="121"/>
        <v>3679</v>
      </c>
      <c r="S911" s="90" t="s">
        <v>33</v>
      </c>
      <c r="T911" s="55" t="s">
        <v>34</v>
      </c>
      <c r="U911" s="9"/>
      <c r="V911" s="9"/>
      <c r="W911" s="9"/>
      <c r="X911" s="9"/>
      <c r="Y911" s="9"/>
      <c r="Z911" s="9"/>
      <c r="AA911" s="9"/>
      <c r="AB911" s="9"/>
      <c r="AC911" s="9"/>
      <c r="AD911" s="9"/>
      <c r="AE911" s="9"/>
      <c r="AF911" s="9"/>
      <c r="AG911" s="9"/>
      <c r="AH911" s="9"/>
      <c r="AI911" s="9"/>
      <c r="AJ911" s="9"/>
      <c r="AK911" s="9"/>
      <c r="AL911" s="9"/>
      <c r="AM911" s="9"/>
      <c r="AN911" s="9"/>
      <c r="AO911" s="9"/>
      <c r="AP911" s="9"/>
      <c r="AQ911" s="9"/>
      <c r="AR911" s="9"/>
      <c r="AS911" s="9"/>
      <c r="AT911" s="9"/>
      <c r="AU911" s="9"/>
      <c r="AV911" s="9"/>
      <c r="AW911" s="9"/>
      <c r="AX911" s="9"/>
      <c r="AY911" s="9"/>
      <c r="AZ911" s="9"/>
      <c r="BA911" s="9"/>
      <c r="BB911" s="9"/>
      <c r="BC911" s="9"/>
      <c r="BD911" s="9"/>
      <c r="BE911" s="9"/>
      <c r="BF911" s="9"/>
      <c r="BG911" s="9"/>
      <c r="BH911" s="9"/>
      <c r="BI911" s="9"/>
      <c r="BJ911" s="9"/>
      <c r="BK911" s="9"/>
      <c r="BL911" s="9"/>
      <c r="BM911" s="9"/>
      <c r="BN911" s="9"/>
      <c r="BO911" s="9"/>
      <c r="BP911" s="9"/>
      <c r="BQ911" s="9"/>
      <c r="BR911" s="9"/>
      <c r="BS911" s="9"/>
      <c r="BT911" s="9"/>
      <c r="BU911" s="9"/>
      <c r="BV911" s="9"/>
      <c r="BW911" s="9"/>
      <c r="BX911" s="9"/>
      <c r="BY911" s="9"/>
      <c r="BZ911" s="9"/>
      <c r="CA911" s="9"/>
      <c r="CB911" s="9"/>
      <c r="CC911" s="9"/>
      <c r="CD911" s="9"/>
      <c r="CE911" s="9"/>
      <c r="CF911" s="9"/>
      <c r="CG911" s="9"/>
      <c r="CH911" s="9"/>
      <c r="CI911" s="9"/>
      <c r="CJ911" s="9"/>
      <c r="CK911" s="9"/>
      <c r="CL911" s="9"/>
      <c r="CM911" s="9"/>
      <c r="CN911" s="9"/>
      <c r="CO911" s="9"/>
      <c r="CP911" s="9"/>
      <c r="CQ911" s="9"/>
      <c r="CR911" s="9"/>
      <c r="CS911" s="9"/>
      <c r="CT911" s="9"/>
      <c r="CU911" s="9"/>
      <c r="CV911" s="9"/>
      <c r="CW911" s="9"/>
      <c r="CX911" s="9"/>
    </row>
    <row r="912" spans="1:102" s="44" customFormat="1">
      <c r="A912" s="27">
        <v>10</v>
      </c>
      <c r="B912" s="92" t="s">
        <v>4537</v>
      </c>
      <c r="C912" s="194">
        <v>1964</v>
      </c>
      <c r="D912" s="27" t="s">
        <v>333</v>
      </c>
      <c r="E912" s="135" t="s">
        <v>335</v>
      </c>
      <c r="F912" s="55">
        <v>2</v>
      </c>
      <c r="G912" s="27">
        <v>2</v>
      </c>
      <c r="H912" s="187">
        <v>554</v>
      </c>
      <c r="I912" s="187">
        <v>314</v>
      </c>
      <c r="J912" s="187">
        <v>314</v>
      </c>
      <c r="K912" s="188">
        <v>23</v>
      </c>
      <c r="L912" s="189">
        <f>'Форма 2'!C916</f>
        <v>526216.9</v>
      </c>
      <c r="M912" s="190">
        <v>0</v>
      </c>
      <c r="N912" s="190">
        <v>0</v>
      </c>
      <c r="O912" s="190">
        <v>0</v>
      </c>
      <c r="P912" s="189">
        <f t="shared" si="119"/>
        <v>526216.9</v>
      </c>
      <c r="Q912" s="191">
        <f t="shared" si="120"/>
        <v>1675.8500000000001</v>
      </c>
      <c r="R912" s="191">
        <f t="shared" si="121"/>
        <v>1675.8500000000001</v>
      </c>
      <c r="S912" s="90" t="s">
        <v>33</v>
      </c>
      <c r="T912" s="55" t="s">
        <v>34</v>
      </c>
      <c r="U912" s="9"/>
      <c r="V912" s="9"/>
      <c r="W912" s="9"/>
      <c r="X912" s="9"/>
      <c r="Y912" s="9"/>
      <c r="Z912" s="9"/>
      <c r="AA912" s="9"/>
      <c r="AB912" s="9"/>
      <c r="AC912" s="9"/>
      <c r="AD912" s="9"/>
      <c r="AE912" s="9"/>
      <c r="AF912" s="9"/>
      <c r="AG912" s="9"/>
      <c r="AH912" s="9"/>
      <c r="AI912" s="9"/>
      <c r="AJ912" s="9"/>
      <c r="AK912" s="9"/>
      <c r="AL912" s="9"/>
      <c r="AM912" s="9"/>
      <c r="AN912" s="9"/>
      <c r="AO912" s="9"/>
      <c r="AP912" s="9"/>
      <c r="AQ912" s="9"/>
      <c r="AR912" s="9"/>
      <c r="AS912" s="9"/>
      <c r="AT912" s="9"/>
      <c r="AU912" s="9"/>
      <c r="AV912" s="9"/>
      <c r="AW912" s="9"/>
      <c r="AX912" s="9"/>
      <c r="AY912" s="9"/>
      <c r="AZ912" s="9"/>
      <c r="BA912" s="9"/>
      <c r="BB912" s="9"/>
      <c r="BC912" s="9"/>
      <c r="BD912" s="9"/>
      <c r="BE912" s="9"/>
      <c r="BF912" s="9"/>
      <c r="BG912" s="9"/>
      <c r="BH912" s="9"/>
      <c r="BI912" s="9"/>
      <c r="BJ912" s="9"/>
      <c r="BK912" s="9"/>
      <c r="BL912" s="9"/>
      <c r="BM912" s="9"/>
      <c r="BN912" s="9"/>
      <c r="BO912" s="9"/>
      <c r="BP912" s="9"/>
      <c r="BQ912" s="9"/>
      <c r="BR912" s="9"/>
      <c r="BS912" s="9"/>
      <c r="BT912" s="9"/>
      <c r="BU912" s="9"/>
      <c r="BV912" s="9"/>
      <c r="BW912" s="9"/>
      <c r="BX912" s="9"/>
      <c r="BY912" s="9"/>
      <c r="BZ912" s="9"/>
      <c r="CA912" s="9"/>
      <c r="CB912" s="9"/>
      <c r="CC912" s="9"/>
      <c r="CD912" s="9"/>
      <c r="CE912" s="9"/>
      <c r="CF912" s="9"/>
      <c r="CG912" s="9"/>
      <c r="CH912" s="9"/>
      <c r="CI912" s="9"/>
      <c r="CJ912" s="9"/>
      <c r="CK912" s="9"/>
      <c r="CL912" s="9"/>
      <c r="CM912" s="9"/>
      <c r="CN912" s="9"/>
      <c r="CO912" s="9"/>
      <c r="CP912" s="9"/>
      <c r="CQ912" s="9"/>
      <c r="CR912" s="9"/>
      <c r="CS912" s="9"/>
      <c r="CT912" s="9"/>
      <c r="CU912" s="9"/>
      <c r="CV912" s="9"/>
      <c r="CW912" s="9"/>
      <c r="CX912" s="9"/>
    </row>
    <row r="913" spans="1:102" s="44" customFormat="1">
      <c r="A913" s="27">
        <v>11</v>
      </c>
      <c r="B913" s="92" t="s">
        <v>4538</v>
      </c>
      <c r="C913" s="194">
        <v>1977</v>
      </c>
      <c r="D913" s="27" t="s">
        <v>333</v>
      </c>
      <c r="E913" s="135" t="s">
        <v>335</v>
      </c>
      <c r="F913" s="55">
        <v>2</v>
      </c>
      <c r="G913" s="27">
        <v>2</v>
      </c>
      <c r="H913" s="187">
        <v>718.4</v>
      </c>
      <c r="I913" s="187">
        <v>402</v>
      </c>
      <c r="J913" s="187">
        <v>402</v>
      </c>
      <c r="K913" s="188">
        <v>34</v>
      </c>
      <c r="L913" s="189">
        <f>'Форма 2'!C917</f>
        <v>1102770.42</v>
      </c>
      <c r="M913" s="190">
        <v>0</v>
      </c>
      <c r="N913" s="190">
        <v>0</v>
      </c>
      <c r="O913" s="190">
        <v>0</v>
      </c>
      <c r="P913" s="189">
        <f t="shared" si="119"/>
        <v>1102770.42</v>
      </c>
      <c r="Q913" s="191">
        <f t="shared" si="120"/>
        <v>2743.21</v>
      </c>
      <c r="R913" s="191">
        <f t="shared" si="121"/>
        <v>2743.21</v>
      </c>
      <c r="S913" s="90" t="s">
        <v>33</v>
      </c>
      <c r="T913" s="55" t="s">
        <v>34</v>
      </c>
      <c r="U913" s="9"/>
      <c r="V913" s="9"/>
      <c r="W913" s="9"/>
      <c r="X913" s="9"/>
      <c r="Y913" s="9"/>
      <c r="Z913" s="9"/>
      <c r="AA913" s="9"/>
      <c r="AB913" s="9"/>
      <c r="AC913" s="9"/>
      <c r="AD913" s="9"/>
      <c r="AE913" s="9"/>
      <c r="AF913" s="9"/>
      <c r="AG913" s="9"/>
      <c r="AH913" s="9"/>
      <c r="AI913" s="9"/>
      <c r="AJ913" s="9"/>
      <c r="AK913" s="9"/>
      <c r="AL913" s="9"/>
      <c r="AM913" s="9"/>
      <c r="AN913" s="9"/>
      <c r="AO913" s="9"/>
      <c r="AP913" s="9"/>
      <c r="AQ913" s="9"/>
      <c r="AR913" s="9"/>
      <c r="AS913" s="9"/>
      <c r="AT913" s="9"/>
      <c r="AU913" s="9"/>
      <c r="AV913" s="9"/>
      <c r="AW913" s="9"/>
      <c r="AX913" s="9"/>
      <c r="AY913" s="9"/>
      <c r="AZ913" s="9"/>
      <c r="BA913" s="9"/>
      <c r="BB913" s="9"/>
      <c r="BC913" s="9"/>
      <c r="BD913" s="9"/>
      <c r="BE913" s="9"/>
      <c r="BF913" s="9"/>
      <c r="BG913" s="9"/>
      <c r="BH913" s="9"/>
      <c r="BI913" s="9"/>
      <c r="BJ913" s="9"/>
      <c r="BK913" s="9"/>
      <c r="BL913" s="9"/>
      <c r="BM913" s="9"/>
      <c r="BN913" s="9"/>
      <c r="BO913" s="9"/>
      <c r="BP913" s="9"/>
      <c r="BQ913" s="9"/>
      <c r="BR913" s="9"/>
      <c r="BS913" s="9"/>
      <c r="BT913" s="9"/>
      <c r="BU913" s="9"/>
      <c r="BV913" s="9"/>
      <c r="BW913" s="9"/>
      <c r="BX913" s="9"/>
      <c r="BY913" s="9"/>
      <c r="BZ913" s="9"/>
      <c r="CA913" s="9"/>
      <c r="CB913" s="9"/>
      <c r="CC913" s="9"/>
      <c r="CD913" s="9"/>
      <c r="CE913" s="9"/>
      <c r="CF913" s="9"/>
      <c r="CG913" s="9"/>
      <c r="CH913" s="9"/>
      <c r="CI913" s="9"/>
      <c r="CJ913" s="9"/>
      <c r="CK913" s="9"/>
      <c r="CL913" s="9"/>
      <c r="CM913" s="9"/>
      <c r="CN913" s="9"/>
      <c r="CO913" s="9"/>
      <c r="CP913" s="9"/>
      <c r="CQ913" s="9"/>
      <c r="CR913" s="9"/>
      <c r="CS913" s="9"/>
      <c r="CT913" s="9"/>
      <c r="CU913" s="9"/>
      <c r="CV913" s="9"/>
      <c r="CW913" s="9"/>
      <c r="CX913" s="9"/>
    </row>
    <row r="914" spans="1:102" s="44" customFormat="1">
      <c r="A914" s="27">
        <v>12</v>
      </c>
      <c r="B914" s="90" t="s">
        <v>4542</v>
      </c>
      <c r="C914" s="55">
        <v>1975</v>
      </c>
      <c r="D914" s="55" t="s">
        <v>333</v>
      </c>
      <c r="E914" s="90" t="s">
        <v>335</v>
      </c>
      <c r="F914" s="55">
        <v>2</v>
      </c>
      <c r="G914" s="55">
        <v>2</v>
      </c>
      <c r="H914" s="190">
        <v>565.20000000000005</v>
      </c>
      <c r="I914" s="190">
        <v>455.1</v>
      </c>
      <c r="J914" s="190">
        <v>455.1</v>
      </c>
      <c r="K914" s="190">
        <v>29</v>
      </c>
      <c r="L914" s="189">
        <f>'Форма 2'!C918</f>
        <v>1674312.9000000001</v>
      </c>
      <c r="M914" s="190">
        <v>0</v>
      </c>
      <c r="N914" s="190">
        <v>0</v>
      </c>
      <c r="O914" s="190">
        <v>0</v>
      </c>
      <c r="P914" s="189">
        <f t="shared" si="119"/>
        <v>1674312.9000000001</v>
      </c>
      <c r="Q914" s="191">
        <f t="shared" si="120"/>
        <v>3679</v>
      </c>
      <c r="R914" s="191">
        <f t="shared" si="121"/>
        <v>3679</v>
      </c>
      <c r="S914" s="90" t="s">
        <v>33</v>
      </c>
      <c r="T914" s="55" t="s">
        <v>34</v>
      </c>
      <c r="U914" s="9"/>
      <c r="V914" s="9"/>
      <c r="W914" s="9"/>
      <c r="X914" s="9"/>
      <c r="Y914" s="9"/>
      <c r="Z914" s="9"/>
      <c r="AA914" s="9"/>
      <c r="AB914" s="9"/>
      <c r="AC914" s="9"/>
      <c r="AD914" s="9"/>
      <c r="AE914" s="9"/>
      <c r="AF914" s="9"/>
      <c r="AG914" s="9"/>
      <c r="AH914" s="9"/>
      <c r="AI914" s="9"/>
      <c r="AJ914" s="9"/>
      <c r="AK914" s="9"/>
      <c r="AL914" s="9"/>
      <c r="AM914" s="9"/>
      <c r="AN914" s="9"/>
      <c r="AO914" s="9"/>
      <c r="AP914" s="9"/>
      <c r="AQ914" s="9"/>
      <c r="AR914" s="9"/>
      <c r="AS914" s="9"/>
      <c r="AT914" s="9"/>
      <c r="AU914" s="9"/>
      <c r="AV914" s="9"/>
      <c r="AW914" s="9"/>
      <c r="AX914" s="9"/>
      <c r="AY914" s="9"/>
      <c r="AZ914" s="9"/>
      <c r="BA914" s="9"/>
      <c r="BB914" s="9"/>
      <c r="BC914" s="9"/>
      <c r="BD914" s="9"/>
      <c r="BE914" s="9"/>
      <c r="BF914" s="9"/>
      <c r="BG914" s="9"/>
      <c r="BH914" s="9"/>
      <c r="BI914" s="9"/>
      <c r="BJ914" s="9"/>
      <c r="BK914" s="9"/>
      <c r="BL914" s="9"/>
      <c r="BM914" s="9"/>
      <c r="BN914" s="9"/>
      <c r="BO914" s="9"/>
      <c r="BP914" s="9"/>
      <c r="BQ914" s="9"/>
      <c r="BR914" s="9"/>
      <c r="BS914" s="9"/>
      <c r="BT914" s="9"/>
      <c r="BU914" s="9"/>
      <c r="BV914" s="9"/>
      <c r="BW914" s="9"/>
      <c r="BX914" s="9"/>
      <c r="BY914" s="9"/>
      <c r="BZ914" s="9"/>
      <c r="CA914" s="9"/>
      <c r="CB914" s="9"/>
      <c r="CC914" s="9"/>
      <c r="CD914" s="9"/>
      <c r="CE914" s="9"/>
      <c r="CF914" s="9"/>
      <c r="CG914" s="9"/>
      <c r="CH914" s="9"/>
      <c r="CI914" s="9"/>
      <c r="CJ914" s="9"/>
      <c r="CK914" s="9"/>
      <c r="CL914" s="9"/>
      <c r="CM914" s="9"/>
      <c r="CN914" s="9"/>
      <c r="CO914" s="9"/>
      <c r="CP914" s="9"/>
      <c r="CQ914" s="9"/>
      <c r="CR914" s="9"/>
      <c r="CS914" s="9"/>
      <c r="CT914" s="9"/>
      <c r="CU914" s="9"/>
      <c r="CV914" s="9"/>
      <c r="CW914" s="9"/>
      <c r="CX914" s="9"/>
    </row>
    <row r="915" spans="1:102" s="44" customFormat="1">
      <c r="A915" s="160">
        <v>13</v>
      </c>
      <c r="B915" s="200" t="s">
        <v>4549</v>
      </c>
      <c r="C915" s="55">
        <v>1961</v>
      </c>
      <c r="D915" s="55">
        <v>2020</v>
      </c>
      <c r="E915" s="90" t="s">
        <v>335</v>
      </c>
      <c r="F915" s="55">
        <v>2</v>
      </c>
      <c r="G915" s="55">
        <v>2</v>
      </c>
      <c r="H915" s="190">
        <v>666</v>
      </c>
      <c r="I915" s="190">
        <v>588.29999999999995</v>
      </c>
      <c r="J915" s="190">
        <v>588.29999999999995</v>
      </c>
      <c r="K915" s="190">
        <v>40</v>
      </c>
      <c r="L915" s="189">
        <f>'Форма 2'!C919</f>
        <v>1127412.237</v>
      </c>
      <c r="M915" s="190">
        <v>0</v>
      </c>
      <c r="N915" s="190">
        <v>0</v>
      </c>
      <c r="O915" s="190">
        <v>0</v>
      </c>
      <c r="P915" s="189">
        <f t="shared" si="119"/>
        <v>1127412.237</v>
      </c>
      <c r="Q915" s="191">
        <f t="shared" si="120"/>
        <v>1916.39</v>
      </c>
      <c r="R915" s="191">
        <f t="shared" si="121"/>
        <v>1916.39</v>
      </c>
      <c r="S915" s="90" t="s">
        <v>33</v>
      </c>
      <c r="T915" s="55" t="s">
        <v>34</v>
      </c>
      <c r="U915" s="9"/>
      <c r="V915" s="9"/>
      <c r="W915" s="9"/>
      <c r="X915" s="9"/>
      <c r="Y915" s="9"/>
      <c r="Z915" s="9"/>
      <c r="AA915" s="9"/>
      <c r="AB915" s="9"/>
      <c r="AC915" s="9"/>
      <c r="AD915" s="9"/>
      <c r="AE915" s="9"/>
      <c r="AF915" s="9"/>
      <c r="AG915" s="9"/>
      <c r="AH915" s="9"/>
      <c r="AI915" s="9"/>
      <c r="AJ915" s="9"/>
      <c r="AK915" s="9"/>
      <c r="AL915" s="9"/>
      <c r="AM915" s="9"/>
      <c r="AN915" s="9"/>
      <c r="AO915" s="9"/>
      <c r="AP915" s="9"/>
      <c r="AQ915" s="9"/>
      <c r="AR915" s="9"/>
      <c r="AS915" s="9"/>
      <c r="AT915" s="9"/>
      <c r="AU915" s="9"/>
      <c r="AV915" s="9"/>
      <c r="AW915" s="9"/>
      <c r="AX915" s="9"/>
      <c r="AY915" s="9"/>
      <c r="AZ915" s="9"/>
      <c r="BA915" s="9"/>
      <c r="BB915" s="9"/>
      <c r="BC915" s="9"/>
      <c r="BD915" s="9"/>
      <c r="BE915" s="9"/>
      <c r="BF915" s="9"/>
      <c r="BG915" s="9"/>
      <c r="BH915" s="9"/>
      <c r="BI915" s="9"/>
      <c r="BJ915" s="9"/>
      <c r="BK915" s="9"/>
      <c r="BL915" s="9"/>
      <c r="BM915" s="9"/>
      <c r="BN915" s="9"/>
      <c r="BO915" s="9"/>
      <c r="BP915" s="9"/>
      <c r="BQ915" s="9"/>
      <c r="BR915" s="9"/>
      <c r="BS915" s="9"/>
      <c r="BT915" s="9"/>
      <c r="BU915" s="9"/>
      <c r="BV915" s="9"/>
      <c r="BW915" s="9"/>
      <c r="BX915" s="9"/>
      <c r="BY915" s="9"/>
      <c r="BZ915" s="9"/>
      <c r="CA915" s="9"/>
      <c r="CB915" s="9"/>
      <c r="CC915" s="9"/>
      <c r="CD915" s="9"/>
      <c r="CE915" s="9"/>
      <c r="CF915" s="9"/>
      <c r="CG915" s="9"/>
      <c r="CH915" s="9"/>
      <c r="CI915" s="9"/>
      <c r="CJ915" s="9"/>
      <c r="CK915" s="9"/>
      <c r="CL915" s="9"/>
      <c r="CM915" s="9"/>
      <c r="CN915" s="9"/>
      <c r="CO915" s="9"/>
      <c r="CP915" s="9"/>
      <c r="CQ915" s="9"/>
      <c r="CR915" s="9"/>
      <c r="CS915" s="9"/>
      <c r="CT915" s="9"/>
      <c r="CU915" s="9"/>
      <c r="CV915" s="9"/>
      <c r="CW915" s="9"/>
      <c r="CX915" s="9"/>
    </row>
    <row r="916" spans="1:102" s="44" customFormat="1" ht="15.75">
      <c r="A916" s="162"/>
      <c r="B916" s="179" t="s">
        <v>4723</v>
      </c>
      <c r="C916" s="167"/>
      <c r="D916" s="60"/>
      <c r="E916" s="68"/>
      <c r="F916" s="73"/>
      <c r="G916" s="71"/>
      <c r="H916" s="51">
        <f t="shared" ref="H916:K916" si="124">SUM(H917:H918)</f>
        <v>747.7</v>
      </c>
      <c r="I916" s="51">
        <f t="shared" si="124"/>
        <v>667.8</v>
      </c>
      <c r="J916" s="51">
        <f t="shared" si="124"/>
        <v>334.8</v>
      </c>
      <c r="K916" s="51">
        <f t="shared" si="124"/>
        <v>33</v>
      </c>
      <c r="L916" s="51">
        <f>SUM(L917:L918)</f>
        <v>1489549.2179999999</v>
      </c>
      <c r="M916" s="20"/>
      <c r="N916" s="20"/>
      <c r="O916" s="20"/>
      <c r="P916" s="51"/>
      <c r="Q916" s="128"/>
      <c r="R916" s="128"/>
      <c r="S916" s="20"/>
      <c r="T916" s="61"/>
      <c r="U916" s="9"/>
      <c r="V916" s="9"/>
      <c r="W916" s="9"/>
      <c r="X916" s="9"/>
      <c r="Y916" s="9"/>
      <c r="Z916" s="9"/>
      <c r="AA916" s="9"/>
      <c r="AB916" s="9"/>
      <c r="AC916" s="9"/>
      <c r="AD916" s="9"/>
      <c r="AE916" s="9"/>
      <c r="AF916" s="9"/>
      <c r="AG916" s="9"/>
      <c r="AH916" s="9"/>
      <c r="AI916" s="9"/>
      <c r="AJ916" s="9"/>
      <c r="AK916" s="9"/>
      <c r="AL916" s="9"/>
      <c r="AM916" s="9"/>
      <c r="AN916" s="9"/>
      <c r="AO916" s="9"/>
      <c r="AP916" s="9"/>
      <c r="AQ916" s="9"/>
      <c r="AR916" s="9"/>
      <c r="AS916" s="9"/>
      <c r="AT916" s="9"/>
      <c r="AU916" s="9"/>
      <c r="AV916" s="9"/>
      <c r="AW916" s="9"/>
      <c r="AX916" s="9"/>
      <c r="AY916" s="9"/>
      <c r="AZ916" s="9"/>
      <c r="BA916" s="9"/>
      <c r="BB916" s="9"/>
      <c r="BC916" s="9"/>
      <c r="BD916" s="9"/>
      <c r="BE916" s="9"/>
      <c r="BF916" s="9"/>
      <c r="BG916" s="9"/>
      <c r="BH916" s="9"/>
      <c r="BI916" s="9"/>
      <c r="BJ916" s="9"/>
      <c r="BK916" s="9"/>
      <c r="BL916" s="9"/>
      <c r="BM916" s="9"/>
      <c r="BN916" s="9"/>
      <c r="BO916" s="9"/>
      <c r="BP916" s="9"/>
      <c r="BQ916" s="9"/>
      <c r="BR916" s="9"/>
      <c r="BS916" s="9"/>
      <c r="BT916" s="9"/>
      <c r="BU916" s="9"/>
      <c r="BV916" s="9"/>
      <c r="BW916" s="9"/>
      <c r="BX916" s="9"/>
      <c r="BY916" s="9"/>
      <c r="BZ916" s="9"/>
      <c r="CA916" s="9"/>
      <c r="CB916" s="9"/>
      <c r="CC916" s="9"/>
      <c r="CD916" s="9"/>
      <c r="CE916" s="9"/>
      <c r="CF916" s="9"/>
      <c r="CG916" s="9"/>
      <c r="CH916" s="9"/>
      <c r="CI916" s="9"/>
      <c r="CJ916" s="9"/>
      <c r="CK916" s="9"/>
      <c r="CL916" s="9"/>
      <c r="CM916" s="9"/>
      <c r="CN916" s="9"/>
      <c r="CO916" s="9"/>
      <c r="CP916" s="9"/>
      <c r="CQ916" s="9"/>
      <c r="CR916" s="9"/>
      <c r="CS916" s="9"/>
      <c r="CT916" s="9"/>
      <c r="CU916" s="9"/>
      <c r="CV916" s="9"/>
      <c r="CW916" s="9"/>
      <c r="CX916" s="9"/>
    </row>
    <row r="917" spans="1:102" s="44" customFormat="1">
      <c r="A917" s="137">
        <v>1</v>
      </c>
      <c r="B917" s="193" t="s">
        <v>3260</v>
      </c>
      <c r="C917" s="194">
        <v>1967</v>
      </c>
      <c r="D917" s="27"/>
      <c r="E917" s="135" t="s">
        <v>412</v>
      </c>
      <c r="F917" s="55">
        <v>2</v>
      </c>
      <c r="G917" s="27">
        <v>2</v>
      </c>
      <c r="H917" s="187">
        <v>375.3</v>
      </c>
      <c r="I917" s="187">
        <v>331.5</v>
      </c>
      <c r="J917" s="187">
        <v>47.7</v>
      </c>
      <c r="K917" s="188">
        <v>18</v>
      </c>
      <c r="L917" s="189">
        <f>'Форма 2'!C921</f>
        <v>125244.015</v>
      </c>
      <c r="M917" s="190">
        <v>0</v>
      </c>
      <c r="N917" s="190">
        <v>0</v>
      </c>
      <c r="O917" s="190">
        <v>0</v>
      </c>
      <c r="P917" s="189">
        <f t="shared" si="119"/>
        <v>125244.015</v>
      </c>
      <c r="Q917" s="191">
        <f t="shared" si="120"/>
        <v>377.81</v>
      </c>
      <c r="R917" s="191">
        <f t="shared" si="121"/>
        <v>377.81</v>
      </c>
      <c r="S917" s="90" t="s">
        <v>33</v>
      </c>
      <c r="T917" s="55" t="s">
        <v>35</v>
      </c>
      <c r="U917" s="9"/>
      <c r="V917" s="9"/>
      <c r="W917" s="9"/>
      <c r="X917" s="9"/>
      <c r="Y917" s="9"/>
      <c r="Z917" s="9"/>
      <c r="AA917" s="9"/>
      <c r="AB917" s="9"/>
      <c r="AC917" s="9"/>
      <c r="AD917" s="9"/>
      <c r="AE917" s="9"/>
      <c r="AF917" s="9"/>
      <c r="AG917" s="9"/>
      <c r="AH917" s="9"/>
      <c r="AI917" s="9"/>
      <c r="AJ917" s="9"/>
      <c r="AK917" s="9"/>
      <c r="AL917" s="9"/>
      <c r="AM917" s="9"/>
      <c r="AN917" s="9"/>
      <c r="AO917" s="9"/>
      <c r="AP917" s="9"/>
      <c r="AQ917" s="9"/>
      <c r="AR917" s="9"/>
      <c r="AS917" s="9"/>
      <c r="AT917" s="9"/>
      <c r="AU917" s="9"/>
      <c r="AV917" s="9"/>
      <c r="AW917" s="9"/>
      <c r="AX917" s="9"/>
      <c r="AY917" s="9"/>
      <c r="AZ917" s="9"/>
      <c r="BA917" s="9"/>
      <c r="BB917" s="9"/>
      <c r="BC917" s="9"/>
      <c r="BD917" s="9"/>
      <c r="BE917" s="9"/>
      <c r="BF917" s="9"/>
      <c r="BG917" s="9"/>
      <c r="BH917" s="9"/>
      <c r="BI917" s="9"/>
      <c r="BJ917" s="9"/>
      <c r="BK917" s="9"/>
      <c r="BL917" s="9"/>
      <c r="BM917" s="9"/>
      <c r="BN917" s="9"/>
      <c r="BO917" s="9"/>
      <c r="BP917" s="9"/>
      <c r="BQ917" s="9"/>
      <c r="BR917" s="9"/>
      <c r="BS917" s="9"/>
      <c r="BT917" s="9"/>
      <c r="BU917" s="9"/>
      <c r="BV917" s="9"/>
      <c r="BW917" s="9"/>
      <c r="BX917" s="9"/>
      <c r="BY917" s="9"/>
      <c r="BZ917" s="9"/>
      <c r="CA917" s="9"/>
      <c r="CB917" s="9"/>
      <c r="CC917" s="9"/>
      <c r="CD917" s="9"/>
      <c r="CE917" s="9"/>
      <c r="CF917" s="9"/>
      <c r="CG917" s="9"/>
      <c r="CH917" s="9"/>
      <c r="CI917" s="9"/>
      <c r="CJ917" s="9"/>
      <c r="CK917" s="9"/>
      <c r="CL917" s="9"/>
      <c r="CM917" s="9"/>
      <c r="CN917" s="9"/>
      <c r="CO917" s="9"/>
      <c r="CP917" s="9"/>
      <c r="CQ917" s="9"/>
      <c r="CR917" s="9"/>
      <c r="CS917" s="9"/>
      <c r="CT917" s="9"/>
      <c r="CU917" s="9"/>
      <c r="CV917" s="9"/>
      <c r="CW917" s="9"/>
      <c r="CX917" s="9"/>
    </row>
    <row r="918" spans="1:102" s="44" customFormat="1">
      <c r="A918" s="160">
        <v>2</v>
      </c>
      <c r="B918" s="197" t="s">
        <v>3261</v>
      </c>
      <c r="C918" s="194">
        <v>1973</v>
      </c>
      <c r="D918" s="27"/>
      <c r="E918" s="135" t="s">
        <v>413</v>
      </c>
      <c r="F918" s="55">
        <v>2</v>
      </c>
      <c r="G918" s="27">
        <v>1</v>
      </c>
      <c r="H918" s="187">
        <v>372.4</v>
      </c>
      <c r="I918" s="187">
        <v>336.3</v>
      </c>
      <c r="J918" s="187">
        <v>287.10000000000002</v>
      </c>
      <c r="K918" s="188">
        <v>15</v>
      </c>
      <c r="L918" s="189">
        <f>'Форма 2'!C922</f>
        <v>1364305.203</v>
      </c>
      <c r="M918" s="190">
        <v>0</v>
      </c>
      <c r="N918" s="190">
        <v>0</v>
      </c>
      <c r="O918" s="190">
        <v>0</v>
      </c>
      <c r="P918" s="189">
        <f t="shared" si="119"/>
        <v>1364305.203</v>
      </c>
      <c r="Q918" s="191">
        <f t="shared" si="120"/>
        <v>4056.81</v>
      </c>
      <c r="R918" s="191">
        <f t="shared" si="121"/>
        <v>4056.81</v>
      </c>
      <c r="S918" s="90" t="s">
        <v>33</v>
      </c>
      <c r="T918" s="55" t="s">
        <v>34</v>
      </c>
      <c r="U918" s="9"/>
      <c r="V918" s="9"/>
      <c r="W918" s="9"/>
      <c r="X918" s="9"/>
      <c r="Y918" s="9"/>
      <c r="Z918" s="9"/>
      <c r="AA918" s="9"/>
      <c r="AB918" s="9"/>
      <c r="AC918" s="9"/>
      <c r="AD918" s="9"/>
      <c r="AE918" s="9"/>
      <c r="AF918" s="9"/>
      <c r="AG918" s="9"/>
      <c r="AH918" s="9"/>
      <c r="AI918" s="9"/>
      <c r="AJ918" s="9"/>
      <c r="AK918" s="9"/>
      <c r="AL918" s="9"/>
      <c r="AM918" s="9"/>
      <c r="AN918" s="9"/>
      <c r="AO918" s="9"/>
      <c r="AP918" s="9"/>
      <c r="AQ918" s="9"/>
      <c r="AR918" s="9"/>
      <c r="AS918" s="9"/>
      <c r="AT918" s="9"/>
      <c r="AU918" s="9"/>
      <c r="AV918" s="9"/>
      <c r="AW918" s="9"/>
      <c r="AX918" s="9"/>
      <c r="AY918" s="9"/>
      <c r="AZ918" s="9"/>
      <c r="BA918" s="9"/>
      <c r="BB918" s="9"/>
      <c r="BC918" s="9"/>
      <c r="BD918" s="9"/>
      <c r="BE918" s="9"/>
      <c r="BF918" s="9"/>
      <c r="BG918" s="9"/>
      <c r="BH918" s="9"/>
      <c r="BI918" s="9"/>
      <c r="BJ918" s="9"/>
      <c r="BK918" s="9"/>
      <c r="BL918" s="9"/>
      <c r="BM918" s="9"/>
      <c r="BN918" s="9"/>
      <c r="BO918" s="9"/>
      <c r="BP918" s="9"/>
      <c r="BQ918" s="9"/>
      <c r="BR918" s="9"/>
      <c r="BS918" s="9"/>
      <c r="BT918" s="9"/>
      <c r="BU918" s="9"/>
      <c r="BV918" s="9"/>
      <c r="BW918" s="9"/>
      <c r="BX918" s="9"/>
      <c r="BY918" s="9"/>
      <c r="BZ918" s="9"/>
      <c r="CA918" s="9"/>
      <c r="CB918" s="9"/>
      <c r="CC918" s="9"/>
      <c r="CD918" s="9"/>
      <c r="CE918" s="9"/>
      <c r="CF918" s="9"/>
      <c r="CG918" s="9"/>
      <c r="CH918" s="9"/>
      <c r="CI918" s="9"/>
      <c r="CJ918" s="9"/>
      <c r="CK918" s="9"/>
      <c r="CL918" s="9"/>
      <c r="CM918" s="9"/>
      <c r="CN918" s="9"/>
      <c r="CO918" s="9"/>
      <c r="CP918" s="9"/>
      <c r="CQ918" s="9"/>
      <c r="CR918" s="9"/>
      <c r="CS918" s="9"/>
      <c r="CT918" s="9"/>
      <c r="CU918" s="9"/>
      <c r="CV918" s="9"/>
      <c r="CW918" s="9"/>
      <c r="CX918" s="9"/>
    </row>
    <row r="919" spans="1:102" s="44" customFormat="1" ht="15.75">
      <c r="A919" s="162"/>
      <c r="B919" s="179" t="s">
        <v>4724</v>
      </c>
      <c r="C919" s="172"/>
      <c r="D919" s="73"/>
      <c r="E919" s="76"/>
      <c r="F919" s="73"/>
      <c r="G919" s="71"/>
      <c r="H919" s="51">
        <f t="shared" ref="H919:K919" si="125">SUM(H920:H925)</f>
        <v>3072.4</v>
      </c>
      <c r="I919" s="51">
        <f t="shared" si="125"/>
        <v>2812.7</v>
      </c>
      <c r="J919" s="51">
        <f t="shared" si="125"/>
        <v>2041.8</v>
      </c>
      <c r="K919" s="51">
        <f t="shared" si="125"/>
        <v>111</v>
      </c>
      <c r="L919" s="51">
        <f>SUM(L920:L925)</f>
        <v>11346948.158</v>
      </c>
      <c r="M919" s="20"/>
      <c r="N919" s="20"/>
      <c r="O919" s="20"/>
      <c r="P919" s="51"/>
      <c r="Q919" s="128"/>
      <c r="R919" s="128"/>
      <c r="S919" s="20"/>
      <c r="T919" s="73"/>
      <c r="U919" s="9"/>
      <c r="V919" s="9"/>
      <c r="W919" s="9"/>
      <c r="X919" s="9"/>
      <c r="Y919" s="9"/>
      <c r="Z919" s="9"/>
      <c r="AA919" s="9"/>
      <c r="AB919" s="9"/>
      <c r="AC919" s="9"/>
      <c r="AD919" s="9"/>
      <c r="AE919" s="9"/>
      <c r="AF919" s="9"/>
      <c r="AG919" s="9"/>
      <c r="AH919" s="9"/>
      <c r="AI919" s="9"/>
      <c r="AJ919" s="9"/>
      <c r="AK919" s="9"/>
      <c r="AL919" s="9"/>
      <c r="AM919" s="9"/>
      <c r="AN919" s="9"/>
      <c r="AO919" s="9"/>
      <c r="AP919" s="9"/>
      <c r="AQ919" s="9"/>
      <c r="AR919" s="9"/>
      <c r="AS919" s="9"/>
      <c r="AT919" s="9"/>
      <c r="AU919" s="9"/>
      <c r="AV919" s="9"/>
      <c r="AW919" s="9"/>
      <c r="AX919" s="9"/>
      <c r="AY919" s="9"/>
      <c r="AZ919" s="9"/>
      <c r="BA919" s="9"/>
      <c r="BB919" s="9"/>
      <c r="BC919" s="9"/>
      <c r="BD919" s="9"/>
      <c r="BE919" s="9"/>
      <c r="BF919" s="9"/>
      <c r="BG919" s="9"/>
      <c r="BH919" s="9"/>
      <c r="BI919" s="9"/>
      <c r="BJ919" s="9"/>
      <c r="BK919" s="9"/>
      <c r="BL919" s="9"/>
      <c r="BM919" s="9"/>
      <c r="BN919" s="9"/>
      <c r="BO919" s="9"/>
      <c r="BP919" s="9"/>
      <c r="BQ919" s="9"/>
      <c r="BR919" s="9"/>
      <c r="BS919" s="9"/>
      <c r="BT919" s="9"/>
      <c r="BU919" s="9"/>
      <c r="BV919" s="9"/>
      <c r="BW919" s="9"/>
      <c r="BX919" s="9"/>
      <c r="BY919" s="9"/>
      <c r="BZ919" s="9"/>
      <c r="CA919" s="9"/>
      <c r="CB919" s="9"/>
      <c r="CC919" s="9"/>
      <c r="CD919" s="9"/>
      <c r="CE919" s="9"/>
      <c r="CF919" s="9"/>
      <c r="CG919" s="9"/>
      <c r="CH919" s="9"/>
      <c r="CI919" s="9"/>
      <c r="CJ919" s="9"/>
      <c r="CK919" s="9"/>
      <c r="CL919" s="9"/>
      <c r="CM919" s="9"/>
      <c r="CN919" s="9"/>
      <c r="CO919" s="9"/>
      <c r="CP919" s="9"/>
      <c r="CQ919" s="9"/>
      <c r="CR919" s="9"/>
      <c r="CS919" s="9"/>
      <c r="CT919" s="9"/>
      <c r="CU919" s="9"/>
      <c r="CV919" s="9"/>
      <c r="CW919" s="9"/>
      <c r="CX919" s="9"/>
    </row>
    <row r="920" spans="1:102" s="44" customFormat="1">
      <c r="A920" s="137">
        <v>1</v>
      </c>
      <c r="B920" s="185" t="s">
        <v>548</v>
      </c>
      <c r="C920" s="186">
        <v>1962</v>
      </c>
      <c r="D920" s="55" t="s">
        <v>341</v>
      </c>
      <c r="E920" s="198" t="s">
        <v>392</v>
      </c>
      <c r="F920" s="55">
        <v>2</v>
      </c>
      <c r="G920" s="27">
        <v>1</v>
      </c>
      <c r="H920" s="187">
        <v>352.8</v>
      </c>
      <c r="I920" s="187">
        <v>319.2</v>
      </c>
      <c r="J920" s="187">
        <v>319.2</v>
      </c>
      <c r="K920" s="188">
        <v>18</v>
      </c>
      <c r="L920" s="189">
        <f>'Форма 2'!C924</f>
        <v>1352006.7120000001</v>
      </c>
      <c r="M920" s="190">
        <v>0</v>
      </c>
      <c r="N920" s="190">
        <v>0</v>
      </c>
      <c r="O920" s="190">
        <v>0</v>
      </c>
      <c r="P920" s="189">
        <f t="shared" si="119"/>
        <v>1352006.7120000001</v>
      </c>
      <c r="Q920" s="191">
        <f t="shared" si="120"/>
        <v>4235.6100000000006</v>
      </c>
      <c r="R920" s="191">
        <f t="shared" si="121"/>
        <v>4235.6100000000006</v>
      </c>
      <c r="S920" s="90" t="s">
        <v>33</v>
      </c>
      <c r="T920" s="55" t="s">
        <v>34</v>
      </c>
      <c r="U920" s="9"/>
      <c r="V920" s="9"/>
      <c r="W920" s="9"/>
      <c r="X920" s="9"/>
      <c r="Y920" s="9"/>
      <c r="Z920" s="9"/>
      <c r="AA920" s="9"/>
      <c r="AB920" s="9"/>
      <c r="AC920" s="9"/>
      <c r="AD920" s="9"/>
      <c r="AE920" s="9"/>
      <c r="AF920" s="9"/>
      <c r="AG920" s="9"/>
      <c r="AH920" s="9"/>
      <c r="AI920" s="9"/>
      <c r="AJ920" s="9"/>
      <c r="AK920" s="9"/>
      <c r="AL920" s="9"/>
      <c r="AM920" s="9"/>
      <c r="AN920" s="9"/>
      <c r="AO920" s="9"/>
      <c r="AP920" s="9"/>
      <c r="AQ920" s="9"/>
      <c r="AR920" s="9"/>
      <c r="AS920" s="9"/>
      <c r="AT920" s="9"/>
      <c r="AU920" s="9"/>
      <c r="AV920" s="9"/>
      <c r="AW920" s="9"/>
      <c r="AX920" s="9"/>
      <c r="AY920" s="9"/>
      <c r="AZ920" s="9"/>
      <c r="BA920" s="9"/>
      <c r="BB920" s="9"/>
      <c r="BC920" s="9"/>
      <c r="BD920" s="9"/>
      <c r="BE920" s="9"/>
      <c r="BF920" s="9"/>
      <c r="BG920" s="9"/>
      <c r="BH920" s="9"/>
      <c r="BI920" s="9"/>
      <c r="BJ920" s="9"/>
      <c r="BK920" s="9"/>
      <c r="BL920" s="9"/>
      <c r="BM920" s="9"/>
      <c r="BN920" s="9"/>
      <c r="BO920" s="9"/>
      <c r="BP920" s="9"/>
      <c r="BQ920" s="9"/>
      <c r="BR920" s="9"/>
      <c r="BS920" s="9"/>
      <c r="BT920" s="9"/>
      <c r="BU920" s="9"/>
      <c r="BV920" s="9"/>
      <c r="BW920" s="9"/>
      <c r="BX920" s="9"/>
      <c r="BY920" s="9"/>
      <c r="BZ920" s="9"/>
      <c r="CA920" s="9"/>
      <c r="CB920" s="9"/>
      <c r="CC920" s="9"/>
      <c r="CD920" s="9"/>
      <c r="CE920" s="9"/>
      <c r="CF920" s="9"/>
      <c r="CG920" s="9"/>
      <c r="CH920" s="9"/>
      <c r="CI920" s="9"/>
      <c r="CJ920" s="9"/>
      <c r="CK920" s="9"/>
      <c r="CL920" s="9"/>
      <c r="CM920" s="9"/>
      <c r="CN920" s="9"/>
      <c r="CO920" s="9"/>
      <c r="CP920" s="9"/>
      <c r="CQ920" s="9"/>
      <c r="CR920" s="9"/>
      <c r="CS920" s="9"/>
      <c r="CT920" s="9"/>
      <c r="CU920" s="9"/>
      <c r="CV920" s="9"/>
      <c r="CW920" s="9"/>
      <c r="CX920" s="9"/>
    </row>
    <row r="921" spans="1:102" s="44" customFormat="1">
      <c r="A921" s="27">
        <v>2</v>
      </c>
      <c r="B921" s="110" t="s">
        <v>549</v>
      </c>
      <c r="C921" s="186">
        <v>1962</v>
      </c>
      <c r="D921" s="55" t="s">
        <v>341</v>
      </c>
      <c r="E921" s="198" t="s">
        <v>392</v>
      </c>
      <c r="F921" s="55">
        <v>2</v>
      </c>
      <c r="G921" s="27">
        <v>1</v>
      </c>
      <c r="H921" s="187">
        <v>351.3</v>
      </c>
      <c r="I921" s="187">
        <v>321.5</v>
      </c>
      <c r="J921" s="187">
        <v>321.5</v>
      </c>
      <c r="K921" s="188">
        <v>14</v>
      </c>
      <c r="L921" s="189">
        <f>'Форма 2'!C925</f>
        <v>1361748.615</v>
      </c>
      <c r="M921" s="190">
        <v>0</v>
      </c>
      <c r="N921" s="190">
        <v>0</v>
      </c>
      <c r="O921" s="190">
        <v>0</v>
      </c>
      <c r="P921" s="189">
        <f t="shared" si="119"/>
        <v>1361748.615</v>
      </c>
      <c r="Q921" s="191">
        <f t="shared" si="120"/>
        <v>4235.6099999999997</v>
      </c>
      <c r="R921" s="191">
        <f t="shared" si="121"/>
        <v>4235.6099999999997</v>
      </c>
      <c r="S921" s="90" t="s">
        <v>33</v>
      </c>
      <c r="T921" s="55" t="s">
        <v>34</v>
      </c>
      <c r="U921" s="9"/>
      <c r="V921" s="9"/>
      <c r="W921" s="9"/>
      <c r="X921" s="9"/>
      <c r="Y921" s="9"/>
      <c r="Z921" s="9"/>
      <c r="AA921" s="9"/>
      <c r="AB921" s="9"/>
      <c r="AC921" s="9"/>
      <c r="AD921" s="9"/>
      <c r="AE921" s="9"/>
      <c r="AF921" s="9"/>
      <c r="AG921" s="9"/>
      <c r="AH921" s="9"/>
      <c r="AI921" s="9"/>
      <c r="AJ921" s="9"/>
      <c r="AK921" s="9"/>
      <c r="AL921" s="9"/>
      <c r="AM921" s="9"/>
      <c r="AN921" s="9"/>
      <c r="AO921" s="9"/>
      <c r="AP921" s="9"/>
      <c r="AQ921" s="9"/>
      <c r="AR921" s="9"/>
      <c r="AS921" s="9"/>
      <c r="AT921" s="9"/>
      <c r="AU921" s="9"/>
      <c r="AV921" s="9"/>
      <c r="AW921" s="9"/>
      <c r="AX921" s="9"/>
      <c r="AY921" s="9"/>
      <c r="AZ921" s="9"/>
      <c r="BA921" s="9"/>
      <c r="BB921" s="9"/>
      <c r="BC921" s="9"/>
      <c r="BD921" s="9"/>
      <c r="BE921" s="9"/>
      <c r="BF921" s="9"/>
      <c r="BG921" s="9"/>
      <c r="BH921" s="9"/>
      <c r="BI921" s="9"/>
      <c r="BJ921" s="9"/>
      <c r="BK921" s="9"/>
      <c r="BL921" s="9"/>
      <c r="BM921" s="9"/>
      <c r="BN921" s="9"/>
      <c r="BO921" s="9"/>
      <c r="BP921" s="9"/>
      <c r="BQ921" s="9"/>
      <c r="BR921" s="9"/>
      <c r="BS921" s="9"/>
      <c r="BT921" s="9"/>
      <c r="BU921" s="9"/>
      <c r="BV921" s="9"/>
      <c r="BW921" s="9"/>
      <c r="BX921" s="9"/>
      <c r="BY921" s="9"/>
      <c r="BZ921" s="9"/>
      <c r="CA921" s="9"/>
      <c r="CB921" s="9"/>
      <c r="CC921" s="9"/>
      <c r="CD921" s="9"/>
      <c r="CE921" s="9"/>
      <c r="CF921" s="9"/>
      <c r="CG921" s="9"/>
      <c r="CH921" s="9"/>
      <c r="CI921" s="9"/>
      <c r="CJ921" s="9"/>
      <c r="CK921" s="9"/>
      <c r="CL921" s="9"/>
      <c r="CM921" s="9"/>
      <c r="CN921" s="9"/>
      <c r="CO921" s="9"/>
      <c r="CP921" s="9"/>
      <c r="CQ921" s="9"/>
      <c r="CR921" s="9"/>
      <c r="CS921" s="9"/>
      <c r="CT921" s="9"/>
      <c r="CU921" s="9"/>
      <c r="CV921" s="9"/>
      <c r="CW921" s="9"/>
      <c r="CX921" s="9"/>
    </row>
    <row r="922" spans="1:102" s="44" customFormat="1">
      <c r="A922" s="27">
        <v>3</v>
      </c>
      <c r="B922" s="110" t="s">
        <v>550</v>
      </c>
      <c r="C922" s="186">
        <v>1959</v>
      </c>
      <c r="D922" s="55" t="s">
        <v>341</v>
      </c>
      <c r="E922" s="198" t="s">
        <v>392</v>
      </c>
      <c r="F922" s="55">
        <v>2</v>
      </c>
      <c r="G922" s="27">
        <v>1</v>
      </c>
      <c r="H922" s="187">
        <v>341.4</v>
      </c>
      <c r="I922" s="187">
        <v>311</v>
      </c>
      <c r="J922" s="187">
        <v>311</v>
      </c>
      <c r="K922" s="188">
        <v>22</v>
      </c>
      <c r="L922" s="189">
        <f>'Форма 2'!C926</f>
        <v>1317274.71</v>
      </c>
      <c r="M922" s="190">
        <v>0</v>
      </c>
      <c r="N922" s="190">
        <v>0</v>
      </c>
      <c r="O922" s="190">
        <v>0</v>
      </c>
      <c r="P922" s="189">
        <f t="shared" si="119"/>
        <v>1317274.71</v>
      </c>
      <c r="Q922" s="191">
        <f t="shared" si="120"/>
        <v>4235.6099999999997</v>
      </c>
      <c r="R922" s="191">
        <f t="shared" si="121"/>
        <v>4235.6099999999997</v>
      </c>
      <c r="S922" s="90" t="s">
        <v>33</v>
      </c>
      <c r="T922" s="55" t="s">
        <v>34</v>
      </c>
      <c r="U922" s="9"/>
      <c r="V922" s="9"/>
      <c r="W922" s="9"/>
      <c r="X922" s="9"/>
      <c r="Y922" s="9"/>
      <c r="Z922" s="9"/>
      <c r="AA922" s="9"/>
      <c r="AB922" s="9"/>
      <c r="AC922" s="9"/>
      <c r="AD922" s="9"/>
      <c r="AE922" s="9"/>
      <c r="AF922" s="9"/>
      <c r="AG922" s="9"/>
      <c r="AH922" s="9"/>
      <c r="AI922" s="9"/>
      <c r="AJ922" s="9"/>
      <c r="AK922" s="9"/>
      <c r="AL922" s="9"/>
      <c r="AM922" s="9"/>
      <c r="AN922" s="9"/>
      <c r="AO922" s="9"/>
      <c r="AP922" s="9"/>
      <c r="AQ922" s="9"/>
      <c r="AR922" s="9"/>
      <c r="AS922" s="9"/>
      <c r="AT922" s="9"/>
      <c r="AU922" s="9"/>
      <c r="AV922" s="9"/>
      <c r="AW922" s="9"/>
      <c r="AX922" s="9"/>
      <c r="AY922" s="9"/>
      <c r="AZ922" s="9"/>
      <c r="BA922" s="9"/>
      <c r="BB922" s="9"/>
      <c r="BC922" s="9"/>
      <c r="BD922" s="9"/>
      <c r="BE922" s="9"/>
      <c r="BF922" s="9"/>
      <c r="BG922" s="9"/>
      <c r="BH922" s="9"/>
      <c r="BI922" s="9"/>
      <c r="BJ922" s="9"/>
      <c r="BK922" s="9"/>
      <c r="BL922" s="9"/>
      <c r="BM922" s="9"/>
      <c r="BN922" s="9"/>
      <c r="BO922" s="9"/>
      <c r="BP922" s="9"/>
      <c r="BQ922" s="9"/>
      <c r="BR922" s="9"/>
      <c r="BS922" s="9"/>
      <c r="BT922" s="9"/>
      <c r="BU922" s="9"/>
      <c r="BV922" s="9"/>
      <c r="BW922" s="9"/>
      <c r="BX922" s="9"/>
      <c r="BY922" s="9"/>
      <c r="BZ922" s="9"/>
      <c r="CA922" s="9"/>
      <c r="CB922" s="9"/>
      <c r="CC922" s="9"/>
      <c r="CD922" s="9"/>
      <c r="CE922" s="9"/>
      <c r="CF922" s="9"/>
      <c r="CG922" s="9"/>
      <c r="CH922" s="9"/>
      <c r="CI922" s="9"/>
      <c r="CJ922" s="9"/>
      <c r="CK922" s="9"/>
      <c r="CL922" s="9"/>
      <c r="CM922" s="9"/>
      <c r="CN922" s="9"/>
      <c r="CO922" s="9"/>
      <c r="CP922" s="9"/>
      <c r="CQ922" s="9"/>
      <c r="CR922" s="9"/>
      <c r="CS922" s="9"/>
      <c r="CT922" s="9"/>
      <c r="CU922" s="9"/>
      <c r="CV922" s="9"/>
      <c r="CW922" s="9"/>
      <c r="CX922" s="9"/>
    </row>
    <row r="923" spans="1:102" s="44" customFormat="1">
      <c r="A923" s="27">
        <v>4</v>
      </c>
      <c r="B923" s="110" t="s">
        <v>551</v>
      </c>
      <c r="C923" s="186">
        <v>1958</v>
      </c>
      <c r="D923" s="55" t="s">
        <v>341</v>
      </c>
      <c r="E923" s="198" t="s">
        <v>392</v>
      </c>
      <c r="F923" s="55">
        <v>2</v>
      </c>
      <c r="G923" s="27">
        <v>1</v>
      </c>
      <c r="H923" s="187">
        <v>355.5</v>
      </c>
      <c r="I923" s="187">
        <v>321.3</v>
      </c>
      <c r="J923" s="187">
        <v>321.3</v>
      </c>
      <c r="K923" s="188">
        <v>24</v>
      </c>
      <c r="L923" s="189">
        <f>'Форма 2'!C927</f>
        <v>1360901.493</v>
      </c>
      <c r="M923" s="190">
        <v>0</v>
      </c>
      <c r="N923" s="190">
        <v>0</v>
      </c>
      <c r="O923" s="190">
        <v>0</v>
      </c>
      <c r="P923" s="189">
        <f t="shared" si="119"/>
        <v>1360901.493</v>
      </c>
      <c r="Q923" s="191">
        <f t="shared" si="120"/>
        <v>4235.6099999999997</v>
      </c>
      <c r="R923" s="191">
        <f t="shared" si="121"/>
        <v>4235.6099999999997</v>
      </c>
      <c r="S923" s="90" t="s">
        <v>33</v>
      </c>
      <c r="T923" s="55" t="s">
        <v>34</v>
      </c>
      <c r="U923" s="9"/>
      <c r="V923" s="9"/>
      <c r="W923" s="9"/>
      <c r="X923" s="9"/>
      <c r="Y923" s="9"/>
      <c r="Z923" s="9"/>
      <c r="AA923" s="9"/>
      <c r="AB923" s="9"/>
      <c r="AC923" s="9"/>
      <c r="AD923" s="9"/>
      <c r="AE923" s="9"/>
      <c r="AF923" s="9"/>
      <c r="AG923" s="9"/>
      <c r="AH923" s="9"/>
      <c r="AI923" s="9"/>
      <c r="AJ923" s="9"/>
      <c r="AK923" s="9"/>
      <c r="AL923" s="9"/>
      <c r="AM923" s="9"/>
      <c r="AN923" s="9"/>
      <c r="AO923" s="9"/>
      <c r="AP923" s="9"/>
      <c r="AQ923" s="9"/>
      <c r="AR923" s="9"/>
      <c r="AS923" s="9"/>
      <c r="AT923" s="9"/>
      <c r="AU923" s="9"/>
      <c r="AV923" s="9"/>
      <c r="AW923" s="9"/>
      <c r="AX923" s="9"/>
      <c r="AY923" s="9"/>
      <c r="AZ923" s="9"/>
      <c r="BA923" s="9"/>
      <c r="BB923" s="9"/>
      <c r="BC923" s="9"/>
      <c r="BD923" s="9"/>
      <c r="BE923" s="9"/>
      <c r="BF923" s="9"/>
      <c r="BG923" s="9"/>
      <c r="BH923" s="9"/>
      <c r="BI923" s="9"/>
      <c r="BJ923" s="9"/>
      <c r="BK923" s="9"/>
      <c r="BL923" s="9"/>
      <c r="BM923" s="9"/>
      <c r="BN923" s="9"/>
      <c r="BO923" s="9"/>
      <c r="BP923" s="9"/>
      <c r="BQ923" s="9"/>
      <c r="BR923" s="9"/>
      <c r="BS923" s="9"/>
      <c r="BT923" s="9"/>
      <c r="BU923" s="9"/>
      <c r="BV923" s="9"/>
      <c r="BW923" s="9"/>
      <c r="BX923" s="9"/>
      <c r="BY923" s="9"/>
      <c r="BZ923" s="9"/>
      <c r="CA923" s="9"/>
      <c r="CB923" s="9"/>
      <c r="CC923" s="9"/>
      <c r="CD923" s="9"/>
      <c r="CE923" s="9"/>
      <c r="CF923" s="9"/>
      <c r="CG923" s="9"/>
      <c r="CH923" s="9"/>
      <c r="CI923" s="9"/>
      <c r="CJ923" s="9"/>
      <c r="CK923" s="9"/>
      <c r="CL923" s="9"/>
      <c r="CM923" s="9"/>
      <c r="CN923" s="9"/>
      <c r="CO923" s="9"/>
      <c r="CP923" s="9"/>
      <c r="CQ923" s="9"/>
      <c r="CR923" s="9"/>
      <c r="CS923" s="9"/>
      <c r="CT923" s="9"/>
      <c r="CU923" s="9"/>
      <c r="CV923" s="9"/>
      <c r="CW923" s="9"/>
      <c r="CX923" s="9"/>
    </row>
    <row r="924" spans="1:102" s="44" customFormat="1">
      <c r="A924" s="27">
        <v>5</v>
      </c>
      <c r="B924" s="90" t="s">
        <v>556</v>
      </c>
      <c r="C924" s="55">
        <v>1982</v>
      </c>
      <c r="D924" s="55" t="s">
        <v>341</v>
      </c>
      <c r="E924" s="90" t="s">
        <v>346</v>
      </c>
      <c r="F924" s="55">
        <v>2</v>
      </c>
      <c r="G924" s="55">
        <v>2</v>
      </c>
      <c r="H924" s="190">
        <v>836</v>
      </c>
      <c r="I924" s="190">
        <v>768.8</v>
      </c>
      <c r="J924" s="190">
        <v>768.8</v>
      </c>
      <c r="K924" s="190">
        <v>33</v>
      </c>
      <c r="L924" s="189">
        <f>'Форма 2'!C928</f>
        <v>3118875.5279999999</v>
      </c>
      <c r="M924" s="190">
        <v>0</v>
      </c>
      <c r="N924" s="190">
        <v>0</v>
      </c>
      <c r="O924" s="190">
        <v>0</v>
      </c>
      <c r="P924" s="189">
        <f t="shared" si="119"/>
        <v>3118875.5279999999</v>
      </c>
      <c r="Q924" s="191">
        <f t="shared" si="120"/>
        <v>4056.81</v>
      </c>
      <c r="R924" s="191">
        <f t="shared" si="121"/>
        <v>4056.81</v>
      </c>
      <c r="S924" s="90" t="s">
        <v>33</v>
      </c>
      <c r="T924" s="55" t="s">
        <v>34</v>
      </c>
      <c r="U924" s="9"/>
      <c r="V924" s="9"/>
      <c r="W924" s="9"/>
      <c r="X924" s="9"/>
      <c r="Y924" s="9"/>
      <c r="Z924" s="9"/>
      <c r="AA924" s="9"/>
      <c r="AB924" s="9"/>
      <c r="AC924" s="9"/>
      <c r="AD924" s="9"/>
      <c r="AE924" s="9"/>
      <c r="AF924" s="9"/>
      <c r="AG924" s="9"/>
      <c r="AH924" s="9"/>
      <c r="AI924" s="9"/>
      <c r="AJ924" s="9"/>
      <c r="AK924" s="9"/>
      <c r="AL924" s="9"/>
      <c r="AM924" s="9"/>
      <c r="AN924" s="9"/>
      <c r="AO924" s="9"/>
      <c r="AP924" s="9"/>
      <c r="AQ924" s="9"/>
      <c r="AR924" s="9"/>
      <c r="AS924" s="9"/>
      <c r="AT924" s="9"/>
      <c r="AU924" s="9"/>
      <c r="AV924" s="9"/>
      <c r="AW924" s="9"/>
      <c r="AX924" s="9"/>
      <c r="AY924" s="9"/>
      <c r="AZ924" s="9"/>
      <c r="BA924" s="9"/>
      <c r="BB924" s="9"/>
      <c r="BC924" s="9"/>
      <c r="BD924" s="9"/>
      <c r="BE924" s="9"/>
      <c r="BF924" s="9"/>
      <c r="BG924" s="9"/>
      <c r="BH924" s="9"/>
      <c r="BI924" s="9"/>
      <c r="BJ924" s="9"/>
      <c r="BK924" s="9"/>
      <c r="BL924" s="9"/>
      <c r="BM924" s="9"/>
      <c r="BN924" s="9"/>
      <c r="BO924" s="9"/>
      <c r="BP924" s="9"/>
      <c r="BQ924" s="9"/>
      <c r="BR924" s="9"/>
      <c r="BS924" s="9"/>
      <c r="BT924" s="9"/>
      <c r="BU924" s="9"/>
      <c r="BV924" s="9"/>
      <c r="BW924" s="9"/>
      <c r="BX924" s="9"/>
      <c r="BY924" s="9"/>
      <c r="BZ924" s="9"/>
      <c r="CA924" s="9"/>
      <c r="CB924" s="9"/>
      <c r="CC924" s="9"/>
      <c r="CD924" s="9"/>
      <c r="CE924" s="9"/>
      <c r="CF924" s="9"/>
      <c r="CG924" s="9"/>
      <c r="CH924" s="9"/>
      <c r="CI924" s="9"/>
      <c r="CJ924" s="9"/>
      <c r="CK924" s="9"/>
      <c r="CL924" s="9"/>
      <c r="CM924" s="9"/>
      <c r="CN924" s="9"/>
      <c r="CO924" s="9"/>
      <c r="CP924" s="9"/>
      <c r="CQ924" s="9"/>
      <c r="CR924" s="9"/>
      <c r="CS924" s="9"/>
      <c r="CT924" s="9"/>
      <c r="CU924" s="9"/>
      <c r="CV924" s="9"/>
      <c r="CW924" s="9"/>
      <c r="CX924" s="9"/>
    </row>
    <row r="925" spans="1:102" s="44" customFormat="1">
      <c r="A925" s="160">
        <v>6</v>
      </c>
      <c r="B925" s="200" t="s">
        <v>4732</v>
      </c>
      <c r="C925" s="55">
        <v>1982</v>
      </c>
      <c r="D925" s="55"/>
      <c r="E925" s="90" t="s">
        <v>28</v>
      </c>
      <c r="F925" s="55">
        <v>2</v>
      </c>
      <c r="G925" s="55">
        <v>2</v>
      </c>
      <c r="H925" s="190">
        <v>835.4</v>
      </c>
      <c r="I925" s="190">
        <v>770.9</v>
      </c>
      <c r="J925" s="190"/>
      <c r="K925" s="190"/>
      <c r="L925" s="189">
        <f>'Форма 2'!C929</f>
        <v>2836141.1</v>
      </c>
      <c r="M925" s="190">
        <v>0</v>
      </c>
      <c r="N925" s="190">
        <v>0</v>
      </c>
      <c r="O925" s="190">
        <v>0</v>
      </c>
      <c r="P925" s="189">
        <f t="shared" ref="P925" si="126">L925</f>
        <v>2836141.1</v>
      </c>
      <c r="Q925" s="191">
        <f t="shared" ref="Q925" si="127">L925/I925</f>
        <v>3679.0000000000005</v>
      </c>
      <c r="R925" s="191">
        <f t="shared" ref="R925" si="128">Q925</f>
        <v>3679.0000000000005</v>
      </c>
      <c r="S925" s="90" t="s">
        <v>33</v>
      </c>
      <c r="T925" s="55" t="s">
        <v>34</v>
      </c>
      <c r="U925" s="9"/>
      <c r="V925" s="9"/>
      <c r="W925" s="9"/>
      <c r="X925" s="9"/>
      <c r="Y925" s="9"/>
      <c r="Z925" s="9"/>
      <c r="AA925" s="9"/>
      <c r="AB925" s="9"/>
      <c r="AC925" s="9"/>
      <c r="AD925" s="9"/>
      <c r="AE925" s="9"/>
      <c r="AF925" s="9"/>
      <c r="AG925" s="9"/>
      <c r="AH925" s="9"/>
      <c r="AI925" s="9"/>
      <c r="AJ925" s="9"/>
      <c r="AK925" s="9"/>
      <c r="AL925" s="9"/>
      <c r="AM925" s="9"/>
      <c r="AN925" s="9"/>
      <c r="AO925" s="9"/>
      <c r="AP925" s="9"/>
      <c r="AQ925" s="9"/>
      <c r="AR925" s="9"/>
      <c r="AS925" s="9"/>
      <c r="AT925" s="9"/>
      <c r="AU925" s="9"/>
      <c r="AV925" s="9"/>
      <c r="AW925" s="9"/>
      <c r="AX925" s="9"/>
      <c r="AY925" s="9"/>
      <c r="AZ925" s="9"/>
      <c r="BA925" s="9"/>
      <c r="BB925" s="9"/>
      <c r="BC925" s="9"/>
      <c r="BD925" s="9"/>
      <c r="BE925" s="9"/>
      <c r="BF925" s="9"/>
      <c r="BG925" s="9"/>
      <c r="BH925" s="9"/>
      <c r="BI925" s="9"/>
      <c r="BJ925" s="9"/>
      <c r="BK925" s="9"/>
      <c r="BL925" s="9"/>
      <c r="BM925" s="9"/>
      <c r="BN925" s="9"/>
      <c r="BO925" s="9"/>
      <c r="BP925" s="9"/>
      <c r="BQ925" s="9"/>
      <c r="BR925" s="9"/>
      <c r="BS925" s="9"/>
      <c r="BT925" s="9"/>
      <c r="BU925" s="9"/>
      <c r="BV925" s="9"/>
      <c r="BW925" s="9"/>
      <c r="BX925" s="9"/>
      <c r="BY925" s="9"/>
      <c r="BZ925" s="9"/>
      <c r="CA925" s="9"/>
      <c r="CB925" s="9"/>
      <c r="CC925" s="9"/>
      <c r="CD925" s="9"/>
      <c r="CE925" s="9"/>
      <c r="CF925" s="9"/>
      <c r="CG925" s="9"/>
      <c r="CH925" s="9"/>
      <c r="CI925" s="9"/>
      <c r="CJ925" s="9"/>
      <c r="CK925" s="9"/>
      <c r="CL925" s="9"/>
      <c r="CM925" s="9"/>
      <c r="CN925" s="9"/>
      <c r="CO925" s="9"/>
      <c r="CP925" s="9"/>
      <c r="CQ925" s="9"/>
      <c r="CR925" s="9"/>
      <c r="CS925" s="9"/>
      <c r="CT925" s="9"/>
      <c r="CU925" s="9"/>
      <c r="CV925" s="9"/>
      <c r="CW925" s="9"/>
      <c r="CX925" s="9"/>
    </row>
    <row r="926" spans="1:102" s="44" customFormat="1" ht="15.75">
      <c r="A926" s="162"/>
      <c r="B926" s="179" t="s">
        <v>4725</v>
      </c>
      <c r="C926" s="167"/>
      <c r="D926" s="60"/>
      <c r="E926" s="68"/>
      <c r="F926" s="73"/>
      <c r="G926" s="71"/>
      <c r="H926" s="51">
        <f t="shared" ref="H926:K926" si="129">SUM(H927:H948)</f>
        <v>5791.3300000000008</v>
      </c>
      <c r="I926" s="51">
        <f t="shared" si="129"/>
        <v>5725.7300000000005</v>
      </c>
      <c r="J926" s="51">
        <f t="shared" si="129"/>
        <v>3693.0200000000004</v>
      </c>
      <c r="K926" s="51">
        <f t="shared" si="129"/>
        <v>0</v>
      </c>
      <c r="L926" s="51">
        <f>SUM(L927:L948)</f>
        <v>11379620.153199997</v>
      </c>
      <c r="M926" s="20"/>
      <c r="N926" s="20"/>
      <c r="O926" s="20"/>
      <c r="P926" s="51"/>
      <c r="Q926" s="128"/>
      <c r="R926" s="128"/>
      <c r="S926" s="20"/>
      <c r="T926" s="61"/>
      <c r="U926" s="9"/>
      <c r="V926" s="9"/>
      <c r="W926" s="9"/>
      <c r="X926" s="9"/>
      <c r="Y926" s="9"/>
      <c r="Z926" s="9"/>
      <c r="AA926" s="9"/>
      <c r="AB926" s="9"/>
      <c r="AC926" s="9"/>
      <c r="AD926" s="9"/>
      <c r="AE926" s="9"/>
      <c r="AF926" s="9"/>
      <c r="AG926" s="9"/>
      <c r="AH926" s="9"/>
      <c r="AI926" s="9"/>
      <c r="AJ926" s="9"/>
      <c r="AK926" s="9"/>
      <c r="AL926" s="9"/>
      <c r="AM926" s="9"/>
      <c r="AN926" s="9"/>
      <c r="AO926" s="9"/>
      <c r="AP926" s="9"/>
      <c r="AQ926" s="9"/>
      <c r="AR926" s="9"/>
      <c r="AS926" s="9"/>
      <c r="AT926" s="9"/>
      <c r="AU926" s="9"/>
      <c r="AV926" s="9"/>
      <c r="AW926" s="9"/>
      <c r="AX926" s="9"/>
      <c r="AY926" s="9"/>
      <c r="AZ926" s="9"/>
      <c r="BA926" s="9"/>
      <c r="BB926" s="9"/>
      <c r="BC926" s="9"/>
      <c r="BD926" s="9"/>
      <c r="BE926" s="9"/>
      <c r="BF926" s="9"/>
      <c r="BG926" s="9"/>
      <c r="BH926" s="9"/>
      <c r="BI926" s="9"/>
      <c r="BJ926" s="9"/>
      <c r="BK926" s="9"/>
      <c r="BL926" s="9"/>
      <c r="BM926" s="9"/>
      <c r="BN926" s="9"/>
      <c r="BO926" s="9"/>
      <c r="BP926" s="9"/>
      <c r="BQ926" s="9"/>
      <c r="BR926" s="9"/>
      <c r="BS926" s="9"/>
      <c r="BT926" s="9"/>
      <c r="BU926" s="9"/>
      <c r="BV926" s="9"/>
      <c r="BW926" s="9"/>
      <c r="BX926" s="9"/>
      <c r="BY926" s="9"/>
      <c r="BZ926" s="9"/>
      <c r="CA926" s="9"/>
      <c r="CB926" s="9"/>
      <c r="CC926" s="9"/>
      <c r="CD926" s="9"/>
      <c r="CE926" s="9"/>
      <c r="CF926" s="9"/>
      <c r="CG926" s="9"/>
      <c r="CH926" s="9"/>
      <c r="CI926" s="9"/>
      <c r="CJ926" s="9"/>
      <c r="CK926" s="9"/>
      <c r="CL926" s="9"/>
      <c r="CM926" s="9"/>
      <c r="CN926" s="9"/>
      <c r="CO926" s="9"/>
      <c r="CP926" s="9"/>
      <c r="CQ926" s="9"/>
      <c r="CR926" s="9"/>
      <c r="CS926" s="9"/>
      <c r="CT926" s="9"/>
      <c r="CU926" s="9"/>
      <c r="CV926" s="9"/>
      <c r="CW926" s="9"/>
      <c r="CX926" s="9"/>
    </row>
    <row r="927" spans="1:102" s="44" customFormat="1">
      <c r="A927" s="137">
        <v>1</v>
      </c>
      <c r="B927" s="185" t="s">
        <v>4553</v>
      </c>
      <c r="C927" s="186">
        <v>1959</v>
      </c>
      <c r="D927" s="55"/>
      <c r="E927" s="198" t="s">
        <v>420</v>
      </c>
      <c r="F927" s="55">
        <v>2</v>
      </c>
      <c r="G927" s="27">
        <v>2</v>
      </c>
      <c r="H927" s="250">
        <v>360.8</v>
      </c>
      <c r="I927" s="250">
        <v>360.8</v>
      </c>
      <c r="J927" s="250">
        <v>321.8</v>
      </c>
      <c r="K927" s="250"/>
      <c r="L927" s="189">
        <f>'Форма 2'!C931</f>
        <v>468332.83199999999</v>
      </c>
      <c r="M927" s="190">
        <v>0</v>
      </c>
      <c r="N927" s="190">
        <v>0</v>
      </c>
      <c r="O927" s="190">
        <v>0</v>
      </c>
      <c r="P927" s="189">
        <f t="shared" si="119"/>
        <v>468332.83199999999</v>
      </c>
      <c r="Q927" s="191">
        <f t="shared" si="120"/>
        <v>1298.04</v>
      </c>
      <c r="R927" s="191">
        <f t="shared" si="121"/>
        <v>1298.04</v>
      </c>
      <c r="S927" s="90" t="s">
        <v>33</v>
      </c>
      <c r="T927" s="55" t="s">
        <v>34</v>
      </c>
      <c r="U927" s="9"/>
      <c r="V927" s="9"/>
      <c r="W927" s="9"/>
      <c r="X927" s="9"/>
      <c r="Y927" s="9"/>
      <c r="Z927" s="9"/>
      <c r="AA927" s="9"/>
      <c r="AB927" s="9"/>
      <c r="AC927" s="9"/>
      <c r="AD927" s="9"/>
      <c r="AE927" s="9"/>
      <c r="AF927" s="9"/>
      <c r="AG927" s="9"/>
      <c r="AH927" s="9"/>
      <c r="AI927" s="9"/>
      <c r="AJ927" s="9"/>
      <c r="AK927" s="9"/>
      <c r="AL927" s="9"/>
      <c r="AM927" s="9"/>
      <c r="AN927" s="9"/>
      <c r="AO927" s="9"/>
      <c r="AP927" s="9"/>
      <c r="AQ927" s="9"/>
      <c r="AR927" s="9"/>
      <c r="AS927" s="9"/>
      <c r="AT927" s="9"/>
      <c r="AU927" s="9"/>
      <c r="AV927" s="9"/>
      <c r="AW927" s="9"/>
      <c r="AX927" s="9"/>
      <c r="AY927" s="9"/>
      <c r="AZ927" s="9"/>
      <c r="BA927" s="9"/>
      <c r="BB927" s="9"/>
      <c r="BC927" s="9"/>
      <c r="BD927" s="9"/>
      <c r="BE927" s="9"/>
      <c r="BF927" s="9"/>
      <c r="BG927" s="9"/>
      <c r="BH927" s="9"/>
      <c r="BI927" s="9"/>
      <c r="BJ927" s="9"/>
      <c r="BK927" s="9"/>
      <c r="BL927" s="9"/>
      <c r="BM927" s="9"/>
      <c r="BN927" s="9"/>
      <c r="BO927" s="9"/>
      <c r="BP927" s="9"/>
      <c r="BQ927" s="9"/>
      <c r="BR927" s="9"/>
      <c r="BS927" s="9"/>
      <c r="BT927" s="9"/>
      <c r="BU927" s="9"/>
      <c r="BV927" s="9"/>
      <c r="BW927" s="9"/>
      <c r="BX927" s="9"/>
      <c r="BY927" s="9"/>
      <c r="BZ927" s="9"/>
      <c r="CA927" s="9"/>
      <c r="CB927" s="9"/>
      <c r="CC927" s="9"/>
      <c r="CD927" s="9"/>
      <c r="CE927" s="9"/>
      <c r="CF927" s="9"/>
      <c r="CG927" s="9"/>
      <c r="CH927" s="9"/>
      <c r="CI927" s="9"/>
      <c r="CJ927" s="9"/>
      <c r="CK927" s="9"/>
      <c r="CL927" s="9"/>
      <c r="CM927" s="9"/>
      <c r="CN927" s="9"/>
      <c r="CO927" s="9"/>
      <c r="CP927" s="9"/>
      <c r="CQ927" s="9"/>
      <c r="CR927" s="9"/>
      <c r="CS927" s="9"/>
      <c r="CT927" s="9"/>
      <c r="CU927" s="9"/>
      <c r="CV927" s="9"/>
      <c r="CW927" s="9"/>
      <c r="CX927" s="9"/>
    </row>
    <row r="928" spans="1:102" s="44" customFormat="1">
      <c r="A928" s="27">
        <v>2</v>
      </c>
      <c r="B928" s="110" t="s">
        <v>4554</v>
      </c>
      <c r="C928" s="186">
        <v>1954</v>
      </c>
      <c r="D928" s="55"/>
      <c r="E928" s="198" t="s">
        <v>421</v>
      </c>
      <c r="F928" s="55">
        <v>2</v>
      </c>
      <c r="G928" s="27">
        <v>2</v>
      </c>
      <c r="H928" s="250">
        <v>328</v>
      </c>
      <c r="I928" s="250">
        <v>328</v>
      </c>
      <c r="J928" s="250">
        <v>317.60000000000002</v>
      </c>
      <c r="K928" s="250"/>
      <c r="L928" s="189">
        <f>'Форма 2'!C932</f>
        <v>425757.12</v>
      </c>
      <c r="M928" s="190">
        <v>0</v>
      </c>
      <c r="N928" s="190">
        <v>0</v>
      </c>
      <c r="O928" s="190">
        <v>0</v>
      </c>
      <c r="P928" s="189">
        <f t="shared" si="119"/>
        <v>425757.12</v>
      </c>
      <c r="Q928" s="191">
        <f t="shared" si="120"/>
        <v>1298.04</v>
      </c>
      <c r="R928" s="191">
        <f t="shared" si="121"/>
        <v>1298.04</v>
      </c>
      <c r="S928" s="90" t="s">
        <v>33</v>
      </c>
      <c r="T928" s="55" t="s">
        <v>34</v>
      </c>
      <c r="U928" s="9"/>
      <c r="V928" s="9"/>
      <c r="W928" s="9"/>
      <c r="X928" s="9"/>
      <c r="Y928" s="9"/>
      <c r="Z928" s="9"/>
      <c r="AA928" s="9"/>
      <c r="AB928" s="9"/>
      <c r="AC928" s="9"/>
      <c r="AD928" s="9"/>
      <c r="AE928" s="9"/>
      <c r="AF928" s="9"/>
      <c r="AG928" s="9"/>
      <c r="AH928" s="9"/>
      <c r="AI928" s="9"/>
      <c r="AJ928" s="9"/>
      <c r="AK928" s="9"/>
      <c r="AL928" s="9"/>
      <c r="AM928" s="9"/>
      <c r="AN928" s="9"/>
      <c r="AO928" s="9"/>
      <c r="AP928" s="9"/>
      <c r="AQ928" s="9"/>
      <c r="AR928" s="9"/>
      <c r="AS928" s="9"/>
      <c r="AT928" s="9"/>
      <c r="AU928" s="9"/>
      <c r="AV928" s="9"/>
      <c r="AW928" s="9"/>
      <c r="AX928" s="9"/>
      <c r="AY928" s="9"/>
      <c r="AZ928" s="9"/>
      <c r="BA928" s="9"/>
      <c r="BB928" s="9"/>
      <c r="BC928" s="9"/>
      <c r="BD928" s="9"/>
      <c r="BE928" s="9"/>
      <c r="BF928" s="9"/>
      <c r="BG928" s="9"/>
      <c r="BH928" s="9"/>
      <c r="BI928" s="9"/>
      <c r="BJ928" s="9"/>
      <c r="BK928" s="9"/>
      <c r="BL928" s="9"/>
      <c r="BM928" s="9"/>
      <c r="BN928" s="9"/>
      <c r="BO928" s="9"/>
      <c r="BP928" s="9"/>
      <c r="BQ928" s="9"/>
      <c r="BR928" s="9"/>
      <c r="BS928" s="9"/>
      <c r="BT928" s="9"/>
      <c r="BU928" s="9"/>
      <c r="BV928" s="9"/>
      <c r="BW928" s="9"/>
      <c r="BX928" s="9"/>
      <c r="BY928" s="9"/>
      <c r="BZ928" s="9"/>
      <c r="CA928" s="9"/>
      <c r="CB928" s="9"/>
      <c r="CC928" s="9"/>
      <c r="CD928" s="9"/>
      <c r="CE928" s="9"/>
      <c r="CF928" s="9"/>
      <c r="CG928" s="9"/>
      <c r="CH928" s="9"/>
      <c r="CI928" s="9"/>
      <c r="CJ928" s="9"/>
      <c r="CK928" s="9"/>
      <c r="CL928" s="9"/>
      <c r="CM928" s="9"/>
      <c r="CN928" s="9"/>
      <c r="CO928" s="9"/>
      <c r="CP928" s="9"/>
      <c r="CQ928" s="9"/>
      <c r="CR928" s="9"/>
      <c r="CS928" s="9"/>
      <c r="CT928" s="9"/>
      <c r="CU928" s="9"/>
      <c r="CV928" s="9"/>
      <c r="CW928" s="9"/>
      <c r="CX928" s="9"/>
    </row>
    <row r="929" spans="1:102" s="44" customFormat="1">
      <c r="A929" s="27">
        <v>3</v>
      </c>
      <c r="B929" s="110" t="s">
        <v>4555</v>
      </c>
      <c r="C929" s="186">
        <v>1958</v>
      </c>
      <c r="D929" s="55"/>
      <c r="E929" s="198" t="s">
        <v>327</v>
      </c>
      <c r="F929" s="55">
        <v>2</v>
      </c>
      <c r="G929" s="27">
        <v>1</v>
      </c>
      <c r="H929" s="250">
        <v>415.43</v>
      </c>
      <c r="I929" s="250">
        <v>415.43</v>
      </c>
      <c r="J929" s="250">
        <v>377.22</v>
      </c>
      <c r="K929" s="250"/>
      <c r="L929" s="189">
        <f>'Форма 2'!C933</f>
        <v>539244.75719999999</v>
      </c>
      <c r="M929" s="190">
        <v>0</v>
      </c>
      <c r="N929" s="190">
        <v>0</v>
      </c>
      <c r="O929" s="190">
        <v>0</v>
      </c>
      <c r="P929" s="189">
        <f t="shared" si="119"/>
        <v>539244.75719999999</v>
      </c>
      <c r="Q929" s="191">
        <f t="shared" si="120"/>
        <v>1298.04</v>
      </c>
      <c r="R929" s="191">
        <f t="shared" si="121"/>
        <v>1298.04</v>
      </c>
      <c r="S929" s="90" t="s">
        <v>33</v>
      </c>
      <c r="T929" s="55" t="s">
        <v>34</v>
      </c>
      <c r="U929" s="9"/>
      <c r="V929" s="9"/>
      <c r="W929" s="9"/>
      <c r="X929" s="9"/>
      <c r="Y929" s="9"/>
      <c r="Z929" s="9"/>
      <c r="AA929" s="9"/>
      <c r="AB929" s="9"/>
      <c r="AC929" s="9"/>
      <c r="AD929" s="9"/>
      <c r="AE929" s="9"/>
      <c r="AF929" s="9"/>
      <c r="AG929" s="9"/>
      <c r="AH929" s="9"/>
      <c r="AI929" s="9"/>
      <c r="AJ929" s="9"/>
      <c r="AK929" s="9"/>
      <c r="AL929" s="9"/>
      <c r="AM929" s="9"/>
      <c r="AN929" s="9"/>
      <c r="AO929" s="9"/>
      <c r="AP929" s="9"/>
      <c r="AQ929" s="9"/>
      <c r="AR929" s="9"/>
      <c r="AS929" s="9"/>
      <c r="AT929" s="9"/>
      <c r="AU929" s="9"/>
      <c r="AV929" s="9"/>
      <c r="AW929" s="9"/>
      <c r="AX929" s="9"/>
      <c r="AY929" s="9"/>
      <c r="AZ929" s="9"/>
      <c r="BA929" s="9"/>
      <c r="BB929" s="9"/>
      <c r="BC929" s="9"/>
      <c r="BD929" s="9"/>
      <c r="BE929" s="9"/>
      <c r="BF929" s="9"/>
      <c r="BG929" s="9"/>
      <c r="BH929" s="9"/>
      <c r="BI929" s="9"/>
      <c r="BJ929" s="9"/>
      <c r="BK929" s="9"/>
      <c r="BL929" s="9"/>
      <c r="BM929" s="9"/>
      <c r="BN929" s="9"/>
      <c r="BO929" s="9"/>
      <c r="BP929" s="9"/>
      <c r="BQ929" s="9"/>
      <c r="BR929" s="9"/>
      <c r="BS929" s="9"/>
      <c r="BT929" s="9"/>
      <c r="BU929" s="9"/>
      <c r="BV929" s="9"/>
      <c r="BW929" s="9"/>
      <c r="BX929" s="9"/>
      <c r="BY929" s="9"/>
      <c r="BZ929" s="9"/>
      <c r="CA929" s="9"/>
      <c r="CB929" s="9"/>
      <c r="CC929" s="9"/>
      <c r="CD929" s="9"/>
      <c r="CE929" s="9"/>
      <c r="CF929" s="9"/>
      <c r="CG929" s="9"/>
      <c r="CH929" s="9"/>
      <c r="CI929" s="9"/>
      <c r="CJ929" s="9"/>
      <c r="CK929" s="9"/>
      <c r="CL929" s="9"/>
      <c r="CM929" s="9"/>
      <c r="CN929" s="9"/>
      <c r="CO929" s="9"/>
      <c r="CP929" s="9"/>
      <c r="CQ929" s="9"/>
      <c r="CR929" s="9"/>
      <c r="CS929" s="9"/>
      <c r="CT929" s="9"/>
      <c r="CU929" s="9"/>
      <c r="CV929" s="9"/>
      <c r="CW929" s="9"/>
      <c r="CX929" s="9"/>
    </row>
    <row r="930" spans="1:102" s="44" customFormat="1">
      <c r="A930" s="27">
        <v>4</v>
      </c>
      <c r="B930" s="110" t="s">
        <v>3638</v>
      </c>
      <c r="C930" s="186">
        <v>1917</v>
      </c>
      <c r="D930" s="55"/>
      <c r="E930" s="198" t="s">
        <v>327</v>
      </c>
      <c r="F930" s="55">
        <v>2</v>
      </c>
      <c r="G930" s="27">
        <v>1</v>
      </c>
      <c r="H930" s="250">
        <v>154</v>
      </c>
      <c r="I930" s="250">
        <v>154</v>
      </c>
      <c r="J930" s="250">
        <v>124</v>
      </c>
      <c r="K930" s="250"/>
      <c r="L930" s="189">
        <f>'Форма 2'!C934</f>
        <v>566566</v>
      </c>
      <c r="M930" s="190">
        <v>0</v>
      </c>
      <c r="N930" s="190">
        <v>0</v>
      </c>
      <c r="O930" s="190">
        <v>0</v>
      </c>
      <c r="P930" s="189">
        <f t="shared" si="119"/>
        <v>566566</v>
      </c>
      <c r="Q930" s="191">
        <f t="shared" si="120"/>
        <v>3679</v>
      </c>
      <c r="R930" s="191">
        <f t="shared" si="121"/>
        <v>3679</v>
      </c>
      <c r="S930" s="90" t="s">
        <v>33</v>
      </c>
      <c r="T930" s="55" t="s">
        <v>34</v>
      </c>
      <c r="U930" s="9"/>
      <c r="V930" s="9"/>
      <c r="W930" s="9"/>
      <c r="X930" s="9"/>
      <c r="Y930" s="9"/>
      <c r="Z930" s="9"/>
      <c r="AA930" s="9"/>
      <c r="AB930" s="9"/>
      <c r="AC930" s="9"/>
      <c r="AD930" s="9"/>
      <c r="AE930" s="9"/>
      <c r="AF930" s="9"/>
      <c r="AG930" s="9"/>
      <c r="AH930" s="9"/>
      <c r="AI930" s="9"/>
      <c r="AJ930" s="9"/>
      <c r="AK930" s="9"/>
      <c r="AL930" s="9"/>
      <c r="AM930" s="9"/>
      <c r="AN930" s="9"/>
      <c r="AO930" s="9"/>
      <c r="AP930" s="9"/>
      <c r="AQ930" s="9"/>
      <c r="AR930" s="9"/>
      <c r="AS930" s="9"/>
      <c r="AT930" s="9"/>
      <c r="AU930" s="9"/>
      <c r="AV930" s="9"/>
      <c r="AW930" s="9"/>
      <c r="AX930" s="9"/>
      <c r="AY930" s="9"/>
      <c r="AZ930" s="9"/>
      <c r="BA930" s="9"/>
      <c r="BB930" s="9"/>
      <c r="BC930" s="9"/>
      <c r="BD930" s="9"/>
      <c r="BE930" s="9"/>
      <c r="BF930" s="9"/>
      <c r="BG930" s="9"/>
      <c r="BH930" s="9"/>
      <c r="BI930" s="9"/>
      <c r="BJ930" s="9"/>
      <c r="BK930" s="9"/>
      <c r="BL930" s="9"/>
      <c r="BM930" s="9"/>
      <c r="BN930" s="9"/>
      <c r="BO930" s="9"/>
      <c r="BP930" s="9"/>
      <c r="BQ930" s="9"/>
      <c r="BR930" s="9"/>
      <c r="BS930" s="9"/>
      <c r="BT930" s="9"/>
      <c r="BU930" s="9"/>
      <c r="BV930" s="9"/>
      <c r="BW930" s="9"/>
      <c r="BX930" s="9"/>
      <c r="BY930" s="9"/>
      <c r="BZ930" s="9"/>
      <c r="CA930" s="9"/>
      <c r="CB930" s="9"/>
      <c r="CC930" s="9"/>
      <c r="CD930" s="9"/>
      <c r="CE930" s="9"/>
      <c r="CF930" s="9"/>
      <c r="CG930" s="9"/>
      <c r="CH930" s="9"/>
      <c r="CI930" s="9"/>
      <c r="CJ930" s="9"/>
      <c r="CK930" s="9"/>
      <c r="CL930" s="9"/>
      <c r="CM930" s="9"/>
      <c r="CN930" s="9"/>
      <c r="CO930" s="9"/>
      <c r="CP930" s="9"/>
      <c r="CQ930" s="9"/>
      <c r="CR930" s="9"/>
      <c r="CS930" s="9"/>
      <c r="CT930" s="9"/>
      <c r="CU930" s="9"/>
      <c r="CV930" s="9"/>
      <c r="CW930" s="9"/>
      <c r="CX930" s="9"/>
    </row>
    <row r="931" spans="1:102" s="44" customFormat="1">
      <c r="A931" s="27">
        <v>5</v>
      </c>
      <c r="B931" s="110" t="s">
        <v>3639</v>
      </c>
      <c r="C931" s="186">
        <v>1969</v>
      </c>
      <c r="D931" s="55"/>
      <c r="E931" s="198" t="s">
        <v>327</v>
      </c>
      <c r="F931" s="55">
        <v>2</v>
      </c>
      <c r="G931" s="27">
        <v>1</v>
      </c>
      <c r="H931" s="250">
        <v>360.1</v>
      </c>
      <c r="I931" s="250">
        <v>360.1</v>
      </c>
      <c r="J931" s="250">
        <v>333.1</v>
      </c>
      <c r="K931" s="250"/>
      <c r="L931" s="189">
        <f>'Форма 2'!C935</f>
        <v>467424.20400000003</v>
      </c>
      <c r="M931" s="190">
        <v>0</v>
      </c>
      <c r="N931" s="190">
        <v>0</v>
      </c>
      <c r="O931" s="190">
        <v>0</v>
      </c>
      <c r="P931" s="189">
        <f t="shared" si="119"/>
        <v>467424.20400000003</v>
      </c>
      <c r="Q931" s="191">
        <f t="shared" si="120"/>
        <v>1298.04</v>
      </c>
      <c r="R931" s="191">
        <f t="shared" si="121"/>
        <v>1298.04</v>
      </c>
      <c r="S931" s="90" t="s">
        <v>33</v>
      </c>
      <c r="T931" s="55" t="s">
        <v>34</v>
      </c>
      <c r="U931" s="9"/>
      <c r="V931" s="9"/>
      <c r="W931" s="9"/>
      <c r="X931" s="9"/>
      <c r="Y931" s="9"/>
      <c r="Z931" s="9"/>
      <c r="AA931" s="9"/>
      <c r="AB931" s="9"/>
      <c r="AC931" s="9"/>
      <c r="AD931" s="9"/>
      <c r="AE931" s="9"/>
      <c r="AF931" s="9"/>
      <c r="AG931" s="9"/>
      <c r="AH931" s="9"/>
      <c r="AI931" s="9"/>
      <c r="AJ931" s="9"/>
      <c r="AK931" s="9"/>
      <c r="AL931" s="9"/>
      <c r="AM931" s="9"/>
      <c r="AN931" s="9"/>
      <c r="AO931" s="9"/>
      <c r="AP931" s="9"/>
      <c r="AQ931" s="9"/>
      <c r="AR931" s="9"/>
      <c r="AS931" s="9"/>
      <c r="AT931" s="9"/>
      <c r="AU931" s="9"/>
      <c r="AV931" s="9"/>
      <c r="AW931" s="9"/>
      <c r="AX931" s="9"/>
      <c r="AY931" s="9"/>
      <c r="AZ931" s="9"/>
      <c r="BA931" s="9"/>
      <c r="BB931" s="9"/>
      <c r="BC931" s="9"/>
      <c r="BD931" s="9"/>
      <c r="BE931" s="9"/>
      <c r="BF931" s="9"/>
      <c r="BG931" s="9"/>
      <c r="BH931" s="9"/>
      <c r="BI931" s="9"/>
      <c r="BJ931" s="9"/>
      <c r="BK931" s="9"/>
      <c r="BL931" s="9"/>
      <c r="BM931" s="9"/>
      <c r="BN931" s="9"/>
      <c r="BO931" s="9"/>
      <c r="BP931" s="9"/>
      <c r="BQ931" s="9"/>
      <c r="BR931" s="9"/>
      <c r="BS931" s="9"/>
      <c r="BT931" s="9"/>
      <c r="BU931" s="9"/>
      <c r="BV931" s="9"/>
      <c r="BW931" s="9"/>
      <c r="BX931" s="9"/>
      <c r="BY931" s="9"/>
      <c r="BZ931" s="9"/>
      <c r="CA931" s="9"/>
      <c r="CB931" s="9"/>
      <c r="CC931" s="9"/>
      <c r="CD931" s="9"/>
      <c r="CE931" s="9"/>
      <c r="CF931" s="9"/>
      <c r="CG931" s="9"/>
      <c r="CH931" s="9"/>
      <c r="CI931" s="9"/>
      <c r="CJ931" s="9"/>
      <c r="CK931" s="9"/>
      <c r="CL931" s="9"/>
      <c r="CM931" s="9"/>
      <c r="CN931" s="9"/>
      <c r="CO931" s="9"/>
      <c r="CP931" s="9"/>
      <c r="CQ931" s="9"/>
      <c r="CR931" s="9"/>
      <c r="CS931" s="9"/>
      <c r="CT931" s="9"/>
      <c r="CU931" s="9"/>
      <c r="CV931" s="9"/>
      <c r="CW931" s="9"/>
      <c r="CX931" s="9"/>
    </row>
    <row r="932" spans="1:102" s="44" customFormat="1">
      <c r="A932" s="27">
        <v>6</v>
      </c>
      <c r="B932" s="110" t="s">
        <v>3640</v>
      </c>
      <c r="C932" s="186">
        <v>1969</v>
      </c>
      <c r="D932" s="55"/>
      <c r="E932" s="198" t="s">
        <v>327</v>
      </c>
      <c r="F932" s="55">
        <v>2</v>
      </c>
      <c r="G932" s="27">
        <v>1</v>
      </c>
      <c r="H932" s="187">
        <v>307.10000000000002</v>
      </c>
      <c r="I932" s="187">
        <v>280.10000000000002</v>
      </c>
      <c r="J932" s="187"/>
      <c r="K932" s="188"/>
      <c r="L932" s="189">
        <f>'Форма 2'!C936</f>
        <v>363581.00400000002</v>
      </c>
      <c r="M932" s="190">
        <v>0</v>
      </c>
      <c r="N932" s="190">
        <v>0</v>
      </c>
      <c r="O932" s="190">
        <v>0</v>
      </c>
      <c r="P932" s="189">
        <f t="shared" si="119"/>
        <v>363581.00400000002</v>
      </c>
      <c r="Q932" s="191">
        <f t="shared" si="120"/>
        <v>1298.04</v>
      </c>
      <c r="R932" s="191">
        <f t="shared" si="121"/>
        <v>1298.04</v>
      </c>
      <c r="S932" s="90" t="s">
        <v>33</v>
      </c>
      <c r="T932" s="55" t="s">
        <v>34</v>
      </c>
      <c r="U932" s="9"/>
      <c r="V932" s="9"/>
      <c r="W932" s="9"/>
      <c r="X932" s="9"/>
      <c r="Y932" s="9"/>
      <c r="Z932" s="9"/>
      <c r="AA932" s="9"/>
      <c r="AB932" s="9"/>
      <c r="AC932" s="9"/>
      <c r="AD932" s="9"/>
      <c r="AE932" s="9"/>
      <c r="AF932" s="9"/>
      <c r="AG932" s="9"/>
      <c r="AH932" s="9"/>
      <c r="AI932" s="9"/>
      <c r="AJ932" s="9"/>
      <c r="AK932" s="9"/>
      <c r="AL932" s="9"/>
      <c r="AM932" s="9"/>
      <c r="AN932" s="9"/>
      <c r="AO932" s="9"/>
      <c r="AP932" s="9"/>
      <c r="AQ932" s="9"/>
      <c r="AR932" s="9"/>
      <c r="AS932" s="9"/>
      <c r="AT932" s="9"/>
      <c r="AU932" s="9"/>
      <c r="AV932" s="9"/>
      <c r="AW932" s="9"/>
      <c r="AX932" s="9"/>
      <c r="AY932" s="9"/>
      <c r="AZ932" s="9"/>
      <c r="BA932" s="9"/>
      <c r="BB932" s="9"/>
      <c r="BC932" s="9"/>
      <c r="BD932" s="9"/>
      <c r="BE932" s="9"/>
      <c r="BF932" s="9"/>
      <c r="BG932" s="9"/>
      <c r="BH932" s="9"/>
      <c r="BI932" s="9"/>
      <c r="BJ932" s="9"/>
      <c r="BK932" s="9"/>
      <c r="BL932" s="9"/>
      <c r="BM932" s="9"/>
      <c r="BN932" s="9"/>
      <c r="BO932" s="9"/>
      <c r="BP932" s="9"/>
      <c r="BQ932" s="9"/>
      <c r="BR932" s="9"/>
      <c r="BS932" s="9"/>
      <c r="BT932" s="9"/>
      <c r="BU932" s="9"/>
      <c r="BV932" s="9"/>
      <c r="BW932" s="9"/>
      <c r="BX932" s="9"/>
      <c r="BY932" s="9"/>
      <c r="BZ932" s="9"/>
      <c r="CA932" s="9"/>
      <c r="CB932" s="9"/>
      <c r="CC932" s="9"/>
      <c r="CD932" s="9"/>
      <c r="CE932" s="9"/>
      <c r="CF932" s="9"/>
      <c r="CG932" s="9"/>
      <c r="CH932" s="9"/>
      <c r="CI932" s="9"/>
      <c r="CJ932" s="9"/>
      <c r="CK932" s="9"/>
      <c r="CL932" s="9"/>
      <c r="CM932" s="9"/>
      <c r="CN932" s="9"/>
      <c r="CO932" s="9"/>
      <c r="CP932" s="9"/>
      <c r="CQ932" s="9"/>
      <c r="CR932" s="9"/>
      <c r="CS932" s="9"/>
      <c r="CT932" s="9"/>
      <c r="CU932" s="9"/>
      <c r="CV932" s="9"/>
      <c r="CW932" s="9"/>
      <c r="CX932" s="9"/>
    </row>
    <row r="933" spans="1:102" s="44" customFormat="1">
      <c r="A933" s="27">
        <v>7</v>
      </c>
      <c r="B933" s="110" t="s">
        <v>3641</v>
      </c>
      <c r="C933" s="186">
        <v>1905</v>
      </c>
      <c r="D933" s="55"/>
      <c r="E933" s="198" t="s">
        <v>327</v>
      </c>
      <c r="F933" s="55">
        <v>2</v>
      </c>
      <c r="G933" s="27">
        <v>1</v>
      </c>
      <c r="H933" s="187">
        <v>244.2</v>
      </c>
      <c r="I933" s="187">
        <v>244.2</v>
      </c>
      <c r="J933" s="187"/>
      <c r="K933" s="188"/>
      <c r="L933" s="189">
        <f>'Форма 2'!C937</f>
        <v>898411.79999999993</v>
      </c>
      <c r="M933" s="190">
        <v>0</v>
      </c>
      <c r="N933" s="190">
        <v>0</v>
      </c>
      <c r="O933" s="190">
        <v>0</v>
      </c>
      <c r="P933" s="189">
        <f t="shared" si="119"/>
        <v>898411.79999999993</v>
      </c>
      <c r="Q933" s="191">
        <f t="shared" si="120"/>
        <v>3679</v>
      </c>
      <c r="R933" s="191">
        <f t="shared" si="121"/>
        <v>3679</v>
      </c>
      <c r="S933" s="90" t="s">
        <v>33</v>
      </c>
      <c r="T933" s="55" t="s">
        <v>34</v>
      </c>
      <c r="U933" s="9"/>
      <c r="V933" s="9"/>
      <c r="W933" s="9"/>
      <c r="X933" s="9"/>
      <c r="Y933" s="9"/>
      <c r="Z933" s="9"/>
      <c r="AA933" s="9"/>
      <c r="AB933" s="9"/>
      <c r="AC933" s="9"/>
      <c r="AD933" s="9"/>
      <c r="AE933" s="9"/>
      <c r="AF933" s="9"/>
      <c r="AG933" s="9"/>
      <c r="AH933" s="9"/>
      <c r="AI933" s="9"/>
      <c r="AJ933" s="9"/>
      <c r="AK933" s="9"/>
      <c r="AL933" s="9"/>
      <c r="AM933" s="9"/>
      <c r="AN933" s="9"/>
      <c r="AO933" s="9"/>
      <c r="AP933" s="9"/>
      <c r="AQ933" s="9"/>
      <c r="AR933" s="9"/>
      <c r="AS933" s="9"/>
      <c r="AT933" s="9"/>
      <c r="AU933" s="9"/>
      <c r="AV933" s="9"/>
      <c r="AW933" s="9"/>
      <c r="AX933" s="9"/>
      <c r="AY933" s="9"/>
      <c r="AZ933" s="9"/>
      <c r="BA933" s="9"/>
      <c r="BB933" s="9"/>
      <c r="BC933" s="9"/>
      <c r="BD933" s="9"/>
      <c r="BE933" s="9"/>
      <c r="BF933" s="9"/>
      <c r="BG933" s="9"/>
      <c r="BH933" s="9"/>
      <c r="BI933" s="9"/>
      <c r="BJ933" s="9"/>
      <c r="BK933" s="9"/>
      <c r="BL933" s="9"/>
      <c r="BM933" s="9"/>
      <c r="BN933" s="9"/>
      <c r="BO933" s="9"/>
      <c r="BP933" s="9"/>
      <c r="BQ933" s="9"/>
      <c r="BR933" s="9"/>
      <c r="BS933" s="9"/>
      <c r="BT933" s="9"/>
      <c r="BU933" s="9"/>
      <c r="BV933" s="9"/>
      <c r="BW933" s="9"/>
      <c r="BX933" s="9"/>
      <c r="BY933" s="9"/>
      <c r="BZ933" s="9"/>
      <c r="CA933" s="9"/>
      <c r="CB933" s="9"/>
      <c r="CC933" s="9"/>
      <c r="CD933" s="9"/>
      <c r="CE933" s="9"/>
      <c r="CF933" s="9"/>
      <c r="CG933" s="9"/>
      <c r="CH933" s="9"/>
      <c r="CI933" s="9"/>
      <c r="CJ933" s="9"/>
      <c r="CK933" s="9"/>
      <c r="CL933" s="9"/>
      <c r="CM933" s="9"/>
      <c r="CN933" s="9"/>
      <c r="CO933" s="9"/>
      <c r="CP933" s="9"/>
      <c r="CQ933" s="9"/>
      <c r="CR933" s="9"/>
      <c r="CS933" s="9"/>
      <c r="CT933" s="9"/>
      <c r="CU933" s="9"/>
      <c r="CV933" s="9"/>
      <c r="CW933" s="9"/>
      <c r="CX933" s="9"/>
    </row>
    <row r="934" spans="1:102" s="44" customFormat="1">
      <c r="A934" s="27">
        <v>8</v>
      </c>
      <c r="B934" s="110" t="s">
        <v>3642</v>
      </c>
      <c r="C934" s="186">
        <v>1954</v>
      </c>
      <c r="D934" s="55">
        <v>1990</v>
      </c>
      <c r="E934" s="198" t="s">
        <v>421</v>
      </c>
      <c r="F934" s="55">
        <v>2</v>
      </c>
      <c r="G934" s="27">
        <v>1</v>
      </c>
      <c r="H934" s="187">
        <v>323.3</v>
      </c>
      <c r="I934" s="187">
        <v>323.3</v>
      </c>
      <c r="J934" s="187">
        <v>319.5</v>
      </c>
      <c r="K934" s="188"/>
      <c r="L934" s="189">
        <f>'Форма 2'!C938</f>
        <v>419656.33199999999</v>
      </c>
      <c r="M934" s="190">
        <v>0</v>
      </c>
      <c r="N934" s="190">
        <v>0</v>
      </c>
      <c r="O934" s="190">
        <v>0</v>
      </c>
      <c r="P934" s="189">
        <f t="shared" si="119"/>
        <v>419656.33199999999</v>
      </c>
      <c r="Q934" s="191">
        <f t="shared" si="120"/>
        <v>1298.04</v>
      </c>
      <c r="R934" s="191">
        <f t="shared" si="121"/>
        <v>1298.04</v>
      </c>
      <c r="S934" s="90" t="s">
        <v>33</v>
      </c>
      <c r="T934" s="55" t="s">
        <v>34</v>
      </c>
      <c r="U934" s="9"/>
      <c r="V934" s="9"/>
      <c r="W934" s="9"/>
      <c r="X934" s="9"/>
      <c r="Y934" s="9"/>
      <c r="Z934" s="9"/>
      <c r="AA934" s="9"/>
      <c r="AB934" s="9"/>
      <c r="AC934" s="9"/>
      <c r="AD934" s="9"/>
      <c r="AE934" s="9"/>
      <c r="AF934" s="9"/>
      <c r="AG934" s="9"/>
      <c r="AH934" s="9"/>
      <c r="AI934" s="9"/>
      <c r="AJ934" s="9"/>
      <c r="AK934" s="9"/>
      <c r="AL934" s="9"/>
      <c r="AM934" s="9"/>
      <c r="AN934" s="9"/>
      <c r="AO934" s="9"/>
      <c r="AP934" s="9"/>
      <c r="AQ934" s="9"/>
      <c r="AR934" s="9"/>
      <c r="AS934" s="9"/>
      <c r="AT934" s="9"/>
      <c r="AU934" s="9"/>
      <c r="AV934" s="9"/>
      <c r="AW934" s="9"/>
      <c r="AX934" s="9"/>
      <c r="AY934" s="9"/>
      <c r="AZ934" s="9"/>
      <c r="BA934" s="9"/>
      <c r="BB934" s="9"/>
      <c r="BC934" s="9"/>
      <c r="BD934" s="9"/>
      <c r="BE934" s="9"/>
      <c r="BF934" s="9"/>
      <c r="BG934" s="9"/>
      <c r="BH934" s="9"/>
      <c r="BI934" s="9"/>
      <c r="BJ934" s="9"/>
      <c r="BK934" s="9"/>
      <c r="BL934" s="9"/>
      <c r="BM934" s="9"/>
      <c r="BN934" s="9"/>
      <c r="BO934" s="9"/>
      <c r="BP934" s="9"/>
      <c r="BQ934" s="9"/>
      <c r="BR934" s="9"/>
      <c r="BS934" s="9"/>
      <c r="BT934" s="9"/>
      <c r="BU934" s="9"/>
      <c r="BV934" s="9"/>
      <c r="BW934" s="9"/>
      <c r="BX934" s="9"/>
      <c r="BY934" s="9"/>
      <c r="BZ934" s="9"/>
      <c r="CA934" s="9"/>
      <c r="CB934" s="9"/>
      <c r="CC934" s="9"/>
      <c r="CD934" s="9"/>
      <c r="CE934" s="9"/>
      <c r="CF934" s="9"/>
      <c r="CG934" s="9"/>
      <c r="CH934" s="9"/>
      <c r="CI934" s="9"/>
      <c r="CJ934" s="9"/>
      <c r="CK934" s="9"/>
      <c r="CL934" s="9"/>
      <c r="CM934" s="9"/>
      <c r="CN934" s="9"/>
      <c r="CO934" s="9"/>
      <c r="CP934" s="9"/>
      <c r="CQ934" s="9"/>
      <c r="CR934" s="9"/>
      <c r="CS934" s="9"/>
      <c r="CT934" s="9"/>
      <c r="CU934" s="9"/>
      <c r="CV934" s="9"/>
      <c r="CW934" s="9"/>
      <c r="CX934" s="9"/>
    </row>
    <row r="935" spans="1:102" s="44" customFormat="1">
      <c r="A935" s="27">
        <v>9</v>
      </c>
      <c r="B935" s="110" t="s">
        <v>3643</v>
      </c>
      <c r="C935" s="186">
        <v>1964</v>
      </c>
      <c r="D935" s="55"/>
      <c r="E935" s="198" t="s">
        <v>421</v>
      </c>
      <c r="F935" s="55">
        <v>2</v>
      </c>
      <c r="G935" s="27">
        <v>1</v>
      </c>
      <c r="H935" s="187">
        <v>353</v>
      </c>
      <c r="I935" s="187">
        <v>353</v>
      </c>
      <c r="J935" s="187">
        <v>326</v>
      </c>
      <c r="K935" s="188"/>
      <c r="L935" s="189">
        <f>'Форма 2'!C939</f>
        <v>458208.12</v>
      </c>
      <c r="M935" s="190">
        <v>0</v>
      </c>
      <c r="N935" s="190">
        <v>0</v>
      </c>
      <c r="O935" s="190">
        <v>0</v>
      </c>
      <c r="P935" s="189">
        <f t="shared" si="119"/>
        <v>458208.12</v>
      </c>
      <c r="Q935" s="191">
        <f t="shared" si="120"/>
        <v>1298.04</v>
      </c>
      <c r="R935" s="191">
        <f t="shared" si="121"/>
        <v>1298.04</v>
      </c>
      <c r="S935" s="90" t="s">
        <v>33</v>
      </c>
      <c r="T935" s="55" t="s">
        <v>34</v>
      </c>
      <c r="U935" s="9"/>
      <c r="V935" s="9"/>
      <c r="W935" s="9"/>
      <c r="X935" s="9"/>
      <c r="Y935" s="9"/>
      <c r="Z935" s="9"/>
      <c r="AA935" s="9"/>
      <c r="AB935" s="9"/>
      <c r="AC935" s="9"/>
      <c r="AD935" s="9"/>
      <c r="AE935" s="9"/>
      <c r="AF935" s="9"/>
      <c r="AG935" s="9"/>
      <c r="AH935" s="9"/>
      <c r="AI935" s="9"/>
      <c r="AJ935" s="9"/>
      <c r="AK935" s="9"/>
      <c r="AL935" s="9"/>
      <c r="AM935" s="9"/>
      <c r="AN935" s="9"/>
      <c r="AO935" s="9"/>
      <c r="AP935" s="9"/>
      <c r="AQ935" s="9"/>
      <c r="AR935" s="9"/>
      <c r="AS935" s="9"/>
      <c r="AT935" s="9"/>
      <c r="AU935" s="9"/>
      <c r="AV935" s="9"/>
      <c r="AW935" s="9"/>
      <c r="AX935" s="9"/>
      <c r="AY935" s="9"/>
      <c r="AZ935" s="9"/>
      <c r="BA935" s="9"/>
      <c r="BB935" s="9"/>
      <c r="BC935" s="9"/>
      <c r="BD935" s="9"/>
      <c r="BE935" s="9"/>
      <c r="BF935" s="9"/>
      <c r="BG935" s="9"/>
      <c r="BH935" s="9"/>
      <c r="BI935" s="9"/>
      <c r="BJ935" s="9"/>
      <c r="BK935" s="9"/>
      <c r="BL935" s="9"/>
      <c r="BM935" s="9"/>
      <c r="BN935" s="9"/>
      <c r="BO935" s="9"/>
      <c r="BP935" s="9"/>
      <c r="BQ935" s="9"/>
      <c r="BR935" s="9"/>
      <c r="BS935" s="9"/>
      <c r="BT935" s="9"/>
      <c r="BU935" s="9"/>
      <c r="BV935" s="9"/>
      <c r="BW935" s="9"/>
      <c r="BX935" s="9"/>
      <c r="BY935" s="9"/>
      <c r="BZ935" s="9"/>
      <c r="CA935" s="9"/>
      <c r="CB935" s="9"/>
      <c r="CC935" s="9"/>
      <c r="CD935" s="9"/>
      <c r="CE935" s="9"/>
      <c r="CF935" s="9"/>
      <c r="CG935" s="9"/>
      <c r="CH935" s="9"/>
      <c r="CI935" s="9"/>
      <c r="CJ935" s="9"/>
      <c r="CK935" s="9"/>
      <c r="CL935" s="9"/>
      <c r="CM935" s="9"/>
      <c r="CN935" s="9"/>
      <c r="CO935" s="9"/>
      <c r="CP935" s="9"/>
      <c r="CQ935" s="9"/>
      <c r="CR935" s="9"/>
      <c r="CS935" s="9"/>
      <c r="CT935" s="9"/>
      <c r="CU935" s="9"/>
      <c r="CV935" s="9"/>
      <c r="CW935" s="9"/>
      <c r="CX935" s="9"/>
    </row>
    <row r="936" spans="1:102" s="44" customFormat="1">
      <c r="A936" s="27">
        <v>10</v>
      </c>
      <c r="B936" s="110" t="s">
        <v>3644</v>
      </c>
      <c r="C936" s="186">
        <v>1967</v>
      </c>
      <c r="D936" s="55"/>
      <c r="E936" s="198" t="s">
        <v>420</v>
      </c>
      <c r="F936" s="55">
        <v>2</v>
      </c>
      <c r="G936" s="27">
        <v>1</v>
      </c>
      <c r="H936" s="187">
        <v>356</v>
      </c>
      <c r="I936" s="187">
        <v>356</v>
      </c>
      <c r="J936" s="187">
        <v>329</v>
      </c>
      <c r="K936" s="188"/>
      <c r="L936" s="189">
        <f>'Форма 2'!C940</f>
        <v>462102.24</v>
      </c>
      <c r="M936" s="190">
        <v>0</v>
      </c>
      <c r="N936" s="190">
        <v>0</v>
      </c>
      <c r="O936" s="190">
        <v>0</v>
      </c>
      <c r="P936" s="189">
        <f t="shared" si="119"/>
        <v>462102.24</v>
      </c>
      <c r="Q936" s="191">
        <f t="shared" si="120"/>
        <v>1298.04</v>
      </c>
      <c r="R936" s="191">
        <f t="shared" si="121"/>
        <v>1298.04</v>
      </c>
      <c r="S936" s="90" t="s">
        <v>33</v>
      </c>
      <c r="T936" s="55" t="s">
        <v>34</v>
      </c>
      <c r="U936" s="9"/>
      <c r="V936" s="9"/>
      <c r="W936" s="9"/>
      <c r="X936" s="9"/>
      <c r="Y936" s="9"/>
      <c r="Z936" s="9"/>
      <c r="AA936" s="9"/>
      <c r="AB936" s="9"/>
      <c r="AC936" s="9"/>
      <c r="AD936" s="9"/>
      <c r="AE936" s="9"/>
      <c r="AF936" s="9"/>
      <c r="AG936" s="9"/>
      <c r="AH936" s="9"/>
      <c r="AI936" s="9"/>
      <c r="AJ936" s="9"/>
      <c r="AK936" s="9"/>
      <c r="AL936" s="9"/>
      <c r="AM936" s="9"/>
      <c r="AN936" s="9"/>
      <c r="AO936" s="9"/>
      <c r="AP936" s="9"/>
      <c r="AQ936" s="9"/>
      <c r="AR936" s="9"/>
      <c r="AS936" s="9"/>
      <c r="AT936" s="9"/>
      <c r="AU936" s="9"/>
      <c r="AV936" s="9"/>
      <c r="AW936" s="9"/>
      <c r="AX936" s="9"/>
      <c r="AY936" s="9"/>
      <c r="AZ936" s="9"/>
      <c r="BA936" s="9"/>
      <c r="BB936" s="9"/>
      <c r="BC936" s="9"/>
      <c r="BD936" s="9"/>
      <c r="BE936" s="9"/>
      <c r="BF936" s="9"/>
      <c r="BG936" s="9"/>
      <c r="BH936" s="9"/>
      <c r="BI936" s="9"/>
      <c r="BJ936" s="9"/>
      <c r="BK936" s="9"/>
      <c r="BL936" s="9"/>
      <c r="BM936" s="9"/>
      <c r="BN936" s="9"/>
      <c r="BO936" s="9"/>
      <c r="BP936" s="9"/>
      <c r="BQ936" s="9"/>
      <c r="BR936" s="9"/>
      <c r="BS936" s="9"/>
      <c r="BT936" s="9"/>
      <c r="BU936" s="9"/>
      <c r="BV936" s="9"/>
      <c r="BW936" s="9"/>
      <c r="BX936" s="9"/>
      <c r="BY936" s="9"/>
      <c r="BZ936" s="9"/>
      <c r="CA936" s="9"/>
      <c r="CB936" s="9"/>
      <c r="CC936" s="9"/>
      <c r="CD936" s="9"/>
      <c r="CE936" s="9"/>
      <c r="CF936" s="9"/>
      <c r="CG936" s="9"/>
      <c r="CH936" s="9"/>
      <c r="CI936" s="9"/>
      <c r="CJ936" s="9"/>
      <c r="CK936" s="9"/>
      <c r="CL936" s="9"/>
      <c r="CM936" s="9"/>
      <c r="CN936" s="9"/>
      <c r="CO936" s="9"/>
      <c r="CP936" s="9"/>
      <c r="CQ936" s="9"/>
      <c r="CR936" s="9"/>
      <c r="CS936" s="9"/>
      <c r="CT936" s="9"/>
      <c r="CU936" s="9"/>
      <c r="CV936" s="9"/>
      <c r="CW936" s="9"/>
      <c r="CX936" s="9"/>
    </row>
    <row r="937" spans="1:102" s="44" customFormat="1">
      <c r="A937" s="27">
        <v>11</v>
      </c>
      <c r="B937" s="110" t="s">
        <v>3645</v>
      </c>
      <c r="C937" s="186">
        <v>1952</v>
      </c>
      <c r="D937" s="55"/>
      <c r="E937" s="198" t="s">
        <v>421</v>
      </c>
      <c r="F937" s="55">
        <v>2</v>
      </c>
      <c r="G937" s="27">
        <v>1</v>
      </c>
      <c r="H937" s="187">
        <v>155.30000000000001</v>
      </c>
      <c r="I937" s="187">
        <v>155.30000000000001</v>
      </c>
      <c r="J937" s="187">
        <v>108.2</v>
      </c>
      <c r="K937" s="188"/>
      <c r="L937" s="189">
        <f>'Форма 2'!C941</f>
        <v>201585.61200000002</v>
      </c>
      <c r="M937" s="190">
        <v>0</v>
      </c>
      <c r="N937" s="190">
        <v>0</v>
      </c>
      <c r="O937" s="190">
        <v>0</v>
      </c>
      <c r="P937" s="189">
        <f t="shared" si="119"/>
        <v>201585.61200000002</v>
      </c>
      <c r="Q937" s="191">
        <f t="shared" si="120"/>
        <v>1298.04</v>
      </c>
      <c r="R937" s="191">
        <f t="shared" si="121"/>
        <v>1298.04</v>
      </c>
      <c r="S937" s="90" t="s">
        <v>33</v>
      </c>
      <c r="T937" s="55" t="s">
        <v>34</v>
      </c>
      <c r="U937" s="9"/>
      <c r="V937" s="9"/>
      <c r="W937" s="9"/>
      <c r="X937" s="9"/>
      <c r="Y937" s="9"/>
      <c r="Z937" s="9"/>
      <c r="AA937" s="9"/>
      <c r="AB937" s="9"/>
      <c r="AC937" s="9"/>
      <c r="AD937" s="9"/>
      <c r="AE937" s="9"/>
      <c r="AF937" s="9"/>
      <c r="AG937" s="9"/>
      <c r="AH937" s="9"/>
      <c r="AI937" s="9"/>
      <c r="AJ937" s="9"/>
      <c r="AK937" s="9"/>
      <c r="AL937" s="9"/>
      <c r="AM937" s="9"/>
      <c r="AN937" s="9"/>
      <c r="AO937" s="9"/>
      <c r="AP937" s="9"/>
      <c r="AQ937" s="9"/>
      <c r="AR937" s="9"/>
      <c r="AS937" s="9"/>
      <c r="AT937" s="9"/>
      <c r="AU937" s="9"/>
      <c r="AV937" s="9"/>
      <c r="AW937" s="9"/>
      <c r="AX937" s="9"/>
      <c r="AY937" s="9"/>
      <c r="AZ937" s="9"/>
      <c r="BA937" s="9"/>
      <c r="BB937" s="9"/>
      <c r="BC937" s="9"/>
      <c r="BD937" s="9"/>
      <c r="BE937" s="9"/>
      <c r="BF937" s="9"/>
      <c r="BG937" s="9"/>
      <c r="BH937" s="9"/>
      <c r="BI937" s="9"/>
      <c r="BJ937" s="9"/>
      <c r="BK937" s="9"/>
      <c r="BL937" s="9"/>
      <c r="BM937" s="9"/>
      <c r="BN937" s="9"/>
      <c r="BO937" s="9"/>
      <c r="BP937" s="9"/>
      <c r="BQ937" s="9"/>
      <c r="BR937" s="9"/>
      <c r="BS937" s="9"/>
      <c r="BT937" s="9"/>
      <c r="BU937" s="9"/>
      <c r="BV937" s="9"/>
      <c r="BW937" s="9"/>
      <c r="BX937" s="9"/>
      <c r="BY937" s="9"/>
      <c r="BZ937" s="9"/>
      <c r="CA937" s="9"/>
      <c r="CB937" s="9"/>
      <c r="CC937" s="9"/>
      <c r="CD937" s="9"/>
      <c r="CE937" s="9"/>
      <c r="CF937" s="9"/>
      <c r="CG937" s="9"/>
      <c r="CH937" s="9"/>
      <c r="CI937" s="9"/>
      <c r="CJ937" s="9"/>
      <c r="CK937" s="9"/>
      <c r="CL937" s="9"/>
      <c r="CM937" s="9"/>
      <c r="CN937" s="9"/>
      <c r="CO937" s="9"/>
      <c r="CP937" s="9"/>
      <c r="CQ937" s="9"/>
      <c r="CR937" s="9"/>
      <c r="CS937" s="9"/>
      <c r="CT937" s="9"/>
      <c r="CU937" s="9"/>
      <c r="CV937" s="9"/>
      <c r="CW937" s="9"/>
      <c r="CX937" s="9"/>
    </row>
    <row r="938" spans="1:102" s="44" customFormat="1">
      <c r="A938" s="27">
        <v>12</v>
      </c>
      <c r="B938" s="110" t="s">
        <v>3646</v>
      </c>
      <c r="C938" s="186">
        <v>1968</v>
      </c>
      <c r="D938" s="55"/>
      <c r="E938" s="198" t="s">
        <v>421</v>
      </c>
      <c r="F938" s="55">
        <v>2</v>
      </c>
      <c r="G938" s="27">
        <v>1</v>
      </c>
      <c r="H938" s="187">
        <v>362.2</v>
      </c>
      <c r="I938" s="187">
        <v>362.2</v>
      </c>
      <c r="J938" s="187">
        <v>355.1</v>
      </c>
      <c r="K938" s="188"/>
      <c r="L938" s="189">
        <f>'Форма 2'!C942</f>
        <v>470150.08799999999</v>
      </c>
      <c r="M938" s="190">
        <v>0</v>
      </c>
      <c r="N938" s="190">
        <v>0</v>
      </c>
      <c r="O938" s="190">
        <v>0</v>
      </c>
      <c r="P938" s="189">
        <f t="shared" si="119"/>
        <v>470150.08799999999</v>
      </c>
      <c r="Q938" s="191">
        <f t="shared" si="120"/>
        <v>1298.04</v>
      </c>
      <c r="R938" s="191">
        <f t="shared" si="121"/>
        <v>1298.04</v>
      </c>
      <c r="S938" s="90" t="s">
        <v>33</v>
      </c>
      <c r="T938" s="55" t="s">
        <v>34</v>
      </c>
      <c r="U938" s="9"/>
      <c r="V938" s="9"/>
      <c r="W938" s="9"/>
      <c r="X938" s="9"/>
      <c r="Y938" s="9"/>
      <c r="Z938" s="9"/>
      <c r="AA938" s="9"/>
      <c r="AB938" s="9"/>
      <c r="AC938" s="9"/>
      <c r="AD938" s="9"/>
      <c r="AE938" s="9"/>
      <c r="AF938" s="9"/>
      <c r="AG938" s="9"/>
      <c r="AH938" s="9"/>
      <c r="AI938" s="9"/>
      <c r="AJ938" s="9"/>
      <c r="AK938" s="9"/>
      <c r="AL938" s="9"/>
      <c r="AM938" s="9"/>
      <c r="AN938" s="9"/>
      <c r="AO938" s="9"/>
      <c r="AP938" s="9"/>
      <c r="AQ938" s="9"/>
      <c r="AR938" s="9"/>
      <c r="AS938" s="9"/>
      <c r="AT938" s="9"/>
      <c r="AU938" s="9"/>
      <c r="AV938" s="9"/>
      <c r="AW938" s="9"/>
      <c r="AX938" s="9"/>
      <c r="AY938" s="9"/>
      <c r="AZ938" s="9"/>
      <c r="BA938" s="9"/>
      <c r="BB938" s="9"/>
      <c r="BC938" s="9"/>
      <c r="BD938" s="9"/>
      <c r="BE938" s="9"/>
      <c r="BF938" s="9"/>
      <c r="BG938" s="9"/>
      <c r="BH938" s="9"/>
      <c r="BI938" s="9"/>
      <c r="BJ938" s="9"/>
      <c r="BK938" s="9"/>
      <c r="BL938" s="9"/>
      <c r="BM938" s="9"/>
      <c r="BN938" s="9"/>
      <c r="BO938" s="9"/>
      <c r="BP938" s="9"/>
      <c r="BQ938" s="9"/>
      <c r="BR938" s="9"/>
      <c r="BS938" s="9"/>
      <c r="BT938" s="9"/>
      <c r="BU938" s="9"/>
      <c r="BV938" s="9"/>
      <c r="BW938" s="9"/>
      <c r="BX938" s="9"/>
      <c r="BY938" s="9"/>
      <c r="BZ938" s="9"/>
      <c r="CA938" s="9"/>
      <c r="CB938" s="9"/>
      <c r="CC938" s="9"/>
      <c r="CD938" s="9"/>
      <c r="CE938" s="9"/>
      <c r="CF938" s="9"/>
      <c r="CG938" s="9"/>
      <c r="CH938" s="9"/>
      <c r="CI938" s="9"/>
      <c r="CJ938" s="9"/>
      <c r="CK938" s="9"/>
      <c r="CL938" s="9"/>
      <c r="CM938" s="9"/>
      <c r="CN938" s="9"/>
      <c r="CO938" s="9"/>
      <c r="CP938" s="9"/>
      <c r="CQ938" s="9"/>
      <c r="CR938" s="9"/>
      <c r="CS938" s="9"/>
      <c r="CT938" s="9"/>
      <c r="CU938" s="9"/>
      <c r="CV938" s="9"/>
      <c r="CW938" s="9"/>
      <c r="CX938" s="9"/>
    </row>
    <row r="939" spans="1:102" s="44" customFormat="1">
      <c r="A939" s="27">
        <v>13</v>
      </c>
      <c r="B939" s="110" t="s">
        <v>3647</v>
      </c>
      <c r="C939" s="186">
        <v>1905</v>
      </c>
      <c r="D939" s="55"/>
      <c r="E939" s="198" t="s">
        <v>422</v>
      </c>
      <c r="F939" s="55">
        <v>2</v>
      </c>
      <c r="G939" s="27">
        <v>1</v>
      </c>
      <c r="H939" s="187">
        <v>157.5</v>
      </c>
      <c r="I939" s="187">
        <v>157.5</v>
      </c>
      <c r="J939" s="187">
        <v>108.3</v>
      </c>
      <c r="K939" s="188"/>
      <c r="L939" s="189">
        <f>'Форма 2'!C943</f>
        <v>579442.5</v>
      </c>
      <c r="M939" s="190">
        <v>0</v>
      </c>
      <c r="N939" s="190">
        <v>0</v>
      </c>
      <c r="O939" s="190">
        <v>0</v>
      </c>
      <c r="P939" s="189">
        <f t="shared" si="119"/>
        <v>579442.5</v>
      </c>
      <c r="Q939" s="191">
        <f t="shared" si="120"/>
        <v>3679</v>
      </c>
      <c r="R939" s="191">
        <f t="shared" si="121"/>
        <v>3679</v>
      </c>
      <c r="S939" s="90" t="s">
        <v>33</v>
      </c>
      <c r="T939" s="55" t="s">
        <v>34</v>
      </c>
      <c r="U939" s="9"/>
      <c r="V939" s="9"/>
      <c r="W939" s="9"/>
      <c r="X939" s="9"/>
      <c r="Y939" s="9"/>
      <c r="Z939" s="9"/>
      <c r="AA939" s="9"/>
      <c r="AB939" s="9"/>
      <c r="AC939" s="9"/>
      <c r="AD939" s="9"/>
      <c r="AE939" s="9"/>
      <c r="AF939" s="9"/>
      <c r="AG939" s="9"/>
      <c r="AH939" s="9"/>
      <c r="AI939" s="9"/>
      <c r="AJ939" s="9"/>
      <c r="AK939" s="9"/>
      <c r="AL939" s="9"/>
      <c r="AM939" s="9"/>
      <c r="AN939" s="9"/>
      <c r="AO939" s="9"/>
      <c r="AP939" s="9"/>
      <c r="AQ939" s="9"/>
      <c r="AR939" s="9"/>
      <c r="AS939" s="9"/>
      <c r="AT939" s="9"/>
      <c r="AU939" s="9"/>
      <c r="AV939" s="9"/>
      <c r="AW939" s="9"/>
      <c r="AX939" s="9"/>
      <c r="AY939" s="9"/>
      <c r="AZ939" s="9"/>
      <c r="BA939" s="9"/>
      <c r="BB939" s="9"/>
      <c r="BC939" s="9"/>
      <c r="BD939" s="9"/>
      <c r="BE939" s="9"/>
      <c r="BF939" s="9"/>
      <c r="BG939" s="9"/>
      <c r="BH939" s="9"/>
      <c r="BI939" s="9"/>
      <c r="BJ939" s="9"/>
      <c r="BK939" s="9"/>
      <c r="BL939" s="9"/>
      <c r="BM939" s="9"/>
      <c r="BN939" s="9"/>
      <c r="BO939" s="9"/>
      <c r="BP939" s="9"/>
      <c r="BQ939" s="9"/>
      <c r="BR939" s="9"/>
      <c r="BS939" s="9"/>
      <c r="BT939" s="9"/>
      <c r="BU939" s="9"/>
      <c r="BV939" s="9"/>
      <c r="BW939" s="9"/>
      <c r="BX939" s="9"/>
      <c r="BY939" s="9"/>
      <c r="BZ939" s="9"/>
      <c r="CA939" s="9"/>
      <c r="CB939" s="9"/>
      <c r="CC939" s="9"/>
      <c r="CD939" s="9"/>
      <c r="CE939" s="9"/>
      <c r="CF939" s="9"/>
      <c r="CG939" s="9"/>
      <c r="CH939" s="9"/>
      <c r="CI939" s="9"/>
      <c r="CJ939" s="9"/>
      <c r="CK939" s="9"/>
      <c r="CL939" s="9"/>
      <c r="CM939" s="9"/>
      <c r="CN939" s="9"/>
      <c r="CO939" s="9"/>
      <c r="CP939" s="9"/>
      <c r="CQ939" s="9"/>
      <c r="CR939" s="9"/>
      <c r="CS939" s="9"/>
      <c r="CT939" s="9"/>
      <c r="CU939" s="9"/>
      <c r="CV939" s="9"/>
      <c r="CW939" s="9"/>
      <c r="CX939" s="9"/>
    </row>
    <row r="940" spans="1:102" s="44" customFormat="1">
      <c r="A940" s="27">
        <v>14</v>
      </c>
      <c r="B940" s="110" t="s">
        <v>3648</v>
      </c>
      <c r="C940" s="186">
        <v>1905</v>
      </c>
      <c r="D940" s="55"/>
      <c r="E940" s="198" t="s">
        <v>422</v>
      </c>
      <c r="F940" s="55">
        <v>2</v>
      </c>
      <c r="G940" s="27">
        <v>1</v>
      </c>
      <c r="H940" s="187">
        <v>175.7</v>
      </c>
      <c r="I940" s="187">
        <v>175.7</v>
      </c>
      <c r="J940" s="187">
        <v>107.6</v>
      </c>
      <c r="K940" s="188"/>
      <c r="L940" s="189">
        <f>'Форма 2'!C944</f>
        <v>646400.29999999993</v>
      </c>
      <c r="M940" s="190">
        <v>0</v>
      </c>
      <c r="N940" s="190">
        <v>0</v>
      </c>
      <c r="O940" s="190">
        <v>0</v>
      </c>
      <c r="P940" s="189">
        <f t="shared" si="119"/>
        <v>646400.29999999993</v>
      </c>
      <c r="Q940" s="191">
        <f t="shared" si="120"/>
        <v>3679</v>
      </c>
      <c r="R940" s="191">
        <f t="shared" si="121"/>
        <v>3679</v>
      </c>
      <c r="S940" s="90" t="s">
        <v>33</v>
      </c>
      <c r="T940" s="55" t="s">
        <v>34</v>
      </c>
      <c r="U940" s="9"/>
      <c r="V940" s="9"/>
      <c r="W940" s="9"/>
      <c r="X940" s="9"/>
      <c r="Y940" s="9"/>
      <c r="Z940" s="9"/>
      <c r="AA940" s="9"/>
      <c r="AB940" s="9"/>
      <c r="AC940" s="9"/>
      <c r="AD940" s="9"/>
      <c r="AE940" s="9"/>
      <c r="AF940" s="9"/>
      <c r="AG940" s="9"/>
      <c r="AH940" s="9"/>
      <c r="AI940" s="9"/>
      <c r="AJ940" s="9"/>
      <c r="AK940" s="9"/>
      <c r="AL940" s="9"/>
      <c r="AM940" s="9"/>
      <c r="AN940" s="9"/>
      <c r="AO940" s="9"/>
      <c r="AP940" s="9"/>
      <c r="AQ940" s="9"/>
      <c r="AR940" s="9"/>
      <c r="AS940" s="9"/>
      <c r="AT940" s="9"/>
      <c r="AU940" s="9"/>
      <c r="AV940" s="9"/>
      <c r="AW940" s="9"/>
      <c r="AX940" s="9"/>
      <c r="AY940" s="9"/>
      <c r="AZ940" s="9"/>
      <c r="BA940" s="9"/>
      <c r="BB940" s="9"/>
      <c r="BC940" s="9"/>
      <c r="BD940" s="9"/>
      <c r="BE940" s="9"/>
      <c r="BF940" s="9"/>
      <c r="BG940" s="9"/>
      <c r="BH940" s="9"/>
      <c r="BI940" s="9"/>
      <c r="BJ940" s="9"/>
      <c r="BK940" s="9"/>
      <c r="BL940" s="9"/>
      <c r="BM940" s="9"/>
      <c r="BN940" s="9"/>
      <c r="BO940" s="9"/>
      <c r="BP940" s="9"/>
      <c r="BQ940" s="9"/>
      <c r="BR940" s="9"/>
      <c r="BS940" s="9"/>
      <c r="BT940" s="9"/>
      <c r="BU940" s="9"/>
      <c r="BV940" s="9"/>
      <c r="BW940" s="9"/>
      <c r="BX940" s="9"/>
      <c r="BY940" s="9"/>
      <c r="BZ940" s="9"/>
      <c r="CA940" s="9"/>
      <c r="CB940" s="9"/>
      <c r="CC940" s="9"/>
      <c r="CD940" s="9"/>
      <c r="CE940" s="9"/>
      <c r="CF940" s="9"/>
      <c r="CG940" s="9"/>
      <c r="CH940" s="9"/>
      <c r="CI940" s="9"/>
      <c r="CJ940" s="9"/>
      <c r="CK940" s="9"/>
      <c r="CL940" s="9"/>
      <c r="CM940" s="9"/>
      <c r="CN940" s="9"/>
      <c r="CO940" s="9"/>
      <c r="CP940" s="9"/>
      <c r="CQ940" s="9"/>
      <c r="CR940" s="9"/>
      <c r="CS940" s="9"/>
      <c r="CT940" s="9"/>
      <c r="CU940" s="9"/>
      <c r="CV940" s="9"/>
      <c r="CW940" s="9"/>
      <c r="CX940" s="9"/>
    </row>
    <row r="941" spans="1:102" s="44" customFormat="1">
      <c r="A941" s="27">
        <v>15</v>
      </c>
      <c r="B941" s="110" t="s">
        <v>3649</v>
      </c>
      <c r="C941" s="186">
        <v>1905</v>
      </c>
      <c r="D941" s="55"/>
      <c r="E941" s="198" t="s">
        <v>420</v>
      </c>
      <c r="F941" s="55">
        <v>2</v>
      </c>
      <c r="G941" s="27">
        <v>1</v>
      </c>
      <c r="H941" s="187">
        <v>246.2</v>
      </c>
      <c r="I941" s="187">
        <v>246.2</v>
      </c>
      <c r="J941" s="187">
        <v>165</v>
      </c>
      <c r="K941" s="188"/>
      <c r="L941" s="189">
        <f>'Форма 2'!C945</f>
        <v>905769.79999999993</v>
      </c>
      <c r="M941" s="190">
        <v>0</v>
      </c>
      <c r="N941" s="190">
        <v>0</v>
      </c>
      <c r="O941" s="190">
        <v>0</v>
      </c>
      <c r="P941" s="189">
        <f t="shared" si="119"/>
        <v>905769.79999999993</v>
      </c>
      <c r="Q941" s="191">
        <f t="shared" si="120"/>
        <v>3679</v>
      </c>
      <c r="R941" s="191">
        <f t="shared" si="121"/>
        <v>3679</v>
      </c>
      <c r="S941" s="90" t="s">
        <v>33</v>
      </c>
      <c r="T941" s="55" t="s">
        <v>34</v>
      </c>
      <c r="U941" s="9"/>
      <c r="V941" s="9"/>
      <c r="W941" s="9"/>
      <c r="X941" s="9"/>
      <c r="Y941" s="9"/>
      <c r="Z941" s="9"/>
      <c r="AA941" s="9"/>
      <c r="AB941" s="9"/>
      <c r="AC941" s="9"/>
      <c r="AD941" s="9"/>
      <c r="AE941" s="9"/>
      <c r="AF941" s="9"/>
      <c r="AG941" s="9"/>
      <c r="AH941" s="9"/>
      <c r="AI941" s="9"/>
      <c r="AJ941" s="9"/>
      <c r="AK941" s="9"/>
      <c r="AL941" s="9"/>
      <c r="AM941" s="9"/>
      <c r="AN941" s="9"/>
      <c r="AO941" s="9"/>
      <c r="AP941" s="9"/>
      <c r="AQ941" s="9"/>
      <c r="AR941" s="9"/>
      <c r="AS941" s="9"/>
      <c r="AT941" s="9"/>
      <c r="AU941" s="9"/>
      <c r="AV941" s="9"/>
      <c r="AW941" s="9"/>
      <c r="AX941" s="9"/>
      <c r="AY941" s="9"/>
      <c r="AZ941" s="9"/>
      <c r="BA941" s="9"/>
      <c r="BB941" s="9"/>
      <c r="BC941" s="9"/>
      <c r="BD941" s="9"/>
      <c r="BE941" s="9"/>
      <c r="BF941" s="9"/>
      <c r="BG941" s="9"/>
      <c r="BH941" s="9"/>
      <c r="BI941" s="9"/>
      <c r="BJ941" s="9"/>
      <c r="BK941" s="9"/>
      <c r="BL941" s="9"/>
      <c r="BM941" s="9"/>
      <c r="BN941" s="9"/>
      <c r="BO941" s="9"/>
      <c r="BP941" s="9"/>
      <c r="BQ941" s="9"/>
      <c r="BR941" s="9"/>
      <c r="BS941" s="9"/>
      <c r="BT941" s="9"/>
      <c r="BU941" s="9"/>
      <c r="BV941" s="9"/>
      <c r="BW941" s="9"/>
      <c r="BX941" s="9"/>
      <c r="BY941" s="9"/>
      <c r="BZ941" s="9"/>
      <c r="CA941" s="9"/>
      <c r="CB941" s="9"/>
      <c r="CC941" s="9"/>
      <c r="CD941" s="9"/>
      <c r="CE941" s="9"/>
      <c r="CF941" s="9"/>
      <c r="CG941" s="9"/>
      <c r="CH941" s="9"/>
      <c r="CI941" s="9"/>
      <c r="CJ941" s="9"/>
      <c r="CK941" s="9"/>
      <c r="CL941" s="9"/>
      <c r="CM941" s="9"/>
      <c r="CN941" s="9"/>
      <c r="CO941" s="9"/>
      <c r="CP941" s="9"/>
      <c r="CQ941" s="9"/>
      <c r="CR941" s="9"/>
      <c r="CS941" s="9"/>
      <c r="CT941" s="9"/>
      <c r="CU941" s="9"/>
      <c r="CV941" s="9"/>
      <c r="CW941" s="9"/>
      <c r="CX941" s="9"/>
    </row>
    <row r="942" spans="1:102" s="44" customFormat="1">
      <c r="A942" s="27">
        <v>16</v>
      </c>
      <c r="B942" s="110" t="s">
        <v>3650</v>
      </c>
      <c r="C942" s="186">
        <v>1917</v>
      </c>
      <c r="D942" s="55"/>
      <c r="E942" s="198" t="s">
        <v>420</v>
      </c>
      <c r="F942" s="55">
        <v>2</v>
      </c>
      <c r="G942" s="27">
        <v>1</v>
      </c>
      <c r="H942" s="187">
        <v>193</v>
      </c>
      <c r="I942" s="187">
        <v>193</v>
      </c>
      <c r="J942" s="187">
        <v>123</v>
      </c>
      <c r="K942" s="188"/>
      <c r="L942" s="189">
        <f>'Форма 2'!C946</f>
        <v>710047</v>
      </c>
      <c r="M942" s="190">
        <v>0</v>
      </c>
      <c r="N942" s="190">
        <v>0</v>
      </c>
      <c r="O942" s="190">
        <v>0</v>
      </c>
      <c r="P942" s="189">
        <f t="shared" si="119"/>
        <v>710047</v>
      </c>
      <c r="Q942" s="191">
        <f t="shared" si="120"/>
        <v>3679</v>
      </c>
      <c r="R942" s="191">
        <f t="shared" si="121"/>
        <v>3679</v>
      </c>
      <c r="S942" s="90" t="s">
        <v>33</v>
      </c>
      <c r="T942" s="55" t="s">
        <v>34</v>
      </c>
      <c r="U942" s="9"/>
      <c r="V942" s="9"/>
      <c r="W942" s="9"/>
      <c r="X942" s="9"/>
      <c r="Y942" s="9"/>
      <c r="Z942" s="9"/>
      <c r="AA942" s="9"/>
      <c r="AB942" s="9"/>
      <c r="AC942" s="9"/>
      <c r="AD942" s="9"/>
      <c r="AE942" s="9"/>
      <c r="AF942" s="9"/>
      <c r="AG942" s="9"/>
      <c r="AH942" s="9"/>
      <c r="AI942" s="9"/>
      <c r="AJ942" s="9"/>
      <c r="AK942" s="9"/>
      <c r="AL942" s="9"/>
      <c r="AM942" s="9"/>
      <c r="AN942" s="9"/>
      <c r="AO942" s="9"/>
      <c r="AP942" s="9"/>
      <c r="AQ942" s="9"/>
      <c r="AR942" s="9"/>
      <c r="AS942" s="9"/>
      <c r="AT942" s="9"/>
      <c r="AU942" s="9"/>
      <c r="AV942" s="9"/>
      <c r="AW942" s="9"/>
      <c r="AX942" s="9"/>
      <c r="AY942" s="9"/>
      <c r="AZ942" s="9"/>
      <c r="BA942" s="9"/>
      <c r="BB942" s="9"/>
      <c r="BC942" s="9"/>
      <c r="BD942" s="9"/>
      <c r="BE942" s="9"/>
      <c r="BF942" s="9"/>
      <c r="BG942" s="9"/>
      <c r="BH942" s="9"/>
      <c r="BI942" s="9"/>
      <c r="BJ942" s="9"/>
      <c r="BK942" s="9"/>
      <c r="BL942" s="9"/>
      <c r="BM942" s="9"/>
      <c r="BN942" s="9"/>
      <c r="BO942" s="9"/>
      <c r="BP942" s="9"/>
      <c r="BQ942" s="9"/>
      <c r="BR942" s="9"/>
      <c r="BS942" s="9"/>
      <c r="BT942" s="9"/>
      <c r="BU942" s="9"/>
      <c r="BV942" s="9"/>
      <c r="BW942" s="9"/>
      <c r="BX942" s="9"/>
      <c r="BY942" s="9"/>
      <c r="BZ942" s="9"/>
      <c r="CA942" s="9"/>
      <c r="CB942" s="9"/>
      <c r="CC942" s="9"/>
      <c r="CD942" s="9"/>
      <c r="CE942" s="9"/>
      <c r="CF942" s="9"/>
      <c r="CG942" s="9"/>
      <c r="CH942" s="9"/>
      <c r="CI942" s="9"/>
      <c r="CJ942" s="9"/>
      <c r="CK942" s="9"/>
      <c r="CL942" s="9"/>
      <c r="CM942" s="9"/>
      <c r="CN942" s="9"/>
      <c r="CO942" s="9"/>
      <c r="CP942" s="9"/>
      <c r="CQ942" s="9"/>
      <c r="CR942" s="9"/>
      <c r="CS942" s="9"/>
      <c r="CT942" s="9"/>
      <c r="CU942" s="9"/>
      <c r="CV942" s="9"/>
      <c r="CW942" s="9"/>
      <c r="CX942" s="9"/>
    </row>
    <row r="943" spans="1:102" s="44" customFormat="1">
      <c r="A943" s="27">
        <v>17</v>
      </c>
      <c r="B943" s="110" t="s">
        <v>3651</v>
      </c>
      <c r="C943" s="186">
        <v>1917</v>
      </c>
      <c r="D943" s="55"/>
      <c r="E943" s="198" t="s">
        <v>420</v>
      </c>
      <c r="F943" s="55">
        <v>2</v>
      </c>
      <c r="G943" s="27">
        <v>1</v>
      </c>
      <c r="H943" s="187">
        <v>108.1</v>
      </c>
      <c r="I943" s="187">
        <v>108.1</v>
      </c>
      <c r="J943" s="187"/>
      <c r="K943" s="188"/>
      <c r="L943" s="189">
        <f>'Форма 2'!C947</f>
        <v>397699.89999999997</v>
      </c>
      <c r="M943" s="190">
        <v>0</v>
      </c>
      <c r="N943" s="190">
        <v>0</v>
      </c>
      <c r="O943" s="190">
        <v>0</v>
      </c>
      <c r="P943" s="189">
        <f t="shared" si="119"/>
        <v>397699.89999999997</v>
      </c>
      <c r="Q943" s="191">
        <f t="shared" si="120"/>
        <v>3679</v>
      </c>
      <c r="R943" s="191">
        <f t="shared" si="121"/>
        <v>3679</v>
      </c>
      <c r="S943" s="90" t="s">
        <v>33</v>
      </c>
      <c r="T943" s="55" t="s">
        <v>34</v>
      </c>
      <c r="U943" s="9"/>
      <c r="V943" s="9"/>
      <c r="W943" s="9"/>
      <c r="X943" s="9"/>
      <c r="Y943" s="9"/>
      <c r="Z943" s="9"/>
      <c r="AA943" s="9"/>
      <c r="AB943" s="9"/>
      <c r="AC943" s="9"/>
      <c r="AD943" s="9"/>
      <c r="AE943" s="9"/>
      <c r="AF943" s="9"/>
      <c r="AG943" s="9"/>
      <c r="AH943" s="9"/>
      <c r="AI943" s="9"/>
      <c r="AJ943" s="9"/>
      <c r="AK943" s="9"/>
      <c r="AL943" s="9"/>
      <c r="AM943" s="9"/>
      <c r="AN943" s="9"/>
      <c r="AO943" s="9"/>
      <c r="AP943" s="9"/>
      <c r="AQ943" s="9"/>
      <c r="AR943" s="9"/>
      <c r="AS943" s="9"/>
      <c r="AT943" s="9"/>
      <c r="AU943" s="9"/>
      <c r="AV943" s="9"/>
      <c r="AW943" s="9"/>
      <c r="AX943" s="9"/>
      <c r="AY943" s="9"/>
      <c r="AZ943" s="9"/>
      <c r="BA943" s="9"/>
      <c r="BB943" s="9"/>
      <c r="BC943" s="9"/>
      <c r="BD943" s="9"/>
      <c r="BE943" s="9"/>
      <c r="BF943" s="9"/>
      <c r="BG943" s="9"/>
      <c r="BH943" s="9"/>
      <c r="BI943" s="9"/>
      <c r="BJ943" s="9"/>
      <c r="BK943" s="9"/>
      <c r="BL943" s="9"/>
      <c r="BM943" s="9"/>
      <c r="BN943" s="9"/>
      <c r="BO943" s="9"/>
      <c r="BP943" s="9"/>
      <c r="BQ943" s="9"/>
      <c r="BR943" s="9"/>
      <c r="BS943" s="9"/>
      <c r="BT943" s="9"/>
      <c r="BU943" s="9"/>
      <c r="BV943" s="9"/>
      <c r="BW943" s="9"/>
      <c r="BX943" s="9"/>
      <c r="BY943" s="9"/>
      <c r="BZ943" s="9"/>
      <c r="CA943" s="9"/>
      <c r="CB943" s="9"/>
      <c r="CC943" s="9"/>
      <c r="CD943" s="9"/>
      <c r="CE943" s="9"/>
      <c r="CF943" s="9"/>
      <c r="CG943" s="9"/>
      <c r="CH943" s="9"/>
      <c r="CI943" s="9"/>
      <c r="CJ943" s="9"/>
      <c r="CK943" s="9"/>
      <c r="CL943" s="9"/>
      <c r="CM943" s="9"/>
      <c r="CN943" s="9"/>
      <c r="CO943" s="9"/>
      <c r="CP943" s="9"/>
      <c r="CQ943" s="9"/>
      <c r="CR943" s="9"/>
      <c r="CS943" s="9"/>
      <c r="CT943" s="9"/>
      <c r="CU943" s="9"/>
      <c r="CV943" s="9"/>
      <c r="CW943" s="9"/>
      <c r="CX943" s="9"/>
    </row>
    <row r="944" spans="1:102" s="44" customFormat="1">
      <c r="A944" s="27">
        <v>18</v>
      </c>
      <c r="B944" s="110" t="s">
        <v>3652</v>
      </c>
      <c r="C944" s="186">
        <v>1917</v>
      </c>
      <c r="D944" s="55"/>
      <c r="E944" s="198" t="s">
        <v>420</v>
      </c>
      <c r="F944" s="55">
        <v>2</v>
      </c>
      <c r="G944" s="27">
        <v>1</v>
      </c>
      <c r="H944" s="187">
        <v>242.3</v>
      </c>
      <c r="I944" s="187">
        <v>242.3</v>
      </c>
      <c r="J944" s="187">
        <v>171.8</v>
      </c>
      <c r="K944" s="188"/>
      <c r="L944" s="189">
        <f>'Форма 2'!C948</f>
        <v>891421.70000000007</v>
      </c>
      <c r="M944" s="190">
        <v>0</v>
      </c>
      <c r="N944" s="190">
        <v>0</v>
      </c>
      <c r="O944" s="190">
        <v>0</v>
      </c>
      <c r="P944" s="189">
        <f t="shared" si="119"/>
        <v>891421.70000000007</v>
      </c>
      <c r="Q944" s="191">
        <f t="shared" si="120"/>
        <v>3679</v>
      </c>
      <c r="R944" s="191">
        <f t="shared" si="121"/>
        <v>3679</v>
      </c>
      <c r="S944" s="90" t="s">
        <v>33</v>
      </c>
      <c r="T944" s="55" t="s">
        <v>34</v>
      </c>
      <c r="U944" s="9"/>
      <c r="V944" s="9"/>
      <c r="W944" s="9"/>
      <c r="X944" s="9"/>
      <c r="Y944" s="9"/>
      <c r="Z944" s="9"/>
      <c r="AA944" s="9"/>
      <c r="AB944" s="9"/>
      <c r="AC944" s="9"/>
      <c r="AD944" s="9"/>
      <c r="AE944" s="9"/>
      <c r="AF944" s="9"/>
      <c r="AG944" s="9"/>
      <c r="AH944" s="9"/>
      <c r="AI944" s="9"/>
      <c r="AJ944" s="9"/>
      <c r="AK944" s="9"/>
      <c r="AL944" s="9"/>
      <c r="AM944" s="9"/>
      <c r="AN944" s="9"/>
      <c r="AO944" s="9"/>
      <c r="AP944" s="9"/>
      <c r="AQ944" s="9"/>
      <c r="AR944" s="9"/>
      <c r="AS944" s="9"/>
      <c r="AT944" s="9"/>
      <c r="AU944" s="9"/>
      <c r="AV944" s="9"/>
      <c r="AW944" s="9"/>
      <c r="AX944" s="9"/>
      <c r="AY944" s="9"/>
      <c r="AZ944" s="9"/>
      <c r="BA944" s="9"/>
      <c r="BB944" s="9"/>
      <c r="BC944" s="9"/>
      <c r="BD944" s="9"/>
      <c r="BE944" s="9"/>
      <c r="BF944" s="9"/>
      <c r="BG944" s="9"/>
      <c r="BH944" s="9"/>
      <c r="BI944" s="9"/>
      <c r="BJ944" s="9"/>
      <c r="BK944" s="9"/>
      <c r="BL944" s="9"/>
      <c r="BM944" s="9"/>
      <c r="BN944" s="9"/>
      <c r="BO944" s="9"/>
      <c r="BP944" s="9"/>
      <c r="BQ944" s="9"/>
      <c r="BR944" s="9"/>
      <c r="BS944" s="9"/>
      <c r="BT944" s="9"/>
      <c r="BU944" s="9"/>
      <c r="BV944" s="9"/>
      <c r="BW944" s="9"/>
      <c r="BX944" s="9"/>
      <c r="BY944" s="9"/>
      <c r="BZ944" s="9"/>
      <c r="CA944" s="9"/>
      <c r="CB944" s="9"/>
      <c r="CC944" s="9"/>
      <c r="CD944" s="9"/>
      <c r="CE944" s="9"/>
      <c r="CF944" s="9"/>
      <c r="CG944" s="9"/>
      <c r="CH944" s="9"/>
      <c r="CI944" s="9"/>
      <c r="CJ944" s="9"/>
      <c r="CK944" s="9"/>
      <c r="CL944" s="9"/>
      <c r="CM944" s="9"/>
      <c r="CN944" s="9"/>
      <c r="CO944" s="9"/>
      <c r="CP944" s="9"/>
      <c r="CQ944" s="9"/>
      <c r="CR944" s="9"/>
      <c r="CS944" s="9"/>
      <c r="CT944" s="9"/>
      <c r="CU944" s="9"/>
      <c r="CV944" s="9"/>
      <c r="CW944" s="9"/>
      <c r="CX944" s="9"/>
    </row>
    <row r="945" spans="1:102" s="44" customFormat="1">
      <c r="A945" s="27">
        <v>19</v>
      </c>
      <c r="B945" s="110" t="s">
        <v>3653</v>
      </c>
      <c r="C945" s="186">
        <v>1905</v>
      </c>
      <c r="D945" s="55"/>
      <c r="E945" s="198" t="s">
        <v>28</v>
      </c>
      <c r="F945" s="55">
        <v>2</v>
      </c>
      <c r="G945" s="27">
        <v>1</v>
      </c>
      <c r="H945" s="187">
        <v>136.9</v>
      </c>
      <c r="I945" s="187">
        <v>136.9</v>
      </c>
      <c r="J945" s="187">
        <v>105.8</v>
      </c>
      <c r="K945" s="188"/>
      <c r="L945" s="189">
        <f>'Форма 2'!C949</f>
        <v>503655.10000000003</v>
      </c>
      <c r="M945" s="190">
        <v>0</v>
      </c>
      <c r="N945" s="190">
        <v>0</v>
      </c>
      <c r="O945" s="190">
        <v>0</v>
      </c>
      <c r="P945" s="189">
        <f t="shared" ref="P945:P975" si="130">L945</f>
        <v>503655.10000000003</v>
      </c>
      <c r="Q945" s="191">
        <f t="shared" ref="Q945:Q975" si="131">L945/I945</f>
        <v>3679</v>
      </c>
      <c r="R945" s="191">
        <f t="shared" ref="R945:R975" si="132">Q945</f>
        <v>3679</v>
      </c>
      <c r="S945" s="90" t="s">
        <v>33</v>
      </c>
      <c r="T945" s="55" t="s">
        <v>34</v>
      </c>
      <c r="U945" s="9"/>
      <c r="V945" s="9"/>
      <c r="W945" s="9"/>
      <c r="X945" s="9"/>
      <c r="Y945" s="9"/>
      <c r="Z945" s="9"/>
      <c r="AA945" s="9"/>
      <c r="AB945" s="9"/>
      <c r="AC945" s="9"/>
      <c r="AD945" s="9"/>
      <c r="AE945" s="9"/>
      <c r="AF945" s="9"/>
      <c r="AG945" s="9"/>
      <c r="AH945" s="9"/>
      <c r="AI945" s="9"/>
      <c r="AJ945" s="9"/>
      <c r="AK945" s="9"/>
      <c r="AL945" s="9"/>
      <c r="AM945" s="9"/>
      <c r="AN945" s="9"/>
      <c r="AO945" s="9"/>
      <c r="AP945" s="9"/>
      <c r="AQ945" s="9"/>
      <c r="AR945" s="9"/>
      <c r="AS945" s="9"/>
      <c r="AT945" s="9"/>
      <c r="AU945" s="9"/>
      <c r="AV945" s="9"/>
      <c r="AW945" s="9"/>
      <c r="AX945" s="9"/>
      <c r="AY945" s="9"/>
      <c r="AZ945" s="9"/>
      <c r="BA945" s="9"/>
      <c r="BB945" s="9"/>
      <c r="BC945" s="9"/>
      <c r="BD945" s="9"/>
      <c r="BE945" s="9"/>
      <c r="BF945" s="9"/>
      <c r="BG945" s="9"/>
      <c r="BH945" s="9"/>
      <c r="BI945" s="9"/>
      <c r="BJ945" s="9"/>
      <c r="BK945" s="9"/>
      <c r="BL945" s="9"/>
      <c r="BM945" s="9"/>
      <c r="BN945" s="9"/>
      <c r="BO945" s="9"/>
      <c r="BP945" s="9"/>
      <c r="BQ945" s="9"/>
      <c r="BR945" s="9"/>
      <c r="BS945" s="9"/>
      <c r="BT945" s="9"/>
      <c r="BU945" s="9"/>
      <c r="BV945" s="9"/>
      <c r="BW945" s="9"/>
      <c r="BX945" s="9"/>
      <c r="BY945" s="9"/>
      <c r="BZ945" s="9"/>
      <c r="CA945" s="9"/>
      <c r="CB945" s="9"/>
      <c r="CC945" s="9"/>
      <c r="CD945" s="9"/>
      <c r="CE945" s="9"/>
      <c r="CF945" s="9"/>
      <c r="CG945" s="9"/>
      <c r="CH945" s="9"/>
      <c r="CI945" s="9"/>
      <c r="CJ945" s="9"/>
      <c r="CK945" s="9"/>
      <c r="CL945" s="9"/>
      <c r="CM945" s="9"/>
      <c r="CN945" s="9"/>
      <c r="CO945" s="9"/>
      <c r="CP945" s="9"/>
      <c r="CQ945" s="9"/>
      <c r="CR945" s="9"/>
      <c r="CS945" s="9"/>
      <c r="CT945" s="9"/>
      <c r="CU945" s="9"/>
      <c r="CV945" s="9"/>
      <c r="CW945" s="9"/>
      <c r="CX945" s="9"/>
    </row>
    <row r="946" spans="1:102" s="44" customFormat="1">
      <c r="A946" s="27">
        <v>20</v>
      </c>
      <c r="B946" s="110" t="s">
        <v>3654</v>
      </c>
      <c r="C946" s="186">
        <v>1961</v>
      </c>
      <c r="D946" s="55"/>
      <c r="E946" s="198" t="s">
        <v>4682</v>
      </c>
      <c r="F946" s="55">
        <v>2</v>
      </c>
      <c r="G946" s="27">
        <v>2</v>
      </c>
      <c r="H946" s="187">
        <v>139.80000000000001</v>
      </c>
      <c r="I946" s="187">
        <v>101.2</v>
      </c>
      <c r="J946" s="187"/>
      <c r="K946" s="188"/>
      <c r="L946" s="189">
        <f>'Форма 2'!C950</f>
        <v>131361.64799999999</v>
      </c>
      <c r="M946" s="190">
        <v>0</v>
      </c>
      <c r="N946" s="190">
        <v>0</v>
      </c>
      <c r="O946" s="190">
        <v>0</v>
      </c>
      <c r="P946" s="189">
        <f t="shared" si="130"/>
        <v>131361.64799999999</v>
      </c>
      <c r="Q946" s="191">
        <f t="shared" si="131"/>
        <v>1298.0399999999997</v>
      </c>
      <c r="R946" s="191">
        <f t="shared" si="132"/>
        <v>1298.0399999999997</v>
      </c>
      <c r="S946" s="90" t="s">
        <v>33</v>
      </c>
      <c r="T946" s="55" t="s">
        <v>34</v>
      </c>
      <c r="U946" s="9"/>
      <c r="V946" s="9"/>
      <c r="W946" s="9"/>
      <c r="X946" s="9"/>
      <c r="Y946" s="9"/>
      <c r="Z946" s="9"/>
      <c r="AA946" s="9"/>
      <c r="AB946" s="9"/>
      <c r="AC946" s="9"/>
      <c r="AD946" s="9"/>
      <c r="AE946" s="9"/>
      <c r="AF946" s="9"/>
      <c r="AG946" s="9"/>
      <c r="AH946" s="9"/>
      <c r="AI946" s="9"/>
      <c r="AJ946" s="9"/>
      <c r="AK946" s="9"/>
      <c r="AL946" s="9"/>
      <c r="AM946" s="9"/>
      <c r="AN946" s="9"/>
      <c r="AO946" s="9"/>
      <c r="AP946" s="9"/>
      <c r="AQ946" s="9"/>
      <c r="AR946" s="9"/>
      <c r="AS946" s="9"/>
      <c r="AT946" s="9"/>
      <c r="AU946" s="9"/>
      <c r="AV946" s="9"/>
      <c r="AW946" s="9"/>
      <c r="AX946" s="9"/>
      <c r="AY946" s="9"/>
      <c r="AZ946" s="9"/>
      <c r="BA946" s="9"/>
      <c r="BB946" s="9"/>
      <c r="BC946" s="9"/>
      <c r="BD946" s="9"/>
      <c r="BE946" s="9"/>
      <c r="BF946" s="9"/>
      <c r="BG946" s="9"/>
      <c r="BH946" s="9"/>
      <c r="BI946" s="9"/>
      <c r="BJ946" s="9"/>
      <c r="BK946" s="9"/>
      <c r="BL946" s="9"/>
      <c r="BM946" s="9"/>
      <c r="BN946" s="9"/>
      <c r="BO946" s="9"/>
      <c r="BP946" s="9"/>
      <c r="BQ946" s="9"/>
      <c r="BR946" s="9"/>
      <c r="BS946" s="9"/>
      <c r="BT946" s="9"/>
      <c r="BU946" s="9"/>
      <c r="BV946" s="9"/>
      <c r="BW946" s="9"/>
      <c r="BX946" s="9"/>
      <c r="BY946" s="9"/>
      <c r="BZ946" s="9"/>
      <c r="CA946" s="9"/>
      <c r="CB946" s="9"/>
      <c r="CC946" s="9"/>
      <c r="CD946" s="9"/>
      <c r="CE946" s="9"/>
      <c r="CF946" s="9"/>
      <c r="CG946" s="9"/>
      <c r="CH946" s="9"/>
      <c r="CI946" s="9"/>
      <c r="CJ946" s="9"/>
      <c r="CK946" s="9"/>
      <c r="CL946" s="9"/>
      <c r="CM946" s="9"/>
      <c r="CN946" s="9"/>
      <c r="CO946" s="9"/>
      <c r="CP946" s="9"/>
      <c r="CQ946" s="9"/>
      <c r="CR946" s="9"/>
      <c r="CS946" s="9"/>
      <c r="CT946" s="9"/>
      <c r="CU946" s="9"/>
      <c r="CV946" s="9"/>
      <c r="CW946" s="9"/>
      <c r="CX946" s="9"/>
    </row>
    <row r="947" spans="1:102" s="44" customFormat="1">
      <c r="A947" s="27">
        <v>21</v>
      </c>
      <c r="B947" s="110" t="s">
        <v>3655</v>
      </c>
      <c r="C947" s="186">
        <v>1960</v>
      </c>
      <c r="D947" s="55"/>
      <c r="E947" s="198" t="s">
        <v>420</v>
      </c>
      <c r="F947" s="55">
        <v>2</v>
      </c>
      <c r="G947" s="27">
        <v>1</v>
      </c>
      <c r="H947" s="187">
        <v>337.3</v>
      </c>
      <c r="I947" s="187">
        <v>337.3</v>
      </c>
      <c r="J947" s="187"/>
      <c r="K947" s="188"/>
      <c r="L947" s="189">
        <f>'Форма 2'!C951</f>
        <v>437828.89199999999</v>
      </c>
      <c r="M947" s="190">
        <v>0</v>
      </c>
      <c r="N947" s="190">
        <v>0</v>
      </c>
      <c r="O947" s="190">
        <v>0</v>
      </c>
      <c r="P947" s="189">
        <f t="shared" si="130"/>
        <v>437828.89199999999</v>
      </c>
      <c r="Q947" s="191">
        <f t="shared" si="131"/>
        <v>1298.04</v>
      </c>
      <c r="R947" s="191">
        <f t="shared" si="132"/>
        <v>1298.04</v>
      </c>
      <c r="S947" s="90" t="s">
        <v>33</v>
      </c>
      <c r="T947" s="55" t="s">
        <v>34</v>
      </c>
      <c r="U947" s="9"/>
      <c r="V947" s="9"/>
      <c r="W947" s="9"/>
      <c r="X947" s="9"/>
      <c r="Y947" s="9"/>
      <c r="Z947" s="9"/>
      <c r="AA947" s="9"/>
      <c r="AB947" s="9"/>
      <c r="AC947" s="9"/>
      <c r="AD947" s="9"/>
      <c r="AE947" s="9"/>
      <c r="AF947" s="9"/>
      <c r="AG947" s="9"/>
      <c r="AH947" s="9"/>
      <c r="AI947" s="9"/>
      <c r="AJ947" s="9"/>
      <c r="AK947" s="9"/>
      <c r="AL947" s="9"/>
      <c r="AM947" s="9"/>
      <c r="AN947" s="9"/>
      <c r="AO947" s="9"/>
      <c r="AP947" s="9"/>
      <c r="AQ947" s="9"/>
      <c r="AR947" s="9"/>
      <c r="AS947" s="9"/>
      <c r="AT947" s="9"/>
      <c r="AU947" s="9"/>
      <c r="AV947" s="9"/>
      <c r="AW947" s="9"/>
      <c r="AX947" s="9"/>
      <c r="AY947" s="9"/>
      <c r="AZ947" s="9"/>
      <c r="BA947" s="9"/>
      <c r="BB947" s="9"/>
      <c r="BC947" s="9"/>
      <c r="BD947" s="9"/>
      <c r="BE947" s="9"/>
      <c r="BF947" s="9"/>
      <c r="BG947" s="9"/>
      <c r="BH947" s="9"/>
      <c r="BI947" s="9"/>
      <c r="BJ947" s="9"/>
      <c r="BK947" s="9"/>
      <c r="BL947" s="9"/>
      <c r="BM947" s="9"/>
      <c r="BN947" s="9"/>
      <c r="BO947" s="9"/>
      <c r="BP947" s="9"/>
      <c r="BQ947" s="9"/>
      <c r="BR947" s="9"/>
      <c r="BS947" s="9"/>
      <c r="BT947" s="9"/>
      <c r="BU947" s="9"/>
      <c r="BV947" s="9"/>
      <c r="BW947" s="9"/>
      <c r="BX947" s="9"/>
      <c r="BY947" s="9"/>
      <c r="BZ947" s="9"/>
      <c r="CA947" s="9"/>
      <c r="CB947" s="9"/>
      <c r="CC947" s="9"/>
      <c r="CD947" s="9"/>
      <c r="CE947" s="9"/>
      <c r="CF947" s="9"/>
      <c r="CG947" s="9"/>
      <c r="CH947" s="9"/>
      <c r="CI947" s="9"/>
      <c r="CJ947" s="9"/>
      <c r="CK947" s="9"/>
      <c r="CL947" s="9"/>
      <c r="CM947" s="9"/>
      <c r="CN947" s="9"/>
      <c r="CO947" s="9"/>
      <c r="CP947" s="9"/>
      <c r="CQ947" s="9"/>
      <c r="CR947" s="9"/>
      <c r="CS947" s="9"/>
      <c r="CT947" s="9"/>
      <c r="CU947" s="9"/>
      <c r="CV947" s="9"/>
      <c r="CW947" s="9"/>
      <c r="CX947" s="9"/>
    </row>
    <row r="948" spans="1:102" s="44" customFormat="1">
      <c r="A948" s="160">
        <v>22</v>
      </c>
      <c r="B948" s="192" t="s">
        <v>3656</v>
      </c>
      <c r="C948" s="186">
        <v>1963</v>
      </c>
      <c r="D948" s="55"/>
      <c r="E948" s="198" t="s">
        <v>420</v>
      </c>
      <c r="F948" s="55">
        <v>2</v>
      </c>
      <c r="G948" s="27">
        <v>1</v>
      </c>
      <c r="H948" s="187">
        <v>335.1</v>
      </c>
      <c r="I948" s="187">
        <v>335.1</v>
      </c>
      <c r="J948" s="187"/>
      <c r="K948" s="188"/>
      <c r="L948" s="189">
        <f>'Форма 2'!C952</f>
        <v>434973.20400000003</v>
      </c>
      <c r="M948" s="190">
        <v>0</v>
      </c>
      <c r="N948" s="190">
        <v>0</v>
      </c>
      <c r="O948" s="190">
        <v>0</v>
      </c>
      <c r="P948" s="189">
        <f t="shared" si="130"/>
        <v>434973.20400000003</v>
      </c>
      <c r="Q948" s="191">
        <f t="shared" si="131"/>
        <v>1298.04</v>
      </c>
      <c r="R948" s="191">
        <f t="shared" si="132"/>
        <v>1298.04</v>
      </c>
      <c r="S948" s="90" t="s">
        <v>33</v>
      </c>
      <c r="T948" s="55" t="s">
        <v>34</v>
      </c>
      <c r="U948" s="9"/>
      <c r="V948" s="9"/>
      <c r="W948" s="9"/>
      <c r="X948" s="9"/>
      <c r="Y948" s="9"/>
      <c r="Z948" s="9"/>
      <c r="AA948" s="9"/>
      <c r="AB948" s="9"/>
      <c r="AC948" s="9"/>
      <c r="AD948" s="9"/>
      <c r="AE948" s="9"/>
      <c r="AF948" s="9"/>
      <c r="AG948" s="9"/>
      <c r="AH948" s="9"/>
      <c r="AI948" s="9"/>
      <c r="AJ948" s="9"/>
      <c r="AK948" s="9"/>
      <c r="AL948" s="9"/>
      <c r="AM948" s="9"/>
      <c r="AN948" s="9"/>
      <c r="AO948" s="9"/>
      <c r="AP948" s="9"/>
      <c r="AQ948" s="9"/>
      <c r="AR948" s="9"/>
      <c r="AS948" s="9"/>
      <c r="AT948" s="9"/>
      <c r="AU948" s="9"/>
      <c r="AV948" s="9"/>
      <c r="AW948" s="9"/>
      <c r="AX948" s="9"/>
      <c r="AY948" s="9"/>
      <c r="AZ948" s="9"/>
      <c r="BA948" s="9"/>
      <c r="BB948" s="9"/>
      <c r="BC948" s="9"/>
      <c r="BD948" s="9"/>
      <c r="BE948" s="9"/>
      <c r="BF948" s="9"/>
      <c r="BG948" s="9"/>
      <c r="BH948" s="9"/>
      <c r="BI948" s="9"/>
      <c r="BJ948" s="9"/>
      <c r="BK948" s="9"/>
      <c r="BL948" s="9"/>
      <c r="BM948" s="9"/>
      <c r="BN948" s="9"/>
      <c r="BO948" s="9"/>
      <c r="BP948" s="9"/>
      <c r="BQ948" s="9"/>
      <c r="BR948" s="9"/>
      <c r="BS948" s="9"/>
      <c r="BT948" s="9"/>
      <c r="BU948" s="9"/>
      <c r="BV948" s="9"/>
      <c r="BW948" s="9"/>
      <c r="BX948" s="9"/>
      <c r="BY948" s="9"/>
      <c r="BZ948" s="9"/>
      <c r="CA948" s="9"/>
      <c r="CB948" s="9"/>
      <c r="CC948" s="9"/>
      <c r="CD948" s="9"/>
      <c r="CE948" s="9"/>
      <c r="CF948" s="9"/>
      <c r="CG948" s="9"/>
      <c r="CH948" s="9"/>
      <c r="CI948" s="9"/>
      <c r="CJ948" s="9"/>
      <c r="CK948" s="9"/>
      <c r="CL948" s="9"/>
      <c r="CM948" s="9"/>
      <c r="CN948" s="9"/>
      <c r="CO948" s="9"/>
      <c r="CP948" s="9"/>
      <c r="CQ948" s="9"/>
      <c r="CR948" s="9"/>
      <c r="CS948" s="9"/>
      <c r="CT948" s="9"/>
      <c r="CU948" s="9"/>
      <c r="CV948" s="9"/>
      <c r="CW948" s="9"/>
      <c r="CX948" s="9"/>
    </row>
    <row r="949" spans="1:102" s="44" customFormat="1" ht="15.75">
      <c r="A949" s="162"/>
      <c r="B949" s="179" t="s">
        <v>4726</v>
      </c>
      <c r="C949" s="176"/>
      <c r="D949" s="61"/>
      <c r="E949" s="79"/>
      <c r="F949" s="73"/>
      <c r="G949" s="71"/>
      <c r="H949" s="51">
        <f t="shared" ref="H949:K949" si="133">SUM(H950:H964)</f>
        <v>46492.400000000009</v>
      </c>
      <c r="I949" s="51">
        <f t="shared" si="133"/>
        <v>40309.1</v>
      </c>
      <c r="J949" s="51">
        <f t="shared" si="133"/>
        <v>40216.299999999996</v>
      </c>
      <c r="K949" s="51">
        <f t="shared" si="133"/>
        <v>1824</v>
      </c>
      <c r="L949" s="51">
        <f>SUM(L950:L964)</f>
        <v>51826534.045999989</v>
      </c>
      <c r="M949" s="20"/>
      <c r="N949" s="20"/>
      <c r="O949" s="20"/>
      <c r="P949" s="51"/>
      <c r="Q949" s="128"/>
      <c r="R949" s="128"/>
      <c r="S949" s="20"/>
      <c r="T949" s="61"/>
      <c r="U949" s="9"/>
      <c r="V949" s="9"/>
      <c r="W949" s="9"/>
      <c r="X949" s="9"/>
      <c r="Y949" s="9"/>
      <c r="Z949" s="9"/>
      <c r="AA949" s="9"/>
      <c r="AB949" s="9"/>
      <c r="AC949" s="9"/>
      <c r="AD949" s="9"/>
      <c r="AE949" s="9"/>
      <c r="AF949" s="9"/>
      <c r="AG949" s="9"/>
      <c r="AH949" s="9"/>
      <c r="AI949" s="9"/>
      <c r="AJ949" s="9"/>
      <c r="AK949" s="9"/>
      <c r="AL949" s="9"/>
      <c r="AM949" s="9"/>
      <c r="AN949" s="9"/>
      <c r="AO949" s="9"/>
      <c r="AP949" s="9"/>
      <c r="AQ949" s="9"/>
      <c r="AR949" s="9"/>
      <c r="AS949" s="9"/>
      <c r="AT949" s="9"/>
      <c r="AU949" s="9"/>
      <c r="AV949" s="9"/>
      <c r="AW949" s="9"/>
      <c r="AX949" s="9"/>
      <c r="AY949" s="9"/>
      <c r="AZ949" s="9"/>
      <c r="BA949" s="9"/>
      <c r="BB949" s="9"/>
      <c r="BC949" s="9"/>
      <c r="BD949" s="9"/>
      <c r="BE949" s="9"/>
      <c r="BF949" s="9"/>
      <c r="BG949" s="9"/>
      <c r="BH949" s="9"/>
      <c r="BI949" s="9"/>
      <c r="BJ949" s="9"/>
      <c r="BK949" s="9"/>
      <c r="BL949" s="9"/>
      <c r="BM949" s="9"/>
      <c r="BN949" s="9"/>
      <c r="BO949" s="9"/>
      <c r="BP949" s="9"/>
      <c r="BQ949" s="9"/>
      <c r="BR949" s="9"/>
      <c r="BS949" s="9"/>
      <c r="BT949" s="9"/>
      <c r="BU949" s="9"/>
      <c r="BV949" s="9"/>
      <c r="BW949" s="9"/>
      <c r="BX949" s="9"/>
      <c r="BY949" s="9"/>
      <c r="BZ949" s="9"/>
      <c r="CA949" s="9"/>
      <c r="CB949" s="9"/>
      <c r="CC949" s="9"/>
      <c r="CD949" s="9"/>
      <c r="CE949" s="9"/>
      <c r="CF949" s="9"/>
      <c r="CG949" s="9"/>
      <c r="CH949" s="9"/>
      <c r="CI949" s="9"/>
      <c r="CJ949" s="9"/>
      <c r="CK949" s="9"/>
      <c r="CL949" s="9"/>
      <c r="CM949" s="9"/>
      <c r="CN949" s="9"/>
      <c r="CO949" s="9"/>
      <c r="CP949" s="9"/>
      <c r="CQ949" s="9"/>
      <c r="CR949" s="9"/>
      <c r="CS949" s="9"/>
      <c r="CT949" s="9"/>
      <c r="CU949" s="9"/>
      <c r="CV949" s="9"/>
      <c r="CW949" s="9"/>
      <c r="CX949" s="9"/>
    </row>
    <row r="950" spans="1:102" s="44" customFormat="1">
      <c r="A950" s="137">
        <v>1</v>
      </c>
      <c r="B950" s="193" t="s">
        <v>2414</v>
      </c>
      <c r="C950" s="194">
        <v>1982</v>
      </c>
      <c r="D950" s="27" t="s">
        <v>333</v>
      </c>
      <c r="E950" s="135" t="s">
        <v>28</v>
      </c>
      <c r="F950" s="55">
        <v>5</v>
      </c>
      <c r="G950" s="27">
        <v>3</v>
      </c>
      <c r="H950" s="187">
        <v>2763.7</v>
      </c>
      <c r="I950" s="187">
        <v>1649.2</v>
      </c>
      <c r="J950" s="187">
        <v>1649.2</v>
      </c>
      <c r="K950" s="188">
        <v>73</v>
      </c>
      <c r="L950" s="189">
        <f>'Форма 2'!C954</f>
        <v>1549753.2400000002</v>
      </c>
      <c r="M950" s="190">
        <v>0</v>
      </c>
      <c r="N950" s="190">
        <v>0</v>
      </c>
      <c r="O950" s="190">
        <v>0</v>
      </c>
      <c r="P950" s="189">
        <f t="shared" si="130"/>
        <v>1549753.2400000002</v>
      </c>
      <c r="Q950" s="191">
        <f t="shared" si="131"/>
        <v>939.70000000000016</v>
      </c>
      <c r="R950" s="191">
        <f t="shared" si="132"/>
        <v>939.70000000000016</v>
      </c>
      <c r="S950" s="90" t="s">
        <v>33</v>
      </c>
      <c r="T950" s="55" t="s">
        <v>3844</v>
      </c>
      <c r="U950" s="9"/>
      <c r="V950" s="9"/>
      <c r="W950" s="9"/>
      <c r="X950" s="9"/>
      <c r="Y950" s="9"/>
      <c r="Z950" s="9"/>
      <c r="AA950" s="9"/>
      <c r="AB950" s="9"/>
      <c r="AC950" s="9"/>
      <c r="AD950" s="9"/>
      <c r="AE950" s="9"/>
      <c r="AF950" s="9"/>
      <c r="AG950" s="9"/>
      <c r="AH950" s="9"/>
      <c r="AI950" s="9"/>
      <c r="AJ950" s="9"/>
      <c r="AK950" s="9"/>
      <c r="AL950" s="9"/>
      <c r="AM950" s="9"/>
      <c r="AN950" s="9"/>
      <c r="AO950" s="9"/>
      <c r="AP950" s="9"/>
      <c r="AQ950" s="9"/>
      <c r="AR950" s="9"/>
      <c r="AS950" s="9"/>
      <c r="AT950" s="9"/>
      <c r="AU950" s="9"/>
      <c r="AV950" s="9"/>
      <c r="AW950" s="9"/>
      <c r="AX950" s="9"/>
      <c r="AY950" s="9"/>
      <c r="AZ950" s="9"/>
      <c r="BA950" s="9"/>
      <c r="BB950" s="9"/>
      <c r="BC950" s="9"/>
      <c r="BD950" s="9"/>
      <c r="BE950" s="9"/>
      <c r="BF950" s="9"/>
      <c r="BG950" s="9"/>
      <c r="BH950" s="9"/>
      <c r="BI950" s="9"/>
      <c r="BJ950" s="9"/>
      <c r="BK950" s="9"/>
      <c r="BL950" s="9"/>
      <c r="BM950" s="9"/>
      <c r="BN950" s="9"/>
      <c r="BO950" s="9"/>
      <c r="BP950" s="9"/>
      <c r="BQ950" s="9"/>
      <c r="BR950" s="9"/>
      <c r="BS950" s="9"/>
      <c r="BT950" s="9"/>
      <c r="BU950" s="9"/>
      <c r="BV950" s="9"/>
      <c r="BW950" s="9"/>
      <c r="BX950" s="9"/>
      <c r="BY950" s="9"/>
      <c r="BZ950" s="9"/>
      <c r="CA950" s="9"/>
      <c r="CB950" s="9"/>
      <c r="CC950" s="9"/>
      <c r="CD950" s="9"/>
      <c r="CE950" s="9"/>
      <c r="CF950" s="9"/>
      <c r="CG950" s="9"/>
      <c r="CH950" s="9"/>
      <c r="CI950" s="9"/>
      <c r="CJ950" s="9"/>
      <c r="CK950" s="9"/>
      <c r="CL950" s="9"/>
      <c r="CM950" s="9"/>
      <c r="CN950" s="9"/>
      <c r="CO950" s="9"/>
      <c r="CP950" s="9"/>
      <c r="CQ950" s="9"/>
      <c r="CR950" s="9"/>
      <c r="CS950" s="9"/>
      <c r="CT950" s="9"/>
      <c r="CU950" s="9"/>
      <c r="CV950" s="9"/>
      <c r="CW950" s="9"/>
      <c r="CX950" s="9"/>
    </row>
    <row r="951" spans="1:102" s="44" customFormat="1">
      <c r="A951" s="27">
        <v>2</v>
      </c>
      <c r="B951" s="92" t="s">
        <v>2415</v>
      </c>
      <c r="C951" s="194">
        <v>1966</v>
      </c>
      <c r="D951" s="27" t="s">
        <v>333</v>
      </c>
      <c r="E951" s="135" t="s">
        <v>28</v>
      </c>
      <c r="F951" s="55">
        <v>2</v>
      </c>
      <c r="G951" s="27">
        <v>2</v>
      </c>
      <c r="H951" s="187">
        <v>515.5</v>
      </c>
      <c r="I951" s="187">
        <v>386</v>
      </c>
      <c r="J951" s="187">
        <v>386</v>
      </c>
      <c r="K951" s="188">
        <v>17</v>
      </c>
      <c r="L951" s="189">
        <f>'Форма 2'!C955</f>
        <v>2417406.06</v>
      </c>
      <c r="M951" s="190">
        <v>0</v>
      </c>
      <c r="N951" s="190">
        <v>0</v>
      </c>
      <c r="O951" s="190">
        <v>0</v>
      </c>
      <c r="P951" s="189">
        <f t="shared" si="130"/>
        <v>2417406.06</v>
      </c>
      <c r="Q951" s="191">
        <f t="shared" si="131"/>
        <v>6262.71</v>
      </c>
      <c r="R951" s="191">
        <f t="shared" si="132"/>
        <v>6262.71</v>
      </c>
      <c r="S951" s="90" t="s">
        <v>33</v>
      </c>
      <c r="T951" s="55" t="s">
        <v>34</v>
      </c>
      <c r="U951" s="9"/>
      <c r="V951" s="9"/>
      <c r="W951" s="9"/>
      <c r="X951" s="9"/>
      <c r="Y951" s="9"/>
      <c r="Z951" s="9"/>
      <c r="AA951" s="9"/>
      <c r="AB951" s="9"/>
      <c r="AC951" s="9"/>
      <c r="AD951" s="9"/>
      <c r="AE951" s="9"/>
      <c r="AF951" s="9"/>
      <c r="AG951" s="9"/>
      <c r="AH951" s="9"/>
      <c r="AI951" s="9"/>
      <c r="AJ951" s="9"/>
      <c r="AK951" s="9"/>
      <c r="AL951" s="9"/>
      <c r="AM951" s="9"/>
      <c r="AN951" s="9"/>
      <c r="AO951" s="9"/>
      <c r="AP951" s="9"/>
      <c r="AQ951" s="9"/>
      <c r="AR951" s="9"/>
      <c r="AS951" s="9"/>
      <c r="AT951" s="9"/>
      <c r="AU951" s="9"/>
      <c r="AV951" s="9"/>
      <c r="AW951" s="9"/>
      <c r="AX951" s="9"/>
      <c r="AY951" s="9"/>
      <c r="AZ951" s="9"/>
      <c r="BA951" s="9"/>
      <c r="BB951" s="9"/>
      <c r="BC951" s="9"/>
      <c r="BD951" s="9"/>
      <c r="BE951" s="9"/>
      <c r="BF951" s="9"/>
      <c r="BG951" s="9"/>
      <c r="BH951" s="9"/>
      <c r="BI951" s="9"/>
      <c r="BJ951" s="9"/>
      <c r="BK951" s="9"/>
      <c r="BL951" s="9"/>
      <c r="BM951" s="9"/>
      <c r="BN951" s="9"/>
      <c r="BO951" s="9"/>
      <c r="BP951" s="9"/>
      <c r="BQ951" s="9"/>
      <c r="BR951" s="9"/>
      <c r="BS951" s="9"/>
      <c r="BT951" s="9"/>
      <c r="BU951" s="9"/>
      <c r="BV951" s="9"/>
      <c r="BW951" s="9"/>
      <c r="BX951" s="9"/>
      <c r="BY951" s="9"/>
      <c r="BZ951" s="9"/>
      <c r="CA951" s="9"/>
      <c r="CB951" s="9"/>
      <c r="CC951" s="9"/>
      <c r="CD951" s="9"/>
      <c r="CE951" s="9"/>
      <c r="CF951" s="9"/>
      <c r="CG951" s="9"/>
      <c r="CH951" s="9"/>
      <c r="CI951" s="9"/>
      <c r="CJ951" s="9"/>
      <c r="CK951" s="9"/>
      <c r="CL951" s="9"/>
      <c r="CM951" s="9"/>
      <c r="CN951" s="9"/>
      <c r="CO951" s="9"/>
      <c r="CP951" s="9"/>
      <c r="CQ951" s="9"/>
      <c r="CR951" s="9"/>
      <c r="CS951" s="9"/>
      <c r="CT951" s="9"/>
      <c r="CU951" s="9"/>
      <c r="CV951" s="9"/>
      <c r="CW951" s="9"/>
      <c r="CX951" s="9"/>
    </row>
    <row r="952" spans="1:102" s="44" customFormat="1">
      <c r="A952" s="27">
        <v>3</v>
      </c>
      <c r="B952" s="92" t="s">
        <v>2416</v>
      </c>
      <c r="C952" s="194">
        <v>1978</v>
      </c>
      <c r="D952" s="27">
        <v>2009</v>
      </c>
      <c r="E952" s="135" t="s">
        <v>28</v>
      </c>
      <c r="F952" s="55">
        <v>2</v>
      </c>
      <c r="G952" s="27">
        <v>2</v>
      </c>
      <c r="H952" s="187">
        <v>940.3</v>
      </c>
      <c r="I952" s="187">
        <v>518.5</v>
      </c>
      <c r="J952" s="187">
        <v>518.5</v>
      </c>
      <c r="K952" s="188">
        <v>25</v>
      </c>
      <c r="L952" s="189">
        <f>'Форма 2'!C956</f>
        <v>530161.06499999994</v>
      </c>
      <c r="M952" s="190">
        <v>0</v>
      </c>
      <c r="N952" s="190">
        <v>0</v>
      </c>
      <c r="O952" s="190">
        <v>0</v>
      </c>
      <c r="P952" s="189">
        <f t="shared" si="130"/>
        <v>530161.06499999994</v>
      </c>
      <c r="Q952" s="191">
        <f t="shared" si="131"/>
        <v>1022.4899999999999</v>
      </c>
      <c r="R952" s="191">
        <f t="shared" si="132"/>
        <v>1022.4899999999999</v>
      </c>
      <c r="S952" s="90" t="s">
        <v>33</v>
      </c>
      <c r="T952" s="55" t="s">
        <v>34</v>
      </c>
      <c r="U952" s="9"/>
      <c r="V952" s="9"/>
      <c r="W952" s="9"/>
      <c r="X952" s="9"/>
      <c r="Y952" s="9"/>
      <c r="Z952" s="9"/>
      <c r="AA952" s="9"/>
      <c r="AB952" s="9"/>
      <c r="AC952" s="9"/>
      <c r="AD952" s="9"/>
      <c r="AE952" s="9"/>
      <c r="AF952" s="9"/>
      <c r="AG952" s="9"/>
      <c r="AH952" s="9"/>
      <c r="AI952" s="9"/>
      <c r="AJ952" s="9"/>
      <c r="AK952" s="9"/>
      <c r="AL952" s="9"/>
      <c r="AM952" s="9"/>
      <c r="AN952" s="9"/>
      <c r="AO952" s="9"/>
      <c r="AP952" s="9"/>
      <c r="AQ952" s="9"/>
      <c r="AR952" s="9"/>
      <c r="AS952" s="9"/>
      <c r="AT952" s="9"/>
      <c r="AU952" s="9"/>
      <c r="AV952" s="9"/>
      <c r="AW952" s="9"/>
      <c r="AX952" s="9"/>
      <c r="AY952" s="9"/>
      <c r="AZ952" s="9"/>
      <c r="BA952" s="9"/>
      <c r="BB952" s="9"/>
      <c r="BC952" s="9"/>
      <c r="BD952" s="9"/>
      <c r="BE952" s="9"/>
      <c r="BF952" s="9"/>
      <c r="BG952" s="9"/>
      <c r="BH952" s="9"/>
      <c r="BI952" s="9"/>
      <c r="BJ952" s="9"/>
      <c r="BK952" s="9"/>
      <c r="BL952" s="9"/>
      <c r="BM952" s="9"/>
      <c r="BN952" s="9"/>
      <c r="BO952" s="9"/>
      <c r="BP952" s="9"/>
      <c r="BQ952" s="9"/>
      <c r="BR952" s="9"/>
      <c r="BS952" s="9"/>
      <c r="BT952" s="9"/>
      <c r="BU952" s="9"/>
      <c r="BV952" s="9"/>
      <c r="BW952" s="9"/>
      <c r="BX952" s="9"/>
      <c r="BY952" s="9"/>
      <c r="BZ952" s="9"/>
      <c r="CA952" s="9"/>
      <c r="CB952" s="9"/>
      <c r="CC952" s="9"/>
      <c r="CD952" s="9"/>
      <c r="CE952" s="9"/>
      <c r="CF952" s="9"/>
      <c r="CG952" s="9"/>
      <c r="CH952" s="9"/>
      <c r="CI952" s="9"/>
      <c r="CJ952" s="9"/>
      <c r="CK952" s="9"/>
      <c r="CL952" s="9"/>
      <c r="CM952" s="9"/>
      <c r="CN952" s="9"/>
      <c r="CO952" s="9"/>
      <c r="CP952" s="9"/>
      <c r="CQ952" s="9"/>
      <c r="CR952" s="9"/>
      <c r="CS952" s="9"/>
      <c r="CT952" s="9"/>
      <c r="CU952" s="9"/>
      <c r="CV952" s="9"/>
      <c r="CW952" s="9"/>
      <c r="CX952" s="9"/>
    </row>
    <row r="953" spans="1:102" s="44" customFormat="1">
      <c r="A953" s="27">
        <v>4</v>
      </c>
      <c r="B953" s="92" t="s">
        <v>2419</v>
      </c>
      <c r="C953" s="194">
        <v>1968</v>
      </c>
      <c r="D953" s="27" t="s">
        <v>333</v>
      </c>
      <c r="E953" s="135" t="s">
        <v>28</v>
      </c>
      <c r="F953" s="55">
        <v>5</v>
      </c>
      <c r="G953" s="27">
        <v>4</v>
      </c>
      <c r="H953" s="187">
        <v>3454.9</v>
      </c>
      <c r="I953" s="187">
        <v>2515</v>
      </c>
      <c r="J953" s="187">
        <v>2515</v>
      </c>
      <c r="K953" s="188">
        <v>112</v>
      </c>
      <c r="L953" s="189">
        <f>'Форма 2'!C957</f>
        <v>1962731.15</v>
      </c>
      <c r="M953" s="190">
        <v>0</v>
      </c>
      <c r="N953" s="190">
        <v>0</v>
      </c>
      <c r="O953" s="190">
        <v>0</v>
      </c>
      <c r="P953" s="189">
        <f t="shared" si="130"/>
        <v>1962731.15</v>
      </c>
      <c r="Q953" s="191">
        <f t="shared" si="131"/>
        <v>780.41</v>
      </c>
      <c r="R953" s="191">
        <f t="shared" si="132"/>
        <v>780.41</v>
      </c>
      <c r="S953" s="90" t="s">
        <v>33</v>
      </c>
      <c r="T953" s="55" t="s">
        <v>34</v>
      </c>
      <c r="U953" s="9"/>
      <c r="V953" s="9"/>
      <c r="W953" s="9"/>
      <c r="X953" s="9"/>
      <c r="Y953" s="9"/>
      <c r="Z953" s="9"/>
      <c r="AA953" s="9"/>
      <c r="AB953" s="9"/>
      <c r="AC953" s="9"/>
      <c r="AD953" s="9"/>
      <c r="AE953" s="9"/>
      <c r="AF953" s="9"/>
      <c r="AG953" s="9"/>
      <c r="AH953" s="9"/>
      <c r="AI953" s="9"/>
      <c r="AJ953" s="9"/>
      <c r="AK953" s="9"/>
      <c r="AL953" s="9"/>
      <c r="AM953" s="9"/>
      <c r="AN953" s="9"/>
      <c r="AO953" s="9"/>
      <c r="AP953" s="9"/>
      <c r="AQ953" s="9"/>
      <c r="AR953" s="9"/>
      <c r="AS953" s="9"/>
      <c r="AT953" s="9"/>
      <c r="AU953" s="9"/>
      <c r="AV953" s="9"/>
      <c r="AW953" s="9"/>
      <c r="AX953" s="9"/>
      <c r="AY953" s="9"/>
      <c r="AZ953" s="9"/>
      <c r="BA953" s="9"/>
      <c r="BB953" s="9"/>
      <c r="BC953" s="9"/>
      <c r="BD953" s="9"/>
      <c r="BE953" s="9"/>
      <c r="BF953" s="9"/>
      <c r="BG953" s="9"/>
      <c r="BH953" s="9"/>
      <c r="BI953" s="9"/>
      <c r="BJ953" s="9"/>
      <c r="BK953" s="9"/>
      <c r="BL953" s="9"/>
      <c r="BM953" s="9"/>
      <c r="BN953" s="9"/>
      <c r="BO953" s="9"/>
      <c r="BP953" s="9"/>
      <c r="BQ953" s="9"/>
      <c r="BR953" s="9"/>
      <c r="BS953" s="9"/>
      <c r="BT953" s="9"/>
      <c r="BU953" s="9"/>
      <c r="BV953" s="9"/>
      <c r="BW953" s="9"/>
      <c r="BX953" s="9"/>
      <c r="BY953" s="9"/>
      <c r="BZ953" s="9"/>
      <c r="CA953" s="9"/>
      <c r="CB953" s="9"/>
      <c r="CC953" s="9"/>
      <c r="CD953" s="9"/>
      <c r="CE953" s="9"/>
      <c r="CF953" s="9"/>
      <c r="CG953" s="9"/>
      <c r="CH953" s="9"/>
      <c r="CI953" s="9"/>
      <c r="CJ953" s="9"/>
      <c r="CK953" s="9"/>
      <c r="CL953" s="9"/>
      <c r="CM953" s="9"/>
      <c r="CN953" s="9"/>
      <c r="CO953" s="9"/>
      <c r="CP953" s="9"/>
      <c r="CQ953" s="9"/>
      <c r="CR953" s="9"/>
      <c r="CS953" s="9"/>
      <c r="CT953" s="9"/>
      <c r="CU953" s="9"/>
      <c r="CV953" s="9"/>
      <c r="CW953" s="9"/>
      <c r="CX953" s="9"/>
    </row>
    <row r="954" spans="1:102" s="44" customFormat="1">
      <c r="A954" s="27">
        <v>5</v>
      </c>
      <c r="B954" s="92" t="s">
        <v>2420</v>
      </c>
      <c r="C954" s="194">
        <v>1975</v>
      </c>
      <c r="D954" s="27" t="s">
        <v>333</v>
      </c>
      <c r="E954" s="135" t="s">
        <v>28</v>
      </c>
      <c r="F954" s="55">
        <v>5</v>
      </c>
      <c r="G954" s="27">
        <v>4</v>
      </c>
      <c r="H954" s="187">
        <v>3618.6</v>
      </c>
      <c r="I954" s="187">
        <v>3350.6</v>
      </c>
      <c r="J954" s="187">
        <v>3350.6</v>
      </c>
      <c r="K954" s="188">
        <v>146</v>
      </c>
      <c r="L954" s="189">
        <f>'Форма 2'!C958</f>
        <v>4119227.64</v>
      </c>
      <c r="M954" s="190">
        <v>0</v>
      </c>
      <c r="N954" s="190">
        <v>0</v>
      </c>
      <c r="O954" s="190">
        <v>0</v>
      </c>
      <c r="P954" s="189">
        <f t="shared" si="130"/>
        <v>4119227.64</v>
      </c>
      <c r="Q954" s="191">
        <f t="shared" si="131"/>
        <v>1229.4000000000001</v>
      </c>
      <c r="R954" s="191">
        <f t="shared" si="132"/>
        <v>1229.4000000000001</v>
      </c>
      <c r="S954" s="90" t="s">
        <v>33</v>
      </c>
      <c r="T954" s="55" t="s">
        <v>35</v>
      </c>
      <c r="U954" s="9"/>
      <c r="V954" s="9"/>
      <c r="W954" s="9"/>
      <c r="X954" s="9"/>
      <c r="Y954" s="9"/>
      <c r="Z954" s="9"/>
      <c r="AA954" s="9"/>
      <c r="AB954" s="9"/>
      <c r="AC954" s="9"/>
      <c r="AD954" s="9"/>
      <c r="AE954" s="9"/>
      <c r="AF954" s="9"/>
      <c r="AG954" s="9"/>
      <c r="AH954" s="9"/>
      <c r="AI954" s="9"/>
      <c r="AJ954" s="9"/>
      <c r="AK954" s="9"/>
      <c r="AL954" s="9"/>
      <c r="AM954" s="9"/>
      <c r="AN954" s="9"/>
      <c r="AO954" s="9"/>
      <c r="AP954" s="9"/>
      <c r="AQ954" s="9"/>
      <c r="AR954" s="9"/>
      <c r="AS954" s="9"/>
      <c r="AT954" s="9"/>
      <c r="AU954" s="9"/>
      <c r="AV954" s="9"/>
      <c r="AW954" s="9"/>
      <c r="AX954" s="9"/>
      <c r="AY954" s="9"/>
      <c r="AZ954" s="9"/>
      <c r="BA954" s="9"/>
      <c r="BB954" s="9"/>
      <c r="BC954" s="9"/>
      <c r="BD954" s="9"/>
      <c r="BE954" s="9"/>
      <c r="BF954" s="9"/>
      <c r="BG954" s="9"/>
      <c r="BH954" s="9"/>
      <c r="BI954" s="9"/>
      <c r="BJ954" s="9"/>
      <c r="BK954" s="9"/>
      <c r="BL954" s="9"/>
      <c r="BM954" s="9"/>
      <c r="BN954" s="9"/>
      <c r="BO954" s="9"/>
      <c r="BP954" s="9"/>
      <c r="BQ954" s="9"/>
      <c r="BR954" s="9"/>
      <c r="BS954" s="9"/>
      <c r="BT954" s="9"/>
      <c r="BU954" s="9"/>
      <c r="BV954" s="9"/>
      <c r="BW954" s="9"/>
      <c r="BX954" s="9"/>
      <c r="BY954" s="9"/>
      <c r="BZ954" s="9"/>
      <c r="CA954" s="9"/>
      <c r="CB954" s="9"/>
      <c r="CC954" s="9"/>
      <c r="CD954" s="9"/>
      <c r="CE954" s="9"/>
      <c r="CF954" s="9"/>
      <c r="CG954" s="9"/>
      <c r="CH954" s="9"/>
      <c r="CI954" s="9"/>
      <c r="CJ954" s="9"/>
      <c r="CK954" s="9"/>
      <c r="CL954" s="9"/>
      <c r="CM954" s="9"/>
      <c r="CN954" s="9"/>
      <c r="CO954" s="9"/>
      <c r="CP954" s="9"/>
      <c r="CQ954" s="9"/>
      <c r="CR954" s="9"/>
      <c r="CS954" s="9"/>
      <c r="CT954" s="9"/>
      <c r="CU954" s="9"/>
      <c r="CV954" s="9"/>
      <c r="CW954" s="9"/>
      <c r="CX954" s="9"/>
    </row>
    <row r="955" spans="1:102" s="44" customFormat="1">
      <c r="A955" s="27">
        <v>6</v>
      </c>
      <c r="B955" s="92" t="s">
        <v>2417</v>
      </c>
      <c r="C955" s="194">
        <v>1979</v>
      </c>
      <c r="D955" s="27" t="s">
        <v>333</v>
      </c>
      <c r="E955" s="135" t="s">
        <v>328</v>
      </c>
      <c r="F955" s="55">
        <v>5</v>
      </c>
      <c r="G955" s="27">
        <v>6</v>
      </c>
      <c r="H955" s="187">
        <v>4834.8</v>
      </c>
      <c r="I955" s="187">
        <v>4267.5</v>
      </c>
      <c r="J955" s="187">
        <v>4267.5</v>
      </c>
      <c r="K955" s="188">
        <v>190</v>
      </c>
      <c r="L955" s="189">
        <f>'Форма 2'!C959</f>
        <v>7421950.6500000004</v>
      </c>
      <c r="M955" s="190">
        <v>0</v>
      </c>
      <c r="N955" s="190">
        <v>0</v>
      </c>
      <c r="O955" s="190">
        <v>0</v>
      </c>
      <c r="P955" s="189">
        <f t="shared" si="130"/>
        <v>7421950.6500000004</v>
      </c>
      <c r="Q955" s="191">
        <f t="shared" si="131"/>
        <v>1739.18</v>
      </c>
      <c r="R955" s="191">
        <f t="shared" si="132"/>
        <v>1739.18</v>
      </c>
      <c r="S955" s="90" t="s">
        <v>33</v>
      </c>
      <c r="T955" s="55" t="s">
        <v>35</v>
      </c>
      <c r="U955" s="9"/>
      <c r="V955" s="9"/>
      <c r="W955" s="9"/>
      <c r="X955" s="9"/>
      <c r="Y955" s="9"/>
      <c r="Z955" s="9"/>
      <c r="AA955" s="9"/>
      <c r="AB955" s="9"/>
      <c r="AC955" s="9"/>
      <c r="AD955" s="9"/>
      <c r="AE955" s="9"/>
      <c r="AF955" s="9"/>
      <c r="AG955" s="9"/>
      <c r="AH955" s="9"/>
      <c r="AI955" s="9"/>
      <c r="AJ955" s="9"/>
      <c r="AK955" s="9"/>
      <c r="AL955" s="9"/>
      <c r="AM955" s="9"/>
      <c r="AN955" s="9"/>
      <c r="AO955" s="9"/>
      <c r="AP955" s="9"/>
      <c r="AQ955" s="9"/>
      <c r="AR955" s="9"/>
      <c r="AS955" s="9"/>
      <c r="AT955" s="9"/>
      <c r="AU955" s="9"/>
      <c r="AV955" s="9"/>
      <c r="AW955" s="9"/>
      <c r="AX955" s="9"/>
      <c r="AY955" s="9"/>
      <c r="AZ955" s="9"/>
      <c r="BA955" s="9"/>
      <c r="BB955" s="9"/>
      <c r="BC955" s="9"/>
      <c r="BD955" s="9"/>
      <c r="BE955" s="9"/>
      <c r="BF955" s="9"/>
      <c r="BG955" s="9"/>
      <c r="BH955" s="9"/>
      <c r="BI955" s="9"/>
      <c r="BJ955" s="9"/>
      <c r="BK955" s="9"/>
      <c r="BL955" s="9"/>
      <c r="BM955" s="9"/>
      <c r="BN955" s="9"/>
      <c r="BO955" s="9"/>
      <c r="BP955" s="9"/>
      <c r="BQ955" s="9"/>
      <c r="BR955" s="9"/>
      <c r="BS955" s="9"/>
      <c r="BT955" s="9"/>
      <c r="BU955" s="9"/>
      <c r="BV955" s="9"/>
      <c r="BW955" s="9"/>
      <c r="BX955" s="9"/>
      <c r="BY955" s="9"/>
      <c r="BZ955" s="9"/>
      <c r="CA955" s="9"/>
      <c r="CB955" s="9"/>
      <c r="CC955" s="9"/>
      <c r="CD955" s="9"/>
      <c r="CE955" s="9"/>
      <c r="CF955" s="9"/>
      <c r="CG955" s="9"/>
      <c r="CH955" s="9"/>
      <c r="CI955" s="9"/>
      <c r="CJ955" s="9"/>
      <c r="CK955" s="9"/>
      <c r="CL955" s="9"/>
      <c r="CM955" s="9"/>
      <c r="CN955" s="9"/>
      <c r="CO955" s="9"/>
      <c r="CP955" s="9"/>
      <c r="CQ955" s="9"/>
      <c r="CR955" s="9"/>
      <c r="CS955" s="9"/>
      <c r="CT955" s="9"/>
      <c r="CU955" s="9"/>
      <c r="CV955" s="9"/>
      <c r="CW955" s="9"/>
      <c r="CX955" s="9"/>
    </row>
    <row r="956" spans="1:102" s="44" customFormat="1">
      <c r="A956" s="27">
        <v>7</v>
      </c>
      <c r="B956" s="92" t="s">
        <v>2426</v>
      </c>
      <c r="C956" s="194">
        <v>1977</v>
      </c>
      <c r="D956" s="27" t="s">
        <v>333</v>
      </c>
      <c r="E956" s="135" t="s">
        <v>28</v>
      </c>
      <c r="F956" s="55">
        <v>5</v>
      </c>
      <c r="G956" s="27">
        <v>4</v>
      </c>
      <c r="H956" s="228">
        <v>3824.4</v>
      </c>
      <c r="I956" s="228">
        <v>3333.7</v>
      </c>
      <c r="J956" s="187">
        <v>3240.9</v>
      </c>
      <c r="K956" s="188">
        <v>155</v>
      </c>
      <c r="L956" s="189">
        <f>'Форма 2'!C960</f>
        <v>4098450.7800000003</v>
      </c>
      <c r="M956" s="190">
        <v>0</v>
      </c>
      <c r="N956" s="190">
        <v>0</v>
      </c>
      <c r="O956" s="190">
        <v>0</v>
      </c>
      <c r="P956" s="189">
        <f t="shared" si="130"/>
        <v>4098450.7800000003</v>
      </c>
      <c r="Q956" s="191">
        <f t="shared" si="131"/>
        <v>1229.4000000000001</v>
      </c>
      <c r="R956" s="191">
        <f t="shared" si="132"/>
        <v>1229.4000000000001</v>
      </c>
      <c r="S956" s="90" t="s">
        <v>33</v>
      </c>
      <c r="T956" s="55" t="s">
        <v>35</v>
      </c>
      <c r="U956" s="9"/>
      <c r="V956" s="9"/>
      <c r="W956" s="9"/>
      <c r="X956" s="9"/>
      <c r="Y956" s="9"/>
      <c r="Z956" s="9"/>
      <c r="AA956" s="9"/>
      <c r="AB956" s="9"/>
      <c r="AC956" s="9"/>
      <c r="AD956" s="9"/>
      <c r="AE956" s="9"/>
      <c r="AF956" s="9"/>
      <c r="AG956" s="9"/>
      <c r="AH956" s="9"/>
      <c r="AI956" s="9"/>
      <c r="AJ956" s="9"/>
      <c r="AK956" s="9"/>
      <c r="AL956" s="9"/>
      <c r="AM956" s="9"/>
      <c r="AN956" s="9"/>
      <c r="AO956" s="9"/>
      <c r="AP956" s="9"/>
      <c r="AQ956" s="9"/>
      <c r="AR956" s="9"/>
      <c r="AS956" s="9"/>
      <c r="AT956" s="9"/>
      <c r="AU956" s="9"/>
      <c r="AV956" s="9"/>
      <c r="AW956" s="9"/>
      <c r="AX956" s="9"/>
      <c r="AY956" s="9"/>
      <c r="AZ956" s="9"/>
      <c r="BA956" s="9"/>
      <c r="BB956" s="9"/>
      <c r="BC956" s="9"/>
      <c r="BD956" s="9"/>
      <c r="BE956" s="9"/>
      <c r="BF956" s="9"/>
      <c r="BG956" s="9"/>
      <c r="BH956" s="9"/>
      <c r="BI956" s="9"/>
      <c r="BJ956" s="9"/>
      <c r="BK956" s="9"/>
      <c r="BL956" s="9"/>
      <c r="BM956" s="9"/>
      <c r="BN956" s="9"/>
      <c r="BO956" s="9"/>
      <c r="BP956" s="9"/>
      <c r="BQ956" s="9"/>
      <c r="BR956" s="9"/>
      <c r="BS956" s="9"/>
      <c r="BT956" s="9"/>
      <c r="BU956" s="9"/>
      <c r="BV956" s="9"/>
      <c r="BW956" s="9"/>
      <c r="BX956" s="9"/>
      <c r="BY956" s="9"/>
      <c r="BZ956" s="9"/>
      <c r="CA956" s="9"/>
      <c r="CB956" s="9"/>
      <c r="CC956" s="9"/>
      <c r="CD956" s="9"/>
      <c r="CE956" s="9"/>
      <c r="CF956" s="9"/>
      <c r="CG956" s="9"/>
      <c r="CH956" s="9"/>
      <c r="CI956" s="9"/>
      <c r="CJ956" s="9"/>
      <c r="CK956" s="9"/>
      <c r="CL956" s="9"/>
      <c r="CM956" s="9"/>
      <c r="CN956" s="9"/>
      <c r="CO956" s="9"/>
      <c r="CP956" s="9"/>
      <c r="CQ956" s="9"/>
      <c r="CR956" s="9"/>
      <c r="CS956" s="9"/>
      <c r="CT956" s="9"/>
      <c r="CU956" s="9"/>
      <c r="CV956" s="9"/>
      <c r="CW956" s="9"/>
      <c r="CX956" s="9"/>
    </row>
    <row r="957" spans="1:102" s="44" customFormat="1">
      <c r="A957" s="27">
        <v>8</v>
      </c>
      <c r="B957" s="92" t="s">
        <v>2427</v>
      </c>
      <c r="C957" s="194">
        <v>1979</v>
      </c>
      <c r="D957" s="27" t="s">
        <v>333</v>
      </c>
      <c r="E957" s="135" t="s">
        <v>28</v>
      </c>
      <c r="F957" s="55">
        <v>5</v>
      </c>
      <c r="G957" s="27">
        <v>6</v>
      </c>
      <c r="H957" s="228">
        <v>4835.6000000000004</v>
      </c>
      <c r="I957" s="187">
        <v>4395.1000000000004</v>
      </c>
      <c r="J957" s="187">
        <v>4395.1000000000004</v>
      </c>
      <c r="K957" s="188">
        <v>178</v>
      </c>
      <c r="L957" s="189">
        <f>'Форма 2'!C961</f>
        <v>5403335.9400000004</v>
      </c>
      <c r="M957" s="190">
        <v>0</v>
      </c>
      <c r="N957" s="190">
        <v>0</v>
      </c>
      <c r="O957" s="190">
        <v>0</v>
      </c>
      <c r="P957" s="189">
        <f t="shared" si="130"/>
        <v>5403335.9400000004</v>
      </c>
      <c r="Q957" s="191">
        <f t="shared" si="131"/>
        <v>1229.4000000000001</v>
      </c>
      <c r="R957" s="191">
        <f t="shared" si="132"/>
        <v>1229.4000000000001</v>
      </c>
      <c r="S957" s="90" t="s">
        <v>33</v>
      </c>
      <c r="T957" s="55" t="s">
        <v>35</v>
      </c>
      <c r="U957" s="9"/>
      <c r="V957" s="9"/>
      <c r="W957" s="9"/>
      <c r="X957" s="9"/>
      <c r="Y957" s="9"/>
      <c r="Z957" s="9"/>
      <c r="AA957" s="9"/>
      <c r="AB957" s="9"/>
      <c r="AC957" s="9"/>
      <c r="AD957" s="9"/>
      <c r="AE957" s="9"/>
      <c r="AF957" s="9"/>
      <c r="AG957" s="9"/>
      <c r="AH957" s="9"/>
      <c r="AI957" s="9"/>
      <c r="AJ957" s="9"/>
      <c r="AK957" s="9"/>
      <c r="AL957" s="9"/>
      <c r="AM957" s="9"/>
      <c r="AN957" s="9"/>
      <c r="AO957" s="9"/>
      <c r="AP957" s="9"/>
      <c r="AQ957" s="9"/>
      <c r="AR957" s="9"/>
      <c r="AS957" s="9"/>
      <c r="AT957" s="9"/>
      <c r="AU957" s="9"/>
      <c r="AV957" s="9"/>
      <c r="AW957" s="9"/>
      <c r="AX957" s="9"/>
      <c r="AY957" s="9"/>
      <c r="AZ957" s="9"/>
      <c r="BA957" s="9"/>
      <c r="BB957" s="9"/>
      <c r="BC957" s="9"/>
      <c r="BD957" s="9"/>
      <c r="BE957" s="9"/>
      <c r="BF957" s="9"/>
      <c r="BG957" s="9"/>
      <c r="BH957" s="9"/>
      <c r="BI957" s="9"/>
      <c r="BJ957" s="9"/>
      <c r="BK957" s="9"/>
      <c r="BL957" s="9"/>
      <c r="BM957" s="9"/>
      <c r="BN957" s="9"/>
      <c r="BO957" s="9"/>
      <c r="BP957" s="9"/>
      <c r="BQ957" s="9"/>
      <c r="BR957" s="9"/>
      <c r="BS957" s="9"/>
      <c r="BT957" s="9"/>
      <c r="BU957" s="9"/>
      <c r="BV957" s="9"/>
      <c r="BW957" s="9"/>
      <c r="BX957" s="9"/>
      <c r="BY957" s="9"/>
      <c r="BZ957" s="9"/>
      <c r="CA957" s="9"/>
      <c r="CB957" s="9"/>
      <c r="CC957" s="9"/>
      <c r="CD957" s="9"/>
      <c r="CE957" s="9"/>
      <c r="CF957" s="9"/>
      <c r="CG957" s="9"/>
      <c r="CH957" s="9"/>
      <c r="CI957" s="9"/>
      <c r="CJ957" s="9"/>
      <c r="CK957" s="9"/>
      <c r="CL957" s="9"/>
      <c r="CM957" s="9"/>
      <c r="CN957" s="9"/>
      <c r="CO957" s="9"/>
      <c r="CP957" s="9"/>
      <c r="CQ957" s="9"/>
      <c r="CR957" s="9"/>
      <c r="CS957" s="9"/>
      <c r="CT957" s="9"/>
      <c r="CU957" s="9"/>
      <c r="CV957" s="9"/>
      <c r="CW957" s="9"/>
      <c r="CX957" s="9"/>
    </row>
    <row r="958" spans="1:102" s="44" customFormat="1">
      <c r="A958" s="27">
        <v>9</v>
      </c>
      <c r="B958" s="92" t="s">
        <v>3262</v>
      </c>
      <c r="C958" s="194">
        <v>1965</v>
      </c>
      <c r="D958" s="27" t="s">
        <v>333</v>
      </c>
      <c r="E958" s="135" t="s">
        <v>28</v>
      </c>
      <c r="F958" s="55">
        <v>2</v>
      </c>
      <c r="G958" s="27"/>
      <c r="H958" s="187">
        <v>724.5</v>
      </c>
      <c r="I958" s="187">
        <v>645</v>
      </c>
      <c r="J958" s="187">
        <v>645</v>
      </c>
      <c r="K958" s="188">
        <v>29</v>
      </c>
      <c r="L958" s="189">
        <f>'Форма 2'!C962</f>
        <v>2382468.75</v>
      </c>
      <c r="M958" s="190">
        <v>0</v>
      </c>
      <c r="N958" s="190">
        <v>0</v>
      </c>
      <c r="O958" s="190">
        <v>0</v>
      </c>
      <c r="P958" s="189">
        <f t="shared" si="130"/>
        <v>2382468.75</v>
      </c>
      <c r="Q958" s="191">
        <f t="shared" si="131"/>
        <v>3693.75</v>
      </c>
      <c r="R958" s="191">
        <f t="shared" si="132"/>
        <v>3693.75</v>
      </c>
      <c r="S958" s="90" t="s">
        <v>33</v>
      </c>
      <c r="T958" s="55" t="s">
        <v>34</v>
      </c>
      <c r="U958" s="9"/>
      <c r="V958" s="9"/>
      <c r="W958" s="9"/>
      <c r="X958" s="9"/>
      <c r="Y958" s="9"/>
      <c r="Z958" s="9"/>
      <c r="AA958" s="9"/>
      <c r="AB958" s="9"/>
      <c r="AC958" s="9"/>
      <c r="AD958" s="9"/>
      <c r="AE958" s="9"/>
      <c r="AF958" s="9"/>
      <c r="AG958" s="9"/>
      <c r="AH958" s="9"/>
      <c r="AI958" s="9"/>
      <c r="AJ958" s="9"/>
      <c r="AK958" s="9"/>
      <c r="AL958" s="9"/>
      <c r="AM958" s="9"/>
      <c r="AN958" s="9"/>
      <c r="AO958" s="9"/>
      <c r="AP958" s="9"/>
      <c r="AQ958" s="9"/>
      <c r="AR958" s="9"/>
      <c r="AS958" s="9"/>
      <c r="AT958" s="9"/>
      <c r="AU958" s="9"/>
      <c r="AV958" s="9"/>
      <c r="AW958" s="9"/>
      <c r="AX958" s="9"/>
      <c r="AY958" s="9"/>
      <c r="AZ958" s="9"/>
      <c r="BA958" s="9"/>
      <c r="BB958" s="9"/>
      <c r="BC958" s="9"/>
      <c r="BD958" s="9"/>
      <c r="BE958" s="9"/>
      <c r="BF958" s="9"/>
      <c r="BG958" s="9"/>
      <c r="BH958" s="9"/>
      <c r="BI958" s="9"/>
      <c r="BJ958" s="9"/>
      <c r="BK958" s="9"/>
      <c r="BL958" s="9"/>
      <c r="BM958" s="9"/>
      <c r="BN958" s="9"/>
      <c r="BO958" s="9"/>
      <c r="BP958" s="9"/>
      <c r="BQ958" s="9"/>
      <c r="BR958" s="9"/>
      <c r="BS958" s="9"/>
      <c r="BT958" s="9"/>
      <c r="BU958" s="9"/>
      <c r="BV958" s="9"/>
      <c r="BW958" s="9"/>
      <c r="BX958" s="9"/>
      <c r="BY958" s="9"/>
      <c r="BZ958" s="9"/>
      <c r="CA958" s="9"/>
      <c r="CB958" s="9"/>
      <c r="CC958" s="9"/>
      <c r="CD958" s="9"/>
      <c r="CE958" s="9"/>
      <c r="CF958" s="9"/>
      <c r="CG958" s="9"/>
      <c r="CH958" s="9"/>
      <c r="CI958" s="9"/>
      <c r="CJ958" s="9"/>
      <c r="CK958" s="9"/>
      <c r="CL958" s="9"/>
      <c r="CM958" s="9"/>
      <c r="CN958" s="9"/>
      <c r="CO958" s="9"/>
      <c r="CP958" s="9"/>
      <c r="CQ958" s="9"/>
      <c r="CR958" s="9"/>
      <c r="CS958" s="9"/>
      <c r="CT958" s="9"/>
      <c r="CU958" s="9"/>
      <c r="CV958" s="9"/>
      <c r="CW958" s="9"/>
      <c r="CX958" s="9"/>
    </row>
    <row r="959" spans="1:102" s="44" customFormat="1">
      <c r="A959" s="27">
        <v>10</v>
      </c>
      <c r="B959" s="92" t="s">
        <v>2421</v>
      </c>
      <c r="C959" s="194">
        <v>193</v>
      </c>
      <c r="D959" s="27" t="s">
        <v>333</v>
      </c>
      <c r="E959" s="135" t="s">
        <v>28</v>
      </c>
      <c r="F959" s="55">
        <v>5</v>
      </c>
      <c r="G959" s="27">
        <v>6</v>
      </c>
      <c r="H959" s="187">
        <v>4584</v>
      </c>
      <c r="I959" s="187">
        <v>4144.7</v>
      </c>
      <c r="J959" s="187">
        <v>4144.7</v>
      </c>
      <c r="K959" s="188">
        <v>182</v>
      </c>
      <c r="L959" s="189">
        <f>'Форма 2'!C963</f>
        <v>5095494.18</v>
      </c>
      <c r="M959" s="190">
        <v>0</v>
      </c>
      <c r="N959" s="190">
        <v>0</v>
      </c>
      <c r="O959" s="190">
        <v>0</v>
      </c>
      <c r="P959" s="189">
        <f t="shared" si="130"/>
        <v>5095494.18</v>
      </c>
      <c r="Q959" s="191">
        <f t="shared" si="131"/>
        <v>1229.4000000000001</v>
      </c>
      <c r="R959" s="191">
        <f t="shared" si="132"/>
        <v>1229.4000000000001</v>
      </c>
      <c r="S959" s="90" t="s">
        <v>33</v>
      </c>
      <c r="T959" s="55" t="s">
        <v>35</v>
      </c>
      <c r="U959" s="9"/>
      <c r="V959" s="9"/>
      <c r="W959" s="9"/>
      <c r="X959" s="9"/>
      <c r="Y959" s="9"/>
      <c r="Z959" s="9"/>
      <c r="AA959" s="9"/>
      <c r="AB959" s="9"/>
      <c r="AC959" s="9"/>
      <c r="AD959" s="9"/>
      <c r="AE959" s="9"/>
      <c r="AF959" s="9"/>
      <c r="AG959" s="9"/>
      <c r="AH959" s="9"/>
      <c r="AI959" s="9"/>
      <c r="AJ959" s="9"/>
      <c r="AK959" s="9"/>
      <c r="AL959" s="9"/>
      <c r="AM959" s="9"/>
      <c r="AN959" s="9"/>
      <c r="AO959" s="9"/>
      <c r="AP959" s="9"/>
      <c r="AQ959" s="9"/>
      <c r="AR959" s="9"/>
      <c r="AS959" s="9"/>
      <c r="AT959" s="9"/>
      <c r="AU959" s="9"/>
      <c r="AV959" s="9"/>
      <c r="AW959" s="9"/>
      <c r="AX959" s="9"/>
      <c r="AY959" s="9"/>
      <c r="AZ959" s="9"/>
      <c r="BA959" s="9"/>
      <c r="BB959" s="9"/>
      <c r="BC959" s="9"/>
      <c r="BD959" s="9"/>
      <c r="BE959" s="9"/>
      <c r="BF959" s="9"/>
      <c r="BG959" s="9"/>
      <c r="BH959" s="9"/>
      <c r="BI959" s="9"/>
      <c r="BJ959" s="9"/>
      <c r="BK959" s="9"/>
      <c r="BL959" s="9"/>
      <c r="BM959" s="9"/>
      <c r="BN959" s="9"/>
      <c r="BO959" s="9"/>
      <c r="BP959" s="9"/>
      <c r="BQ959" s="9"/>
      <c r="BR959" s="9"/>
      <c r="BS959" s="9"/>
      <c r="BT959" s="9"/>
      <c r="BU959" s="9"/>
      <c r="BV959" s="9"/>
      <c r="BW959" s="9"/>
      <c r="BX959" s="9"/>
      <c r="BY959" s="9"/>
      <c r="BZ959" s="9"/>
      <c r="CA959" s="9"/>
      <c r="CB959" s="9"/>
      <c r="CC959" s="9"/>
      <c r="CD959" s="9"/>
      <c r="CE959" s="9"/>
      <c r="CF959" s="9"/>
      <c r="CG959" s="9"/>
      <c r="CH959" s="9"/>
      <c r="CI959" s="9"/>
      <c r="CJ959" s="9"/>
      <c r="CK959" s="9"/>
      <c r="CL959" s="9"/>
      <c r="CM959" s="9"/>
      <c r="CN959" s="9"/>
      <c r="CO959" s="9"/>
      <c r="CP959" s="9"/>
      <c r="CQ959" s="9"/>
      <c r="CR959" s="9"/>
      <c r="CS959" s="9"/>
      <c r="CT959" s="9"/>
      <c r="CU959" s="9"/>
      <c r="CV959" s="9"/>
      <c r="CW959" s="9"/>
      <c r="CX959" s="9"/>
    </row>
    <row r="960" spans="1:102" s="44" customFormat="1">
      <c r="A960" s="27">
        <v>11</v>
      </c>
      <c r="B960" s="92" t="s">
        <v>2422</v>
      </c>
      <c r="C960" s="194">
        <v>1997</v>
      </c>
      <c r="D960" s="27" t="s">
        <v>333</v>
      </c>
      <c r="E960" s="135" t="s">
        <v>328</v>
      </c>
      <c r="F960" s="55">
        <v>5</v>
      </c>
      <c r="G960" s="27">
        <v>2</v>
      </c>
      <c r="H960" s="228">
        <v>3150.8</v>
      </c>
      <c r="I960" s="228">
        <v>2758.3</v>
      </c>
      <c r="J960" s="228">
        <v>2758.3</v>
      </c>
      <c r="K960" s="188">
        <v>127</v>
      </c>
      <c r="L960" s="189">
        <f>'Форма 2'!C964</f>
        <v>2152604.9029999999</v>
      </c>
      <c r="M960" s="190">
        <v>0</v>
      </c>
      <c r="N960" s="190">
        <v>0</v>
      </c>
      <c r="O960" s="190">
        <v>0</v>
      </c>
      <c r="P960" s="189">
        <f t="shared" si="130"/>
        <v>2152604.9029999999</v>
      </c>
      <c r="Q960" s="191">
        <f t="shared" si="131"/>
        <v>780.41</v>
      </c>
      <c r="R960" s="191">
        <f t="shared" si="132"/>
        <v>780.41</v>
      </c>
      <c r="S960" s="90" t="s">
        <v>33</v>
      </c>
      <c r="T960" s="55" t="s">
        <v>35</v>
      </c>
      <c r="U960" s="9"/>
      <c r="V960" s="9"/>
      <c r="W960" s="9"/>
      <c r="X960" s="9"/>
      <c r="Y960" s="9"/>
      <c r="Z960" s="9"/>
      <c r="AA960" s="9"/>
      <c r="AB960" s="9"/>
      <c r="AC960" s="9"/>
      <c r="AD960" s="9"/>
      <c r="AE960" s="9"/>
      <c r="AF960" s="9"/>
      <c r="AG960" s="9"/>
      <c r="AH960" s="9"/>
      <c r="AI960" s="9"/>
      <c r="AJ960" s="9"/>
      <c r="AK960" s="9"/>
      <c r="AL960" s="9"/>
      <c r="AM960" s="9"/>
      <c r="AN960" s="9"/>
      <c r="AO960" s="9"/>
      <c r="AP960" s="9"/>
      <c r="AQ960" s="9"/>
      <c r="AR960" s="9"/>
      <c r="AS960" s="9"/>
      <c r="AT960" s="9"/>
      <c r="AU960" s="9"/>
      <c r="AV960" s="9"/>
      <c r="AW960" s="9"/>
      <c r="AX960" s="9"/>
      <c r="AY960" s="9"/>
      <c r="AZ960" s="9"/>
      <c r="BA960" s="9"/>
      <c r="BB960" s="9"/>
      <c r="BC960" s="9"/>
      <c r="BD960" s="9"/>
      <c r="BE960" s="9"/>
      <c r="BF960" s="9"/>
      <c r="BG960" s="9"/>
      <c r="BH960" s="9"/>
      <c r="BI960" s="9"/>
      <c r="BJ960" s="9"/>
      <c r="BK960" s="9"/>
      <c r="BL960" s="9"/>
      <c r="BM960" s="9"/>
      <c r="BN960" s="9"/>
      <c r="BO960" s="9"/>
      <c r="BP960" s="9"/>
      <c r="BQ960" s="9"/>
      <c r="BR960" s="9"/>
      <c r="BS960" s="9"/>
      <c r="BT960" s="9"/>
      <c r="BU960" s="9"/>
      <c r="BV960" s="9"/>
      <c r="BW960" s="9"/>
      <c r="BX960" s="9"/>
      <c r="BY960" s="9"/>
      <c r="BZ960" s="9"/>
      <c r="CA960" s="9"/>
      <c r="CB960" s="9"/>
      <c r="CC960" s="9"/>
      <c r="CD960" s="9"/>
      <c r="CE960" s="9"/>
      <c r="CF960" s="9"/>
      <c r="CG960" s="9"/>
      <c r="CH960" s="9"/>
      <c r="CI960" s="9"/>
      <c r="CJ960" s="9"/>
      <c r="CK960" s="9"/>
      <c r="CL960" s="9"/>
      <c r="CM960" s="9"/>
      <c r="CN960" s="9"/>
      <c r="CO960" s="9"/>
      <c r="CP960" s="9"/>
      <c r="CQ960" s="9"/>
      <c r="CR960" s="9"/>
      <c r="CS960" s="9"/>
      <c r="CT960" s="9"/>
      <c r="CU960" s="9"/>
      <c r="CV960" s="9"/>
      <c r="CW960" s="9"/>
      <c r="CX960" s="9"/>
    </row>
    <row r="961" spans="1:102" s="44" customFormat="1">
      <c r="A961" s="27">
        <v>12</v>
      </c>
      <c r="B961" s="92" t="s">
        <v>2429</v>
      </c>
      <c r="C961" s="194">
        <v>1966</v>
      </c>
      <c r="D961" s="27" t="s">
        <v>333</v>
      </c>
      <c r="E961" s="135" t="s">
        <v>28</v>
      </c>
      <c r="F961" s="55">
        <v>5</v>
      </c>
      <c r="G961" s="27">
        <v>4</v>
      </c>
      <c r="H961" s="228">
        <v>3405</v>
      </c>
      <c r="I961" s="228">
        <v>3210.8</v>
      </c>
      <c r="J961" s="228">
        <v>3210.8</v>
      </c>
      <c r="K961" s="188">
        <v>168</v>
      </c>
      <c r="L961" s="189">
        <f>'Форма 2'!C965</f>
        <v>11061270.216</v>
      </c>
      <c r="M961" s="190">
        <v>0</v>
      </c>
      <c r="N961" s="190">
        <v>0</v>
      </c>
      <c r="O961" s="190">
        <v>0</v>
      </c>
      <c r="P961" s="189">
        <f t="shared" si="130"/>
        <v>11061270.216</v>
      </c>
      <c r="Q961" s="191">
        <f t="shared" si="131"/>
        <v>3445.02</v>
      </c>
      <c r="R961" s="191">
        <f t="shared" si="132"/>
        <v>3445.02</v>
      </c>
      <c r="S961" s="90" t="s">
        <v>33</v>
      </c>
      <c r="T961" s="55" t="s">
        <v>34</v>
      </c>
      <c r="U961" s="9"/>
      <c r="V961" s="9"/>
      <c r="W961" s="9"/>
      <c r="X961" s="9"/>
      <c r="Y961" s="9"/>
      <c r="Z961" s="9"/>
      <c r="AA961" s="9"/>
      <c r="AB961" s="9"/>
      <c r="AC961" s="9"/>
      <c r="AD961" s="9"/>
      <c r="AE961" s="9"/>
      <c r="AF961" s="9"/>
      <c r="AG961" s="9"/>
      <c r="AH961" s="9"/>
      <c r="AI961" s="9"/>
      <c r="AJ961" s="9"/>
      <c r="AK961" s="9"/>
      <c r="AL961" s="9"/>
      <c r="AM961" s="9"/>
      <c r="AN961" s="9"/>
      <c r="AO961" s="9"/>
      <c r="AP961" s="9"/>
      <c r="AQ961" s="9"/>
      <c r="AR961" s="9"/>
      <c r="AS961" s="9"/>
      <c r="AT961" s="9"/>
      <c r="AU961" s="9"/>
      <c r="AV961" s="9"/>
      <c r="AW961" s="9"/>
      <c r="AX961" s="9"/>
      <c r="AY961" s="9"/>
      <c r="AZ961" s="9"/>
      <c r="BA961" s="9"/>
      <c r="BB961" s="9"/>
      <c r="BC961" s="9"/>
      <c r="BD961" s="9"/>
      <c r="BE961" s="9"/>
      <c r="BF961" s="9"/>
      <c r="BG961" s="9"/>
      <c r="BH961" s="9"/>
      <c r="BI961" s="9"/>
      <c r="BJ961" s="9"/>
      <c r="BK961" s="9"/>
      <c r="BL961" s="9"/>
      <c r="BM961" s="9"/>
      <c r="BN961" s="9"/>
      <c r="BO961" s="9"/>
      <c r="BP961" s="9"/>
      <c r="BQ961" s="9"/>
      <c r="BR961" s="9"/>
      <c r="BS961" s="9"/>
      <c r="BT961" s="9"/>
      <c r="BU961" s="9"/>
      <c r="BV961" s="9"/>
      <c r="BW961" s="9"/>
      <c r="BX961" s="9"/>
      <c r="BY961" s="9"/>
      <c r="BZ961" s="9"/>
      <c r="CA961" s="9"/>
      <c r="CB961" s="9"/>
      <c r="CC961" s="9"/>
      <c r="CD961" s="9"/>
      <c r="CE961" s="9"/>
      <c r="CF961" s="9"/>
      <c r="CG961" s="9"/>
      <c r="CH961" s="9"/>
      <c r="CI961" s="9"/>
      <c r="CJ961" s="9"/>
      <c r="CK961" s="9"/>
      <c r="CL961" s="9"/>
      <c r="CM961" s="9"/>
      <c r="CN961" s="9"/>
      <c r="CO961" s="9"/>
      <c r="CP961" s="9"/>
      <c r="CQ961" s="9"/>
      <c r="CR961" s="9"/>
      <c r="CS961" s="9"/>
      <c r="CT961" s="9"/>
      <c r="CU961" s="9"/>
      <c r="CV961" s="9"/>
      <c r="CW961" s="9"/>
      <c r="CX961" s="9"/>
    </row>
    <row r="962" spans="1:102" s="44" customFormat="1">
      <c r="A962" s="27">
        <v>13</v>
      </c>
      <c r="B962" s="92" t="s">
        <v>2430</v>
      </c>
      <c r="C962" s="194">
        <v>1972</v>
      </c>
      <c r="D962" s="27" t="s">
        <v>333</v>
      </c>
      <c r="E962" s="135" t="s">
        <v>28</v>
      </c>
      <c r="F962" s="55">
        <v>5</v>
      </c>
      <c r="G962" s="27">
        <v>6</v>
      </c>
      <c r="H962" s="228">
        <v>4737.6000000000004</v>
      </c>
      <c r="I962" s="228">
        <v>4443.7</v>
      </c>
      <c r="J962" s="228">
        <v>4443.7</v>
      </c>
      <c r="K962" s="188">
        <v>204</v>
      </c>
      <c r="L962" s="189">
        <f>'Форма 2'!C966</f>
        <v>1747529.4619999998</v>
      </c>
      <c r="M962" s="190">
        <v>0</v>
      </c>
      <c r="N962" s="190">
        <v>0</v>
      </c>
      <c r="O962" s="190">
        <v>0</v>
      </c>
      <c r="P962" s="189">
        <f t="shared" si="130"/>
        <v>1747529.4619999998</v>
      </c>
      <c r="Q962" s="191">
        <f t="shared" si="131"/>
        <v>393.26</v>
      </c>
      <c r="R962" s="191">
        <f t="shared" si="132"/>
        <v>393.26</v>
      </c>
      <c r="S962" s="90" t="s">
        <v>33</v>
      </c>
      <c r="T962" s="55" t="s">
        <v>35</v>
      </c>
      <c r="U962" s="9"/>
      <c r="V962" s="9"/>
      <c r="W962" s="9"/>
      <c r="X962" s="9"/>
      <c r="Y962" s="9"/>
      <c r="Z962" s="9"/>
      <c r="AA962" s="9"/>
      <c r="AB962" s="9"/>
      <c r="AC962" s="9"/>
      <c r="AD962" s="9"/>
      <c r="AE962" s="9"/>
      <c r="AF962" s="9"/>
      <c r="AG962" s="9"/>
      <c r="AH962" s="9"/>
      <c r="AI962" s="9"/>
      <c r="AJ962" s="9"/>
      <c r="AK962" s="9"/>
      <c r="AL962" s="9"/>
      <c r="AM962" s="9"/>
      <c r="AN962" s="9"/>
      <c r="AO962" s="9"/>
      <c r="AP962" s="9"/>
      <c r="AQ962" s="9"/>
      <c r="AR962" s="9"/>
      <c r="AS962" s="9"/>
      <c r="AT962" s="9"/>
      <c r="AU962" s="9"/>
      <c r="AV962" s="9"/>
      <c r="AW962" s="9"/>
      <c r="AX962" s="9"/>
      <c r="AY962" s="9"/>
      <c r="AZ962" s="9"/>
      <c r="BA962" s="9"/>
      <c r="BB962" s="9"/>
      <c r="BC962" s="9"/>
      <c r="BD962" s="9"/>
      <c r="BE962" s="9"/>
      <c r="BF962" s="9"/>
      <c r="BG962" s="9"/>
      <c r="BH962" s="9"/>
      <c r="BI962" s="9"/>
      <c r="BJ962" s="9"/>
      <c r="BK962" s="9"/>
      <c r="BL962" s="9"/>
      <c r="BM962" s="9"/>
      <c r="BN962" s="9"/>
      <c r="BO962" s="9"/>
      <c r="BP962" s="9"/>
      <c r="BQ962" s="9"/>
      <c r="BR962" s="9"/>
      <c r="BS962" s="9"/>
      <c r="BT962" s="9"/>
      <c r="BU962" s="9"/>
      <c r="BV962" s="9"/>
      <c r="BW962" s="9"/>
      <c r="BX962" s="9"/>
      <c r="BY962" s="9"/>
      <c r="BZ962" s="9"/>
      <c r="CA962" s="9"/>
      <c r="CB962" s="9"/>
      <c r="CC962" s="9"/>
      <c r="CD962" s="9"/>
      <c r="CE962" s="9"/>
      <c r="CF962" s="9"/>
      <c r="CG962" s="9"/>
      <c r="CH962" s="9"/>
      <c r="CI962" s="9"/>
      <c r="CJ962" s="9"/>
      <c r="CK962" s="9"/>
      <c r="CL962" s="9"/>
      <c r="CM962" s="9"/>
      <c r="CN962" s="9"/>
      <c r="CO962" s="9"/>
      <c r="CP962" s="9"/>
      <c r="CQ962" s="9"/>
      <c r="CR962" s="9"/>
      <c r="CS962" s="9"/>
      <c r="CT962" s="9"/>
      <c r="CU962" s="9"/>
      <c r="CV962" s="9"/>
      <c r="CW962" s="9"/>
      <c r="CX962" s="9"/>
    </row>
    <row r="963" spans="1:102" s="44" customFormat="1">
      <c r="A963" s="27">
        <v>14</v>
      </c>
      <c r="B963" s="92" t="s">
        <v>2431</v>
      </c>
      <c r="C963" s="194">
        <v>1972</v>
      </c>
      <c r="D963" s="27" t="s">
        <v>333</v>
      </c>
      <c r="E963" s="135" t="s">
        <v>28</v>
      </c>
      <c r="F963" s="55">
        <v>5</v>
      </c>
      <c r="G963" s="27">
        <v>6</v>
      </c>
      <c r="H963" s="228">
        <v>4749.8</v>
      </c>
      <c r="I963" s="228">
        <v>4450</v>
      </c>
      <c r="J963" s="187">
        <v>4450</v>
      </c>
      <c r="K963" s="188">
        <v>197</v>
      </c>
      <c r="L963" s="189">
        <f>'Форма 2'!C967</f>
        <v>1750007</v>
      </c>
      <c r="M963" s="190">
        <v>0</v>
      </c>
      <c r="N963" s="190">
        <v>0</v>
      </c>
      <c r="O963" s="190">
        <v>0</v>
      </c>
      <c r="P963" s="189">
        <f t="shared" si="130"/>
        <v>1750007</v>
      </c>
      <c r="Q963" s="191">
        <f t="shared" si="131"/>
        <v>393.26</v>
      </c>
      <c r="R963" s="191">
        <f t="shared" si="132"/>
        <v>393.26</v>
      </c>
      <c r="S963" s="90" t="s">
        <v>33</v>
      </c>
      <c r="T963" s="55" t="s">
        <v>35</v>
      </c>
      <c r="U963" s="9"/>
      <c r="V963" s="9"/>
      <c r="W963" s="9"/>
      <c r="X963" s="9"/>
      <c r="Y963" s="9"/>
      <c r="Z963" s="9"/>
      <c r="AA963" s="9"/>
      <c r="AB963" s="9"/>
      <c r="AC963" s="9"/>
      <c r="AD963" s="9"/>
      <c r="AE963" s="9"/>
      <c r="AF963" s="9"/>
      <c r="AG963" s="9"/>
      <c r="AH963" s="9"/>
      <c r="AI963" s="9"/>
      <c r="AJ963" s="9"/>
      <c r="AK963" s="9"/>
      <c r="AL963" s="9"/>
      <c r="AM963" s="9"/>
      <c r="AN963" s="9"/>
      <c r="AO963" s="9"/>
      <c r="AP963" s="9"/>
      <c r="AQ963" s="9"/>
      <c r="AR963" s="9"/>
      <c r="AS963" s="9"/>
      <c r="AT963" s="9"/>
      <c r="AU963" s="9"/>
      <c r="AV963" s="9"/>
      <c r="AW963" s="9"/>
      <c r="AX963" s="9"/>
      <c r="AY963" s="9"/>
      <c r="AZ963" s="9"/>
      <c r="BA963" s="9"/>
      <c r="BB963" s="9"/>
      <c r="BC963" s="9"/>
      <c r="BD963" s="9"/>
      <c r="BE963" s="9"/>
      <c r="BF963" s="9"/>
      <c r="BG963" s="9"/>
      <c r="BH963" s="9"/>
      <c r="BI963" s="9"/>
      <c r="BJ963" s="9"/>
      <c r="BK963" s="9"/>
      <c r="BL963" s="9"/>
      <c r="BM963" s="9"/>
      <c r="BN963" s="9"/>
      <c r="BO963" s="9"/>
      <c r="BP963" s="9"/>
      <c r="BQ963" s="9"/>
      <c r="BR963" s="9"/>
      <c r="BS963" s="9"/>
      <c r="BT963" s="9"/>
      <c r="BU963" s="9"/>
      <c r="BV963" s="9"/>
      <c r="BW963" s="9"/>
      <c r="BX963" s="9"/>
      <c r="BY963" s="9"/>
      <c r="BZ963" s="9"/>
      <c r="CA963" s="9"/>
      <c r="CB963" s="9"/>
      <c r="CC963" s="9"/>
      <c r="CD963" s="9"/>
      <c r="CE963" s="9"/>
      <c r="CF963" s="9"/>
      <c r="CG963" s="9"/>
      <c r="CH963" s="9"/>
      <c r="CI963" s="9"/>
      <c r="CJ963" s="9"/>
      <c r="CK963" s="9"/>
      <c r="CL963" s="9"/>
      <c r="CM963" s="9"/>
      <c r="CN963" s="9"/>
      <c r="CO963" s="9"/>
      <c r="CP963" s="9"/>
      <c r="CQ963" s="9"/>
      <c r="CR963" s="9"/>
      <c r="CS963" s="9"/>
      <c r="CT963" s="9"/>
      <c r="CU963" s="9"/>
      <c r="CV963" s="9"/>
      <c r="CW963" s="9"/>
      <c r="CX963" s="9"/>
    </row>
    <row r="964" spans="1:102" s="44" customFormat="1">
      <c r="A964" s="160">
        <v>15</v>
      </c>
      <c r="B964" s="218" t="s">
        <v>4156</v>
      </c>
      <c r="C964" s="55">
        <v>1964</v>
      </c>
      <c r="D964" s="12"/>
      <c r="E964" s="90" t="s">
        <v>335</v>
      </c>
      <c r="F964" s="55">
        <v>2</v>
      </c>
      <c r="G964" s="55">
        <v>2</v>
      </c>
      <c r="H964" s="190">
        <v>352.9</v>
      </c>
      <c r="I964" s="190">
        <v>241</v>
      </c>
      <c r="J964" s="190">
        <v>241</v>
      </c>
      <c r="K964" s="190">
        <v>21</v>
      </c>
      <c r="L964" s="189">
        <f>'Форма 2'!C968</f>
        <v>134143.01</v>
      </c>
      <c r="M964" s="190">
        <v>0</v>
      </c>
      <c r="N964" s="190">
        <v>0</v>
      </c>
      <c r="O964" s="190">
        <v>0</v>
      </c>
      <c r="P964" s="189">
        <f t="shared" si="130"/>
        <v>134143.01</v>
      </c>
      <c r="Q964" s="191">
        <f t="shared" si="131"/>
        <v>556.61</v>
      </c>
      <c r="R964" s="191">
        <f t="shared" si="132"/>
        <v>556.61</v>
      </c>
      <c r="S964" s="90" t="s">
        <v>33</v>
      </c>
      <c r="T964" s="55" t="s">
        <v>34</v>
      </c>
      <c r="U964" s="9"/>
      <c r="V964" s="9"/>
      <c r="W964" s="9"/>
      <c r="X964" s="9"/>
      <c r="Y964" s="9"/>
      <c r="Z964" s="9"/>
      <c r="AA964" s="9"/>
      <c r="AB964" s="9"/>
      <c r="AC964" s="9"/>
      <c r="AD964" s="9"/>
      <c r="AE964" s="9"/>
      <c r="AF964" s="9"/>
      <c r="AG964" s="9"/>
      <c r="AH964" s="9"/>
      <c r="AI964" s="9"/>
      <c r="AJ964" s="9"/>
      <c r="AK964" s="9"/>
      <c r="AL964" s="9"/>
      <c r="AM964" s="9"/>
      <c r="AN964" s="9"/>
      <c r="AO964" s="9"/>
      <c r="AP964" s="9"/>
      <c r="AQ964" s="9"/>
      <c r="AR964" s="9"/>
      <c r="AS964" s="9"/>
      <c r="AT964" s="9"/>
      <c r="AU964" s="9"/>
      <c r="AV964" s="9"/>
      <c r="AW964" s="9"/>
      <c r="AX964" s="9"/>
      <c r="AY964" s="9"/>
      <c r="AZ964" s="9"/>
      <c r="BA964" s="9"/>
      <c r="BB964" s="9"/>
      <c r="BC964" s="9"/>
      <c r="BD964" s="9"/>
      <c r="BE964" s="9"/>
      <c r="BF964" s="9"/>
      <c r="BG964" s="9"/>
      <c r="BH964" s="9"/>
      <c r="BI964" s="9"/>
      <c r="BJ964" s="9"/>
      <c r="BK964" s="9"/>
      <c r="BL964" s="9"/>
      <c r="BM964" s="9"/>
      <c r="BN964" s="9"/>
      <c r="BO964" s="9"/>
      <c r="BP964" s="9"/>
      <c r="BQ964" s="9"/>
      <c r="BR964" s="9"/>
      <c r="BS964" s="9"/>
      <c r="BT964" s="9"/>
      <c r="BU964" s="9"/>
      <c r="BV964" s="9"/>
      <c r="BW964" s="9"/>
      <c r="BX964" s="9"/>
      <c r="BY964" s="9"/>
      <c r="BZ964" s="9"/>
      <c r="CA964" s="9"/>
      <c r="CB964" s="9"/>
      <c r="CC964" s="9"/>
      <c r="CD964" s="9"/>
      <c r="CE964" s="9"/>
      <c r="CF964" s="9"/>
      <c r="CG964" s="9"/>
      <c r="CH964" s="9"/>
      <c r="CI964" s="9"/>
      <c r="CJ964" s="9"/>
      <c r="CK964" s="9"/>
      <c r="CL964" s="9"/>
      <c r="CM964" s="9"/>
      <c r="CN964" s="9"/>
      <c r="CO964" s="9"/>
      <c r="CP964" s="9"/>
      <c r="CQ964" s="9"/>
      <c r="CR964" s="9"/>
      <c r="CS964" s="9"/>
      <c r="CT964" s="9"/>
      <c r="CU964" s="9"/>
      <c r="CV964" s="9"/>
      <c r="CW964" s="9"/>
      <c r="CX964" s="9"/>
    </row>
    <row r="965" spans="1:102" s="44" customFormat="1" ht="15.75">
      <c r="A965" s="162"/>
      <c r="B965" s="182" t="s">
        <v>4727</v>
      </c>
      <c r="C965" s="177"/>
      <c r="D965" s="47"/>
      <c r="E965" s="80"/>
      <c r="F965" s="21"/>
      <c r="G965" s="47"/>
      <c r="H965" s="51">
        <f t="shared" ref="H965:K965" si="134">SUM(H966:H967)</f>
        <v>0</v>
      </c>
      <c r="I965" s="51">
        <f t="shared" si="134"/>
        <v>922.3</v>
      </c>
      <c r="J965" s="51">
        <f t="shared" si="134"/>
        <v>839.3</v>
      </c>
      <c r="K965" s="51">
        <f t="shared" si="134"/>
        <v>0</v>
      </c>
      <c r="L965" s="51">
        <f>SUM(L966:L967)</f>
        <v>1401999.5870000001</v>
      </c>
      <c r="M965" s="20"/>
      <c r="N965" s="20"/>
      <c r="O965" s="20"/>
      <c r="P965" s="51"/>
      <c r="Q965" s="128"/>
      <c r="R965" s="128"/>
      <c r="S965" s="20"/>
      <c r="T965" s="21"/>
      <c r="U965" s="9"/>
      <c r="V965" s="9"/>
      <c r="W965" s="9"/>
      <c r="X965" s="9"/>
      <c r="Y965" s="9"/>
      <c r="Z965" s="9"/>
      <c r="AA965" s="9"/>
      <c r="AB965" s="9"/>
      <c r="AC965" s="9"/>
      <c r="AD965" s="9"/>
      <c r="AE965" s="9"/>
      <c r="AF965" s="9"/>
      <c r="AG965" s="9"/>
      <c r="AH965" s="9"/>
      <c r="AI965" s="9"/>
      <c r="AJ965" s="9"/>
      <c r="AK965" s="9"/>
      <c r="AL965" s="9"/>
      <c r="AM965" s="9"/>
      <c r="AN965" s="9"/>
      <c r="AO965" s="9"/>
      <c r="AP965" s="9"/>
      <c r="AQ965" s="9"/>
      <c r="AR965" s="9"/>
      <c r="AS965" s="9"/>
      <c r="AT965" s="9"/>
      <c r="AU965" s="9"/>
      <c r="AV965" s="9"/>
      <c r="AW965" s="9"/>
      <c r="AX965" s="9"/>
      <c r="AY965" s="9"/>
      <c r="AZ965" s="9"/>
      <c r="BA965" s="9"/>
      <c r="BB965" s="9"/>
      <c r="BC965" s="9"/>
      <c r="BD965" s="9"/>
      <c r="BE965" s="9"/>
      <c r="BF965" s="9"/>
      <c r="BG965" s="9"/>
      <c r="BH965" s="9"/>
      <c r="BI965" s="9"/>
      <c r="BJ965" s="9"/>
      <c r="BK965" s="9"/>
      <c r="BL965" s="9"/>
      <c r="BM965" s="9"/>
      <c r="BN965" s="9"/>
      <c r="BO965" s="9"/>
      <c r="BP965" s="9"/>
      <c r="BQ965" s="9"/>
      <c r="BR965" s="9"/>
      <c r="BS965" s="9"/>
      <c r="BT965" s="9"/>
      <c r="BU965" s="9"/>
      <c r="BV965" s="9"/>
      <c r="BW965" s="9"/>
      <c r="BX965" s="9"/>
      <c r="BY965" s="9"/>
      <c r="BZ965" s="9"/>
      <c r="CA965" s="9"/>
      <c r="CB965" s="9"/>
      <c r="CC965" s="9"/>
      <c r="CD965" s="9"/>
      <c r="CE965" s="9"/>
      <c r="CF965" s="9"/>
      <c r="CG965" s="9"/>
      <c r="CH965" s="9"/>
      <c r="CI965" s="9"/>
      <c r="CJ965" s="9"/>
      <c r="CK965" s="9"/>
      <c r="CL965" s="9"/>
      <c r="CM965" s="9"/>
      <c r="CN965" s="9"/>
      <c r="CO965" s="9"/>
      <c r="CP965" s="9"/>
      <c r="CQ965" s="9"/>
      <c r="CR965" s="9"/>
      <c r="CS965" s="9"/>
      <c r="CT965" s="9"/>
      <c r="CU965" s="9"/>
      <c r="CV965" s="9"/>
      <c r="CW965" s="9"/>
      <c r="CX965" s="9"/>
    </row>
    <row r="966" spans="1:102" s="34" customFormat="1">
      <c r="A966" s="137">
        <v>1</v>
      </c>
      <c r="B966" s="208" t="s">
        <v>4154</v>
      </c>
      <c r="C966" s="55">
        <v>1968</v>
      </c>
      <c r="D966" s="12"/>
      <c r="E966" s="90"/>
      <c r="F966" s="55">
        <v>2</v>
      </c>
      <c r="G966" s="55">
        <v>2</v>
      </c>
      <c r="H966" s="190"/>
      <c r="I966" s="190">
        <v>562</v>
      </c>
      <c r="J966" s="190">
        <v>505.4</v>
      </c>
      <c r="K966" s="190"/>
      <c r="L966" s="189">
        <f>'Форма 2'!C970</f>
        <v>312814.82</v>
      </c>
      <c r="M966" s="190">
        <v>0</v>
      </c>
      <c r="N966" s="190">
        <v>0</v>
      </c>
      <c r="O966" s="190">
        <v>0</v>
      </c>
      <c r="P966" s="189">
        <f t="shared" si="130"/>
        <v>312814.82</v>
      </c>
      <c r="Q966" s="191">
        <f t="shared" si="131"/>
        <v>556.61</v>
      </c>
      <c r="R966" s="191">
        <f t="shared" si="132"/>
        <v>556.61</v>
      </c>
      <c r="S966" s="90" t="s">
        <v>33</v>
      </c>
      <c r="T966" s="55" t="s">
        <v>34</v>
      </c>
      <c r="U966" s="9"/>
      <c r="V966" s="9"/>
      <c r="W966" s="9"/>
      <c r="X966" s="9"/>
      <c r="Y966" s="9"/>
      <c r="Z966" s="9"/>
      <c r="AA966" s="9"/>
      <c r="AB966" s="9"/>
      <c r="AC966" s="9"/>
      <c r="AD966" s="9"/>
      <c r="AE966" s="9"/>
      <c r="AF966" s="9"/>
      <c r="AG966" s="9"/>
      <c r="AH966" s="9"/>
      <c r="AI966" s="9"/>
      <c r="AJ966" s="9"/>
      <c r="AK966" s="9"/>
      <c r="AL966" s="9"/>
      <c r="AM966" s="9"/>
      <c r="AN966" s="9"/>
      <c r="AO966" s="9"/>
      <c r="AP966" s="9"/>
      <c r="AQ966" s="9"/>
      <c r="AR966" s="9"/>
      <c r="AS966" s="9"/>
      <c r="AT966" s="9"/>
      <c r="AU966" s="9"/>
      <c r="AV966" s="9"/>
      <c r="AW966" s="9"/>
      <c r="AX966" s="9"/>
      <c r="AY966" s="9"/>
      <c r="AZ966" s="9"/>
      <c r="BA966" s="9"/>
      <c r="BB966" s="9"/>
      <c r="BC966" s="9"/>
      <c r="BD966" s="9"/>
      <c r="BE966" s="9"/>
      <c r="BF966" s="9"/>
      <c r="BG966" s="9"/>
      <c r="BH966" s="9"/>
      <c r="BI966" s="9"/>
      <c r="BJ966" s="9"/>
      <c r="BK966" s="9"/>
      <c r="BL966" s="9"/>
      <c r="BM966" s="9"/>
      <c r="BN966" s="9"/>
      <c r="BO966" s="9"/>
      <c r="BP966" s="9"/>
      <c r="BQ966" s="9"/>
      <c r="BR966" s="9"/>
      <c r="BS966" s="9"/>
      <c r="BT966" s="9"/>
      <c r="BU966" s="9"/>
      <c r="BV966" s="9"/>
      <c r="BW966" s="9"/>
      <c r="BX966" s="9"/>
      <c r="BY966" s="9"/>
      <c r="BZ966" s="9"/>
      <c r="CA966" s="9"/>
      <c r="CB966" s="9"/>
      <c r="CC966" s="9"/>
      <c r="CD966" s="9"/>
      <c r="CE966" s="9"/>
      <c r="CF966" s="9"/>
      <c r="CG966" s="9"/>
      <c r="CH966" s="9"/>
      <c r="CI966" s="9"/>
      <c r="CJ966" s="9"/>
      <c r="CK966" s="9"/>
      <c r="CL966" s="9"/>
      <c r="CM966" s="9"/>
      <c r="CN966" s="9"/>
      <c r="CO966" s="9"/>
      <c r="CP966" s="9"/>
      <c r="CQ966" s="9"/>
      <c r="CR966" s="9"/>
      <c r="CS966" s="9"/>
      <c r="CT966" s="9"/>
      <c r="CU966" s="9"/>
      <c r="CV966" s="9"/>
      <c r="CW966" s="9"/>
      <c r="CX966" s="9"/>
    </row>
    <row r="967" spans="1:102" s="44" customFormat="1">
      <c r="A967" s="160">
        <v>2</v>
      </c>
      <c r="B967" s="218" t="s">
        <v>4155</v>
      </c>
      <c r="C967" s="55">
        <v>1965</v>
      </c>
      <c r="D967" s="12"/>
      <c r="E967" s="90"/>
      <c r="F967" s="55">
        <v>2</v>
      </c>
      <c r="G967" s="55">
        <v>1</v>
      </c>
      <c r="H967" s="190"/>
      <c r="I967" s="190">
        <v>360.3</v>
      </c>
      <c r="J967" s="190">
        <v>333.9</v>
      </c>
      <c r="K967" s="190"/>
      <c r="L967" s="189">
        <f>'Форма 2'!C971</f>
        <v>1089184.767</v>
      </c>
      <c r="M967" s="190">
        <v>0</v>
      </c>
      <c r="N967" s="190">
        <v>0</v>
      </c>
      <c r="O967" s="190">
        <v>0</v>
      </c>
      <c r="P967" s="189">
        <f t="shared" si="130"/>
        <v>1089184.767</v>
      </c>
      <c r="Q967" s="191">
        <f t="shared" si="131"/>
        <v>3022.9940799333885</v>
      </c>
      <c r="R967" s="191">
        <f t="shared" si="132"/>
        <v>3022.9940799333885</v>
      </c>
      <c r="S967" s="90" t="s">
        <v>33</v>
      </c>
      <c r="T967" s="55" t="s">
        <v>34</v>
      </c>
      <c r="U967" s="9"/>
      <c r="V967" s="9"/>
      <c r="W967" s="9"/>
      <c r="X967" s="9"/>
      <c r="Y967" s="9"/>
      <c r="Z967" s="9"/>
      <c r="AA967" s="9"/>
      <c r="AB967" s="9"/>
      <c r="AC967" s="9"/>
      <c r="AD967" s="9"/>
      <c r="AE967" s="9"/>
      <c r="AF967" s="9"/>
      <c r="AG967" s="9"/>
      <c r="AH967" s="9"/>
      <c r="AI967" s="9"/>
      <c r="AJ967" s="9"/>
      <c r="AK967" s="9"/>
      <c r="AL967" s="9"/>
      <c r="AM967" s="9"/>
      <c r="AN967" s="9"/>
      <c r="AO967" s="9"/>
      <c r="AP967" s="9"/>
      <c r="AQ967" s="9"/>
      <c r="AR967" s="9"/>
      <c r="AS967" s="9"/>
      <c r="AT967" s="9"/>
      <c r="AU967" s="9"/>
      <c r="AV967" s="9"/>
      <c r="AW967" s="9"/>
      <c r="AX967" s="9"/>
      <c r="AY967" s="9"/>
      <c r="AZ967" s="9"/>
      <c r="BA967" s="9"/>
      <c r="BB967" s="9"/>
      <c r="BC967" s="9"/>
      <c r="BD967" s="9"/>
      <c r="BE967" s="9"/>
      <c r="BF967" s="9"/>
      <c r="BG967" s="9"/>
      <c r="BH967" s="9"/>
      <c r="BI967" s="9"/>
      <c r="BJ967" s="9"/>
      <c r="BK967" s="9"/>
      <c r="BL967" s="9"/>
      <c r="BM967" s="9"/>
      <c r="BN967" s="9"/>
      <c r="BO967" s="9"/>
      <c r="BP967" s="9"/>
      <c r="BQ967" s="9"/>
      <c r="BR967" s="9"/>
      <c r="BS967" s="9"/>
      <c r="BT967" s="9"/>
      <c r="BU967" s="9"/>
      <c r="BV967" s="9"/>
      <c r="BW967" s="9"/>
      <c r="BX967" s="9"/>
      <c r="BY967" s="9"/>
      <c r="BZ967" s="9"/>
      <c r="CA967" s="9"/>
      <c r="CB967" s="9"/>
      <c r="CC967" s="9"/>
      <c r="CD967" s="9"/>
      <c r="CE967" s="9"/>
      <c r="CF967" s="9"/>
      <c r="CG967" s="9"/>
      <c r="CH967" s="9"/>
      <c r="CI967" s="9"/>
      <c r="CJ967" s="9"/>
      <c r="CK967" s="9"/>
      <c r="CL967" s="9"/>
      <c r="CM967" s="9"/>
      <c r="CN967" s="9"/>
      <c r="CO967" s="9"/>
      <c r="CP967" s="9"/>
      <c r="CQ967" s="9"/>
      <c r="CR967" s="9"/>
      <c r="CS967" s="9"/>
      <c r="CT967" s="9"/>
      <c r="CU967" s="9"/>
      <c r="CV967" s="9"/>
      <c r="CW967" s="9"/>
      <c r="CX967" s="9"/>
    </row>
    <row r="968" spans="1:102" s="44" customFormat="1" ht="15.75">
      <c r="A968" s="162"/>
      <c r="B968" s="179" t="s">
        <v>4728</v>
      </c>
      <c r="C968" s="176"/>
      <c r="D968" s="61"/>
      <c r="E968" s="79"/>
      <c r="F968" s="73"/>
      <c r="G968" s="71"/>
      <c r="H968" s="51">
        <f t="shared" ref="H968:K968" si="135">SUM(H969:H975)</f>
        <v>7766.7999999999993</v>
      </c>
      <c r="I968" s="51">
        <f t="shared" si="135"/>
        <v>7766.7999999999993</v>
      </c>
      <c r="J968" s="51">
        <f t="shared" si="135"/>
        <v>7547</v>
      </c>
      <c r="K968" s="51">
        <f t="shared" si="135"/>
        <v>336</v>
      </c>
      <c r="L968" s="51">
        <f>SUM(L969:L975)</f>
        <v>22568845.802999999</v>
      </c>
      <c r="M968" s="20"/>
      <c r="N968" s="20"/>
      <c r="O968" s="20"/>
      <c r="P968" s="51"/>
      <c r="Q968" s="128"/>
      <c r="R968" s="128"/>
      <c r="S968" s="20"/>
      <c r="T968" s="61"/>
      <c r="U968" s="9"/>
      <c r="V968" s="9"/>
      <c r="W968" s="9"/>
      <c r="X968" s="9"/>
      <c r="Y968" s="9"/>
      <c r="Z968" s="9"/>
      <c r="AA968" s="9"/>
      <c r="AB968" s="9"/>
      <c r="AC968" s="9"/>
      <c r="AD968" s="9"/>
      <c r="AE968" s="9"/>
      <c r="AF968" s="9"/>
      <c r="AG968" s="9"/>
      <c r="AH968" s="9"/>
      <c r="AI968" s="9"/>
      <c r="AJ968" s="9"/>
      <c r="AK968" s="9"/>
      <c r="AL968" s="9"/>
      <c r="AM968" s="9"/>
      <c r="AN968" s="9"/>
      <c r="AO968" s="9"/>
      <c r="AP968" s="9"/>
      <c r="AQ968" s="9"/>
      <c r="AR968" s="9"/>
      <c r="AS968" s="9"/>
      <c r="AT968" s="9"/>
      <c r="AU968" s="9"/>
      <c r="AV968" s="9"/>
      <c r="AW968" s="9"/>
      <c r="AX968" s="9"/>
      <c r="AY968" s="9"/>
      <c r="AZ968" s="9"/>
      <c r="BA968" s="9"/>
      <c r="BB968" s="9"/>
      <c r="BC968" s="9"/>
      <c r="BD968" s="9"/>
      <c r="BE968" s="9"/>
      <c r="BF968" s="9"/>
      <c r="BG968" s="9"/>
      <c r="BH968" s="9"/>
      <c r="BI968" s="9"/>
      <c r="BJ968" s="9"/>
      <c r="BK968" s="9"/>
      <c r="BL968" s="9"/>
      <c r="BM968" s="9"/>
      <c r="BN968" s="9"/>
      <c r="BO968" s="9"/>
      <c r="BP968" s="9"/>
      <c r="BQ968" s="9"/>
      <c r="BR968" s="9"/>
      <c r="BS968" s="9"/>
      <c r="BT968" s="9"/>
      <c r="BU968" s="9"/>
      <c r="BV968" s="9"/>
      <c r="BW968" s="9"/>
      <c r="BX968" s="9"/>
      <c r="BY968" s="9"/>
      <c r="BZ968" s="9"/>
      <c r="CA968" s="9"/>
      <c r="CB968" s="9"/>
      <c r="CC968" s="9"/>
      <c r="CD968" s="9"/>
      <c r="CE968" s="9"/>
      <c r="CF968" s="9"/>
      <c r="CG968" s="9"/>
      <c r="CH968" s="9"/>
      <c r="CI968" s="9"/>
      <c r="CJ968" s="9"/>
      <c r="CK968" s="9"/>
      <c r="CL968" s="9"/>
      <c r="CM968" s="9"/>
      <c r="CN968" s="9"/>
      <c r="CO968" s="9"/>
      <c r="CP968" s="9"/>
      <c r="CQ968" s="9"/>
      <c r="CR968" s="9"/>
      <c r="CS968" s="9"/>
      <c r="CT968" s="9"/>
      <c r="CU968" s="9"/>
      <c r="CV968" s="9"/>
      <c r="CW968" s="9"/>
      <c r="CX968" s="9"/>
    </row>
    <row r="969" spans="1:102" s="44" customFormat="1">
      <c r="A969" s="137">
        <v>1</v>
      </c>
      <c r="B969" s="185" t="s">
        <v>3272</v>
      </c>
      <c r="C969" s="186">
        <v>1992</v>
      </c>
      <c r="D969" s="55">
        <v>2017</v>
      </c>
      <c r="E969" s="198" t="s">
        <v>28</v>
      </c>
      <c r="F969" s="55">
        <v>3</v>
      </c>
      <c r="G969" s="27">
        <v>3</v>
      </c>
      <c r="H969" s="187">
        <v>1735.4</v>
      </c>
      <c r="I969" s="187">
        <v>1735.4</v>
      </c>
      <c r="J969" s="187">
        <v>1679.8</v>
      </c>
      <c r="K969" s="188">
        <v>66</v>
      </c>
      <c r="L969" s="189">
        <f>'Форма 2'!C973</f>
        <v>6384536.6000000006</v>
      </c>
      <c r="M969" s="190">
        <v>0</v>
      </c>
      <c r="N969" s="190">
        <v>0</v>
      </c>
      <c r="O969" s="190">
        <v>0</v>
      </c>
      <c r="P969" s="189">
        <f t="shared" si="130"/>
        <v>6384536.6000000006</v>
      </c>
      <c r="Q969" s="191">
        <f t="shared" si="131"/>
        <v>3679</v>
      </c>
      <c r="R969" s="191">
        <f t="shared" si="132"/>
        <v>3679</v>
      </c>
      <c r="S969" s="90" t="s">
        <v>33</v>
      </c>
      <c r="T969" s="55" t="s">
        <v>35</v>
      </c>
      <c r="U969" s="9"/>
      <c r="V969" s="9"/>
      <c r="W969" s="9"/>
      <c r="X969" s="9"/>
      <c r="Y969" s="9"/>
      <c r="Z969" s="9"/>
      <c r="AA969" s="9"/>
      <c r="AB969" s="9"/>
      <c r="AC969" s="9"/>
      <c r="AD969" s="9"/>
      <c r="AE969" s="9"/>
      <c r="AF969" s="9"/>
      <c r="AG969" s="9"/>
      <c r="AH969" s="9"/>
      <c r="AI969" s="9"/>
      <c r="AJ969" s="9"/>
      <c r="AK969" s="9"/>
      <c r="AL969" s="9"/>
      <c r="AM969" s="9"/>
      <c r="AN969" s="9"/>
      <c r="AO969" s="9"/>
      <c r="AP969" s="9"/>
      <c r="AQ969" s="9"/>
      <c r="AR969" s="9"/>
      <c r="AS969" s="9"/>
      <c r="AT969" s="9"/>
      <c r="AU969" s="9"/>
      <c r="AV969" s="9"/>
      <c r="AW969" s="9"/>
      <c r="AX969" s="9"/>
      <c r="AY969" s="9"/>
      <c r="AZ969" s="9"/>
      <c r="BA969" s="9"/>
      <c r="BB969" s="9"/>
      <c r="BC969" s="9"/>
      <c r="BD969" s="9"/>
      <c r="BE969" s="9"/>
      <c r="BF969" s="9"/>
      <c r="BG969" s="9"/>
      <c r="BH969" s="9"/>
      <c r="BI969" s="9"/>
      <c r="BJ969" s="9"/>
      <c r="BK969" s="9"/>
      <c r="BL969" s="9"/>
      <c r="BM969" s="9"/>
      <c r="BN969" s="9"/>
      <c r="BO969" s="9"/>
      <c r="BP969" s="9"/>
      <c r="BQ969" s="9"/>
      <c r="BR969" s="9"/>
      <c r="BS969" s="9"/>
      <c r="BT969" s="9"/>
      <c r="BU969" s="9"/>
      <c r="BV969" s="9"/>
      <c r="BW969" s="9"/>
      <c r="BX969" s="9"/>
      <c r="BY969" s="9"/>
      <c r="BZ969" s="9"/>
      <c r="CA969" s="9"/>
      <c r="CB969" s="9"/>
      <c r="CC969" s="9"/>
      <c r="CD969" s="9"/>
      <c r="CE969" s="9"/>
      <c r="CF969" s="9"/>
      <c r="CG969" s="9"/>
      <c r="CH969" s="9"/>
      <c r="CI969" s="9"/>
      <c r="CJ969" s="9"/>
      <c r="CK969" s="9"/>
      <c r="CL969" s="9"/>
      <c r="CM969" s="9"/>
      <c r="CN969" s="9"/>
      <c r="CO969" s="9"/>
      <c r="CP969" s="9"/>
      <c r="CQ969" s="9"/>
      <c r="CR969" s="9"/>
      <c r="CS969" s="9"/>
      <c r="CT969" s="9"/>
      <c r="CU969" s="9"/>
      <c r="CV969" s="9"/>
      <c r="CW969" s="9"/>
      <c r="CX969" s="9"/>
    </row>
    <row r="970" spans="1:102" s="44" customFormat="1">
      <c r="A970" s="27">
        <v>2</v>
      </c>
      <c r="B970" s="110" t="s">
        <v>3273</v>
      </c>
      <c r="C970" s="186">
        <v>1995</v>
      </c>
      <c r="D970" s="55">
        <v>2015</v>
      </c>
      <c r="E970" s="198" t="s">
        <v>28</v>
      </c>
      <c r="F970" s="55">
        <v>3</v>
      </c>
      <c r="G970" s="27">
        <v>3</v>
      </c>
      <c r="H970" s="187">
        <v>1735.1</v>
      </c>
      <c r="I970" s="187">
        <v>1735.1</v>
      </c>
      <c r="J970" s="187">
        <v>1696.7</v>
      </c>
      <c r="K970" s="188">
        <v>66</v>
      </c>
      <c r="L970" s="189">
        <f>'Форма 2'!C974</f>
        <v>6383432.8999999994</v>
      </c>
      <c r="M970" s="190">
        <v>0</v>
      </c>
      <c r="N970" s="190">
        <v>0</v>
      </c>
      <c r="O970" s="190">
        <v>0</v>
      </c>
      <c r="P970" s="189">
        <f t="shared" si="130"/>
        <v>6383432.8999999994</v>
      </c>
      <c r="Q970" s="191">
        <f t="shared" si="131"/>
        <v>3679</v>
      </c>
      <c r="R970" s="191">
        <f t="shared" si="132"/>
        <v>3679</v>
      </c>
      <c r="S970" s="90" t="s">
        <v>33</v>
      </c>
      <c r="T970" s="55" t="s">
        <v>35</v>
      </c>
      <c r="U970" s="9"/>
      <c r="V970" s="9"/>
      <c r="W970" s="9"/>
      <c r="X970" s="9"/>
      <c r="Y970" s="9"/>
      <c r="Z970" s="9"/>
      <c r="AA970" s="9"/>
      <c r="AB970" s="9"/>
      <c r="AC970" s="9"/>
      <c r="AD970" s="9"/>
      <c r="AE970" s="9"/>
      <c r="AF970" s="9"/>
      <c r="AG970" s="9"/>
      <c r="AH970" s="9"/>
      <c r="AI970" s="9"/>
      <c r="AJ970" s="9"/>
      <c r="AK970" s="9"/>
      <c r="AL970" s="9"/>
      <c r="AM970" s="9"/>
      <c r="AN970" s="9"/>
      <c r="AO970" s="9"/>
      <c r="AP970" s="9"/>
      <c r="AQ970" s="9"/>
      <c r="AR970" s="9"/>
      <c r="AS970" s="9"/>
      <c r="AT970" s="9"/>
      <c r="AU970" s="9"/>
      <c r="AV970" s="9"/>
      <c r="AW970" s="9"/>
      <c r="AX970" s="9"/>
      <c r="AY970" s="9"/>
      <c r="AZ970" s="9"/>
      <c r="BA970" s="9"/>
      <c r="BB970" s="9"/>
      <c r="BC970" s="9"/>
      <c r="BD970" s="9"/>
      <c r="BE970" s="9"/>
      <c r="BF970" s="9"/>
      <c r="BG970" s="9"/>
      <c r="BH970" s="9"/>
      <c r="BI970" s="9"/>
      <c r="BJ970" s="9"/>
      <c r="BK970" s="9"/>
      <c r="BL970" s="9"/>
      <c r="BM970" s="9"/>
      <c r="BN970" s="9"/>
      <c r="BO970" s="9"/>
      <c r="BP970" s="9"/>
      <c r="BQ970" s="9"/>
      <c r="BR970" s="9"/>
      <c r="BS970" s="9"/>
      <c r="BT970" s="9"/>
      <c r="BU970" s="9"/>
      <c r="BV970" s="9"/>
      <c r="BW970" s="9"/>
      <c r="BX970" s="9"/>
      <c r="BY970" s="9"/>
      <c r="BZ970" s="9"/>
      <c r="CA970" s="9"/>
      <c r="CB970" s="9"/>
      <c r="CC970" s="9"/>
      <c r="CD970" s="9"/>
      <c r="CE970" s="9"/>
      <c r="CF970" s="9"/>
      <c r="CG970" s="9"/>
      <c r="CH970" s="9"/>
      <c r="CI970" s="9"/>
      <c r="CJ970" s="9"/>
      <c r="CK970" s="9"/>
      <c r="CL970" s="9"/>
      <c r="CM970" s="9"/>
      <c r="CN970" s="9"/>
      <c r="CO970" s="9"/>
      <c r="CP970" s="9"/>
      <c r="CQ970" s="9"/>
      <c r="CR970" s="9"/>
      <c r="CS970" s="9"/>
      <c r="CT970" s="9"/>
      <c r="CU970" s="9"/>
      <c r="CV970" s="9"/>
      <c r="CW970" s="9"/>
      <c r="CX970" s="9"/>
    </row>
    <row r="971" spans="1:102" s="44" customFormat="1">
      <c r="A971" s="27">
        <v>3</v>
      </c>
      <c r="B971" s="110" t="s">
        <v>3735</v>
      </c>
      <c r="C971" s="186">
        <v>1961</v>
      </c>
      <c r="D971" s="55">
        <v>2018</v>
      </c>
      <c r="E971" s="198" t="s">
        <v>28</v>
      </c>
      <c r="F971" s="55">
        <v>2</v>
      </c>
      <c r="G971" s="27">
        <v>2</v>
      </c>
      <c r="H971" s="187">
        <v>656.8</v>
      </c>
      <c r="I971" s="187">
        <v>656.8</v>
      </c>
      <c r="J971" s="187">
        <v>635.5</v>
      </c>
      <c r="K971" s="188">
        <v>32</v>
      </c>
      <c r="L971" s="189">
        <f>'Форма 2'!C975</f>
        <v>1801740.328</v>
      </c>
      <c r="M971" s="190">
        <v>0</v>
      </c>
      <c r="N971" s="190">
        <v>0</v>
      </c>
      <c r="O971" s="190">
        <v>0</v>
      </c>
      <c r="P971" s="189">
        <f t="shared" si="130"/>
        <v>1801740.328</v>
      </c>
      <c r="Q971" s="191">
        <f t="shared" si="131"/>
        <v>2743.21</v>
      </c>
      <c r="R971" s="191">
        <f t="shared" si="132"/>
        <v>2743.21</v>
      </c>
      <c r="S971" s="90" t="s">
        <v>33</v>
      </c>
      <c r="T971" s="55" t="s">
        <v>35</v>
      </c>
      <c r="U971" s="9"/>
      <c r="V971" s="9"/>
      <c r="W971" s="9"/>
      <c r="X971" s="9"/>
      <c r="Y971" s="9"/>
      <c r="Z971" s="9"/>
      <c r="AA971" s="9"/>
      <c r="AB971" s="9"/>
      <c r="AC971" s="9"/>
      <c r="AD971" s="9"/>
      <c r="AE971" s="9"/>
      <c r="AF971" s="9"/>
      <c r="AG971" s="9"/>
      <c r="AH971" s="9"/>
      <c r="AI971" s="9"/>
      <c r="AJ971" s="9"/>
      <c r="AK971" s="9"/>
      <c r="AL971" s="9"/>
      <c r="AM971" s="9"/>
      <c r="AN971" s="9"/>
      <c r="AO971" s="9"/>
      <c r="AP971" s="9"/>
      <c r="AQ971" s="9"/>
      <c r="AR971" s="9"/>
      <c r="AS971" s="9"/>
      <c r="AT971" s="9"/>
      <c r="AU971" s="9"/>
      <c r="AV971" s="9"/>
      <c r="AW971" s="9"/>
      <c r="AX971" s="9"/>
      <c r="AY971" s="9"/>
      <c r="AZ971" s="9"/>
      <c r="BA971" s="9"/>
      <c r="BB971" s="9"/>
      <c r="BC971" s="9"/>
      <c r="BD971" s="9"/>
      <c r="BE971" s="9"/>
      <c r="BF971" s="9"/>
      <c r="BG971" s="9"/>
      <c r="BH971" s="9"/>
      <c r="BI971" s="9"/>
      <c r="BJ971" s="9"/>
      <c r="BK971" s="9"/>
      <c r="BL971" s="9"/>
      <c r="BM971" s="9"/>
      <c r="BN971" s="9"/>
      <c r="BO971" s="9"/>
      <c r="BP971" s="9"/>
      <c r="BQ971" s="9"/>
      <c r="BR971" s="9"/>
      <c r="BS971" s="9"/>
      <c r="BT971" s="9"/>
      <c r="BU971" s="9"/>
      <c r="BV971" s="9"/>
      <c r="BW971" s="9"/>
      <c r="BX971" s="9"/>
      <c r="BY971" s="9"/>
      <c r="BZ971" s="9"/>
      <c r="CA971" s="9"/>
      <c r="CB971" s="9"/>
      <c r="CC971" s="9"/>
      <c r="CD971" s="9"/>
      <c r="CE971" s="9"/>
      <c r="CF971" s="9"/>
      <c r="CG971" s="9"/>
      <c r="CH971" s="9"/>
      <c r="CI971" s="9"/>
      <c r="CJ971" s="9"/>
      <c r="CK971" s="9"/>
      <c r="CL971" s="9"/>
      <c r="CM971" s="9"/>
      <c r="CN971" s="9"/>
      <c r="CO971" s="9"/>
      <c r="CP971" s="9"/>
      <c r="CQ971" s="9"/>
      <c r="CR971" s="9"/>
      <c r="CS971" s="9"/>
      <c r="CT971" s="9"/>
      <c r="CU971" s="9"/>
      <c r="CV971" s="9"/>
      <c r="CW971" s="9"/>
      <c r="CX971" s="9"/>
    </row>
    <row r="972" spans="1:102" s="44" customFormat="1">
      <c r="A972" s="27">
        <v>4</v>
      </c>
      <c r="B972" s="110" t="s">
        <v>3736</v>
      </c>
      <c r="C972" s="186">
        <v>1962</v>
      </c>
      <c r="D972" s="55">
        <v>2018</v>
      </c>
      <c r="E972" s="198" t="s">
        <v>28</v>
      </c>
      <c r="F972" s="55">
        <v>2</v>
      </c>
      <c r="G972" s="27">
        <v>3</v>
      </c>
      <c r="H972" s="187">
        <v>939.9</v>
      </c>
      <c r="I972" s="187">
        <v>939.9</v>
      </c>
      <c r="J972" s="187">
        <v>910.7</v>
      </c>
      <c r="K972" s="188">
        <v>48</v>
      </c>
      <c r="L972" s="189">
        <f>'Форма 2'!C976</f>
        <v>2578343.0789999999</v>
      </c>
      <c r="M972" s="190">
        <v>0</v>
      </c>
      <c r="N972" s="190">
        <v>0</v>
      </c>
      <c r="O972" s="190">
        <v>0</v>
      </c>
      <c r="P972" s="189">
        <f t="shared" si="130"/>
        <v>2578343.0789999999</v>
      </c>
      <c r="Q972" s="191">
        <f t="shared" si="131"/>
        <v>2743.21</v>
      </c>
      <c r="R972" s="191">
        <f t="shared" si="132"/>
        <v>2743.21</v>
      </c>
      <c r="S972" s="90" t="s">
        <v>33</v>
      </c>
      <c r="T972" s="55" t="s">
        <v>35</v>
      </c>
      <c r="U972" s="9"/>
      <c r="V972" s="9"/>
      <c r="W972" s="9"/>
      <c r="X972" s="9"/>
      <c r="Y972" s="9"/>
      <c r="Z972" s="9"/>
      <c r="AA972" s="9"/>
      <c r="AB972" s="9"/>
      <c r="AC972" s="9"/>
      <c r="AD972" s="9"/>
      <c r="AE972" s="9"/>
      <c r="AF972" s="9"/>
      <c r="AG972" s="9"/>
      <c r="AH972" s="9"/>
      <c r="AI972" s="9"/>
      <c r="AJ972" s="9"/>
      <c r="AK972" s="9"/>
      <c r="AL972" s="9"/>
      <c r="AM972" s="9"/>
      <c r="AN972" s="9"/>
      <c r="AO972" s="9"/>
      <c r="AP972" s="9"/>
      <c r="AQ972" s="9"/>
      <c r="AR972" s="9"/>
      <c r="AS972" s="9"/>
      <c r="AT972" s="9"/>
      <c r="AU972" s="9"/>
      <c r="AV972" s="9"/>
      <c r="AW972" s="9"/>
      <c r="AX972" s="9"/>
      <c r="AY972" s="9"/>
      <c r="AZ972" s="9"/>
      <c r="BA972" s="9"/>
      <c r="BB972" s="9"/>
      <c r="BC972" s="9"/>
      <c r="BD972" s="9"/>
      <c r="BE972" s="9"/>
      <c r="BF972" s="9"/>
      <c r="BG972" s="9"/>
      <c r="BH972" s="9"/>
      <c r="BI972" s="9"/>
      <c r="BJ972" s="9"/>
      <c r="BK972" s="9"/>
      <c r="BL972" s="9"/>
      <c r="BM972" s="9"/>
      <c r="BN972" s="9"/>
      <c r="BO972" s="9"/>
      <c r="BP972" s="9"/>
      <c r="BQ972" s="9"/>
      <c r="BR972" s="9"/>
      <c r="BS972" s="9"/>
      <c r="BT972" s="9"/>
      <c r="BU972" s="9"/>
      <c r="BV972" s="9"/>
      <c r="BW972" s="9"/>
      <c r="BX972" s="9"/>
      <c r="BY972" s="9"/>
      <c r="BZ972" s="9"/>
      <c r="CA972" s="9"/>
      <c r="CB972" s="9"/>
      <c r="CC972" s="9"/>
      <c r="CD972" s="9"/>
      <c r="CE972" s="9"/>
      <c r="CF972" s="9"/>
      <c r="CG972" s="9"/>
      <c r="CH972" s="9"/>
      <c r="CI972" s="9"/>
      <c r="CJ972" s="9"/>
      <c r="CK972" s="9"/>
      <c r="CL972" s="9"/>
      <c r="CM972" s="9"/>
      <c r="CN972" s="9"/>
      <c r="CO972" s="9"/>
      <c r="CP972" s="9"/>
      <c r="CQ972" s="9"/>
      <c r="CR972" s="9"/>
      <c r="CS972" s="9"/>
      <c r="CT972" s="9"/>
      <c r="CU972" s="9"/>
      <c r="CV972" s="9"/>
      <c r="CW972" s="9"/>
      <c r="CX972" s="9"/>
    </row>
    <row r="973" spans="1:102" s="44" customFormat="1">
      <c r="A973" s="27">
        <v>5</v>
      </c>
      <c r="B973" s="110" t="s">
        <v>3737</v>
      </c>
      <c r="C973" s="186">
        <v>1962</v>
      </c>
      <c r="D973" s="55">
        <v>2018</v>
      </c>
      <c r="E973" s="198" t="s">
        <v>28</v>
      </c>
      <c r="F973" s="55">
        <v>2</v>
      </c>
      <c r="G973" s="27">
        <v>3</v>
      </c>
      <c r="H973" s="187">
        <v>632.9</v>
      </c>
      <c r="I973" s="187">
        <v>632.9</v>
      </c>
      <c r="J973" s="187">
        <v>622.1</v>
      </c>
      <c r="K973" s="188">
        <v>32</v>
      </c>
      <c r="L973" s="189">
        <f>'Форма 2'!C977</f>
        <v>1736177.6089999999</v>
      </c>
      <c r="M973" s="190">
        <v>0</v>
      </c>
      <c r="N973" s="190">
        <v>0</v>
      </c>
      <c r="O973" s="190">
        <v>0</v>
      </c>
      <c r="P973" s="189">
        <f t="shared" si="130"/>
        <v>1736177.6089999999</v>
      </c>
      <c r="Q973" s="191">
        <f t="shared" si="131"/>
        <v>2743.21</v>
      </c>
      <c r="R973" s="191">
        <f t="shared" si="132"/>
        <v>2743.21</v>
      </c>
      <c r="S973" s="90" t="s">
        <v>33</v>
      </c>
      <c r="T973" s="55" t="s">
        <v>35</v>
      </c>
      <c r="U973" s="9"/>
      <c r="V973" s="9"/>
      <c r="W973" s="9"/>
      <c r="X973" s="9"/>
      <c r="Y973" s="9"/>
      <c r="Z973" s="9"/>
      <c r="AA973" s="9"/>
      <c r="AB973" s="9"/>
      <c r="AC973" s="9"/>
      <c r="AD973" s="9"/>
      <c r="AE973" s="9"/>
      <c r="AF973" s="9"/>
      <c r="AG973" s="9"/>
      <c r="AH973" s="9"/>
      <c r="AI973" s="9"/>
      <c r="AJ973" s="9"/>
      <c r="AK973" s="9"/>
      <c r="AL973" s="9"/>
      <c r="AM973" s="9"/>
      <c r="AN973" s="9"/>
      <c r="AO973" s="9"/>
      <c r="AP973" s="9"/>
      <c r="AQ973" s="9"/>
      <c r="AR973" s="9"/>
      <c r="AS973" s="9"/>
      <c r="AT973" s="9"/>
      <c r="AU973" s="9"/>
      <c r="AV973" s="9"/>
      <c r="AW973" s="9"/>
      <c r="AX973" s="9"/>
      <c r="AY973" s="9"/>
      <c r="AZ973" s="9"/>
      <c r="BA973" s="9"/>
      <c r="BB973" s="9"/>
      <c r="BC973" s="9"/>
      <c r="BD973" s="9"/>
      <c r="BE973" s="9"/>
      <c r="BF973" s="9"/>
      <c r="BG973" s="9"/>
      <c r="BH973" s="9"/>
      <c r="BI973" s="9"/>
      <c r="BJ973" s="9"/>
      <c r="BK973" s="9"/>
      <c r="BL973" s="9"/>
      <c r="BM973" s="9"/>
      <c r="BN973" s="9"/>
      <c r="BO973" s="9"/>
      <c r="BP973" s="9"/>
      <c r="BQ973" s="9"/>
      <c r="BR973" s="9"/>
      <c r="BS973" s="9"/>
      <c r="BT973" s="9"/>
      <c r="BU973" s="9"/>
      <c r="BV973" s="9"/>
      <c r="BW973" s="9"/>
      <c r="BX973" s="9"/>
      <c r="BY973" s="9"/>
      <c r="BZ973" s="9"/>
      <c r="CA973" s="9"/>
      <c r="CB973" s="9"/>
      <c r="CC973" s="9"/>
      <c r="CD973" s="9"/>
      <c r="CE973" s="9"/>
      <c r="CF973" s="9"/>
      <c r="CG973" s="9"/>
      <c r="CH973" s="9"/>
      <c r="CI973" s="9"/>
      <c r="CJ973" s="9"/>
      <c r="CK973" s="9"/>
      <c r="CL973" s="9"/>
      <c r="CM973" s="9"/>
      <c r="CN973" s="9"/>
      <c r="CO973" s="9"/>
      <c r="CP973" s="9"/>
      <c r="CQ973" s="9"/>
      <c r="CR973" s="9"/>
      <c r="CS973" s="9"/>
      <c r="CT973" s="9"/>
      <c r="CU973" s="9"/>
      <c r="CV973" s="9"/>
      <c r="CW973" s="9"/>
      <c r="CX973" s="9"/>
    </row>
    <row r="974" spans="1:102" s="44" customFormat="1">
      <c r="A974" s="27">
        <v>6</v>
      </c>
      <c r="B974" s="110" t="s">
        <v>3738</v>
      </c>
      <c r="C974" s="186">
        <v>1971</v>
      </c>
      <c r="D974" s="55">
        <v>2018</v>
      </c>
      <c r="E974" s="198" t="s">
        <v>28</v>
      </c>
      <c r="F974" s="55">
        <v>2</v>
      </c>
      <c r="G974" s="27">
        <v>4</v>
      </c>
      <c r="H974" s="187">
        <v>1159</v>
      </c>
      <c r="I974" s="187">
        <v>1159</v>
      </c>
      <c r="J974" s="187">
        <v>1109.7</v>
      </c>
      <c r="K974" s="188">
        <v>48</v>
      </c>
      <c r="L974" s="189">
        <f>'Форма 2'!C978</f>
        <v>3179380.39</v>
      </c>
      <c r="M974" s="190">
        <v>0</v>
      </c>
      <c r="N974" s="190">
        <v>0</v>
      </c>
      <c r="O974" s="190">
        <v>0</v>
      </c>
      <c r="P974" s="189">
        <f t="shared" si="130"/>
        <v>3179380.39</v>
      </c>
      <c r="Q974" s="191">
        <f t="shared" si="131"/>
        <v>2743.21</v>
      </c>
      <c r="R974" s="191">
        <f t="shared" si="132"/>
        <v>2743.21</v>
      </c>
      <c r="S974" s="90" t="s">
        <v>33</v>
      </c>
      <c r="T974" s="55" t="s">
        <v>35</v>
      </c>
      <c r="U974" s="9"/>
      <c r="V974" s="9"/>
      <c r="W974" s="9"/>
      <c r="X974" s="9"/>
      <c r="Y974" s="9"/>
      <c r="Z974" s="9"/>
      <c r="AA974" s="9"/>
      <c r="AB974" s="9"/>
      <c r="AC974" s="9"/>
      <c r="AD974" s="9"/>
      <c r="AE974" s="9"/>
      <c r="AF974" s="9"/>
      <c r="AG974" s="9"/>
      <c r="AH974" s="9"/>
      <c r="AI974" s="9"/>
      <c r="AJ974" s="9"/>
      <c r="AK974" s="9"/>
      <c r="AL974" s="9"/>
      <c r="AM974" s="9"/>
      <c r="AN974" s="9"/>
      <c r="AO974" s="9"/>
      <c r="AP974" s="9"/>
      <c r="AQ974" s="9"/>
      <c r="AR974" s="9"/>
      <c r="AS974" s="9"/>
      <c r="AT974" s="9"/>
      <c r="AU974" s="9"/>
      <c r="AV974" s="9"/>
      <c r="AW974" s="9"/>
      <c r="AX974" s="9"/>
      <c r="AY974" s="9"/>
      <c r="AZ974" s="9"/>
      <c r="BA974" s="9"/>
      <c r="BB974" s="9"/>
      <c r="BC974" s="9"/>
      <c r="BD974" s="9"/>
      <c r="BE974" s="9"/>
      <c r="BF974" s="9"/>
      <c r="BG974" s="9"/>
      <c r="BH974" s="9"/>
      <c r="BI974" s="9"/>
      <c r="BJ974" s="9"/>
      <c r="BK974" s="9"/>
      <c r="BL974" s="9"/>
      <c r="BM974" s="9"/>
      <c r="BN974" s="9"/>
      <c r="BO974" s="9"/>
      <c r="BP974" s="9"/>
      <c r="BQ974" s="9"/>
      <c r="BR974" s="9"/>
      <c r="BS974" s="9"/>
      <c r="BT974" s="9"/>
      <c r="BU974" s="9"/>
      <c r="BV974" s="9"/>
      <c r="BW974" s="9"/>
      <c r="BX974" s="9"/>
      <c r="BY974" s="9"/>
      <c r="BZ974" s="9"/>
      <c r="CA974" s="9"/>
      <c r="CB974" s="9"/>
      <c r="CC974" s="9"/>
      <c r="CD974" s="9"/>
      <c r="CE974" s="9"/>
      <c r="CF974" s="9"/>
      <c r="CG974" s="9"/>
      <c r="CH974" s="9"/>
      <c r="CI974" s="9"/>
      <c r="CJ974" s="9"/>
      <c r="CK974" s="9"/>
      <c r="CL974" s="9"/>
      <c r="CM974" s="9"/>
      <c r="CN974" s="9"/>
      <c r="CO974" s="9"/>
      <c r="CP974" s="9"/>
      <c r="CQ974" s="9"/>
      <c r="CR974" s="9"/>
      <c r="CS974" s="9"/>
      <c r="CT974" s="9"/>
      <c r="CU974" s="9"/>
      <c r="CV974" s="9"/>
      <c r="CW974" s="9"/>
      <c r="CX974" s="9"/>
    </row>
    <row r="975" spans="1:102" s="44" customFormat="1">
      <c r="A975" s="27">
        <v>7</v>
      </c>
      <c r="B975" s="110" t="s">
        <v>3739</v>
      </c>
      <c r="C975" s="186">
        <v>1976</v>
      </c>
      <c r="D975" s="55">
        <v>2018</v>
      </c>
      <c r="E975" s="198" t="s">
        <v>28</v>
      </c>
      <c r="F975" s="55">
        <v>2</v>
      </c>
      <c r="G975" s="27">
        <v>3</v>
      </c>
      <c r="H975" s="187">
        <v>907.7</v>
      </c>
      <c r="I975" s="187">
        <v>907.7</v>
      </c>
      <c r="J975" s="187">
        <v>892.5</v>
      </c>
      <c r="K975" s="188">
        <v>44</v>
      </c>
      <c r="L975" s="189">
        <f>'Форма 2'!C979</f>
        <v>505234.89700000006</v>
      </c>
      <c r="M975" s="190">
        <v>0</v>
      </c>
      <c r="N975" s="190">
        <v>0</v>
      </c>
      <c r="O975" s="190">
        <v>0</v>
      </c>
      <c r="P975" s="189">
        <f t="shared" si="130"/>
        <v>505234.89700000006</v>
      </c>
      <c r="Q975" s="191">
        <f t="shared" si="131"/>
        <v>556.61</v>
      </c>
      <c r="R975" s="191">
        <f t="shared" si="132"/>
        <v>556.61</v>
      </c>
      <c r="S975" s="90" t="s">
        <v>33</v>
      </c>
      <c r="T975" s="55" t="s">
        <v>35</v>
      </c>
      <c r="U975" s="9"/>
      <c r="V975" s="9"/>
      <c r="W975" s="9"/>
      <c r="X975" s="9"/>
      <c r="Y975" s="9"/>
      <c r="Z975" s="9"/>
      <c r="AA975" s="9"/>
      <c r="AB975" s="9"/>
      <c r="AC975" s="9"/>
      <c r="AD975" s="9"/>
      <c r="AE975" s="9"/>
      <c r="AF975" s="9"/>
      <c r="AG975" s="9"/>
      <c r="AH975" s="9"/>
      <c r="AI975" s="9"/>
      <c r="AJ975" s="9"/>
      <c r="AK975" s="9"/>
      <c r="AL975" s="9"/>
      <c r="AM975" s="9"/>
      <c r="AN975" s="9"/>
      <c r="AO975" s="9"/>
      <c r="AP975" s="9"/>
      <c r="AQ975" s="9"/>
      <c r="AR975" s="9"/>
      <c r="AS975" s="9"/>
      <c r="AT975" s="9"/>
      <c r="AU975" s="9"/>
      <c r="AV975" s="9"/>
      <c r="AW975" s="9"/>
      <c r="AX975" s="9"/>
      <c r="AY975" s="9"/>
      <c r="AZ975" s="9"/>
      <c r="BA975" s="9"/>
      <c r="BB975" s="9"/>
      <c r="BC975" s="9"/>
      <c r="BD975" s="9"/>
      <c r="BE975" s="9"/>
      <c r="BF975" s="9"/>
      <c r="BG975" s="9"/>
      <c r="BH975" s="9"/>
      <c r="BI975" s="9"/>
      <c r="BJ975" s="9"/>
      <c r="BK975" s="9"/>
      <c r="BL975" s="9"/>
      <c r="BM975" s="9"/>
      <c r="BN975" s="9"/>
      <c r="BO975" s="9"/>
      <c r="BP975" s="9"/>
      <c r="BQ975" s="9"/>
      <c r="BR975" s="9"/>
      <c r="BS975" s="9"/>
      <c r="BT975" s="9"/>
      <c r="BU975" s="9"/>
      <c r="BV975" s="9"/>
      <c r="BW975" s="9"/>
      <c r="BX975" s="9"/>
      <c r="BY975" s="9"/>
      <c r="BZ975" s="9"/>
      <c r="CA975" s="9"/>
      <c r="CB975" s="9"/>
      <c r="CC975" s="9"/>
      <c r="CD975" s="9"/>
      <c r="CE975" s="9"/>
      <c r="CF975" s="9"/>
      <c r="CG975" s="9"/>
      <c r="CH975" s="9"/>
      <c r="CI975" s="9"/>
      <c r="CJ975" s="9"/>
      <c r="CK975" s="9"/>
      <c r="CL975" s="9"/>
      <c r="CM975" s="9"/>
      <c r="CN975" s="9"/>
      <c r="CO975" s="9"/>
      <c r="CP975" s="9"/>
      <c r="CQ975" s="9"/>
      <c r="CR975" s="9"/>
      <c r="CS975" s="9"/>
      <c r="CT975" s="9"/>
      <c r="CU975" s="9"/>
      <c r="CV975" s="9"/>
      <c r="CW975" s="9"/>
      <c r="CX975" s="9"/>
    </row>
    <row r="976" spans="1:102" s="44" customFormat="1" ht="15.75">
      <c r="A976" s="280" t="s">
        <v>4740</v>
      </c>
      <c r="B976" s="159"/>
      <c r="C976" s="42"/>
      <c r="D976" s="19"/>
      <c r="E976" s="20"/>
      <c r="F976" s="21"/>
      <c r="G976" s="21"/>
      <c r="H976" s="51">
        <f t="shared" ref="H976:K976" si="136">SUM(H977,H981,H989,H995,H1011,H1017,H1027,H1050,H1076,H1135,H1155,H1195,H1214,H1495,H1505,H1567,H1602,H1605,H1622,H1624,H1636,H1647,H1650,H1653,H1668,H1670,H1673,H1675,H1696,H1701,H1705,H1725,H1732,H1748,H1757,H1777,H1781,H1783,H1786,H1792,H1808,H1819)</f>
        <v>2585587.0399999996</v>
      </c>
      <c r="I976" s="51">
        <f t="shared" si="136"/>
        <v>2229470.0099999998</v>
      </c>
      <c r="J976" s="51">
        <f t="shared" si="136"/>
        <v>1955022.5194399995</v>
      </c>
      <c r="K976" s="51">
        <f t="shared" si="136"/>
        <v>95769</v>
      </c>
      <c r="L976" s="51">
        <f>SUM(L977,L981,L989,L995,L1011,L1017,L1027,L1050,L1076,L1135,L1155,L1195,L1214,L1495,L1505,L1567,L1602,L1605,L1622,L1624,L1636,L1647,L1650,L1653,L1668,L1670,L1673,L1675,L1696,L1701,L1705,L1725,L1732,L1748,L1757,L1777,L1781,L1783,L1786,L1792,L1808,L1819)</f>
        <v>4550224056.0432014</v>
      </c>
      <c r="M976" s="20"/>
      <c r="N976" s="20"/>
      <c r="O976" s="20"/>
      <c r="P976" s="51"/>
      <c r="Q976" s="23"/>
      <c r="R976" s="23"/>
      <c r="S976" s="20"/>
      <c r="T976" s="21"/>
      <c r="U976" s="9"/>
      <c r="V976" s="9"/>
      <c r="W976" s="9"/>
      <c r="X976" s="9"/>
      <c r="Y976" s="9"/>
      <c r="Z976" s="9"/>
      <c r="AA976" s="9"/>
      <c r="AB976" s="9"/>
      <c r="AC976" s="9"/>
      <c r="AD976" s="9"/>
      <c r="AE976" s="9"/>
      <c r="AF976" s="9"/>
      <c r="AG976" s="9"/>
      <c r="AH976" s="9"/>
      <c r="AI976" s="9"/>
      <c r="AJ976" s="9"/>
      <c r="AK976" s="9"/>
      <c r="AL976" s="9"/>
      <c r="AM976" s="9"/>
      <c r="AN976" s="9"/>
      <c r="AO976" s="9"/>
      <c r="AP976" s="9"/>
      <c r="AQ976" s="9"/>
      <c r="AR976" s="9"/>
      <c r="AS976" s="9"/>
      <c r="AT976" s="9"/>
      <c r="AU976" s="9"/>
      <c r="AV976" s="9"/>
      <c r="AW976" s="9"/>
      <c r="AX976" s="9"/>
      <c r="AY976" s="9"/>
      <c r="AZ976" s="9"/>
      <c r="BA976" s="9"/>
      <c r="BB976" s="9"/>
      <c r="BC976" s="9"/>
      <c r="BD976" s="9"/>
      <c r="BE976" s="9"/>
      <c r="BF976" s="9"/>
      <c r="BG976" s="9"/>
      <c r="BH976" s="9"/>
      <c r="BI976" s="9"/>
      <c r="BJ976" s="9"/>
      <c r="BK976" s="9"/>
      <c r="BL976" s="9"/>
      <c r="BM976" s="9"/>
      <c r="BN976" s="9"/>
      <c r="BO976" s="9"/>
      <c r="BP976" s="9"/>
      <c r="BQ976" s="9"/>
      <c r="BR976" s="9"/>
      <c r="BS976" s="9"/>
      <c r="BT976" s="9"/>
      <c r="BU976" s="9"/>
      <c r="BV976" s="9"/>
      <c r="BW976" s="9"/>
      <c r="BX976" s="9"/>
      <c r="BY976" s="9"/>
      <c r="BZ976" s="9"/>
      <c r="CA976" s="9"/>
      <c r="CB976" s="9"/>
      <c r="CC976" s="9"/>
      <c r="CD976" s="9"/>
      <c r="CE976" s="9"/>
      <c r="CF976" s="9"/>
      <c r="CG976" s="9"/>
      <c r="CH976" s="9"/>
      <c r="CI976" s="9"/>
      <c r="CJ976" s="9"/>
      <c r="CK976" s="9"/>
      <c r="CL976" s="9"/>
      <c r="CM976" s="9"/>
      <c r="CN976" s="9"/>
      <c r="CO976" s="9"/>
      <c r="CP976" s="9"/>
      <c r="CQ976" s="9"/>
      <c r="CR976" s="9"/>
      <c r="CS976" s="9"/>
      <c r="CT976" s="9"/>
      <c r="CU976" s="9"/>
      <c r="CV976" s="9"/>
      <c r="CW976" s="9"/>
      <c r="CX976" s="9"/>
    </row>
    <row r="977" spans="1:102" s="44" customFormat="1" ht="15.75">
      <c r="A977" s="162"/>
      <c r="B977" s="163" t="s">
        <v>4685</v>
      </c>
      <c r="C977" s="149"/>
      <c r="D977" s="61"/>
      <c r="E977" s="61"/>
      <c r="F977" s="73"/>
      <c r="G977" s="73"/>
      <c r="H977" s="51">
        <f t="shared" ref="H977:K977" si="137">SUM(H978:H980)</f>
        <v>2861.2999999999997</v>
      </c>
      <c r="I977" s="51">
        <f t="shared" si="137"/>
        <v>2332.6899999999996</v>
      </c>
      <c r="J977" s="51">
        <f t="shared" si="137"/>
        <v>2151.09</v>
      </c>
      <c r="K977" s="51">
        <f t="shared" si="137"/>
        <v>99</v>
      </c>
      <c r="L977" s="51">
        <f>SUM(L978:L980)</f>
        <v>4248072.13</v>
      </c>
      <c r="M977" s="20"/>
      <c r="N977" s="20"/>
      <c r="O977" s="20"/>
      <c r="P977" s="51"/>
      <c r="Q977" s="23"/>
      <c r="R977" s="23"/>
      <c r="S977" s="61"/>
      <c r="T977" s="61"/>
      <c r="U977" s="9"/>
      <c r="V977" s="9"/>
      <c r="W977" s="9"/>
      <c r="X977" s="9"/>
      <c r="Y977" s="9"/>
      <c r="Z977" s="9"/>
      <c r="AA977" s="9"/>
      <c r="AB977" s="9"/>
      <c r="AC977" s="9"/>
      <c r="AD977" s="9"/>
      <c r="AE977" s="9"/>
      <c r="AF977" s="9"/>
      <c r="AG977" s="9"/>
      <c r="AH977" s="9"/>
      <c r="AI977" s="9"/>
      <c r="AJ977" s="9"/>
      <c r="AK977" s="9"/>
      <c r="AL977" s="9"/>
      <c r="AM977" s="9"/>
      <c r="AN977" s="9"/>
      <c r="AO977" s="9"/>
      <c r="AP977" s="9"/>
      <c r="AQ977" s="9"/>
      <c r="AR977" s="9"/>
      <c r="AS977" s="9"/>
      <c r="AT977" s="9"/>
      <c r="AU977" s="9"/>
      <c r="AV977" s="9"/>
      <c r="AW977" s="9"/>
      <c r="AX977" s="9"/>
      <c r="AY977" s="9"/>
      <c r="AZ977" s="9"/>
      <c r="BA977" s="9"/>
      <c r="BB977" s="9"/>
      <c r="BC977" s="9"/>
      <c r="BD977" s="9"/>
      <c r="BE977" s="9"/>
      <c r="BF977" s="9"/>
      <c r="BG977" s="9"/>
      <c r="BH977" s="9"/>
      <c r="BI977" s="9"/>
      <c r="BJ977" s="9"/>
      <c r="BK977" s="9"/>
      <c r="BL977" s="9"/>
      <c r="BM977" s="9"/>
      <c r="BN977" s="9"/>
      <c r="BO977" s="9"/>
      <c r="BP977" s="9"/>
      <c r="BQ977" s="9"/>
      <c r="BR977" s="9"/>
      <c r="BS977" s="9"/>
      <c r="BT977" s="9"/>
      <c r="BU977" s="9"/>
      <c r="BV977" s="9"/>
      <c r="BW977" s="9"/>
      <c r="BX977" s="9"/>
      <c r="BY977" s="9"/>
      <c r="BZ977" s="9"/>
      <c r="CA977" s="9"/>
      <c r="CB977" s="9"/>
      <c r="CC977" s="9"/>
      <c r="CD977" s="9"/>
      <c r="CE977" s="9"/>
      <c r="CF977" s="9"/>
      <c r="CG977" s="9"/>
      <c r="CH977" s="9"/>
      <c r="CI977" s="9"/>
      <c r="CJ977" s="9"/>
      <c r="CK977" s="9"/>
      <c r="CL977" s="9"/>
      <c r="CM977" s="9"/>
      <c r="CN977" s="9"/>
      <c r="CO977" s="9"/>
      <c r="CP977" s="9"/>
      <c r="CQ977" s="9"/>
      <c r="CR977" s="9"/>
      <c r="CS977" s="9"/>
      <c r="CT977" s="9"/>
      <c r="CU977" s="9"/>
      <c r="CV977" s="9"/>
      <c r="CW977" s="9"/>
      <c r="CX977" s="9"/>
    </row>
    <row r="978" spans="1:102" s="44" customFormat="1">
      <c r="A978" s="137">
        <v>1</v>
      </c>
      <c r="B978" s="251" t="s">
        <v>2621</v>
      </c>
      <c r="C978" s="41">
        <v>1957</v>
      </c>
      <c r="D978" s="55" t="s">
        <v>480</v>
      </c>
      <c r="E978" s="55" t="s">
        <v>487</v>
      </c>
      <c r="F978" s="55">
        <v>2</v>
      </c>
      <c r="G978" s="55">
        <v>1</v>
      </c>
      <c r="H978" s="220">
        <v>795.8</v>
      </c>
      <c r="I978" s="220">
        <v>495.08</v>
      </c>
      <c r="J978" s="220">
        <v>495.08</v>
      </c>
      <c r="K978" s="220">
        <v>27</v>
      </c>
      <c r="L978" s="189">
        <f>'Форма 2'!C982</f>
        <v>1821399.3199999998</v>
      </c>
      <c r="M978" s="190">
        <v>0</v>
      </c>
      <c r="N978" s="190">
        <v>0</v>
      </c>
      <c r="O978" s="190">
        <v>0</v>
      </c>
      <c r="P978" s="189">
        <f>L978</f>
        <v>1821399.3199999998</v>
      </c>
      <c r="Q978" s="191">
        <f t="shared" ref="Q978" si="138">L978/I978</f>
        <v>3679</v>
      </c>
      <c r="R978" s="191">
        <f t="shared" ref="R978" si="139">Q978</f>
        <v>3679</v>
      </c>
      <c r="S978" s="90" t="s">
        <v>38</v>
      </c>
      <c r="T978" s="55" t="s">
        <v>34</v>
      </c>
      <c r="U978" s="9"/>
      <c r="V978" s="9"/>
      <c r="W978" s="9"/>
      <c r="X978" s="9"/>
      <c r="Y978" s="9"/>
      <c r="Z978" s="9"/>
      <c r="AA978" s="9"/>
      <c r="AB978" s="9"/>
      <c r="AC978" s="9"/>
      <c r="AD978" s="9"/>
      <c r="AE978" s="9"/>
      <c r="AF978" s="9"/>
      <c r="AG978" s="9"/>
      <c r="AH978" s="9"/>
      <c r="AI978" s="9"/>
      <c r="AJ978" s="9"/>
      <c r="AK978" s="9"/>
      <c r="AL978" s="9"/>
      <c r="AM978" s="9"/>
      <c r="AN978" s="9"/>
      <c r="AO978" s="9"/>
      <c r="AP978" s="9"/>
      <c r="AQ978" s="9"/>
      <c r="AR978" s="9"/>
      <c r="AS978" s="9"/>
      <c r="AT978" s="9"/>
      <c r="AU978" s="9"/>
      <c r="AV978" s="9"/>
      <c r="AW978" s="9"/>
      <c r="AX978" s="9"/>
      <c r="AY978" s="9"/>
      <c r="AZ978" s="9"/>
      <c r="BA978" s="9"/>
      <c r="BB978" s="9"/>
      <c r="BC978" s="9"/>
      <c r="BD978" s="9"/>
      <c r="BE978" s="9"/>
      <c r="BF978" s="9"/>
      <c r="BG978" s="9"/>
      <c r="BH978" s="9"/>
      <c r="BI978" s="9"/>
      <c r="BJ978" s="9"/>
      <c r="BK978" s="9"/>
      <c r="BL978" s="9"/>
      <c r="BM978" s="9"/>
      <c r="BN978" s="9"/>
      <c r="BO978" s="9"/>
      <c r="BP978" s="9"/>
      <c r="BQ978" s="9"/>
      <c r="BR978" s="9"/>
      <c r="BS978" s="9"/>
      <c r="BT978" s="9"/>
      <c r="BU978" s="9"/>
      <c r="BV978" s="9"/>
      <c r="BW978" s="9"/>
      <c r="BX978" s="9"/>
      <c r="BY978" s="9"/>
      <c r="BZ978" s="9"/>
      <c r="CA978" s="9"/>
      <c r="CB978" s="9"/>
      <c r="CC978" s="9"/>
      <c r="CD978" s="9"/>
      <c r="CE978" s="9"/>
      <c r="CF978" s="9"/>
      <c r="CG978" s="9"/>
      <c r="CH978" s="9"/>
      <c r="CI978" s="9"/>
      <c r="CJ978" s="9"/>
      <c r="CK978" s="9"/>
      <c r="CL978" s="9"/>
      <c r="CM978" s="9"/>
      <c r="CN978" s="9"/>
      <c r="CO978" s="9"/>
      <c r="CP978" s="9"/>
      <c r="CQ978" s="9"/>
      <c r="CR978" s="9"/>
      <c r="CS978" s="9"/>
      <c r="CT978" s="9"/>
      <c r="CU978" s="9"/>
      <c r="CV978" s="9"/>
      <c r="CW978" s="9"/>
      <c r="CX978" s="9"/>
    </row>
    <row r="979" spans="1:102" s="44" customFormat="1">
      <c r="A979" s="27">
        <v>2</v>
      </c>
      <c r="B979" s="104" t="s">
        <v>2622</v>
      </c>
      <c r="C979" s="41">
        <v>1961</v>
      </c>
      <c r="D979" s="55" t="s">
        <v>480</v>
      </c>
      <c r="E979" s="55" t="s">
        <v>486</v>
      </c>
      <c r="F979" s="55">
        <v>2</v>
      </c>
      <c r="G979" s="55">
        <v>4</v>
      </c>
      <c r="H979" s="220">
        <v>1327.1</v>
      </c>
      <c r="I979" s="220">
        <v>1187.81</v>
      </c>
      <c r="J979" s="220">
        <v>1006.2099999999999</v>
      </c>
      <c r="K979" s="220">
        <v>48</v>
      </c>
      <c r="L979" s="189">
        <f>'Форма 2'!C983</f>
        <v>36058.61</v>
      </c>
      <c r="M979" s="190">
        <v>0</v>
      </c>
      <c r="N979" s="190">
        <v>0</v>
      </c>
      <c r="O979" s="190">
        <v>0</v>
      </c>
      <c r="P979" s="189">
        <f t="shared" ref="P979:P1042" si="140">L979</f>
        <v>36058.61</v>
      </c>
      <c r="Q979" s="191">
        <f t="shared" ref="Q979:Q1042" si="141">L979/I979</f>
        <v>30.357220430876993</v>
      </c>
      <c r="R979" s="191">
        <f t="shared" ref="R979:R1042" si="142">Q979</f>
        <v>30.357220430876993</v>
      </c>
      <c r="S979" s="90" t="s">
        <v>38</v>
      </c>
      <c r="T979" s="55" t="s">
        <v>34</v>
      </c>
      <c r="U979" s="9"/>
      <c r="V979" s="9"/>
      <c r="W979" s="9"/>
      <c r="X979" s="9"/>
      <c r="Y979" s="9"/>
      <c r="Z979" s="9"/>
      <c r="AA979" s="9"/>
      <c r="AB979" s="9"/>
      <c r="AC979" s="9"/>
      <c r="AD979" s="9"/>
      <c r="AE979" s="9"/>
      <c r="AF979" s="9"/>
      <c r="AG979" s="9"/>
      <c r="AH979" s="9"/>
      <c r="AI979" s="9"/>
      <c r="AJ979" s="9"/>
      <c r="AK979" s="9"/>
      <c r="AL979" s="9"/>
      <c r="AM979" s="9"/>
      <c r="AN979" s="9"/>
      <c r="AO979" s="9"/>
      <c r="AP979" s="9"/>
      <c r="AQ979" s="9"/>
      <c r="AR979" s="9"/>
      <c r="AS979" s="9"/>
      <c r="AT979" s="9"/>
      <c r="AU979" s="9"/>
      <c r="AV979" s="9"/>
      <c r="AW979" s="9"/>
      <c r="AX979" s="9"/>
      <c r="AY979" s="9"/>
      <c r="AZ979" s="9"/>
      <c r="BA979" s="9"/>
      <c r="BB979" s="9"/>
      <c r="BC979" s="9"/>
      <c r="BD979" s="9"/>
      <c r="BE979" s="9"/>
      <c r="BF979" s="9"/>
      <c r="BG979" s="9"/>
      <c r="BH979" s="9"/>
      <c r="BI979" s="9"/>
      <c r="BJ979" s="9"/>
      <c r="BK979" s="9"/>
      <c r="BL979" s="9"/>
      <c r="BM979" s="9"/>
      <c r="BN979" s="9"/>
      <c r="BO979" s="9"/>
      <c r="BP979" s="9"/>
      <c r="BQ979" s="9"/>
      <c r="BR979" s="9"/>
      <c r="BS979" s="9"/>
      <c r="BT979" s="9"/>
      <c r="BU979" s="9"/>
      <c r="BV979" s="9"/>
      <c r="BW979" s="9"/>
      <c r="BX979" s="9"/>
      <c r="BY979" s="9"/>
      <c r="BZ979" s="9"/>
      <c r="CA979" s="9"/>
      <c r="CB979" s="9"/>
      <c r="CC979" s="9"/>
      <c r="CD979" s="9"/>
      <c r="CE979" s="9"/>
      <c r="CF979" s="9"/>
      <c r="CG979" s="9"/>
      <c r="CH979" s="9"/>
      <c r="CI979" s="9"/>
      <c r="CJ979" s="9"/>
      <c r="CK979" s="9"/>
      <c r="CL979" s="9"/>
      <c r="CM979" s="9"/>
      <c r="CN979" s="9"/>
      <c r="CO979" s="9"/>
      <c r="CP979" s="9"/>
      <c r="CQ979" s="9"/>
      <c r="CR979" s="9"/>
      <c r="CS979" s="9"/>
      <c r="CT979" s="9"/>
      <c r="CU979" s="9"/>
      <c r="CV979" s="9"/>
      <c r="CW979" s="9"/>
      <c r="CX979" s="9"/>
    </row>
    <row r="980" spans="1:102" s="44" customFormat="1">
      <c r="A980" s="160">
        <v>3</v>
      </c>
      <c r="B980" s="231" t="s">
        <v>2623</v>
      </c>
      <c r="C980" s="41">
        <v>1958</v>
      </c>
      <c r="D980" s="55" t="s">
        <v>480</v>
      </c>
      <c r="E980" s="55" t="s">
        <v>486</v>
      </c>
      <c r="F980" s="55">
        <v>2</v>
      </c>
      <c r="G980" s="55">
        <v>2</v>
      </c>
      <c r="H980" s="220">
        <v>738.4</v>
      </c>
      <c r="I980" s="220">
        <v>649.79999999999995</v>
      </c>
      <c r="J980" s="220">
        <v>649.79999999999995</v>
      </c>
      <c r="K980" s="220">
        <v>24</v>
      </c>
      <c r="L980" s="189">
        <f>'Форма 2'!C984</f>
        <v>2390614.1999999997</v>
      </c>
      <c r="M980" s="190">
        <v>0</v>
      </c>
      <c r="N980" s="190">
        <v>0</v>
      </c>
      <c r="O980" s="190">
        <v>0</v>
      </c>
      <c r="P980" s="189">
        <f t="shared" si="140"/>
        <v>2390614.1999999997</v>
      </c>
      <c r="Q980" s="191">
        <f t="shared" si="141"/>
        <v>3679</v>
      </c>
      <c r="R980" s="191">
        <f t="shared" si="142"/>
        <v>3679</v>
      </c>
      <c r="S980" s="90" t="s">
        <v>38</v>
      </c>
      <c r="T980" s="55" t="s">
        <v>34</v>
      </c>
      <c r="U980" s="9"/>
      <c r="V980" s="9"/>
      <c r="W980" s="9"/>
      <c r="X980" s="9"/>
      <c r="Y980" s="9"/>
      <c r="Z980" s="9"/>
      <c r="AA980" s="9"/>
      <c r="AB980" s="9"/>
      <c r="AC980" s="9"/>
      <c r="AD980" s="9"/>
      <c r="AE980" s="9"/>
      <c r="AF980" s="9"/>
      <c r="AG980" s="9"/>
      <c r="AH980" s="9"/>
      <c r="AI980" s="9"/>
      <c r="AJ980" s="9"/>
      <c r="AK980" s="9"/>
      <c r="AL980" s="9"/>
      <c r="AM980" s="9"/>
      <c r="AN980" s="9"/>
      <c r="AO980" s="9"/>
      <c r="AP980" s="9"/>
      <c r="AQ980" s="9"/>
      <c r="AR980" s="9"/>
      <c r="AS980" s="9"/>
      <c r="AT980" s="9"/>
      <c r="AU980" s="9"/>
      <c r="AV980" s="9"/>
      <c r="AW980" s="9"/>
      <c r="AX980" s="9"/>
      <c r="AY980" s="9"/>
      <c r="AZ980" s="9"/>
      <c r="BA980" s="9"/>
      <c r="BB980" s="9"/>
      <c r="BC980" s="9"/>
      <c r="BD980" s="9"/>
      <c r="BE980" s="9"/>
      <c r="BF980" s="9"/>
      <c r="BG980" s="9"/>
      <c r="BH980" s="9"/>
      <c r="BI980" s="9"/>
      <c r="BJ980" s="9"/>
      <c r="BK980" s="9"/>
      <c r="BL980" s="9"/>
      <c r="BM980" s="9"/>
      <c r="BN980" s="9"/>
      <c r="BO980" s="9"/>
      <c r="BP980" s="9"/>
      <c r="BQ980" s="9"/>
      <c r="BR980" s="9"/>
      <c r="BS980" s="9"/>
      <c r="BT980" s="9"/>
      <c r="BU980" s="9"/>
      <c r="BV980" s="9"/>
      <c r="BW980" s="9"/>
      <c r="BX980" s="9"/>
      <c r="BY980" s="9"/>
      <c r="BZ980" s="9"/>
      <c r="CA980" s="9"/>
      <c r="CB980" s="9"/>
      <c r="CC980" s="9"/>
      <c r="CD980" s="9"/>
      <c r="CE980" s="9"/>
      <c r="CF980" s="9"/>
      <c r="CG980" s="9"/>
      <c r="CH980" s="9"/>
      <c r="CI980" s="9"/>
      <c r="CJ980" s="9"/>
      <c r="CK980" s="9"/>
      <c r="CL980" s="9"/>
      <c r="CM980" s="9"/>
      <c r="CN980" s="9"/>
      <c r="CO980" s="9"/>
      <c r="CP980" s="9"/>
      <c r="CQ980" s="9"/>
      <c r="CR980" s="9"/>
      <c r="CS980" s="9"/>
      <c r="CT980" s="9"/>
      <c r="CU980" s="9"/>
      <c r="CV980" s="9"/>
      <c r="CW980" s="9"/>
      <c r="CX980" s="9"/>
    </row>
    <row r="981" spans="1:102" s="44" customFormat="1" ht="15.75">
      <c r="A981" s="162"/>
      <c r="B981" s="163" t="s">
        <v>4687</v>
      </c>
      <c r="C981" s="150"/>
      <c r="D981" s="61"/>
      <c r="E981" s="61"/>
      <c r="F981" s="73"/>
      <c r="G981" s="73"/>
      <c r="H981" s="51">
        <f t="shared" ref="H981:K981" si="143">SUM(H982:H988)</f>
        <v>22243.4</v>
      </c>
      <c r="I981" s="51">
        <f t="shared" si="143"/>
        <v>18312.099999999999</v>
      </c>
      <c r="J981" s="51">
        <f t="shared" si="143"/>
        <v>10110.499999999998</v>
      </c>
      <c r="K981" s="51">
        <f t="shared" si="143"/>
        <v>0</v>
      </c>
      <c r="L981" s="51">
        <f>SUM(L982:L988)</f>
        <v>31403231.305000003</v>
      </c>
      <c r="M981" s="20"/>
      <c r="N981" s="20"/>
      <c r="O981" s="20"/>
      <c r="P981" s="51"/>
      <c r="Q981" s="128"/>
      <c r="R981" s="128"/>
      <c r="S981" s="20"/>
      <c r="T981" s="61"/>
      <c r="U981" s="9"/>
      <c r="V981" s="9"/>
      <c r="W981" s="9"/>
      <c r="X981" s="9"/>
      <c r="Y981" s="9"/>
      <c r="Z981" s="9"/>
      <c r="AA981" s="9"/>
      <c r="AB981" s="9"/>
      <c r="AC981" s="9"/>
      <c r="AD981" s="9"/>
      <c r="AE981" s="9"/>
      <c r="AF981" s="9"/>
      <c r="AG981" s="9"/>
      <c r="AH981" s="9"/>
      <c r="AI981" s="9"/>
      <c r="AJ981" s="9"/>
      <c r="AK981" s="9"/>
      <c r="AL981" s="9"/>
      <c r="AM981" s="9"/>
      <c r="AN981" s="9"/>
      <c r="AO981" s="9"/>
      <c r="AP981" s="9"/>
      <c r="AQ981" s="9"/>
      <c r="AR981" s="9"/>
      <c r="AS981" s="9"/>
      <c r="AT981" s="9"/>
      <c r="AU981" s="9"/>
      <c r="AV981" s="9"/>
      <c r="AW981" s="9"/>
      <c r="AX981" s="9"/>
      <c r="AY981" s="9"/>
      <c r="AZ981" s="9"/>
      <c r="BA981" s="9"/>
      <c r="BB981" s="9"/>
      <c r="BC981" s="9"/>
      <c r="BD981" s="9"/>
      <c r="BE981" s="9"/>
      <c r="BF981" s="9"/>
      <c r="BG981" s="9"/>
      <c r="BH981" s="9"/>
      <c r="BI981" s="9"/>
      <c r="BJ981" s="9"/>
      <c r="BK981" s="9"/>
      <c r="BL981" s="9"/>
      <c r="BM981" s="9"/>
      <c r="BN981" s="9"/>
      <c r="BO981" s="9"/>
      <c r="BP981" s="9"/>
      <c r="BQ981" s="9"/>
      <c r="BR981" s="9"/>
      <c r="BS981" s="9"/>
      <c r="BT981" s="9"/>
      <c r="BU981" s="9"/>
      <c r="BV981" s="9"/>
      <c r="BW981" s="9"/>
      <c r="BX981" s="9"/>
      <c r="BY981" s="9"/>
      <c r="BZ981" s="9"/>
      <c r="CA981" s="9"/>
      <c r="CB981" s="9"/>
      <c r="CC981" s="9"/>
      <c r="CD981" s="9"/>
      <c r="CE981" s="9"/>
      <c r="CF981" s="9"/>
      <c r="CG981" s="9"/>
      <c r="CH981" s="9"/>
      <c r="CI981" s="9"/>
      <c r="CJ981" s="9"/>
      <c r="CK981" s="9"/>
      <c r="CL981" s="9"/>
      <c r="CM981" s="9"/>
      <c r="CN981" s="9"/>
      <c r="CO981" s="9"/>
      <c r="CP981" s="9"/>
      <c r="CQ981" s="9"/>
      <c r="CR981" s="9"/>
      <c r="CS981" s="9"/>
      <c r="CT981" s="9"/>
      <c r="CU981" s="9"/>
      <c r="CV981" s="9"/>
      <c r="CW981" s="9"/>
      <c r="CX981" s="9"/>
    </row>
    <row r="982" spans="1:102" s="44" customFormat="1">
      <c r="A982" s="137">
        <v>1</v>
      </c>
      <c r="B982" s="251" t="s">
        <v>2624</v>
      </c>
      <c r="C982" s="41">
        <v>1987</v>
      </c>
      <c r="D982" s="55"/>
      <c r="E982" s="55" t="s">
        <v>501</v>
      </c>
      <c r="F982" s="55">
        <v>5</v>
      </c>
      <c r="G982" s="55">
        <v>5</v>
      </c>
      <c r="H982" s="220">
        <v>3992.9</v>
      </c>
      <c r="I982" s="220">
        <v>3033.8</v>
      </c>
      <c r="J982" s="220">
        <v>1616.6</v>
      </c>
      <c r="K982" s="220"/>
      <c r="L982" s="189">
        <f>'Форма 2'!C986</f>
        <v>5148328.2620000001</v>
      </c>
      <c r="M982" s="190">
        <v>0</v>
      </c>
      <c r="N982" s="190">
        <v>0</v>
      </c>
      <c r="O982" s="190">
        <v>0</v>
      </c>
      <c r="P982" s="189">
        <f t="shared" si="140"/>
        <v>5148328.2620000001</v>
      </c>
      <c r="Q982" s="191">
        <f t="shared" si="141"/>
        <v>1696.99</v>
      </c>
      <c r="R982" s="191">
        <f t="shared" si="142"/>
        <v>1696.99</v>
      </c>
      <c r="S982" s="90" t="s">
        <v>38</v>
      </c>
      <c r="T982" s="55" t="s">
        <v>35</v>
      </c>
      <c r="U982" s="9"/>
      <c r="V982" s="9"/>
      <c r="W982" s="9"/>
      <c r="X982" s="9"/>
      <c r="Y982" s="9"/>
      <c r="Z982" s="9"/>
      <c r="AA982" s="9"/>
      <c r="AB982" s="9"/>
      <c r="AC982" s="9"/>
      <c r="AD982" s="9"/>
      <c r="AE982" s="9"/>
      <c r="AF982" s="9"/>
      <c r="AG982" s="9"/>
      <c r="AH982" s="9"/>
      <c r="AI982" s="9"/>
      <c r="AJ982" s="9"/>
      <c r="AK982" s="9"/>
      <c r="AL982" s="9"/>
      <c r="AM982" s="9"/>
      <c r="AN982" s="9"/>
      <c r="AO982" s="9"/>
      <c r="AP982" s="9"/>
      <c r="AQ982" s="9"/>
      <c r="AR982" s="9"/>
      <c r="AS982" s="9"/>
      <c r="AT982" s="9"/>
      <c r="AU982" s="9"/>
      <c r="AV982" s="9"/>
      <c r="AW982" s="9"/>
      <c r="AX982" s="9"/>
      <c r="AY982" s="9"/>
      <c r="AZ982" s="9"/>
      <c r="BA982" s="9"/>
      <c r="BB982" s="9"/>
      <c r="BC982" s="9"/>
      <c r="BD982" s="9"/>
      <c r="BE982" s="9"/>
      <c r="BF982" s="9"/>
      <c r="BG982" s="9"/>
      <c r="BH982" s="9"/>
      <c r="BI982" s="9"/>
      <c r="BJ982" s="9"/>
      <c r="BK982" s="9"/>
      <c r="BL982" s="9"/>
      <c r="BM982" s="9"/>
      <c r="BN982" s="9"/>
      <c r="BO982" s="9"/>
      <c r="BP982" s="9"/>
      <c r="BQ982" s="9"/>
      <c r="BR982" s="9"/>
      <c r="BS982" s="9"/>
      <c r="BT982" s="9"/>
      <c r="BU982" s="9"/>
      <c r="BV982" s="9"/>
      <c r="BW982" s="9"/>
      <c r="BX982" s="9"/>
      <c r="BY982" s="9"/>
      <c r="BZ982" s="9"/>
      <c r="CA982" s="9"/>
      <c r="CB982" s="9"/>
      <c r="CC982" s="9"/>
      <c r="CD982" s="9"/>
      <c r="CE982" s="9"/>
      <c r="CF982" s="9"/>
      <c r="CG982" s="9"/>
      <c r="CH982" s="9"/>
      <c r="CI982" s="9"/>
      <c r="CJ982" s="9"/>
      <c r="CK982" s="9"/>
      <c r="CL982" s="9"/>
      <c r="CM982" s="9"/>
      <c r="CN982" s="9"/>
      <c r="CO982" s="9"/>
      <c r="CP982" s="9"/>
      <c r="CQ982" s="9"/>
      <c r="CR982" s="9"/>
      <c r="CS982" s="9"/>
      <c r="CT982" s="9"/>
      <c r="CU982" s="9"/>
      <c r="CV982" s="9"/>
      <c r="CW982" s="9"/>
      <c r="CX982" s="9"/>
    </row>
    <row r="983" spans="1:102" s="44" customFormat="1">
      <c r="A983" s="27">
        <v>2</v>
      </c>
      <c r="B983" s="104" t="s">
        <v>2625</v>
      </c>
      <c r="C983" s="41">
        <v>1986</v>
      </c>
      <c r="D983" s="55"/>
      <c r="E983" s="55" t="s">
        <v>357</v>
      </c>
      <c r="F983" s="55">
        <v>5</v>
      </c>
      <c r="G983" s="55">
        <v>5</v>
      </c>
      <c r="H983" s="220">
        <v>3309.8</v>
      </c>
      <c r="I983" s="220">
        <v>2984.8</v>
      </c>
      <c r="J983" s="220">
        <v>1649.6</v>
      </c>
      <c r="K983" s="220"/>
      <c r="L983" s="189">
        <f>'Форма 2'!C987</f>
        <v>5065175.7520000003</v>
      </c>
      <c r="M983" s="190">
        <v>0</v>
      </c>
      <c r="N983" s="190">
        <v>0</v>
      </c>
      <c r="O983" s="190">
        <v>0</v>
      </c>
      <c r="P983" s="189">
        <f t="shared" si="140"/>
        <v>5065175.7520000003</v>
      </c>
      <c r="Q983" s="191">
        <f t="shared" si="141"/>
        <v>1696.99</v>
      </c>
      <c r="R983" s="191">
        <f t="shared" si="142"/>
        <v>1696.99</v>
      </c>
      <c r="S983" s="90" t="s">
        <v>38</v>
      </c>
      <c r="T983" s="55" t="s">
        <v>35</v>
      </c>
      <c r="U983" s="9"/>
      <c r="V983" s="9"/>
      <c r="W983" s="9"/>
      <c r="X983" s="9"/>
      <c r="Y983" s="9"/>
      <c r="Z983" s="9"/>
      <c r="AA983" s="9"/>
      <c r="AB983" s="9"/>
      <c r="AC983" s="9"/>
      <c r="AD983" s="9"/>
      <c r="AE983" s="9"/>
      <c r="AF983" s="9"/>
      <c r="AG983" s="9"/>
      <c r="AH983" s="9"/>
      <c r="AI983" s="9"/>
      <c r="AJ983" s="9"/>
      <c r="AK983" s="9"/>
      <c r="AL983" s="9"/>
      <c r="AM983" s="9"/>
      <c r="AN983" s="9"/>
      <c r="AO983" s="9"/>
      <c r="AP983" s="9"/>
      <c r="AQ983" s="9"/>
      <c r="AR983" s="9"/>
      <c r="AS983" s="9"/>
      <c r="AT983" s="9"/>
      <c r="AU983" s="9"/>
      <c r="AV983" s="9"/>
      <c r="AW983" s="9"/>
      <c r="AX983" s="9"/>
      <c r="AY983" s="9"/>
      <c r="AZ983" s="9"/>
      <c r="BA983" s="9"/>
      <c r="BB983" s="9"/>
      <c r="BC983" s="9"/>
      <c r="BD983" s="9"/>
      <c r="BE983" s="9"/>
      <c r="BF983" s="9"/>
      <c r="BG983" s="9"/>
      <c r="BH983" s="9"/>
      <c r="BI983" s="9"/>
      <c r="BJ983" s="9"/>
      <c r="BK983" s="9"/>
      <c r="BL983" s="9"/>
      <c r="BM983" s="9"/>
      <c r="BN983" s="9"/>
      <c r="BO983" s="9"/>
      <c r="BP983" s="9"/>
      <c r="BQ983" s="9"/>
      <c r="BR983" s="9"/>
      <c r="BS983" s="9"/>
      <c r="BT983" s="9"/>
      <c r="BU983" s="9"/>
      <c r="BV983" s="9"/>
      <c r="BW983" s="9"/>
      <c r="BX983" s="9"/>
      <c r="BY983" s="9"/>
      <c r="BZ983" s="9"/>
      <c r="CA983" s="9"/>
      <c r="CB983" s="9"/>
      <c r="CC983" s="9"/>
      <c r="CD983" s="9"/>
      <c r="CE983" s="9"/>
      <c r="CF983" s="9"/>
      <c r="CG983" s="9"/>
      <c r="CH983" s="9"/>
      <c r="CI983" s="9"/>
      <c r="CJ983" s="9"/>
      <c r="CK983" s="9"/>
      <c r="CL983" s="9"/>
      <c r="CM983" s="9"/>
      <c r="CN983" s="9"/>
      <c r="CO983" s="9"/>
      <c r="CP983" s="9"/>
      <c r="CQ983" s="9"/>
      <c r="CR983" s="9"/>
      <c r="CS983" s="9"/>
      <c r="CT983" s="9"/>
      <c r="CU983" s="9"/>
      <c r="CV983" s="9"/>
      <c r="CW983" s="9"/>
      <c r="CX983" s="9"/>
    </row>
    <row r="984" spans="1:102" s="44" customFormat="1">
      <c r="A984" s="27">
        <v>3</v>
      </c>
      <c r="B984" s="104" t="s">
        <v>2627</v>
      </c>
      <c r="C984" s="41">
        <v>1989</v>
      </c>
      <c r="D984" s="55"/>
      <c r="E984" s="55" t="s">
        <v>357</v>
      </c>
      <c r="F984" s="55">
        <v>5</v>
      </c>
      <c r="G984" s="55">
        <v>5</v>
      </c>
      <c r="H984" s="220">
        <v>3301.8</v>
      </c>
      <c r="I984" s="220">
        <v>2981.5</v>
      </c>
      <c r="J984" s="220">
        <v>1650.1</v>
      </c>
      <c r="K984" s="220"/>
      <c r="L984" s="189">
        <f>'Форма 2'!C988</f>
        <v>5059575.6849999996</v>
      </c>
      <c r="M984" s="190">
        <v>0</v>
      </c>
      <c r="N984" s="190">
        <v>0</v>
      </c>
      <c r="O984" s="190">
        <v>0</v>
      </c>
      <c r="P984" s="189">
        <f t="shared" si="140"/>
        <v>5059575.6849999996</v>
      </c>
      <c r="Q984" s="191">
        <f t="shared" si="141"/>
        <v>1696.9899999999998</v>
      </c>
      <c r="R984" s="191">
        <f t="shared" si="142"/>
        <v>1696.9899999999998</v>
      </c>
      <c r="S984" s="90" t="s">
        <v>38</v>
      </c>
      <c r="T984" s="55" t="s">
        <v>35</v>
      </c>
      <c r="U984" s="9"/>
      <c r="V984" s="9"/>
      <c r="W984" s="9"/>
      <c r="X984" s="9"/>
      <c r="Y984" s="9"/>
      <c r="Z984" s="9"/>
      <c r="AA984" s="9"/>
      <c r="AB984" s="9"/>
      <c r="AC984" s="9"/>
      <c r="AD984" s="9"/>
      <c r="AE984" s="9"/>
      <c r="AF984" s="9"/>
      <c r="AG984" s="9"/>
      <c r="AH984" s="9"/>
      <c r="AI984" s="9"/>
      <c r="AJ984" s="9"/>
      <c r="AK984" s="9"/>
      <c r="AL984" s="9"/>
      <c r="AM984" s="9"/>
      <c r="AN984" s="9"/>
      <c r="AO984" s="9"/>
      <c r="AP984" s="9"/>
      <c r="AQ984" s="9"/>
      <c r="AR984" s="9"/>
      <c r="AS984" s="9"/>
      <c r="AT984" s="9"/>
      <c r="AU984" s="9"/>
      <c r="AV984" s="9"/>
      <c r="AW984" s="9"/>
      <c r="AX984" s="9"/>
      <c r="AY984" s="9"/>
      <c r="AZ984" s="9"/>
      <c r="BA984" s="9"/>
      <c r="BB984" s="9"/>
      <c r="BC984" s="9"/>
      <c r="BD984" s="9"/>
      <c r="BE984" s="9"/>
      <c r="BF984" s="9"/>
      <c r="BG984" s="9"/>
      <c r="BH984" s="9"/>
      <c r="BI984" s="9"/>
      <c r="BJ984" s="9"/>
      <c r="BK984" s="9"/>
      <c r="BL984" s="9"/>
      <c r="BM984" s="9"/>
      <c r="BN984" s="9"/>
      <c r="BO984" s="9"/>
      <c r="BP984" s="9"/>
      <c r="BQ984" s="9"/>
      <c r="BR984" s="9"/>
      <c r="BS984" s="9"/>
      <c r="BT984" s="9"/>
      <c r="BU984" s="9"/>
      <c r="BV984" s="9"/>
      <c r="BW984" s="9"/>
      <c r="BX984" s="9"/>
      <c r="BY984" s="9"/>
      <c r="BZ984" s="9"/>
      <c r="CA984" s="9"/>
      <c r="CB984" s="9"/>
      <c r="CC984" s="9"/>
      <c r="CD984" s="9"/>
      <c r="CE984" s="9"/>
      <c r="CF984" s="9"/>
      <c r="CG984" s="9"/>
      <c r="CH984" s="9"/>
      <c r="CI984" s="9"/>
      <c r="CJ984" s="9"/>
      <c r="CK984" s="9"/>
      <c r="CL984" s="9"/>
      <c r="CM984" s="9"/>
      <c r="CN984" s="9"/>
      <c r="CO984" s="9"/>
      <c r="CP984" s="9"/>
      <c r="CQ984" s="9"/>
      <c r="CR984" s="9"/>
      <c r="CS984" s="9"/>
      <c r="CT984" s="9"/>
      <c r="CU984" s="9"/>
      <c r="CV984" s="9"/>
      <c r="CW984" s="9"/>
      <c r="CX984" s="9"/>
    </row>
    <row r="985" spans="1:102" s="44" customFormat="1">
      <c r="A985" s="27">
        <v>4</v>
      </c>
      <c r="B985" s="104" t="s">
        <v>2628</v>
      </c>
      <c r="C985" s="41">
        <v>1990</v>
      </c>
      <c r="D985" s="55"/>
      <c r="E985" s="55" t="s">
        <v>357</v>
      </c>
      <c r="F985" s="55">
        <v>5</v>
      </c>
      <c r="G985" s="55">
        <v>5</v>
      </c>
      <c r="H985" s="220">
        <v>3301</v>
      </c>
      <c r="I985" s="220">
        <v>2981</v>
      </c>
      <c r="J985" s="220">
        <v>1650.4</v>
      </c>
      <c r="K985" s="220"/>
      <c r="L985" s="189">
        <f>'Форма 2'!C989</f>
        <v>5058727.1900000004</v>
      </c>
      <c r="M985" s="190">
        <v>0</v>
      </c>
      <c r="N985" s="190">
        <v>0</v>
      </c>
      <c r="O985" s="190">
        <v>0</v>
      </c>
      <c r="P985" s="189">
        <f t="shared" si="140"/>
        <v>5058727.1900000004</v>
      </c>
      <c r="Q985" s="191">
        <f t="shared" si="141"/>
        <v>1696.9900000000002</v>
      </c>
      <c r="R985" s="191">
        <f t="shared" si="142"/>
        <v>1696.9900000000002</v>
      </c>
      <c r="S985" s="90" t="s">
        <v>38</v>
      </c>
      <c r="T985" s="55" t="s">
        <v>35</v>
      </c>
      <c r="U985" s="9"/>
      <c r="V985" s="9"/>
      <c r="W985" s="9"/>
      <c r="X985" s="9"/>
      <c r="Y985" s="9"/>
      <c r="Z985" s="9"/>
      <c r="AA985" s="9"/>
      <c r="AB985" s="9"/>
      <c r="AC985" s="9"/>
      <c r="AD985" s="9"/>
      <c r="AE985" s="9"/>
      <c r="AF985" s="9"/>
      <c r="AG985" s="9"/>
      <c r="AH985" s="9"/>
      <c r="AI985" s="9"/>
      <c r="AJ985" s="9"/>
      <c r="AK985" s="9"/>
      <c r="AL985" s="9"/>
      <c r="AM985" s="9"/>
      <c r="AN985" s="9"/>
      <c r="AO985" s="9"/>
      <c r="AP985" s="9"/>
      <c r="AQ985" s="9"/>
      <c r="AR985" s="9"/>
      <c r="AS985" s="9"/>
      <c r="AT985" s="9"/>
      <c r="AU985" s="9"/>
      <c r="AV985" s="9"/>
      <c r="AW985" s="9"/>
      <c r="AX985" s="9"/>
      <c r="AY985" s="9"/>
      <c r="AZ985" s="9"/>
      <c r="BA985" s="9"/>
      <c r="BB985" s="9"/>
      <c r="BC985" s="9"/>
      <c r="BD985" s="9"/>
      <c r="BE985" s="9"/>
      <c r="BF985" s="9"/>
      <c r="BG985" s="9"/>
      <c r="BH985" s="9"/>
      <c r="BI985" s="9"/>
      <c r="BJ985" s="9"/>
      <c r="BK985" s="9"/>
      <c r="BL985" s="9"/>
      <c r="BM985" s="9"/>
      <c r="BN985" s="9"/>
      <c r="BO985" s="9"/>
      <c r="BP985" s="9"/>
      <c r="BQ985" s="9"/>
      <c r="BR985" s="9"/>
      <c r="BS985" s="9"/>
      <c r="BT985" s="9"/>
      <c r="BU985" s="9"/>
      <c r="BV985" s="9"/>
      <c r="BW985" s="9"/>
      <c r="BX985" s="9"/>
      <c r="BY985" s="9"/>
      <c r="BZ985" s="9"/>
      <c r="CA985" s="9"/>
      <c r="CB985" s="9"/>
      <c r="CC985" s="9"/>
      <c r="CD985" s="9"/>
      <c r="CE985" s="9"/>
      <c r="CF985" s="9"/>
      <c r="CG985" s="9"/>
      <c r="CH985" s="9"/>
      <c r="CI985" s="9"/>
      <c r="CJ985" s="9"/>
      <c r="CK985" s="9"/>
      <c r="CL985" s="9"/>
      <c r="CM985" s="9"/>
      <c r="CN985" s="9"/>
      <c r="CO985" s="9"/>
      <c r="CP985" s="9"/>
      <c r="CQ985" s="9"/>
      <c r="CR985" s="9"/>
      <c r="CS985" s="9"/>
      <c r="CT985" s="9"/>
      <c r="CU985" s="9"/>
      <c r="CV985" s="9"/>
      <c r="CW985" s="9"/>
      <c r="CX985" s="9"/>
    </row>
    <row r="986" spans="1:102" s="44" customFormat="1">
      <c r="A986" s="27">
        <v>5</v>
      </c>
      <c r="B986" s="104" t="s">
        <v>502</v>
      </c>
      <c r="C986" s="41">
        <v>1987</v>
      </c>
      <c r="D986" s="55">
        <v>2019</v>
      </c>
      <c r="E986" s="55" t="s">
        <v>357</v>
      </c>
      <c r="F986" s="55">
        <v>5</v>
      </c>
      <c r="G986" s="55">
        <v>5</v>
      </c>
      <c r="H986" s="220">
        <v>4004.2</v>
      </c>
      <c r="I986" s="220">
        <v>3047.2</v>
      </c>
      <c r="J986" s="220">
        <v>1690</v>
      </c>
      <c r="K986" s="220"/>
      <c r="L986" s="189">
        <f>'Форма 2'!C990</f>
        <v>5171067.9279999994</v>
      </c>
      <c r="M986" s="190">
        <v>0</v>
      </c>
      <c r="N986" s="190">
        <v>0</v>
      </c>
      <c r="O986" s="190">
        <v>0</v>
      </c>
      <c r="P986" s="189">
        <f t="shared" si="140"/>
        <v>5171067.9279999994</v>
      </c>
      <c r="Q986" s="191">
        <f t="shared" si="141"/>
        <v>1696.99</v>
      </c>
      <c r="R986" s="191">
        <f t="shared" si="142"/>
        <v>1696.99</v>
      </c>
      <c r="S986" s="90" t="s">
        <v>38</v>
      </c>
      <c r="T986" s="55" t="s">
        <v>35</v>
      </c>
      <c r="U986" s="9"/>
      <c r="V986" s="9"/>
      <c r="W986" s="9"/>
      <c r="X986" s="9"/>
      <c r="Y986" s="9"/>
      <c r="Z986" s="9"/>
      <c r="AA986" s="9"/>
      <c r="AB986" s="9"/>
      <c r="AC986" s="9"/>
      <c r="AD986" s="9"/>
      <c r="AE986" s="9"/>
      <c r="AF986" s="9"/>
      <c r="AG986" s="9"/>
      <c r="AH986" s="9"/>
      <c r="AI986" s="9"/>
      <c r="AJ986" s="9"/>
      <c r="AK986" s="9"/>
      <c r="AL986" s="9"/>
      <c r="AM986" s="9"/>
      <c r="AN986" s="9"/>
      <c r="AO986" s="9"/>
      <c r="AP986" s="9"/>
      <c r="AQ986" s="9"/>
      <c r="AR986" s="9"/>
      <c r="AS986" s="9"/>
      <c r="AT986" s="9"/>
      <c r="AU986" s="9"/>
      <c r="AV986" s="9"/>
      <c r="AW986" s="9"/>
      <c r="AX986" s="9"/>
      <c r="AY986" s="9"/>
      <c r="AZ986" s="9"/>
      <c r="BA986" s="9"/>
      <c r="BB986" s="9"/>
      <c r="BC986" s="9"/>
      <c r="BD986" s="9"/>
      <c r="BE986" s="9"/>
      <c r="BF986" s="9"/>
      <c r="BG986" s="9"/>
      <c r="BH986" s="9"/>
      <c r="BI986" s="9"/>
      <c r="BJ986" s="9"/>
      <c r="BK986" s="9"/>
      <c r="BL986" s="9"/>
      <c r="BM986" s="9"/>
      <c r="BN986" s="9"/>
      <c r="BO986" s="9"/>
      <c r="BP986" s="9"/>
      <c r="BQ986" s="9"/>
      <c r="BR986" s="9"/>
      <c r="BS986" s="9"/>
      <c r="BT986" s="9"/>
      <c r="BU986" s="9"/>
      <c r="BV986" s="9"/>
      <c r="BW986" s="9"/>
      <c r="BX986" s="9"/>
      <c r="BY986" s="9"/>
      <c r="BZ986" s="9"/>
      <c r="CA986" s="9"/>
      <c r="CB986" s="9"/>
      <c r="CC986" s="9"/>
      <c r="CD986" s="9"/>
      <c r="CE986" s="9"/>
      <c r="CF986" s="9"/>
      <c r="CG986" s="9"/>
      <c r="CH986" s="9"/>
      <c r="CI986" s="9"/>
      <c r="CJ986" s="9"/>
      <c r="CK986" s="9"/>
      <c r="CL986" s="9"/>
      <c r="CM986" s="9"/>
      <c r="CN986" s="9"/>
      <c r="CO986" s="9"/>
      <c r="CP986" s="9"/>
      <c r="CQ986" s="9"/>
      <c r="CR986" s="9"/>
      <c r="CS986" s="9"/>
      <c r="CT986" s="9"/>
      <c r="CU986" s="9"/>
      <c r="CV986" s="9"/>
      <c r="CW986" s="9"/>
      <c r="CX986" s="9"/>
    </row>
    <row r="987" spans="1:102" s="44" customFormat="1">
      <c r="A987" s="27">
        <v>6</v>
      </c>
      <c r="B987" s="104" t="s">
        <v>503</v>
      </c>
      <c r="C987" s="41">
        <v>1987</v>
      </c>
      <c r="D987" s="55">
        <v>2019</v>
      </c>
      <c r="E987" s="55" t="s">
        <v>357</v>
      </c>
      <c r="F987" s="55">
        <v>5</v>
      </c>
      <c r="G987" s="55">
        <v>5</v>
      </c>
      <c r="H987" s="220">
        <v>4020.4</v>
      </c>
      <c r="I987" s="220">
        <v>2970.5</v>
      </c>
      <c r="J987" s="220">
        <v>1659.8</v>
      </c>
      <c r="K987" s="220"/>
      <c r="L987" s="189">
        <f>'Форма 2'!C991</f>
        <v>5040908.7949999999</v>
      </c>
      <c r="M987" s="190">
        <v>0</v>
      </c>
      <c r="N987" s="190">
        <v>0</v>
      </c>
      <c r="O987" s="190">
        <v>0</v>
      </c>
      <c r="P987" s="189">
        <f t="shared" si="140"/>
        <v>5040908.7949999999</v>
      </c>
      <c r="Q987" s="191">
        <f t="shared" si="141"/>
        <v>1696.99</v>
      </c>
      <c r="R987" s="191">
        <f t="shared" si="142"/>
        <v>1696.99</v>
      </c>
      <c r="S987" s="90" t="s">
        <v>38</v>
      </c>
      <c r="T987" s="55" t="s">
        <v>35</v>
      </c>
      <c r="U987" s="9"/>
      <c r="V987" s="9"/>
      <c r="W987" s="9"/>
      <c r="X987" s="9"/>
      <c r="Y987" s="9"/>
      <c r="Z987" s="9"/>
      <c r="AA987" s="9"/>
      <c r="AB987" s="9"/>
      <c r="AC987" s="9"/>
      <c r="AD987" s="9"/>
      <c r="AE987" s="9"/>
      <c r="AF987" s="9"/>
      <c r="AG987" s="9"/>
      <c r="AH987" s="9"/>
      <c r="AI987" s="9"/>
      <c r="AJ987" s="9"/>
      <c r="AK987" s="9"/>
      <c r="AL987" s="9"/>
      <c r="AM987" s="9"/>
      <c r="AN987" s="9"/>
      <c r="AO987" s="9"/>
      <c r="AP987" s="9"/>
      <c r="AQ987" s="9"/>
      <c r="AR987" s="9"/>
      <c r="AS987" s="9"/>
      <c r="AT987" s="9"/>
      <c r="AU987" s="9"/>
      <c r="AV987" s="9"/>
      <c r="AW987" s="9"/>
      <c r="AX987" s="9"/>
      <c r="AY987" s="9"/>
      <c r="AZ987" s="9"/>
      <c r="BA987" s="9"/>
      <c r="BB987" s="9"/>
      <c r="BC987" s="9"/>
      <c r="BD987" s="9"/>
      <c r="BE987" s="9"/>
      <c r="BF987" s="9"/>
      <c r="BG987" s="9"/>
      <c r="BH987" s="9"/>
      <c r="BI987" s="9"/>
      <c r="BJ987" s="9"/>
      <c r="BK987" s="9"/>
      <c r="BL987" s="9"/>
      <c r="BM987" s="9"/>
      <c r="BN987" s="9"/>
      <c r="BO987" s="9"/>
      <c r="BP987" s="9"/>
      <c r="BQ987" s="9"/>
      <c r="BR987" s="9"/>
      <c r="BS987" s="9"/>
      <c r="BT987" s="9"/>
      <c r="BU987" s="9"/>
      <c r="BV987" s="9"/>
      <c r="BW987" s="9"/>
      <c r="BX987" s="9"/>
      <c r="BY987" s="9"/>
      <c r="BZ987" s="9"/>
      <c r="CA987" s="9"/>
      <c r="CB987" s="9"/>
      <c r="CC987" s="9"/>
      <c r="CD987" s="9"/>
      <c r="CE987" s="9"/>
      <c r="CF987" s="9"/>
      <c r="CG987" s="9"/>
      <c r="CH987" s="9"/>
      <c r="CI987" s="9"/>
      <c r="CJ987" s="9"/>
      <c r="CK987" s="9"/>
      <c r="CL987" s="9"/>
      <c r="CM987" s="9"/>
      <c r="CN987" s="9"/>
      <c r="CO987" s="9"/>
      <c r="CP987" s="9"/>
      <c r="CQ987" s="9"/>
      <c r="CR987" s="9"/>
      <c r="CS987" s="9"/>
      <c r="CT987" s="9"/>
      <c r="CU987" s="9"/>
      <c r="CV987" s="9"/>
      <c r="CW987" s="9"/>
      <c r="CX987" s="9"/>
    </row>
    <row r="988" spans="1:102" s="44" customFormat="1">
      <c r="A988" s="160">
        <v>7</v>
      </c>
      <c r="B988" s="231" t="s">
        <v>3817</v>
      </c>
      <c r="C988" s="41">
        <v>1973</v>
      </c>
      <c r="D988" s="55"/>
      <c r="E988" s="55" t="s">
        <v>355</v>
      </c>
      <c r="F988" s="55">
        <v>2</v>
      </c>
      <c r="G988" s="55">
        <v>1</v>
      </c>
      <c r="H988" s="220">
        <v>313.3</v>
      </c>
      <c r="I988" s="220">
        <v>313.3</v>
      </c>
      <c r="J988" s="220">
        <v>194</v>
      </c>
      <c r="K988" s="220"/>
      <c r="L988" s="189">
        <f>'Форма 2'!C992</f>
        <v>859447.69300000009</v>
      </c>
      <c r="M988" s="190">
        <v>0</v>
      </c>
      <c r="N988" s="190">
        <v>0</v>
      </c>
      <c r="O988" s="190">
        <v>0</v>
      </c>
      <c r="P988" s="189">
        <f t="shared" si="140"/>
        <v>859447.69300000009</v>
      </c>
      <c r="Q988" s="191">
        <f t="shared" si="141"/>
        <v>2743.21</v>
      </c>
      <c r="R988" s="191">
        <f t="shared" si="142"/>
        <v>2743.21</v>
      </c>
      <c r="S988" s="90" t="s">
        <v>38</v>
      </c>
      <c r="T988" s="55" t="s">
        <v>34</v>
      </c>
      <c r="U988" s="9"/>
      <c r="V988" s="9"/>
      <c r="W988" s="9"/>
      <c r="X988" s="9"/>
      <c r="Y988" s="9"/>
      <c r="Z988" s="9"/>
      <c r="AA988" s="9"/>
      <c r="AB988" s="9"/>
      <c r="AC988" s="9"/>
      <c r="AD988" s="9"/>
      <c r="AE988" s="9"/>
      <c r="AF988" s="9"/>
      <c r="AG988" s="9"/>
      <c r="AH988" s="9"/>
      <c r="AI988" s="9"/>
      <c r="AJ988" s="9"/>
      <c r="AK988" s="9"/>
      <c r="AL988" s="9"/>
      <c r="AM988" s="9"/>
      <c r="AN988" s="9"/>
      <c r="AO988" s="9"/>
      <c r="AP988" s="9"/>
      <c r="AQ988" s="9"/>
      <c r="AR988" s="9"/>
      <c r="AS988" s="9"/>
      <c r="AT988" s="9"/>
      <c r="AU988" s="9"/>
      <c r="AV988" s="9"/>
      <c r="AW988" s="9"/>
      <c r="AX988" s="9"/>
      <c r="AY988" s="9"/>
      <c r="AZ988" s="9"/>
      <c r="BA988" s="9"/>
      <c r="BB988" s="9"/>
      <c r="BC988" s="9"/>
      <c r="BD988" s="9"/>
      <c r="BE988" s="9"/>
      <c r="BF988" s="9"/>
      <c r="BG988" s="9"/>
      <c r="BH988" s="9"/>
      <c r="BI988" s="9"/>
      <c r="BJ988" s="9"/>
      <c r="BK988" s="9"/>
      <c r="BL988" s="9"/>
      <c r="BM988" s="9"/>
      <c r="BN988" s="9"/>
      <c r="BO988" s="9"/>
      <c r="BP988" s="9"/>
      <c r="BQ988" s="9"/>
      <c r="BR988" s="9"/>
      <c r="BS988" s="9"/>
      <c r="BT988" s="9"/>
      <c r="BU988" s="9"/>
      <c r="BV988" s="9"/>
      <c r="BW988" s="9"/>
      <c r="BX988" s="9"/>
      <c r="BY988" s="9"/>
      <c r="BZ988" s="9"/>
      <c r="CA988" s="9"/>
      <c r="CB988" s="9"/>
      <c r="CC988" s="9"/>
      <c r="CD988" s="9"/>
      <c r="CE988" s="9"/>
      <c r="CF988" s="9"/>
      <c r="CG988" s="9"/>
      <c r="CH988" s="9"/>
      <c r="CI988" s="9"/>
      <c r="CJ988" s="9"/>
      <c r="CK988" s="9"/>
      <c r="CL988" s="9"/>
      <c r="CM988" s="9"/>
      <c r="CN988" s="9"/>
      <c r="CO988" s="9"/>
      <c r="CP988" s="9"/>
      <c r="CQ988" s="9"/>
      <c r="CR988" s="9"/>
      <c r="CS988" s="9"/>
      <c r="CT988" s="9"/>
      <c r="CU988" s="9"/>
      <c r="CV988" s="9"/>
      <c r="CW988" s="9"/>
      <c r="CX988" s="9"/>
    </row>
    <row r="989" spans="1:102" s="44" customFormat="1" ht="15.75">
      <c r="A989" s="162"/>
      <c r="B989" s="163" t="s">
        <v>4688</v>
      </c>
      <c r="C989" s="151"/>
      <c r="D989" s="60"/>
      <c r="E989" s="60"/>
      <c r="F989" s="73"/>
      <c r="G989" s="71"/>
      <c r="H989" s="51">
        <f t="shared" ref="H989:K989" si="144">SUM(H990:H994)</f>
        <v>3220.8</v>
      </c>
      <c r="I989" s="51">
        <f t="shared" si="144"/>
        <v>3220.8</v>
      </c>
      <c r="J989" s="51">
        <f t="shared" si="144"/>
        <v>3172.6</v>
      </c>
      <c r="K989" s="51">
        <f t="shared" si="144"/>
        <v>146</v>
      </c>
      <c r="L989" s="51">
        <f>SUM(L990:L994)</f>
        <v>16134926.219999999</v>
      </c>
      <c r="M989" s="20"/>
      <c r="N989" s="20"/>
      <c r="O989" s="20"/>
      <c r="P989" s="51"/>
      <c r="Q989" s="128"/>
      <c r="R989" s="128"/>
      <c r="S989" s="20"/>
      <c r="T989" s="60"/>
      <c r="U989" s="9"/>
      <c r="V989" s="9"/>
      <c r="W989" s="9"/>
      <c r="X989" s="9"/>
      <c r="Y989" s="9"/>
      <c r="Z989" s="9"/>
      <c r="AA989" s="9"/>
      <c r="AB989" s="9"/>
      <c r="AC989" s="9"/>
      <c r="AD989" s="9"/>
      <c r="AE989" s="9"/>
      <c r="AF989" s="9"/>
      <c r="AG989" s="9"/>
      <c r="AH989" s="9"/>
      <c r="AI989" s="9"/>
      <c r="AJ989" s="9"/>
      <c r="AK989" s="9"/>
      <c r="AL989" s="9"/>
      <c r="AM989" s="9"/>
      <c r="AN989" s="9"/>
      <c r="AO989" s="9"/>
      <c r="AP989" s="9"/>
      <c r="AQ989" s="9"/>
      <c r="AR989" s="9"/>
      <c r="AS989" s="9"/>
      <c r="AT989" s="9"/>
      <c r="AU989" s="9"/>
      <c r="AV989" s="9"/>
      <c r="AW989" s="9"/>
      <c r="AX989" s="9"/>
      <c r="AY989" s="9"/>
      <c r="AZ989" s="9"/>
      <c r="BA989" s="9"/>
      <c r="BB989" s="9"/>
      <c r="BC989" s="9"/>
      <c r="BD989" s="9"/>
      <c r="BE989" s="9"/>
      <c r="BF989" s="9"/>
      <c r="BG989" s="9"/>
      <c r="BH989" s="9"/>
      <c r="BI989" s="9"/>
      <c r="BJ989" s="9"/>
      <c r="BK989" s="9"/>
      <c r="BL989" s="9"/>
      <c r="BM989" s="9"/>
      <c r="BN989" s="9"/>
      <c r="BO989" s="9"/>
      <c r="BP989" s="9"/>
      <c r="BQ989" s="9"/>
      <c r="BR989" s="9"/>
      <c r="BS989" s="9"/>
      <c r="BT989" s="9"/>
      <c r="BU989" s="9"/>
      <c r="BV989" s="9"/>
      <c r="BW989" s="9"/>
      <c r="BX989" s="9"/>
      <c r="BY989" s="9"/>
      <c r="BZ989" s="9"/>
      <c r="CA989" s="9"/>
      <c r="CB989" s="9"/>
      <c r="CC989" s="9"/>
      <c r="CD989" s="9"/>
      <c r="CE989" s="9"/>
      <c r="CF989" s="9"/>
      <c r="CG989" s="9"/>
      <c r="CH989" s="9"/>
      <c r="CI989" s="9"/>
      <c r="CJ989" s="9"/>
      <c r="CK989" s="9"/>
      <c r="CL989" s="9"/>
      <c r="CM989" s="9"/>
      <c r="CN989" s="9"/>
      <c r="CO989" s="9"/>
      <c r="CP989" s="9"/>
      <c r="CQ989" s="9"/>
      <c r="CR989" s="9"/>
      <c r="CS989" s="9"/>
      <c r="CT989" s="9"/>
      <c r="CU989" s="9"/>
      <c r="CV989" s="9"/>
      <c r="CW989" s="9"/>
      <c r="CX989" s="9"/>
    </row>
    <row r="990" spans="1:102" s="44" customFormat="1">
      <c r="A990" s="137">
        <v>1</v>
      </c>
      <c r="B990" s="199" t="s">
        <v>2356</v>
      </c>
      <c r="C990" s="11">
        <v>1962</v>
      </c>
      <c r="D990" s="55"/>
      <c r="E990" s="104" t="s">
        <v>28</v>
      </c>
      <c r="F990" s="55">
        <v>2</v>
      </c>
      <c r="G990" s="55">
        <v>2</v>
      </c>
      <c r="H990" s="206">
        <v>663.5</v>
      </c>
      <c r="I990" s="206">
        <v>663.5</v>
      </c>
      <c r="J990" s="207">
        <v>615.29999999999995</v>
      </c>
      <c r="K990" s="188">
        <v>35</v>
      </c>
      <c r="L990" s="189">
        <f>'Форма 2'!C994</f>
        <v>2441016.5</v>
      </c>
      <c r="M990" s="190">
        <v>0</v>
      </c>
      <c r="N990" s="190">
        <v>0</v>
      </c>
      <c r="O990" s="190">
        <v>0</v>
      </c>
      <c r="P990" s="189">
        <f t="shared" si="140"/>
        <v>2441016.5</v>
      </c>
      <c r="Q990" s="191">
        <f t="shared" si="141"/>
        <v>3679</v>
      </c>
      <c r="R990" s="191">
        <f t="shared" si="142"/>
        <v>3679</v>
      </c>
      <c r="S990" s="90" t="s">
        <v>38</v>
      </c>
      <c r="T990" s="55" t="s">
        <v>34</v>
      </c>
      <c r="U990" s="9"/>
      <c r="V990" s="9"/>
      <c r="W990" s="9"/>
      <c r="X990" s="9"/>
      <c r="Y990" s="9"/>
      <c r="Z990" s="9"/>
      <c r="AA990" s="9"/>
      <c r="AB990" s="9"/>
      <c r="AC990" s="9"/>
      <c r="AD990" s="9"/>
      <c r="AE990" s="9"/>
      <c r="AF990" s="9"/>
      <c r="AG990" s="9"/>
      <c r="AH990" s="9"/>
      <c r="AI990" s="9"/>
      <c r="AJ990" s="9"/>
      <c r="AK990" s="9"/>
      <c r="AL990" s="9"/>
      <c r="AM990" s="9"/>
      <c r="AN990" s="9"/>
      <c r="AO990" s="9"/>
      <c r="AP990" s="9"/>
      <c r="AQ990" s="9"/>
      <c r="AR990" s="9"/>
      <c r="AS990" s="9"/>
      <c r="AT990" s="9"/>
      <c r="AU990" s="9"/>
      <c r="AV990" s="9"/>
      <c r="AW990" s="9"/>
      <c r="AX990" s="9"/>
      <c r="AY990" s="9"/>
      <c r="AZ990" s="9"/>
      <c r="BA990" s="9"/>
      <c r="BB990" s="9"/>
      <c r="BC990" s="9"/>
      <c r="BD990" s="9"/>
      <c r="BE990" s="9"/>
      <c r="BF990" s="9"/>
      <c r="BG990" s="9"/>
      <c r="BH990" s="9"/>
      <c r="BI990" s="9"/>
      <c r="BJ990" s="9"/>
      <c r="BK990" s="9"/>
      <c r="BL990" s="9"/>
      <c r="BM990" s="9"/>
      <c r="BN990" s="9"/>
      <c r="BO990" s="9"/>
      <c r="BP990" s="9"/>
      <c r="BQ990" s="9"/>
      <c r="BR990" s="9"/>
      <c r="BS990" s="9"/>
      <c r="BT990" s="9"/>
      <c r="BU990" s="9"/>
      <c r="BV990" s="9"/>
      <c r="BW990" s="9"/>
      <c r="BX990" s="9"/>
      <c r="BY990" s="9"/>
      <c r="BZ990" s="9"/>
      <c r="CA990" s="9"/>
      <c r="CB990" s="9"/>
      <c r="CC990" s="9"/>
      <c r="CD990" s="9"/>
      <c r="CE990" s="9"/>
      <c r="CF990" s="9"/>
      <c r="CG990" s="9"/>
      <c r="CH990" s="9"/>
      <c r="CI990" s="9"/>
      <c r="CJ990" s="9"/>
      <c r="CK990" s="9"/>
      <c r="CL990" s="9"/>
      <c r="CM990" s="9"/>
      <c r="CN990" s="9"/>
      <c r="CO990" s="9"/>
      <c r="CP990" s="9"/>
      <c r="CQ990" s="9"/>
      <c r="CR990" s="9"/>
      <c r="CS990" s="9"/>
      <c r="CT990" s="9"/>
      <c r="CU990" s="9"/>
      <c r="CV990" s="9"/>
      <c r="CW990" s="9"/>
      <c r="CX990" s="9"/>
    </row>
    <row r="991" spans="1:102" s="44" customFormat="1">
      <c r="A991" s="27">
        <v>2</v>
      </c>
      <c r="B991" s="90" t="s">
        <v>2357</v>
      </c>
      <c r="C991" s="11">
        <v>1962</v>
      </c>
      <c r="D991" s="27" t="s">
        <v>325</v>
      </c>
      <c r="E991" s="91" t="s">
        <v>323</v>
      </c>
      <c r="F991" s="55">
        <v>2</v>
      </c>
      <c r="G991" s="55">
        <v>2</v>
      </c>
      <c r="H991" s="190">
        <v>617.79999999999995</v>
      </c>
      <c r="I991" s="190">
        <v>617.79999999999995</v>
      </c>
      <c r="J991" s="188">
        <v>617.79999999999995</v>
      </c>
      <c r="K991" s="188">
        <v>26</v>
      </c>
      <c r="L991" s="189">
        <f>'Форма 2'!C995</f>
        <v>2272886.1999999997</v>
      </c>
      <c r="M991" s="190">
        <v>0</v>
      </c>
      <c r="N991" s="190">
        <v>0</v>
      </c>
      <c r="O991" s="190">
        <v>0</v>
      </c>
      <c r="P991" s="189">
        <f t="shared" si="140"/>
        <v>2272886.1999999997</v>
      </c>
      <c r="Q991" s="191">
        <f t="shared" si="141"/>
        <v>3679</v>
      </c>
      <c r="R991" s="191">
        <f t="shared" si="142"/>
        <v>3679</v>
      </c>
      <c r="S991" s="90" t="s">
        <v>38</v>
      </c>
      <c r="T991" s="55" t="s">
        <v>35</v>
      </c>
      <c r="U991" s="9"/>
      <c r="V991" s="9"/>
      <c r="W991" s="9"/>
      <c r="X991" s="9"/>
      <c r="Y991" s="9"/>
      <c r="Z991" s="9"/>
      <c r="AA991" s="9"/>
      <c r="AB991" s="9"/>
      <c r="AC991" s="9"/>
      <c r="AD991" s="9"/>
      <c r="AE991" s="9"/>
      <c r="AF991" s="9"/>
      <c r="AG991" s="9"/>
      <c r="AH991" s="9"/>
      <c r="AI991" s="9"/>
      <c r="AJ991" s="9"/>
      <c r="AK991" s="9"/>
      <c r="AL991" s="9"/>
      <c r="AM991" s="9"/>
      <c r="AN991" s="9"/>
      <c r="AO991" s="9"/>
      <c r="AP991" s="9"/>
      <c r="AQ991" s="9"/>
      <c r="AR991" s="9"/>
      <c r="AS991" s="9"/>
      <c r="AT991" s="9"/>
      <c r="AU991" s="9"/>
      <c r="AV991" s="9"/>
      <c r="AW991" s="9"/>
      <c r="AX991" s="9"/>
      <c r="AY991" s="9"/>
      <c r="AZ991" s="9"/>
      <c r="BA991" s="9"/>
      <c r="BB991" s="9"/>
      <c r="BC991" s="9"/>
      <c r="BD991" s="9"/>
      <c r="BE991" s="9"/>
      <c r="BF991" s="9"/>
      <c r="BG991" s="9"/>
      <c r="BH991" s="9"/>
      <c r="BI991" s="9"/>
      <c r="BJ991" s="9"/>
      <c r="BK991" s="9"/>
      <c r="BL991" s="9"/>
      <c r="BM991" s="9"/>
      <c r="BN991" s="9"/>
      <c r="BO991" s="9"/>
      <c r="BP991" s="9"/>
      <c r="BQ991" s="9"/>
      <c r="BR991" s="9"/>
      <c r="BS991" s="9"/>
      <c r="BT991" s="9"/>
      <c r="BU991" s="9"/>
      <c r="BV991" s="9"/>
      <c r="BW991" s="9"/>
      <c r="BX991" s="9"/>
      <c r="BY991" s="9"/>
      <c r="BZ991" s="9"/>
      <c r="CA991" s="9"/>
      <c r="CB991" s="9"/>
      <c r="CC991" s="9"/>
      <c r="CD991" s="9"/>
      <c r="CE991" s="9"/>
      <c r="CF991" s="9"/>
      <c r="CG991" s="9"/>
      <c r="CH991" s="9"/>
      <c r="CI991" s="9"/>
      <c r="CJ991" s="9"/>
      <c r="CK991" s="9"/>
      <c r="CL991" s="9"/>
      <c r="CM991" s="9"/>
      <c r="CN991" s="9"/>
      <c r="CO991" s="9"/>
      <c r="CP991" s="9"/>
      <c r="CQ991" s="9"/>
      <c r="CR991" s="9"/>
      <c r="CS991" s="9"/>
      <c r="CT991" s="9"/>
      <c r="CU991" s="9"/>
      <c r="CV991" s="9"/>
      <c r="CW991" s="9"/>
      <c r="CX991" s="9"/>
    </row>
    <row r="992" spans="1:102" s="44" customFormat="1">
      <c r="A992" s="27">
        <v>3</v>
      </c>
      <c r="B992" s="90" t="s">
        <v>2812</v>
      </c>
      <c r="C992" s="27">
        <v>1970</v>
      </c>
      <c r="D992" s="55"/>
      <c r="E992" s="104" t="s">
        <v>28</v>
      </c>
      <c r="F992" s="55">
        <v>2</v>
      </c>
      <c r="G992" s="55">
        <v>2</v>
      </c>
      <c r="H992" s="188">
        <v>620</v>
      </c>
      <c r="I992" s="188">
        <v>620</v>
      </c>
      <c r="J992" s="188">
        <v>620</v>
      </c>
      <c r="K992" s="190">
        <v>27</v>
      </c>
      <c r="L992" s="189">
        <f>'Форма 2'!C996</f>
        <v>4405341.8</v>
      </c>
      <c r="M992" s="190">
        <v>0</v>
      </c>
      <c r="N992" s="190">
        <v>0</v>
      </c>
      <c r="O992" s="190">
        <v>0</v>
      </c>
      <c r="P992" s="189">
        <f t="shared" si="140"/>
        <v>4405341.8</v>
      </c>
      <c r="Q992" s="191">
        <f t="shared" si="141"/>
        <v>7105.3899999999994</v>
      </c>
      <c r="R992" s="191">
        <f t="shared" si="142"/>
        <v>7105.3899999999994</v>
      </c>
      <c r="S992" s="90" t="s">
        <v>38</v>
      </c>
      <c r="T992" s="55" t="s">
        <v>35</v>
      </c>
      <c r="U992" s="9"/>
      <c r="V992" s="9"/>
      <c r="W992" s="9"/>
      <c r="X992" s="9"/>
      <c r="Y992" s="9"/>
      <c r="Z992" s="9"/>
      <c r="AA992" s="9"/>
      <c r="AB992" s="9"/>
      <c r="AC992" s="9"/>
      <c r="AD992" s="9"/>
      <c r="AE992" s="9"/>
      <c r="AF992" s="9"/>
      <c r="AG992" s="9"/>
      <c r="AH992" s="9"/>
      <c r="AI992" s="9"/>
      <c r="AJ992" s="9"/>
      <c r="AK992" s="9"/>
      <c r="AL992" s="9"/>
      <c r="AM992" s="9"/>
      <c r="AN992" s="9"/>
      <c r="AO992" s="9"/>
      <c r="AP992" s="9"/>
      <c r="AQ992" s="9"/>
      <c r="AR992" s="9"/>
      <c r="AS992" s="9"/>
      <c r="AT992" s="9"/>
      <c r="AU992" s="9"/>
      <c r="AV992" s="9"/>
      <c r="AW992" s="9"/>
      <c r="AX992" s="9"/>
      <c r="AY992" s="9"/>
      <c r="AZ992" s="9"/>
      <c r="BA992" s="9"/>
      <c r="BB992" s="9"/>
      <c r="BC992" s="9"/>
      <c r="BD992" s="9"/>
      <c r="BE992" s="9"/>
      <c r="BF992" s="9"/>
      <c r="BG992" s="9"/>
      <c r="BH992" s="9"/>
      <c r="BI992" s="9"/>
      <c r="BJ992" s="9"/>
      <c r="BK992" s="9"/>
      <c r="BL992" s="9"/>
      <c r="BM992" s="9"/>
      <c r="BN992" s="9"/>
      <c r="BO992" s="9"/>
      <c r="BP992" s="9"/>
      <c r="BQ992" s="9"/>
      <c r="BR992" s="9"/>
      <c r="BS992" s="9"/>
      <c r="BT992" s="9"/>
      <c r="BU992" s="9"/>
      <c r="BV992" s="9"/>
      <c r="BW992" s="9"/>
      <c r="BX992" s="9"/>
      <c r="BY992" s="9"/>
      <c r="BZ992" s="9"/>
      <c r="CA992" s="9"/>
      <c r="CB992" s="9"/>
      <c r="CC992" s="9"/>
      <c r="CD992" s="9"/>
      <c r="CE992" s="9"/>
      <c r="CF992" s="9"/>
      <c r="CG992" s="9"/>
      <c r="CH992" s="9"/>
      <c r="CI992" s="9"/>
      <c r="CJ992" s="9"/>
      <c r="CK992" s="9"/>
      <c r="CL992" s="9"/>
      <c r="CM992" s="9"/>
      <c r="CN992" s="9"/>
      <c r="CO992" s="9"/>
      <c r="CP992" s="9"/>
      <c r="CQ992" s="9"/>
      <c r="CR992" s="9"/>
      <c r="CS992" s="9"/>
      <c r="CT992" s="9"/>
      <c r="CU992" s="9"/>
      <c r="CV992" s="9"/>
      <c r="CW992" s="9"/>
      <c r="CX992" s="9"/>
    </row>
    <row r="993" spans="1:102" s="44" customFormat="1">
      <c r="A993" s="27">
        <v>4</v>
      </c>
      <c r="B993" s="90" t="s">
        <v>2813</v>
      </c>
      <c r="C993" s="11">
        <v>1968</v>
      </c>
      <c r="D993" s="55"/>
      <c r="E993" s="104" t="s">
        <v>28</v>
      </c>
      <c r="F993" s="55">
        <v>3</v>
      </c>
      <c r="G993" s="55">
        <v>2</v>
      </c>
      <c r="H993" s="207">
        <v>802</v>
      </c>
      <c r="I993" s="207">
        <v>802</v>
      </c>
      <c r="J993" s="207">
        <v>802</v>
      </c>
      <c r="K993" s="188">
        <v>34</v>
      </c>
      <c r="L993" s="189">
        <f>'Форма 2'!C997</f>
        <v>2200054.42</v>
      </c>
      <c r="M993" s="190">
        <v>0</v>
      </c>
      <c r="N993" s="190">
        <v>0</v>
      </c>
      <c r="O993" s="190">
        <v>0</v>
      </c>
      <c r="P993" s="189">
        <f t="shared" si="140"/>
        <v>2200054.42</v>
      </c>
      <c r="Q993" s="191">
        <f t="shared" si="141"/>
        <v>2743.21</v>
      </c>
      <c r="R993" s="191">
        <f t="shared" si="142"/>
        <v>2743.21</v>
      </c>
      <c r="S993" s="90" t="s">
        <v>38</v>
      </c>
      <c r="T993" s="55" t="s">
        <v>35</v>
      </c>
      <c r="U993" s="9"/>
      <c r="V993" s="9"/>
      <c r="W993" s="9"/>
      <c r="X993" s="9"/>
      <c r="Y993" s="9"/>
      <c r="Z993" s="9"/>
      <c r="AA993" s="9"/>
      <c r="AB993" s="9"/>
      <c r="AC993" s="9"/>
      <c r="AD993" s="9"/>
      <c r="AE993" s="9"/>
      <c r="AF993" s="9"/>
      <c r="AG993" s="9"/>
      <c r="AH993" s="9"/>
      <c r="AI993" s="9"/>
      <c r="AJ993" s="9"/>
      <c r="AK993" s="9"/>
      <c r="AL993" s="9"/>
      <c r="AM993" s="9"/>
      <c r="AN993" s="9"/>
      <c r="AO993" s="9"/>
      <c r="AP993" s="9"/>
      <c r="AQ993" s="9"/>
      <c r="AR993" s="9"/>
      <c r="AS993" s="9"/>
      <c r="AT993" s="9"/>
      <c r="AU993" s="9"/>
      <c r="AV993" s="9"/>
      <c r="AW993" s="9"/>
      <c r="AX993" s="9"/>
      <c r="AY993" s="9"/>
      <c r="AZ993" s="9"/>
      <c r="BA993" s="9"/>
      <c r="BB993" s="9"/>
      <c r="BC993" s="9"/>
      <c r="BD993" s="9"/>
      <c r="BE993" s="9"/>
      <c r="BF993" s="9"/>
      <c r="BG993" s="9"/>
      <c r="BH993" s="9"/>
      <c r="BI993" s="9"/>
      <c r="BJ993" s="9"/>
      <c r="BK993" s="9"/>
      <c r="BL993" s="9"/>
      <c r="BM993" s="9"/>
      <c r="BN993" s="9"/>
      <c r="BO993" s="9"/>
      <c r="BP993" s="9"/>
      <c r="BQ993" s="9"/>
      <c r="BR993" s="9"/>
      <c r="BS993" s="9"/>
      <c r="BT993" s="9"/>
      <c r="BU993" s="9"/>
      <c r="BV993" s="9"/>
      <c r="BW993" s="9"/>
      <c r="BX993" s="9"/>
      <c r="BY993" s="9"/>
      <c r="BZ993" s="9"/>
      <c r="CA993" s="9"/>
      <c r="CB993" s="9"/>
      <c r="CC993" s="9"/>
      <c r="CD993" s="9"/>
      <c r="CE993" s="9"/>
      <c r="CF993" s="9"/>
      <c r="CG993" s="9"/>
      <c r="CH993" s="9"/>
      <c r="CI993" s="9"/>
      <c r="CJ993" s="9"/>
      <c r="CK993" s="9"/>
      <c r="CL993" s="9"/>
      <c r="CM993" s="9"/>
      <c r="CN993" s="9"/>
      <c r="CO993" s="9"/>
      <c r="CP993" s="9"/>
      <c r="CQ993" s="9"/>
      <c r="CR993" s="9"/>
      <c r="CS993" s="9"/>
      <c r="CT993" s="9"/>
      <c r="CU993" s="9"/>
      <c r="CV993" s="9"/>
      <c r="CW993" s="9"/>
      <c r="CX993" s="9"/>
    </row>
    <row r="994" spans="1:102" s="44" customFormat="1">
      <c r="A994" s="160">
        <v>5</v>
      </c>
      <c r="B994" s="200" t="s">
        <v>2815</v>
      </c>
      <c r="C994" s="41">
        <v>1972</v>
      </c>
      <c r="D994" s="55"/>
      <c r="E994" s="104" t="s">
        <v>28</v>
      </c>
      <c r="F994" s="55">
        <v>2</v>
      </c>
      <c r="G994" s="55">
        <v>2</v>
      </c>
      <c r="H994" s="220">
        <v>517.5</v>
      </c>
      <c r="I994" s="220">
        <v>517.5</v>
      </c>
      <c r="J994" s="220">
        <v>517.5</v>
      </c>
      <c r="K994" s="220">
        <v>24</v>
      </c>
      <c r="L994" s="189">
        <f>'Форма 2'!C998</f>
        <v>4815627.3</v>
      </c>
      <c r="M994" s="190">
        <v>0</v>
      </c>
      <c r="N994" s="190">
        <v>0</v>
      </c>
      <c r="O994" s="190">
        <v>0</v>
      </c>
      <c r="P994" s="189">
        <f t="shared" si="140"/>
        <v>4815627.3</v>
      </c>
      <c r="Q994" s="191">
        <f t="shared" si="141"/>
        <v>9305.56</v>
      </c>
      <c r="R994" s="191">
        <f t="shared" si="142"/>
        <v>9305.56</v>
      </c>
      <c r="S994" s="90" t="s">
        <v>38</v>
      </c>
      <c r="T994" s="55" t="s">
        <v>35</v>
      </c>
      <c r="U994" s="9"/>
      <c r="V994" s="9"/>
      <c r="W994" s="9"/>
      <c r="X994" s="9"/>
      <c r="Y994" s="9"/>
      <c r="Z994" s="9"/>
      <c r="AA994" s="9"/>
      <c r="AB994" s="9"/>
      <c r="AC994" s="9"/>
      <c r="AD994" s="9"/>
      <c r="AE994" s="9"/>
      <c r="AF994" s="9"/>
      <c r="AG994" s="9"/>
      <c r="AH994" s="9"/>
      <c r="AI994" s="9"/>
      <c r="AJ994" s="9"/>
      <c r="AK994" s="9"/>
      <c r="AL994" s="9"/>
      <c r="AM994" s="9"/>
      <c r="AN994" s="9"/>
      <c r="AO994" s="9"/>
      <c r="AP994" s="9"/>
      <c r="AQ994" s="9"/>
      <c r="AR994" s="9"/>
      <c r="AS994" s="9"/>
      <c r="AT994" s="9"/>
      <c r="AU994" s="9"/>
      <c r="AV994" s="9"/>
      <c r="AW994" s="9"/>
      <c r="AX994" s="9"/>
      <c r="AY994" s="9"/>
      <c r="AZ994" s="9"/>
      <c r="BA994" s="9"/>
      <c r="BB994" s="9"/>
      <c r="BC994" s="9"/>
      <c r="BD994" s="9"/>
      <c r="BE994" s="9"/>
      <c r="BF994" s="9"/>
      <c r="BG994" s="9"/>
      <c r="BH994" s="9"/>
      <c r="BI994" s="9"/>
      <c r="BJ994" s="9"/>
      <c r="BK994" s="9"/>
      <c r="BL994" s="9"/>
      <c r="BM994" s="9"/>
      <c r="BN994" s="9"/>
      <c r="BO994" s="9"/>
      <c r="BP994" s="9"/>
      <c r="BQ994" s="9"/>
      <c r="BR994" s="9"/>
      <c r="BS994" s="9"/>
      <c r="BT994" s="9"/>
      <c r="BU994" s="9"/>
      <c r="BV994" s="9"/>
      <c r="BW994" s="9"/>
      <c r="BX994" s="9"/>
      <c r="BY994" s="9"/>
      <c r="BZ994" s="9"/>
      <c r="CA994" s="9"/>
      <c r="CB994" s="9"/>
      <c r="CC994" s="9"/>
      <c r="CD994" s="9"/>
      <c r="CE994" s="9"/>
      <c r="CF994" s="9"/>
      <c r="CG994" s="9"/>
      <c r="CH994" s="9"/>
      <c r="CI994" s="9"/>
      <c r="CJ994" s="9"/>
      <c r="CK994" s="9"/>
      <c r="CL994" s="9"/>
      <c r="CM994" s="9"/>
      <c r="CN994" s="9"/>
      <c r="CO994" s="9"/>
      <c r="CP994" s="9"/>
      <c r="CQ994" s="9"/>
      <c r="CR994" s="9"/>
      <c r="CS994" s="9"/>
      <c r="CT994" s="9"/>
      <c r="CU994" s="9"/>
      <c r="CV994" s="9"/>
      <c r="CW994" s="9"/>
      <c r="CX994" s="9"/>
    </row>
    <row r="995" spans="1:102" s="44" customFormat="1" ht="15.75">
      <c r="A995" s="162"/>
      <c r="B995" s="164" t="s">
        <v>4689</v>
      </c>
      <c r="C995" s="152"/>
      <c r="D995" s="63"/>
      <c r="E995" s="61"/>
      <c r="F995" s="73"/>
      <c r="G995" s="73"/>
      <c r="H995" s="51">
        <f t="shared" ref="H995:K995" si="145">SUM(H996:H1010)</f>
        <v>41117</v>
      </c>
      <c r="I995" s="51">
        <f t="shared" si="145"/>
        <v>36449.000000000007</v>
      </c>
      <c r="J995" s="51">
        <f t="shared" si="145"/>
        <v>33387.199999999997</v>
      </c>
      <c r="K995" s="51">
        <f t="shared" si="145"/>
        <v>1660</v>
      </c>
      <c r="L995" s="51">
        <f>SUM(L996:L1010)</f>
        <v>81718205.986000016</v>
      </c>
      <c r="M995" s="20"/>
      <c r="N995" s="20"/>
      <c r="O995" s="20"/>
      <c r="P995" s="51"/>
      <c r="Q995" s="128"/>
      <c r="R995" s="128"/>
      <c r="S995" s="20"/>
      <c r="T995" s="61"/>
      <c r="U995" s="9"/>
      <c r="V995" s="9"/>
      <c r="W995" s="9"/>
      <c r="X995" s="9"/>
      <c r="Y995" s="9"/>
      <c r="Z995" s="9"/>
      <c r="AA995" s="9"/>
      <c r="AB995" s="9"/>
      <c r="AC995" s="9"/>
      <c r="AD995" s="9"/>
      <c r="AE995" s="9"/>
      <c r="AF995" s="9"/>
      <c r="AG995" s="9"/>
      <c r="AH995" s="9"/>
      <c r="AI995" s="9"/>
      <c r="AJ995" s="9"/>
      <c r="AK995" s="9"/>
      <c r="AL995" s="9"/>
      <c r="AM995" s="9"/>
      <c r="AN995" s="9"/>
      <c r="AO995" s="9"/>
      <c r="AP995" s="9"/>
      <c r="AQ995" s="9"/>
      <c r="AR995" s="9"/>
      <c r="AS995" s="9"/>
      <c r="AT995" s="9"/>
      <c r="AU995" s="9"/>
      <c r="AV995" s="9"/>
      <c r="AW995" s="9"/>
      <c r="AX995" s="9"/>
      <c r="AY995" s="9"/>
      <c r="AZ995" s="9"/>
      <c r="BA995" s="9"/>
      <c r="BB995" s="9"/>
      <c r="BC995" s="9"/>
      <c r="BD995" s="9"/>
      <c r="BE995" s="9"/>
      <c r="BF995" s="9"/>
      <c r="BG995" s="9"/>
      <c r="BH995" s="9"/>
      <c r="BI995" s="9"/>
      <c r="BJ995" s="9"/>
      <c r="BK995" s="9"/>
      <c r="BL995" s="9"/>
      <c r="BM995" s="9"/>
      <c r="BN995" s="9"/>
      <c r="BO995" s="9"/>
      <c r="BP995" s="9"/>
      <c r="BQ995" s="9"/>
      <c r="BR995" s="9"/>
      <c r="BS995" s="9"/>
      <c r="BT995" s="9"/>
      <c r="BU995" s="9"/>
      <c r="BV995" s="9"/>
      <c r="BW995" s="9"/>
      <c r="BX995" s="9"/>
      <c r="BY995" s="9"/>
      <c r="BZ995" s="9"/>
      <c r="CA995" s="9"/>
      <c r="CB995" s="9"/>
      <c r="CC995" s="9"/>
      <c r="CD995" s="9"/>
      <c r="CE995" s="9"/>
      <c r="CF995" s="9"/>
      <c r="CG995" s="9"/>
      <c r="CH995" s="9"/>
      <c r="CI995" s="9"/>
      <c r="CJ995" s="9"/>
      <c r="CK995" s="9"/>
      <c r="CL995" s="9"/>
      <c r="CM995" s="9"/>
      <c r="CN995" s="9"/>
      <c r="CO995" s="9"/>
      <c r="CP995" s="9"/>
      <c r="CQ995" s="9"/>
      <c r="CR995" s="9"/>
      <c r="CS995" s="9"/>
      <c r="CT995" s="9"/>
      <c r="CU995" s="9"/>
      <c r="CV995" s="9"/>
      <c r="CW995" s="9"/>
      <c r="CX995" s="9"/>
    </row>
    <row r="996" spans="1:102" s="44" customFormat="1">
      <c r="A996" s="137">
        <v>1</v>
      </c>
      <c r="B996" s="208" t="s">
        <v>149</v>
      </c>
      <c r="C996" s="55">
        <v>1973</v>
      </c>
      <c r="D996" s="12">
        <v>1973</v>
      </c>
      <c r="E996" s="90" t="s">
        <v>28</v>
      </c>
      <c r="F996" s="55">
        <v>5</v>
      </c>
      <c r="G996" s="55">
        <v>4</v>
      </c>
      <c r="H996" s="190">
        <v>3790.6</v>
      </c>
      <c r="I996" s="190">
        <v>3342.7</v>
      </c>
      <c r="J996" s="190">
        <v>3233.9</v>
      </c>
      <c r="K996" s="190">
        <v>163</v>
      </c>
      <c r="L996" s="189">
        <f>'Форма 2'!C1000</f>
        <v>4890704.37</v>
      </c>
      <c r="M996" s="190">
        <v>0</v>
      </c>
      <c r="N996" s="190">
        <v>0</v>
      </c>
      <c r="O996" s="190">
        <v>0</v>
      </c>
      <c r="P996" s="189">
        <f t="shared" si="140"/>
        <v>4890704.37</v>
      </c>
      <c r="Q996" s="191">
        <f t="shared" si="141"/>
        <v>1463.1000000000001</v>
      </c>
      <c r="R996" s="191">
        <f t="shared" si="142"/>
        <v>1463.1000000000001</v>
      </c>
      <c r="S996" s="90" t="s">
        <v>38</v>
      </c>
      <c r="T996" s="55" t="s">
        <v>35</v>
      </c>
      <c r="U996" s="9"/>
      <c r="V996" s="9"/>
      <c r="W996" s="9"/>
      <c r="X996" s="9"/>
      <c r="Y996" s="9"/>
      <c r="Z996" s="9"/>
      <c r="AA996" s="9"/>
      <c r="AB996" s="9"/>
      <c r="AC996" s="9"/>
      <c r="AD996" s="9"/>
      <c r="AE996" s="9"/>
      <c r="AF996" s="9"/>
      <c r="AG996" s="9"/>
      <c r="AH996" s="9"/>
      <c r="AI996" s="9"/>
      <c r="AJ996" s="9"/>
      <c r="AK996" s="9"/>
      <c r="AL996" s="9"/>
      <c r="AM996" s="9"/>
      <c r="AN996" s="9"/>
      <c r="AO996" s="9"/>
      <c r="AP996" s="9"/>
      <c r="AQ996" s="9"/>
      <c r="AR996" s="9"/>
      <c r="AS996" s="9"/>
      <c r="AT996" s="9"/>
      <c r="AU996" s="9"/>
      <c r="AV996" s="9"/>
      <c r="AW996" s="9"/>
      <c r="AX996" s="9"/>
      <c r="AY996" s="9"/>
      <c r="AZ996" s="9"/>
      <c r="BA996" s="9"/>
      <c r="BB996" s="9"/>
      <c r="BC996" s="9"/>
      <c r="BD996" s="9"/>
      <c r="BE996" s="9"/>
      <c r="BF996" s="9"/>
      <c r="BG996" s="9"/>
      <c r="BH996" s="9"/>
      <c r="BI996" s="9"/>
      <c r="BJ996" s="9"/>
      <c r="BK996" s="9"/>
      <c r="BL996" s="9"/>
      <c r="BM996" s="9"/>
      <c r="BN996" s="9"/>
      <c r="BO996" s="9"/>
      <c r="BP996" s="9"/>
      <c r="BQ996" s="9"/>
      <c r="BR996" s="9"/>
      <c r="BS996" s="9"/>
      <c r="BT996" s="9"/>
      <c r="BU996" s="9"/>
      <c r="BV996" s="9"/>
      <c r="BW996" s="9"/>
      <c r="BX996" s="9"/>
      <c r="BY996" s="9"/>
      <c r="BZ996" s="9"/>
      <c r="CA996" s="9"/>
      <c r="CB996" s="9"/>
      <c r="CC996" s="9"/>
      <c r="CD996" s="9"/>
      <c r="CE996" s="9"/>
      <c r="CF996" s="9"/>
      <c r="CG996" s="9"/>
      <c r="CH996" s="9"/>
      <c r="CI996" s="9"/>
      <c r="CJ996" s="9"/>
      <c r="CK996" s="9"/>
      <c r="CL996" s="9"/>
      <c r="CM996" s="9"/>
      <c r="CN996" s="9"/>
      <c r="CO996" s="9"/>
      <c r="CP996" s="9"/>
      <c r="CQ996" s="9"/>
      <c r="CR996" s="9"/>
      <c r="CS996" s="9"/>
      <c r="CT996" s="9"/>
      <c r="CU996" s="9"/>
      <c r="CV996" s="9"/>
      <c r="CW996" s="9"/>
      <c r="CX996" s="9"/>
    </row>
    <row r="997" spans="1:102" s="44" customFormat="1">
      <c r="A997" s="27">
        <v>2</v>
      </c>
      <c r="B997" s="109" t="s">
        <v>157</v>
      </c>
      <c r="C997" s="55">
        <v>1977</v>
      </c>
      <c r="D997" s="213" t="s">
        <v>32</v>
      </c>
      <c r="E997" s="90" t="s">
        <v>31</v>
      </c>
      <c r="F997" s="55">
        <v>5.9</v>
      </c>
      <c r="G997" s="55">
        <v>14</v>
      </c>
      <c r="H997" s="190">
        <v>12510.1</v>
      </c>
      <c r="I997" s="190">
        <v>11150.3</v>
      </c>
      <c r="J997" s="190">
        <v>10068.9</v>
      </c>
      <c r="K997" s="190">
        <v>578</v>
      </c>
      <c r="L997" s="189">
        <f>'Форма 2'!C1001</f>
        <v>16314003.93</v>
      </c>
      <c r="M997" s="190">
        <v>0</v>
      </c>
      <c r="N997" s="190">
        <v>0</v>
      </c>
      <c r="O997" s="190">
        <v>0</v>
      </c>
      <c r="P997" s="189">
        <f t="shared" si="140"/>
        <v>16314003.93</v>
      </c>
      <c r="Q997" s="191">
        <f t="shared" si="141"/>
        <v>1463.1000000000001</v>
      </c>
      <c r="R997" s="191">
        <f t="shared" si="142"/>
        <v>1463.1000000000001</v>
      </c>
      <c r="S997" s="90" t="s">
        <v>38</v>
      </c>
      <c r="T997" s="55" t="s">
        <v>35</v>
      </c>
      <c r="U997" s="9"/>
      <c r="V997" s="9"/>
      <c r="W997" s="9"/>
      <c r="X997" s="9"/>
      <c r="Y997" s="9"/>
      <c r="Z997" s="9"/>
      <c r="AA997" s="9"/>
      <c r="AB997" s="9"/>
      <c r="AC997" s="9"/>
      <c r="AD997" s="9"/>
      <c r="AE997" s="9"/>
      <c r="AF997" s="9"/>
      <c r="AG997" s="9"/>
      <c r="AH997" s="9"/>
      <c r="AI997" s="9"/>
      <c r="AJ997" s="9"/>
      <c r="AK997" s="9"/>
      <c r="AL997" s="9"/>
      <c r="AM997" s="9"/>
      <c r="AN997" s="9"/>
      <c r="AO997" s="9"/>
      <c r="AP997" s="9"/>
      <c r="AQ997" s="9"/>
      <c r="AR997" s="9"/>
      <c r="AS997" s="9"/>
      <c r="AT997" s="9"/>
      <c r="AU997" s="9"/>
      <c r="AV997" s="9"/>
      <c r="AW997" s="9"/>
      <c r="AX997" s="9"/>
      <c r="AY997" s="9"/>
      <c r="AZ997" s="9"/>
      <c r="BA997" s="9"/>
      <c r="BB997" s="9"/>
      <c r="BC997" s="9"/>
      <c r="BD997" s="9"/>
      <c r="BE997" s="9"/>
      <c r="BF997" s="9"/>
      <c r="BG997" s="9"/>
      <c r="BH997" s="9"/>
      <c r="BI997" s="9"/>
      <c r="BJ997" s="9"/>
      <c r="BK997" s="9"/>
      <c r="BL997" s="9"/>
      <c r="BM997" s="9"/>
      <c r="BN997" s="9"/>
      <c r="BO997" s="9"/>
      <c r="BP997" s="9"/>
      <c r="BQ997" s="9"/>
      <c r="BR997" s="9"/>
      <c r="BS997" s="9"/>
      <c r="BT997" s="9"/>
      <c r="BU997" s="9"/>
      <c r="BV997" s="9"/>
      <c r="BW997" s="9"/>
      <c r="BX997" s="9"/>
      <c r="BY997" s="9"/>
      <c r="BZ997" s="9"/>
      <c r="CA997" s="9"/>
      <c r="CB997" s="9"/>
      <c r="CC997" s="9"/>
      <c r="CD997" s="9"/>
      <c r="CE997" s="9"/>
      <c r="CF997" s="9"/>
      <c r="CG997" s="9"/>
      <c r="CH997" s="9"/>
      <c r="CI997" s="9"/>
      <c r="CJ997" s="9"/>
      <c r="CK997" s="9"/>
      <c r="CL997" s="9"/>
      <c r="CM997" s="9"/>
      <c r="CN997" s="9"/>
      <c r="CO997" s="9"/>
      <c r="CP997" s="9"/>
      <c r="CQ997" s="9"/>
      <c r="CR997" s="9"/>
      <c r="CS997" s="9"/>
      <c r="CT997" s="9"/>
      <c r="CU997" s="9"/>
      <c r="CV997" s="9"/>
      <c r="CW997" s="9"/>
      <c r="CX997" s="9"/>
    </row>
    <row r="998" spans="1:102" s="44" customFormat="1">
      <c r="A998" s="27">
        <v>3</v>
      </c>
      <c r="B998" s="109" t="s">
        <v>4309</v>
      </c>
      <c r="C998" s="55">
        <v>1976</v>
      </c>
      <c r="D998" s="12">
        <v>1976</v>
      </c>
      <c r="E998" s="90" t="s">
        <v>30</v>
      </c>
      <c r="F998" s="55">
        <v>5</v>
      </c>
      <c r="G998" s="55">
        <v>6</v>
      </c>
      <c r="H998" s="190">
        <v>4725.8999999999996</v>
      </c>
      <c r="I998" s="190">
        <v>4140.3999999999996</v>
      </c>
      <c r="J998" s="190">
        <v>4140.3999999999996</v>
      </c>
      <c r="K998" s="190">
        <v>213</v>
      </c>
      <c r="L998" s="189">
        <f>'Форма 2'!C1002</f>
        <v>6057819.2400000002</v>
      </c>
      <c r="M998" s="190">
        <v>0</v>
      </c>
      <c r="N998" s="190">
        <v>0</v>
      </c>
      <c r="O998" s="190">
        <v>0</v>
      </c>
      <c r="P998" s="189">
        <f t="shared" si="140"/>
        <v>6057819.2400000002</v>
      </c>
      <c r="Q998" s="191">
        <f t="shared" si="141"/>
        <v>1463.1000000000001</v>
      </c>
      <c r="R998" s="191">
        <f t="shared" si="142"/>
        <v>1463.1000000000001</v>
      </c>
      <c r="S998" s="90" t="s">
        <v>38</v>
      </c>
      <c r="T998" s="55" t="s">
        <v>35</v>
      </c>
      <c r="U998" s="9"/>
      <c r="V998" s="9"/>
      <c r="W998" s="9"/>
      <c r="X998" s="9"/>
      <c r="Y998" s="9"/>
      <c r="Z998" s="9"/>
      <c r="AA998" s="9"/>
      <c r="AB998" s="9"/>
      <c r="AC998" s="9"/>
      <c r="AD998" s="9"/>
      <c r="AE998" s="9"/>
      <c r="AF998" s="9"/>
      <c r="AG998" s="9"/>
      <c r="AH998" s="9"/>
      <c r="AI998" s="9"/>
      <c r="AJ998" s="9"/>
      <c r="AK998" s="9"/>
      <c r="AL998" s="9"/>
      <c r="AM998" s="9"/>
      <c r="AN998" s="9"/>
      <c r="AO998" s="9"/>
      <c r="AP998" s="9"/>
      <c r="AQ998" s="9"/>
      <c r="AR998" s="9"/>
      <c r="AS998" s="9"/>
      <c r="AT998" s="9"/>
      <c r="AU998" s="9"/>
      <c r="AV998" s="9"/>
      <c r="AW998" s="9"/>
      <c r="AX998" s="9"/>
      <c r="AY998" s="9"/>
      <c r="AZ998" s="9"/>
      <c r="BA998" s="9"/>
      <c r="BB998" s="9"/>
      <c r="BC998" s="9"/>
      <c r="BD998" s="9"/>
      <c r="BE998" s="9"/>
      <c r="BF998" s="9"/>
      <c r="BG998" s="9"/>
      <c r="BH998" s="9"/>
      <c r="BI998" s="9"/>
      <c r="BJ998" s="9"/>
      <c r="BK998" s="9"/>
      <c r="BL998" s="9"/>
      <c r="BM998" s="9"/>
      <c r="BN998" s="9"/>
      <c r="BO998" s="9"/>
      <c r="BP998" s="9"/>
      <c r="BQ998" s="9"/>
      <c r="BR998" s="9"/>
      <c r="BS998" s="9"/>
      <c r="BT998" s="9"/>
      <c r="BU998" s="9"/>
      <c r="BV998" s="9"/>
      <c r="BW998" s="9"/>
      <c r="BX998" s="9"/>
      <c r="BY998" s="9"/>
      <c r="BZ998" s="9"/>
      <c r="CA998" s="9"/>
      <c r="CB998" s="9"/>
      <c r="CC998" s="9"/>
      <c r="CD998" s="9"/>
      <c r="CE998" s="9"/>
      <c r="CF998" s="9"/>
      <c r="CG998" s="9"/>
      <c r="CH998" s="9"/>
      <c r="CI998" s="9"/>
      <c r="CJ998" s="9"/>
      <c r="CK998" s="9"/>
      <c r="CL998" s="9"/>
      <c r="CM998" s="9"/>
      <c r="CN998" s="9"/>
      <c r="CO998" s="9"/>
      <c r="CP998" s="9"/>
      <c r="CQ998" s="9"/>
      <c r="CR998" s="9"/>
      <c r="CS998" s="9"/>
      <c r="CT998" s="9"/>
      <c r="CU998" s="9"/>
      <c r="CV998" s="9"/>
      <c r="CW998" s="9"/>
      <c r="CX998" s="9"/>
    </row>
    <row r="999" spans="1:102" s="44" customFormat="1">
      <c r="A999" s="27">
        <v>4</v>
      </c>
      <c r="B999" s="109" t="s">
        <v>269</v>
      </c>
      <c r="C999" s="209">
        <v>1952</v>
      </c>
      <c r="D999" s="209">
        <v>1952</v>
      </c>
      <c r="E999" s="90" t="s">
        <v>28</v>
      </c>
      <c r="F999" s="55">
        <v>4</v>
      </c>
      <c r="G999" s="55">
        <v>4</v>
      </c>
      <c r="H999" s="190">
        <v>3603</v>
      </c>
      <c r="I999" s="190">
        <v>3229.8</v>
      </c>
      <c r="J999" s="190">
        <v>2214.8000000000002</v>
      </c>
      <c r="K999" s="190">
        <v>67</v>
      </c>
      <c r="L999" s="189">
        <f>'Форма 2'!C1003</f>
        <v>8116810.3800000008</v>
      </c>
      <c r="M999" s="190">
        <v>0</v>
      </c>
      <c r="N999" s="190">
        <v>0</v>
      </c>
      <c r="O999" s="190">
        <v>0</v>
      </c>
      <c r="P999" s="189">
        <f t="shared" si="140"/>
        <v>8116810.3800000008</v>
      </c>
      <c r="Q999" s="191">
        <f t="shared" si="141"/>
        <v>2513.1</v>
      </c>
      <c r="R999" s="191">
        <f t="shared" si="142"/>
        <v>2513.1</v>
      </c>
      <c r="S999" s="90" t="s">
        <v>38</v>
      </c>
      <c r="T999" s="55" t="s">
        <v>35</v>
      </c>
      <c r="U999" s="9"/>
      <c r="V999" s="9"/>
      <c r="W999" s="9"/>
      <c r="X999" s="9"/>
      <c r="Y999" s="9"/>
      <c r="Z999" s="9"/>
      <c r="AA999" s="9"/>
      <c r="AB999" s="9"/>
      <c r="AC999" s="9"/>
      <c r="AD999" s="9"/>
      <c r="AE999" s="9"/>
      <c r="AF999" s="9"/>
      <c r="AG999" s="9"/>
      <c r="AH999" s="9"/>
      <c r="AI999" s="9"/>
      <c r="AJ999" s="9"/>
      <c r="AK999" s="9"/>
      <c r="AL999" s="9"/>
      <c r="AM999" s="9"/>
      <c r="AN999" s="9"/>
      <c r="AO999" s="9"/>
      <c r="AP999" s="9"/>
      <c r="AQ999" s="9"/>
      <c r="AR999" s="9"/>
      <c r="AS999" s="9"/>
      <c r="AT999" s="9"/>
      <c r="AU999" s="9"/>
      <c r="AV999" s="9"/>
      <c r="AW999" s="9"/>
      <c r="AX999" s="9"/>
      <c r="AY999" s="9"/>
      <c r="AZ999" s="9"/>
      <c r="BA999" s="9"/>
      <c r="BB999" s="9"/>
      <c r="BC999" s="9"/>
      <c r="BD999" s="9"/>
      <c r="BE999" s="9"/>
      <c r="BF999" s="9"/>
      <c r="BG999" s="9"/>
      <c r="BH999" s="9"/>
      <c r="BI999" s="9"/>
      <c r="BJ999" s="9"/>
      <c r="BK999" s="9"/>
      <c r="BL999" s="9"/>
      <c r="BM999" s="9"/>
      <c r="BN999" s="9"/>
      <c r="BO999" s="9"/>
      <c r="BP999" s="9"/>
      <c r="BQ999" s="9"/>
      <c r="BR999" s="9"/>
      <c r="BS999" s="9"/>
      <c r="BT999" s="9"/>
      <c r="BU999" s="9"/>
      <c r="BV999" s="9"/>
      <c r="BW999" s="9"/>
      <c r="BX999" s="9"/>
      <c r="BY999" s="9"/>
      <c r="BZ999" s="9"/>
      <c r="CA999" s="9"/>
      <c r="CB999" s="9"/>
      <c r="CC999" s="9"/>
      <c r="CD999" s="9"/>
      <c r="CE999" s="9"/>
      <c r="CF999" s="9"/>
      <c r="CG999" s="9"/>
      <c r="CH999" s="9"/>
      <c r="CI999" s="9"/>
      <c r="CJ999" s="9"/>
      <c r="CK999" s="9"/>
      <c r="CL999" s="9"/>
      <c r="CM999" s="9"/>
      <c r="CN999" s="9"/>
      <c r="CO999" s="9"/>
      <c r="CP999" s="9"/>
      <c r="CQ999" s="9"/>
      <c r="CR999" s="9"/>
      <c r="CS999" s="9"/>
      <c r="CT999" s="9"/>
      <c r="CU999" s="9"/>
      <c r="CV999" s="9"/>
      <c r="CW999" s="9"/>
      <c r="CX999" s="9"/>
    </row>
    <row r="1000" spans="1:102" s="44" customFormat="1">
      <c r="A1000" s="27">
        <v>5</v>
      </c>
      <c r="B1000" s="109" t="s">
        <v>192</v>
      </c>
      <c r="C1000" s="55">
        <v>1973</v>
      </c>
      <c r="D1000" s="12">
        <v>1973</v>
      </c>
      <c r="E1000" s="90" t="s">
        <v>28</v>
      </c>
      <c r="F1000" s="55">
        <v>5</v>
      </c>
      <c r="G1000" s="55">
        <v>6</v>
      </c>
      <c r="H1000" s="190">
        <v>5103.3999999999996</v>
      </c>
      <c r="I1000" s="190">
        <v>4498.2</v>
      </c>
      <c r="J1000" s="190">
        <v>4486.3</v>
      </c>
      <c r="K1000" s="190">
        <v>250</v>
      </c>
      <c r="L1000" s="189">
        <f>'Форма 2'!C1004</f>
        <v>6581316.4199999999</v>
      </c>
      <c r="M1000" s="190">
        <v>0</v>
      </c>
      <c r="N1000" s="190">
        <v>0</v>
      </c>
      <c r="O1000" s="190">
        <v>0</v>
      </c>
      <c r="P1000" s="189">
        <f t="shared" si="140"/>
        <v>6581316.4199999999</v>
      </c>
      <c r="Q1000" s="191">
        <f t="shared" si="141"/>
        <v>1463.1000000000001</v>
      </c>
      <c r="R1000" s="191">
        <f t="shared" si="142"/>
        <v>1463.1000000000001</v>
      </c>
      <c r="S1000" s="90" t="s">
        <v>38</v>
      </c>
      <c r="T1000" s="55" t="s">
        <v>35</v>
      </c>
      <c r="U1000" s="9"/>
      <c r="V1000" s="9"/>
      <c r="W1000" s="9"/>
      <c r="X1000" s="9"/>
      <c r="Y1000" s="9"/>
      <c r="Z1000" s="9"/>
      <c r="AA1000" s="9"/>
      <c r="AB1000" s="9"/>
      <c r="AC1000" s="9"/>
      <c r="AD1000" s="9"/>
      <c r="AE1000" s="9"/>
      <c r="AF1000" s="9"/>
      <c r="AG1000" s="9"/>
      <c r="AH1000" s="9"/>
      <c r="AI1000" s="9"/>
      <c r="AJ1000" s="9"/>
      <c r="AK1000" s="9"/>
      <c r="AL1000" s="9"/>
      <c r="AM1000" s="9"/>
      <c r="AN1000" s="9"/>
      <c r="AO1000" s="9"/>
      <c r="AP1000" s="9"/>
      <c r="AQ1000" s="9"/>
      <c r="AR1000" s="9"/>
      <c r="AS1000" s="9"/>
      <c r="AT1000" s="9"/>
      <c r="AU1000" s="9"/>
      <c r="AV1000" s="9"/>
      <c r="AW1000" s="9"/>
      <c r="AX1000" s="9"/>
      <c r="AY1000" s="9"/>
      <c r="AZ1000" s="9"/>
      <c r="BA1000" s="9"/>
      <c r="BB1000" s="9"/>
      <c r="BC1000" s="9"/>
      <c r="BD1000" s="9"/>
      <c r="BE1000" s="9"/>
      <c r="BF1000" s="9"/>
      <c r="BG1000" s="9"/>
      <c r="BH1000" s="9"/>
      <c r="BI1000" s="9"/>
      <c r="BJ1000" s="9"/>
      <c r="BK1000" s="9"/>
      <c r="BL1000" s="9"/>
      <c r="BM1000" s="9"/>
      <c r="BN1000" s="9"/>
      <c r="BO1000" s="9"/>
      <c r="BP1000" s="9"/>
      <c r="BQ1000" s="9"/>
      <c r="BR1000" s="9"/>
      <c r="BS1000" s="9"/>
      <c r="BT1000" s="9"/>
      <c r="BU1000" s="9"/>
      <c r="BV1000" s="9"/>
      <c r="BW1000" s="9"/>
      <c r="BX1000" s="9"/>
      <c r="BY1000" s="9"/>
      <c r="BZ1000" s="9"/>
      <c r="CA1000" s="9"/>
      <c r="CB1000" s="9"/>
      <c r="CC1000" s="9"/>
      <c r="CD1000" s="9"/>
      <c r="CE1000" s="9"/>
      <c r="CF1000" s="9"/>
      <c r="CG1000" s="9"/>
      <c r="CH1000" s="9"/>
      <c r="CI1000" s="9"/>
      <c r="CJ1000" s="9"/>
      <c r="CK1000" s="9"/>
      <c r="CL1000" s="9"/>
      <c r="CM1000" s="9"/>
      <c r="CN1000" s="9"/>
      <c r="CO1000" s="9"/>
      <c r="CP1000" s="9"/>
      <c r="CQ1000" s="9"/>
      <c r="CR1000" s="9"/>
      <c r="CS1000" s="9"/>
      <c r="CT1000" s="9"/>
      <c r="CU1000" s="9"/>
      <c r="CV1000" s="9"/>
      <c r="CW1000" s="9"/>
      <c r="CX1000" s="9"/>
    </row>
    <row r="1001" spans="1:102" s="44" customFormat="1">
      <c r="A1001" s="27">
        <v>6</v>
      </c>
      <c r="B1001" s="109" t="s">
        <v>284</v>
      </c>
      <c r="C1001" s="209">
        <v>1958</v>
      </c>
      <c r="D1001" s="209">
        <v>1958</v>
      </c>
      <c r="E1001" s="90" t="s">
        <v>28</v>
      </c>
      <c r="F1001" s="55">
        <v>4</v>
      </c>
      <c r="G1001" s="55">
        <v>4</v>
      </c>
      <c r="H1001" s="190">
        <v>2875.5</v>
      </c>
      <c r="I1001" s="190">
        <v>2542.6</v>
      </c>
      <c r="J1001" s="190">
        <v>2197.6</v>
      </c>
      <c r="K1001" s="190">
        <v>68</v>
      </c>
      <c r="L1001" s="189">
        <f>'Форма 2'!C1005</f>
        <v>15149115.912</v>
      </c>
      <c r="M1001" s="190">
        <v>0</v>
      </c>
      <c r="N1001" s="190">
        <v>0</v>
      </c>
      <c r="O1001" s="190">
        <v>0</v>
      </c>
      <c r="P1001" s="189">
        <f t="shared" si="140"/>
        <v>15149115.912</v>
      </c>
      <c r="Q1001" s="191">
        <f t="shared" si="141"/>
        <v>5958.1200000000008</v>
      </c>
      <c r="R1001" s="191">
        <f t="shared" si="142"/>
        <v>5958.1200000000008</v>
      </c>
      <c r="S1001" s="90" t="s">
        <v>38</v>
      </c>
      <c r="T1001" s="55" t="s">
        <v>34</v>
      </c>
      <c r="U1001" s="9"/>
      <c r="V1001" s="9"/>
      <c r="W1001" s="9"/>
      <c r="X1001" s="9"/>
      <c r="Y1001" s="9"/>
      <c r="Z1001" s="9"/>
      <c r="AA1001" s="9"/>
      <c r="AB1001" s="9"/>
      <c r="AC1001" s="9"/>
      <c r="AD1001" s="9"/>
      <c r="AE1001" s="9"/>
      <c r="AF1001" s="9"/>
      <c r="AG1001" s="9"/>
      <c r="AH1001" s="9"/>
      <c r="AI1001" s="9"/>
      <c r="AJ1001" s="9"/>
      <c r="AK1001" s="9"/>
      <c r="AL1001" s="9"/>
      <c r="AM1001" s="9"/>
      <c r="AN1001" s="9"/>
      <c r="AO1001" s="9"/>
      <c r="AP1001" s="9"/>
      <c r="AQ1001" s="9"/>
      <c r="AR1001" s="9"/>
      <c r="AS1001" s="9"/>
      <c r="AT1001" s="9"/>
      <c r="AU1001" s="9"/>
      <c r="AV1001" s="9"/>
      <c r="AW1001" s="9"/>
      <c r="AX1001" s="9"/>
      <c r="AY1001" s="9"/>
      <c r="AZ1001" s="9"/>
      <c r="BA1001" s="9"/>
      <c r="BB1001" s="9"/>
      <c r="BC1001" s="9"/>
      <c r="BD1001" s="9"/>
      <c r="BE1001" s="9"/>
      <c r="BF1001" s="9"/>
      <c r="BG1001" s="9"/>
      <c r="BH1001" s="9"/>
      <c r="BI1001" s="9"/>
      <c r="BJ1001" s="9"/>
      <c r="BK1001" s="9"/>
      <c r="BL1001" s="9"/>
      <c r="BM1001" s="9"/>
      <c r="BN1001" s="9"/>
      <c r="BO1001" s="9"/>
      <c r="BP1001" s="9"/>
      <c r="BQ1001" s="9"/>
      <c r="BR1001" s="9"/>
      <c r="BS1001" s="9"/>
      <c r="BT1001" s="9"/>
      <c r="BU1001" s="9"/>
      <c r="BV1001" s="9"/>
      <c r="BW1001" s="9"/>
      <c r="BX1001" s="9"/>
      <c r="BY1001" s="9"/>
      <c r="BZ1001" s="9"/>
      <c r="CA1001" s="9"/>
      <c r="CB1001" s="9"/>
      <c r="CC1001" s="9"/>
      <c r="CD1001" s="9"/>
      <c r="CE1001" s="9"/>
      <c r="CF1001" s="9"/>
      <c r="CG1001" s="9"/>
      <c r="CH1001" s="9"/>
      <c r="CI1001" s="9"/>
      <c r="CJ1001" s="9"/>
      <c r="CK1001" s="9"/>
      <c r="CL1001" s="9"/>
      <c r="CM1001" s="9"/>
      <c r="CN1001" s="9"/>
      <c r="CO1001" s="9"/>
      <c r="CP1001" s="9"/>
      <c r="CQ1001" s="9"/>
      <c r="CR1001" s="9"/>
      <c r="CS1001" s="9"/>
      <c r="CT1001" s="9"/>
      <c r="CU1001" s="9"/>
      <c r="CV1001" s="9"/>
      <c r="CW1001" s="9"/>
      <c r="CX1001" s="9"/>
    </row>
    <row r="1002" spans="1:102" s="44" customFormat="1">
      <c r="A1002" s="27">
        <v>7</v>
      </c>
      <c r="B1002" s="109" t="s">
        <v>283</v>
      </c>
      <c r="C1002" s="209">
        <v>1932</v>
      </c>
      <c r="D1002" s="209">
        <v>1932</v>
      </c>
      <c r="E1002" s="90" t="s">
        <v>28</v>
      </c>
      <c r="F1002" s="55">
        <v>4</v>
      </c>
      <c r="G1002" s="55">
        <v>5</v>
      </c>
      <c r="H1002" s="190">
        <v>2938.6</v>
      </c>
      <c r="I1002" s="190">
        <v>2590.4</v>
      </c>
      <c r="J1002" s="190">
        <v>2411.4</v>
      </c>
      <c r="K1002" s="190">
        <v>123</v>
      </c>
      <c r="L1002" s="189">
        <f>'Форма 2'!C1006</f>
        <v>15433914.048</v>
      </c>
      <c r="M1002" s="190">
        <v>0</v>
      </c>
      <c r="N1002" s="190">
        <v>0</v>
      </c>
      <c r="O1002" s="190">
        <v>0</v>
      </c>
      <c r="P1002" s="189">
        <f t="shared" si="140"/>
        <v>15433914.048</v>
      </c>
      <c r="Q1002" s="191">
        <f t="shared" si="141"/>
        <v>5958.12</v>
      </c>
      <c r="R1002" s="191">
        <f t="shared" si="142"/>
        <v>5958.12</v>
      </c>
      <c r="S1002" s="90" t="s">
        <v>38</v>
      </c>
      <c r="T1002" s="55" t="s">
        <v>34</v>
      </c>
      <c r="U1002" s="9"/>
      <c r="V1002" s="9"/>
      <c r="W1002" s="9"/>
      <c r="X1002" s="9"/>
      <c r="Y1002" s="9"/>
      <c r="Z1002" s="9"/>
      <c r="AA1002" s="9"/>
      <c r="AB1002" s="9"/>
      <c r="AC1002" s="9"/>
      <c r="AD1002" s="9"/>
      <c r="AE1002" s="9"/>
      <c r="AF1002" s="9"/>
      <c r="AG1002" s="9"/>
      <c r="AH1002" s="9"/>
      <c r="AI1002" s="9"/>
      <c r="AJ1002" s="9"/>
      <c r="AK1002" s="9"/>
      <c r="AL1002" s="9"/>
      <c r="AM1002" s="9"/>
      <c r="AN1002" s="9"/>
      <c r="AO1002" s="9"/>
      <c r="AP1002" s="9"/>
      <c r="AQ1002" s="9"/>
      <c r="AR1002" s="9"/>
      <c r="AS1002" s="9"/>
      <c r="AT1002" s="9"/>
      <c r="AU1002" s="9"/>
      <c r="AV1002" s="9"/>
      <c r="AW1002" s="9"/>
      <c r="AX1002" s="9"/>
      <c r="AY1002" s="9"/>
      <c r="AZ1002" s="9"/>
      <c r="BA1002" s="9"/>
      <c r="BB1002" s="9"/>
      <c r="BC1002" s="9"/>
      <c r="BD1002" s="9"/>
      <c r="BE1002" s="9"/>
      <c r="BF1002" s="9"/>
      <c r="BG1002" s="9"/>
      <c r="BH1002" s="9"/>
      <c r="BI1002" s="9"/>
      <c r="BJ1002" s="9"/>
      <c r="BK1002" s="9"/>
      <c r="BL1002" s="9"/>
      <c r="BM1002" s="9"/>
      <c r="BN1002" s="9"/>
      <c r="BO1002" s="9"/>
      <c r="BP1002" s="9"/>
      <c r="BQ1002" s="9"/>
      <c r="BR1002" s="9"/>
      <c r="BS1002" s="9"/>
      <c r="BT1002" s="9"/>
      <c r="BU1002" s="9"/>
      <c r="BV1002" s="9"/>
      <c r="BW1002" s="9"/>
      <c r="BX1002" s="9"/>
      <c r="BY1002" s="9"/>
      <c r="BZ1002" s="9"/>
      <c r="CA1002" s="9"/>
      <c r="CB1002" s="9"/>
      <c r="CC1002" s="9"/>
      <c r="CD1002" s="9"/>
      <c r="CE1002" s="9"/>
      <c r="CF1002" s="9"/>
      <c r="CG1002" s="9"/>
      <c r="CH1002" s="9"/>
      <c r="CI1002" s="9"/>
      <c r="CJ1002" s="9"/>
      <c r="CK1002" s="9"/>
      <c r="CL1002" s="9"/>
      <c r="CM1002" s="9"/>
      <c r="CN1002" s="9"/>
      <c r="CO1002" s="9"/>
      <c r="CP1002" s="9"/>
      <c r="CQ1002" s="9"/>
      <c r="CR1002" s="9"/>
      <c r="CS1002" s="9"/>
      <c r="CT1002" s="9"/>
      <c r="CU1002" s="9"/>
      <c r="CV1002" s="9"/>
      <c r="CW1002" s="9"/>
      <c r="CX1002" s="9"/>
    </row>
    <row r="1003" spans="1:102" s="44" customFormat="1">
      <c r="A1003" s="27">
        <v>8</v>
      </c>
      <c r="B1003" s="226" t="s">
        <v>311</v>
      </c>
      <c r="C1003" s="27">
        <v>1976</v>
      </c>
      <c r="D1003" s="27"/>
      <c r="E1003" s="27" t="s">
        <v>28</v>
      </c>
      <c r="F1003" s="55">
        <v>2</v>
      </c>
      <c r="G1003" s="27">
        <v>2</v>
      </c>
      <c r="H1003" s="214">
        <v>530</v>
      </c>
      <c r="I1003" s="214">
        <v>465.6</v>
      </c>
      <c r="J1003" s="214">
        <v>465.6</v>
      </c>
      <c r="K1003" s="215">
        <v>24</v>
      </c>
      <c r="L1003" s="189">
        <f>'Форма 2'!C1007</f>
        <v>259157.61600000001</v>
      </c>
      <c r="M1003" s="190">
        <v>0</v>
      </c>
      <c r="N1003" s="190">
        <v>0</v>
      </c>
      <c r="O1003" s="190">
        <v>0</v>
      </c>
      <c r="P1003" s="189">
        <f t="shared" si="140"/>
        <v>259157.61600000001</v>
      </c>
      <c r="Q1003" s="191">
        <f t="shared" si="141"/>
        <v>556.61</v>
      </c>
      <c r="R1003" s="191">
        <f t="shared" si="142"/>
        <v>556.61</v>
      </c>
      <c r="S1003" s="90" t="s">
        <v>38</v>
      </c>
      <c r="T1003" s="27" t="s">
        <v>34</v>
      </c>
      <c r="U1003" s="9"/>
      <c r="V1003" s="9"/>
      <c r="W1003" s="9"/>
      <c r="X1003" s="9"/>
      <c r="Y1003" s="9"/>
      <c r="Z1003" s="9"/>
      <c r="AA1003" s="9"/>
      <c r="AB1003" s="9"/>
      <c r="AC1003" s="9"/>
      <c r="AD1003" s="9"/>
      <c r="AE1003" s="9"/>
      <c r="AF1003" s="9"/>
      <c r="AG1003" s="9"/>
      <c r="AH1003" s="9"/>
      <c r="AI1003" s="9"/>
      <c r="AJ1003" s="9"/>
      <c r="AK1003" s="9"/>
      <c r="AL1003" s="9"/>
      <c r="AM1003" s="9"/>
      <c r="AN1003" s="9"/>
      <c r="AO1003" s="9"/>
      <c r="AP1003" s="9"/>
      <c r="AQ1003" s="9"/>
      <c r="AR1003" s="9"/>
      <c r="AS1003" s="9"/>
      <c r="AT1003" s="9"/>
      <c r="AU1003" s="9"/>
      <c r="AV1003" s="9"/>
      <c r="AW1003" s="9"/>
      <c r="AX1003" s="9"/>
      <c r="AY1003" s="9"/>
      <c r="AZ1003" s="9"/>
      <c r="BA1003" s="9"/>
      <c r="BB1003" s="9"/>
      <c r="BC1003" s="9"/>
      <c r="BD1003" s="9"/>
      <c r="BE1003" s="9"/>
      <c r="BF1003" s="9"/>
      <c r="BG1003" s="9"/>
      <c r="BH1003" s="9"/>
      <c r="BI1003" s="9"/>
      <c r="BJ1003" s="9"/>
      <c r="BK1003" s="9"/>
      <c r="BL1003" s="9"/>
      <c r="BM1003" s="9"/>
      <c r="BN1003" s="9"/>
      <c r="BO1003" s="9"/>
      <c r="BP1003" s="9"/>
      <c r="BQ1003" s="9"/>
      <c r="BR1003" s="9"/>
      <c r="BS1003" s="9"/>
      <c r="BT1003" s="9"/>
      <c r="BU1003" s="9"/>
      <c r="BV1003" s="9"/>
      <c r="BW1003" s="9"/>
      <c r="BX1003" s="9"/>
      <c r="BY1003" s="9"/>
      <c r="BZ1003" s="9"/>
      <c r="CA1003" s="9"/>
      <c r="CB1003" s="9"/>
      <c r="CC1003" s="9"/>
      <c r="CD1003" s="9"/>
      <c r="CE1003" s="9"/>
      <c r="CF1003" s="9"/>
      <c r="CG1003" s="9"/>
      <c r="CH1003" s="9"/>
      <c r="CI1003" s="9"/>
      <c r="CJ1003" s="9"/>
      <c r="CK1003" s="9"/>
      <c r="CL1003" s="9"/>
      <c r="CM1003" s="9"/>
      <c r="CN1003" s="9"/>
      <c r="CO1003" s="9"/>
      <c r="CP1003" s="9"/>
      <c r="CQ1003" s="9"/>
      <c r="CR1003" s="9"/>
      <c r="CS1003" s="9"/>
      <c r="CT1003" s="9"/>
      <c r="CU1003" s="9"/>
      <c r="CV1003" s="9"/>
      <c r="CW1003" s="9"/>
      <c r="CX1003" s="9"/>
    </row>
    <row r="1004" spans="1:102" s="44" customFormat="1">
      <c r="A1004" s="27">
        <v>9</v>
      </c>
      <c r="B1004" s="103" t="s">
        <v>312</v>
      </c>
      <c r="C1004" s="27">
        <v>1981</v>
      </c>
      <c r="D1004" s="27"/>
      <c r="E1004" s="27" t="s">
        <v>28</v>
      </c>
      <c r="F1004" s="55">
        <v>2</v>
      </c>
      <c r="G1004" s="27">
        <v>2</v>
      </c>
      <c r="H1004" s="214">
        <v>901.4</v>
      </c>
      <c r="I1004" s="214">
        <v>671.3</v>
      </c>
      <c r="J1004" s="214">
        <v>629.9</v>
      </c>
      <c r="K1004" s="215">
        <v>21</v>
      </c>
      <c r="L1004" s="189">
        <f>'Форма 2'!C1008</f>
        <v>2469712.6999999997</v>
      </c>
      <c r="M1004" s="190">
        <v>0</v>
      </c>
      <c r="N1004" s="190">
        <v>0</v>
      </c>
      <c r="O1004" s="190">
        <v>0</v>
      </c>
      <c r="P1004" s="189">
        <f t="shared" si="140"/>
        <v>2469712.6999999997</v>
      </c>
      <c r="Q1004" s="191">
        <f t="shared" si="141"/>
        <v>3679</v>
      </c>
      <c r="R1004" s="191">
        <f t="shared" si="142"/>
        <v>3679</v>
      </c>
      <c r="S1004" s="90" t="s">
        <v>38</v>
      </c>
      <c r="T1004" s="27" t="s">
        <v>34</v>
      </c>
      <c r="U1004" s="9"/>
      <c r="V1004" s="9"/>
      <c r="W1004" s="9"/>
      <c r="X1004" s="9"/>
      <c r="Y1004" s="9"/>
      <c r="Z1004" s="9"/>
      <c r="AA1004" s="9"/>
      <c r="AB1004" s="9"/>
      <c r="AC1004" s="9"/>
      <c r="AD1004" s="9"/>
      <c r="AE1004" s="9"/>
      <c r="AF1004" s="9"/>
      <c r="AG1004" s="9"/>
      <c r="AH1004" s="9"/>
      <c r="AI1004" s="9"/>
      <c r="AJ1004" s="9"/>
      <c r="AK1004" s="9"/>
      <c r="AL1004" s="9"/>
      <c r="AM1004" s="9"/>
      <c r="AN1004" s="9"/>
      <c r="AO1004" s="9"/>
      <c r="AP1004" s="9"/>
      <c r="AQ1004" s="9"/>
      <c r="AR1004" s="9"/>
      <c r="AS1004" s="9"/>
      <c r="AT1004" s="9"/>
      <c r="AU1004" s="9"/>
      <c r="AV1004" s="9"/>
      <c r="AW1004" s="9"/>
      <c r="AX1004" s="9"/>
      <c r="AY1004" s="9"/>
      <c r="AZ1004" s="9"/>
      <c r="BA1004" s="9"/>
      <c r="BB1004" s="9"/>
      <c r="BC1004" s="9"/>
      <c r="BD1004" s="9"/>
      <c r="BE1004" s="9"/>
      <c r="BF1004" s="9"/>
      <c r="BG1004" s="9"/>
      <c r="BH1004" s="9"/>
      <c r="BI1004" s="9"/>
      <c r="BJ1004" s="9"/>
      <c r="BK1004" s="9"/>
      <c r="BL1004" s="9"/>
      <c r="BM1004" s="9"/>
      <c r="BN1004" s="9"/>
      <c r="BO1004" s="9"/>
      <c r="BP1004" s="9"/>
      <c r="BQ1004" s="9"/>
      <c r="BR1004" s="9"/>
      <c r="BS1004" s="9"/>
      <c r="BT1004" s="9"/>
      <c r="BU1004" s="9"/>
      <c r="BV1004" s="9"/>
      <c r="BW1004" s="9"/>
      <c r="BX1004" s="9"/>
      <c r="BY1004" s="9"/>
      <c r="BZ1004" s="9"/>
      <c r="CA1004" s="9"/>
      <c r="CB1004" s="9"/>
      <c r="CC1004" s="9"/>
      <c r="CD1004" s="9"/>
      <c r="CE1004" s="9"/>
      <c r="CF1004" s="9"/>
      <c r="CG1004" s="9"/>
      <c r="CH1004" s="9"/>
      <c r="CI1004" s="9"/>
      <c r="CJ1004" s="9"/>
      <c r="CK1004" s="9"/>
      <c r="CL1004" s="9"/>
      <c r="CM1004" s="9"/>
      <c r="CN1004" s="9"/>
      <c r="CO1004" s="9"/>
      <c r="CP1004" s="9"/>
      <c r="CQ1004" s="9"/>
      <c r="CR1004" s="9"/>
      <c r="CS1004" s="9"/>
      <c r="CT1004" s="9"/>
      <c r="CU1004" s="9"/>
      <c r="CV1004" s="9"/>
      <c r="CW1004" s="9"/>
      <c r="CX1004" s="9"/>
    </row>
    <row r="1005" spans="1:102" s="44" customFormat="1">
      <c r="A1005" s="27">
        <v>10</v>
      </c>
      <c r="B1005" s="103" t="s">
        <v>313</v>
      </c>
      <c r="C1005" s="27">
        <v>1989</v>
      </c>
      <c r="D1005" s="27"/>
      <c r="E1005" s="27" t="s">
        <v>28</v>
      </c>
      <c r="F1005" s="55">
        <v>2</v>
      </c>
      <c r="G1005" s="27">
        <v>2</v>
      </c>
      <c r="H1005" s="214">
        <v>705.6</v>
      </c>
      <c r="I1005" s="214">
        <v>630.20000000000005</v>
      </c>
      <c r="J1005" s="214">
        <v>630.20000000000005</v>
      </c>
      <c r="K1005" s="215">
        <v>24</v>
      </c>
      <c r="L1005" s="189">
        <f>'Форма 2'!C1009</f>
        <v>2318505.8000000003</v>
      </c>
      <c r="M1005" s="190">
        <v>0</v>
      </c>
      <c r="N1005" s="190">
        <v>0</v>
      </c>
      <c r="O1005" s="190">
        <v>0</v>
      </c>
      <c r="P1005" s="189">
        <f t="shared" si="140"/>
        <v>2318505.8000000003</v>
      </c>
      <c r="Q1005" s="191">
        <f t="shared" si="141"/>
        <v>3679</v>
      </c>
      <c r="R1005" s="191">
        <f t="shared" si="142"/>
        <v>3679</v>
      </c>
      <c r="S1005" s="90" t="s">
        <v>38</v>
      </c>
      <c r="T1005" s="27" t="s">
        <v>34</v>
      </c>
      <c r="U1005" s="9"/>
      <c r="V1005" s="9"/>
      <c r="W1005" s="9"/>
      <c r="X1005" s="9"/>
      <c r="Y1005" s="9"/>
      <c r="Z1005" s="9"/>
      <c r="AA1005" s="9"/>
      <c r="AB1005" s="9"/>
      <c r="AC1005" s="9"/>
      <c r="AD1005" s="9"/>
      <c r="AE1005" s="9"/>
      <c r="AF1005" s="9"/>
      <c r="AG1005" s="9"/>
      <c r="AH1005" s="9"/>
      <c r="AI1005" s="9"/>
      <c r="AJ1005" s="9"/>
      <c r="AK1005" s="9"/>
      <c r="AL1005" s="9"/>
      <c r="AM1005" s="9"/>
      <c r="AN1005" s="9"/>
      <c r="AO1005" s="9"/>
      <c r="AP1005" s="9"/>
      <c r="AQ1005" s="9"/>
      <c r="AR1005" s="9"/>
      <c r="AS1005" s="9"/>
      <c r="AT1005" s="9"/>
      <c r="AU1005" s="9"/>
      <c r="AV1005" s="9"/>
      <c r="AW1005" s="9"/>
      <c r="AX1005" s="9"/>
      <c r="AY1005" s="9"/>
      <c r="AZ1005" s="9"/>
      <c r="BA1005" s="9"/>
      <c r="BB1005" s="9"/>
      <c r="BC1005" s="9"/>
      <c r="BD1005" s="9"/>
      <c r="BE1005" s="9"/>
      <c r="BF1005" s="9"/>
      <c r="BG1005" s="9"/>
      <c r="BH1005" s="9"/>
      <c r="BI1005" s="9"/>
      <c r="BJ1005" s="9"/>
      <c r="BK1005" s="9"/>
      <c r="BL1005" s="9"/>
      <c r="BM1005" s="9"/>
      <c r="BN1005" s="9"/>
      <c r="BO1005" s="9"/>
      <c r="BP1005" s="9"/>
      <c r="BQ1005" s="9"/>
      <c r="BR1005" s="9"/>
      <c r="BS1005" s="9"/>
      <c r="BT1005" s="9"/>
      <c r="BU1005" s="9"/>
      <c r="BV1005" s="9"/>
      <c r="BW1005" s="9"/>
      <c r="BX1005" s="9"/>
      <c r="BY1005" s="9"/>
      <c r="BZ1005" s="9"/>
      <c r="CA1005" s="9"/>
      <c r="CB1005" s="9"/>
      <c r="CC1005" s="9"/>
      <c r="CD1005" s="9"/>
      <c r="CE1005" s="9"/>
      <c r="CF1005" s="9"/>
      <c r="CG1005" s="9"/>
      <c r="CH1005" s="9"/>
      <c r="CI1005" s="9"/>
      <c r="CJ1005" s="9"/>
      <c r="CK1005" s="9"/>
      <c r="CL1005" s="9"/>
      <c r="CM1005" s="9"/>
      <c r="CN1005" s="9"/>
      <c r="CO1005" s="9"/>
      <c r="CP1005" s="9"/>
      <c r="CQ1005" s="9"/>
      <c r="CR1005" s="9"/>
      <c r="CS1005" s="9"/>
      <c r="CT1005" s="9"/>
      <c r="CU1005" s="9"/>
      <c r="CV1005" s="9"/>
      <c r="CW1005" s="9"/>
      <c r="CX1005" s="9"/>
    </row>
    <row r="1006" spans="1:102" s="44" customFormat="1">
      <c r="A1006" s="27">
        <v>11</v>
      </c>
      <c r="B1006" s="103" t="s">
        <v>315</v>
      </c>
      <c r="C1006" s="27">
        <v>1975</v>
      </c>
      <c r="D1006" s="27"/>
      <c r="E1006" s="27" t="s">
        <v>28</v>
      </c>
      <c r="F1006" s="55">
        <v>2</v>
      </c>
      <c r="G1006" s="27">
        <v>2</v>
      </c>
      <c r="H1006" s="214">
        <v>556.6</v>
      </c>
      <c r="I1006" s="214">
        <v>505.5</v>
      </c>
      <c r="J1006" s="214">
        <v>505.5</v>
      </c>
      <c r="K1006" s="215">
        <v>25</v>
      </c>
      <c r="L1006" s="189">
        <f>'Форма 2'!C1010</f>
        <v>1668059.01</v>
      </c>
      <c r="M1006" s="190">
        <v>0</v>
      </c>
      <c r="N1006" s="190">
        <v>0</v>
      </c>
      <c r="O1006" s="190">
        <v>0</v>
      </c>
      <c r="P1006" s="189">
        <f t="shared" si="140"/>
        <v>1668059.01</v>
      </c>
      <c r="Q1006" s="191">
        <f t="shared" si="141"/>
        <v>3299.82</v>
      </c>
      <c r="R1006" s="191">
        <f t="shared" si="142"/>
        <v>3299.82</v>
      </c>
      <c r="S1006" s="90" t="s">
        <v>38</v>
      </c>
      <c r="T1006" s="27" t="s">
        <v>34</v>
      </c>
      <c r="U1006" s="9"/>
      <c r="V1006" s="9"/>
      <c r="W1006" s="9"/>
      <c r="X1006" s="9"/>
      <c r="Y1006" s="9"/>
      <c r="Z1006" s="9"/>
      <c r="AA1006" s="9"/>
      <c r="AB1006" s="9"/>
      <c r="AC1006" s="9"/>
      <c r="AD1006" s="9"/>
      <c r="AE1006" s="9"/>
      <c r="AF1006" s="9"/>
      <c r="AG1006" s="9"/>
      <c r="AH1006" s="9"/>
      <c r="AI1006" s="9"/>
      <c r="AJ1006" s="9"/>
      <c r="AK1006" s="9"/>
      <c r="AL1006" s="9"/>
      <c r="AM1006" s="9"/>
      <c r="AN1006" s="9"/>
      <c r="AO1006" s="9"/>
      <c r="AP1006" s="9"/>
      <c r="AQ1006" s="9"/>
      <c r="AR1006" s="9"/>
      <c r="AS1006" s="9"/>
      <c r="AT1006" s="9"/>
      <c r="AU1006" s="9"/>
      <c r="AV1006" s="9"/>
      <c r="AW1006" s="9"/>
      <c r="AX1006" s="9"/>
      <c r="AY1006" s="9"/>
      <c r="AZ1006" s="9"/>
      <c r="BA1006" s="9"/>
      <c r="BB1006" s="9"/>
      <c r="BC1006" s="9"/>
      <c r="BD1006" s="9"/>
      <c r="BE1006" s="9"/>
      <c r="BF1006" s="9"/>
      <c r="BG1006" s="9"/>
      <c r="BH1006" s="9"/>
      <c r="BI1006" s="9"/>
      <c r="BJ1006" s="9"/>
      <c r="BK1006" s="9"/>
      <c r="BL1006" s="9"/>
      <c r="BM1006" s="9"/>
      <c r="BN1006" s="9"/>
      <c r="BO1006" s="9"/>
      <c r="BP1006" s="9"/>
      <c r="BQ1006" s="9"/>
      <c r="BR1006" s="9"/>
      <c r="BS1006" s="9"/>
      <c r="BT1006" s="9"/>
      <c r="BU1006" s="9"/>
      <c r="BV1006" s="9"/>
      <c r="BW1006" s="9"/>
      <c r="BX1006" s="9"/>
      <c r="BY1006" s="9"/>
      <c r="BZ1006" s="9"/>
      <c r="CA1006" s="9"/>
      <c r="CB1006" s="9"/>
      <c r="CC1006" s="9"/>
      <c r="CD1006" s="9"/>
      <c r="CE1006" s="9"/>
      <c r="CF1006" s="9"/>
      <c r="CG1006" s="9"/>
      <c r="CH1006" s="9"/>
      <c r="CI1006" s="9"/>
      <c r="CJ1006" s="9"/>
      <c r="CK1006" s="9"/>
      <c r="CL1006" s="9"/>
      <c r="CM1006" s="9"/>
      <c r="CN1006" s="9"/>
      <c r="CO1006" s="9"/>
      <c r="CP1006" s="9"/>
      <c r="CQ1006" s="9"/>
      <c r="CR1006" s="9"/>
      <c r="CS1006" s="9"/>
      <c r="CT1006" s="9"/>
      <c r="CU1006" s="9"/>
      <c r="CV1006" s="9"/>
      <c r="CW1006" s="9"/>
      <c r="CX1006" s="9"/>
    </row>
    <row r="1007" spans="1:102" s="44" customFormat="1">
      <c r="A1007" s="27">
        <v>12</v>
      </c>
      <c r="B1007" s="103" t="s">
        <v>316</v>
      </c>
      <c r="C1007" s="27">
        <v>1977</v>
      </c>
      <c r="D1007" s="27"/>
      <c r="E1007" s="27" t="s">
        <v>28</v>
      </c>
      <c r="F1007" s="55">
        <v>2</v>
      </c>
      <c r="G1007" s="27">
        <v>4</v>
      </c>
      <c r="H1007" s="214">
        <v>735.3</v>
      </c>
      <c r="I1007" s="214">
        <v>735.3</v>
      </c>
      <c r="J1007" s="214">
        <v>456</v>
      </c>
      <c r="K1007" s="215">
        <v>16</v>
      </c>
      <c r="L1007" s="189">
        <f>'Форма 2'!C1011</f>
        <v>409275.33299999998</v>
      </c>
      <c r="M1007" s="190">
        <v>0</v>
      </c>
      <c r="N1007" s="190">
        <v>0</v>
      </c>
      <c r="O1007" s="190">
        <v>0</v>
      </c>
      <c r="P1007" s="189">
        <f t="shared" si="140"/>
        <v>409275.33299999998</v>
      </c>
      <c r="Q1007" s="191">
        <f t="shared" si="141"/>
        <v>556.61</v>
      </c>
      <c r="R1007" s="191">
        <f t="shared" si="142"/>
        <v>556.61</v>
      </c>
      <c r="S1007" s="90" t="s">
        <v>38</v>
      </c>
      <c r="T1007" s="27" t="s">
        <v>34</v>
      </c>
      <c r="U1007" s="9"/>
      <c r="V1007" s="9"/>
      <c r="W1007" s="9"/>
      <c r="X1007" s="9"/>
      <c r="Y1007" s="9"/>
      <c r="Z1007" s="9"/>
      <c r="AA1007" s="9"/>
      <c r="AB1007" s="9"/>
      <c r="AC1007" s="9"/>
      <c r="AD1007" s="9"/>
      <c r="AE1007" s="9"/>
      <c r="AF1007" s="9"/>
      <c r="AG1007" s="9"/>
      <c r="AH1007" s="9"/>
      <c r="AI1007" s="9"/>
      <c r="AJ1007" s="9"/>
      <c r="AK1007" s="9"/>
      <c r="AL1007" s="9"/>
      <c r="AM1007" s="9"/>
      <c r="AN1007" s="9"/>
      <c r="AO1007" s="9"/>
      <c r="AP1007" s="9"/>
      <c r="AQ1007" s="9"/>
      <c r="AR1007" s="9"/>
      <c r="AS1007" s="9"/>
      <c r="AT1007" s="9"/>
      <c r="AU1007" s="9"/>
      <c r="AV1007" s="9"/>
      <c r="AW1007" s="9"/>
      <c r="AX1007" s="9"/>
      <c r="AY1007" s="9"/>
      <c r="AZ1007" s="9"/>
      <c r="BA1007" s="9"/>
      <c r="BB1007" s="9"/>
      <c r="BC1007" s="9"/>
      <c r="BD1007" s="9"/>
      <c r="BE1007" s="9"/>
      <c r="BF1007" s="9"/>
      <c r="BG1007" s="9"/>
      <c r="BH1007" s="9"/>
      <c r="BI1007" s="9"/>
      <c r="BJ1007" s="9"/>
      <c r="BK1007" s="9"/>
      <c r="BL1007" s="9"/>
      <c r="BM1007" s="9"/>
      <c r="BN1007" s="9"/>
      <c r="BO1007" s="9"/>
      <c r="BP1007" s="9"/>
      <c r="BQ1007" s="9"/>
      <c r="BR1007" s="9"/>
      <c r="BS1007" s="9"/>
      <c r="BT1007" s="9"/>
      <c r="BU1007" s="9"/>
      <c r="BV1007" s="9"/>
      <c r="BW1007" s="9"/>
      <c r="BX1007" s="9"/>
      <c r="BY1007" s="9"/>
      <c r="BZ1007" s="9"/>
      <c r="CA1007" s="9"/>
      <c r="CB1007" s="9"/>
      <c r="CC1007" s="9"/>
      <c r="CD1007" s="9"/>
      <c r="CE1007" s="9"/>
      <c r="CF1007" s="9"/>
      <c r="CG1007" s="9"/>
      <c r="CH1007" s="9"/>
      <c r="CI1007" s="9"/>
      <c r="CJ1007" s="9"/>
      <c r="CK1007" s="9"/>
      <c r="CL1007" s="9"/>
      <c r="CM1007" s="9"/>
      <c r="CN1007" s="9"/>
      <c r="CO1007" s="9"/>
      <c r="CP1007" s="9"/>
      <c r="CQ1007" s="9"/>
      <c r="CR1007" s="9"/>
      <c r="CS1007" s="9"/>
      <c r="CT1007" s="9"/>
      <c r="CU1007" s="9"/>
      <c r="CV1007" s="9"/>
      <c r="CW1007" s="9"/>
      <c r="CX1007" s="9"/>
    </row>
    <row r="1008" spans="1:102" s="44" customFormat="1">
      <c r="A1008" s="27">
        <v>13</v>
      </c>
      <c r="B1008" s="226" t="s">
        <v>317</v>
      </c>
      <c r="C1008" s="27">
        <v>1977</v>
      </c>
      <c r="D1008" s="27"/>
      <c r="E1008" s="27" t="s">
        <v>28</v>
      </c>
      <c r="F1008" s="55">
        <v>2</v>
      </c>
      <c r="G1008" s="27">
        <v>4</v>
      </c>
      <c r="H1008" s="214">
        <v>819.4</v>
      </c>
      <c r="I1008" s="214">
        <v>753.4</v>
      </c>
      <c r="J1008" s="214">
        <v>753.4</v>
      </c>
      <c r="K1008" s="215">
        <v>32</v>
      </c>
      <c r="L1008" s="189">
        <f>'Форма 2'!C1012</f>
        <v>419349.97399999999</v>
      </c>
      <c r="M1008" s="190">
        <v>0</v>
      </c>
      <c r="N1008" s="190">
        <v>0</v>
      </c>
      <c r="O1008" s="190">
        <v>0</v>
      </c>
      <c r="P1008" s="189">
        <f t="shared" si="140"/>
        <v>419349.97399999999</v>
      </c>
      <c r="Q1008" s="191">
        <f t="shared" si="141"/>
        <v>556.61</v>
      </c>
      <c r="R1008" s="191">
        <f t="shared" si="142"/>
        <v>556.61</v>
      </c>
      <c r="S1008" s="90" t="s">
        <v>38</v>
      </c>
      <c r="T1008" s="27" t="s">
        <v>34</v>
      </c>
      <c r="U1008" s="9"/>
      <c r="V1008" s="9"/>
      <c r="W1008" s="9"/>
      <c r="X1008" s="9"/>
      <c r="Y1008" s="9"/>
      <c r="Z1008" s="9"/>
      <c r="AA1008" s="9"/>
      <c r="AB1008" s="9"/>
      <c r="AC1008" s="9"/>
      <c r="AD1008" s="9"/>
      <c r="AE1008" s="9"/>
      <c r="AF1008" s="9"/>
      <c r="AG1008" s="9"/>
      <c r="AH1008" s="9"/>
      <c r="AI1008" s="9"/>
      <c r="AJ1008" s="9"/>
      <c r="AK1008" s="9"/>
      <c r="AL1008" s="9"/>
      <c r="AM1008" s="9"/>
      <c r="AN1008" s="9"/>
      <c r="AO1008" s="9"/>
      <c r="AP1008" s="9"/>
      <c r="AQ1008" s="9"/>
      <c r="AR1008" s="9"/>
      <c r="AS1008" s="9"/>
      <c r="AT1008" s="9"/>
      <c r="AU1008" s="9"/>
      <c r="AV1008" s="9"/>
      <c r="AW1008" s="9"/>
      <c r="AX1008" s="9"/>
      <c r="AY1008" s="9"/>
      <c r="AZ1008" s="9"/>
      <c r="BA1008" s="9"/>
      <c r="BB1008" s="9"/>
      <c r="BC1008" s="9"/>
      <c r="BD1008" s="9"/>
      <c r="BE1008" s="9"/>
      <c r="BF1008" s="9"/>
      <c r="BG1008" s="9"/>
      <c r="BH1008" s="9"/>
      <c r="BI1008" s="9"/>
      <c r="BJ1008" s="9"/>
      <c r="BK1008" s="9"/>
      <c r="BL1008" s="9"/>
      <c r="BM1008" s="9"/>
      <c r="BN1008" s="9"/>
      <c r="BO1008" s="9"/>
      <c r="BP1008" s="9"/>
      <c r="BQ1008" s="9"/>
      <c r="BR1008" s="9"/>
      <c r="BS1008" s="9"/>
      <c r="BT1008" s="9"/>
      <c r="BU1008" s="9"/>
      <c r="BV1008" s="9"/>
      <c r="BW1008" s="9"/>
      <c r="BX1008" s="9"/>
      <c r="BY1008" s="9"/>
      <c r="BZ1008" s="9"/>
      <c r="CA1008" s="9"/>
      <c r="CB1008" s="9"/>
      <c r="CC1008" s="9"/>
      <c r="CD1008" s="9"/>
      <c r="CE1008" s="9"/>
      <c r="CF1008" s="9"/>
      <c r="CG1008" s="9"/>
      <c r="CH1008" s="9"/>
      <c r="CI1008" s="9"/>
      <c r="CJ1008" s="9"/>
      <c r="CK1008" s="9"/>
      <c r="CL1008" s="9"/>
      <c r="CM1008" s="9"/>
      <c r="CN1008" s="9"/>
      <c r="CO1008" s="9"/>
      <c r="CP1008" s="9"/>
      <c r="CQ1008" s="9"/>
      <c r="CR1008" s="9"/>
      <c r="CS1008" s="9"/>
      <c r="CT1008" s="9"/>
      <c r="CU1008" s="9"/>
      <c r="CV1008" s="9"/>
      <c r="CW1008" s="9"/>
      <c r="CX1008" s="9"/>
    </row>
    <row r="1009" spans="1:102" s="44" customFormat="1">
      <c r="A1009" s="27">
        <v>14</v>
      </c>
      <c r="B1009" s="226" t="s">
        <v>318</v>
      </c>
      <c r="C1009" s="27">
        <v>1975</v>
      </c>
      <c r="D1009" s="27"/>
      <c r="E1009" s="27" t="s">
        <v>28</v>
      </c>
      <c r="F1009" s="55">
        <v>2</v>
      </c>
      <c r="G1009" s="27">
        <v>2</v>
      </c>
      <c r="H1009" s="214">
        <v>822.2</v>
      </c>
      <c r="I1009" s="214">
        <v>751.4</v>
      </c>
      <c r="J1009" s="214">
        <v>751.4</v>
      </c>
      <c r="K1009" s="215">
        <v>32</v>
      </c>
      <c r="L1009" s="189">
        <f>'Форма 2'!C1013</f>
        <v>418236.75400000002</v>
      </c>
      <c r="M1009" s="190">
        <v>0</v>
      </c>
      <c r="N1009" s="190">
        <v>0</v>
      </c>
      <c r="O1009" s="190">
        <v>0</v>
      </c>
      <c r="P1009" s="189">
        <f t="shared" si="140"/>
        <v>418236.75400000002</v>
      </c>
      <c r="Q1009" s="191">
        <f t="shared" si="141"/>
        <v>556.61</v>
      </c>
      <c r="R1009" s="191">
        <f t="shared" si="142"/>
        <v>556.61</v>
      </c>
      <c r="S1009" s="90" t="s">
        <v>38</v>
      </c>
      <c r="T1009" s="27" t="s">
        <v>34</v>
      </c>
      <c r="U1009" s="9"/>
      <c r="V1009" s="9"/>
      <c r="W1009" s="9"/>
      <c r="X1009" s="9"/>
      <c r="Y1009" s="9"/>
      <c r="Z1009" s="9"/>
      <c r="AA1009" s="9"/>
      <c r="AB1009" s="9"/>
      <c r="AC1009" s="9"/>
      <c r="AD1009" s="9"/>
      <c r="AE1009" s="9"/>
      <c r="AF1009" s="9"/>
      <c r="AG1009" s="9"/>
      <c r="AH1009" s="9"/>
      <c r="AI1009" s="9"/>
      <c r="AJ1009" s="9"/>
      <c r="AK1009" s="9"/>
      <c r="AL1009" s="9"/>
      <c r="AM1009" s="9"/>
      <c r="AN1009" s="9"/>
      <c r="AO1009" s="9"/>
      <c r="AP1009" s="9"/>
      <c r="AQ1009" s="9"/>
      <c r="AR1009" s="9"/>
      <c r="AS1009" s="9"/>
      <c r="AT1009" s="9"/>
      <c r="AU1009" s="9"/>
      <c r="AV1009" s="9"/>
      <c r="AW1009" s="9"/>
      <c r="AX1009" s="9"/>
      <c r="AY1009" s="9"/>
      <c r="AZ1009" s="9"/>
      <c r="BA1009" s="9"/>
      <c r="BB1009" s="9"/>
      <c r="BC1009" s="9"/>
      <c r="BD1009" s="9"/>
      <c r="BE1009" s="9"/>
      <c r="BF1009" s="9"/>
      <c r="BG1009" s="9"/>
      <c r="BH1009" s="9"/>
      <c r="BI1009" s="9"/>
      <c r="BJ1009" s="9"/>
      <c r="BK1009" s="9"/>
      <c r="BL1009" s="9"/>
      <c r="BM1009" s="9"/>
      <c r="BN1009" s="9"/>
      <c r="BO1009" s="9"/>
      <c r="BP1009" s="9"/>
      <c r="BQ1009" s="9"/>
      <c r="BR1009" s="9"/>
      <c r="BS1009" s="9"/>
      <c r="BT1009" s="9"/>
      <c r="BU1009" s="9"/>
      <c r="BV1009" s="9"/>
      <c r="BW1009" s="9"/>
      <c r="BX1009" s="9"/>
      <c r="BY1009" s="9"/>
      <c r="BZ1009" s="9"/>
      <c r="CA1009" s="9"/>
      <c r="CB1009" s="9"/>
      <c r="CC1009" s="9"/>
      <c r="CD1009" s="9"/>
      <c r="CE1009" s="9"/>
      <c r="CF1009" s="9"/>
      <c r="CG1009" s="9"/>
      <c r="CH1009" s="9"/>
      <c r="CI1009" s="9"/>
      <c r="CJ1009" s="9"/>
      <c r="CK1009" s="9"/>
      <c r="CL1009" s="9"/>
      <c r="CM1009" s="9"/>
      <c r="CN1009" s="9"/>
      <c r="CO1009" s="9"/>
      <c r="CP1009" s="9"/>
      <c r="CQ1009" s="9"/>
      <c r="CR1009" s="9"/>
      <c r="CS1009" s="9"/>
      <c r="CT1009" s="9"/>
      <c r="CU1009" s="9"/>
      <c r="CV1009" s="9"/>
      <c r="CW1009" s="9"/>
      <c r="CX1009" s="9"/>
    </row>
    <row r="1010" spans="1:102" s="44" customFormat="1">
      <c r="A1010" s="160">
        <v>15</v>
      </c>
      <c r="B1010" s="216" t="s">
        <v>319</v>
      </c>
      <c r="C1010" s="27">
        <v>1970</v>
      </c>
      <c r="D1010" s="27"/>
      <c r="E1010" s="27" t="s">
        <v>28</v>
      </c>
      <c r="F1010" s="55">
        <v>2</v>
      </c>
      <c r="G1010" s="27">
        <v>2</v>
      </c>
      <c r="H1010" s="214">
        <v>499.4</v>
      </c>
      <c r="I1010" s="214">
        <v>441.9</v>
      </c>
      <c r="J1010" s="214">
        <v>441.9</v>
      </c>
      <c r="K1010" s="215">
        <v>24</v>
      </c>
      <c r="L1010" s="189">
        <f>'Форма 2'!C1014</f>
        <v>1212224.4990000001</v>
      </c>
      <c r="M1010" s="190">
        <v>0</v>
      </c>
      <c r="N1010" s="190">
        <v>0</v>
      </c>
      <c r="O1010" s="190">
        <v>0</v>
      </c>
      <c r="P1010" s="189">
        <f t="shared" si="140"/>
        <v>1212224.4990000001</v>
      </c>
      <c r="Q1010" s="191">
        <f t="shared" si="141"/>
        <v>2743.2100000000005</v>
      </c>
      <c r="R1010" s="191">
        <f t="shared" si="142"/>
        <v>2743.2100000000005</v>
      </c>
      <c r="S1010" s="90" t="s">
        <v>38</v>
      </c>
      <c r="T1010" s="27" t="s">
        <v>34</v>
      </c>
      <c r="U1010" s="9"/>
      <c r="V1010" s="9"/>
      <c r="W1010" s="9"/>
      <c r="X1010" s="9"/>
      <c r="Y1010" s="9"/>
      <c r="Z1010" s="9"/>
      <c r="AA1010" s="9"/>
      <c r="AB1010" s="9"/>
      <c r="AC1010" s="9"/>
      <c r="AD1010" s="9"/>
      <c r="AE1010" s="9"/>
      <c r="AF1010" s="9"/>
      <c r="AG1010" s="9"/>
      <c r="AH1010" s="9"/>
      <c r="AI1010" s="9"/>
      <c r="AJ1010" s="9"/>
      <c r="AK1010" s="9"/>
      <c r="AL1010" s="9"/>
      <c r="AM1010" s="9"/>
      <c r="AN1010" s="9"/>
      <c r="AO1010" s="9"/>
      <c r="AP1010" s="9"/>
      <c r="AQ1010" s="9"/>
      <c r="AR1010" s="9"/>
      <c r="AS1010" s="9"/>
      <c r="AT1010" s="9"/>
      <c r="AU1010" s="9"/>
      <c r="AV1010" s="9"/>
      <c r="AW1010" s="9"/>
      <c r="AX1010" s="9"/>
      <c r="AY1010" s="9"/>
      <c r="AZ1010" s="9"/>
      <c r="BA1010" s="9"/>
      <c r="BB1010" s="9"/>
      <c r="BC1010" s="9"/>
      <c r="BD1010" s="9"/>
      <c r="BE1010" s="9"/>
      <c r="BF1010" s="9"/>
      <c r="BG1010" s="9"/>
      <c r="BH1010" s="9"/>
      <c r="BI1010" s="9"/>
      <c r="BJ1010" s="9"/>
      <c r="BK1010" s="9"/>
      <c r="BL1010" s="9"/>
      <c r="BM1010" s="9"/>
      <c r="BN1010" s="9"/>
      <c r="BO1010" s="9"/>
      <c r="BP1010" s="9"/>
      <c r="BQ1010" s="9"/>
      <c r="BR1010" s="9"/>
      <c r="BS1010" s="9"/>
      <c r="BT1010" s="9"/>
      <c r="BU1010" s="9"/>
      <c r="BV1010" s="9"/>
      <c r="BW1010" s="9"/>
      <c r="BX1010" s="9"/>
      <c r="BY1010" s="9"/>
      <c r="BZ1010" s="9"/>
      <c r="CA1010" s="9"/>
      <c r="CB1010" s="9"/>
      <c r="CC1010" s="9"/>
      <c r="CD1010" s="9"/>
      <c r="CE1010" s="9"/>
      <c r="CF1010" s="9"/>
      <c r="CG1010" s="9"/>
      <c r="CH1010" s="9"/>
      <c r="CI1010" s="9"/>
      <c r="CJ1010" s="9"/>
      <c r="CK1010" s="9"/>
      <c r="CL1010" s="9"/>
      <c r="CM1010" s="9"/>
      <c r="CN1010" s="9"/>
      <c r="CO1010" s="9"/>
      <c r="CP1010" s="9"/>
      <c r="CQ1010" s="9"/>
      <c r="CR1010" s="9"/>
      <c r="CS1010" s="9"/>
      <c r="CT1010" s="9"/>
      <c r="CU1010" s="9"/>
      <c r="CV1010" s="9"/>
      <c r="CW1010" s="9"/>
      <c r="CX1010" s="9"/>
    </row>
    <row r="1011" spans="1:102" s="44" customFormat="1" ht="15.75">
      <c r="A1011" s="162"/>
      <c r="B1011" s="165" t="s">
        <v>4655</v>
      </c>
      <c r="C1011" s="153"/>
      <c r="D1011" s="95"/>
      <c r="E1011" s="95"/>
      <c r="F1011" s="129"/>
      <c r="G1011" s="129"/>
      <c r="H1011" s="51">
        <f t="shared" ref="H1011:K1011" si="146">SUM(H1012:H1016)</f>
        <v>12121</v>
      </c>
      <c r="I1011" s="51">
        <f t="shared" si="146"/>
        <v>10754.599999999999</v>
      </c>
      <c r="J1011" s="51">
        <f t="shared" si="146"/>
        <v>3619.7999999999997</v>
      </c>
      <c r="K1011" s="51">
        <f t="shared" si="146"/>
        <v>373</v>
      </c>
      <c r="L1011" s="51">
        <f>SUM(L1012:L1016)</f>
        <v>32031810.824000001</v>
      </c>
      <c r="M1011" s="95"/>
      <c r="N1011" s="95"/>
      <c r="O1011" s="95"/>
      <c r="P1011" s="51"/>
      <c r="Q1011" s="128"/>
      <c r="R1011" s="128"/>
      <c r="S1011" s="20"/>
      <c r="T1011" s="95"/>
      <c r="U1011" s="9"/>
      <c r="V1011" s="9"/>
      <c r="W1011" s="9"/>
      <c r="X1011" s="9"/>
      <c r="Y1011" s="9"/>
      <c r="Z1011" s="9"/>
      <c r="AA1011" s="9"/>
      <c r="AB1011" s="9"/>
      <c r="AC1011" s="9"/>
      <c r="AD1011" s="9"/>
      <c r="AE1011" s="9"/>
      <c r="AF1011" s="9"/>
      <c r="AG1011" s="9"/>
      <c r="AH1011" s="9"/>
      <c r="AI1011" s="9"/>
      <c r="AJ1011" s="9"/>
      <c r="AK1011" s="9"/>
      <c r="AL1011" s="9"/>
      <c r="AM1011" s="9"/>
      <c r="AN1011" s="9"/>
      <c r="AO1011" s="9"/>
      <c r="AP1011" s="9"/>
      <c r="AQ1011" s="9"/>
      <c r="AR1011" s="9"/>
      <c r="AS1011" s="9"/>
      <c r="AT1011" s="9"/>
      <c r="AU1011" s="9"/>
      <c r="AV1011" s="9"/>
      <c r="AW1011" s="9"/>
      <c r="AX1011" s="9"/>
      <c r="AY1011" s="9"/>
      <c r="AZ1011" s="9"/>
      <c r="BA1011" s="9"/>
      <c r="BB1011" s="9"/>
      <c r="BC1011" s="9"/>
      <c r="BD1011" s="9"/>
      <c r="BE1011" s="9"/>
      <c r="BF1011" s="9"/>
      <c r="BG1011" s="9"/>
      <c r="BH1011" s="9"/>
      <c r="BI1011" s="9"/>
      <c r="BJ1011" s="9"/>
      <c r="BK1011" s="9"/>
      <c r="BL1011" s="9"/>
      <c r="BM1011" s="9"/>
      <c r="BN1011" s="9"/>
      <c r="BO1011" s="9"/>
      <c r="BP1011" s="9"/>
      <c r="BQ1011" s="9"/>
      <c r="BR1011" s="9"/>
      <c r="BS1011" s="9"/>
      <c r="BT1011" s="9"/>
      <c r="BU1011" s="9"/>
      <c r="BV1011" s="9"/>
      <c r="BW1011" s="9"/>
      <c r="BX1011" s="9"/>
      <c r="BY1011" s="9"/>
      <c r="BZ1011" s="9"/>
      <c r="CA1011" s="9"/>
      <c r="CB1011" s="9"/>
      <c r="CC1011" s="9"/>
      <c r="CD1011" s="9"/>
      <c r="CE1011" s="9"/>
      <c r="CF1011" s="9"/>
      <c r="CG1011" s="9"/>
      <c r="CH1011" s="9"/>
      <c r="CI1011" s="9"/>
      <c r="CJ1011" s="9"/>
      <c r="CK1011" s="9"/>
      <c r="CL1011" s="9"/>
      <c r="CM1011" s="9"/>
      <c r="CN1011" s="9"/>
      <c r="CO1011" s="9"/>
      <c r="CP1011" s="9"/>
      <c r="CQ1011" s="9"/>
      <c r="CR1011" s="9"/>
      <c r="CS1011" s="9"/>
      <c r="CT1011" s="9"/>
      <c r="CU1011" s="9"/>
      <c r="CV1011" s="9"/>
      <c r="CW1011" s="9"/>
      <c r="CX1011" s="9"/>
    </row>
    <row r="1012" spans="1:102" s="44" customFormat="1">
      <c r="A1012" s="137">
        <v>1</v>
      </c>
      <c r="B1012" s="252" t="s">
        <v>4378</v>
      </c>
      <c r="C1012" s="55">
        <v>1968</v>
      </c>
      <c r="D1012" s="55"/>
      <c r="E1012" s="90" t="s">
        <v>357</v>
      </c>
      <c r="F1012" s="55">
        <v>5</v>
      </c>
      <c r="G1012" s="55">
        <v>4</v>
      </c>
      <c r="H1012" s="190">
        <v>3456.9</v>
      </c>
      <c r="I1012" s="190">
        <v>3186.9</v>
      </c>
      <c r="J1012" s="190">
        <v>900.1</v>
      </c>
      <c r="K1012" s="190">
        <v>113</v>
      </c>
      <c r="L1012" s="189">
        <f>'Форма 2'!C1016</f>
        <v>16250258.051999999</v>
      </c>
      <c r="M1012" s="90"/>
      <c r="N1012" s="90"/>
      <c r="O1012" s="90"/>
      <c r="P1012" s="189">
        <f t="shared" si="140"/>
        <v>16250258.051999999</v>
      </c>
      <c r="Q1012" s="191">
        <f t="shared" si="141"/>
        <v>5099.08</v>
      </c>
      <c r="R1012" s="191">
        <f t="shared" si="142"/>
        <v>5099.08</v>
      </c>
      <c r="S1012" s="90" t="s">
        <v>38</v>
      </c>
      <c r="T1012" s="55" t="s">
        <v>34</v>
      </c>
      <c r="U1012" s="9"/>
      <c r="V1012" s="9"/>
      <c r="W1012" s="9"/>
      <c r="X1012" s="9"/>
      <c r="Y1012" s="9"/>
      <c r="Z1012" s="9"/>
      <c r="AA1012" s="9"/>
      <c r="AB1012" s="9"/>
      <c r="AC1012" s="9"/>
      <c r="AD1012" s="9"/>
      <c r="AE1012" s="9"/>
      <c r="AF1012" s="9"/>
      <c r="AG1012" s="9"/>
      <c r="AH1012" s="9"/>
      <c r="AI1012" s="9"/>
      <c r="AJ1012" s="9"/>
      <c r="AK1012" s="9"/>
      <c r="AL1012" s="9"/>
      <c r="AM1012" s="9"/>
      <c r="AN1012" s="9"/>
      <c r="AO1012" s="9"/>
      <c r="AP1012" s="9"/>
      <c r="AQ1012" s="9"/>
      <c r="AR1012" s="9"/>
      <c r="AS1012" s="9"/>
      <c r="AT1012" s="9"/>
      <c r="AU1012" s="9"/>
      <c r="AV1012" s="9"/>
      <c r="AW1012" s="9"/>
      <c r="AX1012" s="9"/>
      <c r="AY1012" s="9"/>
      <c r="AZ1012" s="9"/>
      <c r="BA1012" s="9"/>
      <c r="BB1012" s="9"/>
      <c r="BC1012" s="9"/>
      <c r="BD1012" s="9"/>
      <c r="BE1012" s="9"/>
      <c r="BF1012" s="9"/>
      <c r="BG1012" s="9"/>
      <c r="BH1012" s="9"/>
      <c r="BI1012" s="9"/>
      <c r="BJ1012" s="9"/>
      <c r="BK1012" s="9"/>
      <c r="BL1012" s="9"/>
      <c r="BM1012" s="9"/>
      <c r="BN1012" s="9"/>
      <c r="BO1012" s="9"/>
      <c r="BP1012" s="9"/>
      <c r="BQ1012" s="9"/>
      <c r="BR1012" s="9"/>
      <c r="BS1012" s="9"/>
      <c r="BT1012" s="9"/>
      <c r="BU1012" s="9"/>
      <c r="BV1012" s="9"/>
      <c r="BW1012" s="9"/>
      <c r="BX1012" s="9"/>
      <c r="BY1012" s="9"/>
      <c r="BZ1012" s="9"/>
      <c r="CA1012" s="9"/>
      <c r="CB1012" s="9"/>
      <c r="CC1012" s="9"/>
      <c r="CD1012" s="9"/>
      <c r="CE1012" s="9"/>
      <c r="CF1012" s="9"/>
      <c r="CG1012" s="9"/>
      <c r="CH1012" s="9"/>
      <c r="CI1012" s="9"/>
      <c r="CJ1012" s="9"/>
      <c r="CK1012" s="9"/>
      <c r="CL1012" s="9"/>
      <c r="CM1012" s="9"/>
      <c r="CN1012" s="9"/>
      <c r="CO1012" s="9"/>
      <c r="CP1012" s="9"/>
      <c r="CQ1012" s="9"/>
      <c r="CR1012" s="9"/>
      <c r="CS1012" s="9"/>
      <c r="CT1012" s="9"/>
      <c r="CU1012" s="9"/>
      <c r="CV1012" s="9"/>
      <c r="CW1012" s="9"/>
      <c r="CX1012" s="9"/>
    </row>
    <row r="1013" spans="1:102" s="44" customFormat="1">
      <c r="A1013" s="27">
        <v>2</v>
      </c>
      <c r="B1013" s="144" t="s">
        <v>4379</v>
      </c>
      <c r="C1013" s="55">
        <v>1965</v>
      </c>
      <c r="D1013" s="55"/>
      <c r="E1013" s="90" t="s">
        <v>357</v>
      </c>
      <c r="F1013" s="55">
        <v>5</v>
      </c>
      <c r="G1013" s="55">
        <v>2</v>
      </c>
      <c r="H1013" s="190">
        <v>2516.4</v>
      </c>
      <c r="I1013" s="190">
        <v>1679</v>
      </c>
      <c r="J1013" s="190">
        <v>315.8</v>
      </c>
      <c r="K1013" s="190">
        <v>63</v>
      </c>
      <c r="L1013" s="189">
        <f>'Форма 2'!C1017</f>
        <v>8561355.3200000003</v>
      </c>
      <c r="M1013" s="90"/>
      <c r="N1013" s="90"/>
      <c r="O1013" s="90"/>
      <c r="P1013" s="189">
        <f t="shared" si="140"/>
        <v>8561355.3200000003</v>
      </c>
      <c r="Q1013" s="191">
        <f t="shared" si="141"/>
        <v>5099.08</v>
      </c>
      <c r="R1013" s="191">
        <f t="shared" si="142"/>
        <v>5099.08</v>
      </c>
      <c r="S1013" s="90" t="s">
        <v>38</v>
      </c>
      <c r="T1013" s="55" t="s">
        <v>34</v>
      </c>
      <c r="U1013" s="9"/>
      <c r="V1013" s="9"/>
      <c r="W1013" s="9"/>
      <c r="X1013" s="9"/>
      <c r="Y1013" s="9"/>
      <c r="Z1013" s="9"/>
      <c r="AA1013" s="9"/>
      <c r="AB1013" s="9"/>
      <c r="AC1013" s="9"/>
      <c r="AD1013" s="9"/>
      <c r="AE1013" s="9"/>
      <c r="AF1013" s="9"/>
      <c r="AG1013" s="9"/>
      <c r="AH1013" s="9"/>
      <c r="AI1013" s="9"/>
      <c r="AJ1013" s="9"/>
      <c r="AK1013" s="9"/>
      <c r="AL1013" s="9"/>
      <c r="AM1013" s="9"/>
      <c r="AN1013" s="9"/>
      <c r="AO1013" s="9"/>
      <c r="AP1013" s="9"/>
      <c r="AQ1013" s="9"/>
      <c r="AR1013" s="9"/>
      <c r="AS1013" s="9"/>
      <c r="AT1013" s="9"/>
      <c r="AU1013" s="9"/>
      <c r="AV1013" s="9"/>
      <c r="AW1013" s="9"/>
      <c r="AX1013" s="9"/>
      <c r="AY1013" s="9"/>
      <c r="AZ1013" s="9"/>
      <c r="BA1013" s="9"/>
      <c r="BB1013" s="9"/>
      <c r="BC1013" s="9"/>
      <c r="BD1013" s="9"/>
      <c r="BE1013" s="9"/>
      <c r="BF1013" s="9"/>
      <c r="BG1013" s="9"/>
      <c r="BH1013" s="9"/>
      <c r="BI1013" s="9"/>
      <c r="BJ1013" s="9"/>
      <c r="BK1013" s="9"/>
      <c r="BL1013" s="9"/>
      <c r="BM1013" s="9"/>
      <c r="BN1013" s="9"/>
      <c r="BO1013" s="9"/>
      <c r="BP1013" s="9"/>
      <c r="BQ1013" s="9"/>
      <c r="BR1013" s="9"/>
      <c r="BS1013" s="9"/>
      <c r="BT1013" s="9"/>
      <c r="BU1013" s="9"/>
      <c r="BV1013" s="9"/>
      <c r="BW1013" s="9"/>
      <c r="BX1013" s="9"/>
      <c r="BY1013" s="9"/>
      <c r="BZ1013" s="9"/>
      <c r="CA1013" s="9"/>
      <c r="CB1013" s="9"/>
      <c r="CC1013" s="9"/>
      <c r="CD1013" s="9"/>
      <c r="CE1013" s="9"/>
      <c r="CF1013" s="9"/>
      <c r="CG1013" s="9"/>
      <c r="CH1013" s="9"/>
      <c r="CI1013" s="9"/>
      <c r="CJ1013" s="9"/>
      <c r="CK1013" s="9"/>
      <c r="CL1013" s="9"/>
      <c r="CM1013" s="9"/>
      <c r="CN1013" s="9"/>
      <c r="CO1013" s="9"/>
      <c r="CP1013" s="9"/>
      <c r="CQ1013" s="9"/>
      <c r="CR1013" s="9"/>
      <c r="CS1013" s="9"/>
      <c r="CT1013" s="9"/>
      <c r="CU1013" s="9"/>
      <c r="CV1013" s="9"/>
      <c r="CW1013" s="9"/>
      <c r="CX1013" s="9"/>
    </row>
    <row r="1014" spans="1:102" s="44" customFormat="1">
      <c r="A1014" s="27">
        <v>3</v>
      </c>
      <c r="B1014" s="144" t="s">
        <v>4380</v>
      </c>
      <c r="C1014" s="55">
        <v>1961</v>
      </c>
      <c r="D1014" s="55"/>
      <c r="E1014" s="90" t="s">
        <v>4684</v>
      </c>
      <c r="F1014" s="55">
        <v>2</v>
      </c>
      <c r="G1014" s="55">
        <v>2</v>
      </c>
      <c r="H1014" s="190">
        <v>663.4</v>
      </c>
      <c r="I1014" s="190">
        <v>616.20000000000005</v>
      </c>
      <c r="J1014" s="190"/>
      <c r="K1014" s="190"/>
      <c r="L1014" s="189">
        <f>'Форма 2'!C1018</f>
        <v>1244945.8320000002</v>
      </c>
      <c r="M1014" s="90"/>
      <c r="N1014" s="90"/>
      <c r="O1014" s="90"/>
      <c r="P1014" s="189">
        <f t="shared" si="140"/>
        <v>1244945.8320000002</v>
      </c>
      <c r="Q1014" s="191">
        <f t="shared" si="141"/>
        <v>2020.3600000000001</v>
      </c>
      <c r="R1014" s="191">
        <f t="shared" si="142"/>
        <v>2020.3600000000001</v>
      </c>
      <c r="S1014" s="90" t="s">
        <v>38</v>
      </c>
      <c r="T1014" s="55" t="s">
        <v>34</v>
      </c>
      <c r="U1014" s="9"/>
      <c r="V1014" s="9"/>
      <c r="W1014" s="9"/>
      <c r="X1014" s="9"/>
      <c r="Y1014" s="9"/>
      <c r="Z1014" s="9"/>
      <c r="AA1014" s="9"/>
      <c r="AB1014" s="9"/>
      <c r="AC1014" s="9"/>
      <c r="AD1014" s="9"/>
      <c r="AE1014" s="9"/>
      <c r="AF1014" s="9"/>
      <c r="AG1014" s="9"/>
      <c r="AH1014" s="9"/>
      <c r="AI1014" s="9"/>
      <c r="AJ1014" s="9"/>
      <c r="AK1014" s="9"/>
      <c r="AL1014" s="9"/>
      <c r="AM1014" s="9"/>
      <c r="AN1014" s="9"/>
      <c r="AO1014" s="9"/>
      <c r="AP1014" s="9"/>
      <c r="AQ1014" s="9"/>
      <c r="AR1014" s="9"/>
      <c r="AS1014" s="9"/>
      <c r="AT1014" s="9"/>
      <c r="AU1014" s="9"/>
      <c r="AV1014" s="9"/>
      <c r="AW1014" s="9"/>
      <c r="AX1014" s="9"/>
      <c r="AY1014" s="9"/>
      <c r="AZ1014" s="9"/>
      <c r="BA1014" s="9"/>
      <c r="BB1014" s="9"/>
      <c r="BC1014" s="9"/>
      <c r="BD1014" s="9"/>
      <c r="BE1014" s="9"/>
      <c r="BF1014" s="9"/>
      <c r="BG1014" s="9"/>
      <c r="BH1014" s="9"/>
      <c r="BI1014" s="9"/>
      <c r="BJ1014" s="9"/>
      <c r="BK1014" s="9"/>
      <c r="BL1014" s="9"/>
      <c r="BM1014" s="9"/>
      <c r="BN1014" s="9"/>
      <c r="BO1014" s="9"/>
      <c r="BP1014" s="9"/>
      <c r="BQ1014" s="9"/>
      <c r="BR1014" s="9"/>
      <c r="BS1014" s="9"/>
      <c r="BT1014" s="9"/>
      <c r="BU1014" s="9"/>
      <c r="BV1014" s="9"/>
      <c r="BW1014" s="9"/>
      <c r="BX1014" s="9"/>
      <c r="BY1014" s="9"/>
      <c r="BZ1014" s="9"/>
      <c r="CA1014" s="9"/>
      <c r="CB1014" s="9"/>
      <c r="CC1014" s="9"/>
      <c r="CD1014" s="9"/>
      <c r="CE1014" s="9"/>
      <c r="CF1014" s="9"/>
      <c r="CG1014" s="9"/>
      <c r="CH1014" s="9"/>
      <c r="CI1014" s="9"/>
      <c r="CJ1014" s="9"/>
      <c r="CK1014" s="9"/>
      <c r="CL1014" s="9"/>
      <c r="CM1014" s="9"/>
      <c r="CN1014" s="9"/>
      <c r="CO1014" s="9"/>
      <c r="CP1014" s="9"/>
      <c r="CQ1014" s="9"/>
      <c r="CR1014" s="9"/>
      <c r="CS1014" s="9"/>
      <c r="CT1014" s="9"/>
      <c r="CU1014" s="9"/>
      <c r="CV1014" s="9"/>
      <c r="CW1014" s="9"/>
      <c r="CX1014" s="9"/>
    </row>
    <row r="1015" spans="1:102" s="44" customFormat="1">
      <c r="A1015" s="27">
        <v>4</v>
      </c>
      <c r="B1015" s="144" t="s">
        <v>4381</v>
      </c>
      <c r="C1015" s="55">
        <v>1973</v>
      </c>
      <c r="D1015" s="55"/>
      <c r="E1015" s="90" t="s">
        <v>357</v>
      </c>
      <c r="F1015" s="55">
        <v>5</v>
      </c>
      <c r="G1015" s="55">
        <v>6</v>
      </c>
      <c r="H1015" s="190">
        <v>4467.6000000000004</v>
      </c>
      <c r="I1015" s="190">
        <v>4328</v>
      </c>
      <c r="J1015" s="190">
        <v>2234.6999999999998</v>
      </c>
      <c r="K1015" s="190">
        <v>170</v>
      </c>
      <c r="L1015" s="189">
        <f>'Форма 2'!C1019</f>
        <v>4067021.6000000006</v>
      </c>
      <c r="M1015" s="90"/>
      <c r="N1015" s="90"/>
      <c r="O1015" s="90"/>
      <c r="P1015" s="189">
        <f t="shared" si="140"/>
        <v>4067021.6000000006</v>
      </c>
      <c r="Q1015" s="191">
        <f t="shared" si="141"/>
        <v>939.70000000000016</v>
      </c>
      <c r="R1015" s="191">
        <f t="shared" si="142"/>
        <v>939.70000000000016</v>
      </c>
      <c r="S1015" s="90" t="s">
        <v>38</v>
      </c>
      <c r="T1015" s="55" t="s">
        <v>34</v>
      </c>
      <c r="U1015" s="9"/>
      <c r="V1015" s="9"/>
      <c r="W1015" s="9"/>
      <c r="X1015" s="9"/>
      <c r="Y1015" s="9"/>
      <c r="Z1015" s="9"/>
      <c r="AA1015" s="9"/>
      <c r="AB1015" s="9"/>
      <c r="AC1015" s="9"/>
      <c r="AD1015" s="9"/>
      <c r="AE1015" s="9"/>
      <c r="AF1015" s="9"/>
      <c r="AG1015" s="9"/>
      <c r="AH1015" s="9"/>
      <c r="AI1015" s="9"/>
      <c r="AJ1015" s="9"/>
      <c r="AK1015" s="9"/>
      <c r="AL1015" s="9"/>
      <c r="AM1015" s="9"/>
      <c r="AN1015" s="9"/>
      <c r="AO1015" s="9"/>
      <c r="AP1015" s="9"/>
      <c r="AQ1015" s="9"/>
      <c r="AR1015" s="9"/>
      <c r="AS1015" s="9"/>
      <c r="AT1015" s="9"/>
      <c r="AU1015" s="9"/>
      <c r="AV1015" s="9"/>
      <c r="AW1015" s="9"/>
      <c r="AX1015" s="9"/>
      <c r="AY1015" s="9"/>
      <c r="AZ1015" s="9"/>
      <c r="BA1015" s="9"/>
      <c r="BB1015" s="9"/>
      <c r="BC1015" s="9"/>
      <c r="BD1015" s="9"/>
      <c r="BE1015" s="9"/>
      <c r="BF1015" s="9"/>
      <c r="BG1015" s="9"/>
      <c r="BH1015" s="9"/>
      <c r="BI1015" s="9"/>
      <c r="BJ1015" s="9"/>
      <c r="BK1015" s="9"/>
      <c r="BL1015" s="9"/>
      <c r="BM1015" s="9"/>
      <c r="BN1015" s="9"/>
      <c r="BO1015" s="9"/>
      <c r="BP1015" s="9"/>
      <c r="BQ1015" s="9"/>
      <c r="BR1015" s="9"/>
      <c r="BS1015" s="9"/>
      <c r="BT1015" s="9"/>
      <c r="BU1015" s="9"/>
      <c r="BV1015" s="9"/>
      <c r="BW1015" s="9"/>
      <c r="BX1015" s="9"/>
      <c r="BY1015" s="9"/>
      <c r="BZ1015" s="9"/>
      <c r="CA1015" s="9"/>
      <c r="CB1015" s="9"/>
      <c r="CC1015" s="9"/>
      <c r="CD1015" s="9"/>
      <c r="CE1015" s="9"/>
      <c r="CF1015" s="9"/>
      <c r="CG1015" s="9"/>
      <c r="CH1015" s="9"/>
      <c r="CI1015" s="9"/>
      <c r="CJ1015" s="9"/>
      <c r="CK1015" s="9"/>
      <c r="CL1015" s="9"/>
      <c r="CM1015" s="9"/>
      <c r="CN1015" s="9"/>
      <c r="CO1015" s="9"/>
      <c r="CP1015" s="9"/>
      <c r="CQ1015" s="9"/>
      <c r="CR1015" s="9"/>
      <c r="CS1015" s="9"/>
      <c r="CT1015" s="9"/>
      <c r="CU1015" s="9"/>
      <c r="CV1015" s="9"/>
      <c r="CW1015" s="9"/>
      <c r="CX1015" s="9"/>
    </row>
    <row r="1016" spans="1:102" s="44" customFormat="1">
      <c r="A1016" s="160">
        <v>5</v>
      </c>
      <c r="B1016" s="253" t="s">
        <v>4382</v>
      </c>
      <c r="C1016" s="55">
        <v>1961</v>
      </c>
      <c r="D1016" s="55"/>
      <c r="E1016" s="90" t="s">
        <v>355</v>
      </c>
      <c r="F1016" s="55">
        <v>3</v>
      </c>
      <c r="G1016" s="55">
        <v>2</v>
      </c>
      <c r="H1016" s="190">
        <v>1016.7</v>
      </c>
      <c r="I1016" s="190">
        <v>944.5</v>
      </c>
      <c r="J1016" s="190">
        <v>169.2</v>
      </c>
      <c r="K1016" s="190">
        <v>27</v>
      </c>
      <c r="L1016" s="189">
        <f>'Форма 2'!C1020</f>
        <v>1908230.02</v>
      </c>
      <c r="M1016" s="90"/>
      <c r="N1016" s="90"/>
      <c r="O1016" s="90"/>
      <c r="P1016" s="189">
        <f t="shared" si="140"/>
        <v>1908230.02</v>
      </c>
      <c r="Q1016" s="191">
        <f t="shared" si="141"/>
        <v>2020.3600000000001</v>
      </c>
      <c r="R1016" s="191">
        <f t="shared" si="142"/>
        <v>2020.3600000000001</v>
      </c>
      <c r="S1016" s="90" t="s">
        <v>38</v>
      </c>
      <c r="T1016" s="55" t="s">
        <v>34</v>
      </c>
      <c r="U1016" s="9"/>
      <c r="V1016" s="9"/>
      <c r="W1016" s="9"/>
      <c r="X1016" s="9"/>
      <c r="Y1016" s="9"/>
      <c r="Z1016" s="9"/>
      <c r="AA1016" s="9"/>
      <c r="AB1016" s="9"/>
      <c r="AC1016" s="9"/>
      <c r="AD1016" s="9"/>
      <c r="AE1016" s="9"/>
      <c r="AF1016" s="9"/>
      <c r="AG1016" s="9"/>
      <c r="AH1016" s="9"/>
      <c r="AI1016" s="9"/>
      <c r="AJ1016" s="9"/>
      <c r="AK1016" s="9"/>
      <c r="AL1016" s="9"/>
      <c r="AM1016" s="9"/>
      <c r="AN1016" s="9"/>
      <c r="AO1016" s="9"/>
      <c r="AP1016" s="9"/>
      <c r="AQ1016" s="9"/>
      <c r="AR1016" s="9"/>
      <c r="AS1016" s="9"/>
      <c r="AT1016" s="9"/>
      <c r="AU1016" s="9"/>
      <c r="AV1016" s="9"/>
      <c r="AW1016" s="9"/>
      <c r="AX1016" s="9"/>
      <c r="AY1016" s="9"/>
      <c r="AZ1016" s="9"/>
      <c r="BA1016" s="9"/>
      <c r="BB1016" s="9"/>
      <c r="BC1016" s="9"/>
      <c r="BD1016" s="9"/>
      <c r="BE1016" s="9"/>
      <c r="BF1016" s="9"/>
      <c r="BG1016" s="9"/>
      <c r="BH1016" s="9"/>
      <c r="BI1016" s="9"/>
      <c r="BJ1016" s="9"/>
      <c r="BK1016" s="9"/>
      <c r="BL1016" s="9"/>
      <c r="BM1016" s="9"/>
      <c r="BN1016" s="9"/>
      <c r="BO1016" s="9"/>
      <c r="BP1016" s="9"/>
      <c r="BQ1016" s="9"/>
      <c r="BR1016" s="9"/>
      <c r="BS1016" s="9"/>
      <c r="BT1016" s="9"/>
      <c r="BU1016" s="9"/>
      <c r="BV1016" s="9"/>
      <c r="BW1016" s="9"/>
      <c r="BX1016" s="9"/>
      <c r="BY1016" s="9"/>
      <c r="BZ1016" s="9"/>
      <c r="CA1016" s="9"/>
      <c r="CB1016" s="9"/>
      <c r="CC1016" s="9"/>
      <c r="CD1016" s="9"/>
      <c r="CE1016" s="9"/>
      <c r="CF1016" s="9"/>
      <c r="CG1016" s="9"/>
      <c r="CH1016" s="9"/>
      <c r="CI1016" s="9"/>
      <c r="CJ1016" s="9"/>
      <c r="CK1016" s="9"/>
      <c r="CL1016" s="9"/>
      <c r="CM1016" s="9"/>
      <c r="CN1016" s="9"/>
      <c r="CO1016" s="9"/>
      <c r="CP1016" s="9"/>
      <c r="CQ1016" s="9"/>
      <c r="CR1016" s="9"/>
      <c r="CS1016" s="9"/>
      <c r="CT1016" s="9"/>
      <c r="CU1016" s="9"/>
      <c r="CV1016" s="9"/>
      <c r="CW1016" s="9"/>
      <c r="CX1016" s="9"/>
    </row>
    <row r="1017" spans="1:102" s="44" customFormat="1" ht="15.75">
      <c r="A1017" s="162"/>
      <c r="B1017" s="163" t="s">
        <v>4690</v>
      </c>
      <c r="C1017" s="151"/>
      <c r="D1017" s="60"/>
      <c r="E1017" s="60"/>
      <c r="F1017" s="73"/>
      <c r="G1017" s="71"/>
      <c r="H1017" s="51">
        <f t="shared" ref="H1017:K1017" si="147">SUM(H1018:H1026)</f>
        <v>10458.9</v>
      </c>
      <c r="I1017" s="51">
        <f t="shared" si="147"/>
        <v>9577.6399999999976</v>
      </c>
      <c r="J1017" s="51">
        <f t="shared" si="147"/>
        <v>8718.34</v>
      </c>
      <c r="K1017" s="51">
        <f t="shared" si="147"/>
        <v>296</v>
      </c>
      <c r="L1017" s="51">
        <f>SUM(L1018:L1026)</f>
        <v>24428671.0154</v>
      </c>
      <c r="M1017" s="20"/>
      <c r="N1017" s="20"/>
      <c r="O1017" s="20"/>
      <c r="P1017" s="51"/>
      <c r="Q1017" s="128"/>
      <c r="R1017" s="128"/>
      <c r="S1017" s="20"/>
      <c r="T1017" s="61"/>
      <c r="U1017" s="9"/>
      <c r="V1017" s="9"/>
      <c r="W1017" s="9"/>
      <c r="X1017" s="9"/>
      <c r="Y1017" s="9"/>
      <c r="Z1017" s="9"/>
      <c r="AA1017" s="9"/>
      <c r="AB1017" s="9"/>
      <c r="AC1017" s="9"/>
      <c r="AD1017" s="9"/>
      <c r="AE1017" s="9"/>
      <c r="AF1017" s="9"/>
      <c r="AG1017" s="9"/>
      <c r="AH1017" s="9"/>
      <c r="AI1017" s="9"/>
      <c r="AJ1017" s="9"/>
      <c r="AK1017" s="9"/>
      <c r="AL1017" s="9"/>
      <c r="AM1017" s="9"/>
      <c r="AN1017" s="9"/>
      <c r="AO1017" s="9"/>
      <c r="AP1017" s="9"/>
      <c r="AQ1017" s="9"/>
      <c r="AR1017" s="9"/>
      <c r="AS1017" s="9"/>
      <c r="AT1017" s="9"/>
      <c r="AU1017" s="9"/>
      <c r="AV1017" s="9"/>
      <c r="AW1017" s="9"/>
      <c r="AX1017" s="9"/>
      <c r="AY1017" s="9"/>
      <c r="AZ1017" s="9"/>
      <c r="BA1017" s="9"/>
      <c r="BB1017" s="9"/>
      <c r="BC1017" s="9"/>
      <c r="BD1017" s="9"/>
      <c r="BE1017" s="9"/>
      <c r="BF1017" s="9"/>
      <c r="BG1017" s="9"/>
      <c r="BH1017" s="9"/>
      <c r="BI1017" s="9"/>
      <c r="BJ1017" s="9"/>
      <c r="BK1017" s="9"/>
      <c r="BL1017" s="9"/>
      <c r="BM1017" s="9"/>
      <c r="BN1017" s="9"/>
      <c r="BO1017" s="9"/>
      <c r="BP1017" s="9"/>
      <c r="BQ1017" s="9"/>
      <c r="BR1017" s="9"/>
      <c r="BS1017" s="9"/>
      <c r="BT1017" s="9"/>
      <c r="BU1017" s="9"/>
      <c r="BV1017" s="9"/>
      <c r="BW1017" s="9"/>
      <c r="BX1017" s="9"/>
      <c r="BY1017" s="9"/>
      <c r="BZ1017" s="9"/>
      <c r="CA1017" s="9"/>
      <c r="CB1017" s="9"/>
      <c r="CC1017" s="9"/>
      <c r="CD1017" s="9"/>
      <c r="CE1017" s="9"/>
      <c r="CF1017" s="9"/>
      <c r="CG1017" s="9"/>
      <c r="CH1017" s="9"/>
      <c r="CI1017" s="9"/>
      <c r="CJ1017" s="9"/>
      <c r="CK1017" s="9"/>
      <c r="CL1017" s="9"/>
      <c r="CM1017" s="9"/>
      <c r="CN1017" s="9"/>
      <c r="CO1017" s="9"/>
      <c r="CP1017" s="9"/>
      <c r="CQ1017" s="9"/>
      <c r="CR1017" s="9"/>
      <c r="CS1017" s="9"/>
      <c r="CT1017" s="9"/>
      <c r="CU1017" s="9"/>
      <c r="CV1017" s="9"/>
      <c r="CW1017" s="9"/>
      <c r="CX1017" s="9"/>
    </row>
    <row r="1018" spans="1:102" s="44" customFormat="1">
      <c r="A1018" s="137">
        <v>1</v>
      </c>
      <c r="B1018" s="201" t="s">
        <v>2988</v>
      </c>
      <c r="C1018" s="27">
        <v>1958</v>
      </c>
      <c r="D1018" s="27" t="s">
        <v>341</v>
      </c>
      <c r="E1018" s="27" t="s">
        <v>343</v>
      </c>
      <c r="F1018" s="55">
        <v>2</v>
      </c>
      <c r="G1018" s="27">
        <v>2</v>
      </c>
      <c r="H1018" s="188">
        <v>729.8</v>
      </c>
      <c r="I1018" s="188">
        <v>658.4</v>
      </c>
      <c r="J1018" s="188">
        <v>542.79999999999995</v>
      </c>
      <c r="K1018" s="188">
        <v>27</v>
      </c>
      <c r="L1018" s="189">
        <f>'Форма 2'!C1022</f>
        <v>2422253.6</v>
      </c>
      <c r="M1018" s="190">
        <v>0</v>
      </c>
      <c r="N1018" s="190">
        <v>0</v>
      </c>
      <c r="O1018" s="190">
        <v>0</v>
      </c>
      <c r="P1018" s="189">
        <f t="shared" si="140"/>
        <v>2422253.6</v>
      </c>
      <c r="Q1018" s="191">
        <f t="shared" si="141"/>
        <v>3679.0000000000005</v>
      </c>
      <c r="R1018" s="191">
        <f t="shared" si="142"/>
        <v>3679.0000000000005</v>
      </c>
      <c r="S1018" s="90" t="s">
        <v>38</v>
      </c>
      <c r="T1018" s="55" t="s">
        <v>34</v>
      </c>
      <c r="U1018" s="9"/>
      <c r="V1018" s="9"/>
      <c r="W1018" s="9"/>
      <c r="X1018" s="9"/>
      <c r="Y1018" s="9"/>
      <c r="Z1018" s="9"/>
      <c r="AA1018" s="9"/>
      <c r="AB1018" s="9"/>
      <c r="AC1018" s="9"/>
      <c r="AD1018" s="9"/>
      <c r="AE1018" s="9"/>
      <c r="AF1018" s="9"/>
      <c r="AG1018" s="9"/>
      <c r="AH1018" s="9"/>
      <c r="AI1018" s="9"/>
      <c r="AJ1018" s="9"/>
      <c r="AK1018" s="9"/>
      <c r="AL1018" s="9"/>
      <c r="AM1018" s="9"/>
      <c r="AN1018" s="9"/>
      <c r="AO1018" s="9"/>
      <c r="AP1018" s="9"/>
      <c r="AQ1018" s="9"/>
      <c r="AR1018" s="9"/>
      <c r="AS1018" s="9"/>
      <c r="AT1018" s="9"/>
      <c r="AU1018" s="9"/>
      <c r="AV1018" s="9"/>
      <c r="AW1018" s="9"/>
      <c r="AX1018" s="9"/>
      <c r="AY1018" s="9"/>
      <c r="AZ1018" s="9"/>
      <c r="BA1018" s="9"/>
      <c r="BB1018" s="9"/>
      <c r="BC1018" s="9"/>
      <c r="BD1018" s="9"/>
      <c r="BE1018" s="9"/>
      <c r="BF1018" s="9"/>
      <c r="BG1018" s="9"/>
      <c r="BH1018" s="9"/>
      <c r="BI1018" s="9"/>
      <c r="BJ1018" s="9"/>
      <c r="BK1018" s="9"/>
      <c r="BL1018" s="9"/>
      <c r="BM1018" s="9"/>
      <c r="BN1018" s="9"/>
      <c r="BO1018" s="9"/>
      <c r="BP1018" s="9"/>
      <c r="BQ1018" s="9"/>
      <c r="BR1018" s="9"/>
      <c r="BS1018" s="9"/>
      <c r="BT1018" s="9"/>
      <c r="BU1018" s="9"/>
      <c r="BV1018" s="9"/>
      <c r="BW1018" s="9"/>
      <c r="BX1018" s="9"/>
      <c r="BY1018" s="9"/>
      <c r="BZ1018" s="9"/>
      <c r="CA1018" s="9"/>
      <c r="CB1018" s="9"/>
      <c r="CC1018" s="9"/>
      <c r="CD1018" s="9"/>
      <c r="CE1018" s="9"/>
      <c r="CF1018" s="9"/>
      <c r="CG1018" s="9"/>
      <c r="CH1018" s="9"/>
      <c r="CI1018" s="9"/>
      <c r="CJ1018" s="9"/>
      <c r="CK1018" s="9"/>
      <c r="CL1018" s="9"/>
      <c r="CM1018" s="9"/>
      <c r="CN1018" s="9"/>
      <c r="CO1018" s="9"/>
      <c r="CP1018" s="9"/>
      <c r="CQ1018" s="9"/>
      <c r="CR1018" s="9"/>
      <c r="CS1018" s="9"/>
      <c r="CT1018" s="9"/>
      <c r="CU1018" s="9"/>
      <c r="CV1018" s="9"/>
      <c r="CW1018" s="9"/>
      <c r="CX1018" s="9"/>
    </row>
    <row r="1019" spans="1:102" s="44" customFormat="1">
      <c r="A1019" s="27">
        <v>2</v>
      </c>
      <c r="B1019" s="103" t="s">
        <v>2990</v>
      </c>
      <c r="C1019" s="27">
        <v>1958</v>
      </c>
      <c r="D1019" s="27" t="s">
        <v>341</v>
      </c>
      <c r="E1019" s="27" t="s">
        <v>346</v>
      </c>
      <c r="F1019" s="55">
        <v>3</v>
      </c>
      <c r="G1019" s="27">
        <v>4</v>
      </c>
      <c r="H1019" s="188">
        <v>1382.6</v>
      </c>
      <c r="I1019" s="188">
        <v>1215.6400000000001</v>
      </c>
      <c r="J1019" s="188">
        <v>1139.8400000000001</v>
      </c>
      <c r="K1019" s="188">
        <v>53</v>
      </c>
      <c r="L1019" s="189">
        <f>'Форма 2'!C1023</f>
        <v>1545941.5444000002</v>
      </c>
      <c r="M1019" s="190">
        <v>0</v>
      </c>
      <c r="N1019" s="190">
        <v>0</v>
      </c>
      <c r="O1019" s="190">
        <v>0</v>
      </c>
      <c r="P1019" s="189">
        <f t="shared" si="140"/>
        <v>1545941.5444000002</v>
      </c>
      <c r="Q1019" s="191">
        <f t="shared" si="141"/>
        <v>1271.71</v>
      </c>
      <c r="R1019" s="191">
        <f t="shared" si="142"/>
        <v>1271.71</v>
      </c>
      <c r="S1019" s="90" t="s">
        <v>38</v>
      </c>
      <c r="T1019" s="55" t="s">
        <v>34</v>
      </c>
      <c r="U1019" s="9"/>
      <c r="V1019" s="9"/>
      <c r="W1019" s="9"/>
      <c r="X1019" s="9"/>
      <c r="Y1019" s="9"/>
      <c r="Z1019" s="9"/>
      <c r="AA1019" s="9"/>
      <c r="AB1019" s="9"/>
      <c r="AC1019" s="9"/>
      <c r="AD1019" s="9"/>
      <c r="AE1019" s="9"/>
      <c r="AF1019" s="9"/>
      <c r="AG1019" s="9"/>
      <c r="AH1019" s="9"/>
      <c r="AI1019" s="9"/>
      <c r="AJ1019" s="9"/>
      <c r="AK1019" s="9"/>
      <c r="AL1019" s="9"/>
      <c r="AM1019" s="9"/>
      <c r="AN1019" s="9"/>
      <c r="AO1019" s="9"/>
      <c r="AP1019" s="9"/>
      <c r="AQ1019" s="9"/>
      <c r="AR1019" s="9"/>
      <c r="AS1019" s="9"/>
      <c r="AT1019" s="9"/>
      <c r="AU1019" s="9"/>
      <c r="AV1019" s="9"/>
      <c r="AW1019" s="9"/>
      <c r="AX1019" s="9"/>
      <c r="AY1019" s="9"/>
      <c r="AZ1019" s="9"/>
      <c r="BA1019" s="9"/>
      <c r="BB1019" s="9"/>
      <c r="BC1019" s="9"/>
      <c r="BD1019" s="9"/>
      <c r="BE1019" s="9"/>
      <c r="BF1019" s="9"/>
      <c r="BG1019" s="9"/>
      <c r="BH1019" s="9"/>
      <c r="BI1019" s="9"/>
      <c r="BJ1019" s="9"/>
      <c r="BK1019" s="9"/>
      <c r="BL1019" s="9"/>
      <c r="BM1019" s="9"/>
      <c r="BN1019" s="9"/>
      <c r="BO1019" s="9"/>
      <c r="BP1019" s="9"/>
      <c r="BQ1019" s="9"/>
      <c r="BR1019" s="9"/>
      <c r="BS1019" s="9"/>
      <c r="BT1019" s="9"/>
      <c r="BU1019" s="9"/>
      <c r="BV1019" s="9"/>
      <c r="BW1019" s="9"/>
      <c r="BX1019" s="9"/>
      <c r="BY1019" s="9"/>
      <c r="BZ1019" s="9"/>
      <c r="CA1019" s="9"/>
      <c r="CB1019" s="9"/>
      <c r="CC1019" s="9"/>
      <c r="CD1019" s="9"/>
      <c r="CE1019" s="9"/>
      <c r="CF1019" s="9"/>
      <c r="CG1019" s="9"/>
      <c r="CH1019" s="9"/>
      <c r="CI1019" s="9"/>
      <c r="CJ1019" s="9"/>
      <c r="CK1019" s="9"/>
      <c r="CL1019" s="9"/>
      <c r="CM1019" s="9"/>
      <c r="CN1019" s="9"/>
      <c r="CO1019" s="9"/>
      <c r="CP1019" s="9"/>
      <c r="CQ1019" s="9"/>
      <c r="CR1019" s="9"/>
      <c r="CS1019" s="9"/>
      <c r="CT1019" s="9"/>
      <c r="CU1019" s="9"/>
      <c r="CV1019" s="9"/>
      <c r="CW1019" s="9"/>
      <c r="CX1019" s="9"/>
    </row>
    <row r="1020" spans="1:102" s="44" customFormat="1">
      <c r="A1020" s="27">
        <v>3</v>
      </c>
      <c r="B1020" s="103" t="s">
        <v>3747</v>
      </c>
      <c r="C1020" s="27">
        <v>1959</v>
      </c>
      <c r="D1020" s="27" t="s">
        <v>341</v>
      </c>
      <c r="E1020" s="27" t="s">
        <v>344</v>
      </c>
      <c r="F1020" s="55">
        <v>4</v>
      </c>
      <c r="G1020" s="27">
        <v>3</v>
      </c>
      <c r="H1020" s="188">
        <v>2292.9</v>
      </c>
      <c r="I1020" s="188">
        <v>2133.1999999999998</v>
      </c>
      <c r="J1020" s="188">
        <v>2059.7999999999997</v>
      </c>
      <c r="K1020" s="188">
        <v>61</v>
      </c>
      <c r="L1020" s="189">
        <f>'Форма 2'!C1024</f>
        <v>2004568.04</v>
      </c>
      <c r="M1020" s="190">
        <v>0</v>
      </c>
      <c r="N1020" s="190">
        <v>0</v>
      </c>
      <c r="O1020" s="190">
        <v>0</v>
      </c>
      <c r="P1020" s="189">
        <f t="shared" si="140"/>
        <v>2004568.04</v>
      </c>
      <c r="Q1020" s="191">
        <f t="shared" si="141"/>
        <v>939.7</v>
      </c>
      <c r="R1020" s="191">
        <f t="shared" si="142"/>
        <v>939.7</v>
      </c>
      <c r="S1020" s="90" t="s">
        <v>38</v>
      </c>
      <c r="T1020" s="55" t="s">
        <v>34</v>
      </c>
      <c r="U1020" s="9"/>
      <c r="V1020" s="9"/>
      <c r="W1020" s="9"/>
      <c r="X1020" s="9"/>
      <c r="Y1020" s="9"/>
      <c r="Z1020" s="9"/>
      <c r="AA1020" s="9"/>
      <c r="AB1020" s="9"/>
      <c r="AC1020" s="9"/>
      <c r="AD1020" s="9"/>
      <c r="AE1020" s="9"/>
      <c r="AF1020" s="9"/>
      <c r="AG1020" s="9"/>
      <c r="AH1020" s="9"/>
      <c r="AI1020" s="9"/>
      <c r="AJ1020" s="9"/>
      <c r="AK1020" s="9"/>
      <c r="AL1020" s="9"/>
      <c r="AM1020" s="9"/>
      <c r="AN1020" s="9"/>
      <c r="AO1020" s="9"/>
      <c r="AP1020" s="9"/>
      <c r="AQ1020" s="9"/>
      <c r="AR1020" s="9"/>
      <c r="AS1020" s="9"/>
      <c r="AT1020" s="9"/>
      <c r="AU1020" s="9"/>
      <c r="AV1020" s="9"/>
      <c r="AW1020" s="9"/>
      <c r="AX1020" s="9"/>
      <c r="AY1020" s="9"/>
      <c r="AZ1020" s="9"/>
      <c r="BA1020" s="9"/>
      <c r="BB1020" s="9"/>
      <c r="BC1020" s="9"/>
      <c r="BD1020" s="9"/>
      <c r="BE1020" s="9"/>
      <c r="BF1020" s="9"/>
      <c r="BG1020" s="9"/>
      <c r="BH1020" s="9"/>
      <c r="BI1020" s="9"/>
      <c r="BJ1020" s="9"/>
      <c r="BK1020" s="9"/>
      <c r="BL1020" s="9"/>
      <c r="BM1020" s="9"/>
      <c r="BN1020" s="9"/>
      <c r="BO1020" s="9"/>
      <c r="BP1020" s="9"/>
      <c r="BQ1020" s="9"/>
      <c r="BR1020" s="9"/>
      <c r="BS1020" s="9"/>
      <c r="BT1020" s="9"/>
      <c r="BU1020" s="9"/>
      <c r="BV1020" s="9"/>
      <c r="BW1020" s="9"/>
      <c r="BX1020" s="9"/>
      <c r="BY1020" s="9"/>
      <c r="BZ1020" s="9"/>
      <c r="CA1020" s="9"/>
      <c r="CB1020" s="9"/>
      <c r="CC1020" s="9"/>
      <c r="CD1020" s="9"/>
      <c r="CE1020" s="9"/>
      <c r="CF1020" s="9"/>
      <c r="CG1020" s="9"/>
      <c r="CH1020" s="9"/>
      <c r="CI1020" s="9"/>
      <c r="CJ1020" s="9"/>
      <c r="CK1020" s="9"/>
      <c r="CL1020" s="9"/>
      <c r="CM1020" s="9"/>
      <c r="CN1020" s="9"/>
      <c r="CO1020" s="9"/>
      <c r="CP1020" s="9"/>
      <c r="CQ1020" s="9"/>
      <c r="CR1020" s="9"/>
      <c r="CS1020" s="9"/>
      <c r="CT1020" s="9"/>
      <c r="CU1020" s="9"/>
      <c r="CV1020" s="9"/>
      <c r="CW1020" s="9"/>
      <c r="CX1020" s="9"/>
    </row>
    <row r="1021" spans="1:102" s="44" customFormat="1">
      <c r="A1021" s="27">
        <v>4</v>
      </c>
      <c r="B1021" s="103" t="s">
        <v>3748</v>
      </c>
      <c r="C1021" s="27">
        <v>1959</v>
      </c>
      <c r="D1021" s="27" t="s">
        <v>341</v>
      </c>
      <c r="E1021" s="27" t="s">
        <v>346</v>
      </c>
      <c r="F1021" s="55">
        <v>3</v>
      </c>
      <c r="G1021" s="27">
        <v>3</v>
      </c>
      <c r="H1021" s="188">
        <v>2304</v>
      </c>
      <c r="I1021" s="188">
        <v>2130.3000000000002</v>
      </c>
      <c r="J1021" s="188">
        <v>2130.3000000000002</v>
      </c>
      <c r="K1021" s="188">
        <v>59</v>
      </c>
      <c r="L1021" s="189">
        <f>'Форма 2'!C1025</f>
        <v>5108821.5510000009</v>
      </c>
      <c r="M1021" s="190">
        <v>0</v>
      </c>
      <c r="N1021" s="190">
        <v>0</v>
      </c>
      <c r="O1021" s="190">
        <v>0</v>
      </c>
      <c r="P1021" s="189">
        <f t="shared" si="140"/>
        <v>5108821.5510000009</v>
      </c>
      <c r="Q1021" s="191">
        <f t="shared" si="141"/>
        <v>2398.17</v>
      </c>
      <c r="R1021" s="191">
        <f t="shared" si="142"/>
        <v>2398.17</v>
      </c>
      <c r="S1021" s="90" t="s">
        <v>38</v>
      </c>
      <c r="T1021" s="55" t="s">
        <v>34</v>
      </c>
      <c r="U1021" s="9"/>
      <c r="V1021" s="9"/>
      <c r="W1021" s="9"/>
      <c r="X1021" s="9"/>
      <c r="Y1021" s="9"/>
      <c r="Z1021" s="9"/>
      <c r="AA1021" s="9"/>
      <c r="AB1021" s="9"/>
      <c r="AC1021" s="9"/>
      <c r="AD1021" s="9"/>
      <c r="AE1021" s="9"/>
      <c r="AF1021" s="9"/>
      <c r="AG1021" s="9"/>
      <c r="AH1021" s="9"/>
      <c r="AI1021" s="9"/>
      <c r="AJ1021" s="9"/>
      <c r="AK1021" s="9"/>
      <c r="AL1021" s="9"/>
      <c r="AM1021" s="9"/>
      <c r="AN1021" s="9"/>
      <c r="AO1021" s="9"/>
      <c r="AP1021" s="9"/>
      <c r="AQ1021" s="9"/>
      <c r="AR1021" s="9"/>
      <c r="AS1021" s="9"/>
      <c r="AT1021" s="9"/>
      <c r="AU1021" s="9"/>
      <c r="AV1021" s="9"/>
      <c r="AW1021" s="9"/>
      <c r="AX1021" s="9"/>
      <c r="AY1021" s="9"/>
      <c r="AZ1021" s="9"/>
      <c r="BA1021" s="9"/>
      <c r="BB1021" s="9"/>
      <c r="BC1021" s="9"/>
      <c r="BD1021" s="9"/>
      <c r="BE1021" s="9"/>
      <c r="BF1021" s="9"/>
      <c r="BG1021" s="9"/>
      <c r="BH1021" s="9"/>
      <c r="BI1021" s="9"/>
      <c r="BJ1021" s="9"/>
      <c r="BK1021" s="9"/>
      <c r="BL1021" s="9"/>
      <c r="BM1021" s="9"/>
      <c r="BN1021" s="9"/>
      <c r="BO1021" s="9"/>
      <c r="BP1021" s="9"/>
      <c r="BQ1021" s="9"/>
      <c r="BR1021" s="9"/>
      <c r="BS1021" s="9"/>
      <c r="BT1021" s="9"/>
      <c r="BU1021" s="9"/>
      <c r="BV1021" s="9"/>
      <c r="BW1021" s="9"/>
      <c r="BX1021" s="9"/>
      <c r="BY1021" s="9"/>
      <c r="BZ1021" s="9"/>
      <c r="CA1021" s="9"/>
      <c r="CB1021" s="9"/>
      <c r="CC1021" s="9"/>
      <c r="CD1021" s="9"/>
      <c r="CE1021" s="9"/>
      <c r="CF1021" s="9"/>
      <c r="CG1021" s="9"/>
      <c r="CH1021" s="9"/>
      <c r="CI1021" s="9"/>
      <c r="CJ1021" s="9"/>
      <c r="CK1021" s="9"/>
      <c r="CL1021" s="9"/>
      <c r="CM1021" s="9"/>
      <c r="CN1021" s="9"/>
      <c r="CO1021" s="9"/>
      <c r="CP1021" s="9"/>
      <c r="CQ1021" s="9"/>
      <c r="CR1021" s="9"/>
      <c r="CS1021" s="9"/>
      <c r="CT1021" s="9"/>
      <c r="CU1021" s="9"/>
      <c r="CV1021" s="9"/>
      <c r="CW1021" s="9"/>
      <c r="CX1021" s="9"/>
    </row>
    <row r="1022" spans="1:102" s="44" customFormat="1">
      <c r="A1022" s="27">
        <v>5</v>
      </c>
      <c r="B1022" s="103" t="s">
        <v>2991</v>
      </c>
      <c r="C1022" s="27">
        <v>1958</v>
      </c>
      <c r="D1022" s="27" t="s">
        <v>341</v>
      </c>
      <c r="E1022" s="27" t="s">
        <v>343</v>
      </c>
      <c r="F1022" s="55">
        <v>2</v>
      </c>
      <c r="G1022" s="27">
        <v>1</v>
      </c>
      <c r="H1022" s="188">
        <v>434.9</v>
      </c>
      <c r="I1022" s="188">
        <v>391.9</v>
      </c>
      <c r="J1022" s="188">
        <v>149.09999999999997</v>
      </c>
      <c r="K1022" s="188">
        <v>8</v>
      </c>
      <c r="L1022" s="189">
        <f>'Форма 2'!C1026</f>
        <v>1441800.0999999999</v>
      </c>
      <c r="M1022" s="190">
        <v>0</v>
      </c>
      <c r="N1022" s="190">
        <v>0</v>
      </c>
      <c r="O1022" s="190">
        <v>0</v>
      </c>
      <c r="P1022" s="189">
        <f t="shared" si="140"/>
        <v>1441800.0999999999</v>
      </c>
      <c r="Q1022" s="191">
        <f t="shared" si="141"/>
        <v>3679</v>
      </c>
      <c r="R1022" s="191">
        <f t="shared" si="142"/>
        <v>3679</v>
      </c>
      <c r="S1022" s="90" t="s">
        <v>38</v>
      </c>
      <c r="T1022" s="55" t="s">
        <v>34</v>
      </c>
      <c r="U1022" s="9"/>
      <c r="V1022" s="9"/>
      <c r="W1022" s="9"/>
      <c r="X1022" s="9"/>
      <c r="Y1022" s="9"/>
      <c r="Z1022" s="9"/>
      <c r="AA1022" s="9"/>
      <c r="AB1022" s="9"/>
      <c r="AC1022" s="9"/>
      <c r="AD1022" s="9"/>
      <c r="AE1022" s="9"/>
      <c r="AF1022" s="9"/>
      <c r="AG1022" s="9"/>
      <c r="AH1022" s="9"/>
      <c r="AI1022" s="9"/>
      <c r="AJ1022" s="9"/>
      <c r="AK1022" s="9"/>
      <c r="AL1022" s="9"/>
      <c r="AM1022" s="9"/>
      <c r="AN1022" s="9"/>
      <c r="AO1022" s="9"/>
      <c r="AP1022" s="9"/>
      <c r="AQ1022" s="9"/>
      <c r="AR1022" s="9"/>
      <c r="AS1022" s="9"/>
      <c r="AT1022" s="9"/>
      <c r="AU1022" s="9"/>
      <c r="AV1022" s="9"/>
      <c r="AW1022" s="9"/>
      <c r="AX1022" s="9"/>
      <c r="AY1022" s="9"/>
      <c r="AZ1022" s="9"/>
      <c r="BA1022" s="9"/>
      <c r="BB1022" s="9"/>
      <c r="BC1022" s="9"/>
      <c r="BD1022" s="9"/>
      <c r="BE1022" s="9"/>
      <c r="BF1022" s="9"/>
      <c r="BG1022" s="9"/>
      <c r="BH1022" s="9"/>
      <c r="BI1022" s="9"/>
      <c r="BJ1022" s="9"/>
      <c r="BK1022" s="9"/>
      <c r="BL1022" s="9"/>
      <c r="BM1022" s="9"/>
      <c r="BN1022" s="9"/>
      <c r="BO1022" s="9"/>
      <c r="BP1022" s="9"/>
      <c r="BQ1022" s="9"/>
      <c r="BR1022" s="9"/>
      <c r="BS1022" s="9"/>
      <c r="BT1022" s="9"/>
      <c r="BU1022" s="9"/>
      <c r="BV1022" s="9"/>
      <c r="BW1022" s="9"/>
      <c r="BX1022" s="9"/>
      <c r="BY1022" s="9"/>
      <c r="BZ1022" s="9"/>
      <c r="CA1022" s="9"/>
      <c r="CB1022" s="9"/>
      <c r="CC1022" s="9"/>
      <c r="CD1022" s="9"/>
      <c r="CE1022" s="9"/>
      <c r="CF1022" s="9"/>
      <c r="CG1022" s="9"/>
      <c r="CH1022" s="9"/>
      <c r="CI1022" s="9"/>
      <c r="CJ1022" s="9"/>
      <c r="CK1022" s="9"/>
      <c r="CL1022" s="9"/>
      <c r="CM1022" s="9"/>
      <c r="CN1022" s="9"/>
      <c r="CO1022" s="9"/>
      <c r="CP1022" s="9"/>
      <c r="CQ1022" s="9"/>
      <c r="CR1022" s="9"/>
      <c r="CS1022" s="9"/>
      <c r="CT1022" s="9"/>
      <c r="CU1022" s="9"/>
      <c r="CV1022" s="9"/>
      <c r="CW1022" s="9"/>
      <c r="CX1022" s="9"/>
    </row>
    <row r="1023" spans="1:102" s="44" customFormat="1">
      <c r="A1023" s="27">
        <v>6</v>
      </c>
      <c r="B1023" s="103" t="s">
        <v>2992</v>
      </c>
      <c r="C1023" s="27">
        <v>1958</v>
      </c>
      <c r="D1023" s="27" t="s">
        <v>341</v>
      </c>
      <c r="E1023" s="27" t="s">
        <v>344</v>
      </c>
      <c r="F1023" s="55">
        <v>3</v>
      </c>
      <c r="G1023" s="27">
        <v>3</v>
      </c>
      <c r="H1023" s="188">
        <v>1491.2</v>
      </c>
      <c r="I1023" s="188">
        <v>1361</v>
      </c>
      <c r="J1023" s="188">
        <v>1162.5999999999999</v>
      </c>
      <c r="K1023" s="188">
        <v>36</v>
      </c>
      <c r="L1023" s="189">
        <f>'Форма 2'!C1027</f>
        <v>5007119</v>
      </c>
      <c r="M1023" s="190">
        <v>0</v>
      </c>
      <c r="N1023" s="190">
        <v>0</v>
      </c>
      <c r="O1023" s="190">
        <v>0</v>
      </c>
      <c r="P1023" s="189">
        <f t="shared" si="140"/>
        <v>5007119</v>
      </c>
      <c r="Q1023" s="191">
        <f t="shared" si="141"/>
        <v>3679</v>
      </c>
      <c r="R1023" s="191">
        <f t="shared" si="142"/>
        <v>3679</v>
      </c>
      <c r="S1023" s="90" t="s">
        <v>38</v>
      </c>
      <c r="T1023" s="55" t="s">
        <v>34</v>
      </c>
      <c r="U1023" s="9"/>
      <c r="V1023" s="9"/>
      <c r="W1023" s="9"/>
      <c r="X1023" s="9"/>
      <c r="Y1023" s="9"/>
      <c r="Z1023" s="9"/>
      <c r="AA1023" s="9"/>
      <c r="AB1023" s="9"/>
      <c r="AC1023" s="9"/>
      <c r="AD1023" s="9"/>
      <c r="AE1023" s="9"/>
      <c r="AF1023" s="9"/>
      <c r="AG1023" s="9"/>
      <c r="AH1023" s="9"/>
      <c r="AI1023" s="9"/>
      <c r="AJ1023" s="9"/>
      <c r="AK1023" s="9"/>
      <c r="AL1023" s="9"/>
      <c r="AM1023" s="9"/>
      <c r="AN1023" s="9"/>
      <c r="AO1023" s="9"/>
      <c r="AP1023" s="9"/>
      <c r="AQ1023" s="9"/>
      <c r="AR1023" s="9"/>
      <c r="AS1023" s="9"/>
      <c r="AT1023" s="9"/>
      <c r="AU1023" s="9"/>
      <c r="AV1023" s="9"/>
      <c r="AW1023" s="9"/>
      <c r="AX1023" s="9"/>
      <c r="AY1023" s="9"/>
      <c r="AZ1023" s="9"/>
      <c r="BA1023" s="9"/>
      <c r="BB1023" s="9"/>
      <c r="BC1023" s="9"/>
      <c r="BD1023" s="9"/>
      <c r="BE1023" s="9"/>
      <c r="BF1023" s="9"/>
      <c r="BG1023" s="9"/>
      <c r="BH1023" s="9"/>
      <c r="BI1023" s="9"/>
      <c r="BJ1023" s="9"/>
      <c r="BK1023" s="9"/>
      <c r="BL1023" s="9"/>
      <c r="BM1023" s="9"/>
      <c r="BN1023" s="9"/>
      <c r="BO1023" s="9"/>
      <c r="BP1023" s="9"/>
      <c r="BQ1023" s="9"/>
      <c r="BR1023" s="9"/>
      <c r="BS1023" s="9"/>
      <c r="BT1023" s="9"/>
      <c r="BU1023" s="9"/>
      <c r="BV1023" s="9"/>
      <c r="BW1023" s="9"/>
      <c r="BX1023" s="9"/>
      <c r="BY1023" s="9"/>
      <c r="BZ1023" s="9"/>
      <c r="CA1023" s="9"/>
      <c r="CB1023" s="9"/>
      <c r="CC1023" s="9"/>
      <c r="CD1023" s="9"/>
      <c r="CE1023" s="9"/>
      <c r="CF1023" s="9"/>
      <c r="CG1023" s="9"/>
      <c r="CH1023" s="9"/>
      <c r="CI1023" s="9"/>
      <c r="CJ1023" s="9"/>
      <c r="CK1023" s="9"/>
      <c r="CL1023" s="9"/>
      <c r="CM1023" s="9"/>
      <c r="CN1023" s="9"/>
      <c r="CO1023" s="9"/>
      <c r="CP1023" s="9"/>
      <c r="CQ1023" s="9"/>
      <c r="CR1023" s="9"/>
      <c r="CS1023" s="9"/>
      <c r="CT1023" s="9"/>
      <c r="CU1023" s="9"/>
      <c r="CV1023" s="9"/>
      <c r="CW1023" s="9"/>
      <c r="CX1023" s="9"/>
    </row>
    <row r="1024" spans="1:102" s="44" customFormat="1">
      <c r="A1024" s="27">
        <v>7</v>
      </c>
      <c r="B1024" s="103" t="s">
        <v>3002</v>
      </c>
      <c r="C1024" s="27">
        <v>1958</v>
      </c>
      <c r="D1024" s="27" t="s">
        <v>341</v>
      </c>
      <c r="E1024" s="27" t="s">
        <v>343</v>
      </c>
      <c r="F1024" s="55">
        <v>2</v>
      </c>
      <c r="G1024" s="27">
        <v>2</v>
      </c>
      <c r="H1024" s="188">
        <v>692.8</v>
      </c>
      <c r="I1024" s="188">
        <v>651</v>
      </c>
      <c r="J1024" s="188">
        <v>651</v>
      </c>
      <c r="K1024" s="188">
        <v>12</v>
      </c>
      <c r="L1024" s="189">
        <f>'Форма 2'!C1028</f>
        <v>3085987.38</v>
      </c>
      <c r="M1024" s="190">
        <v>0</v>
      </c>
      <c r="N1024" s="190">
        <v>0</v>
      </c>
      <c r="O1024" s="190">
        <v>0</v>
      </c>
      <c r="P1024" s="189">
        <f t="shared" si="140"/>
        <v>3085987.38</v>
      </c>
      <c r="Q1024" s="191">
        <f t="shared" si="141"/>
        <v>4740.38</v>
      </c>
      <c r="R1024" s="191">
        <f t="shared" si="142"/>
        <v>4740.38</v>
      </c>
      <c r="S1024" s="90" t="s">
        <v>38</v>
      </c>
      <c r="T1024" s="55" t="s">
        <v>34</v>
      </c>
      <c r="U1024" s="9"/>
      <c r="V1024" s="9"/>
      <c r="W1024" s="9"/>
      <c r="X1024" s="9"/>
      <c r="Y1024" s="9"/>
      <c r="Z1024" s="9"/>
      <c r="AA1024" s="9"/>
      <c r="AB1024" s="9"/>
      <c r="AC1024" s="9"/>
      <c r="AD1024" s="9"/>
      <c r="AE1024" s="9"/>
      <c r="AF1024" s="9"/>
      <c r="AG1024" s="9"/>
      <c r="AH1024" s="9"/>
      <c r="AI1024" s="9"/>
      <c r="AJ1024" s="9"/>
      <c r="AK1024" s="9"/>
      <c r="AL1024" s="9"/>
      <c r="AM1024" s="9"/>
      <c r="AN1024" s="9"/>
      <c r="AO1024" s="9"/>
      <c r="AP1024" s="9"/>
      <c r="AQ1024" s="9"/>
      <c r="AR1024" s="9"/>
      <c r="AS1024" s="9"/>
      <c r="AT1024" s="9"/>
      <c r="AU1024" s="9"/>
      <c r="AV1024" s="9"/>
      <c r="AW1024" s="9"/>
      <c r="AX1024" s="9"/>
      <c r="AY1024" s="9"/>
      <c r="AZ1024" s="9"/>
      <c r="BA1024" s="9"/>
      <c r="BB1024" s="9"/>
      <c r="BC1024" s="9"/>
      <c r="BD1024" s="9"/>
      <c r="BE1024" s="9"/>
      <c r="BF1024" s="9"/>
      <c r="BG1024" s="9"/>
      <c r="BH1024" s="9"/>
      <c r="BI1024" s="9"/>
      <c r="BJ1024" s="9"/>
      <c r="BK1024" s="9"/>
      <c r="BL1024" s="9"/>
      <c r="BM1024" s="9"/>
      <c r="BN1024" s="9"/>
      <c r="BO1024" s="9"/>
      <c r="BP1024" s="9"/>
      <c r="BQ1024" s="9"/>
      <c r="BR1024" s="9"/>
      <c r="BS1024" s="9"/>
      <c r="BT1024" s="9"/>
      <c r="BU1024" s="9"/>
      <c r="BV1024" s="9"/>
      <c r="BW1024" s="9"/>
      <c r="BX1024" s="9"/>
      <c r="BY1024" s="9"/>
      <c r="BZ1024" s="9"/>
      <c r="CA1024" s="9"/>
      <c r="CB1024" s="9"/>
      <c r="CC1024" s="9"/>
      <c r="CD1024" s="9"/>
      <c r="CE1024" s="9"/>
      <c r="CF1024" s="9"/>
      <c r="CG1024" s="9"/>
      <c r="CH1024" s="9"/>
      <c r="CI1024" s="9"/>
      <c r="CJ1024" s="9"/>
      <c r="CK1024" s="9"/>
      <c r="CL1024" s="9"/>
      <c r="CM1024" s="9"/>
      <c r="CN1024" s="9"/>
      <c r="CO1024" s="9"/>
      <c r="CP1024" s="9"/>
      <c r="CQ1024" s="9"/>
      <c r="CR1024" s="9"/>
      <c r="CS1024" s="9"/>
      <c r="CT1024" s="9"/>
      <c r="CU1024" s="9"/>
      <c r="CV1024" s="9"/>
      <c r="CW1024" s="9"/>
      <c r="CX1024" s="9"/>
    </row>
    <row r="1025" spans="1:102" s="44" customFormat="1">
      <c r="A1025" s="27">
        <v>8</v>
      </c>
      <c r="B1025" s="103" t="s">
        <v>3003</v>
      </c>
      <c r="C1025" s="27">
        <v>1958</v>
      </c>
      <c r="D1025" s="27" t="s">
        <v>341</v>
      </c>
      <c r="E1025" s="27" t="s">
        <v>346</v>
      </c>
      <c r="F1025" s="55">
        <v>2</v>
      </c>
      <c r="G1025" s="27">
        <v>1</v>
      </c>
      <c r="H1025" s="188">
        <v>466.5</v>
      </c>
      <c r="I1025" s="188">
        <v>426.4</v>
      </c>
      <c r="J1025" s="188">
        <v>426.4</v>
      </c>
      <c r="K1025" s="188">
        <v>23</v>
      </c>
      <c r="L1025" s="189">
        <f>'Форма 2'!C1029</f>
        <v>1568725.5999999999</v>
      </c>
      <c r="M1025" s="190">
        <v>0</v>
      </c>
      <c r="N1025" s="190">
        <v>0</v>
      </c>
      <c r="O1025" s="190">
        <v>0</v>
      </c>
      <c r="P1025" s="189">
        <f t="shared" si="140"/>
        <v>1568725.5999999999</v>
      </c>
      <c r="Q1025" s="191">
        <f t="shared" si="141"/>
        <v>3679</v>
      </c>
      <c r="R1025" s="191">
        <f t="shared" si="142"/>
        <v>3679</v>
      </c>
      <c r="S1025" s="90" t="s">
        <v>38</v>
      </c>
      <c r="T1025" s="55" t="s">
        <v>34</v>
      </c>
      <c r="U1025" s="9"/>
      <c r="V1025" s="9"/>
      <c r="W1025" s="9"/>
      <c r="X1025" s="9"/>
      <c r="Y1025" s="9"/>
      <c r="Z1025" s="9"/>
      <c r="AA1025" s="9"/>
      <c r="AB1025" s="9"/>
      <c r="AC1025" s="9"/>
      <c r="AD1025" s="9"/>
      <c r="AE1025" s="9"/>
      <c r="AF1025" s="9"/>
      <c r="AG1025" s="9"/>
      <c r="AH1025" s="9"/>
      <c r="AI1025" s="9"/>
      <c r="AJ1025" s="9"/>
      <c r="AK1025" s="9"/>
      <c r="AL1025" s="9"/>
      <c r="AM1025" s="9"/>
      <c r="AN1025" s="9"/>
      <c r="AO1025" s="9"/>
      <c r="AP1025" s="9"/>
      <c r="AQ1025" s="9"/>
      <c r="AR1025" s="9"/>
      <c r="AS1025" s="9"/>
      <c r="AT1025" s="9"/>
      <c r="AU1025" s="9"/>
      <c r="AV1025" s="9"/>
      <c r="AW1025" s="9"/>
      <c r="AX1025" s="9"/>
      <c r="AY1025" s="9"/>
      <c r="AZ1025" s="9"/>
      <c r="BA1025" s="9"/>
      <c r="BB1025" s="9"/>
      <c r="BC1025" s="9"/>
      <c r="BD1025" s="9"/>
      <c r="BE1025" s="9"/>
      <c r="BF1025" s="9"/>
      <c r="BG1025" s="9"/>
      <c r="BH1025" s="9"/>
      <c r="BI1025" s="9"/>
      <c r="BJ1025" s="9"/>
      <c r="BK1025" s="9"/>
      <c r="BL1025" s="9"/>
      <c r="BM1025" s="9"/>
      <c r="BN1025" s="9"/>
      <c r="BO1025" s="9"/>
      <c r="BP1025" s="9"/>
      <c r="BQ1025" s="9"/>
      <c r="BR1025" s="9"/>
      <c r="BS1025" s="9"/>
      <c r="BT1025" s="9"/>
      <c r="BU1025" s="9"/>
      <c r="BV1025" s="9"/>
      <c r="BW1025" s="9"/>
      <c r="BX1025" s="9"/>
      <c r="BY1025" s="9"/>
      <c r="BZ1025" s="9"/>
      <c r="CA1025" s="9"/>
      <c r="CB1025" s="9"/>
      <c r="CC1025" s="9"/>
      <c r="CD1025" s="9"/>
      <c r="CE1025" s="9"/>
      <c r="CF1025" s="9"/>
      <c r="CG1025" s="9"/>
      <c r="CH1025" s="9"/>
      <c r="CI1025" s="9"/>
      <c r="CJ1025" s="9"/>
      <c r="CK1025" s="9"/>
      <c r="CL1025" s="9"/>
      <c r="CM1025" s="9"/>
      <c r="CN1025" s="9"/>
      <c r="CO1025" s="9"/>
      <c r="CP1025" s="9"/>
      <c r="CQ1025" s="9"/>
      <c r="CR1025" s="9"/>
      <c r="CS1025" s="9"/>
      <c r="CT1025" s="9"/>
      <c r="CU1025" s="9"/>
      <c r="CV1025" s="9"/>
      <c r="CW1025" s="9"/>
      <c r="CX1025" s="9"/>
    </row>
    <row r="1026" spans="1:102" s="44" customFormat="1">
      <c r="A1026" s="160">
        <v>9</v>
      </c>
      <c r="B1026" s="216" t="s">
        <v>3004</v>
      </c>
      <c r="C1026" s="27">
        <v>1958</v>
      </c>
      <c r="D1026" s="27" t="s">
        <v>341</v>
      </c>
      <c r="E1026" s="27" t="s">
        <v>346</v>
      </c>
      <c r="F1026" s="55">
        <v>2</v>
      </c>
      <c r="G1026" s="27">
        <v>2</v>
      </c>
      <c r="H1026" s="188">
        <v>664.2</v>
      </c>
      <c r="I1026" s="188">
        <v>609.79999999999995</v>
      </c>
      <c r="J1026" s="188">
        <v>456.49999999999994</v>
      </c>
      <c r="K1026" s="188">
        <v>17</v>
      </c>
      <c r="L1026" s="189">
        <f>'Форма 2'!C1030</f>
        <v>2243454.1999999997</v>
      </c>
      <c r="M1026" s="190">
        <v>0</v>
      </c>
      <c r="N1026" s="190">
        <v>0</v>
      </c>
      <c r="O1026" s="190">
        <v>0</v>
      </c>
      <c r="P1026" s="189">
        <f t="shared" si="140"/>
        <v>2243454.1999999997</v>
      </c>
      <c r="Q1026" s="191">
        <f t="shared" si="141"/>
        <v>3679</v>
      </c>
      <c r="R1026" s="191">
        <f t="shared" si="142"/>
        <v>3679</v>
      </c>
      <c r="S1026" s="90" t="s">
        <v>38</v>
      </c>
      <c r="T1026" s="55" t="s">
        <v>34</v>
      </c>
      <c r="U1026" s="9"/>
      <c r="V1026" s="9"/>
      <c r="W1026" s="9"/>
      <c r="X1026" s="9"/>
      <c r="Y1026" s="9"/>
      <c r="Z1026" s="9"/>
      <c r="AA1026" s="9"/>
      <c r="AB1026" s="9"/>
      <c r="AC1026" s="9"/>
      <c r="AD1026" s="9"/>
      <c r="AE1026" s="9"/>
      <c r="AF1026" s="9"/>
      <c r="AG1026" s="9"/>
      <c r="AH1026" s="9"/>
      <c r="AI1026" s="9"/>
      <c r="AJ1026" s="9"/>
      <c r="AK1026" s="9"/>
      <c r="AL1026" s="9"/>
      <c r="AM1026" s="9"/>
      <c r="AN1026" s="9"/>
      <c r="AO1026" s="9"/>
      <c r="AP1026" s="9"/>
      <c r="AQ1026" s="9"/>
      <c r="AR1026" s="9"/>
      <c r="AS1026" s="9"/>
      <c r="AT1026" s="9"/>
      <c r="AU1026" s="9"/>
      <c r="AV1026" s="9"/>
      <c r="AW1026" s="9"/>
      <c r="AX1026" s="9"/>
      <c r="AY1026" s="9"/>
      <c r="AZ1026" s="9"/>
      <c r="BA1026" s="9"/>
      <c r="BB1026" s="9"/>
      <c r="BC1026" s="9"/>
      <c r="BD1026" s="9"/>
      <c r="BE1026" s="9"/>
      <c r="BF1026" s="9"/>
      <c r="BG1026" s="9"/>
      <c r="BH1026" s="9"/>
      <c r="BI1026" s="9"/>
      <c r="BJ1026" s="9"/>
      <c r="BK1026" s="9"/>
      <c r="BL1026" s="9"/>
      <c r="BM1026" s="9"/>
      <c r="BN1026" s="9"/>
      <c r="BO1026" s="9"/>
      <c r="BP1026" s="9"/>
      <c r="BQ1026" s="9"/>
      <c r="BR1026" s="9"/>
      <c r="BS1026" s="9"/>
      <c r="BT1026" s="9"/>
      <c r="BU1026" s="9"/>
      <c r="BV1026" s="9"/>
      <c r="BW1026" s="9"/>
      <c r="BX1026" s="9"/>
      <c r="BY1026" s="9"/>
      <c r="BZ1026" s="9"/>
      <c r="CA1026" s="9"/>
      <c r="CB1026" s="9"/>
      <c r="CC1026" s="9"/>
      <c r="CD1026" s="9"/>
      <c r="CE1026" s="9"/>
      <c r="CF1026" s="9"/>
      <c r="CG1026" s="9"/>
      <c r="CH1026" s="9"/>
      <c r="CI1026" s="9"/>
      <c r="CJ1026" s="9"/>
      <c r="CK1026" s="9"/>
      <c r="CL1026" s="9"/>
      <c r="CM1026" s="9"/>
      <c r="CN1026" s="9"/>
      <c r="CO1026" s="9"/>
      <c r="CP1026" s="9"/>
      <c r="CQ1026" s="9"/>
      <c r="CR1026" s="9"/>
      <c r="CS1026" s="9"/>
      <c r="CT1026" s="9"/>
      <c r="CU1026" s="9"/>
      <c r="CV1026" s="9"/>
      <c r="CW1026" s="9"/>
      <c r="CX1026" s="9"/>
    </row>
    <row r="1027" spans="1:102" s="44" customFormat="1" ht="15.75" customHeight="1">
      <c r="A1027" s="162"/>
      <c r="B1027" s="163" t="s">
        <v>4691</v>
      </c>
      <c r="C1027" s="150"/>
      <c r="D1027" s="61"/>
      <c r="E1027" s="61"/>
      <c r="F1027" s="73"/>
      <c r="G1027" s="73"/>
      <c r="H1027" s="51">
        <f t="shared" ref="H1027:K1027" si="148">SUM(H1028:H1049)</f>
        <v>61715.029999999992</v>
      </c>
      <c r="I1027" s="51">
        <f t="shared" si="148"/>
        <v>54173.98</v>
      </c>
      <c r="J1027" s="51">
        <f t="shared" si="148"/>
        <v>5922.7000000000016</v>
      </c>
      <c r="K1027" s="51">
        <f t="shared" si="148"/>
        <v>2629</v>
      </c>
      <c r="L1027" s="51">
        <f>SUM(L1028:L1049)</f>
        <v>155744610.74650002</v>
      </c>
      <c r="M1027" s="20"/>
      <c r="N1027" s="20"/>
      <c r="O1027" s="20"/>
      <c r="P1027" s="51"/>
      <c r="Q1027" s="128"/>
      <c r="R1027" s="128"/>
      <c r="S1027" s="20"/>
      <c r="T1027" s="61"/>
      <c r="U1027" s="9"/>
      <c r="V1027" s="9"/>
      <c r="W1027" s="9"/>
      <c r="X1027" s="9"/>
      <c r="Y1027" s="9"/>
      <c r="Z1027" s="9"/>
      <c r="AA1027" s="9"/>
      <c r="AB1027" s="9"/>
      <c r="AC1027" s="9"/>
      <c r="AD1027" s="9"/>
      <c r="AE1027" s="9"/>
      <c r="AF1027" s="9"/>
      <c r="AG1027" s="9"/>
      <c r="AH1027" s="9"/>
      <c r="AI1027" s="9"/>
      <c r="AJ1027" s="9"/>
      <c r="AK1027" s="9"/>
      <c r="AL1027" s="9"/>
      <c r="AM1027" s="9"/>
      <c r="AN1027" s="9"/>
      <c r="AO1027" s="9"/>
      <c r="AP1027" s="9"/>
      <c r="AQ1027" s="9"/>
      <c r="AR1027" s="9"/>
      <c r="AS1027" s="9"/>
      <c r="AT1027" s="9"/>
      <c r="AU1027" s="9"/>
      <c r="AV1027" s="9"/>
      <c r="AW1027" s="9"/>
      <c r="AX1027" s="9"/>
      <c r="AY1027" s="9"/>
      <c r="AZ1027" s="9"/>
      <c r="BA1027" s="9"/>
      <c r="BB1027" s="9"/>
      <c r="BC1027" s="9"/>
      <c r="BD1027" s="9"/>
      <c r="BE1027" s="9"/>
      <c r="BF1027" s="9"/>
      <c r="BG1027" s="9"/>
      <c r="BH1027" s="9"/>
      <c r="BI1027" s="9"/>
      <c r="BJ1027" s="9"/>
      <c r="BK1027" s="9"/>
      <c r="BL1027" s="9"/>
      <c r="BM1027" s="9"/>
      <c r="BN1027" s="9"/>
      <c r="BO1027" s="9"/>
      <c r="BP1027" s="9"/>
      <c r="BQ1027" s="9"/>
      <c r="BR1027" s="9"/>
      <c r="BS1027" s="9"/>
      <c r="BT1027" s="9"/>
      <c r="BU1027" s="9"/>
      <c r="BV1027" s="9"/>
      <c r="BW1027" s="9"/>
      <c r="BX1027" s="9"/>
      <c r="BY1027" s="9"/>
      <c r="BZ1027" s="9"/>
      <c r="CA1027" s="9"/>
      <c r="CB1027" s="9"/>
      <c r="CC1027" s="9"/>
      <c r="CD1027" s="9"/>
      <c r="CE1027" s="9"/>
      <c r="CF1027" s="9"/>
      <c r="CG1027" s="9"/>
      <c r="CH1027" s="9"/>
      <c r="CI1027" s="9"/>
      <c r="CJ1027" s="9"/>
      <c r="CK1027" s="9"/>
      <c r="CL1027" s="9"/>
      <c r="CM1027" s="9"/>
      <c r="CN1027" s="9"/>
      <c r="CO1027" s="9"/>
      <c r="CP1027" s="9"/>
      <c r="CQ1027" s="9"/>
      <c r="CR1027" s="9"/>
      <c r="CS1027" s="9"/>
      <c r="CT1027" s="9"/>
      <c r="CU1027" s="9"/>
      <c r="CV1027" s="9"/>
      <c r="CW1027" s="9"/>
      <c r="CX1027" s="9"/>
    </row>
    <row r="1028" spans="1:102" s="44" customFormat="1">
      <c r="A1028" s="137">
        <v>1</v>
      </c>
      <c r="B1028" s="201" t="s">
        <v>3740</v>
      </c>
      <c r="C1028" s="27">
        <v>1975</v>
      </c>
      <c r="D1028" s="27">
        <v>2018</v>
      </c>
      <c r="E1028" s="27" t="s">
        <v>335</v>
      </c>
      <c r="F1028" s="55">
        <v>2</v>
      </c>
      <c r="G1028" s="27">
        <v>2</v>
      </c>
      <c r="H1028" s="188">
        <v>826.2</v>
      </c>
      <c r="I1028" s="188">
        <v>826.2</v>
      </c>
      <c r="J1028" s="188">
        <v>449</v>
      </c>
      <c r="K1028" s="188">
        <v>49</v>
      </c>
      <c r="L1028" s="189">
        <f>'Форма 2'!C1032</f>
        <v>7287397.9560000002</v>
      </c>
      <c r="M1028" s="190">
        <v>0</v>
      </c>
      <c r="N1028" s="190">
        <v>0</v>
      </c>
      <c r="O1028" s="190">
        <v>0</v>
      </c>
      <c r="P1028" s="189">
        <f t="shared" si="140"/>
        <v>7287397.9560000002</v>
      </c>
      <c r="Q1028" s="191">
        <f t="shared" si="141"/>
        <v>8820.3799999999992</v>
      </c>
      <c r="R1028" s="191">
        <f t="shared" si="142"/>
        <v>8820.3799999999992</v>
      </c>
      <c r="S1028" s="90" t="s">
        <v>38</v>
      </c>
      <c r="T1028" s="55" t="s">
        <v>34</v>
      </c>
      <c r="U1028" s="9"/>
      <c r="V1028" s="9"/>
      <c r="W1028" s="9"/>
      <c r="X1028" s="9"/>
      <c r="Y1028" s="9"/>
      <c r="Z1028" s="9"/>
      <c r="AA1028" s="9"/>
      <c r="AB1028" s="9"/>
      <c r="AC1028" s="9"/>
      <c r="AD1028" s="9"/>
      <c r="AE1028" s="9"/>
      <c r="AF1028" s="9"/>
      <c r="AG1028" s="9"/>
      <c r="AH1028" s="9"/>
      <c r="AI1028" s="9"/>
      <c r="AJ1028" s="9"/>
      <c r="AK1028" s="9"/>
      <c r="AL1028" s="9"/>
      <c r="AM1028" s="9"/>
      <c r="AN1028" s="9"/>
      <c r="AO1028" s="9"/>
      <c r="AP1028" s="9"/>
      <c r="AQ1028" s="9"/>
      <c r="AR1028" s="9"/>
      <c r="AS1028" s="9"/>
      <c r="AT1028" s="9"/>
      <c r="AU1028" s="9"/>
      <c r="AV1028" s="9"/>
      <c r="AW1028" s="9"/>
      <c r="AX1028" s="9"/>
      <c r="AY1028" s="9"/>
      <c r="AZ1028" s="9"/>
      <c r="BA1028" s="9"/>
      <c r="BB1028" s="9"/>
      <c r="BC1028" s="9"/>
      <c r="BD1028" s="9"/>
      <c r="BE1028" s="9"/>
      <c r="BF1028" s="9"/>
      <c r="BG1028" s="9"/>
      <c r="BH1028" s="9"/>
      <c r="BI1028" s="9"/>
      <c r="BJ1028" s="9"/>
      <c r="BK1028" s="9"/>
      <c r="BL1028" s="9"/>
      <c r="BM1028" s="9"/>
      <c r="BN1028" s="9"/>
      <c r="BO1028" s="9"/>
      <c r="BP1028" s="9"/>
      <c r="BQ1028" s="9"/>
      <c r="BR1028" s="9"/>
      <c r="BS1028" s="9"/>
      <c r="BT1028" s="9"/>
      <c r="BU1028" s="9"/>
      <c r="BV1028" s="9"/>
      <c r="BW1028" s="9"/>
      <c r="BX1028" s="9"/>
      <c r="BY1028" s="9"/>
      <c r="BZ1028" s="9"/>
      <c r="CA1028" s="9"/>
      <c r="CB1028" s="9"/>
      <c r="CC1028" s="9"/>
      <c r="CD1028" s="9"/>
      <c r="CE1028" s="9"/>
      <c r="CF1028" s="9"/>
      <c r="CG1028" s="9"/>
      <c r="CH1028" s="9"/>
      <c r="CI1028" s="9"/>
      <c r="CJ1028" s="9"/>
      <c r="CK1028" s="9"/>
      <c r="CL1028" s="9"/>
      <c r="CM1028" s="9"/>
      <c r="CN1028" s="9"/>
      <c r="CO1028" s="9"/>
      <c r="CP1028" s="9"/>
      <c r="CQ1028" s="9"/>
      <c r="CR1028" s="9"/>
      <c r="CS1028" s="9"/>
      <c r="CT1028" s="9"/>
      <c r="CU1028" s="9"/>
      <c r="CV1028" s="9"/>
      <c r="CW1028" s="9"/>
      <c r="CX1028" s="9"/>
    </row>
    <row r="1029" spans="1:102" s="44" customFormat="1">
      <c r="A1029" s="27">
        <v>2</v>
      </c>
      <c r="B1029" s="103" t="s">
        <v>3754</v>
      </c>
      <c r="C1029" s="27">
        <v>1962</v>
      </c>
      <c r="D1029" s="27">
        <v>2018</v>
      </c>
      <c r="E1029" s="27" t="s">
        <v>28</v>
      </c>
      <c r="F1029" s="55">
        <v>2</v>
      </c>
      <c r="G1029" s="27">
        <v>3</v>
      </c>
      <c r="H1029" s="188">
        <v>379.2</v>
      </c>
      <c r="I1029" s="188">
        <v>379.2</v>
      </c>
      <c r="J1029" s="188" t="s">
        <v>333</v>
      </c>
      <c r="K1029" s="188">
        <v>30</v>
      </c>
      <c r="L1029" s="189">
        <f>'Форма 2'!C1033</f>
        <v>3317601.8400000003</v>
      </c>
      <c r="M1029" s="190">
        <v>0</v>
      </c>
      <c r="N1029" s="190">
        <v>0</v>
      </c>
      <c r="O1029" s="190">
        <v>0</v>
      </c>
      <c r="P1029" s="189">
        <f t="shared" si="140"/>
        <v>3317601.8400000003</v>
      </c>
      <c r="Q1029" s="191">
        <f t="shared" si="141"/>
        <v>8748.9500000000007</v>
      </c>
      <c r="R1029" s="191">
        <f t="shared" si="142"/>
        <v>8748.9500000000007</v>
      </c>
      <c r="S1029" s="90" t="s">
        <v>38</v>
      </c>
      <c r="T1029" s="55" t="s">
        <v>34</v>
      </c>
      <c r="U1029" s="9"/>
      <c r="V1029" s="9"/>
      <c r="W1029" s="9"/>
      <c r="X1029" s="9"/>
      <c r="Y1029" s="9"/>
      <c r="Z1029" s="9"/>
      <c r="AA1029" s="9"/>
      <c r="AB1029" s="9"/>
      <c r="AC1029" s="9"/>
      <c r="AD1029" s="9"/>
      <c r="AE1029" s="9"/>
      <c r="AF1029" s="9"/>
      <c r="AG1029" s="9"/>
      <c r="AH1029" s="9"/>
      <c r="AI1029" s="9"/>
      <c r="AJ1029" s="9"/>
      <c r="AK1029" s="9"/>
      <c r="AL1029" s="9"/>
      <c r="AM1029" s="9"/>
      <c r="AN1029" s="9"/>
      <c r="AO1029" s="9"/>
      <c r="AP1029" s="9"/>
      <c r="AQ1029" s="9"/>
      <c r="AR1029" s="9"/>
      <c r="AS1029" s="9"/>
      <c r="AT1029" s="9"/>
      <c r="AU1029" s="9"/>
      <c r="AV1029" s="9"/>
      <c r="AW1029" s="9"/>
      <c r="AX1029" s="9"/>
      <c r="AY1029" s="9"/>
      <c r="AZ1029" s="9"/>
      <c r="BA1029" s="9"/>
      <c r="BB1029" s="9"/>
      <c r="BC1029" s="9"/>
      <c r="BD1029" s="9"/>
      <c r="BE1029" s="9"/>
      <c r="BF1029" s="9"/>
      <c r="BG1029" s="9"/>
      <c r="BH1029" s="9"/>
      <c r="BI1029" s="9"/>
      <c r="BJ1029" s="9"/>
      <c r="BK1029" s="9"/>
      <c r="BL1029" s="9"/>
      <c r="BM1029" s="9"/>
      <c r="BN1029" s="9"/>
      <c r="BO1029" s="9"/>
      <c r="BP1029" s="9"/>
      <c r="BQ1029" s="9"/>
      <c r="BR1029" s="9"/>
      <c r="BS1029" s="9"/>
      <c r="BT1029" s="9"/>
      <c r="BU1029" s="9"/>
      <c r="BV1029" s="9"/>
      <c r="BW1029" s="9"/>
      <c r="BX1029" s="9"/>
      <c r="BY1029" s="9"/>
      <c r="BZ1029" s="9"/>
      <c r="CA1029" s="9"/>
      <c r="CB1029" s="9"/>
      <c r="CC1029" s="9"/>
      <c r="CD1029" s="9"/>
      <c r="CE1029" s="9"/>
      <c r="CF1029" s="9"/>
      <c r="CG1029" s="9"/>
      <c r="CH1029" s="9"/>
      <c r="CI1029" s="9"/>
      <c r="CJ1029" s="9"/>
      <c r="CK1029" s="9"/>
      <c r="CL1029" s="9"/>
      <c r="CM1029" s="9"/>
      <c r="CN1029" s="9"/>
      <c r="CO1029" s="9"/>
      <c r="CP1029" s="9"/>
      <c r="CQ1029" s="9"/>
      <c r="CR1029" s="9"/>
      <c r="CS1029" s="9"/>
      <c r="CT1029" s="9"/>
      <c r="CU1029" s="9"/>
      <c r="CV1029" s="9"/>
      <c r="CW1029" s="9"/>
      <c r="CX1029" s="9"/>
    </row>
    <row r="1030" spans="1:102" s="44" customFormat="1">
      <c r="A1030" s="27">
        <v>3</v>
      </c>
      <c r="B1030" s="103" t="s">
        <v>3745</v>
      </c>
      <c r="C1030" s="27">
        <v>1976</v>
      </c>
      <c r="D1030" s="27">
        <v>2019</v>
      </c>
      <c r="E1030" s="27" t="s">
        <v>28</v>
      </c>
      <c r="F1030" s="55">
        <v>5</v>
      </c>
      <c r="G1030" s="27">
        <v>8</v>
      </c>
      <c r="H1030" s="188">
        <v>7266.53</v>
      </c>
      <c r="I1030" s="188">
        <v>5906.53</v>
      </c>
      <c r="J1030" s="188">
        <v>850.7</v>
      </c>
      <c r="K1030" s="188">
        <v>285</v>
      </c>
      <c r="L1030" s="189">
        <f>'Форма 2'!C1034</f>
        <v>5550366.2410000004</v>
      </c>
      <c r="M1030" s="190">
        <v>0</v>
      </c>
      <c r="N1030" s="190">
        <v>0</v>
      </c>
      <c r="O1030" s="190">
        <v>0</v>
      </c>
      <c r="P1030" s="189">
        <f t="shared" si="140"/>
        <v>5550366.2410000004</v>
      </c>
      <c r="Q1030" s="191">
        <f t="shared" si="141"/>
        <v>939.70000000000016</v>
      </c>
      <c r="R1030" s="191">
        <f t="shared" si="142"/>
        <v>939.70000000000016</v>
      </c>
      <c r="S1030" s="90" t="s">
        <v>38</v>
      </c>
      <c r="T1030" s="55" t="s">
        <v>35</v>
      </c>
      <c r="U1030" s="9"/>
      <c r="V1030" s="9"/>
      <c r="W1030" s="9"/>
      <c r="X1030" s="9"/>
      <c r="Y1030" s="9"/>
      <c r="Z1030" s="9"/>
      <c r="AA1030" s="9"/>
      <c r="AB1030" s="9"/>
      <c r="AC1030" s="9"/>
      <c r="AD1030" s="9"/>
      <c r="AE1030" s="9"/>
      <c r="AF1030" s="9"/>
      <c r="AG1030" s="9"/>
      <c r="AH1030" s="9"/>
      <c r="AI1030" s="9"/>
      <c r="AJ1030" s="9"/>
      <c r="AK1030" s="9"/>
      <c r="AL1030" s="9"/>
      <c r="AM1030" s="9"/>
      <c r="AN1030" s="9"/>
      <c r="AO1030" s="9"/>
      <c r="AP1030" s="9"/>
      <c r="AQ1030" s="9"/>
      <c r="AR1030" s="9"/>
      <c r="AS1030" s="9"/>
      <c r="AT1030" s="9"/>
      <c r="AU1030" s="9"/>
      <c r="AV1030" s="9"/>
      <c r="AW1030" s="9"/>
      <c r="AX1030" s="9"/>
      <c r="AY1030" s="9"/>
      <c r="AZ1030" s="9"/>
      <c r="BA1030" s="9"/>
      <c r="BB1030" s="9"/>
      <c r="BC1030" s="9"/>
      <c r="BD1030" s="9"/>
      <c r="BE1030" s="9"/>
      <c r="BF1030" s="9"/>
      <c r="BG1030" s="9"/>
      <c r="BH1030" s="9"/>
      <c r="BI1030" s="9"/>
      <c r="BJ1030" s="9"/>
      <c r="BK1030" s="9"/>
      <c r="BL1030" s="9"/>
      <c r="BM1030" s="9"/>
      <c r="BN1030" s="9"/>
      <c r="BO1030" s="9"/>
      <c r="BP1030" s="9"/>
      <c r="BQ1030" s="9"/>
      <c r="BR1030" s="9"/>
      <c r="BS1030" s="9"/>
      <c r="BT1030" s="9"/>
      <c r="BU1030" s="9"/>
      <c r="BV1030" s="9"/>
      <c r="BW1030" s="9"/>
      <c r="BX1030" s="9"/>
      <c r="BY1030" s="9"/>
      <c r="BZ1030" s="9"/>
      <c r="CA1030" s="9"/>
      <c r="CB1030" s="9"/>
      <c r="CC1030" s="9"/>
      <c r="CD1030" s="9"/>
      <c r="CE1030" s="9"/>
      <c r="CF1030" s="9"/>
      <c r="CG1030" s="9"/>
      <c r="CH1030" s="9"/>
      <c r="CI1030" s="9"/>
      <c r="CJ1030" s="9"/>
      <c r="CK1030" s="9"/>
      <c r="CL1030" s="9"/>
      <c r="CM1030" s="9"/>
      <c r="CN1030" s="9"/>
      <c r="CO1030" s="9"/>
      <c r="CP1030" s="9"/>
      <c r="CQ1030" s="9"/>
      <c r="CR1030" s="9"/>
      <c r="CS1030" s="9"/>
      <c r="CT1030" s="9"/>
      <c r="CU1030" s="9"/>
      <c r="CV1030" s="9"/>
      <c r="CW1030" s="9"/>
      <c r="CX1030" s="9"/>
    </row>
    <row r="1031" spans="1:102" s="44" customFormat="1">
      <c r="A1031" s="27">
        <v>4</v>
      </c>
      <c r="B1031" s="103" t="s">
        <v>3757</v>
      </c>
      <c r="C1031" s="27">
        <v>1978</v>
      </c>
      <c r="D1031" s="27">
        <v>2009</v>
      </c>
      <c r="E1031" s="27" t="s">
        <v>28</v>
      </c>
      <c r="F1031" s="55">
        <v>5</v>
      </c>
      <c r="G1031" s="27">
        <v>4</v>
      </c>
      <c r="H1031" s="188">
        <v>4360.95</v>
      </c>
      <c r="I1031" s="188">
        <v>3363</v>
      </c>
      <c r="J1031" s="188">
        <v>326.85000000000002</v>
      </c>
      <c r="K1031" s="188">
        <v>191</v>
      </c>
      <c r="L1031" s="189">
        <f>'Форма 2'!C1035</f>
        <v>4920405.3</v>
      </c>
      <c r="M1031" s="190">
        <v>0</v>
      </c>
      <c r="N1031" s="190">
        <v>0</v>
      </c>
      <c r="O1031" s="190">
        <v>0</v>
      </c>
      <c r="P1031" s="189">
        <f t="shared" si="140"/>
        <v>4920405.3</v>
      </c>
      <c r="Q1031" s="191">
        <f t="shared" si="141"/>
        <v>1463.1</v>
      </c>
      <c r="R1031" s="191">
        <f t="shared" si="142"/>
        <v>1463.1</v>
      </c>
      <c r="S1031" s="90" t="s">
        <v>38</v>
      </c>
      <c r="T1031" s="55" t="s">
        <v>35</v>
      </c>
      <c r="U1031" s="9"/>
      <c r="V1031" s="9"/>
      <c r="W1031" s="9"/>
      <c r="X1031" s="9"/>
      <c r="Y1031" s="9"/>
      <c r="Z1031" s="9"/>
      <c r="AA1031" s="9"/>
      <c r="AB1031" s="9"/>
      <c r="AC1031" s="9"/>
      <c r="AD1031" s="9"/>
      <c r="AE1031" s="9"/>
      <c r="AF1031" s="9"/>
      <c r="AG1031" s="9"/>
      <c r="AH1031" s="9"/>
      <c r="AI1031" s="9"/>
      <c r="AJ1031" s="9"/>
      <c r="AK1031" s="9"/>
      <c r="AL1031" s="9"/>
      <c r="AM1031" s="9"/>
      <c r="AN1031" s="9"/>
      <c r="AO1031" s="9"/>
      <c r="AP1031" s="9"/>
      <c r="AQ1031" s="9"/>
      <c r="AR1031" s="9"/>
      <c r="AS1031" s="9"/>
      <c r="AT1031" s="9"/>
      <c r="AU1031" s="9"/>
      <c r="AV1031" s="9"/>
      <c r="AW1031" s="9"/>
      <c r="AX1031" s="9"/>
      <c r="AY1031" s="9"/>
      <c r="AZ1031" s="9"/>
      <c r="BA1031" s="9"/>
      <c r="BB1031" s="9"/>
      <c r="BC1031" s="9"/>
      <c r="BD1031" s="9"/>
      <c r="BE1031" s="9"/>
      <c r="BF1031" s="9"/>
      <c r="BG1031" s="9"/>
      <c r="BH1031" s="9"/>
      <c r="BI1031" s="9"/>
      <c r="BJ1031" s="9"/>
      <c r="BK1031" s="9"/>
      <c r="BL1031" s="9"/>
      <c r="BM1031" s="9"/>
      <c r="BN1031" s="9"/>
      <c r="BO1031" s="9"/>
      <c r="BP1031" s="9"/>
      <c r="BQ1031" s="9"/>
      <c r="BR1031" s="9"/>
      <c r="BS1031" s="9"/>
      <c r="BT1031" s="9"/>
      <c r="BU1031" s="9"/>
      <c r="BV1031" s="9"/>
      <c r="BW1031" s="9"/>
      <c r="BX1031" s="9"/>
      <c r="BY1031" s="9"/>
      <c r="BZ1031" s="9"/>
      <c r="CA1031" s="9"/>
      <c r="CB1031" s="9"/>
      <c r="CC1031" s="9"/>
      <c r="CD1031" s="9"/>
      <c r="CE1031" s="9"/>
      <c r="CF1031" s="9"/>
      <c r="CG1031" s="9"/>
      <c r="CH1031" s="9"/>
      <c r="CI1031" s="9"/>
      <c r="CJ1031" s="9"/>
      <c r="CK1031" s="9"/>
      <c r="CL1031" s="9"/>
      <c r="CM1031" s="9"/>
      <c r="CN1031" s="9"/>
      <c r="CO1031" s="9"/>
      <c r="CP1031" s="9"/>
      <c r="CQ1031" s="9"/>
      <c r="CR1031" s="9"/>
      <c r="CS1031" s="9"/>
      <c r="CT1031" s="9"/>
      <c r="CU1031" s="9"/>
      <c r="CV1031" s="9"/>
      <c r="CW1031" s="9"/>
      <c r="CX1031" s="9"/>
    </row>
    <row r="1032" spans="1:102" s="44" customFormat="1">
      <c r="A1032" s="27">
        <v>5</v>
      </c>
      <c r="B1032" s="103" t="s">
        <v>3758</v>
      </c>
      <c r="C1032" s="27">
        <v>1975</v>
      </c>
      <c r="D1032" s="27">
        <v>2009</v>
      </c>
      <c r="E1032" s="27" t="s">
        <v>28</v>
      </c>
      <c r="F1032" s="55">
        <v>5</v>
      </c>
      <c r="G1032" s="27">
        <v>6</v>
      </c>
      <c r="H1032" s="188">
        <v>3630.3</v>
      </c>
      <c r="I1032" s="188">
        <v>3207</v>
      </c>
      <c r="J1032" s="188">
        <v>270</v>
      </c>
      <c r="K1032" s="188">
        <v>158</v>
      </c>
      <c r="L1032" s="189">
        <f>'Форма 2'!C1036</f>
        <v>3013617.9000000004</v>
      </c>
      <c r="M1032" s="190">
        <v>0</v>
      </c>
      <c r="N1032" s="190">
        <v>0</v>
      </c>
      <c r="O1032" s="190">
        <v>0</v>
      </c>
      <c r="P1032" s="189">
        <f t="shared" si="140"/>
        <v>3013617.9000000004</v>
      </c>
      <c r="Q1032" s="191">
        <f t="shared" si="141"/>
        <v>939.70000000000016</v>
      </c>
      <c r="R1032" s="191">
        <f t="shared" si="142"/>
        <v>939.70000000000016</v>
      </c>
      <c r="S1032" s="90" t="s">
        <v>38</v>
      </c>
      <c r="T1032" s="55" t="s">
        <v>35</v>
      </c>
      <c r="U1032" s="9"/>
      <c r="V1032" s="9"/>
      <c r="W1032" s="9"/>
      <c r="X1032" s="9"/>
      <c r="Y1032" s="9"/>
      <c r="Z1032" s="9"/>
      <c r="AA1032" s="9"/>
      <c r="AB1032" s="9"/>
      <c r="AC1032" s="9"/>
      <c r="AD1032" s="9"/>
      <c r="AE1032" s="9"/>
      <c r="AF1032" s="9"/>
      <c r="AG1032" s="9"/>
      <c r="AH1032" s="9"/>
      <c r="AI1032" s="9"/>
      <c r="AJ1032" s="9"/>
      <c r="AK1032" s="9"/>
      <c r="AL1032" s="9"/>
      <c r="AM1032" s="9"/>
      <c r="AN1032" s="9"/>
      <c r="AO1032" s="9"/>
      <c r="AP1032" s="9"/>
      <c r="AQ1032" s="9"/>
      <c r="AR1032" s="9"/>
      <c r="AS1032" s="9"/>
      <c r="AT1032" s="9"/>
      <c r="AU1032" s="9"/>
      <c r="AV1032" s="9"/>
      <c r="AW1032" s="9"/>
      <c r="AX1032" s="9"/>
      <c r="AY1032" s="9"/>
      <c r="AZ1032" s="9"/>
      <c r="BA1032" s="9"/>
      <c r="BB1032" s="9"/>
      <c r="BC1032" s="9"/>
      <c r="BD1032" s="9"/>
      <c r="BE1032" s="9"/>
      <c r="BF1032" s="9"/>
      <c r="BG1032" s="9"/>
      <c r="BH1032" s="9"/>
      <c r="BI1032" s="9"/>
      <c r="BJ1032" s="9"/>
      <c r="BK1032" s="9"/>
      <c r="BL1032" s="9"/>
      <c r="BM1032" s="9"/>
      <c r="BN1032" s="9"/>
      <c r="BO1032" s="9"/>
      <c r="BP1032" s="9"/>
      <c r="BQ1032" s="9"/>
      <c r="BR1032" s="9"/>
      <c r="BS1032" s="9"/>
      <c r="BT1032" s="9"/>
      <c r="BU1032" s="9"/>
      <c r="BV1032" s="9"/>
      <c r="BW1032" s="9"/>
      <c r="BX1032" s="9"/>
      <c r="BY1032" s="9"/>
      <c r="BZ1032" s="9"/>
      <c r="CA1032" s="9"/>
      <c r="CB1032" s="9"/>
      <c r="CC1032" s="9"/>
      <c r="CD1032" s="9"/>
      <c r="CE1032" s="9"/>
      <c r="CF1032" s="9"/>
      <c r="CG1032" s="9"/>
      <c r="CH1032" s="9"/>
      <c r="CI1032" s="9"/>
      <c r="CJ1032" s="9"/>
      <c r="CK1032" s="9"/>
      <c r="CL1032" s="9"/>
      <c r="CM1032" s="9"/>
      <c r="CN1032" s="9"/>
      <c r="CO1032" s="9"/>
      <c r="CP1032" s="9"/>
      <c r="CQ1032" s="9"/>
      <c r="CR1032" s="9"/>
      <c r="CS1032" s="9"/>
      <c r="CT1032" s="9"/>
      <c r="CU1032" s="9"/>
      <c r="CV1032" s="9"/>
      <c r="CW1032" s="9"/>
      <c r="CX1032" s="9"/>
    </row>
    <row r="1033" spans="1:102" s="44" customFormat="1">
      <c r="A1033" s="27">
        <v>6</v>
      </c>
      <c r="B1033" s="103" t="s">
        <v>3759</v>
      </c>
      <c r="C1033" s="27">
        <v>1974</v>
      </c>
      <c r="D1033" s="27">
        <v>2009</v>
      </c>
      <c r="E1033" s="27" t="s">
        <v>28</v>
      </c>
      <c r="F1033" s="55">
        <v>5</v>
      </c>
      <c r="G1033" s="27">
        <v>4</v>
      </c>
      <c r="H1033" s="188">
        <v>3667.65</v>
      </c>
      <c r="I1033" s="188">
        <v>3390.9</v>
      </c>
      <c r="J1033" s="188">
        <v>276.75</v>
      </c>
      <c r="K1033" s="188">
        <v>157</v>
      </c>
      <c r="L1033" s="189">
        <f>'Форма 2'!C1037</f>
        <v>8940752.1209999993</v>
      </c>
      <c r="M1033" s="190">
        <v>0</v>
      </c>
      <c r="N1033" s="190">
        <v>0</v>
      </c>
      <c r="O1033" s="190">
        <v>0</v>
      </c>
      <c r="P1033" s="189">
        <f t="shared" si="140"/>
        <v>8940752.1209999993</v>
      </c>
      <c r="Q1033" s="191">
        <f t="shared" si="141"/>
        <v>2636.6899999999996</v>
      </c>
      <c r="R1033" s="191">
        <f t="shared" si="142"/>
        <v>2636.6899999999996</v>
      </c>
      <c r="S1033" s="90" t="s">
        <v>38</v>
      </c>
      <c r="T1033" s="55" t="s">
        <v>35</v>
      </c>
      <c r="U1033" s="9"/>
      <c r="V1033" s="9"/>
      <c r="W1033" s="9"/>
      <c r="X1033" s="9"/>
      <c r="Y1033" s="9"/>
      <c r="Z1033" s="9"/>
      <c r="AA1033" s="9"/>
      <c r="AB1033" s="9"/>
      <c r="AC1033" s="9"/>
      <c r="AD1033" s="9"/>
      <c r="AE1033" s="9"/>
      <c r="AF1033" s="9"/>
      <c r="AG1033" s="9"/>
      <c r="AH1033" s="9"/>
      <c r="AI1033" s="9"/>
      <c r="AJ1033" s="9"/>
      <c r="AK1033" s="9"/>
      <c r="AL1033" s="9"/>
      <c r="AM1033" s="9"/>
      <c r="AN1033" s="9"/>
      <c r="AO1033" s="9"/>
      <c r="AP1033" s="9"/>
      <c r="AQ1033" s="9"/>
      <c r="AR1033" s="9"/>
      <c r="AS1033" s="9"/>
      <c r="AT1033" s="9"/>
      <c r="AU1033" s="9"/>
      <c r="AV1033" s="9"/>
      <c r="AW1033" s="9"/>
      <c r="AX1033" s="9"/>
      <c r="AY1033" s="9"/>
      <c r="AZ1033" s="9"/>
      <c r="BA1033" s="9"/>
      <c r="BB1033" s="9"/>
      <c r="BC1033" s="9"/>
      <c r="BD1033" s="9"/>
      <c r="BE1033" s="9"/>
      <c r="BF1033" s="9"/>
      <c r="BG1033" s="9"/>
      <c r="BH1033" s="9"/>
      <c r="BI1033" s="9"/>
      <c r="BJ1033" s="9"/>
      <c r="BK1033" s="9"/>
      <c r="BL1033" s="9"/>
      <c r="BM1033" s="9"/>
      <c r="BN1033" s="9"/>
      <c r="BO1033" s="9"/>
      <c r="BP1033" s="9"/>
      <c r="BQ1033" s="9"/>
      <c r="BR1033" s="9"/>
      <c r="BS1033" s="9"/>
      <c r="BT1033" s="9"/>
      <c r="BU1033" s="9"/>
      <c r="BV1033" s="9"/>
      <c r="BW1033" s="9"/>
      <c r="BX1033" s="9"/>
      <c r="BY1033" s="9"/>
      <c r="BZ1033" s="9"/>
      <c r="CA1033" s="9"/>
      <c r="CB1033" s="9"/>
      <c r="CC1033" s="9"/>
      <c r="CD1033" s="9"/>
      <c r="CE1033" s="9"/>
      <c r="CF1033" s="9"/>
      <c r="CG1033" s="9"/>
      <c r="CH1033" s="9"/>
      <c r="CI1033" s="9"/>
      <c r="CJ1033" s="9"/>
      <c r="CK1033" s="9"/>
      <c r="CL1033" s="9"/>
      <c r="CM1033" s="9"/>
      <c r="CN1033" s="9"/>
      <c r="CO1033" s="9"/>
      <c r="CP1033" s="9"/>
      <c r="CQ1033" s="9"/>
      <c r="CR1033" s="9"/>
      <c r="CS1033" s="9"/>
      <c r="CT1033" s="9"/>
      <c r="CU1033" s="9"/>
      <c r="CV1033" s="9"/>
      <c r="CW1033" s="9"/>
      <c r="CX1033" s="9"/>
    </row>
    <row r="1034" spans="1:102" s="44" customFormat="1">
      <c r="A1034" s="27">
        <v>7</v>
      </c>
      <c r="B1034" s="103" t="s">
        <v>3741</v>
      </c>
      <c r="C1034" s="27">
        <v>1971</v>
      </c>
      <c r="D1034" s="27">
        <v>2019</v>
      </c>
      <c r="E1034" s="27" t="s">
        <v>28</v>
      </c>
      <c r="F1034" s="55">
        <v>5</v>
      </c>
      <c r="G1034" s="27">
        <v>6</v>
      </c>
      <c r="H1034" s="188">
        <v>5350.6</v>
      </c>
      <c r="I1034" s="188">
        <v>4404.5</v>
      </c>
      <c r="J1034" s="188">
        <v>468.3</v>
      </c>
      <c r="K1034" s="188">
        <v>192</v>
      </c>
      <c r="L1034" s="189">
        <f>'Форма 2'!C1038</f>
        <v>6444223.9500000002</v>
      </c>
      <c r="M1034" s="190">
        <v>0</v>
      </c>
      <c r="N1034" s="190">
        <v>0</v>
      </c>
      <c r="O1034" s="190">
        <v>0</v>
      </c>
      <c r="P1034" s="189">
        <f t="shared" si="140"/>
        <v>6444223.9500000002</v>
      </c>
      <c r="Q1034" s="191">
        <f t="shared" si="141"/>
        <v>1463.1000000000001</v>
      </c>
      <c r="R1034" s="191">
        <f t="shared" si="142"/>
        <v>1463.1000000000001</v>
      </c>
      <c r="S1034" s="90" t="s">
        <v>38</v>
      </c>
      <c r="T1034" s="55" t="s">
        <v>35</v>
      </c>
      <c r="U1034" s="9"/>
      <c r="V1034" s="9"/>
      <c r="W1034" s="9"/>
      <c r="X1034" s="9"/>
      <c r="Y1034" s="9"/>
      <c r="Z1034" s="9"/>
      <c r="AA1034" s="9"/>
      <c r="AB1034" s="9"/>
      <c r="AC1034" s="9"/>
      <c r="AD1034" s="9"/>
      <c r="AE1034" s="9"/>
      <c r="AF1034" s="9"/>
      <c r="AG1034" s="9"/>
      <c r="AH1034" s="9"/>
      <c r="AI1034" s="9"/>
      <c r="AJ1034" s="9"/>
      <c r="AK1034" s="9"/>
      <c r="AL1034" s="9"/>
      <c r="AM1034" s="9"/>
      <c r="AN1034" s="9"/>
      <c r="AO1034" s="9"/>
      <c r="AP1034" s="9"/>
      <c r="AQ1034" s="9"/>
      <c r="AR1034" s="9"/>
      <c r="AS1034" s="9"/>
      <c r="AT1034" s="9"/>
      <c r="AU1034" s="9"/>
      <c r="AV1034" s="9"/>
      <c r="AW1034" s="9"/>
      <c r="AX1034" s="9"/>
      <c r="AY1034" s="9"/>
      <c r="AZ1034" s="9"/>
      <c r="BA1034" s="9"/>
      <c r="BB1034" s="9"/>
      <c r="BC1034" s="9"/>
      <c r="BD1034" s="9"/>
      <c r="BE1034" s="9"/>
      <c r="BF1034" s="9"/>
      <c r="BG1034" s="9"/>
      <c r="BH1034" s="9"/>
      <c r="BI1034" s="9"/>
      <c r="BJ1034" s="9"/>
      <c r="BK1034" s="9"/>
      <c r="BL1034" s="9"/>
      <c r="BM1034" s="9"/>
      <c r="BN1034" s="9"/>
      <c r="BO1034" s="9"/>
      <c r="BP1034" s="9"/>
      <c r="BQ1034" s="9"/>
      <c r="BR1034" s="9"/>
      <c r="BS1034" s="9"/>
      <c r="BT1034" s="9"/>
      <c r="BU1034" s="9"/>
      <c r="BV1034" s="9"/>
      <c r="BW1034" s="9"/>
      <c r="BX1034" s="9"/>
      <c r="BY1034" s="9"/>
      <c r="BZ1034" s="9"/>
      <c r="CA1034" s="9"/>
      <c r="CB1034" s="9"/>
      <c r="CC1034" s="9"/>
      <c r="CD1034" s="9"/>
      <c r="CE1034" s="9"/>
      <c r="CF1034" s="9"/>
      <c r="CG1034" s="9"/>
      <c r="CH1034" s="9"/>
      <c r="CI1034" s="9"/>
      <c r="CJ1034" s="9"/>
      <c r="CK1034" s="9"/>
      <c r="CL1034" s="9"/>
      <c r="CM1034" s="9"/>
      <c r="CN1034" s="9"/>
      <c r="CO1034" s="9"/>
      <c r="CP1034" s="9"/>
      <c r="CQ1034" s="9"/>
      <c r="CR1034" s="9"/>
      <c r="CS1034" s="9"/>
      <c r="CT1034" s="9"/>
      <c r="CU1034" s="9"/>
      <c r="CV1034" s="9"/>
      <c r="CW1034" s="9"/>
      <c r="CX1034" s="9"/>
    </row>
    <row r="1035" spans="1:102">
      <c r="A1035" s="27">
        <v>8</v>
      </c>
      <c r="B1035" s="103" t="s">
        <v>3755</v>
      </c>
      <c r="C1035" s="27">
        <v>1969</v>
      </c>
      <c r="D1035" s="27">
        <v>2019</v>
      </c>
      <c r="E1035" s="27" t="s">
        <v>28</v>
      </c>
      <c r="F1035" s="55">
        <v>3</v>
      </c>
      <c r="G1035" s="27">
        <v>2</v>
      </c>
      <c r="H1035" s="188">
        <v>766.9</v>
      </c>
      <c r="I1035" s="188">
        <v>670</v>
      </c>
      <c r="J1035" s="188">
        <v>57</v>
      </c>
      <c r="K1035" s="188">
        <v>23</v>
      </c>
      <c r="L1035" s="189">
        <f>'Форма 2'!C1039</f>
        <v>2464930</v>
      </c>
      <c r="M1035" s="190">
        <v>0</v>
      </c>
      <c r="N1035" s="190">
        <v>0</v>
      </c>
      <c r="O1035" s="190">
        <v>0</v>
      </c>
      <c r="P1035" s="189">
        <f t="shared" si="140"/>
        <v>2464930</v>
      </c>
      <c r="Q1035" s="191">
        <f t="shared" si="141"/>
        <v>3679</v>
      </c>
      <c r="R1035" s="191">
        <f t="shared" si="142"/>
        <v>3679</v>
      </c>
      <c r="S1035" s="90" t="s">
        <v>38</v>
      </c>
      <c r="T1035" s="55" t="s">
        <v>35</v>
      </c>
    </row>
    <row r="1036" spans="1:102">
      <c r="A1036" s="27">
        <v>9</v>
      </c>
      <c r="B1036" s="103" t="s">
        <v>3744</v>
      </c>
      <c r="C1036" s="27">
        <v>1972</v>
      </c>
      <c r="D1036" s="27">
        <v>2018</v>
      </c>
      <c r="E1036" s="27" t="s">
        <v>328</v>
      </c>
      <c r="F1036" s="55">
        <v>5</v>
      </c>
      <c r="G1036" s="27">
        <v>6</v>
      </c>
      <c r="H1036" s="188">
        <v>5231.8999999999996</v>
      </c>
      <c r="I1036" s="188">
        <v>4358.8</v>
      </c>
      <c r="J1036" s="188">
        <v>462</v>
      </c>
      <c r="K1036" s="188">
        <v>202</v>
      </c>
      <c r="L1036" s="189">
        <f>'Форма 2'!C1040</f>
        <v>15839966.376</v>
      </c>
      <c r="M1036" s="190">
        <v>0</v>
      </c>
      <c r="N1036" s="190">
        <v>0</v>
      </c>
      <c r="O1036" s="190">
        <v>0</v>
      </c>
      <c r="P1036" s="189">
        <f t="shared" si="140"/>
        <v>15839966.376</v>
      </c>
      <c r="Q1036" s="191">
        <f t="shared" si="141"/>
        <v>3634.02</v>
      </c>
      <c r="R1036" s="191">
        <f t="shared" si="142"/>
        <v>3634.02</v>
      </c>
      <c r="S1036" s="90" t="s">
        <v>38</v>
      </c>
      <c r="T1036" s="55" t="s">
        <v>35</v>
      </c>
    </row>
    <row r="1037" spans="1:102">
      <c r="A1037" s="27">
        <v>10</v>
      </c>
      <c r="B1037" s="103" t="s">
        <v>3756</v>
      </c>
      <c r="C1037" s="27">
        <v>1973</v>
      </c>
      <c r="D1037" s="27">
        <v>2019</v>
      </c>
      <c r="E1037" s="27" t="s">
        <v>28</v>
      </c>
      <c r="F1037" s="55">
        <v>5</v>
      </c>
      <c r="G1037" s="27">
        <v>6</v>
      </c>
      <c r="H1037" s="188">
        <v>5185.45</v>
      </c>
      <c r="I1037" s="188">
        <v>4281.75</v>
      </c>
      <c r="J1037" s="188">
        <v>501</v>
      </c>
      <c r="K1037" s="188">
        <v>235</v>
      </c>
      <c r="L1037" s="189">
        <f>'Форма 2'!C1041</f>
        <v>12530070.3825</v>
      </c>
      <c r="M1037" s="190">
        <v>0</v>
      </c>
      <c r="N1037" s="190">
        <v>0</v>
      </c>
      <c r="O1037" s="190">
        <v>0</v>
      </c>
      <c r="P1037" s="189">
        <f t="shared" si="140"/>
        <v>12530070.3825</v>
      </c>
      <c r="Q1037" s="191">
        <f t="shared" si="141"/>
        <v>2926.39</v>
      </c>
      <c r="R1037" s="191">
        <f t="shared" si="142"/>
        <v>2926.39</v>
      </c>
      <c r="S1037" s="90" t="s">
        <v>38</v>
      </c>
      <c r="T1037" s="55" t="s">
        <v>35</v>
      </c>
    </row>
    <row r="1038" spans="1:102">
      <c r="A1038" s="27">
        <v>11</v>
      </c>
      <c r="B1038" s="103" t="s">
        <v>3762</v>
      </c>
      <c r="C1038" s="27">
        <v>1971</v>
      </c>
      <c r="D1038" s="27">
        <v>2008</v>
      </c>
      <c r="E1038" s="27" t="s">
        <v>28</v>
      </c>
      <c r="F1038" s="55">
        <v>2</v>
      </c>
      <c r="G1038" s="27">
        <v>2</v>
      </c>
      <c r="H1038" s="188">
        <v>770.92</v>
      </c>
      <c r="I1038" s="188">
        <v>714.1</v>
      </c>
      <c r="J1038" s="188">
        <v>56.82</v>
      </c>
      <c r="K1038" s="188">
        <v>40</v>
      </c>
      <c r="L1038" s="189">
        <f>'Форма 2'!C1042</f>
        <v>4069912.9759999998</v>
      </c>
      <c r="M1038" s="190">
        <v>0</v>
      </c>
      <c r="N1038" s="190">
        <v>0</v>
      </c>
      <c r="O1038" s="190">
        <v>0</v>
      </c>
      <c r="P1038" s="189">
        <f t="shared" si="140"/>
        <v>4069912.9759999998</v>
      </c>
      <c r="Q1038" s="191">
        <f t="shared" si="141"/>
        <v>5699.36</v>
      </c>
      <c r="R1038" s="191">
        <f t="shared" si="142"/>
        <v>5699.36</v>
      </c>
      <c r="S1038" s="90" t="s">
        <v>38</v>
      </c>
      <c r="T1038" s="55" t="s">
        <v>34</v>
      </c>
    </row>
    <row r="1039" spans="1:102">
      <c r="A1039" s="27">
        <v>12</v>
      </c>
      <c r="B1039" s="103" t="s">
        <v>3760</v>
      </c>
      <c r="C1039" s="27">
        <v>1969</v>
      </c>
      <c r="D1039" s="27">
        <v>2008</v>
      </c>
      <c r="E1039" s="27" t="s">
        <v>28</v>
      </c>
      <c r="F1039" s="55">
        <v>2</v>
      </c>
      <c r="G1039" s="27">
        <v>3</v>
      </c>
      <c r="H1039" s="188">
        <v>960</v>
      </c>
      <c r="I1039" s="188">
        <v>876</v>
      </c>
      <c r="J1039" s="188">
        <v>84.17</v>
      </c>
      <c r="K1039" s="188">
        <v>32</v>
      </c>
      <c r="L1039" s="189">
        <f>'Форма 2'!C1043</f>
        <v>2100796.92</v>
      </c>
      <c r="M1039" s="190">
        <v>0</v>
      </c>
      <c r="N1039" s="190">
        <v>0</v>
      </c>
      <c r="O1039" s="190">
        <v>0</v>
      </c>
      <c r="P1039" s="189">
        <f t="shared" si="140"/>
        <v>2100796.92</v>
      </c>
      <c r="Q1039" s="191">
        <f t="shared" si="141"/>
        <v>2398.17</v>
      </c>
      <c r="R1039" s="191">
        <f t="shared" si="142"/>
        <v>2398.17</v>
      </c>
      <c r="S1039" s="90" t="s">
        <v>38</v>
      </c>
      <c r="T1039" s="55" t="s">
        <v>34</v>
      </c>
    </row>
    <row r="1040" spans="1:102" s="44" customFormat="1">
      <c r="A1040" s="27">
        <v>13</v>
      </c>
      <c r="B1040" s="103" t="s">
        <v>3761</v>
      </c>
      <c r="C1040" s="27">
        <v>1968</v>
      </c>
      <c r="D1040" s="27">
        <v>2008</v>
      </c>
      <c r="E1040" s="27" t="s">
        <v>28</v>
      </c>
      <c r="F1040" s="55">
        <v>2</v>
      </c>
      <c r="G1040" s="27">
        <v>2</v>
      </c>
      <c r="H1040" s="188">
        <v>781</v>
      </c>
      <c r="I1040" s="188">
        <v>723.4</v>
      </c>
      <c r="J1040" s="188">
        <v>57.78</v>
      </c>
      <c r="K1040" s="188">
        <v>37</v>
      </c>
      <c r="L1040" s="189">
        <f>'Форма 2'!C1044</f>
        <v>2661388.6</v>
      </c>
      <c r="M1040" s="190">
        <v>0</v>
      </c>
      <c r="N1040" s="190">
        <v>0</v>
      </c>
      <c r="O1040" s="190">
        <v>0</v>
      </c>
      <c r="P1040" s="189">
        <f t="shared" si="140"/>
        <v>2661388.6</v>
      </c>
      <c r="Q1040" s="191">
        <f t="shared" si="141"/>
        <v>3679.0000000000005</v>
      </c>
      <c r="R1040" s="191">
        <f t="shared" si="142"/>
        <v>3679.0000000000005</v>
      </c>
      <c r="S1040" s="90" t="s">
        <v>38</v>
      </c>
      <c r="T1040" s="55" t="s">
        <v>34</v>
      </c>
      <c r="U1040" s="9"/>
      <c r="V1040" s="9"/>
      <c r="W1040" s="9"/>
      <c r="X1040" s="9"/>
      <c r="Y1040" s="9"/>
      <c r="Z1040" s="9"/>
      <c r="AA1040" s="9"/>
      <c r="AB1040" s="9"/>
      <c r="AC1040" s="9"/>
      <c r="AD1040" s="9"/>
      <c r="AE1040" s="9"/>
      <c r="AF1040" s="9"/>
      <c r="AG1040" s="9"/>
      <c r="AH1040" s="9"/>
      <c r="AI1040" s="9"/>
      <c r="AJ1040" s="9"/>
      <c r="AK1040" s="9"/>
      <c r="AL1040" s="9"/>
      <c r="AM1040" s="9"/>
      <c r="AN1040" s="9"/>
      <c r="AO1040" s="9"/>
      <c r="AP1040" s="9"/>
      <c r="AQ1040" s="9"/>
      <c r="AR1040" s="9"/>
      <c r="AS1040" s="9"/>
      <c r="AT1040" s="9"/>
      <c r="AU1040" s="9"/>
      <c r="AV1040" s="9"/>
      <c r="AW1040" s="9"/>
      <c r="AX1040" s="9"/>
      <c r="AY1040" s="9"/>
      <c r="AZ1040" s="9"/>
      <c r="BA1040" s="9"/>
      <c r="BB1040" s="9"/>
      <c r="BC1040" s="9"/>
      <c r="BD1040" s="9"/>
      <c r="BE1040" s="9"/>
      <c r="BF1040" s="9"/>
      <c r="BG1040" s="9"/>
      <c r="BH1040" s="9"/>
      <c r="BI1040" s="9"/>
      <c r="BJ1040" s="9"/>
      <c r="BK1040" s="9"/>
      <c r="BL1040" s="9"/>
      <c r="BM1040" s="9"/>
      <c r="BN1040" s="9"/>
      <c r="BO1040" s="9"/>
      <c r="BP1040" s="9"/>
      <c r="BQ1040" s="9"/>
      <c r="BR1040" s="9"/>
      <c r="BS1040" s="9"/>
      <c r="BT1040" s="9"/>
      <c r="BU1040" s="9"/>
      <c r="BV1040" s="9"/>
      <c r="BW1040" s="9"/>
      <c r="BX1040" s="9"/>
      <c r="BY1040" s="9"/>
      <c r="BZ1040" s="9"/>
      <c r="CA1040" s="9"/>
      <c r="CB1040" s="9"/>
      <c r="CC1040" s="9"/>
      <c r="CD1040" s="9"/>
      <c r="CE1040" s="9"/>
      <c r="CF1040" s="9"/>
      <c r="CG1040" s="9"/>
      <c r="CH1040" s="9"/>
      <c r="CI1040" s="9"/>
      <c r="CJ1040" s="9"/>
      <c r="CK1040" s="9"/>
      <c r="CL1040" s="9"/>
      <c r="CM1040" s="9"/>
      <c r="CN1040" s="9"/>
      <c r="CO1040" s="9"/>
      <c r="CP1040" s="9"/>
      <c r="CQ1040" s="9"/>
      <c r="CR1040" s="9"/>
      <c r="CS1040" s="9"/>
      <c r="CT1040" s="9"/>
      <c r="CU1040" s="9"/>
      <c r="CV1040" s="9"/>
      <c r="CW1040" s="9"/>
      <c r="CX1040" s="9"/>
    </row>
    <row r="1041" spans="1:102" s="44" customFormat="1">
      <c r="A1041" s="27">
        <v>14</v>
      </c>
      <c r="B1041" s="103" t="s">
        <v>3851</v>
      </c>
      <c r="C1041" s="27">
        <v>1967</v>
      </c>
      <c r="D1041" s="27">
        <v>2016</v>
      </c>
      <c r="E1041" s="27" t="s">
        <v>28</v>
      </c>
      <c r="F1041" s="55">
        <v>2</v>
      </c>
      <c r="G1041" s="27">
        <v>2</v>
      </c>
      <c r="H1041" s="188">
        <v>683.8</v>
      </c>
      <c r="I1041" s="188">
        <v>635.29999999999995</v>
      </c>
      <c r="J1041" s="188">
        <v>48.5</v>
      </c>
      <c r="K1041" s="188">
        <v>23</v>
      </c>
      <c r="L1041" s="189">
        <f>'Форма 2'!C1045</f>
        <v>2337268.6999999997</v>
      </c>
      <c r="M1041" s="190">
        <v>0</v>
      </c>
      <c r="N1041" s="190">
        <v>0</v>
      </c>
      <c r="O1041" s="190">
        <v>0</v>
      </c>
      <c r="P1041" s="189">
        <f t="shared" si="140"/>
        <v>2337268.6999999997</v>
      </c>
      <c r="Q1041" s="191">
        <f t="shared" si="141"/>
        <v>3679</v>
      </c>
      <c r="R1041" s="191">
        <f t="shared" si="142"/>
        <v>3679</v>
      </c>
      <c r="S1041" s="90" t="s">
        <v>38</v>
      </c>
      <c r="T1041" s="55" t="s">
        <v>34</v>
      </c>
      <c r="U1041" s="9"/>
      <c r="V1041" s="9"/>
      <c r="W1041" s="9"/>
      <c r="X1041" s="9"/>
      <c r="Y1041" s="9"/>
      <c r="Z1041" s="9"/>
      <c r="AA1041" s="9"/>
      <c r="AB1041" s="9"/>
      <c r="AC1041" s="9"/>
      <c r="AD1041" s="9"/>
      <c r="AE1041" s="9"/>
      <c r="AF1041" s="9"/>
      <c r="AG1041" s="9"/>
      <c r="AH1041" s="9"/>
      <c r="AI1041" s="9"/>
      <c r="AJ1041" s="9"/>
      <c r="AK1041" s="9"/>
      <c r="AL1041" s="9"/>
      <c r="AM1041" s="9"/>
      <c r="AN1041" s="9"/>
      <c r="AO1041" s="9"/>
      <c r="AP1041" s="9"/>
      <c r="AQ1041" s="9"/>
      <c r="AR1041" s="9"/>
      <c r="AS1041" s="9"/>
      <c r="AT1041" s="9"/>
      <c r="AU1041" s="9"/>
      <c r="AV1041" s="9"/>
      <c r="AW1041" s="9"/>
      <c r="AX1041" s="9"/>
      <c r="AY1041" s="9"/>
      <c r="AZ1041" s="9"/>
      <c r="BA1041" s="9"/>
      <c r="BB1041" s="9"/>
      <c r="BC1041" s="9"/>
      <c r="BD1041" s="9"/>
      <c r="BE1041" s="9"/>
      <c r="BF1041" s="9"/>
      <c r="BG1041" s="9"/>
      <c r="BH1041" s="9"/>
      <c r="BI1041" s="9"/>
      <c r="BJ1041" s="9"/>
      <c r="BK1041" s="9"/>
      <c r="BL1041" s="9"/>
      <c r="BM1041" s="9"/>
      <c r="BN1041" s="9"/>
      <c r="BO1041" s="9"/>
      <c r="BP1041" s="9"/>
      <c r="BQ1041" s="9"/>
      <c r="BR1041" s="9"/>
      <c r="BS1041" s="9"/>
      <c r="BT1041" s="9"/>
      <c r="BU1041" s="9"/>
      <c r="BV1041" s="9"/>
      <c r="BW1041" s="9"/>
      <c r="BX1041" s="9"/>
      <c r="BY1041" s="9"/>
      <c r="BZ1041" s="9"/>
      <c r="CA1041" s="9"/>
      <c r="CB1041" s="9"/>
      <c r="CC1041" s="9"/>
      <c r="CD1041" s="9"/>
      <c r="CE1041" s="9"/>
      <c r="CF1041" s="9"/>
      <c r="CG1041" s="9"/>
      <c r="CH1041" s="9"/>
      <c r="CI1041" s="9"/>
      <c r="CJ1041" s="9"/>
      <c r="CK1041" s="9"/>
      <c r="CL1041" s="9"/>
      <c r="CM1041" s="9"/>
      <c r="CN1041" s="9"/>
      <c r="CO1041" s="9"/>
      <c r="CP1041" s="9"/>
      <c r="CQ1041" s="9"/>
      <c r="CR1041" s="9"/>
      <c r="CS1041" s="9"/>
      <c r="CT1041" s="9"/>
      <c r="CU1041" s="9"/>
      <c r="CV1041" s="9"/>
      <c r="CW1041" s="9"/>
      <c r="CX1041" s="9"/>
    </row>
    <row r="1042" spans="1:102" s="44" customFormat="1">
      <c r="A1042" s="27">
        <v>15</v>
      </c>
      <c r="B1042" s="103" t="s">
        <v>3742</v>
      </c>
      <c r="C1042" s="27">
        <v>1968</v>
      </c>
      <c r="D1042" s="27">
        <v>2010</v>
      </c>
      <c r="E1042" s="27" t="s">
        <v>28</v>
      </c>
      <c r="F1042" s="55">
        <v>2</v>
      </c>
      <c r="G1042" s="27">
        <v>2</v>
      </c>
      <c r="H1042" s="188">
        <v>763.2</v>
      </c>
      <c r="I1042" s="188">
        <v>700.4</v>
      </c>
      <c r="J1042" s="188">
        <v>62.8</v>
      </c>
      <c r="K1042" s="188">
        <v>25</v>
      </c>
      <c r="L1042" s="189">
        <f>'Форма 2'!C1046</f>
        <v>6066080.352</v>
      </c>
      <c r="M1042" s="190">
        <v>0</v>
      </c>
      <c r="N1042" s="190">
        <v>0</v>
      </c>
      <c r="O1042" s="190">
        <v>0</v>
      </c>
      <c r="P1042" s="189">
        <f t="shared" si="140"/>
        <v>6066080.352</v>
      </c>
      <c r="Q1042" s="191">
        <f t="shared" si="141"/>
        <v>8660.880000000001</v>
      </c>
      <c r="R1042" s="191">
        <f t="shared" si="142"/>
        <v>8660.880000000001</v>
      </c>
      <c r="S1042" s="90" t="s">
        <v>38</v>
      </c>
      <c r="T1042" s="55" t="s">
        <v>35</v>
      </c>
      <c r="U1042" s="9"/>
      <c r="V1042" s="9"/>
      <c r="W1042" s="9"/>
      <c r="X1042" s="9"/>
      <c r="Y1042" s="9"/>
      <c r="Z1042" s="9"/>
      <c r="AA1042" s="9"/>
      <c r="AB1042" s="9"/>
      <c r="AC1042" s="9"/>
      <c r="AD1042" s="9"/>
      <c r="AE1042" s="9"/>
      <c r="AF1042" s="9"/>
      <c r="AG1042" s="9"/>
      <c r="AH1042" s="9"/>
      <c r="AI1042" s="9"/>
      <c r="AJ1042" s="9"/>
      <c r="AK1042" s="9"/>
      <c r="AL1042" s="9"/>
      <c r="AM1042" s="9"/>
      <c r="AN1042" s="9"/>
      <c r="AO1042" s="9"/>
      <c r="AP1042" s="9"/>
      <c r="AQ1042" s="9"/>
      <c r="AR1042" s="9"/>
      <c r="AS1042" s="9"/>
      <c r="AT1042" s="9"/>
      <c r="AU1042" s="9"/>
      <c r="AV1042" s="9"/>
      <c r="AW1042" s="9"/>
      <c r="AX1042" s="9"/>
      <c r="AY1042" s="9"/>
      <c r="AZ1042" s="9"/>
      <c r="BA1042" s="9"/>
      <c r="BB1042" s="9"/>
      <c r="BC1042" s="9"/>
      <c r="BD1042" s="9"/>
      <c r="BE1042" s="9"/>
      <c r="BF1042" s="9"/>
      <c r="BG1042" s="9"/>
      <c r="BH1042" s="9"/>
      <c r="BI1042" s="9"/>
      <c r="BJ1042" s="9"/>
      <c r="BK1042" s="9"/>
      <c r="BL1042" s="9"/>
      <c r="BM1042" s="9"/>
      <c r="BN1042" s="9"/>
      <c r="BO1042" s="9"/>
      <c r="BP1042" s="9"/>
      <c r="BQ1042" s="9"/>
      <c r="BR1042" s="9"/>
      <c r="BS1042" s="9"/>
      <c r="BT1042" s="9"/>
      <c r="BU1042" s="9"/>
      <c r="BV1042" s="9"/>
      <c r="BW1042" s="9"/>
      <c r="BX1042" s="9"/>
      <c r="BY1042" s="9"/>
      <c r="BZ1042" s="9"/>
      <c r="CA1042" s="9"/>
      <c r="CB1042" s="9"/>
      <c r="CC1042" s="9"/>
      <c r="CD1042" s="9"/>
      <c r="CE1042" s="9"/>
      <c r="CF1042" s="9"/>
      <c r="CG1042" s="9"/>
      <c r="CH1042" s="9"/>
      <c r="CI1042" s="9"/>
      <c r="CJ1042" s="9"/>
      <c r="CK1042" s="9"/>
      <c r="CL1042" s="9"/>
      <c r="CM1042" s="9"/>
      <c r="CN1042" s="9"/>
      <c r="CO1042" s="9"/>
      <c r="CP1042" s="9"/>
      <c r="CQ1042" s="9"/>
      <c r="CR1042" s="9"/>
      <c r="CS1042" s="9"/>
      <c r="CT1042" s="9"/>
      <c r="CU1042" s="9"/>
      <c r="CV1042" s="9"/>
      <c r="CW1042" s="9"/>
      <c r="CX1042" s="9"/>
    </row>
    <row r="1043" spans="1:102" s="44" customFormat="1">
      <c r="A1043" s="27">
        <v>16</v>
      </c>
      <c r="B1043" s="103" t="s">
        <v>3852</v>
      </c>
      <c r="C1043" s="27">
        <v>1966</v>
      </c>
      <c r="D1043" s="27">
        <v>2009</v>
      </c>
      <c r="E1043" s="27" t="s">
        <v>28</v>
      </c>
      <c r="F1043" s="55">
        <v>2</v>
      </c>
      <c r="G1043" s="27">
        <v>2</v>
      </c>
      <c r="H1043" s="188">
        <v>793.4</v>
      </c>
      <c r="I1043" s="188">
        <v>737.4</v>
      </c>
      <c r="J1043" s="188">
        <v>56</v>
      </c>
      <c r="K1043" s="188">
        <v>38</v>
      </c>
      <c r="L1043" s="189">
        <f>'Форма 2'!C1047</f>
        <v>937758.95400000003</v>
      </c>
      <c r="M1043" s="190">
        <v>0</v>
      </c>
      <c r="N1043" s="190">
        <v>0</v>
      </c>
      <c r="O1043" s="190">
        <v>0</v>
      </c>
      <c r="P1043" s="189">
        <f t="shared" ref="P1043:P1106" si="149">L1043</f>
        <v>937758.95400000003</v>
      </c>
      <c r="Q1043" s="191">
        <f t="shared" ref="Q1043:Q1106" si="150">L1043/I1043</f>
        <v>1271.71</v>
      </c>
      <c r="R1043" s="191">
        <f t="shared" ref="R1043:R1106" si="151">Q1043</f>
        <v>1271.71</v>
      </c>
      <c r="S1043" s="90" t="s">
        <v>38</v>
      </c>
      <c r="T1043" s="55" t="s">
        <v>34</v>
      </c>
      <c r="U1043" s="9"/>
      <c r="V1043" s="9"/>
      <c r="W1043" s="9"/>
      <c r="X1043" s="9"/>
      <c r="Y1043" s="9"/>
      <c r="Z1043" s="9"/>
      <c r="AA1043" s="9"/>
      <c r="AB1043" s="9"/>
      <c r="AC1043" s="9"/>
      <c r="AD1043" s="9"/>
      <c r="AE1043" s="9"/>
      <c r="AF1043" s="9"/>
      <c r="AG1043" s="9"/>
      <c r="AH1043" s="9"/>
      <c r="AI1043" s="9"/>
      <c r="AJ1043" s="9"/>
      <c r="AK1043" s="9"/>
      <c r="AL1043" s="9"/>
      <c r="AM1043" s="9"/>
      <c r="AN1043" s="9"/>
      <c r="AO1043" s="9"/>
      <c r="AP1043" s="9"/>
      <c r="AQ1043" s="9"/>
      <c r="AR1043" s="9"/>
      <c r="AS1043" s="9"/>
      <c r="AT1043" s="9"/>
      <c r="AU1043" s="9"/>
      <c r="AV1043" s="9"/>
      <c r="AW1043" s="9"/>
      <c r="AX1043" s="9"/>
      <c r="AY1043" s="9"/>
      <c r="AZ1043" s="9"/>
      <c r="BA1043" s="9"/>
      <c r="BB1043" s="9"/>
      <c r="BC1043" s="9"/>
      <c r="BD1043" s="9"/>
      <c r="BE1043" s="9"/>
      <c r="BF1043" s="9"/>
      <c r="BG1043" s="9"/>
      <c r="BH1043" s="9"/>
      <c r="BI1043" s="9"/>
      <c r="BJ1043" s="9"/>
      <c r="BK1043" s="9"/>
      <c r="BL1043" s="9"/>
      <c r="BM1043" s="9"/>
      <c r="BN1043" s="9"/>
      <c r="BO1043" s="9"/>
      <c r="BP1043" s="9"/>
      <c r="BQ1043" s="9"/>
      <c r="BR1043" s="9"/>
      <c r="BS1043" s="9"/>
      <c r="BT1043" s="9"/>
      <c r="BU1043" s="9"/>
      <c r="BV1043" s="9"/>
      <c r="BW1043" s="9"/>
      <c r="BX1043" s="9"/>
      <c r="BY1043" s="9"/>
      <c r="BZ1043" s="9"/>
      <c r="CA1043" s="9"/>
      <c r="CB1043" s="9"/>
      <c r="CC1043" s="9"/>
      <c r="CD1043" s="9"/>
      <c r="CE1043" s="9"/>
      <c r="CF1043" s="9"/>
      <c r="CG1043" s="9"/>
      <c r="CH1043" s="9"/>
      <c r="CI1043" s="9"/>
      <c r="CJ1043" s="9"/>
      <c r="CK1043" s="9"/>
      <c r="CL1043" s="9"/>
      <c r="CM1043" s="9"/>
      <c r="CN1043" s="9"/>
      <c r="CO1043" s="9"/>
      <c r="CP1043" s="9"/>
      <c r="CQ1043" s="9"/>
      <c r="CR1043" s="9"/>
      <c r="CS1043" s="9"/>
      <c r="CT1043" s="9"/>
      <c r="CU1043" s="9"/>
      <c r="CV1043" s="9"/>
      <c r="CW1043" s="9"/>
      <c r="CX1043" s="9"/>
    </row>
    <row r="1044" spans="1:102" s="44" customFormat="1">
      <c r="A1044" s="27">
        <v>17</v>
      </c>
      <c r="B1044" s="103" t="s">
        <v>3743</v>
      </c>
      <c r="C1044" s="27">
        <v>1968</v>
      </c>
      <c r="D1044" s="27">
        <v>2010</v>
      </c>
      <c r="E1044" s="27" t="s">
        <v>28</v>
      </c>
      <c r="F1044" s="55">
        <v>2</v>
      </c>
      <c r="G1044" s="27">
        <v>2</v>
      </c>
      <c r="H1044" s="188">
        <v>788.6</v>
      </c>
      <c r="I1044" s="188">
        <v>736.2</v>
      </c>
      <c r="J1044" s="188">
        <v>52.4</v>
      </c>
      <c r="K1044" s="188">
        <v>41</v>
      </c>
      <c r="L1044" s="189">
        <f>'Форма 2'!C1048</f>
        <v>4474012.5540000005</v>
      </c>
      <c r="M1044" s="190">
        <v>0</v>
      </c>
      <c r="N1044" s="190">
        <v>0</v>
      </c>
      <c r="O1044" s="190">
        <v>0</v>
      </c>
      <c r="P1044" s="189">
        <f t="shared" si="149"/>
        <v>4474012.5540000005</v>
      </c>
      <c r="Q1044" s="191">
        <f t="shared" si="150"/>
        <v>6077.17</v>
      </c>
      <c r="R1044" s="191">
        <f t="shared" si="151"/>
        <v>6077.17</v>
      </c>
      <c r="S1044" s="90" t="s">
        <v>38</v>
      </c>
      <c r="T1044" s="55" t="s">
        <v>34</v>
      </c>
      <c r="U1044" s="9"/>
      <c r="V1044" s="9"/>
      <c r="W1044" s="9"/>
      <c r="X1044" s="9"/>
      <c r="Y1044" s="9"/>
      <c r="Z1044" s="9"/>
      <c r="AA1044" s="9"/>
      <c r="AB1044" s="9"/>
      <c r="AC1044" s="9"/>
      <c r="AD1044" s="9"/>
      <c r="AE1044" s="9"/>
      <c r="AF1044" s="9"/>
      <c r="AG1044" s="9"/>
      <c r="AH1044" s="9"/>
      <c r="AI1044" s="9"/>
      <c r="AJ1044" s="9"/>
      <c r="AK1044" s="9"/>
      <c r="AL1044" s="9"/>
      <c r="AM1044" s="9"/>
      <c r="AN1044" s="9"/>
      <c r="AO1044" s="9"/>
      <c r="AP1044" s="9"/>
      <c r="AQ1044" s="9"/>
      <c r="AR1044" s="9"/>
      <c r="AS1044" s="9"/>
      <c r="AT1044" s="9"/>
      <c r="AU1044" s="9"/>
      <c r="AV1044" s="9"/>
      <c r="AW1044" s="9"/>
      <c r="AX1044" s="9"/>
      <c r="AY1044" s="9"/>
      <c r="AZ1044" s="9"/>
      <c r="BA1044" s="9"/>
      <c r="BB1044" s="9"/>
      <c r="BC1044" s="9"/>
      <c r="BD1044" s="9"/>
      <c r="BE1044" s="9"/>
      <c r="BF1044" s="9"/>
      <c r="BG1044" s="9"/>
      <c r="BH1044" s="9"/>
      <c r="BI1044" s="9"/>
      <c r="BJ1044" s="9"/>
      <c r="BK1044" s="9"/>
      <c r="BL1044" s="9"/>
      <c r="BM1044" s="9"/>
      <c r="BN1044" s="9"/>
      <c r="BO1044" s="9"/>
      <c r="BP1044" s="9"/>
      <c r="BQ1044" s="9"/>
      <c r="BR1044" s="9"/>
      <c r="BS1044" s="9"/>
      <c r="BT1044" s="9"/>
      <c r="BU1044" s="9"/>
      <c r="BV1044" s="9"/>
      <c r="BW1044" s="9"/>
      <c r="BX1044" s="9"/>
      <c r="BY1044" s="9"/>
      <c r="BZ1044" s="9"/>
      <c r="CA1044" s="9"/>
      <c r="CB1044" s="9"/>
      <c r="CC1044" s="9"/>
      <c r="CD1044" s="9"/>
      <c r="CE1044" s="9"/>
      <c r="CF1044" s="9"/>
      <c r="CG1044" s="9"/>
      <c r="CH1044" s="9"/>
      <c r="CI1044" s="9"/>
      <c r="CJ1044" s="9"/>
      <c r="CK1044" s="9"/>
      <c r="CL1044" s="9"/>
      <c r="CM1044" s="9"/>
      <c r="CN1044" s="9"/>
      <c r="CO1044" s="9"/>
      <c r="CP1044" s="9"/>
      <c r="CQ1044" s="9"/>
      <c r="CR1044" s="9"/>
      <c r="CS1044" s="9"/>
      <c r="CT1044" s="9"/>
      <c r="CU1044" s="9"/>
      <c r="CV1044" s="9"/>
      <c r="CW1044" s="9"/>
      <c r="CX1044" s="9"/>
    </row>
    <row r="1045" spans="1:102" s="44" customFormat="1">
      <c r="A1045" s="27">
        <v>18</v>
      </c>
      <c r="B1045" s="103" t="s">
        <v>3853</v>
      </c>
      <c r="C1045" s="27">
        <v>1967</v>
      </c>
      <c r="D1045" s="27">
        <v>2012</v>
      </c>
      <c r="E1045" s="27" t="s">
        <v>28</v>
      </c>
      <c r="F1045" s="55">
        <v>3</v>
      </c>
      <c r="G1045" s="27">
        <v>3</v>
      </c>
      <c r="H1045" s="188">
        <v>1640.82</v>
      </c>
      <c r="I1045" s="188">
        <v>1509.3</v>
      </c>
      <c r="J1045" s="188">
        <v>131.52000000000001</v>
      </c>
      <c r="K1045" s="188">
        <v>76</v>
      </c>
      <c r="L1045" s="189">
        <f>'Форма 2'!C1049</f>
        <v>5552714.7000000002</v>
      </c>
      <c r="M1045" s="190">
        <v>0</v>
      </c>
      <c r="N1045" s="190">
        <v>0</v>
      </c>
      <c r="O1045" s="190">
        <v>0</v>
      </c>
      <c r="P1045" s="189">
        <f t="shared" si="149"/>
        <v>5552714.7000000002</v>
      </c>
      <c r="Q1045" s="191">
        <f t="shared" si="150"/>
        <v>3679.0000000000005</v>
      </c>
      <c r="R1045" s="191">
        <f t="shared" si="151"/>
        <v>3679.0000000000005</v>
      </c>
      <c r="S1045" s="90" t="s">
        <v>38</v>
      </c>
      <c r="T1045" s="55" t="s">
        <v>34</v>
      </c>
      <c r="U1045" s="9"/>
      <c r="V1045" s="9"/>
      <c r="W1045" s="9"/>
      <c r="X1045" s="9"/>
      <c r="Y1045" s="9"/>
      <c r="Z1045" s="9"/>
      <c r="AA1045" s="9"/>
      <c r="AB1045" s="9"/>
      <c r="AC1045" s="9"/>
      <c r="AD1045" s="9"/>
      <c r="AE1045" s="9"/>
      <c r="AF1045" s="9"/>
      <c r="AG1045" s="9"/>
      <c r="AH1045" s="9"/>
      <c r="AI1045" s="9"/>
      <c r="AJ1045" s="9"/>
      <c r="AK1045" s="9"/>
      <c r="AL1045" s="9"/>
      <c r="AM1045" s="9"/>
      <c r="AN1045" s="9"/>
      <c r="AO1045" s="9"/>
      <c r="AP1045" s="9"/>
      <c r="AQ1045" s="9"/>
      <c r="AR1045" s="9"/>
      <c r="AS1045" s="9"/>
      <c r="AT1045" s="9"/>
      <c r="AU1045" s="9"/>
      <c r="AV1045" s="9"/>
      <c r="AW1045" s="9"/>
      <c r="AX1045" s="9"/>
      <c r="AY1045" s="9"/>
      <c r="AZ1045" s="9"/>
      <c r="BA1045" s="9"/>
      <c r="BB1045" s="9"/>
      <c r="BC1045" s="9"/>
      <c r="BD1045" s="9"/>
      <c r="BE1045" s="9"/>
      <c r="BF1045" s="9"/>
      <c r="BG1045" s="9"/>
      <c r="BH1045" s="9"/>
      <c r="BI1045" s="9"/>
      <c r="BJ1045" s="9"/>
      <c r="BK1045" s="9"/>
      <c r="BL1045" s="9"/>
      <c r="BM1045" s="9"/>
      <c r="BN1045" s="9"/>
      <c r="BO1045" s="9"/>
      <c r="BP1045" s="9"/>
      <c r="BQ1045" s="9"/>
      <c r="BR1045" s="9"/>
      <c r="BS1045" s="9"/>
      <c r="BT1045" s="9"/>
      <c r="BU1045" s="9"/>
      <c r="BV1045" s="9"/>
      <c r="BW1045" s="9"/>
      <c r="BX1045" s="9"/>
      <c r="BY1045" s="9"/>
      <c r="BZ1045" s="9"/>
      <c r="CA1045" s="9"/>
      <c r="CB1045" s="9"/>
      <c r="CC1045" s="9"/>
      <c r="CD1045" s="9"/>
      <c r="CE1045" s="9"/>
      <c r="CF1045" s="9"/>
      <c r="CG1045" s="9"/>
      <c r="CH1045" s="9"/>
      <c r="CI1045" s="9"/>
      <c r="CJ1045" s="9"/>
      <c r="CK1045" s="9"/>
      <c r="CL1045" s="9"/>
      <c r="CM1045" s="9"/>
      <c r="CN1045" s="9"/>
      <c r="CO1045" s="9"/>
      <c r="CP1045" s="9"/>
      <c r="CQ1045" s="9"/>
      <c r="CR1045" s="9"/>
      <c r="CS1045" s="9"/>
      <c r="CT1045" s="9"/>
      <c r="CU1045" s="9"/>
      <c r="CV1045" s="9"/>
      <c r="CW1045" s="9"/>
      <c r="CX1045" s="9"/>
    </row>
    <row r="1046" spans="1:102" s="44" customFormat="1">
      <c r="A1046" s="27">
        <v>19</v>
      </c>
      <c r="B1046" s="103" t="s">
        <v>3763</v>
      </c>
      <c r="C1046" s="27">
        <v>1978</v>
      </c>
      <c r="D1046" s="27" t="s">
        <v>333</v>
      </c>
      <c r="E1046" s="27" t="s">
        <v>28</v>
      </c>
      <c r="F1046" s="55">
        <v>5</v>
      </c>
      <c r="G1046" s="27">
        <v>8</v>
      </c>
      <c r="H1046" s="188">
        <v>5983.7</v>
      </c>
      <c r="I1046" s="188">
        <v>5983.7</v>
      </c>
      <c r="J1046" s="188">
        <v>597.5</v>
      </c>
      <c r="K1046" s="188">
        <v>313</v>
      </c>
      <c r="L1046" s="189">
        <f>'Форма 2'!C1050</f>
        <v>5622882.8900000006</v>
      </c>
      <c r="M1046" s="190">
        <v>0</v>
      </c>
      <c r="N1046" s="190">
        <v>0</v>
      </c>
      <c r="O1046" s="190">
        <v>0</v>
      </c>
      <c r="P1046" s="189">
        <f t="shared" si="149"/>
        <v>5622882.8900000006</v>
      </c>
      <c r="Q1046" s="191">
        <f t="shared" si="150"/>
        <v>939.70000000000016</v>
      </c>
      <c r="R1046" s="191">
        <f t="shared" si="151"/>
        <v>939.70000000000016</v>
      </c>
      <c r="S1046" s="90" t="s">
        <v>38</v>
      </c>
      <c r="T1046" s="55" t="s">
        <v>35</v>
      </c>
      <c r="U1046" s="9"/>
      <c r="V1046" s="9"/>
      <c r="W1046" s="9"/>
      <c r="X1046" s="9"/>
      <c r="Y1046" s="9"/>
      <c r="Z1046" s="9"/>
      <c r="AA1046" s="9"/>
      <c r="AB1046" s="9"/>
      <c r="AC1046" s="9"/>
      <c r="AD1046" s="9"/>
      <c r="AE1046" s="9"/>
      <c r="AF1046" s="9"/>
      <c r="AG1046" s="9"/>
      <c r="AH1046" s="9"/>
      <c r="AI1046" s="9"/>
      <c r="AJ1046" s="9"/>
      <c r="AK1046" s="9"/>
      <c r="AL1046" s="9"/>
      <c r="AM1046" s="9"/>
      <c r="AN1046" s="9"/>
      <c r="AO1046" s="9"/>
      <c r="AP1046" s="9"/>
      <c r="AQ1046" s="9"/>
      <c r="AR1046" s="9"/>
      <c r="AS1046" s="9"/>
      <c r="AT1046" s="9"/>
      <c r="AU1046" s="9"/>
      <c r="AV1046" s="9"/>
      <c r="AW1046" s="9"/>
      <c r="AX1046" s="9"/>
      <c r="AY1046" s="9"/>
      <c r="AZ1046" s="9"/>
      <c r="BA1046" s="9"/>
      <c r="BB1046" s="9"/>
      <c r="BC1046" s="9"/>
      <c r="BD1046" s="9"/>
      <c r="BE1046" s="9"/>
      <c r="BF1046" s="9"/>
      <c r="BG1046" s="9"/>
      <c r="BH1046" s="9"/>
      <c r="BI1046" s="9"/>
      <c r="BJ1046" s="9"/>
      <c r="BK1046" s="9"/>
      <c r="BL1046" s="9"/>
      <c r="BM1046" s="9"/>
      <c r="BN1046" s="9"/>
      <c r="BO1046" s="9"/>
      <c r="BP1046" s="9"/>
      <c r="BQ1046" s="9"/>
      <c r="BR1046" s="9"/>
      <c r="BS1046" s="9"/>
      <c r="BT1046" s="9"/>
      <c r="BU1046" s="9"/>
      <c r="BV1046" s="9"/>
      <c r="BW1046" s="9"/>
      <c r="BX1046" s="9"/>
      <c r="BY1046" s="9"/>
      <c r="BZ1046" s="9"/>
      <c r="CA1046" s="9"/>
      <c r="CB1046" s="9"/>
      <c r="CC1046" s="9"/>
      <c r="CD1046" s="9"/>
      <c r="CE1046" s="9"/>
      <c r="CF1046" s="9"/>
      <c r="CG1046" s="9"/>
      <c r="CH1046" s="9"/>
      <c r="CI1046" s="9"/>
      <c r="CJ1046" s="9"/>
      <c r="CK1046" s="9"/>
      <c r="CL1046" s="9"/>
      <c r="CM1046" s="9"/>
      <c r="CN1046" s="9"/>
      <c r="CO1046" s="9"/>
      <c r="CP1046" s="9"/>
      <c r="CQ1046" s="9"/>
      <c r="CR1046" s="9"/>
      <c r="CS1046" s="9"/>
      <c r="CT1046" s="9"/>
      <c r="CU1046" s="9"/>
      <c r="CV1046" s="9"/>
      <c r="CW1046" s="9"/>
      <c r="CX1046" s="9"/>
    </row>
    <row r="1047" spans="1:102" s="44" customFormat="1">
      <c r="A1047" s="27">
        <v>20</v>
      </c>
      <c r="B1047" s="103" t="s">
        <v>3764</v>
      </c>
      <c r="C1047" s="27">
        <v>1990</v>
      </c>
      <c r="D1047" s="27">
        <v>2019</v>
      </c>
      <c r="E1047" s="27" t="s">
        <v>328</v>
      </c>
      <c r="F1047" s="55">
        <v>5</v>
      </c>
      <c r="G1047" s="27">
        <v>7</v>
      </c>
      <c r="H1047" s="188">
        <v>5470.06</v>
      </c>
      <c r="I1047" s="188">
        <v>4910</v>
      </c>
      <c r="J1047" s="188">
        <v>560.05999999999995</v>
      </c>
      <c r="K1047" s="188">
        <v>213</v>
      </c>
      <c r="L1047" s="189">
        <f>'Форма 2'!C1051</f>
        <v>23440241.800000001</v>
      </c>
      <c r="M1047" s="190">
        <v>0</v>
      </c>
      <c r="N1047" s="190">
        <v>0</v>
      </c>
      <c r="O1047" s="190">
        <v>0</v>
      </c>
      <c r="P1047" s="189">
        <f t="shared" si="149"/>
        <v>23440241.800000001</v>
      </c>
      <c r="Q1047" s="191">
        <f t="shared" si="150"/>
        <v>4773.9800000000005</v>
      </c>
      <c r="R1047" s="191">
        <f t="shared" si="151"/>
        <v>4773.9800000000005</v>
      </c>
      <c r="S1047" s="90" t="s">
        <v>38</v>
      </c>
      <c r="T1047" s="55" t="s">
        <v>34</v>
      </c>
      <c r="U1047" s="9"/>
      <c r="V1047" s="9"/>
      <c r="W1047" s="9"/>
      <c r="X1047" s="9"/>
      <c r="Y1047" s="9"/>
      <c r="Z1047" s="9"/>
      <c r="AA1047" s="9"/>
      <c r="AB1047" s="9"/>
      <c r="AC1047" s="9"/>
      <c r="AD1047" s="9"/>
      <c r="AE1047" s="9"/>
      <c r="AF1047" s="9"/>
      <c r="AG1047" s="9"/>
      <c r="AH1047" s="9"/>
      <c r="AI1047" s="9"/>
      <c r="AJ1047" s="9"/>
      <c r="AK1047" s="9"/>
      <c r="AL1047" s="9"/>
      <c r="AM1047" s="9"/>
      <c r="AN1047" s="9"/>
      <c r="AO1047" s="9"/>
      <c r="AP1047" s="9"/>
      <c r="AQ1047" s="9"/>
      <c r="AR1047" s="9"/>
      <c r="AS1047" s="9"/>
      <c r="AT1047" s="9"/>
      <c r="AU1047" s="9"/>
      <c r="AV1047" s="9"/>
      <c r="AW1047" s="9"/>
      <c r="AX1047" s="9"/>
      <c r="AY1047" s="9"/>
      <c r="AZ1047" s="9"/>
      <c r="BA1047" s="9"/>
      <c r="BB1047" s="9"/>
      <c r="BC1047" s="9"/>
      <c r="BD1047" s="9"/>
      <c r="BE1047" s="9"/>
      <c r="BF1047" s="9"/>
      <c r="BG1047" s="9"/>
      <c r="BH1047" s="9"/>
      <c r="BI1047" s="9"/>
      <c r="BJ1047" s="9"/>
      <c r="BK1047" s="9"/>
      <c r="BL1047" s="9"/>
      <c r="BM1047" s="9"/>
      <c r="BN1047" s="9"/>
      <c r="BO1047" s="9"/>
      <c r="BP1047" s="9"/>
      <c r="BQ1047" s="9"/>
      <c r="BR1047" s="9"/>
      <c r="BS1047" s="9"/>
      <c r="BT1047" s="9"/>
      <c r="BU1047" s="9"/>
      <c r="BV1047" s="9"/>
      <c r="BW1047" s="9"/>
      <c r="BX1047" s="9"/>
      <c r="BY1047" s="9"/>
      <c r="BZ1047" s="9"/>
      <c r="CA1047" s="9"/>
      <c r="CB1047" s="9"/>
      <c r="CC1047" s="9"/>
      <c r="CD1047" s="9"/>
      <c r="CE1047" s="9"/>
      <c r="CF1047" s="9"/>
      <c r="CG1047" s="9"/>
      <c r="CH1047" s="9"/>
      <c r="CI1047" s="9"/>
      <c r="CJ1047" s="9"/>
      <c r="CK1047" s="9"/>
      <c r="CL1047" s="9"/>
      <c r="CM1047" s="9"/>
      <c r="CN1047" s="9"/>
      <c r="CO1047" s="9"/>
      <c r="CP1047" s="9"/>
      <c r="CQ1047" s="9"/>
      <c r="CR1047" s="9"/>
      <c r="CS1047" s="9"/>
      <c r="CT1047" s="9"/>
      <c r="CU1047" s="9"/>
      <c r="CV1047" s="9"/>
      <c r="CW1047" s="9"/>
      <c r="CX1047" s="9"/>
    </row>
    <row r="1048" spans="1:102" s="44" customFormat="1">
      <c r="A1048" s="27">
        <v>21</v>
      </c>
      <c r="B1048" s="103" t="s">
        <v>3765</v>
      </c>
      <c r="C1048" s="27">
        <v>1998</v>
      </c>
      <c r="D1048" s="27">
        <v>2019</v>
      </c>
      <c r="E1048" s="27" t="s">
        <v>328</v>
      </c>
      <c r="F1048" s="55">
        <v>5</v>
      </c>
      <c r="G1048" s="27">
        <v>7</v>
      </c>
      <c r="H1048" s="188">
        <v>5436.6</v>
      </c>
      <c r="I1048" s="188">
        <v>4918.3</v>
      </c>
      <c r="J1048" s="188">
        <v>518.29999999999995</v>
      </c>
      <c r="K1048" s="188">
        <v>230</v>
      </c>
      <c r="L1048" s="189">
        <f>'Форма 2'!C1052</f>
        <v>18208431.894000001</v>
      </c>
      <c r="M1048" s="190">
        <v>0</v>
      </c>
      <c r="N1048" s="190">
        <v>0</v>
      </c>
      <c r="O1048" s="190">
        <v>0</v>
      </c>
      <c r="P1048" s="189">
        <f t="shared" si="149"/>
        <v>18208431.894000001</v>
      </c>
      <c r="Q1048" s="191">
        <f t="shared" si="150"/>
        <v>3702.1800000000003</v>
      </c>
      <c r="R1048" s="191">
        <f t="shared" si="151"/>
        <v>3702.1800000000003</v>
      </c>
      <c r="S1048" s="90" t="s">
        <v>38</v>
      </c>
      <c r="T1048" s="55" t="s">
        <v>34</v>
      </c>
      <c r="U1048" s="9"/>
      <c r="V1048" s="9"/>
      <c r="W1048" s="9"/>
      <c r="X1048" s="9"/>
      <c r="Y1048" s="9"/>
      <c r="Z1048" s="9"/>
      <c r="AA1048" s="9"/>
      <c r="AB1048" s="9"/>
      <c r="AC1048" s="9"/>
      <c r="AD1048" s="9"/>
      <c r="AE1048" s="9"/>
      <c r="AF1048" s="9"/>
      <c r="AG1048" s="9"/>
      <c r="AH1048" s="9"/>
      <c r="AI1048" s="9"/>
      <c r="AJ1048" s="9"/>
      <c r="AK1048" s="9"/>
      <c r="AL1048" s="9"/>
      <c r="AM1048" s="9"/>
      <c r="AN1048" s="9"/>
      <c r="AO1048" s="9"/>
      <c r="AP1048" s="9"/>
      <c r="AQ1048" s="9"/>
      <c r="AR1048" s="9"/>
      <c r="AS1048" s="9"/>
      <c r="AT1048" s="9"/>
      <c r="AU1048" s="9"/>
      <c r="AV1048" s="9"/>
      <c r="AW1048" s="9"/>
      <c r="AX1048" s="9"/>
      <c r="AY1048" s="9"/>
      <c r="AZ1048" s="9"/>
      <c r="BA1048" s="9"/>
      <c r="BB1048" s="9"/>
      <c r="BC1048" s="9"/>
      <c r="BD1048" s="9"/>
      <c r="BE1048" s="9"/>
      <c r="BF1048" s="9"/>
      <c r="BG1048" s="9"/>
      <c r="BH1048" s="9"/>
      <c r="BI1048" s="9"/>
      <c r="BJ1048" s="9"/>
      <c r="BK1048" s="9"/>
      <c r="BL1048" s="9"/>
      <c r="BM1048" s="9"/>
      <c r="BN1048" s="9"/>
      <c r="BO1048" s="9"/>
      <c r="BP1048" s="9"/>
      <c r="BQ1048" s="9"/>
      <c r="BR1048" s="9"/>
      <c r="BS1048" s="9"/>
      <c r="BT1048" s="9"/>
      <c r="BU1048" s="9"/>
      <c r="BV1048" s="9"/>
      <c r="BW1048" s="9"/>
      <c r="BX1048" s="9"/>
      <c r="BY1048" s="9"/>
      <c r="BZ1048" s="9"/>
      <c r="CA1048" s="9"/>
      <c r="CB1048" s="9"/>
      <c r="CC1048" s="9"/>
      <c r="CD1048" s="9"/>
      <c r="CE1048" s="9"/>
      <c r="CF1048" s="9"/>
      <c r="CG1048" s="9"/>
      <c r="CH1048" s="9"/>
      <c r="CI1048" s="9"/>
      <c r="CJ1048" s="9"/>
      <c r="CK1048" s="9"/>
      <c r="CL1048" s="9"/>
      <c r="CM1048" s="9"/>
      <c r="CN1048" s="9"/>
      <c r="CO1048" s="9"/>
      <c r="CP1048" s="9"/>
      <c r="CQ1048" s="9"/>
      <c r="CR1048" s="9"/>
      <c r="CS1048" s="9"/>
      <c r="CT1048" s="9"/>
      <c r="CU1048" s="9"/>
      <c r="CV1048" s="9"/>
      <c r="CW1048" s="9"/>
      <c r="CX1048" s="9"/>
    </row>
    <row r="1049" spans="1:102" s="44" customFormat="1">
      <c r="A1049" s="160">
        <v>22</v>
      </c>
      <c r="B1049" s="216" t="s">
        <v>3766</v>
      </c>
      <c r="C1049" s="27">
        <v>1964</v>
      </c>
      <c r="D1049" s="27">
        <v>2018</v>
      </c>
      <c r="E1049" s="27" t="s">
        <v>28</v>
      </c>
      <c r="F1049" s="55">
        <v>3</v>
      </c>
      <c r="G1049" s="27">
        <v>2</v>
      </c>
      <c r="H1049" s="188">
        <v>977.25</v>
      </c>
      <c r="I1049" s="188">
        <v>942</v>
      </c>
      <c r="J1049" s="188">
        <v>35.25</v>
      </c>
      <c r="K1049" s="188">
        <v>39</v>
      </c>
      <c r="L1049" s="189">
        <f>'Форма 2'!C1053</f>
        <v>9963788.3399999999</v>
      </c>
      <c r="M1049" s="190">
        <v>0</v>
      </c>
      <c r="N1049" s="190">
        <v>0</v>
      </c>
      <c r="O1049" s="190">
        <v>0</v>
      </c>
      <c r="P1049" s="189">
        <f t="shared" si="149"/>
        <v>9963788.3399999999</v>
      </c>
      <c r="Q1049" s="191">
        <f t="shared" si="150"/>
        <v>10577.27</v>
      </c>
      <c r="R1049" s="191">
        <f t="shared" si="151"/>
        <v>10577.27</v>
      </c>
      <c r="S1049" s="90" t="s">
        <v>38</v>
      </c>
      <c r="T1049" s="55" t="s">
        <v>35</v>
      </c>
      <c r="U1049" s="9"/>
      <c r="V1049" s="9"/>
      <c r="W1049" s="9"/>
      <c r="X1049" s="9"/>
      <c r="Y1049" s="9"/>
      <c r="Z1049" s="9"/>
      <c r="AA1049" s="9"/>
      <c r="AB1049" s="9"/>
      <c r="AC1049" s="9"/>
      <c r="AD1049" s="9"/>
      <c r="AE1049" s="9"/>
      <c r="AF1049" s="9"/>
      <c r="AG1049" s="9"/>
      <c r="AH1049" s="9"/>
      <c r="AI1049" s="9"/>
      <c r="AJ1049" s="9"/>
      <c r="AK1049" s="9"/>
      <c r="AL1049" s="9"/>
      <c r="AM1049" s="9"/>
      <c r="AN1049" s="9"/>
      <c r="AO1049" s="9"/>
      <c r="AP1049" s="9"/>
      <c r="AQ1049" s="9"/>
      <c r="AR1049" s="9"/>
      <c r="AS1049" s="9"/>
      <c r="AT1049" s="9"/>
      <c r="AU1049" s="9"/>
      <c r="AV1049" s="9"/>
      <c r="AW1049" s="9"/>
      <c r="AX1049" s="9"/>
      <c r="AY1049" s="9"/>
      <c r="AZ1049" s="9"/>
      <c r="BA1049" s="9"/>
      <c r="BB1049" s="9"/>
      <c r="BC1049" s="9"/>
      <c r="BD1049" s="9"/>
      <c r="BE1049" s="9"/>
      <c r="BF1049" s="9"/>
      <c r="BG1049" s="9"/>
      <c r="BH1049" s="9"/>
      <c r="BI1049" s="9"/>
      <c r="BJ1049" s="9"/>
      <c r="BK1049" s="9"/>
      <c r="BL1049" s="9"/>
      <c r="BM1049" s="9"/>
      <c r="BN1049" s="9"/>
      <c r="BO1049" s="9"/>
      <c r="BP1049" s="9"/>
      <c r="BQ1049" s="9"/>
      <c r="BR1049" s="9"/>
      <c r="BS1049" s="9"/>
      <c r="BT1049" s="9"/>
      <c r="BU1049" s="9"/>
      <c r="BV1049" s="9"/>
      <c r="BW1049" s="9"/>
      <c r="BX1049" s="9"/>
      <c r="BY1049" s="9"/>
      <c r="BZ1049" s="9"/>
      <c r="CA1049" s="9"/>
      <c r="CB1049" s="9"/>
      <c r="CC1049" s="9"/>
      <c r="CD1049" s="9"/>
      <c r="CE1049" s="9"/>
      <c r="CF1049" s="9"/>
      <c r="CG1049" s="9"/>
      <c r="CH1049" s="9"/>
      <c r="CI1049" s="9"/>
      <c r="CJ1049" s="9"/>
      <c r="CK1049" s="9"/>
      <c r="CL1049" s="9"/>
      <c r="CM1049" s="9"/>
      <c r="CN1049" s="9"/>
      <c r="CO1049" s="9"/>
      <c r="CP1049" s="9"/>
      <c r="CQ1049" s="9"/>
      <c r="CR1049" s="9"/>
      <c r="CS1049" s="9"/>
      <c r="CT1049" s="9"/>
      <c r="CU1049" s="9"/>
      <c r="CV1049" s="9"/>
      <c r="CW1049" s="9"/>
      <c r="CX1049" s="9"/>
    </row>
    <row r="1050" spans="1:102" ht="15.75">
      <c r="A1050" s="162"/>
      <c r="B1050" s="165" t="s">
        <v>4692</v>
      </c>
      <c r="C1050" s="154"/>
      <c r="D1050" s="96"/>
      <c r="E1050" s="96"/>
      <c r="F1050" s="130"/>
      <c r="G1050" s="130"/>
      <c r="H1050" s="51">
        <f t="shared" ref="H1050:K1050" si="152">SUM(H1051:H1075)</f>
        <v>54517.400000000009</v>
      </c>
      <c r="I1050" s="51">
        <f t="shared" si="152"/>
        <v>45762.500000000007</v>
      </c>
      <c r="J1050" s="51">
        <f t="shared" si="152"/>
        <v>31694.999999999993</v>
      </c>
      <c r="K1050" s="51">
        <f t="shared" si="152"/>
        <v>1335</v>
      </c>
      <c r="L1050" s="51">
        <f>SUM(L1051:L1075)</f>
        <v>170165890.24200001</v>
      </c>
      <c r="M1050" s="20"/>
      <c r="N1050" s="20"/>
      <c r="O1050" s="20"/>
      <c r="P1050" s="51"/>
      <c r="Q1050" s="128"/>
      <c r="R1050" s="128"/>
      <c r="S1050" s="20"/>
      <c r="T1050" s="96"/>
    </row>
    <row r="1051" spans="1:102">
      <c r="A1051" s="137">
        <v>1</v>
      </c>
      <c r="B1051" s="199" t="s">
        <v>3924</v>
      </c>
      <c r="C1051" s="55">
        <v>1990</v>
      </c>
      <c r="D1051" s="55">
        <v>1990</v>
      </c>
      <c r="E1051" s="90" t="s">
        <v>355</v>
      </c>
      <c r="F1051" s="55">
        <v>2</v>
      </c>
      <c r="G1051" s="55">
        <v>2</v>
      </c>
      <c r="H1051" s="190">
        <v>570.20000000000005</v>
      </c>
      <c r="I1051" s="190">
        <v>504.9</v>
      </c>
      <c r="J1051" s="190">
        <v>383.4</v>
      </c>
      <c r="K1051" s="190">
        <v>26</v>
      </c>
      <c r="L1051" s="189">
        <f>'Форма 2'!C1055</f>
        <v>1817367.3540000001</v>
      </c>
      <c r="M1051" s="190">
        <v>0</v>
      </c>
      <c r="N1051" s="190">
        <v>0</v>
      </c>
      <c r="O1051" s="190">
        <v>0</v>
      </c>
      <c r="P1051" s="189">
        <f t="shared" si="149"/>
        <v>1817367.3540000001</v>
      </c>
      <c r="Q1051" s="191">
        <f t="shared" si="150"/>
        <v>3599.46</v>
      </c>
      <c r="R1051" s="191">
        <f t="shared" si="151"/>
        <v>3599.46</v>
      </c>
      <c r="S1051" s="90" t="s">
        <v>38</v>
      </c>
      <c r="T1051" s="55" t="s">
        <v>34</v>
      </c>
    </row>
    <row r="1052" spans="1:102">
      <c r="A1052" s="27">
        <v>2</v>
      </c>
      <c r="B1052" s="90" t="s">
        <v>3925</v>
      </c>
      <c r="C1052" s="55">
        <v>1963</v>
      </c>
      <c r="D1052" s="55">
        <v>1963</v>
      </c>
      <c r="E1052" s="90" t="s">
        <v>3906</v>
      </c>
      <c r="F1052" s="55">
        <v>5</v>
      </c>
      <c r="G1052" s="55">
        <v>4</v>
      </c>
      <c r="H1052" s="219">
        <v>4851.3999999999996</v>
      </c>
      <c r="I1052" s="219">
        <v>2592.8000000000002</v>
      </c>
      <c r="J1052" s="219">
        <v>1672</v>
      </c>
      <c r="K1052" s="190">
        <v>109</v>
      </c>
      <c r="L1052" s="189">
        <f>'Форма 2'!C1056</f>
        <v>3793525.6800000006</v>
      </c>
      <c r="M1052" s="190">
        <v>0</v>
      </c>
      <c r="N1052" s="190">
        <v>0</v>
      </c>
      <c r="O1052" s="190">
        <v>0</v>
      </c>
      <c r="P1052" s="189">
        <f t="shared" si="149"/>
        <v>3793525.6800000006</v>
      </c>
      <c r="Q1052" s="191">
        <f t="shared" si="150"/>
        <v>1463.1000000000001</v>
      </c>
      <c r="R1052" s="191">
        <f t="shared" si="151"/>
        <v>1463.1000000000001</v>
      </c>
      <c r="S1052" s="90" t="s">
        <v>38</v>
      </c>
      <c r="T1052" s="55" t="s">
        <v>34</v>
      </c>
    </row>
    <row r="1053" spans="1:102">
      <c r="A1053" s="27">
        <v>3</v>
      </c>
      <c r="B1053" s="90" t="s">
        <v>3926</v>
      </c>
      <c r="C1053" s="55">
        <v>1956</v>
      </c>
      <c r="D1053" s="55">
        <v>1956</v>
      </c>
      <c r="E1053" s="90" t="s">
        <v>3907</v>
      </c>
      <c r="F1053" s="55">
        <v>5</v>
      </c>
      <c r="G1053" s="55">
        <v>8</v>
      </c>
      <c r="H1053" s="219">
        <v>6413.6</v>
      </c>
      <c r="I1053" s="219">
        <v>6229.6</v>
      </c>
      <c r="J1053" s="219">
        <v>4137.3</v>
      </c>
      <c r="K1053" s="190">
        <v>11</v>
      </c>
      <c r="L1053" s="189">
        <f>'Форма 2'!C1057</f>
        <v>46549440.079999998</v>
      </c>
      <c r="M1053" s="190">
        <v>0</v>
      </c>
      <c r="N1053" s="190">
        <v>0</v>
      </c>
      <c r="O1053" s="190">
        <v>0</v>
      </c>
      <c r="P1053" s="189">
        <f t="shared" si="149"/>
        <v>46549440.079999998</v>
      </c>
      <c r="Q1053" s="191">
        <f t="shared" si="150"/>
        <v>7472.2999999999993</v>
      </c>
      <c r="R1053" s="191">
        <f t="shared" si="151"/>
        <v>7472.2999999999993</v>
      </c>
      <c r="S1053" s="90" t="s">
        <v>38</v>
      </c>
      <c r="T1053" s="55" t="s">
        <v>34</v>
      </c>
    </row>
    <row r="1054" spans="1:102">
      <c r="A1054" s="27">
        <v>4</v>
      </c>
      <c r="B1054" s="90" t="s">
        <v>3927</v>
      </c>
      <c r="C1054" s="55">
        <v>1940</v>
      </c>
      <c r="D1054" s="55">
        <v>1940</v>
      </c>
      <c r="E1054" s="90" t="s">
        <v>355</v>
      </c>
      <c r="F1054" s="55">
        <v>3</v>
      </c>
      <c r="G1054" s="55">
        <v>4</v>
      </c>
      <c r="H1054" s="219">
        <v>2142</v>
      </c>
      <c r="I1054" s="219">
        <v>1623.4</v>
      </c>
      <c r="J1054" s="219">
        <v>1623.4</v>
      </c>
      <c r="K1054" s="190">
        <v>47</v>
      </c>
      <c r="L1054" s="189">
        <f>'Форма 2'!C1058</f>
        <v>5843363.3640000001</v>
      </c>
      <c r="M1054" s="190">
        <v>0</v>
      </c>
      <c r="N1054" s="190">
        <v>0</v>
      </c>
      <c r="O1054" s="190">
        <v>0</v>
      </c>
      <c r="P1054" s="189">
        <f t="shared" si="149"/>
        <v>5843363.3640000001</v>
      </c>
      <c r="Q1054" s="191">
        <f t="shared" si="150"/>
        <v>3599.46</v>
      </c>
      <c r="R1054" s="191">
        <f t="shared" si="151"/>
        <v>3599.46</v>
      </c>
      <c r="S1054" s="90" t="s">
        <v>38</v>
      </c>
      <c r="T1054" s="55" t="s">
        <v>34</v>
      </c>
    </row>
    <row r="1055" spans="1:102">
      <c r="A1055" s="27">
        <v>5</v>
      </c>
      <c r="B1055" s="90" t="s">
        <v>3928</v>
      </c>
      <c r="C1055" s="55">
        <v>1960</v>
      </c>
      <c r="D1055" s="55">
        <v>1960</v>
      </c>
      <c r="E1055" s="90" t="s">
        <v>355</v>
      </c>
      <c r="F1055" s="55">
        <v>2</v>
      </c>
      <c r="G1055" s="55">
        <v>1</v>
      </c>
      <c r="H1055" s="190">
        <v>271.3</v>
      </c>
      <c r="I1055" s="190">
        <v>271.3</v>
      </c>
      <c r="J1055" s="190">
        <v>175.7</v>
      </c>
      <c r="K1055" s="190">
        <v>10</v>
      </c>
      <c r="L1055" s="189">
        <f>'Форма 2'!C1059</f>
        <v>2524598.4280000003</v>
      </c>
      <c r="M1055" s="190">
        <v>0</v>
      </c>
      <c r="N1055" s="190">
        <v>0</v>
      </c>
      <c r="O1055" s="190">
        <v>0</v>
      </c>
      <c r="P1055" s="189">
        <f t="shared" si="149"/>
        <v>2524598.4280000003</v>
      </c>
      <c r="Q1055" s="191">
        <f t="shared" si="150"/>
        <v>9305.5600000000013</v>
      </c>
      <c r="R1055" s="191">
        <f t="shared" si="151"/>
        <v>9305.5600000000013</v>
      </c>
      <c r="S1055" s="90" t="s">
        <v>38</v>
      </c>
      <c r="T1055" s="55" t="s">
        <v>34</v>
      </c>
    </row>
    <row r="1056" spans="1:102">
      <c r="A1056" s="27">
        <v>6</v>
      </c>
      <c r="B1056" s="90" t="s">
        <v>3929</v>
      </c>
      <c r="C1056" s="55">
        <v>1963</v>
      </c>
      <c r="D1056" s="55">
        <v>1963</v>
      </c>
      <c r="E1056" s="90" t="s">
        <v>3906</v>
      </c>
      <c r="F1056" s="55">
        <v>5</v>
      </c>
      <c r="G1056" s="55">
        <v>4</v>
      </c>
      <c r="H1056" s="219">
        <v>3182.6</v>
      </c>
      <c r="I1056" s="219">
        <v>3032.9</v>
      </c>
      <c r="J1056" s="219">
        <v>2064.6</v>
      </c>
      <c r="K1056" s="190">
        <v>124</v>
      </c>
      <c r="L1056" s="189">
        <f>'Форма 2'!C1060</f>
        <v>4437435.99</v>
      </c>
      <c r="M1056" s="190">
        <v>0</v>
      </c>
      <c r="N1056" s="190">
        <v>0</v>
      </c>
      <c r="O1056" s="190">
        <v>0</v>
      </c>
      <c r="P1056" s="189">
        <f t="shared" si="149"/>
        <v>4437435.99</v>
      </c>
      <c r="Q1056" s="191">
        <f t="shared" si="150"/>
        <v>1463.1000000000001</v>
      </c>
      <c r="R1056" s="191">
        <f t="shared" si="151"/>
        <v>1463.1000000000001</v>
      </c>
      <c r="S1056" s="90" t="s">
        <v>38</v>
      </c>
      <c r="T1056" s="55" t="s">
        <v>34</v>
      </c>
    </row>
    <row r="1057" spans="1:20">
      <c r="A1057" s="27">
        <v>7</v>
      </c>
      <c r="B1057" s="90" t="s">
        <v>3930</v>
      </c>
      <c r="C1057" s="55">
        <v>1963</v>
      </c>
      <c r="D1057" s="55">
        <v>1963</v>
      </c>
      <c r="E1057" s="90" t="s">
        <v>3906</v>
      </c>
      <c r="F1057" s="55">
        <v>5</v>
      </c>
      <c r="G1057" s="55">
        <v>4</v>
      </c>
      <c r="H1057" s="219">
        <v>3247.7</v>
      </c>
      <c r="I1057" s="219">
        <v>2579.9</v>
      </c>
      <c r="J1057" s="219">
        <v>1648.7</v>
      </c>
      <c r="K1057" s="190">
        <v>114</v>
      </c>
      <c r="L1057" s="189">
        <f>'Форма 2'!C1061</f>
        <v>3774651.69</v>
      </c>
      <c r="M1057" s="190">
        <v>0</v>
      </c>
      <c r="N1057" s="190">
        <v>0</v>
      </c>
      <c r="O1057" s="190">
        <v>0</v>
      </c>
      <c r="P1057" s="189">
        <f t="shared" si="149"/>
        <v>3774651.69</v>
      </c>
      <c r="Q1057" s="191">
        <f t="shared" si="150"/>
        <v>1463.1</v>
      </c>
      <c r="R1057" s="191">
        <f t="shared" si="151"/>
        <v>1463.1</v>
      </c>
      <c r="S1057" s="90" t="s">
        <v>38</v>
      </c>
      <c r="T1057" s="55" t="s">
        <v>34</v>
      </c>
    </row>
    <row r="1058" spans="1:20">
      <c r="A1058" s="27">
        <v>8</v>
      </c>
      <c r="B1058" s="90" t="s">
        <v>3908</v>
      </c>
      <c r="C1058" s="55">
        <v>1940</v>
      </c>
      <c r="D1058" s="55">
        <v>1940</v>
      </c>
      <c r="E1058" s="90" t="s">
        <v>355</v>
      </c>
      <c r="F1058" s="55">
        <v>3</v>
      </c>
      <c r="G1058" s="55">
        <v>4</v>
      </c>
      <c r="H1058" s="190">
        <v>1533.5</v>
      </c>
      <c r="I1058" s="190">
        <v>1282.9000000000001</v>
      </c>
      <c r="J1058" s="190">
        <v>1205</v>
      </c>
      <c r="K1058" s="190">
        <v>57</v>
      </c>
      <c r="L1058" s="189">
        <f>'Форма 2'!C1062</f>
        <v>4617747.2340000002</v>
      </c>
      <c r="M1058" s="190">
        <v>0</v>
      </c>
      <c r="N1058" s="190">
        <v>0</v>
      </c>
      <c r="O1058" s="190">
        <v>0</v>
      </c>
      <c r="P1058" s="189">
        <f t="shared" si="149"/>
        <v>4617747.2340000002</v>
      </c>
      <c r="Q1058" s="191">
        <f t="shared" si="150"/>
        <v>3599.46</v>
      </c>
      <c r="R1058" s="191">
        <f t="shared" si="151"/>
        <v>3599.46</v>
      </c>
      <c r="S1058" s="90" t="s">
        <v>38</v>
      </c>
      <c r="T1058" s="55" t="s">
        <v>34</v>
      </c>
    </row>
    <row r="1059" spans="1:20">
      <c r="A1059" s="27">
        <v>9</v>
      </c>
      <c r="B1059" s="90" t="s">
        <v>4130</v>
      </c>
      <c r="C1059" s="55">
        <v>1961</v>
      </c>
      <c r="D1059" s="55">
        <v>1961</v>
      </c>
      <c r="E1059" s="90" t="s">
        <v>355</v>
      </c>
      <c r="F1059" s="55">
        <v>2</v>
      </c>
      <c r="G1059" s="55">
        <v>2</v>
      </c>
      <c r="H1059" s="190">
        <v>636.20000000000005</v>
      </c>
      <c r="I1059" s="190">
        <v>636.20000000000005</v>
      </c>
      <c r="J1059" s="190">
        <v>424.7</v>
      </c>
      <c r="K1059" s="190">
        <v>15</v>
      </c>
      <c r="L1059" s="189">
        <f>'Форма 2'!C1063</f>
        <v>2340579.8000000003</v>
      </c>
      <c r="M1059" s="190">
        <v>0</v>
      </c>
      <c r="N1059" s="190">
        <v>0</v>
      </c>
      <c r="O1059" s="190">
        <v>0</v>
      </c>
      <c r="P1059" s="189">
        <f t="shared" si="149"/>
        <v>2340579.8000000003</v>
      </c>
      <c r="Q1059" s="191">
        <f t="shared" si="150"/>
        <v>3679</v>
      </c>
      <c r="R1059" s="191">
        <f t="shared" si="151"/>
        <v>3679</v>
      </c>
      <c r="S1059" s="90" t="s">
        <v>38</v>
      </c>
      <c r="T1059" s="55" t="s">
        <v>34</v>
      </c>
    </row>
    <row r="1060" spans="1:20">
      <c r="A1060" s="27">
        <v>10</v>
      </c>
      <c r="B1060" s="90" t="s">
        <v>4131</v>
      </c>
      <c r="C1060" s="55">
        <v>1961</v>
      </c>
      <c r="D1060" s="55">
        <v>1961</v>
      </c>
      <c r="E1060" s="90" t="s">
        <v>355</v>
      </c>
      <c r="F1060" s="55">
        <v>4</v>
      </c>
      <c r="G1060" s="55">
        <v>2</v>
      </c>
      <c r="H1060" s="219">
        <v>1272.3</v>
      </c>
      <c r="I1060" s="219">
        <v>1272.3</v>
      </c>
      <c r="J1060" s="190">
        <v>842.1</v>
      </c>
      <c r="K1060" s="190">
        <v>37</v>
      </c>
      <c r="L1060" s="189">
        <f>'Форма 2'!C1064</f>
        <v>4383098.9459999995</v>
      </c>
      <c r="M1060" s="190">
        <v>0</v>
      </c>
      <c r="N1060" s="190">
        <v>0</v>
      </c>
      <c r="O1060" s="190">
        <v>0</v>
      </c>
      <c r="P1060" s="189">
        <f t="shared" si="149"/>
        <v>4383098.9459999995</v>
      </c>
      <c r="Q1060" s="191">
        <f t="shared" si="150"/>
        <v>3445.0199999999995</v>
      </c>
      <c r="R1060" s="191">
        <f t="shared" si="151"/>
        <v>3445.0199999999995</v>
      </c>
      <c r="S1060" s="90" t="s">
        <v>38</v>
      </c>
      <c r="T1060" s="55" t="s">
        <v>34</v>
      </c>
    </row>
    <row r="1061" spans="1:20">
      <c r="A1061" s="27">
        <v>11</v>
      </c>
      <c r="B1061" s="90" t="s">
        <v>4132</v>
      </c>
      <c r="C1061" s="55">
        <v>1972</v>
      </c>
      <c r="D1061" s="55">
        <v>1972</v>
      </c>
      <c r="E1061" s="90" t="s">
        <v>3909</v>
      </c>
      <c r="F1061" s="55">
        <v>5</v>
      </c>
      <c r="G1061" s="55">
        <v>4</v>
      </c>
      <c r="H1061" s="219">
        <v>3430</v>
      </c>
      <c r="I1061" s="219">
        <v>3430</v>
      </c>
      <c r="J1061" s="219">
        <v>2291.3000000000002</v>
      </c>
      <c r="K1061" s="190">
        <v>108</v>
      </c>
      <c r="L1061" s="189">
        <f>'Форма 2'!C1065</f>
        <v>11816418.6</v>
      </c>
      <c r="M1061" s="190">
        <v>0</v>
      </c>
      <c r="N1061" s="190">
        <v>0</v>
      </c>
      <c r="O1061" s="190">
        <v>0</v>
      </c>
      <c r="P1061" s="189">
        <f t="shared" si="149"/>
        <v>11816418.6</v>
      </c>
      <c r="Q1061" s="191">
        <f t="shared" si="150"/>
        <v>3445.02</v>
      </c>
      <c r="R1061" s="191">
        <f t="shared" si="151"/>
        <v>3445.02</v>
      </c>
      <c r="S1061" s="90" t="s">
        <v>38</v>
      </c>
      <c r="T1061" s="55" t="s">
        <v>34</v>
      </c>
    </row>
    <row r="1062" spans="1:20">
      <c r="A1062" s="27">
        <v>12</v>
      </c>
      <c r="B1062" s="90" t="s">
        <v>4133</v>
      </c>
      <c r="C1062" s="55">
        <v>1969</v>
      </c>
      <c r="D1062" s="55">
        <v>1969</v>
      </c>
      <c r="E1062" s="90" t="s">
        <v>355</v>
      </c>
      <c r="F1062" s="55">
        <v>5</v>
      </c>
      <c r="G1062" s="55">
        <v>4</v>
      </c>
      <c r="H1062" s="219">
        <v>3900.2</v>
      </c>
      <c r="I1062" s="219">
        <v>2391.1999999999998</v>
      </c>
      <c r="J1062" s="219">
        <v>1580</v>
      </c>
      <c r="K1062" s="190">
        <v>74</v>
      </c>
      <c r="L1062" s="189">
        <f>'Форма 2'!C1066</f>
        <v>8237731.8239999991</v>
      </c>
      <c r="M1062" s="190">
        <v>0</v>
      </c>
      <c r="N1062" s="190">
        <v>0</v>
      </c>
      <c r="O1062" s="190">
        <v>0</v>
      </c>
      <c r="P1062" s="189">
        <f t="shared" si="149"/>
        <v>8237731.8239999991</v>
      </c>
      <c r="Q1062" s="191">
        <f t="shared" si="150"/>
        <v>3445.02</v>
      </c>
      <c r="R1062" s="191">
        <f t="shared" si="151"/>
        <v>3445.02</v>
      </c>
      <c r="S1062" s="90" t="s">
        <v>38</v>
      </c>
      <c r="T1062" s="55" t="s">
        <v>34</v>
      </c>
    </row>
    <row r="1063" spans="1:20">
      <c r="A1063" s="27">
        <v>13</v>
      </c>
      <c r="B1063" s="90" t="s">
        <v>4134</v>
      </c>
      <c r="C1063" s="55">
        <v>1966</v>
      </c>
      <c r="D1063" s="55">
        <v>1966</v>
      </c>
      <c r="E1063" s="90" t="s">
        <v>3910</v>
      </c>
      <c r="F1063" s="55">
        <v>5</v>
      </c>
      <c r="G1063" s="55">
        <v>4</v>
      </c>
      <c r="H1063" s="219">
        <v>3965.5</v>
      </c>
      <c r="I1063" s="219">
        <v>3234.5</v>
      </c>
      <c r="J1063" s="219">
        <v>2111.6</v>
      </c>
      <c r="K1063" s="190">
        <v>103</v>
      </c>
      <c r="L1063" s="189">
        <f>'Форма 2'!C1067</f>
        <v>11142917.189999999</v>
      </c>
      <c r="M1063" s="190">
        <v>0</v>
      </c>
      <c r="N1063" s="190">
        <v>0</v>
      </c>
      <c r="O1063" s="190">
        <v>0</v>
      </c>
      <c r="P1063" s="189">
        <f t="shared" si="149"/>
        <v>11142917.189999999</v>
      </c>
      <c r="Q1063" s="191">
        <f t="shared" si="150"/>
        <v>3445.02</v>
      </c>
      <c r="R1063" s="191">
        <f t="shared" si="151"/>
        <v>3445.02</v>
      </c>
      <c r="S1063" s="90" t="s">
        <v>38</v>
      </c>
      <c r="T1063" s="55" t="s">
        <v>34</v>
      </c>
    </row>
    <row r="1064" spans="1:20">
      <c r="A1064" s="27">
        <v>14</v>
      </c>
      <c r="B1064" s="90" t="s">
        <v>4135</v>
      </c>
      <c r="C1064" s="55">
        <v>1964</v>
      </c>
      <c r="D1064" s="55">
        <v>1964</v>
      </c>
      <c r="E1064" s="90" t="s">
        <v>3910</v>
      </c>
      <c r="F1064" s="55">
        <v>5</v>
      </c>
      <c r="G1064" s="55">
        <v>4</v>
      </c>
      <c r="H1064" s="219">
        <v>3878.5</v>
      </c>
      <c r="I1064" s="219">
        <v>3878.5</v>
      </c>
      <c r="J1064" s="219">
        <v>2065.6</v>
      </c>
      <c r="K1064" s="190">
        <v>91</v>
      </c>
      <c r="L1064" s="189">
        <f>'Форма 2'!C1068</f>
        <v>13361510.07</v>
      </c>
      <c r="M1064" s="190">
        <v>0</v>
      </c>
      <c r="N1064" s="190">
        <v>0</v>
      </c>
      <c r="O1064" s="190">
        <v>0</v>
      </c>
      <c r="P1064" s="189">
        <f t="shared" si="149"/>
        <v>13361510.07</v>
      </c>
      <c r="Q1064" s="191">
        <f t="shared" si="150"/>
        <v>3445.02</v>
      </c>
      <c r="R1064" s="191">
        <f t="shared" si="151"/>
        <v>3445.02</v>
      </c>
      <c r="S1064" s="90" t="s">
        <v>38</v>
      </c>
      <c r="T1064" s="55" t="s">
        <v>34</v>
      </c>
    </row>
    <row r="1065" spans="1:20">
      <c r="A1065" s="27">
        <v>15</v>
      </c>
      <c r="B1065" s="90" t="s">
        <v>4136</v>
      </c>
      <c r="C1065" s="55">
        <v>1964</v>
      </c>
      <c r="D1065" s="55">
        <v>1964</v>
      </c>
      <c r="E1065" s="90" t="s">
        <v>3911</v>
      </c>
      <c r="F1065" s="55">
        <v>4</v>
      </c>
      <c r="G1065" s="55">
        <v>2</v>
      </c>
      <c r="H1065" s="190">
        <v>1269.9000000000001</v>
      </c>
      <c r="I1065" s="190">
        <v>1269.9000000000001</v>
      </c>
      <c r="J1065" s="190">
        <v>822.1</v>
      </c>
      <c r="K1065" s="190">
        <v>44</v>
      </c>
      <c r="L1065" s="189">
        <f>'Форма 2'!C1069</f>
        <v>4374830.898</v>
      </c>
      <c r="M1065" s="190">
        <v>0</v>
      </c>
      <c r="N1065" s="190">
        <v>0</v>
      </c>
      <c r="O1065" s="190">
        <v>0</v>
      </c>
      <c r="P1065" s="189">
        <f t="shared" si="149"/>
        <v>4374830.898</v>
      </c>
      <c r="Q1065" s="191">
        <f t="shared" si="150"/>
        <v>3445.02</v>
      </c>
      <c r="R1065" s="191">
        <f t="shared" si="151"/>
        <v>3445.02</v>
      </c>
      <c r="S1065" s="90" t="s">
        <v>38</v>
      </c>
      <c r="T1065" s="55" t="s">
        <v>34</v>
      </c>
    </row>
    <row r="1066" spans="1:20">
      <c r="A1066" s="27">
        <v>16</v>
      </c>
      <c r="B1066" s="90" t="s">
        <v>4137</v>
      </c>
      <c r="C1066" s="55">
        <v>1968</v>
      </c>
      <c r="D1066" s="55">
        <v>1968</v>
      </c>
      <c r="E1066" s="90" t="s">
        <v>3911</v>
      </c>
      <c r="F1066" s="55">
        <v>5</v>
      </c>
      <c r="G1066" s="55">
        <v>4</v>
      </c>
      <c r="H1066" s="219">
        <v>3838.4</v>
      </c>
      <c r="I1066" s="219">
        <v>2060.3000000000002</v>
      </c>
      <c r="J1066" s="219">
        <v>2060.3000000000002</v>
      </c>
      <c r="K1066" s="190">
        <v>106</v>
      </c>
      <c r="L1066" s="189">
        <f>'Форма 2'!C1070</f>
        <v>7097774.7060000002</v>
      </c>
      <c r="M1066" s="190">
        <v>0</v>
      </c>
      <c r="N1066" s="190">
        <v>0</v>
      </c>
      <c r="O1066" s="190">
        <v>0</v>
      </c>
      <c r="P1066" s="189">
        <f t="shared" si="149"/>
        <v>7097774.7060000002</v>
      </c>
      <c r="Q1066" s="191">
        <f t="shared" si="150"/>
        <v>3445.02</v>
      </c>
      <c r="R1066" s="191">
        <f t="shared" si="151"/>
        <v>3445.02</v>
      </c>
      <c r="S1066" s="90" t="s">
        <v>38</v>
      </c>
      <c r="T1066" s="55" t="s">
        <v>34</v>
      </c>
    </row>
    <row r="1067" spans="1:20">
      <c r="A1067" s="27">
        <v>17</v>
      </c>
      <c r="B1067" s="90" t="s">
        <v>4138</v>
      </c>
      <c r="C1067" s="55">
        <v>1972</v>
      </c>
      <c r="D1067" s="55">
        <v>1972</v>
      </c>
      <c r="E1067" s="90" t="s">
        <v>3911</v>
      </c>
      <c r="F1067" s="55">
        <v>5</v>
      </c>
      <c r="G1067" s="55">
        <v>4</v>
      </c>
      <c r="H1067" s="219">
        <v>3394.4</v>
      </c>
      <c r="I1067" s="219">
        <v>3394.4</v>
      </c>
      <c r="J1067" s="219">
        <v>2296.1</v>
      </c>
      <c r="K1067" s="190">
        <v>105</v>
      </c>
      <c r="L1067" s="189">
        <f>'Форма 2'!C1071</f>
        <v>11693775.888</v>
      </c>
      <c r="M1067" s="190">
        <v>0</v>
      </c>
      <c r="N1067" s="190">
        <v>0</v>
      </c>
      <c r="O1067" s="190">
        <v>0</v>
      </c>
      <c r="P1067" s="189">
        <f t="shared" si="149"/>
        <v>11693775.888</v>
      </c>
      <c r="Q1067" s="191">
        <f t="shared" si="150"/>
        <v>3445.02</v>
      </c>
      <c r="R1067" s="191">
        <f t="shared" si="151"/>
        <v>3445.02</v>
      </c>
      <c r="S1067" s="90" t="s">
        <v>38</v>
      </c>
      <c r="T1067" s="55" t="s">
        <v>34</v>
      </c>
    </row>
    <row r="1068" spans="1:20">
      <c r="A1068" s="27">
        <v>18</v>
      </c>
      <c r="B1068" s="90" t="s">
        <v>4127</v>
      </c>
      <c r="C1068" s="55">
        <v>1961</v>
      </c>
      <c r="D1068" s="55">
        <v>1961</v>
      </c>
      <c r="E1068" s="90" t="s">
        <v>355</v>
      </c>
      <c r="F1068" s="55">
        <v>3</v>
      </c>
      <c r="G1068" s="55">
        <v>2</v>
      </c>
      <c r="H1068" s="190">
        <v>924</v>
      </c>
      <c r="I1068" s="190">
        <v>924</v>
      </c>
      <c r="J1068" s="190">
        <v>617</v>
      </c>
      <c r="K1068" s="190">
        <v>19</v>
      </c>
      <c r="L1068" s="189">
        <f>'Форма 2'!C1072</f>
        <v>3399396</v>
      </c>
      <c r="M1068" s="190">
        <v>0</v>
      </c>
      <c r="N1068" s="190">
        <v>0</v>
      </c>
      <c r="O1068" s="190">
        <v>0</v>
      </c>
      <c r="P1068" s="189">
        <f t="shared" si="149"/>
        <v>3399396</v>
      </c>
      <c r="Q1068" s="191">
        <f t="shared" si="150"/>
        <v>3679</v>
      </c>
      <c r="R1068" s="191">
        <f t="shared" si="151"/>
        <v>3679</v>
      </c>
      <c r="S1068" s="90" t="s">
        <v>38</v>
      </c>
      <c r="T1068" s="55" t="s">
        <v>34</v>
      </c>
    </row>
    <row r="1069" spans="1:20">
      <c r="A1069" s="27">
        <v>19</v>
      </c>
      <c r="B1069" s="90" t="s">
        <v>4125</v>
      </c>
      <c r="C1069" s="55">
        <v>1959</v>
      </c>
      <c r="D1069" s="55">
        <v>1959</v>
      </c>
      <c r="E1069" s="90" t="s">
        <v>355</v>
      </c>
      <c r="F1069" s="55">
        <v>2</v>
      </c>
      <c r="G1069" s="55">
        <v>2</v>
      </c>
      <c r="H1069" s="190">
        <v>781.8</v>
      </c>
      <c r="I1069" s="190">
        <v>417.8</v>
      </c>
      <c r="J1069" s="190">
        <v>417.8</v>
      </c>
      <c r="K1069" s="190">
        <v>14</v>
      </c>
      <c r="L1069" s="189">
        <f>'Форма 2'!C1073</f>
        <v>1537086.2</v>
      </c>
      <c r="M1069" s="190">
        <v>0</v>
      </c>
      <c r="N1069" s="190">
        <v>0</v>
      </c>
      <c r="O1069" s="190">
        <v>0</v>
      </c>
      <c r="P1069" s="189">
        <f t="shared" si="149"/>
        <v>1537086.2</v>
      </c>
      <c r="Q1069" s="191">
        <f t="shared" si="150"/>
        <v>3679</v>
      </c>
      <c r="R1069" s="191">
        <f t="shared" si="151"/>
        <v>3679</v>
      </c>
      <c r="S1069" s="90" t="s">
        <v>38</v>
      </c>
      <c r="T1069" s="55" t="s">
        <v>34</v>
      </c>
    </row>
    <row r="1070" spans="1:20">
      <c r="A1070" s="27">
        <v>20</v>
      </c>
      <c r="B1070" s="90" t="s">
        <v>4126</v>
      </c>
      <c r="C1070" s="55">
        <v>1960</v>
      </c>
      <c r="D1070" s="55">
        <v>1960</v>
      </c>
      <c r="E1070" s="90" t="s">
        <v>355</v>
      </c>
      <c r="F1070" s="55">
        <v>2</v>
      </c>
      <c r="G1070" s="55">
        <v>2</v>
      </c>
      <c r="H1070" s="190">
        <v>621.79999999999995</v>
      </c>
      <c r="I1070" s="190">
        <v>411.7</v>
      </c>
      <c r="J1070" s="190">
        <v>411.7</v>
      </c>
      <c r="K1070" s="190">
        <v>14</v>
      </c>
      <c r="L1070" s="189">
        <f>'Форма 2'!C1074</f>
        <v>1514644.3</v>
      </c>
      <c r="M1070" s="190">
        <v>0</v>
      </c>
      <c r="N1070" s="190">
        <v>0</v>
      </c>
      <c r="O1070" s="190">
        <v>0</v>
      </c>
      <c r="P1070" s="189">
        <f t="shared" si="149"/>
        <v>1514644.3</v>
      </c>
      <c r="Q1070" s="191">
        <f t="shared" si="150"/>
        <v>3679</v>
      </c>
      <c r="R1070" s="191">
        <f t="shared" si="151"/>
        <v>3679</v>
      </c>
      <c r="S1070" s="90" t="s">
        <v>38</v>
      </c>
      <c r="T1070" s="55" t="s">
        <v>34</v>
      </c>
    </row>
    <row r="1071" spans="1:20" ht="15.75" customHeight="1">
      <c r="A1071" s="27">
        <v>21</v>
      </c>
      <c r="B1071" s="90" t="s">
        <v>4128</v>
      </c>
      <c r="C1071" s="55">
        <v>1961</v>
      </c>
      <c r="D1071" s="55">
        <v>1961</v>
      </c>
      <c r="E1071" s="90" t="s">
        <v>355</v>
      </c>
      <c r="F1071" s="55">
        <v>4</v>
      </c>
      <c r="G1071" s="55">
        <v>2</v>
      </c>
      <c r="H1071" s="219">
        <v>1266.7</v>
      </c>
      <c r="I1071" s="219">
        <v>1266.7</v>
      </c>
      <c r="J1071" s="190">
        <v>838.4</v>
      </c>
      <c r="K1071" s="190">
        <v>30</v>
      </c>
      <c r="L1071" s="189">
        <f>'Форма 2'!C1075</f>
        <v>4660189.3</v>
      </c>
      <c r="M1071" s="190">
        <v>0</v>
      </c>
      <c r="N1071" s="190">
        <v>0</v>
      </c>
      <c r="O1071" s="190">
        <v>0</v>
      </c>
      <c r="P1071" s="189">
        <f t="shared" si="149"/>
        <v>4660189.3</v>
      </c>
      <c r="Q1071" s="191">
        <f t="shared" si="150"/>
        <v>3678.9999999999995</v>
      </c>
      <c r="R1071" s="191">
        <f t="shared" si="151"/>
        <v>3678.9999999999995</v>
      </c>
      <c r="S1071" s="90" t="s">
        <v>38</v>
      </c>
      <c r="T1071" s="55" t="s">
        <v>34</v>
      </c>
    </row>
    <row r="1072" spans="1:20">
      <c r="A1072" s="27">
        <v>22</v>
      </c>
      <c r="B1072" s="90" t="s">
        <v>4129</v>
      </c>
      <c r="C1072" s="55">
        <v>1962</v>
      </c>
      <c r="D1072" s="55">
        <v>1962</v>
      </c>
      <c r="E1072" s="90" t="s">
        <v>3906</v>
      </c>
      <c r="F1072" s="55">
        <v>4</v>
      </c>
      <c r="G1072" s="55">
        <v>2</v>
      </c>
      <c r="H1072" s="219">
        <v>1265.4000000000001</v>
      </c>
      <c r="I1072" s="219">
        <v>1265.4000000000001</v>
      </c>
      <c r="J1072" s="190">
        <v>817.5</v>
      </c>
      <c r="K1072" s="190">
        <v>38</v>
      </c>
      <c r="L1072" s="189">
        <f>'Форма 2'!C1076</f>
        <v>4655406.6000000006</v>
      </c>
      <c r="M1072" s="190">
        <v>0</v>
      </c>
      <c r="N1072" s="190">
        <v>0</v>
      </c>
      <c r="O1072" s="190">
        <v>0</v>
      </c>
      <c r="P1072" s="189">
        <f t="shared" si="149"/>
        <v>4655406.6000000006</v>
      </c>
      <c r="Q1072" s="191">
        <f t="shared" si="150"/>
        <v>3679</v>
      </c>
      <c r="R1072" s="191">
        <f t="shared" si="151"/>
        <v>3679</v>
      </c>
      <c r="S1072" s="90" t="s">
        <v>38</v>
      </c>
      <c r="T1072" s="55" t="s">
        <v>34</v>
      </c>
    </row>
    <row r="1073" spans="1:20">
      <c r="A1073" s="27">
        <v>23</v>
      </c>
      <c r="B1073" s="90" t="s">
        <v>4122</v>
      </c>
      <c r="C1073" s="55">
        <v>1962</v>
      </c>
      <c r="D1073" s="55">
        <v>1962</v>
      </c>
      <c r="E1073" s="90" t="s">
        <v>355</v>
      </c>
      <c r="F1073" s="55">
        <v>2</v>
      </c>
      <c r="G1073" s="55">
        <v>2</v>
      </c>
      <c r="H1073" s="190">
        <v>617.4</v>
      </c>
      <c r="I1073" s="190">
        <v>617.4</v>
      </c>
      <c r="J1073" s="190">
        <v>408.6</v>
      </c>
      <c r="K1073" s="190">
        <v>15</v>
      </c>
      <c r="L1073" s="189">
        <f>'Форма 2'!C1077</f>
        <v>2271414.6</v>
      </c>
      <c r="M1073" s="190">
        <v>0</v>
      </c>
      <c r="N1073" s="190">
        <v>0</v>
      </c>
      <c r="O1073" s="190">
        <v>0</v>
      </c>
      <c r="P1073" s="189">
        <f t="shared" si="149"/>
        <v>2271414.6</v>
      </c>
      <c r="Q1073" s="191">
        <f t="shared" si="150"/>
        <v>3679.0000000000005</v>
      </c>
      <c r="R1073" s="191">
        <f t="shared" si="151"/>
        <v>3679.0000000000005</v>
      </c>
      <c r="S1073" s="90" t="s">
        <v>38</v>
      </c>
      <c r="T1073" s="55" t="s">
        <v>34</v>
      </c>
    </row>
    <row r="1074" spans="1:20">
      <c r="A1074" s="27">
        <v>24</v>
      </c>
      <c r="B1074" s="90" t="s">
        <v>4123</v>
      </c>
      <c r="C1074" s="55">
        <v>1963</v>
      </c>
      <c r="D1074" s="55">
        <v>1963</v>
      </c>
      <c r="E1074" s="90" t="s">
        <v>355</v>
      </c>
      <c r="F1074" s="55">
        <v>2</v>
      </c>
      <c r="G1074" s="55">
        <v>2</v>
      </c>
      <c r="H1074" s="190">
        <v>623.5</v>
      </c>
      <c r="I1074" s="190">
        <v>623.5</v>
      </c>
      <c r="J1074" s="190">
        <v>415.3</v>
      </c>
      <c r="K1074" s="190">
        <v>14</v>
      </c>
      <c r="L1074" s="189">
        <f>'Форма 2'!C1078</f>
        <v>2293856.5</v>
      </c>
      <c r="M1074" s="190">
        <v>0</v>
      </c>
      <c r="N1074" s="190">
        <v>0</v>
      </c>
      <c r="O1074" s="190">
        <v>0</v>
      </c>
      <c r="P1074" s="189">
        <f t="shared" si="149"/>
        <v>2293856.5</v>
      </c>
      <c r="Q1074" s="191">
        <f t="shared" si="150"/>
        <v>3679</v>
      </c>
      <c r="R1074" s="191">
        <f t="shared" si="151"/>
        <v>3679</v>
      </c>
      <c r="S1074" s="90" t="s">
        <v>38</v>
      </c>
      <c r="T1074" s="55" t="s">
        <v>34</v>
      </c>
    </row>
    <row r="1075" spans="1:20">
      <c r="A1075" s="160">
        <v>25</v>
      </c>
      <c r="B1075" s="200" t="s">
        <v>4124</v>
      </c>
      <c r="C1075" s="55">
        <v>1961</v>
      </c>
      <c r="D1075" s="55">
        <v>1961</v>
      </c>
      <c r="E1075" s="90" t="s">
        <v>355</v>
      </c>
      <c r="F1075" s="55">
        <v>2</v>
      </c>
      <c r="G1075" s="55">
        <v>2</v>
      </c>
      <c r="H1075" s="190">
        <v>619.1</v>
      </c>
      <c r="I1075" s="190">
        <v>551</v>
      </c>
      <c r="J1075" s="190">
        <v>364.8</v>
      </c>
      <c r="K1075" s="190">
        <v>10</v>
      </c>
      <c r="L1075" s="189">
        <f>'Форма 2'!C1079</f>
        <v>2027129</v>
      </c>
      <c r="M1075" s="190">
        <v>0</v>
      </c>
      <c r="N1075" s="190">
        <v>0</v>
      </c>
      <c r="O1075" s="190">
        <v>0</v>
      </c>
      <c r="P1075" s="189">
        <f t="shared" si="149"/>
        <v>2027129</v>
      </c>
      <c r="Q1075" s="191">
        <f t="shared" si="150"/>
        <v>3679</v>
      </c>
      <c r="R1075" s="191">
        <f t="shared" si="151"/>
        <v>3679</v>
      </c>
      <c r="S1075" s="90" t="s">
        <v>38</v>
      </c>
      <c r="T1075" s="55" t="s">
        <v>34</v>
      </c>
    </row>
    <row r="1076" spans="1:20" ht="15.75">
      <c r="A1076" s="162"/>
      <c r="B1076" s="165" t="s">
        <v>4693</v>
      </c>
      <c r="C1076" s="154"/>
      <c r="D1076" s="96"/>
      <c r="E1076" s="96"/>
      <c r="F1076" s="130"/>
      <c r="G1076" s="130"/>
      <c r="H1076" s="51">
        <f t="shared" ref="H1076:K1076" si="153">SUM(H1077:H1134)</f>
        <v>240170.89999999997</v>
      </c>
      <c r="I1076" s="51">
        <f t="shared" si="153"/>
        <v>204625.60000000003</v>
      </c>
      <c r="J1076" s="51">
        <f t="shared" si="153"/>
        <v>179637.60000000003</v>
      </c>
      <c r="K1076" s="51">
        <f t="shared" si="153"/>
        <v>8672</v>
      </c>
      <c r="L1076" s="51">
        <f>SUM(L1077:L1134)</f>
        <v>347292423.87499994</v>
      </c>
      <c r="M1076" s="20"/>
      <c r="N1076" s="20"/>
      <c r="O1076" s="20"/>
      <c r="P1076" s="51"/>
      <c r="Q1076" s="128"/>
      <c r="R1076" s="128"/>
      <c r="S1076" s="20"/>
      <c r="T1076" s="96"/>
    </row>
    <row r="1077" spans="1:20">
      <c r="A1077" s="137">
        <v>1</v>
      </c>
      <c r="B1077" s="199" t="s">
        <v>3931</v>
      </c>
      <c r="C1077" s="55">
        <v>1971</v>
      </c>
      <c r="D1077" s="55">
        <v>2018</v>
      </c>
      <c r="E1077" s="90" t="s">
        <v>335</v>
      </c>
      <c r="F1077" s="55">
        <v>5</v>
      </c>
      <c r="G1077" s="55">
        <v>6</v>
      </c>
      <c r="H1077" s="190">
        <v>4936.2</v>
      </c>
      <c r="I1077" s="190">
        <v>4475.5</v>
      </c>
      <c r="J1077" s="190">
        <v>4475.5</v>
      </c>
      <c r="K1077" s="190">
        <v>207</v>
      </c>
      <c r="L1077" s="189">
        <f>'Форма 2'!C1081</f>
        <v>2342476.6999999997</v>
      </c>
      <c r="M1077" s="190">
        <v>0</v>
      </c>
      <c r="N1077" s="190">
        <v>0</v>
      </c>
      <c r="O1077" s="190">
        <v>0</v>
      </c>
      <c r="P1077" s="189">
        <f t="shared" si="149"/>
        <v>2342476.6999999997</v>
      </c>
      <c r="Q1077" s="191">
        <f t="shared" si="150"/>
        <v>523.4</v>
      </c>
      <c r="R1077" s="191">
        <f t="shared" si="151"/>
        <v>523.4</v>
      </c>
      <c r="S1077" s="90" t="s">
        <v>38</v>
      </c>
      <c r="T1077" s="55" t="s">
        <v>35</v>
      </c>
    </row>
    <row r="1078" spans="1:20">
      <c r="A1078" s="27">
        <v>2</v>
      </c>
      <c r="B1078" s="90" t="s">
        <v>3932</v>
      </c>
      <c r="C1078" s="55">
        <v>1974</v>
      </c>
      <c r="D1078" s="55">
        <v>2019</v>
      </c>
      <c r="E1078" s="90" t="s">
        <v>576</v>
      </c>
      <c r="F1078" s="55">
        <v>5</v>
      </c>
      <c r="G1078" s="55">
        <v>6</v>
      </c>
      <c r="H1078" s="190">
        <v>5401.1</v>
      </c>
      <c r="I1078" s="190">
        <v>4870.7</v>
      </c>
      <c r="J1078" s="190">
        <v>3715.5</v>
      </c>
      <c r="K1078" s="190">
        <v>172</v>
      </c>
      <c r="L1078" s="189">
        <f>'Форма 2'!C1082</f>
        <v>13576637.886999998</v>
      </c>
      <c r="M1078" s="190">
        <v>0</v>
      </c>
      <c r="N1078" s="190">
        <v>0</v>
      </c>
      <c r="O1078" s="190">
        <v>0</v>
      </c>
      <c r="P1078" s="189">
        <f t="shared" si="149"/>
        <v>13576637.886999998</v>
      </c>
      <c r="Q1078" s="191">
        <f t="shared" si="150"/>
        <v>2787.41</v>
      </c>
      <c r="R1078" s="191">
        <f t="shared" si="151"/>
        <v>2787.41</v>
      </c>
      <c r="S1078" s="90" t="s">
        <v>38</v>
      </c>
      <c r="T1078" s="55" t="s">
        <v>34</v>
      </c>
    </row>
    <row r="1079" spans="1:20">
      <c r="A1079" s="27">
        <v>3</v>
      </c>
      <c r="B1079" s="90" t="s">
        <v>4153</v>
      </c>
      <c r="C1079" s="55">
        <v>1960</v>
      </c>
      <c r="D1079" s="55" t="s">
        <v>333</v>
      </c>
      <c r="E1079" s="90" t="s">
        <v>28</v>
      </c>
      <c r="F1079" s="55">
        <v>2</v>
      </c>
      <c r="G1079" s="55">
        <v>2</v>
      </c>
      <c r="H1079" s="190">
        <v>683.6</v>
      </c>
      <c r="I1079" s="190">
        <v>635.70000000000005</v>
      </c>
      <c r="J1079" s="190">
        <v>635.70000000000005</v>
      </c>
      <c r="K1079" s="190">
        <v>30</v>
      </c>
      <c r="L1079" s="189">
        <f>'Форма 2'!C1083</f>
        <v>2338740.3000000003</v>
      </c>
      <c r="M1079" s="190">
        <v>0</v>
      </c>
      <c r="N1079" s="190">
        <v>0</v>
      </c>
      <c r="O1079" s="190">
        <v>0</v>
      </c>
      <c r="P1079" s="189">
        <f t="shared" si="149"/>
        <v>2338740.3000000003</v>
      </c>
      <c r="Q1079" s="191">
        <f t="shared" si="150"/>
        <v>3679</v>
      </c>
      <c r="R1079" s="191">
        <f t="shared" si="151"/>
        <v>3679</v>
      </c>
      <c r="S1079" s="90" t="s">
        <v>38</v>
      </c>
      <c r="T1079" s="55" t="s">
        <v>34</v>
      </c>
    </row>
    <row r="1080" spans="1:20">
      <c r="A1080" s="27">
        <v>4</v>
      </c>
      <c r="B1080" s="90" t="s">
        <v>3933</v>
      </c>
      <c r="C1080" s="55">
        <v>1972</v>
      </c>
      <c r="D1080" s="55">
        <v>2018</v>
      </c>
      <c r="E1080" s="90" t="s">
        <v>335</v>
      </c>
      <c r="F1080" s="55">
        <v>5</v>
      </c>
      <c r="G1080" s="55">
        <v>6</v>
      </c>
      <c r="H1080" s="190">
        <v>4887.5</v>
      </c>
      <c r="I1080" s="190">
        <v>4422</v>
      </c>
      <c r="J1080" s="190">
        <v>4422</v>
      </c>
      <c r="K1080" s="190">
        <v>224</v>
      </c>
      <c r="L1080" s="189">
        <f>'Форма 2'!C1084</f>
        <v>2314474.7999999998</v>
      </c>
      <c r="M1080" s="190">
        <v>0</v>
      </c>
      <c r="N1080" s="190">
        <v>0</v>
      </c>
      <c r="O1080" s="190">
        <v>0</v>
      </c>
      <c r="P1080" s="189">
        <f t="shared" si="149"/>
        <v>2314474.7999999998</v>
      </c>
      <c r="Q1080" s="191">
        <f t="shared" si="150"/>
        <v>523.4</v>
      </c>
      <c r="R1080" s="191">
        <f t="shared" si="151"/>
        <v>523.4</v>
      </c>
      <c r="S1080" s="90" t="s">
        <v>38</v>
      </c>
      <c r="T1080" s="55" t="s">
        <v>35</v>
      </c>
    </row>
    <row r="1081" spans="1:20">
      <c r="A1081" s="27">
        <v>5</v>
      </c>
      <c r="B1081" s="90" t="s">
        <v>3935</v>
      </c>
      <c r="C1081" s="55">
        <v>1991</v>
      </c>
      <c r="D1081" s="55">
        <v>2019</v>
      </c>
      <c r="E1081" s="90" t="s">
        <v>335</v>
      </c>
      <c r="F1081" s="55">
        <v>12</v>
      </c>
      <c r="G1081" s="55">
        <v>1</v>
      </c>
      <c r="H1081" s="190">
        <v>5847.2</v>
      </c>
      <c r="I1081" s="190">
        <v>4559.8</v>
      </c>
      <c r="J1081" s="190">
        <v>3981.9</v>
      </c>
      <c r="K1081" s="190">
        <v>175</v>
      </c>
      <c r="L1081" s="189">
        <f>'Форма 2'!C1085</f>
        <v>6408188</v>
      </c>
      <c r="M1081" s="190">
        <v>0</v>
      </c>
      <c r="N1081" s="190">
        <v>0</v>
      </c>
      <c r="O1081" s="190">
        <v>0</v>
      </c>
      <c r="P1081" s="189">
        <f t="shared" si="149"/>
        <v>6408188</v>
      </c>
      <c r="Q1081" s="191">
        <f t="shared" si="150"/>
        <v>1405.3660248256501</v>
      </c>
      <c r="R1081" s="191">
        <f t="shared" si="151"/>
        <v>1405.3660248256501</v>
      </c>
      <c r="S1081" s="90" t="s">
        <v>38</v>
      </c>
      <c r="T1081" s="55" t="s">
        <v>35</v>
      </c>
    </row>
    <row r="1082" spans="1:20">
      <c r="A1082" s="27">
        <v>6</v>
      </c>
      <c r="B1082" s="90" t="s">
        <v>4395</v>
      </c>
      <c r="C1082" s="55">
        <v>1996</v>
      </c>
      <c r="D1082" s="55">
        <v>2019</v>
      </c>
      <c r="E1082" s="90" t="s">
        <v>335</v>
      </c>
      <c r="F1082" s="55">
        <v>5</v>
      </c>
      <c r="G1082" s="55">
        <v>4</v>
      </c>
      <c r="H1082" s="190">
        <v>5747.3</v>
      </c>
      <c r="I1082" s="190">
        <v>4835.2</v>
      </c>
      <c r="J1082" s="190">
        <v>4534.5</v>
      </c>
      <c r="K1082" s="190">
        <v>172</v>
      </c>
      <c r="L1082" s="189">
        <f>'Форма 2'!C1086</f>
        <v>5944394.8799999999</v>
      </c>
      <c r="M1082" s="190">
        <v>0</v>
      </c>
      <c r="N1082" s="190">
        <v>0</v>
      </c>
      <c r="O1082" s="190">
        <v>0</v>
      </c>
      <c r="P1082" s="189">
        <f t="shared" si="149"/>
        <v>5944394.8799999999</v>
      </c>
      <c r="Q1082" s="191">
        <f t="shared" si="150"/>
        <v>1229.4000000000001</v>
      </c>
      <c r="R1082" s="191">
        <f t="shared" si="151"/>
        <v>1229.4000000000001</v>
      </c>
      <c r="S1082" s="90" t="s">
        <v>38</v>
      </c>
      <c r="T1082" s="55" t="s">
        <v>35</v>
      </c>
    </row>
    <row r="1083" spans="1:20">
      <c r="A1083" s="27">
        <v>7</v>
      </c>
      <c r="B1083" s="90" t="s">
        <v>3936</v>
      </c>
      <c r="C1083" s="55">
        <v>1993</v>
      </c>
      <c r="D1083" s="55" t="s">
        <v>333</v>
      </c>
      <c r="E1083" s="90" t="s">
        <v>576</v>
      </c>
      <c r="F1083" s="55">
        <v>5</v>
      </c>
      <c r="G1083" s="55">
        <v>6</v>
      </c>
      <c r="H1083" s="190">
        <v>4528.2</v>
      </c>
      <c r="I1083" s="190">
        <v>3990.8</v>
      </c>
      <c r="J1083" s="190">
        <v>3990.8</v>
      </c>
      <c r="K1083" s="190">
        <v>213</v>
      </c>
      <c r="L1083" s="189">
        <f>'Форма 2'!C1087</f>
        <v>10473495.427999999</v>
      </c>
      <c r="M1083" s="190">
        <v>0</v>
      </c>
      <c r="N1083" s="190">
        <v>0</v>
      </c>
      <c r="O1083" s="190">
        <v>0</v>
      </c>
      <c r="P1083" s="189">
        <f t="shared" si="149"/>
        <v>10473495.427999999</v>
      </c>
      <c r="Q1083" s="191">
        <f t="shared" si="150"/>
        <v>2624.41</v>
      </c>
      <c r="R1083" s="191">
        <f t="shared" si="151"/>
        <v>2624.41</v>
      </c>
      <c r="S1083" s="90" t="s">
        <v>38</v>
      </c>
      <c r="T1083" s="55" t="s">
        <v>35</v>
      </c>
    </row>
    <row r="1084" spans="1:20">
      <c r="A1084" s="27">
        <v>8</v>
      </c>
      <c r="B1084" s="90" t="s">
        <v>3937</v>
      </c>
      <c r="C1084" s="55">
        <v>1990</v>
      </c>
      <c r="D1084" s="55">
        <v>2019</v>
      </c>
      <c r="E1084" s="90" t="s">
        <v>576</v>
      </c>
      <c r="F1084" s="55">
        <v>5</v>
      </c>
      <c r="G1084" s="55">
        <v>6</v>
      </c>
      <c r="H1084" s="190">
        <v>4465.2</v>
      </c>
      <c r="I1084" s="190">
        <v>3798</v>
      </c>
      <c r="J1084" s="190">
        <v>3798</v>
      </c>
      <c r="K1084" s="190">
        <v>214</v>
      </c>
      <c r="L1084" s="189">
        <f>'Форма 2'!C1088</f>
        <v>1987873.2</v>
      </c>
      <c r="M1084" s="190">
        <v>0</v>
      </c>
      <c r="N1084" s="190">
        <v>0</v>
      </c>
      <c r="O1084" s="190">
        <v>0</v>
      </c>
      <c r="P1084" s="189">
        <f t="shared" si="149"/>
        <v>1987873.2</v>
      </c>
      <c r="Q1084" s="191">
        <f t="shared" si="150"/>
        <v>523.4</v>
      </c>
      <c r="R1084" s="191">
        <f t="shared" si="151"/>
        <v>523.4</v>
      </c>
      <c r="S1084" s="90" t="s">
        <v>38</v>
      </c>
      <c r="T1084" s="55" t="s">
        <v>35</v>
      </c>
    </row>
    <row r="1085" spans="1:20">
      <c r="A1085" s="27">
        <v>9</v>
      </c>
      <c r="B1085" s="90" t="s">
        <v>3938</v>
      </c>
      <c r="C1085" s="55">
        <v>1993</v>
      </c>
      <c r="D1085" s="55">
        <v>2019</v>
      </c>
      <c r="E1085" s="90" t="s">
        <v>576</v>
      </c>
      <c r="F1085" s="55">
        <v>5</v>
      </c>
      <c r="G1085" s="55">
        <v>4</v>
      </c>
      <c r="H1085" s="190">
        <v>3005.4</v>
      </c>
      <c r="I1085" s="190">
        <v>2654</v>
      </c>
      <c r="J1085" s="190">
        <v>2654</v>
      </c>
      <c r="K1085" s="190">
        <v>138</v>
      </c>
      <c r="L1085" s="189">
        <f>'Форма 2'!C1089</f>
        <v>4125643</v>
      </c>
      <c r="M1085" s="190">
        <v>0</v>
      </c>
      <c r="N1085" s="190">
        <v>0</v>
      </c>
      <c r="O1085" s="190">
        <v>0</v>
      </c>
      <c r="P1085" s="189">
        <f t="shared" si="149"/>
        <v>4125643</v>
      </c>
      <c r="Q1085" s="191">
        <f t="shared" si="150"/>
        <v>1554.5</v>
      </c>
      <c r="R1085" s="191">
        <f t="shared" si="151"/>
        <v>1554.5</v>
      </c>
      <c r="S1085" s="90" t="s">
        <v>38</v>
      </c>
      <c r="T1085" s="55" t="s">
        <v>35</v>
      </c>
    </row>
    <row r="1086" spans="1:20">
      <c r="A1086" s="27">
        <v>10</v>
      </c>
      <c r="B1086" s="90" t="s">
        <v>3939</v>
      </c>
      <c r="C1086" s="55">
        <v>1963</v>
      </c>
      <c r="D1086" s="55">
        <v>2019</v>
      </c>
      <c r="E1086" s="90" t="s">
        <v>28</v>
      </c>
      <c r="F1086" s="55">
        <v>5</v>
      </c>
      <c r="G1086" s="55">
        <v>4</v>
      </c>
      <c r="H1086" s="190">
        <v>3374.3</v>
      </c>
      <c r="I1086" s="190">
        <v>3133.4</v>
      </c>
      <c r="J1086" s="190">
        <v>1051.9000000000001</v>
      </c>
      <c r="K1086" s="190">
        <v>131</v>
      </c>
      <c r="L1086" s="189">
        <f>'Форма 2'!C1090</f>
        <v>8734070.493999999</v>
      </c>
      <c r="M1086" s="190">
        <v>0</v>
      </c>
      <c r="N1086" s="190">
        <v>0</v>
      </c>
      <c r="O1086" s="190">
        <v>0</v>
      </c>
      <c r="P1086" s="189">
        <f t="shared" si="149"/>
        <v>8734070.493999999</v>
      </c>
      <c r="Q1086" s="191">
        <f t="shared" si="150"/>
        <v>2787.4099999999994</v>
      </c>
      <c r="R1086" s="191">
        <f t="shared" si="151"/>
        <v>2787.4099999999994</v>
      </c>
      <c r="S1086" s="90" t="s">
        <v>38</v>
      </c>
      <c r="T1086" s="55" t="s">
        <v>34</v>
      </c>
    </row>
    <row r="1087" spans="1:20">
      <c r="A1087" s="27">
        <v>11</v>
      </c>
      <c r="B1087" s="90" t="s">
        <v>3940</v>
      </c>
      <c r="C1087" s="55">
        <v>1962</v>
      </c>
      <c r="D1087" s="55">
        <v>2019</v>
      </c>
      <c r="E1087" s="90" t="s">
        <v>28</v>
      </c>
      <c r="F1087" s="55">
        <v>5</v>
      </c>
      <c r="G1087" s="55">
        <v>2</v>
      </c>
      <c r="H1087" s="190">
        <v>1703.5</v>
      </c>
      <c r="I1087" s="190">
        <v>1585.1</v>
      </c>
      <c r="J1087" s="190">
        <v>1387.9</v>
      </c>
      <c r="K1087" s="190">
        <v>63</v>
      </c>
      <c r="L1087" s="189">
        <f>'Форма 2'!C1091</f>
        <v>4418323.591</v>
      </c>
      <c r="M1087" s="190">
        <v>0</v>
      </c>
      <c r="N1087" s="190">
        <v>0</v>
      </c>
      <c r="O1087" s="190">
        <v>0</v>
      </c>
      <c r="P1087" s="189">
        <f t="shared" si="149"/>
        <v>4418323.591</v>
      </c>
      <c r="Q1087" s="191">
        <f t="shared" si="150"/>
        <v>2787.4100000000003</v>
      </c>
      <c r="R1087" s="191">
        <f t="shared" si="151"/>
        <v>2787.4100000000003</v>
      </c>
      <c r="S1087" s="90" t="s">
        <v>38</v>
      </c>
      <c r="T1087" s="55" t="s">
        <v>34</v>
      </c>
    </row>
    <row r="1088" spans="1:20">
      <c r="A1088" s="27">
        <v>12</v>
      </c>
      <c r="B1088" s="90" t="s">
        <v>3941</v>
      </c>
      <c r="C1088" s="55">
        <v>1966</v>
      </c>
      <c r="D1088" s="55">
        <v>2019</v>
      </c>
      <c r="E1088" s="90" t="s">
        <v>28</v>
      </c>
      <c r="F1088" s="55">
        <v>5</v>
      </c>
      <c r="G1088" s="55">
        <v>4</v>
      </c>
      <c r="H1088" s="190">
        <v>3530.5</v>
      </c>
      <c r="I1088" s="190">
        <v>3482.5</v>
      </c>
      <c r="J1088" s="190">
        <v>2547.8000000000002</v>
      </c>
      <c r="K1088" s="190">
        <v>113</v>
      </c>
      <c r="L1088" s="189">
        <f>'Форма 2'!C1092</f>
        <v>9707155.3249999993</v>
      </c>
      <c r="M1088" s="190">
        <v>0</v>
      </c>
      <c r="N1088" s="190">
        <v>0</v>
      </c>
      <c r="O1088" s="190">
        <v>0</v>
      </c>
      <c r="P1088" s="189">
        <f t="shared" si="149"/>
        <v>9707155.3249999993</v>
      </c>
      <c r="Q1088" s="191">
        <f t="shared" si="150"/>
        <v>2787.41</v>
      </c>
      <c r="R1088" s="191">
        <f t="shared" si="151"/>
        <v>2787.41</v>
      </c>
      <c r="S1088" s="90" t="s">
        <v>38</v>
      </c>
      <c r="T1088" s="55" t="s">
        <v>34</v>
      </c>
    </row>
    <row r="1089" spans="1:20">
      <c r="A1089" s="27">
        <v>13</v>
      </c>
      <c r="B1089" s="90" t="s">
        <v>3942</v>
      </c>
      <c r="C1089" s="55">
        <v>1988</v>
      </c>
      <c r="D1089" s="55" t="s">
        <v>333</v>
      </c>
      <c r="E1089" s="90" t="s">
        <v>328</v>
      </c>
      <c r="F1089" s="55">
        <v>5</v>
      </c>
      <c r="G1089" s="55">
        <v>4</v>
      </c>
      <c r="H1089" s="190">
        <v>2894.1</v>
      </c>
      <c r="I1089" s="190">
        <v>2591.6</v>
      </c>
      <c r="J1089" s="190">
        <v>2440.1</v>
      </c>
      <c r="K1089" s="190">
        <v>140</v>
      </c>
      <c r="L1089" s="189">
        <f>'Форма 2'!C1093</f>
        <v>3186113.04</v>
      </c>
      <c r="M1089" s="190">
        <v>0</v>
      </c>
      <c r="N1089" s="190">
        <v>0</v>
      </c>
      <c r="O1089" s="190">
        <v>0</v>
      </c>
      <c r="P1089" s="189">
        <f t="shared" si="149"/>
        <v>3186113.04</v>
      </c>
      <c r="Q1089" s="191">
        <f t="shared" si="150"/>
        <v>1229.4000000000001</v>
      </c>
      <c r="R1089" s="191">
        <f t="shared" si="151"/>
        <v>1229.4000000000001</v>
      </c>
      <c r="S1089" s="90" t="s">
        <v>38</v>
      </c>
      <c r="T1089" s="55" t="s">
        <v>34</v>
      </c>
    </row>
    <row r="1090" spans="1:20">
      <c r="A1090" s="27">
        <v>14</v>
      </c>
      <c r="B1090" s="90" t="s">
        <v>3944</v>
      </c>
      <c r="C1090" s="55">
        <v>1962</v>
      </c>
      <c r="D1090" s="55" t="s">
        <v>333</v>
      </c>
      <c r="E1090" s="90" t="s">
        <v>335</v>
      </c>
      <c r="F1090" s="55">
        <v>5</v>
      </c>
      <c r="G1090" s="55">
        <v>1</v>
      </c>
      <c r="H1090" s="190">
        <v>3513.1</v>
      </c>
      <c r="I1090" s="190">
        <v>3513.1</v>
      </c>
      <c r="J1090" s="190">
        <v>1588.3</v>
      </c>
      <c r="K1090" s="190">
        <v>63</v>
      </c>
      <c r="L1090" s="189">
        <f>'Форма 2'!C1094</f>
        <v>12102699.762</v>
      </c>
      <c r="M1090" s="190">
        <v>0</v>
      </c>
      <c r="N1090" s="190">
        <v>0</v>
      </c>
      <c r="O1090" s="190">
        <v>0</v>
      </c>
      <c r="P1090" s="189">
        <f t="shared" si="149"/>
        <v>12102699.762</v>
      </c>
      <c r="Q1090" s="191">
        <f t="shared" si="150"/>
        <v>3445.02</v>
      </c>
      <c r="R1090" s="191">
        <f t="shared" si="151"/>
        <v>3445.02</v>
      </c>
      <c r="S1090" s="90" t="s">
        <v>38</v>
      </c>
      <c r="T1090" s="55" t="s">
        <v>35</v>
      </c>
    </row>
    <row r="1091" spans="1:20">
      <c r="A1091" s="27">
        <v>15</v>
      </c>
      <c r="B1091" s="90" t="s">
        <v>3945</v>
      </c>
      <c r="C1091" s="55">
        <v>1989</v>
      </c>
      <c r="D1091" s="55" t="s">
        <v>333</v>
      </c>
      <c r="E1091" s="90" t="s">
        <v>43</v>
      </c>
      <c r="F1091" s="55">
        <v>5</v>
      </c>
      <c r="G1091" s="55">
        <v>4</v>
      </c>
      <c r="H1091" s="190">
        <v>2918.7</v>
      </c>
      <c r="I1091" s="190">
        <v>2613.1999999999998</v>
      </c>
      <c r="J1091" s="190">
        <v>2613.1999999999998</v>
      </c>
      <c r="K1091" s="190">
        <v>142</v>
      </c>
      <c r="L1091" s="189">
        <f>'Форма 2'!C1095</f>
        <v>3645440.1320000002</v>
      </c>
      <c r="M1091" s="190">
        <v>0</v>
      </c>
      <c r="N1091" s="190">
        <v>0</v>
      </c>
      <c r="O1091" s="190">
        <v>0</v>
      </c>
      <c r="P1091" s="189">
        <f t="shared" si="149"/>
        <v>3645440.1320000002</v>
      </c>
      <c r="Q1091" s="191">
        <f t="shared" si="150"/>
        <v>1395.0100000000002</v>
      </c>
      <c r="R1091" s="191">
        <f t="shared" si="151"/>
        <v>1395.0100000000002</v>
      </c>
      <c r="S1091" s="90" t="s">
        <v>38</v>
      </c>
      <c r="T1091" s="55" t="s">
        <v>34</v>
      </c>
    </row>
    <row r="1092" spans="1:20">
      <c r="A1092" s="27">
        <v>16</v>
      </c>
      <c r="B1092" s="90" t="s">
        <v>3943</v>
      </c>
      <c r="C1092" s="55">
        <v>1938</v>
      </c>
      <c r="D1092" s="55" t="s">
        <v>333</v>
      </c>
      <c r="E1092" s="90" t="s">
        <v>335</v>
      </c>
      <c r="F1092" s="55">
        <v>5</v>
      </c>
      <c r="G1092" s="55">
        <v>26</v>
      </c>
      <c r="H1092" s="190">
        <v>19551.599999999999</v>
      </c>
      <c r="I1092" s="190">
        <v>14459.7</v>
      </c>
      <c r="J1092" s="190">
        <v>12017.7</v>
      </c>
      <c r="K1092" s="190">
        <v>258</v>
      </c>
      <c r="L1092" s="189">
        <f>'Форма 2'!C1096</f>
        <v>24537966.303000003</v>
      </c>
      <c r="M1092" s="190">
        <v>0</v>
      </c>
      <c r="N1092" s="190">
        <v>0</v>
      </c>
      <c r="O1092" s="190">
        <v>0</v>
      </c>
      <c r="P1092" s="189">
        <f t="shared" si="149"/>
        <v>24537966.303000003</v>
      </c>
      <c r="Q1092" s="191">
        <f t="shared" si="150"/>
        <v>1696.9900000000002</v>
      </c>
      <c r="R1092" s="191">
        <f t="shared" si="151"/>
        <v>1696.9900000000002</v>
      </c>
      <c r="S1092" s="90" t="s">
        <v>38</v>
      </c>
      <c r="T1092" s="55" t="s">
        <v>34</v>
      </c>
    </row>
    <row r="1093" spans="1:20">
      <c r="A1093" s="27">
        <v>17</v>
      </c>
      <c r="B1093" s="90" t="s">
        <v>3946</v>
      </c>
      <c r="C1093" s="55">
        <v>1986</v>
      </c>
      <c r="D1093" s="55">
        <v>2018</v>
      </c>
      <c r="E1093" s="90" t="s">
        <v>3916</v>
      </c>
      <c r="F1093" s="55">
        <v>9</v>
      </c>
      <c r="G1093" s="55">
        <v>1</v>
      </c>
      <c r="H1093" s="190">
        <v>5583.9</v>
      </c>
      <c r="I1093" s="190">
        <v>5540.6</v>
      </c>
      <c r="J1093" s="190">
        <v>2464.9</v>
      </c>
      <c r="K1093" s="190">
        <v>205</v>
      </c>
      <c r="L1093" s="189">
        <f>'Форма 2'!C1097</f>
        <v>14373258.302000001</v>
      </c>
      <c r="M1093" s="190">
        <v>0</v>
      </c>
      <c r="N1093" s="190">
        <v>0</v>
      </c>
      <c r="O1093" s="190">
        <v>0</v>
      </c>
      <c r="P1093" s="189">
        <f t="shared" si="149"/>
        <v>14373258.302000001</v>
      </c>
      <c r="Q1093" s="191">
        <f t="shared" si="150"/>
        <v>2594.17</v>
      </c>
      <c r="R1093" s="191">
        <f t="shared" si="151"/>
        <v>2594.17</v>
      </c>
      <c r="S1093" s="90" t="s">
        <v>38</v>
      </c>
      <c r="T1093" s="55" t="s">
        <v>34</v>
      </c>
    </row>
    <row r="1094" spans="1:20">
      <c r="A1094" s="27">
        <v>18</v>
      </c>
      <c r="B1094" s="90" t="s">
        <v>3947</v>
      </c>
      <c r="C1094" s="55">
        <v>1976</v>
      </c>
      <c r="D1094" s="55" t="s">
        <v>333</v>
      </c>
      <c r="E1094" s="90" t="s">
        <v>28</v>
      </c>
      <c r="F1094" s="55">
        <v>9</v>
      </c>
      <c r="G1094" s="55">
        <v>1</v>
      </c>
      <c r="H1094" s="190">
        <v>3109.2</v>
      </c>
      <c r="I1094" s="190">
        <v>2335.5</v>
      </c>
      <c r="J1094" s="190">
        <v>2335.5</v>
      </c>
      <c r="K1094" s="190">
        <v>105</v>
      </c>
      <c r="L1094" s="189">
        <f>'Форма 2'!C1098</f>
        <v>6058684.0350000001</v>
      </c>
      <c r="M1094" s="190">
        <v>0</v>
      </c>
      <c r="N1094" s="190">
        <v>0</v>
      </c>
      <c r="O1094" s="190">
        <v>0</v>
      </c>
      <c r="P1094" s="189">
        <f t="shared" si="149"/>
        <v>6058684.0350000001</v>
      </c>
      <c r="Q1094" s="191">
        <f t="shared" si="150"/>
        <v>2594.17</v>
      </c>
      <c r="R1094" s="191">
        <f t="shared" si="151"/>
        <v>2594.17</v>
      </c>
      <c r="S1094" s="90" t="s">
        <v>38</v>
      </c>
      <c r="T1094" s="55" t="s">
        <v>34</v>
      </c>
    </row>
    <row r="1095" spans="1:20">
      <c r="A1095" s="27">
        <v>19</v>
      </c>
      <c r="B1095" s="90" t="s">
        <v>3948</v>
      </c>
      <c r="C1095" s="55">
        <v>1981</v>
      </c>
      <c r="D1095" s="55">
        <v>2008</v>
      </c>
      <c r="E1095" s="90" t="s">
        <v>28</v>
      </c>
      <c r="F1095" s="55">
        <v>5</v>
      </c>
      <c r="G1095" s="55">
        <v>3</v>
      </c>
      <c r="H1095" s="190">
        <v>2321.4</v>
      </c>
      <c r="I1095" s="190">
        <v>2092.1</v>
      </c>
      <c r="J1095" s="190">
        <v>2092.1</v>
      </c>
      <c r="K1095" s="190">
        <v>94</v>
      </c>
      <c r="L1095" s="189">
        <f>'Форма 2'!C1099</f>
        <v>680141.71</v>
      </c>
      <c r="M1095" s="190">
        <v>0</v>
      </c>
      <c r="N1095" s="190">
        <v>0</v>
      </c>
      <c r="O1095" s="190">
        <v>0</v>
      </c>
      <c r="P1095" s="189">
        <f t="shared" si="149"/>
        <v>680141.71</v>
      </c>
      <c r="Q1095" s="191">
        <f t="shared" si="150"/>
        <v>325.10000000000002</v>
      </c>
      <c r="R1095" s="191">
        <f t="shared" si="151"/>
        <v>325.10000000000002</v>
      </c>
      <c r="S1095" s="90" t="s">
        <v>38</v>
      </c>
      <c r="T1095" s="55" t="s">
        <v>34</v>
      </c>
    </row>
    <row r="1096" spans="1:20">
      <c r="A1096" s="27">
        <v>20</v>
      </c>
      <c r="B1096" s="90" t="s">
        <v>3949</v>
      </c>
      <c r="C1096" s="55">
        <v>1954</v>
      </c>
      <c r="D1096" s="55">
        <v>2016</v>
      </c>
      <c r="E1096" s="90" t="s">
        <v>594</v>
      </c>
      <c r="F1096" s="55">
        <v>2</v>
      </c>
      <c r="G1096" s="55">
        <v>1</v>
      </c>
      <c r="H1096" s="190">
        <v>385.5</v>
      </c>
      <c r="I1096" s="190">
        <v>351.5</v>
      </c>
      <c r="J1096" s="190">
        <v>351.5</v>
      </c>
      <c r="K1096" s="190">
        <v>8</v>
      </c>
      <c r="L1096" s="189">
        <f>'Форма 2'!C1100</f>
        <v>1293168.5</v>
      </c>
      <c r="M1096" s="190">
        <v>0</v>
      </c>
      <c r="N1096" s="190">
        <v>0</v>
      </c>
      <c r="O1096" s="190">
        <v>0</v>
      </c>
      <c r="P1096" s="189">
        <f t="shared" si="149"/>
        <v>1293168.5</v>
      </c>
      <c r="Q1096" s="191">
        <f t="shared" si="150"/>
        <v>3679</v>
      </c>
      <c r="R1096" s="191">
        <f t="shared" si="151"/>
        <v>3679</v>
      </c>
      <c r="S1096" s="90" t="s">
        <v>38</v>
      </c>
      <c r="T1096" s="55" t="s">
        <v>34</v>
      </c>
    </row>
    <row r="1097" spans="1:20">
      <c r="A1097" s="27">
        <v>21</v>
      </c>
      <c r="B1097" s="90" t="s">
        <v>3956</v>
      </c>
      <c r="C1097" s="55">
        <v>1955</v>
      </c>
      <c r="D1097" s="55">
        <v>2019</v>
      </c>
      <c r="E1097" s="90" t="s">
        <v>424</v>
      </c>
      <c r="F1097" s="55">
        <v>4</v>
      </c>
      <c r="G1097" s="55">
        <v>2</v>
      </c>
      <c r="H1097" s="190">
        <v>2076.6999999999998</v>
      </c>
      <c r="I1097" s="190">
        <v>1906.3</v>
      </c>
      <c r="J1097" s="190">
        <v>1718.1</v>
      </c>
      <c r="K1097" s="190">
        <v>56</v>
      </c>
      <c r="L1097" s="189">
        <f>'Форма 2'!C1101</f>
        <v>5313639.6830000002</v>
      </c>
      <c r="M1097" s="190">
        <v>0</v>
      </c>
      <c r="N1097" s="190">
        <v>0</v>
      </c>
      <c r="O1097" s="190">
        <v>0</v>
      </c>
      <c r="P1097" s="189">
        <f t="shared" si="149"/>
        <v>5313639.6830000002</v>
      </c>
      <c r="Q1097" s="191">
        <f t="shared" si="150"/>
        <v>2787.4100000000003</v>
      </c>
      <c r="R1097" s="191">
        <f t="shared" si="151"/>
        <v>2787.4100000000003</v>
      </c>
      <c r="S1097" s="90" t="s">
        <v>38</v>
      </c>
      <c r="T1097" s="55" t="s">
        <v>34</v>
      </c>
    </row>
    <row r="1098" spans="1:20">
      <c r="A1098" s="27">
        <v>22</v>
      </c>
      <c r="B1098" s="90" t="s">
        <v>3958</v>
      </c>
      <c r="C1098" s="55">
        <v>1955</v>
      </c>
      <c r="D1098" s="55">
        <v>2019</v>
      </c>
      <c r="E1098" s="90" t="s">
        <v>423</v>
      </c>
      <c r="F1098" s="55">
        <v>4</v>
      </c>
      <c r="G1098" s="55">
        <v>3</v>
      </c>
      <c r="H1098" s="190">
        <v>2662.1</v>
      </c>
      <c r="I1098" s="190">
        <v>2423</v>
      </c>
      <c r="J1098" s="190">
        <v>1927.6</v>
      </c>
      <c r="K1098" s="190">
        <v>80</v>
      </c>
      <c r="L1098" s="189">
        <f>'Форма 2'!C1102</f>
        <v>6753894.4299999997</v>
      </c>
      <c r="M1098" s="190">
        <v>0</v>
      </c>
      <c r="N1098" s="190">
        <v>0</v>
      </c>
      <c r="O1098" s="190">
        <v>0</v>
      </c>
      <c r="P1098" s="189">
        <f t="shared" si="149"/>
        <v>6753894.4299999997</v>
      </c>
      <c r="Q1098" s="191">
        <f t="shared" si="150"/>
        <v>2787.41</v>
      </c>
      <c r="R1098" s="191">
        <f t="shared" si="151"/>
        <v>2787.41</v>
      </c>
      <c r="S1098" s="90" t="s">
        <v>38</v>
      </c>
      <c r="T1098" s="55" t="s">
        <v>34</v>
      </c>
    </row>
    <row r="1099" spans="1:20">
      <c r="A1099" s="27">
        <v>23</v>
      </c>
      <c r="B1099" s="90" t="s">
        <v>3960</v>
      </c>
      <c r="C1099" s="55" t="s">
        <v>3917</v>
      </c>
      <c r="D1099" s="55" t="s">
        <v>333</v>
      </c>
      <c r="E1099" s="90" t="s">
        <v>423</v>
      </c>
      <c r="F1099" s="55">
        <v>5</v>
      </c>
      <c r="G1099" s="55">
        <v>7</v>
      </c>
      <c r="H1099" s="190">
        <v>8415.5</v>
      </c>
      <c r="I1099" s="190">
        <v>7809.8</v>
      </c>
      <c r="J1099" s="190">
        <v>6119.5</v>
      </c>
      <c r="K1099" s="190">
        <v>186</v>
      </c>
      <c r="L1099" s="189">
        <f>'Форма 2'!C1103</f>
        <v>10894749.098000001</v>
      </c>
      <c r="M1099" s="190">
        <v>0</v>
      </c>
      <c r="N1099" s="190">
        <v>0</v>
      </c>
      <c r="O1099" s="190">
        <v>0</v>
      </c>
      <c r="P1099" s="189">
        <f t="shared" si="149"/>
        <v>10894749.098000001</v>
      </c>
      <c r="Q1099" s="191">
        <f t="shared" si="150"/>
        <v>1395.0100000000002</v>
      </c>
      <c r="R1099" s="191">
        <f t="shared" si="151"/>
        <v>1395.0100000000002</v>
      </c>
      <c r="S1099" s="90" t="s">
        <v>38</v>
      </c>
      <c r="T1099" s="55" t="s">
        <v>34</v>
      </c>
    </row>
    <row r="1100" spans="1:20">
      <c r="A1100" s="27">
        <v>24</v>
      </c>
      <c r="B1100" s="90" t="s">
        <v>3961</v>
      </c>
      <c r="C1100" s="55">
        <v>1985</v>
      </c>
      <c r="D1100" s="55"/>
      <c r="E1100" s="90" t="s">
        <v>335</v>
      </c>
      <c r="F1100" s="55">
        <v>4</v>
      </c>
      <c r="G1100" s="55">
        <v>1</v>
      </c>
      <c r="H1100" s="190">
        <v>1286.4000000000001</v>
      </c>
      <c r="I1100" s="190">
        <v>1232.4000000000001</v>
      </c>
      <c r="J1100" s="190">
        <v>1232.4000000000001</v>
      </c>
      <c r="K1100" s="190">
        <v>43</v>
      </c>
      <c r="L1100" s="189">
        <f>'Форма 2'!C1104</f>
        <v>4245642.648</v>
      </c>
      <c r="M1100" s="190">
        <v>0</v>
      </c>
      <c r="N1100" s="190">
        <v>0</v>
      </c>
      <c r="O1100" s="190">
        <v>0</v>
      </c>
      <c r="P1100" s="189">
        <f t="shared" si="149"/>
        <v>4245642.648</v>
      </c>
      <c r="Q1100" s="191">
        <f t="shared" si="150"/>
        <v>3445.02</v>
      </c>
      <c r="R1100" s="191">
        <f t="shared" si="151"/>
        <v>3445.02</v>
      </c>
      <c r="S1100" s="90" t="s">
        <v>38</v>
      </c>
      <c r="T1100" s="55" t="s">
        <v>34</v>
      </c>
    </row>
    <row r="1101" spans="1:20">
      <c r="A1101" s="27">
        <v>25</v>
      </c>
      <c r="B1101" s="90" t="s">
        <v>3964</v>
      </c>
      <c r="C1101" s="55">
        <v>1993</v>
      </c>
      <c r="D1101" s="55">
        <v>2019</v>
      </c>
      <c r="E1101" s="90" t="s">
        <v>28</v>
      </c>
      <c r="F1101" s="55">
        <v>4</v>
      </c>
      <c r="G1101" s="55">
        <v>3</v>
      </c>
      <c r="H1101" s="190">
        <v>2323.6</v>
      </c>
      <c r="I1101" s="190">
        <v>2323.6</v>
      </c>
      <c r="J1101" s="190">
        <v>2124.1</v>
      </c>
      <c r="K1101" s="190">
        <v>90</v>
      </c>
      <c r="L1101" s="189">
        <f>'Форма 2'!C1105</f>
        <v>755402.36</v>
      </c>
      <c r="M1101" s="190">
        <v>0</v>
      </c>
      <c r="N1101" s="190">
        <v>0</v>
      </c>
      <c r="O1101" s="190">
        <v>0</v>
      </c>
      <c r="P1101" s="189">
        <f t="shared" si="149"/>
        <v>755402.36</v>
      </c>
      <c r="Q1101" s="191">
        <f t="shared" si="150"/>
        <v>325.10000000000002</v>
      </c>
      <c r="R1101" s="191">
        <f t="shared" si="151"/>
        <v>325.10000000000002</v>
      </c>
      <c r="S1101" s="90" t="s">
        <v>38</v>
      </c>
      <c r="T1101" s="55" t="s">
        <v>35</v>
      </c>
    </row>
    <row r="1102" spans="1:20">
      <c r="A1102" s="27">
        <v>26</v>
      </c>
      <c r="B1102" s="90" t="s">
        <v>3962</v>
      </c>
      <c r="C1102" s="55">
        <v>1996</v>
      </c>
      <c r="D1102" s="55">
        <v>2017</v>
      </c>
      <c r="E1102" s="90" t="s">
        <v>28</v>
      </c>
      <c r="F1102" s="55">
        <v>4</v>
      </c>
      <c r="G1102" s="55">
        <v>3</v>
      </c>
      <c r="H1102" s="190">
        <v>2354.8000000000002</v>
      </c>
      <c r="I1102" s="190">
        <v>2354.8000000000002</v>
      </c>
      <c r="J1102" s="190">
        <v>1301.4000000000001</v>
      </c>
      <c r="K1102" s="190">
        <v>99</v>
      </c>
      <c r="L1102" s="189">
        <f>'Форма 2'!C1106</f>
        <v>8112333.0960000008</v>
      </c>
      <c r="M1102" s="190">
        <v>0</v>
      </c>
      <c r="N1102" s="190">
        <v>0</v>
      </c>
      <c r="O1102" s="190">
        <v>0</v>
      </c>
      <c r="P1102" s="189">
        <f t="shared" si="149"/>
        <v>8112333.0960000008</v>
      </c>
      <c r="Q1102" s="191">
        <f t="shared" si="150"/>
        <v>3445.02</v>
      </c>
      <c r="R1102" s="191">
        <f t="shared" si="151"/>
        <v>3445.02</v>
      </c>
      <c r="S1102" s="90" t="s">
        <v>38</v>
      </c>
      <c r="T1102" s="55" t="s">
        <v>35</v>
      </c>
    </row>
    <row r="1103" spans="1:20">
      <c r="A1103" s="27">
        <v>27</v>
      </c>
      <c r="B1103" s="90" t="s">
        <v>3965</v>
      </c>
      <c r="C1103" s="55">
        <v>1989</v>
      </c>
      <c r="D1103" s="55">
        <v>2019</v>
      </c>
      <c r="E1103" s="90" t="s">
        <v>28</v>
      </c>
      <c r="F1103" s="55">
        <v>4</v>
      </c>
      <c r="G1103" s="55">
        <v>3</v>
      </c>
      <c r="H1103" s="190">
        <v>3921.7</v>
      </c>
      <c r="I1103" s="190">
        <v>3921.7</v>
      </c>
      <c r="J1103" s="190">
        <v>2330.6999999999998</v>
      </c>
      <c r="K1103" s="190">
        <v>119</v>
      </c>
      <c r="L1103" s="189">
        <f>'Форма 2'!C1107</f>
        <v>4203278.0599999996</v>
      </c>
      <c r="M1103" s="190">
        <v>0</v>
      </c>
      <c r="N1103" s="190">
        <v>0</v>
      </c>
      <c r="O1103" s="190">
        <v>0</v>
      </c>
      <c r="P1103" s="189">
        <f t="shared" si="149"/>
        <v>4203278.0599999996</v>
      </c>
      <c r="Q1103" s="191">
        <f t="shared" si="150"/>
        <v>1071.8</v>
      </c>
      <c r="R1103" s="191">
        <f t="shared" si="151"/>
        <v>1071.8</v>
      </c>
      <c r="S1103" s="90" t="s">
        <v>38</v>
      </c>
      <c r="T1103" s="55" t="s">
        <v>35</v>
      </c>
    </row>
    <row r="1104" spans="1:20">
      <c r="A1104" s="27">
        <v>28</v>
      </c>
      <c r="B1104" s="90" t="s">
        <v>3963</v>
      </c>
      <c r="C1104" s="55">
        <v>1992</v>
      </c>
      <c r="D1104" s="55" t="s">
        <v>333</v>
      </c>
      <c r="E1104" s="90" t="s">
        <v>28</v>
      </c>
      <c r="F1104" s="55">
        <v>4</v>
      </c>
      <c r="G1104" s="55">
        <v>3</v>
      </c>
      <c r="H1104" s="190">
        <v>3345.1</v>
      </c>
      <c r="I1104" s="190">
        <v>2351.5</v>
      </c>
      <c r="J1104" s="190">
        <v>2252.1999999999998</v>
      </c>
      <c r="K1104" s="190">
        <v>113</v>
      </c>
      <c r="L1104" s="189">
        <f>'Форма 2'!C1108</f>
        <v>2890934.1</v>
      </c>
      <c r="M1104" s="190">
        <v>0</v>
      </c>
      <c r="N1104" s="190">
        <v>0</v>
      </c>
      <c r="O1104" s="190">
        <v>0</v>
      </c>
      <c r="P1104" s="189">
        <f t="shared" si="149"/>
        <v>2890934.1</v>
      </c>
      <c r="Q1104" s="191">
        <f t="shared" si="150"/>
        <v>1229.4000000000001</v>
      </c>
      <c r="R1104" s="191">
        <f t="shared" si="151"/>
        <v>1229.4000000000001</v>
      </c>
      <c r="S1104" s="90" t="s">
        <v>38</v>
      </c>
      <c r="T1104" s="55" t="s">
        <v>34</v>
      </c>
    </row>
    <row r="1105" spans="1:20">
      <c r="A1105" s="27">
        <v>29</v>
      </c>
      <c r="B1105" s="90" t="s">
        <v>3966</v>
      </c>
      <c r="C1105" s="55">
        <v>1992</v>
      </c>
      <c r="D1105" s="55" t="s">
        <v>333</v>
      </c>
      <c r="E1105" s="90" t="s">
        <v>3918</v>
      </c>
      <c r="F1105" s="55">
        <v>5</v>
      </c>
      <c r="G1105" s="55">
        <v>4</v>
      </c>
      <c r="H1105" s="190">
        <v>2603.6</v>
      </c>
      <c r="I1105" s="190">
        <v>2603.6</v>
      </c>
      <c r="J1105" s="190">
        <v>1753.8</v>
      </c>
      <c r="K1105" s="190">
        <v>160</v>
      </c>
      <c r="L1105" s="189">
        <f>'Форма 2'!C1109</f>
        <v>4418283.1639999999</v>
      </c>
      <c r="M1105" s="190">
        <v>0</v>
      </c>
      <c r="N1105" s="190">
        <v>0</v>
      </c>
      <c r="O1105" s="190">
        <v>0</v>
      </c>
      <c r="P1105" s="189">
        <f t="shared" si="149"/>
        <v>4418283.1639999999</v>
      </c>
      <c r="Q1105" s="191">
        <f t="shared" si="150"/>
        <v>1696.99</v>
      </c>
      <c r="R1105" s="191">
        <f t="shared" si="151"/>
        <v>1696.99</v>
      </c>
      <c r="S1105" s="90" t="s">
        <v>38</v>
      </c>
      <c r="T1105" s="55" t="s">
        <v>34</v>
      </c>
    </row>
    <row r="1106" spans="1:20">
      <c r="A1106" s="27">
        <v>30</v>
      </c>
      <c r="B1106" s="90" t="s">
        <v>3970</v>
      </c>
      <c r="C1106" s="55">
        <v>1978</v>
      </c>
      <c r="D1106" s="55" t="s">
        <v>333</v>
      </c>
      <c r="E1106" s="90" t="s">
        <v>28</v>
      </c>
      <c r="F1106" s="55">
        <v>5</v>
      </c>
      <c r="G1106" s="55">
        <v>4</v>
      </c>
      <c r="H1106" s="190">
        <v>3640.2</v>
      </c>
      <c r="I1106" s="190">
        <v>3260.7</v>
      </c>
      <c r="J1106" s="190">
        <v>3260.7</v>
      </c>
      <c r="K1106" s="190">
        <v>148</v>
      </c>
      <c r="L1106" s="189">
        <f>'Форма 2'!C1110</f>
        <v>4008704.58</v>
      </c>
      <c r="M1106" s="190">
        <v>0</v>
      </c>
      <c r="N1106" s="190">
        <v>0</v>
      </c>
      <c r="O1106" s="190">
        <v>0</v>
      </c>
      <c r="P1106" s="189">
        <f t="shared" si="149"/>
        <v>4008704.58</v>
      </c>
      <c r="Q1106" s="191">
        <f t="shared" si="150"/>
        <v>1229.4000000000001</v>
      </c>
      <c r="R1106" s="191">
        <f t="shared" si="151"/>
        <v>1229.4000000000001</v>
      </c>
      <c r="S1106" s="90" t="s">
        <v>38</v>
      </c>
      <c r="T1106" s="55" t="s">
        <v>34</v>
      </c>
    </row>
    <row r="1107" spans="1:20">
      <c r="A1107" s="27">
        <v>31</v>
      </c>
      <c r="B1107" s="90" t="s">
        <v>3971</v>
      </c>
      <c r="C1107" s="55">
        <v>1976</v>
      </c>
      <c r="D1107" s="55" t="s">
        <v>333</v>
      </c>
      <c r="E1107" s="90" t="s">
        <v>28</v>
      </c>
      <c r="F1107" s="55">
        <v>5</v>
      </c>
      <c r="G1107" s="55">
        <v>4</v>
      </c>
      <c r="H1107" s="190">
        <v>6471</v>
      </c>
      <c r="I1107" s="190">
        <v>3460.9</v>
      </c>
      <c r="J1107" s="190">
        <v>3460.9</v>
      </c>
      <c r="K1107" s="190">
        <v>151</v>
      </c>
      <c r="L1107" s="189">
        <f>'Форма 2'!C1111</f>
        <v>4827990.1090000002</v>
      </c>
      <c r="M1107" s="190">
        <v>0</v>
      </c>
      <c r="N1107" s="190">
        <v>0</v>
      </c>
      <c r="O1107" s="190">
        <v>0</v>
      </c>
      <c r="P1107" s="189">
        <f t="shared" ref="P1107:P1170" si="154">L1107</f>
        <v>4827990.1090000002</v>
      </c>
      <c r="Q1107" s="191">
        <f t="shared" ref="Q1107:Q1170" si="155">L1107/I1107</f>
        <v>1395.01</v>
      </c>
      <c r="R1107" s="191">
        <f t="shared" ref="R1107:R1170" si="156">Q1107</f>
        <v>1395.01</v>
      </c>
      <c r="S1107" s="90" t="s">
        <v>38</v>
      </c>
      <c r="T1107" s="55" t="s">
        <v>34</v>
      </c>
    </row>
    <row r="1108" spans="1:20">
      <c r="A1108" s="27">
        <v>32</v>
      </c>
      <c r="B1108" s="90" t="s">
        <v>3972</v>
      </c>
      <c r="C1108" s="55">
        <v>1971</v>
      </c>
      <c r="D1108" s="55">
        <v>2018</v>
      </c>
      <c r="E1108" s="90" t="s">
        <v>335</v>
      </c>
      <c r="F1108" s="55">
        <v>5</v>
      </c>
      <c r="G1108" s="55">
        <v>4</v>
      </c>
      <c r="H1108" s="190">
        <v>3964.7</v>
      </c>
      <c r="I1108" s="190">
        <v>3649.3</v>
      </c>
      <c r="J1108" s="190">
        <v>3231.6</v>
      </c>
      <c r="K1108" s="190">
        <v>138</v>
      </c>
      <c r="L1108" s="189">
        <f>'Форма 2'!C1112</f>
        <v>6396493.040000001</v>
      </c>
      <c r="M1108" s="190">
        <v>0</v>
      </c>
      <c r="N1108" s="190">
        <v>0</v>
      </c>
      <c r="O1108" s="190">
        <v>0</v>
      </c>
      <c r="P1108" s="189">
        <f t="shared" si="154"/>
        <v>6396493.040000001</v>
      </c>
      <c r="Q1108" s="191">
        <f t="shared" si="155"/>
        <v>1752.8000000000002</v>
      </c>
      <c r="R1108" s="191">
        <f t="shared" si="156"/>
        <v>1752.8000000000002</v>
      </c>
      <c r="S1108" s="90" t="s">
        <v>38</v>
      </c>
      <c r="T1108" s="55" t="s">
        <v>35</v>
      </c>
    </row>
    <row r="1109" spans="1:20">
      <c r="A1109" s="27">
        <v>33</v>
      </c>
      <c r="B1109" s="90" t="s">
        <v>3973</v>
      </c>
      <c r="C1109" s="55">
        <v>1974</v>
      </c>
      <c r="D1109" s="55" t="s">
        <v>333</v>
      </c>
      <c r="E1109" s="90" t="s">
        <v>28</v>
      </c>
      <c r="F1109" s="55">
        <v>5</v>
      </c>
      <c r="G1109" s="55">
        <v>4</v>
      </c>
      <c r="H1109" s="190">
        <v>3656.3</v>
      </c>
      <c r="I1109" s="190">
        <v>2617.6</v>
      </c>
      <c r="J1109" s="190">
        <v>2617.6</v>
      </c>
      <c r="K1109" s="190">
        <v>234</v>
      </c>
      <c r="L1109" s="189">
        <f>'Форма 2'!C1113</f>
        <v>3218077.44</v>
      </c>
      <c r="M1109" s="190">
        <v>0</v>
      </c>
      <c r="N1109" s="190">
        <v>0</v>
      </c>
      <c r="O1109" s="190">
        <v>0</v>
      </c>
      <c r="P1109" s="189">
        <f t="shared" si="154"/>
        <v>3218077.44</v>
      </c>
      <c r="Q1109" s="191">
        <f t="shared" si="155"/>
        <v>1229.4000000000001</v>
      </c>
      <c r="R1109" s="191">
        <f t="shared" si="156"/>
        <v>1229.4000000000001</v>
      </c>
      <c r="S1109" s="90" t="s">
        <v>38</v>
      </c>
      <c r="T1109" s="55" t="s">
        <v>35</v>
      </c>
    </row>
    <row r="1110" spans="1:20">
      <c r="A1110" s="27">
        <v>34</v>
      </c>
      <c r="B1110" s="90" t="s">
        <v>3974</v>
      </c>
      <c r="C1110" s="55">
        <v>1981</v>
      </c>
      <c r="D1110" s="55" t="s">
        <v>333</v>
      </c>
      <c r="E1110" s="90" t="s">
        <v>28</v>
      </c>
      <c r="F1110" s="55">
        <v>5</v>
      </c>
      <c r="G1110" s="55">
        <v>4</v>
      </c>
      <c r="H1110" s="190">
        <v>2921.5</v>
      </c>
      <c r="I1110" s="190">
        <v>2561.8000000000002</v>
      </c>
      <c r="J1110" s="190">
        <v>2561.8000000000002</v>
      </c>
      <c r="K1110" s="190">
        <v>117</v>
      </c>
      <c r="L1110" s="189">
        <f>'Форма 2'!C1114</f>
        <v>3149476.9200000004</v>
      </c>
      <c r="M1110" s="190">
        <v>0</v>
      </c>
      <c r="N1110" s="190">
        <v>0</v>
      </c>
      <c r="O1110" s="190">
        <v>0</v>
      </c>
      <c r="P1110" s="189">
        <f t="shared" si="154"/>
        <v>3149476.9200000004</v>
      </c>
      <c r="Q1110" s="191">
        <f t="shared" si="155"/>
        <v>1229.4000000000001</v>
      </c>
      <c r="R1110" s="191">
        <f t="shared" si="156"/>
        <v>1229.4000000000001</v>
      </c>
      <c r="S1110" s="90" t="s">
        <v>38</v>
      </c>
      <c r="T1110" s="55" t="s">
        <v>34</v>
      </c>
    </row>
    <row r="1111" spans="1:20">
      <c r="A1111" s="27">
        <v>35</v>
      </c>
      <c r="B1111" s="90" t="s">
        <v>3967</v>
      </c>
      <c r="C1111" s="55">
        <v>1972</v>
      </c>
      <c r="D1111" s="55" t="s">
        <v>333</v>
      </c>
      <c r="E1111" s="90" t="s">
        <v>28</v>
      </c>
      <c r="F1111" s="55">
        <v>5</v>
      </c>
      <c r="G1111" s="55">
        <v>4</v>
      </c>
      <c r="H1111" s="190">
        <v>3540.2</v>
      </c>
      <c r="I1111" s="190">
        <v>3269.7</v>
      </c>
      <c r="J1111" s="190">
        <v>3269.7</v>
      </c>
      <c r="K1111" s="190">
        <v>163</v>
      </c>
      <c r="L1111" s="189">
        <f>'Форма 2'!C1115</f>
        <v>4561264.1969999997</v>
      </c>
      <c r="M1111" s="190">
        <v>0</v>
      </c>
      <c r="N1111" s="190">
        <v>0</v>
      </c>
      <c r="O1111" s="190">
        <v>0</v>
      </c>
      <c r="P1111" s="189">
        <f t="shared" si="154"/>
        <v>4561264.1969999997</v>
      </c>
      <c r="Q1111" s="191">
        <f t="shared" si="155"/>
        <v>1395.01</v>
      </c>
      <c r="R1111" s="191">
        <f t="shared" si="156"/>
        <v>1395.01</v>
      </c>
      <c r="S1111" s="90" t="s">
        <v>38</v>
      </c>
      <c r="T1111" s="55" t="s">
        <v>35</v>
      </c>
    </row>
    <row r="1112" spans="1:20">
      <c r="A1112" s="27">
        <v>36</v>
      </c>
      <c r="B1112" s="90" t="s">
        <v>3968</v>
      </c>
      <c r="C1112" s="55">
        <v>1975</v>
      </c>
      <c r="D1112" s="55" t="s">
        <v>333</v>
      </c>
      <c r="E1112" s="90" t="s">
        <v>28</v>
      </c>
      <c r="F1112" s="55">
        <v>5</v>
      </c>
      <c r="G1112" s="55">
        <v>6</v>
      </c>
      <c r="H1112" s="190">
        <v>4905.3</v>
      </c>
      <c r="I1112" s="190">
        <v>4474.8</v>
      </c>
      <c r="J1112" s="190">
        <v>4474.8</v>
      </c>
      <c r="K1112" s="190">
        <v>181</v>
      </c>
      <c r="L1112" s="189">
        <f>'Форма 2'!C1116</f>
        <v>6242390.7480000006</v>
      </c>
      <c r="M1112" s="190">
        <v>0</v>
      </c>
      <c r="N1112" s="190">
        <v>0</v>
      </c>
      <c r="O1112" s="190">
        <v>0</v>
      </c>
      <c r="P1112" s="189">
        <f t="shared" si="154"/>
        <v>6242390.7480000006</v>
      </c>
      <c r="Q1112" s="191">
        <f t="shared" si="155"/>
        <v>1395.01</v>
      </c>
      <c r="R1112" s="191">
        <f t="shared" si="156"/>
        <v>1395.01</v>
      </c>
      <c r="S1112" s="90" t="s">
        <v>38</v>
      </c>
      <c r="T1112" s="55" t="s">
        <v>35</v>
      </c>
    </row>
    <row r="1113" spans="1:20">
      <c r="A1113" s="27">
        <v>37</v>
      </c>
      <c r="B1113" s="90" t="s">
        <v>3969</v>
      </c>
      <c r="C1113" s="55">
        <v>1971</v>
      </c>
      <c r="D1113" s="55" t="s">
        <v>333</v>
      </c>
      <c r="E1113" s="90" t="s">
        <v>28</v>
      </c>
      <c r="F1113" s="55">
        <v>5</v>
      </c>
      <c r="G1113" s="55">
        <v>4</v>
      </c>
      <c r="H1113" s="190">
        <v>5223.6000000000004</v>
      </c>
      <c r="I1113" s="190">
        <v>3353.2</v>
      </c>
      <c r="J1113" s="190">
        <v>3353.2</v>
      </c>
      <c r="K1113" s="190">
        <v>166</v>
      </c>
      <c r="L1113" s="189">
        <f>'Форма 2'!C1117</f>
        <v>4677747.5319999997</v>
      </c>
      <c r="M1113" s="190">
        <v>0</v>
      </c>
      <c r="N1113" s="190">
        <v>0</v>
      </c>
      <c r="O1113" s="190">
        <v>0</v>
      </c>
      <c r="P1113" s="189">
        <f t="shared" si="154"/>
        <v>4677747.5319999997</v>
      </c>
      <c r="Q1113" s="191">
        <f t="shared" si="155"/>
        <v>1395.01</v>
      </c>
      <c r="R1113" s="191">
        <f t="shared" si="156"/>
        <v>1395.01</v>
      </c>
      <c r="S1113" s="90" t="s">
        <v>38</v>
      </c>
      <c r="T1113" s="55" t="s">
        <v>34</v>
      </c>
    </row>
    <row r="1114" spans="1:20">
      <c r="A1114" s="27">
        <v>38</v>
      </c>
      <c r="B1114" s="90" t="s">
        <v>3975</v>
      </c>
      <c r="C1114" s="55">
        <v>1988</v>
      </c>
      <c r="D1114" s="55" t="s">
        <v>333</v>
      </c>
      <c r="E1114" s="90" t="s">
        <v>335</v>
      </c>
      <c r="F1114" s="55">
        <v>5</v>
      </c>
      <c r="G1114" s="55">
        <v>6</v>
      </c>
      <c r="H1114" s="190">
        <v>5252.1</v>
      </c>
      <c r="I1114" s="190">
        <v>3818.6</v>
      </c>
      <c r="J1114" s="190">
        <v>3818.6</v>
      </c>
      <c r="K1114" s="190">
        <v>190</v>
      </c>
      <c r="L1114" s="189">
        <f>'Форма 2'!C1118</f>
        <v>4694586.84</v>
      </c>
      <c r="M1114" s="190">
        <v>0</v>
      </c>
      <c r="N1114" s="190">
        <v>0</v>
      </c>
      <c r="O1114" s="190">
        <v>0</v>
      </c>
      <c r="P1114" s="189">
        <f t="shared" si="154"/>
        <v>4694586.84</v>
      </c>
      <c r="Q1114" s="191">
        <f t="shared" si="155"/>
        <v>1229.4000000000001</v>
      </c>
      <c r="R1114" s="191">
        <f t="shared" si="156"/>
        <v>1229.4000000000001</v>
      </c>
      <c r="S1114" s="90" t="s">
        <v>38</v>
      </c>
      <c r="T1114" s="55" t="s">
        <v>34</v>
      </c>
    </row>
    <row r="1115" spans="1:20">
      <c r="A1115" s="27">
        <v>39</v>
      </c>
      <c r="B1115" s="90" t="s">
        <v>3976</v>
      </c>
      <c r="C1115" s="55">
        <v>1967</v>
      </c>
      <c r="D1115" s="55">
        <v>2019</v>
      </c>
      <c r="E1115" s="90" t="s">
        <v>335</v>
      </c>
      <c r="F1115" s="55">
        <v>5</v>
      </c>
      <c r="G1115" s="55">
        <v>4</v>
      </c>
      <c r="H1115" s="190">
        <v>3447.4</v>
      </c>
      <c r="I1115" s="190">
        <v>3157.6</v>
      </c>
      <c r="J1115" s="190">
        <v>3157.6</v>
      </c>
      <c r="K1115" s="190">
        <v>142</v>
      </c>
      <c r="L1115" s="189">
        <f>'Форма 2'!C1119</f>
        <v>1652687.8399999999</v>
      </c>
      <c r="M1115" s="190">
        <v>0</v>
      </c>
      <c r="N1115" s="190">
        <v>0</v>
      </c>
      <c r="O1115" s="190">
        <v>0</v>
      </c>
      <c r="P1115" s="189">
        <f t="shared" si="154"/>
        <v>1652687.8399999999</v>
      </c>
      <c r="Q1115" s="191">
        <f t="shared" si="155"/>
        <v>523.4</v>
      </c>
      <c r="R1115" s="191">
        <f t="shared" si="156"/>
        <v>523.4</v>
      </c>
      <c r="S1115" s="90" t="s">
        <v>38</v>
      </c>
      <c r="T1115" s="55" t="s">
        <v>35</v>
      </c>
    </row>
    <row r="1116" spans="1:20">
      <c r="A1116" s="27">
        <v>40</v>
      </c>
      <c r="B1116" s="90" t="s">
        <v>3980</v>
      </c>
      <c r="C1116" s="55">
        <v>1977</v>
      </c>
      <c r="D1116" s="55" t="s">
        <v>333</v>
      </c>
      <c r="E1116" s="90" t="s">
        <v>328</v>
      </c>
      <c r="F1116" s="55">
        <v>5</v>
      </c>
      <c r="G1116" s="55">
        <v>4</v>
      </c>
      <c r="H1116" s="190">
        <v>3561.4</v>
      </c>
      <c r="I1116" s="190">
        <v>2598.1</v>
      </c>
      <c r="J1116" s="190">
        <v>2598.1</v>
      </c>
      <c r="K1116" s="190">
        <v>118</v>
      </c>
      <c r="L1116" s="189">
        <f>'Форма 2'!C1120</f>
        <v>3194104.14</v>
      </c>
      <c r="M1116" s="190">
        <v>0</v>
      </c>
      <c r="N1116" s="190">
        <v>0</v>
      </c>
      <c r="O1116" s="190">
        <v>0</v>
      </c>
      <c r="P1116" s="189">
        <f t="shared" si="154"/>
        <v>3194104.14</v>
      </c>
      <c r="Q1116" s="191">
        <f t="shared" si="155"/>
        <v>1229.4000000000001</v>
      </c>
      <c r="R1116" s="191">
        <f t="shared" si="156"/>
        <v>1229.4000000000001</v>
      </c>
      <c r="S1116" s="90" t="s">
        <v>38</v>
      </c>
      <c r="T1116" s="55" t="s">
        <v>34</v>
      </c>
    </row>
    <row r="1117" spans="1:20">
      <c r="A1117" s="27">
        <v>41</v>
      </c>
      <c r="B1117" s="90" t="s">
        <v>3978</v>
      </c>
      <c r="C1117" s="55">
        <v>1994</v>
      </c>
      <c r="D1117" s="55" t="s">
        <v>333</v>
      </c>
      <c r="E1117" s="90" t="s">
        <v>3918</v>
      </c>
      <c r="F1117" s="55">
        <v>5</v>
      </c>
      <c r="G1117" s="55">
        <v>4</v>
      </c>
      <c r="H1117" s="190">
        <v>2615.4</v>
      </c>
      <c r="I1117" s="190">
        <v>2615.4</v>
      </c>
      <c r="J1117" s="190">
        <v>1759.5</v>
      </c>
      <c r="K1117" s="190">
        <v>155</v>
      </c>
      <c r="L1117" s="189">
        <f>'Форма 2'!C1121</f>
        <v>4438307.6459999997</v>
      </c>
      <c r="M1117" s="190">
        <v>0</v>
      </c>
      <c r="N1117" s="190">
        <v>0</v>
      </c>
      <c r="O1117" s="190">
        <v>0</v>
      </c>
      <c r="P1117" s="189">
        <f t="shared" si="154"/>
        <v>4438307.6459999997</v>
      </c>
      <c r="Q1117" s="191">
        <f t="shared" si="155"/>
        <v>1696.9899999999998</v>
      </c>
      <c r="R1117" s="191">
        <f t="shared" si="156"/>
        <v>1696.9899999999998</v>
      </c>
      <c r="S1117" s="90" t="s">
        <v>38</v>
      </c>
      <c r="T1117" s="55" t="s">
        <v>35</v>
      </c>
    </row>
    <row r="1118" spans="1:20">
      <c r="A1118" s="27">
        <v>42</v>
      </c>
      <c r="B1118" s="90" t="s">
        <v>3979</v>
      </c>
      <c r="C1118" s="55">
        <v>1992</v>
      </c>
      <c r="D1118" s="55" t="s">
        <v>333</v>
      </c>
      <c r="E1118" s="90" t="s">
        <v>3918</v>
      </c>
      <c r="F1118" s="55">
        <v>5</v>
      </c>
      <c r="G1118" s="55">
        <v>4</v>
      </c>
      <c r="H1118" s="190">
        <v>2625.7</v>
      </c>
      <c r="I1118" s="190">
        <v>2625.7</v>
      </c>
      <c r="J1118" s="190">
        <v>1773</v>
      </c>
      <c r="K1118" s="190">
        <v>142</v>
      </c>
      <c r="L1118" s="189">
        <f>'Форма 2'!C1122</f>
        <v>4455786.6430000002</v>
      </c>
      <c r="M1118" s="190">
        <v>0</v>
      </c>
      <c r="N1118" s="190">
        <v>0</v>
      </c>
      <c r="O1118" s="190">
        <v>0</v>
      </c>
      <c r="P1118" s="189">
        <f t="shared" si="154"/>
        <v>4455786.6430000002</v>
      </c>
      <c r="Q1118" s="191">
        <f t="shared" si="155"/>
        <v>1696.9900000000002</v>
      </c>
      <c r="R1118" s="191">
        <f t="shared" si="156"/>
        <v>1696.9900000000002</v>
      </c>
      <c r="S1118" s="90" t="s">
        <v>38</v>
      </c>
      <c r="T1118" s="55" t="s">
        <v>35</v>
      </c>
    </row>
    <row r="1119" spans="1:20">
      <c r="A1119" s="27">
        <v>43</v>
      </c>
      <c r="B1119" s="90" t="s">
        <v>3981</v>
      </c>
      <c r="C1119" s="55">
        <v>1991</v>
      </c>
      <c r="D1119" s="55">
        <v>2019</v>
      </c>
      <c r="E1119" s="90" t="s">
        <v>335</v>
      </c>
      <c r="F1119" s="55">
        <v>9</v>
      </c>
      <c r="G1119" s="55">
        <v>2</v>
      </c>
      <c r="H1119" s="190">
        <v>10072.4</v>
      </c>
      <c r="I1119" s="190">
        <v>8371.5</v>
      </c>
      <c r="J1119" s="190">
        <v>7459.5</v>
      </c>
      <c r="K1119" s="190">
        <v>311</v>
      </c>
      <c r="L1119" s="189">
        <f>'Форма 2'!C1123</f>
        <v>4481466</v>
      </c>
      <c r="M1119" s="190">
        <v>0</v>
      </c>
      <c r="N1119" s="190">
        <v>0</v>
      </c>
      <c r="O1119" s="190">
        <v>0</v>
      </c>
      <c r="P1119" s="189">
        <f t="shared" si="154"/>
        <v>4481466</v>
      </c>
      <c r="Q1119" s="191">
        <f t="shared" si="155"/>
        <v>535.32413545959503</v>
      </c>
      <c r="R1119" s="191">
        <f t="shared" si="156"/>
        <v>535.32413545959503</v>
      </c>
      <c r="S1119" s="90" t="s">
        <v>38</v>
      </c>
      <c r="T1119" s="55" t="s">
        <v>35</v>
      </c>
    </row>
    <row r="1120" spans="1:20">
      <c r="A1120" s="27">
        <v>44</v>
      </c>
      <c r="B1120" s="90" t="s">
        <v>3984</v>
      </c>
      <c r="C1120" s="55">
        <v>1971</v>
      </c>
      <c r="D1120" s="55">
        <v>2018</v>
      </c>
      <c r="E1120" s="90" t="s">
        <v>335</v>
      </c>
      <c r="F1120" s="55">
        <v>5</v>
      </c>
      <c r="G1120" s="55">
        <v>4</v>
      </c>
      <c r="H1120" s="190">
        <v>3672.3</v>
      </c>
      <c r="I1120" s="190">
        <v>3354</v>
      </c>
      <c r="J1120" s="190">
        <v>3354</v>
      </c>
      <c r="K1120" s="190">
        <v>147</v>
      </c>
      <c r="L1120" s="189">
        <f>'Форма 2'!C1124</f>
        <v>11554597.08</v>
      </c>
      <c r="M1120" s="190">
        <v>0</v>
      </c>
      <c r="N1120" s="190">
        <v>0</v>
      </c>
      <c r="O1120" s="190">
        <v>0</v>
      </c>
      <c r="P1120" s="189">
        <f t="shared" si="154"/>
        <v>11554597.08</v>
      </c>
      <c r="Q1120" s="191">
        <f t="shared" si="155"/>
        <v>3445.02</v>
      </c>
      <c r="R1120" s="191">
        <f t="shared" si="156"/>
        <v>3445.02</v>
      </c>
      <c r="S1120" s="90" t="s">
        <v>38</v>
      </c>
      <c r="T1120" s="55" t="s">
        <v>35</v>
      </c>
    </row>
    <row r="1121" spans="1:102">
      <c r="A1121" s="27">
        <v>45</v>
      </c>
      <c r="B1121" s="90" t="s">
        <v>3985</v>
      </c>
      <c r="C1121" s="55">
        <v>1978</v>
      </c>
      <c r="D1121" s="55" t="s">
        <v>333</v>
      </c>
      <c r="E1121" s="90" t="s">
        <v>576</v>
      </c>
      <c r="F1121" s="55">
        <v>5</v>
      </c>
      <c r="G1121" s="55">
        <v>4</v>
      </c>
      <c r="H1121" s="190">
        <v>2960.6</v>
      </c>
      <c r="I1121" s="190">
        <v>2631.3</v>
      </c>
      <c r="J1121" s="190">
        <v>2631.3</v>
      </c>
      <c r="K1121" s="190">
        <v>245</v>
      </c>
      <c r="L1121" s="189">
        <f>'Форма 2'!C1125</f>
        <v>7700210.0070000011</v>
      </c>
      <c r="M1121" s="190">
        <v>0</v>
      </c>
      <c r="N1121" s="190">
        <v>0</v>
      </c>
      <c r="O1121" s="190">
        <v>0</v>
      </c>
      <c r="P1121" s="189">
        <f t="shared" si="154"/>
        <v>7700210.0070000011</v>
      </c>
      <c r="Q1121" s="191">
        <f t="shared" si="155"/>
        <v>2926.3900000000003</v>
      </c>
      <c r="R1121" s="191">
        <f t="shared" si="156"/>
        <v>2926.3900000000003</v>
      </c>
      <c r="S1121" s="90" t="s">
        <v>38</v>
      </c>
      <c r="T1121" s="55" t="s">
        <v>34</v>
      </c>
    </row>
    <row r="1122" spans="1:102">
      <c r="A1122" s="27">
        <v>46</v>
      </c>
      <c r="B1122" s="90" t="s">
        <v>3982</v>
      </c>
      <c r="C1122" s="55">
        <v>1985</v>
      </c>
      <c r="D1122" s="55">
        <v>2019</v>
      </c>
      <c r="E1122" s="90" t="s">
        <v>335</v>
      </c>
      <c r="F1122" s="55">
        <v>9</v>
      </c>
      <c r="G1122" s="55">
        <v>1</v>
      </c>
      <c r="H1122" s="190">
        <v>3732.4</v>
      </c>
      <c r="I1122" s="190">
        <v>3129.5</v>
      </c>
      <c r="J1122" s="190">
        <v>2757.4</v>
      </c>
      <c r="K1122" s="190">
        <v>119</v>
      </c>
      <c r="L1122" s="189">
        <f>'Форма 2'!C1126</f>
        <v>13829729.925000001</v>
      </c>
      <c r="M1122" s="190">
        <v>0</v>
      </c>
      <c r="N1122" s="190">
        <v>0</v>
      </c>
      <c r="O1122" s="190">
        <v>0</v>
      </c>
      <c r="P1122" s="189">
        <f t="shared" si="154"/>
        <v>13829729.925000001</v>
      </c>
      <c r="Q1122" s="191">
        <f t="shared" si="155"/>
        <v>4419.1500000000005</v>
      </c>
      <c r="R1122" s="191">
        <f t="shared" si="156"/>
        <v>4419.1500000000005</v>
      </c>
      <c r="S1122" s="90" t="s">
        <v>38</v>
      </c>
      <c r="T1122" s="55" t="s">
        <v>34</v>
      </c>
    </row>
    <row r="1123" spans="1:102">
      <c r="A1123" s="27">
        <v>47</v>
      </c>
      <c r="B1123" s="90" t="s">
        <v>3983</v>
      </c>
      <c r="C1123" s="55">
        <v>1986</v>
      </c>
      <c r="D1123" s="55" t="s">
        <v>333</v>
      </c>
      <c r="E1123" s="90" t="s">
        <v>335</v>
      </c>
      <c r="F1123" s="55">
        <v>9</v>
      </c>
      <c r="G1123" s="55">
        <v>3</v>
      </c>
      <c r="H1123" s="190">
        <v>7375.8</v>
      </c>
      <c r="I1123" s="190">
        <v>5963.6</v>
      </c>
      <c r="J1123" s="190">
        <v>5963.6</v>
      </c>
      <c r="K1123" s="190">
        <v>280</v>
      </c>
      <c r="L1123" s="189">
        <f>'Форма 2'!C1127</f>
        <v>6722199</v>
      </c>
      <c r="M1123" s="190">
        <v>0</v>
      </c>
      <c r="N1123" s="190">
        <v>0</v>
      </c>
      <c r="O1123" s="190">
        <v>0</v>
      </c>
      <c r="P1123" s="189">
        <f t="shared" si="154"/>
        <v>6722199</v>
      </c>
      <c r="Q1123" s="191">
        <f t="shared" si="155"/>
        <v>1127.2048762492454</v>
      </c>
      <c r="R1123" s="191">
        <f t="shared" si="156"/>
        <v>1127.2048762492454</v>
      </c>
      <c r="S1123" s="90" t="s">
        <v>38</v>
      </c>
      <c r="T1123" s="55" t="s">
        <v>35</v>
      </c>
    </row>
    <row r="1124" spans="1:102">
      <c r="A1124" s="27">
        <v>48</v>
      </c>
      <c r="B1124" s="90" t="s">
        <v>3986</v>
      </c>
      <c r="C1124" s="55">
        <v>1977</v>
      </c>
      <c r="D1124" s="55" t="s">
        <v>333</v>
      </c>
      <c r="E1124" s="90" t="s">
        <v>43</v>
      </c>
      <c r="F1124" s="55">
        <v>5</v>
      </c>
      <c r="G1124" s="55">
        <v>6</v>
      </c>
      <c r="H1124" s="190">
        <v>3553.2</v>
      </c>
      <c r="I1124" s="190">
        <v>2586.6999999999998</v>
      </c>
      <c r="J1124" s="190">
        <v>2586.6999999999998</v>
      </c>
      <c r="K1124" s="190">
        <v>126</v>
      </c>
      <c r="L1124" s="189">
        <f>'Форма 2'!C1128</f>
        <v>3180088.98</v>
      </c>
      <c r="M1124" s="190">
        <v>0</v>
      </c>
      <c r="N1124" s="190">
        <v>0</v>
      </c>
      <c r="O1124" s="190">
        <v>0</v>
      </c>
      <c r="P1124" s="189">
        <f t="shared" si="154"/>
        <v>3180088.98</v>
      </c>
      <c r="Q1124" s="191">
        <f t="shared" si="155"/>
        <v>1229.4000000000001</v>
      </c>
      <c r="R1124" s="191">
        <f t="shared" si="156"/>
        <v>1229.4000000000001</v>
      </c>
      <c r="S1124" s="90" t="s">
        <v>38</v>
      </c>
      <c r="T1124" s="55" t="s">
        <v>34</v>
      </c>
    </row>
    <row r="1125" spans="1:102">
      <c r="A1125" s="27">
        <v>49</v>
      </c>
      <c r="B1125" s="90" t="s">
        <v>3987</v>
      </c>
      <c r="C1125" s="55">
        <v>1979</v>
      </c>
      <c r="D1125" s="55" t="s">
        <v>333</v>
      </c>
      <c r="E1125" s="90" t="s">
        <v>28</v>
      </c>
      <c r="F1125" s="55">
        <v>5</v>
      </c>
      <c r="G1125" s="55">
        <v>4</v>
      </c>
      <c r="H1125" s="190">
        <v>2907.6</v>
      </c>
      <c r="I1125" s="190">
        <v>2655.7</v>
      </c>
      <c r="J1125" s="190">
        <v>2655.7</v>
      </c>
      <c r="K1125" s="190">
        <v>104</v>
      </c>
      <c r="L1125" s="189">
        <f>'Форма 2'!C1129</f>
        <v>3264917.58</v>
      </c>
      <c r="M1125" s="190">
        <v>0</v>
      </c>
      <c r="N1125" s="190">
        <v>0</v>
      </c>
      <c r="O1125" s="190">
        <v>0</v>
      </c>
      <c r="P1125" s="189">
        <f t="shared" si="154"/>
        <v>3264917.58</v>
      </c>
      <c r="Q1125" s="191">
        <f t="shared" si="155"/>
        <v>1229.4000000000001</v>
      </c>
      <c r="R1125" s="191">
        <f t="shared" si="156"/>
        <v>1229.4000000000001</v>
      </c>
      <c r="S1125" s="90" t="s">
        <v>38</v>
      </c>
      <c r="T1125" s="55" t="s">
        <v>34</v>
      </c>
    </row>
    <row r="1126" spans="1:102">
      <c r="A1126" s="27">
        <v>50</v>
      </c>
      <c r="B1126" s="90" t="s">
        <v>3988</v>
      </c>
      <c r="C1126" s="55">
        <v>1990</v>
      </c>
      <c r="D1126" s="55" t="s">
        <v>333</v>
      </c>
      <c r="E1126" s="90" t="s">
        <v>28</v>
      </c>
      <c r="F1126" s="55">
        <v>4</v>
      </c>
      <c r="G1126" s="55">
        <v>3</v>
      </c>
      <c r="H1126" s="190">
        <v>3886.8</v>
      </c>
      <c r="I1126" s="190">
        <v>2280.3000000000002</v>
      </c>
      <c r="J1126" s="190">
        <v>2203.1999999999998</v>
      </c>
      <c r="K1126" s="190">
        <v>104</v>
      </c>
      <c r="L1126" s="189">
        <f>'Форма 2'!C1130</f>
        <v>3869646.2970000003</v>
      </c>
      <c r="M1126" s="190">
        <v>0</v>
      </c>
      <c r="N1126" s="190">
        <v>0</v>
      </c>
      <c r="O1126" s="190">
        <v>0</v>
      </c>
      <c r="P1126" s="189">
        <f t="shared" si="154"/>
        <v>3869646.2970000003</v>
      </c>
      <c r="Q1126" s="191">
        <f t="shared" si="155"/>
        <v>1696.99</v>
      </c>
      <c r="R1126" s="191">
        <f t="shared" si="156"/>
        <v>1696.99</v>
      </c>
      <c r="S1126" s="90" t="s">
        <v>38</v>
      </c>
      <c r="T1126" s="55" t="s">
        <v>34</v>
      </c>
    </row>
    <row r="1127" spans="1:102">
      <c r="A1127" s="27">
        <v>51</v>
      </c>
      <c r="B1127" s="90" t="s">
        <v>3989</v>
      </c>
      <c r="C1127" s="55">
        <v>1992</v>
      </c>
      <c r="D1127" s="55">
        <v>2019</v>
      </c>
      <c r="E1127" s="90" t="s">
        <v>576</v>
      </c>
      <c r="F1127" s="55">
        <v>5</v>
      </c>
      <c r="G1127" s="55">
        <v>4</v>
      </c>
      <c r="H1127" s="190">
        <v>2970.9</v>
      </c>
      <c r="I1127" s="190">
        <v>2630.2</v>
      </c>
      <c r="J1127" s="190">
        <v>2630.2</v>
      </c>
      <c r="K1127" s="190">
        <v>142</v>
      </c>
      <c r="L1127" s="189">
        <f>'Форма 2'!C1131</f>
        <v>4463423.0979999993</v>
      </c>
      <c r="M1127" s="190">
        <v>0</v>
      </c>
      <c r="N1127" s="190">
        <v>0</v>
      </c>
      <c r="O1127" s="190">
        <v>0</v>
      </c>
      <c r="P1127" s="189">
        <f t="shared" si="154"/>
        <v>4463423.0979999993</v>
      </c>
      <c r="Q1127" s="191">
        <f t="shared" si="155"/>
        <v>1696.9899999999998</v>
      </c>
      <c r="R1127" s="191">
        <f t="shared" si="156"/>
        <v>1696.9899999999998</v>
      </c>
      <c r="S1127" s="90" t="s">
        <v>38</v>
      </c>
      <c r="T1127" s="55" t="s">
        <v>35</v>
      </c>
    </row>
    <row r="1128" spans="1:102">
      <c r="A1128" s="27">
        <v>52</v>
      </c>
      <c r="B1128" s="90" t="s">
        <v>3990</v>
      </c>
      <c r="C1128" s="55">
        <v>1984</v>
      </c>
      <c r="D1128" s="55" t="s">
        <v>333</v>
      </c>
      <c r="E1128" s="90" t="s">
        <v>28</v>
      </c>
      <c r="F1128" s="55">
        <v>3</v>
      </c>
      <c r="G1128" s="55">
        <v>3</v>
      </c>
      <c r="H1128" s="190">
        <v>2543</v>
      </c>
      <c r="I1128" s="190">
        <v>1703.5</v>
      </c>
      <c r="J1128" s="190">
        <v>1703.5</v>
      </c>
      <c r="K1128" s="190">
        <v>76</v>
      </c>
      <c r="L1128" s="189">
        <f>'Форма 2'!C1132</f>
        <v>6267176.5</v>
      </c>
      <c r="M1128" s="190">
        <v>0</v>
      </c>
      <c r="N1128" s="190">
        <v>0</v>
      </c>
      <c r="O1128" s="190">
        <v>0</v>
      </c>
      <c r="P1128" s="189">
        <f t="shared" si="154"/>
        <v>6267176.5</v>
      </c>
      <c r="Q1128" s="191">
        <f t="shared" si="155"/>
        <v>3679</v>
      </c>
      <c r="R1128" s="191">
        <f t="shared" si="156"/>
        <v>3679</v>
      </c>
      <c r="S1128" s="90" t="s">
        <v>38</v>
      </c>
      <c r="T1128" s="55" t="s">
        <v>34</v>
      </c>
    </row>
    <row r="1129" spans="1:102">
      <c r="A1129" s="27">
        <v>53</v>
      </c>
      <c r="B1129" s="90" t="s">
        <v>3991</v>
      </c>
      <c r="C1129" s="55">
        <v>1980</v>
      </c>
      <c r="D1129" s="55" t="s">
        <v>333</v>
      </c>
      <c r="E1129" s="90" t="s">
        <v>43</v>
      </c>
      <c r="F1129" s="55">
        <v>5</v>
      </c>
      <c r="G1129" s="55">
        <v>4</v>
      </c>
      <c r="H1129" s="190">
        <v>2899.2</v>
      </c>
      <c r="I1129" s="190">
        <v>2594.3000000000002</v>
      </c>
      <c r="J1129" s="190">
        <v>2594.3000000000002</v>
      </c>
      <c r="K1129" s="190">
        <v>114</v>
      </c>
      <c r="L1129" s="189">
        <f>'Форма 2'!C1133</f>
        <v>3189432.4200000004</v>
      </c>
      <c r="M1129" s="190">
        <v>0</v>
      </c>
      <c r="N1129" s="190">
        <v>0</v>
      </c>
      <c r="O1129" s="190">
        <v>0</v>
      </c>
      <c r="P1129" s="189">
        <f t="shared" si="154"/>
        <v>3189432.4200000004</v>
      </c>
      <c r="Q1129" s="191">
        <f t="shared" si="155"/>
        <v>1229.4000000000001</v>
      </c>
      <c r="R1129" s="191">
        <f t="shared" si="156"/>
        <v>1229.4000000000001</v>
      </c>
      <c r="S1129" s="90" t="s">
        <v>38</v>
      </c>
      <c r="T1129" s="55" t="s">
        <v>34</v>
      </c>
    </row>
    <row r="1130" spans="1:102">
      <c r="A1130" s="27">
        <v>54</v>
      </c>
      <c r="B1130" s="90" t="s">
        <v>3992</v>
      </c>
      <c r="C1130" s="55">
        <v>1982</v>
      </c>
      <c r="D1130" s="55" t="s">
        <v>333</v>
      </c>
      <c r="E1130" s="90" t="s">
        <v>396</v>
      </c>
      <c r="F1130" s="55">
        <v>5</v>
      </c>
      <c r="G1130" s="55">
        <v>8</v>
      </c>
      <c r="H1130" s="190">
        <v>5168.3</v>
      </c>
      <c r="I1130" s="190">
        <v>5168.3</v>
      </c>
      <c r="J1130" s="190">
        <v>3497.1</v>
      </c>
      <c r="K1130" s="190">
        <v>273</v>
      </c>
      <c r="L1130" s="189">
        <f>'Форма 2'!C1134</f>
        <v>4217901.3130000001</v>
      </c>
      <c r="M1130" s="190">
        <v>0</v>
      </c>
      <c r="N1130" s="190">
        <v>0</v>
      </c>
      <c r="O1130" s="190">
        <v>0</v>
      </c>
      <c r="P1130" s="189">
        <f t="shared" si="154"/>
        <v>4217901.3130000001</v>
      </c>
      <c r="Q1130" s="191">
        <f t="shared" si="155"/>
        <v>816.11</v>
      </c>
      <c r="R1130" s="191">
        <f t="shared" si="156"/>
        <v>816.11</v>
      </c>
      <c r="S1130" s="90" t="s">
        <v>38</v>
      </c>
      <c r="T1130" s="55" t="s">
        <v>34</v>
      </c>
    </row>
    <row r="1131" spans="1:102">
      <c r="A1131" s="27">
        <v>55</v>
      </c>
      <c r="B1131" s="90" t="s">
        <v>3994</v>
      </c>
      <c r="C1131" s="55">
        <v>1971</v>
      </c>
      <c r="D1131" s="55">
        <v>1971</v>
      </c>
      <c r="E1131" s="90" t="s">
        <v>28</v>
      </c>
      <c r="F1131" s="55">
        <v>5</v>
      </c>
      <c r="G1131" s="55">
        <v>4</v>
      </c>
      <c r="H1131" s="190">
        <v>3643.4</v>
      </c>
      <c r="I1131" s="190">
        <v>3643.4</v>
      </c>
      <c r="J1131" s="190">
        <v>3209.5</v>
      </c>
      <c r="K1131" s="190">
        <v>159</v>
      </c>
      <c r="L1131" s="189">
        <f>'Форма 2'!C1135</f>
        <v>4479195.9600000009</v>
      </c>
      <c r="M1131" s="190">
        <v>0</v>
      </c>
      <c r="N1131" s="190">
        <v>0</v>
      </c>
      <c r="O1131" s="190">
        <v>0</v>
      </c>
      <c r="P1131" s="189">
        <f t="shared" si="154"/>
        <v>4479195.9600000009</v>
      </c>
      <c r="Q1131" s="191">
        <f t="shared" si="155"/>
        <v>1229.4000000000003</v>
      </c>
      <c r="R1131" s="191">
        <f t="shared" si="156"/>
        <v>1229.4000000000003</v>
      </c>
      <c r="S1131" s="90" t="s">
        <v>38</v>
      </c>
      <c r="T1131" s="55" t="s">
        <v>35</v>
      </c>
    </row>
    <row r="1132" spans="1:102">
      <c r="A1132" s="27">
        <v>56</v>
      </c>
      <c r="B1132" s="90" t="s">
        <v>3993</v>
      </c>
      <c r="C1132" s="55">
        <v>1976</v>
      </c>
      <c r="D1132" s="55">
        <v>1976</v>
      </c>
      <c r="E1132" s="90" t="s">
        <v>28</v>
      </c>
      <c r="F1132" s="55">
        <v>5</v>
      </c>
      <c r="G1132" s="55">
        <v>4</v>
      </c>
      <c r="H1132" s="190">
        <v>3678.1</v>
      </c>
      <c r="I1132" s="190">
        <v>3678.1</v>
      </c>
      <c r="J1132" s="190">
        <v>3354.8</v>
      </c>
      <c r="K1132" s="190">
        <v>160</v>
      </c>
      <c r="L1132" s="189">
        <f>'Форма 2'!C1136</f>
        <v>4521856.1400000006</v>
      </c>
      <c r="M1132" s="190">
        <v>0</v>
      </c>
      <c r="N1132" s="190">
        <v>0</v>
      </c>
      <c r="O1132" s="190">
        <v>0</v>
      </c>
      <c r="P1132" s="189">
        <f t="shared" si="154"/>
        <v>4521856.1400000006</v>
      </c>
      <c r="Q1132" s="191">
        <f t="shared" si="155"/>
        <v>1229.4000000000001</v>
      </c>
      <c r="R1132" s="191">
        <f t="shared" si="156"/>
        <v>1229.4000000000001</v>
      </c>
      <c r="S1132" s="90" t="s">
        <v>38</v>
      </c>
      <c r="T1132" s="55" t="s">
        <v>35</v>
      </c>
    </row>
    <row r="1133" spans="1:102" s="7" customFormat="1">
      <c r="A1133" s="27">
        <v>57</v>
      </c>
      <c r="B1133" s="90" t="s">
        <v>3995</v>
      </c>
      <c r="C1133" s="55">
        <v>1994</v>
      </c>
      <c r="D1133" s="55">
        <v>2019</v>
      </c>
      <c r="E1133" s="90" t="s">
        <v>335</v>
      </c>
      <c r="F1133" s="55">
        <v>10</v>
      </c>
      <c r="G1133" s="55">
        <v>4</v>
      </c>
      <c r="H1133" s="190">
        <v>10814</v>
      </c>
      <c r="I1133" s="190">
        <v>8946</v>
      </c>
      <c r="J1133" s="190">
        <v>8882</v>
      </c>
      <c r="K1133" s="190">
        <v>395</v>
      </c>
      <c r="L1133" s="189">
        <f>'Форма 2'!C1137</f>
        <v>17826941.140000001</v>
      </c>
      <c r="M1133" s="190">
        <v>0</v>
      </c>
      <c r="N1133" s="190">
        <v>0</v>
      </c>
      <c r="O1133" s="190">
        <v>0</v>
      </c>
      <c r="P1133" s="189">
        <f t="shared" si="154"/>
        <v>17826941.140000001</v>
      </c>
      <c r="Q1133" s="191">
        <f t="shared" si="155"/>
        <v>1992.7276033981668</v>
      </c>
      <c r="R1133" s="191">
        <f t="shared" si="156"/>
        <v>1992.7276033981668</v>
      </c>
      <c r="S1133" s="90" t="s">
        <v>38</v>
      </c>
      <c r="T1133" s="55" t="s">
        <v>35</v>
      </c>
      <c r="U1133" s="9"/>
      <c r="V1133" s="9"/>
      <c r="W1133" s="368"/>
      <c r="X1133" s="368"/>
      <c r="Y1133" s="368"/>
      <c r="Z1133" s="368"/>
      <c r="AA1133" s="368"/>
      <c r="AB1133" s="368"/>
      <c r="AC1133" s="368"/>
      <c r="AD1133" s="368"/>
      <c r="AE1133" s="368"/>
      <c r="AF1133" s="368"/>
      <c r="AG1133" s="368"/>
      <c r="AH1133" s="368"/>
      <c r="AI1133" s="368"/>
      <c r="AJ1133" s="368"/>
      <c r="AK1133" s="368"/>
      <c r="AL1133" s="368"/>
      <c r="AM1133" s="368"/>
      <c r="AN1133" s="368"/>
      <c r="AO1133" s="368"/>
      <c r="AP1133" s="368"/>
      <c r="AQ1133" s="368"/>
      <c r="AR1133" s="368"/>
      <c r="AS1133" s="368"/>
      <c r="AT1133" s="368"/>
      <c r="AU1133" s="368"/>
      <c r="AV1133" s="368"/>
      <c r="AW1133" s="368"/>
      <c r="AX1133" s="368"/>
      <c r="AY1133" s="368"/>
      <c r="AZ1133" s="368"/>
      <c r="BA1133" s="368"/>
      <c r="BB1133" s="368"/>
      <c r="BC1133" s="368"/>
      <c r="BD1133" s="368"/>
      <c r="BE1133" s="368"/>
      <c r="BF1133" s="368"/>
      <c r="BG1133" s="368"/>
      <c r="BH1133" s="368"/>
      <c r="BI1133" s="368"/>
      <c r="BJ1133" s="368"/>
      <c r="BK1133" s="368"/>
      <c r="BL1133" s="368"/>
      <c r="BM1133" s="368"/>
      <c r="BN1133" s="368"/>
      <c r="BO1133" s="368"/>
      <c r="BP1133" s="368"/>
      <c r="BQ1133" s="368"/>
      <c r="BR1133" s="368"/>
      <c r="BS1133" s="368"/>
      <c r="BT1133" s="368"/>
      <c r="BU1133" s="368"/>
      <c r="BV1133" s="368"/>
      <c r="BW1133" s="368"/>
      <c r="BX1133" s="368"/>
      <c r="BY1133" s="368"/>
      <c r="BZ1133" s="368"/>
      <c r="CA1133" s="368"/>
      <c r="CB1133" s="368"/>
      <c r="CC1133" s="368"/>
      <c r="CD1133" s="368"/>
      <c r="CE1133" s="368"/>
      <c r="CF1133" s="368"/>
      <c r="CG1133" s="368"/>
      <c r="CH1133" s="368"/>
      <c r="CI1133" s="368"/>
      <c r="CJ1133" s="368"/>
      <c r="CK1133" s="368"/>
      <c r="CL1133" s="368"/>
      <c r="CM1133" s="368"/>
      <c r="CN1133" s="368"/>
      <c r="CO1133" s="368"/>
      <c r="CP1133" s="368"/>
      <c r="CQ1133" s="368"/>
      <c r="CR1133" s="368"/>
      <c r="CS1133" s="368"/>
      <c r="CT1133" s="368"/>
      <c r="CU1133" s="368"/>
      <c r="CV1133" s="368"/>
      <c r="CW1133" s="368"/>
      <c r="CX1133" s="368"/>
    </row>
    <row r="1134" spans="1:102" s="7" customFormat="1">
      <c r="A1134" s="160">
        <v>58</v>
      </c>
      <c r="B1134" s="200" t="s">
        <v>4046</v>
      </c>
      <c r="C1134" s="41">
        <v>1982</v>
      </c>
      <c r="D1134" s="55" t="s">
        <v>333</v>
      </c>
      <c r="E1134" s="104" t="s">
        <v>28</v>
      </c>
      <c r="F1134" s="55">
        <v>2</v>
      </c>
      <c r="G1134" s="55">
        <v>3</v>
      </c>
      <c r="H1134" s="220">
        <v>1091.0999999999999</v>
      </c>
      <c r="I1134" s="220">
        <v>959.1</v>
      </c>
      <c r="J1134" s="220">
        <v>959.1</v>
      </c>
      <c r="K1134" s="220">
        <v>59</v>
      </c>
      <c r="L1134" s="189">
        <f>'Форма 2'!C1138</f>
        <v>6368922.7320000008</v>
      </c>
      <c r="M1134" s="190">
        <v>0</v>
      </c>
      <c r="N1134" s="190">
        <v>0</v>
      </c>
      <c r="O1134" s="190">
        <v>0</v>
      </c>
      <c r="P1134" s="189">
        <f t="shared" si="154"/>
        <v>6368922.7320000008</v>
      </c>
      <c r="Q1134" s="191">
        <f t="shared" si="155"/>
        <v>6640.52</v>
      </c>
      <c r="R1134" s="191">
        <f t="shared" si="156"/>
        <v>6640.52</v>
      </c>
      <c r="S1134" s="90" t="s">
        <v>38</v>
      </c>
      <c r="T1134" s="55" t="s">
        <v>34</v>
      </c>
      <c r="U1134" s="9"/>
      <c r="V1134" s="9"/>
      <c r="W1134" s="368"/>
      <c r="X1134" s="368"/>
      <c r="Y1134" s="368"/>
      <c r="Z1134" s="368"/>
      <c r="AA1134" s="368"/>
      <c r="AB1134" s="368"/>
      <c r="AC1134" s="368"/>
      <c r="AD1134" s="368"/>
      <c r="AE1134" s="368"/>
      <c r="AF1134" s="368"/>
      <c r="AG1134" s="368"/>
      <c r="AH1134" s="368"/>
      <c r="AI1134" s="368"/>
      <c r="AJ1134" s="368"/>
      <c r="AK1134" s="368"/>
      <c r="AL1134" s="368"/>
      <c r="AM1134" s="368"/>
      <c r="AN1134" s="368"/>
      <c r="AO1134" s="368"/>
      <c r="AP1134" s="368"/>
      <c r="AQ1134" s="368"/>
      <c r="AR1134" s="368"/>
      <c r="AS1134" s="368"/>
      <c r="AT1134" s="368"/>
      <c r="AU1134" s="368"/>
      <c r="AV1134" s="368"/>
      <c r="AW1134" s="368"/>
      <c r="AX1134" s="368"/>
      <c r="AY1134" s="368"/>
      <c r="AZ1134" s="368"/>
      <c r="BA1134" s="368"/>
      <c r="BB1134" s="368"/>
      <c r="BC1134" s="368"/>
      <c r="BD1134" s="368"/>
      <c r="BE1134" s="368"/>
      <c r="BF1134" s="368"/>
      <c r="BG1134" s="368"/>
      <c r="BH1134" s="368"/>
      <c r="BI1134" s="368"/>
      <c r="BJ1134" s="368"/>
      <c r="BK1134" s="368"/>
      <c r="BL1134" s="368"/>
      <c r="BM1134" s="368"/>
      <c r="BN1134" s="368"/>
      <c r="BO1134" s="368"/>
      <c r="BP1134" s="368"/>
      <c r="BQ1134" s="368"/>
      <c r="BR1134" s="368"/>
      <c r="BS1134" s="368"/>
      <c r="BT1134" s="368"/>
      <c r="BU1134" s="368"/>
      <c r="BV1134" s="368"/>
      <c r="BW1134" s="368"/>
      <c r="BX1134" s="368"/>
      <c r="BY1134" s="368"/>
      <c r="BZ1134" s="368"/>
      <c r="CA1134" s="368"/>
      <c r="CB1134" s="368"/>
      <c r="CC1134" s="368"/>
      <c r="CD1134" s="368"/>
      <c r="CE1134" s="368"/>
      <c r="CF1134" s="368"/>
      <c r="CG1134" s="368"/>
      <c r="CH1134" s="368"/>
      <c r="CI1134" s="368"/>
      <c r="CJ1134" s="368"/>
      <c r="CK1134" s="368"/>
      <c r="CL1134" s="368"/>
      <c r="CM1134" s="368"/>
      <c r="CN1134" s="368"/>
      <c r="CO1134" s="368"/>
      <c r="CP1134" s="368"/>
      <c r="CQ1134" s="368"/>
      <c r="CR1134" s="368"/>
      <c r="CS1134" s="368"/>
      <c r="CT1134" s="368"/>
      <c r="CU1134" s="368"/>
      <c r="CV1134" s="368"/>
      <c r="CW1134" s="368"/>
      <c r="CX1134" s="368"/>
    </row>
    <row r="1135" spans="1:102" ht="15.75">
      <c r="A1135" s="162"/>
      <c r="B1135" s="163" t="s">
        <v>4694</v>
      </c>
      <c r="C1135" s="149"/>
      <c r="D1135" s="61"/>
      <c r="E1135" s="61"/>
      <c r="F1135" s="73"/>
      <c r="G1135" s="73"/>
      <c r="H1135" s="51">
        <f t="shared" ref="H1135:K1135" si="157">SUM(H1136:H1154)</f>
        <v>32507.100000000006</v>
      </c>
      <c r="I1135" s="51">
        <f t="shared" si="157"/>
        <v>26993.299999999996</v>
      </c>
      <c r="J1135" s="51">
        <f t="shared" si="157"/>
        <v>25326.799999999999</v>
      </c>
      <c r="K1135" s="51">
        <f t="shared" si="157"/>
        <v>1949</v>
      </c>
      <c r="L1135" s="51">
        <f>SUM(L1136:L1154)</f>
        <v>40828645.106999993</v>
      </c>
      <c r="M1135" s="20"/>
      <c r="N1135" s="20"/>
      <c r="O1135" s="20"/>
      <c r="P1135" s="51"/>
      <c r="Q1135" s="128"/>
      <c r="R1135" s="128"/>
      <c r="S1135" s="20"/>
      <c r="T1135" s="61"/>
    </row>
    <row r="1136" spans="1:102" s="7" customFormat="1">
      <c r="A1136" s="137">
        <v>1</v>
      </c>
      <c r="B1136" s="254" t="s">
        <v>365</v>
      </c>
      <c r="C1136" s="138">
        <v>1986</v>
      </c>
      <c r="D1136" s="138"/>
      <c r="E1136" s="113" t="s">
        <v>28</v>
      </c>
      <c r="F1136" s="55">
        <v>5</v>
      </c>
      <c r="G1136" s="138">
        <v>1</v>
      </c>
      <c r="H1136" s="223">
        <v>2477.1999999999998</v>
      </c>
      <c r="I1136" s="223">
        <v>2088.3000000000002</v>
      </c>
      <c r="J1136" s="223">
        <v>1849.2</v>
      </c>
      <c r="K1136" s="224">
        <v>195</v>
      </c>
      <c r="L1136" s="189">
        <f>'Форма 2'!C1140</f>
        <v>10648408.763999999</v>
      </c>
      <c r="M1136" s="190">
        <v>0</v>
      </c>
      <c r="N1136" s="190">
        <v>0</v>
      </c>
      <c r="O1136" s="190">
        <v>0</v>
      </c>
      <c r="P1136" s="189">
        <f t="shared" si="154"/>
        <v>10648408.763999999</v>
      </c>
      <c r="Q1136" s="191">
        <f t="shared" si="155"/>
        <v>5099.079999999999</v>
      </c>
      <c r="R1136" s="191">
        <f t="shared" si="156"/>
        <v>5099.079999999999</v>
      </c>
      <c r="S1136" s="90" t="s">
        <v>38</v>
      </c>
      <c r="T1136" s="138" t="s">
        <v>35</v>
      </c>
      <c r="U1136" s="9"/>
      <c r="V1136" s="9"/>
      <c r="W1136" s="368"/>
      <c r="X1136" s="368"/>
      <c r="Y1136" s="368"/>
      <c r="Z1136" s="368"/>
      <c r="AA1136" s="368"/>
      <c r="AB1136" s="368"/>
      <c r="AC1136" s="368"/>
      <c r="AD1136" s="368"/>
      <c r="AE1136" s="368"/>
      <c r="AF1136" s="368"/>
      <c r="AG1136" s="368"/>
      <c r="AH1136" s="368"/>
      <c r="AI1136" s="368"/>
      <c r="AJ1136" s="368"/>
      <c r="AK1136" s="368"/>
      <c r="AL1136" s="368"/>
      <c r="AM1136" s="368"/>
      <c r="AN1136" s="368"/>
      <c r="AO1136" s="368"/>
      <c r="AP1136" s="368"/>
      <c r="AQ1136" s="368"/>
      <c r="AR1136" s="368"/>
      <c r="AS1136" s="368"/>
      <c r="AT1136" s="368"/>
      <c r="AU1136" s="368"/>
      <c r="AV1136" s="368"/>
      <c r="AW1136" s="368"/>
      <c r="AX1136" s="368"/>
      <c r="AY1136" s="368"/>
      <c r="AZ1136" s="368"/>
      <c r="BA1136" s="368"/>
      <c r="BB1136" s="368"/>
      <c r="BC1136" s="368"/>
      <c r="BD1136" s="368"/>
      <c r="BE1136" s="368"/>
      <c r="BF1136" s="368"/>
      <c r="BG1136" s="368"/>
      <c r="BH1136" s="368"/>
      <c r="BI1136" s="368"/>
      <c r="BJ1136" s="368"/>
      <c r="BK1136" s="368"/>
      <c r="BL1136" s="368"/>
      <c r="BM1136" s="368"/>
      <c r="BN1136" s="368"/>
      <c r="BO1136" s="368"/>
      <c r="BP1136" s="368"/>
      <c r="BQ1136" s="368"/>
      <c r="BR1136" s="368"/>
      <c r="BS1136" s="368"/>
      <c r="BT1136" s="368"/>
      <c r="BU1136" s="368"/>
      <c r="BV1136" s="368"/>
      <c r="BW1136" s="368"/>
      <c r="BX1136" s="368"/>
      <c r="BY1136" s="368"/>
      <c r="BZ1136" s="368"/>
      <c r="CA1136" s="368"/>
      <c r="CB1136" s="368"/>
      <c r="CC1136" s="368"/>
      <c r="CD1136" s="368"/>
      <c r="CE1136" s="368"/>
      <c r="CF1136" s="368"/>
      <c r="CG1136" s="368"/>
      <c r="CH1136" s="368"/>
      <c r="CI1136" s="368"/>
      <c r="CJ1136" s="368"/>
      <c r="CK1136" s="368"/>
      <c r="CL1136" s="368"/>
      <c r="CM1136" s="368"/>
      <c r="CN1136" s="368"/>
      <c r="CO1136" s="368"/>
      <c r="CP1136" s="368"/>
      <c r="CQ1136" s="368"/>
      <c r="CR1136" s="368"/>
      <c r="CS1136" s="368"/>
      <c r="CT1136" s="368"/>
      <c r="CU1136" s="368"/>
      <c r="CV1136" s="368"/>
      <c r="CW1136" s="368"/>
      <c r="CX1136" s="368"/>
    </row>
    <row r="1137" spans="1:102" s="7" customFormat="1">
      <c r="A1137" s="27">
        <v>2</v>
      </c>
      <c r="B1137" s="113" t="s">
        <v>366</v>
      </c>
      <c r="C1137" s="138">
        <v>1985</v>
      </c>
      <c r="D1137" s="138"/>
      <c r="E1137" s="113" t="s">
        <v>28</v>
      </c>
      <c r="F1137" s="55">
        <v>5</v>
      </c>
      <c r="G1137" s="138">
        <v>5</v>
      </c>
      <c r="H1137" s="224">
        <v>3868.2</v>
      </c>
      <c r="I1137" s="224">
        <v>3474</v>
      </c>
      <c r="J1137" s="224">
        <v>3441.6</v>
      </c>
      <c r="K1137" s="224">
        <v>225</v>
      </c>
      <c r="L1137" s="189">
        <f>'Форма 2'!C1141</f>
        <v>3723433.1999999997</v>
      </c>
      <c r="M1137" s="190">
        <v>0</v>
      </c>
      <c r="N1137" s="190">
        <v>0</v>
      </c>
      <c r="O1137" s="190">
        <v>0</v>
      </c>
      <c r="P1137" s="189">
        <f t="shared" si="154"/>
        <v>3723433.1999999997</v>
      </c>
      <c r="Q1137" s="191">
        <f t="shared" si="155"/>
        <v>1071.8</v>
      </c>
      <c r="R1137" s="191">
        <f t="shared" si="156"/>
        <v>1071.8</v>
      </c>
      <c r="S1137" s="90" t="s">
        <v>38</v>
      </c>
      <c r="T1137" s="138" t="s">
        <v>35</v>
      </c>
      <c r="U1137" s="9"/>
      <c r="V1137" s="9"/>
      <c r="W1137" s="368"/>
      <c r="X1137" s="368"/>
      <c r="Y1137" s="368"/>
      <c r="Z1137" s="368"/>
      <c r="AA1137" s="368"/>
      <c r="AB1137" s="368"/>
      <c r="AC1137" s="368"/>
      <c r="AD1137" s="368"/>
      <c r="AE1137" s="368"/>
      <c r="AF1137" s="368"/>
      <c r="AG1137" s="368"/>
      <c r="AH1137" s="368"/>
      <c r="AI1137" s="368"/>
      <c r="AJ1137" s="368"/>
      <c r="AK1137" s="368"/>
      <c r="AL1137" s="368"/>
      <c r="AM1137" s="368"/>
      <c r="AN1137" s="368"/>
      <c r="AO1137" s="368"/>
      <c r="AP1137" s="368"/>
      <c r="AQ1137" s="368"/>
      <c r="AR1137" s="368"/>
      <c r="AS1137" s="368"/>
      <c r="AT1137" s="368"/>
      <c r="AU1137" s="368"/>
      <c r="AV1137" s="368"/>
      <c r="AW1137" s="368"/>
      <c r="AX1137" s="368"/>
      <c r="AY1137" s="368"/>
      <c r="AZ1137" s="368"/>
      <c r="BA1137" s="368"/>
      <c r="BB1137" s="368"/>
      <c r="BC1137" s="368"/>
      <c r="BD1137" s="368"/>
      <c r="BE1137" s="368"/>
      <c r="BF1137" s="368"/>
      <c r="BG1137" s="368"/>
      <c r="BH1137" s="368"/>
      <c r="BI1137" s="368"/>
      <c r="BJ1137" s="368"/>
      <c r="BK1137" s="368"/>
      <c r="BL1137" s="368"/>
      <c r="BM1137" s="368"/>
      <c r="BN1137" s="368"/>
      <c r="BO1137" s="368"/>
      <c r="BP1137" s="368"/>
      <c r="BQ1137" s="368"/>
      <c r="BR1137" s="368"/>
      <c r="BS1137" s="368"/>
      <c r="BT1137" s="368"/>
      <c r="BU1137" s="368"/>
      <c r="BV1137" s="368"/>
      <c r="BW1137" s="368"/>
      <c r="BX1137" s="368"/>
      <c r="BY1137" s="368"/>
      <c r="BZ1137" s="368"/>
      <c r="CA1137" s="368"/>
      <c r="CB1137" s="368"/>
      <c r="CC1137" s="368"/>
      <c r="CD1137" s="368"/>
      <c r="CE1137" s="368"/>
      <c r="CF1137" s="368"/>
      <c r="CG1137" s="368"/>
      <c r="CH1137" s="368"/>
      <c r="CI1137" s="368"/>
      <c r="CJ1137" s="368"/>
      <c r="CK1137" s="368"/>
      <c r="CL1137" s="368"/>
      <c r="CM1137" s="368"/>
      <c r="CN1137" s="368"/>
      <c r="CO1137" s="368"/>
      <c r="CP1137" s="368"/>
      <c r="CQ1137" s="368"/>
      <c r="CR1137" s="368"/>
      <c r="CS1137" s="368"/>
      <c r="CT1137" s="368"/>
      <c r="CU1137" s="368"/>
      <c r="CV1137" s="368"/>
      <c r="CW1137" s="368"/>
      <c r="CX1137" s="368"/>
    </row>
    <row r="1138" spans="1:102">
      <c r="A1138" s="27">
        <v>3</v>
      </c>
      <c r="B1138" s="113" t="s">
        <v>367</v>
      </c>
      <c r="C1138" s="138">
        <v>1987</v>
      </c>
      <c r="D1138" s="138"/>
      <c r="E1138" s="113" t="s">
        <v>28</v>
      </c>
      <c r="F1138" s="55">
        <v>5</v>
      </c>
      <c r="G1138" s="138">
        <v>9</v>
      </c>
      <c r="H1138" s="224">
        <v>8118.8</v>
      </c>
      <c r="I1138" s="224">
        <v>6195.8</v>
      </c>
      <c r="J1138" s="224">
        <v>5932.4</v>
      </c>
      <c r="K1138" s="224">
        <v>473</v>
      </c>
      <c r="L1138" s="189">
        <f>'Форма 2'!C1142</f>
        <v>7617116.5200000005</v>
      </c>
      <c r="M1138" s="190">
        <v>0</v>
      </c>
      <c r="N1138" s="190">
        <v>0</v>
      </c>
      <c r="O1138" s="190">
        <v>0</v>
      </c>
      <c r="P1138" s="189">
        <f t="shared" si="154"/>
        <v>7617116.5200000005</v>
      </c>
      <c r="Q1138" s="191">
        <f t="shared" si="155"/>
        <v>1229.4000000000001</v>
      </c>
      <c r="R1138" s="191">
        <f t="shared" si="156"/>
        <v>1229.4000000000001</v>
      </c>
      <c r="S1138" s="90" t="s">
        <v>38</v>
      </c>
      <c r="T1138" s="138" t="s">
        <v>35</v>
      </c>
    </row>
    <row r="1139" spans="1:102">
      <c r="A1139" s="27">
        <v>4</v>
      </c>
      <c r="B1139" s="113" t="s">
        <v>368</v>
      </c>
      <c r="C1139" s="138">
        <v>1978</v>
      </c>
      <c r="D1139" s="138"/>
      <c r="E1139" s="113" t="s">
        <v>28</v>
      </c>
      <c r="F1139" s="55">
        <v>3</v>
      </c>
      <c r="G1139" s="138">
        <v>2</v>
      </c>
      <c r="H1139" s="223">
        <v>1924.1</v>
      </c>
      <c r="I1139" s="223">
        <v>1298.0999999999999</v>
      </c>
      <c r="J1139" s="223">
        <v>1222.8</v>
      </c>
      <c r="K1139" s="224">
        <v>93</v>
      </c>
      <c r="L1139" s="189">
        <f>'Форма 2'!C1143</f>
        <v>3113064.477</v>
      </c>
      <c r="M1139" s="190">
        <v>0</v>
      </c>
      <c r="N1139" s="190">
        <v>0</v>
      </c>
      <c r="O1139" s="190">
        <v>0</v>
      </c>
      <c r="P1139" s="189">
        <f t="shared" si="154"/>
        <v>3113064.477</v>
      </c>
      <c r="Q1139" s="191">
        <f t="shared" si="155"/>
        <v>2398.17</v>
      </c>
      <c r="R1139" s="191">
        <f t="shared" si="156"/>
        <v>2398.17</v>
      </c>
      <c r="S1139" s="90" t="s">
        <v>38</v>
      </c>
      <c r="T1139" s="138" t="s">
        <v>35</v>
      </c>
    </row>
    <row r="1140" spans="1:102">
      <c r="A1140" s="27">
        <v>5</v>
      </c>
      <c r="B1140" s="113" t="s">
        <v>369</v>
      </c>
      <c r="C1140" s="138">
        <v>1976</v>
      </c>
      <c r="D1140" s="138"/>
      <c r="E1140" s="113" t="s">
        <v>28</v>
      </c>
      <c r="F1140" s="55">
        <v>5</v>
      </c>
      <c r="G1140" s="138">
        <v>4</v>
      </c>
      <c r="H1140" s="223">
        <v>3725.5</v>
      </c>
      <c r="I1140" s="223">
        <v>3353.4</v>
      </c>
      <c r="J1140" s="223">
        <v>3261</v>
      </c>
      <c r="K1140" s="224">
        <v>204</v>
      </c>
      <c r="L1140" s="189">
        <f>'Форма 2'!C1144</f>
        <v>4906359.540000001</v>
      </c>
      <c r="M1140" s="190">
        <v>0</v>
      </c>
      <c r="N1140" s="190">
        <v>0</v>
      </c>
      <c r="O1140" s="190">
        <v>0</v>
      </c>
      <c r="P1140" s="189">
        <f t="shared" si="154"/>
        <v>4906359.540000001</v>
      </c>
      <c r="Q1140" s="191">
        <f t="shared" si="155"/>
        <v>1463.1000000000001</v>
      </c>
      <c r="R1140" s="191">
        <f t="shared" si="156"/>
        <v>1463.1000000000001</v>
      </c>
      <c r="S1140" s="90" t="s">
        <v>38</v>
      </c>
      <c r="T1140" s="138" t="s">
        <v>35</v>
      </c>
    </row>
    <row r="1141" spans="1:102">
      <c r="A1141" s="27">
        <v>6</v>
      </c>
      <c r="B1141" s="225" t="s">
        <v>2791</v>
      </c>
      <c r="C1141" s="138">
        <v>1963</v>
      </c>
      <c r="D1141" s="138"/>
      <c r="E1141" s="226" t="s">
        <v>28</v>
      </c>
      <c r="F1141" s="55">
        <v>2</v>
      </c>
      <c r="G1141" s="138">
        <v>2</v>
      </c>
      <c r="H1141" s="224">
        <v>514.9</v>
      </c>
      <c r="I1141" s="224">
        <v>449.1</v>
      </c>
      <c r="J1141" s="224">
        <v>379.3</v>
      </c>
      <c r="K1141" s="224">
        <v>36</v>
      </c>
      <c r="L1141" s="189">
        <f>'Форма 2'!C1145</f>
        <v>1821913.3710000003</v>
      </c>
      <c r="M1141" s="190">
        <v>0</v>
      </c>
      <c r="N1141" s="190">
        <v>0</v>
      </c>
      <c r="O1141" s="190">
        <v>0</v>
      </c>
      <c r="P1141" s="189">
        <f t="shared" si="154"/>
        <v>1821913.3710000003</v>
      </c>
      <c r="Q1141" s="191">
        <f t="shared" si="155"/>
        <v>4056.8100000000004</v>
      </c>
      <c r="R1141" s="191">
        <f t="shared" si="156"/>
        <v>4056.8100000000004</v>
      </c>
      <c r="S1141" s="90" t="s">
        <v>38</v>
      </c>
      <c r="T1141" s="138" t="s">
        <v>34</v>
      </c>
    </row>
    <row r="1142" spans="1:102">
      <c r="A1142" s="27">
        <v>7</v>
      </c>
      <c r="B1142" s="113" t="s">
        <v>2817</v>
      </c>
      <c r="C1142" s="138">
        <v>1963</v>
      </c>
      <c r="D1142" s="138"/>
      <c r="E1142" s="113" t="s">
        <v>28</v>
      </c>
      <c r="F1142" s="55">
        <v>2</v>
      </c>
      <c r="G1142" s="138">
        <v>2</v>
      </c>
      <c r="H1142" s="223">
        <v>501.2</v>
      </c>
      <c r="I1142" s="223">
        <v>448.4</v>
      </c>
      <c r="J1142" s="224">
        <v>337.9</v>
      </c>
      <c r="K1142" s="224">
        <v>36</v>
      </c>
      <c r="L1142" s="189">
        <f>'Форма 2'!C1146</f>
        <v>1649663.5999999999</v>
      </c>
      <c r="M1142" s="190">
        <v>0</v>
      </c>
      <c r="N1142" s="190">
        <v>0</v>
      </c>
      <c r="O1142" s="190">
        <v>0</v>
      </c>
      <c r="P1142" s="189">
        <f t="shared" si="154"/>
        <v>1649663.5999999999</v>
      </c>
      <c r="Q1142" s="191">
        <f t="shared" si="155"/>
        <v>3679</v>
      </c>
      <c r="R1142" s="191">
        <f t="shared" si="156"/>
        <v>3679</v>
      </c>
      <c r="S1142" s="90" t="s">
        <v>38</v>
      </c>
      <c r="T1142" s="138" t="s">
        <v>34</v>
      </c>
    </row>
    <row r="1143" spans="1:102">
      <c r="A1143" s="27">
        <v>8</v>
      </c>
      <c r="B1143" s="113" t="s">
        <v>370</v>
      </c>
      <c r="C1143" s="138">
        <v>1963</v>
      </c>
      <c r="D1143" s="138"/>
      <c r="E1143" s="103" t="s">
        <v>28</v>
      </c>
      <c r="F1143" s="55">
        <v>2</v>
      </c>
      <c r="G1143" s="138">
        <v>2</v>
      </c>
      <c r="H1143" s="224">
        <v>506.7</v>
      </c>
      <c r="I1143" s="224">
        <v>446.7</v>
      </c>
      <c r="J1143" s="224">
        <v>446.7</v>
      </c>
      <c r="K1143" s="224">
        <v>36</v>
      </c>
      <c r="L1143" s="189">
        <f>'Форма 2'!C1147</f>
        <v>168767.72699999998</v>
      </c>
      <c r="M1143" s="190">
        <v>0</v>
      </c>
      <c r="N1143" s="190">
        <v>0</v>
      </c>
      <c r="O1143" s="190">
        <v>0</v>
      </c>
      <c r="P1143" s="189">
        <f t="shared" si="154"/>
        <v>168767.72699999998</v>
      </c>
      <c r="Q1143" s="191">
        <f t="shared" si="155"/>
        <v>377.81</v>
      </c>
      <c r="R1143" s="191">
        <f t="shared" si="156"/>
        <v>377.81</v>
      </c>
      <c r="S1143" s="90" t="s">
        <v>38</v>
      </c>
      <c r="T1143" s="138" t="s">
        <v>34</v>
      </c>
    </row>
    <row r="1144" spans="1:102">
      <c r="A1144" s="27">
        <v>9</v>
      </c>
      <c r="B1144" s="113" t="s">
        <v>371</v>
      </c>
      <c r="C1144" s="138">
        <v>1959</v>
      </c>
      <c r="D1144" s="138"/>
      <c r="E1144" s="103" t="s">
        <v>28</v>
      </c>
      <c r="F1144" s="55">
        <v>3</v>
      </c>
      <c r="G1144" s="138">
        <v>1</v>
      </c>
      <c r="H1144" s="224">
        <v>1107.7</v>
      </c>
      <c r="I1144" s="224">
        <v>953.1</v>
      </c>
      <c r="J1144" s="224">
        <v>953.1</v>
      </c>
      <c r="K1144" s="224">
        <v>63</v>
      </c>
      <c r="L1144" s="189">
        <f>'Форма 2'!C1148</f>
        <v>1237161.9239999999</v>
      </c>
      <c r="M1144" s="190">
        <v>0</v>
      </c>
      <c r="N1144" s="190">
        <v>0</v>
      </c>
      <c r="O1144" s="190">
        <v>0</v>
      </c>
      <c r="P1144" s="189">
        <f t="shared" si="154"/>
        <v>1237161.9239999999</v>
      </c>
      <c r="Q1144" s="191">
        <f t="shared" si="155"/>
        <v>1298.0399999999997</v>
      </c>
      <c r="R1144" s="191">
        <f t="shared" si="156"/>
        <v>1298.0399999999997</v>
      </c>
      <c r="S1144" s="90" t="s">
        <v>38</v>
      </c>
      <c r="T1144" s="138" t="s">
        <v>34</v>
      </c>
    </row>
    <row r="1145" spans="1:102">
      <c r="A1145" s="27">
        <v>10</v>
      </c>
      <c r="B1145" s="225" t="s">
        <v>3256</v>
      </c>
      <c r="C1145" s="138">
        <v>1975</v>
      </c>
      <c r="D1145" s="138"/>
      <c r="E1145" s="226" t="s">
        <v>28</v>
      </c>
      <c r="F1145" s="55">
        <v>2</v>
      </c>
      <c r="G1145" s="138">
        <v>3</v>
      </c>
      <c r="H1145" s="223">
        <v>1035.3</v>
      </c>
      <c r="I1145" s="223">
        <v>901.5</v>
      </c>
      <c r="J1145" s="223">
        <v>818.9</v>
      </c>
      <c r="K1145" s="224">
        <v>66</v>
      </c>
      <c r="L1145" s="189">
        <f>'Форма 2'!C1149</f>
        <v>340595.71500000003</v>
      </c>
      <c r="M1145" s="190">
        <v>0</v>
      </c>
      <c r="N1145" s="190">
        <v>0</v>
      </c>
      <c r="O1145" s="190">
        <v>0</v>
      </c>
      <c r="P1145" s="189">
        <f t="shared" si="154"/>
        <v>340595.71500000003</v>
      </c>
      <c r="Q1145" s="191">
        <f t="shared" si="155"/>
        <v>377.81</v>
      </c>
      <c r="R1145" s="191">
        <f t="shared" si="156"/>
        <v>377.81</v>
      </c>
      <c r="S1145" s="90" t="s">
        <v>38</v>
      </c>
      <c r="T1145" s="55" t="s">
        <v>35</v>
      </c>
    </row>
    <row r="1146" spans="1:102">
      <c r="A1146" s="27">
        <v>11</v>
      </c>
      <c r="B1146" s="113" t="s">
        <v>2818</v>
      </c>
      <c r="C1146" s="138">
        <v>1980</v>
      </c>
      <c r="D1146" s="138"/>
      <c r="E1146" s="113" t="s">
        <v>379</v>
      </c>
      <c r="F1146" s="55">
        <v>2</v>
      </c>
      <c r="G1146" s="138">
        <v>3</v>
      </c>
      <c r="H1146" s="224">
        <v>743.6</v>
      </c>
      <c r="I1146" s="224">
        <v>630.1</v>
      </c>
      <c r="J1146" s="224">
        <v>572.79999999999995</v>
      </c>
      <c r="K1146" s="224">
        <v>36</v>
      </c>
      <c r="L1146" s="189">
        <f>'Форма 2'!C1150</f>
        <v>644270.94900000002</v>
      </c>
      <c r="M1146" s="190">
        <v>0</v>
      </c>
      <c r="N1146" s="190">
        <v>0</v>
      </c>
      <c r="O1146" s="190">
        <v>0</v>
      </c>
      <c r="P1146" s="189">
        <f t="shared" si="154"/>
        <v>644270.94900000002</v>
      </c>
      <c r="Q1146" s="191">
        <f t="shared" si="155"/>
        <v>1022.49</v>
      </c>
      <c r="R1146" s="191">
        <f t="shared" si="156"/>
        <v>1022.49</v>
      </c>
      <c r="S1146" s="90" t="s">
        <v>38</v>
      </c>
      <c r="T1146" s="138" t="s">
        <v>34</v>
      </c>
    </row>
    <row r="1147" spans="1:102">
      <c r="A1147" s="27">
        <v>12</v>
      </c>
      <c r="B1147" s="113" t="s">
        <v>2819</v>
      </c>
      <c r="C1147" s="138">
        <v>1968</v>
      </c>
      <c r="D1147" s="138"/>
      <c r="E1147" s="113" t="s">
        <v>28</v>
      </c>
      <c r="F1147" s="55">
        <v>2</v>
      </c>
      <c r="G1147" s="138">
        <v>1</v>
      </c>
      <c r="H1147" s="224">
        <v>405</v>
      </c>
      <c r="I1147" s="224">
        <v>361.6</v>
      </c>
      <c r="J1147" s="224">
        <v>222.5</v>
      </c>
      <c r="K1147" s="224">
        <v>24</v>
      </c>
      <c r="L1147" s="189">
        <f>'Форма 2'!C1151</f>
        <v>369732.38400000002</v>
      </c>
      <c r="M1147" s="190">
        <v>0</v>
      </c>
      <c r="N1147" s="190">
        <v>0</v>
      </c>
      <c r="O1147" s="190">
        <v>0</v>
      </c>
      <c r="P1147" s="189">
        <f t="shared" si="154"/>
        <v>369732.38400000002</v>
      </c>
      <c r="Q1147" s="191">
        <f t="shared" si="155"/>
        <v>1022.49</v>
      </c>
      <c r="R1147" s="191">
        <f t="shared" si="156"/>
        <v>1022.49</v>
      </c>
      <c r="S1147" s="90" t="s">
        <v>38</v>
      </c>
      <c r="T1147" s="138" t="s">
        <v>34</v>
      </c>
    </row>
    <row r="1148" spans="1:102">
      <c r="A1148" s="27">
        <v>13</v>
      </c>
      <c r="B1148" s="113" t="s">
        <v>372</v>
      </c>
      <c r="C1148" s="138">
        <v>1961</v>
      </c>
      <c r="D1148" s="138"/>
      <c r="E1148" s="113" t="s">
        <v>28</v>
      </c>
      <c r="F1148" s="55">
        <v>2</v>
      </c>
      <c r="G1148" s="138">
        <v>2</v>
      </c>
      <c r="H1148" s="224">
        <v>497</v>
      </c>
      <c r="I1148" s="224">
        <v>436.2</v>
      </c>
      <c r="J1148" s="224">
        <v>321.39999999999998</v>
      </c>
      <c r="K1148" s="224">
        <v>36</v>
      </c>
      <c r="L1148" s="189">
        <f>'Форма 2'!C1152</f>
        <v>242793.28200000001</v>
      </c>
      <c r="M1148" s="190">
        <v>0</v>
      </c>
      <c r="N1148" s="190">
        <v>0</v>
      </c>
      <c r="O1148" s="190">
        <v>0</v>
      </c>
      <c r="P1148" s="189">
        <f t="shared" si="154"/>
        <v>242793.28200000001</v>
      </c>
      <c r="Q1148" s="191">
        <f t="shared" si="155"/>
        <v>556.61</v>
      </c>
      <c r="R1148" s="191">
        <f t="shared" si="156"/>
        <v>556.61</v>
      </c>
      <c r="S1148" s="90" t="s">
        <v>38</v>
      </c>
      <c r="T1148" s="138" t="s">
        <v>34</v>
      </c>
    </row>
    <row r="1149" spans="1:102">
      <c r="A1149" s="27">
        <v>14</v>
      </c>
      <c r="B1149" s="113" t="s">
        <v>373</v>
      </c>
      <c r="C1149" s="138">
        <v>1972</v>
      </c>
      <c r="D1149" s="138"/>
      <c r="E1149" s="113" t="s">
        <v>28</v>
      </c>
      <c r="F1149" s="55">
        <v>5</v>
      </c>
      <c r="G1149" s="138">
        <v>4</v>
      </c>
      <c r="H1149" s="224">
        <v>4060.7</v>
      </c>
      <c r="I1149" s="224">
        <v>3285.5</v>
      </c>
      <c r="J1149" s="224">
        <v>3181.1</v>
      </c>
      <c r="K1149" s="224">
        <v>252</v>
      </c>
      <c r="L1149" s="189">
        <f>'Форма 2'!C1153</f>
        <v>2564037.0550000002</v>
      </c>
      <c r="M1149" s="190">
        <v>0</v>
      </c>
      <c r="N1149" s="190">
        <v>0</v>
      </c>
      <c r="O1149" s="190">
        <v>0</v>
      </c>
      <c r="P1149" s="189">
        <f t="shared" si="154"/>
        <v>2564037.0550000002</v>
      </c>
      <c r="Q1149" s="191">
        <f t="shared" si="155"/>
        <v>780.41000000000008</v>
      </c>
      <c r="R1149" s="191">
        <f t="shared" si="156"/>
        <v>780.41000000000008</v>
      </c>
      <c r="S1149" s="90" t="s">
        <v>38</v>
      </c>
      <c r="T1149" s="138" t="s">
        <v>35</v>
      </c>
    </row>
    <row r="1150" spans="1:102">
      <c r="A1150" s="27">
        <v>15</v>
      </c>
      <c r="B1150" s="113" t="s">
        <v>374</v>
      </c>
      <c r="C1150" s="138">
        <v>1967</v>
      </c>
      <c r="D1150" s="138"/>
      <c r="E1150" s="103" t="s">
        <v>28</v>
      </c>
      <c r="F1150" s="55">
        <v>2</v>
      </c>
      <c r="G1150" s="138">
        <v>2</v>
      </c>
      <c r="H1150" s="224">
        <v>535.4</v>
      </c>
      <c r="I1150" s="224">
        <v>472.1</v>
      </c>
      <c r="J1150" s="224">
        <v>435</v>
      </c>
      <c r="K1150" s="224">
        <v>36</v>
      </c>
      <c r="L1150" s="189">
        <f>'Форма 2'!C1154</f>
        <v>262775.58100000001</v>
      </c>
      <c r="M1150" s="190">
        <v>0</v>
      </c>
      <c r="N1150" s="190">
        <v>0</v>
      </c>
      <c r="O1150" s="190">
        <v>0</v>
      </c>
      <c r="P1150" s="189">
        <f t="shared" si="154"/>
        <v>262775.58100000001</v>
      </c>
      <c r="Q1150" s="191">
        <f t="shared" si="155"/>
        <v>556.61</v>
      </c>
      <c r="R1150" s="191">
        <f t="shared" si="156"/>
        <v>556.61</v>
      </c>
      <c r="S1150" s="90" t="s">
        <v>38</v>
      </c>
      <c r="T1150" s="138" t="s">
        <v>35</v>
      </c>
    </row>
    <row r="1151" spans="1:102">
      <c r="A1151" s="27">
        <v>16</v>
      </c>
      <c r="B1151" s="113" t="s">
        <v>375</v>
      </c>
      <c r="C1151" s="138">
        <v>1966</v>
      </c>
      <c r="D1151" s="138"/>
      <c r="E1151" s="113" t="s">
        <v>28</v>
      </c>
      <c r="F1151" s="55">
        <v>2</v>
      </c>
      <c r="G1151" s="138">
        <v>3</v>
      </c>
      <c r="H1151" s="223">
        <v>536.70000000000005</v>
      </c>
      <c r="I1151" s="223">
        <v>472.2</v>
      </c>
      <c r="J1151" s="223">
        <v>391.8</v>
      </c>
      <c r="K1151" s="224">
        <v>36</v>
      </c>
      <c r="L1151" s="189">
        <f>'Форма 2'!C1155</f>
        <v>262831.24200000003</v>
      </c>
      <c r="M1151" s="190">
        <v>0</v>
      </c>
      <c r="N1151" s="190">
        <v>0</v>
      </c>
      <c r="O1151" s="190">
        <v>0</v>
      </c>
      <c r="P1151" s="189">
        <f t="shared" si="154"/>
        <v>262831.24200000003</v>
      </c>
      <c r="Q1151" s="191">
        <f t="shared" si="155"/>
        <v>556.61000000000013</v>
      </c>
      <c r="R1151" s="191">
        <f t="shared" si="156"/>
        <v>556.61000000000013</v>
      </c>
      <c r="S1151" s="90" t="s">
        <v>38</v>
      </c>
      <c r="T1151" s="138" t="s">
        <v>34</v>
      </c>
    </row>
    <row r="1152" spans="1:102">
      <c r="A1152" s="27">
        <v>17</v>
      </c>
      <c r="B1152" s="113" t="s">
        <v>376</v>
      </c>
      <c r="C1152" s="138">
        <v>1973</v>
      </c>
      <c r="D1152" s="138"/>
      <c r="E1152" s="113" t="s">
        <v>28</v>
      </c>
      <c r="F1152" s="55">
        <v>2</v>
      </c>
      <c r="G1152" s="138">
        <v>2</v>
      </c>
      <c r="H1152" s="223">
        <v>571.70000000000005</v>
      </c>
      <c r="I1152" s="223">
        <v>522.29999999999995</v>
      </c>
      <c r="J1152" s="223">
        <v>476.2</v>
      </c>
      <c r="K1152" s="224">
        <v>36</v>
      </c>
      <c r="L1152" s="189">
        <f>'Форма 2'!C1156</f>
        <v>290717.40299999999</v>
      </c>
      <c r="M1152" s="190">
        <v>0</v>
      </c>
      <c r="N1152" s="190">
        <v>0</v>
      </c>
      <c r="O1152" s="190">
        <v>0</v>
      </c>
      <c r="P1152" s="189">
        <f t="shared" si="154"/>
        <v>290717.40299999999</v>
      </c>
      <c r="Q1152" s="191">
        <f t="shared" si="155"/>
        <v>556.61</v>
      </c>
      <c r="R1152" s="191">
        <f t="shared" si="156"/>
        <v>556.61</v>
      </c>
      <c r="S1152" s="90" t="s">
        <v>38</v>
      </c>
      <c r="T1152" s="138" t="s">
        <v>34</v>
      </c>
    </row>
    <row r="1153" spans="1:102">
      <c r="A1153" s="27">
        <v>18</v>
      </c>
      <c r="B1153" s="113" t="s">
        <v>377</v>
      </c>
      <c r="C1153" s="138">
        <v>1962</v>
      </c>
      <c r="D1153" s="138"/>
      <c r="E1153" s="103" t="s">
        <v>28</v>
      </c>
      <c r="F1153" s="55">
        <v>2</v>
      </c>
      <c r="G1153" s="138">
        <v>3</v>
      </c>
      <c r="H1153" s="224">
        <v>703.5</v>
      </c>
      <c r="I1153" s="224">
        <v>631.79999999999995</v>
      </c>
      <c r="J1153" s="224">
        <v>631.79999999999995</v>
      </c>
      <c r="K1153" s="224">
        <v>36</v>
      </c>
      <c r="L1153" s="189">
        <f>'Форма 2'!C1157</f>
        <v>646009.18199999991</v>
      </c>
      <c r="M1153" s="190">
        <v>0</v>
      </c>
      <c r="N1153" s="190">
        <v>0</v>
      </c>
      <c r="O1153" s="190">
        <v>0</v>
      </c>
      <c r="P1153" s="189">
        <f t="shared" si="154"/>
        <v>646009.18199999991</v>
      </c>
      <c r="Q1153" s="191">
        <f t="shared" si="155"/>
        <v>1022.4899999999999</v>
      </c>
      <c r="R1153" s="191">
        <f t="shared" si="156"/>
        <v>1022.4899999999999</v>
      </c>
      <c r="S1153" s="90" t="s">
        <v>38</v>
      </c>
      <c r="T1153" s="138" t="s">
        <v>34</v>
      </c>
    </row>
    <row r="1154" spans="1:102">
      <c r="A1154" s="160">
        <v>19</v>
      </c>
      <c r="B1154" s="255" t="s">
        <v>378</v>
      </c>
      <c r="C1154" s="138">
        <v>1995</v>
      </c>
      <c r="D1154" s="138"/>
      <c r="E1154" s="113" t="s">
        <v>327</v>
      </c>
      <c r="F1154" s="55">
        <v>2</v>
      </c>
      <c r="G1154" s="138">
        <v>2</v>
      </c>
      <c r="H1154" s="223">
        <v>673.9</v>
      </c>
      <c r="I1154" s="223">
        <v>573.1</v>
      </c>
      <c r="J1154" s="223">
        <v>451.3</v>
      </c>
      <c r="K1154" s="224">
        <v>30</v>
      </c>
      <c r="L1154" s="189">
        <f>'Форма 2'!C1158</f>
        <v>318993.19099999999</v>
      </c>
      <c r="M1154" s="190">
        <v>0</v>
      </c>
      <c r="N1154" s="190">
        <v>0</v>
      </c>
      <c r="O1154" s="190">
        <v>0</v>
      </c>
      <c r="P1154" s="189">
        <f t="shared" si="154"/>
        <v>318993.19099999999</v>
      </c>
      <c r="Q1154" s="191">
        <f t="shared" si="155"/>
        <v>556.61</v>
      </c>
      <c r="R1154" s="191">
        <f t="shared" si="156"/>
        <v>556.61</v>
      </c>
      <c r="S1154" s="90" t="s">
        <v>38</v>
      </c>
      <c r="T1154" s="138" t="s">
        <v>34</v>
      </c>
    </row>
    <row r="1155" spans="1:102" ht="15.75">
      <c r="A1155" s="162"/>
      <c r="B1155" s="163" t="s">
        <v>4695</v>
      </c>
      <c r="C1155" s="150"/>
      <c r="D1155" s="61"/>
      <c r="E1155" s="61"/>
      <c r="F1155" s="73"/>
      <c r="G1155" s="73"/>
      <c r="H1155" s="51">
        <f t="shared" ref="H1155:K1155" si="158">SUM(H1156:H1194)</f>
        <v>56914.539999999994</v>
      </c>
      <c r="I1155" s="51">
        <f t="shared" si="158"/>
        <v>48446.299999999996</v>
      </c>
      <c r="J1155" s="51">
        <f t="shared" si="158"/>
        <v>45921.4</v>
      </c>
      <c r="K1155" s="51">
        <f t="shared" si="158"/>
        <v>2989</v>
      </c>
      <c r="L1155" s="51">
        <f>SUM(L1156:L1194)</f>
        <v>129822723.87999995</v>
      </c>
      <c r="M1155" s="20"/>
      <c r="N1155" s="20"/>
      <c r="O1155" s="20"/>
      <c r="P1155" s="51"/>
      <c r="Q1155" s="128"/>
      <c r="R1155" s="128"/>
      <c r="S1155" s="20"/>
      <c r="T1155" s="61"/>
    </row>
    <row r="1156" spans="1:102">
      <c r="A1156" s="137">
        <v>1</v>
      </c>
      <c r="B1156" s="199" t="s">
        <v>4202</v>
      </c>
      <c r="C1156" s="55">
        <v>1957</v>
      </c>
      <c r="D1156" s="55">
        <v>1957</v>
      </c>
      <c r="E1156" s="90" t="s">
        <v>28</v>
      </c>
      <c r="F1156" s="55">
        <v>2</v>
      </c>
      <c r="G1156" s="55">
        <v>2</v>
      </c>
      <c r="H1156" s="190">
        <v>1063.57</v>
      </c>
      <c r="I1156" s="190">
        <v>674.7</v>
      </c>
      <c r="J1156" s="190">
        <v>560.4</v>
      </c>
      <c r="K1156" s="190">
        <v>28</v>
      </c>
      <c r="L1156" s="189">
        <f>'Форма 2'!C1160</f>
        <v>2482221.3000000003</v>
      </c>
      <c r="M1156" s="190">
        <v>0</v>
      </c>
      <c r="N1156" s="190">
        <v>0</v>
      </c>
      <c r="O1156" s="190">
        <v>0</v>
      </c>
      <c r="P1156" s="189">
        <f t="shared" si="154"/>
        <v>2482221.3000000003</v>
      </c>
      <c r="Q1156" s="191">
        <f t="shared" si="155"/>
        <v>3679</v>
      </c>
      <c r="R1156" s="191">
        <f t="shared" si="156"/>
        <v>3679</v>
      </c>
      <c r="S1156" s="90" t="s">
        <v>38</v>
      </c>
      <c r="T1156" s="55" t="s">
        <v>34</v>
      </c>
    </row>
    <row r="1157" spans="1:102">
      <c r="A1157" s="27">
        <v>2</v>
      </c>
      <c r="B1157" s="90" t="s">
        <v>4203</v>
      </c>
      <c r="C1157" s="55">
        <v>1959</v>
      </c>
      <c r="D1157" s="55">
        <v>1959</v>
      </c>
      <c r="E1157" s="90" t="s">
        <v>28</v>
      </c>
      <c r="F1157" s="55">
        <v>2</v>
      </c>
      <c r="G1157" s="55">
        <v>2</v>
      </c>
      <c r="H1157" s="190">
        <v>1260.3800000000001</v>
      </c>
      <c r="I1157" s="190">
        <v>793.7</v>
      </c>
      <c r="J1157" s="190">
        <v>745.9</v>
      </c>
      <c r="K1157" s="190">
        <v>30</v>
      </c>
      <c r="L1157" s="189">
        <f>'Форма 2'!C1161</f>
        <v>2920022.3000000003</v>
      </c>
      <c r="M1157" s="190">
        <v>0</v>
      </c>
      <c r="N1157" s="190">
        <v>0</v>
      </c>
      <c r="O1157" s="190">
        <v>0</v>
      </c>
      <c r="P1157" s="189">
        <f t="shared" si="154"/>
        <v>2920022.3000000003</v>
      </c>
      <c r="Q1157" s="191">
        <f t="shared" si="155"/>
        <v>3679</v>
      </c>
      <c r="R1157" s="191">
        <f t="shared" si="156"/>
        <v>3679</v>
      </c>
      <c r="S1157" s="90" t="s">
        <v>38</v>
      </c>
      <c r="T1157" s="55" t="s">
        <v>34</v>
      </c>
    </row>
    <row r="1158" spans="1:102">
      <c r="A1158" s="27">
        <v>3</v>
      </c>
      <c r="B1158" s="90" t="s">
        <v>4204</v>
      </c>
      <c r="C1158" s="55">
        <v>1967</v>
      </c>
      <c r="D1158" s="55">
        <v>1967</v>
      </c>
      <c r="E1158" s="90" t="s">
        <v>28</v>
      </c>
      <c r="F1158" s="55">
        <v>3</v>
      </c>
      <c r="G1158" s="55">
        <v>3</v>
      </c>
      <c r="H1158" s="190">
        <v>2392.59</v>
      </c>
      <c r="I1158" s="190">
        <v>1664.1</v>
      </c>
      <c r="J1158" s="190">
        <v>1541.6</v>
      </c>
      <c r="K1158" s="190">
        <v>87</v>
      </c>
      <c r="L1158" s="189">
        <f>'Форма 2'!C1162</f>
        <v>6750937.5209999997</v>
      </c>
      <c r="M1158" s="190">
        <v>0</v>
      </c>
      <c r="N1158" s="190">
        <v>0</v>
      </c>
      <c r="O1158" s="190">
        <v>0</v>
      </c>
      <c r="P1158" s="189">
        <f t="shared" si="154"/>
        <v>6750937.5209999997</v>
      </c>
      <c r="Q1158" s="191">
        <f t="shared" si="155"/>
        <v>4056.81</v>
      </c>
      <c r="R1158" s="191">
        <f t="shared" si="156"/>
        <v>4056.81</v>
      </c>
      <c r="S1158" s="90" t="s">
        <v>38</v>
      </c>
      <c r="T1158" s="55" t="s">
        <v>34</v>
      </c>
    </row>
    <row r="1159" spans="1:102">
      <c r="A1159" s="27">
        <v>4</v>
      </c>
      <c r="B1159" s="90" t="s">
        <v>4207</v>
      </c>
      <c r="C1159" s="55">
        <v>1967</v>
      </c>
      <c r="D1159" s="55">
        <v>1967</v>
      </c>
      <c r="E1159" s="90" t="s">
        <v>28</v>
      </c>
      <c r="F1159" s="55">
        <v>2</v>
      </c>
      <c r="G1159" s="55">
        <v>1</v>
      </c>
      <c r="H1159" s="190">
        <v>395.5</v>
      </c>
      <c r="I1159" s="190">
        <v>395.5</v>
      </c>
      <c r="J1159" s="190">
        <v>292.5</v>
      </c>
      <c r="K1159" s="190">
        <v>35</v>
      </c>
      <c r="L1159" s="189">
        <f>'Форма 2'!C1163</f>
        <v>1455044.5</v>
      </c>
      <c r="M1159" s="190">
        <v>0</v>
      </c>
      <c r="N1159" s="190">
        <v>0</v>
      </c>
      <c r="O1159" s="190">
        <v>0</v>
      </c>
      <c r="P1159" s="189">
        <f t="shared" si="154"/>
        <v>1455044.5</v>
      </c>
      <c r="Q1159" s="191">
        <f t="shared" si="155"/>
        <v>3679</v>
      </c>
      <c r="R1159" s="191">
        <f t="shared" si="156"/>
        <v>3679</v>
      </c>
      <c r="S1159" s="90" t="s">
        <v>38</v>
      </c>
      <c r="T1159" s="55" t="s">
        <v>34</v>
      </c>
    </row>
    <row r="1160" spans="1:102">
      <c r="A1160" s="27">
        <v>5</v>
      </c>
      <c r="B1160" s="90" t="s">
        <v>4208</v>
      </c>
      <c r="C1160" s="55">
        <v>1968</v>
      </c>
      <c r="D1160" s="55">
        <v>1968</v>
      </c>
      <c r="E1160" s="90" t="s">
        <v>28</v>
      </c>
      <c r="F1160" s="55">
        <v>3</v>
      </c>
      <c r="G1160" s="55">
        <v>3</v>
      </c>
      <c r="H1160" s="190">
        <v>946.5</v>
      </c>
      <c r="I1160" s="190">
        <v>862.2</v>
      </c>
      <c r="J1160" s="190">
        <v>750.7</v>
      </c>
      <c r="K1160" s="190">
        <v>58</v>
      </c>
      <c r="L1160" s="189">
        <f>'Форма 2'!C1164</f>
        <v>325747.78200000001</v>
      </c>
      <c r="M1160" s="190">
        <v>0</v>
      </c>
      <c r="N1160" s="190">
        <v>0</v>
      </c>
      <c r="O1160" s="190">
        <v>0</v>
      </c>
      <c r="P1160" s="189">
        <f t="shared" si="154"/>
        <v>325747.78200000001</v>
      </c>
      <c r="Q1160" s="191">
        <f t="shared" si="155"/>
        <v>377.81</v>
      </c>
      <c r="R1160" s="191">
        <f t="shared" si="156"/>
        <v>377.81</v>
      </c>
      <c r="S1160" s="90" t="s">
        <v>38</v>
      </c>
      <c r="T1160" s="55" t="s">
        <v>34</v>
      </c>
    </row>
    <row r="1161" spans="1:102" s="7" customFormat="1">
      <c r="A1161" s="27">
        <v>6</v>
      </c>
      <c r="B1161" s="90" t="s">
        <v>4209</v>
      </c>
      <c r="C1161" s="55">
        <v>1923</v>
      </c>
      <c r="D1161" s="55">
        <v>2009</v>
      </c>
      <c r="E1161" s="90" t="s">
        <v>327</v>
      </c>
      <c r="F1161" s="55">
        <v>2</v>
      </c>
      <c r="G1161" s="55">
        <v>1</v>
      </c>
      <c r="H1161" s="190">
        <v>301.3</v>
      </c>
      <c r="I1161" s="190">
        <v>301.3</v>
      </c>
      <c r="J1161" s="190">
        <v>261.5</v>
      </c>
      <c r="K1161" s="190">
        <v>20</v>
      </c>
      <c r="L1161" s="189">
        <f>'Форма 2'!C1165</f>
        <v>391099.45199999999</v>
      </c>
      <c r="M1161" s="190">
        <v>0</v>
      </c>
      <c r="N1161" s="190">
        <v>0</v>
      </c>
      <c r="O1161" s="190">
        <v>0</v>
      </c>
      <c r="P1161" s="189">
        <f t="shared" si="154"/>
        <v>391099.45199999999</v>
      </c>
      <c r="Q1161" s="191">
        <f t="shared" si="155"/>
        <v>1298.04</v>
      </c>
      <c r="R1161" s="191">
        <f t="shared" si="156"/>
        <v>1298.04</v>
      </c>
      <c r="S1161" s="90" t="s">
        <v>38</v>
      </c>
      <c r="T1161" s="55" t="s">
        <v>34</v>
      </c>
      <c r="U1161" s="9"/>
      <c r="V1161" s="9"/>
      <c r="W1161" s="368"/>
      <c r="X1161" s="368"/>
      <c r="Y1161" s="368"/>
      <c r="Z1161" s="368"/>
      <c r="AA1161" s="368"/>
      <c r="AB1161" s="368"/>
      <c r="AC1161" s="368"/>
      <c r="AD1161" s="368"/>
      <c r="AE1161" s="368"/>
      <c r="AF1161" s="368"/>
      <c r="AG1161" s="368"/>
      <c r="AH1161" s="368"/>
      <c r="AI1161" s="368"/>
      <c r="AJ1161" s="368"/>
      <c r="AK1161" s="368"/>
      <c r="AL1161" s="368"/>
      <c r="AM1161" s="368"/>
      <c r="AN1161" s="368"/>
      <c r="AO1161" s="368"/>
      <c r="AP1161" s="368"/>
      <c r="AQ1161" s="368"/>
      <c r="AR1161" s="368"/>
      <c r="AS1161" s="368"/>
      <c r="AT1161" s="368"/>
      <c r="AU1161" s="368"/>
      <c r="AV1161" s="368"/>
      <c r="AW1161" s="368"/>
      <c r="AX1161" s="368"/>
      <c r="AY1161" s="368"/>
      <c r="AZ1161" s="368"/>
      <c r="BA1161" s="368"/>
      <c r="BB1161" s="368"/>
      <c r="BC1161" s="368"/>
      <c r="BD1161" s="368"/>
      <c r="BE1161" s="368"/>
      <c r="BF1161" s="368"/>
      <c r="BG1161" s="368"/>
      <c r="BH1161" s="368"/>
      <c r="BI1161" s="368"/>
      <c r="BJ1161" s="368"/>
      <c r="BK1161" s="368"/>
      <c r="BL1161" s="368"/>
      <c r="BM1161" s="368"/>
      <c r="BN1161" s="368"/>
      <c r="BO1161" s="368"/>
      <c r="BP1161" s="368"/>
      <c r="BQ1161" s="368"/>
      <c r="BR1161" s="368"/>
      <c r="BS1161" s="368"/>
      <c r="BT1161" s="368"/>
      <c r="BU1161" s="368"/>
      <c r="BV1161" s="368"/>
      <c r="BW1161" s="368"/>
      <c r="BX1161" s="368"/>
      <c r="BY1161" s="368"/>
      <c r="BZ1161" s="368"/>
      <c r="CA1161" s="368"/>
      <c r="CB1161" s="368"/>
      <c r="CC1161" s="368"/>
      <c r="CD1161" s="368"/>
      <c r="CE1161" s="368"/>
      <c r="CF1161" s="368"/>
      <c r="CG1161" s="368"/>
      <c r="CH1161" s="368"/>
      <c r="CI1161" s="368"/>
      <c r="CJ1161" s="368"/>
      <c r="CK1161" s="368"/>
      <c r="CL1161" s="368"/>
      <c r="CM1161" s="368"/>
      <c r="CN1161" s="368"/>
      <c r="CO1161" s="368"/>
      <c r="CP1161" s="368"/>
      <c r="CQ1161" s="368"/>
      <c r="CR1161" s="368"/>
      <c r="CS1161" s="368"/>
      <c r="CT1161" s="368"/>
      <c r="CU1161" s="368"/>
      <c r="CV1161" s="368"/>
      <c r="CW1161" s="368"/>
      <c r="CX1161" s="368"/>
    </row>
    <row r="1162" spans="1:102">
      <c r="A1162" s="27">
        <v>7</v>
      </c>
      <c r="B1162" s="90" t="s">
        <v>4210</v>
      </c>
      <c r="C1162" s="55">
        <v>1990</v>
      </c>
      <c r="D1162" s="55">
        <v>1990</v>
      </c>
      <c r="E1162" s="90" t="s">
        <v>28</v>
      </c>
      <c r="F1162" s="55">
        <v>5</v>
      </c>
      <c r="G1162" s="55">
        <v>4</v>
      </c>
      <c r="H1162" s="190">
        <v>3178.5</v>
      </c>
      <c r="I1162" s="190">
        <v>2764.1</v>
      </c>
      <c r="J1162" s="190">
        <v>2764.1</v>
      </c>
      <c r="K1162" s="190">
        <v>165</v>
      </c>
      <c r="L1162" s="189">
        <f>'Форма 2'!C1166</f>
        <v>898608.91</v>
      </c>
      <c r="M1162" s="190">
        <v>0</v>
      </c>
      <c r="N1162" s="190">
        <v>0</v>
      </c>
      <c r="O1162" s="190">
        <v>0</v>
      </c>
      <c r="P1162" s="189">
        <f t="shared" si="154"/>
        <v>898608.91</v>
      </c>
      <c r="Q1162" s="191">
        <f t="shared" si="155"/>
        <v>325.10000000000002</v>
      </c>
      <c r="R1162" s="191">
        <f t="shared" si="156"/>
        <v>325.10000000000002</v>
      </c>
      <c r="S1162" s="90" t="s">
        <v>38</v>
      </c>
      <c r="T1162" s="55" t="s">
        <v>34</v>
      </c>
    </row>
    <row r="1163" spans="1:102">
      <c r="A1163" s="27">
        <v>8</v>
      </c>
      <c r="B1163" s="90" t="s">
        <v>4211</v>
      </c>
      <c r="C1163" s="55">
        <v>1958</v>
      </c>
      <c r="D1163" s="55">
        <v>1958</v>
      </c>
      <c r="E1163" s="90" t="s">
        <v>417</v>
      </c>
      <c r="F1163" s="55">
        <v>2</v>
      </c>
      <c r="G1163" s="55">
        <v>2</v>
      </c>
      <c r="H1163" s="190">
        <v>649.20000000000005</v>
      </c>
      <c r="I1163" s="190">
        <v>649.20000000000005</v>
      </c>
      <c r="J1163" s="190">
        <v>649.20000000000005</v>
      </c>
      <c r="K1163" s="190">
        <v>32</v>
      </c>
      <c r="L1163" s="189">
        <f>'Форма 2'!C1167</f>
        <v>2388406.8000000003</v>
      </c>
      <c r="M1163" s="190">
        <v>0</v>
      </c>
      <c r="N1163" s="190">
        <v>0</v>
      </c>
      <c r="O1163" s="190">
        <v>0</v>
      </c>
      <c r="P1163" s="189">
        <f t="shared" si="154"/>
        <v>2388406.8000000003</v>
      </c>
      <c r="Q1163" s="191">
        <f t="shared" si="155"/>
        <v>3679</v>
      </c>
      <c r="R1163" s="191">
        <f t="shared" si="156"/>
        <v>3679</v>
      </c>
      <c r="S1163" s="90" t="s">
        <v>38</v>
      </c>
      <c r="T1163" s="55" t="s">
        <v>34</v>
      </c>
    </row>
    <row r="1164" spans="1:102">
      <c r="A1164" s="27">
        <v>9</v>
      </c>
      <c r="B1164" s="90" t="s">
        <v>4214</v>
      </c>
      <c r="C1164" s="55">
        <v>1958</v>
      </c>
      <c r="D1164" s="55">
        <v>1958</v>
      </c>
      <c r="E1164" s="90" t="s">
        <v>28</v>
      </c>
      <c r="F1164" s="55">
        <v>2</v>
      </c>
      <c r="G1164" s="55">
        <v>2</v>
      </c>
      <c r="H1164" s="190">
        <v>694.3</v>
      </c>
      <c r="I1164" s="190">
        <v>694.3</v>
      </c>
      <c r="J1164" s="190">
        <v>443.1</v>
      </c>
      <c r="K1164" s="190">
        <v>27</v>
      </c>
      <c r="L1164" s="189">
        <f>'Форма 2'!C1168</f>
        <v>4458940.4029999999</v>
      </c>
      <c r="M1164" s="190">
        <v>0</v>
      </c>
      <c r="N1164" s="190">
        <v>0</v>
      </c>
      <c r="O1164" s="190">
        <v>0</v>
      </c>
      <c r="P1164" s="189">
        <f t="shared" si="154"/>
        <v>4458940.4029999999</v>
      </c>
      <c r="Q1164" s="191">
        <f t="shared" si="155"/>
        <v>6422.21</v>
      </c>
      <c r="R1164" s="191">
        <f t="shared" si="156"/>
        <v>6422.21</v>
      </c>
      <c r="S1164" s="90" t="s">
        <v>38</v>
      </c>
      <c r="T1164" s="55" t="s">
        <v>34</v>
      </c>
    </row>
    <row r="1165" spans="1:102">
      <c r="A1165" s="27">
        <v>10</v>
      </c>
      <c r="B1165" s="90" t="s">
        <v>4212</v>
      </c>
      <c r="C1165" s="55">
        <v>2001</v>
      </c>
      <c r="D1165" s="55">
        <v>2001</v>
      </c>
      <c r="E1165" s="90" t="s">
        <v>28</v>
      </c>
      <c r="F1165" s="55">
        <v>5</v>
      </c>
      <c r="G1165" s="55">
        <v>5</v>
      </c>
      <c r="H1165" s="190">
        <v>4805.1000000000004</v>
      </c>
      <c r="I1165" s="190">
        <v>4008.5</v>
      </c>
      <c r="J1165" s="190">
        <v>3908.8</v>
      </c>
      <c r="K1165" s="190">
        <v>197</v>
      </c>
      <c r="L1165" s="189">
        <f>'Форма 2'!C1169</f>
        <v>20611747.085000001</v>
      </c>
      <c r="M1165" s="190">
        <v>0</v>
      </c>
      <c r="N1165" s="190">
        <v>0</v>
      </c>
      <c r="O1165" s="190">
        <v>0</v>
      </c>
      <c r="P1165" s="189">
        <f t="shared" si="154"/>
        <v>20611747.085000001</v>
      </c>
      <c r="Q1165" s="191">
        <f t="shared" si="155"/>
        <v>5142.01</v>
      </c>
      <c r="R1165" s="191">
        <f t="shared" si="156"/>
        <v>5142.01</v>
      </c>
      <c r="S1165" s="90" t="s">
        <v>38</v>
      </c>
      <c r="T1165" s="55" t="s">
        <v>35</v>
      </c>
    </row>
    <row r="1166" spans="1:102">
      <c r="A1166" s="27">
        <v>11</v>
      </c>
      <c r="B1166" s="90" t="s">
        <v>4215</v>
      </c>
      <c r="C1166" s="55">
        <v>1961</v>
      </c>
      <c r="D1166" s="55">
        <v>1961</v>
      </c>
      <c r="E1166" s="90" t="s">
        <v>28</v>
      </c>
      <c r="F1166" s="55">
        <v>2</v>
      </c>
      <c r="G1166" s="55">
        <v>2</v>
      </c>
      <c r="H1166" s="190">
        <v>437.1</v>
      </c>
      <c r="I1166" s="190">
        <v>437.1</v>
      </c>
      <c r="J1166" s="190">
        <v>437.1</v>
      </c>
      <c r="K1166" s="190">
        <v>25</v>
      </c>
      <c r="L1166" s="189">
        <f>'Форма 2'!C1170</f>
        <v>1199057.091</v>
      </c>
      <c r="M1166" s="190">
        <v>0</v>
      </c>
      <c r="N1166" s="190">
        <v>0</v>
      </c>
      <c r="O1166" s="190">
        <v>0</v>
      </c>
      <c r="P1166" s="189">
        <f t="shared" si="154"/>
        <v>1199057.091</v>
      </c>
      <c r="Q1166" s="191">
        <f t="shared" si="155"/>
        <v>2743.21</v>
      </c>
      <c r="R1166" s="191">
        <f t="shared" si="156"/>
        <v>2743.21</v>
      </c>
      <c r="S1166" s="90" t="s">
        <v>38</v>
      </c>
      <c r="T1166" s="55" t="s">
        <v>34</v>
      </c>
    </row>
    <row r="1167" spans="1:102">
      <c r="A1167" s="27">
        <v>12</v>
      </c>
      <c r="B1167" s="90" t="s">
        <v>4216</v>
      </c>
      <c r="C1167" s="55">
        <v>1963</v>
      </c>
      <c r="D1167" s="55">
        <v>2009</v>
      </c>
      <c r="E1167" s="90" t="s">
        <v>28</v>
      </c>
      <c r="F1167" s="55">
        <v>5</v>
      </c>
      <c r="G1167" s="55">
        <v>3</v>
      </c>
      <c r="H1167" s="190">
        <v>2527.8000000000002</v>
      </c>
      <c r="I1167" s="190">
        <v>2527.8000000000002</v>
      </c>
      <c r="J1167" s="190">
        <v>2527.8000000000002</v>
      </c>
      <c r="K1167" s="190">
        <v>167</v>
      </c>
      <c r="L1167" s="189">
        <f>'Форма 2'!C1171</f>
        <v>2062962.8580000002</v>
      </c>
      <c r="M1167" s="190">
        <v>0</v>
      </c>
      <c r="N1167" s="190">
        <v>0</v>
      </c>
      <c r="O1167" s="190">
        <v>0</v>
      </c>
      <c r="P1167" s="189">
        <f t="shared" si="154"/>
        <v>2062962.8580000002</v>
      </c>
      <c r="Q1167" s="191">
        <f t="shared" si="155"/>
        <v>816.11</v>
      </c>
      <c r="R1167" s="191">
        <f t="shared" si="156"/>
        <v>816.11</v>
      </c>
      <c r="S1167" s="90" t="s">
        <v>38</v>
      </c>
      <c r="T1167" s="55" t="s">
        <v>34</v>
      </c>
    </row>
    <row r="1168" spans="1:102">
      <c r="A1168" s="27">
        <v>13</v>
      </c>
      <c r="B1168" s="90" t="s">
        <v>4219</v>
      </c>
      <c r="C1168" s="55">
        <v>1992</v>
      </c>
      <c r="D1168" s="55">
        <v>1992</v>
      </c>
      <c r="E1168" s="90" t="s">
        <v>28</v>
      </c>
      <c r="F1168" s="55">
        <v>5</v>
      </c>
      <c r="G1168" s="55">
        <v>4</v>
      </c>
      <c r="H1168" s="190">
        <v>2728</v>
      </c>
      <c r="I1168" s="190">
        <v>1568.7</v>
      </c>
      <c r="J1168" s="190">
        <v>1535.8</v>
      </c>
      <c r="K1168" s="190">
        <v>156</v>
      </c>
      <c r="L1168" s="189">
        <f>'Форма 2'!C1172</f>
        <v>2298239.622</v>
      </c>
      <c r="M1168" s="190">
        <v>0</v>
      </c>
      <c r="N1168" s="190">
        <v>0</v>
      </c>
      <c r="O1168" s="190">
        <v>0</v>
      </c>
      <c r="P1168" s="189">
        <f t="shared" si="154"/>
        <v>2298239.622</v>
      </c>
      <c r="Q1168" s="191">
        <f t="shared" si="155"/>
        <v>1465.06</v>
      </c>
      <c r="R1168" s="191">
        <f t="shared" si="156"/>
        <v>1465.06</v>
      </c>
      <c r="S1168" s="90" t="s">
        <v>38</v>
      </c>
      <c r="T1168" s="55" t="s">
        <v>34</v>
      </c>
    </row>
    <row r="1169" spans="1:102">
      <c r="A1169" s="27">
        <v>14</v>
      </c>
      <c r="B1169" s="90" t="s">
        <v>4220</v>
      </c>
      <c r="C1169" s="55">
        <v>1961</v>
      </c>
      <c r="D1169" s="55">
        <v>1961</v>
      </c>
      <c r="E1169" s="90" t="s">
        <v>28</v>
      </c>
      <c r="F1169" s="55">
        <v>4</v>
      </c>
      <c r="G1169" s="55">
        <v>4</v>
      </c>
      <c r="H1169" s="190">
        <v>2539</v>
      </c>
      <c r="I1169" s="190">
        <v>2539</v>
      </c>
      <c r="J1169" s="190">
        <v>2539</v>
      </c>
      <c r="K1169" s="190">
        <v>165</v>
      </c>
      <c r="L1169" s="189">
        <f>'Форма 2'!C1173</f>
        <v>8746905.7799999993</v>
      </c>
      <c r="M1169" s="190">
        <v>0</v>
      </c>
      <c r="N1169" s="190">
        <v>0</v>
      </c>
      <c r="O1169" s="190">
        <v>0</v>
      </c>
      <c r="P1169" s="189">
        <f t="shared" si="154"/>
        <v>8746905.7799999993</v>
      </c>
      <c r="Q1169" s="191">
        <f t="shared" si="155"/>
        <v>3445.0199999999995</v>
      </c>
      <c r="R1169" s="191">
        <f t="shared" si="156"/>
        <v>3445.0199999999995</v>
      </c>
      <c r="S1169" s="90" t="s">
        <v>38</v>
      </c>
      <c r="T1169" s="55" t="s">
        <v>34</v>
      </c>
    </row>
    <row r="1170" spans="1:102" s="7" customFormat="1">
      <c r="A1170" s="27">
        <v>15</v>
      </c>
      <c r="B1170" s="90" t="s">
        <v>4221</v>
      </c>
      <c r="C1170" s="55">
        <v>1960</v>
      </c>
      <c r="D1170" s="55">
        <v>1960</v>
      </c>
      <c r="E1170" s="90" t="s">
        <v>28</v>
      </c>
      <c r="F1170" s="55">
        <v>4</v>
      </c>
      <c r="G1170" s="55">
        <v>4</v>
      </c>
      <c r="H1170" s="190">
        <v>2539</v>
      </c>
      <c r="I1170" s="190">
        <v>2539</v>
      </c>
      <c r="J1170" s="190">
        <v>2451.5</v>
      </c>
      <c r="K1170" s="190">
        <v>170</v>
      </c>
      <c r="L1170" s="189">
        <f>'Форма 2'!C1174</f>
        <v>4308657.6100000003</v>
      </c>
      <c r="M1170" s="190">
        <v>0</v>
      </c>
      <c r="N1170" s="190">
        <v>0</v>
      </c>
      <c r="O1170" s="190">
        <v>0</v>
      </c>
      <c r="P1170" s="189">
        <f t="shared" si="154"/>
        <v>4308657.6100000003</v>
      </c>
      <c r="Q1170" s="191">
        <f t="shared" si="155"/>
        <v>1696.9900000000002</v>
      </c>
      <c r="R1170" s="191">
        <f t="shared" si="156"/>
        <v>1696.9900000000002</v>
      </c>
      <c r="S1170" s="90" t="s">
        <v>38</v>
      </c>
      <c r="T1170" s="55" t="s">
        <v>34</v>
      </c>
      <c r="U1170" s="9"/>
      <c r="V1170" s="9"/>
      <c r="W1170" s="368"/>
      <c r="X1170" s="368"/>
      <c r="Y1170" s="368"/>
      <c r="Z1170" s="368"/>
      <c r="AA1170" s="368"/>
      <c r="AB1170" s="368"/>
      <c r="AC1170" s="368"/>
      <c r="AD1170" s="368"/>
      <c r="AE1170" s="368"/>
      <c r="AF1170" s="368"/>
      <c r="AG1170" s="368"/>
      <c r="AH1170" s="368"/>
      <c r="AI1170" s="368"/>
      <c r="AJ1170" s="368"/>
      <c r="AK1170" s="368"/>
      <c r="AL1170" s="368"/>
      <c r="AM1170" s="368"/>
      <c r="AN1170" s="368"/>
      <c r="AO1170" s="368"/>
      <c r="AP1170" s="368"/>
      <c r="AQ1170" s="368"/>
      <c r="AR1170" s="368"/>
      <c r="AS1170" s="368"/>
      <c r="AT1170" s="368"/>
      <c r="AU1170" s="368"/>
      <c r="AV1170" s="368"/>
      <c r="AW1170" s="368"/>
      <c r="AX1170" s="368"/>
      <c r="AY1170" s="368"/>
      <c r="AZ1170" s="368"/>
      <c r="BA1170" s="368"/>
      <c r="BB1170" s="368"/>
      <c r="BC1170" s="368"/>
      <c r="BD1170" s="368"/>
      <c r="BE1170" s="368"/>
      <c r="BF1170" s="368"/>
      <c r="BG1170" s="368"/>
      <c r="BH1170" s="368"/>
      <c r="BI1170" s="368"/>
      <c r="BJ1170" s="368"/>
      <c r="BK1170" s="368"/>
      <c r="BL1170" s="368"/>
      <c r="BM1170" s="368"/>
      <c r="BN1170" s="368"/>
      <c r="BO1170" s="368"/>
      <c r="BP1170" s="368"/>
      <c r="BQ1170" s="368"/>
      <c r="BR1170" s="368"/>
      <c r="BS1170" s="368"/>
      <c r="BT1170" s="368"/>
      <c r="BU1170" s="368"/>
      <c r="BV1170" s="368"/>
      <c r="BW1170" s="368"/>
      <c r="BX1170" s="368"/>
      <c r="BY1170" s="368"/>
      <c r="BZ1170" s="368"/>
      <c r="CA1170" s="368"/>
      <c r="CB1170" s="368"/>
      <c r="CC1170" s="368"/>
      <c r="CD1170" s="368"/>
      <c r="CE1170" s="368"/>
      <c r="CF1170" s="368"/>
      <c r="CG1170" s="368"/>
      <c r="CH1170" s="368"/>
      <c r="CI1170" s="368"/>
      <c r="CJ1170" s="368"/>
      <c r="CK1170" s="368"/>
      <c r="CL1170" s="368"/>
      <c r="CM1170" s="368"/>
      <c r="CN1170" s="368"/>
      <c r="CO1170" s="368"/>
      <c r="CP1170" s="368"/>
      <c r="CQ1170" s="368"/>
      <c r="CR1170" s="368"/>
      <c r="CS1170" s="368"/>
      <c r="CT1170" s="368"/>
      <c r="CU1170" s="368"/>
      <c r="CV1170" s="368"/>
      <c r="CW1170" s="368"/>
      <c r="CX1170" s="368"/>
    </row>
    <row r="1171" spans="1:102" s="7" customFormat="1">
      <c r="A1171" s="27">
        <v>16</v>
      </c>
      <c r="B1171" s="90" t="s">
        <v>4217</v>
      </c>
      <c r="C1171" s="55">
        <v>1970</v>
      </c>
      <c r="D1171" s="55">
        <v>2008</v>
      </c>
      <c r="E1171" s="90" t="s">
        <v>28</v>
      </c>
      <c r="F1171" s="55">
        <v>5</v>
      </c>
      <c r="G1171" s="55">
        <v>1</v>
      </c>
      <c r="H1171" s="190">
        <v>1680.3</v>
      </c>
      <c r="I1171" s="190">
        <v>1680.3</v>
      </c>
      <c r="J1171" s="190">
        <v>1573.2</v>
      </c>
      <c r="K1171" s="190">
        <v>233</v>
      </c>
      <c r="L1171" s="189">
        <f>'Форма 2'!C1175</f>
        <v>660794.77799999993</v>
      </c>
      <c r="M1171" s="190">
        <v>0</v>
      </c>
      <c r="N1171" s="190">
        <v>0</v>
      </c>
      <c r="O1171" s="190">
        <v>0</v>
      </c>
      <c r="P1171" s="189">
        <f t="shared" ref="P1171:P1234" si="159">L1171</f>
        <v>660794.77799999993</v>
      </c>
      <c r="Q1171" s="191">
        <f t="shared" ref="Q1171:Q1234" si="160">L1171/I1171</f>
        <v>393.26</v>
      </c>
      <c r="R1171" s="191">
        <f t="shared" ref="R1171:R1234" si="161">Q1171</f>
        <v>393.26</v>
      </c>
      <c r="S1171" s="90" t="s">
        <v>38</v>
      </c>
      <c r="T1171" s="55" t="s">
        <v>34</v>
      </c>
      <c r="U1171" s="9"/>
      <c r="V1171" s="9"/>
      <c r="W1171" s="368"/>
      <c r="X1171" s="368"/>
      <c r="Y1171" s="368"/>
      <c r="Z1171" s="368"/>
      <c r="AA1171" s="368"/>
      <c r="AB1171" s="368"/>
      <c r="AC1171" s="368"/>
      <c r="AD1171" s="368"/>
      <c r="AE1171" s="368"/>
      <c r="AF1171" s="368"/>
      <c r="AG1171" s="368"/>
      <c r="AH1171" s="368"/>
      <c r="AI1171" s="368"/>
      <c r="AJ1171" s="368"/>
      <c r="AK1171" s="368"/>
      <c r="AL1171" s="368"/>
      <c r="AM1171" s="368"/>
      <c r="AN1171" s="368"/>
      <c r="AO1171" s="368"/>
      <c r="AP1171" s="368"/>
      <c r="AQ1171" s="368"/>
      <c r="AR1171" s="368"/>
      <c r="AS1171" s="368"/>
      <c r="AT1171" s="368"/>
      <c r="AU1171" s="368"/>
      <c r="AV1171" s="368"/>
      <c r="AW1171" s="368"/>
      <c r="AX1171" s="368"/>
      <c r="AY1171" s="368"/>
      <c r="AZ1171" s="368"/>
      <c r="BA1171" s="368"/>
      <c r="BB1171" s="368"/>
      <c r="BC1171" s="368"/>
      <c r="BD1171" s="368"/>
      <c r="BE1171" s="368"/>
      <c r="BF1171" s="368"/>
      <c r="BG1171" s="368"/>
      <c r="BH1171" s="368"/>
      <c r="BI1171" s="368"/>
      <c r="BJ1171" s="368"/>
      <c r="BK1171" s="368"/>
      <c r="BL1171" s="368"/>
      <c r="BM1171" s="368"/>
      <c r="BN1171" s="368"/>
      <c r="BO1171" s="368"/>
      <c r="BP1171" s="368"/>
      <c r="BQ1171" s="368"/>
      <c r="BR1171" s="368"/>
      <c r="BS1171" s="368"/>
      <c r="BT1171" s="368"/>
      <c r="BU1171" s="368"/>
      <c r="BV1171" s="368"/>
      <c r="BW1171" s="368"/>
      <c r="BX1171" s="368"/>
      <c r="BY1171" s="368"/>
      <c r="BZ1171" s="368"/>
      <c r="CA1171" s="368"/>
      <c r="CB1171" s="368"/>
      <c r="CC1171" s="368"/>
      <c r="CD1171" s="368"/>
      <c r="CE1171" s="368"/>
      <c r="CF1171" s="368"/>
      <c r="CG1171" s="368"/>
      <c r="CH1171" s="368"/>
      <c r="CI1171" s="368"/>
      <c r="CJ1171" s="368"/>
      <c r="CK1171" s="368"/>
      <c r="CL1171" s="368"/>
      <c r="CM1171" s="368"/>
      <c r="CN1171" s="368"/>
      <c r="CO1171" s="368"/>
      <c r="CP1171" s="368"/>
      <c r="CQ1171" s="368"/>
      <c r="CR1171" s="368"/>
      <c r="CS1171" s="368"/>
      <c r="CT1171" s="368"/>
      <c r="CU1171" s="368"/>
      <c r="CV1171" s="368"/>
      <c r="CW1171" s="368"/>
      <c r="CX1171" s="368"/>
    </row>
    <row r="1172" spans="1:102" s="7" customFormat="1">
      <c r="A1172" s="27">
        <v>17</v>
      </c>
      <c r="B1172" s="90" t="s">
        <v>4218</v>
      </c>
      <c r="C1172" s="55">
        <v>1963</v>
      </c>
      <c r="D1172" s="55">
        <v>1963</v>
      </c>
      <c r="E1172" s="90" t="s">
        <v>28</v>
      </c>
      <c r="F1172" s="55">
        <v>5</v>
      </c>
      <c r="G1172" s="55">
        <v>4</v>
      </c>
      <c r="H1172" s="190">
        <v>3392.3</v>
      </c>
      <c r="I1172" s="190">
        <v>2519.1</v>
      </c>
      <c r="J1172" s="190">
        <v>2474.8000000000002</v>
      </c>
      <c r="K1172" s="190">
        <v>172</v>
      </c>
      <c r="L1172" s="189">
        <f>'Форма 2'!C1176</f>
        <v>3685695.21</v>
      </c>
      <c r="M1172" s="190">
        <v>0</v>
      </c>
      <c r="N1172" s="190">
        <v>0</v>
      </c>
      <c r="O1172" s="190">
        <v>0</v>
      </c>
      <c r="P1172" s="189">
        <f t="shared" si="159"/>
        <v>3685695.21</v>
      </c>
      <c r="Q1172" s="191">
        <f t="shared" si="160"/>
        <v>1463.1000000000001</v>
      </c>
      <c r="R1172" s="191">
        <f t="shared" si="161"/>
        <v>1463.1000000000001</v>
      </c>
      <c r="S1172" s="90" t="s">
        <v>38</v>
      </c>
      <c r="T1172" s="55" t="s">
        <v>34</v>
      </c>
      <c r="U1172" s="9"/>
      <c r="V1172" s="9"/>
      <c r="W1172" s="368"/>
      <c r="X1172" s="368"/>
      <c r="Y1172" s="368"/>
      <c r="Z1172" s="368"/>
      <c r="AA1172" s="368"/>
      <c r="AB1172" s="368"/>
      <c r="AC1172" s="368"/>
      <c r="AD1172" s="368"/>
      <c r="AE1172" s="368"/>
      <c r="AF1172" s="368"/>
      <c r="AG1172" s="368"/>
      <c r="AH1172" s="368"/>
      <c r="AI1172" s="368"/>
      <c r="AJ1172" s="368"/>
      <c r="AK1172" s="368"/>
      <c r="AL1172" s="368"/>
      <c r="AM1172" s="368"/>
      <c r="AN1172" s="368"/>
      <c r="AO1172" s="368"/>
      <c r="AP1172" s="368"/>
      <c r="AQ1172" s="368"/>
      <c r="AR1172" s="368"/>
      <c r="AS1172" s="368"/>
      <c r="AT1172" s="368"/>
      <c r="AU1172" s="368"/>
      <c r="AV1172" s="368"/>
      <c r="AW1172" s="368"/>
      <c r="AX1172" s="368"/>
      <c r="AY1172" s="368"/>
      <c r="AZ1172" s="368"/>
      <c r="BA1172" s="368"/>
      <c r="BB1172" s="368"/>
      <c r="BC1172" s="368"/>
      <c r="BD1172" s="368"/>
      <c r="BE1172" s="368"/>
      <c r="BF1172" s="368"/>
      <c r="BG1172" s="368"/>
      <c r="BH1172" s="368"/>
      <c r="BI1172" s="368"/>
      <c r="BJ1172" s="368"/>
      <c r="BK1172" s="368"/>
      <c r="BL1172" s="368"/>
      <c r="BM1172" s="368"/>
      <c r="BN1172" s="368"/>
      <c r="BO1172" s="368"/>
      <c r="BP1172" s="368"/>
      <c r="BQ1172" s="368"/>
      <c r="BR1172" s="368"/>
      <c r="BS1172" s="368"/>
      <c r="BT1172" s="368"/>
      <c r="BU1172" s="368"/>
      <c r="BV1172" s="368"/>
      <c r="BW1172" s="368"/>
      <c r="BX1172" s="368"/>
      <c r="BY1172" s="368"/>
      <c r="BZ1172" s="368"/>
      <c r="CA1172" s="368"/>
      <c r="CB1172" s="368"/>
      <c r="CC1172" s="368"/>
      <c r="CD1172" s="368"/>
      <c r="CE1172" s="368"/>
      <c r="CF1172" s="368"/>
      <c r="CG1172" s="368"/>
      <c r="CH1172" s="368"/>
      <c r="CI1172" s="368"/>
      <c r="CJ1172" s="368"/>
      <c r="CK1172" s="368"/>
      <c r="CL1172" s="368"/>
      <c r="CM1172" s="368"/>
      <c r="CN1172" s="368"/>
      <c r="CO1172" s="368"/>
      <c r="CP1172" s="368"/>
      <c r="CQ1172" s="368"/>
      <c r="CR1172" s="368"/>
      <c r="CS1172" s="368"/>
      <c r="CT1172" s="368"/>
      <c r="CU1172" s="368"/>
      <c r="CV1172" s="368"/>
      <c r="CW1172" s="368"/>
      <c r="CX1172" s="368"/>
    </row>
    <row r="1173" spans="1:102">
      <c r="A1173" s="27">
        <v>18</v>
      </c>
      <c r="B1173" s="90" t="s">
        <v>4222</v>
      </c>
      <c r="C1173" s="55">
        <v>1964</v>
      </c>
      <c r="D1173" s="55">
        <v>1964</v>
      </c>
      <c r="E1173" s="90" t="s">
        <v>339</v>
      </c>
      <c r="F1173" s="55">
        <v>2</v>
      </c>
      <c r="G1173" s="55">
        <v>2</v>
      </c>
      <c r="H1173" s="190">
        <v>344.6</v>
      </c>
      <c r="I1173" s="190">
        <v>315.60000000000002</v>
      </c>
      <c r="J1173" s="190">
        <v>275.7</v>
      </c>
      <c r="K1173" s="190">
        <v>25</v>
      </c>
      <c r="L1173" s="189">
        <f>'Форма 2'!C1177</f>
        <v>865757.07600000012</v>
      </c>
      <c r="M1173" s="190">
        <v>0</v>
      </c>
      <c r="N1173" s="190">
        <v>0</v>
      </c>
      <c r="O1173" s="190">
        <v>0</v>
      </c>
      <c r="P1173" s="189">
        <f t="shared" si="159"/>
        <v>865757.07600000012</v>
      </c>
      <c r="Q1173" s="191">
        <f t="shared" si="160"/>
        <v>2743.21</v>
      </c>
      <c r="R1173" s="191">
        <f t="shared" si="161"/>
        <v>2743.21</v>
      </c>
      <c r="S1173" s="90" t="s">
        <v>38</v>
      </c>
      <c r="T1173" s="55" t="s">
        <v>34</v>
      </c>
    </row>
    <row r="1174" spans="1:102">
      <c r="A1174" s="27">
        <v>19</v>
      </c>
      <c r="B1174" s="90" t="s">
        <v>4223</v>
      </c>
      <c r="C1174" s="55">
        <v>1976</v>
      </c>
      <c r="D1174" s="55">
        <v>2009</v>
      </c>
      <c r="E1174" s="90" t="s">
        <v>4294</v>
      </c>
      <c r="F1174" s="55">
        <v>2</v>
      </c>
      <c r="G1174" s="55">
        <v>2</v>
      </c>
      <c r="H1174" s="190">
        <v>231</v>
      </c>
      <c r="I1174" s="190">
        <v>231</v>
      </c>
      <c r="J1174" s="190">
        <v>231</v>
      </c>
      <c r="K1174" s="190">
        <v>18</v>
      </c>
      <c r="L1174" s="189">
        <f>'Форма 2'!C1178</f>
        <v>849849</v>
      </c>
      <c r="M1174" s="190">
        <v>0</v>
      </c>
      <c r="N1174" s="190">
        <v>0</v>
      </c>
      <c r="O1174" s="190">
        <v>0</v>
      </c>
      <c r="P1174" s="189">
        <f t="shared" si="159"/>
        <v>849849</v>
      </c>
      <c r="Q1174" s="191">
        <f t="shared" si="160"/>
        <v>3679</v>
      </c>
      <c r="R1174" s="191">
        <f t="shared" si="161"/>
        <v>3679</v>
      </c>
      <c r="S1174" s="90" t="s">
        <v>38</v>
      </c>
      <c r="T1174" s="55" t="s">
        <v>34</v>
      </c>
    </row>
    <row r="1175" spans="1:102">
      <c r="A1175" s="27">
        <v>20</v>
      </c>
      <c r="B1175" s="90" t="s">
        <v>4224</v>
      </c>
      <c r="C1175" s="55">
        <v>1972</v>
      </c>
      <c r="D1175" s="256"/>
      <c r="E1175" s="257" t="s">
        <v>411</v>
      </c>
      <c r="F1175" s="55">
        <v>2</v>
      </c>
      <c r="G1175" s="258">
        <v>1</v>
      </c>
      <c r="H1175" s="259">
        <v>346.5</v>
      </c>
      <c r="I1175" s="259">
        <v>346.5</v>
      </c>
      <c r="J1175" s="259"/>
      <c r="K1175" s="259"/>
      <c r="L1175" s="189">
        <f>'Форма 2'!C1179</f>
        <v>1274773.5</v>
      </c>
      <c r="M1175" s="190"/>
      <c r="N1175" s="190"/>
      <c r="O1175" s="190"/>
      <c r="P1175" s="189">
        <f t="shared" si="159"/>
        <v>1274773.5</v>
      </c>
      <c r="Q1175" s="191">
        <f t="shared" si="160"/>
        <v>3679</v>
      </c>
      <c r="R1175" s="191">
        <f t="shared" si="161"/>
        <v>3679</v>
      </c>
      <c r="S1175" s="90" t="s">
        <v>38</v>
      </c>
      <c r="T1175" s="55" t="s">
        <v>34</v>
      </c>
    </row>
    <row r="1176" spans="1:102">
      <c r="A1176" s="27">
        <v>21</v>
      </c>
      <c r="B1176" s="90" t="s">
        <v>4228</v>
      </c>
      <c r="C1176" s="55">
        <v>1965</v>
      </c>
      <c r="D1176" s="55">
        <v>1965</v>
      </c>
      <c r="E1176" s="90" t="s">
        <v>28</v>
      </c>
      <c r="F1176" s="55">
        <v>2</v>
      </c>
      <c r="G1176" s="55">
        <v>2</v>
      </c>
      <c r="H1176" s="190">
        <v>516.9</v>
      </c>
      <c r="I1176" s="190">
        <v>457.9</v>
      </c>
      <c r="J1176" s="190">
        <v>390</v>
      </c>
      <c r="K1176" s="190">
        <v>26</v>
      </c>
      <c r="L1176" s="189">
        <f>'Форма 2'!C1180</f>
        <v>1684614.0999999999</v>
      </c>
      <c r="M1176" s="190">
        <v>0</v>
      </c>
      <c r="N1176" s="190">
        <v>0</v>
      </c>
      <c r="O1176" s="190">
        <v>0</v>
      </c>
      <c r="P1176" s="189">
        <f t="shared" si="159"/>
        <v>1684614.0999999999</v>
      </c>
      <c r="Q1176" s="191">
        <f t="shared" si="160"/>
        <v>3679</v>
      </c>
      <c r="R1176" s="191">
        <f t="shared" si="161"/>
        <v>3679</v>
      </c>
      <c r="S1176" s="90" t="s">
        <v>38</v>
      </c>
      <c r="T1176" s="55" t="s">
        <v>34</v>
      </c>
    </row>
    <row r="1177" spans="1:102">
      <c r="A1177" s="27">
        <v>22</v>
      </c>
      <c r="B1177" s="90" t="s">
        <v>4226</v>
      </c>
      <c r="C1177" s="55">
        <v>1979</v>
      </c>
      <c r="D1177" s="55">
        <v>1979</v>
      </c>
      <c r="E1177" s="90" t="s">
        <v>28</v>
      </c>
      <c r="F1177" s="55">
        <v>5</v>
      </c>
      <c r="G1177" s="55">
        <v>4</v>
      </c>
      <c r="H1177" s="190">
        <v>3159.7</v>
      </c>
      <c r="I1177" s="190">
        <v>2869.7</v>
      </c>
      <c r="J1177" s="190">
        <v>2869.7</v>
      </c>
      <c r="K1177" s="190">
        <v>154</v>
      </c>
      <c r="L1177" s="189">
        <f>'Форма 2'!C1181</f>
        <v>1306603.1069999998</v>
      </c>
      <c r="M1177" s="190">
        <v>0</v>
      </c>
      <c r="N1177" s="190">
        <v>0</v>
      </c>
      <c r="O1177" s="190">
        <v>0</v>
      </c>
      <c r="P1177" s="189">
        <f t="shared" si="159"/>
        <v>1306603.1069999998</v>
      </c>
      <c r="Q1177" s="191">
        <f t="shared" si="160"/>
        <v>455.31</v>
      </c>
      <c r="R1177" s="191">
        <f t="shared" si="161"/>
        <v>455.31</v>
      </c>
      <c r="S1177" s="90" t="s">
        <v>38</v>
      </c>
      <c r="T1177" s="55" t="s">
        <v>34</v>
      </c>
    </row>
    <row r="1178" spans="1:102">
      <c r="A1178" s="27">
        <v>23</v>
      </c>
      <c r="B1178" s="90" t="s">
        <v>4229</v>
      </c>
      <c r="C1178" s="55">
        <v>1998</v>
      </c>
      <c r="D1178" s="55">
        <v>2009</v>
      </c>
      <c r="E1178" s="90" t="s">
        <v>28</v>
      </c>
      <c r="F1178" s="55">
        <v>3</v>
      </c>
      <c r="G1178" s="55">
        <v>5</v>
      </c>
      <c r="H1178" s="190">
        <v>3759.6</v>
      </c>
      <c r="I1178" s="190">
        <v>3353.4</v>
      </c>
      <c r="J1178" s="190">
        <v>3324.3</v>
      </c>
      <c r="K1178" s="190">
        <v>155</v>
      </c>
      <c r="L1178" s="189">
        <f>'Форма 2'!C1182</f>
        <v>25889086.349999998</v>
      </c>
      <c r="M1178" s="190">
        <v>0</v>
      </c>
      <c r="N1178" s="190">
        <v>0</v>
      </c>
      <c r="O1178" s="190">
        <v>0</v>
      </c>
      <c r="P1178" s="189">
        <f t="shared" si="159"/>
        <v>25889086.349999998</v>
      </c>
      <c r="Q1178" s="191">
        <f t="shared" si="160"/>
        <v>7720.2499999999991</v>
      </c>
      <c r="R1178" s="191">
        <f t="shared" si="161"/>
        <v>7720.2499999999991</v>
      </c>
      <c r="S1178" s="90" t="s">
        <v>38</v>
      </c>
      <c r="T1178" s="55" t="s">
        <v>35</v>
      </c>
    </row>
    <row r="1179" spans="1:102">
      <c r="A1179" s="27">
        <v>24</v>
      </c>
      <c r="B1179" s="90" t="s">
        <v>4230</v>
      </c>
      <c r="C1179" s="55">
        <v>1953</v>
      </c>
      <c r="D1179" s="55">
        <v>2009</v>
      </c>
      <c r="E1179" s="90" t="s">
        <v>417</v>
      </c>
      <c r="F1179" s="55">
        <v>2</v>
      </c>
      <c r="G1179" s="55">
        <v>2</v>
      </c>
      <c r="H1179" s="190">
        <v>773.9</v>
      </c>
      <c r="I1179" s="190">
        <v>773.9</v>
      </c>
      <c r="J1179" s="190">
        <v>641.29999999999995</v>
      </c>
      <c r="K1179" s="190">
        <v>28</v>
      </c>
      <c r="L1179" s="189">
        <f>'Форма 2'!C1183</f>
        <v>2847178.1</v>
      </c>
      <c r="M1179" s="190">
        <v>0</v>
      </c>
      <c r="N1179" s="190">
        <v>0</v>
      </c>
      <c r="O1179" s="190">
        <v>0</v>
      </c>
      <c r="P1179" s="189">
        <f t="shared" si="159"/>
        <v>2847178.1</v>
      </c>
      <c r="Q1179" s="191">
        <f t="shared" si="160"/>
        <v>3679.0000000000005</v>
      </c>
      <c r="R1179" s="191">
        <f t="shared" si="161"/>
        <v>3679.0000000000005</v>
      </c>
      <c r="S1179" s="90" t="s">
        <v>38</v>
      </c>
      <c r="T1179" s="55" t="s">
        <v>34</v>
      </c>
    </row>
    <row r="1180" spans="1:102">
      <c r="A1180" s="27">
        <v>25</v>
      </c>
      <c r="B1180" s="90" t="s">
        <v>4231</v>
      </c>
      <c r="C1180" s="55">
        <v>1969</v>
      </c>
      <c r="D1180" s="55">
        <v>1969</v>
      </c>
      <c r="E1180" s="90" t="s">
        <v>28</v>
      </c>
      <c r="F1180" s="55">
        <v>2</v>
      </c>
      <c r="G1180" s="55">
        <v>2</v>
      </c>
      <c r="H1180" s="190">
        <v>464.7</v>
      </c>
      <c r="I1180" s="190">
        <v>464.7</v>
      </c>
      <c r="J1180" s="190">
        <v>464.7</v>
      </c>
      <c r="K1180" s="190">
        <v>26</v>
      </c>
      <c r="L1180" s="189">
        <f>'Форма 2'!C1184</f>
        <v>1709631.3</v>
      </c>
      <c r="M1180" s="190">
        <v>0</v>
      </c>
      <c r="N1180" s="190">
        <v>0</v>
      </c>
      <c r="O1180" s="190">
        <v>0</v>
      </c>
      <c r="P1180" s="189">
        <f t="shared" si="159"/>
        <v>1709631.3</v>
      </c>
      <c r="Q1180" s="191">
        <f t="shared" si="160"/>
        <v>3679</v>
      </c>
      <c r="R1180" s="191">
        <f t="shared" si="161"/>
        <v>3679</v>
      </c>
      <c r="S1180" s="90" t="s">
        <v>38</v>
      </c>
      <c r="T1180" s="55" t="s">
        <v>34</v>
      </c>
    </row>
    <row r="1181" spans="1:102">
      <c r="A1181" s="27">
        <v>26</v>
      </c>
      <c r="B1181" s="90" t="s">
        <v>4232</v>
      </c>
      <c r="C1181" s="55">
        <v>1969</v>
      </c>
      <c r="D1181" s="55">
        <v>1969</v>
      </c>
      <c r="E1181" s="90" t="s">
        <v>28</v>
      </c>
      <c r="F1181" s="55">
        <v>2</v>
      </c>
      <c r="G1181" s="55">
        <v>2</v>
      </c>
      <c r="H1181" s="190">
        <v>460</v>
      </c>
      <c r="I1181" s="190">
        <v>460</v>
      </c>
      <c r="J1181" s="190">
        <v>460</v>
      </c>
      <c r="K1181" s="190">
        <v>25</v>
      </c>
      <c r="L1181" s="189">
        <f>'Форма 2'!C1185</f>
        <v>256040.6</v>
      </c>
      <c r="M1181" s="190">
        <v>0</v>
      </c>
      <c r="N1181" s="190">
        <v>0</v>
      </c>
      <c r="O1181" s="190">
        <v>0</v>
      </c>
      <c r="P1181" s="189">
        <f t="shared" si="159"/>
        <v>256040.6</v>
      </c>
      <c r="Q1181" s="191">
        <f t="shared" si="160"/>
        <v>556.61</v>
      </c>
      <c r="R1181" s="191">
        <f t="shared" si="161"/>
        <v>556.61</v>
      </c>
      <c r="S1181" s="90" t="s">
        <v>38</v>
      </c>
      <c r="T1181" s="55" t="s">
        <v>34</v>
      </c>
    </row>
    <row r="1182" spans="1:102">
      <c r="A1182" s="27">
        <v>27</v>
      </c>
      <c r="B1182" s="90" t="s">
        <v>4233</v>
      </c>
      <c r="C1182" s="55">
        <v>1928</v>
      </c>
      <c r="D1182" s="55">
        <v>1928</v>
      </c>
      <c r="E1182" s="90" t="s">
        <v>339</v>
      </c>
      <c r="F1182" s="55">
        <v>2</v>
      </c>
      <c r="G1182" s="55">
        <v>1</v>
      </c>
      <c r="H1182" s="190">
        <v>284.8</v>
      </c>
      <c r="I1182" s="190">
        <v>284.8</v>
      </c>
      <c r="J1182" s="190">
        <v>185.9</v>
      </c>
      <c r="K1182" s="190">
        <v>22</v>
      </c>
      <c r="L1182" s="189">
        <f>'Форма 2'!C1186</f>
        <v>369681.79200000002</v>
      </c>
      <c r="M1182" s="190">
        <v>0</v>
      </c>
      <c r="N1182" s="190">
        <v>0</v>
      </c>
      <c r="O1182" s="190">
        <v>0</v>
      </c>
      <c r="P1182" s="189">
        <f t="shared" si="159"/>
        <v>369681.79200000002</v>
      </c>
      <c r="Q1182" s="191">
        <f t="shared" si="160"/>
        <v>1298.04</v>
      </c>
      <c r="R1182" s="191">
        <f t="shared" si="161"/>
        <v>1298.04</v>
      </c>
      <c r="S1182" s="90" t="s">
        <v>38</v>
      </c>
      <c r="T1182" s="55" t="s">
        <v>34</v>
      </c>
    </row>
    <row r="1183" spans="1:102" s="7" customFormat="1">
      <c r="A1183" s="27">
        <v>28</v>
      </c>
      <c r="B1183" s="90" t="s">
        <v>4239</v>
      </c>
      <c r="C1183" s="55">
        <v>1958</v>
      </c>
      <c r="D1183" s="55">
        <v>1958</v>
      </c>
      <c r="E1183" s="90" t="s">
        <v>28</v>
      </c>
      <c r="F1183" s="55">
        <v>2</v>
      </c>
      <c r="G1183" s="55">
        <v>1</v>
      </c>
      <c r="H1183" s="190">
        <v>348.3</v>
      </c>
      <c r="I1183" s="190">
        <v>348.3</v>
      </c>
      <c r="J1183" s="190">
        <v>348.3</v>
      </c>
      <c r="K1183" s="190">
        <v>16</v>
      </c>
      <c r="L1183" s="189">
        <f>'Форма 2'!C1187</f>
        <v>1281395.7</v>
      </c>
      <c r="M1183" s="190">
        <v>0</v>
      </c>
      <c r="N1183" s="190">
        <v>0</v>
      </c>
      <c r="O1183" s="190">
        <v>0</v>
      </c>
      <c r="P1183" s="189">
        <f t="shared" si="159"/>
        <v>1281395.7</v>
      </c>
      <c r="Q1183" s="191">
        <f t="shared" si="160"/>
        <v>3678.9999999999995</v>
      </c>
      <c r="R1183" s="191">
        <f t="shared" si="161"/>
        <v>3678.9999999999995</v>
      </c>
      <c r="S1183" s="90" t="s">
        <v>38</v>
      </c>
      <c r="T1183" s="55" t="s">
        <v>34</v>
      </c>
      <c r="U1183" s="9"/>
      <c r="V1183" s="9"/>
      <c r="W1183" s="368"/>
      <c r="X1183" s="368"/>
      <c r="Y1183" s="368"/>
      <c r="Z1183" s="368"/>
      <c r="AA1183" s="368"/>
      <c r="AB1183" s="368"/>
      <c r="AC1183" s="368"/>
      <c r="AD1183" s="368"/>
      <c r="AE1183" s="368"/>
      <c r="AF1183" s="368"/>
      <c r="AG1183" s="368"/>
      <c r="AH1183" s="368"/>
      <c r="AI1183" s="368"/>
      <c r="AJ1183" s="368"/>
      <c r="AK1183" s="368"/>
      <c r="AL1183" s="368"/>
      <c r="AM1183" s="368"/>
      <c r="AN1183" s="368"/>
      <c r="AO1183" s="368"/>
      <c r="AP1183" s="368"/>
      <c r="AQ1183" s="368"/>
      <c r="AR1183" s="368"/>
      <c r="AS1183" s="368"/>
      <c r="AT1183" s="368"/>
      <c r="AU1183" s="368"/>
      <c r="AV1183" s="368"/>
      <c r="AW1183" s="368"/>
      <c r="AX1183" s="368"/>
      <c r="AY1183" s="368"/>
      <c r="AZ1183" s="368"/>
      <c r="BA1183" s="368"/>
      <c r="BB1183" s="368"/>
      <c r="BC1183" s="368"/>
      <c r="BD1183" s="368"/>
      <c r="BE1183" s="368"/>
      <c r="BF1183" s="368"/>
      <c r="BG1183" s="368"/>
      <c r="BH1183" s="368"/>
      <c r="BI1183" s="368"/>
      <c r="BJ1183" s="368"/>
      <c r="BK1183" s="368"/>
      <c r="BL1183" s="368"/>
      <c r="BM1183" s="368"/>
      <c r="BN1183" s="368"/>
      <c r="BO1183" s="368"/>
      <c r="BP1183" s="368"/>
      <c r="BQ1183" s="368"/>
      <c r="BR1183" s="368"/>
      <c r="BS1183" s="368"/>
      <c r="BT1183" s="368"/>
      <c r="BU1183" s="368"/>
      <c r="BV1183" s="368"/>
      <c r="BW1183" s="368"/>
      <c r="BX1183" s="368"/>
      <c r="BY1183" s="368"/>
      <c r="BZ1183" s="368"/>
      <c r="CA1183" s="368"/>
      <c r="CB1183" s="368"/>
      <c r="CC1183" s="368"/>
      <c r="CD1183" s="368"/>
      <c r="CE1183" s="368"/>
      <c r="CF1183" s="368"/>
      <c r="CG1183" s="368"/>
      <c r="CH1183" s="368"/>
      <c r="CI1183" s="368"/>
      <c r="CJ1183" s="368"/>
      <c r="CK1183" s="368"/>
      <c r="CL1183" s="368"/>
      <c r="CM1183" s="368"/>
      <c r="CN1183" s="368"/>
      <c r="CO1183" s="368"/>
      <c r="CP1183" s="368"/>
      <c r="CQ1183" s="368"/>
      <c r="CR1183" s="368"/>
      <c r="CS1183" s="368"/>
      <c r="CT1183" s="368"/>
      <c r="CU1183" s="368"/>
      <c r="CV1183" s="368"/>
      <c r="CW1183" s="368"/>
      <c r="CX1183" s="368"/>
    </row>
    <row r="1184" spans="1:102">
      <c r="A1184" s="27">
        <v>29</v>
      </c>
      <c r="B1184" s="90" t="s">
        <v>4234</v>
      </c>
      <c r="C1184" s="55">
        <v>1951</v>
      </c>
      <c r="D1184" s="55">
        <v>1951</v>
      </c>
      <c r="E1184" s="90" t="s">
        <v>28</v>
      </c>
      <c r="F1184" s="55">
        <v>2</v>
      </c>
      <c r="G1184" s="55">
        <v>1</v>
      </c>
      <c r="H1184" s="190">
        <v>360.9</v>
      </c>
      <c r="I1184" s="190">
        <v>360.9</v>
      </c>
      <c r="J1184" s="190">
        <v>303.8</v>
      </c>
      <c r="K1184" s="190">
        <v>18</v>
      </c>
      <c r="L1184" s="189">
        <f>'Форма 2'!C1188</f>
        <v>990024.48899999994</v>
      </c>
      <c r="M1184" s="190">
        <v>0</v>
      </c>
      <c r="N1184" s="190">
        <v>0</v>
      </c>
      <c r="O1184" s="190">
        <v>0</v>
      </c>
      <c r="P1184" s="189">
        <f t="shared" si="159"/>
        <v>990024.48899999994</v>
      </c>
      <c r="Q1184" s="191">
        <f t="shared" si="160"/>
        <v>2743.21</v>
      </c>
      <c r="R1184" s="191">
        <f t="shared" si="161"/>
        <v>2743.21</v>
      </c>
      <c r="S1184" s="90" t="s">
        <v>38</v>
      </c>
      <c r="T1184" s="55" t="s">
        <v>34</v>
      </c>
    </row>
    <row r="1185" spans="1:102">
      <c r="A1185" s="27">
        <v>30</v>
      </c>
      <c r="B1185" s="90" t="s">
        <v>4235</v>
      </c>
      <c r="C1185" s="55">
        <v>1952</v>
      </c>
      <c r="D1185" s="55">
        <v>1952</v>
      </c>
      <c r="E1185" s="90" t="s">
        <v>28</v>
      </c>
      <c r="F1185" s="55">
        <v>2</v>
      </c>
      <c r="G1185" s="55">
        <v>1</v>
      </c>
      <c r="H1185" s="190">
        <v>371</v>
      </c>
      <c r="I1185" s="190">
        <v>371</v>
      </c>
      <c r="J1185" s="190">
        <v>330.6</v>
      </c>
      <c r="K1185" s="190">
        <v>21</v>
      </c>
      <c r="L1185" s="189">
        <f>'Форма 2'!C1189</f>
        <v>2382639.91</v>
      </c>
      <c r="M1185" s="190">
        <v>0</v>
      </c>
      <c r="N1185" s="190">
        <v>0</v>
      </c>
      <c r="O1185" s="190">
        <v>0</v>
      </c>
      <c r="P1185" s="189">
        <f t="shared" si="159"/>
        <v>2382639.91</v>
      </c>
      <c r="Q1185" s="191">
        <f t="shared" si="160"/>
        <v>6422.21</v>
      </c>
      <c r="R1185" s="191">
        <f t="shared" si="161"/>
        <v>6422.21</v>
      </c>
      <c r="S1185" s="90" t="s">
        <v>38</v>
      </c>
      <c r="T1185" s="55" t="s">
        <v>34</v>
      </c>
    </row>
    <row r="1186" spans="1:102">
      <c r="A1186" s="27">
        <v>31</v>
      </c>
      <c r="B1186" s="90" t="s">
        <v>4236</v>
      </c>
      <c r="C1186" s="55">
        <v>1953</v>
      </c>
      <c r="D1186" s="55">
        <v>1953</v>
      </c>
      <c r="E1186" s="90" t="s">
        <v>28</v>
      </c>
      <c r="F1186" s="55">
        <v>2</v>
      </c>
      <c r="G1186" s="55">
        <v>1</v>
      </c>
      <c r="H1186" s="190">
        <v>378.8</v>
      </c>
      <c r="I1186" s="190">
        <v>378.8</v>
      </c>
      <c r="J1186" s="190">
        <v>378.8</v>
      </c>
      <c r="K1186" s="190">
        <v>23</v>
      </c>
      <c r="L1186" s="189">
        <f>'Форма 2'!C1190</f>
        <v>1039127.9480000001</v>
      </c>
      <c r="M1186" s="190">
        <v>0</v>
      </c>
      <c r="N1186" s="190">
        <v>0</v>
      </c>
      <c r="O1186" s="190">
        <v>0</v>
      </c>
      <c r="P1186" s="189">
        <f t="shared" si="159"/>
        <v>1039127.9480000001</v>
      </c>
      <c r="Q1186" s="191">
        <f t="shared" si="160"/>
        <v>2743.21</v>
      </c>
      <c r="R1186" s="191">
        <f t="shared" si="161"/>
        <v>2743.21</v>
      </c>
      <c r="S1186" s="90" t="s">
        <v>38</v>
      </c>
      <c r="T1186" s="55" t="s">
        <v>34</v>
      </c>
    </row>
    <row r="1187" spans="1:102">
      <c r="A1187" s="27">
        <v>32</v>
      </c>
      <c r="B1187" s="90" t="s">
        <v>4237</v>
      </c>
      <c r="C1187" s="55">
        <v>1954</v>
      </c>
      <c r="D1187" s="55">
        <v>1954</v>
      </c>
      <c r="E1187" s="90" t="s">
        <v>28</v>
      </c>
      <c r="F1187" s="55">
        <v>2</v>
      </c>
      <c r="G1187" s="55">
        <v>1</v>
      </c>
      <c r="H1187" s="190">
        <v>387.7</v>
      </c>
      <c r="I1187" s="190">
        <v>387.7</v>
      </c>
      <c r="J1187" s="190">
        <v>276.39999999999998</v>
      </c>
      <c r="K1187" s="190">
        <v>15</v>
      </c>
      <c r="L1187" s="189">
        <f>'Форма 2'!C1191</f>
        <v>2489890.8169999998</v>
      </c>
      <c r="M1187" s="190">
        <v>0</v>
      </c>
      <c r="N1187" s="190">
        <v>0</v>
      </c>
      <c r="O1187" s="190">
        <v>0</v>
      </c>
      <c r="P1187" s="189">
        <f t="shared" si="159"/>
        <v>2489890.8169999998</v>
      </c>
      <c r="Q1187" s="191">
        <f t="shared" si="160"/>
        <v>6422.21</v>
      </c>
      <c r="R1187" s="191">
        <f t="shared" si="161"/>
        <v>6422.21</v>
      </c>
      <c r="S1187" s="90" t="s">
        <v>38</v>
      </c>
      <c r="T1187" s="55" t="s">
        <v>34</v>
      </c>
    </row>
    <row r="1188" spans="1:102">
      <c r="A1188" s="27">
        <v>33</v>
      </c>
      <c r="B1188" s="90" t="s">
        <v>4238</v>
      </c>
      <c r="C1188" s="55">
        <v>1953</v>
      </c>
      <c r="D1188" s="55">
        <v>1953</v>
      </c>
      <c r="E1188" s="90" t="s">
        <v>28</v>
      </c>
      <c r="F1188" s="55">
        <v>2</v>
      </c>
      <c r="G1188" s="55">
        <v>1</v>
      </c>
      <c r="H1188" s="190">
        <v>397.1</v>
      </c>
      <c r="I1188" s="190">
        <v>397.1</v>
      </c>
      <c r="J1188" s="190">
        <v>397.1</v>
      </c>
      <c r="K1188" s="190">
        <v>18</v>
      </c>
      <c r="L1188" s="189">
        <f>'Форма 2'!C1192</f>
        <v>1089328.6910000001</v>
      </c>
      <c r="M1188" s="190">
        <v>0</v>
      </c>
      <c r="N1188" s="190">
        <v>0</v>
      </c>
      <c r="O1188" s="190">
        <v>0</v>
      </c>
      <c r="P1188" s="189">
        <f t="shared" si="159"/>
        <v>1089328.6910000001</v>
      </c>
      <c r="Q1188" s="191">
        <f t="shared" si="160"/>
        <v>2743.21</v>
      </c>
      <c r="R1188" s="191">
        <f t="shared" si="161"/>
        <v>2743.21</v>
      </c>
      <c r="S1188" s="90" t="s">
        <v>38</v>
      </c>
      <c r="T1188" s="55" t="s">
        <v>34</v>
      </c>
    </row>
    <row r="1189" spans="1:102">
      <c r="A1189" s="27">
        <v>34</v>
      </c>
      <c r="B1189" s="90" t="s">
        <v>4240</v>
      </c>
      <c r="C1189" s="55">
        <v>1974</v>
      </c>
      <c r="D1189" s="55">
        <v>1974</v>
      </c>
      <c r="E1189" s="90" t="s">
        <v>28</v>
      </c>
      <c r="F1189" s="55">
        <v>2</v>
      </c>
      <c r="G1189" s="55">
        <v>3</v>
      </c>
      <c r="H1189" s="190">
        <v>901</v>
      </c>
      <c r="I1189" s="190">
        <v>901</v>
      </c>
      <c r="J1189" s="190">
        <v>859.7</v>
      </c>
      <c r="K1189" s="190">
        <v>50</v>
      </c>
      <c r="L1189" s="189">
        <f>'Форма 2'!C1193</f>
        <v>5141196.1000000006</v>
      </c>
      <c r="M1189" s="190">
        <v>0</v>
      </c>
      <c r="N1189" s="190">
        <v>0</v>
      </c>
      <c r="O1189" s="190">
        <v>0</v>
      </c>
      <c r="P1189" s="189">
        <f t="shared" si="159"/>
        <v>5141196.1000000006</v>
      </c>
      <c r="Q1189" s="191">
        <f t="shared" si="160"/>
        <v>5706.1</v>
      </c>
      <c r="R1189" s="191">
        <f t="shared" si="161"/>
        <v>5706.1</v>
      </c>
      <c r="S1189" s="90" t="s">
        <v>38</v>
      </c>
      <c r="T1189" s="55" t="s">
        <v>35</v>
      </c>
    </row>
    <row r="1190" spans="1:102">
      <c r="A1190" s="27">
        <v>35</v>
      </c>
      <c r="B1190" s="90" t="s">
        <v>4243</v>
      </c>
      <c r="C1190" s="55">
        <v>1985</v>
      </c>
      <c r="D1190" s="55">
        <v>1985</v>
      </c>
      <c r="E1190" s="90" t="s">
        <v>28</v>
      </c>
      <c r="F1190" s="55">
        <v>5</v>
      </c>
      <c r="G1190" s="55">
        <v>4</v>
      </c>
      <c r="H1190" s="190">
        <v>2696.3</v>
      </c>
      <c r="I1190" s="190">
        <v>1588.7</v>
      </c>
      <c r="J1190" s="190">
        <v>1466.9</v>
      </c>
      <c r="K1190" s="190">
        <v>170</v>
      </c>
      <c r="L1190" s="189">
        <f>'Форма 2'!C1194</f>
        <v>723350.99699999997</v>
      </c>
      <c r="M1190" s="190">
        <v>0</v>
      </c>
      <c r="N1190" s="190">
        <v>0</v>
      </c>
      <c r="O1190" s="190">
        <v>0</v>
      </c>
      <c r="P1190" s="189">
        <f t="shared" si="159"/>
        <v>723350.99699999997</v>
      </c>
      <c r="Q1190" s="191">
        <f t="shared" si="160"/>
        <v>455.30999999999995</v>
      </c>
      <c r="R1190" s="191">
        <f t="shared" si="161"/>
        <v>455.30999999999995</v>
      </c>
      <c r="S1190" s="90" t="s">
        <v>38</v>
      </c>
      <c r="T1190" s="55" t="s">
        <v>35</v>
      </c>
    </row>
    <row r="1191" spans="1:102">
      <c r="A1191" s="27">
        <v>36</v>
      </c>
      <c r="B1191" s="90" t="s">
        <v>4241</v>
      </c>
      <c r="C1191" s="55">
        <v>1977</v>
      </c>
      <c r="D1191" s="55">
        <v>2012</v>
      </c>
      <c r="E1191" s="90" t="s">
        <v>28</v>
      </c>
      <c r="F1191" s="55">
        <v>2</v>
      </c>
      <c r="G1191" s="55">
        <v>3</v>
      </c>
      <c r="H1191" s="190">
        <v>886.1</v>
      </c>
      <c r="I1191" s="190">
        <v>886.1</v>
      </c>
      <c r="J1191" s="190">
        <v>886.1</v>
      </c>
      <c r="K1191" s="190">
        <v>48</v>
      </c>
      <c r="L1191" s="189">
        <f>'Форма 2'!C1195</f>
        <v>5056175.2100000009</v>
      </c>
      <c r="M1191" s="190">
        <v>0</v>
      </c>
      <c r="N1191" s="190">
        <v>0</v>
      </c>
      <c r="O1191" s="190">
        <v>0</v>
      </c>
      <c r="P1191" s="189">
        <f t="shared" si="159"/>
        <v>5056175.2100000009</v>
      </c>
      <c r="Q1191" s="191">
        <f t="shared" si="160"/>
        <v>5706.1000000000013</v>
      </c>
      <c r="R1191" s="191">
        <f t="shared" si="161"/>
        <v>5706.1000000000013</v>
      </c>
      <c r="S1191" s="90" t="s">
        <v>38</v>
      </c>
      <c r="T1191" s="55" t="s">
        <v>35</v>
      </c>
    </row>
    <row r="1192" spans="1:102">
      <c r="A1192" s="27">
        <v>37</v>
      </c>
      <c r="B1192" s="90" t="s">
        <v>4242</v>
      </c>
      <c r="C1192" s="55">
        <v>1978</v>
      </c>
      <c r="D1192" s="55">
        <v>2010</v>
      </c>
      <c r="E1192" s="90" t="s">
        <v>28</v>
      </c>
      <c r="F1192" s="55">
        <v>5</v>
      </c>
      <c r="G1192" s="55">
        <v>4</v>
      </c>
      <c r="H1192" s="190">
        <v>3364.7</v>
      </c>
      <c r="I1192" s="190">
        <v>2271</v>
      </c>
      <c r="J1192" s="190">
        <v>2133</v>
      </c>
      <c r="K1192" s="190">
        <v>170</v>
      </c>
      <c r="L1192" s="189">
        <f>'Форма 2'!C1196</f>
        <v>3853864.29</v>
      </c>
      <c r="M1192" s="190">
        <v>0</v>
      </c>
      <c r="N1192" s="190">
        <v>0</v>
      </c>
      <c r="O1192" s="190">
        <v>0</v>
      </c>
      <c r="P1192" s="189">
        <f t="shared" si="159"/>
        <v>3853864.29</v>
      </c>
      <c r="Q1192" s="191">
        <f t="shared" si="160"/>
        <v>1696.99</v>
      </c>
      <c r="R1192" s="191">
        <f t="shared" si="161"/>
        <v>1696.99</v>
      </c>
      <c r="S1192" s="90" t="s">
        <v>38</v>
      </c>
      <c r="T1192" s="55" t="s">
        <v>35</v>
      </c>
    </row>
    <row r="1193" spans="1:102" s="7" customFormat="1">
      <c r="A1193" s="27">
        <v>38</v>
      </c>
      <c r="B1193" s="90" t="s">
        <v>4244</v>
      </c>
      <c r="C1193" s="55">
        <v>1988</v>
      </c>
      <c r="D1193" s="55">
        <v>1988</v>
      </c>
      <c r="E1193" s="90" t="s">
        <v>28</v>
      </c>
      <c r="F1193" s="55">
        <v>3</v>
      </c>
      <c r="G1193" s="55">
        <v>3</v>
      </c>
      <c r="H1193" s="190">
        <v>1992.5</v>
      </c>
      <c r="I1193" s="190">
        <v>1787.5</v>
      </c>
      <c r="J1193" s="190">
        <v>1787.5</v>
      </c>
      <c r="K1193" s="190">
        <v>74</v>
      </c>
      <c r="L1193" s="189">
        <f>'Форма 2'!C1197</f>
        <v>1897216.75</v>
      </c>
      <c r="M1193" s="190">
        <v>0</v>
      </c>
      <c r="N1193" s="190">
        <v>0</v>
      </c>
      <c r="O1193" s="190">
        <v>0</v>
      </c>
      <c r="P1193" s="189">
        <f t="shared" si="159"/>
        <v>1897216.75</v>
      </c>
      <c r="Q1193" s="191">
        <f t="shared" si="160"/>
        <v>1061.3800000000001</v>
      </c>
      <c r="R1193" s="191">
        <f t="shared" si="161"/>
        <v>1061.3800000000001</v>
      </c>
      <c r="S1193" s="90" t="s">
        <v>38</v>
      </c>
      <c r="T1193" s="55" t="s">
        <v>35</v>
      </c>
      <c r="U1193" s="9"/>
      <c r="V1193" s="9"/>
      <c r="W1193" s="368"/>
      <c r="X1193" s="368"/>
      <c r="Y1193" s="368"/>
      <c r="Z1193" s="368"/>
      <c r="AA1193" s="368"/>
      <c r="AB1193" s="368"/>
      <c r="AC1193" s="368"/>
      <c r="AD1193" s="368"/>
      <c r="AE1193" s="368"/>
      <c r="AF1193" s="368"/>
      <c r="AG1193" s="368"/>
      <c r="AH1193" s="368"/>
      <c r="AI1193" s="368"/>
      <c r="AJ1193" s="368"/>
      <c r="AK1193" s="368"/>
      <c r="AL1193" s="368"/>
      <c r="AM1193" s="368"/>
      <c r="AN1193" s="368"/>
      <c r="AO1193" s="368"/>
      <c r="AP1193" s="368"/>
      <c r="AQ1193" s="368"/>
      <c r="AR1193" s="368"/>
      <c r="AS1193" s="368"/>
      <c r="AT1193" s="368"/>
      <c r="AU1193" s="368"/>
      <c r="AV1193" s="368"/>
      <c r="AW1193" s="368"/>
      <c r="AX1193" s="368"/>
      <c r="AY1193" s="368"/>
      <c r="AZ1193" s="368"/>
      <c r="BA1193" s="368"/>
      <c r="BB1193" s="368"/>
      <c r="BC1193" s="368"/>
      <c r="BD1193" s="368"/>
      <c r="BE1193" s="368"/>
      <c r="BF1193" s="368"/>
      <c r="BG1193" s="368"/>
      <c r="BH1193" s="368"/>
      <c r="BI1193" s="368"/>
      <c r="BJ1193" s="368"/>
      <c r="BK1193" s="368"/>
      <c r="BL1193" s="368"/>
      <c r="BM1193" s="368"/>
      <c r="BN1193" s="368"/>
      <c r="BO1193" s="368"/>
      <c r="BP1193" s="368"/>
      <c r="BQ1193" s="368"/>
      <c r="BR1193" s="368"/>
      <c r="BS1193" s="368"/>
      <c r="BT1193" s="368"/>
      <c r="BU1193" s="368"/>
      <c r="BV1193" s="368"/>
      <c r="BW1193" s="368"/>
      <c r="BX1193" s="368"/>
      <c r="BY1193" s="368"/>
      <c r="BZ1193" s="368"/>
      <c r="CA1193" s="368"/>
      <c r="CB1193" s="368"/>
      <c r="CC1193" s="368"/>
      <c r="CD1193" s="368"/>
      <c r="CE1193" s="368"/>
      <c r="CF1193" s="368"/>
      <c r="CG1193" s="368"/>
      <c r="CH1193" s="368"/>
      <c r="CI1193" s="368"/>
      <c r="CJ1193" s="368"/>
      <c r="CK1193" s="368"/>
      <c r="CL1193" s="368"/>
      <c r="CM1193" s="368"/>
      <c r="CN1193" s="368"/>
      <c r="CO1193" s="368"/>
      <c r="CP1193" s="368"/>
      <c r="CQ1193" s="368"/>
      <c r="CR1193" s="368"/>
      <c r="CS1193" s="368"/>
      <c r="CT1193" s="368"/>
      <c r="CU1193" s="368"/>
      <c r="CV1193" s="368"/>
      <c r="CW1193" s="368"/>
      <c r="CX1193" s="368"/>
    </row>
    <row r="1194" spans="1:102">
      <c r="A1194" s="160">
        <v>39</v>
      </c>
      <c r="B1194" s="200" t="s">
        <v>4245</v>
      </c>
      <c r="C1194" s="55">
        <v>1990</v>
      </c>
      <c r="D1194" s="55">
        <v>1990</v>
      </c>
      <c r="E1194" s="90" t="s">
        <v>28</v>
      </c>
      <c r="F1194" s="55">
        <v>5</v>
      </c>
      <c r="G1194" s="55">
        <v>4</v>
      </c>
      <c r="H1194" s="190">
        <v>2958</v>
      </c>
      <c r="I1194" s="190">
        <v>2592.1</v>
      </c>
      <c r="J1194" s="190">
        <v>2453.6</v>
      </c>
      <c r="K1194" s="190">
        <v>120</v>
      </c>
      <c r="L1194" s="189">
        <f>'Форма 2'!C1198</f>
        <v>1180209.051</v>
      </c>
      <c r="M1194" s="190">
        <v>0</v>
      </c>
      <c r="N1194" s="190">
        <v>0</v>
      </c>
      <c r="O1194" s="190">
        <v>0</v>
      </c>
      <c r="P1194" s="189">
        <f t="shared" si="159"/>
        <v>1180209.051</v>
      </c>
      <c r="Q1194" s="191">
        <f t="shared" si="160"/>
        <v>455.31</v>
      </c>
      <c r="R1194" s="191">
        <f t="shared" si="161"/>
        <v>455.31</v>
      </c>
      <c r="S1194" s="90" t="s">
        <v>38</v>
      </c>
      <c r="T1194" s="55" t="s">
        <v>35</v>
      </c>
    </row>
    <row r="1195" spans="1:102" ht="15.75">
      <c r="A1195" s="162"/>
      <c r="B1195" s="163" t="s">
        <v>4696</v>
      </c>
      <c r="C1195" s="150"/>
      <c r="D1195" s="61"/>
      <c r="E1195" s="61"/>
      <c r="F1195" s="73"/>
      <c r="G1195" s="73"/>
      <c r="H1195" s="51">
        <f t="shared" ref="H1195:K1195" si="162">SUM(H1196:H1213)</f>
        <v>56676.3</v>
      </c>
      <c r="I1195" s="51">
        <f t="shared" si="162"/>
        <v>50134.3</v>
      </c>
      <c r="J1195" s="51">
        <f t="shared" si="162"/>
        <v>48501.599999999999</v>
      </c>
      <c r="K1195" s="51">
        <f t="shared" si="162"/>
        <v>2312</v>
      </c>
      <c r="L1195" s="51">
        <f>SUM(L1196:L1213)</f>
        <v>69310036.889999986</v>
      </c>
      <c r="M1195" s="20"/>
      <c r="N1195" s="20"/>
      <c r="O1195" s="20"/>
      <c r="P1195" s="51"/>
      <c r="Q1195" s="128"/>
      <c r="R1195" s="128"/>
      <c r="S1195" s="20"/>
      <c r="T1195" s="61"/>
    </row>
    <row r="1196" spans="1:102">
      <c r="A1196" s="137">
        <v>1</v>
      </c>
      <c r="B1196" s="251" t="s">
        <v>2342</v>
      </c>
      <c r="C1196" s="41">
        <v>1968</v>
      </c>
      <c r="D1196" s="55"/>
      <c r="E1196" s="55" t="s">
        <v>398</v>
      </c>
      <c r="F1196" s="55">
        <v>5</v>
      </c>
      <c r="G1196" s="55">
        <v>6</v>
      </c>
      <c r="H1196" s="220">
        <v>4655.3999999999996</v>
      </c>
      <c r="I1196" s="220">
        <v>4647.3999999999996</v>
      </c>
      <c r="J1196" s="220">
        <v>4647.3999999999996</v>
      </c>
      <c r="K1196" s="220">
        <v>224</v>
      </c>
      <c r="L1196" s="189">
        <f>'Форма 2'!C1200</f>
        <v>1827636.5239999997</v>
      </c>
      <c r="M1196" s="190">
        <v>0</v>
      </c>
      <c r="N1196" s="190">
        <v>0</v>
      </c>
      <c r="O1196" s="190">
        <v>0</v>
      </c>
      <c r="P1196" s="189">
        <f t="shared" si="159"/>
        <v>1827636.5239999997</v>
      </c>
      <c r="Q1196" s="191">
        <f t="shared" si="160"/>
        <v>393.26</v>
      </c>
      <c r="R1196" s="191">
        <f t="shared" si="161"/>
        <v>393.26</v>
      </c>
      <c r="S1196" s="90" t="s">
        <v>38</v>
      </c>
      <c r="T1196" s="55" t="s">
        <v>35</v>
      </c>
    </row>
    <row r="1197" spans="1:102">
      <c r="A1197" s="27">
        <v>2</v>
      </c>
      <c r="B1197" s="104" t="s">
        <v>3543</v>
      </c>
      <c r="C1197" s="41">
        <v>1969</v>
      </c>
      <c r="D1197" s="55"/>
      <c r="E1197" s="55" t="s">
        <v>398</v>
      </c>
      <c r="F1197" s="55">
        <v>5.6</v>
      </c>
      <c r="G1197" s="55">
        <v>4</v>
      </c>
      <c r="H1197" s="220">
        <v>4017.8</v>
      </c>
      <c r="I1197" s="220">
        <v>3588.8</v>
      </c>
      <c r="J1197" s="220">
        <v>3558</v>
      </c>
      <c r="K1197" s="220">
        <v>143</v>
      </c>
      <c r="L1197" s="189">
        <f>'Форма 2'!C1201</f>
        <v>2205676.48</v>
      </c>
      <c r="M1197" s="190">
        <v>0</v>
      </c>
      <c r="N1197" s="190">
        <v>0</v>
      </c>
      <c r="O1197" s="190">
        <v>0</v>
      </c>
      <c r="P1197" s="189">
        <f t="shared" si="159"/>
        <v>2205676.48</v>
      </c>
      <c r="Q1197" s="191">
        <f t="shared" si="160"/>
        <v>614.59999999999991</v>
      </c>
      <c r="R1197" s="191">
        <f t="shared" si="161"/>
        <v>614.59999999999991</v>
      </c>
      <c r="S1197" s="90" t="s">
        <v>38</v>
      </c>
      <c r="T1197" s="55" t="s">
        <v>35</v>
      </c>
    </row>
    <row r="1198" spans="1:102">
      <c r="A1198" s="27">
        <v>3</v>
      </c>
      <c r="B1198" s="104" t="s">
        <v>3780</v>
      </c>
      <c r="C1198" s="41">
        <v>1971</v>
      </c>
      <c r="D1198" s="55"/>
      <c r="E1198" s="55" t="s">
        <v>398</v>
      </c>
      <c r="F1198" s="55">
        <v>5</v>
      </c>
      <c r="G1198" s="55">
        <v>4</v>
      </c>
      <c r="H1198" s="220">
        <v>3468</v>
      </c>
      <c r="I1198" s="220">
        <v>3200.8</v>
      </c>
      <c r="J1198" s="220">
        <v>3125.9</v>
      </c>
      <c r="K1198" s="220">
        <v>152</v>
      </c>
      <c r="L1198" s="189">
        <f>'Форма 2'!C1202</f>
        <v>1258746.608</v>
      </c>
      <c r="M1198" s="190">
        <v>0</v>
      </c>
      <c r="N1198" s="190">
        <v>0</v>
      </c>
      <c r="O1198" s="190">
        <v>0</v>
      </c>
      <c r="P1198" s="189">
        <f t="shared" si="159"/>
        <v>1258746.608</v>
      </c>
      <c r="Q1198" s="191">
        <f t="shared" si="160"/>
        <v>393.26</v>
      </c>
      <c r="R1198" s="191">
        <f t="shared" si="161"/>
        <v>393.26</v>
      </c>
      <c r="S1198" s="90" t="s">
        <v>38</v>
      </c>
      <c r="T1198" s="55" t="s">
        <v>34</v>
      </c>
    </row>
    <row r="1199" spans="1:102">
      <c r="A1199" s="27">
        <v>4</v>
      </c>
      <c r="B1199" s="104" t="s">
        <v>3782</v>
      </c>
      <c r="C1199" s="41">
        <v>1970</v>
      </c>
      <c r="D1199" s="55"/>
      <c r="E1199" s="55" t="s">
        <v>398</v>
      </c>
      <c r="F1199" s="55">
        <v>5</v>
      </c>
      <c r="G1199" s="55">
        <v>4</v>
      </c>
      <c r="H1199" s="220">
        <v>3668.3</v>
      </c>
      <c r="I1199" s="220">
        <v>3220.3</v>
      </c>
      <c r="J1199" s="220">
        <v>3127.2</v>
      </c>
      <c r="K1199" s="220">
        <v>139</v>
      </c>
      <c r="L1199" s="189">
        <f>'Форма 2'!C1203</f>
        <v>5524778.8830000004</v>
      </c>
      <c r="M1199" s="190">
        <v>0</v>
      </c>
      <c r="N1199" s="190">
        <v>0</v>
      </c>
      <c r="O1199" s="190">
        <v>0</v>
      </c>
      <c r="P1199" s="189">
        <f t="shared" si="159"/>
        <v>5524778.8830000004</v>
      </c>
      <c r="Q1199" s="191">
        <f t="shared" si="160"/>
        <v>1715.6100000000001</v>
      </c>
      <c r="R1199" s="191">
        <f t="shared" si="161"/>
        <v>1715.6100000000001</v>
      </c>
      <c r="S1199" s="90" t="s">
        <v>38</v>
      </c>
      <c r="T1199" s="55" t="s">
        <v>35</v>
      </c>
    </row>
    <row r="1200" spans="1:102" s="44" customFormat="1">
      <c r="A1200" s="27">
        <v>5</v>
      </c>
      <c r="B1200" s="104" t="s">
        <v>3781</v>
      </c>
      <c r="C1200" s="41">
        <v>1959</v>
      </c>
      <c r="D1200" s="55"/>
      <c r="E1200" s="55" t="s">
        <v>330</v>
      </c>
      <c r="F1200" s="55">
        <v>2</v>
      </c>
      <c r="G1200" s="55">
        <v>1</v>
      </c>
      <c r="H1200" s="220">
        <v>414.3</v>
      </c>
      <c r="I1200" s="220">
        <v>414.3</v>
      </c>
      <c r="J1200" s="220">
        <v>414.3</v>
      </c>
      <c r="K1200" s="220">
        <v>22</v>
      </c>
      <c r="L1200" s="189">
        <f>'Форма 2'!C1204</f>
        <v>230603.52300000002</v>
      </c>
      <c r="M1200" s="190">
        <v>0</v>
      </c>
      <c r="N1200" s="190">
        <v>0</v>
      </c>
      <c r="O1200" s="190">
        <v>0</v>
      </c>
      <c r="P1200" s="189">
        <f t="shared" si="159"/>
        <v>230603.52300000002</v>
      </c>
      <c r="Q1200" s="191">
        <f t="shared" si="160"/>
        <v>556.61</v>
      </c>
      <c r="R1200" s="191">
        <f t="shared" si="161"/>
        <v>556.61</v>
      </c>
      <c r="S1200" s="90" t="s">
        <v>38</v>
      </c>
      <c r="T1200" s="55" t="s">
        <v>34</v>
      </c>
      <c r="U1200" s="9"/>
      <c r="V1200" s="9"/>
      <c r="W1200" s="9"/>
      <c r="X1200" s="9"/>
      <c r="Y1200" s="9"/>
      <c r="Z1200" s="9"/>
      <c r="AA1200" s="9"/>
      <c r="AB1200" s="9"/>
      <c r="AC1200" s="9"/>
      <c r="AD1200" s="9"/>
      <c r="AE1200" s="9"/>
      <c r="AF1200" s="9"/>
      <c r="AG1200" s="9"/>
      <c r="AH1200" s="9"/>
      <c r="AI1200" s="9"/>
      <c r="AJ1200" s="9"/>
      <c r="AK1200" s="9"/>
      <c r="AL1200" s="9"/>
      <c r="AM1200" s="9"/>
      <c r="AN1200" s="9"/>
      <c r="AO1200" s="9"/>
      <c r="AP1200" s="9"/>
      <c r="AQ1200" s="9"/>
      <c r="AR1200" s="9"/>
      <c r="AS1200" s="9"/>
      <c r="AT1200" s="9"/>
      <c r="AU1200" s="9"/>
      <c r="AV1200" s="9"/>
      <c r="AW1200" s="9"/>
      <c r="AX1200" s="9"/>
      <c r="AY1200" s="9"/>
      <c r="AZ1200" s="9"/>
      <c r="BA1200" s="9"/>
      <c r="BB1200" s="9"/>
      <c r="BC1200" s="9"/>
      <c r="BD1200" s="9"/>
      <c r="BE1200" s="9"/>
      <c r="BF1200" s="9"/>
      <c r="BG1200" s="9"/>
      <c r="BH1200" s="9"/>
      <c r="BI1200" s="9"/>
      <c r="BJ1200" s="9"/>
      <c r="BK1200" s="9"/>
      <c r="BL1200" s="9"/>
      <c r="BM1200" s="9"/>
      <c r="BN1200" s="9"/>
      <c r="BO1200" s="9"/>
      <c r="BP1200" s="9"/>
      <c r="BQ1200" s="9"/>
      <c r="BR1200" s="9"/>
      <c r="BS1200" s="9"/>
      <c r="BT1200" s="9"/>
      <c r="BU1200" s="9"/>
      <c r="BV1200" s="9"/>
      <c r="BW1200" s="9"/>
      <c r="BX1200" s="9"/>
      <c r="BY1200" s="9"/>
      <c r="BZ1200" s="9"/>
      <c r="CA1200" s="9"/>
      <c r="CB1200" s="9"/>
      <c r="CC1200" s="9"/>
      <c r="CD1200" s="9"/>
      <c r="CE1200" s="9"/>
      <c r="CF1200" s="9"/>
      <c r="CG1200" s="9"/>
      <c r="CH1200" s="9"/>
      <c r="CI1200" s="9"/>
      <c r="CJ1200" s="9"/>
      <c r="CK1200" s="9"/>
      <c r="CL1200" s="9"/>
      <c r="CM1200" s="9"/>
      <c r="CN1200" s="9"/>
      <c r="CO1200" s="9"/>
      <c r="CP1200" s="9"/>
      <c r="CQ1200" s="9"/>
      <c r="CR1200" s="9"/>
      <c r="CS1200" s="9"/>
      <c r="CT1200" s="9"/>
      <c r="CU1200" s="9"/>
      <c r="CV1200" s="9"/>
      <c r="CW1200" s="9"/>
      <c r="CX1200" s="9"/>
    </row>
    <row r="1201" spans="1:102" s="44" customFormat="1">
      <c r="A1201" s="27">
        <v>6</v>
      </c>
      <c r="B1201" s="104" t="s">
        <v>3783</v>
      </c>
      <c r="C1201" s="41">
        <v>1966</v>
      </c>
      <c r="D1201" s="55"/>
      <c r="E1201" s="55" t="s">
        <v>398</v>
      </c>
      <c r="F1201" s="55">
        <v>5</v>
      </c>
      <c r="G1201" s="55">
        <v>4</v>
      </c>
      <c r="H1201" s="220">
        <v>3048.4</v>
      </c>
      <c r="I1201" s="220">
        <v>2647.5</v>
      </c>
      <c r="J1201" s="220">
        <v>2647.5</v>
      </c>
      <c r="K1201" s="220">
        <v>105</v>
      </c>
      <c r="L1201" s="189">
        <f>'Форма 2'!C1205</f>
        <v>11281341.674999999</v>
      </c>
      <c r="M1201" s="190">
        <v>0</v>
      </c>
      <c r="N1201" s="190">
        <v>0</v>
      </c>
      <c r="O1201" s="190">
        <v>0</v>
      </c>
      <c r="P1201" s="189">
        <f t="shared" si="159"/>
        <v>11281341.674999999</v>
      </c>
      <c r="Q1201" s="191">
        <f t="shared" si="160"/>
        <v>4261.1299999999992</v>
      </c>
      <c r="R1201" s="191">
        <f t="shared" si="161"/>
        <v>4261.1299999999992</v>
      </c>
      <c r="S1201" s="90" t="s">
        <v>38</v>
      </c>
      <c r="T1201" s="55" t="s">
        <v>34</v>
      </c>
      <c r="U1201" s="9"/>
      <c r="V1201" s="9"/>
      <c r="W1201" s="9"/>
      <c r="X1201" s="9"/>
      <c r="Y1201" s="9"/>
      <c r="Z1201" s="9"/>
      <c r="AA1201" s="9"/>
      <c r="AB1201" s="9"/>
      <c r="AC1201" s="9"/>
      <c r="AD1201" s="9"/>
      <c r="AE1201" s="9"/>
      <c r="AF1201" s="9"/>
      <c r="AG1201" s="9"/>
      <c r="AH1201" s="9"/>
      <c r="AI1201" s="9"/>
      <c r="AJ1201" s="9"/>
      <c r="AK1201" s="9"/>
      <c r="AL1201" s="9"/>
      <c r="AM1201" s="9"/>
      <c r="AN1201" s="9"/>
      <c r="AO1201" s="9"/>
      <c r="AP1201" s="9"/>
      <c r="AQ1201" s="9"/>
      <c r="AR1201" s="9"/>
      <c r="AS1201" s="9"/>
      <c r="AT1201" s="9"/>
      <c r="AU1201" s="9"/>
      <c r="AV1201" s="9"/>
      <c r="AW1201" s="9"/>
      <c r="AX1201" s="9"/>
      <c r="AY1201" s="9"/>
      <c r="AZ1201" s="9"/>
      <c r="BA1201" s="9"/>
      <c r="BB1201" s="9"/>
      <c r="BC1201" s="9"/>
      <c r="BD1201" s="9"/>
      <c r="BE1201" s="9"/>
      <c r="BF1201" s="9"/>
      <c r="BG1201" s="9"/>
      <c r="BH1201" s="9"/>
      <c r="BI1201" s="9"/>
      <c r="BJ1201" s="9"/>
      <c r="BK1201" s="9"/>
      <c r="BL1201" s="9"/>
      <c r="BM1201" s="9"/>
      <c r="BN1201" s="9"/>
      <c r="BO1201" s="9"/>
      <c r="BP1201" s="9"/>
      <c r="BQ1201" s="9"/>
      <c r="BR1201" s="9"/>
      <c r="BS1201" s="9"/>
      <c r="BT1201" s="9"/>
      <c r="BU1201" s="9"/>
      <c r="BV1201" s="9"/>
      <c r="BW1201" s="9"/>
      <c r="BX1201" s="9"/>
      <c r="BY1201" s="9"/>
      <c r="BZ1201" s="9"/>
      <c r="CA1201" s="9"/>
      <c r="CB1201" s="9"/>
      <c r="CC1201" s="9"/>
      <c r="CD1201" s="9"/>
      <c r="CE1201" s="9"/>
      <c r="CF1201" s="9"/>
      <c r="CG1201" s="9"/>
      <c r="CH1201" s="9"/>
      <c r="CI1201" s="9"/>
      <c r="CJ1201" s="9"/>
      <c r="CK1201" s="9"/>
      <c r="CL1201" s="9"/>
      <c r="CM1201" s="9"/>
      <c r="CN1201" s="9"/>
      <c r="CO1201" s="9"/>
      <c r="CP1201" s="9"/>
      <c r="CQ1201" s="9"/>
      <c r="CR1201" s="9"/>
      <c r="CS1201" s="9"/>
      <c r="CT1201" s="9"/>
      <c r="CU1201" s="9"/>
      <c r="CV1201" s="9"/>
      <c r="CW1201" s="9"/>
      <c r="CX1201" s="9"/>
    </row>
    <row r="1202" spans="1:102" s="44" customFormat="1">
      <c r="A1202" s="27">
        <v>7</v>
      </c>
      <c r="B1202" s="104" t="s">
        <v>3784</v>
      </c>
      <c r="C1202" s="41">
        <v>1971</v>
      </c>
      <c r="D1202" s="55"/>
      <c r="E1202" s="55" t="s">
        <v>398</v>
      </c>
      <c r="F1202" s="55">
        <v>5</v>
      </c>
      <c r="G1202" s="55">
        <v>4</v>
      </c>
      <c r="H1202" s="220">
        <v>3624.3</v>
      </c>
      <c r="I1202" s="220">
        <v>3208.5</v>
      </c>
      <c r="J1202" s="220">
        <v>3085.5</v>
      </c>
      <c r="K1202" s="220">
        <v>127</v>
      </c>
      <c r="L1202" s="189">
        <f>'Форма 2'!C1206</f>
        <v>1261774.71</v>
      </c>
      <c r="M1202" s="190">
        <v>0</v>
      </c>
      <c r="N1202" s="190">
        <v>0</v>
      </c>
      <c r="O1202" s="190">
        <v>0</v>
      </c>
      <c r="P1202" s="189">
        <f t="shared" si="159"/>
        <v>1261774.71</v>
      </c>
      <c r="Q1202" s="191">
        <f t="shared" si="160"/>
        <v>393.26</v>
      </c>
      <c r="R1202" s="191">
        <f t="shared" si="161"/>
        <v>393.26</v>
      </c>
      <c r="S1202" s="90" t="s">
        <v>38</v>
      </c>
      <c r="T1202" s="55" t="s">
        <v>35</v>
      </c>
      <c r="U1202" s="9"/>
      <c r="V1202" s="9"/>
      <c r="W1202" s="9"/>
      <c r="X1202" s="9"/>
      <c r="Y1202" s="9"/>
      <c r="Z1202" s="9"/>
      <c r="AA1202" s="9"/>
      <c r="AB1202" s="9"/>
      <c r="AC1202" s="9"/>
      <c r="AD1202" s="9"/>
      <c r="AE1202" s="9"/>
      <c r="AF1202" s="9"/>
      <c r="AG1202" s="9"/>
      <c r="AH1202" s="9"/>
      <c r="AI1202" s="9"/>
      <c r="AJ1202" s="9"/>
      <c r="AK1202" s="9"/>
      <c r="AL1202" s="9"/>
      <c r="AM1202" s="9"/>
      <c r="AN1202" s="9"/>
      <c r="AO1202" s="9"/>
      <c r="AP1202" s="9"/>
      <c r="AQ1202" s="9"/>
      <c r="AR1202" s="9"/>
      <c r="AS1202" s="9"/>
      <c r="AT1202" s="9"/>
      <c r="AU1202" s="9"/>
      <c r="AV1202" s="9"/>
      <c r="AW1202" s="9"/>
      <c r="AX1202" s="9"/>
      <c r="AY1202" s="9"/>
      <c r="AZ1202" s="9"/>
      <c r="BA1202" s="9"/>
      <c r="BB1202" s="9"/>
      <c r="BC1202" s="9"/>
      <c r="BD1202" s="9"/>
      <c r="BE1202" s="9"/>
      <c r="BF1202" s="9"/>
      <c r="BG1202" s="9"/>
      <c r="BH1202" s="9"/>
      <c r="BI1202" s="9"/>
      <c r="BJ1202" s="9"/>
      <c r="BK1202" s="9"/>
      <c r="BL1202" s="9"/>
      <c r="BM1202" s="9"/>
      <c r="BN1202" s="9"/>
      <c r="BO1202" s="9"/>
      <c r="BP1202" s="9"/>
      <c r="BQ1202" s="9"/>
      <c r="BR1202" s="9"/>
      <c r="BS1202" s="9"/>
      <c r="BT1202" s="9"/>
      <c r="BU1202" s="9"/>
      <c r="BV1202" s="9"/>
      <c r="BW1202" s="9"/>
      <c r="BX1202" s="9"/>
      <c r="BY1202" s="9"/>
      <c r="BZ1202" s="9"/>
      <c r="CA1202" s="9"/>
      <c r="CB1202" s="9"/>
      <c r="CC1202" s="9"/>
      <c r="CD1202" s="9"/>
      <c r="CE1202" s="9"/>
      <c r="CF1202" s="9"/>
      <c r="CG1202" s="9"/>
      <c r="CH1202" s="9"/>
      <c r="CI1202" s="9"/>
      <c r="CJ1202" s="9"/>
      <c r="CK1202" s="9"/>
      <c r="CL1202" s="9"/>
      <c r="CM1202" s="9"/>
      <c r="CN1202" s="9"/>
      <c r="CO1202" s="9"/>
      <c r="CP1202" s="9"/>
      <c r="CQ1202" s="9"/>
      <c r="CR1202" s="9"/>
      <c r="CS1202" s="9"/>
      <c r="CT1202" s="9"/>
      <c r="CU1202" s="9"/>
      <c r="CV1202" s="9"/>
      <c r="CW1202" s="9"/>
      <c r="CX1202" s="9"/>
    </row>
    <row r="1203" spans="1:102" s="44" customFormat="1">
      <c r="A1203" s="27">
        <v>8</v>
      </c>
      <c r="B1203" s="104" t="s">
        <v>3787</v>
      </c>
      <c r="C1203" s="41">
        <v>1946</v>
      </c>
      <c r="D1203" s="55"/>
      <c r="E1203" s="55" t="s">
        <v>330</v>
      </c>
      <c r="F1203" s="55">
        <v>2</v>
      </c>
      <c r="G1203" s="55">
        <v>1</v>
      </c>
      <c r="H1203" s="220">
        <v>476.3</v>
      </c>
      <c r="I1203" s="220">
        <v>476.3</v>
      </c>
      <c r="J1203" s="220">
        <v>476.3</v>
      </c>
      <c r="K1203" s="220">
        <v>27</v>
      </c>
      <c r="L1203" s="189">
        <f>'Форма 2'!C1207</f>
        <v>1752307.7</v>
      </c>
      <c r="M1203" s="190">
        <v>0</v>
      </c>
      <c r="N1203" s="190">
        <v>0</v>
      </c>
      <c r="O1203" s="190">
        <v>0</v>
      </c>
      <c r="P1203" s="189">
        <f t="shared" si="159"/>
        <v>1752307.7</v>
      </c>
      <c r="Q1203" s="191">
        <f t="shared" si="160"/>
        <v>3679</v>
      </c>
      <c r="R1203" s="191">
        <f t="shared" si="161"/>
        <v>3679</v>
      </c>
      <c r="S1203" s="90" t="s">
        <v>38</v>
      </c>
      <c r="T1203" s="55" t="s">
        <v>34</v>
      </c>
      <c r="U1203" s="9"/>
      <c r="V1203" s="9"/>
      <c r="W1203" s="9"/>
      <c r="X1203" s="9"/>
      <c r="Y1203" s="9"/>
      <c r="Z1203" s="9"/>
      <c r="AA1203" s="9"/>
      <c r="AB1203" s="9"/>
      <c r="AC1203" s="9"/>
      <c r="AD1203" s="9"/>
      <c r="AE1203" s="9"/>
      <c r="AF1203" s="9"/>
      <c r="AG1203" s="9"/>
      <c r="AH1203" s="9"/>
      <c r="AI1203" s="9"/>
      <c r="AJ1203" s="9"/>
      <c r="AK1203" s="9"/>
      <c r="AL1203" s="9"/>
      <c r="AM1203" s="9"/>
      <c r="AN1203" s="9"/>
      <c r="AO1203" s="9"/>
      <c r="AP1203" s="9"/>
      <c r="AQ1203" s="9"/>
      <c r="AR1203" s="9"/>
      <c r="AS1203" s="9"/>
      <c r="AT1203" s="9"/>
      <c r="AU1203" s="9"/>
      <c r="AV1203" s="9"/>
      <c r="AW1203" s="9"/>
      <c r="AX1203" s="9"/>
      <c r="AY1203" s="9"/>
      <c r="AZ1203" s="9"/>
      <c r="BA1203" s="9"/>
      <c r="BB1203" s="9"/>
      <c r="BC1203" s="9"/>
      <c r="BD1203" s="9"/>
      <c r="BE1203" s="9"/>
      <c r="BF1203" s="9"/>
      <c r="BG1203" s="9"/>
      <c r="BH1203" s="9"/>
      <c r="BI1203" s="9"/>
      <c r="BJ1203" s="9"/>
      <c r="BK1203" s="9"/>
      <c r="BL1203" s="9"/>
      <c r="BM1203" s="9"/>
      <c r="BN1203" s="9"/>
      <c r="BO1203" s="9"/>
      <c r="BP1203" s="9"/>
      <c r="BQ1203" s="9"/>
      <c r="BR1203" s="9"/>
      <c r="BS1203" s="9"/>
      <c r="BT1203" s="9"/>
      <c r="BU1203" s="9"/>
      <c r="BV1203" s="9"/>
      <c r="BW1203" s="9"/>
      <c r="BX1203" s="9"/>
      <c r="BY1203" s="9"/>
      <c r="BZ1203" s="9"/>
      <c r="CA1203" s="9"/>
      <c r="CB1203" s="9"/>
      <c r="CC1203" s="9"/>
      <c r="CD1203" s="9"/>
      <c r="CE1203" s="9"/>
      <c r="CF1203" s="9"/>
      <c r="CG1203" s="9"/>
      <c r="CH1203" s="9"/>
      <c r="CI1203" s="9"/>
      <c r="CJ1203" s="9"/>
      <c r="CK1203" s="9"/>
      <c r="CL1203" s="9"/>
      <c r="CM1203" s="9"/>
      <c r="CN1203" s="9"/>
      <c r="CO1203" s="9"/>
      <c r="CP1203" s="9"/>
      <c r="CQ1203" s="9"/>
      <c r="CR1203" s="9"/>
      <c r="CS1203" s="9"/>
      <c r="CT1203" s="9"/>
      <c r="CU1203" s="9"/>
      <c r="CV1203" s="9"/>
      <c r="CW1203" s="9"/>
      <c r="CX1203" s="9"/>
    </row>
    <row r="1204" spans="1:102" s="44" customFormat="1">
      <c r="A1204" s="27">
        <v>9</v>
      </c>
      <c r="B1204" s="104" t="s">
        <v>3788</v>
      </c>
      <c r="C1204" s="41">
        <v>1964</v>
      </c>
      <c r="D1204" s="55"/>
      <c r="E1204" s="55" t="s">
        <v>28</v>
      </c>
      <c r="F1204" s="55">
        <v>4</v>
      </c>
      <c r="G1204" s="55">
        <v>3</v>
      </c>
      <c r="H1204" s="220">
        <v>2299.6999999999998</v>
      </c>
      <c r="I1204" s="220">
        <v>1781.5</v>
      </c>
      <c r="J1204" s="220">
        <v>1511.5</v>
      </c>
      <c r="K1204" s="220">
        <v>84</v>
      </c>
      <c r="L1204" s="189">
        <f>'Форма 2'!C1208</f>
        <v>1094909.9000000001</v>
      </c>
      <c r="M1204" s="190">
        <v>0</v>
      </c>
      <c r="N1204" s="190">
        <v>0</v>
      </c>
      <c r="O1204" s="190">
        <v>0</v>
      </c>
      <c r="P1204" s="189">
        <f t="shared" si="159"/>
        <v>1094909.9000000001</v>
      </c>
      <c r="Q1204" s="191">
        <f t="shared" si="160"/>
        <v>614.6</v>
      </c>
      <c r="R1204" s="191">
        <f t="shared" si="161"/>
        <v>614.6</v>
      </c>
      <c r="S1204" s="90" t="s">
        <v>38</v>
      </c>
      <c r="T1204" s="55" t="s">
        <v>34</v>
      </c>
      <c r="U1204" s="9"/>
      <c r="V1204" s="9"/>
      <c r="W1204" s="9"/>
      <c r="X1204" s="9"/>
      <c r="Y1204" s="9"/>
      <c r="Z1204" s="9"/>
      <c r="AA1204" s="9"/>
      <c r="AB1204" s="9"/>
      <c r="AC1204" s="9"/>
      <c r="AD1204" s="9"/>
      <c r="AE1204" s="9"/>
      <c r="AF1204" s="9"/>
      <c r="AG1204" s="9"/>
      <c r="AH1204" s="9"/>
      <c r="AI1204" s="9"/>
      <c r="AJ1204" s="9"/>
      <c r="AK1204" s="9"/>
      <c r="AL1204" s="9"/>
      <c r="AM1204" s="9"/>
      <c r="AN1204" s="9"/>
      <c r="AO1204" s="9"/>
      <c r="AP1204" s="9"/>
      <c r="AQ1204" s="9"/>
      <c r="AR1204" s="9"/>
      <c r="AS1204" s="9"/>
      <c r="AT1204" s="9"/>
      <c r="AU1204" s="9"/>
      <c r="AV1204" s="9"/>
      <c r="AW1204" s="9"/>
      <c r="AX1204" s="9"/>
      <c r="AY1204" s="9"/>
      <c r="AZ1204" s="9"/>
      <c r="BA1204" s="9"/>
      <c r="BB1204" s="9"/>
      <c r="BC1204" s="9"/>
      <c r="BD1204" s="9"/>
      <c r="BE1204" s="9"/>
      <c r="BF1204" s="9"/>
      <c r="BG1204" s="9"/>
      <c r="BH1204" s="9"/>
      <c r="BI1204" s="9"/>
      <c r="BJ1204" s="9"/>
      <c r="BK1204" s="9"/>
      <c r="BL1204" s="9"/>
      <c r="BM1204" s="9"/>
      <c r="BN1204" s="9"/>
      <c r="BO1204" s="9"/>
      <c r="BP1204" s="9"/>
      <c r="BQ1204" s="9"/>
      <c r="BR1204" s="9"/>
      <c r="BS1204" s="9"/>
      <c r="BT1204" s="9"/>
      <c r="BU1204" s="9"/>
      <c r="BV1204" s="9"/>
      <c r="BW1204" s="9"/>
      <c r="BX1204" s="9"/>
      <c r="BY1204" s="9"/>
      <c r="BZ1204" s="9"/>
      <c r="CA1204" s="9"/>
      <c r="CB1204" s="9"/>
      <c r="CC1204" s="9"/>
      <c r="CD1204" s="9"/>
      <c r="CE1204" s="9"/>
      <c r="CF1204" s="9"/>
      <c r="CG1204" s="9"/>
      <c r="CH1204" s="9"/>
      <c r="CI1204" s="9"/>
      <c r="CJ1204" s="9"/>
      <c r="CK1204" s="9"/>
      <c r="CL1204" s="9"/>
      <c r="CM1204" s="9"/>
      <c r="CN1204" s="9"/>
      <c r="CO1204" s="9"/>
      <c r="CP1204" s="9"/>
      <c r="CQ1204" s="9"/>
      <c r="CR1204" s="9"/>
      <c r="CS1204" s="9"/>
      <c r="CT1204" s="9"/>
      <c r="CU1204" s="9"/>
      <c r="CV1204" s="9"/>
      <c r="CW1204" s="9"/>
      <c r="CX1204" s="9"/>
    </row>
    <row r="1205" spans="1:102" s="44" customFormat="1">
      <c r="A1205" s="27">
        <v>10</v>
      </c>
      <c r="B1205" s="104" t="s">
        <v>3789</v>
      </c>
      <c r="C1205" s="41">
        <v>1991</v>
      </c>
      <c r="D1205" s="55"/>
      <c r="E1205" s="55" t="s">
        <v>399</v>
      </c>
      <c r="F1205" s="55">
        <v>5</v>
      </c>
      <c r="G1205" s="55">
        <v>8</v>
      </c>
      <c r="H1205" s="260">
        <v>6021.6</v>
      </c>
      <c r="I1205" s="260">
        <v>5324.7</v>
      </c>
      <c r="J1205" s="220">
        <v>5324.7</v>
      </c>
      <c r="K1205" s="220">
        <v>265</v>
      </c>
      <c r="L1205" s="189">
        <f>'Форма 2'!C1209</f>
        <v>9035962.652999999</v>
      </c>
      <c r="M1205" s="190">
        <v>0</v>
      </c>
      <c r="N1205" s="190">
        <v>0</v>
      </c>
      <c r="O1205" s="190">
        <v>0</v>
      </c>
      <c r="P1205" s="189">
        <f t="shared" si="159"/>
        <v>9035962.652999999</v>
      </c>
      <c r="Q1205" s="191">
        <f t="shared" si="160"/>
        <v>1696.9899999999998</v>
      </c>
      <c r="R1205" s="191">
        <f t="shared" si="161"/>
        <v>1696.9899999999998</v>
      </c>
      <c r="S1205" s="90" t="s">
        <v>38</v>
      </c>
      <c r="T1205" s="55" t="s">
        <v>35</v>
      </c>
      <c r="U1205" s="9"/>
      <c r="V1205" s="9"/>
      <c r="W1205" s="9"/>
      <c r="X1205" s="9"/>
      <c r="Y1205" s="9"/>
      <c r="Z1205" s="9"/>
      <c r="AA1205" s="9"/>
      <c r="AB1205" s="9"/>
      <c r="AC1205" s="9"/>
      <c r="AD1205" s="9"/>
      <c r="AE1205" s="9"/>
      <c r="AF1205" s="9"/>
      <c r="AG1205" s="9"/>
      <c r="AH1205" s="9"/>
      <c r="AI1205" s="9"/>
      <c r="AJ1205" s="9"/>
      <c r="AK1205" s="9"/>
      <c r="AL1205" s="9"/>
      <c r="AM1205" s="9"/>
      <c r="AN1205" s="9"/>
      <c r="AO1205" s="9"/>
      <c r="AP1205" s="9"/>
      <c r="AQ1205" s="9"/>
      <c r="AR1205" s="9"/>
      <c r="AS1205" s="9"/>
      <c r="AT1205" s="9"/>
      <c r="AU1205" s="9"/>
      <c r="AV1205" s="9"/>
      <c r="AW1205" s="9"/>
      <c r="AX1205" s="9"/>
      <c r="AY1205" s="9"/>
      <c r="AZ1205" s="9"/>
      <c r="BA1205" s="9"/>
      <c r="BB1205" s="9"/>
      <c r="BC1205" s="9"/>
      <c r="BD1205" s="9"/>
      <c r="BE1205" s="9"/>
      <c r="BF1205" s="9"/>
      <c r="BG1205" s="9"/>
      <c r="BH1205" s="9"/>
      <c r="BI1205" s="9"/>
      <c r="BJ1205" s="9"/>
      <c r="BK1205" s="9"/>
      <c r="BL1205" s="9"/>
      <c r="BM1205" s="9"/>
      <c r="BN1205" s="9"/>
      <c r="BO1205" s="9"/>
      <c r="BP1205" s="9"/>
      <c r="BQ1205" s="9"/>
      <c r="BR1205" s="9"/>
      <c r="BS1205" s="9"/>
      <c r="BT1205" s="9"/>
      <c r="BU1205" s="9"/>
      <c r="BV1205" s="9"/>
      <c r="BW1205" s="9"/>
      <c r="BX1205" s="9"/>
      <c r="BY1205" s="9"/>
      <c r="BZ1205" s="9"/>
      <c r="CA1205" s="9"/>
      <c r="CB1205" s="9"/>
      <c r="CC1205" s="9"/>
      <c r="CD1205" s="9"/>
      <c r="CE1205" s="9"/>
      <c r="CF1205" s="9"/>
      <c r="CG1205" s="9"/>
      <c r="CH1205" s="9"/>
      <c r="CI1205" s="9"/>
      <c r="CJ1205" s="9"/>
      <c r="CK1205" s="9"/>
      <c r="CL1205" s="9"/>
      <c r="CM1205" s="9"/>
      <c r="CN1205" s="9"/>
      <c r="CO1205" s="9"/>
      <c r="CP1205" s="9"/>
      <c r="CQ1205" s="9"/>
      <c r="CR1205" s="9"/>
      <c r="CS1205" s="9"/>
      <c r="CT1205" s="9"/>
      <c r="CU1205" s="9"/>
      <c r="CV1205" s="9"/>
      <c r="CW1205" s="9"/>
      <c r="CX1205" s="9"/>
    </row>
    <row r="1206" spans="1:102" s="44" customFormat="1">
      <c r="A1206" s="27">
        <v>11</v>
      </c>
      <c r="B1206" s="104" t="s">
        <v>3790</v>
      </c>
      <c r="C1206" s="41">
        <v>1953</v>
      </c>
      <c r="D1206" s="55"/>
      <c r="E1206" s="55" t="s">
        <v>330</v>
      </c>
      <c r="F1206" s="55">
        <v>4</v>
      </c>
      <c r="G1206" s="55">
        <v>3</v>
      </c>
      <c r="H1206" s="220">
        <v>2244.1999999999998</v>
      </c>
      <c r="I1206" s="220">
        <v>2244.1999999999998</v>
      </c>
      <c r="J1206" s="220">
        <v>2219.1</v>
      </c>
      <c r="K1206" s="220">
        <v>75</v>
      </c>
      <c r="L1206" s="189">
        <f>'Форма 2'!C1210</f>
        <v>1831514.0619999999</v>
      </c>
      <c r="M1206" s="190">
        <v>0</v>
      </c>
      <c r="N1206" s="190">
        <v>0</v>
      </c>
      <c r="O1206" s="190">
        <v>0</v>
      </c>
      <c r="P1206" s="189">
        <f t="shared" si="159"/>
        <v>1831514.0619999999</v>
      </c>
      <c r="Q1206" s="191">
        <f t="shared" si="160"/>
        <v>816.11</v>
      </c>
      <c r="R1206" s="191">
        <f t="shared" si="161"/>
        <v>816.11</v>
      </c>
      <c r="S1206" s="90" t="s">
        <v>38</v>
      </c>
      <c r="T1206" s="55" t="s">
        <v>34</v>
      </c>
      <c r="U1206" s="9"/>
      <c r="V1206" s="9"/>
      <c r="W1206" s="9"/>
      <c r="X1206" s="9"/>
      <c r="Y1206" s="9"/>
      <c r="Z1206" s="9"/>
      <c r="AA1206" s="9"/>
      <c r="AB1206" s="9"/>
      <c r="AC1206" s="9"/>
      <c r="AD1206" s="9"/>
      <c r="AE1206" s="9"/>
      <c r="AF1206" s="9"/>
      <c r="AG1206" s="9"/>
      <c r="AH1206" s="9"/>
      <c r="AI1206" s="9"/>
      <c r="AJ1206" s="9"/>
      <c r="AK1206" s="9"/>
      <c r="AL1206" s="9"/>
      <c r="AM1206" s="9"/>
      <c r="AN1206" s="9"/>
      <c r="AO1206" s="9"/>
      <c r="AP1206" s="9"/>
      <c r="AQ1206" s="9"/>
      <c r="AR1206" s="9"/>
      <c r="AS1206" s="9"/>
      <c r="AT1206" s="9"/>
      <c r="AU1206" s="9"/>
      <c r="AV1206" s="9"/>
      <c r="AW1206" s="9"/>
      <c r="AX1206" s="9"/>
      <c r="AY1206" s="9"/>
      <c r="AZ1206" s="9"/>
      <c r="BA1206" s="9"/>
      <c r="BB1206" s="9"/>
      <c r="BC1206" s="9"/>
      <c r="BD1206" s="9"/>
      <c r="BE1206" s="9"/>
      <c r="BF1206" s="9"/>
      <c r="BG1206" s="9"/>
      <c r="BH1206" s="9"/>
      <c r="BI1206" s="9"/>
      <c r="BJ1206" s="9"/>
      <c r="BK1206" s="9"/>
      <c r="BL1206" s="9"/>
      <c r="BM1206" s="9"/>
      <c r="BN1206" s="9"/>
      <c r="BO1206" s="9"/>
      <c r="BP1206" s="9"/>
      <c r="BQ1206" s="9"/>
      <c r="BR1206" s="9"/>
      <c r="BS1206" s="9"/>
      <c r="BT1206" s="9"/>
      <c r="BU1206" s="9"/>
      <c r="BV1206" s="9"/>
      <c r="BW1206" s="9"/>
      <c r="BX1206" s="9"/>
      <c r="BY1206" s="9"/>
      <c r="BZ1206" s="9"/>
      <c r="CA1206" s="9"/>
      <c r="CB1206" s="9"/>
      <c r="CC1206" s="9"/>
      <c r="CD1206" s="9"/>
      <c r="CE1206" s="9"/>
      <c r="CF1206" s="9"/>
      <c r="CG1206" s="9"/>
      <c r="CH1206" s="9"/>
      <c r="CI1206" s="9"/>
      <c r="CJ1206" s="9"/>
      <c r="CK1206" s="9"/>
      <c r="CL1206" s="9"/>
      <c r="CM1206" s="9"/>
      <c r="CN1206" s="9"/>
      <c r="CO1206" s="9"/>
      <c r="CP1206" s="9"/>
      <c r="CQ1206" s="9"/>
      <c r="CR1206" s="9"/>
      <c r="CS1206" s="9"/>
      <c r="CT1206" s="9"/>
      <c r="CU1206" s="9"/>
      <c r="CV1206" s="9"/>
      <c r="CW1206" s="9"/>
      <c r="CX1206" s="9"/>
    </row>
    <row r="1207" spans="1:102" s="44" customFormat="1">
      <c r="A1207" s="27">
        <v>12</v>
      </c>
      <c r="B1207" s="104" t="s">
        <v>3791</v>
      </c>
      <c r="C1207" s="41">
        <v>1963</v>
      </c>
      <c r="D1207" s="55"/>
      <c r="E1207" s="55" t="s">
        <v>401</v>
      </c>
      <c r="F1207" s="55">
        <v>5</v>
      </c>
      <c r="G1207" s="55">
        <v>4</v>
      </c>
      <c r="H1207" s="220">
        <v>3655.8</v>
      </c>
      <c r="I1207" s="220">
        <v>2581.3000000000002</v>
      </c>
      <c r="J1207" s="220">
        <v>2461.8000000000002</v>
      </c>
      <c r="K1207" s="220">
        <v>111</v>
      </c>
      <c r="L1207" s="189">
        <f>'Форма 2'!C1211</f>
        <v>1015122.0380000001</v>
      </c>
      <c r="M1207" s="190">
        <v>0</v>
      </c>
      <c r="N1207" s="190">
        <v>0</v>
      </c>
      <c r="O1207" s="190">
        <v>0</v>
      </c>
      <c r="P1207" s="189">
        <f t="shared" si="159"/>
        <v>1015122.0380000001</v>
      </c>
      <c r="Q1207" s="191">
        <f t="shared" si="160"/>
        <v>393.26</v>
      </c>
      <c r="R1207" s="191">
        <f t="shared" si="161"/>
        <v>393.26</v>
      </c>
      <c r="S1207" s="90" t="s">
        <v>38</v>
      </c>
      <c r="T1207" s="55" t="s">
        <v>35</v>
      </c>
      <c r="U1207" s="9"/>
      <c r="V1207" s="9"/>
      <c r="W1207" s="9"/>
      <c r="X1207" s="9"/>
      <c r="Y1207" s="9"/>
      <c r="Z1207" s="9"/>
      <c r="AA1207" s="9"/>
      <c r="AB1207" s="9"/>
      <c r="AC1207" s="9"/>
      <c r="AD1207" s="9"/>
      <c r="AE1207" s="9"/>
      <c r="AF1207" s="9"/>
      <c r="AG1207" s="9"/>
      <c r="AH1207" s="9"/>
      <c r="AI1207" s="9"/>
      <c r="AJ1207" s="9"/>
      <c r="AK1207" s="9"/>
      <c r="AL1207" s="9"/>
      <c r="AM1207" s="9"/>
      <c r="AN1207" s="9"/>
      <c r="AO1207" s="9"/>
      <c r="AP1207" s="9"/>
      <c r="AQ1207" s="9"/>
      <c r="AR1207" s="9"/>
      <c r="AS1207" s="9"/>
      <c r="AT1207" s="9"/>
      <c r="AU1207" s="9"/>
      <c r="AV1207" s="9"/>
      <c r="AW1207" s="9"/>
      <c r="AX1207" s="9"/>
      <c r="AY1207" s="9"/>
      <c r="AZ1207" s="9"/>
      <c r="BA1207" s="9"/>
      <c r="BB1207" s="9"/>
      <c r="BC1207" s="9"/>
      <c r="BD1207" s="9"/>
      <c r="BE1207" s="9"/>
      <c r="BF1207" s="9"/>
      <c r="BG1207" s="9"/>
      <c r="BH1207" s="9"/>
      <c r="BI1207" s="9"/>
      <c r="BJ1207" s="9"/>
      <c r="BK1207" s="9"/>
      <c r="BL1207" s="9"/>
      <c r="BM1207" s="9"/>
      <c r="BN1207" s="9"/>
      <c r="BO1207" s="9"/>
      <c r="BP1207" s="9"/>
      <c r="BQ1207" s="9"/>
      <c r="BR1207" s="9"/>
      <c r="BS1207" s="9"/>
      <c r="BT1207" s="9"/>
      <c r="BU1207" s="9"/>
      <c r="BV1207" s="9"/>
      <c r="BW1207" s="9"/>
      <c r="BX1207" s="9"/>
      <c r="BY1207" s="9"/>
      <c r="BZ1207" s="9"/>
      <c r="CA1207" s="9"/>
      <c r="CB1207" s="9"/>
      <c r="CC1207" s="9"/>
      <c r="CD1207" s="9"/>
      <c r="CE1207" s="9"/>
      <c r="CF1207" s="9"/>
      <c r="CG1207" s="9"/>
      <c r="CH1207" s="9"/>
      <c r="CI1207" s="9"/>
      <c r="CJ1207" s="9"/>
      <c r="CK1207" s="9"/>
      <c r="CL1207" s="9"/>
      <c r="CM1207" s="9"/>
      <c r="CN1207" s="9"/>
      <c r="CO1207" s="9"/>
      <c r="CP1207" s="9"/>
      <c r="CQ1207" s="9"/>
      <c r="CR1207" s="9"/>
      <c r="CS1207" s="9"/>
      <c r="CT1207" s="9"/>
      <c r="CU1207" s="9"/>
      <c r="CV1207" s="9"/>
      <c r="CW1207" s="9"/>
      <c r="CX1207" s="9"/>
    </row>
    <row r="1208" spans="1:102" s="44" customFormat="1">
      <c r="A1208" s="27">
        <v>13</v>
      </c>
      <c r="B1208" s="90" t="s">
        <v>2629</v>
      </c>
      <c r="C1208" s="55">
        <v>1965</v>
      </c>
      <c r="D1208" s="55"/>
      <c r="E1208" s="90" t="s">
        <v>399</v>
      </c>
      <c r="F1208" s="55">
        <v>5</v>
      </c>
      <c r="G1208" s="55">
        <v>2</v>
      </c>
      <c r="H1208" s="219">
        <v>1980</v>
      </c>
      <c r="I1208" s="219">
        <v>1047</v>
      </c>
      <c r="J1208" s="190">
        <v>1047</v>
      </c>
      <c r="K1208" s="190">
        <v>68</v>
      </c>
      <c r="L1208" s="189">
        <f>'Форма 2'!C1212</f>
        <v>854467.17</v>
      </c>
      <c r="M1208" s="190">
        <v>0</v>
      </c>
      <c r="N1208" s="190">
        <v>0</v>
      </c>
      <c r="O1208" s="190">
        <v>0</v>
      </c>
      <c r="P1208" s="189">
        <f t="shared" si="159"/>
        <v>854467.17</v>
      </c>
      <c r="Q1208" s="191">
        <f t="shared" si="160"/>
        <v>816.11</v>
      </c>
      <c r="R1208" s="191">
        <f t="shared" si="161"/>
        <v>816.11</v>
      </c>
      <c r="S1208" s="90" t="s">
        <v>38</v>
      </c>
      <c r="T1208" s="55" t="s">
        <v>35</v>
      </c>
      <c r="U1208" s="9"/>
      <c r="V1208" s="9"/>
      <c r="W1208" s="9"/>
      <c r="X1208" s="9"/>
      <c r="Y1208" s="9"/>
      <c r="Z1208" s="9"/>
      <c r="AA1208" s="9"/>
      <c r="AB1208" s="9"/>
      <c r="AC1208" s="9"/>
      <c r="AD1208" s="9"/>
      <c r="AE1208" s="9"/>
      <c r="AF1208" s="9"/>
      <c r="AG1208" s="9"/>
      <c r="AH1208" s="9"/>
      <c r="AI1208" s="9"/>
      <c r="AJ1208" s="9"/>
      <c r="AK1208" s="9"/>
      <c r="AL1208" s="9"/>
      <c r="AM1208" s="9"/>
      <c r="AN1208" s="9"/>
      <c r="AO1208" s="9"/>
      <c r="AP1208" s="9"/>
      <c r="AQ1208" s="9"/>
      <c r="AR1208" s="9"/>
      <c r="AS1208" s="9"/>
      <c r="AT1208" s="9"/>
      <c r="AU1208" s="9"/>
      <c r="AV1208" s="9"/>
      <c r="AW1208" s="9"/>
      <c r="AX1208" s="9"/>
      <c r="AY1208" s="9"/>
      <c r="AZ1208" s="9"/>
      <c r="BA1208" s="9"/>
      <c r="BB1208" s="9"/>
      <c r="BC1208" s="9"/>
      <c r="BD1208" s="9"/>
      <c r="BE1208" s="9"/>
      <c r="BF1208" s="9"/>
      <c r="BG1208" s="9"/>
      <c r="BH1208" s="9"/>
      <c r="BI1208" s="9"/>
      <c r="BJ1208" s="9"/>
      <c r="BK1208" s="9"/>
      <c r="BL1208" s="9"/>
      <c r="BM1208" s="9"/>
      <c r="BN1208" s="9"/>
      <c r="BO1208" s="9"/>
      <c r="BP1208" s="9"/>
      <c r="BQ1208" s="9"/>
      <c r="BR1208" s="9"/>
      <c r="BS1208" s="9"/>
      <c r="BT1208" s="9"/>
      <c r="BU1208" s="9"/>
      <c r="BV1208" s="9"/>
      <c r="BW1208" s="9"/>
      <c r="BX1208" s="9"/>
      <c r="BY1208" s="9"/>
      <c r="BZ1208" s="9"/>
      <c r="CA1208" s="9"/>
      <c r="CB1208" s="9"/>
      <c r="CC1208" s="9"/>
      <c r="CD1208" s="9"/>
      <c r="CE1208" s="9"/>
      <c r="CF1208" s="9"/>
      <c r="CG1208" s="9"/>
      <c r="CH1208" s="9"/>
      <c r="CI1208" s="9"/>
      <c r="CJ1208" s="9"/>
      <c r="CK1208" s="9"/>
      <c r="CL1208" s="9"/>
      <c r="CM1208" s="9"/>
      <c r="CN1208" s="9"/>
      <c r="CO1208" s="9"/>
      <c r="CP1208" s="9"/>
      <c r="CQ1208" s="9"/>
      <c r="CR1208" s="9"/>
      <c r="CS1208" s="9"/>
      <c r="CT1208" s="9"/>
      <c r="CU1208" s="9"/>
      <c r="CV1208" s="9"/>
      <c r="CW1208" s="9"/>
      <c r="CX1208" s="9"/>
    </row>
    <row r="1209" spans="1:102" s="44" customFormat="1">
      <c r="A1209" s="27">
        <v>14</v>
      </c>
      <c r="B1209" s="90" t="s">
        <v>2630</v>
      </c>
      <c r="C1209" s="55">
        <v>1963</v>
      </c>
      <c r="D1209" s="55"/>
      <c r="E1209" s="90" t="s">
        <v>401</v>
      </c>
      <c r="F1209" s="55">
        <v>5</v>
      </c>
      <c r="G1209" s="55">
        <v>3</v>
      </c>
      <c r="H1209" s="190">
        <v>2569.6</v>
      </c>
      <c r="I1209" s="190">
        <v>2577.3000000000002</v>
      </c>
      <c r="J1209" s="190">
        <v>2420.3000000000002</v>
      </c>
      <c r="K1209" s="190">
        <v>120</v>
      </c>
      <c r="L1209" s="189">
        <f>'Форма 2'!C1213</f>
        <v>4373652.3270000005</v>
      </c>
      <c r="M1209" s="190">
        <v>0</v>
      </c>
      <c r="N1209" s="190">
        <v>0</v>
      </c>
      <c r="O1209" s="190">
        <v>0</v>
      </c>
      <c r="P1209" s="189">
        <f t="shared" si="159"/>
        <v>4373652.3270000005</v>
      </c>
      <c r="Q1209" s="191">
        <f t="shared" si="160"/>
        <v>1696.99</v>
      </c>
      <c r="R1209" s="191">
        <f t="shared" si="161"/>
        <v>1696.99</v>
      </c>
      <c r="S1209" s="90" t="s">
        <v>38</v>
      </c>
      <c r="T1209" s="55" t="s">
        <v>35</v>
      </c>
      <c r="U1209" s="9"/>
      <c r="V1209" s="9"/>
      <c r="W1209" s="9"/>
      <c r="X1209" s="9"/>
      <c r="Y1209" s="9"/>
      <c r="Z1209" s="9"/>
      <c r="AA1209" s="9"/>
      <c r="AB1209" s="9"/>
      <c r="AC1209" s="9"/>
      <c r="AD1209" s="9"/>
      <c r="AE1209" s="9"/>
      <c r="AF1209" s="9"/>
      <c r="AG1209" s="9"/>
      <c r="AH1209" s="9"/>
      <c r="AI1209" s="9"/>
      <c r="AJ1209" s="9"/>
      <c r="AK1209" s="9"/>
      <c r="AL1209" s="9"/>
      <c r="AM1209" s="9"/>
      <c r="AN1209" s="9"/>
      <c r="AO1209" s="9"/>
      <c r="AP1209" s="9"/>
      <c r="AQ1209" s="9"/>
      <c r="AR1209" s="9"/>
      <c r="AS1209" s="9"/>
      <c r="AT1209" s="9"/>
      <c r="AU1209" s="9"/>
      <c r="AV1209" s="9"/>
      <c r="AW1209" s="9"/>
      <c r="AX1209" s="9"/>
      <c r="AY1209" s="9"/>
      <c r="AZ1209" s="9"/>
      <c r="BA1209" s="9"/>
      <c r="BB1209" s="9"/>
      <c r="BC1209" s="9"/>
      <c r="BD1209" s="9"/>
      <c r="BE1209" s="9"/>
      <c r="BF1209" s="9"/>
      <c r="BG1209" s="9"/>
      <c r="BH1209" s="9"/>
      <c r="BI1209" s="9"/>
      <c r="BJ1209" s="9"/>
      <c r="BK1209" s="9"/>
      <c r="BL1209" s="9"/>
      <c r="BM1209" s="9"/>
      <c r="BN1209" s="9"/>
      <c r="BO1209" s="9"/>
      <c r="BP1209" s="9"/>
      <c r="BQ1209" s="9"/>
      <c r="BR1209" s="9"/>
      <c r="BS1209" s="9"/>
      <c r="BT1209" s="9"/>
      <c r="BU1209" s="9"/>
      <c r="BV1209" s="9"/>
      <c r="BW1209" s="9"/>
      <c r="BX1209" s="9"/>
      <c r="BY1209" s="9"/>
      <c r="BZ1209" s="9"/>
      <c r="CA1209" s="9"/>
      <c r="CB1209" s="9"/>
      <c r="CC1209" s="9"/>
      <c r="CD1209" s="9"/>
      <c r="CE1209" s="9"/>
      <c r="CF1209" s="9"/>
      <c r="CG1209" s="9"/>
      <c r="CH1209" s="9"/>
      <c r="CI1209" s="9"/>
      <c r="CJ1209" s="9"/>
      <c r="CK1209" s="9"/>
      <c r="CL1209" s="9"/>
      <c r="CM1209" s="9"/>
      <c r="CN1209" s="9"/>
      <c r="CO1209" s="9"/>
      <c r="CP1209" s="9"/>
      <c r="CQ1209" s="9"/>
      <c r="CR1209" s="9"/>
      <c r="CS1209" s="9"/>
      <c r="CT1209" s="9"/>
      <c r="CU1209" s="9"/>
      <c r="CV1209" s="9"/>
      <c r="CW1209" s="9"/>
      <c r="CX1209" s="9"/>
    </row>
    <row r="1210" spans="1:102" s="44" customFormat="1">
      <c r="A1210" s="27">
        <v>15</v>
      </c>
      <c r="B1210" s="104" t="s">
        <v>3792</v>
      </c>
      <c r="C1210" s="41">
        <v>1983</v>
      </c>
      <c r="D1210" s="55"/>
      <c r="E1210" s="55" t="s">
        <v>28</v>
      </c>
      <c r="F1210" s="55">
        <v>9</v>
      </c>
      <c r="G1210" s="55">
        <v>1</v>
      </c>
      <c r="H1210" s="220">
        <v>4508.5</v>
      </c>
      <c r="I1210" s="220">
        <v>4126.6000000000004</v>
      </c>
      <c r="J1210" s="220">
        <v>3863.2</v>
      </c>
      <c r="K1210" s="220">
        <v>236</v>
      </c>
      <c r="L1210" s="189">
        <f>'Форма 2'!C1214</f>
        <v>9280495.4700000007</v>
      </c>
      <c r="M1210" s="190">
        <v>0</v>
      </c>
      <c r="N1210" s="190">
        <v>0</v>
      </c>
      <c r="O1210" s="190">
        <v>0</v>
      </c>
      <c r="P1210" s="189">
        <f t="shared" si="159"/>
        <v>9280495.4700000007</v>
      </c>
      <c r="Q1210" s="191">
        <f t="shared" si="160"/>
        <v>2248.9447656666503</v>
      </c>
      <c r="R1210" s="191">
        <f t="shared" si="161"/>
        <v>2248.9447656666503</v>
      </c>
      <c r="S1210" s="90" t="s">
        <v>38</v>
      </c>
      <c r="T1210" s="55" t="s">
        <v>34</v>
      </c>
      <c r="U1210" s="9"/>
      <c r="V1210" s="9"/>
      <c r="W1210" s="9"/>
      <c r="X1210" s="9"/>
      <c r="Y1210" s="9"/>
      <c r="Z1210" s="9"/>
      <c r="AA1210" s="9"/>
      <c r="AB1210" s="9"/>
      <c r="AC1210" s="9"/>
      <c r="AD1210" s="9"/>
      <c r="AE1210" s="9"/>
      <c r="AF1210" s="9"/>
      <c r="AG1210" s="9"/>
      <c r="AH1210" s="9"/>
      <c r="AI1210" s="9"/>
      <c r="AJ1210" s="9"/>
      <c r="AK1210" s="9"/>
      <c r="AL1210" s="9"/>
      <c r="AM1210" s="9"/>
      <c r="AN1210" s="9"/>
      <c r="AO1210" s="9"/>
      <c r="AP1210" s="9"/>
      <c r="AQ1210" s="9"/>
      <c r="AR1210" s="9"/>
      <c r="AS1210" s="9"/>
      <c r="AT1210" s="9"/>
      <c r="AU1210" s="9"/>
      <c r="AV1210" s="9"/>
      <c r="AW1210" s="9"/>
      <c r="AX1210" s="9"/>
      <c r="AY1210" s="9"/>
      <c r="AZ1210" s="9"/>
      <c r="BA1210" s="9"/>
      <c r="BB1210" s="9"/>
      <c r="BC1210" s="9"/>
      <c r="BD1210" s="9"/>
      <c r="BE1210" s="9"/>
      <c r="BF1210" s="9"/>
      <c r="BG1210" s="9"/>
      <c r="BH1210" s="9"/>
      <c r="BI1210" s="9"/>
      <c r="BJ1210" s="9"/>
      <c r="BK1210" s="9"/>
      <c r="BL1210" s="9"/>
      <c r="BM1210" s="9"/>
      <c r="BN1210" s="9"/>
      <c r="BO1210" s="9"/>
      <c r="BP1210" s="9"/>
      <c r="BQ1210" s="9"/>
      <c r="BR1210" s="9"/>
      <c r="BS1210" s="9"/>
      <c r="BT1210" s="9"/>
      <c r="BU1210" s="9"/>
      <c r="BV1210" s="9"/>
      <c r="BW1210" s="9"/>
      <c r="BX1210" s="9"/>
      <c r="BY1210" s="9"/>
      <c r="BZ1210" s="9"/>
      <c r="CA1210" s="9"/>
      <c r="CB1210" s="9"/>
      <c r="CC1210" s="9"/>
      <c r="CD1210" s="9"/>
      <c r="CE1210" s="9"/>
      <c r="CF1210" s="9"/>
      <c r="CG1210" s="9"/>
      <c r="CH1210" s="9"/>
      <c r="CI1210" s="9"/>
      <c r="CJ1210" s="9"/>
      <c r="CK1210" s="9"/>
      <c r="CL1210" s="9"/>
      <c r="CM1210" s="9"/>
      <c r="CN1210" s="9"/>
      <c r="CO1210" s="9"/>
      <c r="CP1210" s="9"/>
      <c r="CQ1210" s="9"/>
      <c r="CR1210" s="9"/>
      <c r="CS1210" s="9"/>
      <c r="CT1210" s="9"/>
      <c r="CU1210" s="9"/>
      <c r="CV1210" s="9"/>
      <c r="CW1210" s="9"/>
      <c r="CX1210" s="9"/>
    </row>
    <row r="1211" spans="1:102" s="44" customFormat="1">
      <c r="A1211" s="27">
        <v>16</v>
      </c>
      <c r="B1211" s="92" t="s">
        <v>2931</v>
      </c>
      <c r="C1211" s="194">
        <v>1968</v>
      </c>
      <c r="D1211" s="27"/>
      <c r="E1211" s="135" t="s">
        <v>398</v>
      </c>
      <c r="F1211" s="55">
        <v>5</v>
      </c>
      <c r="G1211" s="27">
        <v>4</v>
      </c>
      <c r="H1211" s="187">
        <v>3802.5</v>
      </c>
      <c r="I1211" s="187">
        <v>3381.3</v>
      </c>
      <c r="J1211" s="187">
        <v>3337.3</v>
      </c>
      <c r="K1211" s="188">
        <v>140</v>
      </c>
      <c r="L1211" s="189">
        <f>'Форма 2'!C1215</f>
        <v>4156970.2200000007</v>
      </c>
      <c r="M1211" s="190">
        <v>0</v>
      </c>
      <c r="N1211" s="190">
        <v>0</v>
      </c>
      <c r="O1211" s="190">
        <v>0</v>
      </c>
      <c r="P1211" s="189">
        <f t="shared" si="159"/>
        <v>4156970.2200000007</v>
      </c>
      <c r="Q1211" s="191">
        <f t="shared" si="160"/>
        <v>1229.4000000000001</v>
      </c>
      <c r="R1211" s="191">
        <f t="shared" si="161"/>
        <v>1229.4000000000001</v>
      </c>
      <c r="S1211" s="90" t="s">
        <v>38</v>
      </c>
      <c r="T1211" s="55" t="s">
        <v>35</v>
      </c>
      <c r="U1211" s="9"/>
      <c r="V1211" s="9"/>
      <c r="W1211" s="9"/>
      <c r="X1211" s="9"/>
      <c r="Y1211" s="9"/>
      <c r="Z1211" s="9"/>
      <c r="AA1211" s="9"/>
      <c r="AB1211" s="9"/>
      <c r="AC1211" s="9"/>
      <c r="AD1211" s="9"/>
      <c r="AE1211" s="9"/>
      <c r="AF1211" s="9"/>
      <c r="AG1211" s="9"/>
      <c r="AH1211" s="9"/>
      <c r="AI1211" s="9"/>
      <c r="AJ1211" s="9"/>
      <c r="AK1211" s="9"/>
      <c r="AL1211" s="9"/>
      <c r="AM1211" s="9"/>
      <c r="AN1211" s="9"/>
      <c r="AO1211" s="9"/>
      <c r="AP1211" s="9"/>
      <c r="AQ1211" s="9"/>
      <c r="AR1211" s="9"/>
      <c r="AS1211" s="9"/>
      <c r="AT1211" s="9"/>
      <c r="AU1211" s="9"/>
      <c r="AV1211" s="9"/>
      <c r="AW1211" s="9"/>
      <c r="AX1211" s="9"/>
      <c r="AY1211" s="9"/>
      <c r="AZ1211" s="9"/>
      <c r="BA1211" s="9"/>
      <c r="BB1211" s="9"/>
      <c r="BC1211" s="9"/>
      <c r="BD1211" s="9"/>
      <c r="BE1211" s="9"/>
      <c r="BF1211" s="9"/>
      <c r="BG1211" s="9"/>
      <c r="BH1211" s="9"/>
      <c r="BI1211" s="9"/>
      <c r="BJ1211" s="9"/>
      <c r="BK1211" s="9"/>
      <c r="BL1211" s="9"/>
      <c r="BM1211" s="9"/>
      <c r="BN1211" s="9"/>
      <c r="BO1211" s="9"/>
      <c r="BP1211" s="9"/>
      <c r="BQ1211" s="9"/>
      <c r="BR1211" s="9"/>
      <c r="BS1211" s="9"/>
      <c r="BT1211" s="9"/>
      <c r="BU1211" s="9"/>
      <c r="BV1211" s="9"/>
      <c r="BW1211" s="9"/>
      <c r="BX1211" s="9"/>
      <c r="BY1211" s="9"/>
      <c r="BZ1211" s="9"/>
      <c r="CA1211" s="9"/>
      <c r="CB1211" s="9"/>
      <c r="CC1211" s="9"/>
      <c r="CD1211" s="9"/>
      <c r="CE1211" s="9"/>
      <c r="CF1211" s="9"/>
      <c r="CG1211" s="9"/>
      <c r="CH1211" s="9"/>
      <c r="CI1211" s="9"/>
      <c r="CJ1211" s="9"/>
      <c r="CK1211" s="9"/>
      <c r="CL1211" s="9"/>
      <c r="CM1211" s="9"/>
      <c r="CN1211" s="9"/>
      <c r="CO1211" s="9"/>
      <c r="CP1211" s="9"/>
      <c r="CQ1211" s="9"/>
      <c r="CR1211" s="9"/>
      <c r="CS1211" s="9"/>
      <c r="CT1211" s="9"/>
      <c r="CU1211" s="9"/>
      <c r="CV1211" s="9"/>
      <c r="CW1211" s="9"/>
      <c r="CX1211" s="9"/>
    </row>
    <row r="1212" spans="1:102" s="44" customFormat="1">
      <c r="A1212" s="27">
        <v>17</v>
      </c>
      <c r="B1212" s="104" t="s">
        <v>3751</v>
      </c>
      <c r="C1212" s="41">
        <v>1962</v>
      </c>
      <c r="D1212" s="55"/>
      <c r="E1212" s="55" t="s">
        <v>398</v>
      </c>
      <c r="F1212" s="55">
        <v>5.4</v>
      </c>
      <c r="G1212" s="55">
        <v>3</v>
      </c>
      <c r="H1212" s="220">
        <v>2712.8</v>
      </c>
      <c r="I1212" s="220">
        <v>2407.3000000000002</v>
      </c>
      <c r="J1212" s="220">
        <v>1975.4</v>
      </c>
      <c r="K1212" s="220">
        <v>99</v>
      </c>
      <c r="L1212" s="189">
        <f>'Форма 2'!C1216</f>
        <v>1096067.763</v>
      </c>
      <c r="M1212" s="190">
        <v>0</v>
      </c>
      <c r="N1212" s="190">
        <v>0</v>
      </c>
      <c r="O1212" s="190">
        <v>0</v>
      </c>
      <c r="P1212" s="189">
        <f t="shared" si="159"/>
        <v>1096067.763</v>
      </c>
      <c r="Q1212" s="191">
        <f t="shared" si="160"/>
        <v>455.31</v>
      </c>
      <c r="R1212" s="191">
        <f t="shared" si="161"/>
        <v>455.31</v>
      </c>
      <c r="S1212" s="90" t="s">
        <v>38</v>
      </c>
      <c r="T1212" s="55" t="s">
        <v>35</v>
      </c>
      <c r="U1212" s="9"/>
      <c r="V1212" s="9"/>
      <c r="W1212" s="9"/>
      <c r="X1212" s="9"/>
      <c r="Y1212" s="9"/>
      <c r="Z1212" s="9"/>
      <c r="AA1212" s="9"/>
      <c r="AB1212" s="9"/>
      <c r="AC1212" s="9"/>
      <c r="AD1212" s="9"/>
      <c r="AE1212" s="9"/>
      <c r="AF1212" s="9"/>
      <c r="AG1212" s="9"/>
      <c r="AH1212" s="9"/>
      <c r="AI1212" s="9"/>
      <c r="AJ1212" s="9"/>
      <c r="AK1212" s="9"/>
      <c r="AL1212" s="9"/>
      <c r="AM1212" s="9"/>
      <c r="AN1212" s="9"/>
      <c r="AO1212" s="9"/>
      <c r="AP1212" s="9"/>
      <c r="AQ1212" s="9"/>
      <c r="AR1212" s="9"/>
      <c r="AS1212" s="9"/>
      <c r="AT1212" s="9"/>
      <c r="AU1212" s="9"/>
      <c r="AV1212" s="9"/>
      <c r="AW1212" s="9"/>
      <c r="AX1212" s="9"/>
      <c r="AY1212" s="9"/>
      <c r="AZ1212" s="9"/>
      <c r="BA1212" s="9"/>
      <c r="BB1212" s="9"/>
      <c r="BC1212" s="9"/>
      <c r="BD1212" s="9"/>
      <c r="BE1212" s="9"/>
      <c r="BF1212" s="9"/>
      <c r="BG1212" s="9"/>
      <c r="BH1212" s="9"/>
      <c r="BI1212" s="9"/>
      <c r="BJ1212" s="9"/>
      <c r="BK1212" s="9"/>
      <c r="BL1212" s="9"/>
      <c r="BM1212" s="9"/>
      <c r="BN1212" s="9"/>
      <c r="BO1212" s="9"/>
      <c r="BP1212" s="9"/>
      <c r="BQ1212" s="9"/>
      <c r="BR1212" s="9"/>
      <c r="BS1212" s="9"/>
      <c r="BT1212" s="9"/>
      <c r="BU1212" s="9"/>
      <c r="BV1212" s="9"/>
      <c r="BW1212" s="9"/>
      <c r="BX1212" s="9"/>
      <c r="BY1212" s="9"/>
      <c r="BZ1212" s="9"/>
      <c r="CA1212" s="9"/>
      <c r="CB1212" s="9"/>
      <c r="CC1212" s="9"/>
      <c r="CD1212" s="9"/>
      <c r="CE1212" s="9"/>
      <c r="CF1212" s="9"/>
      <c r="CG1212" s="9"/>
      <c r="CH1212" s="9"/>
      <c r="CI1212" s="9"/>
      <c r="CJ1212" s="9"/>
      <c r="CK1212" s="9"/>
      <c r="CL1212" s="9"/>
      <c r="CM1212" s="9"/>
      <c r="CN1212" s="9"/>
      <c r="CO1212" s="9"/>
      <c r="CP1212" s="9"/>
      <c r="CQ1212" s="9"/>
      <c r="CR1212" s="9"/>
      <c r="CS1212" s="9"/>
      <c r="CT1212" s="9"/>
      <c r="CU1212" s="9"/>
      <c r="CV1212" s="9"/>
      <c r="CW1212" s="9"/>
      <c r="CX1212" s="9"/>
    </row>
    <row r="1213" spans="1:102" s="44" customFormat="1">
      <c r="A1213" s="160">
        <v>18</v>
      </c>
      <c r="B1213" s="200" t="s">
        <v>2632</v>
      </c>
      <c r="C1213" s="55">
        <v>1967</v>
      </c>
      <c r="D1213" s="55"/>
      <c r="E1213" s="90" t="s">
        <v>399</v>
      </c>
      <c r="F1213" s="55">
        <v>5</v>
      </c>
      <c r="G1213" s="55">
        <v>4</v>
      </c>
      <c r="H1213" s="190">
        <v>3508.8</v>
      </c>
      <c r="I1213" s="190">
        <v>3259.2</v>
      </c>
      <c r="J1213" s="190">
        <v>3259.2</v>
      </c>
      <c r="K1213" s="190">
        <v>175</v>
      </c>
      <c r="L1213" s="189">
        <f>'Форма 2'!C1217</f>
        <v>11228009.183999998</v>
      </c>
      <c r="M1213" s="190">
        <v>0</v>
      </c>
      <c r="N1213" s="190">
        <v>0</v>
      </c>
      <c r="O1213" s="190">
        <v>0</v>
      </c>
      <c r="P1213" s="189">
        <f t="shared" si="159"/>
        <v>11228009.183999998</v>
      </c>
      <c r="Q1213" s="191">
        <f t="shared" si="160"/>
        <v>3445.0199999999995</v>
      </c>
      <c r="R1213" s="191">
        <f t="shared" si="161"/>
        <v>3445.0199999999995</v>
      </c>
      <c r="S1213" s="90" t="s">
        <v>38</v>
      </c>
      <c r="T1213" s="55" t="s">
        <v>35</v>
      </c>
      <c r="U1213" s="9"/>
      <c r="V1213" s="9"/>
      <c r="W1213" s="9"/>
      <c r="X1213" s="9"/>
      <c r="Y1213" s="9"/>
      <c r="Z1213" s="9"/>
      <c r="AA1213" s="9"/>
      <c r="AB1213" s="9"/>
      <c r="AC1213" s="9"/>
      <c r="AD1213" s="9"/>
      <c r="AE1213" s="9"/>
      <c r="AF1213" s="9"/>
      <c r="AG1213" s="9"/>
      <c r="AH1213" s="9"/>
      <c r="AI1213" s="9"/>
      <c r="AJ1213" s="9"/>
      <c r="AK1213" s="9"/>
      <c r="AL1213" s="9"/>
      <c r="AM1213" s="9"/>
      <c r="AN1213" s="9"/>
      <c r="AO1213" s="9"/>
      <c r="AP1213" s="9"/>
      <c r="AQ1213" s="9"/>
      <c r="AR1213" s="9"/>
      <c r="AS1213" s="9"/>
      <c r="AT1213" s="9"/>
      <c r="AU1213" s="9"/>
      <c r="AV1213" s="9"/>
      <c r="AW1213" s="9"/>
      <c r="AX1213" s="9"/>
      <c r="AY1213" s="9"/>
      <c r="AZ1213" s="9"/>
      <c r="BA1213" s="9"/>
      <c r="BB1213" s="9"/>
      <c r="BC1213" s="9"/>
      <c r="BD1213" s="9"/>
      <c r="BE1213" s="9"/>
      <c r="BF1213" s="9"/>
      <c r="BG1213" s="9"/>
      <c r="BH1213" s="9"/>
      <c r="BI1213" s="9"/>
      <c r="BJ1213" s="9"/>
      <c r="BK1213" s="9"/>
      <c r="BL1213" s="9"/>
      <c r="BM1213" s="9"/>
      <c r="BN1213" s="9"/>
      <c r="BO1213" s="9"/>
      <c r="BP1213" s="9"/>
      <c r="BQ1213" s="9"/>
      <c r="BR1213" s="9"/>
      <c r="BS1213" s="9"/>
      <c r="BT1213" s="9"/>
      <c r="BU1213" s="9"/>
      <c r="BV1213" s="9"/>
      <c r="BW1213" s="9"/>
      <c r="BX1213" s="9"/>
      <c r="BY1213" s="9"/>
      <c r="BZ1213" s="9"/>
      <c r="CA1213" s="9"/>
      <c r="CB1213" s="9"/>
      <c r="CC1213" s="9"/>
      <c r="CD1213" s="9"/>
      <c r="CE1213" s="9"/>
      <c r="CF1213" s="9"/>
      <c r="CG1213" s="9"/>
      <c r="CH1213" s="9"/>
      <c r="CI1213" s="9"/>
      <c r="CJ1213" s="9"/>
      <c r="CK1213" s="9"/>
      <c r="CL1213" s="9"/>
      <c r="CM1213" s="9"/>
      <c r="CN1213" s="9"/>
      <c r="CO1213" s="9"/>
      <c r="CP1213" s="9"/>
      <c r="CQ1213" s="9"/>
      <c r="CR1213" s="9"/>
      <c r="CS1213" s="9"/>
      <c r="CT1213" s="9"/>
      <c r="CU1213" s="9"/>
      <c r="CV1213" s="9"/>
      <c r="CW1213" s="9"/>
      <c r="CX1213" s="9"/>
    </row>
    <row r="1214" spans="1:102" s="44" customFormat="1" ht="15.75">
      <c r="A1214" s="162"/>
      <c r="B1214" s="163" t="s">
        <v>4697</v>
      </c>
      <c r="C1214" s="150"/>
      <c r="D1214" s="61"/>
      <c r="E1214" s="61"/>
      <c r="F1214" s="73"/>
      <c r="G1214" s="73"/>
      <c r="H1214" s="51">
        <f t="shared" ref="H1214:K1214" si="163">SUM(H1215:H1494)</f>
        <v>1395330.0499999998</v>
      </c>
      <c r="I1214" s="51">
        <f t="shared" si="163"/>
        <v>1196713.3499999992</v>
      </c>
      <c r="J1214" s="51">
        <f t="shared" si="163"/>
        <v>1086183.9694399997</v>
      </c>
      <c r="K1214" s="51">
        <f t="shared" si="163"/>
        <v>53641</v>
      </c>
      <c r="L1214" s="51">
        <f>SUM(L1215:L1494)</f>
        <v>2460614118.9077005</v>
      </c>
      <c r="M1214" s="20"/>
      <c r="N1214" s="20"/>
      <c r="O1214" s="20"/>
      <c r="P1214" s="51"/>
      <c r="Q1214" s="128"/>
      <c r="R1214" s="128"/>
      <c r="S1214" s="20"/>
      <c r="T1214" s="61"/>
      <c r="U1214" s="9"/>
      <c r="V1214" s="9"/>
      <c r="W1214" s="9"/>
      <c r="X1214" s="9"/>
      <c r="Y1214" s="9"/>
      <c r="Z1214" s="9"/>
      <c r="AA1214" s="9"/>
      <c r="AB1214" s="9"/>
      <c r="AC1214" s="9"/>
      <c r="AD1214" s="9"/>
      <c r="AE1214" s="9"/>
      <c r="AF1214" s="9"/>
      <c r="AG1214" s="9"/>
      <c r="AH1214" s="9"/>
      <c r="AI1214" s="9"/>
      <c r="AJ1214" s="9"/>
      <c r="AK1214" s="9"/>
      <c r="AL1214" s="9"/>
      <c r="AM1214" s="9"/>
      <c r="AN1214" s="9"/>
      <c r="AO1214" s="9"/>
      <c r="AP1214" s="9"/>
      <c r="AQ1214" s="9"/>
      <c r="AR1214" s="9"/>
      <c r="AS1214" s="9"/>
      <c r="AT1214" s="9"/>
      <c r="AU1214" s="9"/>
      <c r="AV1214" s="9"/>
      <c r="AW1214" s="9"/>
      <c r="AX1214" s="9"/>
      <c r="AY1214" s="9"/>
      <c r="AZ1214" s="9"/>
      <c r="BA1214" s="9"/>
      <c r="BB1214" s="9"/>
      <c r="BC1214" s="9"/>
      <c r="BD1214" s="9"/>
      <c r="BE1214" s="9"/>
      <c r="BF1214" s="9"/>
      <c r="BG1214" s="9"/>
      <c r="BH1214" s="9"/>
      <c r="BI1214" s="9"/>
      <c r="BJ1214" s="9"/>
      <c r="BK1214" s="9"/>
      <c r="BL1214" s="9"/>
      <c r="BM1214" s="9"/>
      <c r="BN1214" s="9"/>
      <c r="BO1214" s="9"/>
      <c r="BP1214" s="9"/>
      <c r="BQ1214" s="9"/>
      <c r="BR1214" s="9"/>
      <c r="BS1214" s="9"/>
      <c r="BT1214" s="9"/>
      <c r="BU1214" s="9"/>
      <c r="BV1214" s="9"/>
      <c r="BW1214" s="9"/>
      <c r="BX1214" s="9"/>
      <c r="BY1214" s="9"/>
      <c r="BZ1214" s="9"/>
      <c r="CA1214" s="9"/>
      <c r="CB1214" s="9"/>
      <c r="CC1214" s="9"/>
      <c r="CD1214" s="9"/>
      <c r="CE1214" s="9"/>
      <c r="CF1214" s="9"/>
      <c r="CG1214" s="9"/>
      <c r="CH1214" s="9"/>
      <c r="CI1214" s="9"/>
      <c r="CJ1214" s="9"/>
      <c r="CK1214" s="9"/>
      <c r="CL1214" s="9"/>
      <c r="CM1214" s="9"/>
      <c r="CN1214" s="9"/>
      <c r="CO1214" s="9"/>
      <c r="CP1214" s="9"/>
      <c r="CQ1214" s="9"/>
      <c r="CR1214" s="9"/>
      <c r="CS1214" s="9"/>
      <c r="CT1214" s="9"/>
      <c r="CU1214" s="9"/>
      <c r="CV1214" s="9"/>
      <c r="CW1214" s="9"/>
      <c r="CX1214" s="9"/>
    </row>
    <row r="1215" spans="1:102" s="34" customFormat="1">
      <c r="A1215" s="137">
        <v>1</v>
      </c>
      <c r="B1215" s="185" t="s">
        <v>636</v>
      </c>
      <c r="C1215" s="186">
        <v>1953</v>
      </c>
      <c r="D1215" s="55"/>
      <c r="E1215" s="198" t="s">
        <v>335</v>
      </c>
      <c r="F1215" s="55">
        <v>5</v>
      </c>
      <c r="G1215" s="27">
        <v>5</v>
      </c>
      <c r="H1215" s="187">
        <v>1796.6</v>
      </c>
      <c r="I1215" s="187">
        <v>1794.6000000000001</v>
      </c>
      <c r="J1215" s="187">
        <v>1232.2</v>
      </c>
      <c r="K1215" s="188">
        <v>132</v>
      </c>
      <c r="L1215" s="189">
        <f>'Форма 2'!C1219</f>
        <v>3121132.4280000003</v>
      </c>
      <c r="M1215" s="190">
        <v>0</v>
      </c>
      <c r="N1215" s="190">
        <v>0</v>
      </c>
      <c r="O1215" s="190">
        <v>0</v>
      </c>
      <c r="P1215" s="189">
        <f t="shared" si="159"/>
        <v>3121132.4280000003</v>
      </c>
      <c r="Q1215" s="191">
        <f t="shared" si="160"/>
        <v>1739.18</v>
      </c>
      <c r="R1215" s="191">
        <f t="shared" si="161"/>
        <v>1739.18</v>
      </c>
      <c r="S1215" s="90" t="s">
        <v>38</v>
      </c>
      <c r="T1215" s="55" t="s">
        <v>35</v>
      </c>
      <c r="U1215" s="9"/>
      <c r="V1215" s="9"/>
      <c r="W1215" s="9"/>
      <c r="X1215" s="9"/>
      <c r="Y1215" s="9"/>
      <c r="Z1215" s="9"/>
      <c r="AA1215" s="9"/>
      <c r="AB1215" s="9"/>
      <c r="AC1215" s="9"/>
      <c r="AD1215" s="9"/>
      <c r="AE1215" s="9"/>
      <c r="AF1215" s="9"/>
      <c r="AG1215" s="9"/>
      <c r="AH1215" s="9"/>
      <c r="AI1215" s="9"/>
      <c r="AJ1215" s="9"/>
      <c r="AK1215" s="9"/>
      <c r="AL1215" s="9"/>
      <c r="AM1215" s="9"/>
      <c r="AN1215" s="9"/>
      <c r="AO1215" s="9"/>
      <c r="AP1215" s="9"/>
      <c r="AQ1215" s="9"/>
      <c r="AR1215" s="9"/>
      <c r="AS1215" s="9"/>
      <c r="AT1215" s="9"/>
      <c r="AU1215" s="9"/>
      <c r="AV1215" s="9"/>
      <c r="AW1215" s="9"/>
      <c r="AX1215" s="9"/>
      <c r="AY1215" s="9"/>
      <c r="AZ1215" s="9"/>
      <c r="BA1215" s="9"/>
      <c r="BB1215" s="9"/>
      <c r="BC1215" s="9"/>
      <c r="BD1215" s="9"/>
      <c r="BE1215" s="9"/>
      <c r="BF1215" s="9"/>
      <c r="BG1215" s="9"/>
      <c r="BH1215" s="9"/>
      <c r="BI1215" s="9"/>
      <c r="BJ1215" s="9"/>
      <c r="BK1215" s="9"/>
      <c r="BL1215" s="9"/>
      <c r="BM1215" s="9"/>
      <c r="BN1215" s="9"/>
      <c r="BO1215" s="9"/>
      <c r="BP1215" s="9"/>
      <c r="BQ1215" s="9"/>
      <c r="BR1215" s="9"/>
      <c r="BS1215" s="9"/>
      <c r="BT1215" s="9"/>
      <c r="BU1215" s="9"/>
      <c r="BV1215" s="9"/>
      <c r="BW1215" s="9"/>
      <c r="BX1215" s="9"/>
      <c r="BY1215" s="9"/>
      <c r="BZ1215" s="9"/>
      <c r="CA1215" s="9"/>
      <c r="CB1215" s="9"/>
      <c r="CC1215" s="9"/>
      <c r="CD1215" s="9"/>
      <c r="CE1215" s="9"/>
      <c r="CF1215" s="9"/>
      <c r="CG1215" s="9"/>
      <c r="CH1215" s="9"/>
      <c r="CI1215" s="9"/>
      <c r="CJ1215" s="9"/>
      <c r="CK1215" s="9"/>
      <c r="CL1215" s="9"/>
      <c r="CM1215" s="9"/>
      <c r="CN1215" s="9"/>
      <c r="CO1215" s="9"/>
      <c r="CP1215" s="9"/>
      <c r="CQ1215" s="9"/>
      <c r="CR1215" s="9"/>
      <c r="CS1215" s="9"/>
      <c r="CT1215" s="9"/>
      <c r="CU1215" s="9"/>
      <c r="CV1215" s="9"/>
      <c r="CW1215" s="9"/>
      <c r="CX1215" s="9"/>
    </row>
    <row r="1216" spans="1:102" s="9" customFormat="1">
      <c r="A1216" s="27">
        <v>2</v>
      </c>
      <c r="B1216" s="110" t="s">
        <v>638</v>
      </c>
      <c r="C1216" s="186">
        <v>1956</v>
      </c>
      <c r="D1216" s="55"/>
      <c r="E1216" s="198" t="s">
        <v>335</v>
      </c>
      <c r="F1216" s="55">
        <v>5</v>
      </c>
      <c r="G1216" s="27">
        <v>4</v>
      </c>
      <c r="H1216" s="187">
        <v>3961.1</v>
      </c>
      <c r="I1216" s="187">
        <v>3655.7</v>
      </c>
      <c r="J1216" s="187">
        <v>2803.5</v>
      </c>
      <c r="K1216" s="188">
        <v>98</v>
      </c>
      <c r="L1216" s="189">
        <f>'Форма 2'!C1220</f>
        <v>1437640.5819999999</v>
      </c>
      <c r="M1216" s="190">
        <v>0</v>
      </c>
      <c r="N1216" s="190">
        <v>0</v>
      </c>
      <c r="O1216" s="190">
        <v>0</v>
      </c>
      <c r="P1216" s="189">
        <f t="shared" si="159"/>
        <v>1437640.5819999999</v>
      </c>
      <c r="Q1216" s="191">
        <f t="shared" si="160"/>
        <v>393.26</v>
      </c>
      <c r="R1216" s="191">
        <f t="shared" si="161"/>
        <v>393.26</v>
      </c>
      <c r="S1216" s="90" t="s">
        <v>38</v>
      </c>
      <c r="T1216" s="55" t="s">
        <v>34</v>
      </c>
    </row>
    <row r="1217" spans="1:20">
      <c r="A1217" s="27">
        <v>3</v>
      </c>
      <c r="B1217" s="90" t="s">
        <v>4589</v>
      </c>
      <c r="C1217" s="217">
        <v>2004</v>
      </c>
      <c r="D1217" s="55"/>
      <c r="E1217" s="90" t="s">
        <v>328</v>
      </c>
      <c r="F1217" s="55">
        <v>10</v>
      </c>
      <c r="G1217" s="55">
        <v>7</v>
      </c>
      <c r="H1217" s="190">
        <v>18097</v>
      </c>
      <c r="I1217" s="190">
        <v>18097</v>
      </c>
      <c r="J1217" s="190">
        <v>17328</v>
      </c>
      <c r="K1217" s="190"/>
      <c r="L1217" s="189">
        <f>'Форма 2'!C1221</f>
        <v>46946694.490000002</v>
      </c>
      <c r="M1217" s="90">
        <v>0</v>
      </c>
      <c r="N1217" s="90">
        <v>0</v>
      </c>
      <c r="O1217" s="90">
        <v>0</v>
      </c>
      <c r="P1217" s="189">
        <f t="shared" si="159"/>
        <v>46946694.490000002</v>
      </c>
      <c r="Q1217" s="191">
        <f t="shared" si="160"/>
        <v>2594.17</v>
      </c>
      <c r="R1217" s="191">
        <f t="shared" si="161"/>
        <v>2594.17</v>
      </c>
      <c r="S1217" s="90" t="s">
        <v>38</v>
      </c>
      <c r="T1217" s="55" t="s">
        <v>35</v>
      </c>
    </row>
    <row r="1218" spans="1:20">
      <c r="A1218" s="27">
        <v>4</v>
      </c>
      <c r="B1218" s="110" t="s">
        <v>700</v>
      </c>
      <c r="C1218" s="186">
        <v>1954</v>
      </c>
      <c r="D1218" s="55"/>
      <c r="E1218" s="198" t="s">
        <v>578</v>
      </c>
      <c r="F1218" s="55">
        <v>2</v>
      </c>
      <c r="G1218" s="27">
        <v>2</v>
      </c>
      <c r="H1218" s="187">
        <v>825.6</v>
      </c>
      <c r="I1218" s="187">
        <v>737.2</v>
      </c>
      <c r="J1218" s="187">
        <v>737.2</v>
      </c>
      <c r="K1218" s="188">
        <v>41</v>
      </c>
      <c r="L1218" s="189">
        <f>'Форма 2'!C1222</f>
        <v>2379585.7640000004</v>
      </c>
      <c r="M1218" s="190">
        <v>0</v>
      </c>
      <c r="N1218" s="190">
        <v>0</v>
      </c>
      <c r="O1218" s="190">
        <v>0</v>
      </c>
      <c r="P1218" s="189">
        <f t="shared" si="159"/>
        <v>2379585.7640000004</v>
      </c>
      <c r="Q1218" s="191">
        <f t="shared" si="160"/>
        <v>3227.8700000000003</v>
      </c>
      <c r="R1218" s="191">
        <f t="shared" si="161"/>
        <v>3227.8700000000003</v>
      </c>
      <c r="S1218" s="90" t="s">
        <v>38</v>
      </c>
      <c r="T1218" s="55" t="s">
        <v>34</v>
      </c>
    </row>
    <row r="1219" spans="1:20">
      <c r="A1219" s="27">
        <v>5</v>
      </c>
      <c r="B1219" s="110" t="s">
        <v>701</v>
      </c>
      <c r="C1219" s="186">
        <v>1955</v>
      </c>
      <c r="D1219" s="55"/>
      <c r="E1219" s="198" t="s">
        <v>578</v>
      </c>
      <c r="F1219" s="55">
        <v>2</v>
      </c>
      <c r="G1219" s="27">
        <v>1</v>
      </c>
      <c r="H1219" s="187">
        <v>557</v>
      </c>
      <c r="I1219" s="187">
        <v>514.79999999999995</v>
      </c>
      <c r="J1219" s="187">
        <v>514.79999999999995</v>
      </c>
      <c r="K1219" s="188">
        <v>20</v>
      </c>
      <c r="L1219" s="189">
        <f>'Форма 2'!C1223</f>
        <v>1901542.5</v>
      </c>
      <c r="M1219" s="190">
        <v>0</v>
      </c>
      <c r="N1219" s="190">
        <v>0</v>
      </c>
      <c r="O1219" s="190">
        <v>0</v>
      </c>
      <c r="P1219" s="189">
        <f t="shared" si="159"/>
        <v>1901542.5</v>
      </c>
      <c r="Q1219" s="191">
        <f t="shared" si="160"/>
        <v>3693.7500000000005</v>
      </c>
      <c r="R1219" s="191">
        <f t="shared" si="161"/>
        <v>3693.7500000000005</v>
      </c>
      <c r="S1219" s="90" t="s">
        <v>38</v>
      </c>
      <c r="T1219" s="55" t="s">
        <v>34</v>
      </c>
    </row>
    <row r="1220" spans="1:20">
      <c r="A1220" s="27">
        <v>6</v>
      </c>
      <c r="B1220" s="110" t="s">
        <v>708</v>
      </c>
      <c r="C1220" s="186">
        <v>1957</v>
      </c>
      <c r="D1220" s="55"/>
      <c r="E1220" s="198" t="s">
        <v>335</v>
      </c>
      <c r="F1220" s="55">
        <v>2</v>
      </c>
      <c r="G1220" s="27">
        <v>2</v>
      </c>
      <c r="H1220" s="187">
        <v>714.5</v>
      </c>
      <c r="I1220" s="187">
        <v>658.2</v>
      </c>
      <c r="J1220" s="187">
        <v>584.1</v>
      </c>
      <c r="K1220" s="188">
        <v>34</v>
      </c>
      <c r="L1220" s="189">
        <f>'Форма 2'!C1224</f>
        <v>2124584.034</v>
      </c>
      <c r="M1220" s="190">
        <v>0</v>
      </c>
      <c r="N1220" s="190">
        <v>0</v>
      </c>
      <c r="O1220" s="190">
        <v>0</v>
      </c>
      <c r="P1220" s="189">
        <f t="shared" si="159"/>
        <v>2124584.034</v>
      </c>
      <c r="Q1220" s="191">
        <f t="shared" si="160"/>
        <v>3227.87</v>
      </c>
      <c r="R1220" s="191">
        <f t="shared" si="161"/>
        <v>3227.87</v>
      </c>
      <c r="S1220" s="90" t="s">
        <v>38</v>
      </c>
      <c r="T1220" s="55" t="s">
        <v>34</v>
      </c>
    </row>
    <row r="1221" spans="1:20">
      <c r="A1221" s="27">
        <v>7</v>
      </c>
      <c r="B1221" s="110" t="s">
        <v>718</v>
      </c>
      <c r="C1221" s="186">
        <v>1951</v>
      </c>
      <c r="D1221" s="55"/>
      <c r="E1221" s="198" t="s">
        <v>335</v>
      </c>
      <c r="F1221" s="55">
        <v>3</v>
      </c>
      <c r="G1221" s="27">
        <v>3</v>
      </c>
      <c r="H1221" s="187">
        <v>954.7</v>
      </c>
      <c r="I1221" s="187">
        <v>902.5</v>
      </c>
      <c r="J1221" s="187">
        <v>768.5</v>
      </c>
      <c r="K1221" s="188">
        <v>29</v>
      </c>
      <c r="L1221" s="189">
        <f>'Форма 2'!C1225</f>
        <v>581823.69999999995</v>
      </c>
      <c r="M1221" s="190">
        <v>0</v>
      </c>
      <c r="N1221" s="190">
        <v>0</v>
      </c>
      <c r="O1221" s="190">
        <v>0</v>
      </c>
      <c r="P1221" s="189">
        <f t="shared" si="159"/>
        <v>581823.69999999995</v>
      </c>
      <c r="Q1221" s="191">
        <f t="shared" si="160"/>
        <v>644.67999999999995</v>
      </c>
      <c r="R1221" s="191">
        <f t="shared" si="161"/>
        <v>644.67999999999995</v>
      </c>
      <c r="S1221" s="90" t="s">
        <v>38</v>
      </c>
      <c r="T1221" s="55" t="s">
        <v>34</v>
      </c>
    </row>
    <row r="1222" spans="1:20">
      <c r="A1222" s="27">
        <v>8</v>
      </c>
      <c r="B1222" s="110" t="s">
        <v>724</v>
      </c>
      <c r="C1222" s="186">
        <v>1954</v>
      </c>
      <c r="D1222" s="55"/>
      <c r="E1222" s="198" t="s">
        <v>28</v>
      </c>
      <c r="F1222" s="55">
        <v>5</v>
      </c>
      <c r="G1222" s="27">
        <v>4</v>
      </c>
      <c r="H1222" s="187">
        <v>3081.6</v>
      </c>
      <c r="I1222" s="187">
        <v>2950.51</v>
      </c>
      <c r="J1222" s="187">
        <v>2950.51</v>
      </c>
      <c r="K1222" s="188">
        <v>210</v>
      </c>
      <c r="L1222" s="189">
        <f>'Форма 2'!C1226</f>
        <v>8594393.0535000004</v>
      </c>
      <c r="M1222" s="190">
        <v>0</v>
      </c>
      <c r="N1222" s="190">
        <v>0</v>
      </c>
      <c r="O1222" s="190">
        <v>0</v>
      </c>
      <c r="P1222" s="189">
        <f t="shared" si="159"/>
        <v>8594393.0535000004</v>
      </c>
      <c r="Q1222" s="191">
        <f t="shared" si="160"/>
        <v>2912.85</v>
      </c>
      <c r="R1222" s="191">
        <f t="shared" si="161"/>
        <v>2912.85</v>
      </c>
      <c r="S1222" s="90" t="s">
        <v>38</v>
      </c>
      <c r="T1222" s="55" t="s">
        <v>34</v>
      </c>
    </row>
    <row r="1223" spans="1:20">
      <c r="A1223" s="27">
        <v>9</v>
      </c>
      <c r="B1223" s="110" t="s">
        <v>731</v>
      </c>
      <c r="C1223" s="186">
        <v>1974</v>
      </c>
      <c r="D1223" s="12">
        <v>2007</v>
      </c>
      <c r="E1223" s="198" t="s">
        <v>28</v>
      </c>
      <c r="F1223" s="55">
        <v>9</v>
      </c>
      <c r="G1223" s="27">
        <v>1</v>
      </c>
      <c r="H1223" s="187">
        <v>2891.6</v>
      </c>
      <c r="I1223" s="187">
        <v>2186.6</v>
      </c>
      <c r="J1223" s="187">
        <v>1466.2</v>
      </c>
      <c r="K1223" s="188">
        <v>96</v>
      </c>
      <c r="L1223" s="189">
        <f>'Форма 2'!C1227</f>
        <v>6734115.7519999994</v>
      </c>
      <c r="M1223" s="190">
        <v>0</v>
      </c>
      <c r="N1223" s="190">
        <v>0</v>
      </c>
      <c r="O1223" s="190">
        <v>0</v>
      </c>
      <c r="P1223" s="189">
        <f t="shared" si="159"/>
        <v>6734115.7519999994</v>
      </c>
      <c r="Q1223" s="191">
        <f t="shared" si="160"/>
        <v>3079.72</v>
      </c>
      <c r="R1223" s="191">
        <f t="shared" si="161"/>
        <v>3079.72</v>
      </c>
      <c r="S1223" s="90" t="s">
        <v>38</v>
      </c>
      <c r="T1223" s="55" t="s">
        <v>35</v>
      </c>
    </row>
    <row r="1224" spans="1:20">
      <c r="A1224" s="27">
        <v>10</v>
      </c>
      <c r="B1224" s="104" t="s">
        <v>4649</v>
      </c>
      <c r="C1224" s="217">
        <v>1969</v>
      </c>
      <c r="D1224" s="55"/>
      <c r="E1224" s="55" t="s">
        <v>335</v>
      </c>
      <c r="F1224" s="55">
        <v>5</v>
      </c>
      <c r="G1224" s="55">
        <v>8</v>
      </c>
      <c r="H1224" s="220">
        <v>6469.6</v>
      </c>
      <c r="I1224" s="220">
        <v>6466.9000000000005</v>
      </c>
      <c r="J1224" s="220">
        <v>6070.1</v>
      </c>
      <c r="K1224" s="220">
        <v>279</v>
      </c>
      <c r="L1224" s="189">
        <f>'Форма 2'!C1228</f>
        <v>15069235.049000001</v>
      </c>
      <c r="M1224" s="190">
        <v>0</v>
      </c>
      <c r="N1224" s="190">
        <v>0</v>
      </c>
      <c r="O1224" s="190">
        <v>0</v>
      </c>
      <c r="P1224" s="189">
        <f t="shared" si="159"/>
        <v>15069235.049000001</v>
      </c>
      <c r="Q1224" s="191">
        <f t="shared" si="160"/>
        <v>2330.21</v>
      </c>
      <c r="R1224" s="191">
        <f t="shared" si="161"/>
        <v>2330.21</v>
      </c>
      <c r="S1224" s="90" t="s">
        <v>38</v>
      </c>
      <c r="T1224" s="55" t="s">
        <v>34</v>
      </c>
    </row>
    <row r="1225" spans="1:20">
      <c r="A1225" s="27">
        <v>11</v>
      </c>
      <c r="B1225" s="110" t="s">
        <v>740</v>
      </c>
      <c r="C1225" s="186">
        <v>1954</v>
      </c>
      <c r="D1225" s="55"/>
      <c r="E1225" s="198" t="s">
        <v>578</v>
      </c>
      <c r="F1225" s="55">
        <v>3</v>
      </c>
      <c r="G1225" s="27">
        <v>1</v>
      </c>
      <c r="H1225" s="187">
        <v>486.1</v>
      </c>
      <c r="I1225" s="187">
        <v>417.1</v>
      </c>
      <c r="J1225" s="187">
        <v>417.1</v>
      </c>
      <c r="K1225" s="188">
        <v>26</v>
      </c>
      <c r="L1225" s="189">
        <f>'Форма 2'!C1229</f>
        <v>232162.03100000002</v>
      </c>
      <c r="M1225" s="190">
        <v>0</v>
      </c>
      <c r="N1225" s="190">
        <v>0</v>
      </c>
      <c r="O1225" s="190">
        <v>0</v>
      </c>
      <c r="P1225" s="189">
        <f t="shared" si="159"/>
        <v>232162.03100000002</v>
      </c>
      <c r="Q1225" s="191">
        <f t="shared" si="160"/>
        <v>556.61</v>
      </c>
      <c r="R1225" s="191">
        <f t="shared" si="161"/>
        <v>556.61</v>
      </c>
      <c r="S1225" s="90" t="s">
        <v>38</v>
      </c>
      <c r="T1225" s="55" t="s">
        <v>34</v>
      </c>
    </row>
    <row r="1226" spans="1:20">
      <c r="A1226" s="27">
        <v>12</v>
      </c>
      <c r="B1226" s="110" t="s">
        <v>738</v>
      </c>
      <c r="C1226" s="186">
        <v>1956</v>
      </c>
      <c r="D1226" s="55"/>
      <c r="E1226" s="198" t="s">
        <v>578</v>
      </c>
      <c r="F1226" s="55">
        <v>3</v>
      </c>
      <c r="G1226" s="27">
        <v>2</v>
      </c>
      <c r="H1226" s="187">
        <v>1039.2</v>
      </c>
      <c r="I1226" s="187">
        <v>933.2</v>
      </c>
      <c r="J1226" s="187">
        <v>933.2</v>
      </c>
      <c r="K1226" s="188">
        <v>57</v>
      </c>
      <c r="L1226" s="189">
        <f>'Форма 2'!C1230</f>
        <v>1730759.3800000001</v>
      </c>
      <c r="M1226" s="190">
        <v>0</v>
      </c>
      <c r="N1226" s="190">
        <v>0</v>
      </c>
      <c r="O1226" s="190">
        <v>0</v>
      </c>
      <c r="P1226" s="189">
        <f t="shared" si="159"/>
        <v>1730759.3800000001</v>
      </c>
      <c r="Q1226" s="191">
        <f t="shared" si="160"/>
        <v>1854.65</v>
      </c>
      <c r="R1226" s="191">
        <f t="shared" si="161"/>
        <v>1854.65</v>
      </c>
      <c r="S1226" s="90" t="s">
        <v>38</v>
      </c>
      <c r="T1226" s="55" t="s">
        <v>34</v>
      </c>
    </row>
    <row r="1227" spans="1:20">
      <c r="A1227" s="27">
        <v>13</v>
      </c>
      <c r="B1227" s="110" t="s">
        <v>739</v>
      </c>
      <c r="C1227" s="186">
        <v>1956</v>
      </c>
      <c r="D1227" s="55"/>
      <c r="E1227" s="198" t="s">
        <v>578</v>
      </c>
      <c r="F1227" s="55">
        <v>3</v>
      </c>
      <c r="G1227" s="27">
        <v>4</v>
      </c>
      <c r="H1227" s="187">
        <v>2185.1</v>
      </c>
      <c r="I1227" s="187">
        <v>1840.6</v>
      </c>
      <c r="J1227" s="187">
        <v>1600.5</v>
      </c>
      <c r="K1227" s="188">
        <v>89</v>
      </c>
      <c r="L1227" s="189">
        <f>'Форма 2'!C1231</f>
        <v>3413668.7899999996</v>
      </c>
      <c r="M1227" s="190">
        <v>0</v>
      </c>
      <c r="N1227" s="190">
        <v>0</v>
      </c>
      <c r="O1227" s="190">
        <v>0</v>
      </c>
      <c r="P1227" s="189">
        <f t="shared" si="159"/>
        <v>3413668.7899999996</v>
      </c>
      <c r="Q1227" s="191">
        <f t="shared" si="160"/>
        <v>1854.6499999999999</v>
      </c>
      <c r="R1227" s="191">
        <f t="shared" si="161"/>
        <v>1854.6499999999999</v>
      </c>
      <c r="S1227" s="90" t="s">
        <v>38</v>
      </c>
      <c r="T1227" s="55" t="s">
        <v>34</v>
      </c>
    </row>
    <row r="1228" spans="1:20">
      <c r="A1228" s="27">
        <v>14</v>
      </c>
      <c r="B1228" s="110" t="s">
        <v>734</v>
      </c>
      <c r="C1228" s="186">
        <v>1953</v>
      </c>
      <c r="D1228" s="55"/>
      <c r="E1228" s="198" t="s">
        <v>578</v>
      </c>
      <c r="F1228" s="55">
        <v>3</v>
      </c>
      <c r="G1228" s="27">
        <v>4</v>
      </c>
      <c r="H1228" s="187">
        <v>2540.1</v>
      </c>
      <c r="I1228" s="187">
        <v>1937.6</v>
      </c>
      <c r="J1228" s="187">
        <v>1701.5</v>
      </c>
      <c r="K1228" s="188">
        <v>78</v>
      </c>
      <c r="L1228" s="189">
        <f>'Форма 2'!C1232</f>
        <v>5769727.1519999998</v>
      </c>
      <c r="M1228" s="190">
        <v>0</v>
      </c>
      <c r="N1228" s="190">
        <v>0</v>
      </c>
      <c r="O1228" s="190">
        <v>0</v>
      </c>
      <c r="P1228" s="189">
        <f t="shared" si="159"/>
        <v>5769727.1519999998</v>
      </c>
      <c r="Q1228" s="191">
        <f t="shared" si="160"/>
        <v>2977.77</v>
      </c>
      <c r="R1228" s="191">
        <f t="shared" si="161"/>
        <v>2977.77</v>
      </c>
      <c r="S1228" s="90" t="s">
        <v>38</v>
      </c>
      <c r="T1228" s="55" t="s">
        <v>34</v>
      </c>
    </row>
    <row r="1229" spans="1:20">
      <c r="A1229" s="27">
        <v>15</v>
      </c>
      <c r="B1229" s="110" t="s">
        <v>764</v>
      </c>
      <c r="C1229" s="186">
        <v>1972</v>
      </c>
      <c r="D1229" s="55"/>
      <c r="E1229" s="198" t="s">
        <v>328</v>
      </c>
      <c r="F1229" s="55">
        <v>9</v>
      </c>
      <c r="G1229" s="27">
        <v>4</v>
      </c>
      <c r="H1229" s="187">
        <v>7569.7</v>
      </c>
      <c r="I1229" s="187">
        <v>7113.8</v>
      </c>
      <c r="J1229" s="187">
        <v>7113.8</v>
      </c>
      <c r="K1229" s="188">
        <v>362</v>
      </c>
      <c r="L1229" s="189">
        <f>'Форма 2'!C1233</f>
        <v>31436949.27</v>
      </c>
      <c r="M1229" s="190">
        <v>0</v>
      </c>
      <c r="N1229" s="190">
        <v>0</v>
      </c>
      <c r="O1229" s="190">
        <v>0</v>
      </c>
      <c r="P1229" s="189">
        <f t="shared" si="159"/>
        <v>31436949.27</v>
      </c>
      <c r="Q1229" s="191">
        <f t="shared" si="160"/>
        <v>4419.1499999999996</v>
      </c>
      <c r="R1229" s="191">
        <f t="shared" si="161"/>
        <v>4419.1499999999996</v>
      </c>
      <c r="S1229" s="90" t="s">
        <v>38</v>
      </c>
      <c r="T1229" s="55" t="s">
        <v>34</v>
      </c>
    </row>
    <row r="1230" spans="1:20">
      <c r="A1230" s="27">
        <v>16</v>
      </c>
      <c r="B1230" s="110" t="s">
        <v>766</v>
      </c>
      <c r="C1230" s="186">
        <v>1971</v>
      </c>
      <c r="D1230" s="55"/>
      <c r="E1230" s="198" t="s">
        <v>328</v>
      </c>
      <c r="F1230" s="55">
        <v>9</v>
      </c>
      <c r="G1230" s="27">
        <v>6</v>
      </c>
      <c r="H1230" s="187">
        <v>11206.3</v>
      </c>
      <c r="I1230" s="187">
        <v>9162.7000000000007</v>
      </c>
      <c r="J1230" s="187">
        <v>9162.7000000000007</v>
      </c>
      <c r="K1230" s="188">
        <v>595</v>
      </c>
      <c r="L1230" s="189">
        <f>'Форма 2'!C1234</f>
        <v>40491345.705000006</v>
      </c>
      <c r="M1230" s="190">
        <v>0</v>
      </c>
      <c r="N1230" s="190">
        <v>0</v>
      </c>
      <c r="O1230" s="190">
        <v>0</v>
      </c>
      <c r="P1230" s="189">
        <f t="shared" si="159"/>
        <v>40491345.705000006</v>
      </c>
      <c r="Q1230" s="191">
        <f t="shared" si="160"/>
        <v>4419.1500000000005</v>
      </c>
      <c r="R1230" s="191">
        <f t="shared" si="161"/>
        <v>4419.1500000000005</v>
      </c>
      <c r="S1230" s="90" t="s">
        <v>38</v>
      </c>
      <c r="T1230" s="55" t="s">
        <v>34</v>
      </c>
    </row>
    <row r="1231" spans="1:20">
      <c r="A1231" s="27">
        <v>17</v>
      </c>
      <c r="B1231" s="110" t="s">
        <v>768</v>
      </c>
      <c r="C1231" s="186">
        <v>1975</v>
      </c>
      <c r="D1231" s="55"/>
      <c r="E1231" s="198" t="s">
        <v>335</v>
      </c>
      <c r="F1231" s="55">
        <v>12</v>
      </c>
      <c r="G1231" s="27">
        <v>1</v>
      </c>
      <c r="H1231" s="187">
        <v>2908.8</v>
      </c>
      <c r="I1231" s="187">
        <v>1985.9</v>
      </c>
      <c r="J1231" s="187">
        <v>1985.9</v>
      </c>
      <c r="K1231" s="188">
        <v>127</v>
      </c>
      <c r="L1231" s="189">
        <f>'Форма 2'!C1235</f>
        <v>8365802.3400000008</v>
      </c>
      <c r="M1231" s="190">
        <v>0</v>
      </c>
      <c r="N1231" s="190">
        <v>0</v>
      </c>
      <c r="O1231" s="190">
        <v>0</v>
      </c>
      <c r="P1231" s="189">
        <f t="shared" si="159"/>
        <v>8365802.3400000008</v>
      </c>
      <c r="Q1231" s="191">
        <f t="shared" si="160"/>
        <v>4212.6000000000004</v>
      </c>
      <c r="R1231" s="191">
        <f t="shared" si="161"/>
        <v>4212.6000000000004</v>
      </c>
      <c r="S1231" s="90" t="s">
        <v>38</v>
      </c>
      <c r="T1231" s="55" t="s">
        <v>34</v>
      </c>
    </row>
    <row r="1232" spans="1:20">
      <c r="A1232" s="27">
        <v>18</v>
      </c>
      <c r="B1232" s="110" t="s">
        <v>775</v>
      </c>
      <c r="C1232" s="186">
        <v>1974</v>
      </c>
      <c r="D1232" s="55"/>
      <c r="E1232" s="198" t="s">
        <v>28</v>
      </c>
      <c r="F1232" s="55">
        <v>2</v>
      </c>
      <c r="G1232" s="27">
        <v>2</v>
      </c>
      <c r="H1232" s="187">
        <v>4031</v>
      </c>
      <c r="I1232" s="187">
        <v>2486.4499999999998</v>
      </c>
      <c r="J1232" s="187">
        <v>2486.4499999999998</v>
      </c>
      <c r="K1232" s="188">
        <v>44</v>
      </c>
      <c r="L1232" s="189">
        <f>'Форма 2'!C1236</f>
        <v>9147649.5499999989</v>
      </c>
      <c r="M1232" s="190">
        <v>0</v>
      </c>
      <c r="N1232" s="190">
        <v>0</v>
      </c>
      <c r="O1232" s="190">
        <v>0</v>
      </c>
      <c r="P1232" s="189">
        <f t="shared" si="159"/>
        <v>9147649.5499999989</v>
      </c>
      <c r="Q1232" s="191">
        <f t="shared" si="160"/>
        <v>3679</v>
      </c>
      <c r="R1232" s="191">
        <f t="shared" si="161"/>
        <v>3679</v>
      </c>
      <c r="S1232" s="90" t="s">
        <v>38</v>
      </c>
      <c r="T1232" s="55" t="s">
        <v>35</v>
      </c>
    </row>
    <row r="1233" spans="1:20">
      <c r="A1233" s="27">
        <v>19</v>
      </c>
      <c r="B1233" s="110" t="s">
        <v>819</v>
      </c>
      <c r="C1233" s="186">
        <v>1968</v>
      </c>
      <c r="D1233" s="55"/>
      <c r="E1233" s="198" t="s">
        <v>335</v>
      </c>
      <c r="F1233" s="55">
        <v>5</v>
      </c>
      <c r="G1233" s="27">
        <v>4</v>
      </c>
      <c r="H1233" s="187">
        <v>3256</v>
      </c>
      <c r="I1233" s="187">
        <v>2983.1</v>
      </c>
      <c r="J1233" s="187">
        <v>2665.2</v>
      </c>
      <c r="K1233" s="188">
        <v>111</v>
      </c>
      <c r="L1233" s="189">
        <f>'Форма 2'!C1237</f>
        <v>7496828.6099999994</v>
      </c>
      <c r="M1233" s="190">
        <v>0</v>
      </c>
      <c r="N1233" s="190">
        <v>0</v>
      </c>
      <c r="O1233" s="190">
        <v>0</v>
      </c>
      <c r="P1233" s="189">
        <f t="shared" si="159"/>
        <v>7496828.6099999994</v>
      </c>
      <c r="Q1233" s="191">
        <f t="shared" si="160"/>
        <v>2513.1</v>
      </c>
      <c r="R1233" s="191">
        <f t="shared" si="161"/>
        <v>2513.1</v>
      </c>
      <c r="S1233" s="90" t="s">
        <v>38</v>
      </c>
      <c r="T1233" s="55" t="s">
        <v>35</v>
      </c>
    </row>
    <row r="1234" spans="1:20">
      <c r="A1234" s="27">
        <v>20</v>
      </c>
      <c r="B1234" s="110" t="s">
        <v>859</v>
      </c>
      <c r="C1234" s="186">
        <v>1982</v>
      </c>
      <c r="D1234" s="55"/>
      <c r="E1234" s="198" t="s">
        <v>328</v>
      </c>
      <c r="F1234" s="55">
        <v>9</v>
      </c>
      <c r="G1234" s="27">
        <v>2</v>
      </c>
      <c r="H1234" s="187">
        <v>5114.7</v>
      </c>
      <c r="I1234" s="187">
        <v>3826.7</v>
      </c>
      <c r="J1234" s="187">
        <v>3826.7</v>
      </c>
      <c r="K1234" s="188">
        <v>155</v>
      </c>
      <c r="L1234" s="189">
        <f>'Форма 2'!C1238</f>
        <v>21361022.069999997</v>
      </c>
      <c r="M1234" s="190">
        <v>0</v>
      </c>
      <c r="N1234" s="190">
        <v>0</v>
      </c>
      <c r="O1234" s="190">
        <v>0</v>
      </c>
      <c r="P1234" s="189">
        <f t="shared" si="159"/>
        <v>21361022.069999997</v>
      </c>
      <c r="Q1234" s="191">
        <f t="shared" si="160"/>
        <v>5582.0999999999995</v>
      </c>
      <c r="R1234" s="191">
        <f t="shared" si="161"/>
        <v>5582.0999999999995</v>
      </c>
      <c r="S1234" s="90" t="s">
        <v>38</v>
      </c>
      <c r="T1234" s="55" t="s">
        <v>34</v>
      </c>
    </row>
    <row r="1235" spans="1:20">
      <c r="A1235" s="27">
        <v>21</v>
      </c>
      <c r="B1235" s="110" t="s">
        <v>870</v>
      </c>
      <c r="C1235" s="186">
        <v>1957</v>
      </c>
      <c r="D1235" s="55"/>
      <c r="E1235" s="198" t="s">
        <v>335</v>
      </c>
      <c r="F1235" s="55">
        <v>2</v>
      </c>
      <c r="G1235" s="27">
        <v>4</v>
      </c>
      <c r="H1235" s="187">
        <v>607.5</v>
      </c>
      <c r="I1235" s="187">
        <v>376.9</v>
      </c>
      <c r="J1235" s="187">
        <v>376.9</v>
      </c>
      <c r="K1235" s="188">
        <v>23</v>
      </c>
      <c r="L1235" s="189">
        <f>'Форма 2'!C1239</f>
        <v>1392174.375</v>
      </c>
      <c r="M1235" s="190">
        <v>0</v>
      </c>
      <c r="N1235" s="190">
        <v>0</v>
      </c>
      <c r="O1235" s="190">
        <v>0</v>
      </c>
      <c r="P1235" s="189">
        <f t="shared" ref="P1235:P1298" si="164">L1235</f>
        <v>1392174.375</v>
      </c>
      <c r="Q1235" s="191">
        <f t="shared" ref="Q1235:Q1298" si="165">L1235/I1235</f>
        <v>3693.75</v>
      </c>
      <c r="R1235" s="191">
        <f t="shared" ref="R1235:R1298" si="166">Q1235</f>
        <v>3693.75</v>
      </c>
      <c r="S1235" s="90" t="s">
        <v>38</v>
      </c>
      <c r="T1235" s="55" t="s">
        <v>34</v>
      </c>
    </row>
    <row r="1236" spans="1:20">
      <c r="A1236" s="27">
        <v>22</v>
      </c>
      <c r="B1236" s="110" t="s">
        <v>871</v>
      </c>
      <c r="C1236" s="186">
        <v>1957</v>
      </c>
      <c r="D1236" s="55"/>
      <c r="E1236" s="198" t="s">
        <v>335</v>
      </c>
      <c r="F1236" s="55">
        <v>2</v>
      </c>
      <c r="G1236" s="27">
        <v>4</v>
      </c>
      <c r="H1236" s="187">
        <v>689.4</v>
      </c>
      <c r="I1236" s="187">
        <v>589.4</v>
      </c>
      <c r="J1236" s="187">
        <v>589.4</v>
      </c>
      <c r="K1236" s="188">
        <v>41</v>
      </c>
      <c r="L1236" s="189">
        <f>'Форма 2'!C1240</f>
        <v>2177096.25</v>
      </c>
      <c r="M1236" s="190">
        <v>0</v>
      </c>
      <c r="N1236" s="190">
        <v>0</v>
      </c>
      <c r="O1236" s="190">
        <v>0</v>
      </c>
      <c r="P1236" s="189">
        <f t="shared" si="164"/>
        <v>2177096.25</v>
      </c>
      <c r="Q1236" s="191">
        <f t="shared" si="165"/>
        <v>3693.75</v>
      </c>
      <c r="R1236" s="191">
        <f t="shared" si="166"/>
        <v>3693.75</v>
      </c>
      <c r="S1236" s="90" t="s">
        <v>38</v>
      </c>
      <c r="T1236" s="55" t="s">
        <v>34</v>
      </c>
    </row>
    <row r="1237" spans="1:20">
      <c r="A1237" s="27">
        <v>23</v>
      </c>
      <c r="B1237" s="110" t="s">
        <v>888</v>
      </c>
      <c r="C1237" s="186">
        <v>2004</v>
      </c>
      <c r="D1237" s="55"/>
      <c r="E1237" s="198" t="s">
        <v>28</v>
      </c>
      <c r="F1237" s="55">
        <v>10</v>
      </c>
      <c r="G1237" s="27">
        <v>3</v>
      </c>
      <c r="H1237" s="187">
        <v>10479</v>
      </c>
      <c r="I1237" s="187">
        <v>9388.3700000000008</v>
      </c>
      <c r="J1237" s="187">
        <v>8934.27</v>
      </c>
      <c r="K1237" s="188">
        <v>302</v>
      </c>
      <c r="L1237" s="189">
        <f>'Форма 2'!C1241</f>
        <v>5297857.1909999996</v>
      </c>
      <c r="M1237" s="190">
        <v>0</v>
      </c>
      <c r="N1237" s="190">
        <v>0</v>
      </c>
      <c r="O1237" s="190">
        <v>0</v>
      </c>
      <c r="P1237" s="189">
        <f t="shared" si="164"/>
        <v>5297857.1909999996</v>
      </c>
      <c r="Q1237" s="191">
        <f t="shared" si="165"/>
        <v>564.29999999999995</v>
      </c>
      <c r="R1237" s="191">
        <f t="shared" si="166"/>
        <v>564.29999999999995</v>
      </c>
      <c r="S1237" s="90" t="s">
        <v>38</v>
      </c>
      <c r="T1237" s="55" t="s">
        <v>35</v>
      </c>
    </row>
    <row r="1238" spans="1:20">
      <c r="A1238" s="27">
        <v>24</v>
      </c>
      <c r="B1238" s="110" t="s">
        <v>925</v>
      </c>
      <c r="C1238" s="186">
        <v>2011</v>
      </c>
      <c r="D1238" s="55"/>
      <c r="E1238" s="198" t="s">
        <v>28</v>
      </c>
      <c r="F1238" s="55">
        <v>10</v>
      </c>
      <c r="G1238" s="27">
        <v>3</v>
      </c>
      <c r="H1238" s="187">
        <v>8657.7000000000007</v>
      </c>
      <c r="I1238" s="187">
        <v>4808.6000000000004</v>
      </c>
      <c r="J1238" s="187">
        <v>4808.6000000000004</v>
      </c>
      <c r="K1238" s="188">
        <v>357</v>
      </c>
      <c r="L1238" s="189">
        <f>'Форма 2'!C1242</f>
        <v>4776767.068</v>
      </c>
      <c r="M1238" s="190">
        <v>0</v>
      </c>
      <c r="N1238" s="190">
        <v>0</v>
      </c>
      <c r="O1238" s="190">
        <v>0</v>
      </c>
      <c r="P1238" s="189">
        <f t="shared" si="164"/>
        <v>4776767.068</v>
      </c>
      <c r="Q1238" s="191">
        <f t="shared" si="165"/>
        <v>993.37999999999988</v>
      </c>
      <c r="R1238" s="191">
        <f t="shared" si="166"/>
        <v>993.37999999999988</v>
      </c>
      <c r="S1238" s="90" t="s">
        <v>38</v>
      </c>
      <c r="T1238" s="55" t="s">
        <v>34</v>
      </c>
    </row>
    <row r="1239" spans="1:20">
      <c r="A1239" s="27">
        <v>25</v>
      </c>
      <c r="B1239" s="110" t="s">
        <v>957</v>
      </c>
      <c r="C1239" s="186">
        <v>1979</v>
      </c>
      <c r="D1239" s="55"/>
      <c r="E1239" s="198" t="s">
        <v>335</v>
      </c>
      <c r="F1239" s="55">
        <v>9</v>
      </c>
      <c r="G1239" s="27">
        <v>3</v>
      </c>
      <c r="H1239" s="187">
        <v>5539.2</v>
      </c>
      <c r="I1239" s="187">
        <v>5458.6</v>
      </c>
      <c r="J1239" s="187">
        <v>4963</v>
      </c>
      <c r="K1239" s="188">
        <v>174</v>
      </c>
      <c r="L1239" s="189">
        <f>'Форма 2'!C1243</f>
        <v>40433924.468000002</v>
      </c>
      <c r="M1239" s="190">
        <v>0</v>
      </c>
      <c r="N1239" s="190">
        <v>0</v>
      </c>
      <c r="O1239" s="190">
        <v>0</v>
      </c>
      <c r="P1239" s="189">
        <f t="shared" si="164"/>
        <v>40433924.468000002</v>
      </c>
      <c r="Q1239" s="191">
        <f t="shared" si="165"/>
        <v>7407.38</v>
      </c>
      <c r="R1239" s="191">
        <f t="shared" si="166"/>
        <v>7407.38</v>
      </c>
      <c r="S1239" s="90" t="s">
        <v>38</v>
      </c>
      <c r="T1239" s="55" t="s">
        <v>34</v>
      </c>
    </row>
    <row r="1240" spans="1:20">
      <c r="A1240" s="27">
        <v>26</v>
      </c>
      <c r="B1240" s="104" t="s">
        <v>4588</v>
      </c>
      <c r="C1240" s="55">
        <v>1959</v>
      </c>
      <c r="D1240" s="55"/>
      <c r="E1240" s="90" t="s">
        <v>335</v>
      </c>
      <c r="F1240" s="55">
        <v>5</v>
      </c>
      <c r="G1240" s="55">
        <v>3</v>
      </c>
      <c r="H1240" s="190">
        <v>4012.2</v>
      </c>
      <c r="I1240" s="190">
        <v>2422.8000000000002</v>
      </c>
      <c r="J1240" s="190">
        <v>2252.7194400000003</v>
      </c>
      <c r="K1240" s="190">
        <v>98</v>
      </c>
      <c r="L1240" s="189">
        <f>'Форма 2'!C1244</f>
        <v>9757293.9840000011</v>
      </c>
      <c r="M1240" s="190">
        <v>0</v>
      </c>
      <c r="N1240" s="190">
        <v>0</v>
      </c>
      <c r="O1240" s="190">
        <v>0</v>
      </c>
      <c r="P1240" s="189">
        <f t="shared" si="164"/>
        <v>9757293.9840000011</v>
      </c>
      <c r="Q1240" s="191">
        <f t="shared" si="165"/>
        <v>4027.28</v>
      </c>
      <c r="R1240" s="191">
        <f t="shared" si="166"/>
        <v>4027.28</v>
      </c>
      <c r="S1240" s="90" t="s">
        <v>38</v>
      </c>
      <c r="T1240" s="55" t="s">
        <v>34</v>
      </c>
    </row>
    <row r="1241" spans="1:20">
      <c r="A1241" s="27">
        <v>27</v>
      </c>
      <c r="B1241" s="110" t="s">
        <v>982</v>
      </c>
      <c r="C1241" s="186">
        <v>1956</v>
      </c>
      <c r="D1241" s="55"/>
      <c r="E1241" s="198" t="s">
        <v>28</v>
      </c>
      <c r="F1241" s="55">
        <v>3</v>
      </c>
      <c r="G1241" s="27">
        <v>3</v>
      </c>
      <c r="H1241" s="187">
        <v>2217</v>
      </c>
      <c r="I1241" s="187">
        <v>1512.4</v>
      </c>
      <c r="J1241" s="187">
        <v>1512.4</v>
      </c>
      <c r="K1241" s="188">
        <v>55</v>
      </c>
      <c r="L1241" s="189">
        <f>'Форма 2'!C1245</f>
        <v>2938169.7280000001</v>
      </c>
      <c r="M1241" s="190">
        <v>0</v>
      </c>
      <c r="N1241" s="190">
        <v>0</v>
      </c>
      <c r="O1241" s="190">
        <v>0</v>
      </c>
      <c r="P1241" s="189">
        <f t="shared" si="164"/>
        <v>2938169.7280000001</v>
      </c>
      <c r="Q1241" s="191">
        <f t="shared" si="165"/>
        <v>1942.72</v>
      </c>
      <c r="R1241" s="191">
        <f t="shared" si="166"/>
        <v>1942.72</v>
      </c>
      <c r="S1241" s="90" t="s">
        <v>38</v>
      </c>
      <c r="T1241" s="55" t="s">
        <v>34</v>
      </c>
    </row>
    <row r="1242" spans="1:20">
      <c r="A1242" s="27">
        <v>28</v>
      </c>
      <c r="B1242" s="110" t="s">
        <v>1005</v>
      </c>
      <c r="C1242" s="186">
        <v>1955</v>
      </c>
      <c r="D1242" s="55"/>
      <c r="E1242" s="198" t="s">
        <v>335</v>
      </c>
      <c r="F1242" s="55">
        <v>5</v>
      </c>
      <c r="G1242" s="27">
        <v>3</v>
      </c>
      <c r="H1242" s="187">
        <v>4936.8</v>
      </c>
      <c r="I1242" s="187">
        <v>3803.1</v>
      </c>
      <c r="J1242" s="187">
        <v>3572.5</v>
      </c>
      <c r="K1242" s="188">
        <v>132</v>
      </c>
      <c r="L1242" s="189">
        <f>'Форма 2'!C1246</f>
        <v>3103747.9410000001</v>
      </c>
      <c r="M1242" s="190">
        <v>0</v>
      </c>
      <c r="N1242" s="190">
        <v>0</v>
      </c>
      <c r="O1242" s="190">
        <v>0</v>
      </c>
      <c r="P1242" s="189">
        <f t="shared" si="164"/>
        <v>3103747.9410000001</v>
      </c>
      <c r="Q1242" s="191">
        <f t="shared" si="165"/>
        <v>816.11</v>
      </c>
      <c r="R1242" s="191">
        <f t="shared" si="166"/>
        <v>816.11</v>
      </c>
      <c r="S1242" s="90" t="s">
        <v>38</v>
      </c>
      <c r="T1242" s="55" t="s">
        <v>35</v>
      </c>
    </row>
    <row r="1243" spans="1:20">
      <c r="A1243" s="27">
        <v>29</v>
      </c>
      <c r="B1243" s="110" t="s">
        <v>1006</v>
      </c>
      <c r="C1243" s="186">
        <v>1955</v>
      </c>
      <c r="D1243" s="55"/>
      <c r="E1243" s="198" t="s">
        <v>335</v>
      </c>
      <c r="F1243" s="55">
        <v>5</v>
      </c>
      <c r="G1243" s="27">
        <v>3</v>
      </c>
      <c r="H1243" s="187">
        <v>4760</v>
      </c>
      <c r="I1243" s="187">
        <v>2978.3</v>
      </c>
      <c r="J1243" s="187">
        <v>2089</v>
      </c>
      <c r="K1243" s="188">
        <v>114</v>
      </c>
      <c r="L1243" s="189">
        <f>'Форма 2'!C1247</f>
        <v>2430620.4130000002</v>
      </c>
      <c r="M1243" s="190">
        <v>0</v>
      </c>
      <c r="N1243" s="190">
        <v>0</v>
      </c>
      <c r="O1243" s="190">
        <v>0</v>
      </c>
      <c r="P1243" s="189">
        <f t="shared" si="164"/>
        <v>2430620.4130000002</v>
      </c>
      <c r="Q1243" s="191">
        <f t="shared" si="165"/>
        <v>816.11</v>
      </c>
      <c r="R1243" s="191">
        <f t="shared" si="166"/>
        <v>816.11</v>
      </c>
      <c r="S1243" s="90" t="s">
        <v>38</v>
      </c>
      <c r="T1243" s="55" t="s">
        <v>35</v>
      </c>
    </row>
    <row r="1244" spans="1:20">
      <c r="A1244" s="27">
        <v>30</v>
      </c>
      <c r="B1244" s="110" t="s">
        <v>1002</v>
      </c>
      <c r="C1244" s="186">
        <v>1954</v>
      </c>
      <c r="D1244" s="55"/>
      <c r="E1244" s="198" t="s">
        <v>335</v>
      </c>
      <c r="F1244" s="55">
        <v>5</v>
      </c>
      <c r="G1244" s="27">
        <v>2</v>
      </c>
      <c r="H1244" s="187">
        <v>2242.6</v>
      </c>
      <c r="I1244" s="187">
        <v>2157.8000000000002</v>
      </c>
      <c r="J1244" s="187">
        <v>1623.5</v>
      </c>
      <c r="K1244" s="188">
        <v>66</v>
      </c>
      <c r="L1244" s="189">
        <f>'Форма 2'!C1248</f>
        <v>3752802.6040000003</v>
      </c>
      <c r="M1244" s="190">
        <v>0</v>
      </c>
      <c r="N1244" s="190">
        <v>0</v>
      </c>
      <c r="O1244" s="190">
        <v>0</v>
      </c>
      <c r="P1244" s="189">
        <f t="shared" si="164"/>
        <v>3752802.6040000003</v>
      </c>
      <c r="Q1244" s="191">
        <f t="shared" si="165"/>
        <v>1739.18</v>
      </c>
      <c r="R1244" s="191">
        <f t="shared" si="166"/>
        <v>1739.18</v>
      </c>
      <c r="S1244" s="90" t="s">
        <v>38</v>
      </c>
      <c r="T1244" s="55" t="s">
        <v>35</v>
      </c>
    </row>
    <row r="1245" spans="1:20">
      <c r="A1245" s="27">
        <v>31</v>
      </c>
      <c r="B1245" s="110" t="s">
        <v>1030</v>
      </c>
      <c r="C1245" s="186">
        <v>1957</v>
      </c>
      <c r="D1245" s="12">
        <v>2019</v>
      </c>
      <c r="E1245" s="198" t="s">
        <v>578</v>
      </c>
      <c r="F1245" s="55">
        <v>2</v>
      </c>
      <c r="G1245" s="27">
        <v>2</v>
      </c>
      <c r="H1245" s="187">
        <v>759.3</v>
      </c>
      <c r="I1245" s="187">
        <v>656.7</v>
      </c>
      <c r="J1245" s="187">
        <v>656.7</v>
      </c>
      <c r="K1245" s="188">
        <v>29</v>
      </c>
      <c r="L1245" s="189">
        <f>'Форма 2'!C1249</f>
        <v>2119742.2290000003</v>
      </c>
      <c r="M1245" s="190">
        <v>0</v>
      </c>
      <c r="N1245" s="190">
        <v>0</v>
      </c>
      <c r="O1245" s="190">
        <v>0</v>
      </c>
      <c r="P1245" s="189">
        <f t="shared" si="164"/>
        <v>2119742.2290000003</v>
      </c>
      <c r="Q1245" s="191">
        <f t="shared" si="165"/>
        <v>3227.8700000000003</v>
      </c>
      <c r="R1245" s="191">
        <f t="shared" si="166"/>
        <v>3227.8700000000003</v>
      </c>
      <c r="S1245" s="90" t="s">
        <v>38</v>
      </c>
      <c r="T1245" s="55" t="s">
        <v>34</v>
      </c>
    </row>
    <row r="1246" spans="1:20">
      <c r="A1246" s="27">
        <v>32</v>
      </c>
      <c r="B1246" s="104" t="s">
        <v>4652</v>
      </c>
      <c r="C1246" s="41">
        <v>2012</v>
      </c>
      <c r="D1246" s="55"/>
      <c r="E1246" s="55" t="s">
        <v>328</v>
      </c>
      <c r="F1246" s="55">
        <v>16</v>
      </c>
      <c r="G1246" s="55">
        <v>1</v>
      </c>
      <c r="H1246" s="220">
        <v>8896.1</v>
      </c>
      <c r="I1246" s="220">
        <v>7484.7</v>
      </c>
      <c r="J1246" s="220">
        <v>7042.1</v>
      </c>
      <c r="K1246" s="220"/>
      <c r="L1246" s="189">
        <f>'Форма 2'!C1250</f>
        <v>19416584.199000001</v>
      </c>
      <c r="M1246" s="90">
        <v>0</v>
      </c>
      <c r="N1246" s="90">
        <v>0</v>
      </c>
      <c r="O1246" s="90">
        <v>0</v>
      </c>
      <c r="P1246" s="189">
        <f t="shared" si="164"/>
        <v>19416584.199000001</v>
      </c>
      <c r="Q1246" s="191">
        <f t="shared" si="165"/>
        <v>2594.17</v>
      </c>
      <c r="R1246" s="191">
        <f t="shared" si="166"/>
        <v>2594.17</v>
      </c>
      <c r="S1246" s="90" t="s">
        <v>38</v>
      </c>
      <c r="T1246" s="55" t="s">
        <v>35</v>
      </c>
    </row>
    <row r="1247" spans="1:20">
      <c r="A1247" s="27">
        <v>33</v>
      </c>
      <c r="B1247" s="92" t="s">
        <v>1056</v>
      </c>
      <c r="C1247" s="194">
        <v>1960</v>
      </c>
      <c r="D1247" s="27"/>
      <c r="E1247" s="135" t="s">
        <v>28</v>
      </c>
      <c r="F1247" s="55">
        <v>5</v>
      </c>
      <c r="G1247" s="27">
        <v>2</v>
      </c>
      <c r="H1247" s="187">
        <v>1598.14</v>
      </c>
      <c r="I1247" s="187">
        <v>1525.4</v>
      </c>
      <c r="J1247" s="187">
        <v>1338</v>
      </c>
      <c r="K1247" s="188">
        <v>59</v>
      </c>
      <c r="L1247" s="189">
        <f>'Форма 2'!C1251</f>
        <v>8224636.466</v>
      </c>
      <c r="M1247" s="190">
        <v>0</v>
      </c>
      <c r="N1247" s="190">
        <v>0</v>
      </c>
      <c r="O1247" s="190">
        <v>0</v>
      </c>
      <c r="P1247" s="189">
        <f t="shared" si="164"/>
        <v>8224636.466</v>
      </c>
      <c r="Q1247" s="191">
        <f t="shared" si="165"/>
        <v>5391.79</v>
      </c>
      <c r="R1247" s="191">
        <f t="shared" si="166"/>
        <v>5391.79</v>
      </c>
      <c r="S1247" s="90" t="s">
        <v>38</v>
      </c>
      <c r="T1247" s="55" t="s">
        <v>34</v>
      </c>
    </row>
    <row r="1248" spans="1:20">
      <c r="A1248" s="27">
        <v>34</v>
      </c>
      <c r="B1248" s="90" t="s">
        <v>4650</v>
      </c>
      <c r="C1248" s="217">
        <v>1968</v>
      </c>
      <c r="D1248" s="90"/>
      <c r="E1248" s="90" t="s">
        <v>336</v>
      </c>
      <c r="F1248" s="55">
        <v>5</v>
      </c>
      <c r="G1248" s="55">
        <v>6</v>
      </c>
      <c r="H1248" s="190">
        <v>4403.1000000000004</v>
      </c>
      <c r="I1248" s="190">
        <v>4403.1000000000004</v>
      </c>
      <c r="J1248" s="190">
        <v>4403.1000000000004</v>
      </c>
      <c r="K1248" s="190">
        <v>237</v>
      </c>
      <c r="L1248" s="189">
        <f>'Форма 2'!C1252</f>
        <v>10260147.651000001</v>
      </c>
      <c r="M1248" s="190">
        <v>0</v>
      </c>
      <c r="N1248" s="190">
        <v>0</v>
      </c>
      <c r="O1248" s="190">
        <v>0</v>
      </c>
      <c r="P1248" s="189">
        <f t="shared" si="164"/>
        <v>10260147.651000001</v>
      </c>
      <c r="Q1248" s="191">
        <f t="shared" si="165"/>
        <v>2330.21</v>
      </c>
      <c r="R1248" s="191">
        <f t="shared" si="166"/>
        <v>2330.21</v>
      </c>
      <c r="S1248" s="90" t="s">
        <v>38</v>
      </c>
      <c r="T1248" s="90" t="s">
        <v>34</v>
      </c>
    </row>
    <row r="1249" spans="1:20">
      <c r="A1249" s="27">
        <v>35</v>
      </c>
      <c r="B1249" s="92" t="s">
        <v>1096</v>
      </c>
      <c r="C1249" s="194">
        <v>1957</v>
      </c>
      <c r="D1249" s="27"/>
      <c r="E1249" s="135" t="s">
        <v>578</v>
      </c>
      <c r="F1249" s="55">
        <v>2</v>
      </c>
      <c r="G1249" s="27">
        <v>1</v>
      </c>
      <c r="H1249" s="187">
        <v>703</v>
      </c>
      <c r="I1249" s="187">
        <v>603</v>
      </c>
      <c r="J1249" s="187">
        <v>603</v>
      </c>
      <c r="K1249" s="188">
        <v>21</v>
      </c>
      <c r="L1249" s="189">
        <f>'Форма 2'!C1253</f>
        <v>2227331.25</v>
      </c>
      <c r="M1249" s="190">
        <v>0</v>
      </c>
      <c r="N1249" s="190">
        <v>0</v>
      </c>
      <c r="O1249" s="190">
        <v>0</v>
      </c>
      <c r="P1249" s="189">
        <f t="shared" si="164"/>
        <v>2227331.25</v>
      </c>
      <c r="Q1249" s="191">
        <f t="shared" si="165"/>
        <v>3693.75</v>
      </c>
      <c r="R1249" s="191">
        <f t="shared" si="166"/>
        <v>3693.75</v>
      </c>
      <c r="S1249" s="90" t="s">
        <v>38</v>
      </c>
      <c r="T1249" s="55" t="s">
        <v>34</v>
      </c>
    </row>
    <row r="1250" spans="1:20">
      <c r="A1250" s="27">
        <v>36</v>
      </c>
      <c r="B1250" s="104" t="s">
        <v>1180</v>
      </c>
      <c r="C1250" s="41">
        <v>2001</v>
      </c>
      <c r="D1250" s="55"/>
      <c r="E1250" s="55" t="s">
        <v>576</v>
      </c>
      <c r="F1250" s="55">
        <v>10</v>
      </c>
      <c r="G1250" s="55">
        <v>2</v>
      </c>
      <c r="H1250" s="220">
        <v>4893.7</v>
      </c>
      <c r="I1250" s="220">
        <v>4014.6</v>
      </c>
      <c r="J1250" s="220">
        <v>3722.9</v>
      </c>
      <c r="K1250" s="220">
        <v>148</v>
      </c>
      <c r="L1250" s="189">
        <f>'Форма 2'!C1254</f>
        <v>1373314.368</v>
      </c>
      <c r="M1250" s="190">
        <v>0</v>
      </c>
      <c r="N1250" s="190">
        <v>0</v>
      </c>
      <c r="O1250" s="190">
        <v>0</v>
      </c>
      <c r="P1250" s="189">
        <f t="shared" si="164"/>
        <v>1373314.368</v>
      </c>
      <c r="Q1250" s="191">
        <f t="shared" si="165"/>
        <v>342.08</v>
      </c>
      <c r="R1250" s="191">
        <f t="shared" si="166"/>
        <v>342.08</v>
      </c>
      <c r="S1250" s="90" t="s">
        <v>38</v>
      </c>
      <c r="T1250" s="55" t="s">
        <v>35</v>
      </c>
    </row>
    <row r="1251" spans="1:20">
      <c r="A1251" s="27">
        <v>37</v>
      </c>
      <c r="B1251" s="104" t="s">
        <v>1184</v>
      </c>
      <c r="C1251" s="41">
        <v>1962</v>
      </c>
      <c r="D1251" s="55"/>
      <c r="E1251" s="55" t="s">
        <v>335</v>
      </c>
      <c r="F1251" s="55">
        <v>4</v>
      </c>
      <c r="G1251" s="55">
        <v>3</v>
      </c>
      <c r="H1251" s="220">
        <v>1308.5999999999999</v>
      </c>
      <c r="I1251" s="220">
        <v>1306.9000000000001</v>
      </c>
      <c r="J1251" s="220">
        <v>1231.7</v>
      </c>
      <c r="K1251" s="220">
        <v>62</v>
      </c>
      <c r="L1251" s="189">
        <f>'Форма 2'!C1255</f>
        <v>4502296.6380000003</v>
      </c>
      <c r="M1251" s="190">
        <v>0</v>
      </c>
      <c r="N1251" s="190">
        <v>0</v>
      </c>
      <c r="O1251" s="190">
        <v>0</v>
      </c>
      <c r="P1251" s="189">
        <f t="shared" si="164"/>
        <v>4502296.6380000003</v>
      </c>
      <c r="Q1251" s="191">
        <f t="shared" si="165"/>
        <v>3445.02</v>
      </c>
      <c r="R1251" s="191">
        <f t="shared" si="166"/>
        <v>3445.02</v>
      </c>
      <c r="S1251" s="90" t="s">
        <v>38</v>
      </c>
      <c r="T1251" s="55" t="s">
        <v>35</v>
      </c>
    </row>
    <row r="1252" spans="1:20">
      <c r="A1252" s="27">
        <v>38</v>
      </c>
      <c r="B1252" s="104" t="s">
        <v>1181</v>
      </c>
      <c r="C1252" s="41">
        <v>1962</v>
      </c>
      <c r="D1252" s="55"/>
      <c r="E1252" s="55" t="s">
        <v>335</v>
      </c>
      <c r="F1252" s="55">
        <v>4</v>
      </c>
      <c r="G1252" s="55">
        <v>2</v>
      </c>
      <c r="H1252" s="220">
        <v>1747.5</v>
      </c>
      <c r="I1252" s="220">
        <v>1567.25</v>
      </c>
      <c r="J1252" s="220">
        <v>1096.75</v>
      </c>
      <c r="K1252" s="220">
        <v>60</v>
      </c>
      <c r="L1252" s="189">
        <f>'Форма 2'!C1256</f>
        <v>509512.97500000003</v>
      </c>
      <c r="M1252" s="190">
        <v>0</v>
      </c>
      <c r="N1252" s="190">
        <v>0</v>
      </c>
      <c r="O1252" s="190">
        <v>0</v>
      </c>
      <c r="P1252" s="189">
        <f t="shared" si="164"/>
        <v>509512.97500000003</v>
      </c>
      <c r="Q1252" s="191">
        <f t="shared" si="165"/>
        <v>325.10000000000002</v>
      </c>
      <c r="R1252" s="191">
        <f t="shared" si="166"/>
        <v>325.10000000000002</v>
      </c>
      <c r="S1252" s="90" t="s">
        <v>38</v>
      </c>
      <c r="T1252" s="55" t="s">
        <v>35</v>
      </c>
    </row>
    <row r="1253" spans="1:20">
      <c r="A1253" s="27">
        <v>39</v>
      </c>
      <c r="B1253" s="104" t="s">
        <v>1182</v>
      </c>
      <c r="C1253" s="41">
        <v>1969</v>
      </c>
      <c r="D1253" s="55"/>
      <c r="E1253" s="55" t="s">
        <v>576</v>
      </c>
      <c r="F1253" s="55">
        <v>5</v>
      </c>
      <c r="G1253" s="55">
        <v>4</v>
      </c>
      <c r="H1253" s="220">
        <v>2580</v>
      </c>
      <c r="I1253" s="220">
        <v>2399.75</v>
      </c>
      <c r="J1253" s="220">
        <v>1576.75</v>
      </c>
      <c r="K1253" s="220">
        <v>181</v>
      </c>
      <c r="L1253" s="189">
        <f>'Форма 2'!C1257</f>
        <v>780158.72500000009</v>
      </c>
      <c r="M1253" s="190">
        <v>0</v>
      </c>
      <c r="N1253" s="190">
        <v>0</v>
      </c>
      <c r="O1253" s="190">
        <v>0</v>
      </c>
      <c r="P1253" s="189">
        <f t="shared" si="164"/>
        <v>780158.72500000009</v>
      </c>
      <c r="Q1253" s="191">
        <f t="shared" si="165"/>
        <v>325.10000000000002</v>
      </c>
      <c r="R1253" s="191">
        <f t="shared" si="166"/>
        <v>325.10000000000002</v>
      </c>
      <c r="S1253" s="90" t="s">
        <v>38</v>
      </c>
      <c r="T1253" s="55" t="s">
        <v>35</v>
      </c>
    </row>
    <row r="1254" spans="1:20">
      <c r="A1254" s="27">
        <v>40</v>
      </c>
      <c r="B1254" s="104" t="s">
        <v>1187</v>
      </c>
      <c r="C1254" s="41">
        <v>1965</v>
      </c>
      <c r="D1254" s="55"/>
      <c r="E1254" s="55" t="s">
        <v>335</v>
      </c>
      <c r="F1254" s="55">
        <v>5</v>
      </c>
      <c r="G1254" s="55">
        <v>3</v>
      </c>
      <c r="H1254" s="220">
        <v>2739.8</v>
      </c>
      <c r="I1254" s="220">
        <v>2517.2999999999997</v>
      </c>
      <c r="J1254" s="220">
        <v>2360.6999999999998</v>
      </c>
      <c r="K1254" s="220">
        <v>127</v>
      </c>
      <c r="L1254" s="189">
        <f>'Форма 2'!C1258</f>
        <v>8672148.845999999</v>
      </c>
      <c r="M1254" s="190">
        <v>0</v>
      </c>
      <c r="N1254" s="190">
        <v>0</v>
      </c>
      <c r="O1254" s="190">
        <v>0</v>
      </c>
      <c r="P1254" s="189">
        <f t="shared" si="164"/>
        <v>8672148.845999999</v>
      </c>
      <c r="Q1254" s="191">
        <f t="shared" si="165"/>
        <v>3445.02</v>
      </c>
      <c r="R1254" s="191">
        <f t="shared" si="166"/>
        <v>3445.02</v>
      </c>
      <c r="S1254" s="90" t="s">
        <v>38</v>
      </c>
      <c r="T1254" s="55" t="s">
        <v>35</v>
      </c>
    </row>
    <row r="1255" spans="1:20">
      <c r="A1255" s="27">
        <v>41</v>
      </c>
      <c r="B1255" s="104" t="s">
        <v>1192</v>
      </c>
      <c r="C1255" s="41">
        <v>1964</v>
      </c>
      <c r="D1255" s="55"/>
      <c r="E1255" s="55" t="s">
        <v>335</v>
      </c>
      <c r="F1255" s="55">
        <v>5</v>
      </c>
      <c r="G1255" s="55">
        <v>2</v>
      </c>
      <c r="H1255" s="220">
        <v>2344.9</v>
      </c>
      <c r="I1255" s="220">
        <v>1812.4</v>
      </c>
      <c r="J1255" s="220">
        <v>1560.9</v>
      </c>
      <c r="K1255" s="220">
        <v>40</v>
      </c>
      <c r="L1255" s="189">
        <f>'Форма 2'!C1259</f>
        <v>6243754.2480000006</v>
      </c>
      <c r="M1255" s="190">
        <v>0</v>
      </c>
      <c r="N1255" s="190">
        <v>0</v>
      </c>
      <c r="O1255" s="190">
        <v>0</v>
      </c>
      <c r="P1255" s="189">
        <f t="shared" si="164"/>
        <v>6243754.2480000006</v>
      </c>
      <c r="Q1255" s="191">
        <f t="shared" si="165"/>
        <v>3445.02</v>
      </c>
      <c r="R1255" s="191">
        <f t="shared" si="166"/>
        <v>3445.02</v>
      </c>
      <c r="S1255" s="90" t="s">
        <v>38</v>
      </c>
      <c r="T1255" s="55" t="s">
        <v>35</v>
      </c>
    </row>
    <row r="1256" spans="1:20">
      <c r="A1256" s="27">
        <v>42</v>
      </c>
      <c r="B1256" s="104" t="s">
        <v>1195</v>
      </c>
      <c r="C1256" s="41">
        <v>1983</v>
      </c>
      <c r="D1256" s="12">
        <v>2008</v>
      </c>
      <c r="E1256" s="55" t="s">
        <v>576</v>
      </c>
      <c r="F1256" s="55">
        <v>9</v>
      </c>
      <c r="G1256" s="55">
        <v>6</v>
      </c>
      <c r="H1256" s="220">
        <v>12889.5</v>
      </c>
      <c r="I1256" s="220">
        <v>10802</v>
      </c>
      <c r="J1256" s="220">
        <v>10802</v>
      </c>
      <c r="K1256" s="220">
        <v>440</v>
      </c>
      <c r="L1256" s="189">
        <f>'Форма 2'!C1260</f>
        <v>13444398</v>
      </c>
      <c r="M1256" s="190">
        <v>0</v>
      </c>
      <c r="N1256" s="190">
        <v>0</v>
      </c>
      <c r="O1256" s="190">
        <v>0</v>
      </c>
      <c r="P1256" s="189">
        <f t="shared" si="164"/>
        <v>13444398</v>
      </c>
      <c r="Q1256" s="191">
        <f t="shared" si="165"/>
        <v>1244.6211812627291</v>
      </c>
      <c r="R1256" s="191">
        <f t="shared" si="166"/>
        <v>1244.6211812627291</v>
      </c>
      <c r="S1256" s="90" t="s">
        <v>38</v>
      </c>
      <c r="T1256" s="55" t="s">
        <v>35</v>
      </c>
    </row>
    <row r="1257" spans="1:20">
      <c r="A1257" s="27">
        <v>43</v>
      </c>
      <c r="B1257" s="104" t="s">
        <v>1196</v>
      </c>
      <c r="C1257" s="41">
        <v>1983</v>
      </c>
      <c r="D1257" s="12">
        <v>2008</v>
      </c>
      <c r="E1257" s="55" t="s">
        <v>576</v>
      </c>
      <c r="F1257" s="55">
        <v>9</v>
      </c>
      <c r="G1257" s="55">
        <v>3</v>
      </c>
      <c r="H1257" s="220">
        <v>6444.75</v>
      </c>
      <c r="I1257" s="220">
        <v>5401</v>
      </c>
      <c r="J1257" s="220">
        <v>5401</v>
      </c>
      <c r="K1257" s="220">
        <v>324</v>
      </c>
      <c r="L1257" s="189">
        <f>'Форма 2'!C1261</f>
        <v>6722199</v>
      </c>
      <c r="M1257" s="190">
        <v>0</v>
      </c>
      <c r="N1257" s="190">
        <v>0</v>
      </c>
      <c r="O1257" s="190">
        <v>0</v>
      </c>
      <c r="P1257" s="189">
        <f t="shared" si="164"/>
        <v>6722199</v>
      </c>
      <c r="Q1257" s="191">
        <f t="shared" si="165"/>
        <v>1244.6211812627291</v>
      </c>
      <c r="R1257" s="191">
        <f t="shared" si="166"/>
        <v>1244.6211812627291</v>
      </c>
      <c r="S1257" s="90" t="s">
        <v>38</v>
      </c>
      <c r="T1257" s="55" t="s">
        <v>35</v>
      </c>
    </row>
    <row r="1258" spans="1:20">
      <c r="A1258" s="27">
        <v>44</v>
      </c>
      <c r="B1258" s="104" t="s">
        <v>1197</v>
      </c>
      <c r="C1258" s="41">
        <v>1983</v>
      </c>
      <c r="D1258" s="55"/>
      <c r="E1258" s="55" t="s">
        <v>576</v>
      </c>
      <c r="F1258" s="55">
        <v>9</v>
      </c>
      <c r="G1258" s="55">
        <v>2</v>
      </c>
      <c r="H1258" s="220">
        <v>4356.7</v>
      </c>
      <c r="I1258" s="220">
        <v>3827.6</v>
      </c>
      <c r="J1258" s="220">
        <v>3827.6</v>
      </c>
      <c r="K1258" s="220">
        <v>208</v>
      </c>
      <c r="L1258" s="189">
        <f>'Форма 2'!C1262</f>
        <v>4481466</v>
      </c>
      <c r="M1258" s="190">
        <v>0</v>
      </c>
      <c r="N1258" s="190">
        <v>0</v>
      </c>
      <c r="O1258" s="190">
        <v>0</v>
      </c>
      <c r="P1258" s="189">
        <f t="shared" si="164"/>
        <v>4481466</v>
      </c>
      <c r="Q1258" s="191">
        <f t="shared" si="165"/>
        <v>1170.8292402549901</v>
      </c>
      <c r="R1258" s="191">
        <f t="shared" si="166"/>
        <v>1170.8292402549901</v>
      </c>
      <c r="S1258" s="90" t="s">
        <v>38</v>
      </c>
      <c r="T1258" s="55" t="s">
        <v>35</v>
      </c>
    </row>
    <row r="1259" spans="1:20">
      <c r="A1259" s="27">
        <v>45</v>
      </c>
      <c r="B1259" s="104" t="s">
        <v>1215</v>
      </c>
      <c r="C1259" s="41">
        <v>1975</v>
      </c>
      <c r="D1259" s="55"/>
      <c r="E1259" s="55" t="s">
        <v>576</v>
      </c>
      <c r="F1259" s="55">
        <v>9</v>
      </c>
      <c r="G1259" s="55">
        <v>6</v>
      </c>
      <c r="H1259" s="220">
        <v>11298.1</v>
      </c>
      <c r="I1259" s="220">
        <v>7699.3</v>
      </c>
      <c r="J1259" s="220">
        <v>7640.2</v>
      </c>
      <c r="K1259" s="220">
        <v>577</v>
      </c>
      <c r="L1259" s="189">
        <f>'Форма 2'!C1263</f>
        <v>34024361.594999999</v>
      </c>
      <c r="M1259" s="190">
        <v>0</v>
      </c>
      <c r="N1259" s="190">
        <v>0</v>
      </c>
      <c r="O1259" s="190">
        <v>0</v>
      </c>
      <c r="P1259" s="189">
        <f t="shared" si="164"/>
        <v>34024361.594999999</v>
      </c>
      <c r="Q1259" s="191">
        <f t="shared" si="165"/>
        <v>4419.1499999999996</v>
      </c>
      <c r="R1259" s="191">
        <f t="shared" si="166"/>
        <v>4419.1499999999996</v>
      </c>
      <c r="S1259" s="90" t="s">
        <v>38</v>
      </c>
      <c r="T1259" s="55" t="s">
        <v>35</v>
      </c>
    </row>
    <row r="1260" spans="1:20">
      <c r="A1260" s="27">
        <v>46</v>
      </c>
      <c r="B1260" s="104" t="s">
        <v>1207</v>
      </c>
      <c r="C1260" s="41">
        <v>1986</v>
      </c>
      <c r="D1260" s="55"/>
      <c r="E1260" s="55" t="s">
        <v>576</v>
      </c>
      <c r="F1260" s="55">
        <v>10</v>
      </c>
      <c r="G1260" s="55">
        <v>2</v>
      </c>
      <c r="H1260" s="220">
        <v>4378.7</v>
      </c>
      <c r="I1260" s="220">
        <v>2677.2</v>
      </c>
      <c r="J1260" s="220">
        <v>2677.2</v>
      </c>
      <c r="K1260" s="220">
        <v>237</v>
      </c>
      <c r="L1260" s="189">
        <f>'Форма 2'!C1264</f>
        <v>6725144</v>
      </c>
      <c r="M1260" s="190">
        <v>0</v>
      </c>
      <c r="N1260" s="190">
        <v>0</v>
      </c>
      <c r="O1260" s="190">
        <v>0</v>
      </c>
      <c r="P1260" s="189">
        <f t="shared" si="164"/>
        <v>6725144</v>
      </c>
      <c r="Q1260" s="191">
        <f t="shared" si="165"/>
        <v>2512.0065740325717</v>
      </c>
      <c r="R1260" s="191">
        <f t="shared" si="166"/>
        <v>2512.0065740325717</v>
      </c>
      <c r="S1260" s="90" t="s">
        <v>38</v>
      </c>
      <c r="T1260" s="55" t="s">
        <v>35</v>
      </c>
    </row>
    <row r="1261" spans="1:20">
      <c r="A1261" s="27">
        <v>47</v>
      </c>
      <c r="B1261" s="104" t="s">
        <v>1208</v>
      </c>
      <c r="C1261" s="41">
        <v>1983</v>
      </c>
      <c r="D1261" s="55"/>
      <c r="E1261" s="55" t="s">
        <v>576</v>
      </c>
      <c r="F1261" s="55">
        <v>9</v>
      </c>
      <c r="G1261" s="55">
        <v>6</v>
      </c>
      <c r="H1261" s="220">
        <v>11498.2</v>
      </c>
      <c r="I1261" s="220">
        <v>7880.6</v>
      </c>
      <c r="J1261" s="220">
        <v>7880.6</v>
      </c>
      <c r="K1261" s="220">
        <v>657</v>
      </c>
      <c r="L1261" s="189">
        <f>'Форма 2'!C1265</f>
        <v>12147314.452</v>
      </c>
      <c r="M1261" s="190">
        <v>0</v>
      </c>
      <c r="N1261" s="190">
        <v>0</v>
      </c>
      <c r="O1261" s="190">
        <v>0</v>
      </c>
      <c r="P1261" s="189">
        <f t="shared" si="164"/>
        <v>12147314.452</v>
      </c>
      <c r="Q1261" s="191">
        <f t="shared" si="165"/>
        <v>1541.4199999999998</v>
      </c>
      <c r="R1261" s="191">
        <f t="shared" si="166"/>
        <v>1541.4199999999998</v>
      </c>
      <c r="S1261" s="90" t="s">
        <v>38</v>
      </c>
      <c r="T1261" s="55" t="s">
        <v>34</v>
      </c>
    </row>
    <row r="1262" spans="1:20">
      <c r="A1262" s="27">
        <v>48</v>
      </c>
      <c r="B1262" s="104" t="s">
        <v>1223</v>
      </c>
      <c r="C1262" s="41">
        <v>1975</v>
      </c>
      <c r="D1262" s="55"/>
      <c r="E1262" s="55" t="s">
        <v>328</v>
      </c>
      <c r="F1262" s="55">
        <v>9</v>
      </c>
      <c r="G1262" s="55">
        <v>4</v>
      </c>
      <c r="H1262" s="220">
        <v>7686.59</v>
      </c>
      <c r="I1262" s="220">
        <v>5977.59</v>
      </c>
      <c r="J1262" s="220">
        <v>5977.59</v>
      </c>
      <c r="K1262" s="220">
        <v>386</v>
      </c>
      <c r="L1262" s="189">
        <f>'Форма 2'!C1266</f>
        <v>3373154.037</v>
      </c>
      <c r="M1262" s="190">
        <v>0</v>
      </c>
      <c r="N1262" s="190">
        <v>0</v>
      </c>
      <c r="O1262" s="190">
        <v>0</v>
      </c>
      <c r="P1262" s="189">
        <f t="shared" si="164"/>
        <v>3373154.037</v>
      </c>
      <c r="Q1262" s="191">
        <f t="shared" si="165"/>
        <v>564.29999999999995</v>
      </c>
      <c r="R1262" s="191">
        <f t="shared" si="166"/>
        <v>564.29999999999995</v>
      </c>
      <c r="S1262" s="90" t="s">
        <v>38</v>
      </c>
      <c r="T1262" s="55" t="s">
        <v>35</v>
      </c>
    </row>
    <row r="1263" spans="1:20">
      <c r="A1263" s="27">
        <v>49</v>
      </c>
      <c r="B1263" s="104" t="s">
        <v>1224</v>
      </c>
      <c r="C1263" s="41">
        <v>1985</v>
      </c>
      <c r="D1263" s="55"/>
      <c r="E1263" s="55" t="s">
        <v>328</v>
      </c>
      <c r="F1263" s="55">
        <v>10</v>
      </c>
      <c r="G1263" s="55">
        <v>2</v>
      </c>
      <c r="H1263" s="220">
        <v>4298.5</v>
      </c>
      <c r="I1263" s="220">
        <v>4298.5</v>
      </c>
      <c r="J1263" s="220">
        <v>4298.5</v>
      </c>
      <c r="K1263" s="220">
        <v>140</v>
      </c>
      <c r="L1263" s="189">
        <f>'Форма 2'!C1267</f>
        <v>6408188</v>
      </c>
      <c r="M1263" s="190">
        <v>0</v>
      </c>
      <c r="N1263" s="190">
        <v>0</v>
      </c>
      <c r="O1263" s="190">
        <v>0</v>
      </c>
      <c r="P1263" s="189">
        <f t="shared" si="164"/>
        <v>6408188</v>
      </c>
      <c r="Q1263" s="191">
        <f t="shared" si="165"/>
        <v>1490.7963242991741</v>
      </c>
      <c r="R1263" s="191">
        <f t="shared" si="166"/>
        <v>1490.7963242991741</v>
      </c>
      <c r="S1263" s="90" t="s">
        <v>38</v>
      </c>
      <c r="T1263" s="55" t="s">
        <v>35</v>
      </c>
    </row>
    <row r="1264" spans="1:20">
      <c r="A1264" s="27">
        <v>50</v>
      </c>
      <c r="B1264" s="104" t="s">
        <v>1227</v>
      </c>
      <c r="C1264" s="41">
        <v>1959</v>
      </c>
      <c r="D1264" s="55"/>
      <c r="E1264" s="55" t="s">
        <v>28</v>
      </c>
      <c r="F1264" s="55">
        <v>5</v>
      </c>
      <c r="G1264" s="55">
        <v>4</v>
      </c>
      <c r="H1264" s="220">
        <v>3625.47</v>
      </c>
      <c r="I1264" s="220">
        <v>3445.2200000000003</v>
      </c>
      <c r="J1264" s="220">
        <v>3003.75</v>
      </c>
      <c r="K1264" s="220">
        <v>156</v>
      </c>
      <c r="L1264" s="189">
        <f>'Форма 2'!C1268</f>
        <v>1120041.0220000001</v>
      </c>
      <c r="M1264" s="190">
        <v>0</v>
      </c>
      <c r="N1264" s="190">
        <v>0</v>
      </c>
      <c r="O1264" s="190">
        <v>0</v>
      </c>
      <c r="P1264" s="189">
        <f t="shared" si="164"/>
        <v>1120041.0220000001</v>
      </c>
      <c r="Q1264" s="191">
        <f t="shared" si="165"/>
        <v>325.10000000000002</v>
      </c>
      <c r="R1264" s="191">
        <f t="shared" si="166"/>
        <v>325.10000000000002</v>
      </c>
      <c r="S1264" s="90" t="s">
        <v>38</v>
      </c>
      <c r="T1264" s="55" t="s">
        <v>35</v>
      </c>
    </row>
    <row r="1265" spans="1:20">
      <c r="A1265" s="27">
        <v>51</v>
      </c>
      <c r="B1265" s="104" t="s">
        <v>1235</v>
      </c>
      <c r="C1265" s="41">
        <v>1987</v>
      </c>
      <c r="D1265" s="55"/>
      <c r="E1265" s="55" t="s">
        <v>585</v>
      </c>
      <c r="F1265" s="55">
        <v>9</v>
      </c>
      <c r="G1265" s="55">
        <v>2</v>
      </c>
      <c r="H1265" s="220">
        <v>4797.2</v>
      </c>
      <c r="I1265" s="220">
        <v>3996</v>
      </c>
      <c r="J1265" s="220">
        <v>3996</v>
      </c>
      <c r="K1265" s="220">
        <v>165</v>
      </c>
      <c r="L1265" s="189">
        <f>'Форма 2'!C1269</f>
        <v>4481466</v>
      </c>
      <c r="M1265" s="190">
        <v>0</v>
      </c>
      <c r="N1265" s="190">
        <v>0</v>
      </c>
      <c r="O1265" s="190">
        <v>0</v>
      </c>
      <c r="P1265" s="189">
        <f t="shared" si="164"/>
        <v>4481466</v>
      </c>
      <c r="Q1265" s="191">
        <f t="shared" si="165"/>
        <v>1121.4879879879879</v>
      </c>
      <c r="R1265" s="191">
        <f t="shared" si="166"/>
        <v>1121.4879879879879</v>
      </c>
      <c r="S1265" s="90" t="s">
        <v>38</v>
      </c>
      <c r="T1265" s="55" t="s">
        <v>35</v>
      </c>
    </row>
    <row r="1266" spans="1:20">
      <c r="A1266" s="27">
        <v>52</v>
      </c>
      <c r="B1266" s="104" t="s">
        <v>1236</v>
      </c>
      <c r="C1266" s="41">
        <v>1964</v>
      </c>
      <c r="D1266" s="55"/>
      <c r="E1266" s="55" t="s">
        <v>335</v>
      </c>
      <c r="F1266" s="55">
        <v>3</v>
      </c>
      <c r="G1266" s="55">
        <v>3</v>
      </c>
      <c r="H1266" s="220">
        <v>1994.6</v>
      </c>
      <c r="I1266" s="220">
        <v>1797.7</v>
      </c>
      <c r="J1266" s="220">
        <v>1797.7</v>
      </c>
      <c r="K1266" s="220">
        <v>76</v>
      </c>
      <c r="L1266" s="189">
        <f>'Форма 2'!C1270</f>
        <v>6613738.2999999998</v>
      </c>
      <c r="M1266" s="190">
        <v>0</v>
      </c>
      <c r="N1266" s="190">
        <v>0</v>
      </c>
      <c r="O1266" s="190">
        <v>0</v>
      </c>
      <c r="P1266" s="189">
        <f t="shared" si="164"/>
        <v>6613738.2999999998</v>
      </c>
      <c r="Q1266" s="191">
        <f t="shared" si="165"/>
        <v>3679</v>
      </c>
      <c r="R1266" s="191">
        <f t="shared" si="166"/>
        <v>3679</v>
      </c>
      <c r="S1266" s="90" t="s">
        <v>38</v>
      </c>
      <c r="T1266" s="55" t="s">
        <v>35</v>
      </c>
    </row>
    <row r="1267" spans="1:20">
      <c r="A1267" s="27">
        <v>53</v>
      </c>
      <c r="B1267" s="104" t="s">
        <v>1251</v>
      </c>
      <c r="C1267" s="41">
        <v>1986</v>
      </c>
      <c r="D1267" s="55"/>
      <c r="E1267" s="55" t="s">
        <v>335</v>
      </c>
      <c r="F1267" s="55">
        <v>10</v>
      </c>
      <c r="G1267" s="55">
        <v>4</v>
      </c>
      <c r="H1267" s="220">
        <v>11309.3</v>
      </c>
      <c r="I1267" s="220">
        <v>7076.8</v>
      </c>
      <c r="J1267" s="220">
        <v>7076.8</v>
      </c>
      <c r="K1267" s="220">
        <v>359</v>
      </c>
      <c r="L1267" s="189">
        <f>'Форма 2'!C1271</f>
        <v>13450288</v>
      </c>
      <c r="M1267" s="190">
        <v>0</v>
      </c>
      <c r="N1267" s="190">
        <v>0</v>
      </c>
      <c r="O1267" s="190">
        <v>0</v>
      </c>
      <c r="P1267" s="189">
        <f t="shared" si="164"/>
        <v>13450288</v>
      </c>
      <c r="Q1267" s="191">
        <f t="shared" si="165"/>
        <v>1900.6172281257066</v>
      </c>
      <c r="R1267" s="191">
        <f t="shared" si="166"/>
        <v>1900.6172281257066</v>
      </c>
      <c r="S1267" s="90" t="s">
        <v>38</v>
      </c>
      <c r="T1267" s="55" t="s">
        <v>35</v>
      </c>
    </row>
    <row r="1268" spans="1:20">
      <c r="A1268" s="27">
        <v>54</v>
      </c>
      <c r="B1268" s="104" t="s">
        <v>1238</v>
      </c>
      <c r="C1268" s="41">
        <v>1988</v>
      </c>
      <c r="D1268" s="55"/>
      <c r="E1268" s="55" t="s">
        <v>335</v>
      </c>
      <c r="F1268" s="55">
        <v>16</v>
      </c>
      <c r="G1268" s="55">
        <v>1</v>
      </c>
      <c r="H1268" s="220">
        <v>8478.9</v>
      </c>
      <c r="I1268" s="220">
        <v>6720.01</v>
      </c>
      <c r="J1268" s="220">
        <v>5529.1</v>
      </c>
      <c r="K1268" s="220">
        <v>242</v>
      </c>
      <c r="L1268" s="189">
        <f>'Форма 2'!C1272</f>
        <v>6566666</v>
      </c>
      <c r="M1268" s="190">
        <v>0</v>
      </c>
      <c r="N1268" s="190">
        <v>0</v>
      </c>
      <c r="O1268" s="190">
        <v>0</v>
      </c>
      <c r="P1268" s="189">
        <f t="shared" si="164"/>
        <v>6566666</v>
      </c>
      <c r="Q1268" s="191">
        <f t="shared" si="165"/>
        <v>977.1809863378179</v>
      </c>
      <c r="R1268" s="191">
        <f t="shared" si="166"/>
        <v>977.1809863378179</v>
      </c>
      <c r="S1268" s="90" t="s">
        <v>38</v>
      </c>
      <c r="T1268" s="55" t="s">
        <v>35</v>
      </c>
    </row>
    <row r="1269" spans="1:20">
      <c r="A1269" s="27">
        <v>55</v>
      </c>
      <c r="B1269" s="104" t="s">
        <v>1239</v>
      </c>
      <c r="C1269" s="41">
        <v>1986</v>
      </c>
      <c r="D1269" s="55"/>
      <c r="E1269" s="55" t="s">
        <v>335</v>
      </c>
      <c r="F1269" s="55">
        <v>16</v>
      </c>
      <c r="G1269" s="55">
        <v>1</v>
      </c>
      <c r="H1269" s="220" t="s">
        <v>333</v>
      </c>
      <c r="I1269" s="220" t="s">
        <v>333</v>
      </c>
      <c r="J1269" s="220" t="s">
        <v>333</v>
      </c>
      <c r="K1269" s="220">
        <v>244</v>
      </c>
      <c r="L1269" s="189">
        <f>'Форма 2'!C1273</f>
        <v>6566666</v>
      </c>
      <c r="M1269" s="190">
        <v>0</v>
      </c>
      <c r="N1269" s="190">
        <v>0</v>
      </c>
      <c r="O1269" s="190">
        <v>0</v>
      </c>
      <c r="P1269" s="189">
        <f t="shared" si="164"/>
        <v>6566666</v>
      </c>
      <c r="Q1269" s="191" t="e">
        <f t="shared" si="165"/>
        <v>#VALUE!</v>
      </c>
      <c r="R1269" s="191" t="e">
        <f t="shared" si="166"/>
        <v>#VALUE!</v>
      </c>
      <c r="S1269" s="90" t="s">
        <v>38</v>
      </c>
      <c r="T1269" s="55" t="s">
        <v>35</v>
      </c>
    </row>
    <row r="1270" spans="1:20">
      <c r="A1270" s="27">
        <v>56</v>
      </c>
      <c r="B1270" s="104" t="s">
        <v>1244</v>
      </c>
      <c r="C1270" s="41">
        <v>2001</v>
      </c>
      <c r="D1270" s="55"/>
      <c r="E1270" s="55" t="s">
        <v>335</v>
      </c>
      <c r="F1270" s="55">
        <v>6</v>
      </c>
      <c r="G1270" s="55">
        <v>1</v>
      </c>
      <c r="H1270" s="220">
        <v>4316.8999999999996</v>
      </c>
      <c r="I1270" s="220">
        <v>3490.3</v>
      </c>
      <c r="J1270" s="220">
        <v>3490.3</v>
      </c>
      <c r="K1270" s="220">
        <v>57</v>
      </c>
      <c r="L1270" s="189">
        <f>'Форма 2'!C1274</f>
        <v>1372595.378</v>
      </c>
      <c r="M1270" s="190">
        <v>0</v>
      </c>
      <c r="N1270" s="190">
        <v>0</v>
      </c>
      <c r="O1270" s="190">
        <v>0</v>
      </c>
      <c r="P1270" s="189">
        <f t="shared" si="164"/>
        <v>1372595.378</v>
      </c>
      <c r="Q1270" s="191">
        <f t="shared" si="165"/>
        <v>393.26</v>
      </c>
      <c r="R1270" s="191">
        <f t="shared" si="166"/>
        <v>393.26</v>
      </c>
      <c r="S1270" s="90" t="s">
        <v>38</v>
      </c>
      <c r="T1270" s="55" t="s">
        <v>35</v>
      </c>
    </row>
    <row r="1271" spans="1:20">
      <c r="A1271" s="27">
        <v>57</v>
      </c>
      <c r="B1271" s="104" t="s">
        <v>1247</v>
      </c>
      <c r="C1271" s="41">
        <v>2006</v>
      </c>
      <c r="D1271" s="55"/>
      <c r="E1271" s="55" t="s">
        <v>335</v>
      </c>
      <c r="F1271" s="55">
        <v>12</v>
      </c>
      <c r="G1271" s="55">
        <v>1</v>
      </c>
      <c r="H1271" s="220">
        <v>5383</v>
      </c>
      <c r="I1271" s="220">
        <v>11121.3</v>
      </c>
      <c r="J1271" s="220">
        <v>11121.3</v>
      </c>
      <c r="K1271" s="220">
        <v>350</v>
      </c>
      <c r="L1271" s="189">
        <f>'Форма 2'!C1275</f>
        <v>6228928.9170000004</v>
      </c>
      <c r="M1271" s="190">
        <v>0</v>
      </c>
      <c r="N1271" s="190">
        <v>0</v>
      </c>
      <c r="O1271" s="190">
        <v>0</v>
      </c>
      <c r="P1271" s="189">
        <f t="shared" si="164"/>
        <v>6228928.9170000004</v>
      </c>
      <c r="Q1271" s="191">
        <f t="shared" si="165"/>
        <v>560.09</v>
      </c>
      <c r="R1271" s="191">
        <f t="shared" si="166"/>
        <v>560.09</v>
      </c>
      <c r="S1271" s="90" t="s">
        <v>38</v>
      </c>
      <c r="T1271" s="55" t="s">
        <v>35</v>
      </c>
    </row>
    <row r="1272" spans="1:20">
      <c r="A1272" s="27">
        <v>58</v>
      </c>
      <c r="B1272" s="104" t="s">
        <v>1249</v>
      </c>
      <c r="C1272" s="41">
        <v>2004</v>
      </c>
      <c r="D1272" s="55"/>
      <c r="E1272" s="55" t="s">
        <v>335</v>
      </c>
      <c r="F1272" s="55">
        <v>12</v>
      </c>
      <c r="G1272" s="55">
        <v>2</v>
      </c>
      <c r="H1272" s="220">
        <v>6313.5</v>
      </c>
      <c r="I1272" s="220">
        <v>5490</v>
      </c>
      <c r="J1272" s="220">
        <v>5490</v>
      </c>
      <c r="K1272" s="220">
        <v>160</v>
      </c>
      <c r="L1272" s="189">
        <f>'Форма 2'!C1276</f>
        <v>2355649.1999999997</v>
      </c>
      <c r="M1272" s="190">
        <v>0</v>
      </c>
      <c r="N1272" s="190">
        <v>0</v>
      </c>
      <c r="O1272" s="190">
        <v>0</v>
      </c>
      <c r="P1272" s="189">
        <f t="shared" si="164"/>
        <v>2355649.1999999997</v>
      </c>
      <c r="Q1272" s="191">
        <f t="shared" si="165"/>
        <v>429.07999999999993</v>
      </c>
      <c r="R1272" s="191">
        <f t="shared" si="166"/>
        <v>429.07999999999993</v>
      </c>
      <c r="S1272" s="90" t="s">
        <v>38</v>
      </c>
      <c r="T1272" s="55" t="s">
        <v>35</v>
      </c>
    </row>
    <row r="1273" spans="1:20">
      <c r="A1273" s="27">
        <v>59</v>
      </c>
      <c r="B1273" s="104" t="s">
        <v>1234</v>
      </c>
      <c r="C1273" s="41">
        <v>1984</v>
      </c>
      <c r="D1273" s="55"/>
      <c r="E1273" s="55" t="s">
        <v>585</v>
      </c>
      <c r="F1273" s="55">
        <v>9</v>
      </c>
      <c r="G1273" s="55">
        <v>2</v>
      </c>
      <c r="H1273" s="220">
        <v>4594.8999999999996</v>
      </c>
      <c r="I1273" s="220">
        <v>3856</v>
      </c>
      <c r="J1273" s="220">
        <v>3856</v>
      </c>
      <c r="K1273" s="220">
        <v>155</v>
      </c>
      <c r="L1273" s="189">
        <f>'Форма 2'!C1277</f>
        <v>4481466</v>
      </c>
      <c r="M1273" s="190">
        <v>0</v>
      </c>
      <c r="N1273" s="190">
        <v>0</v>
      </c>
      <c r="O1273" s="190">
        <v>0</v>
      </c>
      <c r="P1273" s="189">
        <f t="shared" si="164"/>
        <v>4481466</v>
      </c>
      <c r="Q1273" s="191">
        <f t="shared" si="165"/>
        <v>1162.2059128630706</v>
      </c>
      <c r="R1273" s="191">
        <f t="shared" si="166"/>
        <v>1162.2059128630706</v>
      </c>
      <c r="S1273" s="90" t="s">
        <v>38</v>
      </c>
      <c r="T1273" s="55" t="s">
        <v>35</v>
      </c>
    </row>
    <row r="1274" spans="1:20">
      <c r="A1274" s="27">
        <v>60</v>
      </c>
      <c r="B1274" s="104" t="s">
        <v>1259</v>
      </c>
      <c r="C1274" s="41">
        <v>1985</v>
      </c>
      <c r="D1274" s="55"/>
      <c r="E1274" s="55" t="s">
        <v>576</v>
      </c>
      <c r="F1274" s="55">
        <v>9</v>
      </c>
      <c r="G1274" s="55">
        <v>4</v>
      </c>
      <c r="H1274" s="220">
        <v>7613.4</v>
      </c>
      <c r="I1274" s="220">
        <v>5232.8999999999996</v>
      </c>
      <c r="J1274" s="220">
        <v>5232.8999999999996</v>
      </c>
      <c r="K1274" s="220">
        <v>450</v>
      </c>
      <c r="L1274" s="189">
        <f>'Форма 2'!C1278</f>
        <v>8962932</v>
      </c>
      <c r="M1274" s="190">
        <v>0</v>
      </c>
      <c r="N1274" s="190">
        <v>0</v>
      </c>
      <c r="O1274" s="190">
        <v>0</v>
      </c>
      <c r="P1274" s="189">
        <f t="shared" si="164"/>
        <v>8962932</v>
      </c>
      <c r="Q1274" s="191">
        <f t="shared" si="165"/>
        <v>1712.8039901393111</v>
      </c>
      <c r="R1274" s="191">
        <f t="shared" si="166"/>
        <v>1712.8039901393111</v>
      </c>
      <c r="S1274" s="90" t="s">
        <v>38</v>
      </c>
      <c r="T1274" s="55" t="s">
        <v>35</v>
      </c>
    </row>
    <row r="1275" spans="1:20">
      <c r="A1275" s="27">
        <v>61</v>
      </c>
      <c r="B1275" s="104" t="s">
        <v>1274</v>
      </c>
      <c r="C1275" s="41">
        <v>1973</v>
      </c>
      <c r="D1275" s="55"/>
      <c r="E1275" s="55" t="s">
        <v>576</v>
      </c>
      <c r="F1275" s="55">
        <v>9</v>
      </c>
      <c r="G1275" s="55">
        <v>2</v>
      </c>
      <c r="H1275" s="220">
        <v>4243.7</v>
      </c>
      <c r="I1275" s="220">
        <v>2641.2</v>
      </c>
      <c r="J1275" s="220">
        <v>2641.2</v>
      </c>
      <c r="K1275" s="220">
        <v>204</v>
      </c>
      <c r="L1275" s="189">
        <f>'Форма 2'!C1279</f>
        <v>11671858.98</v>
      </c>
      <c r="M1275" s="190">
        <v>0</v>
      </c>
      <c r="N1275" s="190">
        <v>0</v>
      </c>
      <c r="O1275" s="190">
        <v>0</v>
      </c>
      <c r="P1275" s="189">
        <f t="shared" si="164"/>
        <v>11671858.98</v>
      </c>
      <c r="Q1275" s="191">
        <f t="shared" si="165"/>
        <v>4419.1500000000005</v>
      </c>
      <c r="R1275" s="191">
        <f t="shared" si="166"/>
        <v>4419.1500000000005</v>
      </c>
      <c r="S1275" s="90" t="s">
        <v>38</v>
      </c>
      <c r="T1275" s="55" t="s">
        <v>35</v>
      </c>
    </row>
    <row r="1276" spans="1:20">
      <c r="A1276" s="27">
        <v>62</v>
      </c>
      <c r="B1276" s="104" t="s">
        <v>1275</v>
      </c>
      <c r="C1276" s="41">
        <v>1961</v>
      </c>
      <c r="D1276" s="55"/>
      <c r="E1276" s="55" t="s">
        <v>335</v>
      </c>
      <c r="F1276" s="55">
        <v>3</v>
      </c>
      <c r="G1276" s="55">
        <v>2</v>
      </c>
      <c r="H1276" s="220">
        <v>971.2</v>
      </c>
      <c r="I1276" s="220">
        <v>631.20000000000005</v>
      </c>
      <c r="J1276" s="220">
        <v>631.20000000000005</v>
      </c>
      <c r="K1276" s="220">
        <v>44</v>
      </c>
      <c r="L1276" s="189">
        <f>'Форма 2'!C1280</f>
        <v>2322184.8000000003</v>
      </c>
      <c r="M1276" s="190">
        <v>0</v>
      </c>
      <c r="N1276" s="190">
        <v>0</v>
      </c>
      <c r="O1276" s="190">
        <v>0</v>
      </c>
      <c r="P1276" s="189">
        <f t="shared" si="164"/>
        <v>2322184.8000000003</v>
      </c>
      <c r="Q1276" s="191">
        <f t="shared" si="165"/>
        <v>3679</v>
      </c>
      <c r="R1276" s="191">
        <f t="shared" si="166"/>
        <v>3679</v>
      </c>
      <c r="S1276" s="90" t="s">
        <v>38</v>
      </c>
      <c r="T1276" s="55" t="s">
        <v>35</v>
      </c>
    </row>
    <row r="1277" spans="1:20">
      <c r="A1277" s="27">
        <v>63</v>
      </c>
      <c r="B1277" s="104" t="s">
        <v>1277</v>
      </c>
      <c r="C1277" s="41">
        <v>1963</v>
      </c>
      <c r="D1277" s="55"/>
      <c r="E1277" s="55" t="s">
        <v>335</v>
      </c>
      <c r="F1277" s="55">
        <v>5</v>
      </c>
      <c r="G1277" s="55">
        <v>3</v>
      </c>
      <c r="H1277" s="220">
        <v>2741.3</v>
      </c>
      <c r="I1277" s="220">
        <v>1658.4</v>
      </c>
      <c r="J1277" s="220">
        <v>1658.4</v>
      </c>
      <c r="K1277" s="220">
        <v>138</v>
      </c>
      <c r="L1277" s="189">
        <f>'Форма 2'!C1281</f>
        <v>5713221.1680000005</v>
      </c>
      <c r="M1277" s="190">
        <v>0</v>
      </c>
      <c r="N1277" s="190">
        <v>0</v>
      </c>
      <c r="O1277" s="190">
        <v>0</v>
      </c>
      <c r="P1277" s="189">
        <f t="shared" si="164"/>
        <v>5713221.1680000005</v>
      </c>
      <c r="Q1277" s="191">
        <f t="shared" si="165"/>
        <v>3445.02</v>
      </c>
      <c r="R1277" s="191">
        <f t="shared" si="166"/>
        <v>3445.02</v>
      </c>
      <c r="S1277" s="90" t="s">
        <v>38</v>
      </c>
      <c r="T1277" s="55" t="s">
        <v>35</v>
      </c>
    </row>
    <row r="1278" spans="1:20">
      <c r="A1278" s="27">
        <v>64</v>
      </c>
      <c r="B1278" s="104" t="s">
        <v>1284</v>
      </c>
      <c r="C1278" s="41">
        <v>1983</v>
      </c>
      <c r="D1278" s="55"/>
      <c r="E1278" s="55" t="s">
        <v>335</v>
      </c>
      <c r="F1278" s="55">
        <v>15</v>
      </c>
      <c r="G1278" s="55">
        <v>1</v>
      </c>
      <c r="H1278" s="220">
        <v>7538.3</v>
      </c>
      <c r="I1278" s="220">
        <v>5087.8</v>
      </c>
      <c r="J1278" s="220">
        <v>5087.8</v>
      </c>
      <c r="K1278" s="220">
        <v>168</v>
      </c>
      <c r="L1278" s="189">
        <f>'Форма 2'!C1282</f>
        <v>6566666</v>
      </c>
      <c r="M1278" s="190">
        <v>0</v>
      </c>
      <c r="N1278" s="190">
        <v>0</v>
      </c>
      <c r="O1278" s="190">
        <v>0</v>
      </c>
      <c r="P1278" s="189">
        <f t="shared" si="164"/>
        <v>6566666</v>
      </c>
      <c r="Q1278" s="191">
        <f t="shared" si="165"/>
        <v>1290.6690514564252</v>
      </c>
      <c r="R1278" s="191">
        <f t="shared" si="166"/>
        <v>1290.6690514564252</v>
      </c>
      <c r="S1278" s="90" t="s">
        <v>38</v>
      </c>
      <c r="T1278" s="55" t="s">
        <v>35</v>
      </c>
    </row>
    <row r="1279" spans="1:20">
      <c r="A1279" s="27">
        <v>65</v>
      </c>
      <c r="B1279" s="104" t="s">
        <v>1292</v>
      </c>
      <c r="C1279" s="41">
        <v>1965</v>
      </c>
      <c r="D1279" s="55"/>
      <c r="E1279" s="55" t="s">
        <v>335</v>
      </c>
      <c r="F1279" s="55">
        <v>5</v>
      </c>
      <c r="G1279" s="55">
        <v>2</v>
      </c>
      <c r="H1279" s="220">
        <v>3554.7</v>
      </c>
      <c r="I1279" s="220">
        <v>2583.5</v>
      </c>
      <c r="J1279" s="220">
        <v>2583.5</v>
      </c>
      <c r="K1279" s="220">
        <v>362</v>
      </c>
      <c r="L1279" s="189">
        <f>'Форма 2'!C1283</f>
        <v>8900209.1699999999</v>
      </c>
      <c r="M1279" s="190">
        <v>0</v>
      </c>
      <c r="N1279" s="190">
        <v>0</v>
      </c>
      <c r="O1279" s="190">
        <v>0</v>
      </c>
      <c r="P1279" s="189">
        <f t="shared" si="164"/>
        <v>8900209.1699999999</v>
      </c>
      <c r="Q1279" s="191">
        <f t="shared" si="165"/>
        <v>3445.02</v>
      </c>
      <c r="R1279" s="191">
        <f t="shared" si="166"/>
        <v>3445.02</v>
      </c>
      <c r="S1279" s="90" t="s">
        <v>38</v>
      </c>
      <c r="T1279" s="55" t="s">
        <v>35</v>
      </c>
    </row>
    <row r="1280" spans="1:20">
      <c r="A1280" s="27">
        <v>66</v>
      </c>
      <c r="B1280" s="104" t="s">
        <v>1297</v>
      </c>
      <c r="C1280" s="41">
        <v>1960</v>
      </c>
      <c r="D1280" s="12">
        <v>2008</v>
      </c>
      <c r="E1280" s="55" t="s">
        <v>335</v>
      </c>
      <c r="F1280" s="55">
        <v>4</v>
      </c>
      <c r="G1280" s="55">
        <v>2</v>
      </c>
      <c r="H1280" s="220">
        <v>1547.8</v>
      </c>
      <c r="I1280" s="220">
        <v>1429.6</v>
      </c>
      <c r="J1280" s="220">
        <v>1429.6</v>
      </c>
      <c r="K1280" s="220">
        <v>72</v>
      </c>
      <c r="L1280" s="189">
        <f>'Форма 2'!C1284</f>
        <v>4925000.5919999992</v>
      </c>
      <c r="M1280" s="190">
        <v>0</v>
      </c>
      <c r="N1280" s="190">
        <v>0</v>
      </c>
      <c r="O1280" s="190">
        <v>0</v>
      </c>
      <c r="P1280" s="189">
        <f t="shared" si="164"/>
        <v>4925000.5919999992</v>
      </c>
      <c r="Q1280" s="191">
        <f t="shared" si="165"/>
        <v>3445.0199999999995</v>
      </c>
      <c r="R1280" s="191">
        <f t="shared" si="166"/>
        <v>3445.0199999999995</v>
      </c>
      <c r="S1280" s="90" t="s">
        <v>38</v>
      </c>
      <c r="T1280" s="55" t="s">
        <v>35</v>
      </c>
    </row>
    <row r="1281" spans="1:20">
      <c r="A1281" s="27">
        <v>67</v>
      </c>
      <c r="B1281" s="104" t="s">
        <v>1293</v>
      </c>
      <c r="C1281" s="41">
        <v>1964</v>
      </c>
      <c r="D1281" s="55"/>
      <c r="E1281" s="55" t="s">
        <v>335</v>
      </c>
      <c r="F1281" s="55">
        <v>5</v>
      </c>
      <c r="G1281" s="55">
        <v>4</v>
      </c>
      <c r="H1281" s="220">
        <v>2311.3000000000002</v>
      </c>
      <c r="I1281" s="220">
        <v>2076</v>
      </c>
      <c r="J1281" s="220">
        <v>1537.4</v>
      </c>
      <c r="K1281" s="220">
        <v>138</v>
      </c>
      <c r="L1281" s="189">
        <f>'Форма 2'!C1285</f>
        <v>7151861.5199999996</v>
      </c>
      <c r="M1281" s="190">
        <v>0</v>
      </c>
      <c r="N1281" s="190">
        <v>0</v>
      </c>
      <c r="O1281" s="190">
        <v>0</v>
      </c>
      <c r="P1281" s="189">
        <f t="shared" si="164"/>
        <v>7151861.5199999996</v>
      </c>
      <c r="Q1281" s="191">
        <f t="shared" si="165"/>
        <v>3445.02</v>
      </c>
      <c r="R1281" s="191">
        <f t="shared" si="166"/>
        <v>3445.02</v>
      </c>
      <c r="S1281" s="90" t="s">
        <v>38</v>
      </c>
      <c r="T1281" s="55" t="s">
        <v>35</v>
      </c>
    </row>
    <row r="1282" spans="1:20">
      <c r="A1282" s="27">
        <v>68</v>
      </c>
      <c r="B1282" s="104" t="s">
        <v>1304</v>
      </c>
      <c r="C1282" s="41">
        <v>1969</v>
      </c>
      <c r="D1282" s="55"/>
      <c r="E1282" s="55" t="s">
        <v>576</v>
      </c>
      <c r="F1282" s="55">
        <v>5</v>
      </c>
      <c r="G1282" s="55">
        <v>8</v>
      </c>
      <c r="H1282" s="220">
        <v>6116.34</v>
      </c>
      <c r="I1282" s="220">
        <v>5763.07</v>
      </c>
      <c r="J1282" s="220">
        <v>5763.07</v>
      </c>
      <c r="K1282" s="220">
        <v>310</v>
      </c>
      <c r="L1282" s="189">
        <f>'Форма 2'!C1286</f>
        <v>1873574.057</v>
      </c>
      <c r="M1282" s="190">
        <v>0</v>
      </c>
      <c r="N1282" s="190">
        <v>0</v>
      </c>
      <c r="O1282" s="190">
        <v>0</v>
      </c>
      <c r="P1282" s="189">
        <f t="shared" si="164"/>
        <v>1873574.057</v>
      </c>
      <c r="Q1282" s="191">
        <f t="shared" si="165"/>
        <v>325.10000000000002</v>
      </c>
      <c r="R1282" s="191">
        <f t="shared" si="166"/>
        <v>325.10000000000002</v>
      </c>
      <c r="S1282" s="90" t="s">
        <v>38</v>
      </c>
      <c r="T1282" s="55" t="s">
        <v>35</v>
      </c>
    </row>
    <row r="1283" spans="1:20">
      <c r="A1283" s="27">
        <v>69</v>
      </c>
      <c r="B1283" s="104" t="s">
        <v>1305</v>
      </c>
      <c r="C1283" s="41">
        <v>1971</v>
      </c>
      <c r="D1283" s="55"/>
      <c r="E1283" s="55" t="s">
        <v>576</v>
      </c>
      <c r="F1283" s="55">
        <v>5</v>
      </c>
      <c r="G1283" s="55">
        <v>8</v>
      </c>
      <c r="H1283" s="220">
        <v>6309.8</v>
      </c>
      <c r="I1283" s="220">
        <v>5692.4</v>
      </c>
      <c r="J1283" s="220">
        <v>5692.4</v>
      </c>
      <c r="K1283" s="220">
        <v>215</v>
      </c>
      <c r="L1283" s="189">
        <f>'Форма 2'!C1287</f>
        <v>1850599.24</v>
      </c>
      <c r="M1283" s="190">
        <v>0</v>
      </c>
      <c r="N1283" s="190">
        <v>0</v>
      </c>
      <c r="O1283" s="190">
        <v>0</v>
      </c>
      <c r="P1283" s="189">
        <f t="shared" si="164"/>
        <v>1850599.24</v>
      </c>
      <c r="Q1283" s="191">
        <f t="shared" si="165"/>
        <v>325.10000000000002</v>
      </c>
      <c r="R1283" s="191">
        <f t="shared" si="166"/>
        <v>325.10000000000002</v>
      </c>
      <c r="S1283" s="90" t="s">
        <v>38</v>
      </c>
      <c r="T1283" s="55" t="s">
        <v>35</v>
      </c>
    </row>
    <row r="1284" spans="1:20">
      <c r="A1284" s="27">
        <v>70</v>
      </c>
      <c r="B1284" s="104" t="s">
        <v>1307</v>
      </c>
      <c r="C1284" s="41">
        <v>1965</v>
      </c>
      <c r="D1284" s="55"/>
      <c r="E1284" s="55" t="s">
        <v>335</v>
      </c>
      <c r="F1284" s="55">
        <v>5</v>
      </c>
      <c r="G1284" s="55">
        <v>3</v>
      </c>
      <c r="H1284" s="220">
        <v>2716.5</v>
      </c>
      <c r="I1284" s="220">
        <v>2469.1</v>
      </c>
      <c r="J1284" s="220">
        <v>2469.1</v>
      </c>
      <c r="K1284" s="220">
        <v>115</v>
      </c>
      <c r="L1284" s="189">
        <f>'Форма 2'!C1288</f>
        <v>8506098.8819999993</v>
      </c>
      <c r="M1284" s="190">
        <v>0</v>
      </c>
      <c r="N1284" s="190">
        <v>0</v>
      </c>
      <c r="O1284" s="190">
        <v>0</v>
      </c>
      <c r="P1284" s="189">
        <f t="shared" si="164"/>
        <v>8506098.8819999993</v>
      </c>
      <c r="Q1284" s="191">
        <f t="shared" si="165"/>
        <v>3445.02</v>
      </c>
      <c r="R1284" s="191">
        <f t="shared" si="166"/>
        <v>3445.02</v>
      </c>
      <c r="S1284" s="90" t="s">
        <v>38</v>
      </c>
      <c r="T1284" s="55" t="s">
        <v>35</v>
      </c>
    </row>
    <row r="1285" spans="1:20">
      <c r="A1285" s="27">
        <v>71</v>
      </c>
      <c r="B1285" s="104" t="s">
        <v>1311</v>
      </c>
      <c r="C1285" s="41">
        <v>1962</v>
      </c>
      <c r="D1285" s="55"/>
      <c r="E1285" s="55" t="s">
        <v>335</v>
      </c>
      <c r="F1285" s="55">
        <v>5</v>
      </c>
      <c r="G1285" s="55">
        <v>2</v>
      </c>
      <c r="H1285" s="220">
        <v>1611.2</v>
      </c>
      <c r="I1285" s="220">
        <v>1610.7</v>
      </c>
      <c r="J1285" s="220">
        <v>1539.2</v>
      </c>
      <c r="K1285" s="220">
        <v>80</v>
      </c>
      <c r="L1285" s="189">
        <f>'Форма 2'!C1289</f>
        <v>5548893.7139999997</v>
      </c>
      <c r="M1285" s="190">
        <v>0</v>
      </c>
      <c r="N1285" s="190">
        <v>0</v>
      </c>
      <c r="O1285" s="190">
        <v>0</v>
      </c>
      <c r="P1285" s="189">
        <f t="shared" si="164"/>
        <v>5548893.7139999997</v>
      </c>
      <c r="Q1285" s="191">
        <f t="shared" si="165"/>
        <v>3445.0199999999995</v>
      </c>
      <c r="R1285" s="191">
        <f t="shared" si="166"/>
        <v>3445.0199999999995</v>
      </c>
      <c r="S1285" s="90" t="s">
        <v>38</v>
      </c>
      <c r="T1285" s="55" t="s">
        <v>35</v>
      </c>
    </row>
    <row r="1286" spans="1:20">
      <c r="A1286" s="27">
        <v>72</v>
      </c>
      <c r="B1286" s="104" t="s">
        <v>1312</v>
      </c>
      <c r="C1286" s="41">
        <v>1963</v>
      </c>
      <c r="D1286" s="55"/>
      <c r="E1286" s="55" t="s">
        <v>335</v>
      </c>
      <c r="F1286" s="55">
        <v>5</v>
      </c>
      <c r="G1286" s="55">
        <v>6</v>
      </c>
      <c r="H1286" s="220">
        <v>5025.5</v>
      </c>
      <c r="I1286" s="220">
        <v>4845.25</v>
      </c>
      <c r="J1286" s="220">
        <v>4687.05</v>
      </c>
      <c r="K1286" s="220">
        <v>243</v>
      </c>
      <c r="L1286" s="189">
        <f>'Форма 2'!C1290</f>
        <v>16691983.154999999</v>
      </c>
      <c r="M1286" s="190">
        <v>0</v>
      </c>
      <c r="N1286" s="190">
        <v>0</v>
      </c>
      <c r="O1286" s="190">
        <v>0</v>
      </c>
      <c r="P1286" s="189">
        <f t="shared" si="164"/>
        <v>16691983.154999999</v>
      </c>
      <c r="Q1286" s="191">
        <f t="shared" si="165"/>
        <v>3445.02</v>
      </c>
      <c r="R1286" s="191">
        <f t="shared" si="166"/>
        <v>3445.02</v>
      </c>
      <c r="S1286" s="90" t="s">
        <v>38</v>
      </c>
      <c r="T1286" s="55" t="s">
        <v>35</v>
      </c>
    </row>
    <row r="1287" spans="1:20">
      <c r="A1287" s="27">
        <v>73</v>
      </c>
      <c r="B1287" s="104" t="s">
        <v>1315</v>
      </c>
      <c r="C1287" s="41">
        <v>1966</v>
      </c>
      <c r="D1287" s="55"/>
      <c r="E1287" s="55" t="s">
        <v>576</v>
      </c>
      <c r="F1287" s="55">
        <v>5</v>
      </c>
      <c r="G1287" s="55">
        <v>4</v>
      </c>
      <c r="H1287" s="220">
        <v>3564.6</v>
      </c>
      <c r="I1287" s="220">
        <v>2432.1</v>
      </c>
      <c r="J1287" s="220">
        <v>2403.9</v>
      </c>
      <c r="K1287" s="220">
        <v>188</v>
      </c>
      <c r="L1287" s="189">
        <f>'Форма 2'!C1291</f>
        <v>790675.71000000008</v>
      </c>
      <c r="M1287" s="190">
        <v>0</v>
      </c>
      <c r="N1287" s="190">
        <v>0</v>
      </c>
      <c r="O1287" s="190">
        <v>0</v>
      </c>
      <c r="P1287" s="189">
        <f t="shared" si="164"/>
        <v>790675.71000000008</v>
      </c>
      <c r="Q1287" s="191">
        <f t="shared" si="165"/>
        <v>325.10000000000002</v>
      </c>
      <c r="R1287" s="191">
        <f t="shared" si="166"/>
        <v>325.10000000000002</v>
      </c>
      <c r="S1287" s="90" t="s">
        <v>38</v>
      </c>
      <c r="T1287" s="55" t="s">
        <v>35</v>
      </c>
    </row>
    <row r="1288" spans="1:20">
      <c r="A1288" s="27">
        <v>74</v>
      </c>
      <c r="B1288" s="104" t="s">
        <v>1316</v>
      </c>
      <c r="C1288" s="41">
        <v>1966</v>
      </c>
      <c r="D1288" s="55"/>
      <c r="E1288" s="55" t="s">
        <v>576</v>
      </c>
      <c r="F1288" s="55">
        <v>5</v>
      </c>
      <c r="G1288" s="55">
        <v>4</v>
      </c>
      <c r="H1288" s="220">
        <v>3572</v>
      </c>
      <c r="I1288" s="220">
        <v>3391.75</v>
      </c>
      <c r="J1288" s="220">
        <v>3391.75</v>
      </c>
      <c r="K1288" s="220">
        <v>172</v>
      </c>
      <c r="L1288" s="189">
        <f>'Форма 2'!C1292</f>
        <v>1102657.925</v>
      </c>
      <c r="M1288" s="190">
        <v>0</v>
      </c>
      <c r="N1288" s="190">
        <v>0</v>
      </c>
      <c r="O1288" s="190">
        <v>0</v>
      </c>
      <c r="P1288" s="189">
        <f t="shared" si="164"/>
        <v>1102657.925</v>
      </c>
      <c r="Q1288" s="191">
        <f t="shared" si="165"/>
        <v>325.10000000000002</v>
      </c>
      <c r="R1288" s="191">
        <f t="shared" si="166"/>
        <v>325.10000000000002</v>
      </c>
      <c r="S1288" s="90" t="s">
        <v>38</v>
      </c>
      <c r="T1288" s="55" t="s">
        <v>35</v>
      </c>
    </row>
    <row r="1289" spans="1:20">
      <c r="A1289" s="27">
        <v>75</v>
      </c>
      <c r="B1289" s="104" t="s">
        <v>1308</v>
      </c>
      <c r="C1289" s="41">
        <v>1968</v>
      </c>
      <c r="D1289" s="55"/>
      <c r="E1289" s="55" t="s">
        <v>576</v>
      </c>
      <c r="F1289" s="55">
        <v>5</v>
      </c>
      <c r="G1289" s="55">
        <v>6</v>
      </c>
      <c r="H1289" s="220">
        <v>4445</v>
      </c>
      <c r="I1289" s="220">
        <v>4264.75</v>
      </c>
      <c r="J1289" s="220">
        <v>4264.75</v>
      </c>
      <c r="K1289" s="220">
        <v>252</v>
      </c>
      <c r="L1289" s="189">
        <f>'Форма 2'!C1293</f>
        <v>1386470.2250000001</v>
      </c>
      <c r="M1289" s="190">
        <v>0</v>
      </c>
      <c r="N1289" s="190">
        <v>0</v>
      </c>
      <c r="O1289" s="190">
        <v>0</v>
      </c>
      <c r="P1289" s="189">
        <f t="shared" si="164"/>
        <v>1386470.2250000001</v>
      </c>
      <c r="Q1289" s="191">
        <f t="shared" si="165"/>
        <v>325.10000000000002</v>
      </c>
      <c r="R1289" s="191">
        <f t="shared" si="166"/>
        <v>325.10000000000002</v>
      </c>
      <c r="S1289" s="90" t="s">
        <v>38</v>
      </c>
      <c r="T1289" s="55" t="s">
        <v>35</v>
      </c>
    </row>
    <row r="1290" spans="1:20">
      <c r="A1290" s="27">
        <v>76</v>
      </c>
      <c r="B1290" s="104" t="s">
        <v>1310</v>
      </c>
      <c r="C1290" s="41">
        <v>1962</v>
      </c>
      <c r="D1290" s="55"/>
      <c r="E1290" s="55" t="s">
        <v>335</v>
      </c>
      <c r="F1290" s="55">
        <v>5</v>
      </c>
      <c r="G1290" s="55">
        <v>5</v>
      </c>
      <c r="H1290" s="220">
        <v>4358.7</v>
      </c>
      <c r="I1290" s="220">
        <v>4354.0199999999995</v>
      </c>
      <c r="J1290" s="220">
        <v>4033.1</v>
      </c>
      <c r="K1290" s="220">
        <v>201</v>
      </c>
      <c r="L1290" s="189">
        <f>'Форма 2'!C1294</f>
        <v>14999685.980399998</v>
      </c>
      <c r="M1290" s="190">
        <v>0</v>
      </c>
      <c r="N1290" s="190">
        <v>0</v>
      </c>
      <c r="O1290" s="190">
        <v>0</v>
      </c>
      <c r="P1290" s="189">
        <f t="shared" si="164"/>
        <v>14999685.980399998</v>
      </c>
      <c r="Q1290" s="191">
        <f t="shared" si="165"/>
        <v>3445.02</v>
      </c>
      <c r="R1290" s="191">
        <f t="shared" si="166"/>
        <v>3445.02</v>
      </c>
      <c r="S1290" s="90" t="s">
        <v>38</v>
      </c>
      <c r="T1290" s="55" t="s">
        <v>35</v>
      </c>
    </row>
    <row r="1291" spans="1:20">
      <c r="A1291" s="27">
        <v>77</v>
      </c>
      <c r="B1291" s="104" t="s">
        <v>1323</v>
      </c>
      <c r="C1291" s="41">
        <v>1965</v>
      </c>
      <c r="D1291" s="55"/>
      <c r="E1291" s="55" t="s">
        <v>576</v>
      </c>
      <c r="F1291" s="55">
        <v>5</v>
      </c>
      <c r="G1291" s="55">
        <v>3</v>
      </c>
      <c r="H1291" s="220">
        <v>2607.6999999999998</v>
      </c>
      <c r="I1291" s="220">
        <v>2427.4499999999998</v>
      </c>
      <c r="J1291" s="220">
        <v>2427.4499999999998</v>
      </c>
      <c r="K1291" s="220">
        <v>100</v>
      </c>
      <c r="L1291" s="189">
        <f>'Форма 2'!C1295</f>
        <v>8362613.7989999996</v>
      </c>
      <c r="M1291" s="190">
        <v>0</v>
      </c>
      <c r="N1291" s="190">
        <v>0</v>
      </c>
      <c r="O1291" s="190">
        <v>0</v>
      </c>
      <c r="P1291" s="189">
        <f t="shared" si="164"/>
        <v>8362613.7989999996</v>
      </c>
      <c r="Q1291" s="191">
        <f t="shared" si="165"/>
        <v>3445.02</v>
      </c>
      <c r="R1291" s="191">
        <f t="shared" si="166"/>
        <v>3445.02</v>
      </c>
      <c r="S1291" s="90" t="s">
        <v>38</v>
      </c>
      <c r="T1291" s="55" t="s">
        <v>34</v>
      </c>
    </row>
    <row r="1292" spans="1:20">
      <c r="A1292" s="27">
        <v>78</v>
      </c>
      <c r="B1292" s="104" t="s">
        <v>1318</v>
      </c>
      <c r="C1292" s="41">
        <v>1984</v>
      </c>
      <c r="D1292" s="55"/>
      <c r="E1292" s="55" t="s">
        <v>335</v>
      </c>
      <c r="F1292" s="55">
        <v>5</v>
      </c>
      <c r="G1292" s="55">
        <v>6</v>
      </c>
      <c r="H1292" s="220">
        <v>5284.4</v>
      </c>
      <c r="I1292" s="220">
        <v>4770.8999999999996</v>
      </c>
      <c r="J1292" s="220">
        <v>4076.1</v>
      </c>
      <c r="K1292" s="220">
        <v>143</v>
      </c>
      <c r="L1292" s="189">
        <f>'Форма 2'!C1296</f>
        <v>1551019.59</v>
      </c>
      <c r="M1292" s="190">
        <v>0</v>
      </c>
      <c r="N1292" s="190">
        <v>0</v>
      </c>
      <c r="O1292" s="190">
        <v>0</v>
      </c>
      <c r="P1292" s="189">
        <f t="shared" si="164"/>
        <v>1551019.59</v>
      </c>
      <c r="Q1292" s="191">
        <f t="shared" si="165"/>
        <v>325.10000000000002</v>
      </c>
      <c r="R1292" s="191">
        <f t="shared" si="166"/>
        <v>325.10000000000002</v>
      </c>
      <c r="S1292" s="90" t="s">
        <v>38</v>
      </c>
      <c r="T1292" s="55" t="s">
        <v>35</v>
      </c>
    </row>
    <row r="1293" spans="1:20">
      <c r="A1293" s="27">
        <v>79</v>
      </c>
      <c r="B1293" s="104" t="s">
        <v>1321</v>
      </c>
      <c r="C1293" s="41">
        <v>1985</v>
      </c>
      <c r="D1293" s="55"/>
      <c r="E1293" s="55" t="s">
        <v>576</v>
      </c>
      <c r="F1293" s="55">
        <v>9</v>
      </c>
      <c r="G1293" s="55">
        <v>3</v>
      </c>
      <c r="H1293" s="220">
        <v>5787.5</v>
      </c>
      <c r="I1293" s="220">
        <v>5787.5</v>
      </c>
      <c r="J1293" s="220">
        <v>5726.5</v>
      </c>
      <c r="K1293" s="220">
        <v>305</v>
      </c>
      <c r="L1293" s="189">
        <f>'Форма 2'!C1297</f>
        <v>6722199</v>
      </c>
      <c r="M1293" s="190">
        <v>0</v>
      </c>
      <c r="N1293" s="190">
        <v>0</v>
      </c>
      <c r="O1293" s="190">
        <v>0</v>
      </c>
      <c r="P1293" s="189">
        <f t="shared" si="164"/>
        <v>6722199</v>
      </c>
      <c r="Q1293" s="191">
        <f t="shared" si="165"/>
        <v>1161.5030669546436</v>
      </c>
      <c r="R1293" s="191">
        <f t="shared" si="166"/>
        <v>1161.5030669546436</v>
      </c>
      <c r="S1293" s="90" t="s">
        <v>38</v>
      </c>
      <c r="T1293" s="55" t="s">
        <v>35</v>
      </c>
    </row>
    <row r="1294" spans="1:20">
      <c r="A1294" s="27">
        <v>80</v>
      </c>
      <c r="B1294" s="104" t="s">
        <v>1327</v>
      </c>
      <c r="C1294" s="41">
        <v>1913</v>
      </c>
      <c r="D1294" s="55"/>
      <c r="E1294" s="55" t="s">
        <v>335</v>
      </c>
      <c r="F1294" s="55">
        <v>3</v>
      </c>
      <c r="G1294" s="55">
        <v>2</v>
      </c>
      <c r="H1294" s="220">
        <v>666.2</v>
      </c>
      <c r="I1294" s="220">
        <v>566.20000000000005</v>
      </c>
      <c r="J1294" s="220">
        <v>566.20000000000005</v>
      </c>
      <c r="K1294" s="220">
        <v>23</v>
      </c>
      <c r="L1294" s="189">
        <f>'Форма 2'!C1298</f>
        <v>365017.81599999999</v>
      </c>
      <c r="M1294" s="190">
        <v>0</v>
      </c>
      <c r="N1294" s="190">
        <v>0</v>
      </c>
      <c r="O1294" s="190">
        <v>0</v>
      </c>
      <c r="P1294" s="189">
        <f t="shared" si="164"/>
        <v>365017.81599999999</v>
      </c>
      <c r="Q1294" s="191">
        <f t="shared" si="165"/>
        <v>644.67999999999995</v>
      </c>
      <c r="R1294" s="191">
        <f t="shared" si="166"/>
        <v>644.67999999999995</v>
      </c>
      <c r="S1294" s="90" t="s">
        <v>38</v>
      </c>
      <c r="T1294" s="55" t="s">
        <v>34</v>
      </c>
    </row>
    <row r="1295" spans="1:20">
      <c r="A1295" s="27">
        <v>81</v>
      </c>
      <c r="B1295" s="104" t="s">
        <v>1325</v>
      </c>
      <c r="C1295" s="41">
        <v>1913</v>
      </c>
      <c r="D1295" s="55"/>
      <c r="E1295" s="55" t="s">
        <v>335</v>
      </c>
      <c r="F1295" s="55">
        <v>3</v>
      </c>
      <c r="G1295" s="55">
        <v>2</v>
      </c>
      <c r="H1295" s="220">
        <v>1248.4000000000001</v>
      </c>
      <c r="I1295" s="220">
        <v>1103.3</v>
      </c>
      <c r="J1295" s="220">
        <v>919.7</v>
      </c>
      <c r="K1295" s="220">
        <v>59</v>
      </c>
      <c r="L1295" s="189">
        <f>'Форма 2'!C1299</f>
        <v>711275.4439999999</v>
      </c>
      <c r="M1295" s="190">
        <v>0</v>
      </c>
      <c r="N1295" s="190">
        <v>0</v>
      </c>
      <c r="O1295" s="190">
        <v>0</v>
      </c>
      <c r="P1295" s="189">
        <f t="shared" si="164"/>
        <v>711275.4439999999</v>
      </c>
      <c r="Q1295" s="191">
        <f t="shared" si="165"/>
        <v>644.67999999999995</v>
      </c>
      <c r="R1295" s="191">
        <f t="shared" si="166"/>
        <v>644.67999999999995</v>
      </c>
      <c r="S1295" s="90" t="s">
        <v>38</v>
      </c>
      <c r="T1295" s="55" t="s">
        <v>34</v>
      </c>
    </row>
    <row r="1296" spans="1:20">
      <c r="A1296" s="27">
        <v>82</v>
      </c>
      <c r="B1296" s="104" t="s">
        <v>1326</v>
      </c>
      <c r="C1296" s="41">
        <v>1913</v>
      </c>
      <c r="D1296" s="55"/>
      <c r="E1296" s="55" t="s">
        <v>335</v>
      </c>
      <c r="F1296" s="55">
        <v>3</v>
      </c>
      <c r="G1296" s="55">
        <v>2</v>
      </c>
      <c r="H1296" s="220">
        <v>1075</v>
      </c>
      <c r="I1296" s="220">
        <v>894.75</v>
      </c>
      <c r="J1296" s="220">
        <v>894.75</v>
      </c>
      <c r="K1296" s="220">
        <v>60</v>
      </c>
      <c r="L1296" s="189">
        <f>'Форма 2'!C1300</f>
        <v>576827.42999999993</v>
      </c>
      <c r="M1296" s="190">
        <v>0</v>
      </c>
      <c r="N1296" s="190">
        <v>0</v>
      </c>
      <c r="O1296" s="190">
        <v>0</v>
      </c>
      <c r="P1296" s="189">
        <f t="shared" si="164"/>
        <v>576827.42999999993</v>
      </c>
      <c r="Q1296" s="191">
        <f t="shared" si="165"/>
        <v>644.67999999999995</v>
      </c>
      <c r="R1296" s="191">
        <f t="shared" si="166"/>
        <v>644.67999999999995</v>
      </c>
      <c r="S1296" s="90" t="s">
        <v>38</v>
      </c>
      <c r="T1296" s="55" t="s">
        <v>34</v>
      </c>
    </row>
    <row r="1297" spans="1:20">
      <c r="A1297" s="27">
        <v>83</v>
      </c>
      <c r="B1297" s="104" t="s">
        <v>1328</v>
      </c>
      <c r="C1297" s="41">
        <v>1962</v>
      </c>
      <c r="D1297" s="55"/>
      <c r="E1297" s="55" t="s">
        <v>576</v>
      </c>
      <c r="F1297" s="55">
        <v>3</v>
      </c>
      <c r="G1297" s="55">
        <v>3</v>
      </c>
      <c r="H1297" s="220">
        <v>1736.9</v>
      </c>
      <c r="I1297" s="220">
        <v>1575.6</v>
      </c>
      <c r="J1297" s="220">
        <v>1575.6</v>
      </c>
      <c r="K1297" s="220">
        <v>65</v>
      </c>
      <c r="L1297" s="189">
        <f>'Форма 2'!C1301</f>
        <v>5796632.3999999994</v>
      </c>
      <c r="M1297" s="190">
        <v>0</v>
      </c>
      <c r="N1297" s="190">
        <v>0</v>
      </c>
      <c r="O1297" s="190">
        <v>0</v>
      </c>
      <c r="P1297" s="189">
        <f t="shared" si="164"/>
        <v>5796632.3999999994</v>
      </c>
      <c r="Q1297" s="191">
        <f t="shared" si="165"/>
        <v>3679</v>
      </c>
      <c r="R1297" s="191">
        <f t="shared" si="166"/>
        <v>3679</v>
      </c>
      <c r="S1297" s="90" t="s">
        <v>38</v>
      </c>
      <c r="T1297" s="55" t="s">
        <v>34</v>
      </c>
    </row>
    <row r="1298" spans="1:20">
      <c r="A1298" s="27">
        <v>84</v>
      </c>
      <c r="B1298" s="104" t="s">
        <v>1329</v>
      </c>
      <c r="C1298" s="41">
        <v>1961</v>
      </c>
      <c r="D1298" s="55"/>
      <c r="E1298" s="55" t="s">
        <v>576</v>
      </c>
      <c r="F1298" s="55">
        <v>3</v>
      </c>
      <c r="G1298" s="55">
        <v>3</v>
      </c>
      <c r="H1298" s="220">
        <v>1703.8</v>
      </c>
      <c r="I1298" s="220">
        <v>1543.4</v>
      </c>
      <c r="J1298" s="220">
        <v>1543.4</v>
      </c>
      <c r="K1298" s="220">
        <v>71</v>
      </c>
      <c r="L1298" s="189">
        <f>'Форма 2'!C1302</f>
        <v>5678168.6000000006</v>
      </c>
      <c r="M1298" s="190">
        <v>0</v>
      </c>
      <c r="N1298" s="190">
        <v>0</v>
      </c>
      <c r="O1298" s="190">
        <v>0</v>
      </c>
      <c r="P1298" s="189">
        <f t="shared" si="164"/>
        <v>5678168.6000000006</v>
      </c>
      <c r="Q1298" s="191">
        <f t="shared" si="165"/>
        <v>3679</v>
      </c>
      <c r="R1298" s="191">
        <f t="shared" si="166"/>
        <v>3679</v>
      </c>
      <c r="S1298" s="90" t="s">
        <v>38</v>
      </c>
      <c r="T1298" s="55" t="s">
        <v>34</v>
      </c>
    </row>
    <row r="1299" spans="1:20">
      <c r="A1299" s="27">
        <v>85</v>
      </c>
      <c r="B1299" s="104" t="s">
        <v>1332</v>
      </c>
      <c r="C1299" s="41">
        <v>1984</v>
      </c>
      <c r="D1299" s="55"/>
      <c r="E1299" s="55" t="s">
        <v>28</v>
      </c>
      <c r="F1299" s="55">
        <v>5</v>
      </c>
      <c r="G1299" s="55">
        <v>8</v>
      </c>
      <c r="H1299" s="220">
        <v>7324.2</v>
      </c>
      <c r="I1299" s="220">
        <v>4333.78</v>
      </c>
      <c r="J1299" s="220">
        <v>3238.58</v>
      </c>
      <c r="K1299" s="220">
        <v>99</v>
      </c>
      <c r="L1299" s="189">
        <f>'Форма 2'!C1303</f>
        <v>1704302.3228</v>
      </c>
      <c r="M1299" s="190">
        <v>0</v>
      </c>
      <c r="N1299" s="190">
        <v>0</v>
      </c>
      <c r="O1299" s="190">
        <v>0</v>
      </c>
      <c r="P1299" s="189">
        <f t="shared" ref="P1299:P1362" si="167">L1299</f>
        <v>1704302.3228</v>
      </c>
      <c r="Q1299" s="191">
        <f t="shared" ref="Q1299:Q1362" si="168">L1299/I1299</f>
        <v>393.26</v>
      </c>
      <c r="R1299" s="191">
        <f t="shared" ref="R1299:R1362" si="169">Q1299</f>
        <v>393.26</v>
      </c>
      <c r="S1299" s="90" t="s">
        <v>38</v>
      </c>
      <c r="T1299" s="55" t="s">
        <v>35</v>
      </c>
    </row>
    <row r="1300" spans="1:20">
      <c r="A1300" s="27">
        <v>86</v>
      </c>
      <c r="B1300" s="104" t="s">
        <v>1333</v>
      </c>
      <c r="C1300" s="41">
        <v>1974</v>
      </c>
      <c r="D1300" s="55"/>
      <c r="E1300" s="55" t="s">
        <v>335</v>
      </c>
      <c r="F1300" s="55">
        <v>5</v>
      </c>
      <c r="G1300" s="55">
        <v>4</v>
      </c>
      <c r="H1300" s="220">
        <v>4530</v>
      </c>
      <c r="I1300" s="220">
        <v>4047.4</v>
      </c>
      <c r="J1300" s="220">
        <v>3350.5</v>
      </c>
      <c r="K1300" s="220">
        <v>147</v>
      </c>
      <c r="L1300" s="189">
        <f>'Форма 2'!C1304</f>
        <v>25706575.412</v>
      </c>
      <c r="M1300" s="190">
        <v>0</v>
      </c>
      <c r="N1300" s="190">
        <v>0</v>
      </c>
      <c r="O1300" s="190">
        <v>0</v>
      </c>
      <c r="P1300" s="189">
        <f t="shared" si="167"/>
        <v>25706575.412</v>
      </c>
      <c r="Q1300" s="191">
        <f t="shared" si="168"/>
        <v>6351.38</v>
      </c>
      <c r="R1300" s="191">
        <f t="shared" si="169"/>
        <v>6351.38</v>
      </c>
      <c r="S1300" s="90" t="s">
        <v>38</v>
      </c>
      <c r="T1300" s="55" t="s">
        <v>2982</v>
      </c>
    </row>
    <row r="1301" spans="1:20">
      <c r="A1301" s="27">
        <v>87</v>
      </c>
      <c r="B1301" s="104" t="s">
        <v>1334</v>
      </c>
      <c r="C1301" s="41">
        <v>1980</v>
      </c>
      <c r="D1301" s="55"/>
      <c r="E1301" s="55" t="s">
        <v>335</v>
      </c>
      <c r="F1301" s="55">
        <v>5</v>
      </c>
      <c r="G1301" s="55">
        <v>4</v>
      </c>
      <c r="H1301" s="220">
        <v>3906.3</v>
      </c>
      <c r="I1301" s="220">
        <v>3373.8999999999996</v>
      </c>
      <c r="J1301" s="220">
        <v>1675.1</v>
      </c>
      <c r="K1301" s="220">
        <v>112</v>
      </c>
      <c r="L1301" s="189">
        <f>'Форма 2'!C1305</f>
        <v>1326819.9139999999</v>
      </c>
      <c r="M1301" s="190">
        <v>0</v>
      </c>
      <c r="N1301" s="190">
        <v>0</v>
      </c>
      <c r="O1301" s="190">
        <v>0</v>
      </c>
      <c r="P1301" s="189">
        <f t="shared" si="167"/>
        <v>1326819.9139999999</v>
      </c>
      <c r="Q1301" s="191">
        <f t="shared" si="168"/>
        <v>393.26</v>
      </c>
      <c r="R1301" s="191">
        <f t="shared" si="169"/>
        <v>393.26</v>
      </c>
      <c r="S1301" s="90" t="s">
        <v>38</v>
      </c>
      <c r="T1301" s="55" t="s">
        <v>34</v>
      </c>
    </row>
    <row r="1302" spans="1:20">
      <c r="A1302" s="27">
        <v>88</v>
      </c>
      <c r="B1302" s="104" t="s">
        <v>1335</v>
      </c>
      <c r="C1302" s="41">
        <v>1964</v>
      </c>
      <c r="D1302" s="55"/>
      <c r="E1302" s="55" t="s">
        <v>28</v>
      </c>
      <c r="F1302" s="55">
        <v>6</v>
      </c>
      <c r="G1302" s="55">
        <v>3</v>
      </c>
      <c r="H1302" s="220">
        <v>3224.1</v>
      </c>
      <c r="I1302" s="220">
        <v>2990.2999999999997</v>
      </c>
      <c r="J1302" s="220">
        <v>2526.1</v>
      </c>
      <c r="K1302" s="220">
        <v>239</v>
      </c>
      <c r="L1302" s="189">
        <f>'Форма 2'!C1306</f>
        <v>10301643.306</v>
      </c>
      <c r="M1302" s="190">
        <v>0</v>
      </c>
      <c r="N1302" s="190">
        <v>0</v>
      </c>
      <c r="O1302" s="190">
        <v>0</v>
      </c>
      <c r="P1302" s="189">
        <f t="shared" si="167"/>
        <v>10301643.306</v>
      </c>
      <c r="Q1302" s="191">
        <f t="shared" si="168"/>
        <v>3445.0200000000004</v>
      </c>
      <c r="R1302" s="191">
        <f t="shared" si="169"/>
        <v>3445.0200000000004</v>
      </c>
      <c r="S1302" s="90" t="s">
        <v>38</v>
      </c>
      <c r="T1302" s="55" t="s">
        <v>34</v>
      </c>
    </row>
    <row r="1303" spans="1:20">
      <c r="A1303" s="27">
        <v>89</v>
      </c>
      <c r="B1303" s="104" t="s">
        <v>1336</v>
      </c>
      <c r="C1303" s="41">
        <v>1986</v>
      </c>
      <c r="D1303" s="55"/>
      <c r="E1303" s="55" t="s">
        <v>335</v>
      </c>
      <c r="F1303" s="55">
        <v>6</v>
      </c>
      <c r="G1303" s="55">
        <v>2</v>
      </c>
      <c r="H1303" s="220">
        <v>3471</v>
      </c>
      <c r="I1303" s="220">
        <v>3235.3999999999996</v>
      </c>
      <c r="J1303" s="220">
        <v>1603.8</v>
      </c>
      <c r="K1303" s="220">
        <v>104</v>
      </c>
      <c r="L1303" s="189">
        <f>'Форма 2'!C1307</f>
        <v>19276901.447999999</v>
      </c>
      <c r="M1303" s="190">
        <v>0</v>
      </c>
      <c r="N1303" s="190">
        <v>0</v>
      </c>
      <c r="O1303" s="190">
        <f>'Форма 2'!N1307</f>
        <v>5490441.4459999995</v>
      </c>
      <c r="P1303" s="189">
        <f>L1303-O1303</f>
        <v>13786460.002</v>
      </c>
      <c r="Q1303" s="191">
        <f t="shared" si="168"/>
        <v>5958.12</v>
      </c>
      <c r="R1303" s="191">
        <f t="shared" si="169"/>
        <v>5958.12</v>
      </c>
      <c r="S1303" s="90" t="s">
        <v>38</v>
      </c>
      <c r="T1303" s="55" t="s">
        <v>2982</v>
      </c>
    </row>
    <row r="1304" spans="1:20">
      <c r="A1304" s="27">
        <v>90</v>
      </c>
      <c r="B1304" s="104" t="s">
        <v>1337</v>
      </c>
      <c r="C1304" s="41">
        <v>1974</v>
      </c>
      <c r="D1304" s="55"/>
      <c r="E1304" s="55" t="s">
        <v>335</v>
      </c>
      <c r="F1304" s="55">
        <v>9</v>
      </c>
      <c r="G1304" s="55">
        <v>7</v>
      </c>
      <c r="H1304" s="220">
        <v>12039.9</v>
      </c>
      <c r="I1304" s="220">
        <v>10666.300000000001</v>
      </c>
      <c r="J1304" s="220">
        <v>9441.2000000000007</v>
      </c>
      <c r="K1304" s="220">
        <v>393</v>
      </c>
      <c r="L1304" s="189">
        <f>'Форма 2'!C1308</f>
        <v>33644283.438000008</v>
      </c>
      <c r="M1304" s="190">
        <v>0</v>
      </c>
      <c r="N1304" s="190">
        <v>0</v>
      </c>
      <c r="O1304" s="190">
        <f>'Форма 2'!N1308</f>
        <v>27670195.471000005</v>
      </c>
      <c r="P1304" s="189">
        <f>L1304-O1304</f>
        <v>5974087.9670000039</v>
      </c>
      <c r="Q1304" s="191">
        <f t="shared" si="168"/>
        <v>3154.2600000000007</v>
      </c>
      <c r="R1304" s="191">
        <f t="shared" si="169"/>
        <v>3154.2600000000007</v>
      </c>
      <c r="S1304" s="90" t="s">
        <v>38</v>
      </c>
      <c r="T1304" s="55" t="s">
        <v>35</v>
      </c>
    </row>
    <row r="1305" spans="1:20">
      <c r="A1305" s="27">
        <v>91</v>
      </c>
      <c r="B1305" s="104" t="s">
        <v>1345</v>
      </c>
      <c r="C1305" s="41">
        <v>1963</v>
      </c>
      <c r="D1305" s="55"/>
      <c r="E1305" s="55" t="s">
        <v>28</v>
      </c>
      <c r="F1305" s="55">
        <v>5</v>
      </c>
      <c r="G1305" s="55">
        <v>4</v>
      </c>
      <c r="H1305" s="220">
        <v>3742</v>
      </c>
      <c r="I1305" s="220">
        <v>2682</v>
      </c>
      <c r="J1305" s="220">
        <v>2682</v>
      </c>
      <c r="K1305" s="220">
        <v>93</v>
      </c>
      <c r="L1305" s="189">
        <f>'Форма 2'!C1309</f>
        <v>17039926.079999998</v>
      </c>
      <c r="M1305" s="190">
        <v>0</v>
      </c>
      <c r="N1305" s="190">
        <v>0</v>
      </c>
      <c r="O1305" s="190">
        <v>0</v>
      </c>
      <c r="P1305" s="189">
        <f t="shared" si="167"/>
        <v>17039926.079999998</v>
      </c>
      <c r="Q1305" s="191">
        <f t="shared" si="168"/>
        <v>6353.44</v>
      </c>
      <c r="R1305" s="191">
        <f t="shared" si="169"/>
        <v>6353.44</v>
      </c>
      <c r="S1305" s="90" t="s">
        <v>38</v>
      </c>
      <c r="T1305" s="55" t="s">
        <v>34</v>
      </c>
    </row>
    <row r="1306" spans="1:20">
      <c r="A1306" s="27">
        <v>92</v>
      </c>
      <c r="B1306" s="112" t="s">
        <v>1338</v>
      </c>
      <c r="C1306" s="261">
        <v>1965</v>
      </c>
      <c r="D1306" s="11"/>
      <c r="E1306" s="134" t="s">
        <v>336</v>
      </c>
      <c r="F1306" s="261">
        <v>5</v>
      </c>
      <c r="G1306" s="262">
        <v>3</v>
      </c>
      <c r="H1306" s="263">
        <v>2624.3</v>
      </c>
      <c r="I1306" s="264">
        <v>2624.3</v>
      </c>
      <c r="J1306" s="264">
        <v>2624.3</v>
      </c>
      <c r="K1306" s="265">
        <v>116</v>
      </c>
      <c r="L1306" s="189">
        <f>'Форма 2'!C1310</f>
        <v>9345650.256000001</v>
      </c>
      <c r="M1306" s="136"/>
      <c r="N1306" s="136"/>
      <c r="O1306" s="136"/>
      <c r="P1306" s="189">
        <f t="shared" si="167"/>
        <v>9345650.256000001</v>
      </c>
      <c r="Q1306" s="191">
        <f t="shared" si="168"/>
        <v>3561.1973692032161</v>
      </c>
      <c r="R1306" s="191">
        <f t="shared" si="169"/>
        <v>3561.1973692032161</v>
      </c>
      <c r="S1306" s="90" t="s">
        <v>38</v>
      </c>
      <c r="T1306" s="27" t="s">
        <v>35</v>
      </c>
    </row>
    <row r="1307" spans="1:20">
      <c r="A1307" s="27">
        <v>93</v>
      </c>
      <c r="B1307" s="104" t="s">
        <v>1346</v>
      </c>
      <c r="C1307" s="41">
        <v>1988</v>
      </c>
      <c r="D1307" s="55"/>
      <c r="E1307" s="55" t="s">
        <v>28</v>
      </c>
      <c r="F1307" s="55">
        <v>14</v>
      </c>
      <c r="G1307" s="55">
        <v>1</v>
      </c>
      <c r="H1307" s="220">
        <v>6115.8</v>
      </c>
      <c r="I1307" s="220">
        <v>5706</v>
      </c>
      <c r="J1307" s="220">
        <v>5706</v>
      </c>
      <c r="K1307" s="220">
        <v>227</v>
      </c>
      <c r="L1307" s="189">
        <f>'Форма 2'!C1311</f>
        <v>6566666</v>
      </c>
      <c r="M1307" s="190">
        <v>0</v>
      </c>
      <c r="N1307" s="190">
        <v>0</v>
      </c>
      <c r="O1307" s="190">
        <v>0</v>
      </c>
      <c r="P1307" s="189">
        <f t="shared" si="167"/>
        <v>6566666</v>
      </c>
      <c r="Q1307" s="191">
        <f t="shared" si="168"/>
        <v>1150.8352611286366</v>
      </c>
      <c r="R1307" s="191">
        <f t="shared" si="169"/>
        <v>1150.8352611286366</v>
      </c>
      <c r="S1307" s="90" t="s">
        <v>38</v>
      </c>
      <c r="T1307" s="55" t="s">
        <v>35</v>
      </c>
    </row>
    <row r="1308" spans="1:20">
      <c r="A1308" s="27">
        <v>94</v>
      </c>
      <c r="B1308" s="104" t="s">
        <v>1330</v>
      </c>
      <c r="C1308" s="41">
        <v>1975</v>
      </c>
      <c r="D1308" s="55"/>
      <c r="E1308" s="55" t="s">
        <v>335</v>
      </c>
      <c r="F1308" s="55">
        <v>5</v>
      </c>
      <c r="G1308" s="55">
        <v>4</v>
      </c>
      <c r="H1308" s="220">
        <v>4530</v>
      </c>
      <c r="I1308" s="220">
        <v>2680.4</v>
      </c>
      <c r="J1308" s="220">
        <v>2266.6</v>
      </c>
      <c r="K1308" s="220">
        <v>126</v>
      </c>
      <c r="L1308" s="189">
        <f>'Форма 2'!C1312</f>
        <v>1054094.1040000001</v>
      </c>
      <c r="M1308" s="190">
        <v>0</v>
      </c>
      <c r="N1308" s="190">
        <v>0</v>
      </c>
      <c r="O1308" s="190">
        <v>0</v>
      </c>
      <c r="P1308" s="189">
        <f t="shared" si="167"/>
        <v>1054094.1040000001</v>
      </c>
      <c r="Q1308" s="191">
        <f t="shared" si="168"/>
        <v>393.26</v>
      </c>
      <c r="R1308" s="191">
        <f t="shared" si="169"/>
        <v>393.26</v>
      </c>
      <c r="S1308" s="90" t="s">
        <v>38</v>
      </c>
      <c r="T1308" s="55" t="s">
        <v>34</v>
      </c>
    </row>
    <row r="1309" spans="1:20">
      <c r="A1309" s="27">
        <v>95</v>
      </c>
      <c r="B1309" s="104" t="s">
        <v>1331</v>
      </c>
      <c r="C1309" s="41">
        <v>1970</v>
      </c>
      <c r="D1309" s="55"/>
      <c r="E1309" s="55" t="s">
        <v>30</v>
      </c>
      <c r="F1309" s="55">
        <v>5</v>
      </c>
      <c r="G1309" s="55">
        <v>6</v>
      </c>
      <c r="H1309" s="220">
        <v>8424.7000000000007</v>
      </c>
      <c r="I1309" s="220">
        <v>4324.4399999999996</v>
      </c>
      <c r="J1309" s="220">
        <v>4265.24</v>
      </c>
      <c r="K1309" s="220">
        <v>196</v>
      </c>
      <c r="L1309" s="189">
        <f>'Форма 2'!C1313</f>
        <v>1700629.2743999998</v>
      </c>
      <c r="M1309" s="190">
        <v>0</v>
      </c>
      <c r="N1309" s="190">
        <v>0</v>
      </c>
      <c r="O1309" s="190">
        <v>0</v>
      </c>
      <c r="P1309" s="189">
        <f t="shared" si="167"/>
        <v>1700629.2743999998</v>
      </c>
      <c r="Q1309" s="191">
        <f t="shared" si="168"/>
        <v>393.26</v>
      </c>
      <c r="R1309" s="191">
        <f t="shared" si="169"/>
        <v>393.26</v>
      </c>
      <c r="S1309" s="90" t="s">
        <v>38</v>
      </c>
      <c r="T1309" s="55" t="s">
        <v>34</v>
      </c>
    </row>
    <row r="1310" spans="1:20">
      <c r="A1310" s="27">
        <v>96</v>
      </c>
      <c r="B1310" s="104" t="s">
        <v>1348</v>
      </c>
      <c r="C1310" s="41">
        <v>1976</v>
      </c>
      <c r="D1310" s="55"/>
      <c r="E1310" s="55" t="s">
        <v>576</v>
      </c>
      <c r="F1310" s="55">
        <v>5</v>
      </c>
      <c r="G1310" s="55">
        <v>4</v>
      </c>
      <c r="H1310" s="220">
        <v>2658.3</v>
      </c>
      <c r="I1310" s="220">
        <v>1959.1</v>
      </c>
      <c r="J1310" s="220">
        <v>1959.1</v>
      </c>
      <c r="K1310" s="220">
        <v>153</v>
      </c>
      <c r="L1310" s="189">
        <f>'Форма 2'!C1314</f>
        <v>770435.66599999997</v>
      </c>
      <c r="M1310" s="190">
        <v>0</v>
      </c>
      <c r="N1310" s="190">
        <v>0</v>
      </c>
      <c r="O1310" s="190">
        <v>0</v>
      </c>
      <c r="P1310" s="189">
        <f t="shared" si="167"/>
        <v>770435.66599999997</v>
      </c>
      <c r="Q1310" s="191">
        <f t="shared" si="168"/>
        <v>393.26</v>
      </c>
      <c r="R1310" s="191">
        <f t="shared" si="169"/>
        <v>393.26</v>
      </c>
      <c r="S1310" s="90" t="s">
        <v>38</v>
      </c>
      <c r="T1310" s="55" t="s">
        <v>35</v>
      </c>
    </row>
    <row r="1311" spans="1:20">
      <c r="A1311" s="27">
        <v>97</v>
      </c>
      <c r="B1311" s="104" t="s">
        <v>1349</v>
      </c>
      <c r="C1311" s="41">
        <v>1976</v>
      </c>
      <c r="D1311" s="12">
        <v>2009</v>
      </c>
      <c r="E1311" s="55" t="s">
        <v>576</v>
      </c>
      <c r="F1311" s="55">
        <v>5</v>
      </c>
      <c r="G1311" s="55">
        <v>4</v>
      </c>
      <c r="H1311" s="220">
        <v>3637.9</v>
      </c>
      <c r="I1311" s="220">
        <v>3362.1</v>
      </c>
      <c r="J1311" s="220">
        <v>3298.9</v>
      </c>
      <c r="K1311" s="220">
        <v>134</v>
      </c>
      <c r="L1311" s="189">
        <f>'Форма 2'!C1315</f>
        <v>1322179.446</v>
      </c>
      <c r="M1311" s="190">
        <v>0</v>
      </c>
      <c r="N1311" s="190">
        <v>0</v>
      </c>
      <c r="O1311" s="190">
        <v>0</v>
      </c>
      <c r="P1311" s="189">
        <f t="shared" si="167"/>
        <v>1322179.446</v>
      </c>
      <c r="Q1311" s="191">
        <f t="shared" si="168"/>
        <v>393.26</v>
      </c>
      <c r="R1311" s="191">
        <f t="shared" si="169"/>
        <v>393.26</v>
      </c>
      <c r="S1311" s="90" t="s">
        <v>38</v>
      </c>
      <c r="T1311" s="55" t="s">
        <v>35</v>
      </c>
    </row>
    <row r="1312" spans="1:20">
      <c r="A1312" s="27">
        <v>98</v>
      </c>
      <c r="B1312" s="104" t="s">
        <v>1360</v>
      </c>
      <c r="C1312" s="41">
        <v>1961</v>
      </c>
      <c r="D1312" s="55"/>
      <c r="E1312" s="55" t="s">
        <v>28</v>
      </c>
      <c r="F1312" s="55">
        <v>5</v>
      </c>
      <c r="G1312" s="55">
        <v>4</v>
      </c>
      <c r="H1312" s="220">
        <v>2689.4</v>
      </c>
      <c r="I1312" s="220">
        <v>2685.9</v>
      </c>
      <c r="J1312" s="220">
        <v>2685.9</v>
      </c>
      <c r="K1312" s="220">
        <v>214</v>
      </c>
      <c r="L1312" s="189">
        <f>'Форма 2'!C1316</f>
        <v>9252979.2180000003</v>
      </c>
      <c r="M1312" s="190">
        <v>0</v>
      </c>
      <c r="N1312" s="190">
        <v>0</v>
      </c>
      <c r="O1312" s="190">
        <v>0</v>
      </c>
      <c r="P1312" s="189">
        <f t="shared" si="167"/>
        <v>9252979.2180000003</v>
      </c>
      <c r="Q1312" s="191">
        <f t="shared" si="168"/>
        <v>3445.02</v>
      </c>
      <c r="R1312" s="191">
        <f t="shared" si="169"/>
        <v>3445.02</v>
      </c>
      <c r="S1312" s="90" t="s">
        <v>38</v>
      </c>
      <c r="T1312" s="55" t="s">
        <v>35</v>
      </c>
    </row>
    <row r="1313" spans="1:102">
      <c r="A1313" s="27">
        <v>99</v>
      </c>
      <c r="B1313" s="104" t="s">
        <v>1361</v>
      </c>
      <c r="C1313" s="41">
        <v>1962</v>
      </c>
      <c r="D1313" s="55"/>
      <c r="E1313" s="55" t="s">
        <v>28</v>
      </c>
      <c r="F1313" s="55">
        <v>5</v>
      </c>
      <c r="G1313" s="55">
        <v>4</v>
      </c>
      <c r="H1313" s="220">
        <v>3807</v>
      </c>
      <c r="I1313" s="220">
        <v>3507</v>
      </c>
      <c r="J1313" s="220" t="s">
        <v>333</v>
      </c>
      <c r="K1313" s="220">
        <v>115</v>
      </c>
      <c r="L1313" s="189">
        <f>'Форма 2'!C1317</f>
        <v>12081685.140000001</v>
      </c>
      <c r="M1313" s="190">
        <v>0</v>
      </c>
      <c r="N1313" s="190">
        <v>0</v>
      </c>
      <c r="O1313" s="190">
        <v>0</v>
      </c>
      <c r="P1313" s="189">
        <f t="shared" si="167"/>
        <v>12081685.140000001</v>
      </c>
      <c r="Q1313" s="191">
        <f t="shared" si="168"/>
        <v>3445.02</v>
      </c>
      <c r="R1313" s="191">
        <f t="shared" si="169"/>
        <v>3445.02</v>
      </c>
      <c r="S1313" s="90" t="s">
        <v>38</v>
      </c>
      <c r="T1313" s="55" t="s">
        <v>35</v>
      </c>
    </row>
    <row r="1314" spans="1:102">
      <c r="A1314" s="27">
        <v>100</v>
      </c>
      <c r="B1314" s="104" t="s">
        <v>1366</v>
      </c>
      <c r="C1314" s="41">
        <v>1963</v>
      </c>
      <c r="D1314" s="12">
        <v>2018</v>
      </c>
      <c r="E1314" s="55" t="s">
        <v>28</v>
      </c>
      <c r="F1314" s="55">
        <v>5</v>
      </c>
      <c r="G1314" s="55">
        <v>4</v>
      </c>
      <c r="H1314" s="220">
        <v>2985.7</v>
      </c>
      <c r="I1314" s="220">
        <v>2978.42</v>
      </c>
      <c r="J1314" s="220">
        <v>2584.8000000000002</v>
      </c>
      <c r="K1314" s="220">
        <v>94</v>
      </c>
      <c r="L1314" s="189">
        <f>'Форма 2'!C1318</f>
        <v>1356104.4102</v>
      </c>
      <c r="M1314" s="190">
        <v>0</v>
      </c>
      <c r="N1314" s="190">
        <v>0</v>
      </c>
      <c r="O1314" s="190">
        <v>0</v>
      </c>
      <c r="P1314" s="189">
        <f t="shared" si="167"/>
        <v>1356104.4102</v>
      </c>
      <c r="Q1314" s="191">
        <f t="shared" si="168"/>
        <v>455.31</v>
      </c>
      <c r="R1314" s="191">
        <f t="shared" si="169"/>
        <v>455.31</v>
      </c>
      <c r="S1314" s="90" t="s">
        <v>38</v>
      </c>
      <c r="T1314" s="55" t="s">
        <v>35</v>
      </c>
    </row>
    <row r="1315" spans="1:102">
      <c r="A1315" s="27">
        <v>101</v>
      </c>
      <c r="B1315" s="104" t="s">
        <v>1381</v>
      </c>
      <c r="C1315" s="41">
        <v>1973</v>
      </c>
      <c r="D1315" s="55"/>
      <c r="E1315" s="55" t="s">
        <v>28</v>
      </c>
      <c r="F1315" s="55">
        <v>5</v>
      </c>
      <c r="G1315" s="55">
        <v>8</v>
      </c>
      <c r="H1315" s="220">
        <v>5452</v>
      </c>
      <c r="I1315" s="220">
        <v>3609</v>
      </c>
      <c r="J1315" s="220">
        <v>3609</v>
      </c>
      <c r="K1315" s="220">
        <v>229</v>
      </c>
      <c r="L1315" s="189">
        <f>'Форма 2'!C1319</f>
        <v>1173285.9000000001</v>
      </c>
      <c r="M1315" s="190">
        <v>0</v>
      </c>
      <c r="N1315" s="190">
        <v>0</v>
      </c>
      <c r="O1315" s="190">
        <v>0</v>
      </c>
      <c r="P1315" s="189">
        <f t="shared" si="167"/>
        <v>1173285.9000000001</v>
      </c>
      <c r="Q1315" s="191">
        <f t="shared" si="168"/>
        <v>325.10000000000002</v>
      </c>
      <c r="R1315" s="191">
        <f t="shared" si="169"/>
        <v>325.10000000000002</v>
      </c>
      <c r="S1315" s="90" t="s">
        <v>38</v>
      </c>
      <c r="T1315" s="55" t="s">
        <v>35</v>
      </c>
    </row>
    <row r="1316" spans="1:102">
      <c r="A1316" s="27">
        <v>102</v>
      </c>
      <c r="B1316" s="104" t="s">
        <v>1368</v>
      </c>
      <c r="C1316" s="41">
        <v>1962</v>
      </c>
      <c r="D1316" s="55"/>
      <c r="E1316" s="55" t="s">
        <v>28</v>
      </c>
      <c r="F1316" s="55">
        <v>5</v>
      </c>
      <c r="G1316" s="55">
        <v>2</v>
      </c>
      <c r="H1316" s="220">
        <v>1596.5</v>
      </c>
      <c r="I1316" s="220">
        <v>1531</v>
      </c>
      <c r="J1316" s="220">
        <v>1531</v>
      </c>
      <c r="K1316" s="220">
        <v>389</v>
      </c>
      <c r="L1316" s="189">
        <f>'Форма 2'!C1320</f>
        <v>5274325.62</v>
      </c>
      <c r="M1316" s="190">
        <v>0</v>
      </c>
      <c r="N1316" s="190">
        <v>0</v>
      </c>
      <c r="O1316" s="190">
        <v>0</v>
      </c>
      <c r="P1316" s="189">
        <f t="shared" si="167"/>
        <v>5274325.62</v>
      </c>
      <c r="Q1316" s="191">
        <f t="shared" si="168"/>
        <v>3445.02</v>
      </c>
      <c r="R1316" s="191">
        <f t="shared" si="169"/>
        <v>3445.02</v>
      </c>
      <c r="S1316" s="90" t="s">
        <v>38</v>
      </c>
      <c r="T1316" s="55" t="s">
        <v>35</v>
      </c>
    </row>
    <row r="1317" spans="1:102">
      <c r="A1317" s="27">
        <v>103</v>
      </c>
      <c r="B1317" s="104" t="s">
        <v>1369</v>
      </c>
      <c r="C1317" s="41">
        <v>1963</v>
      </c>
      <c r="D1317" s="55"/>
      <c r="E1317" s="55" t="s">
        <v>28</v>
      </c>
      <c r="F1317" s="55">
        <v>5</v>
      </c>
      <c r="G1317" s="55">
        <v>4</v>
      </c>
      <c r="H1317" s="220">
        <v>2608</v>
      </c>
      <c r="I1317" s="220">
        <v>2427.75</v>
      </c>
      <c r="J1317" s="220">
        <v>2427.75</v>
      </c>
      <c r="K1317" s="220">
        <v>130</v>
      </c>
      <c r="L1317" s="189">
        <f>'Форма 2'!C1321</f>
        <v>8363647.3049999997</v>
      </c>
      <c r="M1317" s="190">
        <v>0</v>
      </c>
      <c r="N1317" s="190">
        <v>0</v>
      </c>
      <c r="O1317" s="190">
        <v>0</v>
      </c>
      <c r="P1317" s="189">
        <f t="shared" si="167"/>
        <v>8363647.3049999997</v>
      </c>
      <c r="Q1317" s="191">
        <f t="shared" si="168"/>
        <v>3445.02</v>
      </c>
      <c r="R1317" s="191">
        <f t="shared" si="169"/>
        <v>3445.02</v>
      </c>
      <c r="S1317" s="90" t="s">
        <v>38</v>
      </c>
      <c r="T1317" s="55" t="s">
        <v>35</v>
      </c>
    </row>
    <row r="1318" spans="1:102">
      <c r="A1318" s="27">
        <v>104</v>
      </c>
      <c r="B1318" s="104" t="s">
        <v>1370</v>
      </c>
      <c r="C1318" s="41">
        <v>1967</v>
      </c>
      <c r="D1318" s="55"/>
      <c r="E1318" s="55" t="s">
        <v>28</v>
      </c>
      <c r="F1318" s="55">
        <v>5</v>
      </c>
      <c r="G1318" s="55">
        <v>4</v>
      </c>
      <c r="H1318" s="220">
        <v>3245.3</v>
      </c>
      <c r="I1318" s="220">
        <v>3000.2</v>
      </c>
      <c r="J1318" s="220">
        <v>2886.2</v>
      </c>
      <c r="K1318" s="220">
        <v>148</v>
      </c>
      <c r="L1318" s="189">
        <f>'Форма 2'!C1322</f>
        <v>10335749.003999999</v>
      </c>
      <c r="M1318" s="190">
        <v>0</v>
      </c>
      <c r="N1318" s="190">
        <v>0</v>
      </c>
      <c r="O1318" s="190">
        <v>0</v>
      </c>
      <c r="P1318" s="189">
        <f t="shared" si="167"/>
        <v>10335749.003999999</v>
      </c>
      <c r="Q1318" s="191">
        <f t="shared" si="168"/>
        <v>3445.02</v>
      </c>
      <c r="R1318" s="191">
        <f t="shared" si="169"/>
        <v>3445.02</v>
      </c>
      <c r="S1318" s="90" t="s">
        <v>38</v>
      </c>
      <c r="T1318" s="55" t="s">
        <v>35</v>
      </c>
    </row>
    <row r="1319" spans="1:102" s="44" customFormat="1">
      <c r="A1319" s="27">
        <v>105</v>
      </c>
      <c r="B1319" s="104" t="s">
        <v>1382</v>
      </c>
      <c r="C1319" s="41">
        <v>1964</v>
      </c>
      <c r="D1319" s="55"/>
      <c r="E1319" s="55" t="s">
        <v>576</v>
      </c>
      <c r="F1319" s="55">
        <v>5</v>
      </c>
      <c r="G1319" s="55">
        <v>4</v>
      </c>
      <c r="H1319" s="220">
        <v>4291</v>
      </c>
      <c r="I1319" s="220">
        <v>4110.75</v>
      </c>
      <c r="J1319" s="220">
        <v>2219.75</v>
      </c>
      <c r="K1319" s="220">
        <v>178</v>
      </c>
      <c r="L1319" s="189">
        <f>'Форма 2'!C1323</f>
        <v>14161615.965</v>
      </c>
      <c r="M1319" s="190">
        <v>0</v>
      </c>
      <c r="N1319" s="190">
        <v>0</v>
      </c>
      <c r="O1319" s="190">
        <v>0</v>
      </c>
      <c r="P1319" s="189">
        <f t="shared" si="167"/>
        <v>14161615.965</v>
      </c>
      <c r="Q1319" s="191">
        <f t="shared" si="168"/>
        <v>3445.02</v>
      </c>
      <c r="R1319" s="191">
        <f t="shared" si="169"/>
        <v>3445.02</v>
      </c>
      <c r="S1319" s="90" t="s">
        <v>38</v>
      </c>
      <c r="T1319" s="55" t="s">
        <v>35</v>
      </c>
      <c r="U1319" s="9"/>
      <c r="V1319" s="9"/>
      <c r="W1319" s="9"/>
      <c r="X1319" s="9"/>
      <c r="Y1319" s="9"/>
      <c r="Z1319" s="9"/>
      <c r="AA1319" s="9"/>
      <c r="AB1319" s="9"/>
      <c r="AC1319" s="9"/>
      <c r="AD1319" s="9"/>
      <c r="AE1319" s="9"/>
      <c r="AF1319" s="9"/>
      <c r="AG1319" s="9"/>
      <c r="AH1319" s="9"/>
      <c r="AI1319" s="9"/>
      <c r="AJ1319" s="9"/>
      <c r="AK1319" s="9"/>
      <c r="AL1319" s="9"/>
      <c r="AM1319" s="9"/>
      <c r="AN1319" s="9"/>
      <c r="AO1319" s="9"/>
      <c r="AP1319" s="9"/>
      <c r="AQ1319" s="9"/>
      <c r="AR1319" s="9"/>
      <c r="AS1319" s="9"/>
      <c r="AT1319" s="9"/>
      <c r="AU1319" s="9"/>
      <c r="AV1319" s="9"/>
      <c r="AW1319" s="9"/>
      <c r="AX1319" s="9"/>
      <c r="AY1319" s="9"/>
      <c r="AZ1319" s="9"/>
      <c r="BA1319" s="9"/>
      <c r="BB1319" s="9"/>
      <c r="BC1319" s="9"/>
      <c r="BD1319" s="9"/>
      <c r="BE1319" s="9"/>
      <c r="BF1319" s="9"/>
      <c r="BG1319" s="9"/>
      <c r="BH1319" s="9"/>
      <c r="BI1319" s="9"/>
      <c r="BJ1319" s="9"/>
      <c r="BK1319" s="9"/>
      <c r="BL1319" s="9"/>
      <c r="BM1319" s="9"/>
      <c r="BN1319" s="9"/>
      <c r="BO1319" s="9"/>
      <c r="BP1319" s="9"/>
      <c r="BQ1319" s="9"/>
      <c r="BR1319" s="9"/>
      <c r="BS1319" s="9"/>
      <c r="BT1319" s="9"/>
      <c r="BU1319" s="9"/>
      <c r="BV1319" s="9"/>
      <c r="BW1319" s="9"/>
      <c r="BX1319" s="9"/>
      <c r="BY1319" s="9"/>
      <c r="BZ1319" s="9"/>
      <c r="CA1319" s="9"/>
      <c r="CB1319" s="9"/>
      <c r="CC1319" s="9"/>
      <c r="CD1319" s="9"/>
      <c r="CE1319" s="9"/>
      <c r="CF1319" s="9"/>
      <c r="CG1319" s="9"/>
      <c r="CH1319" s="9"/>
      <c r="CI1319" s="9"/>
      <c r="CJ1319" s="9"/>
      <c r="CK1319" s="9"/>
      <c r="CL1319" s="9"/>
      <c r="CM1319" s="9"/>
      <c r="CN1319" s="9"/>
      <c r="CO1319" s="9"/>
      <c r="CP1319" s="9"/>
      <c r="CQ1319" s="9"/>
      <c r="CR1319" s="9"/>
      <c r="CS1319" s="9"/>
      <c r="CT1319" s="9"/>
      <c r="CU1319" s="9"/>
      <c r="CV1319" s="9"/>
      <c r="CW1319" s="9"/>
      <c r="CX1319" s="9"/>
    </row>
    <row r="1320" spans="1:102" s="44" customFormat="1">
      <c r="A1320" s="27">
        <v>106</v>
      </c>
      <c r="B1320" s="104" t="s">
        <v>1383</v>
      </c>
      <c r="C1320" s="41">
        <v>1964</v>
      </c>
      <c r="D1320" s="55"/>
      <c r="E1320" s="55" t="s">
        <v>576</v>
      </c>
      <c r="F1320" s="55">
        <v>5</v>
      </c>
      <c r="G1320" s="55">
        <v>4</v>
      </c>
      <c r="H1320" s="220">
        <v>3905.6</v>
      </c>
      <c r="I1320" s="220">
        <v>3725.35</v>
      </c>
      <c r="J1320" s="220">
        <v>3375.45</v>
      </c>
      <c r="K1320" s="220">
        <v>178</v>
      </c>
      <c r="L1320" s="189">
        <f>'Форма 2'!C1324</f>
        <v>12833905.256999999</v>
      </c>
      <c r="M1320" s="190">
        <v>0</v>
      </c>
      <c r="N1320" s="190">
        <v>0</v>
      </c>
      <c r="O1320" s="190">
        <v>0</v>
      </c>
      <c r="P1320" s="189">
        <f t="shared" si="167"/>
        <v>12833905.256999999</v>
      </c>
      <c r="Q1320" s="191">
        <f t="shared" si="168"/>
        <v>3445.02</v>
      </c>
      <c r="R1320" s="191">
        <f t="shared" si="169"/>
        <v>3445.02</v>
      </c>
      <c r="S1320" s="90" t="s">
        <v>38</v>
      </c>
      <c r="T1320" s="55" t="s">
        <v>35</v>
      </c>
      <c r="U1320" s="9"/>
      <c r="V1320" s="9"/>
      <c r="W1320" s="9"/>
      <c r="X1320" s="9"/>
      <c r="Y1320" s="9"/>
      <c r="Z1320" s="9"/>
      <c r="AA1320" s="9"/>
      <c r="AB1320" s="9"/>
      <c r="AC1320" s="9"/>
      <c r="AD1320" s="9"/>
      <c r="AE1320" s="9"/>
      <c r="AF1320" s="9"/>
      <c r="AG1320" s="9"/>
      <c r="AH1320" s="9"/>
      <c r="AI1320" s="9"/>
      <c r="AJ1320" s="9"/>
      <c r="AK1320" s="9"/>
      <c r="AL1320" s="9"/>
      <c r="AM1320" s="9"/>
      <c r="AN1320" s="9"/>
      <c r="AO1320" s="9"/>
      <c r="AP1320" s="9"/>
      <c r="AQ1320" s="9"/>
      <c r="AR1320" s="9"/>
      <c r="AS1320" s="9"/>
      <c r="AT1320" s="9"/>
      <c r="AU1320" s="9"/>
      <c r="AV1320" s="9"/>
      <c r="AW1320" s="9"/>
      <c r="AX1320" s="9"/>
      <c r="AY1320" s="9"/>
      <c r="AZ1320" s="9"/>
      <c r="BA1320" s="9"/>
      <c r="BB1320" s="9"/>
      <c r="BC1320" s="9"/>
      <c r="BD1320" s="9"/>
      <c r="BE1320" s="9"/>
      <c r="BF1320" s="9"/>
      <c r="BG1320" s="9"/>
      <c r="BH1320" s="9"/>
      <c r="BI1320" s="9"/>
      <c r="BJ1320" s="9"/>
      <c r="BK1320" s="9"/>
      <c r="BL1320" s="9"/>
      <c r="BM1320" s="9"/>
      <c r="BN1320" s="9"/>
      <c r="BO1320" s="9"/>
      <c r="BP1320" s="9"/>
      <c r="BQ1320" s="9"/>
      <c r="BR1320" s="9"/>
      <c r="BS1320" s="9"/>
      <c r="BT1320" s="9"/>
      <c r="BU1320" s="9"/>
      <c r="BV1320" s="9"/>
      <c r="BW1320" s="9"/>
      <c r="BX1320" s="9"/>
      <c r="BY1320" s="9"/>
      <c r="BZ1320" s="9"/>
      <c r="CA1320" s="9"/>
      <c r="CB1320" s="9"/>
      <c r="CC1320" s="9"/>
      <c r="CD1320" s="9"/>
      <c r="CE1320" s="9"/>
      <c r="CF1320" s="9"/>
      <c r="CG1320" s="9"/>
      <c r="CH1320" s="9"/>
      <c r="CI1320" s="9"/>
      <c r="CJ1320" s="9"/>
      <c r="CK1320" s="9"/>
      <c r="CL1320" s="9"/>
      <c r="CM1320" s="9"/>
      <c r="CN1320" s="9"/>
      <c r="CO1320" s="9"/>
      <c r="CP1320" s="9"/>
      <c r="CQ1320" s="9"/>
      <c r="CR1320" s="9"/>
      <c r="CS1320" s="9"/>
      <c r="CT1320" s="9"/>
      <c r="CU1320" s="9"/>
      <c r="CV1320" s="9"/>
      <c r="CW1320" s="9"/>
      <c r="CX1320" s="9"/>
    </row>
    <row r="1321" spans="1:102" s="44" customFormat="1">
      <c r="A1321" s="27">
        <v>107</v>
      </c>
      <c r="B1321" s="104" t="s">
        <v>1372</v>
      </c>
      <c r="C1321" s="41">
        <v>1965</v>
      </c>
      <c r="D1321" s="55"/>
      <c r="E1321" s="55" t="s">
        <v>28</v>
      </c>
      <c r="F1321" s="55">
        <v>5</v>
      </c>
      <c r="G1321" s="55">
        <v>4</v>
      </c>
      <c r="H1321" s="220">
        <v>3569.5</v>
      </c>
      <c r="I1321" s="220">
        <v>3250.3</v>
      </c>
      <c r="J1321" s="220">
        <v>3250.3</v>
      </c>
      <c r="K1321" s="220">
        <v>138</v>
      </c>
      <c r="L1321" s="189">
        <f>'Форма 2'!C1325</f>
        <v>11197348.506000001</v>
      </c>
      <c r="M1321" s="190">
        <v>0</v>
      </c>
      <c r="N1321" s="190">
        <v>0</v>
      </c>
      <c r="O1321" s="190">
        <v>0</v>
      </c>
      <c r="P1321" s="189">
        <f t="shared" si="167"/>
        <v>11197348.506000001</v>
      </c>
      <c r="Q1321" s="191">
        <f t="shared" si="168"/>
        <v>3445.02</v>
      </c>
      <c r="R1321" s="191">
        <f t="shared" si="169"/>
        <v>3445.02</v>
      </c>
      <c r="S1321" s="90" t="s">
        <v>38</v>
      </c>
      <c r="T1321" s="55" t="s">
        <v>35</v>
      </c>
      <c r="U1321" s="9"/>
      <c r="V1321" s="9"/>
      <c r="W1321" s="9"/>
      <c r="X1321" s="9"/>
      <c r="Y1321" s="9"/>
      <c r="Z1321" s="9"/>
      <c r="AA1321" s="9"/>
      <c r="AB1321" s="9"/>
      <c r="AC1321" s="9"/>
      <c r="AD1321" s="9"/>
      <c r="AE1321" s="9"/>
      <c r="AF1321" s="9"/>
      <c r="AG1321" s="9"/>
      <c r="AH1321" s="9"/>
      <c r="AI1321" s="9"/>
      <c r="AJ1321" s="9"/>
      <c r="AK1321" s="9"/>
      <c r="AL1321" s="9"/>
      <c r="AM1321" s="9"/>
      <c r="AN1321" s="9"/>
      <c r="AO1321" s="9"/>
      <c r="AP1321" s="9"/>
      <c r="AQ1321" s="9"/>
      <c r="AR1321" s="9"/>
      <c r="AS1321" s="9"/>
      <c r="AT1321" s="9"/>
      <c r="AU1321" s="9"/>
      <c r="AV1321" s="9"/>
      <c r="AW1321" s="9"/>
      <c r="AX1321" s="9"/>
      <c r="AY1321" s="9"/>
      <c r="AZ1321" s="9"/>
      <c r="BA1321" s="9"/>
      <c r="BB1321" s="9"/>
      <c r="BC1321" s="9"/>
      <c r="BD1321" s="9"/>
      <c r="BE1321" s="9"/>
      <c r="BF1321" s="9"/>
      <c r="BG1321" s="9"/>
      <c r="BH1321" s="9"/>
      <c r="BI1321" s="9"/>
      <c r="BJ1321" s="9"/>
      <c r="BK1321" s="9"/>
      <c r="BL1321" s="9"/>
      <c r="BM1321" s="9"/>
      <c r="BN1321" s="9"/>
      <c r="BO1321" s="9"/>
      <c r="BP1321" s="9"/>
      <c r="BQ1321" s="9"/>
      <c r="BR1321" s="9"/>
      <c r="BS1321" s="9"/>
      <c r="BT1321" s="9"/>
      <c r="BU1321" s="9"/>
      <c r="BV1321" s="9"/>
      <c r="BW1321" s="9"/>
      <c r="BX1321" s="9"/>
      <c r="BY1321" s="9"/>
      <c r="BZ1321" s="9"/>
      <c r="CA1321" s="9"/>
      <c r="CB1321" s="9"/>
      <c r="CC1321" s="9"/>
      <c r="CD1321" s="9"/>
      <c r="CE1321" s="9"/>
      <c r="CF1321" s="9"/>
      <c r="CG1321" s="9"/>
      <c r="CH1321" s="9"/>
      <c r="CI1321" s="9"/>
      <c r="CJ1321" s="9"/>
      <c r="CK1321" s="9"/>
      <c r="CL1321" s="9"/>
      <c r="CM1321" s="9"/>
      <c r="CN1321" s="9"/>
      <c r="CO1321" s="9"/>
      <c r="CP1321" s="9"/>
      <c r="CQ1321" s="9"/>
      <c r="CR1321" s="9"/>
      <c r="CS1321" s="9"/>
      <c r="CT1321" s="9"/>
      <c r="CU1321" s="9"/>
      <c r="CV1321" s="9"/>
      <c r="CW1321" s="9"/>
      <c r="CX1321" s="9"/>
    </row>
    <row r="1322" spans="1:102">
      <c r="A1322" s="27">
        <v>108</v>
      </c>
      <c r="B1322" s="104" t="s">
        <v>1373</v>
      </c>
      <c r="C1322" s="41">
        <v>1965</v>
      </c>
      <c r="D1322" s="55"/>
      <c r="E1322" s="55" t="s">
        <v>28</v>
      </c>
      <c r="F1322" s="55">
        <v>5</v>
      </c>
      <c r="G1322" s="55">
        <v>4</v>
      </c>
      <c r="H1322" s="220">
        <v>3207</v>
      </c>
      <c r="I1322" s="220">
        <v>2563.1999999999998</v>
      </c>
      <c r="J1322" s="220">
        <v>2563.1999999999998</v>
      </c>
      <c r="K1322" s="220">
        <v>110</v>
      </c>
      <c r="L1322" s="189">
        <f>'Форма 2'!C1326</f>
        <v>8830275.2639999986</v>
      </c>
      <c r="M1322" s="190">
        <v>0</v>
      </c>
      <c r="N1322" s="190">
        <v>0</v>
      </c>
      <c r="O1322" s="190">
        <v>0</v>
      </c>
      <c r="P1322" s="189">
        <f t="shared" si="167"/>
        <v>8830275.2639999986</v>
      </c>
      <c r="Q1322" s="191">
        <f t="shared" si="168"/>
        <v>3445.0199999999995</v>
      </c>
      <c r="R1322" s="191">
        <f t="shared" si="169"/>
        <v>3445.0199999999995</v>
      </c>
      <c r="S1322" s="90" t="s">
        <v>38</v>
      </c>
      <c r="T1322" s="55" t="s">
        <v>35</v>
      </c>
    </row>
    <row r="1323" spans="1:102">
      <c r="A1323" s="27">
        <v>109</v>
      </c>
      <c r="B1323" s="104" t="s">
        <v>1384</v>
      </c>
      <c r="C1323" s="41">
        <v>1965</v>
      </c>
      <c r="D1323" s="55"/>
      <c r="E1323" s="55" t="s">
        <v>28</v>
      </c>
      <c r="F1323" s="55">
        <v>5</v>
      </c>
      <c r="G1323" s="55">
        <v>4</v>
      </c>
      <c r="H1323" s="220">
        <v>3142.3</v>
      </c>
      <c r="I1323" s="220">
        <v>3082</v>
      </c>
      <c r="J1323" s="220">
        <v>3010.3</v>
      </c>
      <c r="K1323" s="220">
        <v>154</v>
      </c>
      <c r="L1323" s="189">
        <f>'Форма 2'!C1327</f>
        <v>10617551.640000001</v>
      </c>
      <c r="M1323" s="190">
        <v>0</v>
      </c>
      <c r="N1323" s="190">
        <v>0</v>
      </c>
      <c r="O1323" s="190">
        <v>0</v>
      </c>
      <c r="P1323" s="189">
        <f t="shared" si="167"/>
        <v>10617551.640000001</v>
      </c>
      <c r="Q1323" s="191">
        <f t="shared" si="168"/>
        <v>3445.02</v>
      </c>
      <c r="R1323" s="191">
        <f t="shared" si="169"/>
        <v>3445.02</v>
      </c>
      <c r="S1323" s="90" t="s">
        <v>38</v>
      </c>
      <c r="T1323" s="55" t="s">
        <v>35</v>
      </c>
    </row>
    <row r="1324" spans="1:102">
      <c r="A1324" s="27">
        <v>110</v>
      </c>
      <c r="B1324" s="104" t="s">
        <v>1385</v>
      </c>
      <c r="C1324" s="41">
        <v>1964</v>
      </c>
      <c r="D1324" s="55"/>
      <c r="E1324" s="55" t="s">
        <v>28</v>
      </c>
      <c r="F1324" s="55">
        <v>5</v>
      </c>
      <c r="G1324" s="55">
        <v>4</v>
      </c>
      <c r="H1324" s="220">
        <v>3913.4</v>
      </c>
      <c r="I1324" s="220">
        <v>3569.1</v>
      </c>
      <c r="J1324" s="220">
        <v>3569.1</v>
      </c>
      <c r="K1324" s="220">
        <v>162</v>
      </c>
      <c r="L1324" s="189">
        <f>'Форма 2'!C1328</f>
        <v>12295620.881999999</v>
      </c>
      <c r="M1324" s="190">
        <v>0</v>
      </c>
      <c r="N1324" s="190">
        <v>0</v>
      </c>
      <c r="O1324" s="190">
        <v>0</v>
      </c>
      <c r="P1324" s="189">
        <f t="shared" si="167"/>
        <v>12295620.881999999</v>
      </c>
      <c r="Q1324" s="191">
        <f t="shared" si="168"/>
        <v>3445.02</v>
      </c>
      <c r="R1324" s="191">
        <f t="shared" si="169"/>
        <v>3445.02</v>
      </c>
      <c r="S1324" s="90" t="s">
        <v>38</v>
      </c>
      <c r="T1324" s="55" t="s">
        <v>35</v>
      </c>
    </row>
    <row r="1325" spans="1:102">
      <c r="A1325" s="27">
        <v>111</v>
      </c>
      <c r="B1325" s="104" t="s">
        <v>1387</v>
      </c>
      <c r="C1325" s="41">
        <v>1965</v>
      </c>
      <c r="D1325" s="55"/>
      <c r="E1325" s="55" t="s">
        <v>576</v>
      </c>
      <c r="F1325" s="55">
        <v>5</v>
      </c>
      <c r="G1325" s="55">
        <v>4</v>
      </c>
      <c r="H1325" s="220">
        <v>3861.6</v>
      </c>
      <c r="I1325" s="220">
        <v>3527.5</v>
      </c>
      <c r="J1325" s="220">
        <v>3527.5</v>
      </c>
      <c r="K1325" s="220">
        <v>164</v>
      </c>
      <c r="L1325" s="189">
        <f>'Форма 2'!C1329</f>
        <v>12152308.050000001</v>
      </c>
      <c r="M1325" s="190">
        <v>0</v>
      </c>
      <c r="N1325" s="190">
        <v>0</v>
      </c>
      <c r="O1325" s="190">
        <v>0</v>
      </c>
      <c r="P1325" s="189">
        <f t="shared" si="167"/>
        <v>12152308.050000001</v>
      </c>
      <c r="Q1325" s="191">
        <f t="shared" si="168"/>
        <v>3445.0200000000004</v>
      </c>
      <c r="R1325" s="191">
        <f t="shared" si="169"/>
        <v>3445.0200000000004</v>
      </c>
      <c r="S1325" s="90" t="s">
        <v>38</v>
      </c>
      <c r="T1325" s="55" t="s">
        <v>35</v>
      </c>
    </row>
    <row r="1326" spans="1:102">
      <c r="A1326" s="27">
        <v>112</v>
      </c>
      <c r="B1326" s="104" t="s">
        <v>1377</v>
      </c>
      <c r="C1326" s="41">
        <v>1966</v>
      </c>
      <c r="D1326" s="55"/>
      <c r="E1326" s="55" t="s">
        <v>576</v>
      </c>
      <c r="F1326" s="55">
        <v>5</v>
      </c>
      <c r="G1326" s="55">
        <v>4</v>
      </c>
      <c r="H1326" s="220">
        <v>5792.09</v>
      </c>
      <c r="I1326" s="220">
        <v>5758.4</v>
      </c>
      <c r="J1326" s="220">
        <v>5700</v>
      </c>
      <c r="K1326" s="220">
        <v>307</v>
      </c>
      <c r="L1326" s="189">
        <f>'Форма 2'!C1330</f>
        <v>1872055.84</v>
      </c>
      <c r="M1326" s="190">
        <v>0</v>
      </c>
      <c r="N1326" s="190">
        <v>0</v>
      </c>
      <c r="O1326" s="190">
        <v>0</v>
      </c>
      <c r="P1326" s="189">
        <f t="shared" si="167"/>
        <v>1872055.84</v>
      </c>
      <c r="Q1326" s="191">
        <f t="shared" si="168"/>
        <v>325.10000000000002</v>
      </c>
      <c r="R1326" s="191">
        <f t="shared" si="169"/>
        <v>325.10000000000002</v>
      </c>
      <c r="S1326" s="90" t="s">
        <v>38</v>
      </c>
      <c r="T1326" s="55" t="s">
        <v>35</v>
      </c>
    </row>
    <row r="1327" spans="1:102">
      <c r="A1327" s="27">
        <v>113</v>
      </c>
      <c r="B1327" s="104" t="s">
        <v>1392</v>
      </c>
      <c r="C1327" s="41">
        <v>1961</v>
      </c>
      <c r="D1327" s="55"/>
      <c r="E1327" s="55" t="s">
        <v>335</v>
      </c>
      <c r="F1327" s="55">
        <v>4</v>
      </c>
      <c r="G1327" s="55">
        <v>4</v>
      </c>
      <c r="H1327" s="220">
        <v>644.1</v>
      </c>
      <c r="I1327" s="220">
        <v>364</v>
      </c>
      <c r="J1327" s="220">
        <v>364</v>
      </c>
      <c r="K1327" s="220">
        <v>151</v>
      </c>
      <c r="L1327" s="189">
        <f>'Форма 2'!C1331</f>
        <v>1253987.28</v>
      </c>
      <c r="M1327" s="190">
        <v>0</v>
      </c>
      <c r="N1327" s="190">
        <v>0</v>
      </c>
      <c r="O1327" s="190">
        <v>0</v>
      </c>
      <c r="P1327" s="189">
        <f t="shared" si="167"/>
        <v>1253987.28</v>
      </c>
      <c r="Q1327" s="191">
        <f t="shared" si="168"/>
        <v>3445.02</v>
      </c>
      <c r="R1327" s="191">
        <f t="shared" si="169"/>
        <v>3445.02</v>
      </c>
      <c r="S1327" s="90" t="s">
        <v>38</v>
      </c>
      <c r="T1327" s="55" t="s">
        <v>35</v>
      </c>
    </row>
    <row r="1328" spans="1:102">
      <c r="A1328" s="27">
        <v>114</v>
      </c>
      <c r="B1328" s="104" t="s">
        <v>1414</v>
      </c>
      <c r="C1328" s="41">
        <v>1965</v>
      </c>
      <c r="D1328" s="55"/>
      <c r="E1328" s="55" t="s">
        <v>335</v>
      </c>
      <c r="F1328" s="55">
        <v>5</v>
      </c>
      <c r="G1328" s="55">
        <v>4</v>
      </c>
      <c r="H1328" s="220">
        <v>3242.1</v>
      </c>
      <c r="I1328" s="220">
        <v>3198.1</v>
      </c>
      <c r="J1328" s="220">
        <v>3198.1</v>
      </c>
      <c r="K1328" s="220">
        <v>173</v>
      </c>
      <c r="L1328" s="189">
        <f>'Форма 2'!C1332</f>
        <v>11017518.461999999</v>
      </c>
      <c r="M1328" s="190">
        <v>0</v>
      </c>
      <c r="N1328" s="190">
        <v>0</v>
      </c>
      <c r="O1328" s="190">
        <v>0</v>
      </c>
      <c r="P1328" s="189">
        <f t="shared" si="167"/>
        <v>11017518.461999999</v>
      </c>
      <c r="Q1328" s="191">
        <f t="shared" si="168"/>
        <v>3445.02</v>
      </c>
      <c r="R1328" s="191">
        <f t="shared" si="169"/>
        <v>3445.02</v>
      </c>
      <c r="S1328" s="90" t="s">
        <v>38</v>
      </c>
      <c r="T1328" s="55" t="s">
        <v>35</v>
      </c>
    </row>
    <row r="1329" spans="1:102">
      <c r="A1329" s="27">
        <v>115</v>
      </c>
      <c r="B1329" s="104" t="s">
        <v>1416</v>
      </c>
      <c r="C1329" s="41">
        <v>1983</v>
      </c>
      <c r="D1329" s="55"/>
      <c r="E1329" s="55" t="s">
        <v>576</v>
      </c>
      <c r="F1329" s="55">
        <v>9</v>
      </c>
      <c r="G1329" s="55">
        <v>2</v>
      </c>
      <c r="H1329" s="220">
        <v>3849.2</v>
      </c>
      <c r="I1329" s="220">
        <v>3849.2</v>
      </c>
      <c r="J1329" s="220">
        <v>3849.2</v>
      </c>
      <c r="K1329" s="220">
        <v>209</v>
      </c>
      <c r="L1329" s="189">
        <f>'Форма 2'!C1333</f>
        <v>4481466</v>
      </c>
      <c r="M1329" s="190">
        <v>0</v>
      </c>
      <c r="N1329" s="190">
        <v>0</v>
      </c>
      <c r="O1329" s="190">
        <v>0</v>
      </c>
      <c r="P1329" s="189">
        <f t="shared" si="167"/>
        <v>4481466</v>
      </c>
      <c r="Q1329" s="191">
        <f t="shared" si="168"/>
        <v>1164.2590668190794</v>
      </c>
      <c r="R1329" s="191">
        <f t="shared" si="169"/>
        <v>1164.2590668190794</v>
      </c>
      <c r="S1329" s="90" t="s">
        <v>38</v>
      </c>
      <c r="T1329" s="55" t="s">
        <v>35</v>
      </c>
    </row>
    <row r="1330" spans="1:102">
      <c r="A1330" s="27">
        <v>116</v>
      </c>
      <c r="B1330" s="104" t="s">
        <v>1399</v>
      </c>
      <c r="C1330" s="41">
        <v>1976</v>
      </c>
      <c r="D1330" s="55"/>
      <c r="E1330" s="55" t="s">
        <v>335</v>
      </c>
      <c r="F1330" s="55">
        <v>9</v>
      </c>
      <c r="G1330" s="55">
        <v>3</v>
      </c>
      <c r="H1330" s="220">
        <v>9869.7999999999993</v>
      </c>
      <c r="I1330" s="220">
        <v>8847.9</v>
      </c>
      <c r="J1330" s="220">
        <v>7138.7</v>
      </c>
      <c r="K1330" s="220">
        <v>327</v>
      </c>
      <c r="L1330" s="189">
        <f>'Форма 2'!C1334</f>
        <v>22952956.743000001</v>
      </c>
      <c r="M1330" s="190">
        <v>0</v>
      </c>
      <c r="N1330" s="190">
        <v>0</v>
      </c>
      <c r="O1330" s="190">
        <v>0</v>
      </c>
      <c r="P1330" s="189">
        <f t="shared" si="167"/>
        <v>22952956.743000001</v>
      </c>
      <c r="Q1330" s="191">
        <f t="shared" si="168"/>
        <v>2594.17</v>
      </c>
      <c r="R1330" s="191">
        <f t="shared" si="169"/>
        <v>2594.17</v>
      </c>
      <c r="S1330" s="90" t="s">
        <v>38</v>
      </c>
      <c r="T1330" s="55" t="s">
        <v>35</v>
      </c>
    </row>
    <row r="1331" spans="1:102">
      <c r="A1331" s="27">
        <v>117</v>
      </c>
      <c r="B1331" s="104" t="s">
        <v>1421</v>
      </c>
      <c r="C1331" s="41">
        <v>1985</v>
      </c>
      <c r="D1331" s="55"/>
      <c r="E1331" s="55" t="s">
        <v>576</v>
      </c>
      <c r="F1331" s="55">
        <v>9</v>
      </c>
      <c r="G1331" s="55">
        <v>4</v>
      </c>
      <c r="H1331" s="220">
        <v>8119.8</v>
      </c>
      <c r="I1331" s="220">
        <v>3076.3</v>
      </c>
      <c r="J1331" s="220">
        <v>3076.3</v>
      </c>
      <c r="K1331" s="220">
        <v>352</v>
      </c>
      <c r="L1331" s="189">
        <f>'Форма 2'!C1335</f>
        <v>8962932</v>
      </c>
      <c r="M1331" s="190">
        <v>0</v>
      </c>
      <c r="N1331" s="190">
        <v>0</v>
      </c>
      <c r="O1331" s="190">
        <v>0</v>
      </c>
      <c r="P1331" s="189">
        <f t="shared" si="167"/>
        <v>8962932</v>
      </c>
      <c r="Q1331" s="191">
        <f t="shared" si="168"/>
        <v>2913.5428924357179</v>
      </c>
      <c r="R1331" s="191">
        <f t="shared" si="169"/>
        <v>2913.5428924357179</v>
      </c>
      <c r="S1331" s="90" t="s">
        <v>38</v>
      </c>
      <c r="T1331" s="55" t="s">
        <v>35</v>
      </c>
    </row>
    <row r="1332" spans="1:102">
      <c r="A1332" s="27">
        <v>118</v>
      </c>
      <c r="B1332" s="104" t="s">
        <v>1422</v>
      </c>
      <c r="C1332" s="41">
        <v>1991</v>
      </c>
      <c r="D1332" s="55"/>
      <c r="E1332" s="55" t="s">
        <v>576</v>
      </c>
      <c r="F1332" s="55">
        <v>16</v>
      </c>
      <c r="G1332" s="55">
        <v>1</v>
      </c>
      <c r="H1332" s="220">
        <v>6683.1</v>
      </c>
      <c r="I1332" s="220">
        <v>5645.6</v>
      </c>
      <c r="J1332" s="220">
        <v>5645.6</v>
      </c>
      <c r="K1332" s="220">
        <v>213</v>
      </c>
      <c r="L1332" s="189">
        <f>'Форма 2'!C1336</f>
        <v>3185812.08</v>
      </c>
      <c r="M1332" s="190">
        <v>0</v>
      </c>
      <c r="N1332" s="190">
        <v>0</v>
      </c>
      <c r="O1332" s="190">
        <v>0</v>
      </c>
      <c r="P1332" s="189">
        <f t="shared" si="167"/>
        <v>3185812.08</v>
      </c>
      <c r="Q1332" s="191">
        <f t="shared" si="168"/>
        <v>564.29999999999995</v>
      </c>
      <c r="R1332" s="191">
        <f t="shared" si="169"/>
        <v>564.29999999999995</v>
      </c>
      <c r="S1332" s="90" t="s">
        <v>38</v>
      </c>
      <c r="T1332" s="55" t="s">
        <v>35</v>
      </c>
    </row>
    <row r="1333" spans="1:102">
      <c r="A1333" s="27">
        <v>119</v>
      </c>
      <c r="B1333" s="104" t="s">
        <v>1426</v>
      </c>
      <c r="C1333" s="41">
        <v>1991</v>
      </c>
      <c r="D1333" s="55"/>
      <c r="E1333" s="55" t="s">
        <v>576</v>
      </c>
      <c r="F1333" s="55">
        <v>16</v>
      </c>
      <c r="G1333" s="55">
        <v>1</v>
      </c>
      <c r="H1333" s="220">
        <v>6090.2</v>
      </c>
      <c r="I1333" s="220">
        <v>5325.4</v>
      </c>
      <c r="J1333" s="220">
        <v>5325.4</v>
      </c>
      <c r="K1333" s="220">
        <v>221</v>
      </c>
      <c r="L1333" s="189">
        <f>'Форма 2'!C1337</f>
        <v>3005123.2199999997</v>
      </c>
      <c r="M1333" s="190">
        <v>0</v>
      </c>
      <c r="N1333" s="190">
        <v>0</v>
      </c>
      <c r="O1333" s="190">
        <v>0</v>
      </c>
      <c r="P1333" s="189">
        <f t="shared" si="167"/>
        <v>3005123.2199999997</v>
      </c>
      <c r="Q1333" s="191">
        <f t="shared" si="168"/>
        <v>564.29999999999995</v>
      </c>
      <c r="R1333" s="191">
        <f t="shared" si="169"/>
        <v>564.29999999999995</v>
      </c>
      <c r="S1333" s="90" t="s">
        <v>38</v>
      </c>
      <c r="T1333" s="55" t="s">
        <v>35</v>
      </c>
    </row>
    <row r="1334" spans="1:102">
      <c r="A1334" s="27">
        <v>120</v>
      </c>
      <c r="B1334" s="104" t="s">
        <v>1423</v>
      </c>
      <c r="C1334" s="41">
        <v>1999</v>
      </c>
      <c r="D1334" s="55"/>
      <c r="E1334" s="55" t="s">
        <v>576</v>
      </c>
      <c r="F1334" s="55">
        <v>10</v>
      </c>
      <c r="G1334" s="55">
        <v>4</v>
      </c>
      <c r="H1334" s="220">
        <v>7477</v>
      </c>
      <c r="I1334" s="220">
        <v>6819</v>
      </c>
      <c r="J1334" s="220">
        <v>6819</v>
      </c>
      <c r="K1334" s="220">
        <v>282</v>
      </c>
      <c r="L1334" s="189">
        <f>'Форма 2'!C1338</f>
        <v>3847961.6999999997</v>
      </c>
      <c r="M1334" s="190">
        <v>0</v>
      </c>
      <c r="N1334" s="190">
        <v>0</v>
      </c>
      <c r="O1334" s="190">
        <v>0</v>
      </c>
      <c r="P1334" s="189">
        <f t="shared" si="167"/>
        <v>3847961.6999999997</v>
      </c>
      <c r="Q1334" s="191">
        <f t="shared" si="168"/>
        <v>564.29999999999995</v>
      </c>
      <c r="R1334" s="191">
        <f t="shared" si="169"/>
        <v>564.29999999999995</v>
      </c>
      <c r="S1334" s="90" t="s">
        <v>38</v>
      </c>
      <c r="T1334" s="55" t="s">
        <v>35</v>
      </c>
    </row>
    <row r="1335" spans="1:102">
      <c r="A1335" s="27">
        <v>121</v>
      </c>
      <c r="B1335" s="104" t="s">
        <v>1425</v>
      </c>
      <c r="C1335" s="41">
        <v>1990</v>
      </c>
      <c r="D1335" s="55"/>
      <c r="E1335" s="55" t="s">
        <v>576</v>
      </c>
      <c r="F1335" s="55">
        <v>16</v>
      </c>
      <c r="G1335" s="55">
        <v>1</v>
      </c>
      <c r="H1335" s="220">
        <v>5373.9</v>
      </c>
      <c r="I1335" s="220">
        <v>4260</v>
      </c>
      <c r="J1335" s="220">
        <v>4260</v>
      </c>
      <c r="K1335" s="220">
        <v>231</v>
      </c>
      <c r="L1335" s="189">
        <f>'Форма 2'!C1339</f>
        <v>2403918</v>
      </c>
      <c r="M1335" s="190">
        <v>0</v>
      </c>
      <c r="N1335" s="190">
        <v>0</v>
      </c>
      <c r="O1335" s="190">
        <v>0</v>
      </c>
      <c r="P1335" s="189">
        <f t="shared" si="167"/>
        <v>2403918</v>
      </c>
      <c r="Q1335" s="191">
        <f t="shared" si="168"/>
        <v>564.29999999999995</v>
      </c>
      <c r="R1335" s="191">
        <f t="shared" si="169"/>
        <v>564.29999999999995</v>
      </c>
      <c r="S1335" s="90" t="s">
        <v>38</v>
      </c>
      <c r="T1335" s="55" t="s">
        <v>35</v>
      </c>
    </row>
    <row r="1336" spans="1:102">
      <c r="A1336" s="27">
        <v>122</v>
      </c>
      <c r="B1336" s="104" t="s">
        <v>1427</v>
      </c>
      <c r="C1336" s="41">
        <v>1994</v>
      </c>
      <c r="D1336" s="55"/>
      <c r="E1336" s="55" t="s">
        <v>588</v>
      </c>
      <c r="F1336" s="55">
        <v>10</v>
      </c>
      <c r="G1336" s="55">
        <v>6</v>
      </c>
      <c r="H1336" s="220">
        <v>15660.74</v>
      </c>
      <c r="I1336" s="220">
        <v>13444.19</v>
      </c>
      <c r="J1336" s="220">
        <v>13444.19</v>
      </c>
      <c r="K1336" s="220">
        <v>240</v>
      </c>
      <c r="L1336" s="189">
        <f>'Форма 2'!C1340</f>
        <v>7586556.4169999994</v>
      </c>
      <c r="M1336" s="190">
        <v>0</v>
      </c>
      <c r="N1336" s="190">
        <v>0</v>
      </c>
      <c r="O1336" s="190">
        <v>0</v>
      </c>
      <c r="P1336" s="189">
        <f t="shared" si="167"/>
        <v>7586556.4169999994</v>
      </c>
      <c r="Q1336" s="191">
        <f t="shared" si="168"/>
        <v>564.29999999999995</v>
      </c>
      <c r="R1336" s="191">
        <f t="shared" si="169"/>
        <v>564.29999999999995</v>
      </c>
      <c r="S1336" s="90" t="s">
        <v>38</v>
      </c>
      <c r="T1336" s="55" t="s">
        <v>35</v>
      </c>
    </row>
    <row r="1337" spans="1:102">
      <c r="A1337" s="27">
        <v>123</v>
      </c>
      <c r="B1337" s="104" t="s">
        <v>1428</v>
      </c>
      <c r="C1337" s="41">
        <v>1987</v>
      </c>
      <c r="D1337" s="12">
        <v>2009</v>
      </c>
      <c r="E1337" s="55" t="s">
        <v>576</v>
      </c>
      <c r="F1337" s="55">
        <v>9</v>
      </c>
      <c r="G1337" s="55">
        <v>9</v>
      </c>
      <c r="H1337" s="220">
        <v>18135.8</v>
      </c>
      <c r="I1337" s="220">
        <v>15986.2</v>
      </c>
      <c r="J1337" s="220">
        <v>15986.2</v>
      </c>
      <c r="K1337" s="220">
        <v>799</v>
      </c>
      <c r="L1337" s="189">
        <f>'Форма 2'!C1341</f>
        <v>20166597</v>
      </c>
      <c r="M1337" s="190">
        <v>0</v>
      </c>
      <c r="N1337" s="190">
        <v>0</v>
      </c>
      <c r="O1337" s="190">
        <v>0</v>
      </c>
      <c r="P1337" s="189">
        <f t="shared" si="167"/>
        <v>20166597</v>
      </c>
      <c r="Q1337" s="191">
        <f t="shared" si="168"/>
        <v>1261.5003565575307</v>
      </c>
      <c r="R1337" s="191">
        <f t="shared" si="169"/>
        <v>1261.5003565575307</v>
      </c>
      <c r="S1337" s="90" t="s">
        <v>38</v>
      </c>
      <c r="T1337" s="55" t="s">
        <v>35</v>
      </c>
    </row>
    <row r="1338" spans="1:102">
      <c r="A1338" s="27">
        <v>124</v>
      </c>
      <c r="B1338" s="104" t="s">
        <v>1429</v>
      </c>
      <c r="C1338" s="41">
        <v>1983</v>
      </c>
      <c r="D1338" s="55"/>
      <c r="E1338" s="55"/>
      <c r="F1338" s="55">
        <v>9</v>
      </c>
      <c r="G1338" s="55"/>
      <c r="H1338" s="220">
        <v>11857</v>
      </c>
      <c r="I1338" s="220">
        <v>11857</v>
      </c>
      <c r="J1338" s="220" t="s">
        <v>333</v>
      </c>
      <c r="K1338" s="220" t="s">
        <v>333</v>
      </c>
      <c r="L1338" s="189">
        <f>'Форма 2'!C1342</f>
        <v>13444398</v>
      </c>
      <c r="M1338" s="90">
        <v>0</v>
      </c>
      <c r="N1338" s="90">
        <v>0</v>
      </c>
      <c r="O1338" s="90">
        <v>0</v>
      </c>
      <c r="P1338" s="189">
        <f t="shared" si="167"/>
        <v>13444398</v>
      </c>
      <c r="Q1338" s="191">
        <f t="shared" si="168"/>
        <v>1133.8785527536477</v>
      </c>
      <c r="R1338" s="191">
        <f t="shared" si="169"/>
        <v>1133.8785527536477</v>
      </c>
      <c r="S1338" s="90" t="s">
        <v>38</v>
      </c>
      <c r="T1338" s="55" t="s">
        <v>35</v>
      </c>
    </row>
    <row r="1339" spans="1:102">
      <c r="A1339" s="27">
        <v>125</v>
      </c>
      <c r="B1339" s="104" t="s">
        <v>1438</v>
      </c>
      <c r="C1339" s="41">
        <v>1967</v>
      </c>
      <c r="D1339" s="55"/>
      <c r="E1339" s="55" t="s">
        <v>576</v>
      </c>
      <c r="F1339" s="55">
        <v>5</v>
      </c>
      <c r="G1339" s="55">
        <v>4</v>
      </c>
      <c r="H1339" s="220">
        <v>3125.9</v>
      </c>
      <c r="I1339" s="220">
        <v>2728</v>
      </c>
      <c r="J1339" s="220">
        <v>2673.4</v>
      </c>
      <c r="K1339" s="220">
        <v>134</v>
      </c>
      <c r="L1339" s="189">
        <f>'Форма 2'!C1343</f>
        <v>1072813.28</v>
      </c>
      <c r="M1339" s="190">
        <v>0</v>
      </c>
      <c r="N1339" s="190">
        <v>0</v>
      </c>
      <c r="O1339" s="190">
        <v>0</v>
      </c>
      <c r="P1339" s="189">
        <f t="shared" si="167"/>
        <v>1072813.28</v>
      </c>
      <c r="Q1339" s="191">
        <f t="shared" si="168"/>
        <v>393.26</v>
      </c>
      <c r="R1339" s="191">
        <f t="shared" si="169"/>
        <v>393.26</v>
      </c>
      <c r="S1339" s="90" t="s">
        <v>38</v>
      </c>
      <c r="T1339" s="55" t="s">
        <v>35</v>
      </c>
    </row>
    <row r="1340" spans="1:102">
      <c r="A1340" s="27">
        <v>126</v>
      </c>
      <c r="B1340" s="104" t="s">
        <v>1439</v>
      </c>
      <c r="C1340" s="41">
        <v>1967</v>
      </c>
      <c r="D1340" s="55"/>
      <c r="E1340" s="55" t="s">
        <v>576</v>
      </c>
      <c r="F1340" s="55">
        <v>5</v>
      </c>
      <c r="G1340" s="55">
        <v>4</v>
      </c>
      <c r="H1340" s="220">
        <v>3081.3</v>
      </c>
      <c r="I1340" s="220">
        <v>2703.2</v>
      </c>
      <c r="J1340" s="220">
        <v>2703.2</v>
      </c>
      <c r="K1340" s="220">
        <v>157</v>
      </c>
      <c r="L1340" s="189">
        <f>'Форма 2'!C1344</f>
        <v>1063060.4319999998</v>
      </c>
      <c r="M1340" s="190">
        <v>0</v>
      </c>
      <c r="N1340" s="190">
        <v>0</v>
      </c>
      <c r="O1340" s="190">
        <v>0</v>
      </c>
      <c r="P1340" s="189">
        <f t="shared" si="167"/>
        <v>1063060.4319999998</v>
      </c>
      <c r="Q1340" s="191">
        <f t="shared" si="168"/>
        <v>393.25999999999993</v>
      </c>
      <c r="R1340" s="191">
        <f t="shared" si="169"/>
        <v>393.25999999999993</v>
      </c>
      <c r="S1340" s="90" t="s">
        <v>38</v>
      </c>
      <c r="T1340" s="55" t="s">
        <v>35</v>
      </c>
    </row>
    <row r="1341" spans="1:102">
      <c r="A1341" s="27">
        <v>127</v>
      </c>
      <c r="B1341" s="104" t="s">
        <v>1446</v>
      </c>
      <c r="C1341" s="41">
        <v>1976</v>
      </c>
      <c r="D1341" s="55"/>
      <c r="E1341" s="55" t="s">
        <v>335</v>
      </c>
      <c r="F1341" s="55">
        <v>5</v>
      </c>
      <c r="G1341" s="55">
        <v>4</v>
      </c>
      <c r="H1341" s="220">
        <v>3091.2</v>
      </c>
      <c r="I1341" s="220">
        <v>2805.2</v>
      </c>
      <c r="J1341" s="220">
        <v>2805.2</v>
      </c>
      <c r="K1341" s="220">
        <v>133</v>
      </c>
      <c r="L1341" s="189">
        <f>'Форма 2'!C1345</f>
        <v>911970.52</v>
      </c>
      <c r="M1341" s="190">
        <v>0</v>
      </c>
      <c r="N1341" s="190">
        <v>0</v>
      </c>
      <c r="O1341" s="190">
        <v>0</v>
      </c>
      <c r="P1341" s="189">
        <f t="shared" si="167"/>
        <v>911970.52</v>
      </c>
      <c r="Q1341" s="191">
        <f t="shared" si="168"/>
        <v>325.10000000000002</v>
      </c>
      <c r="R1341" s="191">
        <f t="shared" si="169"/>
        <v>325.10000000000002</v>
      </c>
      <c r="S1341" s="90" t="s">
        <v>38</v>
      </c>
      <c r="T1341" s="55" t="s">
        <v>35</v>
      </c>
    </row>
    <row r="1342" spans="1:102" s="7" customFormat="1">
      <c r="A1342" s="27">
        <v>128</v>
      </c>
      <c r="B1342" s="104" t="s">
        <v>1442</v>
      </c>
      <c r="C1342" s="41">
        <v>1977</v>
      </c>
      <c r="D1342" s="55"/>
      <c r="E1342" s="55" t="s">
        <v>576</v>
      </c>
      <c r="F1342" s="55">
        <v>5</v>
      </c>
      <c r="G1342" s="55">
        <v>6</v>
      </c>
      <c r="H1342" s="220">
        <v>4816</v>
      </c>
      <c r="I1342" s="220">
        <v>4316.8</v>
      </c>
      <c r="J1342" s="220">
        <v>4081.5</v>
      </c>
      <c r="K1342" s="220">
        <v>242</v>
      </c>
      <c r="L1342" s="189">
        <f>'Форма 2'!C1346</f>
        <v>1403391.6800000002</v>
      </c>
      <c r="M1342" s="190">
        <v>0</v>
      </c>
      <c r="N1342" s="190">
        <v>0</v>
      </c>
      <c r="O1342" s="190">
        <v>0</v>
      </c>
      <c r="P1342" s="189">
        <f t="shared" si="167"/>
        <v>1403391.6800000002</v>
      </c>
      <c r="Q1342" s="191">
        <f t="shared" si="168"/>
        <v>325.10000000000002</v>
      </c>
      <c r="R1342" s="191">
        <f t="shared" si="169"/>
        <v>325.10000000000002</v>
      </c>
      <c r="S1342" s="90" t="s">
        <v>38</v>
      </c>
      <c r="T1342" s="55" t="s">
        <v>35</v>
      </c>
      <c r="U1342" s="9"/>
      <c r="V1342" s="9"/>
      <c r="W1342" s="368"/>
      <c r="X1342" s="368"/>
      <c r="Y1342" s="368"/>
      <c r="Z1342" s="368"/>
      <c r="AA1342" s="368"/>
      <c r="AB1342" s="368"/>
      <c r="AC1342" s="368"/>
      <c r="AD1342" s="368"/>
      <c r="AE1342" s="368"/>
      <c r="AF1342" s="368"/>
      <c r="AG1342" s="368"/>
      <c r="AH1342" s="368"/>
      <c r="AI1342" s="368"/>
      <c r="AJ1342" s="368"/>
      <c r="AK1342" s="368"/>
      <c r="AL1342" s="368"/>
      <c r="AM1342" s="368"/>
      <c r="AN1342" s="368"/>
      <c r="AO1342" s="368"/>
      <c r="AP1342" s="368"/>
      <c r="AQ1342" s="368"/>
      <c r="AR1342" s="368"/>
      <c r="AS1342" s="368"/>
      <c r="AT1342" s="368"/>
      <c r="AU1342" s="368"/>
      <c r="AV1342" s="368"/>
      <c r="AW1342" s="368"/>
      <c r="AX1342" s="368"/>
      <c r="AY1342" s="368"/>
      <c r="AZ1342" s="368"/>
      <c r="BA1342" s="368"/>
      <c r="BB1342" s="368"/>
      <c r="BC1342" s="368"/>
      <c r="BD1342" s="368"/>
      <c r="BE1342" s="368"/>
      <c r="BF1342" s="368"/>
      <c r="BG1342" s="368"/>
      <c r="BH1342" s="368"/>
      <c r="BI1342" s="368"/>
      <c r="BJ1342" s="368"/>
      <c r="BK1342" s="368"/>
      <c r="BL1342" s="368"/>
      <c r="BM1342" s="368"/>
      <c r="BN1342" s="368"/>
      <c r="BO1342" s="368"/>
      <c r="BP1342" s="368"/>
      <c r="BQ1342" s="368"/>
      <c r="BR1342" s="368"/>
      <c r="BS1342" s="368"/>
      <c r="BT1342" s="368"/>
      <c r="BU1342" s="368"/>
      <c r="BV1342" s="368"/>
      <c r="BW1342" s="368"/>
      <c r="BX1342" s="368"/>
      <c r="BY1342" s="368"/>
      <c r="BZ1342" s="368"/>
      <c r="CA1342" s="368"/>
      <c r="CB1342" s="368"/>
      <c r="CC1342" s="368"/>
      <c r="CD1342" s="368"/>
      <c r="CE1342" s="368"/>
      <c r="CF1342" s="368"/>
      <c r="CG1342" s="368"/>
      <c r="CH1342" s="368"/>
      <c r="CI1342" s="368"/>
      <c r="CJ1342" s="368"/>
      <c r="CK1342" s="368"/>
      <c r="CL1342" s="368"/>
      <c r="CM1342" s="368"/>
      <c r="CN1342" s="368"/>
      <c r="CO1342" s="368"/>
      <c r="CP1342" s="368"/>
      <c r="CQ1342" s="368"/>
      <c r="CR1342" s="368"/>
      <c r="CS1342" s="368"/>
      <c r="CT1342" s="368"/>
      <c r="CU1342" s="368"/>
      <c r="CV1342" s="368"/>
      <c r="CW1342" s="368"/>
      <c r="CX1342" s="368"/>
    </row>
    <row r="1343" spans="1:102">
      <c r="A1343" s="27">
        <v>129</v>
      </c>
      <c r="B1343" s="104" t="s">
        <v>1447</v>
      </c>
      <c r="C1343" s="41">
        <v>1979</v>
      </c>
      <c r="D1343" s="55"/>
      <c r="E1343" s="55" t="s">
        <v>576</v>
      </c>
      <c r="F1343" s="55">
        <v>5</v>
      </c>
      <c r="G1343" s="55">
        <v>6</v>
      </c>
      <c r="H1343" s="220">
        <v>4590.3</v>
      </c>
      <c r="I1343" s="220">
        <v>4088.9</v>
      </c>
      <c r="J1343" s="220">
        <v>4088.9</v>
      </c>
      <c r="K1343" s="220">
        <v>316</v>
      </c>
      <c r="L1343" s="189">
        <f>'Форма 2'!C1347</f>
        <v>7014957.7289999994</v>
      </c>
      <c r="M1343" s="190">
        <v>0</v>
      </c>
      <c r="N1343" s="190">
        <v>0</v>
      </c>
      <c r="O1343" s="190">
        <v>0</v>
      </c>
      <c r="P1343" s="189">
        <f t="shared" si="167"/>
        <v>7014957.7289999994</v>
      </c>
      <c r="Q1343" s="191">
        <f t="shared" si="168"/>
        <v>1715.61</v>
      </c>
      <c r="R1343" s="191">
        <f t="shared" si="169"/>
        <v>1715.61</v>
      </c>
      <c r="S1343" s="90" t="s">
        <v>38</v>
      </c>
      <c r="T1343" s="55" t="s">
        <v>35</v>
      </c>
    </row>
    <row r="1344" spans="1:102" s="7" customFormat="1">
      <c r="A1344" s="27">
        <v>130</v>
      </c>
      <c r="B1344" s="104" t="s">
        <v>1452</v>
      </c>
      <c r="C1344" s="41">
        <v>1953</v>
      </c>
      <c r="D1344" s="12">
        <v>2009</v>
      </c>
      <c r="E1344" s="55" t="s">
        <v>28</v>
      </c>
      <c r="F1344" s="55">
        <v>3</v>
      </c>
      <c r="G1344" s="55">
        <v>3</v>
      </c>
      <c r="H1344" s="220">
        <v>1680.34</v>
      </c>
      <c r="I1344" s="220">
        <v>1196.7</v>
      </c>
      <c r="J1344" s="220">
        <v>1196.7</v>
      </c>
      <c r="K1344" s="220">
        <v>47</v>
      </c>
      <c r="L1344" s="189">
        <f>'Форма 2'!C1348</f>
        <v>1270153.446</v>
      </c>
      <c r="M1344" s="190">
        <v>0</v>
      </c>
      <c r="N1344" s="190">
        <v>0</v>
      </c>
      <c r="O1344" s="190">
        <v>0</v>
      </c>
      <c r="P1344" s="189">
        <f t="shared" si="167"/>
        <v>1270153.446</v>
      </c>
      <c r="Q1344" s="191">
        <f t="shared" si="168"/>
        <v>1061.3799999999999</v>
      </c>
      <c r="R1344" s="191">
        <f t="shared" si="169"/>
        <v>1061.3799999999999</v>
      </c>
      <c r="S1344" s="90" t="s">
        <v>38</v>
      </c>
      <c r="T1344" s="55" t="s">
        <v>35</v>
      </c>
      <c r="U1344" s="9"/>
      <c r="V1344" s="9"/>
      <c r="W1344" s="368"/>
      <c r="X1344" s="368"/>
      <c r="Y1344" s="368"/>
      <c r="Z1344" s="368"/>
      <c r="AA1344" s="368"/>
      <c r="AB1344" s="368"/>
      <c r="AC1344" s="368"/>
      <c r="AD1344" s="368"/>
      <c r="AE1344" s="368"/>
      <c r="AF1344" s="368"/>
      <c r="AG1344" s="368"/>
      <c r="AH1344" s="368"/>
      <c r="AI1344" s="368"/>
      <c r="AJ1344" s="368"/>
      <c r="AK1344" s="368"/>
      <c r="AL1344" s="368"/>
      <c r="AM1344" s="368"/>
      <c r="AN1344" s="368"/>
      <c r="AO1344" s="368"/>
      <c r="AP1344" s="368"/>
      <c r="AQ1344" s="368"/>
      <c r="AR1344" s="368"/>
      <c r="AS1344" s="368"/>
      <c r="AT1344" s="368"/>
      <c r="AU1344" s="368"/>
      <c r="AV1344" s="368"/>
      <c r="AW1344" s="368"/>
      <c r="AX1344" s="368"/>
      <c r="AY1344" s="368"/>
      <c r="AZ1344" s="368"/>
      <c r="BA1344" s="368"/>
      <c r="BB1344" s="368"/>
      <c r="BC1344" s="368"/>
      <c r="BD1344" s="368"/>
      <c r="BE1344" s="368"/>
      <c r="BF1344" s="368"/>
      <c r="BG1344" s="368"/>
      <c r="BH1344" s="368"/>
      <c r="BI1344" s="368"/>
      <c r="BJ1344" s="368"/>
      <c r="BK1344" s="368"/>
      <c r="BL1344" s="368"/>
      <c r="BM1344" s="368"/>
      <c r="BN1344" s="368"/>
      <c r="BO1344" s="368"/>
      <c r="BP1344" s="368"/>
      <c r="BQ1344" s="368"/>
      <c r="BR1344" s="368"/>
      <c r="BS1344" s="368"/>
      <c r="BT1344" s="368"/>
      <c r="BU1344" s="368"/>
      <c r="BV1344" s="368"/>
      <c r="BW1344" s="368"/>
      <c r="BX1344" s="368"/>
      <c r="BY1344" s="368"/>
      <c r="BZ1344" s="368"/>
      <c r="CA1344" s="368"/>
      <c r="CB1344" s="368"/>
      <c r="CC1344" s="368"/>
      <c r="CD1344" s="368"/>
      <c r="CE1344" s="368"/>
      <c r="CF1344" s="368"/>
      <c r="CG1344" s="368"/>
      <c r="CH1344" s="368"/>
      <c r="CI1344" s="368"/>
      <c r="CJ1344" s="368"/>
      <c r="CK1344" s="368"/>
      <c r="CL1344" s="368"/>
      <c r="CM1344" s="368"/>
      <c r="CN1344" s="368"/>
      <c r="CO1344" s="368"/>
      <c r="CP1344" s="368"/>
      <c r="CQ1344" s="368"/>
      <c r="CR1344" s="368"/>
      <c r="CS1344" s="368"/>
      <c r="CT1344" s="368"/>
      <c r="CU1344" s="368"/>
      <c r="CV1344" s="368"/>
      <c r="CW1344" s="368"/>
      <c r="CX1344" s="368"/>
    </row>
    <row r="1345" spans="1:102">
      <c r="A1345" s="27">
        <v>131</v>
      </c>
      <c r="B1345" s="104" t="s">
        <v>1454</v>
      </c>
      <c r="C1345" s="41">
        <v>1951</v>
      </c>
      <c r="D1345" s="55"/>
      <c r="E1345" s="55" t="s">
        <v>28</v>
      </c>
      <c r="F1345" s="55">
        <v>5</v>
      </c>
      <c r="G1345" s="55">
        <v>4</v>
      </c>
      <c r="H1345" s="220">
        <v>4435</v>
      </c>
      <c r="I1345" s="220">
        <v>3860.4700000000003</v>
      </c>
      <c r="J1345" s="220">
        <v>3421.17</v>
      </c>
      <c r="K1345" s="220">
        <v>152</v>
      </c>
      <c r="L1345" s="189">
        <f>'Форма 2'!C1349</f>
        <v>19850575.344700001</v>
      </c>
      <c r="M1345" s="190">
        <v>0</v>
      </c>
      <c r="N1345" s="190">
        <v>0</v>
      </c>
      <c r="O1345" s="190">
        <v>0</v>
      </c>
      <c r="P1345" s="189">
        <f t="shared" si="167"/>
        <v>19850575.344700001</v>
      </c>
      <c r="Q1345" s="191">
        <f t="shared" si="168"/>
        <v>5142.01</v>
      </c>
      <c r="R1345" s="191">
        <f t="shared" si="169"/>
        <v>5142.01</v>
      </c>
      <c r="S1345" s="90" t="s">
        <v>38</v>
      </c>
      <c r="T1345" s="55" t="s">
        <v>35</v>
      </c>
    </row>
    <row r="1346" spans="1:102" s="7" customFormat="1">
      <c r="A1346" s="27">
        <v>132</v>
      </c>
      <c r="B1346" s="104" t="s">
        <v>1460</v>
      </c>
      <c r="C1346" s="41">
        <v>1962</v>
      </c>
      <c r="D1346" s="55"/>
      <c r="E1346" s="55" t="s">
        <v>335</v>
      </c>
      <c r="F1346" s="55">
        <v>5</v>
      </c>
      <c r="G1346" s="55">
        <v>2</v>
      </c>
      <c r="H1346" s="220">
        <v>1984.6</v>
      </c>
      <c r="I1346" s="220">
        <v>1840.8</v>
      </c>
      <c r="J1346" s="220">
        <v>1294.5</v>
      </c>
      <c r="K1346" s="220">
        <v>45</v>
      </c>
      <c r="L1346" s="189">
        <f>'Форма 2'!C1350</f>
        <v>6341592.8159999996</v>
      </c>
      <c r="M1346" s="190">
        <v>0</v>
      </c>
      <c r="N1346" s="190">
        <v>0</v>
      </c>
      <c r="O1346" s="190">
        <v>0</v>
      </c>
      <c r="P1346" s="189">
        <f t="shared" si="167"/>
        <v>6341592.8159999996</v>
      </c>
      <c r="Q1346" s="191">
        <f t="shared" si="168"/>
        <v>3445.02</v>
      </c>
      <c r="R1346" s="191">
        <f t="shared" si="169"/>
        <v>3445.02</v>
      </c>
      <c r="S1346" s="90" t="s">
        <v>38</v>
      </c>
      <c r="T1346" s="55" t="s">
        <v>35</v>
      </c>
      <c r="U1346" s="9"/>
      <c r="V1346" s="9"/>
      <c r="W1346" s="368"/>
      <c r="X1346" s="368"/>
      <c r="Y1346" s="368"/>
      <c r="Z1346" s="368"/>
      <c r="AA1346" s="368"/>
      <c r="AB1346" s="368"/>
      <c r="AC1346" s="368"/>
      <c r="AD1346" s="368"/>
      <c r="AE1346" s="368"/>
      <c r="AF1346" s="368"/>
      <c r="AG1346" s="368"/>
      <c r="AH1346" s="368"/>
      <c r="AI1346" s="368"/>
      <c r="AJ1346" s="368"/>
      <c r="AK1346" s="368"/>
      <c r="AL1346" s="368"/>
      <c r="AM1346" s="368"/>
      <c r="AN1346" s="368"/>
      <c r="AO1346" s="368"/>
      <c r="AP1346" s="368"/>
      <c r="AQ1346" s="368"/>
      <c r="AR1346" s="368"/>
      <c r="AS1346" s="368"/>
      <c r="AT1346" s="368"/>
      <c r="AU1346" s="368"/>
      <c r="AV1346" s="368"/>
      <c r="AW1346" s="368"/>
      <c r="AX1346" s="368"/>
      <c r="AY1346" s="368"/>
      <c r="AZ1346" s="368"/>
      <c r="BA1346" s="368"/>
      <c r="BB1346" s="368"/>
      <c r="BC1346" s="368"/>
      <c r="BD1346" s="368"/>
      <c r="BE1346" s="368"/>
      <c r="BF1346" s="368"/>
      <c r="BG1346" s="368"/>
      <c r="BH1346" s="368"/>
      <c r="BI1346" s="368"/>
      <c r="BJ1346" s="368"/>
      <c r="BK1346" s="368"/>
      <c r="BL1346" s="368"/>
      <c r="BM1346" s="368"/>
      <c r="BN1346" s="368"/>
      <c r="BO1346" s="368"/>
      <c r="BP1346" s="368"/>
      <c r="BQ1346" s="368"/>
      <c r="BR1346" s="368"/>
      <c r="BS1346" s="368"/>
      <c r="BT1346" s="368"/>
      <c r="BU1346" s="368"/>
      <c r="BV1346" s="368"/>
      <c r="BW1346" s="368"/>
      <c r="BX1346" s="368"/>
      <c r="BY1346" s="368"/>
      <c r="BZ1346" s="368"/>
      <c r="CA1346" s="368"/>
      <c r="CB1346" s="368"/>
      <c r="CC1346" s="368"/>
      <c r="CD1346" s="368"/>
      <c r="CE1346" s="368"/>
      <c r="CF1346" s="368"/>
      <c r="CG1346" s="368"/>
      <c r="CH1346" s="368"/>
      <c r="CI1346" s="368"/>
      <c r="CJ1346" s="368"/>
      <c r="CK1346" s="368"/>
      <c r="CL1346" s="368"/>
      <c r="CM1346" s="368"/>
      <c r="CN1346" s="368"/>
      <c r="CO1346" s="368"/>
      <c r="CP1346" s="368"/>
      <c r="CQ1346" s="368"/>
      <c r="CR1346" s="368"/>
      <c r="CS1346" s="368"/>
      <c r="CT1346" s="368"/>
      <c r="CU1346" s="368"/>
      <c r="CV1346" s="368"/>
      <c r="CW1346" s="368"/>
      <c r="CX1346" s="368"/>
    </row>
    <row r="1347" spans="1:102">
      <c r="A1347" s="27">
        <v>133</v>
      </c>
      <c r="B1347" s="104" t="s">
        <v>1461</v>
      </c>
      <c r="C1347" s="41">
        <v>1962</v>
      </c>
      <c r="D1347" s="55"/>
      <c r="E1347" s="55" t="s">
        <v>335</v>
      </c>
      <c r="F1347" s="55">
        <v>5</v>
      </c>
      <c r="G1347" s="55">
        <v>4</v>
      </c>
      <c r="H1347" s="220">
        <v>4576.42</v>
      </c>
      <c r="I1347" s="220">
        <v>4270.8999999999996</v>
      </c>
      <c r="J1347" s="220">
        <v>2713.2</v>
      </c>
      <c r="K1347" s="220">
        <v>80</v>
      </c>
      <c r="L1347" s="189">
        <f>'Форма 2'!C1351</f>
        <v>14713335.918</v>
      </c>
      <c r="M1347" s="190">
        <v>0</v>
      </c>
      <c r="N1347" s="190">
        <v>0</v>
      </c>
      <c r="O1347" s="190">
        <v>0</v>
      </c>
      <c r="P1347" s="189">
        <f t="shared" si="167"/>
        <v>14713335.918</v>
      </c>
      <c r="Q1347" s="191">
        <f t="shared" si="168"/>
        <v>3445.02</v>
      </c>
      <c r="R1347" s="191">
        <f t="shared" si="169"/>
        <v>3445.02</v>
      </c>
      <c r="S1347" s="90" t="s">
        <v>38</v>
      </c>
      <c r="T1347" s="55" t="s">
        <v>35</v>
      </c>
    </row>
    <row r="1348" spans="1:102">
      <c r="A1348" s="27">
        <v>134</v>
      </c>
      <c r="B1348" s="104" t="s">
        <v>1466</v>
      </c>
      <c r="C1348" s="41">
        <v>1994</v>
      </c>
      <c r="D1348" s="55"/>
      <c r="E1348" s="55" t="s">
        <v>28</v>
      </c>
      <c r="F1348" s="55">
        <v>4</v>
      </c>
      <c r="G1348" s="55">
        <v>3</v>
      </c>
      <c r="H1348" s="220">
        <v>2959.2</v>
      </c>
      <c r="I1348" s="220">
        <v>1731.9</v>
      </c>
      <c r="J1348" s="220">
        <v>1731.9</v>
      </c>
      <c r="K1348" s="220">
        <v>615</v>
      </c>
      <c r="L1348" s="189">
        <f>'Форма 2'!C1352</f>
        <v>788551.38900000008</v>
      </c>
      <c r="M1348" s="190">
        <v>0</v>
      </c>
      <c r="N1348" s="190">
        <v>0</v>
      </c>
      <c r="O1348" s="190">
        <v>0</v>
      </c>
      <c r="P1348" s="189">
        <f t="shared" si="167"/>
        <v>788551.38900000008</v>
      </c>
      <c r="Q1348" s="191">
        <f t="shared" si="168"/>
        <v>455.31</v>
      </c>
      <c r="R1348" s="191">
        <f t="shared" si="169"/>
        <v>455.31</v>
      </c>
      <c r="S1348" s="90" t="s">
        <v>38</v>
      </c>
      <c r="T1348" s="55" t="s">
        <v>35</v>
      </c>
    </row>
    <row r="1349" spans="1:102">
      <c r="A1349" s="27">
        <v>135</v>
      </c>
      <c r="B1349" s="104" t="s">
        <v>1483</v>
      </c>
      <c r="C1349" s="41">
        <v>1972</v>
      </c>
      <c r="D1349" s="55"/>
      <c r="E1349" s="55" t="s">
        <v>335</v>
      </c>
      <c r="F1349" s="55">
        <v>5</v>
      </c>
      <c r="G1349" s="55">
        <v>5</v>
      </c>
      <c r="H1349" s="220">
        <v>12068.1</v>
      </c>
      <c r="I1349" s="220">
        <v>9756.4</v>
      </c>
      <c r="J1349" s="220">
        <v>7756.4</v>
      </c>
      <c r="K1349" s="220">
        <v>336</v>
      </c>
      <c r="L1349" s="189">
        <f>'Форма 2'!C1353</f>
        <v>4442186.4840000002</v>
      </c>
      <c r="M1349" s="190">
        <v>0</v>
      </c>
      <c r="N1349" s="190">
        <v>0</v>
      </c>
      <c r="O1349" s="190">
        <v>0</v>
      </c>
      <c r="P1349" s="189">
        <f t="shared" si="167"/>
        <v>4442186.4840000002</v>
      </c>
      <c r="Q1349" s="191">
        <f t="shared" si="168"/>
        <v>455.31000000000006</v>
      </c>
      <c r="R1349" s="191">
        <f t="shared" si="169"/>
        <v>455.31000000000006</v>
      </c>
      <c r="S1349" s="90" t="s">
        <v>38</v>
      </c>
      <c r="T1349" s="55" t="s">
        <v>35</v>
      </c>
    </row>
    <row r="1350" spans="1:102">
      <c r="A1350" s="27">
        <v>136</v>
      </c>
      <c r="B1350" s="104" t="s">
        <v>1484</v>
      </c>
      <c r="C1350" s="41">
        <v>1971</v>
      </c>
      <c r="D1350" s="55"/>
      <c r="E1350" s="55" t="s">
        <v>576</v>
      </c>
      <c r="F1350" s="55">
        <v>5</v>
      </c>
      <c r="G1350" s="55">
        <v>5</v>
      </c>
      <c r="H1350" s="220">
        <v>4360</v>
      </c>
      <c r="I1350" s="220">
        <v>4331.4399999999996</v>
      </c>
      <c r="J1350" s="220">
        <v>3311.64</v>
      </c>
      <c r="K1350" s="220">
        <v>178</v>
      </c>
      <c r="L1350" s="189">
        <f>'Форма 2'!C1354</f>
        <v>1972147.9463999998</v>
      </c>
      <c r="M1350" s="190">
        <v>0</v>
      </c>
      <c r="N1350" s="190">
        <v>0</v>
      </c>
      <c r="O1350" s="190">
        <v>0</v>
      </c>
      <c r="P1350" s="189">
        <f t="shared" si="167"/>
        <v>1972147.9463999998</v>
      </c>
      <c r="Q1350" s="191">
        <f t="shared" si="168"/>
        <v>455.31</v>
      </c>
      <c r="R1350" s="191">
        <f t="shared" si="169"/>
        <v>455.31</v>
      </c>
      <c r="S1350" s="90" t="s">
        <v>38</v>
      </c>
      <c r="T1350" s="55" t="s">
        <v>35</v>
      </c>
    </row>
    <row r="1351" spans="1:102">
      <c r="A1351" s="27">
        <v>137</v>
      </c>
      <c r="B1351" s="104" t="s">
        <v>1479</v>
      </c>
      <c r="C1351" s="41">
        <v>1939</v>
      </c>
      <c r="D1351" s="55"/>
      <c r="E1351" s="55" t="s">
        <v>28</v>
      </c>
      <c r="F1351" s="55">
        <v>5</v>
      </c>
      <c r="G1351" s="55">
        <v>3</v>
      </c>
      <c r="H1351" s="220">
        <v>2693.2</v>
      </c>
      <c r="I1351" s="220">
        <v>1868.1</v>
      </c>
      <c r="J1351" s="220">
        <v>1868.1</v>
      </c>
      <c r="K1351" s="220">
        <v>81</v>
      </c>
      <c r="L1351" s="189">
        <f>'Форма 2'!C1355</f>
        <v>1524575.091</v>
      </c>
      <c r="M1351" s="190">
        <v>0</v>
      </c>
      <c r="N1351" s="190">
        <v>0</v>
      </c>
      <c r="O1351" s="190">
        <v>0</v>
      </c>
      <c r="P1351" s="189">
        <f t="shared" si="167"/>
        <v>1524575.091</v>
      </c>
      <c r="Q1351" s="191">
        <f t="shared" si="168"/>
        <v>816.11</v>
      </c>
      <c r="R1351" s="191">
        <f t="shared" si="169"/>
        <v>816.11</v>
      </c>
      <c r="S1351" s="90" t="s">
        <v>38</v>
      </c>
      <c r="T1351" s="55" t="s">
        <v>35</v>
      </c>
    </row>
    <row r="1352" spans="1:102">
      <c r="A1352" s="27">
        <v>138</v>
      </c>
      <c r="B1352" s="104" t="s">
        <v>1490</v>
      </c>
      <c r="C1352" s="41">
        <v>1960</v>
      </c>
      <c r="D1352" s="55"/>
      <c r="E1352" s="55" t="s">
        <v>335</v>
      </c>
      <c r="F1352" s="55">
        <v>5</v>
      </c>
      <c r="G1352" s="55">
        <v>4</v>
      </c>
      <c r="H1352" s="220">
        <v>3731.1</v>
      </c>
      <c r="I1352" s="220">
        <v>3393.5</v>
      </c>
      <c r="J1352" s="220">
        <v>2853.8</v>
      </c>
      <c r="K1352" s="220">
        <v>160</v>
      </c>
      <c r="L1352" s="189">
        <f>'Форма 2'!C1356</f>
        <v>11690675.369999999</v>
      </c>
      <c r="M1352" s="190">
        <v>0</v>
      </c>
      <c r="N1352" s="190">
        <v>0</v>
      </c>
      <c r="O1352" s="190">
        <v>0</v>
      </c>
      <c r="P1352" s="189">
        <f t="shared" si="167"/>
        <v>11690675.369999999</v>
      </c>
      <c r="Q1352" s="191">
        <f t="shared" si="168"/>
        <v>3445.02</v>
      </c>
      <c r="R1352" s="191">
        <f t="shared" si="169"/>
        <v>3445.02</v>
      </c>
      <c r="S1352" s="90" t="s">
        <v>38</v>
      </c>
      <c r="T1352" s="55" t="s">
        <v>35</v>
      </c>
    </row>
    <row r="1353" spans="1:102">
      <c r="A1353" s="27">
        <v>139</v>
      </c>
      <c r="B1353" s="104" t="s">
        <v>1499</v>
      </c>
      <c r="C1353" s="41">
        <v>1964</v>
      </c>
      <c r="D1353" s="55"/>
      <c r="E1353" s="55" t="s">
        <v>335</v>
      </c>
      <c r="F1353" s="55">
        <v>5</v>
      </c>
      <c r="G1353" s="55">
        <v>4</v>
      </c>
      <c r="H1353" s="220">
        <v>2541.1</v>
      </c>
      <c r="I1353" s="220">
        <v>2360.85</v>
      </c>
      <c r="J1353" s="220">
        <v>2360.85</v>
      </c>
      <c r="K1353" s="220">
        <v>145</v>
      </c>
      <c r="L1353" s="189">
        <f>'Форма 2'!C1357</f>
        <v>8133175.4669999992</v>
      </c>
      <c r="M1353" s="190">
        <v>0</v>
      </c>
      <c r="N1353" s="190">
        <v>0</v>
      </c>
      <c r="O1353" s="190">
        <v>0</v>
      </c>
      <c r="P1353" s="189">
        <f t="shared" si="167"/>
        <v>8133175.4669999992</v>
      </c>
      <c r="Q1353" s="191">
        <f t="shared" si="168"/>
        <v>3445.02</v>
      </c>
      <c r="R1353" s="191">
        <f t="shared" si="169"/>
        <v>3445.02</v>
      </c>
      <c r="S1353" s="90" t="s">
        <v>38</v>
      </c>
      <c r="T1353" s="55" t="s">
        <v>35</v>
      </c>
    </row>
    <row r="1354" spans="1:102">
      <c r="A1354" s="27">
        <v>140</v>
      </c>
      <c r="B1354" s="104" t="s">
        <v>1500</v>
      </c>
      <c r="C1354" s="41">
        <v>1964</v>
      </c>
      <c r="D1354" s="55"/>
      <c r="E1354" s="55" t="s">
        <v>335</v>
      </c>
      <c r="F1354" s="55">
        <v>5</v>
      </c>
      <c r="G1354" s="55">
        <v>2</v>
      </c>
      <c r="H1354" s="220">
        <v>1630.1</v>
      </c>
      <c r="I1354" s="220">
        <v>1525.1</v>
      </c>
      <c r="J1354" s="220">
        <v>1070.5</v>
      </c>
      <c r="K1354" s="220">
        <v>81</v>
      </c>
      <c r="L1354" s="189">
        <f>'Форма 2'!C1358</f>
        <v>5254000.0019999994</v>
      </c>
      <c r="M1354" s="190">
        <v>0</v>
      </c>
      <c r="N1354" s="190">
        <v>0</v>
      </c>
      <c r="O1354" s="190">
        <v>0</v>
      </c>
      <c r="P1354" s="189">
        <f t="shared" si="167"/>
        <v>5254000.0019999994</v>
      </c>
      <c r="Q1354" s="191">
        <f t="shared" si="168"/>
        <v>3445.02</v>
      </c>
      <c r="R1354" s="191">
        <f t="shared" si="169"/>
        <v>3445.02</v>
      </c>
      <c r="S1354" s="90" t="s">
        <v>38</v>
      </c>
      <c r="T1354" s="55" t="s">
        <v>35</v>
      </c>
    </row>
    <row r="1355" spans="1:102" s="7" customFormat="1">
      <c r="A1355" s="27">
        <v>141</v>
      </c>
      <c r="B1355" s="104" t="s">
        <v>1503</v>
      </c>
      <c r="C1355" s="41">
        <v>1982</v>
      </c>
      <c r="D1355" s="55"/>
      <c r="E1355" s="55" t="s">
        <v>335</v>
      </c>
      <c r="F1355" s="55">
        <v>9</v>
      </c>
      <c r="G1355" s="55">
        <v>1</v>
      </c>
      <c r="H1355" s="220">
        <v>1962.4</v>
      </c>
      <c r="I1355" s="220">
        <v>1962.4</v>
      </c>
      <c r="J1355" s="220">
        <v>1962.4</v>
      </c>
      <c r="K1355" s="220">
        <v>111</v>
      </c>
      <c r="L1355" s="189">
        <f>'Форма 2'!C1359</f>
        <v>4481466</v>
      </c>
      <c r="M1355" s="190">
        <v>0</v>
      </c>
      <c r="N1355" s="190">
        <v>0</v>
      </c>
      <c r="O1355" s="190">
        <v>0</v>
      </c>
      <c r="P1355" s="189">
        <f t="shared" si="167"/>
        <v>4481466</v>
      </c>
      <c r="Q1355" s="191">
        <f t="shared" si="168"/>
        <v>2283.6659192825109</v>
      </c>
      <c r="R1355" s="191">
        <f t="shared" si="169"/>
        <v>2283.6659192825109</v>
      </c>
      <c r="S1355" s="90" t="s">
        <v>38</v>
      </c>
      <c r="T1355" s="55" t="s">
        <v>35</v>
      </c>
      <c r="U1355" s="9"/>
      <c r="V1355" s="9"/>
      <c r="W1355" s="368"/>
      <c r="X1355" s="368"/>
      <c r="Y1355" s="368"/>
      <c r="Z1355" s="368"/>
      <c r="AA1355" s="368"/>
      <c r="AB1355" s="368"/>
      <c r="AC1355" s="368"/>
      <c r="AD1355" s="368"/>
      <c r="AE1355" s="368"/>
      <c r="AF1355" s="368"/>
      <c r="AG1355" s="368"/>
      <c r="AH1355" s="368"/>
      <c r="AI1355" s="368"/>
      <c r="AJ1355" s="368"/>
      <c r="AK1355" s="368"/>
      <c r="AL1355" s="368"/>
      <c r="AM1355" s="368"/>
      <c r="AN1355" s="368"/>
      <c r="AO1355" s="368"/>
      <c r="AP1355" s="368"/>
      <c r="AQ1355" s="368"/>
      <c r="AR1355" s="368"/>
      <c r="AS1355" s="368"/>
      <c r="AT1355" s="368"/>
      <c r="AU1355" s="368"/>
      <c r="AV1355" s="368"/>
      <c r="AW1355" s="368"/>
      <c r="AX1355" s="368"/>
      <c r="AY1355" s="368"/>
      <c r="AZ1355" s="368"/>
      <c r="BA1355" s="368"/>
      <c r="BB1355" s="368"/>
      <c r="BC1355" s="368"/>
      <c r="BD1355" s="368"/>
      <c r="BE1355" s="368"/>
      <c r="BF1355" s="368"/>
      <c r="BG1355" s="368"/>
      <c r="BH1355" s="368"/>
      <c r="BI1355" s="368"/>
      <c r="BJ1355" s="368"/>
      <c r="BK1355" s="368"/>
      <c r="BL1355" s="368"/>
      <c r="BM1355" s="368"/>
      <c r="BN1355" s="368"/>
      <c r="BO1355" s="368"/>
      <c r="BP1355" s="368"/>
      <c r="BQ1355" s="368"/>
      <c r="BR1355" s="368"/>
      <c r="BS1355" s="368"/>
      <c r="BT1355" s="368"/>
      <c r="BU1355" s="368"/>
      <c r="BV1355" s="368"/>
      <c r="BW1355" s="368"/>
      <c r="BX1355" s="368"/>
      <c r="BY1355" s="368"/>
      <c r="BZ1355" s="368"/>
      <c r="CA1355" s="368"/>
      <c r="CB1355" s="368"/>
      <c r="CC1355" s="368"/>
      <c r="CD1355" s="368"/>
      <c r="CE1355" s="368"/>
      <c r="CF1355" s="368"/>
      <c r="CG1355" s="368"/>
      <c r="CH1355" s="368"/>
      <c r="CI1355" s="368"/>
      <c r="CJ1355" s="368"/>
      <c r="CK1355" s="368"/>
      <c r="CL1355" s="368"/>
      <c r="CM1355" s="368"/>
      <c r="CN1355" s="368"/>
      <c r="CO1355" s="368"/>
      <c r="CP1355" s="368"/>
      <c r="CQ1355" s="368"/>
      <c r="CR1355" s="368"/>
      <c r="CS1355" s="368"/>
      <c r="CT1355" s="368"/>
      <c r="CU1355" s="368"/>
      <c r="CV1355" s="368"/>
      <c r="CW1355" s="368"/>
      <c r="CX1355" s="368"/>
    </row>
    <row r="1356" spans="1:102" s="7" customFormat="1">
      <c r="A1356" s="27">
        <v>142</v>
      </c>
      <c r="B1356" s="104" t="s">
        <v>1504</v>
      </c>
      <c r="C1356" s="41">
        <v>1983</v>
      </c>
      <c r="D1356" s="55"/>
      <c r="E1356" s="55" t="s">
        <v>585</v>
      </c>
      <c r="F1356" s="55">
        <v>9</v>
      </c>
      <c r="G1356" s="55">
        <v>2</v>
      </c>
      <c r="H1356" s="220">
        <v>4850</v>
      </c>
      <c r="I1356" s="220">
        <v>4492.3</v>
      </c>
      <c r="J1356" s="220">
        <v>3806.1</v>
      </c>
      <c r="K1356" s="220">
        <v>180</v>
      </c>
      <c r="L1356" s="189">
        <f>'Форма 2'!C1360</f>
        <v>8962932</v>
      </c>
      <c r="M1356" s="190">
        <v>0</v>
      </c>
      <c r="N1356" s="190">
        <v>0</v>
      </c>
      <c r="O1356" s="190">
        <v>0</v>
      </c>
      <c r="P1356" s="189">
        <f t="shared" si="167"/>
        <v>8962932</v>
      </c>
      <c r="Q1356" s="191">
        <f t="shared" si="168"/>
        <v>1995.1766355764307</v>
      </c>
      <c r="R1356" s="191">
        <f t="shared" si="169"/>
        <v>1995.1766355764307</v>
      </c>
      <c r="S1356" s="90" t="s">
        <v>38</v>
      </c>
      <c r="T1356" s="55" t="s">
        <v>35</v>
      </c>
      <c r="U1356" s="9"/>
      <c r="V1356" s="9"/>
      <c r="W1356" s="368"/>
      <c r="X1356" s="368"/>
      <c r="Y1356" s="368"/>
      <c r="Z1356" s="368"/>
      <c r="AA1356" s="368"/>
      <c r="AB1356" s="368"/>
      <c r="AC1356" s="368"/>
      <c r="AD1356" s="368"/>
      <c r="AE1356" s="368"/>
      <c r="AF1356" s="368"/>
      <c r="AG1356" s="368"/>
      <c r="AH1356" s="368"/>
      <c r="AI1356" s="368"/>
      <c r="AJ1356" s="368"/>
      <c r="AK1356" s="368"/>
      <c r="AL1356" s="368"/>
      <c r="AM1356" s="368"/>
      <c r="AN1356" s="368"/>
      <c r="AO1356" s="368"/>
      <c r="AP1356" s="368"/>
      <c r="AQ1356" s="368"/>
      <c r="AR1356" s="368"/>
      <c r="AS1356" s="368"/>
      <c r="AT1356" s="368"/>
      <c r="AU1356" s="368"/>
      <c r="AV1356" s="368"/>
      <c r="AW1356" s="368"/>
      <c r="AX1356" s="368"/>
      <c r="AY1356" s="368"/>
      <c r="AZ1356" s="368"/>
      <c r="BA1356" s="368"/>
      <c r="BB1356" s="368"/>
      <c r="BC1356" s="368"/>
      <c r="BD1356" s="368"/>
      <c r="BE1356" s="368"/>
      <c r="BF1356" s="368"/>
      <c r="BG1356" s="368"/>
      <c r="BH1356" s="368"/>
      <c r="BI1356" s="368"/>
      <c r="BJ1356" s="368"/>
      <c r="BK1356" s="368"/>
      <c r="BL1356" s="368"/>
      <c r="BM1356" s="368"/>
      <c r="BN1356" s="368"/>
      <c r="BO1356" s="368"/>
      <c r="BP1356" s="368"/>
      <c r="BQ1356" s="368"/>
      <c r="BR1356" s="368"/>
      <c r="BS1356" s="368"/>
      <c r="BT1356" s="368"/>
      <c r="BU1356" s="368"/>
      <c r="BV1356" s="368"/>
      <c r="BW1356" s="368"/>
      <c r="BX1356" s="368"/>
      <c r="BY1356" s="368"/>
      <c r="BZ1356" s="368"/>
      <c r="CA1356" s="368"/>
      <c r="CB1356" s="368"/>
      <c r="CC1356" s="368"/>
      <c r="CD1356" s="368"/>
      <c r="CE1356" s="368"/>
      <c r="CF1356" s="368"/>
      <c r="CG1356" s="368"/>
      <c r="CH1356" s="368"/>
      <c r="CI1356" s="368"/>
      <c r="CJ1356" s="368"/>
      <c r="CK1356" s="368"/>
      <c r="CL1356" s="368"/>
      <c r="CM1356" s="368"/>
      <c r="CN1356" s="368"/>
      <c r="CO1356" s="368"/>
      <c r="CP1356" s="368"/>
      <c r="CQ1356" s="368"/>
      <c r="CR1356" s="368"/>
      <c r="CS1356" s="368"/>
      <c r="CT1356" s="368"/>
      <c r="CU1356" s="368"/>
      <c r="CV1356" s="368"/>
      <c r="CW1356" s="368"/>
      <c r="CX1356" s="368"/>
    </row>
    <row r="1357" spans="1:102" s="7" customFormat="1">
      <c r="A1357" s="27">
        <v>143</v>
      </c>
      <c r="B1357" s="104" t="s">
        <v>1505</v>
      </c>
      <c r="C1357" s="41">
        <v>1983</v>
      </c>
      <c r="D1357" s="55"/>
      <c r="E1357" s="55" t="s">
        <v>576</v>
      </c>
      <c r="F1357" s="55">
        <v>9</v>
      </c>
      <c r="G1357" s="55">
        <v>2</v>
      </c>
      <c r="H1357" s="220">
        <v>4543.8999999999996</v>
      </c>
      <c r="I1357" s="220">
        <v>3880.1</v>
      </c>
      <c r="J1357" s="220">
        <v>3856.6</v>
      </c>
      <c r="K1357" s="220">
        <v>185</v>
      </c>
      <c r="L1357" s="189">
        <f>'Форма 2'!C1361</f>
        <v>4481466</v>
      </c>
      <c r="M1357" s="190">
        <v>0</v>
      </c>
      <c r="N1357" s="190">
        <v>0</v>
      </c>
      <c r="O1357" s="190">
        <v>0</v>
      </c>
      <c r="P1357" s="189">
        <f t="shared" si="167"/>
        <v>4481466</v>
      </c>
      <c r="Q1357" s="191">
        <f t="shared" si="168"/>
        <v>1154.9872425968404</v>
      </c>
      <c r="R1357" s="191">
        <f t="shared" si="169"/>
        <v>1154.9872425968404</v>
      </c>
      <c r="S1357" s="90" t="s">
        <v>38</v>
      </c>
      <c r="T1357" s="55" t="s">
        <v>35</v>
      </c>
      <c r="U1357" s="9"/>
      <c r="V1357" s="9"/>
      <c r="W1357" s="368"/>
      <c r="X1357" s="368"/>
      <c r="Y1357" s="368"/>
      <c r="Z1357" s="368"/>
      <c r="AA1357" s="368"/>
      <c r="AB1357" s="368"/>
      <c r="AC1357" s="368"/>
      <c r="AD1357" s="368"/>
      <c r="AE1357" s="368"/>
      <c r="AF1357" s="368"/>
      <c r="AG1357" s="368"/>
      <c r="AH1357" s="368"/>
      <c r="AI1357" s="368"/>
      <c r="AJ1357" s="368"/>
      <c r="AK1357" s="368"/>
      <c r="AL1357" s="368"/>
      <c r="AM1357" s="368"/>
      <c r="AN1357" s="368"/>
      <c r="AO1357" s="368"/>
      <c r="AP1357" s="368"/>
      <c r="AQ1357" s="368"/>
      <c r="AR1357" s="368"/>
      <c r="AS1357" s="368"/>
      <c r="AT1357" s="368"/>
      <c r="AU1357" s="368"/>
      <c r="AV1357" s="368"/>
      <c r="AW1357" s="368"/>
      <c r="AX1357" s="368"/>
      <c r="AY1357" s="368"/>
      <c r="AZ1357" s="368"/>
      <c r="BA1357" s="368"/>
      <c r="BB1357" s="368"/>
      <c r="BC1357" s="368"/>
      <c r="BD1357" s="368"/>
      <c r="BE1357" s="368"/>
      <c r="BF1357" s="368"/>
      <c r="BG1357" s="368"/>
      <c r="BH1357" s="368"/>
      <c r="BI1357" s="368"/>
      <c r="BJ1357" s="368"/>
      <c r="BK1357" s="368"/>
      <c r="BL1357" s="368"/>
      <c r="BM1357" s="368"/>
      <c r="BN1357" s="368"/>
      <c r="BO1357" s="368"/>
      <c r="BP1357" s="368"/>
      <c r="BQ1357" s="368"/>
      <c r="BR1357" s="368"/>
      <c r="BS1357" s="368"/>
      <c r="BT1357" s="368"/>
      <c r="BU1357" s="368"/>
      <c r="BV1357" s="368"/>
      <c r="BW1357" s="368"/>
      <c r="BX1357" s="368"/>
      <c r="BY1357" s="368"/>
      <c r="BZ1357" s="368"/>
      <c r="CA1357" s="368"/>
      <c r="CB1357" s="368"/>
      <c r="CC1357" s="368"/>
      <c r="CD1357" s="368"/>
      <c r="CE1357" s="368"/>
      <c r="CF1357" s="368"/>
      <c r="CG1357" s="368"/>
      <c r="CH1357" s="368"/>
      <c r="CI1357" s="368"/>
      <c r="CJ1357" s="368"/>
      <c r="CK1357" s="368"/>
      <c r="CL1357" s="368"/>
      <c r="CM1357" s="368"/>
      <c r="CN1357" s="368"/>
      <c r="CO1357" s="368"/>
      <c r="CP1357" s="368"/>
      <c r="CQ1357" s="368"/>
      <c r="CR1357" s="368"/>
      <c r="CS1357" s="368"/>
      <c r="CT1357" s="368"/>
      <c r="CU1357" s="368"/>
      <c r="CV1357" s="368"/>
      <c r="CW1357" s="368"/>
      <c r="CX1357" s="368"/>
    </row>
    <row r="1358" spans="1:102">
      <c r="A1358" s="27">
        <v>144</v>
      </c>
      <c r="B1358" s="104" t="s">
        <v>1506</v>
      </c>
      <c r="C1358" s="41">
        <v>1962</v>
      </c>
      <c r="D1358" s="55"/>
      <c r="E1358" s="55" t="s">
        <v>28</v>
      </c>
      <c r="F1358" s="55">
        <v>5</v>
      </c>
      <c r="G1358" s="55">
        <v>2</v>
      </c>
      <c r="H1358" s="220">
        <v>2081.6999999999998</v>
      </c>
      <c r="I1358" s="220">
        <v>1596</v>
      </c>
      <c r="J1358" s="220">
        <v>1596</v>
      </c>
      <c r="K1358" s="220">
        <v>76</v>
      </c>
      <c r="L1358" s="189">
        <f>'Форма 2'!C1362</f>
        <v>5498251.9199999999</v>
      </c>
      <c r="M1358" s="190">
        <v>0</v>
      </c>
      <c r="N1358" s="190">
        <v>0</v>
      </c>
      <c r="O1358" s="190">
        <v>0</v>
      </c>
      <c r="P1358" s="189">
        <f t="shared" si="167"/>
        <v>5498251.9199999999</v>
      </c>
      <c r="Q1358" s="191">
        <f t="shared" si="168"/>
        <v>3445.02</v>
      </c>
      <c r="R1358" s="191">
        <f t="shared" si="169"/>
        <v>3445.02</v>
      </c>
      <c r="S1358" s="90" t="s">
        <v>38</v>
      </c>
      <c r="T1358" s="55" t="s">
        <v>35</v>
      </c>
    </row>
    <row r="1359" spans="1:102">
      <c r="A1359" s="27">
        <v>145</v>
      </c>
      <c r="B1359" s="104" t="s">
        <v>1507</v>
      </c>
      <c r="C1359" s="41">
        <v>1964</v>
      </c>
      <c r="D1359" s="55"/>
      <c r="E1359" s="55" t="s">
        <v>335</v>
      </c>
      <c r="F1359" s="55">
        <v>5</v>
      </c>
      <c r="G1359" s="55">
        <v>2</v>
      </c>
      <c r="H1359" s="220">
        <v>1641.3</v>
      </c>
      <c r="I1359" s="220">
        <v>1051.8</v>
      </c>
      <c r="J1359" s="220">
        <v>1051.8</v>
      </c>
      <c r="K1359" s="220">
        <v>80</v>
      </c>
      <c r="L1359" s="189">
        <f>'Форма 2'!C1363</f>
        <v>3623472.0359999998</v>
      </c>
      <c r="M1359" s="190">
        <v>0</v>
      </c>
      <c r="N1359" s="190">
        <v>0</v>
      </c>
      <c r="O1359" s="190">
        <v>0</v>
      </c>
      <c r="P1359" s="189">
        <f t="shared" si="167"/>
        <v>3623472.0359999998</v>
      </c>
      <c r="Q1359" s="191">
        <f t="shared" si="168"/>
        <v>3445.02</v>
      </c>
      <c r="R1359" s="191">
        <f t="shared" si="169"/>
        <v>3445.02</v>
      </c>
      <c r="S1359" s="90" t="s">
        <v>38</v>
      </c>
      <c r="T1359" s="55" t="s">
        <v>35</v>
      </c>
    </row>
    <row r="1360" spans="1:102">
      <c r="A1360" s="27">
        <v>146</v>
      </c>
      <c r="B1360" s="104" t="s">
        <v>4671</v>
      </c>
      <c r="C1360" s="41">
        <v>1990</v>
      </c>
      <c r="D1360" s="55"/>
      <c r="E1360" s="55" t="s">
        <v>335</v>
      </c>
      <c r="F1360" s="55">
        <v>10</v>
      </c>
      <c r="G1360" s="55">
        <v>6</v>
      </c>
      <c r="H1360" s="220">
        <v>13957.3</v>
      </c>
      <c r="I1360" s="220">
        <v>13298.6</v>
      </c>
      <c r="J1360" s="220">
        <v>11985.2</v>
      </c>
      <c r="K1360" s="220">
        <v>483</v>
      </c>
      <c r="L1360" s="189">
        <f>'Форма 2'!C1364</f>
        <v>3710309.4</v>
      </c>
      <c r="M1360" s="190">
        <v>0</v>
      </c>
      <c r="N1360" s="190">
        <v>0</v>
      </c>
      <c r="O1360" s="190">
        <v>0</v>
      </c>
      <c r="P1360" s="189">
        <f t="shared" si="167"/>
        <v>3710309.4</v>
      </c>
      <c r="Q1360" s="191">
        <f t="shared" si="168"/>
        <v>279</v>
      </c>
      <c r="R1360" s="191">
        <f t="shared" si="169"/>
        <v>279</v>
      </c>
      <c r="S1360" s="90" t="s">
        <v>38</v>
      </c>
      <c r="T1360" s="55" t="s">
        <v>35</v>
      </c>
    </row>
    <row r="1361" spans="1:20">
      <c r="A1361" s="27">
        <v>147</v>
      </c>
      <c r="B1361" s="104" t="s">
        <v>1532</v>
      </c>
      <c r="C1361" s="41">
        <v>1965</v>
      </c>
      <c r="D1361" s="55"/>
      <c r="E1361" s="55" t="s">
        <v>335</v>
      </c>
      <c r="F1361" s="55">
        <v>5</v>
      </c>
      <c r="G1361" s="55">
        <v>6</v>
      </c>
      <c r="H1361" s="220">
        <v>4880.5</v>
      </c>
      <c r="I1361" s="220">
        <v>4700.25</v>
      </c>
      <c r="J1361" s="220">
        <v>4700.25</v>
      </c>
      <c r="K1361" s="220">
        <v>132</v>
      </c>
      <c r="L1361" s="189">
        <f>'Форма 2'!C1365</f>
        <v>16192455.255000001</v>
      </c>
      <c r="M1361" s="190">
        <v>0</v>
      </c>
      <c r="N1361" s="190">
        <v>0</v>
      </c>
      <c r="O1361" s="190">
        <v>0</v>
      </c>
      <c r="P1361" s="189">
        <f t="shared" si="167"/>
        <v>16192455.255000001</v>
      </c>
      <c r="Q1361" s="191">
        <f t="shared" si="168"/>
        <v>3445.02</v>
      </c>
      <c r="R1361" s="191">
        <f t="shared" si="169"/>
        <v>3445.02</v>
      </c>
      <c r="S1361" s="90" t="s">
        <v>38</v>
      </c>
      <c r="T1361" s="55" t="s">
        <v>35</v>
      </c>
    </row>
    <row r="1362" spans="1:20">
      <c r="A1362" s="27">
        <v>148</v>
      </c>
      <c r="B1362" s="104" t="s">
        <v>1550</v>
      </c>
      <c r="C1362" s="41">
        <v>1985</v>
      </c>
      <c r="D1362" s="55"/>
      <c r="E1362" s="55" t="s">
        <v>576</v>
      </c>
      <c r="F1362" s="55">
        <v>10</v>
      </c>
      <c r="G1362" s="55">
        <v>5</v>
      </c>
      <c r="H1362" s="220">
        <v>12624.6</v>
      </c>
      <c r="I1362" s="220">
        <v>10839.1</v>
      </c>
      <c r="J1362" s="220">
        <v>10839.1</v>
      </c>
      <c r="K1362" s="220">
        <v>494</v>
      </c>
      <c r="L1362" s="189">
        <f>'Форма 2'!C1366</f>
        <v>16812860</v>
      </c>
      <c r="M1362" s="190">
        <v>0</v>
      </c>
      <c r="N1362" s="190">
        <v>0</v>
      </c>
      <c r="O1362" s="190">
        <v>0</v>
      </c>
      <c r="P1362" s="189">
        <f t="shared" si="167"/>
        <v>16812860</v>
      </c>
      <c r="Q1362" s="191">
        <f t="shared" si="168"/>
        <v>1551.1306289267559</v>
      </c>
      <c r="R1362" s="191">
        <f t="shared" si="169"/>
        <v>1551.1306289267559</v>
      </c>
      <c r="S1362" s="90" t="s">
        <v>38</v>
      </c>
      <c r="T1362" s="55" t="s">
        <v>35</v>
      </c>
    </row>
    <row r="1363" spans="1:20">
      <c r="A1363" s="27">
        <v>149</v>
      </c>
      <c r="B1363" s="104" t="s">
        <v>1556</v>
      </c>
      <c r="C1363" s="41">
        <v>1965</v>
      </c>
      <c r="D1363" s="55"/>
      <c r="E1363" s="55" t="s">
        <v>576</v>
      </c>
      <c r="F1363" s="55">
        <v>5</v>
      </c>
      <c r="G1363" s="55">
        <v>4</v>
      </c>
      <c r="H1363" s="220">
        <v>3030.1</v>
      </c>
      <c r="I1363" s="220">
        <v>2675.6</v>
      </c>
      <c r="J1363" s="220">
        <v>2675.6</v>
      </c>
      <c r="K1363" s="220">
        <v>151</v>
      </c>
      <c r="L1363" s="189">
        <f>'Форма 2'!C1367</f>
        <v>4540466.4440000001</v>
      </c>
      <c r="M1363" s="190">
        <v>0</v>
      </c>
      <c r="N1363" s="190">
        <v>0</v>
      </c>
      <c r="O1363" s="190">
        <v>0</v>
      </c>
      <c r="P1363" s="189">
        <f t="shared" ref="P1363:P1426" si="170">L1363</f>
        <v>4540466.4440000001</v>
      </c>
      <c r="Q1363" s="191">
        <f t="shared" ref="Q1363:Q1426" si="171">L1363/I1363</f>
        <v>1696.99</v>
      </c>
      <c r="R1363" s="191">
        <f t="shared" ref="R1363:R1426" si="172">Q1363</f>
        <v>1696.99</v>
      </c>
      <c r="S1363" s="90" t="s">
        <v>38</v>
      </c>
      <c r="T1363" s="55" t="s">
        <v>35</v>
      </c>
    </row>
    <row r="1364" spans="1:20">
      <c r="A1364" s="27">
        <v>150</v>
      </c>
      <c r="B1364" s="104" t="s">
        <v>1558</v>
      </c>
      <c r="C1364" s="41">
        <v>1971</v>
      </c>
      <c r="D1364" s="12">
        <v>2009</v>
      </c>
      <c r="E1364" s="55" t="s">
        <v>335</v>
      </c>
      <c r="F1364" s="55">
        <v>5</v>
      </c>
      <c r="G1364" s="55">
        <v>8</v>
      </c>
      <c r="H1364" s="220">
        <v>6123.8</v>
      </c>
      <c r="I1364" s="220">
        <v>5943.55</v>
      </c>
      <c r="J1364" s="220">
        <v>5828.05</v>
      </c>
      <c r="K1364" s="220">
        <v>330</v>
      </c>
      <c r="L1364" s="189">
        <f>'Форма 2'!C1368</f>
        <v>35412384.125999995</v>
      </c>
      <c r="M1364" s="190">
        <v>0</v>
      </c>
      <c r="N1364" s="190">
        <v>0</v>
      </c>
      <c r="O1364" s="190">
        <v>0</v>
      </c>
      <c r="P1364" s="189">
        <f t="shared" si="170"/>
        <v>35412384.125999995</v>
      </c>
      <c r="Q1364" s="191">
        <f t="shared" si="171"/>
        <v>5958.119999999999</v>
      </c>
      <c r="R1364" s="191">
        <f t="shared" si="172"/>
        <v>5958.119999999999</v>
      </c>
      <c r="S1364" s="90" t="s">
        <v>38</v>
      </c>
      <c r="T1364" s="55" t="s">
        <v>35</v>
      </c>
    </row>
    <row r="1365" spans="1:20">
      <c r="A1365" s="27">
        <v>151</v>
      </c>
      <c r="B1365" s="104" t="s">
        <v>1566</v>
      </c>
      <c r="C1365" s="41">
        <v>1987</v>
      </c>
      <c r="D1365" s="55"/>
      <c r="E1365" s="55" t="s">
        <v>576</v>
      </c>
      <c r="F1365" s="55">
        <v>9</v>
      </c>
      <c r="G1365" s="55">
        <v>1</v>
      </c>
      <c r="H1365" s="220">
        <v>2863</v>
      </c>
      <c r="I1365" s="220">
        <v>2744</v>
      </c>
      <c r="J1365" s="220">
        <v>2744</v>
      </c>
      <c r="K1365" s="220">
        <v>132</v>
      </c>
      <c r="L1365" s="189">
        <f>'Форма 2'!C1369</f>
        <v>2240733</v>
      </c>
      <c r="M1365" s="190">
        <v>0</v>
      </c>
      <c r="N1365" s="190">
        <v>0</v>
      </c>
      <c r="O1365" s="190">
        <v>0</v>
      </c>
      <c r="P1365" s="189">
        <f t="shared" si="170"/>
        <v>2240733</v>
      </c>
      <c r="Q1365" s="191">
        <f t="shared" si="171"/>
        <v>816.59365889212825</v>
      </c>
      <c r="R1365" s="191">
        <f t="shared" si="172"/>
        <v>816.59365889212825</v>
      </c>
      <c r="S1365" s="90" t="s">
        <v>38</v>
      </c>
      <c r="T1365" s="55" t="s">
        <v>35</v>
      </c>
    </row>
    <row r="1366" spans="1:20">
      <c r="A1366" s="27">
        <v>152</v>
      </c>
      <c r="B1366" s="104" t="s">
        <v>1560</v>
      </c>
      <c r="C1366" s="41">
        <v>1962</v>
      </c>
      <c r="D1366" s="55"/>
      <c r="E1366" s="55" t="s">
        <v>576</v>
      </c>
      <c r="F1366" s="55">
        <v>5</v>
      </c>
      <c r="G1366" s="55">
        <v>4</v>
      </c>
      <c r="H1366" s="220">
        <v>3612.5</v>
      </c>
      <c r="I1366" s="220">
        <v>3600</v>
      </c>
      <c r="J1366" s="220">
        <v>3600</v>
      </c>
      <c r="K1366" s="220">
        <v>77</v>
      </c>
      <c r="L1366" s="189">
        <f>'Форма 2'!C1370</f>
        <v>25016040</v>
      </c>
      <c r="M1366" s="190">
        <v>0</v>
      </c>
      <c r="N1366" s="190">
        <v>0</v>
      </c>
      <c r="O1366" s="190">
        <v>0</v>
      </c>
      <c r="P1366" s="189">
        <f t="shared" si="170"/>
        <v>25016040</v>
      </c>
      <c r="Q1366" s="191">
        <f t="shared" si="171"/>
        <v>6948.9</v>
      </c>
      <c r="R1366" s="191">
        <f t="shared" si="172"/>
        <v>6948.9</v>
      </c>
      <c r="S1366" s="90" t="s">
        <v>38</v>
      </c>
      <c r="T1366" s="55" t="s">
        <v>34</v>
      </c>
    </row>
    <row r="1367" spans="1:20">
      <c r="A1367" s="27">
        <v>153</v>
      </c>
      <c r="B1367" s="104" t="s">
        <v>1561</v>
      </c>
      <c r="C1367" s="41">
        <v>1962</v>
      </c>
      <c r="D1367" s="12">
        <v>2008</v>
      </c>
      <c r="E1367" s="55" t="s">
        <v>576</v>
      </c>
      <c r="F1367" s="55">
        <v>5</v>
      </c>
      <c r="G1367" s="55">
        <v>4</v>
      </c>
      <c r="H1367" s="220">
        <v>3609.59</v>
      </c>
      <c r="I1367" s="220">
        <v>3608.39</v>
      </c>
      <c r="J1367" s="220">
        <v>3608.39</v>
      </c>
      <c r="K1367" s="220">
        <v>188</v>
      </c>
      <c r="L1367" s="189">
        <f>'Форма 2'!C1371</f>
        <v>1173087.5890000002</v>
      </c>
      <c r="M1367" s="190">
        <v>0</v>
      </c>
      <c r="N1367" s="190">
        <v>0</v>
      </c>
      <c r="O1367" s="190">
        <v>0</v>
      </c>
      <c r="P1367" s="189">
        <f t="shared" si="170"/>
        <v>1173087.5890000002</v>
      </c>
      <c r="Q1367" s="191">
        <f t="shared" si="171"/>
        <v>325.10000000000008</v>
      </c>
      <c r="R1367" s="191">
        <f t="shared" si="172"/>
        <v>325.10000000000008</v>
      </c>
      <c r="S1367" s="90" t="s">
        <v>38</v>
      </c>
      <c r="T1367" s="55" t="s">
        <v>35</v>
      </c>
    </row>
    <row r="1368" spans="1:20">
      <c r="A1368" s="27">
        <v>154</v>
      </c>
      <c r="B1368" s="104" t="s">
        <v>1562</v>
      </c>
      <c r="C1368" s="41">
        <v>1963</v>
      </c>
      <c r="D1368" s="55"/>
      <c r="E1368" s="55" t="s">
        <v>576</v>
      </c>
      <c r="F1368" s="55">
        <v>5</v>
      </c>
      <c r="G1368" s="55">
        <v>4</v>
      </c>
      <c r="H1368" s="220">
        <v>3518.1</v>
      </c>
      <c r="I1368" s="220">
        <v>3475</v>
      </c>
      <c r="J1368" s="220">
        <v>3475</v>
      </c>
      <c r="K1368" s="220">
        <v>168</v>
      </c>
      <c r="L1368" s="189">
        <f>'Форма 2'!C1372</f>
        <v>1129722.5</v>
      </c>
      <c r="M1368" s="190">
        <v>0</v>
      </c>
      <c r="N1368" s="190">
        <v>0</v>
      </c>
      <c r="O1368" s="190">
        <v>0</v>
      </c>
      <c r="P1368" s="189">
        <f t="shared" si="170"/>
        <v>1129722.5</v>
      </c>
      <c r="Q1368" s="191">
        <f t="shared" si="171"/>
        <v>325.10000000000002</v>
      </c>
      <c r="R1368" s="191">
        <f t="shared" si="172"/>
        <v>325.10000000000002</v>
      </c>
      <c r="S1368" s="90" t="s">
        <v>38</v>
      </c>
      <c r="T1368" s="55" t="s">
        <v>35</v>
      </c>
    </row>
    <row r="1369" spans="1:20">
      <c r="A1369" s="27">
        <v>155</v>
      </c>
      <c r="B1369" s="104" t="s">
        <v>1563</v>
      </c>
      <c r="C1369" s="41">
        <v>1963</v>
      </c>
      <c r="D1369" s="55"/>
      <c r="E1369" s="55" t="s">
        <v>576</v>
      </c>
      <c r="F1369" s="55">
        <v>5</v>
      </c>
      <c r="G1369" s="55">
        <v>4</v>
      </c>
      <c r="H1369" s="220">
        <v>3518.1</v>
      </c>
      <c r="I1369" s="220">
        <v>3517.6</v>
      </c>
      <c r="J1369" s="220">
        <v>3517.6</v>
      </c>
      <c r="K1369" s="220">
        <v>160</v>
      </c>
      <c r="L1369" s="189">
        <f>'Форма 2'!C1373</f>
        <v>12118202.352</v>
      </c>
      <c r="M1369" s="190">
        <v>0</v>
      </c>
      <c r="N1369" s="190">
        <v>0</v>
      </c>
      <c r="O1369" s="190">
        <v>0</v>
      </c>
      <c r="P1369" s="189">
        <f t="shared" si="170"/>
        <v>12118202.352</v>
      </c>
      <c r="Q1369" s="191">
        <f t="shared" si="171"/>
        <v>3445.02</v>
      </c>
      <c r="R1369" s="191">
        <f t="shared" si="172"/>
        <v>3445.02</v>
      </c>
      <c r="S1369" s="90" t="s">
        <v>38</v>
      </c>
      <c r="T1369" s="55" t="s">
        <v>35</v>
      </c>
    </row>
    <row r="1370" spans="1:20">
      <c r="A1370" s="27">
        <v>156</v>
      </c>
      <c r="B1370" s="104" t="s">
        <v>1564</v>
      </c>
      <c r="C1370" s="41">
        <v>1963</v>
      </c>
      <c r="D1370" s="55"/>
      <c r="E1370" s="55" t="s">
        <v>335</v>
      </c>
      <c r="F1370" s="55">
        <v>5</v>
      </c>
      <c r="G1370" s="55">
        <v>3</v>
      </c>
      <c r="H1370" s="220">
        <v>3532.4</v>
      </c>
      <c r="I1370" s="220">
        <v>1994</v>
      </c>
      <c r="J1370" s="220">
        <v>1694</v>
      </c>
      <c r="K1370" s="220">
        <v>134</v>
      </c>
      <c r="L1370" s="189">
        <f>'Форма 2'!C1374</f>
        <v>6869369.8799999999</v>
      </c>
      <c r="M1370" s="190">
        <v>0</v>
      </c>
      <c r="N1370" s="190">
        <v>0</v>
      </c>
      <c r="O1370" s="190">
        <v>0</v>
      </c>
      <c r="P1370" s="189">
        <f t="shared" si="170"/>
        <v>6869369.8799999999</v>
      </c>
      <c r="Q1370" s="191">
        <f t="shared" si="171"/>
        <v>3445.02</v>
      </c>
      <c r="R1370" s="191">
        <f t="shared" si="172"/>
        <v>3445.02</v>
      </c>
      <c r="S1370" s="90" t="s">
        <v>38</v>
      </c>
      <c r="T1370" s="55" t="s">
        <v>35</v>
      </c>
    </row>
    <row r="1371" spans="1:20">
      <c r="A1371" s="27">
        <v>157</v>
      </c>
      <c r="B1371" s="104" t="s">
        <v>1565</v>
      </c>
      <c r="C1371" s="41">
        <v>1963</v>
      </c>
      <c r="D1371" s="55"/>
      <c r="E1371" s="55" t="s">
        <v>335</v>
      </c>
      <c r="F1371" s="55">
        <v>5</v>
      </c>
      <c r="G1371" s="55">
        <v>3</v>
      </c>
      <c r="H1371" s="220">
        <v>2533</v>
      </c>
      <c r="I1371" s="220">
        <v>1560</v>
      </c>
      <c r="J1371" s="220">
        <v>1560</v>
      </c>
      <c r="K1371" s="220">
        <v>124</v>
      </c>
      <c r="L1371" s="189">
        <f>'Форма 2'!C1375</f>
        <v>5374231.2000000002</v>
      </c>
      <c r="M1371" s="190">
        <v>0</v>
      </c>
      <c r="N1371" s="190">
        <v>0</v>
      </c>
      <c r="O1371" s="190">
        <v>0</v>
      </c>
      <c r="P1371" s="189">
        <f t="shared" si="170"/>
        <v>5374231.2000000002</v>
      </c>
      <c r="Q1371" s="191">
        <f t="shared" si="171"/>
        <v>3445.02</v>
      </c>
      <c r="R1371" s="191">
        <f t="shared" si="172"/>
        <v>3445.02</v>
      </c>
      <c r="S1371" s="90" t="s">
        <v>38</v>
      </c>
      <c r="T1371" s="55" t="s">
        <v>35</v>
      </c>
    </row>
    <row r="1372" spans="1:20">
      <c r="A1372" s="27">
        <v>158</v>
      </c>
      <c r="B1372" s="104" t="s">
        <v>1568</v>
      </c>
      <c r="C1372" s="41">
        <v>2007</v>
      </c>
      <c r="D1372" s="55"/>
      <c r="E1372" s="55" t="s">
        <v>335</v>
      </c>
      <c r="F1372" s="55">
        <v>10</v>
      </c>
      <c r="G1372" s="55">
        <v>1</v>
      </c>
      <c r="H1372" s="220">
        <v>3766</v>
      </c>
      <c r="I1372" s="220">
        <v>3236.8</v>
      </c>
      <c r="J1372" s="220">
        <v>3236.8</v>
      </c>
      <c r="K1372" s="220">
        <v>201</v>
      </c>
      <c r="L1372" s="189">
        <f>'Форма 2'!C1376</f>
        <v>1107244.544</v>
      </c>
      <c r="M1372" s="190">
        <v>0</v>
      </c>
      <c r="N1372" s="190">
        <v>0</v>
      </c>
      <c r="O1372" s="190">
        <v>0</v>
      </c>
      <c r="P1372" s="189">
        <f t="shared" si="170"/>
        <v>1107244.544</v>
      </c>
      <c r="Q1372" s="191">
        <f t="shared" si="171"/>
        <v>342.08</v>
      </c>
      <c r="R1372" s="191">
        <f t="shared" si="172"/>
        <v>342.08</v>
      </c>
      <c r="S1372" s="90" t="s">
        <v>38</v>
      </c>
      <c r="T1372" s="55" t="s">
        <v>35</v>
      </c>
    </row>
    <row r="1373" spans="1:20">
      <c r="A1373" s="27">
        <v>159</v>
      </c>
      <c r="B1373" s="104" t="s">
        <v>1570</v>
      </c>
      <c r="C1373" s="41">
        <v>1991</v>
      </c>
      <c r="D1373" s="55"/>
      <c r="E1373" s="55" t="s">
        <v>335</v>
      </c>
      <c r="F1373" s="55">
        <v>9</v>
      </c>
      <c r="G1373" s="55">
        <v>4</v>
      </c>
      <c r="H1373" s="220">
        <v>9738.7000000000007</v>
      </c>
      <c r="I1373" s="220">
        <v>8532.3000000000011</v>
      </c>
      <c r="J1373" s="220">
        <v>7148.6</v>
      </c>
      <c r="K1373" s="220">
        <v>299</v>
      </c>
      <c r="L1373" s="189">
        <f>'Форма 2'!C1377</f>
        <v>29639333.094000004</v>
      </c>
      <c r="M1373" s="190">
        <v>0</v>
      </c>
      <c r="N1373" s="190">
        <v>0</v>
      </c>
      <c r="O1373" s="190">
        <v>0</v>
      </c>
      <c r="P1373" s="189">
        <f t="shared" si="170"/>
        <v>29639333.094000004</v>
      </c>
      <c r="Q1373" s="191">
        <f t="shared" si="171"/>
        <v>3473.78</v>
      </c>
      <c r="R1373" s="191">
        <f t="shared" si="172"/>
        <v>3473.78</v>
      </c>
      <c r="S1373" s="90" t="s">
        <v>38</v>
      </c>
      <c r="T1373" s="55" t="s">
        <v>34</v>
      </c>
    </row>
    <row r="1374" spans="1:20">
      <c r="A1374" s="27">
        <v>160</v>
      </c>
      <c r="B1374" s="104" t="s">
        <v>1590</v>
      </c>
      <c r="C1374" s="41">
        <v>1965</v>
      </c>
      <c r="D1374" s="55"/>
      <c r="E1374" s="55" t="s">
        <v>576</v>
      </c>
      <c r="F1374" s="55">
        <v>5</v>
      </c>
      <c r="G1374" s="55">
        <v>3</v>
      </c>
      <c r="H1374" s="220">
        <v>2241.8000000000002</v>
      </c>
      <c r="I1374" s="220">
        <v>1991</v>
      </c>
      <c r="J1374" s="220">
        <v>1903.4</v>
      </c>
      <c r="K1374" s="220">
        <v>103</v>
      </c>
      <c r="L1374" s="189">
        <f>'Форма 2'!C1378</f>
        <v>1624875.01</v>
      </c>
      <c r="M1374" s="190">
        <v>0</v>
      </c>
      <c r="N1374" s="190">
        <v>0</v>
      </c>
      <c r="O1374" s="190">
        <v>0</v>
      </c>
      <c r="P1374" s="189">
        <f t="shared" si="170"/>
        <v>1624875.01</v>
      </c>
      <c r="Q1374" s="191">
        <f t="shared" si="171"/>
        <v>816.11</v>
      </c>
      <c r="R1374" s="191">
        <f t="shared" si="172"/>
        <v>816.11</v>
      </c>
      <c r="S1374" s="90" t="s">
        <v>38</v>
      </c>
      <c r="T1374" s="55" t="s">
        <v>35</v>
      </c>
    </row>
    <row r="1375" spans="1:20">
      <c r="A1375" s="27">
        <v>161</v>
      </c>
      <c r="B1375" s="104" t="s">
        <v>1596</v>
      </c>
      <c r="C1375" s="41">
        <v>1988</v>
      </c>
      <c r="D1375" s="55"/>
      <c r="E1375" s="55" t="s">
        <v>576</v>
      </c>
      <c r="F1375" s="55">
        <v>9</v>
      </c>
      <c r="G1375" s="55">
        <v>2</v>
      </c>
      <c r="H1375" s="220">
        <v>4099</v>
      </c>
      <c r="I1375" s="220">
        <v>4099</v>
      </c>
      <c r="J1375" s="220">
        <v>4099</v>
      </c>
      <c r="K1375" s="220">
        <v>252</v>
      </c>
      <c r="L1375" s="189">
        <f>'Форма 2'!C1379</f>
        <v>4481466</v>
      </c>
      <c r="M1375" s="190">
        <v>0</v>
      </c>
      <c r="N1375" s="190">
        <v>0</v>
      </c>
      <c r="O1375" s="190">
        <v>0</v>
      </c>
      <c r="P1375" s="189">
        <f t="shared" si="170"/>
        <v>4481466</v>
      </c>
      <c r="Q1375" s="191">
        <f t="shared" si="171"/>
        <v>1093.3071480848987</v>
      </c>
      <c r="R1375" s="191">
        <f t="shared" si="172"/>
        <v>1093.3071480848987</v>
      </c>
      <c r="S1375" s="90" t="s">
        <v>38</v>
      </c>
      <c r="T1375" s="55" t="s">
        <v>35</v>
      </c>
    </row>
    <row r="1376" spans="1:20">
      <c r="A1376" s="27">
        <v>162</v>
      </c>
      <c r="B1376" s="104" t="s">
        <v>1597</v>
      </c>
      <c r="C1376" s="41">
        <v>1977</v>
      </c>
      <c r="D1376" s="55"/>
      <c r="E1376" s="55" t="s">
        <v>576</v>
      </c>
      <c r="F1376" s="55">
        <v>9</v>
      </c>
      <c r="G1376" s="55">
        <v>3</v>
      </c>
      <c r="H1376" s="220">
        <v>5737.2</v>
      </c>
      <c r="I1376" s="220">
        <v>3949.1</v>
      </c>
      <c r="J1376" s="220">
        <v>3949.1</v>
      </c>
      <c r="K1376" s="220">
        <v>277</v>
      </c>
      <c r="L1376" s="189">
        <f>'Форма 2'!C1380</f>
        <v>2211851.4190000002</v>
      </c>
      <c r="M1376" s="190">
        <v>0</v>
      </c>
      <c r="N1376" s="190">
        <v>0</v>
      </c>
      <c r="O1376" s="190">
        <v>0</v>
      </c>
      <c r="P1376" s="189">
        <f t="shared" si="170"/>
        <v>2211851.4190000002</v>
      </c>
      <c r="Q1376" s="191">
        <f t="shared" si="171"/>
        <v>560.09</v>
      </c>
      <c r="R1376" s="191">
        <f t="shared" si="172"/>
        <v>560.09</v>
      </c>
      <c r="S1376" s="90" t="s">
        <v>38</v>
      </c>
      <c r="T1376" s="55" t="s">
        <v>35</v>
      </c>
    </row>
    <row r="1377" spans="1:102">
      <c r="A1377" s="27">
        <v>163</v>
      </c>
      <c r="B1377" s="104" t="s">
        <v>1598</v>
      </c>
      <c r="C1377" s="41">
        <v>1985</v>
      </c>
      <c r="D1377" s="55"/>
      <c r="E1377" s="55" t="s">
        <v>576</v>
      </c>
      <c r="F1377" s="55">
        <v>9</v>
      </c>
      <c r="G1377" s="55">
        <v>3</v>
      </c>
      <c r="H1377" s="220">
        <v>5753</v>
      </c>
      <c r="I1377" s="220">
        <v>3941.7</v>
      </c>
      <c r="J1377" s="220">
        <v>3941.7</v>
      </c>
      <c r="K1377" s="220">
        <v>301</v>
      </c>
      <c r="L1377" s="189">
        <f>'Форма 2'!C1381</f>
        <v>2207706.753</v>
      </c>
      <c r="M1377" s="190">
        <v>0</v>
      </c>
      <c r="N1377" s="190">
        <v>0</v>
      </c>
      <c r="O1377" s="190">
        <v>0</v>
      </c>
      <c r="P1377" s="189">
        <f t="shared" si="170"/>
        <v>2207706.753</v>
      </c>
      <c r="Q1377" s="191">
        <f t="shared" si="171"/>
        <v>560.09</v>
      </c>
      <c r="R1377" s="191">
        <f t="shared" si="172"/>
        <v>560.09</v>
      </c>
      <c r="S1377" s="90" t="s">
        <v>38</v>
      </c>
      <c r="T1377" s="55" t="s">
        <v>35</v>
      </c>
    </row>
    <row r="1378" spans="1:102" s="44" customFormat="1">
      <c r="A1378" s="27">
        <v>164</v>
      </c>
      <c r="B1378" s="104" t="s">
        <v>1599</v>
      </c>
      <c r="C1378" s="41">
        <v>1965</v>
      </c>
      <c r="D1378" s="55"/>
      <c r="E1378" s="55" t="s">
        <v>28</v>
      </c>
      <c r="F1378" s="55">
        <v>5</v>
      </c>
      <c r="G1378" s="55">
        <v>4</v>
      </c>
      <c r="H1378" s="220">
        <v>2700.5</v>
      </c>
      <c r="I1378" s="220">
        <v>2416.9499999999998</v>
      </c>
      <c r="J1378" s="220">
        <v>2416.9499999999998</v>
      </c>
      <c r="K1378" s="220">
        <v>140</v>
      </c>
      <c r="L1378" s="189">
        <f>'Форма 2'!C1382</f>
        <v>8326441.0889999997</v>
      </c>
      <c r="M1378" s="190">
        <v>0</v>
      </c>
      <c r="N1378" s="190">
        <v>0</v>
      </c>
      <c r="O1378" s="190">
        <v>0</v>
      </c>
      <c r="P1378" s="189">
        <f t="shared" si="170"/>
        <v>8326441.0889999997</v>
      </c>
      <c r="Q1378" s="191">
        <f t="shared" si="171"/>
        <v>3445.02</v>
      </c>
      <c r="R1378" s="191">
        <f t="shared" si="172"/>
        <v>3445.02</v>
      </c>
      <c r="S1378" s="90" t="s">
        <v>38</v>
      </c>
      <c r="T1378" s="55" t="s">
        <v>35</v>
      </c>
      <c r="U1378" s="9"/>
      <c r="V1378" s="9"/>
      <c r="W1378" s="9"/>
      <c r="X1378" s="9"/>
      <c r="Y1378" s="9"/>
      <c r="Z1378" s="9"/>
      <c r="AA1378" s="9"/>
      <c r="AB1378" s="9"/>
      <c r="AC1378" s="9"/>
      <c r="AD1378" s="9"/>
      <c r="AE1378" s="9"/>
      <c r="AF1378" s="9"/>
      <c r="AG1378" s="9"/>
      <c r="AH1378" s="9"/>
      <c r="AI1378" s="9"/>
      <c r="AJ1378" s="9"/>
      <c r="AK1378" s="9"/>
      <c r="AL1378" s="9"/>
      <c r="AM1378" s="9"/>
      <c r="AN1378" s="9"/>
      <c r="AO1378" s="9"/>
      <c r="AP1378" s="9"/>
      <c r="AQ1378" s="9"/>
      <c r="AR1378" s="9"/>
      <c r="AS1378" s="9"/>
      <c r="AT1378" s="9"/>
      <c r="AU1378" s="9"/>
      <c r="AV1378" s="9"/>
      <c r="AW1378" s="9"/>
      <c r="AX1378" s="9"/>
      <c r="AY1378" s="9"/>
      <c r="AZ1378" s="9"/>
      <c r="BA1378" s="9"/>
      <c r="BB1378" s="9"/>
      <c r="BC1378" s="9"/>
      <c r="BD1378" s="9"/>
      <c r="BE1378" s="9"/>
      <c r="BF1378" s="9"/>
      <c r="BG1378" s="9"/>
      <c r="BH1378" s="9"/>
      <c r="BI1378" s="9"/>
      <c r="BJ1378" s="9"/>
      <c r="BK1378" s="9"/>
      <c r="BL1378" s="9"/>
      <c r="BM1378" s="9"/>
      <c r="BN1378" s="9"/>
      <c r="BO1378" s="9"/>
      <c r="BP1378" s="9"/>
      <c r="BQ1378" s="9"/>
      <c r="BR1378" s="9"/>
      <c r="BS1378" s="9"/>
      <c r="BT1378" s="9"/>
      <c r="BU1378" s="9"/>
      <c r="BV1378" s="9"/>
      <c r="BW1378" s="9"/>
      <c r="BX1378" s="9"/>
      <c r="BY1378" s="9"/>
      <c r="BZ1378" s="9"/>
      <c r="CA1378" s="9"/>
      <c r="CB1378" s="9"/>
      <c r="CC1378" s="9"/>
      <c r="CD1378" s="9"/>
      <c r="CE1378" s="9"/>
      <c r="CF1378" s="9"/>
      <c r="CG1378" s="9"/>
      <c r="CH1378" s="9"/>
      <c r="CI1378" s="9"/>
      <c r="CJ1378" s="9"/>
      <c r="CK1378" s="9"/>
      <c r="CL1378" s="9"/>
      <c r="CM1378" s="9"/>
      <c r="CN1378" s="9"/>
      <c r="CO1378" s="9"/>
      <c r="CP1378" s="9"/>
      <c r="CQ1378" s="9"/>
      <c r="CR1378" s="9"/>
      <c r="CS1378" s="9"/>
      <c r="CT1378" s="9"/>
      <c r="CU1378" s="9"/>
      <c r="CV1378" s="9"/>
      <c r="CW1378" s="9"/>
      <c r="CX1378" s="9"/>
    </row>
    <row r="1379" spans="1:102">
      <c r="A1379" s="27">
        <v>165</v>
      </c>
      <c r="B1379" s="104" t="s">
        <v>1600</v>
      </c>
      <c r="C1379" s="41">
        <v>1965</v>
      </c>
      <c r="D1379" s="55"/>
      <c r="E1379" s="55" t="s">
        <v>28</v>
      </c>
      <c r="F1379" s="55">
        <v>5</v>
      </c>
      <c r="G1379" s="55">
        <v>4</v>
      </c>
      <c r="H1379" s="220">
        <v>4209.1099999999997</v>
      </c>
      <c r="I1379" s="220">
        <v>3852.8100000000004</v>
      </c>
      <c r="J1379" s="220">
        <v>2629.9</v>
      </c>
      <c r="K1379" s="220">
        <v>139</v>
      </c>
      <c r="L1379" s="189">
        <f>'Форма 2'!C1383</f>
        <v>13273007.506200001</v>
      </c>
      <c r="M1379" s="190">
        <v>0</v>
      </c>
      <c r="N1379" s="190">
        <v>0</v>
      </c>
      <c r="O1379" s="190">
        <v>0</v>
      </c>
      <c r="P1379" s="189">
        <f t="shared" si="170"/>
        <v>13273007.506200001</v>
      </c>
      <c r="Q1379" s="191">
        <f t="shared" si="171"/>
        <v>3445.02</v>
      </c>
      <c r="R1379" s="191">
        <f t="shared" si="172"/>
        <v>3445.02</v>
      </c>
      <c r="S1379" s="90" t="s">
        <v>38</v>
      </c>
      <c r="T1379" s="55" t="s">
        <v>35</v>
      </c>
    </row>
    <row r="1380" spans="1:102">
      <c r="A1380" s="27">
        <v>166</v>
      </c>
      <c r="B1380" s="104" t="s">
        <v>1601</v>
      </c>
      <c r="C1380" s="41">
        <v>2002</v>
      </c>
      <c r="D1380" s="55"/>
      <c r="E1380" s="55" t="s">
        <v>28</v>
      </c>
      <c r="F1380" s="55">
        <v>8</v>
      </c>
      <c r="G1380" s="55">
        <v>2</v>
      </c>
      <c r="H1380" s="220">
        <v>4832.1000000000004</v>
      </c>
      <c r="I1380" s="220">
        <v>4831.2</v>
      </c>
      <c r="J1380" s="220">
        <v>4000.8</v>
      </c>
      <c r="K1380" s="220">
        <v>134</v>
      </c>
      <c r="L1380" s="189">
        <f>'Форма 2'!C1384</f>
        <v>2072971.2959999999</v>
      </c>
      <c r="M1380" s="190">
        <v>0</v>
      </c>
      <c r="N1380" s="190">
        <v>0</v>
      </c>
      <c r="O1380" s="190">
        <v>0</v>
      </c>
      <c r="P1380" s="189">
        <f t="shared" si="170"/>
        <v>2072971.2959999999</v>
      </c>
      <c r="Q1380" s="191">
        <f t="shared" si="171"/>
        <v>429.08</v>
      </c>
      <c r="R1380" s="191">
        <f t="shared" si="172"/>
        <v>429.08</v>
      </c>
      <c r="S1380" s="90" t="s">
        <v>38</v>
      </c>
      <c r="T1380" s="55" t="s">
        <v>35</v>
      </c>
    </row>
    <row r="1381" spans="1:102">
      <c r="A1381" s="27">
        <v>167</v>
      </c>
      <c r="B1381" s="104" t="s">
        <v>1575</v>
      </c>
      <c r="C1381" s="41">
        <v>1966</v>
      </c>
      <c r="D1381" s="55"/>
      <c r="E1381" s="55" t="s">
        <v>335</v>
      </c>
      <c r="F1381" s="55">
        <v>5</v>
      </c>
      <c r="G1381" s="55">
        <v>6</v>
      </c>
      <c r="H1381" s="220">
        <v>5465.5</v>
      </c>
      <c r="I1381" s="220">
        <v>4993.5</v>
      </c>
      <c r="J1381" s="220">
        <v>4629.6000000000004</v>
      </c>
      <c r="K1381" s="220">
        <v>218</v>
      </c>
      <c r="L1381" s="189">
        <f>'Форма 2'!C1385</f>
        <v>2273590.4849999999</v>
      </c>
      <c r="M1381" s="190">
        <v>0</v>
      </c>
      <c r="N1381" s="190">
        <v>0</v>
      </c>
      <c r="O1381" s="190">
        <v>0</v>
      </c>
      <c r="P1381" s="189">
        <f t="shared" si="170"/>
        <v>2273590.4849999999</v>
      </c>
      <c r="Q1381" s="191">
        <f t="shared" si="171"/>
        <v>455.31</v>
      </c>
      <c r="R1381" s="191">
        <f t="shared" si="172"/>
        <v>455.31</v>
      </c>
      <c r="S1381" s="90" t="s">
        <v>38</v>
      </c>
      <c r="T1381" s="55" t="s">
        <v>35</v>
      </c>
    </row>
    <row r="1382" spans="1:102">
      <c r="A1382" s="27">
        <v>168</v>
      </c>
      <c r="B1382" s="104" t="s">
        <v>1603</v>
      </c>
      <c r="C1382" s="41">
        <v>1985</v>
      </c>
      <c r="D1382" s="55"/>
      <c r="E1382" s="55" t="s">
        <v>30</v>
      </c>
      <c r="F1382" s="55">
        <v>5</v>
      </c>
      <c r="G1382" s="55">
        <v>4</v>
      </c>
      <c r="H1382" s="220">
        <v>3255.9</v>
      </c>
      <c r="I1382" s="220">
        <v>639.4</v>
      </c>
      <c r="J1382" s="220">
        <v>639.4</v>
      </c>
      <c r="K1382" s="220">
        <v>140</v>
      </c>
      <c r="L1382" s="189">
        <f>'Форма 2'!C1386</f>
        <v>291125.21399999998</v>
      </c>
      <c r="M1382" s="190">
        <v>0</v>
      </c>
      <c r="N1382" s="190">
        <v>0</v>
      </c>
      <c r="O1382" s="190">
        <v>0</v>
      </c>
      <c r="P1382" s="189">
        <f t="shared" si="170"/>
        <v>291125.21399999998</v>
      </c>
      <c r="Q1382" s="191">
        <f t="shared" si="171"/>
        <v>455.31</v>
      </c>
      <c r="R1382" s="191">
        <f t="shared" si="172"/>
        <v>455.31</v>
      </c>
      <c r="S1382" s="90" t="s">
        <v>38</v>
      </c>
      <c r="T1382" s="55" t="s">
        <v>35</v>
      </c>
    </row>
    <row r="1383" spans="1:102">
      <c r="A1383" s="27">
        <v>169</v>
      </c>
      <c r="B1383" s="104" t="s">
        <v>1576</v>
      </c>
      <c r="C1383" s="41">
        <v>1970</v>
      </c>
      <c r="D1383" s="55"/>
      <c r="E1383" s="55" t="s">
        <v>576</v>
      </c>
      <c r="F1383" s="55">
        <v>5</v>
      </c>
      <c r="G1383" s="55">
        <v>8</v>
      </c>
      <c r="H1383" s="220">
        <v>6934.7</v>
      </c>
      <c r="I1383" s="220">
        <v>6081.1</v>
      </c>
      <c r="J1383" s="220">
        <v>5123.3</v>
      </c>
      <c r="K1383" s="220">
        <v>119</v>
      </c>
      <c r="L1383" s="189">
        <f>'Форма 2'!C1387</f>
        <v>13088351.530000001</v>
      </c>
      <c r="M1383" s="190">
        <v>0</v>
      </c>
      <c r="N1383" s="190">
        <v>0</v>
      </c>
      <c r="O1383" s="190">
        <v>0</v>
      </c>
      <c r="P1383" s="189">
        <f t="shared" si="170"/>
        <v>13088351.530000001</v>
      </c>
      <c r="Q1383" s="191">
        <f t="shared" si="171"/>
        <v>2152.3000000000002</v>
      </c>
      <c r="R1383" s="191">
        <f t="shared" si="172"/>
        <v>2152.3000000000002</v>
      </c>
      <c r="S1383" s="90" t="s">
        <v>38</v>
      </c>
      <c r="T1383" s="55" t="s">
        <v>35</v>
      </c>
    </row>
    <row r="1384" spans="1:102">
      <c r="A1384" s="27">
        <v>170</v>
      </c>
      <c r="B1384" s="104" t="s">
        <v>1577</v>
      </c>
      <c r="C1384" s="41">
        <v>1973</v>
      </c>
      <c r="D1384" s="55"/>
      <c r="E1384" s="55" t="s">
        <v>576</v>
      </c>
      <c r="F1384" s="55">
        <v>5</v>
      </c>
      <c r="G1384" s="55">
        <v>8</v>
      </c>
      <c r="H1384" s="220">
        <v>5834.2</v>
      </c>
      <c r="I1384" s="220">
        <v>5109.7</v>
      </c>
      <c r="J1384" s="220">
        <v>5109.7</v>
      </c>
      <c r="K1384" s="220">
        <v>264</v>
      </c>
      <c r="L1384" s="189">
        <f>'Форма 2'!C1388</f>
        <v>1661163.47</v>
      </c>
      <c r="M1384" s="190">
        <v>0</v>
      </c>
      <c r="N1384" s="190">
        <v>0</v>
      </c>
      <c r="O1384" s="190">
        <v>0</v>
      </c>
      <c r="P1384" s="189">
        <f t="shared" si="170"/>
        <v>1661163.47</v>
      </c>
      <c r="Q1384" s="191">
        <f t="shared" si="171"/>
        <v>325.10000000000002</v>
      </c>
      <c r="R1384" s="191">
        <f t="shared" si="172"/>
        <v>325.10000000000002</v>
      </c>
      <c r="S1384" s="90" t="s">
        <v>38</v>
      </c>
      <c r="T1384" s="55" t="s">
        <v>35</v>
      </c>
    </row>
    <row r="1385" spans="1:102">
      <c r="A1385" s="27">
        <v>171</v>
      </c>
      <c r="B1385" s="104" t="s">
        <v>1578</v>
      </c>
      <c r="C1385" s="41">
        <v>1969</v>
      </c>
      <c r="D1385" s="55"/>
      <c r="E1385" s="55" t="s">
        <v>576</v>
      </c>
      <c r="F1385" s="55">
        <v>5</v>
      </c>
      <c r="G1385" s="55">
        <v>4</v>
      </c>
      <c r="H1385" s="220">
        <v>3393.3</v>
      </c>
      <c r="I1385" s="220">
        <v>2885.1</v>
      </c>
      <c r="J1385" s="220">
        <v>2597.6</v>
      </c>
      <c r="K1385" s="220">
        <v>126</v>
      </c>
      <c r="L1385" s="189">
        <f>'Форма 2'!C1389</f>
        <v>1313614.8810000001</v>
      </c>
      <c r="M1385" s="190">
        <v>0</v>
      </c>
      <c r="N1385" s="190">
        <v>0</v>
      </c>
      <c r="O1385" s="190">
        <v>0</v>
      </c>
      <c r="P1385" s="189">
        <f t="shared" si="170"/>
        <v>1313614.8810000001</v>
      </c>
      <c r="Q1385" s="191">
        <f t="shared" si="171"/>
        <v>455.31000000000006</v>
      </c>
      <c r="R1385" s="191">
        <f t="shared" si="172"/>
        <v>455.31000000000006</v>
      </c>
      <c r="S1385" s="90" t="s">
        <v>38</v>
      </c>
      <c r="T1385" s="55" t="s">
        <v>35</v>
      </c>
    </row>
    <row r="1386" spans="1:102">
      <c r="A1386" s="27">
        <v>172</v>
      </c>
      <c r="B1386" s="104" t="s">
        <v>1582</v>
      </c>
      <c r="C1386" s="41">
        <v>1960</v>
      </c>
      <c r="D1386" s="55"/>
      <c r="E1386" s="55" t="s">
        <v>576</v>
      </c>
      <c r="F1386" s="55">
        <v>5</v>
      </c>
      <c r="G1386" s="55">
        <v>4</v>
      </c>
      <c r="H1386" s="220">
        <v>3889.2</v>
      </c>
      <c r="I1386" s="220">
        <v>3538.1</v>
      </c>
      <c r="J1386" s="220">
        <v>2234</v>
      </c>
      <c r="K1386" s="220">
        <v>125</v>
      </c>
      <c r="L1386" s="189">
        <f>'Форма 2'!C1390</f>
        <v>12188825.262</v>
      </c>
      <c r="M1386" s="190">
        <v>0</v>
      </c>
      <c r="N1386" s="190">
        <v>0</v>
      </c>
      <c r="O1386" s="190">
        <v>0</v>
      </c>
      <c r="P1386" s="189">
        <f t="shared" si="170"/>
        <v>12188825.262</v>
      </c>
      <c r="Q1386" s="191">
        <f t="shared" si="171"/>
        <v>3445.02</v>
      </c>
      <c r="R1386" s="191">
        <f t="shared" si="172"/>
        <v>3445.02</v>
      </c>
      <c r="S1386" s="90" t="s">
        <v>38</v>
      </c>
      <c r="T1386" s="55" t="s">
        <v>35</v>
      </c>
    </row>
    <row r="1387" spans="1:102">
      <c r="A1387" s="27">
        <v>173</v>
      </c>
      <c r="B1387" s="104" t="s">
        <v>1605</v>
      </c>
      <c r="C1387" s="41">
        <v>1989</v>
      </c>
      <c r="D1387" s="55"/>
      <c r="E1387" s="55" t="s">
        <v>328</v>
      </c>
      <c r="F1387" s="55">
        <v>10</v>
      </c>
      <c r="G1387" s="55">
        <v>2</v>
      </c>
      <c r="H1387" s="220">
        <v>4764.7</v>
      </c>
      <c r="I1387" s="220">
        <v>4764.7</v>
      </c>
      <c r="J1387" s="220">
        <v>4764.7</v>
      </c>
      <c r="K1387" s="220">
        <v>223</v>
      </c>
      <c r="L1387" s="189">
        <f>'Форма 2'!C1391</f>
        <v>2044437.4759999998</v>
      </c>
      <c r="M1387" s="190">
        <v>0</v>
      </c>
      <c r="N1387" s="190">
        <v>0</v>
      </c>
      <c r="O1387" s="190">
        <v>0</v>
      </c>
      <c r="P1387" s="189">
        <f t="shared" si="170"/>
        <v>2044437.4759999998</v>
      </c>
      <c r="Q1387" s="191">
        <f t="shared" si="171"/>
        <v>429.08</v>
      </c>
      <c r="R1387" s="191">
        <f t="shared" si="172"/>
        <v>429.08</v>
      </c>
      <c r="S1387" s="90" t="s">
        <v>38</v>
      </c>
      <c r="T1387" s="55" t="s">
        <v>35</v>
      </c>
    </row>
    <row r="1388" spans="1:102">
      <c r="A1388" s="27">
        <v>174</v>
      </c>
      <c r="B1388" s="104" t="s">
        <v>1584</v>
      </c>
      <c r="C1388" s="41">
        <v>1993</v>
      </c>
      <c r="D1388" s="55"/>
      <c r="E1388" s="55" t="s">
        <v>335</v>
      </c>
      <c r="F1388" s="55">
        <v>10</v>
      </c>
      <c r="G1388" s="55">
        <v>2</v>
      </c>
      <c r="H1388" s="220">
        <v>4863.3999999999996</v>
      </c>
      <c r="I1388" s="220">
        <v>4526.8</v>
      </c>
      <c r="J1388" s="220">
        <v>4002.3</v>
      </c>
      <c r="K1388" s="220">
        <v>218</v>
      </c>
      <c r="L1388" s="189">
        <f>'Форма 2'!C1392</f>
        <v>2535415.4120000005</v>
      </c>
      <c r="M1388" s="190">
        <v>0</v>
      </c>
      <c r="N1388" s="190">
        <v>0</v>
      </c>
      <c r="O1388" s="190">
        <v>0</v>
      </c>
      <c r="P1388" s="189">
        <f t="shared" si="170"/>
        <v>2535415.4120000005</v>
      </c>
      <c r="Q1388" s="191">
        <f t="shared" si="171"/>
        <v>560.09</v>
      </c>
      <c r="R1388" s="191">
        <f t="shared" si="172"/>
        <v>560.09</v>
      </c>
      <c r="S1388" s="90" t="s">
        <v>38</v>
      </c>
      <c r="T1388" s="55" t="s">
        <v>35</v>
      </c>
    </row>
    <row r="1389" spans="1:102">
      <c r="A1389" s="27">
        <v>175</v>
      </c>
      <c r="B1389" s="104" t="s">
        <v>1589</v>
      </c>
      <c r="C1389" s="41">
        <v>1963</v>
      </c>
      <c r="D1389" s="55"/>
      <c r="E1389" s="55" t="s">
        <v>578</v>
      </c>
      <c r="F1389" s="55">
        <v>5</v>
      </c>
      <c r="G1389" s="55">
        <v>3</v>
      </c>
      <c r="H1389" s="220">
        <v>2778.2</v>
      </c>
      <c r="I1389" s="220">
        <v>2555.1999999999998</v>
      </c>
      <c r="J1389" s="220">
        <v>2481.1999999999998</v>
      </c>
      <c r="K1389" s="220">
        <v>119</v>
      </c>
      <c r="L1389" s="189">
        <f>'Форма 2'!C1393</f>
        <v>8802715.1039999984</v>
      </c>
      <c r="M1389" s="190">
        <v>0</v>
      </c>
      <c r="N1389" s="190">
        <v>0</v>
      </c>
      <c r="O1389" s="190">
        <v>0</v>
      </c>
      <c r="P1389" s="189">
        <f t="shared" si="170"/>
        <v>8802715.1039999984</v>
      </c>
      <c r="Q1389" s="191">
        <f t="shared" si="171"/>
        <v>3445.0199999999995</v>
      </c>
      <c r="R1389" s="191">
        <f t="shared" si="172"/>
        <v>3445.0199999999995</v>
      </c>
      <c r="S1389" s="90" t="s">
        <v>38</v>
      </c>
      <c r="T1389" s="55" t="s">
        <v>35</v>
      </c>
    </row>
    <row r="1390" spans="1:102">
      <c r="A1390" s="27">
        <v>176</v>
      </c>
      <c r="B1390" s="104" t="s">
        <v>1606</v>
      </c>
      <c r="C1390" s="41">
        <v>1975</v>
      </c>
      <c r="D1390" s="55"/>
      <c r="E1390" s="55" t="s">
        <v>328</v>
      </c>
      <c r="F1390" s="55">
        <v>9</v>
      </c>
      <c r="G1390" s="55">
        <v>4</v>
      </c>
      <c r="H1390" s="220">
        <v>9051.4</v>
      </c>
      <c r="I1390" s="220">
        <v>7522.7</v>
      </c>
      <c r="J1390" s="220">
        <v>7522.7</v>
      </c>
      <c r="K1390" s="220">
        <v>396</v>
      </c>
      <c r="L1390" s="189">
        <f>'Форма 2'!C1394</f>
        <v>4245059.6099999994</v>
      </c>
      <c r="M1390" s="190">
        <v>0</v>
      </c>
      <c r="N1390" s="190">
        <v>0</v>
      </c>
      <c r="O1390" s="190">
        <v>0</v>
      </c>
      <c r="P1390" s="189">
        <f t="shared" si="170"/>
        <v>4245059.6099999994</v>
      </c>
      <c r="Q1390" s="191">
        <f t="shared" si="171"/>
        <v>564.29999999999995</v>
      </c>
      <c r="R1390" s="191">
        <f t="shared" si="172"/>
        <v>564.29999999999995</v>
      </c>
      <c r="S1390" s="90" t="s">
        <v>38</v>
      </c>
      <c r="T1390" s="55" t="s">
        <v>35</v>
      </c>
    </row>
    <row r="1391" spans="1:102">
      <c r="A1391" s="27">
        <v>177</v>
      </c>
      <c r="B1391" s="104" t="s">
        <v>1608</v>
      </c>
      <c r="C1391" s="41">
        <v>1988</v>
      </c>
      <c r="D1391" s="55"/>
      <c r="E1391" s="55" t="s">
        <v>335</v>
      </c>
      <c r="F1391" s="55">
        <v>9</v>
      </c>
      <c r="G1391" s="55">
        <v>6</v>
      </c>
      <c r="H1391" s="220">
        <v>15025.9</v>
      </c>
      <c r="I1391" s="220">
        <v>13081</v>
      </c>
      <c r="J1391" s="220">
        <v>13081</v>
      </c>
      <c r="K1391" s="220">
        <v>639</v>
      </c>
      <c r="L1391" s="189">
        <f>'Форма 2'!C1395</f>
        <v>13444398</v>
      </c>
      <c r="M1391" s="190">
        <v>0</v>
      </c>
      <c r="N1391" s="190">
        <v>0</v>
      </c>
      <c r="O1391" s="190">
        <v>0</v>
      </c>
      <c r="P1391" s="189">
        <f t="shared" si="170"/>
        <v>13444398</v>
      </c>
      <c r="Q1391" s="191">
        <f t="shared" si="171"/>
        <v>1027.7805978136228</v>
      </c>
      <c r="R1391" s="191">
        <f t="shared" si="172"/>
        <v>1027.7805978136228</v>
      </c>
      <c r="S1391" s="90" t="s">
        <v>38</v>
      </c>
      <c r="T1391" s="55" t="s">
        <v>35</v>
      </c>
    </row>
    <row r="1392" spans="1:102">
      <c r="A1392" s="27">
        <v>178</v>
      </c>
      <c r="B1392" s="104" t="s">
        <v>1610</v>
      </c>
      <c r="C1392" s="41">
        <v>1978</v>
      </c>
      <c r="D1392" s="12">
        <v>2010</v>
      </c>
      <c r="E1392" s="55" t="s">
        <v>576</v>
      </c>
      <c r="F1392" s="55">
        <v>12</v>
      </c>
      <c r="G1392" s="55">
        <v>3</v>
      </c>
      <c r="H1392" s="220">
        <v>8932.2000000000007</v>
      </c>
      <c r="I1392" s="220">
        <v>8552.7000000000007</v>
      </c>
      <c r="J1392" s="220">
        <v>7104</v>
      </c>
      <c r="K1392" s="220">
        <v>331</v>
      </c>
      <c r="L1392" s="189">
        <f>'Форма 2'!C1396</f>
        <v>3669792.5160000003</v>
      </c>
      <c r="M1392" s="190">
        <v>0</v>
      </c>
      <c r="N1392" s="190">
        <v>0</v>
      </c>
      <c r="O1392" s="190">
        <v>0</v>
      </c>
      <c r="P1392" s="189">
        <f t="shared" si="170"/>
        <v>3669792.5160000003</v>
      </c>
      <c r="Q1392" s="191">
        <f t="shared" si="171"/>
        <v>429.08</v>
      </c>
      <c r="R1392" s="191">
        <f t="shared" si="172"/>
        <v>429.08</v>
      </c>
      <c r="S1392" s="90" t="s">
        <v>38</v>
      </c>
      <c r="T1392" s="55" t="s">
        <v>35</v>
      </c>
    </row>
    <row r="1393" spans="1:102">
      <c r="A1393" s="27">
        <v>179</v>
      </c>
      <c r="B1393" s="104" t="s">
        <v>1611</v>
      </c>
      <c r="C1393" s="41">
        <v>2006</v>
      </c>
      <c r="D1393" s="55"/>
      <c r="E1393" s="55" t="s">
        <v>576</v>
      </c>
      <c r="F1393" s="55">
        <v>10</v>
      </c>
      <c r="G1393" s="55">
        <v>2</v>
      </c>
      <c r="H1393" s="220">
        <v>20755.400000000001</v>
      </c>
      <c r="I1393" s="220">
        <v>15821</v>
      </c>
      <c r="J1393" s="220">
        <v>15821</v>
      </c>
      <c r="K1393" s="220">
        <v>252</v>
      </c>
      <c r="L1393" s="189">
        <f>'Форма 2'!C1397</f>
        <v>6788474.6799999997</v>
      </c>
      <c r="M1393" s="190">
        <v>0</v>
      </c>
      <c r="N1393" s="190">
        <v>0</v>
      </c>
      <c r="O1393" s="190">
        <v>0</v>
      </c>
      <c r="P1393" s="189">
        <f t="shared" si="170"/>
        <v>6788474.6799999997</v>
      </c>
      <c r="Q1393" s="191">
        <f t="shared" si="171"/>
        <v>429.08</v>
      </c>
      <c r="R1393" s="191">
        <f t="shared" si="172"/>
        <v>429.08</v>
      </c>
      <c r="S1393" s="90" t="s">
        <v>38</v>
      </c>
      <c r="T1393" s="55" t="s">
        <v>35</v>
      </c>
    </row>
    <row r="1394" spans="1:102" s="44" customFormat="1">
      <c r="A1394" s="27">
        <v>180</v>
      </c>
      <c r="B1394" s="104" t="s">
        <v>1624</v>
      </c>
      <c r="C1394" s="41">
        <v>1972</v>
      </c>
      <c r="D1394" s="55"/>
      <c r="E1394" s="55" t="s">
        <v>28</v>
      </c>
      <c r="F1394" s="55">
        <v>5</v>
      </c>
      <c r="G1394" s="55">
        <v>1</v>
      </c>
      <c r="H1394" s="220">
        <v>2406.1999999999998</v>
      </c>
      <c r="I1394" s="220">
        <v>1960.1</v>
      </c>
      <c r="J1394" s="220">
        <v>1960.1</v>
      </c>
      <c r="K1394" s="220">
        <v>111</v>
      </c>
      <c r="L1394" s="189">
        <f>'Форма 2'!C1398</f>
        <v>11678511.011999998</v>
      </c>
      <c r="M1394" s="190">
        <v>0</v>
      </c>
      <c r="N1394" s="190">
        <v>0</v>
      </c>
      <c r="O1394" s="190">
        <v>0</v>
      </c>
      <c r="P1394" s="189">
        <f t="shared" si="170"/>
        <v>11678511.011999998</v>
      </c>
      <c r="Q1394" s="191">
        <f t="shared" si="171"/>
        <v>5958.119999999999</v>
      </c>
      <c r="R1394" s="191">
        <f t="shared" si="172"/>
        <v>5958.119999999999</v>
      </c>
      <c r="S1394" s="90" t="s">
        <v>38</v>
      </c>
      <c r="T1394" s="55" t="s">
        <v>35</v>
      </c>
      <c r="U1394" s="9"/>
      <c r="V1394" s="9"/>
      <c r="W1394" s="9"/>
      <c r="X1394" s="9"/>
      <c r="Y1394" s="9"/>
      <c r="Z1394" s="9"/>
      <c r="AA1394" s="9"/>
      <c r="AB1394" s="9"/>
      <c r="AC1394" s="9"/>
      <c r="AD1394" s="9"/>
      <c r="AE1394" s="9"/>
      <c r="AF1394" s="9"/>
      <c r="AG1394" s="9"/>
      <c r="AH1394" s="9"/>
      <c r="AI1394" s="9"/>
      <c r="AJ1394" s="9"/>
      <c r="AK1394" s="9"/>
      <c r="AL1394" s="9"/>
      <c r="AM1394" s="9"/>
      <c r="AN1394" s="9"/>
      <c r="AO1394" s="9"/>
      <c r="AP1394" s="9"/>
      <c r="AQ1394" s="9"/>
      <c r="AR1394" s="9"/>
      <c r="AS1394" s="9"/>
      <c r="AT1394" s="9"/>
      <c r="AU1394" s="9"/>
      <c r="AV1394" s="9"/>
      <c r="AW1394" s="9"/>
      <c r="AX1394" s="9"/>
      <c r="AY1394" s="9"/>
      <c r="AZ1394" s="9"/>
      <c r="BA1394" s="9"/>
      <c r="BB1394" s="9"/>
      <c r="BC1394" s="9"/>
      <c r="BD1394" s="9"/>
      <c r="BE1394" s="9"/>
      <c r="BF1394" s="9"/>
      <c r="BG1394" s="9"/>
      <c r="BH1394" s="9"/>
      <c r="BI1394" s="9"/>
      <c r="BJ1394" s="9"/>
      <c r="BK1394" s="9"/>
      <c r="BL1394" s="9"/>
      <c r="BM1394" s="9"/>
      <c r="BN1394" s="9"/>
      <c r="BO1394" s="9"/>
      <c r="BP1394" s="9"/>
      <c r="BQ1394" s="9"/>
      <c r="BR1394" s="9"/>
      <c r="BS1394" s="9"/>
      <c r="BT1394" s="9"/>
      <c r="BU1394" s="9"/>
      <c r="BV1394" s="9"/>
      <c r="BW1394" s="9"/>
      <c r="BX1394" s="9"/>
      <c r="BY1394" s="9"/>
      <c r="BZ1394" s="9"/>
      <c r="CA1394" s="9"/>
      <c r="CB1394" s="9"/>
      <c r="CC1394" s="9"/>
      <c r="CD1394" s="9"/>
      <c r="CE1394" s="9"/>
      <c r="CF1394" s="9"/>
      <c r="CG1394" s="9"/>
      <c r="CH1394" s="9"/>
      <c r="CI1394" s="9"/>
      <c r="CJ1394" s="9"/>
      <c r="CK1394" s="9"/>
      <c r="CL1394" s="9"/>
      <c r="CM1394" s="9"/>
      <c r="CN1394" s="9"/>
      <c r="CO1394" s="9"/>
      <c r="CP1394" s="9"/>
      <c r="CQ1394" s="9"/>
      <c r="CR1394" s="9"/>
      <c r="CS1394" s="9"/>
      <c r="CT1394" s="9"/>
      <c r="CU1394" s="9"/>
      <c r="CV1394" s="9"/>
      <c r="CW1394" s="9"/>
      <c r="CX1394" s="9"/>
    </row>
    <row r="1395" spans="1:102" s="44" customFormat="1">
      <c r="A1395" s="27">
        <v>181</v>
      </c>
      <c r="B1395" s="104" t="s">
        <v>1632</v>
      </c>
      <c r="C1395" s="41">
        <v>1966</v>
      </c>
      <c r="D1395" s="55"/>
      <c r="E1395" s="55" t="s">
        <v>335</v>
      </c>
      <c r="F1395" s="55">
        <v>5</v>
      </c>
      <c r="G1395" s="55">
        <v>3</v>
      </c>
      <c r="H1395" s="220">
        <v>4145.3</v>
      </c>
      <c r="I1395" s="220">
        <v>2590.6999999999998</v>
      </c>
      <c r="J1395" s="220">
        <v>2590.6999999999998</v>
      </c>
      <c r="K1395" s="220">
        <v>240</v>
      </c>
      <c r="L1395" s="189">
        <f>'Форма 2'!C1399</f>
        <v>8925013.3139999993</v>
      </c>
      <c r="M1395" s="190">
        <v>0</v>
      </c>
      <c r="N1395" s="190">
        <v>0</v>
      </c>
      <c r="O1395" s="190">
        <v>0</v>
      </c>
      <c r="P1395" s="189">
        <f t="shared" si="170"/>
        <v>8925013.3139999993</v>
      </c>
      <c r="Q1395" s="191">
        <f t="shared" si="171"/>
        <v>3445.02</v>
      </c>
      <c r="R1395" s="191">
        <f t="shared" si="172"/>
        <v>3445.02</v>
      </c>
      <c r="S1395" s="90" t="s">
        <v>38</v>
      </c>
      <c r="T1395" s="55" t="s">
        <v>35</v>
      </c>
      <c r="U1395" s="9"/>
      <c r="V1395" s="9"/>
      <c r="W1395" s="9"/>
      <c r="X1395" s="9"/>
      <c r="Y1395" s="9"/>
      <c r="Z1395" s="9"/>
      <c r="AA1395" s="9"/>
      <c r="AB1395" s="9"/>
      <c r="AC1395" s="9"/>
      <c r="AD1395" s="9"/>
      <c r="AE1395" s="9"/>
      <c r="AF1395" s="9"/>
      <c r="AG1395" s="9"/>
      <c r="AH1395" s="9"/>
      <c r="AI1395" s="9"/>
      <c r="AJ1395" s="9"/>
      <c r="AK1395" s="9"/>
      <c r="AL1395" s="9"/>
      <c r="AM1395" s="9"/>
      <c r="AN1395" s="9"/>
      <c r="AO1395" s="9"/>
      <c r="AP1395" s="9"/>
      <c r="AQ1395" s="9"/>
      <c r="AR1395" s="9"/>
      <c r="AS1395" s="9"/>
      <c r="AT1395" s="9"/>
      <c r="AU1395" s="9"/>
      <c r="AV1395" s="9"/>
      <c r="AW1395" s="9"/>
      <c r="AX1395" s="9"/>
      <c r="AY1395" s="9"/>
      <c r="AZ1395" s="9"/>
      <c r="BA1395" s="9"/>
      <c r="BB1395" s="9"/>
      <c r="BC1395" s="9"/>
      <c r="BD1395" s="9"/>
      <c r="BE1395" s="9"/>
      <c r="BF1395" s="9"/>
      <c r="BG1395" s="9"/>
      <c r="BH1395" s="9"/>
      <c r="BI1395" s="9"/>
      <c r="BJ1395" s="9"/>
      <c r="BK1395" s="9"/>
      <c r="BL1395" s="9"/>
      <c r="BM1395" s="9"/>
      <c r="BN1395" s="9"/>
      <c r="BO1395" s="9"/>
      <c r="BP1395" s="9"/>
      <c r="BQ1395" s="9"/>
      <c r="BR1395" s="9"/>
      <c r="BS1395" s="9"/>
      <c r="BT1395" s="9"/>
      <c r="BU1395" s="9"/>
      <c r="BV1395" s="9"/>
      <c r="BW1395" s="9"/>
      <c r="BX1395" s="9"/>
      <c r="BY1395" s="9"/>
      <c r="BZ1395" s="9"/>
      <c r="CA1395" s="9"/>
      <c r="CB1395" s="9"/>
      <c r="CC1395" s="9"/>
      <c r="CD1395" s="9"/>
      <c r="CE1395" s="9"/>
      <c r="CF1395" s="9"/>
      <c r="CG1395" s="9"/>
      <c r="CH1395" s="9"/>
      <c r="CI1395" s="9"/>
      <c r="CJ1395" s="9"/>
      <c r="CK1395" s="9"/>
      <c r="CL1395" s="9"/>
      <c r="CM1395" s="9"/>
      <c r="CN1395" s="9"/>
      <c r="CO1395" s="9"/>
      <c r="CP1395" s="9"/>
      <c r="CQ1395" s="9"/>
      <c r="CR1395" s="9"/>
      <c r="CS1395" s="9"/>
      <c r="CT1395" s="9"/>
      <c r="CU1395" s="9"/>
      <c r="CV1395" s="9"/>
      <c r="CW1395" s="9"/>
      <c r="CX1395" s="9"/>
    </row>
    <row r="1396" spans="1:102" s="44" customFormat="1">
      <c r="A1396" s="27">
        <v>182</v>
      </c>
      <c r="B1396" s="104" t="s">
        <v>1633</v>
      </c>
      <c r="C1396" s="41">
        <v>1966</v>
      </c>
      <c r="D1396" s="55"/>
      <c r="E1396" s="55" t="s">
        <v>335</v>
      </c>
      <c r="F1396" s="55">
        <v>6</v>
      </c>
      <c r="G1396" s="55">
        <v>4</v>
      </c>
      <c r="H1396" s="220">
        <v>3910.3</v>
      </c>
      <c r="I1396" s="220">
        <v>3600.3</v>
      </c>
      <c r="J1396" s="220">
        <v>3315.4</v>
      </c>
      <c r="K1396" s="220">
        <v>162</v>
      </c>
      <c r="L1396" s="189">
        <f>'Форма 2'!C1400</f>
        <v>12403105.506000001</v>
      </c>
      <c r="M1396" s="190">
        <v>0</v>
      </c>
      <c r="N1396" s="190">
        <v>0</v>
      </c>
      <c r="O1396" s="190">
        <v>0</v>
      </c>
      <c r="P1396" s="189">
        <f t="shared" si="170"/>
        <v>12403105.506000001</v>
      </c>
      <c r="Q1396" s="191">
        <f t="shared" si="171"/>
        <v>3445.02</v>
      </c>
      <c r="R1396" s="191">
        <f t="shared" si="172"/>
        <v>3445.02</v>
      </c>
      <c r="S1396" s="90" t="s">
        <v>38</v>
      </c>
      <c r="T1396" s="55" t="s">
        <v>35</v>
      </c>
      <c r="U1396" s="9"/>
      <c r="V1396" s="9"/>
      <c r="W1396" s="9"/>
      <c r="X1396" s="9"/>
      <c r="Y1396" s="9"/>
      <c r="Z1396" s="9"/>
      <c r="AA1396" s="9"/>
      <c r="AB1396" s="9"/>
      <c r="AC1396" s="9"/>
      <c r="AD1396" s="9"/>
      <c r="AE1396" s="9"/>
      <c r="AF1396" s="9"/>
      <c r="AG1396" s="9"/>
      <c r="AH1396" s="9"/>
      <c r="AI1396" s="9"/>
      <c r="AJ1396" s="9"/>
      <c r="AK1396" s="9"/>
      <c r="AL1396" s="9"/>
      <c r="AM1396" s="9"/>
      <c r="AN1396" s="9"/>
      <c r="AO1396" s="9"/>
      <c r="AP1396" s="9"/>
      <c r="AQ1396" s="9"/>
      <c r="AR1396" s="9"/>
      <c r="AS1396" s="9"/>
      <c r="AT1396" s="9"/>
      <c r="AU1396" s="9"/>
      <c r="AV1396" s="9"/>
      <c r="AW1396" s="9"/>
      <c r="AX1396" s="9"/>
      <c r="AY1396" s="9"/>
      <c r="AZ1396" s="9"/>
      <c r="BA1396" s="9"/>
      <c r="BB1396" s="9"/>
      <c r="BC1396" s="9"/>
      <c r="BD1396" s="9"/>
      <c r="BE1396" s="9"/>
      <c r="BF1396" s="9"/>
      <c r="BG1396" s="9"/>
      <c r="BH1396" s="9"/>
      <c r="BI1396" s="9"/>
      <c r="BJ1396" s="9"/>
      <c r="BK1396" s="9"/>
      <c r="BL1396" s="9"/>
      <c r="BM1396" s="9"/>
      <c r="BN1396" s="9"/>
      <c r="BO1396" s="9"/>
      <c r="BP1396" s="9"/>
      <c r="BQ1396" s="9"/>
      <c r="BR1396" s="9"/>
      <c r="BS1396" s="9"/>
      <c r="BT1396" s="9"/>
      <c r="BU1396" s="9"/>
      <c r="BV1396" s="9"/>
      <c r="BW1396" s="9"/>
      <c r="BX1396" s="9"/>
      <c r="BY1396" s="9"/>
      <c r="BZ1396" s="9"/>
      <c r="CA1396" s="9"/>
      <c r="CB1396" s="9"/>
      <c r="CC1396" s="9"/>
      <c r="CD1396" s="9"/>
      <c r="CE1396" s="9"/>
      <c r="CF1396" s="9"/>
      <c r="CG1396" s="9"/>
      <c r="CH1396" s="9"/>
      <c r="CI1396" s="9"/>
      <c r="CJ1396" s="9"/>
      <c r="CK1396" s="9"/>
      <c r="CL1396" s="9"/>
      <c r="CM1396" s="9"/>
      <c r="CN1396" s="9"/>
      <c r="CO1396" s="9"/>
      <c r="CP1396" s="9"/>
      <c r="CQ1396" s="9"/>
      <c r="CR1396" s="9"/>
      <c r="CS1396" s="9"/>
      <c r="CT1396" s="9"/>
      <c r="CU1396" s="9"/>
      <c r="CV1396" s="9"/>
      <c r="CW1396" s="9"/>
      <c r="CX1396" s="9"/>
    </row>
    <row r="1397" spans="1:102" s="44" customFormat="1">
      <c r="A1397" s="27">
        <v>183</v>
      </c>
      <c r="B1397" s="104" t="s">
        <v>1640</v>
      </c>
      <c r="C1397" s="41">
        <v>1970</v>
      </c>
      <c r="D1397" s="55"/>
      <c r="E1397" s="55" t="s">
        <v>335</v>
      </c>
      <c r="F1397" s="55">
        <v>16</v>
      </c>
      <c r="G1397" s="55">
        <v>1</v>
      </c>
      <c r="H1397" s="220">
        <v>5335.9</v>
      </c>
      <c r="I1397" s="220">
        <v>5335.9</v>
      </c>
      <c r="J1397" s="220">
        <v>3218</v>
      </c>
      <c r="K1397" s="220">
        <v>140</v>
      </c>
      <c r="L1397" s="189">
        <f>'Форма 2'!C1401</f>
        <v>6566666</v>
      </c>
      <c r="M1397" s="190">
        <v>0</v>
      </c>
      <c r="N1397" s="190">
        <v>0</v>
      </c>
      <c r="O1397" s="190">
        <v>0</v>
      </c>
      <c r="P1397" s="189">
        <f t="shared" si="170"/>
        <v>6566666</v>
      </c>
      <c r="Q1397" s="191">
        <f t="shared" si="171"/>
        <v>1230.6576210198843</v>
      </c>
      <c r="R1397" s="191">
        <f t="shared" si="172"/>
        <v>1230.6576210198843</v>
      </c>
      <c r="S1397" s="90" t="s">
        <v>38</v>
      </c>
      <c r="T1397" s="55" t="s">
        <v>35</v>
      </c>
      <c r="U1397" s="9"/>
      <c r="V1397" s="9"/>
      <c r="W1397" s="9"/>
      <c r="X1397" s="9"/>
      <c r="Y1397" s="9"/>
      <c r="Z1397" s="9"/>
      <c r="AA1397" s="9"/>
      <c r="AB1397" s="9"/>
      <c r="AC1397" s="9"/>
      <c r="AD1397" s="9"/>
      <c r="AE1397" s="9"/>
      <c r="AF1397" s="9"/>
      <c r="AG1397" s="9"/>
      <c r="AH1397" s="9"/>
      <c r="AI1397" s="9"/>
      <c r="AJ1397" s="9"/>
      <c r="AK1397" s="9"/>
      <c r="AL1397" s="9"/>
      <c r="AM1397" s="9"/>
      <c r="AN1397" s="9"/>
      <c r="AO1397" s="9"/>
      <c r="AP1397" s="9"/>
      <c r="AQ1397" s="9"/>
      <c r="AR1397" s="9"/>
      <c r="AS1397" s="9"/>
      <c r="AT1397" s="9"/>
      <c r="AU1397" s="9"/>
      <c r="AV1397" s="9"/>
      <c r="AW1397" s="9"/>
      <c r="AX1397" s="9"/>
      <c r="AY1397" s="9"/>
      <c r="AZ1397" s="9"/>
      <c r="BA1397" s="9"/>
      <c r="BB1397" s="9"/>
      <c r="BC1397" s="9"/>
      <c r="BD1397" s="9"/>
      <c r="BE1397" s="9"/>
      <c r="BF1397" s="9"/>
      <c r="BG1397" s="9"/>
      <c r="BH1397" s="9"/>
      <c r="BI1397" s="9"/>
      <c r="BJ1397" s="9"/>
      <c r="BK1397" s="9"/>
      <c r="BL1397" s="9"/>
      <c r="BM1397" s="9"/>
      <c r="BN1397" s="9"/>
      <c r="BO1397" s="9"/>
      <c r="BP1397" s="9"/>
      <c r="BQ1397" s="9"/>
      <c r="BR1397" s="9"/>
      <c r="BS1397" s="9"/>
      <c r="BT1397" s="9"/>
      <c r="BU1397" s="9"/>
      <c r="BV1397" s="9"/>
      <c r="BW1397" s="9"/>
      <c r="BX1397" s="9"/>
      <c r="BY1397" s="9"/>
      <c r="BZ1397" s="9"/>
      <c r="CA1397" s="9"/>
      <c r="CB1397" s="9"/>
      <c r="CC1397" s="9"/>
      <c r="CD1397" s="9"/>
      <c r="CE1397" s="9"/>
      <c r="CF1397" s="9"/>
      <c r="CG1397" s="9"/>
      <c r="CH1397" s="9"/>
      <c r="CI1397" s="9"/>
      <c r="CJ1397" s="9"/>
      <c r="CK1397" s="9"/>
      <c r="CL1397" s="9"/>
      <c r="CM1397" s="9"/>
      <c r="CN1397" s="9"/>
      <c r="CO1397" s="9"/>
      <c r="CP1397" s="9"/>
      <c r="CQ1397" s="9"/>
      <c r="CR1397" s="9"/>
      <c r="CS1397" s="9"/>
      <c r="CT1397" s="9"/>
      <c r="CU1397" s="9"/>
      <c r="CV1397" s="9"/>
      <c r="CW1397" s="9"/>
      <c r="CX1397" s="9"/>
    </row>
    <row r="1398" spans="1:102">
      <c r="A1398" s="27">
        <v>184</v>
      </c>
      <c r="B1398" s="104" t="s">
        <v>1671</v>
      </c>
      <c r="C1398" s="41">
        <v>1964</v>
      </c>
      <c r="D1398" s="55"/>
      <c r="E1398" s="55" t="s">
        <v>28</v>
      </c>
      <c r="F1398" s="55">
        <v>5</v>
      </c>
      <c r="G1398" s="55">
        <v>4</v>
      </c>
      <c r="H1398" s="220">
        <v>5189.8999999999996</v>
      </c>
      <c r="I1398" s="220">
        <v>3909.8</v>
      </c>
      <c r="J1398" s="220">
        <v>2707</v>
      </c>
      <c r="K1398" s="220">
        <v>157</v>
      </c>
      <c r="L1398" s="189">
        <f>'Форма 2'!C1402</f>
        <v>13469339.196</v>
      </c>
      <c r="M1398" s="190">
        <v>0</v>
      </c>
      <c r="N1398" s="190">
        <v>0</v>
      </c>
      <c r="O1398" s="190">
        <v>0</v>
      </c>
      <c r="P1398" s="189">
        <f t="shared" si="170"/>
        <v>13469339.196</v>
      </c>
      <c r="Q1398" s="191">
        <f t="shared" si="171"/>
        <v>3445.02</v>
      </c>
      <c r="R1398" s="191">
        <f t="shared" si="172"/>
        <v>3445.02</v>
      </c>
      <c r="S1398" s="90" t="s">
        <v>38</v>
      </c>
      <c r="T1398" s="55" t="s">
        <v>35</v>
      </c>
    </row>
    <row r="1399" spans="1:102">
      <c r="A1399" s="27">
        <v>185</v>
      </c>
      <c r="B1399" s="104" t="s">
        <v>1679</v>
      </c>
      <c r="C1399" s="41">
        <v>1965</v>
      </c>
      <c r="D1399" s="55"/>
      <c r="E1399" s="55" t="s">
        <v>28</v>
      </c>
      <c r="F1399" s="55">
        <v>5</v>
      </c>
      <c r="G1399" s="55">
        <v>3</v>
      </c>
      <c r="H1399" s="220">
        <v>4233.8</v>
      </c>
      <c r="I1399" s="220">
        <v>2610.6</v>
      </c>
      <c r="J1399" s="220">
        <v>2579.6999999999998</v>
      </c>
      <c r="K1399" s="220">
        <v>129</v>
      </c>
      <c r="L1399" s="189">
        <f>'Форма 2'!C1403</f>
        <v>8993569.2119999994</v>
      </c>
      <c r="M1399" s="190">
        <v>0</v>
      </c>
      <c r="N1399" s="190">
        <v>0</v>
      </c>
      <c r="O1399" s="190">
        <v>0</v>
      </c>
      <c r="P1399" s="189">
        <f t="shared" si="170"/>
        <v>8993569.2119999994</v>
      </c>
      <c r="Q1399" s="191">
        <f t="shared" si="171"/>
        <v>3445.02</v>
      </c>
      <c r="R1399" s="191">
        <f t="shared" si="172"/>
        <v>3445.02</v>
      </c>
      <c r="S1399" s="90" t="s">
        <v>38</v>
      </c>
      <c r="T1399" s="55" t="s">
        <v>35</v>
      </c>
    </row>
    <row r="1400" spans="1:102">
      <c r="A1400" s="27">
        <v>186</v>
      </c>
      <c r="B1400" s="104" t="s">
        <v>1686</v>
      </c>
      <c r="C1400" s="41">
        <v>1986</v>
      </c>
      <c r="D1400" s="55"/>
      <c r="E1400" s="55" t="s">
        <v>28</v>
      </c>
      <c r="F1400" s="55">
        <v>9</v>
      </c>
      <c r="G1400" s="55">
        <v>1</v>
      </c>
      <c r="H1400" s="220">
        <v>2769.9</v>
      </c>
      <c r="I1400" s="220">
        <v>2040</v>
      </c>
      <c r="J1400" s="220">
        <v>1826.9</v>
      </c>
      <c r="K1400" s="220">
        <v>94</v>
      </c>
      <c r="L1400" s="189">
        <f>'Форма 2'!C1404</f>
        <v>2240733</v>
      </c>
      <c r="M1400" s="190">
        <v>0</v>
      </c>
      <c r="N1400" s="190">
        <v>0</v>
      </c>
      <c r="O1400" s="190">
        <v>0</v>
      </c>
      <c r="P1400" s="189">
        <f t="shared" si="170"/>
        <v>2240733</v>
      </c>
      <c r="Q1400" s="191">
        <f t="shared" si="171"/>
        <v>1098.3985294117647</v>
      </c>
      <c r="R1400" s="191">
        <f t="shared" si="172"/>
        <v>1098.3985294117647</v>
      </c>
      <c r="S1400" s="90" t="s">
        <v>38</v>
      </c>
      <c r="T1400" s="55" t="s">
        <v>35</v>
      </c>
    </row>
    <row r="1401" spans="1:102">
      <c r="A1401" s="27">
        <v>187</v>
      </c>
      <c r="B1401" s="104" t="s">
        <v>1681</v>
      </c>
      <c r="C1401" s="41">
        <v>1965</v>
      </c>
      <c r="D1401" s="55"/>
      <c r="E1401" s="55" t="s">
        <v>28</v>
      </c>
      <c r="F1401" s="55">
        <v>5</v>
      </c>
      <c r="G1401" s="55">
        <v>4</v>
      </c>
      <c r="H1401" s="220">
        <v>3100</v>
      </c>
      <c r="I1401" s="220">
        <v>2508.2000000000003</v>
      </c>
      <c r="J1401" s="220">
        <v>2384.9</v>
      </c>
      <c r="K1401" s="220">
        <v>116</v>
      </c>
      <c r="L1401" s="189">
        <f>'Форма 2'!C1405</f>
        <v>8640799.1640000008</v>
      </c>
      <c r="M1401" s="190">
        <v>0</v>
      </c>
      <c r="N1401" s="190">
        <v>0</v>
      </c>
      <c r="O1401" s="190">
        <v>0</v>
      </c>
      <c r="P1401" s="189">
        <f t="shared" si="170"/>
        <v>8640799.1640000008</v>
      </c>
      <c r="Q1401" s="191">
        <f t="shared" si="171"/>
        <v>3445.02</v>
      </c>
      <c r="R1401" s="191">
        <f t="shared" si="172"/>
        <v>3445.02</v>
      </c>
      <c r="S1401" s="90" t="s">
        <v>38</v>
      </c>
      <c r="T1401" s="55" t="s">
        <v>35</v>
      </c>
    </row>
    <row r="1402" spans="1:102">
      <c r="A1402" s="27">
        <v>188</v>
      </c>
      <c r="B1402" s="104" t="s">
        <v>1687</v>
      </c>
      <c r="C1402" s="41">
        <v>1963</v>
      </c>
      <c r="D1402" s="55"/>
      <c r="E1402" s="55" t="s">
        <v>28</v>
      </c>
      <c r="F1402" s="55">
        <v>9</v>
      </c>
      <c r="G1402" s="55">
        <v>1</v>
      </c>
      <c r="H1402" s="220">
        <v>2684.1</v>
      </c>
      <c r="I1402" s="220">
        <v>2290.4</v>
      </c>
      <c r="J1402" s="220">
        <v>1751.9</v>
      </c>
      <c r="K1402" s="220">
        <v>92</v>
      </c>
      <c r="L1402" s="189">
        <f>'Форма 2'!C1406</f>
        <v>3067830.4720000001</v>
      </c>
      <c r="M1402" s="190">
        <v>0</v>
      </c>
      <c r="N1402" s="190">
        <v>0</v>
      </c>
      <c r="O1402" s="190">
        <v>0</v>
      </c>
      <c r="P1402" s="189">
        <f t="shared" si="170"/>
        <v>3067830.4720000001</v>
      </c>
      <c r="Q1402" s="191">
        <f t="shared" si="171"/>
        <v>1339.43</v>
      </c>
      <c r="R1402" s="191">
        <f t="shared" si="172"/>
        <v>1339.43</v>
      </c>
      <c r="S1402" s="90" t="s">
        <v>38</v>
      </c>
      <c r="T1402" s="55" t="s">
        <v>35</v>
      </c>
    </row>
    <row r="1403" spans="1:102">
      <c r="A1403" s="27">
        <v>189</v>
      </c>
      <c r="B1403" s="104" t="s">
        <v>1645</v>
      </c>
      <c r="C1403" s="41">
        <v>1965</v>
      </c>
      <c r="D1403" s="55"/>
      <c r="E1403" s="55" t="s">
        <v>28</v>
      </c>
      <c r="F1403" s="55">
        <v>5</v>
      </c>
      <c r="G1403" s="55">
        <v>4</v>
      </c>
      <c r="H1403" s="220">
        <v>3213.3</v>
      </c>
      <c r="I1403" s="220">
        <v>2100.2000000000003</v>
      </c>
      <c r="J1403" s="220">
        <v>2079.8000000000002</v>
      </c>
      <c r="K1403" s="220">
        <v>150</v>
      </c>
      <c r="L1403" s="189">
        <f>'Форма 2'!C1407</f>
        <v>7235231.0040000007</v>
      </c>
      <c r="M1403" s="190">
        <v>0</v>
      </c>
      <c r="N1403" s="190">
        <v>0</v>
      </c>
      <c r="O1403" s="190">
        <v>0</v>
      </c>
      <c r="P1403" s="189">
        <f t="shared" si="170"/>
        <v>7235231.0040000007</v>
      </c>
      <c r="Q1403" s="191">
        <f t="shared" si="171"/>
        <v>3445.02</v>
      </c>
      <c r="R1403" s="191">
        <f t="shared" si="172"/>
        <v>3445.02</v>
      </c>
      <c r="S1403" s="90" t="s">
        <v>38</v>
      </c>
      <c r="T1403" s="55" t="s">
        <v>35</v>
      </c>
    </row>
    <row r="1404" spans="1:102">
      <c r="A1404" s="27">
        <v>190</v>
      </c>
      <c r="B1404" s="104" t="s">
        <v>1643</v>
      </c>
      <c r="C1404" s="41">
        <v>1965</v>
      </c>
      <c r="D1404" s="55"/>
      <c r="E1404" s="55" t="s">
        <v>28</v>
      </c>
      <c r="F1404" s="55">
        <v>5</v>
      </c>
      <c r="G1404" s="55">
        <v>4</v>
      </c>
      <c r="H1404" s="220">
        <v>2712.9</v>
      </c>
      <c r="I1404" s="220">
        <v>2712.8</v>
      </c>
      <c r="J1404" s="220">
        <v>2628.8</v>
      </c>
      <c r="K1404" s="220">
        <v>146</v>
      </c>
      <c r="L1404" s="189">
        <f>'Форма 2'!C1408</f>
        <v>9345650.256000001</v>
      </c>
      <c r="M1404" s="190">
        <v>0</v>
      </c>
      <c r="N1404" s="190">
        <v>0</v>
      </c>
      <c r="O1404" s="190">
        <v>0</v>
      </c>
      <c r="P1404" s="189">
        <f t="shared" si="170"/>
        <v>9345650.256000001</v>
      </c>
      <c r="Q1404" s="191">
        <f t="shared" si="171"/>
        <v>3445.02</v>
      </c>
      <c r="R1404" s="191">
        <f t="shared" si="172"/>
        <v>3445.02</v>
      </c>
      <c r="S1404" s="90" t="s">
        <v>38</v>
      </c>
      <c r="T1404" s="55" t="s">
        <v>35</v>
      </c>
    </row>
    <row r="1405" spans="1:102">
      <c r="A1405" s="27">
        <v>191</v>
      </c>
      <c r="B1405" s="104" t="s">
        <v>1660</v>
      </c>
      <c r="C1405" s="41">
        <v>1963</v>
      </c>
      <c r="D1405" s="55"/>
      <c r="E1405" s="55" t="s">
        <v>28</v>
      </c>
      <c r="F1405" s="55">
        <v>5</v>
      </c>
      <c r="G1405" s="55">
        <v>4</v>
      </c>
      <c r="H1405" s="220">
        <v>5059.7</v>
      </c>
      <c r="I1405" s="220">
        <v>3845.1</v>
      </c>
      <c r="J1405" s="220">
        <v>2587.1999999999998</v>
      </c>
      <c r="K1405" s="220">
        <v>110</v>
      </c>
      <c r="L1405" s="189">
        <f>'Форма 2'!C1409</f>
        <v>13246446.401999999</v>
      </c>
      <c r="M1405" s="190">
        <v>0</v>
      </c>
      <c r="N1405" s="190">
        <v>0</v>
      </c>
      <c r="O1405" s="190">
        <v>0</v>
      </c>
      <c r="P1405" s="189">
        <f t="shared" si="170"/>
        <v>13246446.401999999</v>
      </c>
      <c r="Q1405" s="191">
        <f t="shared" si="171"/>
        <v>3445.02</v>
      </c>
      <c r="R1405" s="191">
        <f t="shared" si="172"/>
        <v>3445.02</v>
      </c>
      <c r="S1405" s="90" t="s">
        <v>38</v>
      </c>
      <c r="T1405" s="55" t="s">
        <v>35</v>
      </c>
    </row>
    <row r="1406" spans="1:102">
      <c r="A1406" s="27">
        <v>192</v>
      </c>
      <c r="B1406" s="104" t="s">
        <v>1695</v>
      </c>
      <c r="C1406" s="41">
        <v>1983</v>
      </c>
      <c r="D1406" s="12">
        <v>2007</v>
      </c>
      <c r="E1406" s="55" t="s">
        <v>576</v>
      </c>
      <c r="F1406" s="55">
        <v>9</v>
      </c>
      <c r="G1406" s="55">
        <v>8</v>
      </c>
      <c r="H1406" s="220">
        <v>17601.599999999999</v>
      </c>
      <c r="I1406" s="220">
        <v>15249.099999999999</v>
      </c>
      <c r="J1406" s="220">
        <v>14997.3</v>
      </c>
      <c r="K1406" s="220">
        <v>718</v>
      </c>
      <c r="L1406" s="189">
        <f>'Форма 2'!C1410</f>
        <v>17925864</v>
      </c>
      <c r="M1406" s="190">
        <v>0</v>
      </c>
      <c r="N1406" s="190">
        <v>0</v>
      </c>
      <c r="O1406" s="190">
        <v>0</v>
      </c>
      <c r="P1406" s="189">
        <f t="shared" si="170"/>
        <v>17925864</v>
      </c>
      <c r="Q1406" s="191">
        <f t="shared" si="171"/>
        <v>1175.5358676905523</v>
      </c>
      <c r="R1406" s="191">
        <f t="shared" si="172"/>
        <v>1175.5358676905523</v>
      </c>
      <c r="S1406" s="90" t="s">
        <v>38</v>
      </c>
      <c r="T1406" s="55" t="s">
        <v>35</v>
      </c>
    </row>
    <row r="1407" spans="1:102">
      <c r="A1407" s="27">
        <v>193</v>
      </c>
      <c r="B1407" s="104" t="s">
        <v>1696</v>
      </c>
      <c r="C1407" s="41">
        <v>1983</v>
      </c>
      <c r="D1407" s="12">
        <v>2007</v>
      </c>
      <c r="E1407" s="55" t="s">
        <v>576</v>
      </c>
      <c r="F1407" s="55">
        <v>9</v>
      </c>
      <c r="G1407" s="55">
        <v>7</v>
      </c>
      <c r="H1407" s="220">
        <v>13907.5</v>
      </c>
      <c r="I1407" s="220">
        <v>8483.5</v>
      </c>
      <c r="J1407" s="220">
        <v>8483.5</v>
      </c>
      <c r="K1407" s="220">
        <v>673</v>
      </c>
      <c r="L1407" s="189">
        <f>'Форма 2'!C1411</f>
        <v>15685131</v>
      </c>
      <c r="M1407" s="190">
        <v>0</v>
      </c>
      <c r="N1407" s="190">
        <v>0</v>
      </c>
      <c r="O1407" s="190">
        <v>0</v>
      </c>
      <c r="P1407" s="189">
        <f t="shared" si="170"/>
        <v>15685131</v>
      </c>
      <c r="Q1407" s="191">
        <f t="shared" si="171"/>
        <v>1848.8985678080981</v>
      </c>
      <c r="R1407" s="191">
        <f t="shared" si="172"/>
        <v>1848.8985678080981</v>
      </c>
      <c r="S1407" s="90" t="s">
        <v>38</v>
      </c>
      <c r="T1407" s="55" t="s">
        <v>35</v>
      </c>
    </row>
    <row r="1408" spans="1:102">
      <c r="A1408" s="27">
        <v>194</v>
      </c>
      <c r="B1408" s="104" t="s">
        <v>1697</v>
      </c>
      <c r="C1408" s="41">
        <v>1962</v>
      </c>
      <c r="D1408" s="55"/>
      <c r="E1408" s="55" t="s">
        <v>28</v>
      </c>
      <c r="F1408" s="55">
        <v>3</v>
      </c>
      <c r="G1408" s="55">
        <v>3</v>
      </c>
      <c r="H1408" s="220">
        <v>1037.9000000000001</v>
      </c>
      <c r="I1408" s="220">
        <v>857.65000000000009</v>
      </c>
      <c r="J1408" s="220">
        <v>857.65000000000009</v>
      </c>
      <c r="K1408" s="220">
        <v>44</v>
      </c>
      <c r="L1408" s="189">
        <f>'Форма 2'!C1412</f>
        <v>3155294.3500000006</v>
      </c>
      <c r="M1408" s="190">
        <v>0</v>
      </c>
      <c r="N1408" s="190">
        <v>0</v>
      </c>
      <c r="O1408" s="190">
        <v>0</v>
      </c>
      <c r="P1408" s="189">
        <f t="shared" si="170"/>
        <v>3155294.3500000006</v>
      </c>
      <c r="Q1408" s="191">
        <f t="shared" si="171"/>
        <v>3679.0000000000005</v>
      </c>
      <c r="R1408" s="191">
        <f t="shared" si="172"/>
        <v>3679.0000000000005</v>
      </c>
      <c r="S1408" s="90" t="s">
        <v>38</v>
      </c>
      <c r="T1408" s="55" t="s">
        <v>34</v>
      </c>
    </row>
    <row r="1409" spans="1:20">
      <c r="A1409" s="27">
        <v>195</v>
      </c>
      <c r="B1409" s="104" t="s">
        <v>1701</v>
      </c>
      <c r="C1409" s="41">
        <v>1973</v>
      </c>
      <c r="D1409" s="55"/>
      <c r="E1409" s="55" t="s">
        <v>576</v>
      </c>
      <c r="F1409" s="55">
        <v>9</v>
      </c>
      <c r="G1409" s="55">
        <v>6</v>
      </c>
      <c r="H1409" s="220">
        <v>18084.7</v>
      </c>
      <c r="I1409" s="220">
        <v>15968.2</v>
      </c>
      <c r="J1409" s="220">
        <v>10422.9</v>
      </c>
      <c r="K1409" s="220">
        <v>702</v>
      </c>
      <c r="L1409" s="189">
        <f>'Форма 2'!C1413</f>
        <v>94696855.188000008</v>
      </c>
      <c r="M1409" s="190">
        <v>0</v>
      </c>
      <c r="N1409" s="190">
        <v>0</v>
      </c>
      <c r="O1409" s="190">
        <v>0</v>
      </c>
      <c r="P1409" s="189">
        <f t="shared" si="170"/>
        <v>94696855.188000008</v>
      </c>
      <c r="Q1409" s="191">
        <f t="shared" si="171"/>
        <v>5930.34</v>
      </c>
      <c r="R1409" s="191">
        <f t="shared" si="172"/>
        <v>5930.34</v>
      </c>
      <c r="S1409" s="90" t="s">
        <v>38</v>
      </c>
      <c r="T1409" s="55" t="s">
        <v>2982</v>
      </c>
    </row>
    <row r="1410" spans="1:20">
      <c r="A1410" s="27">
        <v>196</v>
      </c>
      <c r="B1410" s="104" t="s">
        <v>1707</v>
      </c>
      <c r="C1410" s="41">
        <v>1975</v>
      </c>
      <c r="D1410" s="55"/>
      <c r="E1410" s="55" t="s">
        <v>336</v>
      </c>
      <c r="F1410" s="55">
        <v>9</v>
      </c>
      <c r="G1410" s="55">
        <v>2</v>
      </c>
      <c r="H1410" s="220">
        <v>4410.76</v>
      </c>
      <c r="I1410" s="220">
        <v>3883.76</v>
      </c>
      <c r="J1410" s="220">
        <v>3883.76</v>
      </c>
      <c r="K1410" s="220">
        <v>120</v>
      </c>
      <c r="L1410" s="189">
        <f>'Форма 2'!C1414</f>
        <v>4481466</v>
      </c>
      <c r="M1410" s="190">
        <v>0</v>
      </c>
      <c r="N1410" s="190">
        <v>0</v>
      </c>
      <c r="O1410" s="190">
        <v>0</v>
      </c>
      <c r="P1410" s="189">
        <f t="shared" si="170"/>
        <v>4481466</v>
      </c>
      <c r="Q1410" s="191">
        <f t="shared" si="171"/>
        <v>1153.8987991019012</v>
      </c>
      <c r="R1410" s="191">
        <f t="shared" si="172"/>
        <v>1153.8987991019012</v>
      </c>
      <c r="S1410" s="90" t="s">
        <v>38</v>
      </c>
      <c r="T1410" s="55" t="s">
        <v>35</v>
      </c>
    </row>
    <row r="1411" spans="1:20">
      <c r="A1411" s="27">
        <v>197</v>
      </c>
      <c r="B1411" s="104" t="s">
        <v>1702</v>
      </c>
      <c r="C1411" s="41">
        <v>1968</v>
      </c>
      <c r="D1411" s="55"/>
      <c r="E1411" s="55" t="s">
        <v>335</v>
      </c>
      <c r="F1411" s="55">
        <v>5</v>
      </c>
      <c r="G1411" s="55">
        <v>4</v>
      </c>
      <c r="H1411" s="220">
        <v>3064.9</v>
      </c>
      <c r="I1411" s="220">
        <v>2010.6000000000001</v>
      </c>
      <c r="J1411" s="220">
        <v>1858.4</v>
      </c>
      <c r="K1411" s="220">
        <v>154</v>
      </c>
      <c r="L1411" s="189">
        <f>'Форма 2'!C1415</f>
        <v>3449405.466</v>
      </c>
      <c r="M1411" s="190">
        <v>0</v>
      </c>
      <c r="N1411" s="190">
        <v>0</v>
      </c>
      <c r="O1411" s="190">
        <v>0</v>
      </c>
      <c r="P1411" s="189">
        <f t="shared" si="170"/>
        <v>3449405.466</v>
      </c>
      <c r="Q1411" s="191">
        <f t="shared" si="171"/>
        <v>1715.61</v>
      </c>
      <c r="R1411" s="191">
        <f t="shared" si="172"/>
        <v>1715.61</v>
      </c>
      <c r="S1411" s="90" t="s">
        <v>38</v>
      </c>
      <c r="T1411" s="55" t="s">
        <v>34</v>
      </c>
    </row>
    <row r="1412" spans="1:20">
      <c r="A1412" s="27">
        <v>198</v>
      </c>
      <c r="B1412" s="104" t="s">
        <v>1703</v>
      </c>
      <c r="C1412" s="41">
        <v>1965</v>
      </c>
      <c r="D1412" s="55"/>
      <c r="E1412" s="55" t="s">
        <v>335</v>
      </c>
      <c r="F1412" s="55">
        <v>5</v>
      </c>
      <c r="G1412" s="55">
        <v>2</v>
      </c>
      <c r="H1412" s="220">
        <v>1540.5</v>
      </c>
      <c r="I1412" s="220">
        <v>1068.9000000000001</v>
      </c>
      <c r="J1412" s="220">
        <v>995.7</v>
      </c>
      <c r="K1412" s="220">
        <v>76</v>
      </c>
      <c r="L1412" s="189">
        <f>'Форма 2'!C1416</f>
        <v>3682381.8780000005</v>
      </c>
      <c r="M1412" s="190">
        <v>0</v>
      </c>
      <c r="N1412" s="190">
        <v>0</v>
      </c>
      <c r="O1412" s="190">
        <v>0</v>
      </c>
      <c r="P1412" s="189">
        <f t="shared" si="170"/>
        <v>3682381.8780000005</v>
      </c>
      <c r="Q1412" s="191">
        <f t="shared" si="171"/>
        <v>3445.02</v>
      </c>
      <c r="R1412" s="191">
        <f t="shared" si="172"/>
        <v>3445.02</v>
      </c>
      <c r="S1412" s="90" t="s">
        <v>38</v>
      </c>
      <c r="T1412" s="55" t="s">
        <v>34</v>
      </c>
    </row>
    <row r="1413" spans="1:20">
      <c r="A1413" s="27">
        <v>199</v>
      </c>
      <c r="B1413" s="104" t="s">
        <v>1704</v>
      </c>
      <c r="C1413" s="41">
        <v>1964</v>
      </c>
      <c r="D1413" s="55"/>
      <c r="E1413" s="55" t="s">
        <v>335</v>
      </c>
      <c r="F1413" s="55">
        <v>5</v>
      </c>
      <c r="G1413" s="55">
        <v>4</v>
      </c>
      <c r="H1413" s="220">
        <v>3484.2</v>
      </c>
      <c r="I1413" s="220">
        <v>3099.4</v>
      </c>
      <c r="J1413" s="220">
        <v>1496.9</v>
      </c>
      <c r="K1413" s="220">
        <v>110</v>
      </c>
      <c r="L1413" s="189">
        <f>'Форма 2'!C1417</f>
        <v>10677494.988</v>
      </c>
      <c r="M1413" s="190">
        <v>0</v>
      </c>
      <c r="N1413" s="190">
        <v>0</v>
      </c>
      <c r="O1413" s="190">
        <v>0</v>
      </c>
      <c r="P1413" s="189">
        <f t="shared" si="170"/>
        <v>10677494.988</v>
      </c>
      <c r="Q1413" s="191">
        <f t="shared" si="171"/>
        <v>3445.02</v>
      </c>
      <c r="R1413" s="191">
        <f t="shared" si="172"/>
        <v>3445.02</v>
      </c>
      <c r="S1413" s="90" t="s">
        <v>38</v>
      </c>
      <c r="T1413" s="55" t="s">
        <v>34</v>
      </c>
    </row>
    <row r="1414" spans="1:20">
      <c r="A1414" s="27">
        <v>200</v>
      </c>
      <c r="B1414" s="104" t="s">
        <v>1705</v>
      </c>
      <c r="C1414" s="41">
        <v>1965</v>
      </c>
      <c r="D1414" s="55"/>
      <c r="E1414" s="55" t="s">
        <v>335</v>
      </c>
      <c r="F1414" s="55">
        <v>5</v>
      </c>
      <c r="G1414" s="55">
        <v>4</v>
      </c>
      <c r="H1414" s="220">
        <v>3210.15</v>
      </c>
      <c r="I1414" s="220">
        <v>2590.8999999999996</v>
      </c>
      <c r="J1414" s="220">
        <v>2053.1</v>
      </c>
      <c r="K1414" s="220">
        <v>148</v>
      </c>
      <c r="L1414" s="189">
        <f>'Форма 2'!C1418</f>
        <v>8925702.3179999981</v>
      </c>
      <c r="M1414" s="190">
        <v>0</v>
      </c>
      <c r="N1414" s="190">
        <v>0</v>
      </c>
      <c r="O1414" s="190">
        <v>0</v>
      </c>
      <c r="P1414" s="189">
        <f t="shared" si="170"/>
        <v>8925702.3179999981</v>
      </c>
      <c r="Q1414" s="191">
        <f t="shared" si="171"/>
        <v>3445.0199999999995</v>
      </c>
      <c r="R1414" s="191">
        <f t="shared" si="172"/>
        <v>3445.0199999999995</v>
      </c>
      <c r="S1414" s="90" t="s">
        <v>38</v>
      </c>
      <c r="T1414" s="55" t="s">
        <v>34</v>
      </c>
    </row>
    <row r="1415" spans="1:20">
      <c r="A1415" s="27">
        <v>201</v>
      </c>
      <c r="B1415" s="104" t="s">
        <v>1706</v>
      </c>
      <c r="C1415" s="41">
        <v>1949</v>
      </c>
      <c r="D1415" s="55"/>
      <c r="E1415" s="55" t="s">
        <v>578</v>
      </c>
      <c r="F1415" s="55">
        <v>2</v>
      </c>
      <c r="G1415" s="55">
        <v>1</v>
      </c>
      <c r="H1415" s="220">
        <v>509.5</v>
      </c>
      <c r="I1415" s="220">
        <v>459.1</v>
      </c>
      <c r="J1415" s="220">
        <v>324.10000000000002</v>
      </c>
      <c r="K1415" s="220">
        <v>25</v>
      </c>
      <c r="L1415" s="189">
        <f>'Форма 2'!C1419</f>
        <v>295972.58799999999</v>
      </c>
      <c r="M1415" s="190">
        <v>0</v>
      </c>
      <c r="N1415" s="190">
        <v>0</v>
      </c>
      <c r="O1415" s="190">
        <v>0</v>
      </c>
      <c r="P1415" s="189">
        <f t="shared" si="170"/>
        <v>295972.58799999999</v>
      </c>
      <c r="Q1415" s="191">
        <f t="shared" si="171"/>
        <v>644.67999999999995</v>
      </c>
      <c r="R1415" s="191">
        <f t="shared" si="172"/>
        <v>644.67999999999995</v>
      </c>
      <c r="S1415" s="90" t="s">
        <v>38</v>
      </c>
      <c r="T1415" s="55" t="s">
        <v>34</v>
      </c>
    </row>
    <row r="1416" spans="1:20">
      <c r="A1416" s="27">
        <v>202</v>
      </c>
      <c r="B1416" s="104" t="s">
        <v>1708</v>
      </c>
      <c r="C1416" s="41">
        <v>1962</v>
      </c>
      <c r="D1416" s="55"/>
      <c r="E1416" s="55" t="s">
        <v>335</v>
      </c>
      <c r="F1416" s="55">
        <v>5</v>
      </c>
      <c r="G1416" s="55">
        <v>2</v>
      </c>
      <c r="H1416" s="220">
        <v>2060.6</v>
      </c>
      <c r="I1416" s="220">
        <v>1693.9</v>
      </c>
      <c r="J1416" s="220">
        <v>1693.9</v>
      </c>
      <c r="K1416" s="220">
        <v>70</v>
      </c>
      <c r="L1416" s="189">
        <f>'Форма 2'!C1420</f>
        <v>5835519.3780000005</v>
      </c>
      <c r="M1416" s="190">
        <v>0</v>
      </c>
      <c r="N1416" s="190">
        <v>0</v>
      </c>
      <c r="O1416" s="190">
        <v>0</v>
      </c>
      <c r="P1416" s="189">
        <f t="shared" si="170"/>
        <v>5835519.3780000005</v>
      </c>
      <c r="Q1416" s="191">
        <f t="shared" si="171"/>
        <v>3445.02</v>
      </c>
      <c r="R1416" s="191">
        <f t="shared" si="172"/>
        <v>3445.02</v>
      </c>
      <c r="S1416" s="90" t="s">
        <v>38</v>
      </c>
      <c r="T1416" s="55" t="s">
        <v>34</v>
      </c>
    </row>
    <row r="1417" spans="1:20">
      <c r="A1417" s="27">
        <v>203</v>
      </c>
      <c r="B1417" s="104" t="s">
        <v>1709</v>
      </c>
      <c r="C1417" s="41">
        <v>1962</v>
      </c>
      <c r="D1417" s="55"/>
      <c r="E1417" s="55" t="s">
        <v>335</v>
      </c>
      <c r="F1417" s="55">
        <v>5</v>
      </c>
      <c r="G1417" s="55">
        <v>2</v>
      </c>
      <c r="H1417" s="220">
        <v>1760</v>
      </c>
      <c r="I1417" s="220">
        <v>1606.3000000000002</v>
      </c>
      <c r="J1417" s="220">
        <v>1405.9</v>
      </c>
      <c r="K1417" s="220">
        <v>62</v>
      </c>
      <c r="L1417" s="189">
        <f>'Форма 2'!C1421</f>
        <v>5533735.6260000002</v>
      </c>
      <c r="M1417" s="190">
        <v>0</v>
      </c>
      <c r="N1417" s="190">
        <v>0</v>
      </c>
      <c r="O1417" s="190">
        <v>0</v>
      </c>
      <c r="P1417" s="189">
        <f t="shared" si="170"/>
        <v>5533735.6260000002</v>
      </c>
      <c r="Q1417" s="191">
        <f t="shared" si="171"/>
        <v>3445.0199999999995</v>
      </c>
      <c r="R1417" s="191">
        <f t="shared" si="172"/>
        <v>3445.0199999999995</v>
      </c>
      <c r="S1417" s="90" t="s">
        <v>38</v>
      </c>
      <c r="T1417" s="55" t="s">
        <v>34</v>
      </c>
    </row>
    <row r="1418" spans="1:20">
      <c r="A1418" s="27">
        <v>204</v>
      </c>
      <c r="B1418" s="104" t="s">
        <v>1698</v>
      </c>
      <c r="C1418" s="41">
        <v>1962</v>
      </c>
      <c r="D1418" s="55"/>
      <c r="E1418" s="55" t="s">
        <v>593</v>
      </c>
      <c r="F1418" s="55">
        <v>5</v>
      </c>
      <c r="G1418" s="55">
        <v>2</v>
      </c>
      <c r="H1418" s="220">
        <v>1826.6</v>
      </c>
      <c r="I1418" s="220">
        <v>1611.6999999999998</v>
      </c>
      <c r="J1418" s="220">
        <v>1538.6</v>
      </c>
      <c r="K1418" s="220">
        <v>65</v>
      </c>
      <c r="L1418" s="189">
        <f>'Форма 2'!C1422</f>
        <v>5552338.7339999992</v>
      </c>
      <c r="M1418" s="190">
        <v>0</v>
      </c>
      <c r="N1418" s="190">
        <v>0</v>
      </c>
      <c r="O1418" s="190">
        <v>0</v>
      </c>
      <c r="P1418" s="189">
        <f t="shared" si="170"/>
        <v>5552338.7339999992</v>
      </c>
      <c r="Q1418" s="191">
        <f t="shared" si="171"/>
        <v>3445.02</v>
      </c>
      <c r="R1418" s="191">
        <f t="shared" si="172"/>
        <v>3445.02</v>
      </c>
      <c r="S1418" s="90" t="s">
        <v>38</v>
      </c>
      <c r="T1418" s="55" t="s">
        <v>34</v>
      </c>
    </row>
    <row r="1419" spans="1:20">
      <c r="A1419" s="27">
        <v>205</v>
      </c>
      <c r="B1419" s="104" t="s">
        <v>1699</v>
      </c>
      <c r="C1419" s="41">
        <v>1964</v>
      </c>
      <c r="D1419" s="55"/>
      <c r="E1419" s="55" t="s">
        <v>335</v>
      </c>
      <c r="F1419" s="55">
        <v>5</v>
      </c>
      <c r="G1419" s="55">
        <v>4</v>
      </c>
      <c r="H1419" s="220">
        <v>4164.1000000000004</v>
      </c>
      <c r="I1419" s="220">
        <v>3360.2999999999997</v>
      </c>
      <c r="J1419" s="220">
        <v>3046.7</v>
      </c>
      <c r="K1419" s="220">
        <v>140</v>
      </c>
      <c r="L1419" s="189">
        <f>'Форма 2'!C1423</f>
        <v>11576300.705999998</v>
      </c>
      <c r="M1419" s="190">
        <v>0</v>
      </c>
      <c r="N1419" s="190">
        <v>0</v>
      </c>
      <c r="O1419" s="190">
        <v>0</v>
      </c>
      <c r="P1419" s="189">
        <f t="shared" si="170"/>
        <v>11576300.705999998</v>
      </c>
      <c r="Q1419" s="191">
        <f t="shared" si="171"/>
        <v>3445.02</v>
      </c>
      <c r="R1419" s="191">
        <f t="shared" si="172"/>
        <v>3445.02</v>
      </c>
      <c r="S1419" s="90" t="s">
        <v>38</v>
      </c>
      <c r="T1419" s="55" t="s">
        <v>34</v>
      </c>
    </row>
    <row r="1420" spans="1:20">
      <c r="A1420" s="27">
        <v>206</v>
      </c>
      <c r="B1420" s="104" t="s">
        <v>1700</v>
      </c>
      <c r="C1420" s="41">
        <v>1971</v>
      </c>
      <c r="D1420" s="55"/>
      <c r="E1420" s="55" t="s">
        <v>335</v>
      </c>
      <c r="F1420" s="55">
        <v>5</v>
      </c>
      <c r="G1420" s="55">
        <v>6</v>
      </c>
      <c r="H1420" s="220">
        <v>5461.6</v>
      </c>
      <c r="I1420" s="220">
        <v>5281.3499999999995</v>
      </c>
      <c r="J1420" s="220">
        <v>4358.1499999999996</v>
      </c>
      <c r="K1420" s="220">
        <v>199</v>
      </c>
      <c r="L1420" s="189">
        <f>'Форма 2'!C1424</f>
        <v>2076943.7009999997</v>
      </c>
      <c r="M1420" s="190">
        <v>0</v>
      </c>
      <c r="N1420" s="190">
        <v>0</v>
      </c>
      <c r="O1420" s="190">
        <v>0</v>
      </c>
      <c r="P1420" s="189">
        <f t="shared" si="170"/>
        <v>2076943.7009999997</v>
      </c>
      <c r="Q1420" s="191">
        <f t="shared" si="171"/>
        <v>393.26</v>
      </c>
      <c r="R1420" s="191">
        <f t="shared" si="172"/>
        <v>393.26</v>
      </c>
      <c r="S1420" s="90" t="s">
        <v>38</v>
      </c>
      <c r="T1420" s="55" t="s">
        <v>35</v>
      </c>
    </row>
    <row r="1421" spans="1:20">
      <c r="A1421" s="27">
        <v>207</v>
      </c>
      <c r="B1421" s="104" t="s">
        <v>4584</v>
      </c>
      <c r="C1421" s="217">
        <v>1976</v>
      </c>
      <c r="D1421" s="55"/>
      <c r="E1421" s="55" t="s">
        <v>336</v>
      </c>
      <c r="F1421" s="55">
        <v>9</v>
      </c>
      <c r="G1421" s="55">
        <v>16</v>
      </c>
      <c r="H1421" s="220">
        <v>30588.5</v>
      </c>
      <c r="I1421" s="220">
        <v>20950.3</v>
      </c>
      <c r="J1421" s="220">
        <v>20950.3</v>
      </c>
      <c r="K1421" s="220">
        <v>1665</v>
      </c>
      <c r="L1421" s="189">
        <f>'Форма 2'!C1425</f>
        <v>54348639.751000002</v>
      </c>
      <c r="M1421" s="190">
        <v>0</v>
      </c>
      <c r="N1421" s="190">
        <v>0</v>
      </c>
      <c r="O1421" s="190">
        <v>0</v>
      </c>
      <c r="P1421" s="189">
        <f t="shared" si="170"/>
        <v>54348639.751000002</v>
      </c>
      <c r="Q1421" s="191">
        <f t="shared" si="171"/>
        <v>2594.17</v>
      </c>
      <c r="R1421" s="191">
        <f t="shared" si="172"/>
        <v>2594.17</v>
      </c>
      <c r="S1421" s="90" t="s">
        <v>38</v>
      </c>
      <c r="T1421" s="55" t="s">
        <v>34</v>
      </c>
    </row>
    <row r="1422" spans="1:20">
      <c r="A1422" s="27">
        <v>208</v>
      </c>
      <c r="B1422" s="104" t="s">
        <v>1710</v>
      </c>
      <c r="C1422" s="41">
        <v>1984</v>
      </c>
      <c r="D1422" s="55"/>
      <c r="E1422" s="55" t="s">
        <v>335</v>
      </c>
      <c r="F1422" s="55">
        <v>9</v>
      </c>
      <c r="G1422" s="55">
        <v>3</v>
      </c>
      <c r="H1422" s="220">
        <v>6662.4</v>
      </c>
      <c r="I1422" s="220">
        <v>6653.8</v>
      </c>
      <c r="J1422" s="220">
        <v>6047.3</v>
      </c>
      <c r="K1422" s="220">
        <v>293</v>
      </c>
      <c r="L1422" s="189">
        <f>'Форма 2'!C1426</f>
        <v>6722199</v>
      </c>
      <c r="M1422" s="190">
        <v>0</v>
      </c>
      <c r="N1422" s="190">
        <v>0</v>
      </c>
      <c r="O1422" s="190">
        <v>0</v>
      </c>
      <c r="P1422" s="189">
        <f t="shared" si="170"/>
        <v>6722199</v>
      </c>
      <c r="Q1422" s="191">
        <f t="shared" si="171"/>
        <v>1010.2796898013165</v>
      </c>
      <c r="R1422" s="191">
        <f t="shared" si="172"/>
        <v>1010.2796898013165</v>
      </c>
      <c r="S1422" s="90" t="s">
        <v>38</v>
      </c>
      <c r="T1422" s="55" t="s">
        <v>34</v>
      </c>
    </row>
    <row r="1423" spans="1:20">
      <c r="A1423" s="27">
        <v>209</v>
      </c>
      <c r="B1423" s="104" t="s">
        <v>1711</v>
      </c>
      <c r="C1423" s="41">
        <v>1986</v>
      </c>
      <c r="D1423" s="12">
        <v>2010</v>
      </c>
      <c r="E1423" s="55" t="s">
        <v>576</v>
      </c>
      <c r="F1423" s="55">
        <v>9</v>
      </c>
      <c r="G1423" s="55">
        <v>4</v>
      </c>
      <c r="H1423" s="220">
        <v>8009.2</v>
      </c>
      <c r="I1423" s="220">
        <v>7967.4</v>
      </c>
      <c r="J1423" s="220">
        <v>7967.4</v>
      </c>
      <c r="K1423" s="220">
        <v>333</v>
      </c>
      <c r="L1423" s="189">
        <f>'Форма 2'!C1427</f>
        <v>8962932</v>
      </c>
      <c r="M1423" s="190">
        <v>0</v>
      </c>
      <c r="N1423" s="190">
        <v>0</v>
      </c>
      <c r="O1423" s="190">
        <v>0</v>
      </c>
      <c r="P1423" s="189">
        <f t="shared" si="170"/>
        <v>8962932</v>
      </c>
      <c r="Q1423" s="191">
        <f t="shared" si="171"/>
        <v>1124.9506739965359</v>
      </c>
      <c r="R1423" s="191">
        <f t="shared" si="172"/>
        <v>1124.9506739965359</v>
      </c>
      <c r="S1423" s="90" t="s">
        <v>38</v>
      </c>
      <c r="T1423" s="55" t="s">
        <v>35</v>
      </c>
    </row>
    <row r="1424" spans="1:20">
      <c r="A1424" s="27">
        <v>210</v>
      </c>
      <c r="B1424" s="104" t="s">
        <v>1713</v>
      </c>
      <c r="C1424" s="41">
        <v>1978</v>
      </c>
      <c r="D1424" s="55"/>
      <c r="E1424" s="55" t="s">
        <v>335</v>
      </c>
      <c r="F1424" s="55">
        <v>9</v>
      </c>
      <c r="G1424" s="55">
        <v>1</v>
      </c>
      <c r="H1424" s="220">
        <v>4625.7</v>
      </c>
      <c r="I1424" s="220">
        <v>4015.3300000000004</v>
      </c>
      <c r="J1424" s="220">
        <v>3805.03</v>
      </c>
      <c r="K1424" s="220">
        <v>245</v>
      </c>
      <c r="L1424" s="189">
        <f>'Форма 2'!C1428</f>
        <v>2265850.719</v>
      </c>
      <c r="M1424" s="190">
        <v>0</v>
      </c>
      <c r="N1424" s="190">
        <v>0</v>
      </c>
      <c r="O1424" s="190">
        <v>0</v>
      </c>
      <c r="P1424" s="189">
        <f t="shared" si="170"/>
        <v>2265850.719</v>
      </c>
      <c r="Q1424" s="191">
        <f t="shared" si="171"/>
        <v>564.29999999999995</v>
      </c>
      <c r="R1424" s="191">
        <f t="shared" si="172"/>
        <v>564.29999999999995</v>
      </c>
      <c r="S1424" s="90" t="s">
        <v>38</v>
      </c>
      <c r="T1424" s="55" t="s">
        <v>34</v>
      </c>
    </row>
    <row r="1425" spans="1:20">
      <c r="A1425" s="27">
        <v>211</v>
      </c>
      <c r="B1425" s="104" t="s">
        <v>1714</v>
      </c>
      <c r="C1425" s="41">
        <v>1984</v>
      </c>
      <c r="D1425" s="55"/>
      <c r="E1425" s="55" t="s">
        <v>576</v>
      </c>
      <c r="F1425" s="55">
        <v>9</v>
      </c>
      <c r="G1425" s="55">
        <v>5</v>
      </c>
      <c r="H1425" s="220">
        <v>3821.6</v>
      </c>
      <c r="I1425" s="220">
        <v>2623.8</v>
      </c>
      <c r="J1425" s="220">
        <v>2623.8</v>
      </c>
      <c r="K1425" s="220">
        <v>498</v>
      </c>
      <c r="L1425" s="189">
        <f>'Форма 2'!C1429</f>
        <v>11203665</v>
      </c>
      <c r="M1425" s="190">
        <v>0</v>
      </c>
      <c r="N1425" s="190">
        <v>0</v>
      </c>
      <c r="O1425" s="190">
        <v>0</v>
      </c>
      <c r="P1425" s="189">
        <f t="shared" si="170"/>
        <v>11203665</v>
      </c>
      <c r="Q1425" s="191">
        <f t="shared" si="171"/>
        <v>4270.0148639377994</v>
      </c>
      <c r="R1425" s="191">
        <f t="shared" si="172"/>
        <v>4270.0148639377994</v>
      </c>
      <c r="S1425" s="90" t="s">
        <v>38</v>
      </c>
      <c r="T1425" s="55" t="s">
        <v>35</v>
      </c>
    </row>
    <row r="1426" spans="1:20">
      <c r="A1426" s="27">
        <v>212</v>
      </c>
      <c r="B1426" s="104" t="s">
        <v>1715</v>
      </c>
      <c r="C1426" s="41">
        <v>1987</v>
      </c>
      <c r="D1426" s="55"/>
      <c r="E1426" s="55" t="s">
        <v>335</v>
      </c>
      <c r="F1426" s="55">
        <v>9</v>
      </c>
      <c r="G1426" s="55">
        <v>6</v>
      </c>
      <c r="H1426" s="220">
        <v>13367.03</v>
      </c>
      <c r="I1426" s="220">
        <v>13367.57</v>
      </c>
      <c r="J1426" s="220">
        <v>11425.27</v>
      </c>
      <c r="K1426" s="220">
        <v>593</v>
      </c>
      <c r="L1426" s="189">
        <f>'Форма 2'!C1430</f>
        <v>13444398</v>
      </c>
      <c r="M1426" s="190">
        <v>0</v>
      </c>
      <c r="N1426" s="190">
        <v>0</v>
      </c>
      <c r="O1426" s="190">
        <v>0</v>
      </c>
      <c r="P1426" s="189">
        <f t="shared" si="170"/>
        <v>13444398</v>
      </c>
      <c r="Q1426" s="191">
        <f t="shared" si="171"/>
        <v>1005.747342261907</v>
      </c>
      <c r="R1426" s="191">
        <f t="shared" si="172"/>
        <v>1005.747342261907</v>
      </c>
      <c r="S1426" s="90" t="s">
        <v>38</v>
      </c>
      <c r="T1426" s="55" t="s">
        <v>35</v>
      </c>
    </row>
    <row r="1427" spans="1:20">
      <c r="A1427" s="27">
        <v>213</v>
      </c>
      <c r="B1427" s="104" t="s">
        <v>1718</v>
      </c>
      <c r="C1427" s="41">
        <v>1956</v>
      </c>
      <c r="D1427" s="55"/>
      <c r="E1427" s="55" t="s">
        <v>594</v>
      </c>
      <c r="F1427" s="55">
        <v>2</v>
      </c>
      <c r="G1427" s="55">
        <v>2</v>
      </c>
      <c r="H1427" s="220">
        <v>737.6</v>
      </c>
      <c r="I1427" s="220">
        <v>628.79999999999995</v>
      </c>
      <c r="J1427" s="220">
        <v>628.79999999999995</v>
      </c>
      <c r="K1427" s="220">
        <v>41</v>
      </c>
      <c r="L1427" s="189">
        <f>'Форма 2'!C1431</f>
        <v>2085063.0719999999</v>
      </c>
      <c r="M1427" s="190">
        <v>0</v>
      </c>
      <c r="N1427" s="190">
        <v>0</v>
      </c>
      <c r="O1427" s="190">
        <v>0</v>
      </c>
      <c r="P1427" s="189">
        <f t="shared" ref="P1427:P1491" si="173">L1427</f>
        <v>2085063.0719999999</v>
      </c>
      <c r="Q1427" s="191">
        <f t="shared" ref="Q1427:Q1491" si="174">L1427/I1427</f>
        <v>3315.94</v>
      </c>
      <c r="R1427" s="191">
        <f t="shared" ref="R1427:R1491" si="175">Q1427</f>
        <v>3315.94</v>
      </c>
      <c r="S1427" s="90" t="s">
        <v>38</v>
      </c>
      <c r="T1427" s="55" t="s">
        <v>34</v>
      </c>
    </row>
    <row r="1428" spans="1:20">
      <c r="A1428" s="27">
        <v>214</v>
      </c>
      <c r="B1428" s="104" t="s">
        <v>1719</v>
      </c>
      <c r="C1428" s="41">
        <v>1957</v>
      </c>
      <c r="D1428" s="55"/>
      <c r="E1428" s="55" t="s">
        <v>28</v>
      </c>
      <c r="F1428" s="55">
        <v>2</v>
      </c>
      <c r="G1428" s="55">
        <v>2</v>
      </c>
      <c r="H1428" s="220">
        <v>856.8</v>
      </c>
      <c r="I1428" s="220">
        <v>742.8</v>
      </c>
      <c r="J1428" s="220">
        <v>742.8</v>
      </c>
      <c r="K1428" s="220">
        <v>34</v>
      </c>
      <c r="L1428" s="189">
        <f>'Форма 2'!C1432</f>
        <v>2463080.2319999998</v>
      </c>
      <c r="M1428" s="190">
        <v>0</v>
      </c>
      <c r="N1428" s="190">
        <v>0</v>
      </c>
      <c r="O1428" s="190">
        <v>0</v>
      </c>
      <c r="P1428" s="189">
        <f t="shared" si="173"/>
        <v>2463080.2319999998</v>
      </c>
      <c r="Q1428" s="191">
        <f t="shared" si="174"/>
        <v>3315.94</v>
      </c>
      <c r="R1428" s="191">
        <f t="shared" si="175"/>
        <v>3315.94</v>
      </c>
      <c r="S1428" s="90" t="s">
        <v>38</v>
      </c>
      <c r="T1428" s="55" t="s">
        <v>2982</v>
      </c>
    </row>
    <row r="1429" spans="1:20">
      <c r="A1429" s="27">
        <v>215</v>
      </c>
      <c r="B1429" s="104" t="s">
        <v>1720</v>
      </c>
      <c r="C1429" s="41">
        <v>1956</v>
      </c>
      <c r="D1429" s="55"/>
      <c r="E1429" s="55" t="s">
        <v>594</v>
      </c>
      <c r="F1429" s="55">
        <v>2</v>
      </c>
      <c r="G1429" s="55">
        <v>2</v>
      </c>
      <c r="H1429" s="220">
        <v>804.9</v>
      </c>
      <c r="I1429" s="220">
        <v>741.1</v>
      </c>
      <c r="J1429" s="220">
        <v>741.1</v>
      </c>
      <c r="K1429" s="220">
        <v>40</v>
      </c>
      <c r="L1429" s="189">
        <f>'Форма 2'!C1433</f>
        <v>2457443.1340000005</v>
      </c>
      <c r="M1429" s="190">
        <v>0</v>
      </c>
      <c r="N1429" s="190">
        <v>0</v>
      </c>
      <c r="O1429" s="190">
        <v>0</v>
      </c>
      <c r="P1429" s="189">
        <f t="shared" si="173"/>
        <v>2457443.1340000005</v>
      </c>
      <c r="Q1429" s="191">
        <f t="shared" si="174"/>
        <v>3315.9400000000005</v>
      </c>
      <c r="R1429" s="191">
        <f t="shared" si="175"/>
        <v>3315.9400000000005</v>
      </c>
      <c r="S1429" s="90" t="s">
        <v>38</v>
      </c>
      <c r="T1429" s="55" t="s">
        <v>34</v>
      </c>
    </row>
    <row r="1430" spans="1:20">
      <c r="A1430" s="27">
        <v>216</v>
      </c>
      <c r="B1430" s="104" t="s">
        <v>1721</v>
      </c>
      <c r="C1430" s="41">
        <v>1955</v>
      </c>
      <c r="D1430" s="55"/>
      <c r="E1430" s="55" t="s">
        <v>330</v>
      </c>
      <c r="F1430" s="55">
        <v>2</v>
      </c>
      <c r="G1430" s="55">
        <v>2</v>
      </c>
      <c r="H1430" s="220">
        <v>1037.3</v>
      </c>
      <c r="I1430" s="220">
        <v>991.40000000000009</v>
      </c>
      <c r="J1430" s="220">
        <v>686.6</v>
      </c>
      <c r="K1430" s="220">
        <v>43</v>
      </c>
      <c r="L1430" s="189">
        <f>'Форма 2'!C1434</f>
        <v>4574299.7719999999</v>
      </c>
      <c r="M1430" s="190">
        <v>0</v>
      </c>
      <c r="N1430" s="190">
        <v>0</v>
      </c>
      <c r="O1430" s="190">
        <v>0</v>
      </c>
      <c r="P1430" s="189">
        <f t="shared" si="173"/>
        <v>4574299.7719999999</v>
      </c>
      <c r="Q1430" s="191">
        <f t="shared" si="174"/>
        <v>4613.9799999999996</v>
      </c>
      <c r="R1430" s="191">
        <f t="shared" si="175"/>
        <v>4613.9799999999996</v>
      </c>
      <c r="S1430" s="90" t="s">
        <v>38</v>
      </c>
      <c r="T1430" s="55" t="s">
        <v>34</v>
      </c>
    </row>
    <row r="1431" spans="1:20">
      <c r="A1431" s="27">
        <v>217</v>
      </c>
      <c r="B1431" s="104" t="s">
        <v>1722</v>
      </c>
      <c r="C1431" s="41">
        <v>1958</v>
      </c>
      <c r="D1431" s="55"/>
      <c r="E1431" s="55" t="s">
        <v>28</v>
      </c>
      <c r="F1431" s="55">
        <v>2</v>
      </c>
      <c r="G1431" s="55">
        <v>2</v>
      </c>
      <c r="H1431" s="220">
        <v>745.5</v>
      </c>
      <c r="I1431" s="220">
        <v>672.2</v>
      </c>
      <c r="J1431" s="220">
        <v>672.2</v>
      </c>
      <c r="K1431" s="220">
        <v>39</v>
      </c>
      <c r="L1431" s="189">
        <f>'Форма 2'!C1435</f>
        <v>872542.48800000001</v>
      </c>
      <c r="M1431" s="190">
        <v>0</v>
      </c>
      <c r="N1431" s="190">
        <v>0</v>
      </c>
      <c r="O1431" s="190">
        <v>0</v>
      </c>
      <c r="P1431" s="189">
        <f t="shared" si="173"/>
        <v>872542.48800000001</v>
      </c>
      <c r="Q1431" s="191">
        <f t="shared" si="174"/>
        <v>1298.04</v>
      </c>
      <c r="R1431" s="191">
        <f t="shared" si="175"/>
        <v>1298.04</v>
      </c>
      <c r="S1431" s="90" t="s">
        <v>38</v>
      </c>
      <c r="T1431" s="55" t="s">
        <v>34</v>
      </c>
    </row>
    <row r="1432" spans="1:20">
      <c r="A1432" s="27">
        <v>218</v>
      </c>
      <c r="B1432" s="104" t="s">
        <v>1716</v>
      </c>
      <c r="C1432" s="41">
        <v>1956</v>
      </c>
      <c r="D1432" s="55"/>
      <c r="E1432" s="55" t="s">
        <v>594</v>
      </c>
      <c r="F1432" s="55">
        <v>2</v>
      </c>
      <c r="G1432" s="55">
        <v>2</v>
      </c>
      <c r="H1432" s="220">
        <v>793.3</v>
      </c>
      <c r="I1432" s="220">
        <v>791.1</v>
      </c>
      <c r="J1432" s="220">
        <v>717.6</v>
      </c>
      <c r="K1432" s="220">
        <v>52</v>
      </c>
      <c r="L1432" s="189">
        <f>'Форма 2'!C1436</f>
        <v>2553567.9570000004</v>
      </c>
      <c r="M1432" s="190">
        <v>0</v>
      </c>
      <c r="N1432" s="190">
        <v>0</v>
      </c>
      <c r="O1432" s="190">
        <v>0</v>
      </c>
      <c r="P1432" s="189">
        <f t="shared" si="173"/>
        <v>2553567.9570000004</v>
      </c>
      <c r="Q1432" s="191">
        <f t="shared" si="174"/>
        <v>3227.8700000000003</v>
      </c>
      <c r="R1432" s="191">
        <f t="shared" si="175"/>
        <v>3227.8700000000003</v>
      </c>
      <c r="S1432" s="90" t="s">
        <v>38</v>
      </c>
      <c r="T1432" s="55" t="s">
        <v>34</v>
      </c>
    </row>
    <row r="1433" spans="1:20">
      <c r="A1433" s="27">
        <v>219</v>
      </c>
      <c r="B1433" s="104" t="s">
        <v>1724</v>
      </c>
      <c r="C1433" s="41">
        <v>1955</v>
      </c>
      <c r="D1433" s="55"/>
      <c r="E1433" s="55" t="s">
        <v>594</v>
      </c>
      <c r="F1433" s="55">
        <v>2</v>
      </c>
      <c r="G1433" s="55">
        <v>1</v>
      </c>
      <c r="H1433" s="220">
        <v>423.3</v>
      </c>
      <c r="I1433" s="220">
        <v>422.3</v>
      </c>
      <c r="J1433" s="220">
        <v>422.3</v>
      </c>
      <c r="K1433" s="220">
        <v>24</v>
      </c>
      <c r="L1433" s="189">
        <f>'Форма 2'!C1437</f>
        <v>1553641.7</v>
      </c>
      <c r="M1433" s="190">
        <v>0</v>
      </c>
      <c r="N1433" s="190">
        <v>0</v>
      </c>
      <c r="O1433" s="190">
        <v>0</v>
      </c>
      <c r="P1433" s="189">
        <f t="shared" si="173"/>
        <v>1553641.7</v>
      </c>
      <c r="Q1433" s="191">
        <f t="shared" si="174"/>
        <v>3679</v>
      </c>
      <c r="R1433" s="191">
        <f t="shared" si="175"/>
        <v>3679</v>
      </c>
      <c r="S1433" s="90" t="s">
        <v>38</v>
      </c>
      <c r="T1433" s="55" t="s">
        <v>34</v>
      </c>
    </row>
    <row r="1434" spans="1:20">
      <c r="A1434" s="27">
        <v>220</v>
      </c>
      <c r="B1434" s="104" t="s">
        <v>1725</v>
      </c>
      <c r="C1434" s="41">
        <v>1954</v>
      </c>
      <c r="D1434" s="55"/>
      <c r="E1434" s="55" t="s">
        <v>594</v>
      </c>
      <c r="F1434" s="55">
        <v>2</v>
      </c>
      <c r="G1434" s="55">
        <v>2</v>
      </c>
      <c r="H1434" s="220">
        <v>716.6</v>
      </c>
      <c r="I1434" s="220">
        <v>714.7</v>
      </c>
      <c r="J1434" s="220">
        <v>714.7</v>
      </c>
      <c r="K1434" s="220">
        <v>38</v>
      </c>
      <c r="L1434" s="189">
        <f>'Форма 2'!C1438</f>
        <v>1909149.5220000003</v>
      </c>
      <c r="M1434" s="190">
        <v>0</v>
      </c>
      <c r="N1434" s="190">
        <v>0</v>
      </c>
      <c r="O1434" s="190">
        <v>0</v>
      </c>
      <c r="P1434" s="189">
        <f t="shared" si="173"/>
        <v>1909149.5220000003</v>
      </c>
      <c r="Q1434" s="191">
        <f t="shared" si="174"/>
        <v>2671.26</v>
      </c>
      <c r="R1434" s="191">
        <f t="shared" si="175"/>
        <v>2671.26</v>
      </c>
      <c r="S1434" s="90" t="s">
        <v>38</v>
      </c>
      <c r="T1434" s="55" t="s">
        <v>34</v>
      </c>
    </row>
    <row r="1435" spans="1:20">
      <c r="A1435" s="27">
        <v>221</v>
      </c>
      <c r="B1435" s="104" t="s">
        <v>1726</v>
      </c>
      <c r="C1435" s="41">
        <v>1955</v>
      </c>
      <c r="D1435" s="55"/>
      <c r="E1435" s="55" t="s">
        <v>28</v>
      </c>
      <c r="F1435" s="55">
        <v>2</v>
      </c>
      <c r="G1435" s="55">
        <v>2</v>
      </c>
      <c r="H1435" s="220">
        <v>1073.55</v>
      </c>
      <c r="I1435" s="220">
        <v>973.55</v>
      </c>
      <c r="J1435" s="220">
        <v>758.8</v>
      </c>
      <c r="K1435" s="220">
        <v>32</v>
      </c>
      <c r="L1435" s="189">
        <f>'Форма 2'!C1439</f>
        <v>2968422.0984999998</v>
      </c>
      <c r="M1435" s="190">
        <v>0</v>
      </c>
      <c r="N1435" s="190">
        <v>0</v>
      </c>
      <c r="O1435" s="190">
        <v>0</v>
      </c>
      <c r="P1435" s="189">
        <f t="shared" si="173"/>
        <v>2968422.0984999998</v>
      </c>
      <c r="Q1435" s="191">
        <f t="shared" si="174"/>
        <v>3049.07</v>
      </c>
      <c r="R1435" s="191">
        <f t="shared" si="175"/>
        <v>3049.07</v>
      </c>
      <c r="S1435" s="90" t="s">
        <v>38</v>
      </c>
      <c r="T1435" s="55" t="s">
        <v>34</v>
      </c>
    </row>
    <row r="1436" spans="1:20">
      <c r="A1436" s="27">
        <v>222</v>
      </c>
      <c r="B1436" s="104" t="s">
        <v>1727</v>
      </c>
      <c r="C1436" s="41">
        <v>1956</v>
      </c>
      <c r="D1436" s="55"/>
      <c r="E1436" s="55" t="s">
        <v>330</v>
      </c>
      <c r="F1436" s="55">
        <v>2</v>
      </c>
      <c r="G1436" s="55">
        <v>2</v>
      </c>
      <c r="H1436" s="220">
        <v>1124.7</v>
      </c>
      <c r="I1436" s="220">
        <v>902.7</v>
      </c>
      <c r="J1436" s="220">
        <v>902.7</v>
      </c>
      <c r="K1436" s="220">
        <v>37</v>
      </c>
      <c r="L1436" s="189">
        <f>'Форма 2'!C1440</f>
        <v>2913798.2490000003</v>
      </c>
      <c r="M1436" s="190">
        <v>0</v>
      </c>
      <c r="N1436" s="190">
        <v>0</v>
      </c>
      <c r="O1436" s="190">
        <v>0</v>
      </c>
      <c r="P1436" s="189">
        <f t="shared" si="173"/>
        <v>2913798.2490000003</v>
      </c>
      <c r="Q1436" s="191">
        <f t="shared" si="174"/>
        <v>3227.8700000000003</v>
      </c>
      <c r="R1436" s="191">
        <f t="shared" si="175"/>
        <v>3227.8700000000003</v>
      </c>
      <c r="S1436" s="90" t="s">
        <v>38</v>
      </c>
      <c r="T1436" s="55" t="s">
        <v>34</v>
      </c>
    </row>
    <row r="1437" spans="1:20">
      <c r="A1437" s="27">
        <v>223</v>
      </c>
      <c r="B1437" s="104" t="s">
        <v>1728</v>
      </c>
      <c r="C1437" s="41">
        <v>1954</v>
      </c>
      <c r="D1437" s="55"/>
      <c r="E1437" s="55" t="s">
        <v>594</v>
      </c>
      <c r="F1437" s="55">
        <v>2</v>
      </c>
      <c r="G1437" s="55">
        <v>2</v>
      </c>
      <c r="H1437" s="220">
        <v>707.1</v>
      </c>
      <c r="I1437" s="220">
        <v>625.29999999999995</v>
      </c>
      <c r="J1437" s="220">
        <v>625.29999999999995</v>
      </c>
      <c r="K1437" s="220">
        <v>42</v>
      </c>
      <c r="L1437" s="189">
        <f>'Форма 2'!C1441</f>
        <v>1670338.878</v>
      </c>
      <c r="M1437" s="190">
        <v>0</v>
      </c>
      <c r="N1437" s="190">
        <v>0</v>
      </c>
      <c r="O1437" s="190">
        <v>0</v>
      </c>
      <c r="P1437" s="189">
        <f t="shared" si="173"/>
        <v>1670338.878</v>
      </c>
      <c r="Q1437" s="191">
        <f t="shared" si="174"/>
        <v>2671.26</v>
      </c>
      <c r="R1437" s="191">
        <f t="shared" si="175"/>
        <v>2671.26</v>
      </c>
      <c r="S1437" s="90" t="s">
        <v>38</v>
      </c>
      <c r="T1437" s="55" t="s">
        <v>34</v>
      </c>
    </row>
    <row r="1438" spans="1:20">
      <c r="A1438" s="27">
        <v>224</v>
      </c>
      <c r="B1438" s="104" t="s">
        <v>1735</v>
      </c>
      <c r="C1438" s="41">
        <v>1956</v>
      </c>
      <c r="D1438" s="55"/>
      <c r="E1438" s="55" t="s">
        <v>578</v>
      </c>
      <c r="F1438" s="55">
        <v>2</v>
      </c>
      <c r="G1438" s="55">
        <v>2</v>
      </c>
      <c r="H1438" s="220">
        <v>1187.7</v>
      </c>
      <c r="I1438" s="220">
        <v>843.19</v>
      </c>
      <c r="J1438" s="220">
        <v>740.19</v>
      </c>
      <c r="K1438" s="220">
        <v>37</v>
      </c>
      <c r="L1438" s="189">
        <f>'Форма 2'!C1442</f>
        <v>2570945.3333000001</v>
      </c>
      <c r="M1438" s="190">
        <v>0</v>
      </c>
      <c r="N1438" s="190">
        <v>0</v>
      </c>
      <c r="O1438" s="190">
        <v>0</v>
      </c>
      <c r="P1438" s="189">
        <f t="shared" si="173"/>
        <v>2570945.3333000001</v>
      </c>
      <c r="Q1438" s="191">
        <f t="shared" si="174"/>
        <v>3049.0699999999997</v>
      </c>
      <c r="R1438" s="191">
        <f t="shared" si="175"/>
        <v>3049.0699999999997</v>
      </c>
      <c r="S1438" s="90" t="s">
        <v>38</v>
      </c>
      <c r="T1438" s="55" t="s">
        <v>34</v>
      </c>
    </row>
    <row r="1439" spans="1:20">
      <c r="A1439" s="27">
        <v>225</v>
      </c>
      <c r="B1439" s="104" t="s">
        <v>1729</v>
      </c>
      <c r="C1439" s="41">
        <v>1955</v>
      </c>
      <c r="D1439" s="55"/>
      <c r="E1439" s="55" t="s">
        <v>595</v>
      </c>
      <c r="F1439" s="55">
        <v>2</v>
      </c>
      <c r="G1439" s="55">
        <v>2</v>
      </c>
      <c r="H1439" s="220">
        <v>1204</v>
      </c>
      <c r="I1439" s="220">
        <v>780</v>
      </c>
      <c r="J1439" s="220">
        <v>780</v>
      </c>
      <c r="K1439" s="220">
        <v>41</v>
      </c>
      <c r="L1439" s="189">
        <f>'Форма 2'!C1443</f>
        <v>434155.8</v>
      </c>
      <c r="M1439" s="190">
        <v>0</v>
      </c>
      <c r="N1439" s="190">
        <v>0</v>
      </c>
      <c r="O1439" s="190">
        <v>0</v>
      </c>
      <c r="P1439" s="189">
        <f t="shared" si="173"/>
        <v>434155.8</v>
      </c>
      <c r="Q1439" s="191">
        <f t="shared" si="174"/>
        <v>556.61</v>
      </c>
      <c r="R1439" s="191">
        <f t="shared" si="175"/>
        <v>556.61</v>
      </c>
      <c r="S1439" s="90" t="s">
        <v>38</v>
      </c>
      <c r="T1439" s="55" t="s">
        <v>35</v>
      </c>
    </row>
    <row r="1440" spans="1:20">
      <c r="A1440" s="27">
        <v>226</v>
      </c>
      <c r="B1440" s="104" t="s">
        <v>1731</v>
      </c>
      <c r="C1440" s="41">
        <v>1954</v>
      </c>
      <c r="D1440" s="55"/>
      <c r="E1440" s="55" t="s">
        <v>330</v>
      </c>
      <c r="F1440" s="55">
        <v>2</v>
      </c>
      <c r="G1440" s="55">
        <v>2</v>
      </c>
      <c r="H1440" s="220">
        <v>1012.9</v>
      </c>
      <c r="I1440" s="220">
        <v>875.1</v>
      </c>
      <c r="J1440" s="220">
        <v>718.5</v>
      </c>
      <c r="K1440" s="220">
        <v>35</v>
      </c>
      <c r="L1440" s="189">
        <f>'Форма 2'!C1444</f>
        <v>2824709.037</v>
      </c>
      <c r="M1440" s="190">
        <v>0</v>
      </c>
      <c r="N1440" s="190">
        <v>0</v>
      </c>
      <c r="O1440" s="190">
        <v>0</v>
      </c>
      <c r="P1440" s="189">
        <f t="shared" si="173"/>
        <v>2824709.037</v>
      </c>
      <c r="Q1440" s="191">
        <f t="shared" si="174"/>
        <v>3227.87</v>
      </c>
      <c r="R1440" s="191">
        <f t="shared" si="175"/>
        <v>3227.87</v>
      </c>
      <c r="S1440" s="90" t="s">
        <v>38</v>
      </c>
      <c r="T1440" s="55" t="s">
        <v>34</v>
      </c>
    </row>
    <row r="1441" spans="1:20">
      <c r="A1441" s="27">
        <v>227</v>
      </c>
      <c r="B1441" s="104" t="s">
        <v>1732</v>
      </c>
      <c r="C1441" s="41">
        <v>1955</v>
      </c>
      <c r="D1441" s="55"/>
      <c r="E1441" s="55" t="s">
        <v>594</v>
      </c>
      <c r="F1441" s="55">
        <v>2</v>
      </c>
      <c r="G1441" s="55">
        <v>2</v>
      </c>
      <c r="H1441" s="220">
        <v>835.1</v>
      </c>
      <c r="I1441" s="220">
        <v>749.1</v>
      </c>
      <c r="J1441" s="220">
        <v>749.1</v>
      </c>
      <c r="K1441" s="220">
        <v>27</v>
      </c>
      <c r="L1441" s="189">
        <f>'Форма 2'!C1445</f>
        <v>2766988.125</v>
      </c>
      <c r="M1441" s="190">
        <v>0</v>
      </c>
      <c r="N1441" s="190">
        <v>0</v>
      </c>
      <c r="O1441" s="190">
        <v>0</v>
      </c>
      <c r="P1441" s="189">
        <f t="shared" si="173"/>
        <v>2766988.125</v>
      </c>
      <c r="Q1441" s="191">
        <f t="shared" si="174"/>
        <v>3693.75</v>
      </c>
      <c r="R1441" s="191">
        <f t="shared" si="175"/>
        <v>3693.75</v>
      </c>
      <c r="S1441" s="90" t="s">
        <v>38</v>
      </c>
      <c r="T1441" s="55" t="s">
        <v>34</v>
      </c>
    </row>
    <row r="1442" spans="1:20">
      <c r="A1442" s="27">
        <v>228</v>
      </c>
      <c r="B1442" s="104" t="s">
        <v>1733</v>
      </c>
      <c r="C1442" s="41">
        <v>1960</v>
      </c>
      <c r="D1442" s="55"/>
      <c r="E1442" s="55" t="s">
        <v>28</v>
      </c>
      <c r="F1442" s="55">
        <v>4</v>
      </c>
      <c r="G1442" s="55">
        <v>2</v>
      </c>
      <c r="H1442" s="220">
        <v>1876.8</v>
      </c>
      <c r="I1442" s="220">
        <v>1254.8</v>
      </c>
      <c r="J1442" s="220">
        <v>1254.8</v>
      </c>
      <c r="K1442" s="220">
        <v>72</v>
      </c>
      <c r="L1442" s="189">
        <f>'Форма 2'!C1446</f>
        <v>4322811.0959999999</v>
      </c>
      <c r="M1442" s="190">
        <v>0</v>
      </c>
      <c r="N1442" s="190">
        <v>0</v>
      </c>
      <c r="O1442" s="190">
        <v>0</v>
      </c>
      <c r="P1442" s="189">
        <f t="shared" si="173"/>
        <v>4322811.0959999999</v>
      </c>
      <c r="Q1442" s="191">
        <f t="shared" si="174"/>
        <v>3445.02</v>
      </c>
      <c r="R1442" s="191">
        <f t="shared" si="175"/>
        <v>3445.02</v>
      </c>
      <c r="S1442" s="90" t="s">
        <v>38</v>
      </c>
      <c r="T1442" s="55" t="s">
        <v>34</v>
      </c>
    </row>
    <row r="1443" spans="1:20">
      <c r="A1443" s="27">
        <v>229</v>
      </c>
      <c r="B1443" s="104" t="s">
        <v>1734</v>
      </c>
      <c r="C1443" s="41">
        <v>1972</v>
      </c>
      <c r="D1443" s="55"/>
      <c r="E1443" s="55" t="s">
        <v>328</v>
      </c>
      <c r="F1443" s="55">
        <v>5</v>
      </c>
      <c r="G1443" s="55">
        <v>8</v>
      </c>
      <c r="H1443" s="220">
        <v>6364.6</v>
      </c>
      <c r="I1443" s="220">
        <v>5908.6</v>
      </c>
      <c r="J1443" s="220">
        <v>5802</v>
      </c>
      <c r="K1443" s="220">
        <v>303</v>
      </c>
      <c r="L1443" s="189">
        <f>'Форма 2'!C1447</f>
        <v>5552311.4200000009</v>
      </c>
      <c r="M1443" s="190">
        <v>0</v>
      </c>
      <c r="N1443" s="190">
        <v>0</v>
      </c>
      <c r="O1443" s="190">
        <v>0</v>
      </c>
      <c r="P1443" s="189">
        <f t="shared" si="173"/>
        <v>5552311.4200000009</v>
      </c>
      <c r="Q1443" s="191">
        <f t="shared" si="174"/>
        <v>939.7</v>
      </c>
      <c r="R1443" s="191">
        <f t="shared" si="175"/>
        <v>939.7</v>
      </c>
      <c r="S1443" s="90" t="s">
        <v>38</v>
      </c>
      <c r="T1443" s="55" t="s">
        <v>34</v>
      </c>
    </row>
    <row r="1444" spans="1:20">
      <c r="A1444" s="27">
        <v>230</v>
      </c>
      <c r="B1444" s="104" t="s">
        <v>1717</v>
      </c>
      <c r="C1444" s="41">
        <v>1957</v>
      </c>
      <c r="D1444" s="55"/>
      <c r="E1444" s="55" t="s">
        <v>28</v>
      </c>
      <c r="F1444" s="55">
        <v>2</v>
      </c>
      <c r="G1444" s="55">
        <v>3</v>
      </c>
      <c r="H1444" s="220">
        <v>1179.0999999999999</v>
      </c>
      <c r="I1444" s="220">
        <v>1022.5</v>
      </c>
      <c r="J1444" s="220">
        <v>1022.5</v>
      </c>
      <c r="K1444" s="220">
        <v>61</v>
      </c>
      <c r="L1444" s="189">
        <f>'Форма 2'!C1448</f>
        <v>3816624.4000000004</v>
      </c>
      <c r="M1444" s="190">
        <v>0</v>
      </c>
      <c r="N1444" s="190">
        <v>0</v>
      </c>
      <c r="O1444" s="190">
        <v>0</v>
      </c>
      <c r="P1444" s="189">
        <f t="shared" si="173"/>
        <v>3816624.4000000004</v>
      </c>
      <c r="Q1444" s="191">
        <f t="shared" si="174"/>
        <v>3732.6400000000003</v>
      </c>
      <c r="R1444" s="191">
        <f t="shared" si="175"/>
        <v>3732.6400000000003</v>
      </c>
      <c r="S1444" s="90" t="s">
        <v>38</v>
      </c>
      <c r="T1444" s="55" t="s">
        <v>34</v>
      </c>
    </row>
    <row r="1445" spans="1:20">
      <c r="A1445" s="27">
        <v>231</v>
      </c>
      <c r="B1445" s="104" t="s">
        <v>1736</v>
      </c>
      <c r="C1445" s="41">
        <v>1961</v>
      </c>
      <c r="D1445" s="55"/>
      <c r="E1445" s="55" t="s">
        <v>335</v>
      </c>
      <c r="F1445" s="55">
        <v>4</v>
      </c>
      <c r="G1445" s="55">
        <v>3</v>
      </c>
      <c r="H1445" s="220">
        <v>1916.6</v>
      </c>
      <c r="I1445" s="220">
        <v>1769.7</v>
      </c>
      <c r="J1445" s="220">
        <v>1769.7</v>
      </c>
      <c r="K1445" s="220">
        <v>96</v>
      </c>
      <c r="L1445" s="189">
        <f>'Форма 2'!C1449</f>
        <v>6096651.8940000003</v>
      </c>
      <c r="M1445" s="190">
        <v>0</v>
      </c>
      <c r="N1445" s="190">
        <v>0</v>
      </c>
      <c r="O1445" s="190">
        <v>0</v>
      </c>
      <c r="P1445" s="189">
        <f t="shared" si="173"/>
        <v>6096651.8940000003</v>
      </c>
      <c r="Q1445" s="191">
        <f t="shared" si="174"/>
        <v>3445.02</v>
      </c>
      <c r="R1445" s="191">
        <f t="shared" si="175"/>
        <v>3445.02</v>
      </c>
      <c r="S1445" s="90" t="s">
        <v>38</v>
      </c>
      <c r="T1445" s="55" t="s">
        <v>34</v>
      </c>
    </row>
    <row r="1446" spans="1:20">
      <c r="A1446" s="27">
        <v>232</v>
      </c>
      <c r="B1446" s="104" t="s">
        <v>1737</v>
      </c>
      <c r="C1446" s="41">
        <v>1988</v>
      </c>
      <c r="D1446" s="55"/>
      <c r="E1446" s="55" t="s">
        <v>576</v>
      </c>
      <c r="F1446" s="55">
        <v>9</v>
      </c>
      <c r="G1446" s="55">
        <v>1</v>
      </c>
      <c r="H1446" s="220">
        <v>4174.7</v>
      </c>
      <c r="I1446" s="220">
        <v>2751</v>
      </c>
      <c r="J1446" s="220">
        <v>2323.1999999999998</v>
      </c>
      <c r="K1446" s="220">
        <v>321</v>
      </c>
      <c r="L1446" s="189">
        <f>'Форма 2'!C1450</f>
        <v>2240733</v>
      </c>
      <c r="M1446" s="190">
        <v>0</v>
      </c>
      <c r="N1446" s="190">
        <v>0</v>
      </c>
      <c r="O1446" s="190">
        <v>0</v>
      </c>
      <c r="P1446" s="189">
        <f t="shared" si="173"/>
        <v>2240733</v>
      </c>
      <c r="Q1446" s="191">
        <f t="shared" si="174"/>
        <v>814.51581243184296</v>
      </c>
      <c r="R1446" s="191">
        <f t="shared" si="175"/>
        <v>814.51581243184296</v>
      </c>
      <c r="S1446" s="90" t="s">
        <v>38</v>
      </c>
      <c r="T1446" s="55" t="s">
        <v>34</v>
      </c>
    </row>
    <row r="1447" spans="1:20">
      <c r="A1447" s="27">
        <v>233</v>
      </c>
      <c r="B1447" s="104" t="s">
        <v>1738</v>
      </c>
      <c r="C1447" s="41">
        <v>1961</v>
      </c>
      <c r="D1447" s="55"/>
      <c r="E1447" s="55" t="s">
        <v>335</v>
      </c>
      <c r="F1447" s="55">
        <v>2</v>
      </c>
      <c r="G1447" s="55">
        <v>2</v>
      </c>
      <c r="H1447" s="220">
        <v>680.42</v>
      </c>
      <c r="I1447" s="220">
        <v>648.1</v>
      </c>
      <c r="J1447" s="220">
        <v>648.1</v>
      </c>
      <c r="K1447" s="220">
        <v>32</v>
      </c>
      <c r="L1447" s="189">
        <f>'Форма 2'!C1451</f>
        <v>2384359.9</v>
      </c>
      <c r="M1447" s="190">
        <v>0</v>
      </c>
      <c r="N1447" s="190">
        <v>0</v>
      </c>
      <c r="O1447" s="190">
        <v>0</v>
      </c>
      <c r="P1447" s="189">
        <f t="shared" si="173"/>
        <v>2384359.9</v>
      </c>
      <c r="Q1447" s="191">
        <f t="shared" si="174"/>
        <v>3678.9999999999995</v>
      </c>
      <c r="R1447" s="191">
        <f t="shared" si="175"/>
        <v>3678.9999999999995</v>
      </c>
      <c r="S1447" s="90" t="s">
        <v>38</v>
      </c>
      <c r="T1447" s="55" t="s">
        <v>35</v>
      </c>
    </row>
    <row r="1448" spans="1:20">
      <c r="A1448" s="27">
        <v>234</v>
      </c>
      <c r="B1448" s="104" t="s">
        <v>1739</v>
      </c>
      <c r="C1448" s="41">
        <v>1983</v>
      </c>
      <c r="D1448" s="55"/>
      <c r="E1448" s="55" t="s">
        <v>576</v>
      </c>
      <c r="F1448" s="55">
        <v>9</v>
      </c>
      <c r="G1448" s="55">
        <v>1</v>
      </c>
      <c r="H1448" s="220">
        <v>2981.4</v>
      </c>
      <c r="I1448" s="220">
        <v>2567.9</v>
      </c>
      <c r="J1448" s="220">
        <v>2244.9</v>
      </c>
      <c r="K1448" s="220">
        <v>192</v>
      </c>
      <c r="L1448" s="189">
        <f>'Форма 2'!C1452</f>
        <v>2240733</v>
      </c>
      <c r="M1448" s="190">
        <v>0</v>
      </c>
      <c r="N1448" s="190">
        <v>0</v>
      </c>
      <c r="O1448" s="190">
        <v>0</v>
      </c>
      <c r="P1448" s="189">
        <f t="shared" si="173"/>
        <v>2240733</v>
      </c>
      <c r="Q1448" s="191">
        <f t="shared" si="174"/>
        <v>872.59355893921099</v>
      </c>
      <c r="R1448" s="191">
        <f t="shared" si="175"/>
        <v>872.59355893921099</v>
      </c>
      <c r="S1448" s="90" t="s">
        <v>38</v>
      </c>
      <c r="T1448" s="55" t="s">
        <v>34</v>
      </c>
    </row>
    <row r="1449" spans="1:20">
      <c r="A1449" s="27">
        <v>235</v>
      </c>
      <c r="B1449" s="104" t="s">
        <v>1748</v>
      </c>
      <c r="C1449" s="41">
        <v>1960</v>
      </c>
      <c r="D1449" s="12">
        <v>2009</v>
      </c>
      <c r="E1449" s="55" t="s">
        <v>335</v>
      </c>
      <c r="F1449" s="55">
        <v>3</v>
      </c>
      <c r="G1449" s="55">
        <v>2</v>
      </c>
      <c r="H1449" s="220">
        <v>865.4</v>
      </c>
      <c r="I1449" s="220">
        <v>793.3</v>
      </c>
      <c r="J1449" s="220">
        <v>793.3</v>
      </c>
      <c r="K1449" s="220">
        <v>28</v>
      </c>
      <c r="L1449" s="189">
        <f>'Форма 2'!C1453</f>
        <v>1029735.1319999999</v>
      </c>
      <c r="M1449" s="190">
        <v>0</v>
      </c>
      <c r="N1449" s="190">
        <v>0</v>
      </c>
      <c r="O1449" s="190">
        <v>0</v>
      </c>
      <c r="P1449" s="189">
        <f t="shared" si="173"/>
        <v>1029735.1319999999</v>
      </c>
      <c r="Q1449" s="191">
        <f t="shared" si="174"/>
        <v>1298.04</v>
      </c>
      <c r="R1449" s="191">
        <f t="shared" si="175"/>
        <v>1298.04</v>
      </c>
      <c r="S1449" s="90" t="s">
        <v>38</v>
      </c>
      <c r="T1449" s="55" t="s">
        <v>35</v>
      </c>
    </row>
    <row r="1450" spans="1:20">
      <c r="A1450" s="27">
        <v>236</v>
      </c>
      <c r="B1450" s="104" t="s">
        <v>1749</v>
      </c>
      <c r="C1450" s="41">
        <v>1968</v>
      </c>
      <c r="D1450" s="55"/>
      <c r="E1450" s="55" t="s">
        <v>335</v>
      </c>
      <c r="F1450" s="55">
        <v>5</v>
      </c>
      <c r="G1450" s="55">
        <v>4</v>
      </c>
      <c r="H1450" s="220">
        <v>4129.6000000000004</v>
      </c>
      <c r="I1450" s="220">
        <v>3817.1</v>
      </c>
      <c r="J1450" s="220">
        <v>3188.6</v>
      </c>
      <c r="K1450" s="220">
        <v>138</v>
      </c>
      <c r="L1450" s="189">
        <f>'Форма 2'!C1454</f>
        <v>13149985.842</v>
      </c>
      <c r="M1450" s="190">
        <v>0</v>
      </c>
      <c r="N1450" s="190">
        <v>0</v>
      </c>
      <c r="O1450" s="190">
        <v>0</v>
      </c>
      <c r="P1450" s="189">
        <f t="shared" si="173"/>
        <v>13149985.842</v>
      </c>
      <c r="Q1450" s="191">
        <f t="shared" si="174"/>
        <v>3445.02</v>
      </c>
      <c r="R1450" s="191">
        <f t="shared" si="175"/>
        <v>3445.02</v>
      </c>
      <c r="S1450" s="90" t="s">
        <v>38</v>
      </c>
      <c r="T1450" s="55" t="s">
        <v>34</v>
      </c>
    </row>
    <row r="1451" spans="1:20">
      <c r="A1451" s="27">
        <v>237</v>
      </c>
      <c r="B1451" s="104" t="s">
        <v>1750</v>
      </c>
      <c r="C1451" s="41">
        <v>2008</v>
      </c>
      <c r="D1451" s="55"/>
      <c r="E1451" s="55" t="s">
        <v>335</v>
      </c>
      <c r="F1451" s="55">
        <v>15</v>
      </c>
      <c r="G1451" s="55">
        <v>1</v>
      </c>
      <c r="H1451" s="220">
        <v>5714.9</v>
      </c>
      <c r="I1451" s="220">
        <v>4060.1</v>
      </c>
      <c r="J1451" s="220">
        <v>3882.7</v>
      </c>
      <c r="K1451" s="220">
        <v>98</v>
      </c>
      <c r="L1451" s="189">
        <f>'Форма 2'!C1455</f>
        <v>2291114.4299999997</v>
      </c>
      <c r="M1451" s="190">
        <v>0</v>
      </c>
      <c r="N1451" s="190">
        <v>0</v>
      </c>
      <c r="O1451" s="190">
        <v>0</v>
      </c>
      <c r="P1451" s="189">
        <f t="shared" si="173"/>
        <v>2291114.4299999997</v>
      </c>
      <c r="Q1451" s="191">
        <f t="shared" si="174"/>
        <v>564.29999999999995</v>
      </c>
      <c r="R1451" s="191">
        <f t="shared" si="175"/>
        <v>564.29999999999995</v>
      </c>
      <c r="S1451" s="90" t="s">
        <v>38</v>
      </c>
      <c r="T1451" s="55" t="s">
        <v>34</v>
      </c>
    </row>
    <row r="1452" spans="1:20">
      <c r="A1452" s="27">
        <v>238</v>
      </c>
      <c r="B1452" s="104" t="s">
        <v>1751</v>
      </c>
      <c r="C1452" s="41">
        <v>1949</v>
      </c>
      <c r="D1452" s="55"/>
      <c r="E1452" s="55" t="s">
        <v>335</v>
      </c>
      <c r="F1452" s="55">
        <v>4</v>
      </c>
      <c r="G1452" s="55">
        <v>2</v>
      </c>
      <c r="H1452" s="220">
        <v>2452.1</v>
      </c>
      <c r="I1452" s="220">
        <v>1590.9</v>
      </c>
      <c r="J1452" s="220">
        <v>1497.9</v>
      </c>
      <c r="K1452" s="220">
        <v>58</v>
      </c>
      <c r="L1452" s="189">
        <f>'Форма 2'!C1456</f>
        <v>2429479.2990000001</v>
      </c>
      <c r="M1452" s="190">
        <v>0</v>
      </c>
      <c r="N1452" s="190">
        <v>0</v>
      </c>
      <c r="O1452" s="190">
        <v>0</v>
      </c>
      <c r="P1452" s="189">
        <f t="shared" si="173"/>
        <v>2429479.2990000001</v>
      </c>
      <c r="Q1452" s="191">
        <f t="shared" si="174"/>
        <v>1527.11</v>
      </c>
      <c r="R1452" s="191">
        <f t="shared" si="175"/>
        <v>1527.11</v>
      </c>
      <c r="S1452" s="90" t="s">
        <v>38</v>
      </c>
      <c r="T1452" s="55" t="s">
        <v>34</v>
      </c>
    </row>
    <row r="1453" spans="1:20">
      <c r="A1453" s="27">
        <v>239</v>
      </c>
      <c r="B1453" s="104" t="s">
        <v>1741</v>
      </c>
      <c r="C1453" s="41">
        <v>1987</v>
      </c>
      <c r="D1453" s="55"/>
      <c r="E1453" s="55" t="s">
        <v>335</v>
      </c>
      <c r="F1453" s="55">
        <v>5</v>
      </c>
      <c r="G1453" s="55">
        <v>3</v>
      </c>
      <c r="H1453" s="220">
        <v>3312.6</v>
      </c>
      <c r="I1453" s="220">
        <v>3028.7000000000003</v>
      </c>
      <c r="J1453" s="220">
        <v>2400.8000000000002</v>
      </c>
      <c r="K1453" s="220">
        <v>88</v>
      </c>
      <c r="L1453" s="189">
        <f>'Форма 2'!C1457</f>
        <v>2471752.3570000003</v>
      </c>
      <c r="M1453" s="190">
        <v>0</v>
      </c>
      <c r="N1453" s="190">
        <v>0</v>
      </c>
      <c r="O1453" s="190">
        <v>0</v>
      </c>
      <c r="P1453" s="189">
        <f t="shared" si="173"/>
        <v>2471752.3570000003</v>
      </c>
      <c r="Q1453" s="191">
        <f t="shared" si="174"/>
        <v>816.11</v>
      </c>
      <c r="R1453" s="191">
        <f t="shared" si="175"/>
        <v>816.11</v>
      </c>
      <c r="S1453" s="90" t="s">
        <v>38</v>
      </c>
      <c r="T1453" s="55" t="s">
        <v>35</v>
      </c>
    </row>
    <row r="1454" spans="1:20">
      <c r="A1454" s="27">
        <v>240</v>
      </c>
      <c r="B1454" s="104" t="s">
        <v>1742</v>
      </c>
      <c r="C1454" s="41">
        <v>2012</v>
      </c>
      <c r="D1454" s="55"/>
      <c r="E1454" s="55" t="s">
        <v>576</v>
      </c>
      <c r="F1454" s="55">
        <v>18</v>
      </c>
      <c r="G1454" s="55">
        <v>6</v>
      </c>
      <c r="H1454" s="220">
        <v>14039.97</v>
      </c>
      <c r="I1454" s="220">
        <v>16461.170000000002</v>
      </c>
      <c r="J1454" s="220">
        <v>13137.2</v>
      </c>
      <c r="K1454" s="220">
        <v>300</v>
      </c>
      <c r="L1454" s="189">
        <f>'Форма 2'!C1458</f>
        <v>3463594.7797000003</v>
      </c>
      <c r="M1454" s="190">
        <v>0</v>
      </c>
      <c r="N1454" s="190">
        <v>0</v>
      </c>
      <c r="O1454" s="190">
        <v>0</v>
      </c>
      <c r="P1454" s="189">
        <f t="shared" si="173"/>
        <v>3463594.7797000003</v>
      </c>
      <c r="Q1454" s="191">
        <f t="shared" si="174"/>
        <v>210.41</v>
      </c>
      <c r="R1454" s="191">
        <f t="shared" si="175"/>
        <v>210.41</v>
      </c>
      <c r="S1454" s="90" t="s">
        <v>38</v>
      </c>
      <c r="T1454" s="55" t="s">
        <v>35</v>
      </c>
    </row>
    <row r="1455" spans="1:20">
      <c r="A1455" s="27">
        <v>241</v>
      </c>
      <c r="B1455" s="104" t="s">
        <v>1743</v>
      </c>
      <c r="C1455" s="41">
        <v>1994</v>
      </c>
      <c r="D1455" s="12">
        <v>2006</v>
      </c>
      <c r="E1455" s="55" t="s">
        <v>335</v>
      </c>
      <c r="F1455" s="55">
        <v>10</v>
      </c>
      <c r="G1455" s="55">
        <v>5</v>
      </c>
      <c r="H1455" s="220">
        <v>12579</v>
      </c>
      <c r="I1455" s="220">
        <v>11053</v>
      </c>
      <c r="J1455" s="220">
        <v>10474</v>
      </c>
      <c r="K1455" s="220">
        <v>468</v>
      </c>
      <c r="L1455" s="189">
        <f>'Форма 2'!C1459</f>
        <v>16812860</v>
      </c>
      <c r="M1455" s="190">
        <v>0</v>
      </c>
      <c r="N1455" s="190">
        <v>0</v>
      </c>
      <c r="O1455" s="190">
        <v>0</v>
      </c>
      <c r="P1455" s="189">
        <f t="shared" si="173"/>
        <v>16812860</v>
      </c>
      <c r="Q1455" s="191">
        <f t="shared" si="174"/>
        <v>1521.1128200488556</v>
      </c>
      <c r="R1455" s="191">
        <f t="shared" si="175"/>
        <v>1521.1128200488556</v>
      </c>
      <c r="S1455" s="90" t="s">
        <v>38</v>
      </c>
      <c r="T1455" s="55" t="s">
        <v>35</v>
      </c>
    </row>
    <row r="1456" spans="1:20">
      <c r="A1456" s="27">
        <v>242</v>
      </c>
      <c r="B1456" s="104" t="s">
        <v>1740</v>
      </c>
      <c r="C1456" s="41">
        <v>2007</v>
      </c>
      <c r="D1456" s="55"/>
      <c r="E1456" s="55" t="s">
        <v>335</v>
      </c>
      <c r="F1456" s="55">
        <v>9</v>
      </c>
      <c r="G1456" s="55">
        <v>3</v>
      </c>
      <c r="H1456" s="220">
        <v>8413</v>
      </c>
      <c r="I1456" s="220">
        <v>8413</v>
      </c>
      <c r="J1456" s="220">
        <v>5657</v>
      </c>
      <c r="K1456" s="220">
        <v>120</v>
      </c>
      <c r="L1456" s="189">
        <f>'Форма 2'!C1460</f>
        <v>2877919.04</v>
      </c>
      <c r="M1456" s="190">
        <v>0</v>
      </c>
      <c r="N1456" s="190">
        <v>0</v>
      </c>
      <c r="O1456" s="190">
        <v>0</v>
      </c>
      <c r="P1456" s="189">
        <f t="shared" si="173"/>
        <v>2877919.04</v>
      </c>
      <c r="Q1456" s="191">
        <f t="shared" si="174"/>
        <v>342.08</v>
      </c>
      <c r="R1456" s="191">
        <f t="shared" si="175"/>
        <v>342.08</v>
      </c>
      <c r="S1456" s="90" t="s">
        <v>38</v>
      </c>
      <c r="T1456" s="55" t="s">
        <v>35</v>
      </c>
    </row>
    <row r="1457" spans="1:102">
      <c r="A1457" s="27">
        <v>243</v>
      </c>
      <c r="B1457" s="104" t="s">
        <v>1744</v>
      </c>
      <c r="C1457" s="41">
        <v>1961</v>
      </c>
      <c r="D1457" s="55"/>
      <c r="E1457" s="55" t="s">
        <v>335</v>
      </c>
      <c r="F1457" s="55">
        <v>5</v>
      </c>
      <c r="G1457" s="55">
        <v>3</v>
      </c>
      <c r="H1457" s="220">
        <v>2391</v>
      </c>
      <c r="I1457" s="220">
        <v>2361.1</v>
      </c>
      <c r="J1457" s="220">
        <v>1913.3</v>
      </c>
      <c r="K1457" s="220">
        <v>74</v>
      </c>
      <c r="L1457" s="189">
        <f>'Форма 2'!C1461</f>
        <v>1926917.321</v>
      </c>
      <c r="M1457" s="190">
        <v>0</v>
      </c>
      <c r="N1457" s="190">
        <v>0</v>
      </c>
      <c r="O1457" s="190">
        <v>0</v>
      </c>
      <c r="P1457" s="189">
        <f t="shared" si="173"/>
        <v>1926917.321</v>
      </c>
      <c r="Q1457" s="191">
        <f t="shared" si="174"/>
        <v>816.11</v>
      </c>
      <c r="R1457" s="191">
        <f t="shared" si="175"/>
        <v>816.11</v>
      </c>
      <c r="S1457" s="90" t="s">
        <v>38</v>
      </c>
      <c r="T1457" s="55" t="s">
        <v>34</v>
      </c>
    </row>
    <row r="1458" spans="1:102">
      <c r="A1458" s="27">
        <v>244</v>
      </c>
      <c r="B1458" s="104" t="s">
        <v>1752</v>
      </c>
      <c r="C1458" s="41">
        <v>2009</v>
      </c>
      <c r="D1458" s="55"/>
      <c r="E1458" s="55" t="s">
        <v>335</v>
      </c>
      <c r="F1458" s="55">
        <v>9</v>
      </c>
      <c r="G1458" s="55">
        <v>1</v>
      </c>
      <c r="H1458" s="220">
        <v>8248.6</v>
      </c>
      <c r="I1458" s="220">
        <v>5317.2999999999993</v>
      </c>
      <c r="J1458" s="220">
        <v>4509.8999999999996</v>
      </c>
      <c r="K1458" s="220">
        <v>195</v>
      </c>
      <c r="L1458" s="189">
        <f>'Форма 2'!C1462</f>
        <v>2281547.0839999998</v>
      </c>
      <c r="M1458" s="190">
        <v>0</v>
      </c>
      <c r="N1458" s="190">
        <v>0</v>
      </c>
      <c r="O1458" s="190">
        <v>0</v>
      </c>
      <c r="P1458" s="189">
        <f t="shared" si="173"/>
        <v>2281547.0839999998</v>
      </c>
      <c r="Q1458" s="191">
        <f t="shared" si="174"/>
        <v>429.08000000000004</v>
      </c>
      <c r="R1458" s="191">
        <f t="shared" si="175"/>
        <v>429.08000000000004</v>
      </c>
      <c r="S1458" s="90" t="s">
        <v>38</v>
      </c>
      <c r="T1458" s="55" t="s">
        <v>35</v>
      </c>
    </row>
    <row r="1459" spans="1:102">
      <c r="A1459" s="27">
        <v>245</v>
      </c>
      <c r="B1459" s="104" t="s">
        <v>1745</v>
      </c>
      <c r="C1459" s="41">
        <v>1971</v>
      </c>
      <c r="D1459" s="55"/>
      <c r="E1459" s="55" t="s">
        <v>576</v>
      </c>
      <c r="F1459" s="55">
        <v>9</v>
      </c>
      <c r="G1459" s="55">
        <v>6</v>
      </c>
      <c r="H1459" s="220">
        <v>11239.1</v>
      </c>
      <c r="I1459" s="220">
        <v>11239.1</v>
      </c>
      <c r="J1459" s="220">
        <v>11120.6</v>
      </c>
      <c r="K1459" s="220">
        <v>543</v>
      </c>
      <c r="L1459" s="189">
        <f>'Форма 2'!C1463</f>
        <v>6342224.1299999999</v>
      </c>
      <c r="M1459" s="190">
        <v>0</v>
      </c>
      <c r="N1459" s="190">
        <v>0</v>
      </c>
      <c r="O1459" s="190">
        <v>0</v>
      </c>
      <c r="P1459" s="189">
        <f t="shared" si="173"/>
        <v>6342224.1299999999</v>
      </c>
      <c r="Q1459" s="191">
        <f t="shared" si="174"/>
        <v>564.29999999999995</v>
      </c>
      <c r="R1459" s="191">
        <f t="shared" si="175"/>
        <v>564.29999999999995</v>
      </c>
      <c r="S1459" s="90" t="s">
        <v>38</v>
      </c>
      <c r="T1459" s="55" t="s">
        <v>34</v>
      </c>
    </row>
    <row r="1460" spans="1:102">
      <c r="A1460" s="27">
        <v>246</v>
      </c>
      <c r="B1460" s="104" t="s">
        <v>1746</v>
      </c>
      <c r="C1460" s="41">
        <v>1971</v>
      </c>
      <c r="D1460" s="12">
        <v>2009</v>
      </c>
      <c r="E1460" s="55" t="s">
        <v>335</v>
      </c>
      <c r="F1460" s="55">
        <v>5</v>
      </c>
      <c r="G1460" s="55">
        <v>6</v>
      </c>
      <c r="H1460" s="220">
        <v>5854.4</v>
      </c>
      <c r="I1460" s="220">
        <v>5829.1</v>
      </c>
      <c r="J1460" s="220">
        <v>3747.1</v>
      </c>
      <c r="K1460" s="220">
        <v>151</v>
      </c>
      <c r="L1460" s="189">
        <f>'Форма 2'!C1464</f>
        <v>10137854.138</v>
      </c>
      <c r="M1460" s="190">
        <v>0</v>
      </c>
      <c r="N1460" s="190">
        <v>0</v>
      </c>
      <c r="O1460" s="190">
        <v>0</v>
      </c>
      <c r="P1460" s="189">
        <f t="shared" si="173"/>
        <v>10137854.138</v>
      </c>
      <c r="Q1460" s="191">
        <f t="shared" si="174"/>
        <v>1739.1799999999998</v>
      </c>
      <c r="R1460" s="191">
        <f t="shared" si="175"/>
        <v>1739.1799999999998</v>
      </c>
      <c r="S1460" s="90" t="s">
        <v>38</v>
      </c>
      <c r="T1460" s="55" t="s">
        <v>34</v>
      </c>
    </row>
    <row r="1461" spans="1:102">
      <c r="A1461" s="27">
        <v>247</v>
      </c>
      <c r="B1461" s="104" t="s">
        <v>1747</v>
      </c>
      <c r="C1461" s="41">
        <v>1971</v>
      </c>
      <c r="D1461" s="55"/>
      <c r="E1461" s="55" t="s">
        <v>335</v>
      </c>
      <c r="F1461" s="55">
        <v>5</v>
      </c>
      <c r="G1461" s="55">
        <v>6</v>
      </c>
      <c r="H1461" s="220">
        <v>6092.2</v>
      </c>
      <c r="I1461" s="220">
        <v>5913.2999999999993</v>
      </c>
      <c r="J1461" s="220">
        <v>3840.1</v>
      </c>
      <c r="K1461" s="220">
        <v>164</v>
      </c>
      <c r="L1461" s="189">
        <f>'Форма 2'!C1465</f>
        <v>20371436.765999999</v>
      </c>
      <c r="M1461" s="190">
        <v>0</v>
      </c>
      <c r="N1461" s="190">
        <v>0</v>
      </c>
      <c r="O1461" s="190">
        <v>0</v>
      </c>
      <c r="P1461" s="189">
        <f t="shared" si="173"/>
        <v>20371436.765999999</v>
      </c>
      <c r="Q1461" s="191">
        <f t="shared" si="174"/>
        <v>3445.0200000000004</v>
      </c>
      <c r="R1461" s="191">
        <f t="shared" si="175"/>
        <v>3445.0200000000004</v>
      </c>
      <c r="S1461" s="90" t="s">
        <v>38</v>
      </c>
      <c r="T1461" s="55" t="s">
        <v>2982</v>
      </c>
    </row>
    <row r="1462" spans="1:102">
      <c r="A1462" s="27">
        <v>248</v>
      </c>
      <c r="B1462" s="104" t="s">
        <v>1753</v>
      </c>
      <c r="C1462" s="41">
        <v>1995</v>
      </c>
      <c r="D1462" s="55"/>
      <c r="E1462" s="55" t="s">
        <v>576</v>
      </c>
      <c r="F1462" s="55">
        <v>10</v>
      </c>
      <c r="G1462" s="55">
        <v>2</v>
      </c>
      <c r="H1462" s="220">
        <v>4434.8</v>
      </c>
      <c r="I1462" s="220">
        <v>4538.8</v>
      </c>
      <c r="J1462" s="220">
        <v>4434.8</v>
      </c>
      <c r="K1462" s="220">
        <v>152</v>
      </c>
      <c r="L1462" s="189">
        <f>'Форма 2'!C1466</f>
        <v>6725144</v>
      </c>
      <c r="M1462" s="190">
        <v>0</v>
      </c>
      <c r="N1462" s="190">
        <v>0</v>
      </c>
      <c r="O1462" s="190">
        <v>0</v>
      </c>
      <c r="P1462" s="189">
        <f t="shared" si="173"/>
        <v>6725144</v>
      </c>
      <c r="Q1462" s="191">
        <f t="shared" si="174"/>
        <v>1481.7008901031109</v>
      </c>
      <c r="R1462" s="191">
        <f t="shared" si="175"/>
        <v>1481.7008901031109</v>
      </c>
      <c r="S1462" s="90" t="s">
        <v>38</v>
      </c>
      <c r="T1462" s="55" t="s">
        <v>35</v>
      </c>
    </row>
    <row r="1463" spans="1:102">
      <c r="A1463" s="27">
        <v>249</v>
      </c>
      <c r="B1463" s="104" t="s">
        <v>1758</v>
      </c>
      <c r="C1463" s="41">
        <v>1984</v>
      </c>
      <c r="D1463" s="55"/>
      <c r="E1463" s="55" t="s">
        <v>576</v>
      </c>
      <c r="F1463" s="55">
        <v>9</v>
      </c>
      <c r="G1463" s="55">
        <v>2</v>
      </c>
      <c r="H1463" s="220">
        <v>3850.9</v>
      </c>
      <c r="I1463" s="220">
        <v>2639.5</v>
      </c>
      <c r="J1463" s="220">
        <v>2639.5</v>
      </c>
      <c r="K1463" s="220">
        <v>193</v>
      </c>
      <c r="L1463" s="189">
        <f>'Форма 2'!C1467</f>
        <v>11664346.424999999</v>
      </c>
      <c r="M1463" s="190">
        <v>0</v>
      </c>
      <c r="N1463" s="190">
        <v>0</v>
      </c>
      <c r="O1463" s="190">
        <v>0</v>
      </c>
      <c r="P1463" s="189">
        <f t="shared" si="173"/>
        <v>11664346.424999999</v>
      </c>
      <c r="Q1463" s="191">
        <f t="shared" si="174"/>
        <v>4419.1499999999996</v>
      </c>
      <c r="R1463" s="191">
        <f t="shared" si="175"/>
        <v>4419.1499999999996</v>
      </c>
      <c r="S1463" s="90" t="s">
        <v>38</v>
      </c>
      <c r="T1463" s="55" t="s">
        <v>34</v>
      </c>
    </row>
    <row r="1464" spans="1:102">
      <c r="A1464" s="27">
        <v>250</v>
      </c>
      <c r="B1464" s="104" t="s">
        <v>1759</v>
      </c>
      <c r="C1464" s="41">
        <v>1985</v>
      </c>
      <c r="D1464" s="12">
        <v>2008</v>
      </c>
      <c r="E1464" s="55" t="s">
        <v>576</v>
      </c>
      <c r="F1464" s="55">
        <v>9</v>
      </c>
      <c r="G1464" s="55">
        <v>2</v>
      </c>
      <c r="H1464" s="220">
        <v>3855.3</v>
      </c>
      <c r="I1464" s="220">
        <v>2646</v>
      </c>
      <c r="J1464" s="220">
        <v>2646</v>
      </c>
      <c r="K1464" s="220">
        <v>213</v>
      </c>
      <c r="L1464" s="189">
        <f>'Форма 2'!C1468</f>
        <v>11693070.900000002</v>
      </c>
      <c r="M1464" s="190">
        <v>0</v>
      </c>
      <c r="N1464" s="190">
        <v>0</v>
      </c>
      <c r="O1464" s="190">
        <v>0</v>
      </c>
      <c r="P1464" s="189">
        <f t="shared" si="173"/>
        <v>11693070.900000002</v>
      </c>
      <c r="Q1464" s="191">
        <f t="shared" si="174"/>
        <v>4419.1500000000005</v>
      </c>
      <c r="R1464" s="191">
        <f t="shared" si="175"/>
        <v>4419.1500000000005</v>
      </c>
      <c r="S1464" s="90" t="s">
        <v>38</v>
      </c>
      <c r="T1464" s="55" t="s">
        <v>34</v>
      </c>
    </row>
    <row r="1465" spans="1:102">
      <c r="A1465" s="27">
        <v>251</v>
      </c>
      <c r="B1465" s="104" t="s">
        <v>1756</v>
      </c>
      <c r="C1465" s="41">
        <v>1969</v>
      </c>
      <c r="D1465" s="55"/>
      <c r="E1465" s="55" t="s">
        <v>335</v>
      </c>
      <c r="F1465" s="55">
        <v>5</v>
      </c>
      <c r="G1465" s="55">
        <v>4</v>
      </c>
      <c r="H1465" s="220">
        <v>3365.2</v>
      </c>
      <c r="I1465" s="220">
        <v>3184.95</v>
      </c>
      <c r="J1465" s="220">
        <v>3184.95</v>
      </c>
      <c r="K1465" s="220">
        <v>129</v>
      </c>
      <c r="L1465" s="189">
        <f>'Форма 2'!C1469</f>
        <v>10972216.448999999</v>
      </c>
      <c r="M1465" s="190">
        <v>0</v>
      </c>
      <c r="N1465" s="190">
        <v>0</v>
      </c>
      <c r="O1465" s="190">
        <v>0</v>
      </c>
      <c r="P1465" s="189">
        <f t="shared" si="173"/>
        <v>10972216.448999999</v>
      </c>
      <c r="Q1465" s="191">
        <f t="shared" si="174"/>
        <v>3445.02</v>
      </c>
      <c r="R1465" s="191">
        <f t="shared" si="175"/>
        <v>3445.02</v>
      </c>
      <c r="S1465" s="90" t="s">
        <v>38</v>
      </c>
      <c r="T1465" s="55" t="s">
        <v>34</v>
      </c>
    </row>
    <row r="1466" spans="1:102">
      <c r="A1466" s="27">
        <v>252</v>
      </c>
      <c r="B1466" s="104" t="s">
        <v>1754</v>
      </c>
      <c r="C1466" s="41">
        <v>1973</v>
      </c>
      <c r="D1466" s="55"/>
      <c r="E1466" s="55" t="s">
        <v>335</v>
      </c>
      <c r="F1466" s="55">
        <v>5</v>
      </c>
      <c r="G1466" s="55">
        <v>4</v>
      </c>
      <c r="H1466" s="220">
        <v>3365.7</v>
      </c>
      <c r="I1466" s="220">
        <v>3185.45</v>
      </c>
      <c r="J1466" s="220">
        <v>3185.45</v>
      </c>
      <c r="K1466" s="220">
        <v>182</v>
      </c>
      <c r="L1466" s="189">
        <f>'Форма 2'!C1470</f>
        <v>10973938.958999999</v>
      </c>
      <c r="M1466" s="190">
        <v>0</v>
      </c>
      <c r="N1466" s="190">
        <v>0</v>
      </c>
      <c r="O1466" s="190">
        <v>0</v>
      </c>
      <c r="P1466" s="189">
        <f t="shared" si="173"/>
        <v>10973938.958999999</v>
      </c>
      <c r="Q1466" s="191">
        <f t="shared" si="174"/>
        <v>3445.02</v>
      </c>
      <c r="R1466" s="191">
        <f t="shared" si="175"/>
        <v>3445.02</v>
      </c>
      <c r="S1466" s="90" t="s">
        <v>38</v>
      </c>
      <c r="T1466" s="55" t="s">
        <v>34</v>
      </c>
    </row>
    <row r="1467" spans="1:102">
      <c r="A1467" s="27">
        <v>253</v>
      </c>
      <c r="B1467" s="104" t="s">
        <v>1757</v>
      </c>
      <c r="C1467" s="41">
        <v>1963</v>
      </c>
      <c r="D1467" s="55"/>
      <c r="E1467" s="55" t="s">
        <v>335</v>
      </c>
      <c r="F1467" s="55">
        <v>5</v>
      </c>
      <c r="G1467" s="55">
        <v>2</v>
      </c>
      <c r="H1467" s="220">
        <v>1596</v>
      </c>
      <c r="I1467" s="220">
        <v>1033.9000000000001</v>
      </c>
      <c r="J1467" s="220">
        <v>1033.9000000000001</v>
      </c>
      <c r="K1467" s="220">
        <v>77</v>
      </c>
      <c r="L1467" s="189">
        <f>'Форма 2'!C1471</f>
        <v>1578879.0290000001</v>
      </c>
      <c r="M1467" s="190">
        <v>0</v>
      </c>
      <c r="N1467" s="190">
        <v>0</v>
      </c>
      <c r="O1467" s="190">
        <v>0</v>
      </c>
      <c r="P1467" s="189">
        <f t="shared" si="173"/>
        <v>1578879.0290000001</v>
      </c>
      <c r="Q1467" s="191">
        <f t="shared" si="174"/>
        <v>1527.11</v>
      </c>
      <c r="R1467" s="191">
        <f t="shared" si="175"/>
        <v>1527.11</v>
      </c>
      <c r="S1467" s="90" t="s">
        <v>38</v>
      </c>
      <c r="T1467" s="55" t="s">
        <v>34</v>
      </c>
    </row>
    <row r="1468" spans="1:102">
      <c r="A1468" s="27">
        <v>254</v>
      </c>
      <c r="B1468" s="104" t="s">
        <v>1755</v>
      </c>
      <c r="C1468" s="41">
        <v>1974</v>
      </c>
      <c r="D1468" s="55"/>
      <c r="E1468" s="55" t="s">
        <v>335</v>
      </c>
      <c r="F1468" s="55">
        <v>5</v>
      </c>
      <c r="G1468" s="55">
        <v>6</v>
      </c>
      <c r="H1468" s="220">
        <v>4494.8999999999996</v>
      </c>
      <c r="I1468" s="220">
        <v>3035.1</v>
      </c>
      <c r="J1468" s="220">
        <v>3024.4</v>
      </c>
      <c r="K1468" s="220">
        <v>217</v>
      </c>
      <c r="L1468" s="189">
        <f>'Форма 2'!C1472</f>
        <v>10455980.202</v>
      </c>
      <c r="M1468" s="190">
        <v>0</v>
      </c>
      <c r="N1468" s="190">
        <v>0</v>
      </c>
      <c r="O1468" s="190">
        <v>0</v>
      </c>
      <c r="P1468" s="189">
        <f t="shared" si="173"/>
        <v>10455980.202</v>
      </c>
      <c r="Q1468" s="191">
        <f t="shared" si="174"/>
        <v>3445.02</v>
      </c>
      <c r="R1468" s="191">
        <f t="shared" si="175"/>
        <v>3445.02</v>
      </c>
      <c r="S1468" s="90" t="s">
        <v>38</v>
      </c>
      <c r="T1468" s="55" t="s">
        <v>34</v>
      </c>
    </row>
    <row r="1469" spans="1:102" s="7" customFormat="1">
      <c r="A1469" s="27">
        <v>255</v>
      </c>
      <c r="B1469" s="104" t="s">
        <v>1761</v>
      </c>
      <c r="C1469" s="41">
        <v>1957</v>
      </c>
      <c r="D1469" s="55"/>
      <c r="E1469" s="55" t="s">
        <v>335</v>
      </c>
      <c r="F1469" s="55">
        <v>2</v>
      </c>
      <c r="G1469" s="55">
        <v>2</v>
      </c>
      <c r="H1469" s="220">
        <v>726.6</v>
      </c>
      <c r="I1469" s="220">
        <v>660.1</v>
      </c>
      <c r="J1469" s="220">
        <v>660.1</v>
      </c>
      <c r="K1469" s="220">
        <v>40</v>
      </c>
      <c r="L1469" s="189">
        <f>'Форма 2'!C1473</f>
        <v>5529895.3360000011</v>
      </c>
      <c r="M1469" s="190">
        <v>0</v>
      </c>
      <c r="N1469" s="190">
        <v>0</v>
      </c>
      <c r="O1469" s="190">
        <v>0</v>
      </c>
      <c r="P1469" s="189">
        <f t="shared" si="173"/>
        <v>5529895.3360000011</v>
      </c>
      <c r="Q1469" s="191">
        <f t="shared" si="174"/>
        <v>8377.36</v>
      </c>
      <c r="R1469" s="191">
        <f t="shared" si="175"/>
        <v>8377.36</v>
      </c>
      <c r="S1469" s="90" t="s">
        <v>38</v>
      </c>
      <c r="T1469" s="55" t="s">
        <v>34</v>
      </c>
      <c r="U1469" s="9"/>
      <c r="V1469" s="9"/>
      <c r="W1469" s="368"/>
      <c r="X1469" s="368"/>
      <c r="Y1469" s="368"/>
      <c r="Z1469" s="368"/>
      <c r="AA1469" s="368"/>
      <c r="AB1469" s="368"/>
      <c r="AC1469" s="368"/>
      <c r="AD1469" s="368"/>
      <c r="AE1469" s="368"/>
      <c r="AF1469" s="368"/>
      <c r="AG1469" s="368"/>
      <c r="AH1469" s="368"/>
      <c r="AI1469" s="368"/>
      <c r="AJ1469" s="368"/>
      <c r="AK1469" s="368"/>
      <c r="AL1469" s="368"/>
      <c r="AM1469" s="368"/>
      <c r="AN1469" s="368"/>
      <c r="AO1469" s="368"/>
      <c r="AP1469" s="368"/>
      <c r="AQ1469" s="368"/>
      <c r="AR1469" s="368"/>
      <c r="AS1469" s="368"/>
      <c r="AT1469" s="368"/>
      <c r="AU1469" s="368"/>
      <c r="AV1469" s="368"/>
      <c r="AW1469" s="368"/>
      <c r="AX1469" s="368"/>
      <c r="AY1469" s="368"/>
      <c r="AZ1469" s="368"/>
      <c r="BA1469" s="368"/>
      <c r="BB1469" s="368"/>
      <c r="BC1469" s="368"/>
      <c r="BD1469" s="368"/>
      <c r="BE1469" s="368"/>
      <c r="BF1469" s="368"/>
      <c r="BG1469" s="368"/>
      <c r="BH1469" s="368"/>
      <c r="BI1469" s="368"/>
      <c r="BJ1469" s="368"/>
      <c r="BK1469" s="368"/>
      <c r="BL1469" s="368"/>
      <c r="BM1469" s="368"/>
      <c r="BN1469" s="368"/>
      <c r="BO1469" s="368"/>
      <c r="BP1469" s="368"/>
      <c r="BQ1469" s="368"/>
      <c r="BR1469" s="368"/>
      <c r="BS1469" s="368"/>
      <c r="BT1469" s="368"/>
      <c r="BU1469" s="368"/>
      <c r="BV1469" s="368"/>
      <c r="BW1469" s="368"/>
      <c r="BX1469" s="368"/>
      <c r="BY1469" s="368"/>
      <c r="BZ1469" s="368"/>
      <c r="CA1469" s="368"/>
      <c r="CB1469" s="368"/>
      <c r="CC1469" s="368"/>
      <c r="CD1469" s="368"/>
      <c r="CE1469" s="368"/>
      <c r="CF1469" s="368"/>
      <c r="CG1469" s="368"/>
      <c r="CH1469" s="368"/>
      <c r="CI1469" s="368"/>
      <c r="CJ1469" s="368"/>
      <c r="CK1469" s="368"/>
      <c r="CL1469" s="368"/>
      <c r="CM1469" s="368"/>
      <c r="CN1469" s="368"/>
      <c r="CO1469" s="368"/>
      <c r="CP1469" s="368"/>
      <c r="CQ1469" s="368"/>
      <c r="CR1469" s="368"/>
      <c r="CS1469" s="368"/>
      <c r="CT1469" s="368"/>
      <c r="CU1469" s="368"/>
      <c r="CV1469" s="368"/>
      <c r="CW1469" s="368"/>
      <c r="CX1469" s="368"/>
    </row>
    <row r="1470" spans="1:102" s="7" customFormat="1">
      <c r="A1470" s="27">
        <v>256</v>
      </c>
      <c r="B1470" s="90" t="s">
        <v>1762</v>
      </c>
      <c r="C1470" s="41">
        <v>1957</v>
      </c>
      <c r="D1470" s="55"/>
      <c r="E1470" s="104" t="s">
        <v>335</v>
      </c>
      <c r="F1470" s="55">
        <v>2</v>
      </c>
      <c r="G1470" s="55">
        <v>2</v>
      </c>
      <c r="H1470" s="220">
        <v>720.1</v>
      </c>
      <c r="I1470" s="220">
        <v>653.1</v>
      </c>
      <c r="J1470" s="220">
        <v>653.1</v>
      </c>
      <c r="K1470" s="220">
        <v>41</v>
      </c>
      <c r="L1470" s="189">
        <f>'Форма 2'!C1474</f>
        <v>5471253.8160000006</v>
      </c>
      <c r="M1470" s="190">
        <v>0</v>
      </c>
      <c r="N1470" s="190">
        <v>0</v>
      </c>
      <c r="O1470" s="190">
        <v>0</v>
      </c>
      <c r="P1470" s="189">
        <f t="shared" si="173"/>
        <v>5471253.8160000006</v>
      </c>
      <c r="Q1470" s="191">
        <f t="shared" si="174"/>
        <v>8377.36</v>
      </c>
      <c r="R1470" s="191">
        <f t="shared" si="175"/>
        <v>8377.36</v>
      </c>
      <c r="S1470" s="90" t="s">
        <v>38</v>
      </c>
      <c r="T1470" s="55" t="s">
        <v>34</v>
      </c>
      <c r="U1470" s="9"/>
      <c r="V1470" s="9"/>
      <c r="W1470" s="368"/>
      <c r="X1470" s="368"/>
      <c r="Y1470" s="368"/>
      <c r="Z1470" s="368"/>
      <c r="AA1470" s="368"/>
      <c r="AB1470" s="368"/>
      <c r="AC1470" s="368"/>
      <c r="AD1470" s="368"/>
      <c r="AE1470" s="368"/>
      <c r="AF1470" s="368"/>
      <c r="AG1470" s="368"/>
      <c r="AH1470" s="368"/>
      <c r="AI1470" s="368"/>
      <c r="AJ1470" s="368"/>
      <c r="AK1470" s="368"/>
      <c r="AL1470" s="368"/>
      <c r="AM1470" s="368"/>
      <c r="AN1470" s="368"/>
      <c r="AO1470" s="368"/>
      <c r="AP1470" s="368"/>
      <c r="AQ1470" s="368"/>
      <c r="AR1470" s="368"/>
      <c r="AS1470" s="368"/>
      <c r="AT1470" s="368"/>
      <c r="AU1470" s="368"/>
      <c r="AV1470" s="368"/>
      <c r="AW1470" s="368"/>
      <c r="AX1470" s="368"/>
      <c r="AY1470" s="368"/>
      <c r="AZ1470" s="368"/>
      <c r="BA1470" s="368"/>
      <c r="BB1470" s="368"/>
      <c r="BC1470" s="368"/>
      <c r="BD1470" s="368"/>
      <c r="BE1470" s="368"/>
      <c r="BF1470" s="368"/>
      <c r="BG1470" s="368"/>
      <c r="BH1470" s="368"/>
      <c r="BI1470" s="368"/>
      <c r="BJ1470" s="368"/>
      <c r="BK1470" s="368"/>
      <c r="BL1470" s="368"/>
      <c r="BM1470" s="368"/>
      <c r="BN1470" s="368"/>
      <c r="BO1470" s="368"/>
      <c r="BP1470" s="368"/>
      <c r="BQ1470" s="368"/>
      <c r="BR1470" s="368"/>
      <c r="BS1470" s="368"/>
      <c r="BT1470" s="368"/>
      <c r="BU1470" s="368"/>
      <c r="BV1470" s="368"/>
      <c r="BW1470" s="368"/>
      <c r="BX1470" s="368"/>
      <c r="BY1470" s="368"/>
      <c r="BZ1470" s="368"/>
      <c r="CA1470" s="368"/>
      <c r="CB1470" s="368"/>
      <c r="CC1470" s="368"/>
      <c r="CD1470" s="368"/>
      <c r="CE1470" s="368"/>
      <c r="CF1470" s="368"/>
      <c r="CG1470" s="368"/>
      <c r="CH1470" s="368"/>
      <c r="CI1470" s="368"/>
      <c r="CJ1470" s="368"/>
      <c r="CK1470" s="368"/>
      <c r="CL1470" s="368"/>
      <c r="CM1470" s="368"/>
      <c r="CN1470" s="368"/>
      <c r="CO1470" s="368"/>
      <c r="CP1470" s="368"/>
      <c r="CQ1470" s="368"/>
      <c r="CR1470" s="368"/>
      <c r="CS1470" s="368"/>
      <c r="CT1470" s="368"/>
      <c r="CU1470" s="368"/>
      <c r="CV1470" s="368"/>
      <c r="CW1470" s="368"/>
      <c r="CX1470" s="368"/>
    </row>
    <row r="1471" spans="1:102" s="7" customFormat="1">
      <c r="A1471" s="27">
        <v>257</v>
      </c>
      <c r="B1471" s="90" t="s">
        <v>1763</v>
      </c>
      <c r="C1471" s="41">
        <v>1959</v>
      </c>
      <c r="D1471" s="55"/>
      <c r="E1471" s="104" t="s">
        <v>335</v>
      </c>
      <c r="F1471" s="55">
        <v>2</v>
      </c>
      <c r="G1471" s="55">
        <v>3</v>
      </c>
      <c r="H1471" s="220">
        <v>1166.3</v>
      </c>
      <c r="I1471" s="220">
        <v>937.1</v>
      </c>
      <c r="J1471" s="220">
        <v>937.1</v>
      </c>
      <c r="K1471" s="220">
        <v>159</v>
      </c>
      <c r="L1471" s="189">
        <f>'Форма 2'!C1475</f>
        <v>3024836.9770000004</v>
      </c>
      <c r="M1471" s="190">
        <v>0</v>
      </c>
      <c r="N1471" s="190">
        <v>0</v>
      </c>
      <c r="O1471" s="190">
        <v>0</v>
      </c>
      <c r="P1471" s="189">
        <f t="shared" si="173"/>
        <v>3024836.9770000004</v>
      </c>
      <c r="Q1471" s="191">
        <f t="shared" si="174"/>
        <v>3227.8700000000003</v>
      </c>
      <c r="R1471" s="191">
        <f t="shared" si="175"/>
        <v>3227.8700000000003</v>
      </c>
      <c r="S1471" s="90" t="s">
        <v>38</v>
      </c>
      <c r="T1471" s="55" t="s">
        <v>34</v>
      </c>
      <c r="U1471" s="9"/>
      <c r="V1471" s="9"/>
      <c r="W1471" s="368"/>
      <c r="X1471" s="368"/>
      <c r="Y1471" s="368"/>
      <c r="Z1471" s="368"/>
      <c r="AA1471" s="368"/>
      <c r="AB1471" s="368"/>
      <c r="AC1471" s="368"/>
      <c r="AD1471" s="368"/>
      <c r="AE1471" s="368"/>
      <c r="AF1471" s="368"/>
      <c r="AG1471" s="368"/>
      <c r="AH1471" s="368"/>
      <c r="AI1471" s="368"/>
      <c r="AJ1471" s="368"/>
      <c r="AK1471" s="368"/>
      <c r="AL1471" s="368"/>
      <c r="AM1471" s="368"/>
      <c r="AN1471" s="368"/>
      <c r="AO1471" s="368"/>
      <c r="AP1471" s="368"/>
      <c r="AQ1471" s="368"/>
      <c r="AR1471" s="368"/>
      <c r="AS1471" s="368"/>
      <c r="AT1471" s="368"/>
      <c r="AU1471" s="368"/>
      <c r="AV1471" s="368"/>
      <c r="AW1471" s="368"/>
      <c r="AX1471" s="368"/>
      <c r="AY1471" s="368"/>
      <c r="AZ1471" s="368"/>
      <c r="BA1471" s="368"/>
      <c r="BB1471" s="368"/>
      <c r="BC1471" s="368"/>
      <c r="BD1471" s="368"/>
      <c r="BE1471" s="368"/>
      <c r="BF1471" s="368"/>
      <c r="BG1471" s="368"/>
      <c r="BH1471" s="368"/>
      <c r="BI1471" s="368"/>
      <c r="BJ1471" s="368"/>
      <c r="BK1471" s="368"/>
      <c r="BL1471" s="368"/>
      <c r="BM1471" s="368"/>
      <c r="BN1471" s="368"/>
      <c r="BO1471" s="368"/>
      <c r="BP1471" s="368"/>
      <c r="BQ1471" s="368"/>
      <c r="BR1471" s="368"/>
      <c r="BS1471" s="368"/>
      <c r="BT1471" s="368"/>
      <c r="BU1471" s="368"/>
      <c r="BV1471" s="368"/>
      <c r="BW1471" s="368"/>
      <c r="BX1471" s="368"/>
      <c r="BY1471" s="368"/>
      <c r="BZ1471" s="368"/>
      <c r="CA1471" s="368"/>
      <c r="CB1471" s="368"/>
      <c r="CC1471" s="368"/>
      <c r="CD1471" s="368"/>
      <c r="CE1471" s="368"/>
      <c r="CF1471" s="368"/>
      <c r="CG1471" s="368"/>
      <c r="CH1471" s="368"/>
      <c r="CI1471" s="368"/>
      <c r="CJ1471" s="368"/>
      <c r="CK1471" s="368"/>
      <c r="CL1471" s="368"/>
      <c r="CM1471" s="368"/>
      <c r="CN1471" s="368"/>
      <c r="CO1471" s="368"/>
      <c r="CP1471" s="368"/>
      <c r="CQ1471" s="368"/>
      <c r="CR1471" s="368"/>
      <c r="CS1471" s="368"/>
      <c r="CT1471" s="368"/>
      <c r="CU1471" s="368"/>
      <c r="CV1471" s="368"/>
      <c r="CW1471" s="368"/>
      <c r="CX1471" s="368"/>
    </row>
    <row r="1472" spans="1:102" s="7" customFormat="1">
      <c r="A1472" s="27">
        <v>258</v>
      </c>
      <c r="B1472" s="90" t="s">
        <v>1764</v>
      </c>
      <c r="C1472" s="41">
        <v>1982</v>
      </c>
      <c r="D1472" s="55"/>
      <c r="E1472" s="104" t="s">
        <v>328</v>
      </c>
      <c r="F1472" s="55">
        <v>5</v>
      </c>
      <c r="G1472" s="55">
        <v>4</v>
      </c>
      <c r="H1472" s="220">
        <v>3173.4</v>
      </c>
      <c r="I1472" s="220">
        <v>2793.4</v>
      </c>
      <c r="J1472" s="220">
        <v>2596.8000000000002</v>
      </c>
      <c r="K1472" s="220">
        <v>176</v>
      </c>
      <c r="L1472" s="189">
        <f>'Форма 2'!C1476</f>
        <v>1271862.9540000001</v>
      </c>
      <c r="M1472" s="190">
        <v>0</v>
      </c>
      <c r="N1472" s="190">
        <v>0</v>
      </c>
      <c r="O1472" s="190">
        <v>0</v>
      </c>
      <c r="P1472" s="189">
        <f t="shared" si="173"/>
        <v>1271862.9540000001</v>
      </c>
      <c r="Q1472" s="191">
        <f t="shared" si="174"/>
        <v>455.31000000000006</v>
      </c>
      <c r="R1472" s="191">
        <f t="shared" si="175"/>
        <v>455.31000000000006</v>
      </c>
      <c r="S1472" s="90" t="s">
        <v>38</v>
      </c>
      <c r="T1472" s="55" t="s">
        <v>35</v>
      </c>
      <c r="U1472" s="9"/>
      <c r="V1472" s="9"/>
      <c r="W1472" s="368"/>
      <c r="X1472" s="368"/>
      <c r="Y1472" s="368"/>
      <c r="Z1472" s="368"/>
      <c r="AA1472" s="368"/>
      <c r="AB1472" s="368"/>
      <c r="AC1472" s="368"/>
      <c r="AD1472" s="368"/>
      <c r="AE1472" s="368"/>
      <c r="AF1472" s="368"/>
      <c r="AG1472" s="368"/>
      <c r="AH1472" s="368"/>
      <c r="AI1472" s="368"/>
      <c r="AJ1472" s="368"/>
      <c r="AK1472" s="368"/>
      <c r="AL1472" s="368"/>
      <c r="AM1472" s="368"/>
      <c r="AN1472" s="368"/>
      <c r="AO1472" s="368"/>
      <c r="AP1472" s="368"/>
      <c r="AQ1472" s="368"/>
      <c r="AR1472" s="368"/>
      <c r="AS1472" s="368"/>
      <c r="AT1472" s="368"/>
      <c r="AU1472" s="368"/>
      <c r="AV1472" s="368"/>
      <c r="AW1472" s="368"/>
      <c r="AX1472" s="368"/>
      <c r="AY1472" s="368"/>
      <c r="AZ1472" s="368"/>
      <c r="BA1472" s="368"/>
      <c r="BB1472" s="368"/>
      <c r="BC1472" s="368"/>
      <c r="BD1472" s="368"/>
      <c r="BE1472" s="368"/>
      <c r="BF1472" s="368"/>
      <c r="BG1472" s="368"/>
      <c r="BH1472" s="368"/>
      <c r="BI1472" s="368"/>
      <c r="BJ1472" s="368"/>
      <c r="BK1472" s="368"/>
      <c r="BL1472" s="368"/>
      <c r="BM1472" s="368"/>
      <c r="BN1472" s="368"/>
      <c r="BO1472" s="368"/>
      <c r="BP1472" s="368"/>
      <c r="BQ1472" s="368"/>
      <c r="BR1472" s="368"/>
      <c r="BS1472" s="368"/>
      <c r="BT1472" s="368"/>
      <c r="BU1472" s="368"/>
      <c r="BV1472" s="368"/>
      <c r="BW1472" s="368"/>
      <c r="BX1472" s="368"/>
      <c r="BY1472" s="368"/>
      <c r="BZ1472" s="368"/>
      <c r="CA1472" s="368"/>
      <c r="CB1472" s="368"/>
      <c r="CC1472" s="368"/>
      <c r="CD1472" s="368"/>
      <c r="CE1472" s="368"/>
      <c r="CF1472" s="368"/>
      <c r="CG1472" s="368"/>
      <c r="CH1472" s="368"/>
      <c r="CI1472" s="368"/>
      <c r="CJ1472" s="368"/>
      <c r="CK1472" s="368"/>
      <c r="CL1472" s="368"/>
      <c r="CM1472" s="368"/>
      <c r="CN1472" s="368"/>
      <c r="CO1472" s="368"/>
      <c r="CP1472" s="368"/>
      <c r="CQ1472" s="368"/>
      <c r="CR1472" s="368"/>
      <c r="CS1472" s="368"/>
      <c r="CT1472" s="368"/>
      <c r="CU1472" s="368"/>
      <c r="CV1472" s="368"/>
      <c r="CW1472" s="368"/>
      <c r="CX1472" s="368"/>
    </row>
    <row r="1473" spans="1:102" s="7" customFormat="1">
      <c r="A1473" s="27">
        <v>259</v>
      </c>
      <c r="B1473" s="104" t="s">
        <v>1760</v>
      </c>
      <c r="C1473" s="41">
        <v>1957</v>
      </c>
      <c r="D1473" s="55"/>
      <c r="E1473" s="55" t="s">
        <v>335</v>
      </c>
      <c r="F1473" s="55">
        <v>2</v>
      </c>
      <c r="G1473" s="55">
        <v>2</v>
      </c>
      <c r="H1473" s="220">
        <v>724.3</v>
      </c>
      <c r="I1473" s="220">
        <v>655.7</v>
      </c>
      <c r="J1473" s="220">
        <v>655.7</v>
      </c>
      <c r="K1473" s="220">
        <v>29</v>
      </c>
      <c r="L1473" s="189">
        <f>'Форма 2'!C1477</f>
        <v>1999275.1990000003</v>
      </c>
      <c r="M1473" s="190">
        <v>0</v>
      </c>
      <c r="N1473" s="190">
        <v>0</v>
      </c>
      <c r="O1473" s="190">
        <v>0</v>
      </c>
      <c r="P1473" s="189">
        <f t="shared" si="173"/>
        <v>1999275.1990000003</v>
      </c>
      <c r="Q1473" s="191">
        <f t="shared" si="174"/>
        <v>3049.07</v>
      </c>
      <c r="R1473" s="191">
        <f t="shared" si="175"/>
        <v>3049.07</v>
      </c>
      <c r="S1473" s="90" t="s">
        <v>38</v>
      </c>
      <c r="T1473" s="55" t="s">
        <v>34</v>
      </c>
      <c r="U1473" s="9"/>
      <c r="V1473" s="9"/>
      <c r="W1473" s="368"/>
      <c r="X1473" s="368"/>
      <c r="Y1473" s="368"/>
      <c r="Z1473" s="368"/>
      <c r="AA1473" s="368"/>
      <c r="AB1473" s="368"/>
      <c r="AC1473" s="368"/>
      <c r="AD1473" s="368"/>
      <c r="AE1473" s="368"/>
      <c r="AF1473" s="368"/>
      <c r="AG1473" s="368"/>
      <c r="AH1473" s="368"/>
      <c r="AI1473" s="368"/>
      <c r="AJ1473" s="368"/>
      <c r="AK1473" s="368"/>
      <c r="AL1473" s="368"/>
      <c r="AM1473" s="368"/>
      <c r="AN1473" s="368"/>
      <c r="AO1473" s="368"/>
      <c r="AP1473" s="368"/>
      <c r="AQ1473" s="368"/>
      <c r="AR1473" s="368"/>
      <c r="AS1473" s="368"/>
      <c r="AT1473" s="368"/>
      <c r="AU1473" s="368"/>
      <c r="AV1473" s="368"/>
      <c r="AW1473" s="368"/>
      <c r="AX1473" s="368"/>
      <c r="AY1473" s="368"/>
      <c r="AZ1473" s="368"/>
      <c r="BA1473" s="368"/>
      <c r="BB1473" s="368"/>
      <c r="BC1473" s="368"/>
      <c r="BD1473" s="368"/>
      <c r="BE1473" s="368"/>
      <c r="BF1473" s="368"/>
      <c r="BG1473" s="368"/>
      <c r="BH1473" s="368"/>
      <c r="BI1473" s="368"/>
      <c r="BJ1473" s="368"/>
      <c r="BK1473" s="368"/>
      <c r="BL1473" s="368"/>
      <c r="BM1473" s="368"/>
      <c r="BN1473" s="368"/>
      <c r="BO1473" s="368"/>
      <c r="BP1473" s="368"/>
      <c r="BQ1473" s="368"/>
      <c r="BR1473" s="368"/>
      <c r="BS1473" s="368"/>
      <c r="BT1473" s="368"/>
      <c r="BU1473" s="368"/>
      <c r="BV1473" s="368"/>
      <c r="BW1473" s="368"/>
      <c r="BX1473" s="368"/>
      <c r="BY1473" s="368"/>
      <c r="BZ1473" s="368"/>
      <c r="CA1473" s="368"/>
      <c r="CB1473" s="368"/>
      <c r="CC1473" s="368"/>
      <c r="CD1473" s="368"/>
      <c r="CE1473" s="368"/>
      <c r="CF1473" s="368"/>
      <c r="CG1473" s="368"/>
      <c r="CH1473" s="368"/>
      <c r="CI1473" s="368"/>
      <c r="CJ1473" s="368"/>
      <c r="CK1473" s="368"/>
      <c r="CL1473" s="368"/>
      <c r="CM1473" s="368"/>
      <c r="CN1473" s="368"/>
      <c r="CO1473" s="368"/>
      <c r="CP1473" s="368"/>
      <c r="CQ1473" s="368"/>
      <c r="CR1473" s="368"/>
      <c r="CS1473" s="368"/>
      <c r="CT1473" s="368"/>
      <c r="CU1473" s="368"/>
      <c r="CV1473" s="368"/>
      <c r="CW1473" s="368"/>
      <c r="CX1473" s="368"/>
    </row>
    <row r="1474" spans="1:102" s="7" customFormat="1">
      <c r="A1474" s="27">
        <v>260</v>
      </c>
      <c r="B1474" s="90" t="s">
        <v>1809</v>
      </c>
      <c r="C1474" s="55">
        <v>1995</v>
      </c>
      <c r="D1474" s="55"/>
      <c r="E1474" s="90" t="s">
        <v>335</v>
      </c>
      <c r="F1474" s="55">
        <v>16</v>
      </c>
      <c r="G1474" s="55">
        <v>5</v>
      </c>
      <c r="H1474" s="190">
        <v>14430.9</v>
      </c>
      <c r="I1474" s="190">
        <v>17169.5</v>
      </c>
      <c r="J1474" s="190">
        <v>15804.2</v>
      </c>
      <c r="K1474" s="190">
        <v>476</v>
      </c>
      <c r="L1474" s="189">
        <f>'Форма 2'!C1478</f>
        <v>49330892.314999998</v>
      </c>
      <c r="M1474" s="190">
        <v>0</v>
      </c>
      <c r="N1474" s="190">
        <v>0</v>
      </c>
      <c r="O1474" s="190">
        <v>0</v>
      </c>
      <c r="P1474" s="189">
        <f t="shared" si="173"/>
        <v>49330892.314999998</v>
      </c>
      <c r="Q1474" s="191">
        <f t="shared" si="174"/>
        <v>2873.17</v>
      </c>
      <c r="R1474" s="191">
        <f t="shared" si="175"/>
        <v>2873.17</v>
      </c>
      <c r="S1474" s="90" t="s">
        <v>38</v>
      </c>
      <c r="T1474" s="55" t="s">
        <v>35</v>
      </c>
      <c r="U1474" s="9"/>
      <c r="V1474" s="9"/>
      <c r="W1474" s="368"/>
      <c r="X1474" s="368"/>
      <c r="Y1474" s="368"/>
      <c r="Z1474" s="368"/>
      <c r="AA1474" s="368"/>
      <c r="AB1474" s="368"/>
      <c r="AC1474" s="368"/>
      <c r="AD1474" s="368"/>
      <c r="AE1474" s="368"/>
      <c r="AF1474" s="368"/>
      <c r="AG1474" s="368"/>
      <c r="AH1474" s="368"/>
      <c r="AI1474" s="368"/>
      <c r="AJ1474" s="368"/>
      <c r="AK1474" s="368"/>
      <c r="AL1474" s="368"/>
      <c r="AM1474" s="368"/>
      <c r="AN1474" s="368"/>
      <c r="AO1474" s="368"/>
      <c r="AP1474" s="368"/>
      <c r="AQ1474" s="368"/>
      <c r="AR1474" s="368"/>
      <c r="AS1474" s="368"/>
      <c r="AT1474" s="368"/>
      <c r="AU1474" s="368"/>
      <c r="AV1474" s="368"/>
      <c r="AW1474" s="368"/>
      <c r="AX1474" s="368"/>
      <c r="AY1474" s="368"/>
      <c r="AZ1474" s="368"/>
      <c r="BA1474" s="368"/>
      <c r="BB1474" s="368"/>
      <c r="BC1474" s="368"/>
      <c r="BD1474" s="368"/>
      <c r="BE1474" s="368"/>
      <c r="BF1474" s="368"/>
      <c r="BG1474" s="368"/>
      <c r="BH1474" s="368"/>
      <c r="BI1474" s="368"/>
      <c r="BJ1474" s="368"/>
      <c r="BK1474" s="368"/>
      <c r="BL1474" s="368"/>
      <c r="BM1474" s="368"/>
      <c r="BN1474" s="368"/>
      <c r="BO1474" s="368"/>
      <c r="BP1474" s="368"/>
      <c r="BQ1474" s="368"/>
      <c r="BR1474" s="368"/>
      <c r="BS1474" s="368"/>
      <c r="BT1474" s="368"/>
      <c r="BU1474" s="368"/>
      <c r="BV1474" s="368"/>
      <c r="BW1474" s="368"/>
      <c r="BX1474" s="368"/>
      <c r="BY1474" s="368"/>
      <c r="BZ1474" s="368"/>
      <c r="CA1474" s="368"/>
      <c r="CB1474" s="368"/>
      <c r="CC1474" s="368"/>
      <c r="CD1474" s="368"/>
      <c r="CE1474" s="368"/>
      <c r="CF1474" s="368"/>
      <c r="CG1474" s="368"/>
      <c r="CH1474" s="368"/>
      <c r="CI1474" s="368"/>
      <c r="CJ1474" s="368"/>
      <c r="CK1474" s="368"/>
      <c r="CL1474" s="368"/>
      <c r="CM1474" s="368"/>
      <c r="CN1474" s="368"/>
      <c r="CO1474" s="368"/>
      <c r="CP1474" s="368"/>
      <c r="CQ1474" s="368"/>
      <c r="CR1474" s="368"/>
      <c r="CS1474" s="368"/>
      <c r="CT1474" s="368"/>
      <c r="CU1474" s="368"/>
      <c r="CV1474" s="368"/>
      <c r="CW1474" s="368"/>
      <c r="CX1474" s="368"/>
    </row>
    <row r="1475" spans="1:102" s="7" customFormat="1">
      <c r="A1475" s="27">
        <v>261</v>
      </c>
      <c r="B1475" s="90" t="s">
        <v>1812</v>
      </c>
      <c r="C1475" s="55">
        <v>1997</v>
      </c>
      <c r="D1475" s="55"/>
      <c r="E1475" s="90" t="s">
        <v>335</v>
      </c>
      <c r="F1475" s="55">
        <v>10</v>
      </c>
      <c r="G1475" s="55">
        <v>1</v>
      </c>
      <c r="H1475" s="190">
        <v>2415.6999999999998</v>
      </c>
      <c r="I1475" s="190">
        <v>2544.1</v>
      </c>
      <c r="J1475" s="190">
        <v>2104.1</v>
      </c>
      <c r="K1475" s="190">
        <v>280</v>
      </c>
      <c r="L1475" s="189">
        <f>'Форма 2'!C1479</f>
        <v>7309631.7970000003</v>
      </c>
      <c r="M1475" s="190">
        <v>0</v>
      </c>
      <c r="N1475" s="190">
        <v>0</v>
      </c>
      <c r="O1475" s="190">
        <v>0</v>
      </c>
      <c r="P1475" s="189">
        <f t="shared" si="173"/>
        <v>7309631.7970000003</v>
      </c>
      <c r="Q1475" s="191">
        <f t="shared" si="174"/>
        <v>2873.17</v>
      </c>
      <c r="R1475" s="191">
        <f t="shared" si="175"/>
        <v>2873.17</v>
      </c>
      <c r="S1475" s="90" t="s">
        <v>38</v>
      </c>
      <c r="T1475" s="55" t="s">
        <v>35</v>
      </c>
      <c r="U1475" s="9"/>
      <c r="V1475" s="9"/>
      <c r="W1475" s="368"/>
      <c r="X1475" s="368"/>
      <c r="Y1475" s="368"/>
      <c r="Z1475" s="368"/>
      <c r="AA1475" s="368"/>
      <c r="AB1475" s="368"/>
      <c r="AC1475" s="368"/>
      <c r="AD1475" s="368"/>
      <c r="AE1475" s="368"/>
      <c r="AF1475" s="368"/>
      <c r="AG1475" s="368"/>
      <c r="AH1475" s="368"/>
      <c r="AI1475" s="368"/>
      <c r="AJ1475" s="368"/>
      <c r="AK1475" s="368"/>
      <c r="AL1475" s="368"/>
      <c r="AM1475" s="368"/>
      <c r="AN1475" s="368"/>
      <c r="AO1475" s="368"/>
      <c r="AP1475" s="368"/>
      <c r="AQ1475" s="368"/>
      <c r="AR1475" s="368"/>
      <c r="AS1475" s="368"/>
      <c r="AT1475" s="368"/>
      <c r="AU1475" s="368"/>
      <c r="AV1475" s="368"/>
      <c r="AW1475" s="368"/>
      <c r="AX1475" s="368"/>
      <c r="AY1475" s="368"/>
      <c r="AZ1475" s="368"/>
      <c r="BA1475" s="368"/>
      <c r="BB1475" s="368"/>
      <c r="BC1475" s="368"/>
      <c r="BD1475" s="368"/>
      <c r="BE1475" s="368"/>
      <c r="BF1475" s="368"/>
      <c r="BG1475" s="368"/>
      <c r="BH1475" s="368"/>
      <c r="BI1475" s="368"/>
      <c r="BJ1475" s="368"/>
      <c r="BK1475" s="368"/>
      <c r="BL1475" s="368"/>
      <c r="BM1475" s="368"/>
      <c r="BN1475" s="368"/>
      <c r="BO1475" s="368"/>
      <c r="BP1475" s="368"/>
      <c r="BQ1475" s="368"/>
      <c r="BR1475" s="368"/>
      <c r="BS1475" s="368"/>
      <c r="BT1475" s="368"/>
      <c r="BU1475" s="368"/>
      <c r="BV1475" s="368"/>
      <c r="BW1475" s="368"/>
      <c r="BX1475" s="368"/>
      <c r="BY1475" s="368"/>
      <c r="BZ1475" s="368"/>
      <c r="CA1475" s="368"/>
      <c r="CB1475" s="368"/>
      <c r="CC1475" s="368"/>
      <c r="CD1475" s="368"/>
      <c r="CE1475" s="368"/>
      <c r="CF1475" s="368"/>
      <c r="CG1475" s="368"/>
      <c r="CH1475" s="368"/>
      <c r="CI1475" s="368"/>
      <c r="CJ1475" s="368"/>
      <c r="CK1475" s="368"/>
      <c r="CL1475" s="368"/>
      <c r="CM1475" s="368"/>
      <c r="CN1475" s="368"/>
      <c r="CO1475" s="368"/>
      <c r="CP1475" s="368"/>
      <c r="CQ1475" s="368"/>
      <c r="CR1475" s="368"/>
      <c r="CS1475" s="368"/>
      <c r="CT1475" s="368"/>
      <c r="CU1475" s="368"/>
      <c r="CV1475" s="368"/>
      <c r="CW1475" s="368"/>
      <c r="CX1475" s="368"/>
    </row>
    <row r="1476" spans="1:102" s="7" customFormat="1">
      <c r="A1476" s="27">
        <v>262</v>
      </c>
      <c r="B1476" s="90" t="s">
        <v>1811</v>
      </c>
      <c r="C1476" s="55">
        <v>1973</v>
      </c>
      <c r="D1476" s="55"/>
      <c r="E1476" s="90" t="s">
        <v>576</v>
      </c>
      <c r="F1476" s="55">
        <v>9</v>
      </c>
      <c r="G1476" s="55">
        <v>6</v>
      </c>
      <c r="H1476" s="190">
        <v>11388.2</v>
      </c>
      <c r="I1476" s="190">
        <v>11641.4</v>
      </c>
      <c r="J1476" s="190">
        <v>11428.3</v>
      </c>
      <c r="K1476" s="190">
        <v>495</v>
      </c>
      <c r="L1476" s="189">
        <f>'Форма 2'!C1480</f>
        <v>36093811.457999997</v>
      </c>
      <c r="M1476" s="190">
        <v>0</v>
      </c>
      <c r="N1476" s="190">
        <v>0</v>
      </c>
      <c r="O1476" s="190">
        <v>0</v>
      </c>
      <c r="P1476" s="189">
        <f t="shared" si="173"/>
        <v>36093811.457999997</v>
      </c>
      <c r="Q1476" s="191">
        <f t="shared" si="174"/>
        <v>3100.47</v>
      </c>
      <c r="R1476" s="191">
        <f t="shared" si="175"/>
        <v>3100.47</v>
      </c>
      <c r="S1476" s="90" t="s">
        <v>38</v>
      </c>
      <c r="T1476" s="55" t="s">
        <v>35</v>
      </c>
      <c r="U1476" s="9"/>
      <c r="V1476" s="9"/>
      <c r="W1476" s="368"/>
      <c r="X1476" s="368"/>
      <c r="Y1476" s="368"/>
      <c r="Z1476" s="368"/>
      <c r="AA1476" s="368"/>
      <c r="AB1476" s="368"/>
      <c r="AC1476" s="368"/>
      <c r="AD1476" s="368"/>
      <c r="AE1476" s="368"/>
      <c r="AF1476" s="368"/>
      <c r="AG1476" s="368"/>
      <c r="AH1476" s="368"/>
      <c r="AI1476" s="368"/>
      <c r="AJ1476" s="368"/>
      <c r="AK1476" s="368"/>
      <c r="AL1476" s="368"/>
      <c r="AM1476" s="368"/>
      <c r="AN1476" s="368"/>
      <c r="AO1476" s="368"/>
      <c r="AP1476" s="368"/>
      <c r="AQ1476" s="368"/>
      <c r="AR1476" s="368"/>
      <c r="AS1476" s="368"/>
      <c r="AT1476" s="368"/>
      <c r="AU1476" s="368"/>
      <c r="AV1476" s="368"/>
      <c r="AW1476" s="368"/>
      <c r="AX1476" s="368"/>
      <c r="AY1476" s="368"/>
      <c r="AZ1476" s="368"/>
      <c r="BA1476" s="368"/>
      <c r="BB1476" s="368"/>
      <c r="BC1476" s="368"/>
      <c r="BD1476" s="368"/>
      <c r="BE1476" s="368"/>
      <c r="BF1476" s="368"/>
      <c r="BG1476" s="368"/>
      <c r="BH1476" s="368"/>
      <c r="BI1476" s="368"/>
      <c r="BJ1476" s="368"/>
      <c r="BK1476" s="368"/>
      <c r="BL1476" s="368"/>
      <c r="BM1476" s="368"/>
      <c r="BN1476" s="368"/>
      <c r="BO1476" s="368"/>
      <c r="BP1476" s="368"/>
      <c r="BQ1476" s="368"/>
      <c r="BR1476" s="368"/>
      <c r="BS1476" s="368"/>
      <c r="BT1476" s="368"/>
      <c r="BU1476" s="368"/>
      <c r="BV1476" s="368"/>
      <c r="BW1476" s="368"/>
      <c r="BX1476" s="368"/>
      <c r="BY1476" s="368"/>
      <c r="BZ1476" s="368"/>
      <c r="CA1476" s="368"/>
      <c r="CB1476" s="368"/>
      <c r="CC1476" s="368"/>
      <c r="CD1476" s="368"/>
      <c r="CE1476" s="368"/>
      <c r="CF1476" s="368"/>
      <c r="CG1476" s="368"/>
      <c r="CH1476" s="368"/>
      <c r="CI1476" s="368"/>
      <c r="CJ1476" s="368"/>
      <c r="CK1476" s="368"/>
      <c r="CL1476" s="368"/>
      <c r="CM1476" s="368"/>
      <c r="CN1476" s="368"/>
      <c r="CO1476" s="368"/>
      <c r="CP1476" s="368"/>
      <c r="CQ1476" s="368"/>
      <c r="CR1476" s="368"/>
      <c r="CS1476" s="368"/>
      <c r="CT1476" s="368"/>
      <c r="CU1476" s="368"/>
      <c r="CV1476" s="368"/>
      <c r="CW1476" s="368"/>
      <c r="CX1476" s="368"/>
    </row>
    <row r="1477" spans="1:102" s="7" customFormat="1">
      <c r="A1477" s="27">
        <v>263</v>
      </c>
      <c r="B1477" s="90" t="s">
        <v>1824</v>
      </c>
      <c r="C1477" s="55">
        <v>1950</v>
      </c>
      <c r="D1477" s="55"/>
      <c r="E1477" s="90" t="s">
        <v>335</v>
      </c>
      <c r="F1477" s="55">
        <v>3</v>
      </c>
      <c r="G1477" s="55">
        <v>2</v>
      </c>
      <c r="H1477" s="190">
        <v>1125.5</v>
      </c>
      <c r="I1477" s="190">
        <v>1001.2</v>
      </c>
      <c r="J1477" s="190">
        <v>1001.2</v>
      </c>
      <c r="K1477" s="190">
        <v>44</v>
      </c>
      <c r="L1477" s="189">
        <f>'Форма 2'!C1481</f>
        <v>1708107.2720000001</v>
      </c>
      <c r="M1477" s="190">
        <v>0</v>
      </c>
      <c r="N1477" s="190">
        <v>0</v>
      </c>
      <c r="O1477" s="190">
        <v>0</v>
      </c>
      <c r="P1477" s="189">
        <f t="shared" si="173"/>
        <v>1708107.2720000001</v>
      </c>
      <c r="Q1477" s="191">
        <f t="shared" si="174"/>
        <v>1706.06</v>
      </c>
      <c r="R1477" s="191">
        <f t="shared" si="175"/>
        <v>1706.06</v>
      </c>
      <c r="S1477" s="90" t="s">
        <v>38</v>
      </c>
      <c r="T1477" s="55" t="s">
        <v>34</v>
      </c>
      <c r="U1477" s="9"/>
      <c r="V1477" s="9"/>
      <c r="W1477" s="368"/>
      <c r="X1477" s="368"/>
      <c r="Y1477" s="368"/>
      <c r="Z1477" s="368"/>
      <c r="AA1477" s="368"/>
      <c r="AB1477" s="368"/>
      <c r="AC1477" s="368"/>
      <c r="AD1477" s="368"/>
      <c r="AE1477" s="368"/>
      <c r="AF1477" s="368"/>
      <c r="AG1477" s="368"/>
      <c r="AH1477" s="368"/>
      <c r="AI1477" s="368"/>
      <c r="AJ1477" s="368"/>
      <c r="AK1477" s="368"/>
      <c r="AL1477" s="368"/>
      <c r="AM1477" s="368"/>
      <c r="AN1477" s="368"/>
      <c r="AO1477" s="368"/>
      <c r="AP1477" s="368"/>
      <c r="AQ1477" s="368"/>
      <c r="AR1477" s="368"/>
      <c r="AS1477" s="368"/>
      <c r="AT1477" s="368"/>
      <c r="AU1477" s="368"/>
      <c r="AV1477" s="368"/>
      <c r="AW1477" s="368"/>
      <c r="AX1477" s="368"/>
      <c r="AY1477" s="368"/>
      <c r="AZ1477" s="368"/>
      <c r="BA1477" s="368"/>
      <c r="BB1477" s="368"/>
      <c r="BC1477" s="368"/>
      <c r="BD1477" s="368"/>
      <c r="BE1477" s="368"/>
      <c r="BF1477" s="368"/>
      <c r="BG1477" s="368"/>
      <c r="BH1477" s="368"/>
      <c r="BI1477" s="368"/>
      <c r="BJ1477" s="368"/>
      <c r="BK1477" s="368"/>
      <c r="BL1477" s="368"/>
      <c r="BM1477" s="368"/>
      <c r="BN1477" s="368"/>
      <c r="BO1477" s="368"/>
      <c r="BP1477" s="368"/>
      <c r="BQ1477" s="368"/>
      <c r="BR1477" s="368"/>
      <c r="BS1477" s="368"/>
      <c r="BT1477" s="368"/>
      <c r="BU1477" s="368"/>
      <c r="BV1477" s="368"/>
      <c r="BW1477" s="368"/>
      <c r="BX1477" s="368"/>
      <c r="BY1477" s="368"/>
      <c r="BZ1477" s="368"/>
      <c r="CA1477" s="368"/>
      <c r="CB1477" s="368"/>
      <c r="CC1477" s="368"/>
      <c r="CD1477" s="368"/>
      <c r="CE1477" s="368"/>
      <c r="CF1477" s="368"/>
      <c r="CG1477" s="368"/>
      <c r="CH1477" s="368"/>
      <c r="CI1477" s="368"/>
      <c r="CJ1477" s="368"/>
      <c r="CK1477" s="368"/>
      <c r="CL1477" s="368"/>
      <c r="CM1477" s="368"/>
      <c r="CN1477" s="368"/>
      <c r="CO1477" s="368"/>
      <c r="CP1477" s="368"/>
      <c r="CQ1477" s="368"/>
      <c r="CR1477" s="368"/>
      <c r="CS1477" s="368"/>
      <c r="CT1477" s="368"/>
      <c r="CU1477" s="368"/>
      <c r="CV1477" s="368"/>
      <c r="CW1477" s="368"/>
      <c r="CX1477" s="368"/>
    </row>
    <row r="1478" spans="1:102" s="7" customFormat="1">
      <c r="A1478" s="27">
        <v>264</v>
      </c>
      <c r="B1478" s="90" t="s">
        <v>1817</v>
      </c>
      <c r="C1478" s="55">
        <v>1973</v>
      </c>
      <c r="D1478" s="55"/>
      <c r="E1478" s="90" t="s">
        <v>576</v>
      </c>
      <c r="F1478" s="55">
        <v>12</v>
      </c>
      <c r="G1478" s="55">
        <v>1</v>
      </c>
      <c r="H1478" s="190">
        <v>3853</v>
      </c>
      <c r="I1478" s="190">
        <v>3583.4</v>
      </c>
      <c r="J1478" s="190">
        <v>3583.4</v>
      </c>
      <c r="K1478" s="190">
        <v>172</v>
      </c>
      <c r="L1478" s="189">
        <f>'Форма 2'!C1482</f>
        <v>4799713.4620000003</v>
      </c>
      <c r="M1478" s="190">
        <v>0</v>
      </c>
      <c r="N1478" s="190">
        <v>0</v>
      </c>
      <c r="O1478" s="190">
        <v>0</v>
      </c>
      <c r="P1478" s="189">
        <f t="shared" si="173"/>
        <v>4799713.4620000003</v>
      </c>
      <c r="Q1478" s="191">
        <f t="shared" si="174"/>
        <v>1339.43</v>
      </c>
      <c r="R1478" s="191">
        <f t="shared" si="175"/>
        <v>1339.43</v>
      </c>
      <c r="S1478" s="90" t="s">
        <v>38</v>
      </c>
      <c r="T1478" s="55" t="s">
        <v>35</v>
      </c>
      <c r="U1478" s="9"/>
      <c r="V1478" s="9"/>
      <c r="W1478" s="368"/>
      <c r="X1478" s="368"/>
      <c r="Y1478" s="368"/>
      <c r="Z1478" s="368"/>
      <c r="AA1478" s="368"/>
      <c r="AB1478" s="368"/>
      <c r="AC1478" s="368"/>
      <c r="AD1478" s="368"/>
      <c r="AE1478" s="368"/>
      <c r="AF1478" s="368"/>
      <c r="AG1478" s="368"/>
      <c r="AH1478" s="368"/>
      <c r="AI1478" s="368"/>
      <c r="AJ1478" s="368"/>
      <c r="AK1478" s="368"/>
      <c r="AL1478" s="368"/>
      <c r="AM1478" s="368"/>
      <c r="AN1478" s="368"/>
      <c r="AO1478" s="368"/>
      <c r="AP1478" s="368"/>
      <c r="AQ1478" s="368"/>
      <c r="AR1478" s="368"/>
      <c r="AS1478" s="368"/>
      <c r="AT1478" s="368"/>
      <c r="AU1478" s="368"/>
      <c r="AV1478" s="368"/>
      <c r="AW1478" s="368"/>
      <c r="AX1478" s="368"/>
      <c r="AY1478" s="368"/>
      <c r="AZ1478" s="368"/>
      <c r="BA1478" s="368"/>
      <c r="BB1478" s="368"/>
      <c r="BC1478" s="368"/>
      <c r="BD1478" s="368"/>
      <c r="BE1478" s="368"/>
      <c r="BF1478" s="368"/>
      <c r="BG1478" s="368"/>
      <c r="BH1478" s="368"/>
      <c r="BI1478" s="368"/>
      <c r="BJ1478" s="368"/>
      <c r="BK1478" s="368"/>
      <c r="BL1478" s="368"/>
      <c r="BM1478" s="368"/>
      <c r="BN1478" s="368"/>
      <c r="BO1478" s="368"/>
      <c r="BP1478" s="368"/>
      <c r="BQ1478" s="368"/>
      <c r="BR1478" s="368"/>
      <c r="BS1478" s="368"/>
      <c r="BT1478" s="368"/>
      <c r="BU1478" s="368"/>
      <c r="BV1478" s="368"/>
      <c r="BW1478" s="368"/>
      <c r="BX1478" s="368"/>
      <c r="BY1478" s="368"/>
      <c r="BZ1478" s="368"/>
      <c r="CA1478" s="368"/>
      <c r="CB1478" s="368"/>
      <c r="CC1478" s="368"/>
      <c r="CD1478" s="368"/>
      <c r="CE1478" s="368"/>
      <c r="CF1478" s="368"/>
      <c r="CG1478" s="368"/>
      <c r="CH1478" s="368"/>
      <c r="CI1478" s="368"/>
      <c r="CJ1478" s="368"/>
      <c r="CK1478" s="368"/>
      <c r="CL1478" s="368"/>
      <c r="CM1478" s="368"/>
      <c r="CN1478" s="368"/>
      <c r="CO1478" s="368"/>
      <c r="CP1478" s="368"/>
      <c r="CQ1478" s="368"/>
      <c r="CR1478" s="368"/>
      <c r="CS1478" s="368"/>
      <c r="CT1478" s="368"/>
      <c r="CU1478" s="368"/>
      <c r="CV1478" s="368"/>
      <c r="CW1478" s="368"/>
      <c r="CX1478" s="368"/>
    </row>
    <row r="1479" spans="1:102" s="7" customFormat="1">
      <c r="A1479" s="27">
        <v>265</v>
      </c>
      <c r="B1479" s="90" t="s">
        <v>1821</v>
      </c>
      <c r="C1479" s="55">
        <v>1971</v>
      </c>
      <c r="D1479" s="55"/>
      <c r="E1479" s="90" t="s">
        <v>576</v>
      </c>
      <c r="F1479" s="55">
        <v>12</v>
      </c>
      <c r="G1479" s="55">
        <v>1</v>
      </c>
      <c r="H1479" s="190">
        <v>4507</v>
      </c>
      <c r="I1479" s="190">
        <v>4506.6000000000004</v>
      </c>
      <c r="J1479" s="190">
        <v>3581</v>
      </c>
      <c r="K1479" s="190">
        <v>158</v>
      </c>
      <c r="L1479" s="189">
        <f>'Форма 2'!C1483</f>
        <v>1257341.4000000001</v>
      </c>
      <c r="M1479" s="190">
        <v>0</v>
      </c>
      <c r="N1479" s="190">
        <v>0</v>
      </c>
      <c r="O1479" s="190">
        <v>0</v>
      </c>
      <c r="P1479" s="189">
        <f t="shared" si="173"/>
        <v>1257341.4000000001</v>
      </c>
      <c r="Q1479" s="191">
        <f t="shared" si="174"/>
        <v>279</v>
      </c>
      <c r="R1479" s="191">
        <f t="shared" si="175"/>
        <v>279</v>
      </c>
      <c r="S1479" s="90" t="s">
        <v>38</v>
      </c>
      <c r="T1479" s="55" t="s">
        <v>35</v>
      </c>
      <c r="U1479" s="9"/>
      <c r="V1479" s="9"/>
      <c r="W1479" s="368"/>
      <c r="X1479" s="368"/>
      <c r="Y1479" s="368"/>
      <c r="Z1479" s="368"/>
      <c r="AA1479" s="368"/>
      <c r="AB1479" s="368"/>
      <c r="AC1479" s="368"/>
      <c r="AD1479" s="368"/>
      <c r="AE1479" s="368"/>
      <c r="AF1479" s="368"/>
      <c r="AG1479" s="368"/>
      <c r="AH1479" s="368"/>
      <c r="AI1479" s="368"/>
      <c r="AJ1479" s="368"/>
      <c r="AK1479" s="368"/>
      <c r="AL1479" s="368"/>
      <c r="AM1479" s="368"/>
      <c r="AN1479" s="368"/>
      <c r="AO1479" s="368"/>
      <c r="AP1479" s="368"/>
      <c r="AQ1479" s="368"/>
      <c r="AR1479" s="368"/>
      <c r="AS1479" s="368"/>
      <c r="AT1479" s="368"/>
      <c r="AU1479" s="368"/>
      <c r="AV1479" s="368"/>
      <c r="AW1479" s="368"/>
      <c r="AX1479" s="368"/>
      <c r="AY1479" s="368"/>
      <c r="AZ1479" s="368"/>
      <c r="BA1479" s="368"/>
      <c r="BB1479" s="368"/>
      <c r="BC1479" s="368"/>
      <c r="BD1479" s="368"/>
      <c r="BE1479" s="368"/>
      <c r="BF1479" s="368"/>
      <c r="BG1479" s="368"/>
      <c r="BH1479" s="368"/>
      <c r="BI1479" s="368"/>
      <c r="BJ1479" s="368"/>
      <c r="BK1479" s="368"/>
      <c r="BL1479" s="368"/>
      <c r="BM1479" s="368"/>
      <c r="BN1479" s="368"/>
      <c r="BO1479" s="368"/>
      <c r="BP1479" s="368"/>
      <c r="BQ1479" s="368"/>
      <c r="BR1479" s="368"/>
      <c r="BS1479" s="368"/>
      <c r="BT1479" s="368"/>
      <c r="BU1479" s="368"/>
      <c r="BV1479" s="368"/>
      <c r="BW1479" s="368"/>
      <c r="BX1479" s="368"/>
      <c r="BY1479" s="368"/>
      <c r="BZ1479" s="368"/>
      <c r="CA1479" s="368"/>
      <c r="CB1479" s="368"/>
      <c r="CC1479" s="368"/>
      <c r="CD1479" s="368"/>
      <c r="CE1479" s="368"/>
      <c r="CF1479" s="368"/>
      <c r="CG1479" s="368"/>
      <c r="CH1479" s="368"/>
      <c r="CI1479" s="368"/>
      <c r="CJ1479" s="368"/>
      <c r="CK1479" s="368"/>
      <c r="CL1479" s="368"/>
      <c r="CM1479" s="368"/>
      <c r="CN1479" s="368"/>
      <c r="CO1479" s="368"/>
      <c r="CP1479" s="368"/>
      <c r="CQ1479" s="368"/>
      <c r="CR1479" s="368"/>
      <c r="CS1479" s="368"/>
      <c r="CT1479" s="368"/>
      <c r="CU1479" s="368"/>
      <c r="CV1479" s="368"/>
      <c r="CW1479" s="368"/>
      <c r="CX1479" s="368"/>
    </row>
    <row r="1480" spans="1:102" s="7" customFormat="1">
      <c r="A1480" s="27">
        <v>266</v>
      </c>
      <c r="B1480" s="90" t="s">
        <v>1822</v>
      </c>
      <c r="C1480" s="55">
        <v>1971</v>
      </c>
      <c r="D1480" s="55"/>
      <c r="E1480" s="90" t="s">
        <v>576</v>
      </c>
      <c r="F1480" s="55">
        <v>9</v>
      </c>
      <c r="G1480" s="55">
        <v>6</v>
      </c>
      <c r="H1480" s="190">
        <v>11236.4</v>
      </c>
      <c r="I1480" s="190">
        <v>11235.2</v>
      </c>
      <c r="J1480" s="190">
        <v>11235.2</v>
      </c>
      <c r="K1480" s="190">
        <v>474</v>
      </c>
      <c r="L1480" s="189">
        <f>'Форма 2'!C1484</f>
        <v>29146018.784000002</v>
      </c>
      <c r="M1480" s="190">
        <v>0</v>
      </c>
      <c r="N1480" s="190">
        <v>0</v>
      </c>
      <c r="O1480" s="190">
        <v>0</v>
      </c>
      <c r="P1480" s="189">
        <f t="shared" si="173"/>
        <v>29146018.784000002</v>
      </c>
      <c r="Q1480" s="191">
        <f t="shared" si="174"/>
        <v>2594.17</v>
      </c>
      <c r="R1480" s="191">
        <f t="shared" si="175"/>
        <v>2594.17</v>
      </c>
      <c r="S1480" s="90" t="s">
        <v>38</v>
      </c>
      <c r="T1480" s="55" t="s">
        <v>35</v>
      </c>
      <c r="U1480" s="9"/>
      <c r="V1480" s="9"/>
      <c r="W1480" s="368"/>
      <c r="X1480" s="368"/>
      <c r="Y1480" s="368"/>
      <c r="Z1480" s="368"/>
      <c r="AA1480" s="368"/>
      <c r="AB1480" s="368"/>
      <c r="AC1480" s="368"/>
      <c r="AD1480" s="368"/>
      <c r="AE1480" s="368"/>
      <c r="AF1480" s="368"/>
      <c r="AG1480" s="368"/>
      <c r="AH1480" s="368"/>
      <c r="AI1480" s="368"/>
      <c r="AJ1480" s="368"/>
      <c r="AK1480" s="368"/>
      <c r="AL1480" s="368"/>
      <c r="AM1480" s="368"/>
      <c r="AN1480" s="368"/>
      <c r="AO1480" s="368"/>
      <c r="AP1480" s="368"/>
      <c r="AQ1480" s="368"/>
      <c r="AR1480" s="368"/>
      <c r="AS1480" s="368"/>
      <c r="AT1480" s="368"/>
      <c r="AU1480" s="368"/>
      <c r="AV1480" s="368"/>
      <c r="AW1480" s="368"/>
      <c r="AX1480" s="368"/>
      <c r="AY1480" s="368"/>
      <c r="AZ1480" s="368"/>
      <c r="BA1480" s="368"/>
      <c r="BB1480" s="368"/>
      <c r="BC1480" s="368"/>
      <c r="BD1480" s="368"/>
      <c r="BE1480" s="368"/>
      <c r="BF1480" s="368"/>
      <c r="BG1480" s="368"/>
      <c r="BH1480" s="368"/>
      <c r="BI1480" s="368"/>
      <c r="BJ1480" s="368"/>
      <c r="BK1480" s="368"/>
      <c r="BL1480" s="368"/>
      <c r="BM1480" s="368"/>
      <c r="BN1480" s="368"/>
      <c r="BO1480" s="368"/>
      <c r="BP1480" s="368"/>
      <c r="BQ1480" s="368"/>
      <c r="BR1480" s="368"/>
      <c r="BS1480" s="368"/>
      <c r="BT1480" s="368"/>
      <c r="BU1480" s="368"/>
      <c r="BV1480" s="368"/>
      <c r="BW1480" s="368"/>
      <c r="BX1480" s="368"/>
      <c r="BY1480" s="368"/>
      <c r="BZ1480" s="368"/>
      <c r="CA1480" s="368"/>
      <c r="CB1480" s="368"/>
      <c r="CC1480" s="368"/>
      <c r="CD1480" s="368"/>
      <c r="CE1480" s="368"/>
      <c r="CF1480" s="368"/>
      <c r="CG1480" s="368"/>
      <c r="CH1480" s="368"/>
      <c r="CI1480" s="368"/>
      <c r="CJ1480" s="368"/>
      <c r="CK1480" s="368"/>
      <c r="CL1480" s="368"/>
      <c r="CM1480" s="368"/>
      <c r="CN1480" s="368"/>
      <c r="CO1480" s="368"/>
      <c r="CP1480" s="368"/>
      <c r="CQ1480" s="368"/>
      <c r="CR1480" s="368"/>
      <c r="CS1480" s="368"/>
      <c r="CT1480" s="368"/>
      <c r="CU1480" s="368"/>
      <c r="CV1480" s="368"/>
      <c r="CW1480" s="368"/>
      <c r="CX1480" s="368"/>
    </row>
    <row r="1481" spans="1:102" s="7" customFormat="1">
      <c r="A1481" s="27">
        <v>267</v>
      </c>
      <c r="B1481" s="90" t="s">
        <v>4733</v>
      </c>
      <c r="C1481" s="55">
        <v>1971</v>
      </c>
      <c r="D1481" s="55"/>
      <c r="E1481" s="90" t="s">
        <v>28</v>
      </c>
      <c r="F1481" s="55">
        <v>5</v>
      </c>
      <c r="G1481" s="55">
        <v>4</v>
      </c>
      <c r="H1481" s="190">
        <v>4111.1000000000004</v>
      </c>
      <c r="I1481" s="190">
        <v>3600.3</v>
      </c>
      <c r="J1481" s="190"/>
      <c r="K1481" s="190"/>
      <c r="L1481" s="189">
        <f>'Форма 2'!C1485</f>
        <v>4426208.82</v>
      </c>
      <c r="M1481" s="190">
        <v>0</v>
      </c>
      <c r="N1481" s="190">
        <v>0</v>
      </c>
      <c r="O1481" s="190">
        <v>0</v>
      </c>
      <c r="P1481" s="189">
        <f t="shared" ref="P1481" si="176">L1481</f>
        <v>4426208.82</v>
      </c>
      <c r="Q1481" s="191">
        <f t="shared" ref="Q1481" si="177">L1481/I1481</f>
        <v>1229.4000000000001</v>
      </c>
      <c r="R1481" s="191">
        <f t="shared" ref="R1481" si="178">Q1481</f>
        <v>1229.4000000000001</v>
      </c>
      <c r="S1481" s="90" t="s">
        <v>38</v>
      </c>
      <c r="T1481" s="55" t="s">
        <v>35</v>
      </c>
      <c r="U1481" s="9"/>
      <c r="V1481" s="9"/>
      <c r="W1481" s="368"/>
      <c r="X1481" s="368"/>
      <c r="Y1481" s="368"/>
      <c r="Z1481" s="368"/>
      <c r="AA1481" s="368"/>
      <c r="AB1481" s="368"/>
      <c r="AC1481" s="368"/>
      <c r="AD1481" s="368"/>
      <c r="AE1481" s="368"/>
      <c r="AF1481" s="368"/>
      <c r="AG1481" s="368"/>
      <c r="AH1481" s="368"/>
      <c r="AI1481" s="368"/>
      <c r="AJ1481" s="368"/>
      <c r="AK1481" s="368"/>
      <c r="AL1481" s="368"/>
      <c r="AM1481" s="368"/>
      <c r="AN1481" s="368"/>
      <c r="AO1481" s="368"/>
      <c r="AP1481" s="368"/>
      <c r="AQ1481" s="368"/>
      <c r="AR1481" s="368"/>
      <c r="AS1481" s="368"/>
      <c r="AT1481" s="368"/>
      <c r="AU1481" s="368"/>
      <c r="AV1481" s="368"/>
      <c r="AW1481" s="368"/>
      <c r="AX1481" s="368"/>
      <c r="AY1481" s="368"/>
      <c r="AZ1481" s="368"/>
      <c r="BA1481" s="368"/>
      <c r="BB1481" s="368"/>
      <c r="BC1481" s="368"/>
      <c r="BD1481" s="368"/>
      <c r="BE1481" s="368"/>
      <c r="BF1481" s="368"/>
      <c r="BG1481" s="368"/>
      <c r="BH1481" s="368"/>
      <c r="BI1481" s="368"/>
      <c r="BJ1481" s="368"/>
      <c r="BK1481" s="368"/>
      <c r="BL1481" s="368"/>
      <c r="BM1481" s="368"/>
      <c r="BN1481" s="368"/>
      <c r="BO1481" s="368"/>
      <c r="BP1481" s="368"/>
      <c r="BQ1481" s="368"/>
      <c r="BR1481" s="368"/>
      <c r="BS1481" s="368"/>
      <c r="BT1481" s="368"/>
      <c r="BU1481" s="368"/>
      <c r="BV1481" s="368"/>
      <c r="BW1481" s="368"/>
      <c r="BX1481" s="368"/>
      <c r="BY1481" s="368"/>
      <c r="BZ1481" s="368"/>
      <c r="CA1481" s="368"/>
      <c r="CB1481" s="368"/>
      <c r="CC1481" s="368"/>
      <c r="CD1481" s="368"/>
      <c r="CE1481" s="368"/>
      <c r="CF1481" s="368"/>
      <c r="CG1481" s="368"/>
      <c r="CH1481" s="368"/>
      <c r="CI1481" s="368"/>
      <c r="CJ1481" s="368"/>
      <c r="CK1481" s="368"/>
      <c r="CL1481" s="368"/>
      <c r="CM1481" s="368"/>
      <c r="CN1481" s="368"/>
      <c r="CO1481" s="368"/>
      <c r="CP1481" s="368"/>
      <c r="CQ1481" s="368"/>
      <c r="CR1481" s="368"/>
      <c r="CS1481" s="368"/>
      <c r="CT1481" s="368"/>
      <c r="CU1481" s="368"/>
      <c r="CV1481" s="368"/>
      <c r="CW1481" s="368"/>
      <c r="CX1481" s="368"/>
    </row>
    <row r="1482" spans="1:102" s="7" customFormat="1">
      <c r="A1482" s="27">
        <v>268</v>
      </c>
      <c r="B1482" s="90" t="s">
        <v>1861</v>
      </c>
      <c r="C1482" s="55">
        <v>2001</v>
      </c>
      <c r="D1482" s="55"/>
      <c r="E1482" s="90" t="s">
        <v>335</v>
      </c>
      <c r="F1482" s="55">
        <v>16</v>
      </c>
      <c r="G1482" s="55">
        <v>1</v>
      </c>
      <c r="H1482" s="190">
        <v>8429.7000000000007</v>
      </c>
      <c r="I1482" s="190">
        <v>7160.7</v>
      </c>
      <c r="J1482" s="190">
        <v>6357.7</v>
      </c>
      <c r="K1482" s="190">
        <v>125</v>
      </c>
      <c r="L1482" s="189">
        <f>'Форма 2'!C1486</f>
        <v>9591256.4010000005</v>
      </c>
      <c r="M1482" s="190">
        <v>0</v>
      </c>
      <c r="N1482" s="190">
        <v>0</v>
      </c>
      <c r="O1482" s="190">
        <v>0</v>
      </c>
      <c r="P1482" s="189">
        <f t="shared" si="173"/>
        <v>9591256.4010000005</v>
      </c>
      <c r="Q1482" s="191">
        <f t="shared" si="174"/>
        <v>1339.43</v>
      </c>
      <c r="R1482" s="191">
        <f t="shared" si="175"/>
        <v>1339.43</v>
      </c>
      <c r="S1482" s="90" t="s">
        <v>38</v>
      </c>
      <c r="T1482" s="55" t="s">
        <v>35</v>
      </c>
      <c r="U1482" s="9"/>
      <c r="V1482" s="9"/>
      <c r="W1482" s="368"/>
      <c r="X1482" s="368"/>
      <c r="Y1482" s="368"/>
      <c r="Z1482" s="368"/>
      <c r="AA1482" s="368"/>
      <c r="AB1482" s="368"/>
      <c r="AC1482" s="368"/>
      <c r="AD1482" s="368"/>
      <c r="AE1482" s="368"/>
      <c r="AF1482" s="368"/>
      <c r="AG1482" s="368"/>
      <c r="AH1482" s="368"/>
      <c r="AI1482" s="368"/>
      <c r="AJ1482" s="368"/>
      <c r="AK1482" s="368"/>
      <c r="AL1482" s="368"/>
      <c r="AM1482" s="368"/>
      <c r="AN1482" s="368"/>
      <c r="AO1482" s="368"/>
      <c r="AP1482" s="368"/>
      <c r="AQ1482" s="368"/>
      <c r="AR1482" s="368"/>
      <c r="AS1482" s="368"/>
      <c r="AT1482" s="368"/>
      <c r="AU1482" s="368"/>
      <c r="AV1482" s="368"/>
      <c r="AW1482" s="368"/>
      <c r="AX1482" s="368"/>
      <c r="AY1482" s="368"/>
      <c r="AZ1482" s="368"/>
      <c r="BA1482" s="368"/>
      <c r="BB1482" s="368"/>
      <c r="BC1482" s="368"/>
      <c r="BD1482" s="368"/>
      <c r="BE1482" s="368"/>
      <c r="BF1482" s="368"/>
      <c r="BG1482" s="368"/>
      <c r="BH1482" s="368"/>
      <c r="BI1482" s="368"/>
      <c r="BJ1482" s="368"/>
      <c r="BK1482" s="368"/>
      <c r="BL1482" s="368"/>
      <c r="BM1482" s="368"/>
      <c r="BN1482" s="368"/>
      <c r="BO1482" s="368"/>
      <c r="BP1482" s="368"/>
      <c r="BQ1482" s="368"/>
      <c r="BR1482" s="368"/>
      <c r="BS1482" s="368"/>
      <c r="BT1482" s="368"/>
      <c r="BU1482" s="368"/>
      <c r="BV1482" s="368"/>
      <c r="BW1482" s="368"/>
      <c r="BX1482" s="368"/>
      <c r="BY1482" s="368"/>
      <c r="BZ1482" s="368"/>
      <c r="CA1482" s="368"/>
      <c r="CB1482" s="368"/>
      <c r="CC1482" s="368"/>
      <c r="CD1482" s="368"/>
      <c r="CE1482" s="368"/>
      <c r="CF1482" s="368"/>
      <c r="CG1482" s="368"/>
      <c r="CH1482" s="368"/>
      <c r="CI1482" s="368"/>
      <c r="CJ1482" s="368"/>
      <c r="CK1482" s="368"/>
      <c r="CL1482" s="368"/>
      <c r="CM1482" s="368"/>
      <c r="CN1482" s="368"/>
      <c r="CO1482" s="368"/>
      <c r="CP1482" s="368"/>
      <c r="CQ1482" s="368"/>
      <c r="CR1482" s="368"/>
      <c r="CS1482" s="368"/>
      <c r="CT1482" s="368"/>
      <c r="CU1482" s="368"/>
      <c r="CV1482" s="368"/>
      <c r="CW1482" s="368"/>
      <c r="CX1482" s="368"/>
    </row>
    <row r="1483" spans="1:102" s="7" customFormat="1">
      <c r="A1483" s="27">
        <v>269</v>
      </c>
      <c r="B1483" s="90" t="s">
        <v>1862</v>
      </c>
      <c r="C1483" s="55">
        <v>1999</v>
      </c>
      <c r="D1483" s="55"/>
      <c r="E1483" s="90" t="s">
        <v>335</v>
      </c>
      <c r="F1483" s="55">
        <v>16</v>
      </c>
      <c r="G1483" s="55">
        <v>1</v>
      </c>
      <c r="H1483" s="190">
        <v>7685.5</v>
      </c>
      <c r="I1483" s="190">
        <v>7669.25</v>
      </c>
      <c r="J1483" s="190">
        <v>6413.1</v>
      </c>
      <c r="K1483" s="190">
        <v>466</v>
      </c>
      <c r="L1483" s="189">
        <f>'Форма 2'!C1487</f>
        <v>10272423.5275</v>
      </c>
      <c r="M1483" s="190">
        <v>0</v>
      </c>
      <c r="N1483" s="190">
        <v>0</v>
      </c>
      <c r="O1483" s="190">
        <v>0</v>
      </c>
      <c r="P1483" s="189">
        <f t="shared" si="173"/>
        <v>10272423.5275</v>
      </c>
      <c r="Q1483" s="191">
        <f t="shared" si="174"/>
        <v>1339.43</v>
      </c>
      <c r="R1483" s="191">
        <f t="shared" si="175"/>
        <v>1339.43</v>
      </c>
      <c r="S1483" s="90" t="s">
        <v>38</v>
      </c>
      <c r="T1483" s="55" t="s">
        <v>35</v>
      </c>
      <c r="U1483" s="9"/>
      <c r="V1483" s="9"/>
      <c r="W1483" s="368"/>
      <c r="X1483" s="368"/>
      <c r="Y1483" s="368"/>
      <c r="Z1483" s="368"/>
      <c r="AA1483" s="368"/>
      <c r="AB1483" s="368"/>
      <c r="AC1483" s="368"/>
      <c r="AD1483" s="368"/>
      <c r="AE1483" s="368"/>
      <c r="AF1483" s="368"/>
      <c r="AG1483" s="368"/>
      <c r="AH1483" s="368"/>
      <c r="AI1483" s="368"/>
      <c r="AJ1483" s="368"/>
      <c r="AK1483" s="368"/>
      <c r="AL1483" s="368"/>
      <c r="AM1483" s="368"/>
      <c r="AN1483" s="368"/>
      <c r="AO1483" s="368"/>
      <c r="AP1483" s="368"/>
      <c r="AQ1483" s="368"/>
      <c r="AR1483" s="368"/>
      <c r="AS1483" s="368"/>
      <c r="AT1483" s="368"/>
      <c r="AU1483" s="368"/>
      <c r="AV1483" s="368"/>
      <c r="AW1483" s="368"/>
      <c r="AX1483" s="368"/>
      <c r="AY1483" s="368"/>
      <c r="AZ1483" s="368"/>
      <c r="BA1483" s="368"/>
      <c r="BB1483" s="368"/>
      <c r="BC1483" s="368"/>
      <c r="BD1483" s="368"/>
      <c r="BE1483" s="368"/>
      <c r="BF1483" s="368"/>
      <c r="BG1483" s="368"/>
      <c r="BH1483" s="368"/>
      <c r="BI1483" s="368"/>
      <c r="BJ1483" s="368"/>
      <c r="BK1483" s="368"/>
      <c r="BL1483" s="368"/>
      <c r="BM1483" s="368"/>
      <c r="BN1483" s="368"/>
      <c r="BO1483" s="368"/>
      <c r="BP1483" s="368"/>
      <c r="BQ1483" s="368"/>
      <c r="BR1483" s="368"/>
      <c r="BS1483" s="368"/>
      <c r="BT1483" s="368"/>
      <c r="BU1483" s="368"/>
      <c r="BV1483" s="368"/>
      <c r="BW1483" s="368"/>
      <c r="BX1483" s="368"/>
      <c r="BY1483" s="368"/>
      <c r="BZ1483" s="368"/>
      <c r="CA1483" s="368"/>
      <c r="CB1483" s="368"/>
      <c r="CC1483" s="368"/>
      <c r="CD1483" s="368"/>
      <c r="CE1483" s="368"/>
      <c r="CF1483" s="368"/>
      <c r="CG1483" s="368"/>
      <c r="CH1483" s="368"/>
      <c r="CI1483" s="368"/>
      <c r="CJ1483" s="368"/>
      <c r="CK1483" s="368"/>
      <c r="CL1483" s="368"/>
      <c r="CM1483" s="368"/>
      <c r="CN1483" s="368"/>
      <c r="CO1483" s="368"/>
      <c r="CP1483" s="368"/>
      <c r="CQ1483" s="368"/>
      <c r="CR1483" s="368"/>
      <c r="CS1483" s="368"/>
      <c r="CT1483" s="368"/>
      <c r="CU1483" s="368"/>
      <c r="CV1483" s="368"/>
      <c r="CW1483" s="368"/>
      <c r="CX1483" s="368"/>
    </row>
    <row r="1484" spans="1:102" s="7" customFormat="1">
      <c r="A1484" s="27">
        <v>270</v>
      </c>
      <c r="B1484" s="90" t="s">
        <v>1863</v>
      </c>
      <c r="C1484" s="55">
        <v>1987</v>
      </c>
      <c r="D1484" s="55"/>
      <c r="E1484" s="90" t="s">
        <v>335</v>
      </c>
      <c r="F1484" s="55">
        <v>17</v>
      </c>
      <c r="G1484" s="55">
        <v>1</v>
      </c>
      <c r="H1484" s="190">
        <v>6656.2</v>
      </c>
      <c r="I1484" s="190">
        <v>6641.71</v>
      </c>
      <c r="J1484" s="190">
        <v>6103.51</v>
      </c>
      <c r="K1484" s="190">
        <v>212</v>
      </c>
      <c r="L1484" s="189">
        <f>'Форма 2'!C1488</f>
        <v>8896105.6253000014</v>
      </c>
      <c r="M1484" s="190">
        <v>0</v>
      </c>
      <c r="N1484" s="190">
        <v>0</v>
      </c>
      <c r="O1484" s="190">
        <v>0</v>
      </c>
      <c r="P1484" s="189">
        <f t="shared" si="173"/>
        <v>8896105.6253000014</v>
      </c>
      <c r="Q1484" s="191">
        <f t="shared" si="174"/>
        <v>1339.4300000000003</v>
      </c>
      <c r="R1484" s="191">
        <f t="shared" si="175"/>
        <v>1339.4300000000003</v>
      </c>
      <c r="S1484" s="90" t="s">
        <v>38</v>
      </c>
      <c r="T1484" s="55" t="s">
        <v>35</v>
      </c>
      <c r="U1484" s="9"/>
      <c r="V1484" s="9"/>
      <c r="W1484" s="368"/>
      <c r="X1484" s="368"/>
      <c r="Y1484" s="368"/>
      <c r="Z1484" s="368"/>
      <c r="AA1484" s="368"/>
      <c r="AB1484" s="368"/>
      <c r="AC1484" s="368"/>
      <c r="AD1484" s="368"/>
      <c r="AE1484" s="368"/>
      <c r="AF1484" s="368"/>
      <c r="AG1484" s="368"/>
      <c r="AH1484" s="368"/>
      <c r="AI1484" s="368"/>
      <c r="AJ1484" s="368"/>
      <c r="AK1484" s="368"/>
      <c r="AL1484" s="368"/>
      <c r="AM1484" s="368"/>
      <c r="AN1484" s="368"/>
      <c r="AO1484" s="368"/>
      <c r="AP1484" s="368"/>
      <c r="AQ1484" s="368"/>
      <c r="AR1484" s="368"/>
      <c r="AS1484" s="368"/>
      <c r="AT1484" s="368"/>
      <c r="AU1484" s="368"/>
      <c r="AV1484" s="368"/>
      <c r="AW1484" s="368"/>
      <c r="AX1484" s="368"/>
      <c r="AY1484" s="368"/>
      <c r="AZ1484" s="368"/>
      <c r="BA1484" s="368"/>
      <c r="BB1484" s="368"/>
      <c r="BC1484" s="368"/>
      <c r="BD1484" s="368"/>
      <c r="BE1484" s="368"/>
      <c r="BF1484" s="368"/>
      <c r="BG1484" s="368"/>
      <c r="BH1484" s="368"/>
      <c r="BI1484" s="368"/>
      <c r="BJ1484" s="368"/>
      <c r="BK1484" s="368"/>
      <c r="BL1484" s="368"/>
      <c r="BM1484" s="368"/>
      <c r="BN1484" s="368"/>
      <c r="BO1484" s="368"/>
      <c r="BP1484" s="368"/>
      <c r="BQ1484" s="368"/>
      <c r="BR1484" s="368"/>
      <c r="BS1484" s="368"/>
      <c r="BT1484" s="368"/>
      <c r="BU1484" s="368"/>
      <c r="BV1484" s="368"/>
      <c r="BW1484" s="368"/>
      <c r="BX1484" s="368"/>
      <c r="BY1484" s="368"/>
      <c r="BZ1484" s="368"/>
      <c r="CA1484" s="368"/>
      <c r="CB1484" s="368"/>
      <c r="CC1484" s="368"/>
      <c r="CD1484" s="368"/>
      <c r="CE1484" s="368"/>
      <c r="CF1484" s="368"/>
      <c r="CG1484" s="368"/>
      <c r="CH1484" s="368"/>
      <c r="CI1484" s="368"/>
      <c r="CJ1484" s="368"/>
      <c r="CK1484" s="368"/>
      <c r="CL1484" s="368"/>
      <c r="CM1484" s="368"/>
      <c r="CN1484" s="368"/>
      <c r="CO1484" s="368"/>
      <c r="CP1484" s="368"/>
      <c r="CQ1484" s="368"/>
      <c r="CR1484" s="368"/>
      <c r="CS1484" s="368"/>
      <c r="CT1484" s="368"/>
      <c r="CU1484" s="368"/>
      <c r="CV1484" s="368"/>
      <c r="CW1484" s="368"/>
      <c r="CX1484" s="368"/>
    </row>
    <row r="1485" spans="1:102" s="7" customFormat="1">
      <c r="A1485" s="27">
        <v>271</v>
      </c>
      <c r="B1485" s="90" t="s">
        <v>1864</v>
      </c>
      <c r="C1485" s="55">
        <v>1987</v>
      </c>
      <c r="D1485" s="55"/>
      <c r="E1485" s="90" t="s">
        <v>335</v>
      </c>
      <c r="F1485" s="55">
        <v>17</v>
      </c>
      <c r="G1485" s="55">
        <v>1</v>
      </c>
      <c r="H1485" s="190">
        <v>6937.02</v>
      </c>
      <c r="I1485" s="190">
        <v>6733</v>
      </c>
      <c r="J1485" s="190">
        <v>6035</v>
      </c>
      <c r="K1485" s="190">
        <v>246</v>
      </c>
      <c r="L1485" s="189">
        <f>'Форма 2'!C1489</f>
        <v>9018382.1900000013</v>
      </c>
      <c r="M1485" s="190">
        <v>0</v>
      </c>
      <c r="N1485" s="190">
        <v>0</v>
      </c>
      <c r="O1485" s="190">
        <v>0</v>
      </c>
      <c r="P1485" s="189">
        <f t="shared" si="173"/>
        <v>9018382.1900000013</v>
      </c>
      <c r="Q1485" s="191">
        <f t="shared" si="174"/>
        <v>1339.4300000000003</v>
      </c>
      <c r="R1485" s="191">
        <f t="shared" si="175"/>
        <v>1339.4300000000003</v>
      </c>
      <c r="S1485" s="90" t="s">
        <v>38</v>
      </c>
      <c r="T1485" s="55" t="s">
        <v>35</v>
      </c>
      <c r="U1485" s="9"/>
      <c r="V1485" s="9"/>
      <c r="W1485" s="368"/>
      <c r="X1485" s="368"/>
      <c r="Y1485" s="368"/>
      <c r="Z1485" s="368"/>
      <c r="AA1485" s="368"/>
      <c r="AB1485" s="368"/>
      <c r="AC1485" s="368"/>
      <c r="AD1485" s="368"/>
      <c r="AE1485" s="368"/>
      <c r="AF1485" s="368"/>
      <c r="AG1485" s="368"/>
      <c r="AH1485" s="368"/>
      <c r="AI1485" s="368"/>
      <c r="AJ1485" s="368"/>
      <c r="AK1485" s="368"/>
      <c r="AL1485" s="368"/>
      <c r="AM1485" s="368"/>
      <c r="AN1485" s="368"/>
      <c r="AO1485" s="368"/>
      <c r="AP1485" s="368"/>
      <c r="AQ1485" s="368"/>
      <c r="AR1485" s="368"/>
      <c r="AS1485" s="368"/>
      <c r="AT1485" s="368"/>
      <c r="AU1485" s="368"/>
      <c r="AV1485" s="368"/>
      <c r="AW1485" s="368"/>
      <c r="AX1485" s="368"/>
      <c r="AY1485" s="368"/>
      <c r="AZ1485" s="368"/>
      <c r="BA1485" s="368"/>
      <c r="BB1485" s="368"/>
      <c r="BC1485" s="368"/>
      <c r="BD1485" s="368"/>
      <c r="BE1485" s="368"/>
      <c r="BF1485" s="368"/>
      <c r="BG1485" s="368"/>
      <c r="BH1485" s="368"/>
      <c r="BI1485" s="368"/>
      <c r="BJ1485" s="368"/>
      <c r="BK1485" s="368"/>
      <c r="BL1485" s="368"/>
      <c r="BM1485" s="368"/>
      <c r="BN1485" s="368"/>
      <c r="BO1485" s="368"/>
      <c r="BP1485" s="368"/>
      <c r="BQ1485" s="368"/>
      <c r="BR1485" s="368"/>
      <c r="BS1485" s="368"/>
      <c r="BT1485" s="368"/>
      <c r="BU1485" s="368"/>
      <c r="BV1485" s="368"/>
      <c r="BW1485" s="368"/>
      <c r="BX1485" s="368"/>
      <c r="BY1485" s="368"/>
      <c r="BZ1485" s="368"/>
      <c r="CA1485" s="368"/>
      <c r="CB1485" s="368"/>
      <c r="CC1485" s="368"/>
      <c r="CD1485" s="368"/>
      <c r="CE1485" s="368"/>
      <c r="CF1485" s="368"/>
      <c r="CG1485" s="368"/>
      <c r="CH1485" s="368"/>
      <c r="CI1485" s="368"/>
      <c r="CJ1485" s="368"/>
      <c r="CK1485" s="368"/>
      <c r="CL1485" s="368"/>
      <c r="CM1485" s="368"/>
      <c r="CN1485" s="368"/>
      <c r="CO1485" s="368"/>
      <c r="CP1485" s="368"/>
      <c r="CQ1485" s="368"/>
      <c r="CR1485" s="368"/>
      <c r="CS1485" s="368"/>
      <c r="CT1485" s="368"/>
      <c r="CU1485" s="368"/>
      <c r="CV1485" s="368"/>
      <c r="CW1485" s="368"/>
      <c r="CX1485" s="368"/>
    </row>
    <row r="1486" spans="1:102" s="7" customFormat="1">
      <c r="A1486" s="27">
        <v>272</v>
      </c>
      <c r="B1486" s="90" t="s">
        <v>1872</v>
      </c>
      <c r="C1486" s="55">
        <v>1976</v>
      </c>
      <c r="D1486" s="55"/>
      <c r="E1486" s="90" t="s">
        <v>576</v>
      </c>
      <c r="F1486" s="55">
        <v>9</v>
      </c>
      <c r="G1486" s="55">
        <v>6</v>
      </c>
      <c r="H1486" s="190">
        <v>13452.5</v>
      </c>
      <c r="I1486" s="190">
        <v>11649.15</v>
      </c>
      <c r="J1486" s="190">
        <v>11062.55</v>
      </c>
      <c r="K1486" s="190">
        <v>479</v>
      </c>
      <c r="L1486" s="189">
        <f>'Форма 2'!C1490</f>
        <v>51479341.222499996</v>
      </c>
      <c r="M1486" s="190">
        <v>0</v>
      </c>
      <c r="N1486" s="190">
        <v>0</v>
      </c>
      <c r="O1486" s="190">
        <v>0</v>
      </c>
      <c r="P1486" s="189">
        <f t="shared" si="173"/>
        <v>51479341.222499996</v>
      </c>
      <c r="Q1486" s="191">
        <f t="shared" si="174"/>
        <v>4419.1499999999996</v>
      </c>
      <c r="R1486" s="191">
        <f t="shared" si="175"/>
        <v>4419.1499999999996</v>
      </c>
      <c r="S1486" s="90" t="s">
        <v>38</v>
      </c>
      <c r="T1486" s="55" t="s">
        <v>34</v>
      </c>
      <c r="U1486" s="9"/>
      <c r="V1486" s="9"/>
      <c r="W1486" s="368"/>
      <c r="X1486" s="368"/>
      <c r="Y1486" s="368"/>
      <c r="Z1486" s="368"/>
      <c r="AA1486" s="368"/>
      <c r="AB1486" s="368"/>
      <c r="AC1486" s="368"/>
      <c r="AD1486" s="368"/>
      <c r="AE1486" s="368"/>
      <c r="AF1486" s="368"/>
      <c r="AG1486" s="368"/>
      <c r="AH1486" s="368"/>
      <c r="AI1486" s="368"/>
      <c r="AJ1486" s="368"/>
      <c r="AK1486" s="368"/>
      <c r="AL1486" s="368"/>
      <c r="AM1486" s="368"/>
      <c r="AN1486" s="368"/>
      <c r="AO1486" s="368"/>
      <c r="AP1486" s="368"/>
      <c r="AQ1486" s="368"/>
      <c r="AR1486" s="368"/>
      <c r="AS1486" s="368"/>
      <c r="AT1486" s="368"/>
      <c r="AU1486" s="368"/>
      <c r="AV1486" s="368"/>
      <c r="AW1486" s="368"/>
      <c r="AX1486" s="368"/>
      <c r="AY1486" s="368"/>
      <c r="AZ1486" s="368"/>
      <c r="BA1486" s="368"/>
      <c r="BB1486" s="368"/>
      <c r="BC1486" s="368"/>
      <c r="BD1486" s="368"/>
      <c r="BE1486" s="368"/>
      <c r="BF1486" s="368"/>
      <c r="BG1486" s="368"/>
      <c r="BH1486" s="368"/>
      <c r="BI1486" s="368"/>
      <c r="BJ1486" s="368"/>
      <c r="BK1486" s="368"/>
      <c r="BL1486" s="368"/>
      <c r="BM1486" s="368"/>
      <c r="BN1486" s="368"/>
      <c r="BO1486" s="368"/>
      <c r="BP1486" s="368"/>
      <c r="BQ1486" s="368"/>
      <c r="BR1486" s="368"/>
      <c r="BS1486" s="368"/>
      <c r="BT1486" s="368"/>
      <c r="BU1486" s="368"/>
      <c r="BV1486" s="368"/>
      <c r="BW1486" s="368"/>
      <c r="BX1486" s="368"/>
      <c r="BY1486" s="368"/>
      <c r="BZ1486" s="368"/>
      <c r="CA1486" s="368"/>
      <c r="CB1486" s="368"/>
      <c r="CC1486" s="368"/>
      <c r="CD1486" s="368"/>
      <c r="CE1486" s="368"/>
      <c r="CF1486" s="368"/>
      <c r="CG1486" s="368"/>
      <c r="CH1486" s="368"/>
      <c r="CI1486" s="368"/>
      <c r="CJ1486" s="368"/>
      <c r="CK1486" s="368"/>
      <c r="CL1486" s="368"/>
      <c r="CM1486" s="368"/>
      <c r="CN1486" s="368"/>
      <c r="CO1486" s="368"/>
      <c r="CP1486" s="368"/>
      <c r="CQ1486" s="368"/>
      <c r="CR1486" s="368"/>
      <c r="CS1486" s="368"/>
      <c r="CT1486" s="368"/>
      <c r="CU1486" s="368"/>
      <c r="CV1486" s="368"/>
      <c r="CW1486" s="368"/>
      <c r="CX1486" s="368"/>
    </row>
    <row r="1487" spans="1:102" s="7" customFormat="1">
      <c r="A1487" s="27">
        <v>273</v>
      </c>
      <c r="B1487" s="90" t="s">
        <v>1921</v>
      </c>
      <c r="C1487" s="55">
        <v>1940</v>
      </c>
      <c r="D1487" s="55"/>
      <c r="E1487" s="90" t="s">
        <v>335</v>
      </c>
      <c r="F1487" s="55">
        <v>5</v>
      </c>
      <c r="G1487" s="55">
        <v>5</v>
      </c>
      <c r="H1487" s="190">
        <v>4360.17</v>
      </c>
      <c r="I1487" s="190">
        <v>3988.2599999999998</v>
      </c>
      <c r="J1487" s="190">
        <v>3562.66</v>
      </c>
      <c r="K1487" s="190">
        <v>129</v>
      </c>
      <c r="L1487" s="189">
        <f>'Форма 2'!C1491</f>
        <v>5843040.1955999993</v>
      </c>
      <c r="M1487" s="190">
        <v>0</v>
      </c>
      <c r="N1487" s="190">
        <v>0</v>
      </c>
      <c r="O1487" s="190">
        <v>0</v>
      </c>
      <c r="P1487" s="189">
        <f t="shared" si="173"/>
        <v>5843040.1955999993</v>
      </c>
      <c r="Q1487" s="191">
        <f t="shared" si="174"/>
        <v>1465.06</v>
      </c>
      <c r="R1487" s="191">
        <f t="shared" si="175"/>
        <v>1465.06</v>
      </c>
      <c r="S1487" s="90" t="s">
        <v>38</v>
      </c>
      <c r="T1487" s="55" t="s">
        <v>34</v>
      </c>
      <c r="U1487" s="9"/>
      <c r="V1487" s="9"/>
      <c r="W1487" s="368"/>
      <c r="X1487" s="368"/>
      <c r="Y1487" s="368"/>
      <c r="Z1487" s="368"/>
      <c r="AA1487" s="368"/>
      <c r="AB1487" s="368"/>
      <c r="AC1487" s="368"/>
      <c r="AD1487" s="368"/>
      <c r="AE1487" s="368"/>
      <c r="AF1487" s="368"/>
      <c r="AG1487" s="368"/>
      <c r="AH1487" s="368"/>
      <c r="AI1487" s="368"/>
      <c r="AJ1487" s="368"/>
      <c r="AK1487" s="368"/>
      <c r="AL1487" s="368"/>
      <c r="AM1487" s="368"/>
      <c r="AN1487" s="368"/>
      <c r="AO1487" s="368"/>
      <c r="AP1487" s="368"/>
      <c r="AQ1487" s="368"/>
      <c r="AR1487" s="368"/>
      <c r="AS1487" s="368"/>
      <c r="AT1487" s="368"/>
      <c r="AU1487" s="368"/>
      <c r="AV1487" s="368"/>
      <c r="AW1487" s="368"/>
      <c r="AX1487" s="368"/>
      <c r="AY1487" s="368"/>
      <c r="AZ1487" s="368"/>
      <c r="BA1487" s="368"/>
      <c r="BB1487" s="368"/>
      <c r="BC1487" s="368"/>
      <c r="BD1487" s="368"/>
      <c r="BE1487" s="368"/>
      <c r="BF1487" s="368"/>
      <c r="BG1487" s="368"/>
      <c r="BH1487" s="368"/>
      <c r="BI1487" s="368"/>
      <c r="BJ1487" s="368"/>
      <c r="BK1487" s="368"/>
      <c r="BL1487" s="368"/>
      <c r="BM1487" s="368"/>
      <c r="BN1487" s="368"/>
      <c r="BO1487" s="368"/>
      <c r="BP1487" s="368"/>
      <c r="BQ1487" s="368"/>
      <c r="BR1487" s="368"/>
      <c r="BS1487" s="368"/>
      <c r="BT1487" s="368"/>
      <c r="BU1487" s="368"/>
      <c r="BV1487" s="368"/>
      <c r="BW1487" s="368"/>
      <c r="BX1487" s="368"/>
      <c r="BY1487" s="368"/>
      <c r="BZ1487" s="368"/>
      <c r="CA1487" s="368"/>
      <c r="CB1487" s="368"/>
      <c r="CC1487" s="368"/>
      <c r="CD1487" s="368"/>
      <c r="CE1487" s="368"/>
      <c r="CF1487" s="368"/>
      <c r="CG1487" s="368"/>
      <c r="CH1487" s="368"/>
      <c r="CI1487" s="368"/>
      <c r="CJ1487" s="368"/>
      <c r="CK1487" s="368"/>
      <c r="CL1487" s="368"/>
      <c r="CM1487" s="368"/>
      <c r="CN1487" s="368"/>
      <c r="CO1487" s="368"/>
      <c r="CP1487" s="368"/>
      <c r="CQ1487" s="368"/>
      <c r="CR1487" s="368"/>
      <c r="CS1487" s="368"/>
      <c r="CT1487" s="368"/>
      <c r="CU1487" s="368"/>
      <c r="CV1487" s="368"/>
      <c r="CW1487" s="368"/>
      <c r="CX1487" s="368"/>
    </row>
    <row r="1488" spans="1:102" s="7" customFormat="1">
      <c r="A1488" s="27">
        <v>274</v>
      </c>
      <c r="B1488" s="104" t="s">
        <v>4602</v>
      </c>
      <c r="C1488" s="217">
        <v>2013</v>
      </c>
      <c r="D1488" s="55"/>
      <c r="E1488" s="55" t="s">
        <v>4681</v>
      </c>
      <c r="F1488" s="55">
        <v>17</v>
      </c>
      <c r="G1488" s="55">
        <v>2</v>
      </c>
      <c r="H1488" s="220">
        <v>18218.8</v>
      </c>
      <c r="I1488" s="220">
        <v>14584.7</v>
      </c>
      <c r="J1488" s="220">
        <v>12008.2</v>
      </c>
      <c r="K1488" s="220"/>
      <c r="L1488" s="189">
        <f>'Форма 2'!C1492</f>
        <v>37835191.199000001</v>
      </c>
      <c r="M1488" s="90">
        <v>0</v>
      </c>
      <c r="N1488" s="90">
        <v>0</v>
      </c>
      <c r="O1488" s="90">
        <v>0</v>
      </c>
      <c r="P1488" s="189">
        <f t="shared" si="173"/>
        <v>37835191.199000001</v>
      </c>
      <c r="Q1488" s="191">
        <f t="shared" si="174"/>
        <v>2594.17</v>
      </c>
      <c r="R1488" s="191">
        <f t="shared" si="175"/>
        <v>2594.17</v>
      </c>
      <c r="S1488" s="90" t="s">
        <v>38</v>
      </c>
      <c r="T1488" s="55" t="s">
        <v>35</v>
      </c>
      <c r="U1488" s="9"/>
      <c r="V1488" s="9"/>
      <c r="W1488" s="368"/>
      <c r="X1488" s="368"/>
      <c r="Y1488" s="368"/>
      <c r="Z1488" s="368"/>
      <c r="AA1488" s="368"/>
      <c r="AB1488" s="368"/>
      <c r="AC1488" s="368"/>
      <c r="AD1488" s="368"/>
      <c r="AE1488" s="368"/>
      <c r="AF1488" s="368"/>
      <c r="AG1488" s="368"/>
      <c r="AH1488" s="368"/>
      <c r="AI1488" s="368"/>
      <c r="AJ1488" s="368"/>
      <c r="AK1488" s="368"/>
      <c r="AL1488" s="368"/>
      <c r="AM1488" s="368"/>
      <c r="AN1488" s="368"/>
      <c r="AO1488" s="368"/>
      <c r="AP1488" s="368"/>
      <c r="AQ1488" s="368"/>
      <c r="AR1488" s="368"/>
      <c r="AS1488" s="368"/>
      <c r="AT1488" s="368"/>
      <c r="AU1488" s="368"/>
      <c r="AV1488" s="368"/>
      <c r="AW1488" s="368"/>
      <c r="AX1488" s="368"/>
      <c r="AY1488" s="368"/>
      <c r="AZ1488" s="368"/>
      <c r="BA1488" s="368"/>
      <c r="BB1488" s="368"/>
      <c r="BC1488" s="368"/>
      <c r="BD1488" s="368"/>
      <c r="BE1488" s="368"/>
      <c r="BF1488" s="368"/>
      <c r="BG1488" s="368"/>
      <c r="BH1488" s="368"/>
      <c r="BI1488" s="368"/>
      <c r="BJ1488" s="368"/>
      <c r="BK1488" s="368"/>
      <c r="BL1488" s="368"/>
      <c r="BM1488" s="368"/>
      <c r="BN1488" s="368"/>
      <c r="BO1488" s="368"/>
      <c r="BP1488" s="368"/>
      <c r="BQ1488" s="368"/>
      <c r="BR1488" s="368"/>
      <c r="BS1488" s="368"/>
      <c r="BT1488" s="368"/>
      <c r="BU1488" s="368"/>
      <c r="BV1488" s="368"/>
      <c r="BW1488" s="368"/>
      <c r="BX1488" s="368"/>
      <c r="BY1488" s="368"/>
      <c r="BZ1488" s="368"/>
      <c r="CA1488" s="368"/>
      <c r="CB1488" s="368"/>
      <c r="CC1488" s="368"/>
      <c r="CD1488" s="368"/>
      <c r="CE1488" s="368"/>
      <c r="CF1488" s="368"/>
      <c r="CG1488" s="368"/>
      <c r="CH1488" s="368"/>
      <c r="CI1488" s="368"/>
      <c r="CJ1488" s="368"/>
      <c r="CK1488" s="368"/>
      <c r="CL1488" s="368"/>
      <c r="CM1488" s="368"/>
      <c r="CN1488" s="368"/>
      <c r="CO1488" s="368"/>
      <c r="CP1488" s="368"/>
      <c r="CQ1488" s="368"/>
      <c r="CR1488" s="368"/>
      <c r="CS1488" s="368"/>
      <c r="CT1488" s="368"/>
      <c r="CU1488" s="368"/>
      <c r="CV1488" s="368"/>
      <c r="CW1488" s="368"/>
      <c r="CX1488" s="368"/>
    </row>
    <row r="1489" spans="1:102" s="7" customFormat="1">
      <c r="A1489" s="27">
        <v>275</v>
      </c>
      <c r="B1489" s="90" t="s">
        <v>2256</v>
      </c>
      <c r="C1489" s="55">
        <v>1974</v>
      </c>
      <c r="D1489" s="55"/>
      <c r="E1489" s="90" t="s">
        <v>335</v>
      </c>
      <c r="F1489" s="55">
        <v>9</v>
      </c>
      <c r="G1489" s="55">
        <v>5</v>
      </c>
      <c r="H1489" s="190">
        <v>6273.4</v>
      </c>
      <c r="I1489" s="190">
        <v>4087.8999999999996</v>
      </c>
      <c r="J1489" s="190">
        <v>2528.1</v>
      </c>
      <c r="K1489" s="190">
        <v>572</v>
      </c>
      <c r="L1489" s="189">
        <f>'Форма 2'!C1493</f>
        <v>15855737.73</v>
      </c>
      <c r="M1489" s="190">
        <v>0</v>
      </c>
      <c r="N1489" s="190">
        <v>0</v>
      </c>
      <c r="O1489" s="190">
        <v>0</v>
      </c>
      <c r="P1489" s="189">
        <f t="shared" si="173"/>
        <v>15855737.73</v>
      </c>
      <c r="Q1489" s="191">
        <f t="shared" si="174"/>
        <v>3878.7000000000003</v>
      </c>
      <c r="R1489" s="191">
        <f t="shared" si="175"/>
        <v>3878.7000000000003</v>
      </c>
      <c r="S1489" s="90" t="s">
        <v>38</v>
      </c>
      <c r="T1489" s="55" t="s">
        <v>34</v>
      </c>
      <c r="U1489" s="9"/>
      <c r="V1489" s="9"/>
      <c r="W1489" s="368"/>
      <c r="X1489" s="368"/>
      <c r="Y1489" s="368"/>
      <c r="Z1489" s="368"/>
      <c r="AA1489" s="368"/>
      <c r="AB1489" s="368"/>
      <c r="AC1489" s="368"/>
      <c r="AD1489" s="368"/>
      <c r="AE1489" s="368"/>
      <c r="AF1489" s="368"/>
      <c r="AG1489" s="368"/>
      <c r="AH1489" s="368"/>
      <c r="AI1489" s="368"/>
      <c r="AJ1489" s="368"/>
      <c r="AK1489" s="368"/>
      <c r="AL1489" s="368"/>
      <c r="AM1489" s="368"/>
      <c r="AN1489" s="368"/>
      <c r="AO1489" s="368"/>
      <c r="AP1489" s="368"/>
      <c r="AQ1489" s="368"/>
      <c r="AR1489" s="368"/>
      <c r="AS1489" s="368"/>
      <c r="AT1489" s="368"/>
      <c r="AU1489" s="368"/>
      <c r="AV1489" s="368"/>
      <c r="AW1489" s="368"/>
      <c r="AX1489" s="368"/>
      <c r="AY1489" s="368"/>
      <c r="AZ1489" s="368"/>
      <c r="BA1489" s="368"/>
      <c r="BB1489" s="368"/>
      <c r="BC1489" s="368"/>
      <c r="BD1489" s="368"/>
      <c r="BE1489" s="368"/>
      <c r="BF1489" s="368"/>
      <c r="BG1489" s="368"/>
      <c r="BH1489" s="368"/>
      <c r="BI1489" s="368"/>
      <c r="BJ1489" s="368"/>
      <c r="BK1489" s="368"/>
      <c r="BL1489" s="368"/>
      <c r="BM1489" s="368"/>
      <c r="BN1489" s="368"/>
      <c r="BO1489" s="368"/>
      <c r="BP1489" s="368"/>
      <c r="BQ1489" s="368"/>
      <c r="BR1489" s="368"/>
      <c r="BS1489" s="368"/>
      <c r="BT1489" s="368"/>
      <c r="BU1489" s="368"/>
      <c r="BV1489" s="368"/>
      <c r="BW1489" s="368"/>
      <c r="BX1489" s="368"/>
      <c r="BY1489" s="368"/>
      <c r="BZ1489" s="368"/>
      <c r="CA1489" s="368"/>
      <c r="CB1489" s="368"/>
      <c r="CC1489" s="368"/>
      <c r="CD1489" s="368"/>
      <c r="CE1489" s="368"/>
      <c r="CF1489" s="368"/>
      <c r="CG1489" s="368"/>
      <c r="CH1489" s="368"/>
      <c r="CI1489" s="368"/>
      <c r="CJ1489" s="368"/>
      <c r="CK1489" s="368"/>
      <c r="CL1489" s="368"/>
      <c r="CM1489" s="368"/>
      <c r="CN1489" s="368"/>
      <c r="CO1489" s="368"/>
      <c r="CP1489" s="368"/>
      <c r="CQ1489" s="368"/>
      <c r="CR1489" s="368"/>
      <c r="CS1489" s="368"/>
      <c r="CT1489" s="368"/>
      <c r="CU1489" s="368"/>
      <c r="CV1489" s="368"/>
      <c r="CW1489" s="368"/>
      <c r="CX1489" s="368"/>
    </row>
    <row r="1490" spans="1:102" s="7" customFormat="1">
      <c r="A1490" s="27">
        <v>276</v>
      </c>
      <c r="B1490" s="90" t="s">
        <v>2258</v>
      </c>
      <c r="C1490" s="55">
        <v>1975</v>
      </c>
      <c r="D1490" s="55"/>
      <c r="E1490" s="90" t="s">
        <v>335</v>
      </c>
      <c r="F1490" s="55">
        <v>14</v>
      </c>
      <c r="G1490" s="55">
        <v>1</v>
      </c>
      <c r="H1490" s="190">
        <v>18848</v>
      </c>
      <c r="I1490" s="190">
        <v>11757</v>
      </c>
      <c r="J1490" s="190">
        <v>11757</v>
      </c>
      <c r="K1490" s="190">
        <v>181</v>
      </c>
      <c r="L1490" s="189">
        <f>'Форма 2'!C1494</f>
        <v>71012585.140000001</v>
      </c>
      <c r="M1490" s="190">
        <v>0</v>
      </c>
      <c r="N1490" s="190">
        <v>0</v>
      </c>
      <c r="O1490" s="190">
        <v>0</v>
      </c>
      <c r="P1490" s="189">
        <f t="shared" si="173"/>
        <v>71012585.140000001</v>
      </c>
      <c r="Q1490" s="191">
        <f t="shared" si="174"/>
        <v>6040.0259538998043</v>
      </c>
      <c r="R1490" s="191">
        <f t="shared" si="175"/>
        <v>6040.0259538998043</v>
      </c>
      <c r="S1490" s="90" t="s">
        <v>38</v>
      </c>
      <c r="T1490" s="55" t="s">
        <v>34</v>
      </c>
      <c r="U1490" s="9"/>
      <c r="V1490" s="9"/>
      <c r="W1490" s="368"/>
      <c r="X1490" s="368"/>
      <c r="Y1490" s="368"/>
      <c r="Z1490" s="368"/>
      <c r="AA1490" s="368"/>
      <c r="AB1490" s="368"/>
      <c r="AC1490" s="368"/>
      <c r="AD1490" s="368"/>
      <c r="AE1490" s="368"/>
      <c r="AF1490" s="368"/>
      <c r="AG1490" s="368"/>
      <c r="AH1490" s="368"/>
      <c r="AI1490" s="368"/>
      <c r="AJ1490" s="368"/>
      <c r="AK1490" s="368"/>
      <c r="AL1490" s="368"/>
      <c r="AM1490" s="368"/>
      <c r="AN1490" s="368"/>
      <c r="AO1490" s="368"/>
      <c r="AP1490" s="368"/>
      <c r="AQ1490" s="368"/>
      <c r="AR1490" s="368"/>
      <c r="AS1490" s="368"/>
      <c r="AT1490" s="368"/>
      <c r="AU1490" s="368"/>
      <c r="AV1490" s="368"/>
      <c r="AW1490" s="368"/>
      <c r="AX1490" s="368"/>
      <c r="AY1490" s="368"/>
      <c r="AZ1490" s="368"/>
      <c r="BA1490" s="368"/>
      <c r="BB1490" s="368"/>
      <c r="BC1490" s="368"/>
      <c r="BD1490" s="368"/>
      <c r="BE1490" s="368"/>
      <c r="BF1490" s="368"/>
      <c r="BG1490" s="368"/>
      <c r="BH1490" s="368"/>
      <c r="BI1490" s="368"/>
      <c r="BJ1490" s="368"/>
      <c r="BK1490" s="368"/>
      <c r="BL1490" s="368"/>
      <c r="BM1490" s="368"/>
      <c r="BN1490" s="368"/>
      <c r="BO1490" s="368"/>
      <c r="BP1490" s="368"/>
      <c r="BQ1490" s="368"/>
      <c r="BR1490" s="368"/>
      <c r="BS1490" s="368"/>
      <c r="BT1490" s="368"/>
      <c r="BU1490" s="368"/>
      <c r="BV1490" s="368"/>
      <c r="BW1490" s="368"/>
      <c r="BX1490" s="368"/>
      <c r="BY1490" s="368"/>
      <c r="BZ1490" s="368"/>
      <c r="CA1490" s="368"/>
      <c r="CB1490" s="368"/>
      <c r="CC1490" s="368"/>
      <c r="CD1490" s="368"/>
      <c r="CE1490" s="368"/>
      <c r="CF1490" s="368"/>
      <c r="CG1490" s="368"/>
      <c r="CH1490" s="368"/>
      <c r="CI1490" s="368"/>
      <c r="CJ1490" s="368"/>
      <c r="CK1490" s="368"/>
      <c r="CL1490" s="368"/>
      <c r="CM1490" s="368"/>
      <c r="CN1490" s="368"/>
      <c r="CO1490" s="368"/>
      <c r="CP1490" s="368"/>
      <c r="CQ1490" s="368"/>
      <c r="CR1490" s="368"/>
      <c r="CS1490" s="368"/>
      <c r="CT1490" s="368"/>
      <c r="CU1490" s="368"/>
      <c r="CV1490" s="368"/>
      <c r="CW1490" s="368"/>
      <c r="CX1490" s="368"/>
    </row>
    <row r="1491" spans="1:102" s="7" customFormat="1">
      <c r="A1491" s="27">
        <v>277</v>
      </c>
      <c r="B1491" s="90" t="s">
        <v>2260</v>
      </c>
      <c r="C1491" s="55">
        <v>1973</v>
      </c>
      <c r="D1491" s="55"/>
      <c r="E1491" s="90" t="s">
        <v>576</v>
      </c>
      <c r="F1491" s="55">
        <v>9</v>
      </c>
      <c r="G1491" s="55">
        <v>4</v>
      </c>
      <c r="H1491" s="190">
        <v>7612.9</v>
      </c>
      <c r="I1491" s="190">
        <v>6741.7</v>
      </c>
      <c r="J1491" s="190">
        <v>6741.7</v>
      </c>
      <c r="K1491" s="190">
        <v>353</v>
      </c>
      <c r="L1491" s="189">
        <f>'Форма 2'!C1495</f>
        <v>29792583.554999996</v>
      </c>
      <c r="M1491" s="190">
        <v>0</v>
      </c>
      <c r="N1491" s="190">
        <v>0</v>
      </c>
      <c r="O1491" s="190">
        <v>0</v>
      </c>
      <c r="P1491" s="189">
        <f t="shared" si="173"/>
        <v>29792583.554999996</v>
      </c>
      <c r="Q1491" s="191">
        <f t="shared" si="174"/>
        <v>4419.1499999999996</v>
      </c>
      <c r="R1491" s="191">
        <f t="shared" si="175"/>
        <v>4419.1499999999996</v>
      </c>
      <c r="S1491" s="90" t="s">
        <v>38</v>
      </c>
      <c r="T1491" s="55" t="s">
        <v>34</v>
      </c>
      <c r="U1491" s="9"/>
      <c r="V1491" s="9"/>
      <c r="W1491" s="368"/>
      <c r="X1491" s="368"/>
      <c r="Y1491" s="368"/>
      <c r="Z1491" s="368"/>
      <c r="AA1491" s="368"/>
      <c r="AB1491" s="368"/>
      <c r="AC1491" s="368"/>
      <c r="AD1491" s="368"/>
      <c r="AE1491" s="368"/>
      <c r="AF1491" s="368"/>
      <c r="AG1491" s="368"/>
      <c r="AH1491" s="368"/>
      <c r="AI1491" s="368"/>
      <c r="AJ1491" s="368"/>
      <c r="AK1491" s="368"/>
      <c r="AL1491" s="368"/>
      <c r="AM1491" s="368"/>
      <c r="AN1491" s="368"/>
      <c r="AO1491" s="368"/>
      <c r="AP1491" s="368"/>
      <c r="AQ1491" s="368"/>
      <c r="AR1491" s="368"/>
      <c r="AS1491" s="368"/>
      <c r="AT1491" s="368"/>
      <c r="AU1491" s="368"/>
      <c r="AV1491" s="368"/>
      <c r="AW1491" s="368"/>
      <c r="AX1491" s="368"/>
      <c r="AY1491" s="368"/>
      <c r="AZ1491" s="368"/>
      <c r="BA1491" s="368"/>
      <c r="BB1491" s="368"/>
      <c r="BC1491" s="368"/>
      <c r="BD1491" s="368"/>
      <c r="BE1491" s="368"/>
      <c r="BF1491" s="368"/>
      <c r="BG1491" s="368"/>
      <c r="BH1491" s="368"/>
      <c r="BI1491" s="368"/>
      <c r="BJ1491" s="368"/>
      <c r="BK1491" s="368"/>
      <c r="BL1491" s="368"/>
      <c r="BM1491" s="368"/>
      <c r="BN1491" s="368"/>
      <c r="BO1491" s="368"/>
      <c r="BP1491" s="368"/>
      <c r="BQ1491" s="368"/>
      <c r="BR1491" s="368"/>
      <c r="BS1491" s="368"/>
      <c r="BT1491" s="368"/>
      <c r="BU1491" s="368"/>
      <c r="BV1491" s="368"/>
      <c r="BW1491" s="368"/>
      <c r="BX1491" s="368"/>
      <c r="BY1491" s="368"/>
      <c r="BZ1491" s="368"/>
      <c r="CA1491" s="368"/>
      <c r="CB1491" s="368"/>
      <c r="CC1491" s="368"/>
      <c r="CD1491" s="368"/>
      <c r="CE1491" s="368"/>
      <c r="CF1491" s="368"/>
      <c r="CG1491" s="368"/>
      <c r="CH1491" s="368"/>
      <c r="CI1491" s="368"/>
      <c r="CJ1491" s="368"/>
      <c r="CK1491" s="368"/>
      <c r="CL1491" s="368"/>
      <c r="CM1491" s="368"/>
      <c r="CN1491" s="368"/>
      <c r="CO1491" s="368"/>
      <c r="CP1491" s="368"/>
      <c r="CQ1491" s="368"/>
      <c r="CR1491" s="368"/>
      <c r="CS1491" s="368"/>
      <c r="CT1491" s="368"/>
      <c r="CU1491" s="368"/>
      <c r="CV1491" s="368"/>
      <c r="CW1491" s="368"/>
      <c r="CX1491" s="368"/>
    </row>
    <row r="1492" spans="1:102" s="7" customFormat="1">
      <c r="A1492" s="27">
        <v>278</v>
      </c>
      <c r="B1492" s="90" t="s">
        <v>2277</v>
      </c>
      <c r="C1492" s="55">
        <v>1973</v>
      </c>
      <c r="D1492" s="55"/>
      <c r="E1492" s="90" t="s">
        <v>335</v>
      </c>
      <c r="F1492" s="55">
        <v>9</v>
      </c>
      <c r="G1492" s="55">
        <v>4</v>
      </c>
      <c r="H1492" s="190">
        <v>12278.8</v>
      </c>
      <c r="I1492" s="190">
        <v>11393.7</v>
      </c>
      <c r="J1492" s="190">
        <v>9293.1</v>
      </c>
      <c r="K1492" s="190">
        <v>118</v>
      </c>
      <c r="L1492" s="189">
        <f>'Форма 2'!C1496</f>
        <v>50350469.355000004</v>
      </c>
      <c r="M1492" s="190">
        <v>0</v>
      </c>
      <c r="N1492" s="190">
        <v>0</v>
      </c>
      <c r="O1492" s="190">
        <v>0</v>
      </c>
      <c r="P1492" s="189">
        <f t="shared" ref="P1492:P1555" si="179">L1492</f>
        <v>50350469.355000004</v>
      </c>
      <c r="Q1492" s="191">
        <f t="shared" ref="Q1492:Q1555" si="180">L1492/I1492</f>
        <v>4419.1499999999996</v>
      </c>
      <c r="R1492" s="191">
        <f t="shared" ref="R1492:R1555" si="181">Q1492</f>
        <v>4419.1499999999996</v>
      </c>
      <c r="S1492" s="90" t="s">
        <v>38</v>
      </c>
      <c r="T1492" s="55" t="s">
        <v>34</v>
      </c>
      <c r="U1492" s="9"/>
      <c r="V1492" s="9"/>
      <c r="W1492" s="368"/>
      <c r="X1492" s="368"/>
      <c r="Y1492" s="368"/>
      <c r="Z1492" s="368"/>
      <c r="AA1492" s="368"/>
      <c r="AB1492" s="368"/>
      <c r="AC1492" s="368"/>
      <c r="AD1492" s="368"/>
      <c r="AE1492" s="368"/>
      <c r="AF1492" s="368"/>
      <c r="AG1492" s="368"/>
      <c r="AH1492" s="368"/>
      <c r="AI1492" s="368"/>
      <c r="AJ1492" s="368"/>
      <c r="AK1492" s="368"/>
      <c r="AL1492" s="368"/>
      <c r="AM1492" s="368"/>
      <c r="AN1492" s="368"/>
      <c r="AO1492" s="368"/>
      <c r="AP1492" s="368"/>
      <c r="AQ1492" s="368"/>
      <c r="AR1492" s="368"/>
      <c r="AS1492" s="368"/>
      <c r="AT1492" s="368"/>
      <c r="AU1492" s="368"/>
      <c r="AV1492" s="368"/>
      <c r="AW1492" s="368"/>
      <c r="AX1492" s="368"/>
      <c r="AY1492" s="368"/>
      <c r="AZ1492" s="368"/>
      <c r="BA1492" s="368"/>
      <c r="BB1492" s="368"/>
      <c r="BC1492" s="368"/>
      <c r="BD1492" s="368"/>
      <c r="BE1492" s="368"/>
      <c r="BF1492" s="368"/>
      <c r="BG1492" s="368"/>
      <c r="BH1492" s="368"/>
      <c r="BI1492" s="368"/>
      <c r="BJ1492" s="368"/>
      <c r="BK1492" s="368"/>
      <c r="BL1492" s="368"/>
      <c r="BM1492" s="368"/>
      <c r="BN1492" s="368"/>
      <c r="BO1492" s="368"/>
      <c r="BP1492" s="368"/>
      <c r="BQ1492" s="368"/>
      <c r="BR1492" s="368"/>
      <c r="BS1492" s="368"/>
      <c r="BT1492" s="368"/>
      <c r="BU1492" s="368"/>
      <c r="BV1492" s="368"/>
      <c r="BW1492" s="368"/>
      <c r="BX1492" s="368"/>
      <c r="BY1492" s="368"/>
      <c r="BZ1492" s="368"/>
      <c r="CA1492" s="368"/>
      <c r="CB1492" s="368"/>
      <c r="CC1492" s="368"/>
      <c r="CD1492" s="368"/>
      <c r="CE1492" s="368"/>
      <c r="CF1492" s="368"/>
      <c r="CG1492" s="368"/>
      <c r="CH1492" s="368"/>
      <c r="CI1492" s="368"/>
      <c r="CJ1492" s="368"/>
      <c r="CK1492" s="368"/>
      <c r="CL1492" s="368"/>
      <c r="CM1492" s="368"/>
      <c r="CN1492" s="368"/>
      <c r="CO1492" s="368"/>
      <c r="CP1492" s="368"/>
      <c r="CQ1492" s="368"/>
      <c r="CR1492" s="368"/>
      <c r="CS1492" s="368"/>
      <c r="CT1492" s="368"/>
      <c r="CU1492" s="368"/>
      <c r="CV1492" s="368"/>
      <c r="CW1492" s="368"/>
      <c r="CX1492" s="368"/>
    </row>
    <row r="1493" spans="1:102" s="7" customFormat="1">
      <c r="A1493" s="27">
        <v>279</v>
      </c>
      <c r="B1493" s="90" t="s">
        <v>2281</v>
      </c>
      <c r="C1493" s="55">
        <v>1957</v>
      </c>
      <c r="D1493" s="55"/>
      <c r="E1493" s="90" t="s">
        <v>335</v>
      </c>
      <c r="F1493" s="55">
        <v>5</v>
      </c>
      <c r="G1493" s="55">
        <v>3</v>
      </c>
      <c r="H1493" s="190">
        <v>3973.2</v>
      </c>
      <c r="I1493" s="190">
        <v>3792.9500000000003</v>
      </c>
      <c r="J1493" s="190">
        <v>3378.65</v>
      </c>
      <c r="K1493" s="190">
        <v>98</v>
      </c>
      <c r="L1493" s="189">
        <f>'Форма 2'!C1497</f>
        <v>3095464.4245000002</v>
      </c>
      <c r="M1493" s="190">
        <v>0</v>
      </c>
      <c r="N1493" s="190">
        <v>0</v>
      </c>
      <c r="O1493" s="190">
        <v>0</v>
      </c>
      <c r="P1493" s="189">
        <f t="shared" si="179"/>
        <v>3095464.4245000002</v>
      </c>
      <c r="Q1493" s="191">
        <f t="shared" si="180"/>
        <v>816.11</v>
      </c>
      <c r="R1493" s="191">
        <f t="shared" si="181"/>
        <v>816.11</v>
      </c>
      <c r="S1493" s="90" t="s">
        <v>38</v>
      </c>
      <c r="T1493" s="55" t="s">
        <v>35</v>
      </c>
      <c r="U1493" s="9"/>
      <c r="V1493" s="9"/>
      <c r="W1493" s="368"/>
      <c r="X1493" s="368"/>
      <c r="Y1493" s="368"/>
      <c r="Z1493" s="368"/>
      <c r="AA1493" s="368"/>
      <c r="AB1493" s="368"/>
      <c r="AC1493" s="368"/>
      <c r="AD1493" s="368"/>
      <c r="AE1493" s="368"/>
      <c r="AF1493" s="368"/>
      <c r="AG1493" s="368"/>
      <c r="AH1493" s="368"/>
      <c r="AI1493" s="368"/>
      <c r="AJ1493" s="368"/>
      <c r="AK1493" s="368"/>
      <c r="AL1493" s="368"/>
      <c r="AM1493" s="368"/>
      <c r="AN1493" s="368"/>
      <c r="AO1493" s="368"/>
      <c r="AP1493" s="368"/>
      <c r="AQ1493" s="368"/>
      <c r="AR1493" s="368"/>
      <c r="AS1493" s="368"/>
      <c r="AT1493" s="368"/>
      <c r="AU1493" s="368"/>
      <c r="AV1493" s="368"/>
      <c r="AW1493" s="368"/>
      <c r="AX1493" s="368"/>
      <c r="AY1493" s="368"/>
      <c r="AZ1493" s="368"/>
      <c r="BA1493" s="368"/>
      <c r="BB1493" s="368"/>
      <c r="BC1493" s="368"/>
      <c r="BD1493" s="368"/>
      <c r="BE1493" s="368"/>
      <c r="BF1493" s="368"/>
      <c r="BG1493" s="368"/>
      <c r="BH1493" s="368"/>
      <c r="BI1493" s="368"/>
      <c r="BJ1493" s="368"/>
      <c r="BK1493" s="368"/>
      <c r="BL1493" s="368"/>
      <c r="BM1493" s="368"/>
      <c r="BN1493" s="368"/>
      <c r="BO1493" s="368"/>
      <c r="BP1493" s="368"/>
      <c r="BQ1493" s="368"/>
      <c r="BR1493" s="368"/>
      <c r="BS1493" s="368"/>
      <c r="BT1493" s="368"/>
      <c r="BU1493" s="368"/>
      <c r="BV1493" s="368"/>
      <c r="BW1493" s="368"/>
      <c r="BX1493" s="368"/>
      <c r="BY1493" s="368"/>
      <c r="BZ1493" s="368"/>
      <c r="CA1493" s="368"/>
      <c r="CB1493" s="368"/>
      <c r="CC1493" s="368"/>
      <c r="CD1493" s="368"/>
      <c r="CE1493" s="368"/>
      <c r="CF1493" s="368"/>
      <c r="CG1493" s="368"/>
      <c r="CH1493" s="368"/>
      <c r="CI1493" s="368"/>
      <c r="CJ1493" s="368"/>
      <c r="CK1493" s="368"/>
      <c r="CL1493" s="368"/>
      <c r="CM1493" s="368"/>
      <c r="CN1493" s="368"/>
      <c r="CO1493" s="368"/>
      <c r="CP1493" s="368"/>
      <c r="CQ1493" s="368"/>
      <c r="CR1493" s="368"/>
      <c r="CS1493" s="368"/>
      <c r="CT1493" s="368"/>
      <c r="CU1493" s="368"/>
      <c r="CV1493" s="368"/>
      <c r="CW1493" s="368"/>
      <c r="CX1493" s="368"/>
    </row>
    <row r="1494" spans="1:102" s="7" customFormat="1">
      <c r="A1494" s="160">
        <v>280</v>
      </c>
      <c r="B1494" s="200" t="s">
        <v>2294</v>
      </c>
      <c r="C1494" s="55">
        <v>1987</v>
      </c>
      <c r="D1494" s="55"/>
      <c r="E1494" s="90" t="s">
        <v>576</v>
      </c>
      <c r="F1494" s="55">
        <v>16</v>
      </c>
      <c r="G1494" s="55">
        <v>10</v>
      </c>
      <c r="H1494" s="190">
        <v>30953.3</v>
      </c>
      <c r="I1494" s="190">
        <v>26256.98</v>
      </c>
      <c r="J1494" s="190">
        <v>26002.18</v>
      </c>
      <c r="K1494" s="190">
        <v>1121</v>
      </c>
      <c r="L1494" s="189">
        <f>'Форма 2'!C1498</f>
        <v>14706271.928200001</v>
      </c>
      <c r="M1494" s="190">
        <v>0</v>
      </c>
      <c r="N1494" s="190">
        <v>0</v>
      </c>
      <c r="O1494" s="190">
        <v>0</v>
      </c>
      <c r="P1494" s="189">
        <f t="shared" si="179"/>
        <v>14706271.928200001</v>
      </c>
      <c r="Q1494" s="191">
        <f t="shared" si="180"/>
        <v>560.09</v>
      </c>
      <c r="R1494" s="191">
        <f t="shared" si="181"/>
        <v>560.09</v>
      </c>
      <c r="S1494" s="90" t="s">
        <v>38</v>
      </c>
      <c r="T1494" s="55" t="s">
        <v>35</v>
      </c>
      <c r="U1494" s="9"/>
      <c r="V1494" s="9"/>
      <c r="W1494" s="368"/>
      <c r="X1494" s="368"/>
      <c r="Y1494" s="368"/>
      <c r="Z1494" s="368"/>
      <c r="AA1494" s="368"/>
      <c r="AB1494" s="368"/>
      <c r="AC1494" s="368"/>
      <c r="AD1494" s="368"/>
      <c r="AE1494" s="368"/>
      <c r="AF1494" s="368"/>
      <c r="AG1494" s="368"/>
      <c r="AH1494" s="368"/>
      <c r="AI1494" s="368"/>
      <c r="AJ1494" s="368"/>
      <c r="AK1494" s="368"/>
      <c r="AL1494" s="368"/>
      <c r="AM1494" s="368"/>
      <c r="AN1494" s="368"/>
      <c r="AO1494" s="368"/>
      <c r="AP1494" s="368"/>
      <c r="AQ1494" s="368"/>
      <c r="AR1494" s="368"/>
      <c r="AS1494" s="368"/>
      <c r="AT1494" s="368"/>
      <c r="AU1494" s="368"/>
      <c r="AV1494" s="368"/>
      <c r="AW1494" s="368"/>
      <c r="AX1494" s="368"/>
      <c r="AY1494" s="368"/>
      <c r="AZ1494" s="368"/>
      <c r="BA1494" s="368"/>
      <c r="BB1494" s="368"/>
      <c r="BC1494" s="368"/>
      <c r="BD1494" s="368"/>
      <c r="BE1494" s="368"/>
      <c r="BF1494" s="368"/>
      <c r="BG1494" s="368"/>
      <c r="BH1494" s="368"/>
      <c r="BI1494" s="368"/>
      <c r="BJ1494" s="368"/>
      <c r="BK1494" s="368"/>
      <c r="BL1494" s="368"/>
      <c r="BM1494" s="368"/>
      <c r="BN1494" s="368"/>
      <c r="BO1494" s="368"/>
      <c r="BP1494" s="368"/>
      <c r="BQ1494" s="368"/>
      <c r="BR1494" s="368"/>
      <c r="BS1494" s="368"/>
      <c r="BT1494" s="368"/>
      <c r="BU1494" s="368"/>
      <c r="BV1494" s="368"/>
      <c r="BW1494" s="368"/>
      <c r="BX1494" s="368"/>
      <c r="BY1494" s="368"/>
      <c r="BZ1494" s="368"/>
      <c r="CA1494" s="368"/>
      <c r="CB1494" s="368"/>
      <c r="CC1494" s="368"/>
      <c r="CD1494" s="368"/>
      <c r="CE1494" s="368"/>
      <c r="CF1494" s="368"/>
      <c r="CG1494" s="368"/>
      <c r="CH1494" s="368"/>
      <c r="CI1494" s="368"/>
      <c r="CJ1494" s="368"/>
      <c r="CK1494" s="368"/>
      <c r="CL1494" s="368"/>
      <c r="CM1494" s="368"/>
      <c r="CN1494" s="368"/>
      <c r="CO1494" s="368"/>
      <c r="CP1494" s="368"/>
      <c r="CQ1494" s="368"/>
      <c r="CR1494" s="368"/>
      <c r="CS1494" s="368"/>
      <c r="CT1494" s="368"/>
      <c r="CU1494" s="368"/>
      <c r="CV1494" s="368"/>
      <c r="CW1494" s="368"/>
      <c r="CX1494" s="368"/>
    </row>
    <row r="1495" spans="1:102" s="7" customFormat="1" ht="15.75">
      <c r="A1495" s="162"/>
      <c r="B1495" s="163" t="s">
        <v>4698</v>
      </c>
      <c r="C1495" s="150"/>
      <c r="D1495" s="61"/>
      <c r="E1495" s="61"/>
      <c r="F1495" s="73"/>
      <c r="G1495" s="73"/>
      <c r="H1495" s="51">
        <f t="shared" ref="H1495:K1495" si="182">SUM(H1496:H1504)</f>
        <v>20587.400000000001</v>
      </c>
      <c r="I1495" s="51">
        <f t="shared" si="182"/>
        <v>14503.699999999999</v>
      </c>
      <c r="J1495" s="51">
        <f t="shared" si="182"/>
        <v>14046.199999999999</v>
      </c>
      <c r="K1495" s="51">
        <f t="shared" si="182"/>
        <v>623</v>
      </c>
      <c r="L1495" s="51">
        <f>SUM(L1496:L1504)</f>
        <v>50735616.412999995</v>
      </c>
      <c r="M1495" s="20"/>
      <c r="N1495" s="20"/>
      <c r="O1495" s="20"/>
      <c r="P1495" s="51"/>
      <c r="Q1495" s="128"/>
      <c r="R1495" s="128"/>
      <c r="S1495" s="20"/>
      <c r="T1495" s="61"/>
      <c r="U1495" s="9"/>
      <c r="V1495" s="9"/>
      <c r="W1495" s="368"/>
      <c r="X1495" s="368"/>
      <c r="Y1495" s="368"/>
      <c r="Z1495" s="368"/>
      <c r="AA1495" s="368"/>
      <c r="AB1495" s="368"/>
      <c r="AC1495" s="368"/>
      <c r="AD1495" s="368"/>
      <c r="AE1495" s="368"/>
      <c r="AF1495" s="368"/>
      <c r="AG1495" s="368"/>
      <c r="AH1495" s="368"/>
      <c r="AI1495" s="368"/>
      <c r="AJ1495" s="368"/>
      <c r="AK1495" s="368"/>
      <c r="AL1495" s="368"/>
      <c r="AM1495" s="368"/>
      <c r="AN1495" s="368"/>
      <c r="AO1495" s="368"/>
      <c r="AP1495" s="368"/>
      <c r="AQ1495" s="368"/>
      <c r="AR1495" s="368"/>
      <c r="AS1495" s="368"/>
      <c r="AT1495" s="368"/>
      <c r="AU1495" s="368"/>
      <c r="AV1495" s="368"/>
      <c r="AW1495" s="368"/>
      <c r="AX1495" s="368"/>
      <c r="AY1495" s="368"/>
      <c r="AZ1495" s="368"/>
      <c r="BA1495" s="368"/>
      <c r="BB1495" s="368"/>
      <c r="BC1495" s="368"/>
      <c r="BD1495" s="368"/>
      <c r="BE1495" s="368"/>
      <c r="BF1495" s="368"/>
      <c r="BG1495" s="368"/>
      <c r="BH1495" s="368"/>
      <c r="BI1495" s="368"/>
      <c r="BJ1495" s="368"/>
      <c r="BK1495" s="368"/>
      <c r="BL1495" s="368"/>
      <c r="BM1495" s="368"/>
      <c r="BN1495" s="368"/>
      <c r="BO1495" s="368"/>
      <c r="BP1495" s="368"/>
      <c r="BQ1495" s="368"/>
      <c r="BR1495" s="368"/>
      <c r="BS1495" s="368"/>
      <c r="BT1495" s="368"/>
      <c r="BU1495" s="368"/>
      <c r="BV1495" s="368"/>
      <c r="BW1495" s="368"/>
      <c r="BX1495" s="368"/>
      <c r="BY1495" s="368"/>
      <c r="BZ1495" s="368"/>
      <c r="CA1495" s="368"/>
      <c r="CB1495" s="368"/>
      <c r="CC1495" s="368"/>
      <c r="CD1495" s="368"/>
      <c r="CE1495" s="368"/>
      <c r="CF1495" s="368"/>
      <c r="CG1495" s="368"/>
      <c r="CH1495" s="368"/>
      <c r="CI1495" s="368"/>
      <c r="CJ1495" s="368"/>
      <c r="CK1495" s="368"/>
      <c r="CL1495" s="368"/>
      <c r="CM1495" s="368"/>
      <c r="CN1495" s="368"/>
      <c r="CO1495" s="368"/>
      <c r="CP1495" s="368"/>
      <c r="CQ1495" s="368"/>
      <c r="CR1495" s="368"/>
      <c r="CS1495" s="368"/>
      <c r="CT1495" s="368"/>
      <c r="CU1495" s="368"/>
      <c r="CV1495" s="368"/>
      <c r="CW1495" s="368"/>
      <c r="CX1495" s="368"/>
    </row>
    <row r="1496" spans="1:102" s="7" customFormat="1">
      <c r="A1496" s="137">
        <v>1</v>
      </c>
      <c r="B1496" s="193" t="s">
        <v>2974</v>
      </c>
      <c r="C1496" s="194">
        <v>1975</v>
      </c>
      <c r="D1496" s="27"/>
      <c r="E1496" s="135" t="s">
        <v>328</v>
      </c>
      <c r="F1496" s="55">
        <v>5</v>
      </c>
      <c r="G1496" s="27">
        <v>6</v>
      </c>
      <c r="H1496" s="187">
        <v>5896.3</v>
      </c>
      <c r="I1496" s="187">
        <v>3833</v>
      </c>
      <c r="J1496" s="187">
        <v>3742.1</v>
      </c>
      <c r="K1496" s="188">
        <v>202</v>
      </c>
      <c r="L1496" s="189">
        <f>'Форма 2'!C1500</f>
        <v>14345002.5</v>
      </c>
      <c r="M1496" s="190">
        <v>0</v>
      </c>
      <c r="N1496" s="190">
        <v>0</v>
      </c>
      <c r="O1496" s="190">
        <v>0</v>
      </c>
      <c r="P1496" s="189">
        <f t="shared" si="179"/>
        <v>14345002.5</v>
      </c>
      <c r="Q1496" s="191">
        <f t="shared" si="180"/>
        <v>3742.5</v>
      </c>
      <c r="R1496" s="191">
        <f t="shared" si="181"/>
        <v>3742.5</v>
      </c>
      <c r="S1496" s="90" t="s">
        <v>38</v>
      </c>
      <c r="T1496" s="55" t="s">
        <v>34</v>
      </c>
      <c r="U1496" s="9"/>
      <c r="V1496" s="9"/>
      <c r="W1496" s="368"/>
      <c r="X1496" s="368"/>
      <c r="Y1496" s="368"/>
      <c r="Z1496" s="368"/>
      <c r="AA1496" s="368"/>
      <c r="AB1496" s="368"/>
      <c r="AC1496" s="368"/>
      <c r="AD1496" s="368"/>
      <c r="AE1496" s="368"/>
      <c r="AF1496" s="368"/>
      <c r="AG1496" s="368"/>
      <c r="AH1496" s="368"/>
      <c r="AI1496" s="368"/>
      <c r="AJ1496" s="368"/>
      <c r="AK1496" s="368"/>
      <c r="AL1496" s="368"/>
      <c r="AM1496" s="368"/>
      <c r="AN1496" s="368"/>
      <c r="AO1496" s="368"/>
      <c r="AP1496" s="368"/>
      <c r="AQ1496" s="368"/>
      <c r="AR1496" s="368"/>
      <c r="AS1496" s="368"/>
      <c r="AT1496" s="368"/>
      <c r="AU1496" s="368"/>
      <c r="AV1496" s="368"/>
      <c r="AW1496" s="368"/>
      <c r="AX1496" s="368"/>
      <c r="AY1496" s="368"/>
      <c r="AZ1496" s="368"/>
      <c r="BA1496" s="368"/>
      <c r="BB1496" s="368"/>
      <c r="BC1496" s="368"/>
      <c r="BD1496" s="368"/>
      <c r="BE1496" s="368"/>
      <c r="BF1496" s="368"/>
      <c r="BG1496" s="368"/>
      <c r="BH1496" s="368"/>
      <c r="BI1496" s="368"/>
      <c r="BJ1496" s="368"/>
      <c r="BK1496" s="368"/>
      <c r="BL1496" s="368"/>
      <c r="BM1496" s="368"/>
      <c r="BN1496" s="368"/>
      <c r="BO1496" s="368"/>
      <c r="BP1496" s="368"/>
      <c r="BQ1496" s="368"/>
      <c r="BR1496" s="368"/>
      <c r="BS1496" s="368"/>
      <c r="BT1496" s="368"/>
      <c r="BU1496" s="368"/>
      <c r="BV1496" s="368"/>
      <c r="BW1496" s="368"/>
      <c r="BX1496" s="368"/>
      <c r="BY1496" s="368"/>
      <c r="BZ1496" s="368"/>
      <c r="CA1496" s="368"/>
      <c r="CB1496" s="368"/>
      <c r="CC1496" s="368"/>
      <c r="CD1496" s="368"/>
      <c r="CE1496" s="368"/>
      <c r="CF1496" s="368"/>
      <c r="CG1496" s="368"/>
      <c r="CH1496" s="368"/>
      <c r="CI1496" s="368"/>
      <c r="CJ1496" s="368"/>
      <c r="CK1496" s="368"/>
      <c r="CL1496" s="368"/>
      <c r="CM1496" s="368"/>
      <c r="CN1496" s="368"/>
      <c r="CO1496" s="368"/>
      <c r="CP1496" s="368"/>
      <c r="CQ1496" s="368"/>
      <c r="CR1496" s="368"/>
      <c r="CS1496" s="368"/>
      <c r="CT1496" s="368"/>
      <c r="CU1496" s="368"/>
      <c r="CV1496" s="368"/>
      <c r="CW1496" s="368"/>
      <c r="CX1496" s="368"/>
    </row>
    <row r="1497" spans="1:102" s="7" customFormat="1">
      <c r="A1497" s="27">
        <v>2</v>
      </c>
      <c r="B1497" s="92" t="s">
        <v>2977</v>
      </c>
      <c r="C1497" s="194">
        <v>1958</v>
      </c>
      <c r="D1497" s="27"/>
      <c r="E1497" s="135" t="s">
        <v>28</v>
      </c>
      <c r="F1497" s="55">
        <v>2</v>
      </c>
      <c r="G1497" s="27">
        <v>2</v>
      </c>
      <c r="H1497" s="187">
        <v>510</v>
      </c>
      <c r="I1497" s="187">
        <v>448.4</v>
      </c>
      <c r="J1497" s="187">
        <v>380.4</v>
      </c>
      <c r="K1497" s="188">
        <v>18</v>
      </c>
      <c r="L1497" s="189">
        <f>'Форма 2'!C1501</f>
        <v>3429497.7199999997</v>
      </c>
      <c r="M1497" s="190">
        <v>0</v>
      </c>
      <c r="N1497" s="190">
        <v>0</v>
      </c>
      <c r="O1497" s="190">
        <v>0</v>
      </c>
      <c r="P1497" s="189">
        <f t="shared" si="179"/>
        <v>3429497.7199999997</v>
      </c>
      <c r="Q1497" s="191">
        <f t="shared" si="180"/>
        <v>7648.3</v>
      </c>
      <c r="R1497" s="191">
        <f t="shared" si="181"/>
        <v>7648.3</v>
      </c>
      <c r="S1497" s="90" t="s">
        <v>38</v>
      </c>
      <c r="T1497" s="55" t="s">
        <v>34</v>
      </c>
      <c r="U1497" s="9"/>
      <c r="V1497" s="9"/>
      <c r="W1497" s="368"/>
      <c r="X1497" s="368"/>
      <c r="Y1497" s="368"/>
      <c r="Z1497" s="368"/>
      <c r="AA1497" s="368"/>
      <c r="AB1497" s="368"/>
      <c r="AC1497" s="368"/>
      <c r="AD1497" s="368"/>
      <c r="AE1497" s="368"/>
      <c r="AF1497" s="368"/>
      <c r="AG1497" s="368"/>
      <c r="AH1497" s="368"/>
      <c r="AI1497" s="368"/>
      <c r="AJ1497" s="368"/>
      <c r="AK1497" s="368"/>
      <c r="AL1497" s="368"/>
      <c r="AM1497" s="368"/>
      <c r="AN1497" s="368"/>
      <c r="AO1497" s="368"/>
      <c r="AP1497" s="368"/>
      <c r="AQ1497" s="368"/>
      <c r="AR1497" s="368"/>
      <c r="AS1497" s="368"/>
      <c r="AT1497" s="368"/>
      <c r="AU1497" s="368"/>
      <c r="AV1497" s="368"/>
      <c r="AW1497" s="368"/>
      <c r="AX1497" s="368"/>
      <c r="AY1497" s="368"/>
      <c r="AZ1497" s="368"/>
      <c r="BA1497" s="368"/>
      <c r="BB1497" s="368"/>
      <c r="BC1497" s="368"/>
      <c r="BD1497" s="368"/>
      <c r="BE1497" s="368"/>
      <c r="BF1497" s="368"/>
      <c r="BG1497" s="368"/>
      <c r="BH1497" s="368"/>
      <c r="BI1497" s="368"/>
      <c r="BJ1497" s="368"/>
      <c r="BK1497" s="368"/>
      <c r="BL1497" s="368"/>
      <c r="BM1497" s="368"/>
      <c r="BN1497" s="368"/>
      <c r="BO1497" s="368"/>
      <c r="BP1497" s="368"/>
      <c r="BQ1497" s="368"/>
      <c r="BR1497" s="368"/>
      <c r="BS1497" s="368"/>
      <c r="BT1497" s="368"/>
      <c r="BU1497" s="368"/>
      <c r="BV1497" s="368"/>
      <c r="BW1497" s="368"/>
      <c r="BX1497" s="368"/>
      <c r="BY1497" s="368"/>
      <c r="BZ1497" s="368"/>
      <c r="CA1497" s="368"/>
      <c r="CB1497" s="368"/>
      <c r="CC1497" s="368"/>
      <c r="CD1497" s="368"/>
      <c r="CE1497" s="368"/>
      <c r="CF1497" s="368"/>
      <c r="CG1497" s="368"/>
      <c r="CH1497" s="368"/>
      <c r="CI1497" s="368"/>
      <c r="CJ1497" s="368"/>
      <c r="CK1497" s="368"/>
      <c r="CL1497" s="368"/>
      <c r="CM1497" s="368"/>
      <c r="CN1497" s="368"/>
      <c r="CO1497" s="368"/>
      <c r="CP1497" s="368"/>
      <c r="CQ1497" s="368"/>
      <c r="CR1497" s="368"/>
      <c r="CS1497" s="368"/>
      <c r="CT1497" s="368"/>
      <c r="CU1497" s="368"/>
      <c r="CV1497" s="368"/>
      <c r="CW1497" s="368"/>
      <c r="CX1497" s="368"/>
    </row>
    <row r="1498" spans="1:102" s="7" customFormat="1">
      <c r="A1498" s="27">
        <v>3</v>
      </c>
      <c r="B1498" s="104" t="s">
        <v>3040</v>
      </c>
      <c r="C1498" s="41">
        <v>1967</v>
      </c>
      <c r="D1498" s="55"/>
      <c r="E1498" s="55" t="s">
        <v>28</v>
      </c>
      <c r="F1498" s="55">
        <v>4</v>
      </c>
      <c r="G1498" s="55">
        <v>3</v>
      </c>
      <c r="H1498" s="220">
        <v>3789.1</v>
      </c>
      <c r="I1498" s="220">
        <v>2586.3000000000002</v>
      </c>
      <c r="J1498" s="220">
        <v>2586.3000000000002</v>
      </c>
      <c r="K1498" s="220">
        <v>58</v>
      </c>
      <c r="L1498" s="189">
        <f>'Форма 2'!C1502</f>
        <v>13298780.463</v>
      </c>
      <c r="M1498" s="190">
        <v>0</v>
      </c>
      <c r="N1498" s="190">
        <v>0</v>
      </c>
      <c r="O1498" s="190">
        <v>0</v>
      </c>
      <c r="P1498" s="189">
        <f t="shared" si="179"/>
        <v>13298780.463</v>
      </c>
      <c r="Q1498" s="191">
        <f t="shared" si="180"/>
        <v>5142.0099999999993</v>
      </c>
      <c r="R1498" s="191">
        <f t="shared" si="181"/>
        <v>5142.0099999999993</v>
      </c>
      <c r="S1498" s="90" t="s">
        <v>38</v>
      </c>
      <c r="T1498" s="55" t="s">
        <v>34</v>
      </c>
      <c r="U1498" s="9"/>
      <c r="V1498" s="9"/>
      <c r="W1498" s="368"/>
      <c r="X1498" s="368"/>
      <c r="Y1498" s="368"/>
      <c r="Z1498" s="368"/>
      <c r="AA1498" s="368"/>
      <c r="AB1498" s="368"/>
      <c r="AC1498" s="368"/>
      <c r="AD1498" s="368"/>
      <c r="AE1498" s="368"/>
      <c r="AF1498" s="368"/>
      <c r="AG1498" s="368"/>
      <c r="AH1498" s="368"/>
      <c r="AI1498" s="368"/>
      <c r="AJ1498" s="368"/>
      <c r="AK1498" s="368"/>
      <c r="AL1498" s="368"/>
      <c r="AM1498" s="368"/>
      <c r="AN1498" s="368"/>
      <c r="AO1498" s="368"/>
      <c r="AP1498" s="368"/>
      <c r="AQ1498" s="368"/>
      <c r="AR1498" s="368"/>
      <c r="AS1498" s="368"/>
      <c r="AT1498" s="368"/>
      <c r="AU1498" s="368"/>
      <c r="AV1498" s="368"/>
      <c r="AW1498" s="368"/>
      <c r="AX1498" s="368"/>
      <c r="AY1498" s="368"/>
      <c r="AZ1498" s="368"/>
      <c r="BA1498" s="368"/>
      <c r="BB1498" s="368"/>
      <c r="BC1498" s="368"/>
      <c r="BD1498" s="368"/>
      <c r="BE1498" s="368"/>
      <c r="BF1498" s="368"/>
      <c r="BG1498" s="368"/>
      <c r="BH1498" s="368"/>
      <c r="BI1498" s="368"/>
      <c r="BJ1498" s="368"/>
      <c r="BK1498" s="368"/>
      <c r="BL1498" s="368"/>
      <c r="BM1498" s="368"/>
      <c r="BN1498" s="368"/>
      <c r="BO1498" s="368"/>
      <c r="BP1498" s="368"/>
      <c r="BQ1498" s="368"/>
      <c r="BR1498" s="368"/>
      <c r="BS1498" s="368"/>
      <c r="BT1498" s="368"/>
      <c r="BU1498" s="368"/>
      <c r="BV1498" s="368"/>
      <c r="BW1498" s="368"/>
      <c r="BX1498" s="368"/>
      <c r="BY1498" s="368"/>
      <c r="BZ1498" s="368"/>
      <c r="CA1498" s="368"/>
      <c r="CB1498" s="368"/>
      <c r="CC1498" s="368"/>
      <c r="CD1498" s="368"/>
      <c r="CE1498" s="368"/>
      <c r="CF1498" s="368"/>
      <c r="CG1498" s="368"/>
      <c r="CH1498" s="368"/>
      <c r="CI1498" s="368"/>
      <c r="CJ1498" s="368"/>
      <c r="CK1498" s="368"/>
      <c r="CL1498" s="368"/>
      <c r="CM1498" s="368"/>
      <c r="CN1498" s="368"/>
      <c r="CO1498" s="368"/>
      <c r="CP1498" s="368"/>
      <c r="CQ1498" s="368"/>
      <c r="CR1498" s="368"/>
      <c r="CS1498" s="368"/>
      <c r="CT1498" s="368"/>
      <c r="CU1498" s="368"/>
      <c r="CV1498" s="368"/>
      <c r="CW1498" s="368"/>
      <c r="CX1498" s="368"/>
    </row>
    <row r="1499" spans="1:102" s="7" customFormat="1">
      <c r="A1499" s="27">
        <v>4</v>
      </c>
      <c r="B1499" s="104" t="s">
        <v>3044</v>
      </c>
      <c r="C1499" s="41">
        <v>1962</v>
      </c>
      <c r="D1499" s="55"/>
      <c r="E1499" s="55" t="s">
        <v>28</v>
      </c>
      <c r="F1499" s="55">
        <v>3</v>
      </c>
      <c r="G1499" s="55">
        <v>3</v>
      </c>
      <c r="H1499" s="220">
        <v>1754.5</v>
      </c>
      <c r="I1499" s="220">
        <v>938.3</v>
      </c>
      <c r="J1499" s="220">
        <v>896.9</v>
      </c>
      <c r="K1499" s="220">
        <v>57</v>
      </c>
      <c r="L1499" s="189">
        <f>'Форма 2'!C1503</f>
        <v>3111346.5019999999</v>
      </c>
      <c r="M1499" s="190">
        <v>0</v>
      </c>
      <c r="N1499" s="190">
        <v>0</v>
      </c>
      <c r="O1499" s="190">
        <v>0</v>
      </c>
      <c r="P1499" s="189">
        <f t="shared" si="179"/>
        <v>3111346.5019999999</v>
      </c>
      <c r="Q1499" s="191">
        <f t="shared" si="180"/>
        <v>3315.94</v>
      </c>
      <c r="R1499" s="191">
        <f t="shared" si="181"/>
        <v>3315.94</v>
      </c>
      <c r="S1499" s="90" t="s">
        <v>38</v>
      </c>
      <c r="T1499" s="55" t="s">
        <v>34</v>
      </c>
      <c r="U1499" s="9"/>
      <c r="V1499" s="9"/>
      <c r="W1499" s="368"/>
      <c r="X1499" s="368"/>
      <c r="Y1499" s="368"/>
      <c r="Z1499" s="368"/>
      <c r="AA1499" s="368"/>
      <c r="AB1499" s="368"/>
      <c r="AC1499" s="368"/>
      <c r="AD1499" s="368"/>
      <c r="AE1499" s="368"/>
      <c r="AF1499" s="368"/>
      <c r="AG1499" s="368"/>
      <c r="AH1499" s="368"/>
      <c r="AI1499" s="368"/>
      <c r="AJ1499" s="368"/>
      <c r="AK1499" s="368"/>
      <c r="AL1499" s="368"/>
      <c r="AM1499" s="368"/>
      <c r="AN1499" s="368"/>
      <c r="AO1499" s="368"/>
      <c r="AP1499" s="368"/>
      <c r="AQ1499" s="368"/>
      <c r="AR1499" s="368"/>
      <c r="AS1499" s="368"/>
      <c r="AT1499" s="368"/>
      <c r="AU1499" s="368"/>
      <c r="AV1499" s="368"/>
      <c r="AW1499" s="368"/>
      <c r="AX1499" s="368"/>
      <c r="AY1499" s="368"/>
      <c r="AZ1499" s="368"/>
      <c r="BA1499" s="368"/>
      <c r="BB1499" s="368"/>
      <c r="BC1499" s="368"/>
      <c r="BD1499" s="368"/>
      <c r="BE1499" s="368"/>
      <c r="BF1499" s="368"/>
      <c r="BG1499" s="368"/>
      <c r="BH1499" s="368"/>
      <c r="BI1499" s="368"/>
      <c r="BJ1499" s="368"/>
      <c r="BK1499" s="368"/>
      <c r="BL1499" s="368"/>
      <c r="BM1499" s="368"/>
      <c r="BN1499" s="368"/>
      <c r="BO1499" s="368"/>
      <c r="BP1499" s="368"/>
      <c r="BQ1499" s="368"/>
      <c r="BR1499" s="368"/>
      <c r="BS1499" s="368"/>
      <c r="BT1499" s="368"/>
      <c r="BU1499" s="368"/>
      <c r="BV1499" s="368"/>
      <c r="BW1499" s="368"/>
      <c r="BX1499" s="368"/>
      <c r="BY1499" s="368"/>
      <c r="BZ1499" s="368"/>
      <c r="CA1499" s="368"/>
      <c r="CB1499" s="368"/>
      <c r="CC1499" s="368"/>
      <c r="CD1499" s="368"/>
      <c r="CE1499" s="368"/>
      <c r="CF1499" s="368"/>
      <c r="CG1499" s="368"/>
      <c r="CH1499" s="368"/>
      <c r="CI1499" s="368"/>
      <c r="CJ1499" s="368"/>
      <c r="CK1499" s="368"/>
      <c r="CL1499" s="368"/>
      <c r="CM1499" s="368"/>
      <c r="CN1499" s="368"/>
      <c r="CO1499" s="368"/>
      <c r="CP1499" s="368"/>
      <c r="CQ1499" s="368"/>
      <c r="CR1499" s="368"/>
      <c r="CS1499" s="368"/>
      <c r="CT1499" s="368"/>
      <c r="CU1499" s="368"/>
      <c r="CV1499" s="368"/>
      <c r="CW1499" s="368"/>
      <c r="CX1499" s="368"/>
    </row>
    <row r="1500" spans="1:102" s="7" customFormat="1">
      <c r="A1500" s="27">
        <v>5</v>
      </c>
      <c r="B1500" s="104" t="s">
        <v>3055</v>
      </c>
      <c r="C1500" s="41">
        <v>1963</v>
      </c>
      <c r="D1500" s="55"/>
      <c r="E1500" s="55" t="s">
        <v>28</v>
      </c>
      <c r="F1500" s="55">
        <v>4</v>
      </c>
      <c r="G1500" s="55">
        <v>3</v>
      </c>
      <c r="H1500" s="220">
        <v>2720.8</v>
      </c>
      <c r="I1500" s="220">
        <v>2016</v>
      </c>
      <c r="J1500" s="220">
        <v>1799.7</v>
      </c>
      <c r="K1500" s="220">
        <v>102</v>
      </c>
      <c r="L1500" s="189">
        <f>'Форма 2'!C1504</f>
        <v>9979280.6400000006</v>
      </c>
      <c r="M1500" s="190">
        <v>0</v>
      </c>
      <c r="N1500" s="190">
        <v>0</v>
      </c>
      <c r="O1500" s="190">
        <v>0</v>
      </c>
      <c r="P1500" s="189">
        <f t="shared" si="179"/>
        <v>9979280.6400000006</v>
      </c>
      <c r="Q1500" s="191">
        <f t="shared" si="180"/>
        <v>4950.04</v>
      </c>
      <c r="R1500" s="191">
        <f t="shared" si="181"/>
        <v>4950.04</v>
      </c>
      <c r="S1500" s="90" t="s">
        <v>38</v>
      </c>
      <c r="T1500" s="55" t="s">
        <v>34</v>
      </c>
      <c r="U1500" s="9"/>
      <c r="V1500" s="9"/>
      <c r="W1500" s="368"/>
      <c r="X1500" s="368"/>
      <c r="Y1500" s="368"/>
      <c r="Z1500" s="368"/>
      <c r="AA1500" s="368"/>
      <c r="AB1500" s="368"/>
      <c r="AC1500" s="368"/>
      <c r="AD1500" s="368"/>
      <c r="AE1500" s="368"/>
      <c r="AF1500" s="368"/>
      <c r="AG1500" s="368"/>
      <c r="AH1500" s="368"/>
      <c r="AI1500" s="368"/>
      <c r="AJ1500" s="368"/>
      <c r="AK1500" s="368"/>
      <c r="AL1500" s="368"/>
      <c r="AM1500" s="368"/>
      <c r="AN1500" s="368"/>
      <c r="AO1500" s="368"/>
      <c r="AP1500" s="368"/>
      <c r="AQ1500" s="368"/>
      <c r="AR1500" s="368"/>
      <c r="AS1500" s="368"/>
      <c r="AT1500" s="368"/>
      <c r="AU1500" s="368"/>
      <c r="AV1500" s="368"/>
      <c r="AW1500" s="368"/>
      <c r="AX1500" s="368"/>
      <c r="AY1500" s="368"/>
      <c r="AZ1500" s="368"/>
      <c r="BA1500" s="368"/>
      <c r="BB1500" s="368"/>
      <c r="BC1500" s="368"/>
      <c r="BD1500" s="368"/>
      <c r="BE1500" s="368"/>
      <c r="BF1500" s="368"/>
      <c r="BG1500" s="368"/>
      <c r="BH1500" s="368"/>
      <c r="BI1500" s="368"/>
      <c r="BJ1500" s="368"/>
      <c r="BK1500" s="368"/>
      <c r="BL1500" s="368"/>
      <c r="BM1500" s="368"/>
      <c r="BN1500" s="368"/>
      <c r="BO1500" s="368"/>
      <c r="BP1500" s="368"/>
      <c r="BQ1500" s="368"/>
      <c r="BR1500" s="368"/>
      <c r="BS1500" s="368"/>
      <c r="BT1500" s="368"/>
      <c r="BU1500" s="368"/>
      <c r="BV1500" s="368"/>
      <c r="BW1500" s="368"/>
      <c r="BX1500" s="368"/>
      <c r="BY1500" s="368"/>
      <c r="BZ1500" s="368"/>
      <c r="CA1500" s="368"/>
      <c r="CB1500" s="368"/>
      <c r="CC1500" s="368"/>
      <c r="CD1500" s="368"/>
      <c r="CE1500" s="368"/>
      <c r="CF1500" s="368"/>
      <c r="CG1500" s="368"/>
      <c r="CH1500" s="368"/>
      <c r="CI1500" s="368"/>
      <c r="CJ1500" s="368"/>
      <c r="CK1500" s="368"/>
      <c r="CL1500" s="368"/>
      <c r="CM1500" s="368"/>
      <c r="CN1500" s="368"/>
      <c r="CO1500" s="368"/>
      <c r="CP1500" s="368"/>
      <c r="CQ1500" s="368"/>
      <c r="CR1500" s="368"/>
      <c r="CS1500" s="368"/>
      <c r="CT1500" s="368"/>
      <c r="CU1500" s="368"/>
      <c r="CV1500" s="368"/>
      <c r="CW1500" s="368"/>
      <c r="CX1500" s="368"/>
    </row>
    <row r="1501" spans="1:102" s="7" customFormat="1">
      <c r="A1501" s="27">
        <v>6</v>
      </c>
      <c r="B1501" s="104" t="s">
        <v>3056</v>
      </c>
      <c r="C1501" s="41">
        <v>1963</v>
      </c>
      <c r="D1501" s="55"/>
      <c r="E1501" s="55" t="s">
        <v>28</v>
      </c>
      <c r="F1501" s="55">
        <v>2</v>
      </c>
      <c r="G1501" s="55">
        <v>2</v>
      </c>
      <c r="H1501" s="220">
        <v>717.4</v>
      </c>
      <c r="I1501" s="220">
        <v>632.29999999999995</v>
      </c>
      <c r="J1501" s="220">
        <v>632.29999999999995</v>
      </c>
      <c r="K1501" s="220">
        <v>22</v>
      </c>
      <c r="L1501" s="189">
        <f>'Форма 2'!C1505</f>
        <v>4015598.1939999997</v>
      </c>
      <c r="M1501" s="190">
        <v>0</v>
      </c>
      <c r="N1501" s="190">
        <v>0</v>
      </c>
      <c r="O1501" s="190">
        <v>0</v>
      </c>
      <c r="P1501" s="189">
        <f t="shared" si="179"/>
        <v>4015598.1939999997</v>
      </c>
      <c r="Q1501" s="191">
        <f t="shared" si="180"/>
        <v>6350.78</v>
      </c>
      <c r="R1501" s="191">
        <f t="shared" si="181"/>
        <v>6350.78</v>
      </c>
      <c r="S1501" s="90" t="s">
        <v>38</v>
      </c>
      <c r="T1501" s="55" t="s">
        <v>34</v>
      </c>
      <c r="U1501" s="9"/>
      <c r="V1501" s="9"/>
      <c r="W1501" s="368"/>
      <c r="X1501" s="368"/>
      <c r="Y1501" s="368"/>
      <c r="Z1501" s="368"/>
      <c r="AA1501" s="368"/>
      <c r="AB1501" s="368"/>
      <c r="AC1501" s="368"/>
      <c r="AD1501" s="368"/>
      <c r="AE1501" s="368"/>
      <c r="AF1501" s="368"/>
      <c r="AG1501" s="368"/>
      <c r="AH1501" s="368"/>
      <c r="AI1501" s="368"/>
      <c r="AJ1501" s="368"/>
      <c r="AK1501" s="368"/>
      <c r="AL1501" s="368"/>
      <c r="AM1501" s="368"/>
      <c r="AN1501" s="368"/>
      <c r="AO1501" s="368"/>
      <c r="AP1501" s="368"/>
      <c r="AQ1501" s="368"/>
      <c r="AR1501" s="368"/>
      <c r="AS1501" s="368"/>
      <c r="AT1501" s="368"/>
      <c r="AU1501" s="368"/>
      <c r="AV1501" s="368"/>
      <c r="AW1501" s="368"/>
      <c r="AX1501" s="368"/>
      <c r="AY1501" s="368"/>
      <c r="AZ1501" s="368"/>
      <c r="BA1501" s="368"/>
      <c r="BB1501" s="368"/>
      <c r="BC1501" s="368"/>
      <c r="BD1501" s="368"/>
      <c r="BE1501" s="368"/>
      <c r="BF1501" s="368"/>
      <c r="BG1501" s="368"/>
      <c r="BH1501" s="368"/>
      <c r="BI1501" s="368"/>
      <c r="BJ1501" s="368"/>
      <c r="BK1501" s="368"/>
      <c r="BL1501" s="368"/>
      <c r="BM1501" s="368"/>
      <c r="BN1501" s="368"/>
      <c r="BO1501" s="368"/>
      <c r="BP1501" s="368"/>
      <c r="BQ1501" s="368"/>
      <c r="BR1501" s="368"/>
      <c r="BS1501" s="368"/>
      <c r="BT1501" s="368"/>
      <c r="BU1501" s="368"/>
      <c r="BV1501" s="368"/>
      <c r="BW1501" s="368"/>
      <c r="BX1501" s="368"/>
      <c r="BY1501" s="368"/>
      <c r="BZ1501" s="368"/>
      <c r="CA1501" s="368"/>
      <c r="CB1501" s="368"/>
      <c r="CC1501" s="368"/>
      <c r="CD1501" s="368"/>
      <c r="CE1501" s="368"/>
      <c r="CF1501" s="368"/>
      <c r="CG1501" s="368"/>
      <c r="CH1501" s="368"/>
      <c r="CI1501" s="368"/>
      <c r="CJ1501" s="368"/>
      <c r="CK1501" s="368"/>
      <c r="CL1501" s="368"/>
      <c r="CM1501" s="368"/>
      <c r="CN1501" s="368"/>
      <c r="CO1501" s="368"/>
      <c r="CP1501" s="368"/>
      <c r="CQ1501" s="368"/>
      <c r="CR1501" s="368"/>
      <c r="CS1501" s="368"/>
      <c r="CT1501" s="368"/>
      <c r="CU1501" s="368"/>
      <c r="CV1501" s="368"/>
      <c r="CW1501" s="368"/>
      <c r="CX1501" s="368"/>
    </row>
    <row r="1502" spans="1:102" s="7" customFormat="1">
      <c r="A1502" s="27">
        <v>7</v>
      </c>
      <c r="B1502" s="104" t="s">
        <v>3057</v>
      </c>
      <c r="C1502" s="41">
        <v>1962</v>
      </c>
      <c r="D1502" s="55"/>
      <c r="E1502" s="55" t="s">
        <v>28</v>
      </c>
      <c r="F1502" s="55">
        <v>2</v>
      </c>
      <c r="G1502" s="55">
        <v>2</v>
      </c>
      <c r="H1502" s="220">
        <v>1008.6</v>
      </c>
      <c r="I1502" s="220">
        <v>620.4</v>
      </c>
      <c r="J1502" s="220">
        <v>579.5</v>
      </c>
      <c r="K1502" s="220">
        <v>35</v>
      </c>
      <c r="L1502" s="189">
        <f>'Форма 2'!C1506</f>
        <v>634352.79599999997</v>
      </c>
      <c r="M1502" s="190">
        <v>0</v>
      </c>
      <c r="N1502" s="190">
        <v>0</v>
      </c>
      <c r="O1502" s="190">
        <v>0</v>
      </c>
      <c r="P1502" s="189">
        <f t="shared" si="179"/>
        <v>634352.79599999997</v>
      </c>
      <c r="Q1502" s="191">
        <f t="shared" si="180"/>
        <v>1022.49</v>
      </c>
      <c r="R1502" s="191">
        <f t="shared" si="181"/>
        <v>1022.49</v>
      </c>
      <c r="S1502" s="90" t="s">
        <v>38</v>
      </c>
      <c r="T1502" s="55" t="s">
        <v>34</v>
      </c>
      <c r="U1502" s="9"/>
      <c r="V1502" s="9"/>
      <c r="W1502" s="368"/>
      <c r="X1502" s="368"/>
      <c r="Y1502" s="368"/>
      <c r="Z1502" s="368"/>
      <c r="AA1502" s="368"/>
      <c r="AB1502" s="368"/>
      <c r="AC1502" s="368"/>
      <c r="AD1502" s="368"/>
      <c r="AE1502" s="368"/>
      <c r="AF1502" s="368"/>
      <c r="AG1502" s="368"/>
      <c r="AH1502" s="368"/>
      <c r="AI1502" s="368"/>
      <c r="AJ1502" s="368"/>
      <c r="AK1502" s="368"/>
      <c r="AL1502" s="368"/>
      <c r="AM1502" s="368"/>
      <c r="AN1502" s="368"/>
      <c r="AO1502" s="368"/>
      <c r="AP1502" s="368"/>
      <c r="AQ1502" s="368"/>
      <c r="AR1502" s="368"/>
      <c r="AS1502" s="368"/>
      <c r="AT1502" s="368"/>
      <c r="AU1502" s="368"/>
      <c r="AV1502" s="368"/>
      <c r="AW1502" s="368"/>
      <c r="AX1502" s="368"/>
      <c r="AY1502" s="368"/>
      <c r="AZ1502" s="368"/>
      <c r="BA1502" s="368"/>
      <c r="BB1502" s="368"/>
      <c r="BC1502" s="368"/>
      <c r="BD1502" s="368"/>
      <c r="BE1502" s="368"/>
      <c r="BF1502" s="368"/>
      <c r="BG1502" s="368"/>
      <c r="BH1502" s="368"/>
      <c r="BI1502" s="368"/>
      <c r="BJ1502" s="368"/>
      <c r="BK1502" s="368"/>
      <c r="BL1502" s="368"/>
      <c r="BM1502" s="368"/>
      <c r="BN1502" s="368"/>
      <c r="BO1502" s="368"/>
      <c r="BP1502" s="368"/>
      <c r="BQ1502" s="368"/>
      <c r="BR1502" s="368"/>
      <c r="BS1502" s="368"/>
      <c r="BT1502" s="368"/>
      <c r="BU1502" s="368"/>
      <c r="BV1502" s="368"/>
      <c r="BW1502" s="368"/>
      <c r="BX1502" s="368"/>
      <c r="BY1502" s="368"/>
      <c r="BZ1502" s="368"/>
      <c r="CA1502" s="368"/>
      <c r="CB1502" s="368"/>
      <c r="CC1502" s="368"/>
      <c r="CD1502" s="368"/>
      <c r="CE1502" s="368"/>
      <c r="CF1502" s="368"/>
      <c r="CG1502" s="368"/>
      <c r="CH1502" s="368"/>
      <c r="CI1502" s="368"/>
      <c r="CJ1502" s="368"/>
      <c r="CK1502" s="368"/>
      <c r="CL1502" s="368"/>
      <c r="CM1502" s="368"/>
      <c r="CN1502" s="368"/>
      <c r="CO1502" s="368"/>
      <c r="CP1502" s="368"/>
      <c r="CQ1502" s="368"/>
      <c r="CR1502" s="368"/>
      <c r="CS1502" s="368"/>
      <c r="CT1502" s="368"/>
      <c r="CU1502" s="368"/>
      <c r="CV1502" s="368"/>
      <c r="CW1502" s="368"/>
      <c r="CX1502" s="368"/>
    </row>
    <row r="1503" spans="1:102" s="7" customFormat="1">
      <c r="A1503" s="27">
        <v>8</v>
      </c>
      <c r="B1503" s="104" t="s">
        <v>3058</v>
      </c>
      <c r="C1503" s="41">
        <v>1962</v>
      </c>
      <c r="D1503" s="55"/>
      <c r="E1503" s="55" t="s">
        <v>28</v>
      </c>
      <c r="F1503" s="55">
        <v>2</v>
      </c>
      <c r="G1503" s="55">
        <v>2</v>
      </c>
      <c r="H1503" s="220">
        <v>1012.8</v>
      </c>
      <c r="I1503" s="220">
        <v>635.6</v>
      </c>
      <c r="J1503" s="220">
        <v>635.6</v>
      </c>
      <c r="K1503" s="220">
        <v>29</v>
      </c>
      <c r="L1503" s="189">
        <f>'Форма 2'!C1507</f>
        <v>649894.64400000009</v>
      </c>
      <c r="M1503" s="190">
        <v>0</v>
      </c>
      <c r="N1503" s="190">
        <v>0</v>
      </c>
      <c r="O1503" s="190">
        <v>0</v>
      </c>
      <c r="P1503" s="189">
        <f t="shared" si="179"/>
        <v>649894.64400000009</v>
      </c>
      <c r="Q1503" s="191">
        <f t="shared" si="180"/>
        <v>1022.4900000000001</v>
      </c>
      <c r="R1503" s="191">
        <f t="shared" si="181"/>
        <v>1022.4900000000001</v>
      </c>
      <c r="S1503" s="90" t="s">
        <v>38</v>
      </c>
      <c r="T1503" s="55" t="s">
        <v>34</v>
      </c>
      <c r="U1503" s="9"/>
      <c r="V1503" s="9"/>
      <c r="W1503" s="368"/>
      <c r="X1503" s="368"/>
      <c r="Y1503" s="368"/>
      <c r="Z1503" s="368"/>
      <c r="AA1503" s="368"/>
      <c r="AB1503" s="368"/>
      <c r="AC1503" s="368"/>
      <c r="AD1503" s="368"/>
      <c r="AE1503" s="368"/>
      <c r="AF1503" s="368"/>
      <c r="AG1503" s="368"/>
      <c r="AH1503" s="368"/>
      <c r="AI1503" s="368"/>
      <c r="AJ1503" s="368"/>
      <c r="AK1503" s="368"/>
      <c r="AL1503" s="368"/>
      <c r="AM1503" s="368"/>
      <c r="AN1503" s="368"/>
      <c r="AO1503" s="368"/>
      <c r="AP1503" s="368"/>
      <c r="AQ1503" s="368"/>
      <c r="AR1503" s="368"/>
      <c r="AS1503" s="368"/>
      <c r="AT1503" s="368"/>
      <c r="AU1503" s="368"/>
      <c r="AV1503" s="368"/>
      <c r="AW1503" s="368"/>
      <c r="AX1503" s="368"/>
      <c r="AY1503" s="368"/>
      <c r="AZ1503" s="368"/>
      <c r="BA1503" s="368"/>
      <c r="BB1503" s="368"/>
      <c r="BC1503" s="368"/>
      <c r="BD1503" s="368"/>
      <c r="BE1503" s="368"/>
      <c r="BF1503" s="368"/>
      <c r="BG1503" s="368"/>
      <c r="BH1503" s="368"/>
      <c r="BI1503" s="368"/>
      <c r="BJ1503" s="368"/>
      <c r="BK1503" s="368"/>
      <c r="BL1503" s="368"/>
      <c r="BM1503" s="368"/>
      <c r="BN1503" s="368"/>
      <c r="BO1503" s="368"/>
      <c r="BP1503" s="368"/>
      <c r="BQ1503" s="368"/>
      <c r="BR1503" s="368"/>
      <c r="BS1503" s="368"/>
      <c r="BT1503" s="368"/>
      <c r="BU1503" s="368"/>
      <c r="BV1503" s="368"/>
      <c r="BW1503" s="368"/>
      <c r="BX1503" s="368"/>
      <c r="BY1503" s="368"/>
      <c r="BZ1503" s="368"/>
      <c r="CA1503" s="368"/>
      <c r="CB1503" s="368"/>
      <c r="CC1503" s="368"/>
      <c r="CD1503" s="368"/>
      <c r="CE1503" s="368"/>
      <c r="CF1503" s="368"/>
      <c r="CG1503" s="368"/>
      <c r="CH1503" s="368"/>
      <c r="CI1503" s="368"/>
      <c r="CJ1503" s="368"/>
      <c r="CK1503" s="368"/>
      <c r="CL1503" s="368"/>
      <c r="CM1503" s="368"/>
      <c r="CN1503" s="368"/>
      <c r="CO1503" s="368"/>
      <c r="CP1503" s="368"/>
      <c r="CQ1503" s="368"/>
      <c r="CR1503" s="368"/>
      <c r="CS1503" s="368"/>
      <c r="CT1503" s="368"/>
      <c r="CU1503" s="368"/>
      <c r="CV1503" s="368"/>
      <c r="CW1503" s="368"/>
      <c r="CX1503" s="368"/>
    </row>
    <row r="1504" spans="1:102" s="7" customFormat="1">
      <c r="A1504" s="160">
        <v>9</v>
      </c>
      <c r="B1504" s="231" t="s">
        <v>3059</v>
      </c>
      <c r="C1504" s="41">
        <v>1962</v>
      </c>
      <c r="D1504" s="55">
        <v>2010</v>
      </c>
      <c r="E1504" s="55" t="s">
        <v>28</v>
      </c>
      <c r="F1504" s="55">
        <v>5</v>
      </c>
      <c r="G1504" s="55">
        <v>4</v>
      </c>
      <c r="H1504" s="220">
        <v>3177.9</v>
      </c>
      <c r="I1504" s="220">
        <v>2793.4</v>
      </c>
      <c r="J1504" s="220">
        <v>2793.4</v>
      </c>
      <c r="K1504" s="220">
        <v>100</v>
      </c>
      <c r="L1504" s="189">
        <f>'Форма 2'!C1508</f>
        <v>1271862.9540000001</v>
      </c>
      <c r="M1504" s="190">
        <v>0</v>
      </c>
      <c r="N1504" s="190">
        <v>0</v>
      </c>
      <c r="O1504" s="190">
        <v>0</v>
      </c>
      <c r="P1504" s="189">
        <f t="shared" si="179"/>
        <v>1271862.9540000001</v>
      </c>
      <c r="Q1504" s="191">
        <f t="shared" si="180"/>
        <v>455.31000000000006</v>
      </c>
      <c r="R1504" s="191">
        <f t="shared" si="181"/>
        <v>455.31000000000006</v>
      </c>
      <c r="S1504" s="90" t="s">
        <v>38</v>
      </c>
      <c r="T1504" s="55" t="s">
        <v>35</v>
      </c>
      <c r="U1504" s="9"/>
      <c r="V1504" s="9"/>
      <c r="W1504" s="368"/>
      <c r="X1504" s="368"/>
      <c r="Y1504" s="368"/>
      <c r="Z1504" s="368"/>
      <c r="AA1504" s="368"/>
      <c r="AB1504" s="368"/>
      <c r="AC1504" s="368"/>
      <c r="AD1504" s="368"/>
      <c r="AE1504" s="368"/>
      <c r="AF1504" s="368"/>
      <c r="AG1504" s="368"/>
      <c r="AH1504" s="368"/>
      <c r="AI1504" s="368"/>
      <c r="AJ1504" s="368"/>
      <c r="AK1504" s="368"/>
      <c r="AL1504" s="368"/>
      <c r="AM1504" s="368"/>
      <c r="AN1504" s="368"/>
      <c r="AO1504" s="368"/>
      <c r="AP1504" s="368"/>
      <c r="AQ1504" s="368"/>
      <c r="AR1504" s="368"/>
      <c r="AS1504" s="368"/>
      <c r="AT1504" s="368"/>
      <c r="AU1504" s="368"/>
      <c r="AV1504" s="368"/>
      <c r="AW1504" s="368"/>
      <c r="AX1504" s="368"/>
      <c r="AY1504" s="368"/>
      <c r="AZ1504" s="368"/>
      <c r="BA1504" s="368"/>
      <c r="BB1504" s="368"/>
      <c r="BC1504" s="368"/>
      <c r="BD1504" s="368"/>
      <c r="BE1504" s="368"/>
      <c r="BF1504" s="368"/>
      <c r="BG1504" s="368"/>
      <c r="BH1504" s="368"/>
      <c r="BI1504" s="368"/>
      <c r="BJ1504" s="368"/>
      <c r="BK1504" s="368"/>
      <c r="BL1504" s="368"/>
      <c r="BM1504" s="368"/>
      <c r="BN1504" s="368"/>
      <c r="BO1504" s="368"/>
      <c r="BP1504" s="368"/>
      <c r="BQ1504" s="368"/>
      <c r="BR1504" s="368"/>
      <c r="BS1504" s="368"/>
      <c r="BT1504" s="368"/>
      <c r="BU1504" s="368"/>
      <c r="BV1504" s="368"/>
      <c r="BW1504" s="368"/>
      <c r="BX1504" s="368"/>
      <c r="BY1504" s="368"/>
      <c r="BZ1504" s="368"/>
      <c r="CA1504" s="368"/>
      <c r="CB1504" s="368"/>
      <c r="CC1504" s="368"/>
      <c r="CD1504" s="368"/>
      <c r="CE1504" s="368"/>
      <c r="CF1504" s="368"/>
      <c r="CG1504" s="368"/>
      <c r="CH1504" s="368"/>
      <c r="CI1504" s="368"/>
      <c r="CJ1504" s="368"/>
      <c r="CK1504" s="368"/>
      <c r="CL1504" s="368"/>
      <c r="CM1504" s="368"/>
      <c r="CN1504" s="368"/>
      <c r="CO1504" s="368"/>
      <c r="CP1504" s="368"/>
      <c r="CQ1504" s="368"/>
      <c r="CR1504" s="368"/>
      <c r="CS1504" s="368"/>
      <c r="CT1504" s="368"/>
      <c r="CU1504" s="368"/>
      <c r="CV1504" s="368"/>
      <c r="CW1504" s="368"/>
      <c r="CX1504" s="368"/>
    </row>
    <row r="1505" spans="1:102" s="7" customFormat="1" ht="15.75">
      <c r="A1505" s="162"/>
      <c r="B1505" s="163" t="s">
        <v>4699</v>
      </c>
      <c r="C1505" s="150"/>
      <c r="D1505" s="61"/>
      <c r="E1505" s="61"/>
      <c r="F1505" s="73"/>
      <c r="G1505" s="73"/>
      <c r="H1505" s="51">
        <f t="shared" ref="H1505:K1505" si="183">SUM(H1506:H1566)</f>
        <v>243305.90000000002</v>
      </c>
      <c r="I1505" s="51">
        <f t="shared" si="183"/>
        <v>199547.63</v>
      </c>
      <c r="J1505" s="51">
        <f t="shared" si="183"/>
        <v>199547.63</v>
      </c>
      <c r="K1505" s="51">
        <f t="shared" si="183"/>
        <v>9298</v>
      </c>
      <c r="L1505" s="51">
        <f>SUM(L1506:L1566)</f>
        <v>377181541.86259991</v>
      </c>
      <c r="M1505" s="20"/>
      <c r="N1505" s="20"/>
      <c r="O1505" s="20"/>
      <c r="P1505" s="51"/>
      <c r="Q1505" s="128"/>
      <c r="R1505" s="128"/>
      <c r="S1505" s="20"/>
      <c r="T1505" s="61"/>
      <c r="U1505" s="9"/>
      <c r="V1505" s="9"/>
      <c r="W1505" s="368"/>
      <c r="X1505" s="368"/>
      <c r="Y1505" s="368"/>
      <c r="Z1505" s="368"/>
      <c r="AA1505" s="368"/>
      <c r="AB1505" s="368"/>
      <c r="AC1505" s="368"/>
      <c r="AD1505" s="368"/>
      <c r="AE1505" s="368"/>
      <c r="AF1505" s="368"/>
      <c r="AG1505" s="368"/>
      <c r="AH1505" s="368"/>
      <c r="AI1505" s="368"/>
      <c r="AJ1505" s="368"/>
      <c r="AK1505" s="368"/>
      <c r="AL1505" s="368"/>
      <c r="AM1505" s="368"/>
      <c r="AN1505" s="368"/>
      <c r="AO1505" s="368"/>
      <c r="AP1505" s="368"/>
      <c r="AQ1505" s="368"/>
      <c r="AR1505" s="368"/>
      <c r="AS1505" s="368"/>
      <c r="AT1505" s="368"/>
      <c r="AU1505" s="368"/>
      <c r="AV1505" s="368"/>
      <c r="AW1505" s="368"/>
      <c r="AX1505" s="368"/>
      <c r="AY1505" s="368"/>
      <c r="AZ1505" s="368"/>
      <c r="BA1505" s="368"/>
      <c r="BB1505" s="368"/>
      <c r="BC1505" s="368"/>
      <c r="BD1505" s="368"/>
      <c r="BE1505" s="368"/>
      <c r="BF1505" s="368"/>
      <c r="BG1505" s="368"/>
      <c r="BH1505" s="368"/>
      <c r="BI1505" s="368"/>
      <c r="BJ1505" s="368"/>
      <c r="BK1505" s="368"/>
      <c r="BL1505" s="368"/>
      <c r="BM1505" s="368"/>
      <c r="BN1505" s="368"/>
      <c r="BO1505" s="368"/>
      <c r="BP1505" s="368"/>
      <c r="BQ1505" s="368"/>
      <c r="BR1505" s="368"/>
      <c r="BS1505" s="368"/>
      <c r="BT1505" s="368"/>
      <c r="BU1505" s="368"/>
      <c r="BV1505" s="368"/>
      <c r="BW1505" s="368"/>
      <c r="BX1505" s="368"/>
      <c r="BY1505" s="368"/>
      <c r="BZ1505" s="368"/>
      <c r="CA1505" s="368"/>
      <c r="CB1505" s="368"/>
      <c r="CC1505" s="368"/>
      <c r="CD1505" s="368"/>
      <c r="CE1505" s="368"/>
      <c r="CF1505" s="368"/>
      <c r="CG1505" s="368"/>
      <c r="CH1505" s="368"/>
      <c r="CI1505" s="368"/>
      <c r="CJ1505" s="368"/>
      <c r="CK1505" s="368"/>
      <c r="CL1505" s="368"/>
      <c r="CM1505" s="368"/>
      <c r="CN1505" s="368"/>
      <c r="CO1505" s="368"/>
      <c r="CP1505" s="368"/>
      <c r="CQ1505" s="368"/>
      <c r="CR1505" s="368"/>
      <c r="CS1505" s="368"/>
      <c r="CT1505" s="368"/>
      <c r="CU1505" s="368"/>
      <c r="CV1505" s="368"/>
      <c r="CW1505" s="368"/>
      <c r="CX1505" s="368"/>
    </row>
    <row r="1506" spans="1:102" s="7" customFormat="1">
      <c r="A1506" s="137">
        <v>1</v>
      </c>
      <c r="B1506" s="251" t="s">
        <v>3104</v>
      </c>
      <c r="C1506" s="41">
        <v>1983</v>
      </c>
      <c r="D1506" s="55">
        <v>2019</v>
      </c>
      <c r="E1506" s="55" t="s">
        <v>414</v>
      </c>
      <c r="F1506" s="55">
        <v>5</v>
      </c>
      <c r="G1506" s="55">
        <v>2</v>
      </c>
      <c r="H1506" s="220">
        <v>3750.3</v>
      </c>
      <c r="I1506" s="220">
        <v>3251.4</v>
      </c>
      <c r="J1506" s="220">
        <v>3251.4</v>
      </c>
      <c r="K1506" s="220">
        <v>221</v>
      </c>
      <c r="L1506" s="189">
        <f>'Форма 2'!C1510</f>
        <v>3997271.1600000006</v>
      </c>
      <c r="M1506" s="190">
        <v>0</v>
      </c>
      <c r="N1506" s="190">
        <v>0</v>
      </c>
      <c r="O1506" s="190">
        <v>0</v>
      </c>
      <c r="P1506" s="189">
        <f t="shared" si="179"/>
        <v>3997271.1600000006</v>
      </c>
      <c r="Q1506" s="191">
        <f t="shared" si="180"/>
        <v>1229.4000000000001</v>
      </c>
      <c r="R1506" s="191">
        <f t="shared" si="181"/>
        <v>1229.4000000000001</v>
      </c>
      <c r="S1506" s="90" t="s">
        <v>38</v>
      </c>
      <c r="T1506" s="55" t="s">
        <v>35</v>
      </c>
      <c r="U1506" s="9"/>
      <c r="V1506" s="9"/>
      <c r="W1506" s="368"/>
      <c r="X1506" s="368"/>
      <c r="Y1506" s="368"/>
      <c r="Z1506" s="368"/>
      <c r="AA1506" s="368"/>
      <c r="AB1506" s="368"/>
      <c r="AC1506" s="368"/>
      <c r="AD1506" s="368"/>
      <c r="AE1506" s="368"/>
      <c r="AF1506" s="368"/>
      <c r="AG1506" s="368"/>
      <c r="AH1506" s="368"/>
      <c r="AI1506" s="368"/>
      <c r="AJ1506" s="368"/>
      <c r="AK1506" s="368"/>
      <c r="AL1506" s="368"/>
      <c r="AM1506" s="368"/>
      <c r="AN1506" s="368"/>
      <c r="AO1506" s="368"/>
      <c r="AP1506" s="368"/>
      <c r="AQ1506" s="368"/>
      <c r="AR1506" s="368"/>
      <c r="AS1506" s="368"/>
      <c r="AT1506" s="368"/>
      <c r="AU1506" s="368"/>
      <c r="AV1506" s="368"/>
      <c r="AW1506" s="368"/>
      <c r="AX1506" s="368"/>
      <c r="AY1506" s="368"/>
      <c r="AZ1506" s="368"/>
      <c r="BA1506" s="368"/>
      <c r="BB1506" s="368"/>
      <c r="BC1506" s="368"/>
      <c r="BD1506" s="368"/>
      <c r="BE1506" s="368"/>
      <c r="BF1506" s="368"/>
      <c r="BG1506" s="368"/>
      <c r="BH1506" s="368"/>
      <c r="BI1506" s="368"/>
      <c r="BJ1506" s="368"/>
      <c r="BK1506" s="368"/>
      <c r="BL1506" s="368"/>
      <c r="BM1506" s="368"/>
      <c r="BN1506" s="368"/>
      <c r="BO1506" s="368"/>
      <c r="BP1506" s="368"/>
      <c r="BQ1506" s="368"/>
      <c r="BR1506" s="368"/>
      <c r="BS1506" s="368"/>
      <c r="BT1506" s="368"/>
      <c r="BU1506" s="368"/>
      <c r="BV1506" s="368"/>
      <c r="BW1506" s="368"/>
      <c r="BX1506" s="368"/>
      <c r="BY1506" s="368"/>
      <c r="BZ1506" s="368"/>
      <c r="CA1506" s="368"/>
      <c r="CB1506" s="368"/>
      <c r="CC1506" s="368"/>
      <c r="CD1506" s="368"/>
      <c r="CE1506" s="368"/>
      <c r="CF1506" s="368"/>
      <c r="CG1506" s="368"/>
      <c r="CH1506" s="368"/>
      <c r="CI1506" s="368"/>
      <c r="CJ1506" s="368"/>
      <c r="CK1506" s="368"/>
      <c r="CL1506" s="368"/>
      <c r="CM1506" s="368"/>
      <c r="CN1506" s="368"/>
      <c r="CO1506" s="368"/>
      <c r="CP1506" s="368"/>
      <c r="CQ1506" s="368"/>
      <c r="CR1506" s="368"/>
      <c r="CS1506" s="368"/>
      <c r="CT1506" s="368"/>
      <c r="CU1506" s="368"/>
      <c r="CV1506" s="368"/>
      <c r="CW1506" s="368"/>
      <c r="CX1506" s="368"/>
    </row>
    <row r="1507" spans="1:102" s="7" customFormat="1">
      <c r="A1507" s="27">
        <v>2</v>
      </c>
      <c r="B1507" s="104" t="s">
        <v>3111</v>
      </c>
      <c r="C1507" s="41">
        <v>1981</v>
      </c>
      <c r="D1507" s="55">
        <v>2017</v>
      </c>
      <c r="E1507" s="55" t="s">
        <v>414</v>
      </c>
      <c r="F1507" s="55">
        <v>5</v>
      </c>
      <c r="G1507" s="55">
        <v>2</v>
      </c>
      <c r="H1507" s="220">
        <v>3796.7</v>
      </c>
      <c r="I1507" s="220">
        <v>3286.1</v>
      </c>
      <c r="J1507" s="220">
        <v>3286.1</v>
      </c>
      <c r="K1507" s="220">
        <v>204</v>
      </c>
      <c r="L1507" s="189">
        <f>'Форма 2'!C1511</f>
        <v>4039931.3400000003</v>
      </c>
      <c r="M1507" s="190">
        <v>0</v>
      </c>
      <c r="N1507" s="190">
        <v>0</v>
      </c>
      <c r="O1507" s="190">
        <v>0</v>
      </c>
      <c r="P1507" s="189">
        <f t="shared" si="179"/>
        <v>4039931.3400000003</v>
      </c>
      <c r="Q1507" s="191">
        <f t="shared" si="180"/>
        <v>1229.4000000000001</v>
      </c>
      <c r="R1507" s="191">
        <f t="shared" si="181"/>
        <v>1229.4000000000001</v>
      </c>
      <c r="S1507" s="90" t="s">
        <v>38</v>
      </c>
      <c r="T1507" s="55" t="s">
        <v>35</v>
      </c>
      <c r="U1507" s="9"/>
      <c r="V1507" s="9"/>
      <c r="W1507" s="368"/>
      <c r="X1507" s="368"/>
      <c r="Y1507" s="368"/>
      <c r="Z1507" s="368"/>
      <c r="AA1507" s="368"/>
      <c r="AB1507" s="368"/>
      <c r="AC1507" s="368"/>
      <c r="AD1507" s="368"/>
      <c r="AE1507" s="368"/>
      <c r="AF1507" s="368"/>
      <c r="AG1507" s="368"/>
      <c r="AH1507" s="368"/>
      <c r="AI1507" s="368"/>
      <c r="AJ1507" s="368"/>
      <c r="AK1507" s="368"/>
      <c r="AL1507" s="368"/>
      <c r="AM1507" s="368"/>
      <c r="AN1507" s="368"/>
      <c r="AO1507" s="368"/>
      <c r="AP1507" s="368"/>
      <c r="AQ1507" s="368"/>
      <c r="AR1507" s="368"/>
      <c r="AS1507" s="368"/>
      <c r="AT1507" s="368"/>
      <c r="AU1507" s="368"/>
      <c r="AV1507" s="368"/>
      <c r="AW1507" s="368"/>
      <c r="AX1507" s="368"/>
      <c r="AY1507" s="368"/>
      <c r="AZ1507" s="368"/>
      <c r="BA1507" s="368"/>
      <c r="BB1507" s="368"/>
      <c r="BC1507" s="368"/>
      <c r="BD1507" s="368"/>
      <c r="BE1507" s="368"/>
      <c r="BF1507" s="368"/>
      <c r="BG1507" s="368"/>
      <c r="BH1507" s="368"/>
      <c r="BI1507" s="368"/>
      <c r="BJ1507" s="368"/>
      <c r="BK1507" s="368"/>
      <c r="BL1507" s="368"/>
      <c r="BM1507" s="368"/>
      <c r="BN1507" s="368"/>
      <c r="BO1507" s="368"/>
      <c r="BP1507" s="368"/>
      <c r="BQ1507" s="368"/>
      <c r="BR1507" s="368"/>
      <c r="BS1507" s="368"/>
      <c r="BT1507" s="368"/>
      <c r="BU1507" s="368"/>
      <c r="BV1507" s="368"/>
      <c r="BW1507" s="368"/>
      <c r="BX1507" s="368"/>
      <c r="BY1507" s="368"/>
      <c r="BZ1507" s="368"/>
      <c r="CA1507" s="368"/>
      <c r="CB1507" s="368"/>
      <c r="CC1507" s="368"/>
      <c r="CD1507" s="368"/>
      <c r="CE1507" s="368"/>
      <c r="CF1507" s="368"/>
      <c r="CG1507" s="368"/>
      <c r="CH1507" s="368"/>
      <c r="CI1507" s="368"/>
      <c r="CJ1507" s="368"/>
      <c r="CK1507" s="368"/>
      <c r="CL1507" s="368"/>
      <c r="CM1507" s="368"/>
      <c r="CN1507" s="368"/>
      <c r="CO1507" s="368"/>
      <c r="CP1507" s="368"/>
      <c r="CQ1507" s="368"/>
      <c r="CR1507" s="368"/>
      <c r="CS1507" s="368"/>
      <c r="CT1507" s="368"/>
      <c r="CU1507" s="368"/>
      <c r="CV1507" s="368"/>
      <c r="CW1507" s="368"/>
      <c r="CX1507" s="368"/>
    </row>
    <row r="1508" spans="1:102" s="7" customFormat="1">
      <c r="A1508" s="27">
        <v>3</v>
      </c>
      <c r="B1508" s="104" t="s">
        <v>3094</v>
      </c>
      <c r="C1508" s="41">
        <v>1981</v>
      </c>
      <c r="D1508" s="55">
        <v>2018</v>
      </c>
      <c r="E1508" s="55" t="s">
        <v>414</v>
      </c>
      <c r="F1508" s="55">
        <v>5</v>
      </c>
      <c r="G1508" s="55">
        <v>2</v>
      </c>
      <c r="H1508" s="220">
        <v>3882.6</v>
      </c>
      <c r="I1508" s="220">
        <v>3209.4</v>
      </c>
      <c r="J1508" s="220">
        <v>3209.4</v>
      </c>
      <c r="K1508" s="220">
        <v>206</v>
      </c>
      <c r="L1508" s="189">
        <f>'Форма 2'!C1512</f>
        <v>3945636.3600000003</v>
      </c>
      <c r="M1508" s="190">
        <v>0</v>
      </c>
      <c r="N1508" s="190">
        <v>0</v>
      </c>
      <c r="O1508" s="190">
        <v>0</v>
      </c>
      <c r="P1508" s="189">
        <f t="shared" si="179"/>
        <v>3945636.3600000003</v>
      </c>
      <c r="Q1508" s="191">
        <f t="shared" si="180"/>
        <v>1229.4000000000001</v>
      </c>
      <c r="R1508" s="191">
        <f t="shared" si="181"/>
        <v>1229.4000000000001</v>
      </c>
      <c r="S1508" s="90" t="s">
        <v>38</v>
      </c>
      <c r="T1508" s="55" t="s">
        <v>35</v>
      </c>
      <c r="U1508" s="9"/>
      <c r="V1508" s="9"/>
      <c r="W1508" s="368"/>
      <c r="X1508" s="368"/>
      <c r="Y1508" s="368"/>
      <c r="Z1508" s="368"/>
      <c r="AA1508" s="368"/>
      <c r="AB1508" s="368"/>
      <c r="AC1508" s="368"/>
      <c r="AD1508" s="368"/>
      <c r="AE1508" s="368"/>
      <c r="AF1508" s="368"/>
      <c r="AG1508" s="368"/>
      <c r="AH1508" s="368"/>
      <c r="AI1508" s="368"/>
      <c r="AJ1508" s="368"/>
      <c r="AK1508" s="368"/>
      <c r="AL1508" s="368"/>
      <c r="AM1508" s="368"/>
      <c r="AN1508" s="368"/>
      <c r="AO1508" s="368"/>
      <c r="AP1508" s="368"/>
      <c r="AQ1508" s="368"/>
      <c r="AR1508" s="368"/>
      <c r="AS1508" s="368"/>
      <c r="AT1508" s="368"/>
      <c r="AU1508" s="368"/>
      <c r="AV1508" s="368"/>
      <c r="AW1508" s="368"/>
      <c r="AX1508" s="368"/>
      <c r="AY1508" s="368"/>
      <c r="AZ1508" s="368"/>
      <c r="BA1508" s="368"/>
      <c r="BB1508" s="368"/>
      <c r="BC1508" s="368"/>
      <c r="BD1508" s="368"/>
      <c r="BE1508" s="368"/>
      <c r="BF1508" s="368"/>
      <c r="BG1508" s="368"/>
      <c r="BH1508" s="368"/>
      <c r="BI1508" s="368"/>
      <c r="BJ1508" s="368"/>
      <c r="BK1508" s="368"/>
      <c r="BL1508" s="368"/>
      <c r="BM1508" s="368"/>
      <c r="BN1508" s="368"/>
      <c r="BO1508" s="368"/>
      <c r="BP1508" s="368"/>
      <c r="BQ1508" s="368"/>
      <c r="BR1508" s="368"/>
      <c r="BS1508" s="368"/>
      <c r="BT1508" s="368"/>
      <c r="BU1508" s="368"/>
      <c r="BV1508" s="368"/>
      <c r="BW1508" s="368"/>
      <c r="BX1508" s="368"/>
      <c r="BY1508" s="368"/>
      <c r="BZ1508" s="368"/>
      <c r="CA1508" s="368"/>
      <c r="CB1508" s="368"/>
      <c r="CC1508" s="368"/>
      <c r="CD1508" s="368"/>
      <c r="CE1508" s="368"/>
      <c r="CF1508" s="368"/>
      <c r="CG1508" s="368"/>
      <c r="CH1508" s="368"/>
      <c r="CI1508" s="368"/>
      <c r="CJ1508" s="368"/>
      <c r="CK1508" s="368"/>
      <c r="CL1508" s="368"/>
      <c r="CM1508" s="368"/>
      <c r="CN1508" s="368"/>
      <c r="CO1508" s="368"/>
      <c r="CP1508" s="368"/>
      <c r="CQ1508" s="368"/>
      <c r="CR1508" s="368"/>
      <c r="CS1508" s="368"/>
      <c r="CT1508" s="368"/>
      <c r="CU1508" s="368"/>
      <c r="CV1508" s="368"/>
      <c r="CW1508" s="368"/>
      <c r="CX1508" s="368"/>
    </row>
    <row r="1509" spans="1:102" s="7" customFormat="1">
      <c r="A1509" s="27">
        <v>4</v>
      </c>
      <c r="B1509" s="104" t="s">
        <v>3095</v>
      </c>
      <c r="C1509" s="41">
        <v>1985</v>
      </c>
      <c r="D1509" s="55">
        <v>2018</v>
      </c>
      <c r="E1509" s="55" t="s">
        <v>414</v>
      </c>
      <c r="F1509" s="55">
        <v>5</v>
      </c>
      <c r="G1509" s="55">
        <v>4</v>
      </c>
      <c r="H1509" s="220">
        <v>3550.1</v>
      </c>
      <c r="I1509" s="220">
        <v>3208.1</v>
      </c>
      <c r="J1509" s="220">
        <v>3208.1</v>
      </c>
      <c r="K1509" s="220">
        <v>187</v>
      </c>
      <c r="L1509" s="189">
        <f>'Форма 2'!C1513</f>
        <v>3944038.14</v>
      </c>
      <c r="M1509" s="190">
        <v>0</v>
      </c>
      <c r="N1509" s="190">
        <v>0</v>
      </c>
      <c r="O1509" s="190">
        <v>0</v>
      </c>
      <c r="P1509" s="189">
        <f t="shared" si="179"/>
        <v>3944038.14</v>
      </c>
      <c r="Q1509" s="191">
        <f t="shared" si="180"/>
        <v>1229.4000000000001</v>
      </c>
      <c r="R1509" s="191">
        <f t="shared" si="181"/>
        <v>1229.4000000000001</v>
      </c>
      <c r="S1509" s="90" t="s">
        <v>38</v>
      </c>
      <c r="T1509" s="55" t="s">
        <v>35</v>
      </c>
      <c r="U1509" s="9"/>
      <c r="V1509" s="9"/>
      <c r="W1509" s="368"/>
      <c r="X1509" s="368"/>
      <c r="Y1509" s="368"/>
      <c r="Z1509" s="368"/>
      <c r="AA1509" s="368"/>
      <c r="AB1509" s="368"/>
      <c r="AC1509" s="368"/>
      <c r="AD1509" s="368"/>
      <c r="AE1509" s="368"/>
      <c r="AF1509" s="368"/>
      <c r="AG1509" s="368"/>
      <c r="AH1509" s="368"/>
      <c r="AI1509" s="368"/>
      <c r="AJ1509" s="368"/>
      <c r="AK1509" s="368"/>
      <c r="AL1509" s="368"/>
      <c r="AM1509" s="368"/>
      <c r="AN1509" s="368"/>
      <c r="AO1509" s="368"/>
      <c r="AP1509" s="368"/>
      <c r="AQ1509" s="368"/>
      <c r="AR1509" s="368"/>
      <c r="AS1509" s="368"/>
      <c r="AT1509" s="368"/>
      <c r="AU1509" s="368"/>
      <c r="AV1509" s="368"/>
      <c r="AW1509" s="368"/>
      <c r="AX1509" s="368"/>
      <c r="AY1509" s="368"/>
      <c r="AZ1509" s="368"/>
      <c r="BA1509" s="368"/>
      <c r="BB1509" s="368"/>
      <c r="BC1509" s="368"/>
      <c r="BD1509" s="368"/>
      <c r="BE1509" s="368"/>
      <c r="BF1509" s="368"/>
      <c r="BG1509" s="368"/>
      <c r="BH1509" s="368"/>
      <c r="BI1509" s="368"/>
      <c r="BJ1509" s="368"/>
      <c r="BK1509" s="368"/>
      <c r="BL1509" s="368"/>
      <c r="BM1509" s="368"/>
      <c r="BN1509" s="368"/>
      <c r="BO1509" s="368"/>
      <c r="BP1509" s="368"/>
      <c r="BQ1509" s="368"/>
      <c r="BR1509" s="368"/>
      <c r="BS1509" s="368"/>
      <c r="BT1509" s="368"/>
      <c r="BU1509" s="368"/>
      <c r="BV1509" s="368"/>
      <c r="BW1509" s="368"/>
      <c r="BX1509" s="368"/>
      <c r="BY1509" s="368"/>
      <c r="BZ1509" s="368"/>
      <c r="CA1509" s="368"/>
      <c r="CB1509" s="368"/>
      <c r="CC1509" s="368"/>
      <c r="CD1509" s="368"/>
      <c r="CE1509" s="368"/>
      <c r="CF1509" s="368"/>
      <c r="CG1509" s="368"/>
      <c r="CH1509" s="368"/>
      <c r="CI1509" s="368"/>
      <c r="CJ1509" s="368"/>
      <c r="CK1509" s="368"/>
      <c r="CL1509" s="368"/>
      <c r="CM1509" s="368"/>
      <c r="CN1509" s="368"/>
      <c r="CO1509" s="368"/>
      <c r="CP1509" s="368"/>
      <c r="CQ1509" s="368"/>
      <c r="CR1509" s="368"/>
      <c r="CS1509" s="368"/>
      <c r="CT1509" s="368"/>
      <c r="CU1509" s="368"/>
      <c r="CV1509" s="368"/>
      <c r="CW1509" s="368"/>
      <c r="CX1509" s="368"/>
    </row>
    <row r="1510" spans="1:102" s="7" customFormat="1">
      <c r="A1510" s="27">
        <v>5</v>
      </c>
      <c r="B1510" s="104" t="s">
        <v>3096</v>
      </c>
      <c r="C1510" s="41">
        <v>1984</v>
      </c>
      <c r="D1510" s="55">
        <v>2019</v>
      </c>
      <c r="E1510" s="55" t="s">
        <v>414</v>
      </c>
      <c r="F1510" s="55">
        <v>5</v>
      </c>
      <c r="G1510" s="55">
        <v>1</v>
      </c>
      <c r="H1510" s="220">
        <v>1928</v>
      </c>
      <c r="I1510" s="220">
        <v>1582.7</v>
      </c>
      <c r="J1510" s="220">
        <v>1582.7</v>
      </c>
      <c r="K1510" s="220">
        <v>129</v>
      </c>
      <c r="L1510" s="189">
        <f>'Форма 2'!C1514</f>
        <v>1945771.3800000001</v>
      </c>
      <c r="M1510" s="190">
        <v>0</v>
      </c>
      <c r="N1510" s="190">
        <v>0</v>
      </c>
      <c r="O1510" s="190">
        <v>0</v>
      </c>
      <c r="P1510" s="189">
        <f t="shared" si="179"/>
        <v>1945771.3800000001</v>
      </c>
      <c r="Q1510" s="191">
        <f t="shared" si="180"/>
        <v>1229.4000000000001</v>
      </c>
      <c r="R1510" s="191">
        <f t="shared" si="181"/>
        <v>1229.4000000000001</v>
      </c>
      <c r="S1510" s="90" t="s">
        <v>38</v>
      </c>
      <c r="T1510" s="55" t="s">
        <v>35</v>
      </c>
      <c r="U1510" s="9"/>
      <c r="V1510" s="9"/>
      <c r="W1510" s="368"/>
      <c r="X1510" s="368"/>
      <c r="Y1510" s="368"/>
      <c r="Z1510" s="368"/>
      <c r="AA1510" s="368"/>
      <c r="AB1510" s="368"/>
      <c r="AC1510" s="368"/>
      <c r="AD1510" s="368"/>
      <c r="AE1510" s="368"/>
      <c r="AF1510" s="368"/>
      <c r="AG1510" s="368"/>
      <c r="AH1510" s="368"/>
      <c r="AI1510" s="368"/>
      <c r="AJ1510" s="368"/>
      <c r="AK1510" s="368"/>
      <c r="AL1510" s="368"/>
      <c r="AM1510" s="368"/>
      <c r="AN1510" s="368"/>
      <c r="AO1510" s="368"/>
      <c r="AP1510" s="368"/>
      <c r="AQ1510" s="368"/>
      <c r="AR1510" s="368"/>
      <c r="AS1510" s="368"/>
      <c r="AT1510" s="368"/>
      <c r="AU1510" s="368"/>
      <c r="AV1510" s="368"/>
      <c r="AW1510" s="368"/>
      <c r="AX1510" s="368"/>
      <c r="AY1510" s="368"/>
      <c r="AZ1510" s="368"/>
      <c r="BA1510" s="368"/>
      <c r="BB1510" s="368"/>
      <c r="BC1510" s="368"/>
      <c r="BD1510" s="368"/>
      <c r="BE1510" s="368"/>
      <c r="BF1510" s="368"/>
      <c r="BG1510" s="368"/>
      <c r="BH1510" s="368"/>
      <c r="BI1510" s="368"/>
      <c r="BJ1510" s="368"/>
      <c r="BK1510" s="368"/>
      <c r="BL1510" s="368"/>
      <c r="BM1510" s="368"/>
      <c r="BN1510" s="368"/>
      <c r="BO1510" s="368"/>
      <c r="BP1510" s="368"/>
      <c r="BQ1510" s="368"/>
      <c r="BR1510" s="368"/>
      <c r="BS1510" s="368"/>
      <c r="BT1510" s="368"/>
      <c r="BU1510" s="368"/>
      <c r="BV1510" s="368"/>
      <c r="BW1510" s="368"/>
      <c r="BX1510" s="368"/>
      <c r="BY1510" s="368"/>
      <c r="BZ1510" s="368"/>
      <c r="CA1510" s="368"/>
      <c r="CB1510" s="368"/>
      <c r="CC1510" s="368"/>
      <c r="CD1510" s="368"/>
      <c r="CE1510" s="368"/>
      <c r="CF1510" s="368"/>
      <c r="CG1510" s="368"/>
      <c r="CH1510" s="368"/>
      <c r="CI1510" s="368"/>
      <c r="CJ1510" s="368"/>
      <c r="CK1510" s="368"/>
      <c r="CL1510" s="368"/>
      <c r="CM1510" s="368"/>
      <c r="CN1510" s="368"/>
      <c r="CO1510" s="368"/>
      <c r="CP1510" s="368"/>
      <c r="CQ1510" s="368"/>
      <c r="CR1510" s="368"/>
      <c r="CS1510" s="368"/>
      <c r="CT1510" s="368"/>
      <c r="CU1510" s="368"/>
      <c r="CV1510" s="368"/>
      <c r="CW1510" s="368"/>
      <c r="CX1510" s="368"/>
    </row>
    <row r="1511" spans="1:102" s="7" customFormat="1">
      <c r="A1511" s="27">
        <v>6</v>
      </c>
      <c r="B1511" s="104" t="s">
        <v>3097</v>
      </c>
      <c r="C1511" s="41">
        <v>1985</v>
      </c>
      <c r="D1511" s="55">
        <v>2017</v>
      </c>
      <c r="E1511" s="55" t="s">
        <v>414</v>
      </c>
      <c r="F1511" s="55">
        <v>5</v>
      </c>
      <c r="G1511" s="55">
        <v>6</v>
      </c>
      <c r="H1511" s="220">
        <v>5153.3</v>
      </c>
      <c r="I1511" s="220">
        <v>4648.1000000000004</v>
      </c>
      <c r="J1511" s="220">
        <v>4648.1000000000004</v>
      </c>
      <c r="K1511" s="220">
        <v>249</v>
      </c>
      <c r="L1511" s="189">
        <f>'Форма 2'!C1515</f>
        <v>5714374.1400000006</v>
      </c>
      <c r="M1511" s="190">
        <v>0</v>
      </c>
      <c r="N1511" s="190">
        <v>0</v>
      </c>
      <c r="O1511" s="190">
        <v>0</v>
      </c>
      <c r="P1511" s="189">
        <f t="shared" si="179"/>
        <v>5714374.1400000006</v>
      </c>
      <c r="Q1511" s="191">
        <f t="shared" si="180"/>
        <v>1229.4000000000001</v>
      </c>
      <c r="R1511" s="191">
        <f t="shared" si="181"/>
        <v>1229.4000000000001</v>
      </c>
      <c r="S1511" s="90" t="s">
        <v>38</v>
      </c>
      <c r="T1511" s="55" t="s">
        <v>35</v>
      </c>
      <c r="U1511" s="9"/>
      <c r="V1511" s="9"/>
      <c r="W1511" s="368"/>
      <c r="X1511" s="368"/>
      <c r="Y1511" s="368"/>
      <c r="Z1511" s="368"/>
      <c r="AA1511" s="368"/>
      <c r="AB1511" s="368"/>
      <c r="AC1511" s="368"/>
      <c r="AD1511" s="368"/>
      <c r="AE1511" s="368"/>
      <c r="AF1511" s="368"/>
      <c r="AG1511" s="368"/>
      <c r="AH1511" s="368"/>
      <c r="AI1511" s="368"/>
      <c r="AJ1511" s="368"/>
      <c r="AK1511" s="368"/>
      <c r="AL1511" s="368"/>
      <c r="AM1511" s="368"/>
      <c r="AN1511" s="368"/>
      <c r="AO1511" s="368"/>
      <c r="AP1511" s="368"/>
      <c r="AQ1511" s="368"/>
      <c r="AR1511" s="368"/>
      <c r="AS1511" s="368"/>
      <c r="AT1511" s="368"/>
      <c r="AU1511" s="368"/>
      <c r="AV1511" s="368"/>
      <c r="AW1511" s="368"/>
      <c r="AX1511" s="368"/>
      <c r="AY1511" s="368"/>
      <c r="AZ1511" s="368"/>
      <c r="BA1511" s="368"/>
      <c r="BB1511" s="368"/>
      <c r="BC1511" s="368"/>
      <c r="BD1511" s="368"/>
      <c r="BE1511" s="368"/>
      <c r="BF1511" s="368"/>
      <c r="BG1511" s="368"/>
      <c r="BH1511" s="368"/>
      <c r="BI1511" s="368"/>
      <c r="BJ1511" s="368"/>
      <c r="BK1511" s="368"/>
      <c r="BL1511" s="368"/>
      <c r="BM1511" s="368"/>
      <c r="BN1511" s="368"/>
      <c r="BO1511" s="368"/>
      <c r="BP1511" s="368"/>
      <c r="BQ1511" s="368"/>
      <c r="BR1511" s="368"/>
      <c r="BS1511" s="368"/>
      <c r="BT1511" s="368"/>
      <c r="BU1511" s="368"/>
      <c r="BV1511" s="368"/>
      <c r="BW1511" s="368"/>
      <c r="BX1511" s="368"/>
      <c r="BY1511" s="368"/>
      <c r="BZ1511" s="368"/>
      <c r="CA1511" s="368"/>
      <c r="CB1511" s="368"/>
      <c r="CC1511" s="368"/>
      <c r="CD1511" s="368"/>
      <c r="CE1511" s="368"/>
      <c r="CF1511" s="368"/>
      <c r="CG1511" s="368"/>
      <c r="CH1511" s="368"/>
      <c r="CI1511" s="368"/>
      <c r="CJ1511" s="368"/>
      <c r="CK1511" s="368"/>
      <c r="CL1511" s="368"/>
      <c r="CM1511" s="368"/>
      <c r="CN1511" s="368"/>
      <c r="CO1511" s="368"/>
      <c r="CP1511" s="368"/>
      <c r="CQ1511" s="368"/>
      <c r="CR1511" s="368"/>
      <c r="CS1511" s="368"/>
      <c r="CT1511" s="368"/>
      <c r="CU1511" s="368"/>
      <c r="CV1511" s="368"/>
      <c r="CW1511" s="368"/>
      <c r="CX1511" s="368"/>
    </row>
    <row r="1512" spans="1:102" s="7" customFormat="1">
      <c r="A1512" s="27">
        <v>7</v>
      </c>
      <c r="B1512" s="104" t="s">
        <v>3098</v>
      </c>
      <c r="C1512" s="41">
        <v>1984</v>
      </c>
      <c r="D1512" s="55">
        <v>2019</v>
      </c>
      <c r="E1512" s="55" t="s">
        <v>414</v>
      </c>
      <c r="F1512" s="55">
        <v>5</v>
      </c>
      <c r="G1512" s="55">
        <v>1</v>
      </c>
      <c r="H1512" s="220">
        <v>2153.9</v>
      </c>
      <c r="I1512" s="220">
        <v>1823.9</v>
      </c>
      <c r="J1512" s="220">
        <v>1823.9</v>
      </c>
      <c r="K1512" s="220">
        <v>137</v>
      </c>
      <c r="L1512" s="189">
        <f>'Форма 2'!C1516</f>
        <v>2242302.66</v>
      </c>
      <c r="M1512" s="190">
        <v>0</v>
      </c>
      <c r="N1512" s="190">
        <v>0</v>
      </c>
      <c r="O1512" s="190">
        <v>0</v>
      </c>
      <c r="P1512" s="189">
        <f t="shared" si="179"/>
        <v>2242302.66</v>
      </c>
      <c r="Q1512" s="191">
        <f t="shared" si="180"/>
        <v>1229.4000000000001</v>
      </c>
      <c r="R1512" s="191">
        <f t="shared" si="181"/>
        <v>1229.4000000000001</v>
      </c>
      <c r="S1512" s="90" t="s">
        <v>38</v>
      </c>
      <c r="T1512" s="55" t="s">
        <v>35</v>
      </c>
      <c r="U1512" s="9"/>
      <c r="V1512" s="9"/>
      <c r="W1512" s="368"/>
      <c r="X1512" s="368"/>
      <c r="Y1512" s="368"/>
      <c r="Z1512" s="368"/>
      <c r="AA1512" s="368"/>
      <c r="AB1512" s="368"/>
      <c r="AC1512" s="368"/>
      <c r="AD1512" s="368"/>
      <c r="AE1512" s="368"/>
      <c r="AF1512" s="368"/>
      <c r="AG1512" s="368"/>
      <c r="AH1512" s="368"/>
      <c r="AI1512" s="368"/>
      <c r="AJ1512" s="368"/>
      <c r="AK1512" s="368"/>
      <c r="AL1512" s="368"/>
      <c r="AM1512" s="368"/>
      <c r="AN1512" s="368"/>
      <c r="AO1512" s="368"/>
      <c r="AP1512" s="368"/>
      <c r="AQ1512" s="368"/>
      <c r="AR1512" s="368"/>
      <c r="AS1512" s="368"/>
      <c r="AT1512" s="368"/>
      <c r="AU1512" s="368"/>
      <c r="AV1512" s="368"/>
      <c r="AW1512" s="368"/>
      <c r="AX1512" s="368"/>
      <c r="AY1512" s="368"/>
      <c r="AZ1512" s="368"/>
      <c r="BA1512" s="368"/>
      <c r="BB1512" s="368"/>
      <c r="BC1512" s="368"/>
      <c r="BD1512" s="368"/>
      <c r="BE1512" s="368"/>
      <c r="BF1512" s="368"/>
      <c r="BG1512" s="368"/>
      <c r="BH1512" s="368"/>
      <c r="BI1512" s="368"/>
      <c r="BJ1512" s="368"/>
      <c r="BK1512" s="368"/>
      <c r="BL1512" s="368"/>
      <c r="BM1512" s="368"/>
      <c r="BN1512" s="368"/>
      <c r="BO1512" s="368"/>
      <c r="BP1512" s="368"/>
      <c r="BQ1512" s="368"/>
      <c r="BR1512" s="368"/>
      <c r="BS1512" s="368"/>
      <c r="BT1512" s="368"/>
      <c r="BU1512" s="368"/>
      <c r="BV1512" s="368"/>
      <c r="BW1512" s="368"/>
      <c r="BX1512" s="368"/>
      <c r="BY1512" s="368"/>
      <c r="BZ1512" s="368"/>
      <c r="CA1512" s="368"/>
      <c r="CB1512" s="368"/>
      <c r="CC1512" s="368"/>
      <c r="CD1512" s="368"/>
      <c r="CE1512" s="368"/>
      <c r="CF1512" s="368"/>
      <c r="CG1512" s="368"/>
      <c r="CH1512" s="368"/>
      <c r="CI1512" s="368"/>
      <c r="CJ1512" s="368"/>
      <c r="CK1512" s="368"/>
      <c r="CL1512" s="368"/>
      <c r="CM1512" s="368"/>
      <c r="CN1512" s="368"/>
      <c r="CO1512" s="368"/>
      <c r="CP1512" s="368"/>
      <c r="CQ1512" s="368"/>
      <c r="CR1512" s="368"/>
      <c r="CS1512" s="368"/>
      <c r="CT1512" s="368"/>
      <c r="CU1512" s="368"/>
      <c r="CV1512" s="368"/>
      <c r="CW1512" s="368"/>
      <c r="CX1512" s="368"/>
    </row>
    <row r="1513" spans="1:102" s="7" customFormat="1">
      <c r="A1513" s="27">
        <v>8</v>
      </c>
      <c r="B1513" s="104" t="s">
        <v>3099</v>
      </c>
      <c r="C1513" s="41">
        <v>1985</v>
      </c>
      <c r="D1513" s="55">
        <v>2019</v>
      </c>
      <c r="E1513" s="55" t="s">
        <v>414</v>
      </c>
      <c r="F1513" s="55">
        <v>5</v>
      </c>
      <c r="G1513" s="55">
        <v>1</v>
      </c>
      <c r="H1513" s="220">
        <v>1915.7</v>
      </c>
      <c r="I1513" s="220">
        <v>1578.7</v>
      </c>
      <c r="J1513" s="220">
        <v>1578.7</v>
      </c>
      <c r="K1513" s="220">
        <v>111</v>
      </c>
      <c r="L1513" s="189">
        <f>'Форма 2'!C1517</f>
        <v>1940853.7800000003</v>
      </c>
      <c r="M1513" s="190">
        <v>0</v>
      </c>
      <c r="N1513" s="190">
        <v>0</v>
      </c>
      <c r="O1513" s="190">
        <v>0</v>
      </c>
      <c r="P1513" s="189">
        <f t="shared" si="179"/>
        <v>1940853.7800000003</v>
      </c>
      <c r="Q1513" s="191">
        <f t="shared" si="180"/>
        <v>1229.4000000000001</v>
      </c>
      <c r="R1513" s="191">
        <f t="shared" si="181"/>
        <v>1229.4000000000001</v>
      </c>
      <c r="S1513" s="90" t="s">
        <v>38</v>
      </c>
      <c r="T1513" s="55" t="s">
        <v>35</v>
      </c>
      <c r="U1513" s="9"/>
      <c r="V1513" s="9"/>
      <c r="W1513" s="368"/>
      <c r="X1513" s="368"/>
      <c r="Y1513" s="368"/>
      <c r="Z1513" s="368"/>
      <c r="AA1513" s="368"/>
      <c r="AB1513" s="368"/>
      <c r="AC1513" s="368"/>
      <c r="AD1513" s="368"/>
      <c r="AE1513" s="368"/>
      <c r="AF1513" s="368"/>
      <c r="AG1513" s="368"/>
      <c r="AH1513" s="368"/>
      <c r="AI1513" s="368"/>
      <c r="AJ1513" s="368"/>
      <c r="AK1513" s="368"/>
      <c r="AL1513" s="368"/>
      <c r="AM1513" s="368"/>
      <c r="AN1513" s="368"/>
      <c r="AO1513" s="368"/>
      <c r="AP1513" s="368"/>
      <c r="AQ1513" s="368"/>
      <c r="AR1513" s="368"/>
      <c r="AS1513" s="368"/>
      <c r="AT1513" s="368"/>
      <c r="AU1513" s="368"/>
      <c r="AV1513" s="368"/>
      <c r="AW1513" s="368"/>
      <c r="AX1513" s="368"/>
      <c r="AY1513" s="368"/>
      <c r="AZ1513" s="368"/>
      <c r="BA1513" s="368"/>
      <c r="BB1513" s="368"/>
      <c r="BC1513" s="368"/>
      <c r="BD1513" s="368"/>
      <c r="BE1513" s="368"/>
      <c r="BF1513" s="368"/>
      <c r="BG1513" s="368"/>
      <c r="BH1513" s="368"/>
      <c r="BI1513" s="368"/>
      <c r="BJ1513" s="368"/>
      <c r="BK1513" s="368"/>
      <c r="BL1513" s="368"/>
      <c r="BM1513" s="368"/>
      <c r="BN1513" s="368"/>
      <c r="BO1513" s="368"/>
      <c r="BP1513" s="368"/>
      <c r="BQ1513" s="368"/>
      <c r="BR1513" s="368"/>
      <c r="BS1513" s="368"/>
      <c r="BT1513" s="368"/>
      <c r="BU1513" s="368"/>
      <c r="BV1513" s="368"/>
      <c r="BW1513" s="368"/>
      <c r="BX1513" s="368"/>
      <c r="BY1513" s="368"/>
      <c r="BZ1513" s="368"/>
      <c r="CA1513" s="368"/>
      <c r="CB1513" s="368"/>
      <c r="CC1513" s="368"/>
      <c r="CD1513" s="368"/>
      <c r="CE1513" s="368"/>
      <c r="CF1513" s="368"/>
      <c r="CG1513" s="368"/>
      <c r="CH1513" s="368"/>
      <c r="CI1513" s="368"/>
      <c r="CJ1513" s="368"/>
      <c r="CK1513" s="368"/>
      <c r="CL1513" s="368"/>
      <c r="CM1513" s="368"/>
      <c r="CN1513" s="368"/>
      <c r="CO1513" s="368"/>
      <c r="CP1513" s="368"/>
      <c r="CQ1513" s="368"/>
      <c r="CR1513" s="368"/>
      <c r="CS1513" s="368"/>
      <c r="CT1513" s="368"/>
      <c r="CU1513" s="368"/>
      <c r="CV1513" s="368"/>
      <c r="CW1513" s="368"/>
      <c r="CX1513" s="368"/>
    </row>
    <row r="1514" spans="1:102" s="7" customFormat="1">
      <c r="A1514" s="27">
        <v>9</v>
      </c>
      <c r="B1514" s="104" t="s">
        <v>3105</v>
      </c>
      <c r="C1514" s="41">
        <v>2013</v>
      </c>
      <c r="D1514" s="55"/>
      <c r="E1514" s="55" t="s">
        <v>415</v>
      </c>
      <c r="F1514" s="55">
        <v>8</v>
      </c>
      <c r="G1514" s="55">
        <v>1</v>
      </c>
      <c r="H1514" s="220">
        <v>4079.2</v>
      </c>
      <c r="I1514" s="220">
        <v>2320.1999999999998</v>
      </c>
      <c r="J1514" s="220">
        <v>2320.1999999999998</v>
      </c>
      <c r="K1514" s="220">
        <v>62</v>
      </c>
      <c r="L1514" s="189">
        <f>'Форма 2'!C1518</f>
        <v>3107745.486</v>
      </c>
      <c r="M1514" s="190">
        <v>0</v>
      </c>
      <c r="N1514" s="190">
        <v>0</v>
      </c>
      <c r="O1514" s="190">
        <v>0</v>
      </c>
      <c r="P1514" s="189">
        <f t="shared" si="179"/>
        <v>3107745.486</v>
      </c>
      <c r="Q1514" s="191">
        <f t="shared" si="180"/>
        <v>1339.43</v>
      </c>
      <c r="R1514" s="191">
        <f t="shared" si="181"/>
        <v>1339.43</v>
      </c>
      <c r="S1514" s="90" t="s">
        <v>38</v>
      </c>
      <c r="T1514" s="55" t="s">
        <v>35</v>
      </c>
      <c r="U1514" s="9"/>
      <c r="V1514" s="9"/>
      <c r="W1514" s="368"/>
      <c r="X1514" s="368"/>
      <c r="Y1514" s="368"/>
      <c r="Z1514" s="368"/>
      <c r="AA1514" s="368"/>
      <c r="AB1514" s="368"/>
      <c r="AC1514" s="368"/>
      <c r="AD1514" s="368"/>
      <c r="AE1514" s="368"/>
      <c r="AF1514" s="368"/>
      <c r="AG1514" s="368"/>
      <c r="AH1514" s="368"/>
      <c r="AI1514" s="368"/>
      <c r="AJ1514" s="368"/>
      <c r="AK1514" s="368"/>
      <c r="AL1514" s="368"/>
      <c r="AM1514" s="368"/>
      <c r="AN1514" s="368"/>
      <c r="AO1514" s="368"/>
      <c r="AP1514" s="368"/>
      <c r="AQ1514" s="368"/>
      <c r="AR1514" s="368"/>
      <c r="AS1514" s="368"/>
      <c r="AT1514" s="368"/>
      <c r="AU1514" s="368"/>
      <c r="AV1514" s="368"/>
      <c r="AW1514" s="368"/>
      <c r="AX1514" s="368"/>
      <c r="AY1514" s="368"/>
      <c r="AZ1514" s="368"/>
      <c r="BA1514" s="368"/>
      <c r="BB1514" s="368"/>
      <c r="BC1514" s="368"/>
      <c r="BD1514" s="368"/>
      <c r="BE1514" s="368"/>
      <c r="BF1514" s="368"/>
      <c r="BG1514" s="368"/>
      <c r="BH1514" s="368"/>
      <c r="BI1514" s="368"/>
      <c r="BJ1514" s="368"/>
      <c r="BK1514" s="368"/>
      <c r="BL1514" s="368"/>
      <c r="BM1514" s="368"/>
      <c r="BN1514" s="368"/>
      <c r="BO1514" s="368"/>
      <c r="BP1514" s="368"/>
      <c r="BQ1514" s="368"/>
      <c r="BR1514" s="368"/>
      <c r="BS1514" s="368"/>
      <c r="BT1514" s="368"/>
      <c r="BU1514" s="368"/>
      <c r="BV1514" s="368"/>
      <c r="BW1514" s="368"/>
      <c r="BX1514" s="368"/>
      <c r="BY1514" s="368"/>
      <c r="BZ1514" s="368"/>
      <c r="CA1514" s="368"/>
      <c r="CB1514" s="368"/>
      <c r="CC1514" s="368"/>
      <c r="CD1514" s="368"/>
      <c r="CE1514" s="368"/>
      <c r="CF1514" s="368"/>
      <c r="CG1514" s="368"/>
      <c r="CH1514" s="368"/>
      <c r="CI1514" s="368"/>
      <c r="CJ1514" s="368"/>
      <c r="CK1514" s="368"/>
      <c r="CL1514" s="368"/>
      <c r="CM1514" s="368"/>
      <c r="CN1514" s="368"/>
      <c r="CO1514" s="368"/>
      <c r="CP1514" s="368"/>
      <c r="CQ1514" s="368"/>
      <c r="CR1514" s="368"/>
      <c r="CS1514" s="368"/>
      <c r="CT1514" s="368"/>
      <c r="CU1514" s="368"/>
      <c r="CV1514" s="368"/>
      <c r="CW1514" s="368"/>
      <c r="CX1514" s="368"/>
    </row>
    <row r="1515" spans="1:102" s="7" customFormat="1">
      <c r="A1515" s="27">
        <v>10</v>
      </c>
      <c r="B1515" s="104" t="s">
        <v>3100</v>
      </c>
      <c r="C1515" s="41">
        <v>2004</v>
      </c>
      <c r="D1515" s="55">
        <v>2019</v>
      </c>
      <c r="E1515" s="55" t="s">
        <v>414</v>
      </c>
      <c r="F1515" s="55">
        <v>10</v>
      </c>
      <c r="G1515" s="55">
        <v>6</v>
      </c>
      <c r="H1515" s="220">
        <v>13584.6</v>
      </c>
      <c r="I1515" s="220">
        <v>11663.6</v>
      </c>
      <c r="J1515" s="220">
        <v>11663.6</v>
      </c>
      <c r="K1515" s="220">
        <v>476</v>
      </c>
      <c r="L1515" s="189">
        <f>'Форма 2'!C1519</f>
        <v>15622575.748000002</v>
      </c>
      <c r="M1515" s="190">
        <v>0</v>
      </c>
      <c r="N1515" s="190">
        <v>0</v>
      </c>
      <c r="O1515" s="190">
        <v>0</v>
      </c>
      <c r="P1515" s="189">
        <f t="shared" si="179"/>
        <v>15622575.748000002</v>
      </c>
      <c r="Q1515" s="191">
        <f t="shared" si="180"/>
        <v>1339.43</v>
      </c>
      <c r="R1515" s="191">
        <f t="shared" si="181"/>
        <v>1339.43</v>
      </c>
      <c r="S1515" s="90" t="s">
        <v>38</v>
      </c>
      <c r="T1515" s="55" t="s">
        <v>35</v>
      </c>
      <c r="U1515" s="9"/>
      <c r="V1515" s="9"/>
      <c r="W1515" s="368"/>
      <c r="X1515" s="368"/>
      <c r="Y1515" s="368"/>
      <c r="Z1515" s="368"/>
      <c r="AA1515" s="368"/>
      <c r="AB1515" s="368"/>
      <c r="AC1515" s="368"/>
      <c r="AD1515" s="368"/>
      <c r="AE1515" s="368"/>
      <c r="AF1515" s="368"/>
      <c r="AG1515" s="368"/>
      <c r="AH1515" s="368"/>
      <c r="AI1515" s="368"/>
      <c r="AJ1515" s="368"/>
      <c r="AK1515" s="368"/>
      <c r="AL1515" s="368"/>
      <c r="AM1515" s="368"/>
      <c r="AN1515" s="368"/>
      <c r="AO1515" s="368"/>
      <c r="AP1515" s="368"/>
      <c r="AQ1515" s="368"/>
      <c r="AR1515" s="368"/>
      <c r="AS1515" s="368"/>
      <c r="AT1515" s="368"/>
      <c r="AU1515" s="368"/>
      <c r="AV1515" s="368"/>
      <c r="AW1515" s="368"/>
      <c r="AX1515" s="368"/>
      <c r="AY1515" s="368"/>
      <c r="AZ1515" s="368"/>
      <c r="BA1515" s="368"/>
      <c r="BB1515" s="368"/>
      <c r="BC1515" s="368"/>
      <c r="BD1515" s="368"/>
      <c r="BE1515" s="368"/>
      <c r="BF1515" s="368"/>
      <c r="BG1515" s="368"/>
      <c r="BH1515" s="368"/>
      <c r="BI1515" s="368"/>
      <c r="BJ1515" s="368"/>
      <c r="BK1515" s="368"/>
      <c r="BL1515" s="368"/>
      <c r="BM1515" s="368"/>
      <c r="BN1515" s="368"/>
      <c r="BO1515" s="368"/>
      <c r="BP1515" s="368"/>
      <c r="BQ1515" s="368"/>
      <c r="BR1515" s="368"/>
      <c r="BS1515" s="368"/>
      <c r="BT1515" s="368"/>
      <c r="BU1515" s="368"/>
      <c r="BV1515" s="368"/>
      <c r="BW1515" s="368"/>
      <c r="BX1515" s="368"/>
      <c r="BY1515" s="368"/>
      <c r="BZ1515" s="368"/>
      <c r="CA1515" s="368"/>
      <c r="CB1515" s="368"/>
      <c r="CC1515" s="368"/>
      <c r="CD1515" s="368"/>
      <c r="CE1515" s="368"/>
      <c r="CF1515" s="368"/>
      <c r="CG1515" s="368"/>
      <c r="CH1515" s="368"/>
      <c r="CI1515" s="368"/>
      <c r="CJ1515" s="368"/>
      <c r="CK1515" s="368"/>
      <c r="CL1515" s="368"/>
      <c r="CM1515" s="368"/>
      <c r="CN1515" s="368"/>
      <c r="CO1515" s="368"/>
      <c r="CP1515" s="368"/>
      <c r="CQ1515" s="368"/>
      <c r="CR1515" s="368"/>
      <c r="CS1515" s="368"/>
      <c r="CT1515" s="368"/>
      <c r="CU1515" s="368"/>
      <c r="CV1515" s="368"/>
      <c r="CW1515" s="368"/>
      <c r="CX1515" s="368"/>
    </row>
    <row r="1516" spans="1:102" s="7" customFormat="1">
      <c r="A1516" s="27">
        <v>11</v>
      </c>
      <c r="B1516" s="104" t="s">
        <v>3106</v>
      </c>
      <c r="C1516" s="41">
        <v>1981</v>
      </c>
      <c r="D1516" s="55"/>
      <c r="E1516" s="55" t="s">
        <v>414</v>
      </c>
      <c r="F1516" s="55">
        <v>5</v>
      </c>
      <c r="G1516" s="55">
        <v>4</v>
      </c>
      <c r="H1516" s="220">
        <v>3750.1</v>
      </c>
      <c r="I1516" s="220">
        <v>3410.8</v>
      </c>
      <c r="J1516" s="220">
        <v>3410.8</v>
      </c>
      <c r="K1516" s="220">
        <v>211</v>
      </c>
      <c r="L1516" s="189">
        <f>'Форма 2'!C1520</f>
        <v>4193237.5200000005</v>
      </c>
      <c r="M1516" s="190">
        <v>0</v>
      </c>
      <c r="N1516" s="190">
        <v>0</v>
      </c>
      <c r="O1516" s="190">
        <v>0</v>
      </c>
      <c r="P1516" s="189">
        <f t="shared" si="179"/>
        <v>4193237.5200000005</v>
      </c>
      <c r="Q1516" s="191">
        <f t="shared" si="180"/>
        <v>1229.4000000000001</v>
      </c>
      <c r="R1516" s="191">
        <f t="shared" si="181"/>
        <v>1229.4000000000001</v>
      </c>
      <c r="S1516" s="90" t="s">
        <v>38</v>
      </c>
      <c r="T1516" s="55" t="s">
        <v>35</v>
      </c>
      <c r="U1516" s="9"/>
      <c r="V1516" s="9"/>
      <c r="W1516" s="368"/>
      <c r="X1516" s="368"/>
      <c r="Y1516" s="368"/>
      <c r="Z1516" s="368"/>
      <c r="AA1516" s="368"/>
      <c r="AB1516" s="368"/>
      <c r="AC1516" s="368"/>
      <c r="AD1516" s="368"/>
      <c r="AE1516" s="368"/>
      <c r="AF1516" s="368"/>
      <c r="AG1516" s="368"/>
      <c r="AH1516" s="368"/>
      <c r="AI1516" s="368"/>
      <c r="AJ1516" s="368"/>
      <c r="AK1516" s="368"/>
      <c r="AL1516" s="368"/>
      <c r="AM1516" s="368"/>
      <c r="AN1516" s="368"/>
      <c r="AO1516" s="368"/>
      <c r="AP1516" s="368"/>
      <c r="AQ1516" s="368"/>
      <c r="AR1516" s="368"/>
      <c r="AS1516" s="368"/>
      <c r="AT1516" s="368"/>
      <c r="AU1516" s="368"/>
      <c r="AV1516" s="368"/>
      <c r="AW1516" s="368"/>
      <c r="AX1516" s="368"/>
      <c r="AY1516" s="368"/>
      <c r="AZ1516" s="368"/>
      <c r="BA1516" s="368"/>
      <c r="BB1516" s="368"/>
      <c r="BC1516" s="368"/>
      <c r="BD1516" s="368"/>
      <c r="BE1516" s="368"/>
      <c r="BF1516" s="368"/>
      <c r="BG1516" s="368"/>
      <c r="BH1516" s="368"/>
      <c r="BI1516" s="368"/>
      <c r="BJ1516" s="368"/>
      <c r="BK1516" s="368"/>
      <c r="BL1516" s="368"/>
      <c r="BM1516" s="368"/>
      <c r="BN1516" s="368"/>
      <c r="BO1516" s="368"/>
      <c r="BP1516" s="368"/>
      <c r="BQ1516" s="368"/>
      <c r="BR1516" s="368"/>
      <c r="BS1516" s="368"/>
      <c r="BT1516" s="368"/>
      <c r="BU1516" s="368"/>
      <c r="BV1516" s="368"/>
      <c r="BW1516" s="368"/>
      <c r="BX1516" s="368"/>
      <c r="BY1516" s="368"/>
      <c r="BZ1516" s="368"/>
      <c r="CA1516" s="368"/>
      <c r="CB1516" s="368"/>
      <c r="CC1516" s="368"/>
      <c r="CD1516" s="368"/>
      <c r="CE1516" s="368"/>
      <c r="CF1516" s="368"/>
      <c r="CG1516" s="368"/>
      <c r="CH1516" s="368"/>
      <c r="CI1516" s="368"/>
      <c r="CJ1516" s="368"/>
      <c r="CK1516" s="368"/>
      <c r="CL1516" s="368"/>
      <c r="CM1516" s="368"/>
      <c r="CN1516" s="368"/>
      <c r="CO1516" s="368"/>
      <c r="CP1516" s="368"/>
      <c r="CQ1516" s="368"/>
      <c r="CR1516" s="368"/>
      <c r="CS1516" s="368"/>
      <c r="CT1516" s="368"/>
      <c r="CU1516" s="368"/>
      <c r="CV1516" s="368"/>
      <c r="CW1516" s="368"/>
      <c r="CX1516" s="368"/>
    </row>
    <row r="1517" spans="1:102" s="7" customFormat="1">
      <c r="A1517" s="27">
        <v>12</v>
      </c>
      <c r="B1517" s="104" t="s">
        <v>3101</v>
      </c>
      <c r="C1517" s="41">
        <v>1986</v>
      </c>
      <c r="D1517" s="55"/>
      <c r="E1517" s="55" t="s">
        <v>414</v>
      </c>
      <c r="F1517" s="55">
        <v>5</v>
      </c>
      <c r="G1517" s="55">
        <v>4</v>
      </c>
      <c r="H1517" s="220">
        <v>3779.7</v>
      </c>
      <c r="I1517" s="220">
        <v>3432.7</v>
      </c>
      <c r="J1517" s="220">
        <v>3432.7</v>
      </c>
      <c r="K1517" s="220">
        <v>138</v>
      </c>
      <c r="L1517" s="189">
        <f>'Форма 2'!C1521</f>
        <v>4220161.38</v>
      </c>
      <c r="M1517" s="190">
        <v>0</v>
      </c>
      <c r="N1517" s="190">
        <v>0</v>
      </c>
      <c r="O1517" s="190">
        <v>0</v>
      </c>
      <c r="P1517" s="189">
        <f t="shared" si="179"/>
        <v>4220161.38</v>
      </c>
      <c r="Q1517" s="191">
        <f t="shared" si="180"/>
        <v>1229.4000000000001</v>
      </c>
      <c r="R1517" s="191">
        <f t="shared" si="181"/>
        <v>1229.4000000000001</v>
      </c>
      <c r="S1517" s="90" t="s">
        <v>38</v>
      </c>
      <c r="T1517" s="55" t="s">
        <v>35</v>
      </c>
      <c r="U1517" s="9"/>
      <c r="V1517" s="9"/>
      <c r="W1517" s="368"/>
      <c r="X1517" s="368"/>
      <c r="Y1517" s="368"/>
      <c r="Z1517" s="368"/>
      <c r="AA1517" s="368"/>
      <c r="AB1517" s="368"/>
      <c r="AC1517" s="368"/>
      <c r="AD1517" s="368"/>
      <c r="AE1517" s="368"/>
      <c r="AF1517" s="368"/>
      <c r="AG1517" s="368"/>
      <c r="AH1517" s="368"/>
      <c r="AI1517" s="368"/>
      <c r="AJ1517" s="368"/>
      <c r="AK1517" s="368"/>
      <c r="AL1517" s="368"/>
      <c r="AM1517" s="368"/>
      <c r="AN1517" s="368"/>
      <c r="AO1517" s="368"/>
      <c r="AP1517" s="368"/>
      <c r="AQ1517" s="368"/>
      <c r="AR1517" s="368"/>
      <c r="AS1517" s="368"/>
      <c r="AT1517" s="368"/>
      <c r="AU1517" s="368"/>
      <c r="AV1517" s="368"/>
      <c r="AW1517" s="368"/>
      <c r="AX1517" s="368"/>
      <c r="AY1517" s="368"/>
      <c r="AZ1517" s="368"/>
      <c r="BA1517" s="368"/>
      <c r="BB1517" s="368"/>
      <c r="BC1517" s="368"/>
      <c r="BD1517" s="368"/>
      <c r="BE1517" s="368"/>
      <c r="BF1517" s="368"/>
      <c r="BG1517" s="368"/>
      <c r="BH1517" s="368"/>
      <c r="BI1517" s="368"/>
      <c r="BJ1517" s="368"/>
      <c r="BK1517" s="368"/>
      <c r="BL1517" s="368"/>
      <c r="BM1517" s="368"/>
      <c r="BN1517" s="368"/>
      <c r="BO1517" s="368"/>
      <c r="BP1517" s="368"/>
      <c r="BQ1517" s="368"/>
      <c r="BR1517" s="368"/>
      <c r="BS1517" s="368"/>
      <c r="BT1517" s="368"/>
      <c r="BU1517" s="368"/>
      <c r="BV1517" s="368"/>
      <c r="BW1517" s="368"/>
      <c r="BX1517" s="368"/>
      <c r="BY1517" s="368"/>
      <c r="BZ1517" s="368"/>
      <c r="CA1517" s="368"/>
      <c r="CB1517" s="368"/>
      <c r="CC1517" s="368"/>
      <c r="CD1517" s="368"/>
      <c r="CE1517" s="368"/>
      <c r="CF1517" s="368"/>
      <c r="CG1517" s="368"/>
      <c r="CH1517" s="368"/>
      <c r="CI1517" s="368"/>
      <c r="CJ1517" s="368"/>
      <c r="CK1517" s="368"/>
      <c r="CL1517" s="368"/>
      <c r="CM1517" s="368"/>
      <c r="CN1517" s="368"/>
      <c r="CO1517" s="368"/>
      <c r="CP1517" s="368"/>
      <c r="CQ1517" s="368"/>
      <c r="CR1517" s="368"/>
      <c r="CS1517" s="368"/>
      <c r="CT1517" s="368"/>
      <c r="CU1517" s="368"/>
      <c r="CV1517" s="368"/>
      <c r="CW1517" s="368"/>
      <c r="CX1517" s="368"/>
    </row>
    <row r="1518" spans="1:102" s="7" customFormat="1">
      <c r="A1518" s="27">
        <v>13</v>
      </c>
      <c r="B1518" s="104" t="s">
        <v>3102</v>
      </c>
      <c r="C1518" s="41">
        <v>1985</v>
      </c>
      <c r="D1518" s="55">
        <v>2018</v>
      </c>
      <c r="E1518" s="55" t="s">
        <v>414</v>
      </c>
      <c r="F1518" s="55">
        <v>5</v>
      </c>
      <c r="G1518" s="55">
        <v>6</v>
      </c>
      <c r="H1518" s="220">
        <v>4978.3</v>
      </c>
      <c r="I1518" s="220">
        <v>4502.1000000000004</v>
      </c>
      <c r="J1518" s="220">
        <v>4502.1000000000004</v>
      </c>
      <c r="K1518" s="220">
        <v>259</v>
      </c>
      <c r="L1518" s="189">
        <f>'Форма 2'!C1522</f>
        <v>5534881.7400000012</v>
      </c>
      <c r="M1518" s="190">
        <v>0</v>
      </c>
      <c r="N1518" s="190">
        <v>0</v>
      </c>
      <c r="O1518" s="190">
        <v>0</v>
      </c>
      <c r="P1518" s="189">
        <f t="shared" si="179"/>
        <v>5534881.7400000012</v>
      </c>
      <c r="Q1518" s="191">
        <f t="shared" si="180"/>
        <v>1229.4000000000001</v>
      </c>
      <c r="R1518" s="191">
        <f t="shared" si="181"/>
        <v>1229.4000000000001</v>
      </c>
      <c r="S1518" s="90" t="s">
        <v>38</v>
      </c>
      <c r="T1518" s="55" t="s">
        <v>35</v>
      </c>
      <c r="U1518" s="9"/>
      <c r="V1518" s="9"/>
      <c r="W1518" s="368"/>
      <c r="X1518" s="368"/>
      <c r="Y1518" s="368"/>
      <c r="Z1518" s="368"/>
      <c r="AA1518" s="368"/>
      <c r="AB1518" s="368"/>
      <c r="AC1518" s="368"/>
      <c r="AD1518" s="368"/>
      <c r="AE1518" s="368"/>
      <c r="AF1518" s="368"/>
      <c r="AG1518" s="368"/>
      <c r="AH1518" s="368"/>
      <c r="AI1518" s="368"/>
      <c r="AJ1518" s="368"/>
      <c r="AK1518" s="368"/>
      <c r="AL1518" s="368"/>
      <c r="AM1518" s="368"/>
      <c r="AN1518" s="368"/>
      <c r="AO1518" s="368"/>
      <c r="AP1518" s="368"/>
      <c r="AQ1518" s="368"/>
      <c r="AR1518" s="368"/>
      <c r="AS1518" s="368"/>
      <c r="AT1518" s="368"/>
      <c r="AU1518" s="368"/>
      <c r="AV1518" s="368"/>
      <c r="AW1518" s="368"/>
      <c r="AX1518" s="368"/>
      <c r="AY1518" s="368"/>
      <c r="AZ1518" s="368"/>
      <c r="BA1518" s="368"/>
      <c r="BB1518" s="368"/>
      <c r="BC1518" s="368"/>
      <c r="BD1518" s="368"/>
      <c r="BE1518" s="368"/>
      <c r="BF1518" s="368"/>
      <c r="BG1518" s="368"/>
      <c r="BH1518" s="368"/>
      <c r="BI1518" s="368"/>
      <c r="BJ1518" s="368"/>
      <c r="BK1518" s="368"/>
      <c r="BL1518" s="368"/>
      <c r="BM1518" s="368"/>
      <c r="BN1518" s="368"/>
      <c r="BO1518" s="368"/>
      <c r="BP1518" s="368"/>
      <c r="BQ1518" s="368"/>
      <c r="BR1518" s="368"/>
      <c r="BS1518" s="368"/>
      <c r="BT1518" s="368"/>
      <c r="BU1518" s="368"/>
      <c r="BV1518" s="368"/>
      <c r="BW1518" s="368"/>
      <c r="BX1518" s="368"/>
      <c r="BY1518" s="368"/>
      <c r="BZ1518" s="368"/>
      <c r="CA1518" s="368"/>
      <c r="CB1518" s="368"/>
      <c r="CC1518" s="368"/>
      <c r="CD1518" s="368"/>
      <c r="CE1518" s="368"/>
      <c r="CF1518" s="368"/>
      <c r="CG1518" s="368"/>
      <c r="CH1518" s="368"/>
      <c r="CI1518" s="368"/>
      <c r="CJ1518" s="368"/>
      <c r="CK1518" s="368"/>
      <c r="CL1518" s="368"/>
      <c r="CM1518" s="368"/>
      <c r="CN1518" s="368"/>
      <c r="CO1518" s="368"/>
      <c r="CP1518" s="368"/>
      <c r="CQ1518" s="368"/>
      <c r="CR1518" s="368"/>
      <c r="CS1518" s="368"/>
      <c r="CT1518" s="368"/>
      <c r="CU1518" s="368"/>
      <c r="CV1518" s="368"/>
      <c r="CW1518" s="368"/>
      <c r="CX1518" s="368"/>
    </row>
    <row r="1519" spans="1:102" s="7" customFormat="1">
      <c r="A1519" s="27">
        <v>14</v>
      </c>
      <c r="B1519" s="104" t="s">
        <v>3103</v>
      </c>
      <c r="C1519" s="41">
        <v>1996</v>
      </c>
      <c r="D1519" s="55">
        <v>2019</v>
      </c>
      <c r="E1519" s="55" t="s">
        <v>414</v>
      </c>
      <c r="F1519" s="55">
        <v>9</v>
      </c>
      <c r="G1519" s="55">
        <v>4</v>
      </c>
      <c r="H1519" s="220">
        <v>9065.2000000000007</v>
      </c>
      <c r="I1519" s="220">
        <v>7857</v>
      </c>
      <c r="J1519" s="220">
        <v>7857</v>
      </c>
      <c r="K1519" s="220">
        <v>364</v>
      </c>
      <c r="L1519" s="189">
        <f>'Форма 2'!C1523</f>
        <v>10523901.51</v>
      </c>
      <c r="M1519" s="190">
        <v>0</v>
      </c>
      <c r="N1519" s="190">
        <v>0</v>
      </c>
      <c r="O1519" s="190">
        <v>0</v>
      </c>
      <c r="P1519" s="189">
        <f t="shared" si="179"/>
        <v>10523901.51</v>
      </c>
      <c r="Q1519" s="191">
        <f t="shared" si="180"/>
        <v>1339.43</v>
      </c>
      <c r="R1519" s="191">
        <f t="shared" si="181"/>
        <v>1339.43</v>
      </c>
      <c r="S1519" s="90" t="s">
        <v>38</v>
      </c>
      <c r="T1519" s="55" t="s">
        <v>35</v>
      </c>
      <c r="U1519" s="9"/>
      <c r="V1519" s="9"/>
      <c r="W1519" s="368"/>
      <c r="X1519" s="368"/>
      <c r="Y1519" s="368"/>
      <c r="Z1519" s="368"/>
      <c r="AA1519" s="368"/>
      <c r="AB1519" s="368"/>
      <c r="AC1519" s="368"/>
      <c r="AD1519" s="368"/>
      <c r="AE1519" s="368"/>
      <c r="AF1519" s="368"/>
      <c r="AG1519" s="368"/>
      <c r="AH1519" s="368"/>
      <c r="AI1519" s="368"/>
      <c r="AJ1519" s="368"/>
      <c r="AK1519" s="368"/>
      <c r="AL1519" s="368"/>
      <c r="AM1519" s="368"/>
      <c r="AN1519" s="368"/>
      <c r="AO1519" s="368"/>
      <c r="AP1519" s="368"/>
      <c r="AQ1519" s="368"/>
      <c r="AR1519" s="368"/>
      <c r="AS1519" s="368"/>
      <c r="AT1519" s="368"/>
      <c r="AU1519" s="368"/>
      <c r="AV1519" s="368"/>
      <c r="AW1519" s="368"/>
      <c r="AX1519" s="368"/>
      <c r="AY1519" s="368"/>
      <c r="AZ1519" s="368"/>
      <c r="BA1519" s="368"/>
      <c r="BB1519" s="368"/>
      <c r="BC1519" s="368"/>
      <c r="BD1519" s="368"/>
      <c r="BE1519" s="368"/>
      <c r="BF1519" s="368"/>
      <c r="BG1519" s="368"/>
      <c r="BH1519" s="368"/>
      <c r="BI1519" s="368"/>
      <c r="BJ1519" s="368"/>
      <c r="BK1519" s="368"/>
      <c r="BL1519" s="368"/>
      <c r="BM1519" s="368"/>
      <c r="BN1519" s="368"/>
      <c r="BO1519" s="368"/>
      <c r="BP1519" s="368"/>
      <c r="BQ1519" s="368"/>
      <c r="BR1519" s="368"/>
      <c r="BS1519" s="368"/>
      <c r="BT1519" s="368"/>
      <c r="BU1519" s="368"/>
      <c r="BV1519" s="368"/>
      <c r="BW1519" s="368"/>
      <c r="BX1519" s="368"/>
      <c r="BY1519" s="368"/>
      <c r="BZ1519" s="368"/>
      <c r="CA1519" s="368"/>
      <c r="CB1519" s="368"/>
      <c r="CC1519" s="368"/>
      <c r="CD1519" s="368"/>
      <c r="CE1519" s="368"/>
      <c r="CF1519" s="368"/>
      <c r="CG1519" s="368"/>
      <c r="CH1519" s="368"/>
      <c r="CI1519" s="368"/>
      <c r="CJ1519" s="368"/>
      <c r="CK1519" s="368"/>
      <c r="CL1519" s="368"/>
      <c r="CM1519" s="368"/>
      <c r="CN1519" s="368"/>
      <c r="CO1519" s="368"/>
      <c r="CP1519" s="368"/>
      <c r="CQ1519" s="368"/>
      <c r="CR1519" s="368"/>
      <c r="CS1519" s="368"/>
      <c r="CT1519" s="368"/>
      <c r="CU1519" s="368"/>
      <c r="CV1519" s="368"/>
      <c r="CW1519" s="368"/>
      <c r="CX1519" s="368"/>
    </row>
    <row r="1520" spans="1:102" s="7" customFormat="1">
      <c r="A1520" s="27">
        <v>15</v>
      </c>
      <c r="B1520" s="104" t="s">
        <v>3091</v>
      </c>
      <c r="C1520" s="41">
        <v>1980</v>
      </c>
      <c r="D1520" s="55">
        <v>2017</v>
      </c>
      <c r="E1520" s="55" t="s">
        <v>414</v>
      </c>
      <c r="F1520" s="55">
        <v>5</v>
      </c>
      <c r="G1520" s="55">
        <v>4</v>
      </c>
      <c r="H1520" s="220">
        <v>4861.8999999999996</v>
      </c>
      <c r="I1520" s="220">
        <v>4099.1000000000004</v>
      </c>
      <c r="J1520" s="220">
        <v>4099.1000000000004</v>
      </c>
      <c r="K1520" s="220">
        <v>211</v>
      </c>
      <c r="L1520" s="189">
        <f>'Форма 2'!C1524</f>
        <v>5039433.540000001</v>
      </c>
      <c r="M1520" s="190">
        <v>0</v>
      </c>
      <c r="N1520" s="190">
        <v>0</v>
      </c>
      <c r="O1520" s="190">
        <v>0</v>
      </c>
      <c r="P1520" s="189">
        <f t="shared" si="179"/>
        <v>5039433.540000001</v>
      </c>
      <c r="Q1520" s="191">
        <f t="shared" si="180"/>
        <v>1229.4000000000001</v>
      </c>
      <c r="R1520" s="191">
        <f t="shared" si="181"/>
        <v>1229.4000000000001</v>
      </c>
      <c r="S1520" s="90" t="s">
        <v>38</v>
      </c>
      <c r="T1520" s="55" t="s">
        <v>35</v>
      </c>
      <c r="U1520" s="9"/>
      <c r="V1520" s="9"/>
      <c r="W1520" s="368"/>
      <c r="X1520" s="368"/>
      <c r="Y1520" s="368"/>
      <c r="Z1520" s="368"/>
      <c r="AA1520" s="368"/>
      <c r="AB1520" s="368"/>
      <c r="AC1520" s="368"/>
      <c r="AD1520" s="368"/>
      <c r="AE1520" s="368"/>
      <c r="AF1520" s="368"/>
      <c r="AG1520" s="368"/>
      <c r="AH1520" s="368"/>
      <c r="AI1520" s="368"/>
      <c r="AJ1520" s="368"/>
      <c r="AK1520" s="368"/>
      <c r="AL1520" s="368"/>
      <c r="AM1520" s="368"/>
      <c r="AN1520" s="368"/>
      <c r="AO1520" s="368"/>
      <c r="AP1520" s="368"/>
      <c r="AQ1520" s="368"/>
      <c r="AR1520" s="368"/>
      <c r="AS1520" s="368"/>
      <c r="AT1520" s="368"/>
      <c r="AU1520" s="368"/>
      <c r="AV1520" s="368"/>
      <c r="AW1520" s="368"/>
      <c r="AX1520" s="368"/>
      <c r="AY1520" s="368"/>
      <c r="AZ1520" s="368"/>
      <c r="BA1520" s="368"/>
      <c r="BB1520" s="368"/>
      <c r="BC1520" s="368"/>
      <c r="BD1520" s="368"/>
      <c r="BE1520" s="368"/>
      <c r="BF1520" s="368"/>
      <c r="BG1520" s="368"/>
      <c r="BH1520" s="368"/>
      <c r="BI1520" s="368"/>
      <c r="BJ1520" s="368"/>
      <c r="BK1520" s="368"/>
      <c r="BL1520" s="368"/>
      <c r="BM1520" s="368"/>
      <c r="BN1520" s="368"/>
      <c r="BO1520" s="368"/>
      <c r="BP1520" s="368"/>
      <c r="BQ1520" s="368"/>
      <c r="BR1520" s="368"/>
      <c r="BS1520" s="368"/>
      <c r="BT1520" s="368"/>
      <c r="BU1520" s="368"/>
      <c r="BV1520" s="368"/>
      <c r="BW1520" s="368"/>
      <c r="BX1520" s="368"/>
      <c r="BY1520" s="368"/>
      <c r="BZ1520" s="368"/>
      <c r="CA1520" s="368"/>
      <c r="CB1520" s="368"/>
      <c r="CC1520" s="368"/>
      <c r="CD1520" s="368"/>
      <c r="CE1520" s="368"/>
      <c r="CF1520" s="368"/>
      <c r="CG1520" s="368"/>
      <c r="CH1520" s="368"/>
      <c r="CI1520" s="368"/>
      <c r="CJ1520" s="368"/>
      <c r="CK1520" s="368"/>
      <c r="CL1520" s="368"/>
      <c r="CM1520" s="368"/>
      <c r="CN1520" s="368"/>
      <c r="CO1520" s="368"/>
      <c r="CP1520" s="368"/>
      <c r="CQ1520" s="368"/>
      <c r="CR1520" s="368"/>
      <c r="CS1520" s="368"/>
      <c r="CT1520" s="368"/>
      <c r="CU1520" s="368"/>
      <c r="CV1520" s="368"/>
      <c r="CW1520" s="368"/>
      <c r="CX1520" s="368"/>
    </row>
    <row r="1521" spans="1:102" s="7" customFormat="1">
      <c r="A1521" s="27">
        <v>16</v>
      </c>
      <c r="B1521" s="104" t="s">
        <v>3107</v>
      </c>
      <c r="C1521" s="41">
        <v>1979</v>
      </c>
      <c r="D1521" s="55">
        <v>2019</v>
      </c>
      <c r="E1521" s="55" t="s">
        <v>414</v>
      </c>
      <c r="F1521" s="55">
        <v>5</v>
      </c>
      <c r="G1521" s="55">
        <v>4</v>
      </c>
      <c r="H1521" s="220">
        <v>3754.4</v>
      </c>
      <c r="I1521" s="220">
        <v>3389.3</v>
      </c>
      <c r="J1521" s="220">
        <v>3389.3</v>
      </c>
      <c r="K1521" s="220">
        <v>189</v>
      </c>
      <c r="L1521" s="189">
        <f>'Форма 2'!C1525</f>
        <v>4166805.4200000004</v>
      </c>
      <c r="M1521" s="190">
        <v>0</v>
      </c>
      <c r="N1521" s="190">
        <v>0</v>
      </c>
      <c r="O1521" s="190">
        <v>0</v>
      </c>
      <c r="P1521" s="189">
        <f t="shared" si="179"/>
        <v>4166805.4200000004</v>
      </c>
      <c r="Q1521" s="191">
        <f t="shared" si="180"/>
        <v>1229.4000000000001</v>
      </c>
      <c r="R1521" s="191">
        <f t="shared" si="181"/>
        <v>1229.4000000000001</v>
      </c>
      <c r="S1521" s="90" t="s">
        <v>38</v>
      </c>
      <c r="T1521" s="55" t="s">
        <v>35</v>
      </c>
      <c r="U1521" s="9"/>
      <c r="V1521" s="9"/>
      <c r="W1521" s="368"/>
      <c r="X1521" s="368"/>
      <c r="Y1521" s="368"/>
      <c r="Z1521" s="368"/>
      <c r="AA1521" s="368"/>
      <c r="AB1521" s="368"/>
      <c r="AC1521" s="368"/>
      <c r="AD1521" s="368"/>
      <c r="AE1521" s="368"/>
      <c r="AF1521" s="368"/>
      <c r="AG1521" s="368"/>
      <c r="AH1521" s="368"/>
      <c r="AI1521" s="368"/>
      <c r="AJ1521" s="368"/>
      <c r="AK1521" s="368"/>
      <c r="AL1521" s="368"/>
      <c r="AM1521" s="368"/>
      <c r="AN1521" s="368"/>
      <c r="AO1521" s="368"/>
      <c r="AP1521" s="368"/>
      <c r="AQ1521" s="368"/>
      <c r="AR1521" s="368"/>
      <c r="AS1521" s="368"/>
      <c r="AT1521" s="368"/>
      <c r="AU1521" s="368"/>
      <c r="AV1521" s="368"/>
      <c r="AW1521" s="368"/>
      <c r="AX1521" s="368"/>
      <c r="AY1521" s="368"/>
      <c r="AZ1521" s="368"/>
      <c r="BA1521" s="368"/>
      <c r="BB1521" s="368"/>
      <c r="BC1521" s="368"/>
      <c r="BD1521" s="368"/>
      <c r="BE1521" s="368"/>
      <c r="BF1521" s="368"/>
      <c r="BG1521" s="368"/>
      <c r="BH1521" s="368"/>
      <c r="BI1521" s="368"/>
      <c r="BJ1521" s="368"/>
      <c r="BK1521" s="368"/>
      <c r="BL1521" s="368"/>
      <c r="BM1521" s="368"/>
      <c r="BN1521" s="368"/>
      <c r="BO1521" s="368"/>
      <c r="BP1521" s="368"/>
      <c r="BQ1521" s="368"/>
      <c r="BR1521" s="368"/>
      <c r="BS1521" s="368"/>
      <c r="BT1521" s="368"/>
      <c r="BU1521" s="368"/>
      <c r="BV1521" s="368"/>
      <c r="BW1521" s="368"/>
      <c r="BX1521" s="368"/>
      <c r="BY1521" s="368"/>
      <c r="BZ1521" s="368"/>
      <c r="CA1521" s="368"/>
      <c r="CB1521" s="368"/>
      <c r="CC1521" s="368"/>
      <c r="CD1521" s="368"/>
      <c r="CE1521" s="368"/>
      <c r="CF1521" s="368"/>
      <c r="CG1521" s="368"/>
      <c r="CH1521" s="368"/>
      <c r="CI1521" s="368"/>
      <c r="CJ1521" s="368"/>
      <c r="CK1521" s="368"/>
      <c r="CL1521" s="368"/>
      <c r="CM1521" s="368"/>
      <c r="CN1521" s="368"/>
      <c r="CO1521" s="368"/>
      <c r="CP1521" s="368"/>
      <c r="CQ1521" s="368"/>
      <c r="CR1521" s="368"/>
      <c r="CS1521" s="368"/>
      <c r="CT1521" s="368"/>
      <c r="CU1521" s="368"/>
      <c r="CV1521" s="368"/>
      <c r="CW1521" s="368"/>
      <c r="CX1521" s="368"/>
    </row>
    <row r="1522" spans="1:102">
      <c r="A1522" s="27">
        <v>17</v>
      </c>
      <c r="B1522" s="104" t="s">
        <v>3108</v>
      </c>
      <c r="C1522" s="41">
        <v>1984</v>
      </c>
      <c r="D1522" s="55">
        <v>2017</v>
      </c>
      <c r="E1522" s="55" t="s">
        <v>414</v>
      </c>
      <c r="F1522" s="55">
        <v>5</v>
      </c>
      <c r="G1522" s="55">
        <v>4</v>
      </c>
      <c r="H1522" s="220">
        <v>3770.3</v>
      </c>
      <c r="I1522" s="220">
        <v>3427.8</v>
      </c>
      <c r="J1522" s="220">
        <v>3427.8</v>
      </c>
      <c r="K1522" s="220">
        <v>178</v>
      </c>
      <c r="L1522" s="189">
        <f>'Форма 2'!C1526</f>
        <v>4214137.32</v>
      </c>
      <c r="M1522" s="190">
        <v>0</v>
      </c>
      <c r="N1522" s="190">
        <v>0</v>
      </c>
      <c r="O1522" s="190">
        <v>0</v>
      </c>
      <c r="P1522" s="189">
        <f t="shared" si="179"/>
        <v>4214137.32</v>
      </c>
      <c r="Q1522" s="191">
        <f t="shared" si="180"/>
        <v>1229.4000000000001</v>
      </c>
      <c r="R1522" s="191">
        <f t="shared" si="181"/>
        <v>1229.4000000000001</v>
      </c>
      <c r="S1522" s="90" t="s">
        <v>38</v>
      </c>
      <c r="T1522" s="55" t="s">
        <v>35</v>
      </c>
    </row>
    <row r="1523" spans="1:102">
      <c r="A1523" s="27">
        <v>18</v>
      </c>
      <c r="B1523" s="104" t="s">
        <v>3109</v>
      </c>
      <c r="C1523" s="41">
        <v>2006</v>
      </c>
      <c r="D1523" s="55">
        <v>2017</v>
      </c>
      <c r="E1523" s="55" t="s">
        <v>415</v>
      </c>
      <c r="F1523" s="55">
        <v>9</v>
      </c>
      <c r="G1523" s="55">
        <v>1</v>
      </c>
      <c r="H1523" s="220">
        <v>4117.1000000000004</v>
      </c>
      <c r="I1523" s="220">
        <v>3149.4</v>
      </c>
      <c r="J1523" s="220">
        <v>3149.4</v>
      </c>
      <c r="K1523" s="220">
        <v>158</v>
      </c>
      <c r="L1523" s="189">
        <f>'Форма 2'!C1527</f>
        <v>4218400.8420000002</v>
      </c>
      <c r="M1523" s="190">
        <v>0</v>
      </c>
      <c r="N1523" s="190">
        <v>0</v>
      </c>
      <c r="O1523" s="190">
        <v>0</v>
      </c>
      <c r="P1523" s="189">
        <f t="shared" si="179"/>
        <v>4218400.8420000002</v>
      </c>
      <c r="Q1523" s="191">
        <f t="shared" si="180"/>
        <v>1339.43</v>
      </c>
      <c r="R1523" s="191">
        <f t="shared" si="181"/>
        <v>1339.43</v>
      </c>
      <c r="S1523" s="90" t="s">
        <v>38</v>
      </c>
      <c r="T1523" s="55" t="s">
        <v>35</v>
      </c>
    </row>
    <row r="1524" spans="1:102">
      <c r="A1524" s="27">
        <v>19</v>
      </c>
      <c r="B1524" s="104" t="s">
        <v>3110</v>
      </c>
      <c r="C1524" s="41">
        <v>2009</v>
      </c>
      <c r="D1524" s="55"/>
      <c r="E1524" s="55" t="s">
        <v>415</v>
      </c>
      <c r="F1524" s="55">
        <v>9</v>
      </c>
      <c r="G1524" s="55">
        <v>1</v>
      </c>
      <c r="H1524" s="220">
        <v>4705.1000000000004</v>
      </c>
      <c r="I1524" s="220">
        <v>4434</v>
      </c>
      <c r="J1524" s="220">
        <v>4434</v>
      </c>
      <c r="K1524" s="220">
        <v>158</v>
      </c>
      <c r="L1524" s="189">
        <f>'Форма 2'!C1528</f>
        <v>5939032.6200000001</v>
      </c>
      <c r="M1524" s="190">
        <v>0</v>
      </c>
      <c r="N1524" s="190">
        <v>0</v>
      </c>
      <c r="O1524" s="190">
        <v>0</v>
      </c>
      <c r="P1524" s="189">
        <f t="shared" si="179"/>
        <v>5939032.6200000001</v>
      </c>
      <c r="Q1524" s="191">
        <f t="shared" si="180"/>
        <v>1339.43</v>
      </c>
      <c r="R1524" s="191">
        <f t="shared" si="181"/>
        <v>1339.43</v>
      </c>
      <c r="S1524" s="90" t="s">
        <v>38</v>
      </c>
      <c r="T1524" s="55" t="s">
        <v>35</v>
      </c>
    </row>
    <row r="1525" spans="1:102">
      <c r="A1525" s="27">
        <v>20</v>
      </c>
      <c r="B1525" s="104" t="s">
        <v>3092</v>
      </c>
      <c r="C1525" s="41">
        <v>1982</v>
      </c>
      <c r="D1525" s="55">
        <v>2019</v>
      </c>
      <c r="E1525" s="55" t="s">
        <v>414</v>
      </c>
      <c r="F1525" s="55">
        <v>5</v>
      </c>
      <c r="G1525" s="55">
        <v>4</v>
      </c>
      <c r="H1525" s="220">
        <v>3243.1</v>
      </c>
      <c r="I1525" s="220">
        <v>2909.1</v>
      </c>
      <c r="J1525" s="220">
        <v>2909.1</v>
      </c>
      <c r="K1525" s="220">
        <v>172</v>
      </c>
      <c r="L1525" s="189">
        <f>'Форма 2'!C1529</f>
        <v>3576447.54</v>
      </c>
      <c r="M1525" s="190">
        <v>0</v>
      </c>
      <c r="N1525" s="190">
        <v>0</v>
      </c>
      <c r="O1525" s="190">
        <v>0</v>
      </c>
      <c r="P1525" s="189">
        <f t="shared" si="179"/>
        <v>3576447.54</v>
      </c>
      <c r="Q1525" s="191">
        <f t="shared" si="180"/>
        <v>1229.4000000000001</v>
      </c>
      <c r="R1525" s="191">
        <f t="shared" si="181"/>
        <v>1229.4000000000001</v>
      </c>
      <c r="S1525" s="90" t="s">
        <v>38</v>
      </c>
      <c r="T1525" s="55" t="s">
        <v>35</v>
      </c>
    </row>
    <row r="1526" spans="1:102" ht="15.75" customHeight="1">
      <c r="A1526" s="27">
        <v>21</v>
      </c>
      <c r="B1526" s="104" t="s">
        <v>3093</v>
      </c>
      <c r="C1526" s="41">
        <v>1981</v>
      </c>
      <c r="D1526" s="55">
        <v>2018</v>
      </c>
      <c r="E1526" s="55" t="s">
        <v>414</v>
      </c>
      <c r="F1526" s="55">
        <v>6</v>
      </c>
      <c r="G1526" s="55">
        <v>6</v>
      </c>
      <c r="H1526" s="220">
        <v>5117.1000000000004</v>
      </c>
      <c r="I1526" s="220">
        <v>4542.6000000000004</v>
      </c>
      <c r="J1526" s="220">
        <v>4542.6000000000004</v>
      </c>
      <c r="K1526" s="220">
        <v>260</v>
      </c>
      <c r="L1526" s="189">
        <f>'Форма 2'!C1530</f>
        <v>5584672.4400000004</v>
      </c>
      <c r="M1526" s="190">
        <v>0</v>
      </c>
      <c r="N1526" s="190">
        <v>0</v>
      </c>
      <c r="O1526" s="190">
        <v>0</v>
      </c>
      <c r="P1526" s="189">
        <f t="shared" si="179"/>
        <v>5584672.4400000004</v>
      </c>
      <c r="Q1526" s="191">
        <f t="shared" si="180"/>
        <v>1229.4000000000001</v>
      </c>
      <c r="R1526" s="191">
        <f t="shared" si="181"/>
        <v>1229.4000000000001</v>
      </c>
      <c r="S1526" s="90" t="s">
        <v>38</v>
      </c>
      <c r="T1526" s="55" t="s">
        <v>35</v>
      </c>
    </row>
    <row r="1527" spans="1:102">
      <c r="A1527" s="27">
        <v>22</v>
      </c>
      <c r="B1527" s="104" t="s">
        <v>3118</v>
      </c>
      <c r="C1527" s="41">
        <v>1967</v>
      </c>
      <c r="D1527" s="55"/>
      <c r="E1527" s="55" t="s">
        <v>415</v>
      </c>
      <c r="F1527" s="55">
        <v>5</v>
      </c>
      <c r="G1527" s="55">
        <v>4</v>
      </c>
      <c r="H1527" s="220">
        <v>3392.9</v>
      </c>
      <c r="I1527" s="220">
        <v>3068.9</v>
      </c>
      <c r="J1527" s="220">
        <v>3068.9</v>
      </c>
      <c r="K1527" s="220">
        <v>152</v>
      </c>
      <c r="L1527" s="189">
        <f>'Форма 2'!C1531</f>
        <v>10572421.878</v>
      </c>
      <c r="M1527" s="190">
        <v>0</v>
      </c>
      <c r="N1527" s="190">
        <v>0</v>
      </c>
      <c r="O1527" s="190">
        <v>0</v>
      </c>
      <c r="P1527" s="189">
        <f t="shared" si="179"/>
        <v>10572421.878</v>
      </c>
      <c r="Q1527" s="191">
        <f t="shared" si="180"/>
        <v>3445.02</v>
      </c>
      <c r="R1527" s="191">
        <f t="shared" si="181"/>
        <v>3445.02</v>
      </c>
      <c r="S1527" s="90" t="s">
        <v>38</v>
      </c>
      <c r="T1527" s="55" t="s">
        <v>35</v>
      </c>
    </row>
    <row r="1528" spans="1:102">
      <c r="A1528" s="27">
        <v>23</v>
      </c>
      <c r="B1528" s="104" t="s">
        <v>3120</v>
      </c>
      <c r="C1528" s="41">
        <v>1967</v>
      </c>
      <c r="D1528" s="55">
        <v>2019</v>
      </c>
      <c r="E1528" s="55" t="s">
        <v>415</v>
      </c>
      <c r="F1528" s="55">
        <v>5</v>
      </c>
      <c r="G1528" s="55">
        <v>4</v>
      </c>
      <c r="H1528" s="220">
        <v>3440.9</v>
      </c>
      <c r="I1528" s="220">
        <v>3121.9</v>
      </c>
      <c r="J1528" s="220">
        <v>3121.9</v>
      </c>
      <c r="K1528" s="220">
        <v>129</v>
      </c>
      <c r="L1528" s="189">
        <f>'Форма 2'!C1532</f>
        <v>10755007.938000001</v>
      </c>
      <c r="M1528" s="190">
        <v>0</v>
      </c>
      <c r="N1528" s="190">
        <v>0</v>
      </c>
      <c r="O1528" s="190">
        <v>0</v>
      </c>
      <c r="P1528" s="189">
        <f t="shared" si="179"/>
        <v>10755007.938000001</v>
      </c>
      <c r="Q1528" s="191">
        <f t="shared" si="180"/>
        <v>3445.0200000000004</v>
      </c>
      <c r="R1528" s="191">
        <f t="shared" si="181"/>
        <v>3445.0200000000004</v>
      </c>
      <c r="S1528" s="90" t="s">
        <v>38</v>
      </c>
      <c r="T1528" s="55" t="s">
        <v>35</v>
      </c>
    </row>
    <row r="1529" spans="1:102">
      <c r="A1529" s="27">
        <v>24</v>
      </c>
      <c r="B1529" s="104" t="s">
        <v>3121</v>
      </c>
      <c r="C1529" s="41">
        <v>1968</v>
      </c>
      <c r="D1529" s="55">
        <v>2019</v>
      </c>
      <c r="E1529" s="55" t="s">
        <v>415</v>
      </c>
      <c r="F1529" s="55">
        <v>5</v>
      </c>
      <c r="G1529" s="55">
        <v>4</v>
      </c>
      <c r="H1529" s="220">
        <v>3472.5</v>
      </c>
      <c r="I1529" s="220">
        <v>3182.5</v>
      </c>
      <c r="J1529" s="220">
        <v>3182.5</v>
      </c>
      <c r="K1529" s="220">
        <v>151</v>
      </c>
      <c r="L1529" s="189">
        <f>'Форма 2'!C1533</f>
        <v>10963776.15</v>
      </c>
      <c r="M1529" s="190">
        <v>0</v>
      </c>
      <c r="N1529" s="190">
        <v>0</v>
      </c>
      <c r="O1529" s="190">
        <v>0</v>
      </c>
      <c r="P1529" s="189">
        <f t="shared" si="179"/>
        <v>10963776.15</v>
      </c>
      <c r="Q1529" s="191">
        <f t="shared" si="180"/>
        <v>3445.02</v>
      </c>
      <c r="R1529" s="191">
        <f t="shared" si="181"/>
        <v>3445.02</v>
      </c>
      <c r="S1529" s="90" t="s">
        <v>38</v>
      </c>
      <c r="T1529" s="55" t="s">
        <v>35</v>
      </c>
    </row>
    <row r="1530" spans="1:102">
      <c r="A1530" s="27">
        <v>25</v>
      </c>
      <c r="B1530" s="104" t="s">
        <v>3122</v>
      </c>
      <c r="C1530" s="41">
        <v>1967</v>
      </c>
      <c r="D1530" s="55">
        <v>2019</v>
      </c>
      <c r="E1530" s="55" t="s">
        <v>415</v>
      </c>
      <c r="F1530" s="55">
        <v>5</v>
      </c>
      <c r="G1530" s="55">
        <v>4</v>
      </c>
      <c r="H1530" s="220">
        <v>3353.7</v>
      </c>
      <c r="I1530" s="220">
        <v>3041.7</v>
      </c>
      <c r="J1530" s="220">
        <v>3041.7</v>
      </c>
      <c r="K1530" s="220">
        <v>137</v>
      </c>
      <c r="L1530" s="189">
        <f>'Форма 2'!C1534</f>
        <v>10478717.333999999</v>
      </c>
      <c r="M1530" s="190">
        <v>0</v>
      </c>
      <c r="N1530" s="190">
        <v>0</v>
      </c>
      <c r="O1530" s="190">
        <v>0</v>
      </c>
      <c r="P1530" s="189">
        <f t="shared" si="179"/>
        <v>10478717.333999999</v>
      </c>
      <c r="Q1530" s="191">
        <f t="shared" si="180"/>
        <v>3445.02</v>
      </c>
      <c r="R1530" s="191">
        <f t="shared" si="181"/>
        <v>3445.02</v>
      </c>
      <c r="S1530" s="90" t="s">
        <v>38</v>
      </c>
      <c r="T1530" s="55" t="s">
        <v>35</v>
      </c>
    </row>
    <row r="1531" spans="1:102">
      <c r="A1531" s="27">
        <v>26</v>
      </c>
      <c r="B1531" s="104" t="s">
        <v>3124</v>
      </c>
      <c r="C1531" s="41">
        <v>1967</v>
      </c>
      <c r="D1531" s="55"/>
      <c r="E1531" s="55" t="s">
        <v>414</v>
      </c>
      <c r="F1531" s="55">
        <v>4</v>
      </c>
      <c r="G1531" s="55">
        <v>3</v>
      </c>
      <c r="H1531" s="220">
        <v>2242.1999999999998</v>
      </c>
      <c r="I1531" s="220">
        <v>2056.8000000000002</v>
      </c>
      <c r="J1531" s="220">
        <v>2056.8000000000002</v>
      </c>
      <c r="K1531" s="220">
        <v>93</v>
      </c>
      <c r="L1531" s="189">
        <f>'Форма 2'!C1535</f>
        <v>7085717.1360000009</v>
      </c>
      <c r="M1531" s="190">
        <v>0</v>
      </c>
      <c r="N1531" s="190">
        <v>0</v>
      </c>
      <c r="O1531" s="190">
        <v>0</v>
      </c>
      <c r="P1531" s="189">
        <f t="shared" si="179"/>
        <v>7085717.1360000009</v>
      </c>
      <c r="Q1531" s="191">
        <f t="shared" si="180"/>
        <v>3445.02</v>
      </c>
      <c r="R1531" s="191">
        <f t="shared" si="181"/>
        <v>3445.02</v>
      </c>
      <c r="S1531" s="90" t="s">
        <v>38</v>
      </c>
      <c r="T1531" s="55" t="s">
        <v>35</v>
      </c>
    </row>
    <row r="1532" spans="1:102">
      <c r="A1532" s="27">
        <v>27</v>
      </c>
      <c r="B1532" s="104" t="s">
        <v>3126</v>
      </c>
      <c r="C1532" s="41">
        <v>1966</v>
      </c>
      <c r="D1532" s="55">
        <v>2019</v>
      </c>
      <c r="E1532" s="55" t="s">
        <v>414</v>
      </c>
      <c r="F1532" s="55">
        <v>5</v>
      </c>
      <c r="G1532" s="55">
        <v>4</v>
      </c>
      <c r="H1532" s="220">
        <v>4084.6</v>
      </c>
      <c r="I1532" s="220">
        <v>2473.4</v>
      </c>
      <c r="J1532" s="220">
        <v>2473.4</v>
      </c>
      <c r="K1532" s="220">
        <v>132</v>
      </c>
      <c r="L1532" s="189">
        <f>'Форма 2'!C1536</f>
        <v>3040797.9600000004</v>
      </c>
      <c r="M1532" s="190">
        <v>0</v>
      </c>
      <c r="N1532" s="190">
        <v>0</v>
      </c>
      <c r="O1532" s="190">
        <v>0</v>
      </c>
      <c r="P1532" s="189">
        <f t="shared" si="179"/>
        <v>3040797.9600000004</v>
      </c>
      <c r="Q1532" s="191">
        <f t="shared" si="180"/>
        <v>1229.4000000000001</v>
      </c>
      <c r="R1532" s="191">
        <f t="shared" si="181"/>
        <v>1229.4000000000001</v>
      </c>
      <c r="S1532" s="90" t="s">
        <v>38</v>
      </c>
      <c r="T1532" s="55" t="s">
        <v>35</v>
      </c>
    </row>
    <row r="1533" spans="1:102">
      <c r="A1533" s="27">
        <v>28</v>
      </c>
      <c r="B1533" s="104" t="s">
        <v>3127</v>
      </c>
      <c r="C1533" s="41">
        <v>1967</v>
      </c>
      <c r="D1533" s="55"/>
      <c r="E1533" s="55" t="s">
        <v>415</v>
      </c>
      <c r="F1533" s="55">
        <v>5</v>
      </c>
      <c r="G1533" s="55">
        <v>3</v>
      </c>
      <c r="H1533" s="220">
        <v>3489.1</v>
      </c>
      <c r="I1533" s="220">
        <v>2904.6</v>
      </c>
      <c r="J1533" s="220">
        <v>2904.6</v>
      </c>
      <c r="K1533" s="220">
        <v>280</v>
      </c>
      <c r="L1533" s="189">
        <f>'Форма 2'!C1537</f>
        <v>10006405.092</v>
      </c>
      <c r="M1533" s="190">
        <v>0</v>
      </c>
      <c r="N1533" s="190">
        <v>0</v>
      </c>
      <c r="O1533" s="190">
        <v>0</v>
      </c>
      <c r="P1533" s="189">
        <f t="shared" si="179"/>
        <v>10006405.092</v>
      </c>
      <c r="Q1533" s="191">
        <f t="shared" si="180"/>
        <v>3445.02</v>
      </c>
      <c r="R1533" s="191">
        <f t="shared" si="181"/>
        <v>3445.02</v>
      </c>
      <c r="S1533" s="90" t="s">
        <v>38</v>
      </c>
      <c r="T1533" s="55" t="s">
        <v>35</v>
      </c>
    </row>
    <row r="1534" spans="1:102">
      <c r="A1534" s="27">
        <v>29</v>
      </c>
      <c r="B1534" s="104" t="s">
        <v>3131</v>
      </c>
      <c r="C1534" s="41">
        <v>2007</v>
      </c>
      <c r="D1534" s="55"/>
      <c r="E1534" s="55" t="s">
        <v>415</v>
      </c>
      <c r="F1534" s="55">
        <v>9</v>
      </c>
      <c r="G1534" s="55">
        <v>1</v>
      </c>
      <c r="H1534" s="220">
        <v>5683.7</v>
      </c>
      <c r="I1534" s="220">
        <v>4156.8</v>
      </c>
      <c r="J1534" s="220">
        <v>4156.8</v>
      </c>
      <c r="K1534" s="220">
        <v>74</v>
      </c>
      <c r="L1534" s="189">
        <f>'Форма 2'!C1538</f>
        <v>5567742.6240000008</v>
      </c>
      <c r="M1534" s="190">
        <v>0</v>
      </c>
      <c r="N1534" s="190">
        <v>0</v>
      </c>
      <c r="O1534" s="190">
        <v>0</v>
      </c>
      <c r="P1534" s="189">
        <f t="shared" si="179"/>
        <v>5567742.6240000008</v>
      </c>
      <c r="Q1534" s="191">
        <f t="shared" si="180"/>
        <v>1339.43</v>
      </c>
      <c r="R1534" s="191">
        <f t="shared" si="181"/>
        <v>1339.43</v>
      </c>
      <c r="S1534" s="90" t="s">
        <v>38</v>
      </c>
      <c r="T1534" s="55" t="s">
        <v>35</v>
      </c>
    </row>
    <row r="1535" spans="1:102">
      <c r="A1535" s="27">
        <v>30</v>
      </c>
      <c r="B1535" s="104" t="s">
        <v>3132</v>
      </c>
      <c r="C1535" s="41">
        <v>2007</v>
      </c>
      <c r="D1535" s="55">
        <v>2017</v>
      </c>
      <c r="E1535" s="55" t="s">
        <v>415</v>
      </c>
      <c r="F1535" s="55">
        <v>9</v>
      </c>
      <c r="G1535" s="55">
        <v>1</v>
      </c>
      <c r="H1535" s="220">
        <v>6180.4</v>
      </c>
      <c r="I1535" s="220">
        <v>4183.1000000000004</v>
      </c>
      <c r="J1535" s="220">
        <v>4183.1000000000004</v>
      </c>
      <c r="K1535" s="220">
        <v>92</v>
      </c>
      <c r="L1535" s="189">
        <f>'Форма 2'!C1539</f>
        <v>5602969.6330000004</v>
      </c>
      <c r="M1535" s="190">
        <v>0</v>
      </c>
      <c r="N1535" s="190">
        <v>0</v>
      </c>
      <c r="O1535" s="190">
        <v>0</v>
      </c>
      <c r="P1535" s="189">
        <f t="shared" si="179"/>
        <v>5602969.6330000004</v>
      </c>
      <c r="Q1535" s="191">
        <f t="shared" si="180"/>
        <v>1339.43</v>
      </c>
      <c r="R1535" s="191">
        <f t="shared" si="181"/>
        <v>1339.43</v>
      </c>
      <c r="S1535" s="90" t="s">
        <v>38</v>
      </c>
      <c r="T1535" s="55" t="s">
        <v>35</v>
      </c>
    </row>
    <row r="1536" spans="1:102">
      <c r="A1536" s="27">
        <v>31</v>
      </c>
      <c r="B1536" s="104" t="s">
        <v>3128</v>
      </c>
      <c r="C1536" s="41">
        <v>1966</v>
      </c>
      <c r="D1536" s="55">
        <v>2019</v>
      </c>
      <c r="E1536" s="55" t="s">
        <v>415</v>
      </c>
      <c r="F1536" s="55">
        <v>5</v>
      </c>
      <c r="G1536" s="55">
        <v>3</v>
      </c>
      <c r="H1536" s="220">
        <v>3591.2</v>
      </c>
      <c r="I1536" s="220">
        <v>2852.4</v>
      </c>
      <c r="J1536" s="220">
        <v>2852.4</v>
      </c>
      <c r="K1536" s="220">
        <v>258</v>
      </c>
      <c r="L1536" s="189">
        <f>'Форма 2'!C1540</f>
        <v>9826575.0480000004</v>
      </c>
      <c r="M1536" s="190">
        <v>0</v>
      </c>
      <c r="N1536" s="190">
        <v>0</v>
      </c>
      <c r="O1536" s="190">
        <v>0</v>
      </c>
      <c r="P1536" s="189">
        <f t="shared" si="179"/>
        <v>9826575.0480000004</v>
      </c>
      <c r="Q1536" s="191">
        <f t="shared" si="180"/>
        <v>3445.02</v>
      </c>
      <c r="R1536" s="191">
        <f t="shared" si="181"/>
        <v>3445.02</v>
      </c>
      <c r="S1536" s="90" t="s">
        <v>38</v>
      </c>
      <c r="T1536" s="55" t="s">
        <v>35</v>
      </c>
    </row>
    <row r="1537" spans="1:102">
      <c r="A1537" s="27">
        <v>32</v>
      </c>
      <c r="B1537" s="104" t="s">
        <v>3133</v>
      </c>
      <c r="C1537" s="41">
        <v>2010</v>
      </c>
      <c r="D1537" s="55">
        <v>2019</v>
      </c>
      <c r="E1537" s="55" t="s">
        <v>415</v>
      </c>
      <c r="F1537" s="55">
        <v>9</v>
      </c>
      <c r="G1537" s="55">
        <v>1</v>
      </c>
      <c r="H1537" s="220">
        <v>5914.2</v>
      </c>
      <c r="I1537" s="220">
        <v>4169.3</v>
      </c>
      <c r="J1537" s="220">
        <v>4169.3</v>
      </c>
      <c r="K1537" s="220">
        <v>54</v>
      </c>
      <c r="L1537" s="189">
        <f>'Форма 2'!C1541</f>
        <v>5584485.4990000008</v>
      </c>
      <c r="M1537" s="190">
        <v>0</v>
      </c>
      <c r="N1537" s="190">
        <v>0</v>
      </c>
      <c r="O1537" s="190">
        <v>0</v>
      </c>
      <c r="P1537" s="189">
        <f t="shared" si="179"/>
        <v>5584485.4990000008</v>
      </c>
      <c r="Q1537" s="191">
        <f t="shared" si="180"/>
        <v>1339.43</v>
      </c>
      <c r="R1537" s="191">
        <f t="shared" si="181"/>
        <v>1339.43</v>
      </c>
      <c r="S1537" s="90" t="s">
        <v>38</v>
      </c>
      <c r="T1537" s="55" t="s">
        <v>35</v>
      </c>
    </row>
    <row r="1538" spans="1:102">
      <c r="A1538" s="27">
        <v>33</v>
      </c>
      <c r="B1538" s="104" t="s">
        <v>3134</v>
      </c>
      <c r="C1538" s="41">
        <v>2005</v>
      </c>
      <c r="D1538" s="55">
        <v>2019</v>
      </c>
      <c r="E1538" s="55" t="s">
        <v>415</v>
      </c>
      <c r="F1538" s="55">
        <v>7</v>
      </c>
      <c r="G1538" s="55">
        <v>1</v>
      </c>
      <c r="H1538" s="220">
        <v>5637.4</v>
      </c>
      <c r="I1538" s="220">
        <v>4183.1000000000004</v>
      </c>
      <c r="J1538" s="220">
        <v>4183.1000000000004</v>
      </c>
      <c r="K1538" s="220">
        <v>100</v>
      </c>
      <c r="L1538" s="189">
        <f>'Форма 2'!C1542</f>
        <v>5602969.6330000004</v>
      </c>
      <c r="M1538" s="190">
        <v>0</v>
      </c>
      <c r="N1538" s="190">
        <v>0</v>
      </c>
      <c r="O1538" s="190">
        <v>0</v>
      </c>
      <c r="P1538" s="189">
        <f t="shared" si="179"/>
        <v>5602969.6330000004</v>
      </c>
      <c r="Q1538" s="191">
        <f t="shared" si="180"/>
        <v>1339.43</v>
      </c>
      <c r="R1538" s="191">
        <f t="shared" si="181"/>
        <v>1339.43</v>
      </c>
      <c r="S1538" s="90" t="s">
        <v>38</v>
      </c>
      <c r="T1538" s="55" t="s">
        <v>35</v>
      </c>
    </row>
    <row r="1539" spans="1:102">
      <c r="A1539" s="27">
        <v>34</v>
      </c>
      <c r="B1539" s="104" t="s">
        <v>3129</v>
      </c>
      <c r="C1539" s="41">
        <v>1968</v>
      </c>
      <c r="D1539" s="55"/>
      <c r="E1539" s="55" t="s">
        <v>414</v>
      </c>
      <c r="F1539" s="55">
        <v>5</v>
      </c>
      <c r="G1539" s="55">
        <v>4</v>
      </c>
      <c r="H1539" s="220">
        <v>3010</v>
      </c>
      <c r="I1539" s="220">
        <v>2632</v>
      </c>
      <c r="J1539" s="220">
        <v>2632</v>
      </c>
      <c r="K1539" s="220">
        <v>130</v>
      </c>
      <c r="L1539" s="189">
        <f>'Форма 2'!C1543</f>
        <v>3235780.8000000003</v>
      </c>
      <c r="M1539" s="190">
        <v>0</v>
      </c>
      <c r="N1539" s="190">
        <v>0</v>
      </c>
      <c r="O1539" s="190">
        <v>0</v>
      </c>
      <c r="P1539" s="189">
        <f t="shared" si="179"/>
        <v>3235780.8000000003</v>
      </c>
      <c r="Q1539" s="191">
        <f t="shared" si="180"/>
        <v>1229.4000000000001</v>
      </c>
      <c r="R1539" s="191">
        <f t="shared" si="181"/>
        <v>1229.4000000000001</v>
      </c>
      <c r="S1539" s="90" t="s">
        <v>38</v>
      </c>
      <c r="T1539" s="55" t="s">
        <v>35</v>
      </c>
    </row>
    <row r="1540" spans="1:102" s="44" customFormat="1">
      <c r="A1540" s="27">
        <v>35</v>
      </c>
      <c r="B1540" s="104" t="s">
        <v>3113</v>
      </c>
      <c r="C1540" s="41">
        <v>1967</v>
      </c>
      <c r="D1540" s="55">
        <v>2019</v>
      </c>
      <c r="E1540" s="55" t="s">
        <v>414</v>
      </c>
      <c r="F1540" s="55">
        <v>4</v>
      </c>
      <c r="G1540" s="55">
        <v>3</v>
      </c>
      <c r="H1540" s="220">
        <v>2239.6</v>
      </c>
      <c r="I1540" s="220">
        <v>2056</v>
      </c>
      <c r="J1540" s="220">
        <v>2056</v>
      </c>
      <c r="K1540" s="220">
        <v>88</v>
      </c>
      <c r="L1540" s="189">
        <f>'Форма 2'!C1544</f>
        <v>7082961.1200000001</v>
      </c>
      <c r="M1540" s="190">
        <v>0</v>
      </c>
      <c r="N1540" s="190">
        <v>0</v>
      </c>
      <c r="O1540" s="190">
        <v>0</v>
      </c>
      <c r="P1540" s="189">
        <f t="shared" si="179"/>
        <v>7082961.1200000001</v>
      </c>
      <c r="Q1540" s="191">
        <f t="shared" si="180"/>
        <v>3445.02</v>
      </c>
      <c r="R1540" s="191">
        <f t="shared" si="181"/>
        <v>3445.02</v>
      </c>
      <c r="S1540" s="90" t="s">
        <v>38</v>
      </c>
      <c r="T1540" s="55" t="s">
        <v>35</v>
      </c>
      <c r="U1540" s="9"/>
      <c r="V1540" s="9"/>
      <c r="W1540" s="9"/>
      <c r="X1540" s="9"/>
      <c r="Y1540" s="9"/>
      <c r="Z1540" s="9"/>
      <c r="AA1540" s="9"/>
      <c r="AB1540" s="9"/>
      <c r="AC1540" s="9"/>
      <c r="AD1540" s="9"/>
      <c r="AE1540" s="9"/>
      <c r="AF1540" s="9"/>
      <c r="AG1540" s="9"/>
      <c r="AH1540" s="9"/>
      <c r="AI1540" s="9"/>
      <c r="AJ1540" s="9"/>
      <c r="AK1540" s="9"/>
      <c r="AL1540" s="9"/>
      <c r="AM1540" s="9"/>
      <c r="AN1540" s="9"/>
      <c r="AO1540" s="9"/>
      <c r="AP1540" s="9"/>
      <c r="AQ1540" s="9"/>
      <c r="AR1540" s="9"/>
      <c r="AS1540" s="9"/>
      <c r="AT1540" s="9"/>
      <c r="AU1540" s="9"/>
      <c r="AV1540" s="9"/>
      <c r="AW1540" s="9"/>
      <c r="AX1540" s="9"/>
      <c r="AY1540" s="9"/>
      <c r="AZ1540" s="9"/>
      <c r="BA1540" s="9"/>
      <c r="BB1540" s="9"/>
      <c r="BC1540" s="9"/>
      <c r="BD1540" s="9"/>
      <c r="BE1540" s="9"/>
      <c r="BF1540" s="9"/>
      <c r="BG1540" s="9"/>
      <c r="BH1540" s="9"/>
      <c r="BI1540" s="9"/>
      <c r="BJ1540" s="9"/>
      <c r="BK1540" s="9"/>
      <c r="BL1540" s="9"/>
      <c r="BM1540" s="9"/>
      <c r="BN1540" s="9"/>
      <c r="BO1540" s="9"/>
      <c r="BP1540" s="9"/>
      <c r="BQ1540" s="9"/>
      <c r="BR1540" s="9"/>
      <c r="BS1540" s="9"/>
      <c r="BT1540" s="9"/>
      <c r="BU1540" s="9"/>
      <c r="BV1540" s="9"/>
      <c r="BW1540" s="9"/>
      <c r="BX1540" s="9"/>
      <c r="BY1540" s="9"/>
      <c r="BZ1540" s="9"/>
      <c r="CA1540" s="9"/>
      <c r="CB1540" s="9"/>
      <c r="CC1540" s="9"/>
      <c r="CD1540" s="9"/>
      <c r="CE1540" s="9"/>
      <c r="CF1540" s="9"/>
      <c r="CG1540" s="9"/>
      <c r="CH1540" s="9"/>
      <c r="CI1540" s="9"/>
      <c r="CJ1540" s="9"/>
      <c r="CK1540" s="9"/>
      <c r="CL1540" s="9"/>
      <c r="CM1540" s="9"/>
      <c r="CN1540" s="9"/>
      <c r="CO1540" s="9"/>
      <c r="CP1540" s="9"/>
      <c r="CQ1540" s="9"/>
      <c r="CR1540" s="9"/>
      <c r="CS1540" s="9"/>
      <c r="CT1540" s="9"/>
      <c r="CU1540" s="9"/>
      <c r="CV1540" s="9"/>
      <c r="CW1540" s="9"/>
      <c r="CX1540" s="9"/>
    </row>
    <row r="1541" spans="1:102">
      <c r="A1541" s="27">
        <v>36</v>
      </c>
      <c r="B1541" s="104" t="s">
        <v>3114</v>
      </c>
      <c r="C1541" s="41">
        <v>1966</v>
      </c>
      <c r="D1541" s="55"/>
      <c r="E1541" s="55" t="s">
        <v>414</v>
      </c>
      <c r="F1541" s="55">
        <v>4</v>
      </c>
      <c r="G1541" s="55">
        <v>3</v>
      </c>
      <c r="H1541" s="220">
        <v>2242.8000000000002</v>
      </c>
      <c r="I1541" s="220">
        <v>2056.8000000000002</v>
      </c>
      <c r="J1541" s="220">
        <v>2056.8000000000002</v>
      </c>
      <c r="K1541" s="220">
        <v>83</v>
      </c>
      <c r="L1541" s="189">
        <f>'Форма 2'!C1545</f>
        <v>7085717.1360000009</v>
      </c>
      <c r="M1541" s="190">
        <v>0</v>
      </c>
      <c r="N1541" s="190">
        <v>0</v>
      </c>
      <c r="O1541" s="190">
        <v>0</v>
      </c>
      <c r="P1541" s="189">
        <f t="shared" si="179"/>
        <v>7085717.1360000009</v>
      </c>
      <c r="Q1541" s="191">
        <f t="shared" si="180"/>
        <v>3445.02</v>
      </c>
      <c r="R1541" s="191">
        <f t="shared" si="181"/>
        <v>3445.02</v>
      </c>
      <c r="S1541" s="90" t="s">
        <v>38</v>
      </c>
      <c r="T1541" s="55" t="s">
        <v>35</v>
      </c>
    </row>
    <row r="1542" spans="1:102">
      <c r="A1542" s="27">
        <v>37</v>
      </c>
      <c r="B1542" s="104" t="s">
        <v>3115</v>
      </c>
      <c r="C1542" s="41">
        <v>1966</v>
      </c>
      <c r="D1542" s="55"/>
      <c r="E1542" s="55" t="s">
        <v>414</v>
      </c>
      <c r="F1542" s="55">
        <v>4</v>
      </c>
      <c r="G1542" s="55">
        <v>3</v>
      </c>
      <c r="H1542" s="220">
        <v>2227.1999999999998</v>
      </c>
      <c r="I1542" s="220">
        <v>2014</v>
      </c>
      <c r="J1542" s="220">
        <v>2014</v>
      </c>
      <c r="K1542" s="220">
        <v>99</v>
      </c>
      <c r="L1542" s="189">
        <f>'Форма 2'!C1546</f>
        <v>6938270.2800000003</v>
      </c>
      <c r="M1542" s="190">
        <v>0</v>
      </c>
      <c r="N1542" s="190">
        <v>0</v>
      </c>
      <c r="O1542" s="190">
        <v>0</v>
      </c>
      <c r="P1542" s="189">
        <f t="shared" si="179"/>
        <v>6938270.2800000003</v>
      </c>
      <c r="Q1542" s="191">
        <f t="shared" si="180"/>
        <v>3445.02</v>
      </c>
      <c r="R1542" s="191">
        <f t="shared" si="181"/>
        <v>3445.02</v>
      </c>
      <c r="S1542" s="90" t="s">
        <v>38</v>
      </c>
      <c r="T1542" s="55" t="s">
        <v>35</v>
      </c>
    </row>
    <row r="1543" spans="1:102">
      <c r="A1543" s="27">
        <v>38</v>
      </c>
      <c r="B1543" s="104" t="s">
        <v>3116</v>
      </c>
      <c r="C1543" s="41">
        <v>1965</v>
      </c>
      <c r="D1543" s="55"/>
      <c r="E1543" s="55" t="s">
        <v>414</v>
      </c>
      <c r="F1543" s="55">
        <v>4</v>
      </c>
      <c r="G1543" s="55">
        <v>3</v>
      </c>
      <c r="H1543" s="220">
        <v>2225.6</v>
      </c>
      <c r="I1543" s="220">
        <v>2030</v>
      </c>
      <c r="J1543" s="220">
        <v>2030</v>
      </c>
      <c r="K1543" s="220">
        <v>91</v>
      </c>
      <c r="L1543" s="189">
        <f>'Форма 2'!C1547</f>
        <v>6993390.5999999996</v>
      </c>
      <c r="M1543" s="190">
        <v>0</v>
      </c>
      <c r="N1543" s="190">
        <v>0</v>
      </c>
      <c r="O1543" s="190">
        <v>0</v>
      </c>
      <c r="P1543" s="189">
        <f t="shared" si="179"/>
        <v>6993390.5999999996</v>
      </c>
      <c r="Q1543" s="191">
        <f t="shared" si="180"/>
        <v>3445.02</v>
      </c>
      <c r="R1543" s="191">
        <f t="shared" si="181"/>
        <v>3445.02</v>
      </c>
      <c r="S1543" s="90" t="s">
        <v>38</v>
      </c>
      <c r="T1543" s="55" t="s">
        <v>35</v>
      </c>
    </row>
    <row r="1544" spans="1:102">
      <c r="A1544" s="27">
        <v>39</v>
      </c>
      <c r="B1544" s="104" t="s">
        <v>3117</v>
      </c>
      <c r="C1544" s="41">
        <v>1965</v>
      </c>
      <c r="D1544" s="55"/>
      <c r="E1544" s="55" t="s">
        <v>414</v>
      </c>
      <c r="F1544" s="55">
        <v>4</v>
      </c>
      <c r="G1544" s="55">
        <v>3</v>
      </c>
      <c r="H1544" s="220">
        <v>2242.8000000000002</v>
      </c>
      <c r="I1544" s="220">
        <v>2053.4</v>
      </c>
      <c r="J1544" s="220">
        <v>2053.4</v>
      </c>
      <c r="K1544" s="220">
        <v>94</v>
      </c>
      <c r="L1544" s="189">
        <f>'Форма 2'!C1548</f>
        <v>7074004.068</v>
      </c>
      <c r="M1544" s="190">
        <v>0</v>
      </c>
      <c r="N1544" s="190">
        <v>0</v>
      </c>
      <c r="O1544" s="190">
        <v>0</v>
      </c>
      <c r="P1544" s="189">
        <f t="shared" si="179"/>
        <v>7074004.068</v>
      </c>
      <c r="Q1544" s="191">
        <f t="shared" si="180"/>
        <v>3445.02</v>
      </c>
      <c r="R1544" s="191">
        <f t="shared" si="181"/>
        <v>3445.02</v>
      </c>
      <c r="S1544" s="90" t="s">
        <v>38</v>
      </c>
      <c r="T1544" s="55" t="s">
        <v>35</v>
      </c>
    </row>
    <row r="1545" spans="1:102">
      <c r="A1545" s="27">
        <v>40</v>
      </c>
      <c r="B1545" s="90" t="s">
        <v>3137</v>
      </c>
      <c r="C1545" s="55">
        <v>1983</v>
      </c>
      <c r="D1545" s="55">
        <v>2018</v>
      </c>
      <c r="E1545" s="90" t="s">
        <v>415</v>
      </c>
      <c r="F1545" s="55">
        <v>12</v>
      </c>
      <c r="G1545" s="55">
        <v>1</v>
      </c>
      <c r="H1545" s="220">
        <v>4550.3999999999996</v>
      </c>
      <c r="I1545" s="220">
        <v>3881.1</v>
      </c>
      <c r="J1545" s="220">
        <v>3881.1</v>
      </c>
      <c r="K1545" s="220">
        <v>164</v>
      </c>
      <c r="L1545" s="189">
        <f>'Форма 2'!C1549</f>
        <v>5198461.773</v>
      </c>
      <c r="M1545" s="190">
        <v>0</v>
      </c>
      <c r="N1545" s="190">
        <v>0</v>
      </c>
      <c r="O1545" s="190">
        <v>0</v>
      </c>
      <c r="P1545" s="189">
        <f t="shared" si="179"/>
        <v>5198461.773</v>
      </c>
      <c r="Q1545" s="191">
        <f t="shared" si="180"/>
        <v>1339.43</v>
      </c>
      <c r="R1545" s="191">
        <f t="shared" si="181"/>
        <v>1339.43</v>
      </c>
      <c r="S1545" s="90" t="s">
        <v>38</v>
      </c>
      <c r="T1545" s="55" t="s">
        <v>35</v>
      </c>
    </row>
    <row r="1546" spans="1:102">
      <c r="A1546" s="27">
        <v>41</v>
      </c>
      <c r="B1546" s="104" t="s">
        <v>3135</v>
      </c>
      <c r="C1546" s="41">
        <v>1979</v>
      </c>
      <c r="D1546" s="55">
        <v>2017</v>
      </c>
      <c r="E1546" s="55" t="s">
        <v>414</v>
      </c>
      <c r="F1546" s="55">
        <v>5</v>
      </c>
      <c r="G1546" s="55">
        <v>4</v>
      </c>
      <c r="H1546" s="220">
        <v>4329.3999999999996</v>
      </c>
      <c r="I1546" s="220">
        <v>3390.6</v>
      </c>
      <c r="J1546" s="220">
        <v>3390.6</v>
      </c>
      <c r="K1546" s="220">
        <v>174</v>
      </c>
      <c r="L1546" s="189">
        <f>'Форма 2'!C1550</f>
        <v>4168403.64</v>
      </c>
      <c r="M1546" s="190">
        <v>0</v>
      </c>
      <c r="N1546" s="190">
        <v>0</v>
      </c>
      <c r="O1546" s="190">
        <v>0</v>
      </c>
      <c r="P1546" s="189">
        <f t="shared" si="179"/>
        <v>4168403.64</v>
      </c>
      <c r="Q1546" s="191">
        <f t="shared" si="180"/>
        <v>1229.4000000000001</v>
      </c>
      <c r="R1546" s="191">
        <f t="shared" si="181"/>
        <v>1229.4000000000001</v>
      </c>
      <c r="S1546" s="90" t="s">
        <v>38</v>
      </c>
      <c r="T1546" s="55" t="s">
        <v>35</v>
      </c>
    </row>
    <row r="1547" spans="1:102">
      <c r="A1547" s="27">
        <v>42</v>
      </c>
      <c r="B1547" s="90" t="s">
        <v>3138</v>
      </c>
      <c r="C1547" s="55">
        <v>1980</v>
      </c>
      <c r="D1547" s="55">
        <v>2019</v>
      </c>
      <c r="E1547" s="90" t="s">
        <v>414</v>
      </c>
      <c r="F1547" s="55">
        <v>5</v>
      </c>
      <c r="G1547" s="55">
        <v>4</v>
      </c>
      <c r="H1547" s="220">
        <v>4452.7</v>
      </c>
      <c r="I1547" s="220">
        <v>2753.7</v>
      </c>
      <c r="J1547" s="220">
        <v>2753.7</v>
      </c>
      <c r="K1547" s="220">
        <v>128</v>
      </c>
      <c r="L1547" s="189">
        <f>'Форма 2'!C1551</f>
        <v>3385398.78</v>
      </c>
      <c r="M1547" s="190">
        <v>0</v>
      </c>
      <c r="N1547" s="190">
        <v>0</v>
      </c>
      <c r="O1547" s="190">
        <v>0</v>
      </c>
      <c r="P1547" s="189">
        <f t="shared" si="179"/>
        <v>3385398.78</v>
      </c>
      <c r="Q1547" s="191">
        <f t="shared" si="180"/>
        <v>1229.4000000000001</v>
      </c>
      <c r="R1547" s="191">
        <f t="shared" si="181"/>
        <v>1229.4000000000001</v>
      </c>
      <c r="S1547" s="90" t="s">
        <v>38</v>
      </c>
      <c r="T1547" s="55" t="s">
        <v>35</v>
      </c>
    </row>
    <row r="1548" spans="1:102">
      <c r="A1548" s="27">
        <v>43</v>
      </c>
      <c r="B1548" s="104" t="s">
        <v>3136</v>
      </c>
      <c r="C1548" s="41">
        <v>1979</v>
      </c>
      <c r="D1548" s="55">
        <v>2019</v>
      </c>
      <c r="E1548" s="55" t="s">
        <v>414</v>
      </c>
      <c r="F1548" s="55">
        <v>5</v>
      </c>
      <c r="G1548" s="55">
        <v>6</v>
      </c>
      <c r="H1548" s="220">
        <v>5648.9</v>
      </c>
      <c r="I1548" s="220">
        <v>4530</v>
      </c>
      <c r="J1548" s="220">
        <v>4530</v>
      </c>
      <c r="K1548" s="220">
        <v>224</v>
      </c>
      <c r="L1548" s="189">
        <f>'Форма 2'!C1552</f>
        <v>5569182</v>
      </c>
      <c r="M1548" s="190">
        <v>0</v>
      </c>
      <c r="N1548" s="190">
        <v>0</v>
      </c>
      <c r="O1548" s="190">
        <v>0</v>
      </c>
      <c r="P1548" s="189">
        <f t="shared" si="179"/>
        <v>5569182</v>
      </c>
      <c r="Q1548" s="191">
        <f t="shared" si="180"/>
        <v>1229.4000000000001</v>
      </c>
      <c r="R1548" s="191">
        <f t="shared" si="181"/>
        <v>1229.4000000000001</v>
      </c>
      <c r="S1548" s="90" t="s">
        <v>38</v>
      </c>
      <c r="T1548" s="55" t="s">
        <v>35</v>
      </c>
    </row>
    <row r="1549" spans="1:102">
      <c r="A1549" s="27">
        <v>44</v>
      </c>
      <c r="B1549" s="104" t="s">
        <v>3140</v>
      </c>
      <c r="C1549" s="41">
        <v>1965</v>
      </c>
      <c r="D1549" s="55">
        <v>2018</v>
      </c>
      <c r="E1549" s="55" t="s">
        <v>414</v>
      </c>
      <c r="F1549" s="55">
        <v>4</v>
      </c>
      <c r="G1549" s="55">
        <v>3</v>
      </c>
      <c r="H1549" s="220">
        <v>2164.6</v>
      </c>
      <c r="I1549" s="220">
        <v>1975.2</v>
      </c>
      <c r="J1549" s="220">
        <v>1975.2</v>
      </c>
      <c r="K1549" s="220">
        <v>93</v>
      </c>
      <c r="L1549" s="189">
        <f>'Форма 2'!C1553</f>
        <v>776767.152</v>
      </c>
      <c r="M1549" s="190">
        <v>0</v>
      </c>
      <c r="N1549" s="190">
        <v>0</v>
      </c>
      <c r="O1549" s="190">
        <v>0</v>
      </c>
      <c r="P1549" s="189">
        <f t="shared" si="179"/>
        <v>776767.152</v>
      </c>
      <c r="Q1549" s="191">
        <f t="shared" si="180"/>
        <v>393.26</v>
      </c>
      <c r="R1549" s="191">
        <f t="shared" si="181"/>
        <v>393.26</v>
      </c>
      <c r="S1549" s="90" t="s">
        <v>38</v>
      </c>
      <c r="T1549" s="55" t="s">
        <v>35</v>
      </c>
    </row>
    <row r="1550" spans="1:102">
      <c r="A1550" s="27">
        <v>45</v>
      </c>
      <c r="B1550" s="104" t="s">
        <v>3141</v>
      </c>
      <c r="C1550" s="41">
        <v>1964</v>
      </c>
      <c r="D1550" s="55">
        <v>2018</v>
      </c>
      <c r="E1550" s="55" t="s">
        <v>414</v>
      </c>
      <c r="F1550" s="55">
        <v>4</v>
      </c>
      <c r="G1550" s="55">
        <v>3</v>
      </c>
      <c r="H1550" s="220">
        <v>2212.6999999999998</v>
      </c>
      <c r="I1550" s="220">
        <v>1947.9</v>
      </c>
      <c r="J1550" s="220">
        <v>1947.9</v>
      </c>
      <c r="K1550" s="220">
        <v>68</v>
      </c>
      <c r="L1550" s="189">
        <f>'Форма 2'!C1554</f>
        <v>766031.15399999998</v>
      </c>
      <c r="M1550" s="190">
        <v>0</v>
      </c>
      <c r="N1550" s="190">
        <v>0</v>
      </c>
      <c r="O1550" s="190">
        <v>0</v>
      </c>
      <c r="P1550" s="189">
        <f t="shared" si="179"/>
        <v>766031.15399999998</v>
      </c>
      <c r="Q1550" s="191">
        <f t="shared" si="180"/>
        <v>393.26</v>
      </c>
      <c r="R1550" s="191">
        <f t="shared" si="181"/>
        <v>393.26</v>
      </c>
      <c r="S1550" s="90" t="s">
        <v>38</v>
      </c>
      <c r="T1550" s="55" t="s">
        <v>35</v>
      </c>
    </row>
    <row r="1551" spans="1:102">
      <c r="A1551" s="27">
        <v>46</v>
      </c>
      <c r="B1551" s="104" t="s">
        <v>3142</v>
      </c>
      <c r="C1551" s="41">
        <v>1964</v>
      </c>
      <c r="D1551" s="55">
        <v>2019</v>
      </c>
      <c r="E1551" s="55" t="s">
        <v>414</v>
      </c>
      <c r="F1551" s="55">
        <v>4</v>
      </c>
      <c r="G1551" s="55">
        <v>3</v>
      </c>
      <c r="H1551" s="220">
        <v>2300.6999999999998</v>
      </c>
      <c r="I1551" s="220">
        <v>1894.1</v>
      </c>
      <c r="J1551" s="220">
        <v>1894.1</v>
      </c>
      <c r="K1551" s="220">
        <v>96</v>
      </c>
      <c r="L1551" s="189">
        <f>'Форма 2'!C1555</f>
        <v>13315371.471999997</v>
      </c>
      <c r="M1551" s="190">
        <v>0</v>
      </c>
      <c r="N1551" s="190">
        <v>0</v>
      </c>
      <c r="O1551" s="190">
        <v>0</v>
      </c>
      <c r="P1551" s="189">
        <f t="shared" si="179"/>
        <v>13315371.471999997</v>
      </c>
      <c r="Q1551" s="191">
        <f t="shared" si="180"/>
        <v>7029.9199999999992</v>
      </c>
      <c r="R1551" s="191">
        <f t="shared" si="181"/>
        <v>7029.9199999999992</v>
      </c>
      <c r="S1551" s="90" t="s">
        <v>38</v>
      </c>
      <c r="T1551" s="55" t="s">
        <v>35</v>
      </c>
    </row>
    <row r="1552" spans="1:102">
      <c r="A1552" s="27">
        <v>47</v>
      </c>
      <c r="B1552" s="104" t="s">
        <v>3143</v>
      </c>
      <c r="C1552" s="41">
        <v>1962</v>
      </c>
      <c r="D1552" s="55">
        <v>2019</v>
      </c>
      <c r="E1552" s="55" t="s">
        <v>415</v>
      </c>
      <c r="F1552" s="55">
        <v>4</v>
      </c>
      <c r="G1552" s="55">
        <v>3</v>
      </c>
      <c r="H1552" s="220">
        <v>2591</v>
      </c>
      <c r="I1552" s="220">
        <v>1484.8</v>
      </c>
      <c r="J1552" s="220">
        <v>1484.8</v>
      </c>
      <c r="K1552" s="220">
        <v>69</v>
      </c>
      <c r="L1552" s="189">
        <f>'Форма 2'!C1556</f>
        <v>8846616.5759999994</v>
      </c>
      <c r="M1552" s="190">
        <v>0</v>
      </c>
      <c r="N1552" s="190">
        <v>0</v>
      </c>
      <c r="O1552" s="190">
        <v>0</v>
      </c>
      <c r="P1552" s="189">
        <f t="shared" si="179"/>
        <v>8846616.5759999994</v>
      </c>
      <c r="Q1552" s="191">
        <f t="shared" si="180"/>
        <v>5958.12</v>
      </c>
      <c r="R1552" s="191">
        <f t="shared" si="181"/>
        <v>5958.12</v>
      </c>
      <c r="S1552" s="90" t="s">
        <v>38</v>
      </c>
      <c r="T1552" s="55" t="s">
        <v>35</v>
      </c>
    </row>
    <row r="1553" spans="1:20">
      <c r="A1553" s="27">
        <v>48</v>
      </c>
      <c r="B1553" s="104" t="s">
        <v>3144</v>
      </c>
      <c r="C1553" s="41">
        <v>1962</v>
      </c>
      <c r="D1553" s="55"/>
      <c r="E1553" s="55" t="s">
        <v>415</v>
      </c>
      <c r="F1553" s="55">
        <v>5</v>
      </c>
      <c r="G1553" s="55">
        <v>4</v>
      </c>
      <c r="H1553" s="220">
        <v>3944</v>
      </c>
      <c r="I1553" s="220">
        <v>2505</v>
      </c>
      <c r="J1553" s="220">
        <v>2505</v>
      </c>
      <c r="K1553" s="220">
        <v>130</v>
      </c>
      <c r="L1553" s="189">
        <f>'Форма 2'!C1557</f>
        <v>8629775.0999999996</v>
      </c>
      <c r="M1553" s="190">
        <v>0</v>
      </c>
      <c r="N1553" s="190">
        <v>0</v>
      </c>
      <c r="O1553" s="190">
        <v>0</v>
      </c>
      <c r="P1553" s="189">
        <f t="shared" si="179"/>
        <v>8629775.0999999996</v>
      </c>
      <c r="Q1553" s="191">
        <f t="shared" si="180"/>
        <v>3445.02</v>
      </c>
      <c r="R1553" s="191">
        <f t="shared" si="181"/>
        <v>3445.02</v>
      </c>
      <c r="S1553" s="90" t="s">
        <v>38</v>
      </c>
      <c r="T1553" s="55" t="s">
        <v>35</v>
      </c>
    </row>
    <row r="1554" spans="1:20">
      <c r="A1554" s="27">
        <v>49</v>
      </c>
      <c r="B1554" s="104" t="s">
        <v>3145</v>
      </c>
      <c r="C1554" s="41">
        <v>1967</v>
      </c>
      <c r="D1554" s="55"/>
      <c r="E1554" s="55" t="s">
        <v>414</v>
      </c>
      <c r="F1554" s="55">
        <v>4</v>
      </c>
      <c r="G1554" s="55">
        <v>3</v>
      </c>
      <c r="H1554" s="220">
        <v>2202.1999999999998</v>
      </c>
      <c r="I1554" s="220">
        <v>2012.8</v>
      </c>
      <c r="J1554" s="220">
        <v>2012.8</v>
      </c>
      <c r="K1554" s="220">
        <v>91</v>
      </c>
      <c r="L1554" s="189">
        <f>'Форма 2'!C1558</f>
        <v>6934136.2560000001</v>
      </c>
      <c r="M1554" s="190">
        <v>0</v>
      </c>
      <c r="N1554" s="190">
        <v>0</v>
      </c>
      <c r="O1554" s="190">
        <v>0</v>
      </c>
      <c r="P1554" s="189">
        <f t="shared" si="179"/>
        <v>6934136.2560000001</v>
      </c>
      <c r="Q1554" s="191">
        <f t="shared" si="180"/>
        <v>3445.02</v>
      </c>
      <c r="R1554" s="191">
        <f t="shared" si="181"/>
        <v>3445.02</v>
      </c>
      <c r="S1554" s="90" t="s">
        <v>38</v>
      </c>
      <c r="T1554" s="55" t="s">
        <v>35</v>
      </c>
    </row>
    <row r="1555" spans="1:20">
      <c r="A1555" s="27">
        <v>50</v>
      </c>
      <c r="B1555" s="104" t="s">
        <v>3148</v>
      </c>
      <c r="C1555" s="41">
        <v>1985</v>
      </c>
      <c r="D1555" s="55">
        <v>2019</v>
      </c>
      <c r="E1555" s="55" t="s">
        <v>414</v>
      </c>
      <c r="F1555" s="55">
        <v>5</v>
      </c>
      <c r="G1555" s="55">
        <v>2</v>
      </c>
      <c r="H1555" s="220">
        <v>3985.9</v>
      </c>
      <c r="I1555" s="220">
        <v>3305.6</v>
      </c>
      <c r="J1555" s="220">
        <v>3305.6</v>
      </c>
      <c r="K1555" s="220">
        <v>157</v>
      </c>
      <c r="L1555" s="189">
        <f>'Форма 2'!C1559</f>
        <v>4063904.64</v>
      </c>
      <c r="M1555" s="190">
        <v>0</v>
      </c>
      <c r="N1555" s="190">
        <v>0</v>
      </c>
      <c r="O1555" s="190">
        <v>0</v>
      </c>
      <c r="P1555" s="189">
        <f t="shared" si="179"/>
        <v>4063904.64</v>
      </c>
      <c r="Q1555" s="191">
        <f t="shared" si="180"/>
        <v>1229.4000000000001</v>
      </c>
      <c r="R1555" s="191">
        <f t="shared" si="181"/>
        <v>1229.4000000000001</v>
      </c>
      <c r="S1555" s="90" t="s">
        <v>38</v>
      </c>
      <c r="T1555" s="55" t="s">
        <v>35</v>
      </c>
    </row>
    <row r="1556" spans="1:20">
      <c r="A1556" s="27">
        <v>51</v>
      </c>
      <c r="B1556" s="104" t="s">
        <v>3155</v>
      </c>
      <c r="C1556" s="41">
        <v>2013</v>
      </c>
      <c r="D1556" s="55"/>
      <c r="E1556" s="55" t="s">
        <v>415</v>
      </c>
      <c r="F1556" s="55">
        <v>4</v>
      </c>
      <c r="G1556" s="55">
        <v>4</v>
      </c>
      <c r="H1556" s="220">
        <v>3073.92</v>
      </c>
      <c r="I1556" s="220">
        <v>2403.5</v>
      </c>
      <c r="J1556" s="220">
        <v>2403.5</v>
      </c>
      <c r="K1556" s="220">
        <v>82</v>
      </c>
      <c r="L1556" s="189">
        <f>'Форма 2'!C1560</f>
        <v>2954862.9000000004</v>
      </c>
      <c r="M1556" s="190">
        <v>0</v>
      </c>
      <c r="N1556" s="190">
        <v>0</v>
      </c>
      <c r="O1556" s="190">
        <v>0</v>
      </c>
      <c r="P1556" s="189">
        <f t="shared" ref="P1556:P1619" si="184">L1556</f>
        <v>2954862.9000000004</v>
      </c>
      <c r="Q1556" s="191">
        <f t="shared" ref="Q1556:Q1619" si="185">L1556/I1556</f>
        <v>1229.4000000000001</v>
      </c>
      <c r="R1556" s="191">
        <f t="shared" ref="R1556:R1619" si="186">Q1556</f>
        <v>1229.4000000000001</v>
      </c>
      <c r="S1556" s="90" t="s">
        <v>38</v>
      </c>
      <c r="T1556" s="55" t="s">
        <v>35</v>
      </c>
    </row>
    <row r="1557" spans="1:20">
      <c r="A1557" s="27">
        <v>52</v>
      </c>
      <c r="B1557" s="104" t="s">
        <v>3156</v>
      </c>
      <c r="C1557" s="41">
        <v>1985</v>
      </c>
      <c r="D1557" s="55">
        <v>2018</v>
      </c>
      <c r="E1557" s="55" t="s">
        <v>415</v>
      </c>
      <c r="F1557" s="55">
        <v>10</v>
      </c>
      <c r="G1557" s="55">
        <v>1</v>
      </c>
      <c r="H1557" s="220">
        <v>2515.6</v>
      </c>
      <c r="I1557" s="220">
        <v>2186.8000000000002</v>
      </c>
      <c r="J1557" s="220">
        <v>2186.8000000000002</v>
      </c>
      <c r="K1557" s="220">
        <v>105</v>
      </c>
      <c r="L1557" s="189">
        <f>'Форма 2'!C1561</f>
        <v>2929065.5240000002</v>
      </c>
      <c r="M1557" s="190">
        <v>0</v>
      </c>
      <c r="N1557" s="190">
        <v>0</v>
      </c>
      <c r="O1557" s="190">
        <v>0</v>
      </c>
      <c r="P1557" s="189">
        <f t="shared" si="184"/>
        <v>2929065.5240000002</v>
      </c>
      <c r="Q1557" s="191">
        <f t="shared" si="185"/>
        <v>1339.43</v>
      </c>
      <c r="R1557" s="191">
        <f t="shared" si="186"/>
        <v>1339.43</v>
      </c>
      <c r="S1557" s="90" t="s">
        <v>38</v>
      </c>
      <c r="T1557" s="55" t="s">
        <v>35</v>
      </c>
    </row>
    <row r="1558" spans="1:20">
      <c r="A1558" s="27">
        <v>53</v>
      </c>
      <c r="B1558" s="104" t="s">
        <v>3149</v>
      </c>
      <c r="C1558" s="41">
        <v>1963</v>
      </c>
      <c r="D1558" s="55"/>
      <c r="E1558" s="55" t="s">
        <v>414</v>
      </c>
      <c r="F1558" s="55">
        <v>4</v>
      </c>
      <c r="G1558" s="55">
        <v>3</v>
      </c>
      <c r="H1558" s="220">
        <v>2283.1999999999998</v>
      </c>
      <c r="I1558" s="220">
        <v>2056.3000000000002</v>
      </c>
      <c r="J1558" s="220">
        <v>2056.3000000000002</v>
      </c>
      <c r="K1558" s="220">
        <v>92</v>
      </c>
      <c r="L1558" s="189">
        <f>'Форма 2'!C1562</f>
        <v>936253.9530000001</v>
      </c>
      <c r="M1558" s="190">
        <v>0</v>
      </c>
      <c r="N1558" s="190">
        <v>0</v>
      </c>
      <c r="O1558" s="190">
        <v>0</v>
      </c>
      <c r="P1558" s="189">
        <f t="shared" si="184"/>
        <v>936253.9530000001</v>
      </c>
      <c r="Q1558" s="191">
        <f t="shared" si="185"/>
        <v>455.31</v>
      </c>
      <c r="R1558" s="191">
        <f t="shared" si="186"/>
        <v>455.31</v>
      </c>
      <c r="S1558" s="90" t="s">
        <v>38</v>
      </c>
      <c r="T1558" s="55" t="s">
        <v>35</v>
      </c>
    </row>
    <row r="1559" spans="1:20">
      <c r="A1559" s="27">
        <v>54</v>
      </c>
      <c r="B1559" s="104" t="s">
        <v>3157</v>
      </c>
      <c r="C1559" s="41">
        <v>2009</v>
      </c>
      <c r="D1559" s="55"/>
      <c r="E1559" s="55" t="s">
        <v>415</v>
      </c>
      <c r="F1559" s="55">
        <v>8</v>
      </c>
      <c r="G1559" s="55">
        <v>2</v>
      </c>
      <c r="H1559" s="220">
        <v>6309.7</v>
      </c>
      <c r="I1559" s="220">
        <v>3894.1</v>
      </c>
      <c r="J1559" s="220">
        <v>3894.1</v>
      </c>
      <c r="K1559" s="220">
        <v>82</v>
      </c>
      <c r="L1559" s="189">
        <f>'Форма 2'!C1563</f>
        <v>5215874.3629999999</v>
      </c>
      <c r="M1559" s="190">
        <v>0</v>
      </c>
      <c r="N1559" s="190">
        <v>0</v>
      </c>
      <c r="O1559" s="190">
        <v>0</v>
      </c>
      <c r="P1559" s="189">
        <f t="shared" si="184"/>
        <v>5215874.3629999999</v>
      </c>
      <c r="Q1559" s="191">
        <f t="shared" si="185"/>
        <v>1339.43</v>
      </c>
      <c r="R1559" s="191">
        <f t="shared" si="186"/>
        <v>1339.43</v>
      </c>
      <c r="S1559" s="90" t="s">
        <v>38</v>
      </c>
      <c r="T1559" s="55" t="s">
        <v>35</v>
      </c>
    </row>
    <row r="1560" spans="1:20">
      <c r="A1560" s="27">
        <v>55</v>
      </c>
      <c r="B1560" s="104" t="s">
        <v>3151</v>
      </c>
      <c r="C1560" s="41">
        <v>1963</v>
      </c>
      <c r="D1560" s="55">
        <v>2019</v>
      </c>
      <c r="E1560" s="55" t="s">
        <v>415</v>
      </c>
      <c r="F1560" s="55">
        <v>4</v>
      </c>
      <c r="G1560" s="55">
        <v>3</v>
      </c>
      <c r="H1560" s="220">
        <v>2430.9</v>
      </c>
      <c r="I1560" s="220">
        <v>1550.4</v>
      </c>
      <c r="J1560" s="220">
        <v>1550.4</v>
      </c>
      <c r="K1560" s="220">
        <v>73</v>
      </c>
      <c r="L1560" s="189">
        <f>'Форма 2'!C1564</f>
        <v>705912.62400000007</v>
      </c>
      <c r="M1560" s="190">
        <v>0</v>
      </c>
      <c r="N1560" s="190">
        <v>0</v>
      </c>
      <c r="O1560" s="190">
        <v>0</v>
      </c>
      <c r="P1560" s="189">
        <f t="shared" si="184"/>
        <v>705912.62400000007</v>
      </c>
      <c r="Q1560" s="191">
        <f t="shared" si="185"/>
        <v>455.31</v>
      </c>
      <c r="R1560" s="191">
        <f t="shared" si="186"/>
        <v>455.31</v>
      </c>
      <c r="S1560" s="90" t="s">
        <v>38</v>
      </c>
      <c r="T1560" s="55" t="s">
        <v>35</v>
      </c>
    </row>
    <row r="1561" spans="1:20">
      <c r="A1561" s="27">
        <v>56</v>
      </c>
      <c r="B1561" s="104" t="s">
        <v>3158</v>
      </c>
      <c r="C1561" s="41">
        <v>1980</v>
      </c>
      <c r="D1561" s="55">
        <v>2019</v>
      </c>
      <c r="E1561" s="55" t="s">
        <v>414</v>
      </c>
      <c r="F1561" s="55">
        <v>5</v>
      </c>
      <c r="G1561" s="55">
        <v>4</v>
      </c>
      <c r="H1561" s="220">
        <v>2942.33</v>
      </c>
      <c r="I1561" s="220">
        <v>2637.13</v>
      </c>
      <c r="J1561" s="220">
        <v>2637.13</v>
      </c>
      <c r="K1561" s="220">
        <v>130</v>
      </c>
      <c r="L1561" s="189">
        <f>'Форма 2'!C1565</f>
        <v>9084965.592600001</v>
      </c>
      <c r="M1561" s="190">
        <v>0</v>
      </c>
      <c r="N1561" s="190">
        <v>0</v>
      </c>
      <c r="O1561" s="190">
        <v>0</v>
      </c>
      <c r="P1561" s="189">
        <f t="shared" si="184"/>
        <v>9084965.592600001</v>
      </c>
      <c r="Q1561" s="191">
        <f t="shared" si="185"/>
        <v>3445.0200000000004</v>
      </c>
      <c r="R1561" s="191">
        <f t="shared" si="186"/>
        <v>3445.0200000000004</v>
      </c>
      <c r="S1561" s="90" t="s">
        <v>38</v>
      </c>
      <c r="T1561" s="55" t="s">
        <v>35</v>
      </c>
    </row>
    <row r="1562" spans="1:20">
      <c r="A1562" s="27">
        <v>57</v>
      </c>
      <c r="B1562" s="104" t="s">
        <v>3159</v>
      </c>
      <c r="C1562" s="41">
        <v>1983</v>
      </c>
      <c r="D1562" s="55"/>
      <c r="E1562" s="55" t="s">
        <v>415</v>
      </c>
      <c r="F1562" s="55">
        <v>12</v>
      </c>
      <c r="G1562" s="55">
        <v>1</v>
      </c>
      <c r="H1562" s="220">
        <v>4538.6000000000004</v>
      </c>
      <c r="I1562" s="220">
        <v>3894.1</v>
      </c>
      <c r="J1562" s="220">
        <v>3894.1</v>
      </c>
      <c r="K1562" s="220">
        <v>176</v>
      </c>
      <c r="L1562" s="189">
        <f>'Форма 2'!C1566</f>
        <v>5215874.3629999999</v>
      </c>
      <c r="M1562" s="190">
        <v>0</v>
      </c>
      <c r="N1562" s="190">
        <v>0</v>
      </c>
      <c r="O1562" s="190">
        <v>0</v>
      </c>
      <c r="P1562" s="189">
        <f t="shared" si="184"/>
        <v>5215874.3629999999</v>
      </c>
      <c r="Q1562" s="191">
        <f t="shared" si="185"/>
        <v>1339.43</v>
      </c>
      <c r="R1562" s="191">
        <f t="shared" si="186"/>
        <v>1339.43</v>
      </c>
      <c r="S1562" s="90" t="s">
        <v>38</v>
      </c>
      <c r="T1562" s="55" t="s">
        <v>35</v>
      </c>
    </row>
    <row r="1563" spans="1:20">
      <c r="A1563" s="27">
        <v>58</v>
      </c>
      <c r="B1563" s="104" t="s">
        <v>3152</v>
      </c>
      <c r="C1563" s="41">
        <v>2006</v>
      </c>
      <c r="D1563" s="55"/>
      <c r="E1563" s="55" t="s">
        <v>415</v>
      </c>
      <c r="F1563" s="55">
        <v>5</v>
      </c>
      <c r="G1563" s="55">
        <v>3</v>
      </c>
      <c r="H1563" s="220">
        <v>7351.3</v>
      </c>
      <c r="I1563" s="220">
        <v>5622.3</v>
      </c>
      <c r="J1563" s="220">
        <v>5622.3</v>
      </c>
      <c r="K1563" s="220">
        <v>121</v>
      </c>
      <c r="L1563" s="189">
        <f>'Форма 2'!C1567</f>
        <v>19368935.946000002</v>
      </c>
      <c r="M1563" s="190">
        <v>0</v>
      </c>
      <c r="N1563" s="190">
        <v>0</v>
      </c>
      <c r="O1563" s="190">
        <v>0</v>
      </c>
      <c r="P1563" s="189">
        <f t="shared" si="184"/>
        <v>19368935.946000002</v>
      </c>
      <c r="Q1563" s="191">
        <f t="shared" si="185"/>
        <v>3445.0200000000004</v>
      </c>
      <c r="R1563" s="191">
        <f t="shared" si="186"/>
        <v>3445.0200000000004</v>
      </c>
      <c r="S1563" s="90" t="s">
        <v>38</v>
      </c>
      <c r="T1563" s="55" t="s">
        <v>35</v>
      </c>
    </row>
    <row r="1564" spans="1:20">
      <c r="A1564" s="27">
        <v>59</v>
      </c>
      <c r="B1564" s="104" t="s">
        <v>3153</v>
      </c>
      <c r="C1564" s="41">
        <v>2002</v>
      </c>
      <c r="D1564" s="55"/>
      <c r="E1564" s="55" t="s">
        <v>415</v>
      </c>
      <c r="F1564" s="55">
        <v>4</v>
      </c>
      <c r="G1564" s="55">
        <v>2</v>
      </c>
      <c r="H1564" s="220">
        <v>3509.8</v>
      </c>
      <c r="I1564" s="220">
        <v>3201.5</v>
      </c>
      <c r="J1564" s="220">
        <v>3201.5</v>
      </c>
      <c r="K1564" s="220">
        <v>73</v>
      </c>
      <c r="L1564" s="189">
        <f>'Форма 2'!C1568</f>
        <v>11029231.529999999</v>
      </c>
      <c r="M1564" s="190">
        <v>0</v>
      </c>
      <c r="N1564" s="190">
        <v>0</v>
      </c>
      <c r="O1564" s="190">
        <v>0</v>
      </c>
      <c r="P1564" s="189">
        <f t="shared" si="184"/>
        <v>11029231.529999999</v>
      </c>
      <c r="Q1564" s="191">
        <f t="shared" si="185"/>
        <v>3445.02</v>
      </c>
      <c r="R1564" s="191">
        <f t="shared" si="186"/>
        <v>3445.02</v>
      </c>
      <c r="S1564" s="90" t="s">
        <v>38</v>
      </c>
      <c r="T1564" s="55" t="s">
        <v>35</v>
      </c>
    </row>
    <row r="1565" spans="1:20">
      <c r="A1565" s="27">
        <v>60</v>
      </c>
      <c r="B1565" s="104" t="s">
        <v>3154</v>
      </c>
      <c r="C1565" s="41">
        <v>1987</v>
      </c>
      <c r="D1565" s="55"/>
      <c r="E1565" s="55" t="s">
        <v>415</v>
      </c>
      <c r="F1565" s="55">
        <v>12</v>
      </c>
      <c r="G1565" s="55">
        <v>1</v>
      </c>
      <c r="H1565" s="220">
        <v>4526.8999999999996</v>
      </c>
      <c r="I1565" s="220">
        <v>3923.1</v>
      </c>
      <c r="J1565" s="220">
        <v>3923.1</v>
      </c>
      <c r="K1565" s="220">
        <v>214</v>
      </c>
      <c r="L1565" s="189">
        <f>'Форма 2'!C1569</f>
        <v>5254717.8330000006</v>
      </c>
      <c r="M1565" s="190">
        <v>0</v>
      </c>
      <c r="N1565" s="190">
        <v>0</v>
      </c>
      <c r="O1565" s="190">
        <v>0</v>
      </c>
      <c r="P1565" s="189">
        <f t="shared" si="184"/>
        <v>5254717.8330000006</v>
      </c>
      <c r="Q1565" s="191">
        <f t="shared" si="185"/>
        <v>1339.43</v>
      </c>
      <c r="R1565" s="191">
        <f t="shared" si="186"/>
        <v>1339.43</v>
      </c>
      <c r="S1565" s="90" t="s">
        <v>38</v>
      </c>
      <c r="T1565" s="55" t="s">
        <v>35</v>
      </c>
    </row>
    <row r="1566" spans="1:20">
      <c r="A1566" s="160">
        <v>61</v>
      </c>
      <c r="B1566" s="231" t="s">
        <v>3161</v>
      </c>
      <c r="C1566" s="41">
        <v>1980</v>
      </c>
      <c r="D1566" s="55"/>
      <c r="E1566" s="55" t="s">
        <v>414</v>
      </c>
      <c r="F1566" s="55">
        <v>5</v>
      </c>
      <c r="G1566" s="55">
        <v>6</v>
      </c>
      <c r="H1566" s="220">
        <v>5833.65</v>
      </c>
      <c r="I1566" s="220">
        <v>4534.8</v>
      </c>
      <c r="J1566" s="220">
        <v>4534.8</v>
      </c>
      <c r="K1566" s="220">
        <v>239</v>
      </c>
      <c r="L1566" s="189">
        <f>'Форма 2'!C1570</f>
        <v>15622476.696</v>
      </c>
      <c r="M1566" s="190">
        <v>0</v>
      </c>
      <c r="N1566" s="190">
        <v>0</v>
      </c>
      <c r="O1566" s="190">
        <v>0</v>
      </c>
      <c r="P1566" s="189">
        <f t="shared" si="184"/>
        <v>15622476.696</v>
      </c>
      <c r="Q1566" s="191">
        <f t="shared" si="185"/>
        <v>3445.02</v>
      </c>
      <c r="R1566" s="191">
        <f t="shared" si="186"/>
        <v>3445.02</v>
      </c>
      <c r="S1566" s="90" t="s">
        <v>38</v>
      </c>
      <c r="T1566" s="55" t="s">
        <v>35</v>
      </c>
    </row>
    <row r="1567" spans="1:20" ht="15.75">
      <c r="A1567" s="162"/>
      <c r="B1567" s="163" t="s">
        <v>4700</v>
      </c>
      <c r="C1567" s="150"/>
      <c r="D1567" s="61"/>
      <c r="E1567" s="61"/>
      <c r="F1567" s="73"/>
      <c r="G1567" s="73"/>
      <c r="H1567" s="51">
        <f t="shared" ref="H1567:K1567" si="187">SUM(H1568:H1601)</f>
        <v>85339.390000000014</v>
      </c>
      <c r="I1567" s="51">
        <f t="shared" si="187"/>
        <v>83018.890000000014</v>
      </c>
      <c r="J1567" s="51">
        <f t="shared" si="187"/>
        <v>78644.340000000011</v>
      </c>
      <c r="K1567" s="51">
        <f t="shared" si="187"/>
        <v>185</v>
      </c>
      <c r="L1567" s="51">
        <f>SUM(L1568:L1601)</f>
        <v>122906050.862</v>
      </c>
      <c r="M1567" s="20"/>
      <c r="N1567" s="20"/>
      <c r="O1567" s="20"/>
      <c r="P1567" s="51"/>
      <c r="Q1567" s="128"/>
      <c r="R1567" s="128"/>
      <c r="S1567" s="20"/>
      <c r="T1567" s="61"/>
    </row>
    <row r="1568" spans="1:20">
      <c r="A1568" s="137">
        <v>1</v>
      </c>
      <c r="B1568" s="185" t="s">
        <v>3268</v>
      </c>
      <c r="C1568" s="186">
        <v>1970</v>
      </c>
      <c r="D1568" s="55">
        <v>1970</v>
      </c>
      <c r="E1568" s="198" t="s">
        <v>569</v>
      </c>
      <c r="F1568" s="55">
        <v>5</v>
      </c>
      <c r="G1568" s="27">
        <v>1</v>
      </c>
      <c r="H1568" s="187">
        <v>2158.5</v>
      </c>
      <c r="I1568" s="187">
        <v>2158.5</v>
      </c>
      <c r="J1568" s="187">
        <v>1043.9000000000001</v>
      </c>
      <c r="K1568" s="188"/>
      <c r="L1568" s="189">
        <f>'Форма 2'!C1572</f>
        <v>5424526.3499999996</v>
      </c>
      <c r="M1568" s="190">
        <v>0</v>
      </c>
      <c r="N1568" s="190">
        <v>0</v>
      </c>
      <c r="O1568" s="190">
        <v>0</v>
      </c>
      <c r="P1568" s="189">
        <f t="shared" si="184"/>
        <v>5424526.3499999996</v>
      </c>
      <c r="Q1568" s="191">
        <f t="shared" si="185"/>
        <v>2513.1</v>
      </c>
      <c r="R1568" s="191">
        <f t="shared" si="186"/>
        <v>2513.1</v>
      </c>
      <c r="S1568" s="90" t="s">
        <v>38</v>
      </c>
      <c r="T1568" s="55" t="s">
        <v>35</v>
      </c>
    </row>
    <row r="1569" spans="1:20">
      <c r="A1569" s="27">
        <v>2</v>
      </c>
      <c r="B1569" s="104" t="s">
        <v>3197</v>
      </c>
      <c r="C1569" s="41">
        <v>1959</v>
      </c>
      <c r="D1569" s="55">
        <v>1959</v>
      </c>
      <c r="E1569" s="55" t="s">
        <v>569</v>
      </c>
      <c r="F1569" s="55">
        <v>2</v>
      </c>
      <c r="G1569" s="55">
        <v>2</v>
      </c>
      <c r="H1569" s="220">
        <v>365.7</v>
      </c>
      <c r="I1569" s="220">
        <v>365.7</v>
      </c>
      <c r="J1569" s="220">
        <v>363.4</v>
      </c>
      <c r="K1569" s="220">
        <v>24</v>
      </c>
      <c r="L1569" s="189">
        <f>'Форма 2'!C1573</f>
        <v>1345410.3</v>
      </c>
      <c r="M1569" s="190">
        <v>0</v>
      </c>
      <c r="N1569" s="190">
        <v>0</v>
      </c>
      <c r="O1569" s="190">
        <v>0</v>
      </c>
      <c r="P1569" s="189">
        <f t="shared" si="184"/>
        <v>1345410.3</v>
      </c>
      <c r="Q1569" s="191">
        <f t="shared" si="185"/>
        <v>3679.0000000000005</v>
      </c>
      <c r="R1569" s="191">
        <f t="shared" si="186"/>
        <v>3679.0000000000005</v>
      </c>
      <c r="S1569" s="90" t="s">
        <v>38</v>
      </c>
      <c r="T1569" s="55" t="s">
        <v>35</v>
      </c>
    </row>
    <row r="1570" spans="1:20">
      <c r="A1570" s="27">
        <v>3</v>
      </c>
      <c r="B1570" s="110" t="s">
        <v>3269</v>
      </c>
      <c r="C1570" s="186">
        <v>1958</v>
      </c>
      <c r="D1570" s="55">
        <v>1958</v>
      </c>
      <c r="E1570" s="198" t="s">
        <v>28</v>
      </c>
      <c r="F1570" s="55">
        <v>4</v>
      </c>
      <c r="G1570" s="27">
        <v>2</v>
      </c>
      <c r="H1570" s="187">
        <v>1558.1</v>
      </c>
      <c r="I1570" s="187">
        <v>1558.1</v>
      </c>
      <c r="J1570" s="187">
        <v>1341.2</v>
      </c>
      <c r="K1570" s="188"/>
      <c r="L1570" s="189">
        <f>'Форма 2'!C1574</f>
        <v>5367685.6619999995</v>
      </c>
      <c r="M1570" s="190">
        <v>0</v>
      </c>
      <c r="N1570" s="190">
        <v>0</v>
      </c>
      <c r="O1570" s="190">
        <v>0</v>
      </c>
      <c r="P1570" s="189">
        <f t="shared" si="184"/>
        <v>5367685.6619999995</v>
      </c>
      <c r="Q1570" s="191">
        <f t="shared" si="185"/>
        <v>3445.02</v>
      </c>
      <c r="R1570" s="191">
        <f t="shared" si="186"/>
        <v>3445.02</v>
      </c>
      <c r="S1570" s="90" t="s">
        <v>38</v>
      </c>
      <c r="T1570" s="55" t="s">
        <v>35</v>
      </c>
    </row>
    <row r="1571" spans="1:20">
      <c r="A1571" s="27">
        <v>4</v>
      </c>
      <c r="B1571" s="110" t="s">
        <v>3270</v>
      </c>
      <c r="C1571" s="186">
        <v>1958</v>
      </c>
      <c r="D1571" s="55">
        <v>1958</v>
      </c>
      <c r="E1571" s="198" t="s">
        <v>28</v>
      </c>
      <c r="F1571" s="55">
        <v>4</v>
      </c>
      <c r="G1571" s="27">
        <v>4</v>
      </c>
      <c r="H1571" s="187">
        <v>2111.25</v>
      </c>
      <c r="I1571" s="187">
        <v>2111.25</v>
      </c>
      <c r="J1571" s="187">
        <v>1747.05</v>
      </c>
      <c r="K1571" s="188">
        <v>85</v>
      </c>
      <c r="L1571" s="189">
        <f>'Форма 2'!C1575</f>
        <v>7273298.4749999996</v>
      </c>
      <c r="M1571" s="190">
        <v>0</v>
      </c>
      <c r="N1571" s="190">
        <v>0</v>
      </c>
      <c r="O1571" s="190">
        <v>0</v>
      </c>
      <c r="P1571" s="189">
        <f t="shared" si="184"/>
        <v>7273298.4749999996</v>
      </c>
      <c r="Q1571" s="191">
        <f t="shared" si="185"/>
        <v>3445.02</v>
      </c>
      <c r="R1571" s="191">
        <f t="shared" si="186"/>
        <v>3445.02</v>
      </c>
      <c r="S1571" s="90" t="s">
        <v>38</v>
      </c>
      <c r="T1571" s="55" t="s">
        <v>35</v>
      </c>
    </row>
    <row r="1572" spans="1:20">
      <c r="A1572" s="27">
        <v>5</v>
      </c>
      <c r="B1572" s="104" t="s">
        <v>3200</v>
      </c>
      <c r="C1572" s="41">
        <v>1977</v>
      </c>
      <c r="D1572" s="55">
        <v>1977</v>
      </c>
      <c r="E1572" s="55" t="s">
        <v>417</v>
      </c>
      <c r="F1572" s="55">
        <v>5</v>
      </c>
      <c r="G1572" s="55">
        <v>4</v>
      </c>
      <c r="H1572" s="220">
        <v>2967.2</v>
      </c>
      <c r="I1572" s="220">
        <v>2967.2</v>
      </c>
      <c r="J1572" s="220">
        <v>2967.2</v>
      </c>
      <c r="K1572" s="220"/>
      <c r="L1572" s="189">
        <f>'Форма 2'!C1576</f>
        <v>3180244.9599999995</v>
      </c>
      <c r="M1572" s="190">
        <v>0</v>
      </c>
      <c r="N1572" s="190">
        <v>0</v>
      </c>
      <c r="O1572" s="190">
        <v>0</v>
      </c>
      <c r="P1572" s="189">
        <f t="shared" si="184"/>
        <v>3180244.9599999995</v>
      </c>
      <c r="Q1572" s="191">
        <f t="shared" si="185"/>
        <v>1071.8</v>
      </c>
      <c r="R1572" s="191">
        <f t="shared" si="186"/>
        <v>1071.8</v>
      </c>
      <c r="S1572" s="90" t="s">
        <v>38</v>
      </c>
      <c r="T1572" s="55" t="s">
        <v>35</v>
      </c>
    </row>
    <row r="1573" spans="1:20">
      <c r="A1573" s="27">
        <v>6</v>
      </c>
      <c r="B1573" s="104" t="s">
        <v>3201</v>
      </c>
      <c r="C1573" s="41">
        <v>1977</v>
      </c>
      <c r="D1573" s="55">
        <v>1977</v>
      </c>
      <c r="E1573" s="55" t="s">
        <v>417</v>
      </c>
      <c r="F1573" s="55">
        <v>9</v>
      </c>
      <c r="G1573" s="55">
        <v>3</v>
      </c>
      <c r="H1573" s="220">
        <v>8460.1</v>
      </c>
      <c r="I1573" s="220">
        <v>6938</v>
      </c>
      <c r="J1573" s="220">
        <v>6938</v>
      </c>
      <c r="K1573" s="220"/>
      <c r="L1573" s="189">
        <f>'Форма 2'!C1577</f>
        <v>6722199</v>
      </c>
      <c r="M1573" s="190">
        <v>0</v>
      </c>
      <c r="N1573" s="190">
        <v>0</v>
      </c>
      <c r="O1573" s="190">
        <v>0</v>
      </c>
      <c r="P1573" s="189">
        <f t="shared" si="184"/>
        <v>6722199</v>
      </c>
      <c r="Q1573" s="191">
        <f t="shared" si="185"/>
        <v>968.89579129432116</v>
      </c>
      <c r="R1573" s="191">
        <f t="shared" si="186"/>
        <v>968.89579129432116</v>
      </c>
      <c r="S1573" s="90" t="s">
        <v>38</v>
      </c>
      <c r="T1573" s="55" t="s">
        <v>35</v>
      </c>
    </row>
    <row r="1574" spans="1:20">
      <c r="A1574" s="27">
        <v>7</v>
      </c>
      <c r="B1574" s="104" t="s">
        <v>3202</v>
      </c>
      <c r="C1574" s="41">
        <v>1961</v>
      </c>
      <c r="D1574" s="55">
        <v>1961</v>
      </c>
      <c r="E1574" s="55" t="s">
        <v>569</v>
      </c>
      <c r="F1574" s="55">
        <v>2</v>
      </c>
      <c r="G1574" s="55">
        <v>1</v>
      </c>
      <c r="H1574" s="220">
        <v>332.9</v>
      </c>
      <c r="I1574" s="220">
        <v>332.9</v>
      </c>
      <c r="J1574" s="220">
        <v>303.3</v>
      </c>
      <c r="K1574" s="220"/>
      <c r="L1574" s="189">
        <f>'Форма 2'!C1578</f>
        <v>125772.94899999999</v>
      </c>
      <c r="M1574" s="190">
        <v>0</v>
      </c>
      <c r="N1574" s="190">
        <v>0</v>
      </c>
      <c r="O1574" s="190">
        <v>0</v>
      </c>
      <c r="P1574" s="189">
        <f t="shared" si="184"/>
        <v>125772.94899999999</v>
      </c>
      <c r="Q1574" s="191">
        <f t="shared" si="185"/>
        <v>377.81</v>
      </c>
      <c r="R1574" s="191">
        <f t="shared" si="186"/>
        <v>377.81</v>
      </c>
      <c r="S1574" s="90" t="s">
        <v>38</v>
      </c>
      <c r="T1574" s="55" t="s">
        <v>35</v>
      </c>
    </row>
    <row r="1575" spans="1:20">
      <c r="A1575" s="27">
        <v>8</v>
      </c>
      <c r="B1575" s="104" t="s">
        <v>3206</v>
      </c>
      <c r="C1575" s="41">
        <v>1992</v>
      </c>
      <c r="D1575" s="55">
        <v>1992</v>
      </c>
      <c r="E1575" s="55" t="s">
        <v>569</v>
      </c>
      <c r="F1575" s="55">
        <v>9</v>
      </c>
      <c r="G1575" s="55">
        <v>1</v>
      </c>
      <c r="H1575" s="220">
        <v>2998</v>
      </c>
      <c r="I1575" s="220">
        <v>2998</v>
      </c>
      <c r="J1575" s="220">
        <v>2673.9</v>
      </c>
      <c r="K1575" s="220"/>
      <c r="L1575" s="189">
        <f>'Форма 2'!C1579</f>
        <v>2240733</v>
      </c>
      <c r="M1575" s="190">
        <v>0</v>
      </c>
      <c r="N1575" s="190">
        <v>0</v>
      </c>
      <c r="O1575" s="190">
        <v>0</v>
      </c>
      <c r="P1575" s="189">
        <f t="shared" si="184"/>
        <v>2240733</v>
      </c>
      <c r="Q1575" s="191">
        <f t="shared" si="185"/>
        <v>747.40927284856571</v>
      </c>
      <c r="R1575" s="191">
        <f t="shared" si="186"/>
        <v>747.40927284856571</v>
      </c>
      <c r="S1575" s="90" t="s">
        <v>38</v>
      </c>
      <c r="T1575" s="55" t="s">
        <v>35</v>
      </c>
    </row>
    <row r="1576" spans="1:20">
      <c r="A1576" s="27">
        <v>9</v>
      </c>
      <c r="B1576" s="104" t="s">
        <v>3204</v>
      </c>
      <c r="C1576" s="41">
        <v>1982</v>
      </c>
      <c r="D1576" s="55">
        <v>1982</v>
      </c>
      <c r="E1576" s="55" t="s">
        <v>417</v>
      </c>
      <c r="F1576" s="55">
        <v>9</v>
      </c>
      <c r="G1576" s="55">
        <v>2</v>
      </c>
      <c r="H1576" s="220">
        <v>4079.9</v>
      </c>
      <c r="I1576" s="220">
        <v>4079.9</v>
      </c>
      <c r="J1576" s="220">
        <v>4079.9</v>
      </c>
      <c r="K1576" s="220"/>
      <c r="L1576" s="189">
        <f>'Форма 2'!C1580</f>
        <v>2240733</v>
      </c>
      <c r="M1576" s="190">
        <v>0</v>
      </c>
      <c r="N1576" s="190">
        <v>0</v>
      </c>
      <c r="O1576" s="190">
        <v>0</v>
      </c>
      <c r="P1576" s="189">
        <f t="shared" si="184"/>
        <v>2240733</v>
      </c>
      <c r="Q1576" s="191">
        <f t="shared" si="185"/>
        <v>549.21272580210302</v>
      </c>
      <c r="R1576" s="191">
        <f t="shared" si="186"/>
        <v>549.21272580210302</v>
      </c>
      <c r="S1576" s="90" t="s">
        <v>38</v>
      </c>
      <c r="T1576" s="55" t="s">
        <v>35</v>
      </c>
    </row>
    <row r="1577" spans="1:20">
      <c r="A1577" s="27">
        <v>10</v>
      </c>
      <c r="B1577" s="104" t="s">
        <v>3205</v>
      </c>
      <c r="C1577" s="41">
        <v>1995</v>
      </c>
      <c r="D1577" s="55">
        <v>1995</v>
      </c>
      <c r="E1577" s="55" t="s">
        <v>417</v>
      </c>
      <c r="F1577" s="55">
        <v>9</v>
      </c>
      <c r="G1577" s="55">
        <v>1</v>
      </c>
      <c r="H1577" s="220">
        <v>3030.4</v>
      </c>
      <c r="I1577" s="220">
        <v>3030.4</v>
      </c>
      <c r="J1577" s="220">
        <v>2813.8</v>
      </c>
      <c r="K1577" s="220"/>
      <c r="L1577" s="189">
        <f>'Форма 2'!C1581</f>
        <v>2240733</v>
      </c>
      <c r="M1577" s="190">
        <v>0</v>
      </c>
      <c r="N1577" s="190">
        <v>0</v>
      </c>
      <c r="O1577" s="190">
        <v>0</v>
      </c>
      <c r="P1577" s="189">
        <f t="shared" si="184"/>
        <v>2240733</v>
      </c>
      <c r="Q1577" s="191">
        <f t="shared" si="185"/>
        <v>739.41822861668425</v>
      </c>
      <c r="R1577" s="191">
        <f t="shared" si="186"/>
        <v>739.41822861668425</v>
      </c>
      <c r="S1577" s="90" t="s">
        <v>38</v>
      </c>
      <c r="T1577" s="55" t="s">
        <v>35</v>
      </c>
    </row>
    <row r="1578" spans="1:20">
      <c r="A1578" s="27">
        <v>11</v>
      </c>
      <c r="B1578" s="104" t="s">
        <v>3208</v>
      </c>
      <c r="C1578" s="41">
        <v>1957</v>
      </c>
      <c r="D1578" s="55">
        <v>1957</v>
      </c>
      <c r="E1578" s="55" t="s">
        <v>561</v>
      </c>
      <c r="F1578" s="55">
        <v>3</v>
      </c>
      <c r="G1578" s="55">
        <v>3</v>
      </c>
      <c r="H1578" s="220">
        <v>1359.7</v>
      </c>
      <c r="I1578" s="220">
        <v>1313.7</v>
      </c>
      <c r="J1578" s="220">
        <v>1313.7</v>
      </c>
      <c r="K1578" s="220"/>
      <c r="L1578" s="189">
        <f>'Форма 2'!C1582</f>
        <v>4833102.3</v>
      </c>
      <c r="M1578" s="190">
        <v>0</v>
      </c>
      <c r="N1578" s="190">
        <v>0</v>
      </c>
      <c r="O1578" s="190">
        <v>0</v>
      </c>
      <c r="P1578" s="189">
        <f t="shared" si="184"/>
        <v>4833102.3</v>
      </c>
      <c r="Q1578" s="191">
        <f t="shared" si="185"/>
        <v>3678.9999999999995</v>
      </c>
      <c r="R1578" s="191">
        <f t="shared" si="186"/>
        <v>3678.9999999999995</v>
      </c>
      <c r="S1578" s="90" t="s">
        <v>38</v>
      </c>
      <c r="T1578" s="55" t="s">
        <v>35</v>
      </c>
    </row>
    <row r="1579" spans="1:20">
      <c r="A1579" s="27">
        <v>12</v>
      </c>
      <c r="B1579" s="104" t="s">
        <v>3214</v>
      </c>
      <c r="C1579" s="41">
        <v>1961</v>
      </c>
      <c r="D1579" s="55">
        <v>1961</v>
      </c>
      <c r="E1579" s="55" t="s">
        <v>561</v>
      </c>
      <c r="F1579" s="55">
        <v>2</v>
      </c>
      <c r="G1579" s="55">
        <v>2</v>
      </c>
      <c r="H1579" s="220">
        <v>622.70000000000005</v>
      </c>
      <c r="I1579" s="220">
        <v>622.70000000000005</v>
      </c>
      <c r="J1579" s="220">
        <v>622.70000000000005</v>
      </c>
      <c r="K1579" s="220"/>
      <c r="L1579" s="189">
        <f>'Форма 2'!C1583</f>
        <v>2290913.3000000003</v>
      </c>
      <c r="M1579" s="190">
        <v>0</v>
      </c>
      <c r="N1579" s="190">
        <v>0</v>
      </c>
      <c r="O1579" s="190">
        <v>0</v>
      </c>
      <c r="P1579" s="189">
        <f t="shared" si="184"/>
        <v>2290913.3000000003</v>
      </c>
      <c r="Q1579" s="191">
        <f t="shared" si="185"/>
        <v>3679</v>
      </c>
      <c r="R1579" s="191">
        <f t="shared" si="186"/>
        <v>3679</v>
      </c>
      <c r="S1579" s="90" t="s">
        <v>38</v>
      </c>
      <c r="T1579" s="55" t="s">
        <v>35</v>
      </c>
    </row>
    <row r="1580" spans="1:20">
      <c r="A1580" s="27">
        <v>13</v>
      </c>
      <c r="B1580" s="104" t="s">
        <v>3215</v>
      </c>
      <c r="C1580" s="41">
        <v>1965</v>
      </c>
      <c r="D1580" s="55">
        <v>1965</v>
      </c>
      <c r="E1580" s="55" t="s">
        <v>561</v>
      </c>
      <c r="F1580" s="55">
        <v>2</v>
      </c>
      <c r="G1580" s="55">
        <v>1</v>
      </c>
      <c r="H1580" s="220">
        <v>335.1</v>
      </c>
      <c r="I1580" s="220">
        <v>335.1</v>
      </c>
      <c r="J1580" s="220">
        <v>335.1</v>
      </c>
      <c r="K1580" s="220"/>
      <c r="L1580" s="189">
        <f>'Форма 2'!C1584</f>
        <v>1232832.9000000001</v>
      </c>
      <c r="M1580" s="190">
        <v>0</v>
      </c>
      <c r="N1580" s="190">
        <v>0</v>
      </c>
      <c r="O1580" s="190">
        <v>0</v>
      </c>
      <c r="P1580" s="189">
        <f t="shared" si="184"/>
        <v>1232832.9000000001</v>
      </c>
      <c r="Q1580" s="191">
        <f t="shared" si="185"/>
        <v>3679</v>
      </c>
      <c r="R1580" s="191">
        <f t="shared" si="186"/>
        <v>3679</v>
      </c>
      <c r="S1580" s="90" t="s">
        <v>38</v>
      </c>
      <c r="T1580" s="55" t="s">
        <v>35</v>
      </c>
    </row>
    <row r="1581" spans="1:20">
      <c r="A1581" s="27">
        <v>14</v>
      </c>
      <c r="B1581" s="104" t="s">
        <v>3216</v>
      </c>
      <c r="C1581" s="41">
        <v>1958</v>
      </c>
      <c r="D1581" s="55">
        <v>1958</v>
      </c>
      <c r="E1581" s="55" t="s">
        <v>569</v>
      </c>
      <c r="F1581" s="55">
        <v>2</v>
      </c>
      <c r="G1581" s="55">
        <v>1</v>
      </c>
      <c r="H1581" s="220">
        <v>267.3</v>
      </c>
      <c r="I1581" s="220">
        <v>267.3</v>
      </c>
      <c r="J1581" s="220">
        <v>267.3</v>
      </c>
      <c r="K1581" s="220"/>
      <c r="L1581" s="189">
        <f>'Форма 2'!C1585</f>
        <v>983396.70000000007</v>
      </c>
      <c r="M1581" s="190">
        <v>0</v>
      </c>
      <c r="N1581" s="190">
        <v>0</v>
      </c>
      <c r="O1581" s="190">
        <v>0</v>
      </c>
      <c r="P1581" s="189">
        <f t="shared" si="184"/>
        <v>983396.70000000007</v>
      </c>
      <c r="Q1581" s="191">
        <f t="shared" si="185"/>
        <v>3679</v>
      </c>
      <c r="R1581" s="191">
        <f t="shared" si="186"/>
        <v>3679</v>
      </c>
      <c r="S1581" s="90" t="s">
        <v>38</v>
      </c>
      <c r="T1581" s="55" t="s">
        <v>35</v>
      </c>
    </row>
    <row r="1582" spans="1:20">
      <c r="A1582" s="27">
        <v>15</v>
      </c>
      <c r="B1582" s="104" t="s">
        <v>3217</v>
      </c>
      <c r="C1582" s="41">
        <v>1958</v>
      </c>
      <c r="D1582" s="55">
        <v>1958</v>
      </c>
      <c r="E1582" s="55" t="s">
        <v>569</v>
      </c>
      <c r="F1582" s="55">
        <v>2</v>
      </c>
      <c r="G1582" s="55">
        <v>1</v>
      </c>
      <c r="H1582" s="220">
        <v>339.7</v>
      </c>
      <c r="I1582" s="220">
        <v>339.7</v>
      </c>
      <c r="J1582" s="220">
        <v>339.7</v>
      </c>
      <c r="K1582" s="220"/>
      <c r="L1582" s="189">
        <f>'Форма 2'!C1586</f>
        <v>1249756.3</v>
      </c>
      <c r="M1582" s="190">
        <v>0</v>
      </c>
      <c r="N1582" s="190">
        <v>0</v>
      </c>
      <c r="O1582" s="190">
        <v>0</v>
      </c>
      <c r="P1582" s="189">
        <f t="shared" si="184"/>
        <v>1249756.3</v>
      </c>
      <c r="Q1582" s="191">
        <f t="shared" si="185"/>
        <v>3679.0000000000005</v>
      </c>
      <c r="R1582" s="191">
        <f t="shared" si="186"/>
        <v>3679.0000000000005</v>
      </c>
      <c r="S1582" s="90" t="s">
        <v>38</v>
      </c>
      <c r="T1582" s="55" t="s">
        <v>35</v>
      </c>
    </row>
    <row r="1583" spans="1:20">
      <c r="A1583" s="27">
        <v>16</v>
      </c>
      <c r="B1583" s="104" t="s">
        <v>3221</v>
      </c>
      <c r="C1583" s="41">
        <v>1959</v>
      </c>
      <c r="D1583" s="55">
        <v>1959</v>
      </c>
      <c r="E1583" s="55" t="s">
        <v>569</v>
      </c>
      <c r="F1583" s="55">
        <v>2</v>
      </c>
      <c r="G1583" s="55">
        <v>1</v>
      </c>
      <c r="H1583" s="220">
        <v>294.5</v>
      </c>
      <c r="I1583" s="220">
        <v>294.5</v>
      </c>
      <c r="J1583" s="220">
        <v>266.89999999999998</v>
      </c>
      <c r="K1583" s="220"/>
      <c r="L1583" s="189">
        <f>'Форма 2'!C1587</f>
        <v>1083465.5</v>
      </c>
      <c r="M1583" s="190">
        <v>0</v>
      </c>
      <c r="N1583" s="190">
        <v>0</v>
      </c>
      <c r="O1583" s="190">
        <v>0</v>
      </c>
      <c r="P1583" s="189">
        <f t="shared" si="184"/>
        <v>1083465.5</v>
      </c>
      <c r="Q1583" s="191">
        <f t="shared" si="185"/>
        <v>3679</v>
      </c>
      <c r="R1583" s="191">
        <f t="shared" si="186"/>
        <v>3679</v>
      </c>
      <c r="S1583" s="90" t="s">
        <v>38</v>
      </c>
      <c r="T1583" s="55" t="s">
        <v>35</v>
      </c>
    </row>
    <row r="1584" spans="1:20">
      <c r="A1584" s="27">
        <v>17</v>
      </c>
      <c r="B1584" s="104" t="s">
        <v>3219</v>
      </c>
      <c r="C1584" s="41">
        <v>1960</v>
      </c>
      <c r="D1584" s="55">
        <v>1960</v>
      </c>
      <c r="E1584" s="55" t="s">
        <v>569</v>
      </c>
      <c r="F1584" s="55">
        <v>2</v>
      </c>
      <c r="G1584" s="55">
        <v>1</v>
      </c>
      <c r="H1584" s="220">
        <v>221.1</v>
      </c>
      <c r="I1584" s="220">
        <v>221.1</v>
      </c>
      <c r="J1584" s="220">
        <v>185.8</v>
      </c>
      <c r="K1584" s="220"/>
      <c r="L1584" s="189">
        <f>'Форма 2'!C1588</f>
        <v>813426.9</v>
      </c>
      <c r="M1584" s="190">
        <v>0</v>
      </c>
      <c r="N1584" s="190">
        <v>0</v>
      </c>
      <c r="O1584" s="190">
        <v>0</v>
      </c>
      <c r="P1584" s="189">
        <f t="shared" si="184"/>
        <v>813426.9</v>
      </c>
      <c r="Q1584" s="191">
        <f t="shared" si="185"/>
        <v>3679</v>
      </c>
      <c r="R1584" s="191">
        <f t="shared" si="186"/>
        <v>3679</v>
      </c>
      <c r="S1584" s="90" t="s">
        <v>38</v>
      </c>
      <c r="T1584" s="55" t="s">
        <v>35</v>
      </c>
    </row>
    <row r="1585" spans="1:102">
      <c r="A1585" s="27">
        <v>18</v>
      </c>
      <c r="B1585" s="104" t="s">
        <v>3224</v>
      </c>
      <c r="C1585" s="41">
        <v>1957</v>
      </c>
      <c r="D1585" s="55">
        <v>1957</v>
      </c>
      <c r="E1585" s="55" t="s">
        <v>569</v>
      </c>
      <c r="F1585" s="55">
        <v>4</v>
      </c>
      <c r="G1585" s="55">
        <v>2</v>
      </c>
      <c r="H1585" s="220">
        <v>1911</v>
      </c>
      <c r="I1585" s="220">
        <v>1328.7</v>
      </c>
      <c r="J1585" s="220">
        <v>1328.7</v>
      </c>
      <c r="K1585" s="220"/>
      <c r="L1585" s="189">
        <f>'Форма 2'!C1589</f>
        <v>4577398.074</v>
      </c>
      <c r="M1585" s="190">
        <v>0</v>
      </c>
      <c r="N1585" s="190">
        <v>0</v>
      </c>
      <c r="O1585" s="190">
        <v>0</v>
      </c>
      <c r="P1585" s="189">
        <f t="shared" si="184"/>
        <v>4577398.074</v>
      </c>
      <c r="Q1585" s="191">
        <f t="shared" si="185"/>
        <v>3445.02</v>
      </c>
      <c r="R1585" s="191">
        <f t="shared" si="186"/>
        <v>3445.02</v>
      </c>
      <c r="S1585" s="90" t="s">
        <v>38</v>
      </c>
      <c r="T1585" s="55" t="s">
        <v>35</v>
      </c>
    </row>
    <row r="1586" spans="1:102">
      <c r="A1586" s="27">
        <v>19</v>
      </c>
      <c r="B1586" s="104" t="s">
        <v>3225</v>
      </c>
      <c r="C1586" s="41">
        <v>1959</v>
      </c>
      <c r="D1586" s="55">
        <v>1959</v>
      </c>
      <c r="E1586" s="55" t="s">
        <v>564</v>
      </c>
      <c r="F1586" s="55">
        <v>5</v>
      </c>
      <c r="G1586" s="55">
        <v>4</v>
      </c>
      <c r="H1586" s="220">
        <v>5047.5</v>
      </c>
      <c r="I1586" s="220">
        <v>5047.5</v>
      </c>
      <c r="J1586" s="220">
        <v>4584.8500000000004</v>
      </c>
      <c r="K1586" s="220"/>
      <c r="L1586" s="189">
        <f>'Форма 2'!C1590</f>
        <v>1640942.25</v>
      </c>
      <c r="M1586" s="190">
        <v>0</v>
      </c>
      <c r="N1586" s="190">
        <v>0</v>
      </c>
      <c r="O1586" s="190">
        <v>0</v>
      </c>
      <c r="P1586" s="189">
        <f t="shared" si="184"/>
        <v>1640942.25</v>
      </c>
      <c r="Q1586" s="191">
        <f t="shared" si="185"/>
        <v>325.10000000000002</v>
      </c>
      <c r="R1586" s="191">
        <f t="shared" si="186"/>
        <v>325.10000000000002</v>
      </c>
      <c r="S1586" s="90" t="s">
        <v>38</v>
      </c>
      <c r="T1586" s="55" t="s">
        <v>35</v>
      </c>
    </row>
    <row r="1587" spans="1:102">
      <c r="A1587" s="27">
        <v>20</v>
      </c>
      <c r="B1587" s="104" t="s">
        <v>3223</v>
      </c>
      <c r="C1587" s="41">
        <v>1957</v>
      </c>
      <c r="D1587" s="55">
        <v>1957</v>
      </c>
      <c r="E1587" s="55" t="s">
        <v>561</v>
      </c>
      <c r="F1587" s="55">
        <v>3</v>
      </c>
      <c r="G1587" s="55">
        <v>2</v>
      </c>
      <c r="H1587" s="220">
        <v>1854.6</v>
      </c>
      <c r="I1587" s="220">
        <v>1684.5</v>
      </c>
      <c r="J1587" s="220">
        <v>1331.4</v>
      </c>
      <c r="K1587" s="220">
        <v>54</v>
      </c>
      <c r="L1587" s="189">
        <f>'Форма 2'!C1591</f>
        <v>636420.94499999995</v>
      </c>
      <c r="M1587" s="190">
        <v>0</v>
      </c>
      <c r="N1587" s="190">
        <v>0</v>
      </c>
      <c r="O1587" s="190">
        <v>0</v>
      </c>
      <c r="P1587" s="189">
        <f t="shared" si="184"/>
        <v>636420.94499999995</v>
      </c>
      <c r="Q1587" s="191">
        <f t="shared" si="185"/>
        <v>377.80999999999995</v>
      </c>
      <c r="R1587" s="191">
        <f t="shared" si="186"/>
        <v>377.80999999999995</v>
      </c>
      <c r="S1587" s="90" t="s">
        <v>38</v>
      </c>
      <c r="T1587" s="55" t="s">
        <v>35</v>
      </c>
    </row>
    <row r="1588" spans="1:102" s="7" customFormat="1">
      <c r="A1588" s="27">
        <v>21</v>
      </c>
      <c r="B1588" s="104" t="s">
        <v>3231</v>
      </c>
      <c r="C1588" s="41">
        <v>1991</v>
      </c>
      <c r="D1588" s="55">
        <v>1991</v>
      </c>
      <c r="E1588" s="55" t="s">
        <v>417</v>
      </c>
      <c r="F1588" s="55">
        <v>9</v>
      </c>
      <c r="G1588" s="55">
        <v>6</v>
      </c>
      <c r="H1588" s="220">
        <v>10513.7</v>
      </c>
      <c r="I1588" s="220">
        <v>10513.7</v>
      </c>
      <c r="J1588" s="220">
        <v>10513.7</v>
      </c>
      <c r="K1588" s="220"/>
      <c r="L1588" s="189">
        <f>'Форма 2'!C1592</f>
        <v>13444398</v>
      </c>
      <c r="M1588" s="190">
        <v>0</v>
      </c>
      <c r="N1588" s="190">
        <v>0</v>
      </c>
      <c r="O1588" s="190">
        <v>0</v>
      </c>
      <c r="P1588" s="189">
        <f t="shared" si="184"/>
        <v>13444398</v>
      </c>
      <c r="Q1588" s="191">
        <f t="shared" si="185"/>
        <v>1278.7503923452257</v>
      </c>
      <c r="R1588" s="191">
        <f t="shared" si="186"/>
        <v>1278.7503923452257</v>
      </c>
      <c r="S1588" s="90" t="s">
        <v>38</v>
      </c>
      <c r="T1588" s="55" t="s">
        <v>35</v>
      </c>
      <c r="U1588" s="9"/>
      <c r="V1588" s="9"/>
      <c r="W1588" s="368"/>
      <c r="X1588" s="368"/>
      <c r="Y1588" s="368"/>
      <c r="Z1588" s="368"/>
      <c r="AA1588" s="368"/>
      <c r="AB1588" s="368"/>
      <c r="AC1588" s="368"/>
      <c r="AD1588" s="368"/>
      <c r="AE1588" s="368"/>
      <c r="AF1588" s="368"/>
      <c r="AG1588" s="368"/>
      <c r="AH1588" s="368"/>
      <c r="AI1588" s="368"/>
      <c r="AJ1588" s="368"/>
      <c r="AK1588" s="368"/>
      <c r="AL1588" s="368"/>
      <c r="AM1588" s="368"/>
      <c r="AN1588" s="368"/>
      <c r="AO1588" s="368"/>
      <c r="AP1588" s="368"/>
      <c r="AQ1588" s="368"/>
      <c r="AR1588" s="368"/>
      <c r="AS1588" s="368"/>
      <c r="AT1588" s="368"/>
      <c r="AU1588" s="368"/>
      <c r="AV1588" s="368"/>
      <c r="AW1588" s="368"/>
      <c r="AX1588" s="368"/>
      <c r="AY1588" s="368"/>
      <c r="AZ1588" s="368"/>
      <c r="BA1588" s="368"/>
      <c r="BB1588" s="368"/>
      <c r="BC1588" s="368"/>
      <c r="BD1588" s="368"/>
      <c r="BE1588" s="368"/>
      <c r="BF1588" s="368"/>
      <c r="BG1588" s="368"/>
      <c r="BH1588" s="368"/>
      <c r="BI1588" s="368"/>
      <c r="BJ1588" s="368"/>
      <c r="BK1588" s="368"/>
      <c r="BL1588" s="368"/>
      <c r="BM1588" s="368"/>
      <c r="BN1588" s="368"/>
      <c r="BO1588" s="368"/>
      <c r="BP1588" s="368"/>
      <c r="BQ1588" s="368"/>
      <c r="BR1588" s="368"/>
      <c r="BS1588" s="368"/>
      <c r="BT1588" s="368"/>
      <c r="BU1588" s="368"/>
      <c r="BV1588" s="368"/>
      <c r="BW1588" s="368"/>
      <c r="BX1588" s="368"/>
      <c r="BY1588" s="368"/>
      <c r="BZ1588" s="368"/>
      <c r="CA1588" s="368"/>
      <c r="CB1588" s="368"/>
      <c r="CC1588" s="368"/>
      <c r="CD1588" s="368"/>
      <c r="CE1588" s="368"/>
      <c r="CF1588" s="368"/>
      <c r="CG1588" s="368"/>
      <c r="CH1588" s="368"/>
      <c r="CI1588" s="368"/>
      <c r="CJ1588" s="368"/>
      <c r="CK1588" s="368"/>
      <c r="CL1588" s="368"/>
      <c r="CM1588" s="368"/>
      <c r="CN1588" s="368"/>
      <c r="CO1588" s="368"/>
      <c r="CP1588" s="368"/>
      <c r="CQ1588" s="368"/>
      <c r="CR1588" s="368"/>
      <c r="CS1588" s="368"/>
      <c r="CT1588" s="368"/>
      <c r="CU1588" s="368"/>
      <c r="CV1588" s="368"/>
      <c r="CW1588" s="368"/>
      <c r="CX1588" s="368"/>
    </row>
    <row r="1589" spans="1:102" s="7" customFormat="1">
      <c r="A1589" s="27">
        <v>22</v>
      </c>
      <c r="B1589" s="104" t="s">
        <v>3232</v>
      </c>
      <c r="C1589" s="41">
        <v>1991</v>
      </c>
      <c r="D1589" s="55">
        <v>1991</v>
      </c>
      <c r="E1589" s="55" t="s">
        <v>417</v>
      </c>
      <c r="F1589" s="55">
        <v>9</v>
      </c>
      <c r="G1589" s="55">
        <v>6</v>
      </c>
      <c r="H1589" s="220">
        <v>13076.34</v>
      </c>
      <c r="I1589" s="220">
        <v>13076.34</v>
      </c>
      <c r="J1589" s="220">
        <v>13036.74</v>
      </c>
      <c r="K1589" s="220"/>
      <c r="L1589" s="189">
        <f>'Форма 2'!C1593</f>
        <v>13444398</v>
      </c>
      <c r="M1589" s="190">
        <v>0</v>
      </c>
      <c r="N1589" s="190">
        <v>0</v>
      </c>
      <c r="O1589" s="190">
        <v>0</v>
      </c>
      <c r="P1589" s="189">
        <f t="shared" si="184"/>
        <v>13444398</v>
      </c>
      <c r="Q1589" s="191">
        <f t="shared" si="185"/>
        <v>1028.1468667838249</v>
      </c>
      <c r="R1589" s="191">
        <f t="shared" si="186"/>
        <v>1028.1468667838249</v>
      </c>
      <c r="S1589" s="90" t="s">
        <v>38</v>
      </c>
      <c r="T1589" s="55" t="s">
        <v>35</v>
      </c>
      <c r="U1589" s="9"/>
      <c r="V1589" s="9"/>
      <c r="W1589" s="368"/>
      <c r="X1589" s="368"/>
      <c r="Y1589" s="368"/>
      <c r="Z1589" s="368"/>
      <c r="AA1589" s="368"/>
      <c r="AB1589" s="368"/>
      <c r="AC1589" s="368"/>
      <c r="AD1589" s="368"/>
      <c r="AE1589" s="368"/>
      <c r="AF1589" s="368"/>
      <c r="AG1589" s="368"/>
      <c r="AH1589" s="368"/>
      <c r="AI1589" s="368"/>
      <c r="AJ1589" s="368"/>
      <c r="AK1589" s="368"/>
      <c r="AL1589" s="368"/>
      <c r="AM1589" s="368"/>
      <c r="AN1589" s="368"/>
      <c r="AO1589" s="368"/>
      <c r="AP1589" s="368"/>
      <c r="AQ1589" s="368"/>
      <c r="AR1589" s="368"/>
      <c r="AS1589" s="368"/>
      <c r="AT1589" s="368"/>
      <c r="AU1589" s="368"/>
      <c r="AV1589" s="368"/>
      <c r="AW1589" s="368"/>
      <c r="AX1589" s="368"/>
      <c r="AY1589" s="368"/>
      <c r="AZ1589" s="368"/>
      <c r="BA1589" s="368"/>
      <c r="BB1589" s="368"/>
      <c r="BC1589" s="368"/>
      <c r="BD1589" s="368"/>
      <c r="BE1589" s="368"/>
      <c r="BF1589" s="368"/>
      <c r="BG1589" s="368"/>
      <c r="BH1589" s="368"/>
      <c r="BI1589" s="368"/>
      <c r="BJ1589" s="368"/>
      <c r="BK1589" s="368"/>
      <c r="BL1589" s="368"/>
      <c r="BM1589" s="368"/>
      <c r="BN1589" s="368"/>
      <c r="BO1589" s="368"/>
      <c r="BP1589" s="368"/>
      <c r="BQ1589" s="368"/>
      <c r="BR1589" s="368"/>
      <c r="BS1589" s="368"/>
      <c r="BT1589" s="368"/>
      <c r="BU1589" s="368"/>
      <c r="BV1589" s="368"/>
      <c r="BW1589" s="368"/>
      <c r="BX1589" s="368"/>
      <c r="BY1589" s="368"/>
      <c r="BZ1589" s="368"/>
      <c r="CA1589" s="368"/>
      <c r="CB1589" s="368"/>
      <c r="CC1589" s="368"/>
      <c r="CD1589" s="368"/>
      <c r="CE1589" s="368"/>
      <c r="CF1589" s="368"/>
      <c r="CG1589" s="368"/>
      <c r="CH1589" s="368"/>
      <c r="CI1589" s="368"/>
      <c r="CJ1589" s="368"/>
      <c r="CK1589" s="368"/>
      <c r="CL1589" s="368"/>
      <c r="CM1589" s="368"/>
      <c r="CN1589" s="368"/>
      <c r="CO1589" s="368"/>
      <c r="CP1589" s="368"/>
      <c r="CQ1589" s="368"/>
      <c r="CR1589" s="368"/>
      <c r="CS1589" s="368"/>
      <c r="CT1589" s="368"/>
      <c r="CU1589" s="368"/>
      <c r="CV1589" s="368"/>
      <c r="CW1589" s="368"/>
      <c r="CX1589" s="368"/>
    </row>
    <row r="1590" spans="1:102">
      <c r="A1590" s="27">
        <v>23</v>
      </c>
      <c r="B1590" s="104" t="s">
        <v>3229</v>
      </c>
      <c r="C1590" s="41">
        <v>1990</v>
      </c>
      <c r="D1590" s="55">
        <v>1990</v>
      </c>
      <c r="E1590" s="55" t="s">
        <v>561</v>
      </c>
      <c r="F1590" s="55">
        <v>9</v>
      </c>
      <c r="G1590" s="55">
        <v>6</v>
      </c>
      <c r="H1590" s="220">
        <v>5130.7</v>
      </c>
      <c r="I1590" s="220">
        <v>5130.7</v>
      </c>
      <c r="J1590" s="220">
        <v>5130.7</v>
      </c>
      <c r="K1590" s="220"/>
      <c r="L1590" s="189">
        <f>'Форма 2'!C1594</f>
        <v>13444398</v>
      </c>
      <c r="M1590" s="190">
        <v>0</v>
      </c>
      <c r="N1590" s="190">
        <v>0</v>
      </c>
      <c r="O1590" s="190">
        <v>0</v>
      </c>
      <c r="P1590" s="189">
        <f t="shared" si="184"/>
        <v>13444398</v>
      </c>
      <c r="Q1590" s="191">
        <f t="shared" si="185"/>
        <v>2620.3827937708306</v>
      </c>
      <c r="R1590" s="191">
        <f t="shared" si="186"/>
        <v>2620.3827937708306</v>
      </c>
      <c r="S1590" s="90" t="s">
        <v>38</v>
      </c>
      <c r="T1590" s="55" t="s">
        <v>35</v>
      </c>
    </row>
    <row r="1591" spans="1:102">
      <c r="A1591" s="27">
        <v>24</v>
      </c>
      <c r="B1591" s="104" t="s">
        <v>3230</v>
      </c>
      <c r="C1591" s="41">
        <v>1985</v>
      </c>
      <c r="D1591" s="55">
        <v>1985</v>
      </c>
      <c r="E1591" s="55" t="s">
        <v>417</v>
      </c>
      <c r="F1591" s="55">
        <v>9</v>
      </c>
      <c r="G1591" s="55">
        <v>6</v>
      </c>
      <c r="H1591" s="220">
        <v>12298.6</v>
      </c>
      <c r="I1591" s="220">
        <v>12298.6</v>
      </c>
      <c r="J1591" s="220">
        <v>11361.6</v>
      </c>
      <c r="K1591" s="220"/>
      <c r="L1591" s="189">
        <f>'Форма 2'!C1595</f>
        <v>13444398</v>
      </c>
      <c r="M1591" s="190">
        <v>0</v>
      </c>
      <c r="N1591" s="190">
        <v>0</v>
      </c>
      <c r="O1591" s="190">
        <v>0</v>
      </c>
      <c r="P1591" s="189">
        <f t="shared" si="184"/>
        <v>13444398</v>
      </c>
      <c r="Q1591" s="191">
        <f t="shared" si="185"/>
        <v>1093.1649130795374</v>
      </c>
      <c r="R1591" s="191">
        <f t="shared" si="186"/>
        <v>1093.1649130795374</v>
      </c>
      <c r="S1591" s="90" t="s">
        <v>38</v>
      </c>
      <c r="T1591" s="55" t="s">
        <v>35</v>
      </c>
    </row>
    <row r="1592" spans="1:102">
      <c r="A1592" s="27">
        <v>25</v>
      </c>
      <c r="B1592" s="104" t="s">
        <v>3233</v>
      </c>
      <c r="C1592" s="41">
        <v>1946</v>
      </c>
      <c r="D1592" s="55">
        <v>1946</v>
      </c>
      <c r="E1592" s="55" t="s">
        <v>396</v>
      </c>
      <c r="F1592" s="55">
        <v>2</v>
      </c>
      <c r="G1592" s="55">
        <v>2</v>
      </c>
      <c r="H1592" s="220">
        <v>502.6</v>
      </c>
      <c r="I1592" s="220">
        <v>502.6</v>
      </c>
      <c r="J1592" s="220">
        <v>455.8</v>
      </c>
      <c r="K1592" s="220"/>
      <c r="L1592" s="189">
        <f>'Форма 2'!C1596</f>
        <v>1342575.2760000001</v>
      </c>
      <c r="M1592" s="190">
        <v>0</v>
      </c>
      <c r="N1592" s="190">
        <v>0</v>
      </c>
      <c r="O1592" s="190">
        <v>0</v>
      </c>
      <c r="P1592" s="189">
        <f t="shared" si="184"/>
        <v>1342575.2760000001</v>
      </c>
      <c r="Q1592" s="191">
        <f t="shared" si="185"/>
        <v>2671.26</v>
      </c>
      <c r="R1592" s="191">
        <f t="shared" si="186"/>
        <v>2671.26</v>
      </c>
      <c r="S1592" s="90" t="s">
        <v>38</v>
      </c>
      <c r="T1592" s="55" t="s">
        <v>35</v>
      </c>
    </row>
    <row r="1593" spans="1:102">
      <c r="A1593" s="27">
        <v>26</v>
      </c>
      <c r="B1593" s="104" t="s">
        <v>3237</v>
      </c>
      <c r="C1593" s="41">
        <v>1958</v>
      </c>
      <c r="D1593" s="55">
        <v>1958</v>
      </c>
      <c r="E1593" s="55" t="s">
        <v>561</v>
      </c>
      <c r="F1593" s="55">
        <v>2</v>
      </c>
      <c r="G1593" s="55">
        <v>1</v>
      </c>
      <c r="H1593" s="220">
        <v>269</v>
      </c>
      <c r="I1593" s="220">
        <v>269</v>
      </c>
      <c r="J1593" s="220">
        <v>269</v>
      </c>
      <c r="K1593" s="220"/>
      <c r="L1593" s="189">
        <f>'Форма 2'!C1597</f>
        <v>989651</v>
      </c>
      <c r="M1593" s="190">
        <v>0</v>
      </c>
      <c r="N1593" s="190">
        <v>0</v>
      </c>
      <c r="O1593" s="190">
        <v>0</v>
      </c>
      <c r="P1593" s="189">
        <f t="shared" si="184"/>
        <v>989651</v>
      </c>
      <c r="Q1593" s="191">
        <f t="shared" si="185"/>
        <v>3679</v>
      </c>
      <c r="R1593" s="191">
        <f t="shared" si="186"/>
        <v>3679</v>
      </c>
      <c r="S1593" s="90" t="s">
        <v>38</v>
      </c>
      <c r="T1593" s="55" t="s">
        <v>35</v>
      </c>
    </row>
    <row r="1594" spans="1:102">
      <c r="A1594" s="27">
        <v>27</v>
      </c>
      <c r="B1594" s="104" t="s">
        <v>3239</v>
      </c>
      <c r="C1594" s="41">
        <v>1958</v>
      </c>
      <c r="D1594" s="55">
        <v>1958</v>
      </c>
      <c r="E1594" s="55" t="s">
        <v>569</v>
      </c>
      <c r="F1594" s="55">
        <v>2</v>
      </c>
      <c r="G1594" s="55">
        <v>1</v>
      </c>
      <c r="H1594" s="220">
        <v>266</v>
      </c>
      <c r="I1594" s="220">
        <v>266</v>
      </c>
      <c r="J1594" s="220">
        <v>266</v>
      </c>
      <c r="K1594" s="220"/>
      <c r="L1594" s="189">
        <f>'Форма 2'!C1598</f>
        <v>978614</v>
      </c>
      <c r="M1594" s="190">
        <v>0</v>
      </c>
      <c r="N1594" s="190">
        <v>0</v>
      </c>
      <c r="O1594" s="190">
        <v>0</v>
      </c>
      <c r="P1594" s="189">
        <f t="shared" si="184"/>
        <v>978614</v>
      </c>
      <c r="Q1594" s="191">
        <f t="shared" si="185"/>
        <v>3679</v>
      </c>
      <c r="R1594" s="191">
        <f t="shared" si="186"/>
        <v>3679</v>
      </c>
      <c r="S1594" s="90" t="s">
        <v>38</v>
      </c>
      <c r="T1594" s="55" t="s">
        <v>35</v>
      </c>
    </row>
    <row r="1595" spans="1:102">
      <c r="A1595" s="27">
        <v>28</v>
      </c>
      <c r="B1595" s="104" t="s">
        <v>3238</v>
      </c>
      <c r="C1595" s="41">
        <v>1959</v>
      </c>
      <c r="D1595" s="55">
        <v>1959</v>
      </c>
      <c r="E1595" s="55" t="s">
        <v>569</v>
      </c>
      <c r="F1595" s="55">
        <v>2</v>
      </c>
      <c r="G1595" s="55">
        <v>1</v>
      </c>
      <c r="H1595" s="220">
        <v>268</v>
      </c>
      <c r="I1595" s="220">
        <v>268</v>
      </c>
      <c r="J1595" s="220">
        <v>268</v>
      </c>
      <c r="K1595" s="220"/>
      <c r="L1595" s="189">
        <f>'Форма 2'!C1599</f>
        <v>985972</v>
      </c>
      <c r="M1595" s="190">
        <v>0</v>
      </c>
      <c r="N1595" s="190">
        <v>0</v>
      </c>
      <c r="O1595" s="190">
        <v>0</v>
      </c>
      <c r="P1595" s="189">
        <f t="shared" si="184"/>
        <v>985972</v>
      </c>
      <c r="Q1595" s="191">
        <f t="shared" si="185"/>
        <v>3679</v>
      </c>
      <c r="R1595" s="191">
        <f t="shared" si="186"/>
        <v>3679</v>
      </c>
      <c r="S1595" s="90" t="s">
        <v>38</v>
      </c>
      <c r="T1595" s="55" t="s">
        <v>35</v>
      </c>
    </row>
    <row r="1596" spans="1:102">
      <c r="A1596" s="27">
        <v>29</v>
      </c>
      <c r="B1596" s="104" t="s">
        <v>3240</v>
      </c>
      <c r="C1596" s="41">
        <v>1959</v>
      </c>
      <c r="D1596" s="55">
        <v>1959</v>
      </c>
      <c r="E1596" s="55" t="s">
        <v>569</v>
      </c>
      <c r="F1596" s="55">
        <v>2</v>
      </c>
      <c r="G1596" s="55">
        <v>1</v>
      </c>
      <c r="H1596" s="220">
        <v>269</v>
      </c>
      <c r="I1596" s="220">
        <v>269</v>
      </c>
      <c r="J1596" s="220">
        <v>269</v>
      </c>
      <c r="K1596" s="220"/>
      <c r="L1596" s="189">
        <f>'Форма 2'!C1600</f>
        <v>989651</v>
      </c>
      <c r="M1596" s="190">
        <v>0</v>
      </c>
      <c r="N1596" s="190">
        <v>0</v>
      </c>
      <c r="O1596" s="190">
        <v>0</v>
      </c>
      <c r="P1596" s="189">
        <f t="shared" si="184"/>
        <v>989651</v>
      </c>
      <c r="Q1596" s="191">
        <f t="shared" si="185"/>
        <v>3679</v>
      </c>
      <c r="R1596" s="191">
        <f t="shared" si="186"/>
        <v>3679</v>
      </c>
      <c r="S1596" s="90" t="s">
        <v>38</v>
      </c>
      <c r="T1596" s="55" t="s">
        <v>35</v>
      </c>
    </row>
    <row r="1597" spans="1:102">
      <c r="A1597" s="27">
        <v>30</v>
      </c>
      <c r="B1597" s="104" t="s">
        <v>3241</v>
      </c>
      <c r="C1597" s="41">
        <v>1958</v>
      </c>
      <c r="D1597" s="55">
        <v>1958</v>
      </c>
      <c r="E1597" s="55" t="s">
        <v>561</v>
      </c>
      <c r="F1597" s="55">
        <v>2</v>
      </c>
      <c r="G1597" s="55">
        <v>2</v>
      </c>
      <c r="H1597" s="220">
        <v>474.1</v>
      </c>
      <c r="I1597" s="220">
        <v>474.1</v>
      </c>
      <c r="J1597" s="220">
        <v>434.1</v>
      </c>
      <c r="K1597" s="220"/>
      <c r="L1597" s="189">
        <f>'Форма 2'!C1601</f>
        <v>1923333.6210000003</v>
      </c>
      <c r="M1597" s="190">
        <v>0</v>
      </c>
      <c r="N1597" s="190">
        <v>0</v>
      </c>
      <c r="O1597" s="190">
        <v>0</v>
      </c>
      <c r="P1597" s="189">
        <f t="shared" si="184"/>
        <v>1923333.6210000003</v>
      </c>
      <c r="Q1597" s="191">
        <f t="shared" si="185"/>
        <v>4056.8100000000004</v>
      </c>
      <c r="R1597" s="191">
        <f t="shared" si="186"/>
        <v>4056.8100000000004</v>
      </c>
      <c r="S1597" s="90" t="s">
        <v>38</v>
      </c>
      <c r="T1597" s="55" t="s">
        <v>34</v>
      </c>
    </row>
    <row r="1598" spans="1:102">
      <c r="A1598" s="27">
        <v>31</v>
      </c>
      <c r="B1598" s="104" t="s">
        <v>3242</v>
      </c>
      <c r="C1598" s="41">
        <v>1960</v>
      </c>
      <c r="D1598" s="55">
        <v>1960</v>
      </c>
      <c r="E1598" s="55" t="s">
        <v>561</v>
      </c>
      <c r="F1598" s="55">
        <v>2</v>
      </c>
      <c r="G1598" s="55">
        <v>2</v>
      </c>
      <c r="H1598" s="220">
        <v>631.1</v>
      </c>
      <c r="I1598" s="220">
        <v>631.1</v>
      </c>
      <c r="J1598" s="220">
        <v>631.1</v>
      </c>
      <c r="K1598" s="220"/>
      <c r="L1598" s="189">
        <f>'Форма 2'!C1602</f>
        <v>2321816.9</v>
      </c>
      <c r="M1598" s="190">
        <v>0</v>
      </c>
      <c r="N1598" s="190">
        <v>0</v>
      </c>
      <c r="O1598" s="190">
        <v>0</v>
      </c>
      <c r="P1598" s="189">
        <f t="shared" si="184"/>
        <v>2321816.9</v>
      </c>
      <c r="Q1598" s="191">
        <f t="shared" si="185"/>
        <v>3678.9999999999995</v>
      </c>
      <c r="R1598" s="191">
        <f t="shared" si="186"/>
        <v>3678.9999999999995</v>
      </c>
      <c r="S1598" s="90" t="s">
        <v>38</v>
      </c>
      <c r="T1598" s="55" t="s">
        <v>34</v>
      </c>
    </row>
    <row r="1599" spans="1:102">
      <c r="A1599" s="27">
        <v>32</v>
      </c>
      <c r="B1599" s="104" t="s">
        <v>3243</v>
      </c>
      <c r="C1599" s="41">
        <v>1960</v>
      </c>
      <c r="D1599" s="55">
        <v>1960</v>
      </c>
      <c r="E1599" s="55" t="s">
        <v>564</v>
      </c>
      <c r="F1599" s="55">
        <v>2</v>
      </c>
      <c r="G1599" s="55">
        <v>2</v>
      </c>
      <c r="H1599" s="220">
        <v>635.1</v>
      </c>
      <c r="I1599" s="220">
        <v>635.1</v>
      </c>
      <c r="J1599" s="220">
        <v>635.1</v>
      </c>
      <c r="K1599" s="220"/>
      <c r="L1599" s="189">
        <f>'Форма 2'!C1603</f>
        <v>2336532.9</v>
      </c>
      <c r="M1599" s="190">
        <v>0</v>
      </c>
      <c r="N1599" s="190">
        <v>0</v>
      </c>
      <c r="O1599" s="190">
        <v>0</v>
      </c>
      <c r="P1599" s="189">
        <f t="shared" si="184"/>
        <v>2336532.9</v>
      </c>
      <c r="Q1599" s="191">
        <f t="shared" si="185"/>
        <v>3678.9999999999995</v>
      </c>
      <c r="R1599" s="191">
        <f t="shared" si="186"/>
        <v>3678.9999999999995</v>
      </c>
      <c r="S1599" s="90" t="s">
        <v>38</v>
      </c>
      <c r="T1599" s="55" t="s">
        <v>35</v>
      </c>
    </row>
    <row r="1600" spans="1:102">
      <c r="A1600" s="27">
        <v>33</v>
      </c>
      <c r="B1600" s="104" t="s">
        <v>3244</v>
      </c>
      <c r="C1600" s="41">
        <v>1960</v>
      </c>
      <c r="D1600" s="55">
        <v>1960</v>
      </c>
      <c r="E1600" s="55" t="s">
        <v>564</v>
      </c>
      <c r="F1600" s="55">
        <v>2</v>
      </c>
      <c r="G1600" s="55">
        <v>1</v>
      </c>
      <c r="H1600" s="220">
        <v>261.89999999999998</v>
      </c>
      <c r="I1600" s="220">
        <v>261.89999999999998</v>
      </c>
      <c r="J1600" s="220">
        <v>261.89999999999998</v>
      </c>
      <c r="K1600" s="220"/>
      <c r="L1600" s="189">
        <f>'Форма 2'!C1604</f>
        <v>963530.09999999986</v>
      </c>
      <c r="M1600" s="190">
        <v>0</v>
      </c>
      <c r="N1600" s="190">
        <v>0</v>
      </c>
      <c r="O1600" s="190">
        <v>0</v>
      </c>
      <c r="P1600" s="189">
        <f t="shared" si="184"/>
        <v>963530.09999999986</v>
      </c>
      <c r="Q1600" s="191">
        <f t="shared" si="185"/>
        <v>3679</v>
      </c>
      <c r="R1600" s="191">
        <f t="shared" si="186"/>
        <v>3679</v>
      </c>
      <c r="S1600" s="90" t="s">
        <v>38</v>
      </c>
      <c r="T1600" s="55" t="s">
        <v>35</v>
      </c>
    </row>
    <row r="1601" spans="1:20">
      <c r="A1601" s="160">
        <v>34</v>
      </c>
      <c r="B1601" s="200" t="s">
        <v>3518</v>
      </c>
      <c r="C1601" s="55">
        <v>1972</v>
      </c>
      <c r="D1601" s="55">
        <v>2011</v>
      </c>
      <c r="E1601" s="90" t="s">
        <v>28</v>
      </c>
      <c r="F1601" s="55">
        <v>2</v>
      </c>
      <c r="G1601" s="55">
        <v>2</v>
      </c>
      <c r="H1601" s="190">
        <v>428</v>
      </c>
      <c r="I1601" s="190">
        <v>428</v>
      </c>
      <c r="J1601" s="190">
        <v>263.8</v>
      </c>
      <c r="K1601" s="190">
        <v>22</v>
      </c>
      <c r="L1601" s="189">
        <f>'Форма 2'!C1605</f>
        <v>793790.2</v>
      </c>
      <c r="M1601" s="190">
        <v>0</v>
      </c>
      <c r="N1601" s="190">
        <v>0</v>
      </c>
      <c r="O1601" s="190">
        <v>0</v>
      </c>
      <c r="P1601" s="189">
        <f t="shared" si="184"/>
        <v>793790.2</v>
      </c>
      <c r="Q1601" s="191">
        <f t="shared" si="185"/>
        <v>1854.6499999999999</v>
      </c>
      <c r="R1601" s="191">
        <f t="shared" si="186"/>
        <v>1854.6499999999999</v>
      </c>
      <c r="S1601" s="90" t="s">
        <v>38</v>
      </c>
      <c r="T1601" s="55" t="s">
        <v>34</v>
      </c>
    </row>
    <row r="1602" spans="1:20" ht="15.75">
      <c r="A1602" s="162"/>
      <c r="B1602" s="163" t="s">
        <v>4701</v>
      </c>
      <c r="C1602" s="150"/>
      <c r="D1602" s="61"/>
      <c r="E1602" s="61"/>
      <c r="F1602" s="73"/>
      <c r="G1602" s="73"/>
      <c r="H1602" s="51">
        <f t="shared" ref="H1602:K1602" si="188">SUM(H1603:H1604)</f>
        <v>656</v>
      </c>
      <c r="I1602" s="51">
        <f t="shared" si="188"/>
        <v>596.5</v>
      </c>
      <c r="J1602" s="51">
        <f t="shared" si="188"/>
        <v>525.4</v>
      </c>
      <c r="K1602" s="51">
        <f t="shared" si="188"/>
        <v>37</v>
      </c>
      <c r="L1602" s="51">
        <f>SUM(L1603:L1604)</f>
        <v>2713055.68</v>
      </c>
      <c r="M1602" s="20"/>
      <c r="N1602" s="20"/>
      <c r="O1602" s="20"/>
      <c r="P1602" s="51"/>
      <c r="Q1602" s="128"/>
      <c r="R1602" s="128"/>
      <c r="S1602" s="20"/>
      <c r="T1602" s="61"/>
    </row>
    <row r="1603" spans="1:20">
      <c r="A1603" s="137">
        <v>1</v>
      </c>
      <c r="B1603" s="199" t="s">
        <v>3815</v>
      </c>
      <c r="C1603" s="27">
        <v>1974</v>
      </c>
      <c r="D1603" s="27">
        <v>2008</v>
      </c>
      <c r="E1603" s="27" t="s">
        <v>327</v>
      </c>
      <c r="F1603" s="55">
        <v>2</v>
      </c>
      <c r="G1603" s="55">
        <v>1</v>
      </c>
      <c r="H1603" s="220">
        <v>283.10000000000002</v>
      </c>
      <c r="I1603" s="220">
        <v>255.8</v>
      </c>
      <c r="J1603" s="220">
        <v>184.7</v>
      </c>
      <c r="K1603" s="220">
        <v>20</v>
      </c>
      <c r="L1603" s="189">
        <f>'Форма 2'!C1607</f>
        <v>1459620.3800000001</v>
      </c>
      <c r="M1603" s="190">
        <v>0</v>
      </c>
      <c r="N1603" s="190">
        <v>0</v>
      </c>
      <c r="O1603" s="190">
        <v>0</v>
      </c>
      <c r="P1603" s="189">
        <f t="shared" si="184"/>
        <v>1459620.3800000001</v>
      </c>
      <c r="Q1603" s="191">
        <f t="shared" si="185"/>
        <v>5706.1</v>
      </c>
      <c r="R1603" s="191">
        <f t="shared" si="186"/>
        <v>5706.1</v>
      </c>
      <c r="S1603" s="90" t="s">
        <v>38</v>
      </c>
      <c r="T1603" s="55" t="s">
        <v>34</v>
      </c>
    </row>
    <row r="1604" spans="1:20">
      <c r="A1604" s="160">
        <v>2</v>
      </c>
      <c r="B1604" s="200" t="s">
        <v>3816</v>
      </c>
      <c r="C1604" s="27">
        <v>1973</v>
      </c>
      <c r="D1604" s="27"/>
      <c r="E1604" s="27" t="s">
        <v>28</v>
      </c>
      <c r="F1604" s="55">
        <v>2</v>
      </c>
      <c r="G1604" s="55">
        <v>1</v>
      </c>
      <c r="H1604" s="220">
        <v>372.9</v>
      </c>
      <c r="I1604" s="220">
        <v>340.7</v>
      </c>
      <c r="J1604" s="220">
        <v>340.7</v>
      </c>
      <c r="K1604" s="220">
        <v>17</v>
      </c>
      <c r="L1604" s="189">
        <f>'Форма 2'!C1608</f>
        <v>1253435.3</v>
      </c>
      <c r="M1604" s="190">
        <v>0</v>
      </c>
      <c r="N1604" s="190">
        <v>0</v>
      </c>
      <c r="O1604" s="190">
        <v>0</v>
      </c>
      <c r="P1604" s="189">
        <f t="shared" si="184"/>
        <v>1253435.3</v>
      </c>
      <c r="Q1604" s="191">
        <f t="shared" si="185"/>
        <v>3679.0000000000005</v>
      </c>
      <c r="R1604" s="191">
        <f t="shared" si="186"/>
        <v>3679.0000000000005</v>
      </c>
      <c r="S1604" s="90" t="s">
        <v>38</v>
      </c>
      <c r="T1604" s="55" t="s">
        <v>34</v>
      </c>
    </row>
    <row r="1605" spans="1:20" ht="15.75">
      <c r="A1605" s="162"/>
      <c r="B1605" s="163" t="s">
        <v>4702</v>
      </c>
      <c r="C1605" s="150"/>
      <c r="D1605" s="61"/>
      <c r="E1605" s="61"/>
      <c r="F1605" s="73"/>
      <c r="G1605" s="73"/>
      <c r="H1605" s="51">
        <f t="shared" ref="H1605:K1605" si="189">SUM(H1606:H1621)</f>
        <v>28309.65</v>
      </c>
      <c r="I1605" s="51">
        <f t="shared" si="189"/>
        <v>24427.960000000003</v>
      </c>
      <c r="J1605" s="51">
        <f t="shared" si="189"/>
        <v>0</v>
      </c>
      <c r="K1605" s="51">
        <f t="shared" si="189"/>
        <v>1010</v>
      </c>
      <c r="L1605" s="51">
        <f>SUM(L1606:L1621)</f>
        <v>50165648.940000013</v>
      </c>
      <c r="M1605" s="20"/>
      <c r="N1605" s="20"/>
      <c r="O1605" s="20"/>
      <c r="P1605" s="51"/>
      <c r="Q1605" s="128"/>
      <c r="R1605" s="128"/>
      <c r="S1605" s="20"/>
      <c r="T1605" s="61"/>
    </row>
    <row r="1606" spans="1:20" ht="15" customHeight="1">
      <c r="A1606" s="137">
        <v>1</v>
      </c>
      <c r="B1606" s="199" t="s">
        <v>2390</v>
      </c>
      <c r="C1606" s="41">
        <v>1956</v>
      </c>
      <c r="D1606" s="55" t="s">
        <v>331</v>
      </c>
      <c r="E1606" s="104" t="s">
        <v>28</v>
      </c>
      <c r="F1606" s="55">
        <v>2</v>
      </c>
      <c r="G1606" s="55">
        <v>2</v>
      </c>
      <c r="H1606" s="220">
        <v>408.1</v>
      </c>
      <c r="I1606" s="220">
        <v>369.8</v>
      </c>
      <c r="J1606" s="220"/>
      <c r="K1606" s="220">
        <v>18</v>
      </c>
      <c r="L1606" s="189">
        <f>'Форма 2'!C1610</f>
        <v>36058.61</v>
      </c>
      <c r="M1606" s="190">
        <v>0</v>
      </c>
      <c r="N1606" s="190">
        <v>0</v>
      </c>
      <c r="O1606" s="190">
        <v>0</v>
      </c>
      <c r="P1606" s="189">
        <f t="shared" si="184"/>
        <v>36058.61</v>
      </c>
      <c r="Q1606" s="191">
        <f t="shared" si="185"/>
        <v>97.508409951325035</v>
      </c>
      <c r="R1606" s="191">
        <f t="shared" si="186"/>
        <v>97.508409951325035</v>
      </c>
      <c r="S1606" s="90" t="s">
        <v>38</v>
      </c>
      <c r="T1606" s="55" t="s">
        <v>34</v>
      </c>
    </row>
    <row r="1607" spans="1:20">
      <c r="A1607" s="27">
        <v>2</v>
      </c>
      <c r="B1607" s="90" t="s">
        <v>2392</v>
      </c>
      <c r="C1607" s="41">
        <v>1969</v>
      </c>
      <c r="D1607" s="55">
        <v>1969</v>
      </c>
      <c r="E1607" s="104" t="s">
        <v>28</v>
      </c>
      <c r="F1607" s="55">
        <v>2</v>
      </c>
      <c r="G1607" s="55">
        <v>2</v>
      </c>
      <c r="H1607" s="220">
        <v>496.09</v>
      </c>
      <c r="I1607" s="220">
        <v>439.79</v>
      </c>
      <c r="J1607" s="220"/>
      <c r="K1607" s="220">
        <v>23</v>
      </c>
      <c r="L1607" s="189">
        <f>'Форма 2'!C1611</f>
        <v>202215.66990000004</v>
      </c>
      <c r="M1607" s="190">
        <v>0</v>
      </c>
      <c r="N1607" s="190">
        <v>0</v>
      </c>
      <c r="O1607" s="190">
        <v>0</v>
      </c>
      <c r="P1607" s="189">
        <f t="shared" si="184"/>
        <v>202215.66990000004</v>
      </c>
      <c r="Q1607" s="191">
        <f t="shared" si="185"/>
        <v>459.80051820186912</v>
      </c>
      <c r="R1607" s="191">
        <f t="shared" si="186"/>
        <v>459.80051820186912</v>
      </c>
      <c r="S1607" s="90" t="s">
        <v>38</v>
      </c>
      <c r="T1607" s="55" t="s">
        <v>34</v>
      </c>
    </row>
    <row r="1608" spans="1:20">
      <c r="A1608" s="27">
        <v>3</v>
      </c>
      <c r="B1608" s="90" t="s">
        <v>2393</v>
      </c>
      <c r="C1608" s="41">
        <v>1971</v>
      </c>
      <c r="D1608" s="55">
        <v>1971</v>
      </c>
      <c r="E1608" s="104" t="s">
        <v>28</v>
      </c>
      <c r="F1608" s="55">
        <v>2</v>
      </c>
      <c r="G1608" s="55">
        <v>3</v>
      </c>
      <c r="H1608" s="220">
        <v>1176</v>
      </c>
      <c r="I1608" s="220">
        <v>1122.81</v>
      </c>
      <c r="J1608" s="220"/>
      <c r="K1608" s="220">
        <v>43</v>
      </c>
      <c r="L1608" s="189">
        <f>'Форма 2'!C1612</f>
        <v>460267.45609999995</v>
      </c>
      <c r="M1608" s="190">
        <v>0</v>
      </c>
      <c r="N1608" s="190">
        <v>0</v>
      </c>
      <c r="O1608" s="190">
        <v>0</v>
      </c>
      <c r="P1608" s="189">
        <f t="shared" si="184"/>
        <v>460267.45609999995</v>
      </c>
      <c r="Q1608" s="191">
        <f t="shared" si="185"/>
        <v>409.92461422680594</v>
      </c>
      <c r="R1608" s="191">
        <f t="shared" si="186"/>
        <v>409.92461422680594</v>
      </c>
      <c r="S1608" s="90" t="s">
        <v>38</v>
      </c>
      <c r="T1608" s="55" t="s">
        <v>34</v>
      </c>
    </row>
    <row r="1609" spans="1:20">
      <c r="A1609" s="27">
        <v>4</v>
      </c>
      <c r="B1609" s="90" t="s">
        <v>2394</v>
      </c>
      <c r="C1609" s="41">
        <v>1959</v>
      </c>
      <c r="D1609" s="55" t="s">
        <v>332</v>
      </c>
      <c r="E1609" s="104" t="s">
        <v>28</v>
      </c>
      <c r="F1609" s="55">
        <v>2</v>
      </c>
      <c r="G1609" s="55">
        <v>2</v>
      </c>
      <c r="H1609" s="220">
        <v>528.52</v>
      </c>
      <c r="I1609" s="220">
        <v>492.22</v>
      </c>
      <c r="J1609" s="220"/>
      <c r="K1609" s="220">
        <v>22</v>
      </c>
      <c r="L1609" s="189">
        <f>'Форма 2'!C1613</f>
        <v>36058.61</v>
      </c>
      <c r="M1609" s="190">
        <v>0</v>
      </c>
      <c r="N1609" s="190">
        <v>0</v>
      </c>
      <c r="O1609" s="190">
        <v>0</v>
      </c>
      <c r="P1609" s="189">
        <f t="shared" si="184"/>
        <v>36058.61</v>
      </c>
      <c r="Q1609" s="191">
        <f t="shared" si="185"/>
        <v>73.257100483523629</v>
      </c>
      <c r="R1609" s="191">
        <f t="shared" si="186"/>
        <v>73.257100483523629</v>
      </c>
      <c r="S1609" s="90" t="s">
        <v>38</v>
      </c>
      <c r="T1609" s="55" t="s">
        <v>34</v>
      </c>
    </row>
    <row r="1610" spans="1:20">
      <c r="A1610" s="27">
        <v>5</v>
      </c>
      <c r="B1610" s="90" t="s">
        <v>2395</v>
      </c>
      <c r="C1610" s="41">
        <v>1956</v>
      </c>
      <c r="D1610" s="55">
        <v>1956</v>
      </c>
      <c r="E1610" s="104" t="s">
        <v>28</v>
      </c>
      <c r="F1610" s="55">
        <v>2</v>
      </c>
      <c r="G1610" s="55">
        <v>2</v>
      </c>
      <c r="H1610" s="220">
        <v>485.2</v>
      </c>
      <c r="I1610" s="220">
        <v>485.2</v>
      </c>
      <c r="J1610" s="220"/>
      <c r="K1610" s="220">
        <v>17</v>
      </c>
      <c r="L1610" s="189">
        <f>'Форма 2'!C1614</f>
        <v>36058.61</v>
      </c>
      <c r="M1610" s="190">
        <v>0</v>
      </c>
      <c r="N1610" s="190">
        <v>0</v>
      </c>
      <c r="O1610" s="190">
        <v>0</v>
      </c>
      <c r="P1610" s="189">
        <f t="shared" si="184"/>
        <v>36058.61</v>
      </c>
      <c r="Q1610" s="191">
        <f t="shared" si="185"/>
        <v>74.317003297609233</v>
      </c>
      <c r="R1610" s="191">
        <f t="shared" si="186"/>
        <v>74.317003297609233</v>
      </c>
      <c r="S1610" s="90" t="s">
        <v>38</v>
      </c>
      <c r="T1610" s="55" t="s">
        <v>34</v>
      </c>
    </row>
    <row r="1611" spans="1:20">
      <c r="A1611" s="27">
        <v>6</v>
      </c>
      <c r="B1611" s="90" t="s">
        <v>2396</v>
      </c>
      <c r="C1611" s="41">
        <v>1961</v>
      </c>
      <c r="D1611" s="55">
        <v>1961</v>
      </c>
      <c r="E1611" s="104" t="s">
        <v>28</v>
      </c>
      <c r="F1611" s="55">
        <v>2</v>
      </c>
      <c r="G1611" s="55">
        <v>2</v>
      </c>
      <c r="H1611" s="220">
        <v>367.7</v>
      </c>
      <c r="I1611" s="220">
        <v>321.5</v>
      </c>
      <c r="J1611" s="220"/>
      <c r="K1611" s="220">
        <v>13</v>
      </c>
      <c r="L1611" s="189">
        <f>'Форма 2'!C1615</f>
        <v>2064740.5150000001</v>
      </c>
      <c r="M1611" s="190">
        <v>0</v>
      </c>
      <c r="N1611" s="190">
        <v>0</v>
      </c>
      <c r="O1611" s="190">
        <v>0</v>
      </c>
      <c r="P1611" s="189">
        <f t="shared" si="184"/>
        <v>2064740.5150000001</v>
      </c>
      <c r="Q1611" s="191">
        <f t="shared" si="185"/>
        <v>6422.21</v>
      </c>
      <c r="R1611" s="191">
        <f t="shared" si="186"/>
        <v>6422.21</v>
      </c>
      <c r="S1611" s="90" t="s">
        <v>38</v>
      </c>
      <c r="T1611" s="55" t="s">
        <v>34</v>
      </c>
    </row>
    <row r="1612" spans="1:20">
      <c r="A1612" s="27">
        <v>7</v>
      </c>
      <c r="B1612" s="90" t="s">
        <v>2397</v>
      </c>
      <c r="C1612" s="41">
        <v>1963</v>
      </c>
      <c r="D1612" s="55">
        <v>1963</v>
      </c>
      <c r="E1612" s="104" t="s">
        <v>28</v>
      </c>
      <c r="F1612" s="55">
        <v>3</v>
      </c>
      <c r="G1612" s="55">
        <v>2</v>
      </c>
      <c r="H1612" s="220">
        <v>1598.6</v>
      </c>
      <c r="I1612" s="220">
        <v>1008.4</v>
      </c>
      <c r="J1612" s="220"/>
      <c r="K1612" s="220">
        <v>60</v>
      </c>
      <c r="L1612" s="189">
        <f>'Форма 2'!C1616</f>
        <v>12230187.804</v>
      </c>
      <c r="M1612" s="190">
        <v>0</v>
      </c>
      <c r="N1612" s="190">
        <v>0</v>
      </c>
      <c r="O1612" s="190">
        <v>0</v>
      </c>
      <c r="P1612" s="189">
        <f t="shared" si="184"/>
        <v>12230187.804</v>
      </c>
      <c r="Q1612" s="191">
        <f t="shared" si="185"/>
        <v>12128.31</v>
      </c>
      <c r="R1612" s="191">
        <f t="shared" si="186"/>
        <v>12128.31</v>
      </c>
      <c r="S1612" s="90" t="s">
        <v>38</v>
      </c>
      <c r="T1612" s="55" t="s">
        <v>34</v>
      </c>
    </row>
    <row r="1613" spans="1:20">
      <c r="A1613" s="27">
        <v>8</v>
      </c>
      <c r="B1613" s="90" t="s">
        <v>2398</v>
      </c>
      <c r="C1613" s="41">
        <v>1959</v>
      </c>
      <c r="D1613" s="55">
        <v>1959</v>
      </c>
      <c r="E1613" s="104" t="s">
        <v>28</v>
      </c>
      <c r="F1613" s="55">
        <v>3</v>
      </c>
      <c r="G1613" s="55">
        <v>4</v>
      </c>
      <c r="H1613" s="220">
        <v>3044.94</v>
      </c>
      <c r="I1613" s="220">
        <v>1996.44</v>
      </c>
      <c r="J1613" s="220"/>
      <c r="K1613" s="220">
        <v>56</v>
      </c>
      <c r="L1613" s="189">
        <f>'Форма 2'!C1617</f>
        <v>36058.61</v>
      </c>
      <c r="M1613" s="190">
        <v>0</v>
      </c>
      <c r="N1613" s="190">
        <v>0</v>
      </c>
      <c r="O1613" s="190">
        <v>0</v>
      </c>
      <c r="P1613" s="189">
        <f t="shared" si="184"/>
        <v>36058.61</v>
      </c>
      <c r="Q1613" s="191">
        <f t="shared" si="185"/>
        <v>18.061454388812084</v>
      </c>
      <c r="R1613" s="191">
        <f t="shared" si="186"/>
        <v>18.061454388812084</v>
      </c>
      <c r="S1613" s="90" t="s">
        <v>38</v>
      </c>
      <c r="T1613" s="55" t="s">
        <v>34</v>
      </c>
    </row>
    <row r="1614" spans="1:20">
      <c r="A1614" s="27">
        <v>9</v>
      </c>
      <c r="B1614" s="90" t="s">
        <v>2399</v>
      </c>
      <c r="C1614" s="41">
        <v>1962</v>
      </c>
      <c r="D1614" s="55">
        <v>1962</v>
      </c>
      <c r="E1614" s="104" t="s">
        <v>330</v>
      </c>
      <c r="F1614" s="55">
        <v>3</v>
      </c>
      <c r="G1614" s="55">
        <v>2</v>
      </c>
      <c r="H1614" s="220">
        <v>956.6</v>
      </c>
      <c r="I1614" s="220">
        <v>916.2</v>
      </c>
      <c r="J1614" s="220"/>
      <c r="K1614" s="220">
        <v>42</v>
      </c>
      <c r="L1614" s="189">
        <f>'Форма 2'!C1618</f>
        <v>5884028.8020000011</v>
      </c>
      <c r="M1614" s="190">
        <v>0</v>
      </c>
      <c r="N1614" s="190">
        <v>0</v>
      </c>
      <c r="O1614" s="190">
        <v>0</v>
      </c>
      <c r="P1614" s="189">
        <f t="shared" si="184"/>
        <v>5884028.8020000011</v>
      </c>
      <c r="Q1614" s="191">
        <f t="shared" si="185"/>
        <v>6422.2100000000009</v>
      </c>
      <c r="R1614" s="191">
        <f t="shared" si="186"/>
        <v>6422.2100000000009</v>
      </c>
      <c r="S1614" s="90" t="s">
        <v>38</v>
      </c>
      <c r="T1614" s="55" t="s">
        <v>34</v>
      </c>
    </row>
    <row r="1615" spans="1:20">
      <c r="A1615" s="27">
        <v>10</v>
      </c>
      <c r="B1615" s="90" t="s">
        <v>2400</v>
      </c>
      <c r="C1615" s="41">
        <v>1963</v>
      </c>
      <c r="D1615" s="55">
        <v>1963</v>
      </c>
      <c r="E1615" s="104" t="s">
        <v>28</v>
      </c>
      <c r="F1615" s="55">
        <v>3</v>
      </c>
      <c r="G1615" s="55">
        <v>2</v>
      </c>
      <c r="H1615" s="220">
        <v>1061.0999999999999</v>
      </c>
      <c r="I1615" s="220">
        <v>982.1</v>
      </c>
      <c r="J1615" s="220"/>
      <c r="K1615" s="220">
        <v>38</v>
      </c>
      <c r="L1615" s="189">
        <f>'Форма 2'!C1619</f>
        <v>6307252.4409999996</v>
      </c>
      <c r="M1615" s="190">
        <v>0</v>
      </c>
      <c r="N1615" s="190">
        <v>0</v>
      </c>
      <c r="O1615" s="190">
        <v>0</v>
      </c>
      <c r="P1615" s="189">
        <f t="shared" si="184"/>
        <v>6307252.4409999996</v>
      </c>
      <c r="Q1615" s="191">
        <f t="shared" si="185"/>
        <v>6422.2099999999991</v>
      </c>
      <c r="R1615" s="191">
        <f t="shared" si="186"/>
        <v>6422.2099999999991</v>
      </c>
      <c r="S1615" s="90" t="s">
        <v>38</v>
      </c>
      <c r="T1615" s="55" t="s">
        <v>34</v>
      </c>
    </row>
    <row r="1616" spans="1:20">
      <c r="A1616" s="27">
        <v>11</v>
      </c>
      <c r="B1616" s="90" t="s">
        <v>2401</v>
      </c>
      <c r="C1616" s="41">
        <v>1989</v>
      </c>
      <c r="D1616" s="55">
        <v>1989</v>
      </c>
      <c r="E1616" s="104" t="s">
        <v>30</v>
      </c>
      <c r="F1616" s="55">
        <v>5</v>
      </c>
      <c r="G1616" s="55">
        <v>4</v>
      </c>
      <c r="H1616" s="220">
        <v>3069.8</v>
      </c>
      <c r="I1616" s="220">
        <v>2815.8</v>
      </c>
      <c r="J1616" s="220"/>
      <c r="K1616" s="220">
        <v>135</v>
      </c>
      <c r="L1616" s="189">
        <f>'Форма 2'!C1620</f>
        <v>4778384.4420000007</v>
      </c>
      <c r="M1616" s="190">
        <v>0</v>
      </c>
      <c r="N1616" s="190">
        <v>0</v>
      </c>
      <c r="O1616" s="190">
        <v>0</v>
      </c>
      <c r="P1616" s="189">
        <f t="shared" si="184"/>
        <v>4778384.4420000007</v>
      </c>
      <c r="Q1616" s="191">
        <f t="shared" si="185"/>
        <v>1696.9900000000002</v>
      </c>
      <c r="R1616" s="191">
        <f t="shared" si="186"/>
        <v>1696.9900000000002</v>
      </c>
      <c r="S1616" s="90" t="s">
        <v>38</v>
      </c>
      <c r="T1616" s="55" t="s">
        <v>35</v>
      </c>
    </row>
    <row r="1617" spans="1:20">
      <c r="A1617" s="27">
        <v>12</v>
      </c>
      <c r="B1617" s="90" t="s">
        <v>2402</v>
      </c>
      <c r="C1617" s="41">
        <v>1959</v>
      </c>
      <c r="D1617" s="55">
        <v>1959</v>
      </c>
      <c r="E1617" s="104" t="s">
        <v>329</v>
      </c>
      <c r="F1617" s="55">
        <v>3</v>
      </c>
      <c r="G1617" s="55">
        <v>2</v>
      </c>
      <c r="H1617" s="220">
        <v>2017.1</v>
      </c>
      <c r="I1617" s="220">
        <v>1147.7</v>
      </c>
      <c r="J1617" s="220"/>
      <c r="K1617" s="220">
        <v>76</v>
      </c>
      <c r="L1617" s="189">
        <f>'Форма 2'!C1621</f>
        <v>36058.61</v>
      </c>
      <c r="M1617" s="190">
        <v>0</v>
      </c>
      <c r="N1617" s="190">
        <v>0</v>
      </c>
      <c r="O1617" s="190">
        <v>0</v>
      </c>
      <c r="P1617" s="189">
        <f t="shared" si="184"/>
        <v>36058.61</v>
      </c>
      <c r="Q1617" s="191">
        <f t="shared" si="185"/>
        <v>31.418149342162586</v>
      </c>
      <c r="R1617" s="191">
        <f t="shared" si="186"/>
        <v>31.418149342162586</v>
      </c>
      <c r="S1617" s="90" t="s">
        <v>38</v>
      </c>
      <c r="T1617" s="55" t="s">
        <v>34</v>
      </c>
    </row>
    <row r="1618" spans="1:20">
      <c r="A1618" s="27">
        <v>13</v>
      </c>
      <c r="B1618" s="90" t="s">
        <v>2386</v>
      </c>
      <c r="C1618" s="41">
        <v>1967</v>
      </c>
      <c r="D1618" s="55">
        <v>1967</v>
      </c>
      <c r="E1618" s="104" t="s">
        <v>28</v>
      </c>
      <c r="F1618" s="55">
        <v>5</v>
      </c>
      <c r="G1618" s="55">
        <v>6</v>
      </c>
      <c r="H1618" s="220">
        <v>4600.2</v>
      </c>
      <c r="I1618" s="220">
        <v>4310.1000000000004</v>
      </c>
      <c r="J1618" s="220"/>
      <c r="K1618" s="220">
        <v>150</v>
      </c>
      <c r="L1618" s="189">
        <f>'Форма 2'!C1622</f>
        <v>1435901.0100000002</v>
      </c>
      <c r="M1618" s="190">
        <v>0</v>
      </c>
      <c r="N1618" s="190">
        <v>0</v>
      </c>
      <c r="O1618" s="190">
        <v>0</v>
      </c>
      <c r="P1618" s="189">
        <f t="shared" si="184"/>
        <v>1435901.0100000002</v>
      </c>
      <c r="Q1618" s="191">
        <f t="shared" si="185"/>
        <v>333.14795712396466</v>
      </c>
      <c r="R1618" s="191">
        <f t="shared" si="186"/>
        <v>333.14795712396466</v>
      </c>
      <c r="S1618" s="90" t="s">
        <v>38</v>
      </c>
      <c r="T1618" s="55" t="s">
        <v>35</v>
      </c>
    </row>
    <row r="1619" spans="1:20">
      <c r="A1619" s="27">
        <v>14</v>
      </c>
      <c r="B1619" s="90" t="s">
        <v>2387</v>
      </c>
      <c r="C1619" s="41">
        <v>1964</v>
      </c>
      <c r="D1619" s="55">
        <v>1964</v>
      </c>
      <c r="E1619" s="104" t="s">
        <v>28</v>
      </c>
      <c r="F1619" s="55">
        <v>4</v>
      </c>
      <c r="G1619" s="55">
        <v>6</v>
      </c>
      <c r="H1619" s="220">
        <v>5598.1</v>
      </c>
      <c r="I1619" s="220">
        <v>5149.1000000000004</v>
      </c>
      <c r="J1619" s="220"/>
      <c r="K1619" s="220">
        <v>171</v>
      </c>
      <c r="L1619" s="189">
        <f>'Форма 2'!C1623</f>
        <v>2024935.0660000001</v>
      </c>
      <c r="M1619" s="190">
        <v>0</v>
      </c>
      <c r="N1619" s="190">
        <v>0</v>
      </c>
      <c r="O1619" s="190">
        <v>0</v>
      </c>
      <c r="P1619" s="189">
        <f t="shared" si="184"/>
        <v>2024935.0660000001</v>
      </c>
      <c r="Q1619" s="191">
        <f t="shared" si="185"/>
        <v>393.26</v>
      </c>
      <c r="R1619" s="191">
        <f t="shared" si="186"/>
        <v>393.26</v>
      </c>
      <c r="S1619" s="90" t="s">
        <v>38</v>
      </c>
      <c r="T1619" s="55" t="s">
        <v>35</v>
      </c>
    </row>
    <row r="1620" spans="1:20">
      <c r="A1620" s="27">
        <v>15</v>
      </c>
      <c r="B1620" s="90" t="s">
        <v>2388</v>
      </c>
      <c r="C1620" s="41">
        <v>1963</v>
      </c>
      <c r="D1620" s="55">
        <v>1963</v>
      </c>
      <c r="E1620" s="104" t="s">
        <v>329</v>
      </c>
      <c r="F1620" s="55">
        <v>5</v>
      </c>
      <c r="G1620" s="55">
        <v>3</v>
      </c>
      <c r="H1620" s="220">
        <v>2548</v>
      </c>
      <c r="I1620" s="220">
        <v>2517.1999999999998</v>
      </c>
      <c r="J1620" s="220"/>
      <c r="K1620" s="220">
        <v>124</v>
      </c>
      <c r="L1620" s="189">
        <f>'Форма 2'!C1624</f>
        <v>11965035.66</v>
      </c>
      <c r="M1620" s="190">
        <v>0</v>
      </c>
      <c r="N1620" s="190">
        <v>0</v>
      </c>
      <c r="O1620" s="190">
        <v>0</v>
      </c>
      <c r="P1620" s="189">
        <f t="shared" ref="P1620:P1686" si="190">L1620</f>
        <v>11965035.66</v>
      </c>
      <c r="Q1620" s="191">
        <f t="shared" ref="Q1620:Q1686" si="191">L1620/I1620</f>
        <v>4753.3114810106472</v>
      </c>
      <c r="R1620" s="191">
        <f t="shared" ref="R1620:R1686" si="192">Q1620</f>
        <v>4753.3114810106472</v>
      </c>
      <c r="S1620" s="90" t="s">
        <v>38</v>
      </c>
      <c r="T1620" s="55" t="s">
        <v>34</v>
      </c>
    </row>
    <row r="1621" spans="1:20">
      <c r="A1621" s="160">
        <v>16</v>
      </c>
      <c r="B1621" s="200" t="s">
        <v>3849</v>
      </c>
      <c r="C1621" s="41">
        <v>1964</v>
      </c>
      <c r="D1621" s="55">
        <v>1964</v>
      </c>
      <c r="E1621" s="104" t="s">
        <v>28</v>
      </c>
      <c r="F1621" s="55">
        <v>2</v>
      </c>
      <c r="G1621" s="55">
        <v>2</v>
      </c>
      <c r="H1621" s="220">
        <v>353.6</v>
      </c>
      <c r="I1621" s="220">
        <v>353.6</v>
      </c>
      <c r="J1621" s="220"/>
      <c r="K1621" s="220">
        <v>22</v>
      </c>
      <c r="L1621" s="189">
        <f>'Форма 2'!C1625</f>
        <v>2632407.0240000002</v>
      </c>
      <c r="M1621" s="190">
        <v>0</v>
      </c>
      <c r="N1621" s="190">
        <v>0</v>
      </c>
      <c r="O1621" s="190">
        <v>0</v>
      </c>
      <c r="P1621" s="189">
        <f t="shared" si="190"/>
        <v>2632407.0240000002</v>
      </c>
      <c r="Q1621" s="191">
        <f t="shared" si="191"/>
        <v>7444.59</v>
      </c>
      <c r="R1621" s="191">
        <f t="shared" si="192"/>
        <v>7444.59</v>
      </c>
      <c r="S1621" s="90" t="s">
        <v>38</v>
      </c>
      <c r="T1621" s="55" t="s">
        <v>34</v>
      </c>
    </row>
    <row r="1622" spans="1:20" ht="15.75">
      <c r="A1622" s="162"/>
      <c r="B1622" s="165" t="s">
        <v>4703</v>
      </c>
      <c r="C1622" s="155"/>
      <c r="D1622" s="95"/>
      <c r="E1622" s="94"/>
      <c r="F1622" s="129"/>
      <c r="G1622" s="132"/>
      <c r="H1622" s="51">
        <f t="shared" ref="H1622:K1622" si="193">SUM(H1623)</f>
        <v>2260</v>
      </c>
      <c r="I1622" s="51">
        <f t="shared" si="193"/>
        <v>1067</v>
      </c>
      <c r="J1622" s="51">
        <f t="shared" si="193"/>
        <v>1426.1</v>
      </c>
      <c r="K1622" s="51">
        <f t="shared" si="193"/>
        <v>110</v>
      </c>
      <c r="L1622" s="51">
        <f>SUM(L1623)</f>
        <v>2643385.7999999998</v>
      </c>
      <c r="M1622" s="20"/>
      <c r="N1622" s="20"/>
      <c r="O1622" s="20"/>
      <c r="P1622" s="51"/>
      <c r="Q1622" s="128"/>
      <c r="R1622" s="128"/>
      <c r="S1622" s="20"/>
      <c r="T1622" s="95"/>
    </row>
    <row r="1623" spans="1:20">
      <c r="A1623" s="161">
        <v>1</v>
      </c>
      <c r="B1623" s="266" t="s">
        <v>3265</v>
      </c>
      <c r="C1623" s="186">
        <v>1973</v>
      </c>
      <c r="D1623" s="55" t="s">
        <v>480</v>
      </c>
      <c r="E1623" s="198" t="s">
        <v>28</v>
      </c>
      <c r="F1623" s="55">
        <v>5</v>
      </c>
      <c r="G1623" s="27">
        <v>2</v>
      </c>
      <c r="H1623" s="187">
        <v>2260</v>
      </c>
      <c r="I1623" s="187">
        <v>1067</v>
      </c>
      <c r="J1623" s="187">
        <v>1426.1</v>
      </c>
      <c r="K1623" s="188">
        <v>110</v>
      </c>
      <c r="L1623" s="189">
        <f>'Форма 2'!C1627</f>
        <v>2643385.7999999998</v>
      </c>
      <c r="M1623" s="190">
        <v>0</v>
      </c>
      <c r="N1623" s="190">
        <v>0</v>
      </c>
      <c r="O1623" s="190">
        <v>0</v>
      </c>
      <c r="P1623" s="189">
        <f t="shared" si="190"/>
        <v>2643385.7999999998</v>
      </c>
      <c r="Q1623" s="191">
        <f t="shared" si="191"/>
        <v>2477.3999999999996</v>
      </c>
      <c r="R1623" s="191">
        <f t="shared" si="192"/>
        <v>2477.3999999999996</v>
      </c>
      <c r="S1623" s="90" t="s">
        <v>38</v>
      </c>
      <c r="T1623" s="55" t="s">
        <v>34</v>
      </c>
    </row>
    <row r="1624" spans="1:20" ht="15.75">
      <c r="A1624" s="162"/>
      <c r="B1624" s="163" t="s">
        <v>4704</v>
      </c>
      <c r="C1624" s="151"/>
      <c r="D1624" s="60"/>
      <c r="E1624" s="60"/>
      <c r="F1624" s="73"/>
      <c r="G1624" s="73"/>
      <c r="H1624" s="51">
        <f t="shared" ref="H1624:K1624" si="194">SUM(H1625:H1635)</f>
        <v>5071.1000000000004</v>
      </c>
      <c r="I1624" s="51">
        <f t="shared" si="194"/>
        <v>4212.7</v>
      </c>
      <c r="J1624" s="51">
        <f t="shared" si="194"/>
        <v>2983.9</v>
      </c>
      <c r="K1624" s="51">
        <f t="shared" si="194"/>
        <v>209</v>
      </c>
      <c r="L1624" s="51">
        <f>SUM(L1625:L1635)</f>
        <v>10072680.785999998</v>
      </c>
      <c r="M1624" s="20"/>
      <c r="N1624" s="20"/>
      <c r="O1624" s="20"/>
      <c r="P1624" s="51"/>
      <c r="Q1624" s="128"/>
      <c r="R1624" s="128"/>
      <c r="S1624" s="20"/>
      <c r="T1624" s="61"/>
    </row>
    <row r="1625" spans="1:20">
      <c r="A1625" s="137">
        <v>1</v>
      </c>
      <c r="B1625" s="251" t="s">
        <v>3814</v>
      </c>
      <c r="C1625" s="41">
        <v>1977</v>
      </c>
      <c r="D1625" s="55"/>
      <c r="E1625" s="55" t="s">
        <v>28</v>
      </c>
      <c r="F1625" s="55">
        <v>2</v>
      </c>
      <c r="G1625" s="55">
        <v>2</v>
      </c>
      <c r="H1625" s="220">
        <v>569.79999999999995</v>
      </c>
      <c r="I1625" s="220">
        <v>427.3</v>
      </c>
      <c r="J1625" s="220">
        <v>427.3</v>
      </c>
      <c r="K1625" s="220">
        <v>34</v>
      </c>
      <c r="L1625" s="189">
        <f>'Форма 2'!C1629</f>
        <v>2713688.2940000002</v>
      </c>
      <c r="M1625" s="190">
        <v>0</v>
      </c>
      <c r="N1625" s="190">
        <v>0</v>
      </c>
      <c r="O1625" s="190">
        <v>0</v>
      </c>
      <c r="P1625" s="189">
        <f t="shared" si="190"/>
        <v>2713688.2940000002</v>
      </c>
      <c r="Q1625" s="191">
        <f t="shared" si="191"/>
        <v>6350.7800000000007</v>
      </c>
      <c r="R1625" s="191">
        <f t="shared" si="192"/>
        <v>6350.7800000000007</v>
      </c>
      <c r="S1625" s="90" t="s">
        <v>38</v>
      </c>
      <c r="T1625" s="55" t="s">
        <v>34</v>
      </c>
    </row>
    <row r="1626" spans="1:20">
      <c r="A1626" s="27">
        <v>2</v>
      </c>
      <c r="B1626" s="104" t="s">
        <v>3859</v>
      </c>
      <c r="C1626" s="41">
        <v>1955</v>
      </c>
      <c r="D1626" s="55"/>
      <c r="E1626" s="55" t="s">
        <v>508</v>
      </c>
      <c r="F1626" s="55">
        <v>2</v>
      </c>
      <c r="G1626" s="55">
        <v>1</v>
      </c>
      <c r="H1626" s="220">
        <v>396.1</v>
      </c>
      <c r="I1626" s="220">
        <v>220.7</v>
      </c>
      <c r="J1626" s="220">
        <v>220.7</v>
      </c>
      <c r="K1626" s="220">
        <v>18</v>
      </c>
      <c r="L1626" s="189">
        <f>'Форма 2'!C1630</f>
        <v>811955.29999999993</v>
      </c>
      <c r="M1626" s="190">
        <v>0</v>
      </c>
      <c r="N1626" s="190">
        <v>0</v>
      </c>
      <c r="O1626" s="190">
        <v>0</v>
      </c>
      <c r="P1626" s="189">
        <f t="shared" si="190"/>
        <v>811955.29999999993</v>
      </c>
      <c r="Q1626" s="191">
        <f t="shared" si="191"/>
        <v>3679</v>
      </c>
      <c r="R1626" s="191">
        <f t="shared" si="192"/>
        <v>3679</v>
      </c>
      <c r="S1626" s="90" t="s">
        <v>38</v>
      </c>
      <c r="T1626" s="55" t="s">
        <v>34</v>
      </c>
    </row>
    <row r="1627" spans="1:20">
      <c r="A1627" s="27">
        <v>3</v>
      </c>
      <c r="B1627" s="104" t="s">
        <v>3860</v>
      </c>
      <c r="C1627" s="41">
        <v>1961</v>
      </c>
      <c r="D1627" s="55"/>
      <c r="E1627" s="55" t="s">
        <v>508</v>
      </c>
      <c r="F1627" s="55">
        <v>2</v>
      </c>
      <c r="G1627" s="55">
        <v>1</v>
      </c>
      <c r="H1627" s="220">
        <v>393.1</v>
      </c>
      <c r="I1627" s="220">
        <v>316.2</v>
      </c>
      <c r="J1627" s="220">
        <v>279.39999999999998</v>
      </c>
      <c r="K1627" s="220">
        <v>15</v>
      </c>
      <c r="L1627" s="189">
        <f>'Форма 2'!C1631</f>
        <v>867403.00199999998</v>
      </c>
      <c r="M1627" s="190">
        <v>0</v>
      </c>
      <c r="N1627" s="190">
        <v>0</v>
      </c>
      <c r="O1627" s="190">
        <v>0</v>
      </c>
      <c r="P1627" s="189">
        <f t="shared" si="190"/>
        <v>867403.00199999998</v>
      </c>
      <c r="Q1627" s="191">
        <f t="shared" si="191"/>
        <v>2743.21</v>
      </c>
      <c r="R1627" s="191">
        <f t="shared" si="192"/>
        <v>2743.21</v>
      </c>
      <c r="S1627" s="90" t="s">
        <v>38</v>
      </c>
      <c r="T1627" s="55" t="s">
        <v>34</v>
      </c>
    </row>
    <row r="1628" spans="1:20">
      <c r="A1628" s="27">
        <v>4</v>
      </c>
      <c r="B1628" s="104" t="s">
        <v>3861</v>
      </c>
      <c r="C1628" s="41">
        <v>1962</v>
      </c>
      <c r="D1628" s="55"/>
      <c r="E1628" s="55" t="s">
        <v>508</v>
      </c>
      <c r="F1628" s="55">
        <v>2</v>
      </c>
      <c r="G1628" s="55">
        <v>1</v>
      </c>
      <c r="H1628" s="220">
        <v>378.3</v>
      </c>
      <c r="I1628" s="220">
        <v>328.3</v>
      </c>
      <c r="J1628" s="220">
        <v>251.7</v>
      </c>
      <c r="K1628" s="220">
        <v>21</v>
      </c>
      <c r="L1628" s="189">
        <f>'Форма 2'!C1632</f>
        <v>900595.84299999999</v>
      </c>
      <c r="M1628" s="190">
        <v>0</v>
      </c>
      <c r="N1628" s="190">
        <v>0</v>
      </c>
      <c r="O1628" s="190">
        <v>0</v>
      </c>
      <c r="P1628" s="189">
        <f t="shared" si="190"/>
        <v>900595.84299999999</v>
      </c>
      <c r="Q1628" s="191">
        <f t="shared" si="191"/>
        <v>2743.21</v>
      </c>
      <c r="R1628" s="191">
        <f t="shared" si="192"/>
        <v>2743.21</v>
      </c>
      <c r="S1628" s="90" t="s">
        <v>38</v>
      </c>
      <c r="T1628" s="55" t="s">
        <v>34</v>
      </c>
    </row>
    <row r="1629" spans="1:20">
      <c r="A1629" s="27">
        <v>5</v>
      </c>
      <c r="B1629" s="104" t="s">
        <v>3862</v>
      </c>
      <c r="C1629" s="41">
        <v>1964</v>
      </c>
      <c r="D1629" s="55"/>
      <c r="E1629" s="55" t="s">
        <v>508</v>
      </c>
      <c r="F1629" s="55">
        <v>2</v>
      </c>
      <c r="G1629" s="55">
        <v>1</v>
      </c>
      <c r="H1629" s="220">
        <v>373.7</v>
      </c>
      <c r="I1629" s="220">
        <v>323.7</v>
      </c>
      <c r="J1629" s="220">
        <v>276</v>
      </c>
      <c r="K1629" s="220">
        <v>16</v>
      </c>
      <c r="L1629" s="189">
        <f>'Форма 2'!C1633</f>
        <v>887977.07699999993</v>
      </c>
      <c r="M1629" s="190">
        <v>0</v>
      </c>
      <c r="N1629" s="190">
        <v>0</v>
      </c>
      <c r="O1629" s="190">
        <v>0</v>
      </c>
      <c r="P1629" s="189">
        <f t="shared" si="190"/>
        <v>887977.07699999993</v>
      </c>
      <c r="Q1629" s="191">
        <f t="shared" si="191"/>
        <v>2743.21</v>
      </c>
      <c r="R1629" s="191">
        <f t="shared" si="192"/>
        <v>2743.21</v>
      </c>
      <c r="S1629" s="90" t="s">
        <v>38</v>
      </c>
      <c r="T1629" s="55" t="s">
        <v>34</v>
      </c>
    </row>
    <row r="1630" spans="1:20">
      <c r="A1630" s="27">
        <v>6</v>
      </c>
      <c r="B1630" s="104" t="s">
        <v>3863</v>
      </c>
      <c r="C1630" s="41">
        <v>1957</v>
      </c>
      <c r="D1630" s="55"/>
      <c r="E1630" s="55" t="s">
        <v>509</v>
      </c>
      <c r="F1630" s="55">
        <v>2</v>
      </c>
      <c r="G1630" s="55">
        <v>3</v>
      </c>
      <c r="H1630" s="220">
        <v>296.39999999999998</v>
      </c>
      <c r="I1630" s="220">
        <v>246.4</v>
      </c>
      <c r="J1630" s="220">
        <v>222.8</v>
      </c>
      <c r="K1630" s="220">
        <v>13</v>
      </c>
      <c r="L1630" s="189">
        <f>'Форма 2'!C1634</f>
        <v>906505.6</v>
      </c>
      <c r="M1630" s="190">
        <v>0</v>
      </c>
      <c r="N1630" s="190">
        <v>0</v>
      </c>
      <c r="O1630" s="190">
        <v>0</v>
      </c>
      <c r="P1630" s="189">
        <f t="shared" si="190"/>
        <v>906505.6</v>
      </c>
      <c r="Q1630" s="191">
        <f t="shared" si="191"/>
        <v>3679</v>
      </c>
      <c r="R1630" s="191">
        <f t="shared" si="192"/>
        <v>3679</v>
      </c>
      <c r="S1630" s="90" t="s">
        <v>38</v>
      </c>
      <c r="T1630" s="55" t="s">
        <v>34</v>
      </c>
    </row>
    <row r="1631" spans="1:20">
      <c r="A1631" s="27">
        <v>7</v>
      </c>
      <c r="B1631" s="104" t="s">
        <v>3864</v>
      </c>
      <c r="C1631" s="41">
        <v>1969</v>
      </c>
      <c r="D1631" s="55"/>
      <c r="E1631" s="55" t="s">
        <v>339</v>
      </c>
      <c r="F1631" s="55">
        <v>2</v>
      </c>
      <c r="G1631" s="55">
        <v>1</v>
      </c>
      <c r="H1631" s="220">
        <v>315.3</v>
      </c>
      <c r="I1631" s="220">
        <v>200.8</v>
      </c>
      <c r="J1631" s="220">
        <v>122.4</v>
      </c>
      <c r="K1631" s="220">
        <v>6</v>
      </c>
      <c r="L1631" s="189">
        <f>'Форма 2'!C1635</f>
        <v>550836.56800000009</v>
      </c>
      <c r="M1631" s="190">
        <v>0</v>
      </c>
      <c r="N1631" s="190">
        <v>0</v>
      </c>
      <c r="O1631" s="190">
        <v>0</v>
      </c>
      <c r="P1631" s="189">
        <f t="shared" si="190"/>
        <v>550836.56800000009</v>
      </c>
      <c r="Q1631" s="191">
        <f t="shared" si="191"/>
        <v>2743.2100000000005</v>
      </c>
      <c r="R1631" s="191">
        <f t="shared" si="192"/>
        <v>2743.2100000000005</v>
      </c>
      <c r="S1631" s="90" t="s">
        <v>38</v>
      </c>
      <c r="T1631" s="55" t="s">
        <v>34</v>
      </c>
    </row>
    <row r="1632" spans="1:20">
      <c r="A1632" s="27">
        <v>8</v>
      </c>
      <c r="B1632" s="104" t="s">
        <v>3865</v>
      </c>
      <c r="C1632" s="41">
        <v>1989</v>
      </c>
      <c r="D1632" s="55"/>
      <c r="E1632" s="55" t="s">
        <v>28</v>
      </c>
      <c r="F1632" s="55">
        <v>2</v>
      </c>
      <c r="G1632" s="55">
        <v>3</v>
      </c>
      <c r="H1632" s="220">
        <v>993.5</v>
      </c>
      <c r="I1632" s="220">
        <v>918.5</v>
      </c>
      <c r="J1632" s="220">
        <v>918.5</v>
      </c>
      <c r="K1632" s="220">
        <v>34</v>
      </c>
      <c r="L1632" s="189">
        <f>'Форма 2'!C1636</f>
        <v>36058.61</v>
      </c>
      <c r="M1632" s="190">
        <v>0</v>
      </c>
      <c r="N1632" s="190">
        <v>0</v>
      </c>
      <c r="O1632" s="190">
        <v>0</v>
      </c>
      <c r="P1632" s="189">
        <f t="shared" si="190"/>
        <v>36058.61</v>
      </c>
      <c r="Q1632" s="191">
        <f t="shared" si="191"/>
        <v>39.258149156232989</v>
      </c>
      <c r="R1632" s="191">
        <f t="shared" si="192"/>
        <v>39.258149156232989</v>
      </c>
      <c r="S1632" s="90" t="s">
        <v>38</v>
      </c>
      <c r="T1632" s="55" t="s">
        <v>35</v>
      </c>
    </row>
    <row r="1633" spans="1:20">
      <c r="A1633" s="27">
        <v>9</v>
      </c>
      <c r="B1633" s="104" t="s">
        <v>4433</v>
      </c>
      <c r="C1633" s="41">
        <v>1983</v>
      </c>
      <c r="D1633" s="55"/>
      <c r="E1633" s="55" t="s">
        <v>335</v>
      </c>
      <c r="F1633" s="55">
        <v>2</v>
      </c>
      <c r="G1633" s="55">
        <v>2</v>
      </c>
      <c r="H1633" s="220">
        <v>711.6</v>
      </c>
      <c r="I1633" s="220">
        <v>622.79999999999995</v>
      </c>
      <c r="J1633" s="220"/>
      <c r="K1633" s="220">
        <v>32</v>
      </c>
      <c r="L1633" s="189">
        <f>'Форма 2'!C1637</f>
        <v>792020.98800000001</v>
      </c>
      <c r="M1633" s="190">
        <v>0</v>
      </c>
      <c r="N1633" s="190">
        <v>0</v>
      </c>
      <c r="O1633" s="190">
        <v>0</v>
      </c>
      <c r="P1633" s="189">
        <f t="shared" ref="P1633" si="195">L1633</f>
        <v>792020.98800000001</v>
      </c>
      <c r="Q1633" s="191">
        <f t="shared" ref="Q1633" si="196">L1633/I1633</f>
        <v>1271.71</v>
      </c>
      <c r="R1633" s="191">
        <f t="shared" ref="R1633" si="197">Q1633</f>
        <v>1271.71</v>
      </c>
      <c r="S1633" s="90" t="s">
        <v>38</v>
      </c>
      <c r="T1633" s="55" t="s">
        <v>34</v>
      </c>
    </row>
    <row r="1634" spans="1:20">
      <c r="A1634" s="27">
        <v>10</v>
      </c>
      <c r="B1634" s="104" t="s">
        <v>4434</v>
      </c>
      <c r="C1634" s="55">
        <v>1954</v>
      </c>
      <c r="D1634" s="90"/>
      <c r="E1634" s="55" t="s">
        <v>411</v>
      </c>
      <c r="F1634" s="55">
        <v>2</v>
      </c>
      <c r="G1634" s="267">
        <v>1</v>
      </c>
      <c r="H1634" s="220">
        <v>378.2</v>
      </c>
      <c r="I1634" s="220">
        <v>342.9</v>
      </c>
      <c r="J1634" s="220"/>
      <c r="K1634" s="189">
        <v>14</v>
      </c>
      <c r="L1634" s="189">
        <f>'Форма 2'!C1638</f>
        <v>1261529.0999999999</v>
      </c>
      <c r="M1634" s="190">
        <v>0</v>
      </c>
      <c r="N1634" s="190">
        <v>0</v>
      </c>
      <c r="O1634" s="190">
        <v>0</v>
      </c>
      <c r="P1634" s="189">
        <f t="shared" ref="P1634" si="198">L1634</f>
        <v>1261529.0999999999</v>
      </c>
      <c r="Q1634" s="191">
        <f t="shared" ref="Q1634" si="199">L1634/I1634</f>
        <v>3679</v>
      </c>
      <c r="R1634" s="191">
        <f t="shared" ref="R1634" si="200">Q1634</f>
        <v>3679</v>
      </c>
      <c r="S1634" s="90" t="s">
        <v>38</v>
      </c>
      <c r="T1634" s="55" t="s">
        <v>34</v>
      </c>
    </row>
    <row r="1635" spans="1:20">
      <c r="A1635" s="160">
        <v>11</v>
      </c>
      <c r="B1635" s="231" t="s">
        <v>4435</v>
      </c>
      <c r="C1635" s="55">
        <v>1917</v>
      </c>
      <c r="D1635" s="90"/>
      <c r="E1635" s="220" t="s">
        <v>4682</v>
      </c>
      <c r="F1635" s="55">
        <v>2</v>
      </c>
      <c r="G1635" s="267">
        <v>2</v>
      </c>
      <c r="H1635" s="220">
        <v>265.10000000000002</v>
      </c>
      <c r="I1635" s="220">
        <v>265.10000000000002</v>
      </c>
      <c r="J1635" s="220">
        <v>265.10000000000002</v>
      </c>
      <c r="K1635" s="189">
        <v>6</v>
      </c>
      <c r="L1635" s="189">
        <f>'Форма 2'!C1639</f>
        <v>344110.40400000004</v>
      </c>
      <c r="M1635" s="190">
        <v>0</v>
      </c>
      <c r="N1635" s="190">
        <v>0</v>
      </c>
      <c r="O1635" s="190">
        <v>0</v>
      </c>
      <c r="P1635" s="189">
        <f t="shared" ref="P1635" si="201">L1635</f>
        <v>344110.40400000004</v>
      </c>
      <c r="Q1635" s="191">
        <f t="shared" ref="Q1635" si="202">L1635/I1635</f>
        <v>1298.04</v>
      </c>
      <c r="R1635" s="191">
        <f t="shared" ref="R1635" si="203">Q1635</f>
        <v>1298.04</v>
      </c>
      <c r="S1635" s="90" t="s">
        <v>38</v>
      </c>
      <c r="T1635" s="55" t="s">
        <v>34</v>
      </c>
    </row>
    <row r="1636" spans="1:20" ht="15.75">
      <c r="A1636" s="162"/>
      <c r="B1636" s="163" t="s">
        <v>4705</v>
      </c>
      <c r="C1636" s="150"/>
      <c r="D1636" s="61"/>
      <c r="E1636" s="61"/>
      <c r="F1636" s="73"/>
      <c r="G1636" s="73"/>
      <c r="H1636" s="51">
        <f t="shared" ref="H1636:K1636" si="204">SUM(H1637:H1646)</f>
        <v>3215.6</v>
      </c>
      <c r="I1636" s="51">
        <f t="shared" si="204"/>
        <v>2945.8999999999996</v>
      </c>
      <c r="J1636" s="51">
        <f t="shared" si="204"/>
        <v>1981.3999999999999</v>
      </c>
      <c r="K1636" s="51">
        <f t="shared" si="204"/>
        <v>202</v>
      </c>
      <c r="L1636" s="51">
        <f>SUM(L1637:L1646)</f>
        <v>12790281.632999999</v>
      </c>
      <c r="M1636" s="20"/>
      <c r="N1636" s="20"/>
      <c r="O1636" s="20"/>
      <c r="P1636" s="51"/>
      <c r="Q1636" s="128"/>
      <c r="R1636" s="128"/>
      <c r="S1636" s="20"/>
      <c r="T1636" s="61"/>
    </row>
    <row r="1637" spans="1:20">
      <c r="A1637" s="137">
        <v>1</v>
      </c>
      <c r="B1637" s="251" t="s">
        <v>518</v>
      </c>
      <c r="C1637" s="41">
        <v>1971</v>
      </c>
      <c r="D1637" s="55"/>
      <c r="E1637" s="55" t="s">
        <v>28</v>
      </c>
      <c r="F1637" s="55">
        <v>2</v>
      </c>
      <c r="G1637" s="55">
        <v>2</v>
      </c>
      <c r="H1637" s="220">
        <v>549.5</v>
      </c>
      <c r="I1637" s="220">
        <v>504.3</v>
      </c>
      <c r="J1637" s="220">
        <v>299.5</v>
      </c>
      <c r="K1637" s="220">
        <v>24</v>
      </c>
      <c r="L1637" s="189">
        <f>'Форма 2'!C1641</f>
        <v>1855319.7</v>
      </c>
      <c r="M1637" s="190">
        <v>0</v>
      </c>
      <c r="N1637" s="190">
        <v>0</v>
      </c>
      <c r="O1637" s="190">
        <v>0</v>
      </c>
      <c r="P1637" s="189">
        <f t="shared" si="190"/>
        <v>1855319.7</v>
      </c>
      <c r="Q1637" s="191">
        <f t="shared" si="191"/>
        <v>3679</v>
      </c>
      <c r="R1637" s="191">
        <f t="shared" si="192"/>
        <v>3679</v>
      </c>
      <c r="S1637" s="90" t="s">
        <v>38</v>
      </c>
      <c r="T1637" s="55" t="s">
        <v>34</v>
      </c>
    </row>
    <row r="1638" spans="1:20">
      <c r="A1638" s="27">
        <v>2</v>
      </c>
      <c r="B1638" s="104" t="s">
        <v>517</v>
      </c>
      <c r="C1638" s="41">
        <v>1969</v>
      </c>
      <c r="D1638" s="55"/>
      <c r="E1638" s="55" t="s">
        <v>327</v>
      </c>
      <c r="F1638" s="55">
        <v>2</v>
      </c>
      <c r="G1638" s="55">
        <v>1</v>
      </c>
      <c r="H1638" s="190">
        <v>423.6</v>
      </c>
      <c r="I1638" s="190">
        <v>390</v>
      </c>
      <c r="J1638" s="190">
        <v>253.5</v>
      </c>
      <c r="K1638" s="190">
        <v>17</v>
      </c>
      <c r="L1638" s="189">
        <f>'Форма 2'!C1642</f>
        <v>1434810</v>
      </c>
      <c r="M1638" s="190">
        <v>0</v>
      </c>
      <c r="N1638" s="190">
        <v>0</v>
      </c>
      <c r="O1638" s="190">
        <v>0</v>
      </c>
      <c r="P1638" s="189">
        <f t="shared" si="190"/>
        <v>1434810</v>
      </c>
      <c r="Q1638" s="191">
        <f t="shared" si="191"/>
        <v>3679</v>
      </c>
      <c r="R1638" s="191">
        <f t="shared" si="192"/>
        <v>3679</v>
      </c>
      <c r="S1638" s="90" t="s">
        <v>38</v>
      </c>
      <c r="T1638" s="55" t="s">
        <v>34</v>
      </c>
    </row>
    <row r="1639" spans="1:20">
      <c r="A1639" s="27">
        <v>3</v>
      </c>
      <c r="B1639" s="104" t="s">
        <v>519</v>
      </c>
      <c r="C1639" s="41" t="s">
        <v>520</v>
      </c>
      <c r="D1639" s="55"/>
      <c r="E1639" s="55" t="s">
        <v>327</v>
      </c>
      <c r="F1639" s="55">
        <v>2</v>
      </c>
      <c r="G1639" s="55">
        <v>1</v>
      </c>
      <c r="H1639" s="220">
        <v>131.69999999999999</v>
      </c>
      <c r="I1639" s="220">
        <v>131.69999999999999</v>
      </c>
      <c r="J1639" s="220">
        <v>83.3</v>
      </c>
      <c r="K1639" s="220">
        <v>16</v>
      </c>
      <c r="L1639" s="189">
        <f>'Форма 2'!C1643</f>
        <v>3931.2449999999999</v>
      </c>
      <c r="M1639" s="190">
        <v>0</v>
      </c>
      <c r="N1639" s="190">
        <v>0</v>
      </c>
      <c r="O1639" s="190">
        <v>0</v>
      </c>
      <c r="P1639" s="189">
        <f t="shared" si="190"/>
        <v>3931.2449999999999</v>
      </c>
      <c r="Q1639" s="191">
        <f t="shared" si="191"/>
        <v>29.85</v>
      </c>
      <c r="R1639" s="191">
        <f t="shared" si="192"/>
        <v>29.85</v>
      </c>
      <c r="S1639" s="90" t="s">
        <v>38</v>
      </c>
      <c r="T1639" s="55" t="s">
        <v>34</v>
      </c>
    </row>
    <row r="1640" spans="1:20">
      <c r="A1640" s="27">
        <v>4</v>
      </c>
      <c r="B1640" s="104" t="s">
        <v>3167</v>
      </c>
      <c r="C1640" s="41">
        <v>1966</v>
      </c>
      <c r="D1640" s="55"/>
      <c r="E1640" s="55" t="s">
        <v>327</v>
      </c>
      <c r="F1640" s="55">
        <v>2</v>
      </c>
      <c r="G1640" s="55">
        <v>2</v>
      </c>
      <c r="H1640" s="220">
        <v>113.6</v>
      </c>
      <c r="I1640" s="220">
        <v>113.6</v>
      </c>
      <c r="J1640" s="220">
        <v>113.6</v>
      </c>
      <c r="K1640" s="220">
        <v>10</v>
      </c>
      <c r="L1640" s="189">
        <f>'Форма 2'!C1644</f>
        <v>417934.39999999997</v>
      </c>
      <c r="M1640" s="190">
        <v>0</v>
      </c>
      <c r="N1640" s="190">
        <v>0</v>
      </c>
      <c r="O1640" s="190">
        <v>0</v>
      </c>
      <c r="P1640" s="189">
        <f t="shared" si="190"/>
        <v>417934.39999999997</v>
      </c>
      <c r="Q1640" s="191">
        <f t="shared" si="191"/>
        <v>3679</v>
      </c>
      <c r="R1640" s="191">
        <f t="shared" si="192"/>
        <v>3679</v>
      </c>
      <c r="S1640" s="90" t="s">
        <v>38</v>
      </c>
      <c r="T1640" s="55" t="s">
        <v>34</v>
      </c>
    </row>
    <row r="1641" spans="1:20">
      <c r="A1641" s="27">
        <v>5</v>
      </c>
      <c r="B1641" s="104" t="s">
        <v>523</v>
      </c>
      <c r="C1641" s="41">
        <v>1970</v>
      </c>
      <c r="D1641" s="55"/>
      <c r="E1641" s="55" t="s">
        <v>28</v>
      </c>
      <c r="F1641" s="55">
        <v>2</v>
      </c>
      <c r="G1641" s="55">
        <v>2</v>
      </c>
      <c r="H1641" s="220">
        <v>519.1</v>
      </c>
      <c r="I1641" s="220">
        <v>460.7</v>
      </c>
      <c r="J1641" s="220">
        <v>296.60000000000002</v>
      </c>
      <c r="K1641" s="220">
        <v>31</v>
      </c>
      <c r="L1641" s="189">
        <f>'Форма 2'!C1645</f>
        <v>4620719.6459999997</v>
      </c>
      <c r="M1641" s="190">
        <v>0</v>
      </c>
      <c r="N1641" s="190">
        <v>0</v>
      </c>
      <c r="O1641" s="190">
        <v>0</v>
      </c>
      <c r="P1641" s="189">
        <f t="shared" si="190"/>
        <v>4620719.6459999997</v>
      </c>
      <c r="Q1641" s="191">
        <f t="shared" si="191"/>
        <v>10029.779999999999</v>
      </c>
      <c r="R1641" s="191">
        <f t="shared" si="192"/>
        <v>10029.779999999999</v>
      </c>
      <c r="S1641" s="90" t="s">
        <v>38</v>
      </c>
      <c r="T1641" s="55" t="s">
        <v>34</v>
      </c>
    </row>
    <row r="1642" spans="1:20">
      <c r="A1642" s="27">
        <v>6</v>
      </c>
      <c r="B1642" s="104" t="s">
        <v>524</v>
      </c>
      <c r="C1642" s="41">
        <v>1969</v>
      </c>
      <c r="D1642" s="55"/>
      <c r="E1642" s="55" t="s">
        <v>28</v>
      </c>
      <c r="F1642" s="55">
        <v>2</v>
      </c>
      <c r="G1642" s="55">
        <v>2</v>
      </c>
      <c r="H1642" s="220">
        <v>500.3</v>
      </c>
      <c r="I1642" s="220">
        <v>447.9</v>
      </c>
      <c r="J1642" s="220">
        <v>286.2</v>
      </c>
      <c r="K1642" s="220">
        <v>32</v>
      </c>
      <c r="L1642" s="189">
        <f>'Форма 2'!C1646</f>
        <v>1936576.2719999999</v>
      </c>
      <c r="M1642" s="190">
        <v>0</v>
      </c>
      <c r="N1642" s="190">
        <v>0</v>
      </c>
      <c r="O1642" s="190">
        <v>0</v>
      </c>
      <c r="P1642" s="189">
        <f t="shared" si="190"/>
        <v>1936576.2719999999</v>
      </c>
      <c r="Q1642" s="191">
        <f t="shared" si="191"/>
        <v>4323.68</v>
      </c>
      <c r="R1642" s="191">
        <f t="shared" si="192"/>
        <v>4323.68</v>
      </c>
      <c r="S1642" s="90" t="s">
        <v>38</v>
      </c>
      <c r="T1642" s="55" t="s">
        <v>34</v>
      </c>
    </row>
    <row r="1643" spans="1:20">
      <c r="A1643" s="27">
        <v>7</v>
      </c>
      <c r="B1643" s="104" t="s">
        <v>521</v>
      </c>
      <c r="C1643" s="41">
        <v>1971</v>
      </c>
      <c r="D1643" s="55"/>
      <c r="E1643" s="55" t="s">
        <v>28</v>
      </c>
      <c r="F1643" s="55">
        <v>2</v>
      </c>
      <c r="G1643" s="55">
        <v>2</v>
      </c>
      <c r="H1643" s="220">
        <v>404.4</v>
      </c>
      <c r="I1643" s="220">
        <v>359.7</v>
      </c>
      <c r="J1643" s="220">
        <v>245</v>
      </c>
      <c r="K1643" s="220">
        <v>24</v>
      </c>
      <c r="L1643" s="189">
        <f>'Форма 2'!C1647</f>
        <v>1323336.3</v>
      </c>
      <c r="M1643" s="190">
        <v>0</v>
      </c>
      <c r="N1643" s="190">
        <v>0</v>
      </c>
      <c r="O1643" s="190">
        <v>0</v>
      </c>
      <c r="P1643" s="189">
        <f t="shared" si="190"/>
        <v>1323336.3</v>
      </c>
      <c r="Q1643" s="191">
        <f t="shared" si="191"/>
        <v>3679.0000000000005</v>
      </c>
      <c r="R1643" s="191">
        <f t="shared" si="192"/>
        <v>3679.0000000000005</v>
      </c>
      <c r="S1643" s="90" t="s">
        <v>38</v>
      </c>
      <c r="T1643" s="55" t="s">
        <v>34</v>
      </c>
    </row>
    <row r="1644" spans="1:20">
      <c r="A1644" s="27">
        <v>8</v>
      </c>
      <c r="B1644" s="104" t="s">
        <v>522</v>
      </c>
      <c r="C1644" s="41">
        <v>1965</v>
      </c>
      <c r="D1644" s="55"/>
      <c r="E1644" s="55" t="s">
        <v>28</v>
      </c>
      <c r="F1644" s="55">
        <v>2</v>
      </c>
      <c r="G1644" s="55">
        <v>1</v>
      </c>
      <c r="H1644" s="220">
        <v>359.2</v>
      </c>
      <c r="I1644" s="220">
        <v>323.8</v>
      </c>
      <c r="J1644" s="220">
        <v>215.1</v>
      </c>
      <c r="K1644" s="220">
        <v>22</v>
      </c>
      <c r="L1644" s="189">
        <f>'Форма 2'!C1648</f>
        <v>1191260.2</v>
      </c>
      <c r="M1644" s="190">
        <v>0</v>
      </c>
      <c r="N1644" s="190">
        <v>0</v>
      </c>
      <c r="O1644" s="190">
        <v>0</v>
      </c>
      <c r="P1644" s="189">
        <f t="shared" si="190"/>
        <v>1191260.2</v>
      </c>
      <c r="Q1644" s="191">
        <f t="shared" si="191"/>
        <v>3678.9999999999995</v>
      </c>
      <c r="R1644" s="191">
        <f t="shared" si="192"/>
        <v>3678.9999999999995</v>
      </c>
      <c r="S1644" s="90" t="s">
        <v>38</v>
      </c>
      <c r="T1644" s="55" t="s">
        <v>34</v>
      </c>
    </row>
    <row r="1645" spans="1:20">
      <c r="A1645" s="27">
        <v>9</v>
      </c>
      <c r="B1645" s="104" t="s">
        <v>525</v>
      </c>
      <c r="C1645" s="41"/>
      <c r="D1645" s="55"/>
      <c r="E1645" s="55" t="s">
        <v>327</v>
      </c>
      <c r="F1645" s="55">
        <v>2</v>
      </c>
      <c r="G1645" s="55">
        <v>1</v>
      </c>
      <c r="H1645" s="220">
        <v>91.6</v>
      </c>
      <c r="I1645" s="220">
        <v>91.6</v>
      </c>
      <c r="J1645" s="220">
        <v>66</v>
      </c>
      <c r="K1645" s="220">
        <v>10</v>
      </c>
      <c r="L1645" s="189">
        <f>'Форма 2'!C1649</f>
        <v>2734.2599999999998</v>
      </c>
      <c r="M1645" s="190">
        <v>0</v>
      </c>
      <c r="N1645" s="190">
        <v>0</v>
      </c>
      <c r="O1645" s="190">
        <v>0</v>
      </c>
      <c r="P1645" s="189">
        <f t="shared" si="190"/>
        <v>2734.2599999999998</v>
      </c>
      <c r="Q1645" s="191">
        <f t="shared" si="191"/>
        <v>29.849999999999998</v>
      </c>
      <c r="R1645" s="191">
        <f t="shared" si="192"/>
        <v>29.849999999999998</v>
      </c>
      <c r="S1645" s="90" t="s">
        <v>38</v>
      </c>
      <c r="T1645" s="55" t="s">
        <v>34</v>
      </c>
    </row>
    <row r="1646" spans="1:20">
      <c r="A1646" s="160">
        <v>10</v>
      </c>
      <c r="B1646" s="231" t="s">
        <v>526</v>
      </c>
      <c r="C1646" s="41">
        <v>1953</v>
      </c>
      <c r="D1646" s="55"/>
      <c r="E1646" s="55" t="s">
        <v>327</v>
      </c>
      <c r="F1646" s="55">
        <v>2</v>
      </c>
      <c r="G1646" s="55">
        <v>1</v>
      </c>
      <c r="H1646" s="220">
        <v>122.6</v>
      </c>
      <c r="I1646" s="220">
        <v>122.6</v>
      </c>
      <c r="J1646" s="220">
        <v>122.6</v>
      </c>
      <c r="K1646" s="220">
        <v>16</v>
      </c>
      <c r="L1646" s="189">
        <f>'Форма 2'!C1650</f>
        <v>3659.61</v>
      </c>
      <c r="M1646" s="190">
        <v>0</v>
      </c>
      <c r="N1646" s="190">
        <v>0</v>
      </c>
      <c r="O1646" s="190">
        <v>0</v>
      </c>
      <c r="P1646" s="189">
        <f t="shared" si="190"/>
        <v>3659.61</v>
      </c>
      <c r="Q1646" s="191">
        <f t="shared" si="191"/>
        <v>29.85</v>
      </c>
      <c r="R1646" s="191">
        <f t="shared" si="192"/>
        <v>29.85</v>
      </c>
      <c r="S1646" s="90" t="s">
        <v>38</v>
      </c>
      <c r="T1646" s="55" t="s">
        <v>34</v>
      </c>
    </row>
    <row r="1647" spans="1:20" ht="15.75">
      <c r="A1647" s="162"/>
      <c r="B1647" s="163" t="s">
        <v>4706</v>
      </c>
      <c r="C1647" s="151"/>
      <c r="D1647" s="60"/>
      <c r="E1647" s="60"/>
      <c r="F1647" s="73"/>
      <c r="G1647" s="71"/>
      <c r="H1647" s="51">
        <f t="shared" ref="H1647:K1647" si="205">SUM(H1648:H1649)</f>
        <v>832.3</v>
      </c>
      <c r="I1647" s="51">
        <f t="shared" si="205"/>
        <v>743.2</v>
      </c>
      <c r="J1647" s="51">
        <f t="shared" si="205"/>
        <v>743.2</v>
      </c>
      <c r="K1647" s="51">
        <f t="shared" si="205"/>
        <v>48</v>
      </c>
      <c r="L1647" s="51">
        <f>SUM(L1648:L1649)</f>
        <v>2734232.8</v>
      </c>
      <c r="M1647" s="20"/>
      <c r="N1647" s="20"/>
      <c r="O1647" s="20"/>
      <c r="P1647" s="51"/>
      <c r="Q1647" s="128"/>
      <c r="R1647" s="128"/>
      <c r="S1647" s="20"/>
      <c r="T1647" s="61"/>
    </row>
    <row r="1648" spans="1:20">
      <c r="A1648" s="137">
        <v>1</v>
      </c>
      <c r="B1648" s="201" t="s">
        <v>2524</v>
      </c>
      <c r="C1648" s="27">
        <v>1971</v>
      </c>
      <c r="D1648" s="27"/>
      <c r="E1648" s="112" t="s">
        <v>28</v>
      </c>
      <c r="F1648" s="55">
        <v>2</v>
      </c>
      <c r="G1648" s="27">
        <v>2</v>
      </c>
      <c r="H1648" s="188">
        <v>500.1</v>
      </c>
      <c r="I1648" s="188">
        <v>441.2</v>
      </c>
      <c r="J1648" s="188">
        <v>441.2</v>
      </c>
      <c r="K1648" s="188">
        <v>28</v>
      </c>
      <c r="L1648" s="189">
        <f>'Форма 2'!C1652</f>
        <v>1623174.8</v>
      </c>
      <c r="M1648" s="190">
        <v>0</v>
      </c>
      <c r="N1648" s="190">
        <v>0</v>
      </c>
      <c r="O1648" s="190">
        <v>0</v>
      </c>
      <c r="P1648" s="189">
        <f t="shared" si="190"/>
        <v>1623174.8</v>
      </c>
      <c r="Q1648" s="191">
        <f t="shared" si="191"/>
        <v>3679</v>
      </c>
      <c r="R1648" s="191">
        <f t="shared" si="192"/>
        <v>3679</v>
      </c>
      <c r="S1648" s="90" t="s">
        <v>38</v>
      </c>
      <c r="T1648" s="55" t="s">
        <v>34</v>
      </c>
    </row>
    <row r="1649" spans="1:102">
      <c r="A1649" s="160">
        <v>2</v>
      </c>
      <c r="B1649" s="268" t="s">
        <v>352</v>
      </c>
      <c r="C1649" s="27">
        <v>1972</v>
      </c>
      <c r="D1649" s="27"/>
      <c r="E1649" s="112" t="s">
        <v>28</v>
      </c>
      <c r="F1649" s="55">
        <v>2</v>
      </c>
      <c r="G1649" s="27">
        <v>1</v>
      </c>
      <c r="H1649" s="188">
        <v>332.2</v>
      </c>
      <c r="I1649" s="188">
        <v>302</v>
      </c>
      <c r="J1649" s="188">
        <v>302</v>
      </c>
      <c r="K1649" s="188">
        <v>20</v>
      </c>
      <c r="L1649" s="189">
        <f>'Форма 2'!C1653</f>
        <v>1111058</v>
      </c>
      <c r="M1649" s="190">
        <v>0</v>
      </c>
      <c r="N1649" s="190">
        <v>0</v>
      </c>
      <c r="O1649" s="190">
        <v>0</v>
      </c>
      <c r="P1649" s="189">
        <f t="shared" si="190"/>
        <v>1111058</v>
      </c>
      <c r="Q1649" s="191">
        <f t="shared" si="191"/>
        <v>3679</v>
      </c>
      <c r="R1649" s="191">
        <f t="shared" si="192"/>
        <v>3679</v>
      </c>
      <c r="S1649" s="90" t="s">
        <v>38</v>
      </c>
      <c r="T1649" s="55" t="s">
        <v>34</v>
      </c>
    </row>
    <row r="1650" spans="1:102" ht="15.75">
      <c r="A1650" s="162"/>
      <c r="B1650" s="163" t="s">
        <v>4708</v>
      </c>
      <c r="C1650" s="151"/>
      <c r="D1650" s="60"/>
      <c r="E1650" s="60"/>
      <c r="F1650" s="73"/>
      <c r="G1650" s="71"/>
      <c r="H1650" s="51">
        <f t="shared" ref="H1650:K1650" si="206">SUM(H1651:H1652)</f>
        <v>896.6</v>
      </c>
      <c r="I1650" s="51">
        <f t="shared" si="206"/>
        <v>790.6</v>
      </c>
      <c r="J1650" s="51">
        <f t="shared" si="206"/>
        <v>790.6</v>
      </c>
      <c r="K1650" s="51">
        <f t="shared" si="206"/>
        <v>78</v>
      </c>
      <c r="L1650" s="51">
        <f>SUM(L1651:L1652)</f>
        <v>4184346.6410000008</v>
      </c>
      <c r="M1650" s="20"/>
      <c r="N1650" s="20"/>
      <c r="O1650" s="20"/>
      <c r="P1650" s="51"/>
      <c r="Q1650" s="128"/>
      <c r="R1650" s="128"/>
      <c r="S1650" s="20"/>
      <c r="T1650" s="61"/>
    </row>
    <row r="1651" spans="1:102">
      <c r="A1651" s="137">
        <v>1</v>
      </c>
      <c r="B1651" s="232" t="s">
        <v>3777</v>
      </c>
      <c r="C1651" s="27">
        <v>1964</v>
      </c>
      <c r="D1651" s="27">
        <v>2009</v>
      </c>
      <c r="E1651" s="112" t="s">
        <v>327</v>
      </c>
      <c r="F1651" s="55">
        <v>2</v>
      </c>
      <c r="G1651" s="27">
        <v>1</v>
      </c>
      <c r="H1651" s="188">
        <v>349.1</v>
      </c>
      <c r="I1651" s="188">
        <v>314.10000000000002</v>
      </c>
      <c r="J1651" s="188">
        <v>314.10000000000002</v>
      </c>
      <c r="K1651" s="188">
        <v>34</v>
      </c>
      <c r="L1651" s="189">
        <f>'Форма 2'!C1655</f>
        <v>2631328.7760000005</v>
      </c>
      <c r="M1651" s="190">
        <v>0</v>
      </c>
      <c r="N1651" s="190">
        <v>0</v>
      </c>
      <c r="O1651" s="190">
        <v>0</v>
      </c>
      <c r="P1651" s="189">
        <f t="shared" si="190"/>
        <v>2631328.7760000005</v>
      </c>
      <c r="Q1651" s="191">
        <f t="shared" si="191"/>
        <v>8377.36</v>
      </c>
      <c r="R1651" s="191">
        <f t="shared" si="192"/>
        <v>8377.36</v>
      </c>
      <c r="S1651" s="90" t="s">
        <v>38</v>
      </c>
      <c r="T1651" s="55" t="s">
        <v>34</v>
      </c>
    </row>
    <row r="1652" spans="1:102">
      <c r="A1652" s="160">
        <v>2</v>
      </c>
      <c r="B1652" s="269" t="s">
        <v>3778</v>
      </c>
      <c r="C1652" s="27">
        <v>1969</v>
      </c>
      <c r="D1652" s="27">
        <v>2011</v>
      </c>
      <c r="E1652" s="112" t="s">
        <v>327</v>
      </c>
      <c r="F1652" s="55">
        <v>2</v>
      </c>
      <c r="G1652" s="27">
        <v>1</v>
      </c>
      <c r="H1652" s="188">
        <v>547.5</v>
      </c>
      <c r="I1652" s="188">
        <v>476.5</v>
      </c>
      <c r="J1652" s="188">
        <v>476.5</v>
      </c>
      <c r="K1652" s="188">
        <v>44</v>
      </c>
      <c r="L1652" s="189">
        <f>'Форма 2'!C1656</f>
        <v>1553017.8650000002</v>
      </c>
      <c r="M1652" s="190">
        <v>0</v>
      </c>
      <c r="N1652" s="190">
        <v>0</v>
      </c>
      <c r="O1652" s="190">
        <v>0</v>
      </c>
      <c r="P1652" s="189">
        <f t="shared" si="190"/>
        <v>1553017.8650000002</v>
      </c>
      <c r="Q1652" s="191">
        <f t="shared" si="191"/>
        <v>3259.2190241343133</v>
      </c>
      <c r="R1652" s="191">
        <f t="shared" si="192"/>
        <v>3259.2190241343133</v>
      </c>
      <c r="S1652" s="90" t="s">
        <v>38</v>
      </c>
      <c r="T1652" s="55" t="s">
        <v>34</v>
      </c>
    </row>
    <row r="1653" spans="1:102" ht="15.75">
      <c r="A1653" s="162"/>
      <c r="B1653" s="163" t="s">
        <v>4709</v>
      </c>
      <c r="C1653" s="151"/>
      <c r="D1653" s="60"/>
      <c r="E1653" s="60"/>
      <c r="F1653" s="73"/>
      <c r="G1653" s="71"/>
      <c r="H1653" s="51">
        <f t="shared" ref="H1653:K1653" si="207">SUM(H1654:H1667)</f>
        <v>8769.5</v>
      </c>
      <c r="I1653" s="51">
        <f t="shared" si="207"/>
        <v>8769.5</v>
      </c>
      <c r="J1653" s="51">
        <f t="shared" si="207"/>
        <v>8128.7</v>
      </c>
      <c r="K1653" s="51">
        <f t="shared" si="207"/>
        <v>388</v>
      </c>
      <c r="L1653" s="51">
        <f>SUM(L1654:L1667)</f>
        <v>4964461.7290000003</v>
      </c>
      <c r="M1653" s="20"/>
      <c r="N1653" s="20"/>
      <c r="O1653" s="20"/>
      <c r="P1653" s="51"/>
      <c r="Q1653" s="128"/>
      <c r="R1653" s="128"/>
      <c r="S1653" s="20"/>
      <c r="T1653" s="61"/>
    </row>
    <row r="1654" spans="1:102">
      <c r="A1654" s="137">
        <v>1</v>
      </c>
      <c r="B1654" s="232" t="s">
        <v>2525</v>
      </c>
      <c r="C1654" s="27">
        <v>1969</v>
      </c>
      <c r="D1654" s="27">
        <v>2011</v>
      </c>
      <c r="E1654" s="27" t="s">
        <v>355</v>
      </c>
      <c r="F1654" s="55">
        <v>3</v>
      </c>
      <c r="G1654" s="27">
        <v>2</v>
      </c>
      <c r="H1654" s="188">
        <v>1534.2</v>
      </c>
      <c r="I1654" s="188">
        <v>1534.2</v>
      </c>
      <c r="J1654" s="215">
        <v>1462</v>
      </c>
      <c r="K1654" s="188">
        <v>66</v>
      </c>
      <c r="L1654" s="189">
        <f>'Форма 2'!C1658</f>
        <v>579636.10200000007</v>
      </c>
      <c r="M1654" s="190">
        <v>0</v>
      </c>
      <c r="N1654" s="190">
        <v>0</v>
      </c>
      <c r="O1654" s="190">
        <v>0</v>
      </c>
      <c r="P1654" s="189">
        <f t="shared" si="190"/>
        <v>579636.10200000007</v>
      </c>
      <c r="Q1654" s="191">
        <f t="shared" si="191"/>
        <v>377.81000000000006</v>
      </c>
      <c r="R1654" s="191">
        <f t="shared" si="192"/>
        <v>377.81000000000006</v>
      </c>
      <c r="S1654" s="90" t="s">
        <v>38</v>
      </c>
      <c r="T1654" s="55" t="s">
        <v>35</v>
      </c>
    </row>
    <row r="1655" spans="1:102">
      <c r="A1655" s="27">
        <v>2</v>
      </c>
      <c r="B1655" s="112" t="s">
        <v>2526</v>
      </c>
      <c r="C1655" s="209">
        <v>1966</v>
      </c>
      <c r="D1655" s="209">
        <v>2011</v>
      </c>
      <c r="E1655" s="27" t="s">
        <v>355</v>
      </c>
      <c r="F1655" s="55">
        <v>3</v>
      </c>
      <c r="G1655" s="27">
        <v>3</v>
      </c>
      <c r="H1655" s="188">
        <v>1626.3</v>
      </c>
      <c r="I1655" s="188">
        <v>1626.3</v>
      </c>
      <c r="J1655" s="215">
        <v>1518.9</v>
      </c>
      <c r="K1655" s="188">
        <v>63</v>
      </c>
      <c r="L1655" s="189">
        <f>'Форма 2'!C1659</f>
        <v>614432.40299999993</v>
      </c>
      <c r="M1655" s="190">
        <v>0</v>
      </c>
      <c r="N1655" s="190">
        <v>0</v>
      </c>
      <c r="O1655" s="190">
        <v>0</v>
      </c>
      <c r="P1655" s="189">
        <f t="shared" si="190"/>
        <v>614432.40299999993</v>
      </c>
      <c r="Q1655" s="191">
        <f t="shared" si="191"/>
        <v>377.80999999999995</v>
      </c>
      <c r="R1655" s="191">
        <f t="shared" si="192"/>
        <v>377.80999999999995</v>
      </c>
      <c r="S1655" s="90" t="s">
        <v>38</v>
      </c>
      <c r="T1655" s="55" t="s">
        <v>35</v>
      </c>
    </row>
    <row r="1656" spans="1:102">
      <c r="A1656" s="27">
        <v>3</v>
      </c>
      <c r="B1656" s="104" t="s">
        <v>2528</v>
      </c>
      <c r="C1656" s="98">
        <v>1967</v>
      </c>
      <c r="D1656" s="55" t="s">
        <v>333</v>
      </c>
      <c r="E1656" s="55" t="s">
        <v>355</v>
      </c>
      <c r="F1656" s="55">
        <v>2</v>
      </c>
      <c r="G1656" s="55">
        <v>3</v>
      </c>
      <c r="H1656" s="220">
        <v>958.3</v>
      </c>
      <c r="I1656" s="220">
        <v>958.3</v>
      </c>
      <c r="J1656" s="241">
        <v>869.4</v>
      </c>
      <c r="K1656" s="220">
        <v>42</v>
      </c>
      <c r="L1656" s="189">
        <f>'Форма 2'!C1660</f>
        <v>362055.32299999997</v>
      </c>
      <c r="M1656" s="190">
        <v>0</v>
      </c>
      <c r="N1656" s="190">
        <v>0</v>
      </c>
      <c r="O1656" s="190">
        <v>0</v>
      </c>
      <c r="P1656" s="189">
        <f t="shared" si="190"/>
        <v>362055.32299999997</v>
      </c>
      <c r="Q1656" s="191">
        <f t="shared" si="191"/>
        <v>377.81</v>
      </c>
      <c r="R1656" s="191">
        <f t="shared" si="192"/>
        <v>377.81</v>
      </c>
      <c r="S1656" s="90" t="s">
        <v>38</v>
      </c>
      <c r="T1656" s="55" t="s">
        <v>34</v>
      </c>
    </row>
    <row r="1657" spans="1:102">
      <c r="A1657" s="27">
        <v>4</v>
      </c>
      <c r="B1657" s="104" t="s">
        <v>2529</v>
      </c>
      <c r="C1657" s="98">
        <v>1959</v>
      </c>
      <c r="D1657" s="12">
        <v>2013</v>
      </c>
      <c r="E1657" s="55" t="s">
        <v>356</v>
      </c>
      <c r="F1657" s="55">
        <v>2</v>
      </c>
      <c r="G1657" s="55">
        <v>1</v>
      </c>
      <c r="H1657" s="220">
        <v>357.8</v>
      </c>
      <c r="I1657" s="220">
        <v>357.8</v>
      </c>
      <c r="J1657" s="241">
        <v>335.2</v>
      </c>
      <c r="K1657" s="220">
        <v>15</v>
      </c>
      <c r="L1657" s="189">
        <f>'Форма 2'!C1661</f>
        <v>365846.92200000002</v>
      </c>
      <c r="M1657" s="190">
        <v>0</v>
      </c>
      <c r="N1657" s="190">
        <v>0</v>
      </c>
      <c r="O1657" s="190">
        <v>0</v>
      </c>
      <c r="P1657" s="189">
        <f t="shared" si="190"/>
        <v>365846.92200000002</v>
      </c>
      <c r="Q1657" s="191">
        <f t="shared" si="191"/>
        <v>1022.49</v>
      </c>
      <c r="R1657" s="191">
        <f t="shared" si="192"/>
        <v>1022.49</v>
      </c>
      <c r="S1657" s="90" t="s">
        <v>38</v>
      </c>
      <c r="T1657" s="55" t="s">
        <v>34</v>
      </c>
    </row>
    <row r="1658" spans="1:102" s="7" customFormat="1">
      <c r="A1658" s="27">
        <v>5</v>
      </c>
      <c r="B1658" s="104" t="s">
        <v>3776</v>
      </c>
      <c r="C1658" s="98">
        <v>1969</v>
      </c>
      <c r="D1658" s="55" t="s">
        <v>333</v>
      </c>
      <c r="E1658" s="55" t="s">
        <v>355</v>
      </c>
      <c r="F1658" s="55">
        <v>2</v>
      </c>
      <c r="G1658" s="55">
        <v>1</v>
      </c>
      <c r="H1658" s="220">
        <v>375.8</v>
      </c>
      <c r="I1658" s="220">
        <v>375.8</v>
      </c>
      <c r="J1658" s="241">
        <v>345.9</v>
      </c>
      <c r="K1658" s="220">
        <v>13</v>
      </c>
      <c r="L1658" s="189">
        <f>'Форма 2'!C1662</f>
        <v>209174.038</v>
      </c>
      <c r="M1658" s="190">
        <v>0</v>
      </c>
      <c r="N1658" s="190">
        <v>0</v>
      </c>
      <c r="O1658" s="190">
        <v>0</v>
      </c>
      <c r="P1658" s="189">
        <f t="shared" si="190"/>
        <v>209174.038</v>
      </c>
      <c r="Q1658" s="191">
        <f t="shared" si="191"/>
        <v>556.61</v>
      </c>
      <c r="R1658" s="191">
        <f t="shared" si="192"/>
        <v>556.61</v>
      </c>
      <c r="S1658" s="90" t="s">
        <v>38</v>
      </c>
      <c r="T1658" s="55" t="s">
        <v>34</v>
      </c>
      <c r="U1658" s="9"/>
      <c r="V1658" s="9"/>
      <c r="W1658" s="368"/>
      <c r="X1658" s="368"/>
      <c r="Y1658" s="368"/>
      <c r="Z1658" s="368"/>
      <c r="AA1658" s="368"/>
      <c r="AB1658" s="368"/>
      <c r="AC1658" s="368"/>
      <c r="AD1658" s="368"/>
      <c r="AE1658" s="368"/>
      <c r="AF1658" s="368"/>
      <c r="AG1658" s="368"/>
      <c r="AH1658" s="368"/>
      <c r="AI1658" s="368"/>
      <c r="AJ1658" s="368"/>
      <c r="AK1658" s="368"/>
      <c r="AL1658" s="368"/>
      <c r="AM1658" s="368"/>
      <c r="AN1658" s="368"/>
      <c r="AO1658" s="368"/>
      <c r="AP1658" s="368"/>
      <c r="AQ1658" s="368"/>
      <c r="AR1658" s="368"/>
      <c r="AS1658" s="368"/>
      <c r="AT1658" s="368"/>
      <c r="AU1658" s="368"/>
      <c r="AV1658" s="368"/>
      <c r="AW1658" s="368"/>
      <c r="AX1658" s="368"/>
      <c r="AY1658" s="368"/>
      <c r="AZ1658" s="368"/>
      <c r="BA1658" s="368"/>
      <c r="BB1658" s="368"/>
      <c r="BC1658" s="368"/>
      <c r="BD1658" s="368"/>
      <c r="BE1658" s="368"/>
      <c r="BF1658" s="368"/>
      <c r="BG1658" s="368"/>
      <c r="BH1658" s="368"/>
      <c r="BI1658" s="368"/>
      <c r="BJ1658" s="368"/>
      <c r="BK1658" s="368"/>
      <c r="BL1658" s="368"/>
      <c r="BM1658" s="368"/>
      <c r="BN1658" s="368"/>
      <c r="BO1658" s="368"/>
      <c r="BP1658" s="368"/>
      <c r="BQ1658" s="368"/>
      <c r="BR1658" s="368"/>
      <c r="BS1658" s="368"/>
      <c r="BT1658" s="368"/>
      <c r="BU1658" s="368"/>
      <c r="BV1658" s="368"/>
      <c r="BW1658" s="368"/>
      <c r="BX1658" s="368"/>
      <c r="BY1658" s="368"/>
      <c r="BZ1658" s="368"/>
      <c r="CA1658" s="368"/>
      <c r="CB1658" s="368"/>
      <c r="CC1658" s="368"/>
      <c r="CD1658" s="368"/>
      <c r="CE1658" s="368"/>
      <c r="CF1658" s="368"/>
      <c r="CG1658" s="368"/>
      <c r="CH1658" s="368"/>
      <c r="CI1658" s="368"/>
      <c r="CJ1658" s="368"/>
      <c r="CK1658" s="368"/>
      <c r="CL1658" s="368"/>
      <c r="CM1658" s="368"/>
      <c r="CN1658" s="368"/>
      <c r="CO1658" s="368"/>
      <c r="CP1658" s="368"/>
      <c r="CQ1658" s="368"/>
      <c r="CR1658" s="368"/>
      <c r="CS1658" s="368"/>
      <c r="CT1658" s="368"/>
      <c r="CU1658" s="368"/>
      <c r="CV1658" s="368"/>
      <c r="CW1658" s="368"/>
      <c r="CX1658" s="368"/>
    </row>
    <row r="1659" spans="1:102" s="7" customFormat="1">
      <c r="A1659" s="27">
        <v>6</v>
      </c>
      <c r="B1659" s="104" t="s">
        <v>2530</v>
      </c>
      <c r="C1659" s="98">
        <v>1971</v>
      </c>
      <c r="D1659" s="55" t="s">
        <v>333</v>
      </c>
      <c r="E1659" s="55" t="s">
        <v>355</v>
      </c>
      <c r="F1659" s="55">
        <v>2</v>
      </c>
      <c r="G1659" s="55">
        <v>3</v>
      </c>
      <c r="H1659" s="220">
        <v>984.9</v>
      </c>
      <c r="I1659" s="220">
        <v>984.9</v>
      </c>
      <c r="J1659" s="241">
        <v>884.5</v>
      </c>
      <c r="K1659" s="220">
        <v>39</v>
      </c>
      <c r="L1659" s="189">
        <f>'Форма 2'!C1663</f>
        <v>548205.18900000001</v>
      </c>
      <c r="M1659" s="190">
        <v>0</v>
      </c>
      <c r="N1659" s="190">
        <v>0</v>
      </c>
      <c r="O1659" s="190">
        <v>0</v>
      </c>
      <c r="P1659" s="189">
        <f t="shared" si="190"/>
        <v>548205.18900000001</v>
      </c>
      <c r="Q1659" s="191">
        <f t="shared" si="191"/>
        <v>556.61</v>
      </c>
      <c r="R1659" s="191">
        <f t="shared" si="192"/>
        <v>556.61</v>
      </c>
      <c r="S1659" s="90" t="s">
        <v>38</v>
      </c>
      <c r="T1659" s="55" t="s">
        <v>34</v>
      </c>
      <c r="U1659" s="9"/>
      <c r="V1659" s="9"/>
      <c r="W1659" s="368"/>
      <c r="X1659" s="368"/>
      <c r="Y1659" s="368"/>
      <c r="Z1659" s="368"/>
      <c r="AA1659" s="368"/>
      <c r="AB1659" s="368"/>
      <c r="AC1659" s="368"/>
      <c r="AD1659" s="368"/>
      <c r="AE1659" s="368"/>
      <c r="AF1659" s="368"/>
      <c r="AG1659" s="368"/>
      <c r="AH1659" s="368"/>
      <c r="AI1659" s="368"/>
      <c r="AJ1659" s="368"/>
      <c r="AK1659" s="368"/>
      <c r="AL1659" s="368"/>
      <c r="AM1659" s="368"/>
      <c r="AN1659" s="368"/>
      <c r="AO1659" s="368"/>
      <c r="AP1659" s="368"/>
      <c r="AQ1659" s="368"/>
      <c r="AR1659" s="368"/>
      <c r="AS1659" s="368"/>
      <c r="AT1659" s="368"/>
      <c r="AU1659" s="368"/>
      <c r="AV1659" s="368"/>
      <c r="AW1659" s="368"/>
      <c r="AX1659" s="368"/>
      <c r="AY1659" s="368"/>
      <c r="AZ1659" s="368"/>
      <c r="BA1659" s="368"/>
      <c r="BB1659" s="368"/>
      <c r="BC1659" s="368"/>
      <c r="BD1659" s="368"/>
      <c r="BE1659" s="368"/>
      <c r="BF1659" s="368"/>
      <c r="BG1659" s="368"/>
      <c r="BH1659" s="368"/>
      <c r="BI1659" s="368"/>
      <c r="BJ1659" s="368"/>
      <c r="BK1659" s="368"/>
      <c r="BL1659" s="368"/>
      <c r="BM1659" s="368"/>
      <c r="BN1659" s="368"/>
      <c r="BO1659" s="368"/>
      <c r="BP1659" s="368"/>
      <c r="BQ1659" s="368"/>
      <c r="BR1659" s="368"/>
      <c r="BS1659" s="368"/>
      <c r="BT1659" s="368"/>
      <c r="BU1659" s="368"/>
      <c r="BV1659" s="368"/>
      <c r="BW1659" s="368"/>
      <c r="BX1659" s="368"/>
      <c r="BY1659" s="368"/>
      <c r="BZ1659" s="368"/>
      <c r="CA1659" s="368"/>
      <c r="CB1659" s="368"/>
      <c r="CC1659" s="368"/>
      <c r="CD1659" s="368"/>
      <c r="CE1659" s="368"/>
      <c r="CF1659" s="368"/>
      <c r="CG1659" s="368"/>
      <c r="CH1659" s="368"/>
      <c r="CI1659" s="368"/>
      <c r="CJ1659" s="368"/>
      <c r="CK1659" s="368"/>
      <c r="CL1659" s="368"/>
      <c r="CM1659" s="368"/>
      <c r="CN1659" s="368"/>
      <c r="CO1659" s="368"/>
      <c r="CP1659" s="368"/>
      <c r="CQ1659" s="368"/>
      <c r="CR1659" s="368"/>
      <c r="CS1659" s="368"/>
      <c r="CT1659" s="368"/>
      <c r="CU1659" s="368"/>
      <c r="CV1659" s="368"/>
      <c r="CW1659" s="368"/>
      <c r="CX1659" s="368"/>
    </row>
    <row r="1660" spans="1:102" s="7" customFormat="1">
      <c r="A1660" s="27">
        <v>7</v>
      </c>
      <c r="B1660" s="104" t="s">
        <v>2535</v>
      </c>
      <c r="C1660" s="98">
        <v>1960</v>
      </c>
      <c r="D1660" s="55" t="s">
        <v>333</v>
      </c>
      <c r="E1660" s="55" t="s">
        <v>356</v>
      </c>
      <c r="F1660" s="55">
        <v>2</v>
      </c>
      <c r="G1660" s="55">
        <v>1</v>
      </c>
      <c r="H1660" s="220">
        <v>364.8</v>
      </c>
      <c r="I1660" s="220">
        <v>364.8</v>
      </c>
      <c r="J1660" s="241">
        <v>334</v>
      </c>
      <c r="K1660" s="220">
        <v>20</v>
      </c>
      <c r="L1660" s="189">
        <f>'Форма 2'!C1664</f>
        <v>373004.35200000001</v>
      </c>
      <c r="M1660" s="190">
        <v>0</v>
      </c>
      <c r="N1660" s="190">
        <v>0</v>
      </c>
      <c r="O1660" s="190">
        <v>0</v>
      </c>
      <c r="P1660" s="189">
        <f t="shared" si="190"/>
        <v>373004.35200000001</v>
      </c>
      <c r="Q1660" s="191">
        <f t="shared" si="191"/>
        <v>1022.49</v>
      </c>
      <c r="R1660" s="191">
        <f t="shared" si="192"/>
        <v>1022.49</v>
      </c>
      <c r="S1660" s="90" t="s">
        <v>38</v>
      </c>
      <c r="T1660" s="55" t="s">
        <v>34</v>
      </c>
      <c r="U1660" s="9"/>
      <c r="V1660" s="9"/>
      <c r="W1660" s="368"/>
      <c r="X1660" s="368"/>
      <c r="Y1660" s="368"/>
      <c r="Z1660" s="368"/>
      <c r="AA1660" s="368"/>
      <c r="AB1660" s="368"/>
      <c r="AC1660" s="368"/>
      <c r="AD1660" s="368"/>
      <c r="AE1660" s="368"/>
      <c r="AF1660" s="368"/>
      <c r="AG1660" s="368"/>
      <c r="AH1660" s="368"/>
      <c r="AI1660" s="368"/>
      <c r="AJ1660" s="368"/>
      <c r="AK1660" s="368"/>
      <c r="AL1660" s="368"/>
      <c r="AM1660" s="368"/>
      <c r="AN1660" s="368"/>
      <c r="AO1660" s="368"/>
      <c r="AP1660" s="368"/>
      <c r="AQ1660" s="368"/>
      <c r="AR1660" s="368"/>
      <c r="AS1660" s="368"/>
      <c r="AT1660" s="368"/>
      <c r="AU1660" s="368"/>
      <c r="AV1660" s="368"/>
      <c r="AW1660" s="368"/>
      <c r="AX1660" s="368"/>
      <c r="AY1660" s="368"/>
      <c r="AZ1660" s="368"/>
      <c r="BA1660" s="368"/>
      <c r="BB1660" s="368"/>
      <c r="BC1660" s="368"/>
      <c r="BD1660" s="368"/>
      <c r="BE1660" s="368"/>
      <c r="BF1660" s="368"/>
      <c r="BG1660" s="368"/>
      <c r="BH1660" s="368"/>
      <c r="BI1660" s="368"/>
      <c r="BJ1660" s="368"/>
      <c r="BK1660" s="368"/>
      <c r="BL1660" s="368"/>
      <c r="BM1660" s="368"/>
      <c r="BN1660" s="368"/>
      <c r="BO1660" s="368"/>
      <c r="BP1660" s="368"/>
      <c r="BQ1660" s="368"/>
      <c r="BR1660" s="368"/>
      <c r="BS1660" s="368"/>
      <c r="BT1660" s="368"/>
      <c r="BU1660" s="368"/>
      <c r="BV1660" s="368"/>
      <c r="BW1660" s="368"/>
      <c r="BX1660" s="368"/>
      <c r="BY1660" s="368"/>
      <c r="BZ1660" s="368"/>
      <c r="CA1660" s="368"/>
      <c r="CB1660" s="368"/>
      <c r="CC1660" s="368"/>
      <c r="CD1660" s="368"/>
      <c r="CE1660" s="368"/>
      <c r="CF1660" s="368"/>
      <c r="CG1660" s="368"/>
      <c r="CH1660" s="368"/>
      <c r="CI1660" s="368"/>
      <c r="CJ1660" s="368"/>
      <c r="CK1660" s="368"/>
      <c r="CL1660" s="368"/>
      <c r="CM1660" s="368"/>
      <c r="CN1660" s="368"/>
      <c r="CO1660" s="368"/>
      <c r="CP1660" s="368"/>
      <c r="CQ1660" s="368"/>
      <c r="CR1660" s="368"/>
      <c r="CS1660" s="368"/>
      <c r="CT1660" s="368"/>
      <c r="CU1660" s="368"/>
      <c r="CV1660" s="368"/>
      <c r="CW1660" s="368"/>
      <c r="CX1660" s="368"/>
    </row>
    <row r="1661" spans="1:102">
      <c r="A1661" s="27">
        <v>8</v>
      </c>
      <c r="B1661" s="104" t="s">
        <v>2536</v>
      </c>
      <c r="C1661" s="98">
        <v>1971</v>
      </c>
      <c r="D1661" s="12">
        <v>2005</v>
      </c>
      <c r="E1661" s="55" t="s">
        <v>356</v>
      </c>
      <c r="F1661" s="55">
        <v>2</v>
      </c>
      <c r="G1661" s="55">
        <v>1</v>
      </c>
      <c r="H1661" s="220">
        <v>346.6</v>
      </c>
      <c r="I1661" s="220">
        <v>346.6</v>
      </c>
      <c r="J1661" s="241">
        <v>329.8</v>
      </c>
      <c r="K1661" s="220">
        <v>18</v>
      </c>
      <c r="L1661" s="189">
        <f>'Форма 2'!C1665</f>
        <v>192921.02600000001</v>
      </c>
      <c r="M1661" s="190">
        <v>0</v>
      </c>
      <c r="N1661" s="190">
        <v>0</v>
      </c>
      <c r="O1661" s="190">
        <v>0</v>
      </c>
      <c r="P1661" s="189">
        <f t="shared" si="190"/>
        <v>192921.02600000001</v>
      </c>
      <c r="Q1661" s="191">
        <f t="shared" si="191"/>
        <v>556.61</v>
      </c>
      <c r="R1661" s="191">
        <f t="shared" si="192"/>
        <v>556.61</v>
      </c>
      <c r="S1661" s="90" t="s">
        <v>38</v>
      </c>
      <c r="T1661" s="55" t="s">
        <v>34</v>
      </c>
    </row>
    <row r="1662" spans="1:102">
      <c r="A1662" s="27">
        <v>9</v>
      </c>
      <c r="B1662" s="104" t="s">
        <v>2531</v>
      </c>
      <c r="C1662" s="98">
        <v>1971</v>
      </c>
      <c r="D1662" s="55" t="s">
        <v>333</v>
      </c>
      <c r="E1662" s="55" t="s">
        <v>356</v>
      </c>
      <c r="F1662" s="55">
        <v>2</v>
      </c>
      <c r="G1662" s="55">
        <v>1</v>
      </c>
      <c r="H1662" s="220">
        <v>357.7</v>
      </c>
      <c r="I1662" s="220">
        <v>357.7</v>
      </c>
      <c r="J1662" s="241">
        <v>332.1</v>
      </c>
      <c r="K1662" s="220">
        <v>21</v>
      </c>
      <c r="L1662" s="189">
        <f>'Форма 2'!C1666</f>
        <v>199099.397</v>
      </c>
      <c r="M1662" s="190">
        <v>0</v>
      </c>
      <c r="N1662" s="190">
        <v>0</v>
      </c>
      <c r="O1662" s="190">
        <v>0</v>
      </c>
      <c r="P1662" s="189">
        <f t="shared" si="190"/>
        <v>199099.397</v>
      </c>
      <c r="Q1662" s="191">
        <f t="shared" si="191"/>
        <v>556.61</v>
      </c>
      <c r="R1662" s="191">
        <f t="shared" si="192"/>
        <v>556.61</v>
      </c>
      <c r="S1662" s="90" t="s">
        <v>38</v>
      </c>
      <c r="T1662" s="55" t="s">
        <v>34</v>
      </c>
    </row>
    <row r="1663" spans="1:102">
      <c r="A1663" s="27">
        <v>10</v>
      </c>
      <c r="B1663" s="104" t="s">
        <v>2532</v>
      </c>
      <c r="C1663" s="98">
        <v>1970</v>
      </c>
      <c r="D1663" s="55" t="s">
        <v>333</v>
      </c>
      <c r="E1663" s="55" t="s">
        <v>356</v>
      </c>
      <c r="F1663" s="55">
        <v>2</v>
      </c>
      <c r="G1663" s="55">
        <v>1</v>
      </c>
      <c r="H1663" s="220">
        <v>354.3</v>
      </c>
      <c r="I1663" s="220">
        <v>354.3</v>
      </c>
      <c r="J1663" s="241">
        <v>327</v>
      </c>
      <c r="K1663" s="220">
        <v>17</v>
      </c>
      <c r="L1663" s="189">
        <f>'Форма 2'!C1667</f>
        <v>197206.92300000001</v>
      </c>
      <c r="M1663" s="190">
        <v>0</v>
      </c>
      <c r="N1663" s="190">
        <v>0</v>
      </c>
      <c r="O1663" s="190">
        <v>0</v>
      </c>
      <c r="P1663" s="189">
        <f t="shared" si="190"/>
        <v>197206.92300000001</v>
      </c>
      <c r="Q1663" s="191">
        <f t="shared" si="191"/>
        <v>556.61</v>
      </c>
      <c r="R1663" s="191">
        <f t="shared" si="192"/>
        <v>556.61</v>
      </c>
      <c r="S1663" s="90" t="s">
        <v>38</v>
      </c>
      <c r="T1663" s="55" t="s">
        <v>34</v>
      </c>
    </row>
    <row r="1664" spans="1:102">
      <c r="A1664" s="27">
        <v>11</v>
      </c>
      <c r="B1664" s="104" t="s">
        <v>2533</v>
      </c>
      <c r="C1664" s="98">
        <v>1994</v>
      </c>
      <c r="D1664" s="55" t="s">
        <v>333</v>
      </c>
      <c r="E1664" s="55" t="s">
        <v>356</v>
      </c>
      <c r="F1664" s="55">
        <v>2</v>
      </c>
      <c r="G1664" s="55">
        <v>1</v>
      </c>
      <c r="H1664" s="220">
        <v>362.6</v>
      </c>
      <c r="I1664" s="220">
        <v>362.6</v>
      </c>
      <c r="J1664" s="241">
        <v>332.2</v>
      </c>
      <c r="K1664" s="220">
        <v>21</v>
      </c>
      <c r="L1664" s="189">
        <f>'Форма 2'!C1668</f>
        <v>384856.38800000004</v>
      </c>
      <c r="M1664" s="190">
        <v>0</v>
      </c>
      <c r="N1664" s="190">
        <v>0</v>
      </c>
      <c r="O1664" s="190">
        <v>0</v>
      </c>
      <c r="P1664" s="189">
        <f t="shared" si="190"/>
        <v>384856.38800000004</v>
      </c>
      <c r="Q1664" s="191">
        <f t="shared" si="191"/>
        <v>1061.3800000000001</v>
      </c>
      <c r="R1664" s="191">
        <f t="shared" si="192"/>
        <v>1061.3800000000001</v>
      </c>
      <c r="S1664" s="90" t="s">
        <v>38</v>
      </c>
      <c r="T1664" s="55" t="s">
        <v>34</v>
      </c>
    </row>
    <row r="1665" spans="1:102">
      <c r="A1665" s="27">
        <v>12</v>
      </c>
      <c r="B1665" s="104" t="s">
        <v>2538</v>
      </c>
      <c r="C1665" s="98">
        <v>1972</v>
      </c>
      <c r="D1665" s="55" t="s">
        <v>333</v>
      </c>
      <c r="E1665" s="55" t="s">
        <v>356</v>
      </c>
      <c r="F1665" s="55">
        <v>2</v>
      </c>
      <c r="G1665" s="55">
        <v>1</v>
      </c>
      <c r="H1665" s="220">
        <v>360.5</v>
      </c>
      <c r="I1665" s="220">
        <v>360.5</v>
      </c>
      <c r="J1665" s="241">
        <v>333.8</v>
      </c>
      <c r="K1665" s="220">
        <v>16</v>
      </c>
      <c r="L1665" s="189">
        <f>'Форма 2'!C1669</f>
        <v>368607.64500000002</v>
      </c>
      <c r="M1665" s="190">
        <v>0</v>
      </c>
      <c r="N1665" s="190">
        <v>0</v>
      </c>
      <c r="O1665" s="190">
        <v>0</v>
      </c>
      <c r="P1665" s="189">
        <f t="shared" si="190"/>
        <v>368607.64500000002</v>
      </c>
      <c r="Q1665" s="191">
        <f t="shared" si="191"/>
        <v>1022.49</v>
      </c>
      <c r="R1665" s="191">
        <f t="shared" si="192"/>
        <v>1022.49</v>
      </c>
      <c r="S1665" s="90" t="s">
        <v>38</v>
      </c>
      <c r="T1665" s="55" t="s">
        <v>34</v>
      </c>
    </row>
    <row r="1666" spans="1:102">
      <c r="A1666" s="27">
        <v>13</v>
      </c>
      <c r="B1666" s="104" t="s">
        <v>2816</v>
      </c>
      <c r="C1666" s="98">
        <v>1973</v>
      </c>
      <c r="D1666" s="55" t="s">
        <v>333</v>
      </c>
      <c r="E1666" s="55" t="s">
        <v>356</v>
      </c>
      <c r="F1666" s="55">
        <v>2</v>
      </c>
      <c r="G1666" s="55">
        <v>1</v>
      </c>
      <c r="H1666" s="220">
        <v>362.9</v>
      </c>
      <c r="I1666" s="220">
        <v>362.9</v>
      </c>
      <c r="J1666" s="241">
        <v>336.5</v>
      </c>
      <c r="K1666" s="220">
        <v>18</v>
      </c>
      <c r="L1666" s="189">
        <f>'Форма 2'!C1670</f>
        <v>137107.24899999998</v>
      </c>
      <c r="M1666" s="190">
        <v>0</v>
      </c>
      <c r="N1666" s="190">
        <v>0</v>
      </c>
      <c r="O1666" s="190">
        <v>0</v>
      </c>
      <c r="P1666" s="189">
        <f t="shared" si="190"/>
        <v>137107.24899999998</v>
      </c>
      <c r="Q1666" s="191">
        <f t="shared" si="191"/>
        <v>377.80999999999995</v>
      </c>
      <c r="R1666" s="191">
        <f t="shared" si="192"/>
        <v>377.80999999999995</v>
      </c>
      <c r="S1666" s="90" t="s">
        <v>38</v>
      </c>
      <c r="T1666" s="55" t="s">
        <v>34</v>
      </c>
    </row>
    <row r="1667" spans="1:102">
      <c r="A1667" s="160">
        <v>14</v>
      </c>
      <c r="B1667" s="197" t="s">
        <v>3361</v>
      </c>
      <c r="C1667" s="194">
        <v>1957</v>
      </c>
      <c r="D1667" s="194">
        <v>2012</v>
      </c>
      <c r="E1667" s="135" t="s">
        <v>356</v>
      </c>
      <c r="F1667" s="55">
        <v>2</v>
      </c>
      <c r="G1667" s="55">
        <v>1</v>
      </c>
      <c r="H1667" s="190">
        <v>422.8</v>
      </c>
      <c r="I1667" s="190">
        <v>422.8</v>
      </c>
      <c r="J1667" s="242">
        <v>387.4</v>
      </c>
      <c r="K1667" s="190">
        <v>19</v>
      </c>
      <c r="L1667" s="189">
        <f>'Форма 2'!C1671</f>
        <v>432308.772</v>
      </c>
      <c r="M1667" s="190">
        <v>0</v>
      </c>
      <c r="N1667" s="190">
        <v>0</v>
      </c>
      <c r="O1667" s="190">
        <v>0</v>
      </c>
      <c r="P1667" s="189">
        <f t="shared" si="190"/>
        <v>432308.772</v>
      </c>
      <c r="Q1667" s="191">
        <f t="shared" si="191"/>
        <v>1022.49</v>
      </c>
      <c r="R1667" s="191">
        <f t="shared" si="192"/>
        <v>1022.49</v>
      </c>
      <c r="S1667" s="90" t="s">
        <v>38</v>
      </c>
      <c r="T1667" s="55" t="s">
        <v>34</v>
      </c>
    </row>
    <row r="1668" spans="1:102" ht="15.75">
      <c r="A1668" s="162"/>
      <c r="B1668" s="163" t="s">
        <v>4710</v>
      </c>
      <c r="C1668" s="156"/>
      <c r="D1668" s="67"/>
      <c r="E1668" s="66"/>
      <c r="F1668" s="21"/>
      <c r="G1668" s="67"/>
      <c r="H1668" s="51">
        <f t="shared" ref="H1668:K1668" si="208">SUM(H1669)</f>
        <v>358.1</v>
      </c>
      <c r="I1668" s="51">
        <f t="shared" si="208"/>
        <v>325.7</v>
      </c>
      <c r="J1668" s="51">
        <f t="shared" si="208"/>
        <v>287.3</v>
      </c>
      <c r="K1668" s="51">
        <f t="shared" si="208"/>
        <v>12</v>
      </c>
      <c r="L1668" s="51">
        <f>SUM(L1669)</f>
        <v>893463.49699999997</v>
      </c>
      <c r="M1668" s="20"/>
      <c r="N1668" s="20"/>
      <c r="O1668" s="20"/>
      <c r="P1668" s="51"/>
      <c r="Q1668" s="128"/>
      <c r="R1668" s="128"/>
      <c r="S1668" s="20"/>
      <c r="T1668" s="67"/>
    </row>
    <row r="1669" spans="1:102">
      <c r="A1669" s="161">
        <v>1</v>
      </c>
      <c r="B1669" s="270" t="s">
        <v>393</v>
      </c>
      <c r="C1669" s="41">
        <v>1966</v>
      </c>
      <c r="D1669" s="55">
        <v>2010</v>
      </c>
      <c r="E1669" s="55" t="s">
        <v>327</v>
      </c>
      <c r="F1669" s="55">
        <v>2</v>
      </c>
      <c r="G1669" s="55">
        <v>1</v>
      </c>
      <c r="H1669" s="220">
        <v>358.1</v>
      </c>
      <c r="I1669" s="220">
        <v>325.7</v>
      </c>
      <c r="J1669" s="220">
        <v>287.3</v>
      </c>
      <c r="K1669" s="220">
        <v>12</v>
      </c>
      <c r="L1669" s="189">
        <f>'Форма 2'!C1673</f>
        <v>893463.49699999997</v>
      </c>
      <c r="M1669" s="190">
        <v>0</v>
      </c>
      <c r="N1669" s="190">
        <v>0</v>
      </c>
      <c r="O1669" s="190">
        <v>0</v>
      </c>
      <c r="P1669" s="189">
        <f t="shared" si="190"/>
        <v>893463.49699999997</v>
      </c>
      <c r="Q1669" s="191">
        <f t="shared" si="191"/>
        <v>2743.21</v>
      </c>
      <c r="R1669" s="191">
        <f t="shared" si="192"/>
        <v>2743.21</v>
      </c>
      <c r="S1669" s="90" t="s">
        <v>38</v>
      </c>
      <c r="T1669" s="55" t="s">
        <v>34</v>
      </c>
    </row>
    <row r="1670" spans="1:102" ht="15.75">
      <c r="A1670" s="162"/>
      <c r="B1670" s="163" t="s">
        <v>4711</v>
      </c>
      <c r="C1670" s="150"/>
      <c r="D1670" s="61"/>
      <c r="E1670" s="61"/>
      <c r="F1670" s="73"/>
      <c r="G1670" s="73"/>
      <c r="H1670" s="51">
        <f t="shared" ref="H1670:K1670" si="209">SUM(H1671:H1672)</f>
        <v>1720.1999999999998</v>
      </c>
      <c r="I1670" s="51">
        <f t="shared" si="209"/>
        <v>1372.1</v>
      </c>
      <c r="J1670" s="51">
        <f t="shared" si="209"/>
        <v>1372.1</v>
      </c>
      <c r="K1670" s="51">
        <f t="shared" si="209"/>
        <v>51</v>
      </c>
      <c r="L1670" s="51">
        <f>SUM(L1671:L1672)</f>
        <v>5435801.7479999997</v>
      </c>
      <c r="M1670" s="20"/>
      <c r="N1670" s="20"/>
      <c r="O1670" s="20"/>
      <c r="P1670" s="51"/>
      <c r="Q1670" s="128"/>
      <c r="R1670" s="128"/>
      <c r="S1670" s="20"/>
      <c r="T1670" s="61"/>
    </row>
    <row r="1671" spans="1:102">
      <c r="A1671" s="137">
        <v>1</v>
      </c>
      <c r="B1671" s="251" t="s">
        <v>3033</v>
      </c>
      <c r="C1671" s="41">
        <v>1975</v>
      </c>
      <c r="D1671" s="55"/>
      <c r="E1671" s="55" t="s">
        <v>28</v>
      </c>
      <c r="F1671" s="55">
        <v>2</v>
      </c>
      <c r="G1671" s="55">
        <v>2</v>
      </c>
      <c r="H1671" s="220">
        <v>1013.8</v>
      </c>
      <c r="I1671" s="220">
        <v>696.8</v>
      </c>
      <c r="J1671" s="220">
        <v>696.8</v>
      </c>
      <c r="K1671" s="220">
        <v>26</v>
      </c>
      <c r="L1671" s="189">
        <f>'Форма 2'!C1675</f>
        <v>2951373.0479999995</v>
      </c>
      <c r="M1671" s="190">
        <v>0</v>
      </c>
      <c r="N1671" s="190">
        <v>0</v>
      </c>
      <c r="O1671" s="190">
        <v>0</v>
      </c>
      <c r="P1671" s="189">
        <f t="shared" si="190"/>
        <v>2951373.0479999995</v>
      </c>
      <c r="Q1671" s="191">
        <f t="shared" si="191"/>
        <v>4235.6099999999997</v>
      </c>
      <c r="R1671" s="191">
        <f t="shared" si="192"/>
        <v>4235.6099999999997</v>
      </c>
      <c r="S1671" s="90" t="s">
        <v>38</v>
      </c>
      <c r="T1671" s="55" t="s">
        <v>34</v>
      </c>
    </row>
    <row r="1672" spans="1:102" s="7" customFormat="1">
      <c r="A1672" s="160">
        <v>2</v>
      </c>
      <c r="B1672" s="231" t="s">
        <v>3034</v>
      </c>
      <c r="C1672" s="41">
        <v>1976</v>
      </c>
      <c r="D1672" s="55"/>
      <c r="E1672" s="55" t="s">
        <v>28</v>
      </c>
      <c r="F1672" s="55">
        <v>2</v>
      </c>
      <c r="G1672" s="55">
        <v>2</v>
      </c>
      <c r="H1672" s="220">
        <v>706.4</v>
      </c>
      <c r="I1672" s="220">
        <v>675.3</v>
      </c>
      <c r="J1672" s="220">
        <v>675.3</v>
      </c>
      <c r="K1672" s="220">
        <v>25</v>
      </c>
      <c r="L1672" s="189">
        <f>'Форма 2'!C1676</f>
        <v>2484428.6999999997</v>
      </c>
      <c r="M1672" s="190">
        <v>0</v>
      </c>
      <c r="N1672" s="190">
        <v>0</v>
      </c>
      <c r="O1672" s="190">
        <v>0</v>
      </c>
      <c r="P1672" s="189">
        <f t="shared" si="190"/>
        <v>2484428.6999999997</v>
      </c>
      <c r="Q1672" s="191">
        <f t="shared" si="191"/>
        <v>3679</v>
      </c>
      <c r="R1672" s="191">
        <f t="shared" si="192"/>
        <v>3679</v>
      </c>
      <c r="S1672" s="90" t="s">
        <v>38</v>
      </c>
      <c r="T1672" s="55" t="s">
        <v>34</v>
      </c>
      <c r="U1672" s="9"/>
      <c r="V1672" s="9"/>
      <c r="W1672" s="368"/>
      <c r="X1672" s="368"/>
      <c r="Y1672" s="368"/>
      <c r="Z1672" s="368"/>
      <c r="AA1672" s="368"/>
      <c r="AB1672" s="368"/>
      <c r="AC1672" s="368"/>
      <c r="AD1672" s="368"/>
      <c r="AE1672" s="368"/>
      <c r="AF1672" s="368"/>
      <c r="AG1672" s="368"/>
      <c r="AH1672" s="368"/>
      <c r="AI1672" s="368"/>
      <c r="AJ1672" s="368"/>
      <c r="AK1672" s="368"/>
      <c r="AL1672" s="368"/>
      <c r="AM1672" s="368"/>
      <c r="AN1672" s="368"/>
      <c r="AO1672" s="368"/>
      <c r="AP1672" s="368"/>
      <c r="AQ1672" s="368"/>
      <c r="AR1672" s="368"/>
      <c r="AS1672" s="368"/>
      <c r="AT1672" s="368"/>
      <c r="AU1672" s="368"/>
      <c r="AV1672" s="368"/>
      <c r="AW1672" s="368"/>
      <c r="AX1672" s="368"/>
      <c r="AY1672" s="368"/>
      <c r="AZ1672" s="368"/>
      <c r="BA1672" s="368"/>
      <c r="BB1672" s="368"/>
      <c r="BC1672" s="368"/>
      <c r="BD1672" s="368"/>
      <c r="BE1672" s="368"/>
      <c r="BF1672" s="368"/>
      <c r="BG1672" s="368"/>
      <c r="BH1672" s="368"/>
      <c r="BI1672" s="368"/>
      <c r="BJ1672" s="368"/>
      <c r="BK1672" s="368"/>
      <c r="BL1672" s="368"/>
      <c r="BM1672" s="368"/>
      <c r="BN1672" s="368"/>
      <c r="BO1672" s="368"/>
      <c r="BP1672" s="368"/>
      <c r="BQ1672" s="368"/>
      <c r="BR1672" s="368"/>
      <c r="BS1672" s="368"/>
      <c r="BT1672" s="368"/>
      <c r="BU1672" s="368"/>
      <c r="BV1672" s="368"/>
      <c r="BW1672" s="368"/>
      <c r="BX1672" s="368"/>
      <c r="BY1672" s="368"/>
      <c r="BZ1672" s="368"/>
      <c r="CA1672" s="368"/>
      <c r="CB1672" s="368"/>
      <c r="CC1672" s="368"/>
      <c r="CD1672" s="368"/>
      <c r="CE1672" s="368"/>
      <c r="CF1672" s="368"/>
      <c r="CG1672" s="368"/>
      <c r="CH1672" s="368"/>
      <c r="CI1672" s="368"/>
      <c r="CJ1672" s="368"/>
      <c r="CK1672" s="368"/>
      <c r="CL1672" s="368"/>
      <c r="CM1672" s="368"/>
      <c r="CN1672" s="368"/>
      <c r="CO1672" s="368"/>
      <c r="CP1672" s="368"/>
      <c r="CQ1672" s="368"/>
      <c r="CR1672" s="368"/>
      <c r="CS1672" s="368"/>
      <c r="CT1672" s="368"/>
      <c r="CU1672" s="368"/>
      <c r="CV1672" s="368"/>
      <c r="CW1672" s="368"/>
      <c r="CX1672" s="368"/>
    </row>
    <row r="1673" spans="1:102" s="7" customFormat="1" ht="15.75">
      <c r="A1673" s="162"/>
      <c r="B1673" s="163" t="s">
        <v>4712</v>
      </c>
      <c r="C1673" s="157"/>
      <c r="D1673" s="21"/>
      <c r="E1673" s="21"/>
      <c r="F1673" s="21"/>
      <c r="G1673" s="21"/>
      <c r="H1673" s="51">
        <f t="shared" ref="H1673:K1673" si="210">SUM(H1674)</f>
        <v>361.9</v>
      </c>
      <c r="I1673" s="51">
        <f t="shared" si="210"/>
        <v>117.8</v>
      </c>
      <c r="J1673" s="51">
        <f t="shared" si="210"/>
        <v>244.1</v>
      </c>
      <c r="K1673" s="51">
        <f t="shared" si="210"/>
        <v>24</v>
      </c>
      <c r="L1673" s="51">
        <f>SUM(L1674)</f>
        <v>323150.13799999998</v>
      </c>
      <c r="M1673" s="20"/>
      <c r="N1673" s="20"/>
      <c r="O1673" s="20"/>
      <c r="P1673" s="51"/>
      <c r="Q1673" s="128"/>
      <c r="R1673" s="128"/>
      <c r="S1673" s="20"/>
      <c r="T1673" s="21"/>
      <c r="U1673" s="9"/>
      <c r="V1673" s="9"/>
      <c r="W1673" s="368"/>
      <c r="X1673" s="368"/>
      <c r="Y1673" s="368"/>
      <c r="Z1673" s="368"/>
      <c r="AA1673" s="368"/>
      <c r="AB1673" s="368"/>
      <c r="AC1673" s="368"/>
      <c r="AD1673" s="368"/>
      <c r="AE1673" s="368"/>
      <c r="AF1673" s="368"/>
      <c r="AG1673" s="368"/>
      <c r="AH1673" s="368"/>
      <c r="AI1673" s="368"/>
      <c r="AJ1673" s="368"/>
      <c r="AK1673" s="368"/>
      <c r="AL1673" s="368"/>
      <c r="AM1673" s="368"/>
      <c r="AN1673" s="368"/>
      <c r="AO1673" s="368"/>
      <c r="AP1673" s="368"/>
      <c r="AQ1673" s="368"/>
      <c r="AR1673" s="368"/>
      <c r="AS1673" s="368"/>
      <c r="AT1673" s="368"/>
      <c r="AU1673" s="368"/>
      <c r="AV1673" s="368"/>
      <c r="AW1673" s="368"/>
      <c r="AX1673" s="368"/>
      <c r="AY1673" s="368"/>
      <c r="AZ1673" s="368"/>
      <c r="BA1673" s="368"/>
      <c r="BB1673" s="368"/>
      <c r="BC1673" s="368"/>
      <c r="BD1673" s="368"/>
      <c r="BE1673" s="368"/>
      <c r="BF1673" s="368"/>
      <c r="BG1673" s="368"/>
      <c r="BH1673" s="368"/>
      <c r="BI1673" s="368"/>
      <c r="BJ1673" s="368"/>
      <c r="BK1673" s="368"/>
      <c r="BL1673" s="368"/>
      <c r="BM1673" s="368"/>
      <c r="BN1673" s="368"/>
      <c r="BO1673" s="368"/>
      <c r="BP1673" s="368"/>
      <c r="BQ1673" s="368"/>
      <c r="BR1673" s="368"/>
      <c r="BS1673" s="368"/>
      <c r="BT1673" s="368"/>
      <c r="BU1673" s="368"/>
      <c r="BV1673" s="368"/>
      <c r="BW1673" s="368"/>
      <c r="BX1673" s="368"/>
      <c r="BY1673" s="368"/>
      <c r="BZ1673" s="368"/>
      <c r="CA1673" s="368"/>
      <c r="CB1673" s="368"/>
      <c r="CC1673" s="368"/>
      <c r="CD1673" s="368"/>
      <c r="CE1673" s="368"/>
      <c r="CF1673" s="368"/>
      <c r="CG1673" s="368"/>
      <c r="CH1673" s="368"/>
      <c r="CI1673" s="368"/>
      <c r="CJ1673" s="368"/>
      <c r="CK1673" s="368"/>
      <c r="CL1673" s="368"/>
      <c r="CM1673" s="368"/>
      <c r="CN1673" s="368"/>
      <c r="CO1673" s="368"/>
      <c r="CP1673" s="368"/>
      <c r="CQ1673" s="368"/>
      <c r="CR1673" s="368"/>
      <c r="CS1673" s="368"/>
      <c r="CT1673" s="368"/>
      <c r="CU1673" s="368"/>
      <c r="CV1673" s="368"/>
      <c r="CW1673" s="368"/>
      <c r="CX1673" s="368"/>
    </row>
    <row r="1674" spans="1:102" s="7" customFormat="1">
      <c r="A1674" s="161">
        <v>1</v>
      </c>
      <c r="B1674" s="270" t="s">
        <v>3856</v>
      </c>
      <c r="C1674" s="41">
        <v>1955</v>
      </c>
      <c r="D1674" s="55">
        <v>2010</v>
      </c>
      <c r="E1674" s="55" t="s">
        <v>394</v>
      </c>
      <c r="F1674" s="55">
        <v>2</v>
      </c>
      <c r="G1674" s="55">
        <v>1</v>
      </c>
      <c r="H1674" s="220">
        <v>361.9</v>
      </c>
      <c r="I1674" s="220">
        <v>117.8</v>
      </c>
      <c r="J1674" s="220">
        <v>244.1</v>
      </c>
      <c r="K1674" s="220">
        <v>24</v>
      </c>
      <c r="L1674" s="189">
        <f>'Форма 2'!C1678</f>
        <v>323150.13799999998</v>
      </c>
      <c r="M1674" s="190">
        <v>0</v>
      </c>
      <c r="N1674" s="190">
        <v>0</v>
      </c>
      <c r="O1674" s="190">
        <v>0</v>
      </c>
      <c r="P1674" s="189">
        <f t="shared" si="190"/>
        <v>323150.13799999998</v>
      </c>
      <c r="Q1674" s="191">
        <f t="shared" si="191"/>
        <v>2743.21</v>
      </c>
      <c r="R1674" s="191">
        <f t="shared" si="192"/>
        <v>2743.21</v>
      </c>
      <c r="S1674" s="90" t="s">
        <v>38</v>
      </c>
      <c r="T1674" s="55" t="s">
        <v>34</v>
      </c>
      <c r="U1674" s="9"/>
      <c r="V1674" s="9"/>
      <c r="W1674" s="368"/>
      <c r="X1674" s="368"/>
      <c r="Y1674" s="368"/>
      <c r="Z1674" s="368"/>
      <c r="AA1674" s="368"/>
      <c r="AB1674" s="368"/>
      <c r="AC1674" s="368"/>
      <c r="AD1674" s="368"/>
      <c r="AE1674" s="368"/>
      <c r="AF1674" s="368"/>
      <c r="AG1674" s="368"/>
      <c r="AH1674" s="368"/>
      <c r="AI1674" s="368"/>
      <c r="AJ1674" s="368"/>
      <c r="AK1674" s="368"/>
      <c r="AL1674" s="368"/>
      <c r="AM1674" s="368"/>
      <c r="AN1674" s="368"/>
      <c r="AO1674" s="368"/>
      <c r="AP1674" s="368"/>
      <c r="AQ1674" s="368"/>
      <c r="AR1674" s="368"/>
      <c r="AS1674" s="368"/>
      <c r="AT1674" s="368"/>
      <c r="AU1674" s="368"/>
      <c r="AV1674" s="368"/>
      <c r="AW1674" s="368"/>
      <c r="AX1674" s="368"/>
      <c r="AY1674" s="368"/>
      <c r="AZ1674" s="368"/>
      <c r="BA1674" s="368"/>
      <c r="BB1674" s="368"/>
      <c r="BC1674" s="368"/>
      <c r="BD1674" s="368"/>
      <c r="BE1674" s="368"/>
      <c r="BF1674" s="368"/>
      <c r="BG1674" s="368"/>
      <c r="BH1674" s="368"/>
      <c r="BI1674" s="368"/>
      <c r="BJ1674" s="368"/>
      <c r="BK1674" s="368"/>
      <c r="BL1674" s="368"/>
      <c r="BM1674" s="368"/>
      <c r="BN1674" s="368"/>
      <c r="BO1674" s="368"/>
      <c r="BP1674" s="368"/>
      <c r="BQ1674" s="368"/>
      <c r="BR1674" s="368"/>
      <c r="BS1674" s="368"/>
      <c r="BT1674" s="368"/>
      <c r="BU1674" s="368"/>
      <c r="BV1674" s="368"/>
      <c r="BW1674" s="368"/>
      <c r="BX1674" s="368"/>
      <c r="BY1674" s="368"/>
      <c r="BZ1674" s="368"/>
      <c r="CA1674" s="368"/>
      <c r="CB1674" s="368"/>
      <c r="CC1674" s="368"/>
      <c r="CD1674" s="368"/>
      <c r="CE1674" s="368"/>
      <c r="CF1674" s="368"/>
      <c r="CG1674" s="368"/>
      <c r="CH1674" s="368"/>
      <c r="CI1674" s="368"/>
      <c r="CJ1674" s="368"/>
      <c r="CK1674" s="368"/>
      <c r="CL1674" s="368"/>
      <c r="CM1674" s="368"/>
      <c r="CN1674" s="368"/>
      <c r="CO1674" s="368"/>
      <c r="CP1674" s="368"/>
      <c r="CQ1674" s="368"/>
      <c r="CR1674" s="368"/>
      <c r="CS1674" s="368"/>
      <c r="CT1674" s="368"/>
      <c r="CU1674" s="368"/>
      <c r="CV1674" s="368"/>
      <c r="CW1674" s="368"/>
      <c r="CX1674" s="368"/>
    </row>
    <row r="1675" spans="1:102" s="7" customFormat="1" ht="15.75">
      <c r="A1675" s="162"/>
      <c r="B1675" s="163" t="s">
        <v>4713</v>
      </c>
      <c r="C1675" s="150"/>
      <c r="D1675" s="61"/>
      <c r="E1675" s="61"/>
      <c r="F1675" s="73"/>
      <c r="G1675" s="73"/>
      <c r="H1675" s="51">
        <f t="shared" ref="H1675:K1675" si="211">SUM(H1676:H1695)</f>
        <v>24310.81</v>
      </c>
      <c r="I1675" s="51">
        <f t="shared" si="211"/>
        <v>24048.84</v>
      </c>
      <c r="J1675" s="51">
        <f t="shared" si="211"/>
        <v>20857.810000000001</v>
      </c>
      <c r="K1675" s="51">
        <f t="shared" si="211"/>
        <v>460</v>
      </c>
      <c r="L1675" s="51">
        <f>SUM(L1676:L1695)</f>
        <v>55110323.927099988</v>
      </c>
      <c r="M1675" s="20"/>
      <c r="N1675" s="20"/>
      <c r="O1675" s="20"/>
      <c r="P1675" s="51"/>
      <c r="Q1675" s="128"/>
      <c r="R1675" s="128"/>
      <c r="S1675" s="20"/>
      <c r="T1675" s="61"/>
      <c r="U1675" s="9"/>
      <c r="V1675" s="9"/>
      <c r="W1675" s="368"/>
      <c r="X1675" s="368"/>
      <c r="Y1675" s="368"/>
      <c r="Z1675" s="368"/>
      <c r="AA1675" s="368"/>
      <c r="AB1675" s="368"/>
      <c r="AC1675" s="368"/>
      <c r="AD1675" s="368"/>
      <c r="AE1675" s="368"/>
      <c r="AF1675" s="368"/>
      <c r="AG1675" s="368"/>
      <c r="AH1675" s="368"/>
      <c r="AI1675" s="368"/>
      <c r="AJ1675" s="368"/>
      <c r="AK1675" s="368"/>
      <c r="AL1675" s="368"/>
      <c r="AM1675" s="368"/>
      <c r="AN1675" s="368"/>
      <c r="AO1675" s="368"/>
      <c r="AP1675" s="368"/>
      <c r="AQ1675" s="368"/>
      <c r="AR1675" s="368"/>
      <c r="AS1675" s="368"/>
      <c r="AT1675" s="368"/>
      <c r="AU1675" s="368"/>
      <c r="AV1675" s="368"/>
      <c r="AW1675" s="368"/>
      <c r="AX1675" s="368"/>
      <c r="AY1675" s="368"/>
      <c r="AZ1675" s="368"/>
      <c r="BA1675" s="368"/>
      <c r="BB1675" s="368"/>
      <c r="BC1675" s="368"/>
      <c r="BD1675" s="368"/>
      <c r="BE1675" s="368"/>
      <c r="BF1675" s="368"/>
      <c r="BG1675" s="368"/>
      <c r="BH1675" s="368"/>
      <c r="BI1675" s="368"/>
      <c r="BJ1675" s="368"/>
      <c r="BK1675" s="368"/>
      <c r="BL1675" s="368"/>
      <c r="BM1675" s="368"/>
      <c r="BN1675" s="368"/>
      <c r="BO1675" s="368"/>
      <c r="BP1675" s="368"/>
      <c r="BQ1675" s="368"/>
      <c r="BR1675" s="368"/>
      <c r="BS1675" s="368"/>
      <c r="BT1675" s="368"/>
      <c r="BU1675" s="368"/>
      <c r="BV1675" s="368"/>
      <c r="BW1675" s="368"/>
      <c r="BX1675" s="368"/>
      <c r="BY1675" s="368"/>
      <c r="BZ1675" s="368"/>
      <c r="CA1675" s="368"/>
      <c r="CB1675" s="368"/>
      <c r="CC1675" s="368"/>
      <c r="CD1675" s="368"/>
      <c r="CE1675" s="368"/>
      <c r="CF1675" s="368"/>
      <c r="CG1675" s="368"/>
      <c r="CH1675" s="368"/>
      <c r="CI1675" s="368"/>
      <c r="CJ1675" s="368"/>
      <c r="CK1675" s="368"/>
      <c r="CL1675" s="368"/>
      <c r="CM1675" s="368"/>
      <c r="CN1675" s="368"/>
      <c r="CO1675" s="368"/>
      <c r="CP1675" s="368"/>
      <c r="CQ1675" s="368"/>
      <c r="CR1675" s="368"/>
      <c r="CS1675" s="368"/>
      <c r="CT1675" s="368"/>
      <c r="CU1675" s="368"/>
      <c r="CV1675" s="368"/>
      <c r="CW1675" s="368"/>
      <c r="CX1675" s="368"/>
    </row>
    <row r="1676" spans="1:102">
      <c r="A1676" s="137">
        <v>1</v>
      </c>
      <c r="B1676" s="185" t="s">
        <v>3686</v>
      </c>
      <c r="C1676" s="186">
        <v>1953</v>
      </c>
      <c r="D1676" s="55">
        <v>1953</v>
      </c>
      <c r="E1676" s="198" t="s">
        <v>423</v>
      </c>
      <c r="F1676" s="55">
        <v>2</v>
      </c>
      <c r="G1676" s="27">
        <v>1</v>
      </c>
      <c r="H1676" s="187">
        <v>388</v>
      </c>
      <c r="I1676" s="187">
        <v>388</v>
      </c>
      <c r="J1676" s="187">
        <v>388</v>
      </c>
      <c r="K1676" s="188">
        <v>20</v>
      </c>
      <c r="L1676" s="189">
        <f>'Форма 2'!C1680</f>
        <v>215964.68</v>
      </c>
      <c r="M1676" s="190">
        <v>0</v>
      </c>
      <c r="N1676" s="190">
        <v>0</v>
      </c>
      <c r="O1676" s="190">
        <v>0</v>
      </c>
      <c r="P1676" s="189">
        <f t="shared" si="190"/>
        <v>215964.68</v>
      </c>
      <c r="Q1676" s="191">
        <f t="shared" si="191"/>
        <v>556.61</v>
      </c>
      <c r="R1676" s="191">
        <f t="shared" si="192"/>
        <v>556.61</v>
      </c>
      <c r="S1676" s="90" t="s">
        <v>38</v>
      </c>
      <c r="T1676" s="55" t="s">
        <v>34</v>
      </c>
    </row>
    <row r="1677" spans="1:102">
      <c r="A1677" s="27">
        <v>2</v>
      </c>
      <c r="B1677" s="110" t="s">
        <v>3266</v>
      </c>
      <c r="C1677" s="186">
        <v>1983</v>
      </c>
      <c r="D1677" s="55">
        <v>1983</v>
      </c>
      <c r="E1677" s="198" t="s">
        <v>423</v>
      </c>
      <c r="F1677" s="55">
        <v>5</v>
      </c>
      <c r="G1677" s="27">
        <v>3</v>
      </c>
      <c r="H1677" s="187">
        <v>2076.6999999999998</v>
      </c>
      <c r="I1677" s="187">
        <v>2076.6999999999998</v>
      </c>
      <c r="J1677" s="187">
        <v>1292.5</v>
      </c>
      <c r="K1677" s="188"/>
      <c r="L1677" s="189">
        <f>'Форма 2'!C1681</f>
        <v>7154273.0339999991</v>
      </c>
      <c r="M1677" s="190">
        <v>0</v>
      </c>
      <c r="N1677" s="190">
        <v>0</v>
      </c>
      <c r="O1677" s="190">
        <v>0</v>
      </c>
      <c r="P1677" s="189">
        <f t="shared" si="190"/>
        <v>7154273.0339999991</v>
      </c>
      <c r="Q1677" s="191">
        <f t="shared" si="191"/>
        <v>3445.02</v>
      </c>
      <c r="R1677" s="191">
        <f t="shared" si="192"/>
        <v>3445.02</v>
      </c>
      <c r="S1677" s="90" t="s">
        <v>38</v>
      </c>
      <c r="T1677" s="55" t="s">
        <v>35</v>
      </c>
    </row>
    <row r="1678" spans="1:102">
      <c r="A1678" s="27">
        <v>3</v>
      </c>
      <c r="B1678" s="104" t="s">
        <v>3168</v>
      </c>
      <c r="C1678" s="41">
        <v>1976</v>
      </c>
      <c r="D1678" s="55">
        <v>1976</v>
      </c>
      <c r="E1678" s="55" t="s">
        <v>423</v>
      </c>
      <c r="F1678" s="55">
        <v>2</v>
      </c>
      <c r="G1678" s="55">
        <v>3</v>
      </c>
      <c r="H1678" s="220">
        <v>902.1</v>
      </c>
      <c r="I1678" s="220">
        <v>902.1</v>
      </c>
      <c r="J1678" s="220">
        <v>860.97</v>
      </c>
      <c r="K1678" s="220"/>
      <c r="L1678" s="189">
        <f>'Форма 2'!C1682</f>
        <v>7188627.4170000004</v>
      </c>
      <c r="M1678" s="190">
        <v>0</v>
      </c>
      <c r="N1678" s="190">
        <v>0</v>
      </c>
      <c r="O1678" s="190">
        <v>0</v>
      </c>
      <c r="P1678" s="189">
        <f t="shared" si="190"/>
        <v>7188627.4170000004</v>
      </c>
      <c r="Q1678" s="191">
        <f t="shared" si="191"/>
        <v>7968.77</v>
      </c>
      <c r="R1678" s="191">
        <f t="shared" si="192"/>
        <v>7968.77</v>
      </c>
      <c r="S1678" s="90" t="s">
        <v>38</v>
      </c>
      <c r="T1678" s="55" t="s">
        <v>34</v>
      </c>
    </row>
    <row r="1679" spans="1:102">
      <c r="A1679" s="27">
        <v>4</v>
      </c>
      <c r="B1679" s="104" t="s">
        <v>3169</v>
      </c>
      <c r="C1679" s="41">
        <v>1975</v>
      </c>
      <c r="D1679" s="55">
        <v>1975</v>
      </c>
      <c r="E1679" s="55" t="s">
        <v>423</v>
      </c>
      <c r="F1679" s="55">
        <v>2</v>
      </c>
      <c r="G1679" s="55">
        <v>3</v>
      </c>
      <c r="H1679" s="220">
        <v>1128.27</v>
      </c>
      <c r="I1679" s="220">
        <v>1128.27</v>
      </c>
      <c r="J1679" s="220">
        <v>1128.27</v>
      </c>
      <c r="K1679" s="220">
        <v>33</v>
      </c>
      <c r="L1679" s="189">
        <f>'Форма 2'!C1683</f>
        <v>1861103.9304000002</v>
      </c>
      <c r="M1679" s="190">
        <v>0</v>
      </c>
      <c r="N1679" s="190">
        <v>0</v>
      </c>
      <c r="O1679" s="190">
        <v>0</v>
      </c>
      <c r="P1679" s="189">
        <f t="shared" si="190"/>
        <v>1861103.9304000002</v>
      </c>
      <c r="Q1679" s="191">
        <f t="shared" si="191"/>
        <v>1649.5200000000002</v>
      </c>
      <c r="R1679" s="191">
        <f t="shared" si="192"/>
        <v>1649.5200000000002</v>
      </c>
      <c r="S1679" s="90" t="s">
        <v>38</v>
      </c>
      <c r="T1679" s="55" t="s">
        <v>35</v>
      </c>
    </row>
    <row r="1680" spans="1:102">
      <c r="A1680" s="27">
        <v>5</v>
      </c>
      <c r="B1680" s="104" t="s">
        <v>3170</v>
      </c>
      <c r="C1680" s="41">
        <v>1988</v>
      </c>
      <c r="D1680" s="55">
        <v>2019</v>
      </c>
      <c r="E1680" s="55" t="s">
        <v>423</v>
      </c>
      <c r="F1680" s="55">
        <v>3</v>
      </c>
      <c r="G1680" s="55">
        <v>4</v>
      </c>
      <c r="H1680" s="220">
        <v>1892.5</v>
      </c>
      <c r="I1680" s="220">
        <v>1892.5</v>
      </c>
      <c r="J1680" s="220">
        <v>1120.3</v>
      </c>
      <c r="K1680" s="220"/>
      <c r="L1680" s="189">
        <f>'Форма 2'!C1684</f>
        <v>715005.42500000005</v>
      </c>
      <c r="M1680" s="190">
        <v>0</v>
      </c>
      <c r="N1680" s="190">
        <v>0</v>
      </c>
      <c r="O1680" s="190">
        <v>0</v>
      </c>
      <c r="P1680" s="189">
        <f t="shared" si="190"/>
        <v>715005.42500000005</v>
      </c>
      <c r="Q1680" s="191">
        <f t="shared" si="191"/>
        <v>377.81</v>
      </c>
      <c r="R1680" s="191">
        <f t="shared" si="192"/>
        <v>377.81</v>
      </c>
      <c r="S1680" s="90" t="s">
        <v>38</v>
      </c>
      <c r="T1680" s="55" t="s">
        <v>35</v>
      </c>
    </row>
    <row r="1681" spans="1:20">
      <c r="A1681" s="27">
        <v>6</v>
      </c>
      <c r="B1681" s="104" t="s">
        <v>3171</v>
      </c>
      <c r="C1681" s="41">
        <v>1988</v>
      </c>
      <c r="D1681" s="55">
        <v>1988</v>
      </c>
      <c r="E1681" s="55" t="s">
        <v>328</v>
      </c>
      <c r="F1681" s="55">
        <v>3</v>
      </c>
      <c r="G1681" s="55">
        <v>3</v>
      </c>
      <c r="H1681" s="220">
        <v>1348</v>
      </c>
      <c r="I1681" s="220">
        <v>1348</v>
      </c>
      <c r="J1681" s="220">
        <v>728.3</v>
      </c>
      <c r="K1681" s="220">
        <v>48</v>
      </c>
      <c r="L1681" s="189">
        <f>'Форма 2'!C1685</f>
        <v>1378316.52</v>
      </c>
      <c r="M1681" s="190">
        <v>0</v>
      </c>
      <c r="N1681" s="190">
        <v>0</v>
      </c>
      <c r="O1681" s="190">
        <v>0</v>
      </c>
      <c r="P1681" s="189">
        <f t="shared" si="190"/>
        <v>1378316.52</v>
      </c>
      <c r="Q1681" s="191">
        <f t="shared" si="191"/>
        <v>1022.49</v>
      </c>
      <c r="R1681" s="191">
        <f t="shared" si="192"/>
        <v>1022.49</v>
      </c>
      <c r="S1681" s="90" t="s">
        <v>38</v>
      </c>
      <c r="T1681" s="55" t="s">
        <v>34</v>
      </c>
    </row>
    <row r="1682" spans="1:20">
      <c r="A1682" s="27">
        <v>7</v>
      </c>
      <c r="B1682" s="104" t="s">
        <v>3172</v>
      </c>
      <c r="C1682" s="41">
        <v>1991</v>
      </c>
      <c r="D1682" s="55">
        <v>1991</v>
      </c>
      <c r="E1682" s="55" t="s">
        <v>328</v>
      </c>
      <c r="F1682" s="55">
        <v>5</v>
      </c>
      <c r="G1682" s="55">
        <v>1</v>
      </c>
      <c r="H1682" s="220">
        <v>767.5</v>
      </c>
      <c r="I1682" s="220">
        <v>767.5</v>
      </c>
      <c r="J1682" s="220">
        <v>733.7</v>
      </c>
      <c r="K1682" s="220">
        <v>19</v>
      </c>
      <c r="L1682" s="189">
        <f>'Форма 2'!C1686</f>
        <v>1302439.825</v>
      </c>
      <c r="M1682" s="190">
        <v>0</v>
      </c>
      <c r="N1682" s="190">
        <v>0</v>
      </c>
      <c r="O1682" s="190">
        <v>0</v>
      </c>
      <c r="P1682" s="189">
        <f t="shared" si="190"/>
        <v>1302439.825</v>
      </c>
      <c r="Q1682" s="191">
        <f t="shared" si="191"/>
        <v>1696.99</v>
      </c>
      <c r="R1682" s="191">
        <f t="shared" si="192"/>
        <v>1696.99</v>
      </c>
      <c r="S1682" s="90" t="s">
        <v>38</v>
      </c>
      <c r="T1682" s="55" t="s">
        <v>34</v>
      </c>
    </row>
    <row r="1683" spans="1:20">
      <c r="A1683" s="27">
        <v>8</v>
      </c>
      <c r="B1683" s="104" t="s">
        <v>3866</v>
      </c>
      <c r="C1683" s="41">
        <v>1991</v>
      </c>
      <c r="D1683" s="55">
        <v>1991</v>
      </c>
      <c r="E1683" s="55" t="s">
        <v>328</v>
      </c>
      <c r="F1683" s="55">
        <v>3</v>
      </c>
      <c r="G1683" s="55">
        <v>3</v>
      </c>
      <c r="H1683" s="220">
        <v>972.6</v>
      </c>
      <c r="I1683" s="220">
        <v>972.6</v>
      </c>
      <c r="J1683" s="220">
        <v>905.1</v>
      </c>
      <c r="K1683" s="220">
        <v>35</v>
      </c>
      <c r="L1683" s="189">
        <f>'Форма 2'!C1687</f>
        <v>2668046.0460000001</v>
      </c>
      <c r="M1683" s="190">
        <v>0</v>
      </c>
      <c r="N1683" s="190">
        <v>0</v>
      </c>
      <c r="O1683" s="190">
        <v>0</v>
      </c>
      <c r="P1683" s="189">
        <f t="shared" si="190"/>
        <v>2668046.0460000001</v>
      </c>
      <c r="Q1683" s="191">
        <f t="shared" si="191"/>
        <v>2743.21</v>
      </c>
      <c r="R1683" s="191">
        <f t="shared" si="192"/>
        <v>2743.21</v>
      </c>
      <c r="S1683" s="90" t="s">
        <v>38</v>
      </c>
      <c r="T1683" s="55" t="s">
        <v>34</v>
      </c>
    </row>
    <row r="1684" spans="1:20">
      <c r="A1684" s="27">
        <v>9</v>
      </c>
      <c r="B1684" s="104" t="s">
        <v>3173</v>
      </c>
      <c r="C1684" s="41">
        <v>1962</v>
      </c>
      <c r="D1684" s="55">
        <v>2020</v>
      </c>
      <c r="E1684" s="55" t="s">
        <v>423</v>
      </c>
      <c r="F1684" s="55">
        <v>2</v>
      </c>
      <c r="G1684" s="55">
        <v>2</v>
      </c>
      <c r="H1684" s="220">
        <v>446</v>
      </c>
      <c r="I1684" s="220">
        <v>446</v>
      </c>
      <c r="J1684" s="220">
        <v>288.3</v>
      </c>
      <c r="K1684" s="220"/>
      <c r="L1684" s="189">
        <f>'Форма 2'!C1688</f>
        <v>456030.54</v>
      </c>
      <c r="M1684" s="190">
        <v>0</v>
      </c>
      <c r="N1684" s="190">
        <v>0</v>
      </c>
      <c r="O1684" s="190">
        <v>0</v>
      </c>
      <c r="P1684" s="189">
        <f t="shared" si="190"/>
        <v>456030.54</v>
      </c>
      <c r="Q1684" s="191">
        <f t="shared" si="191"/>
        <v>1022.49</v>
      </c>
      <c r="R1684" s="191">
        <f t="shared" si="192"/>
        <v>1022.49</v>
      </c>
      <c r="S1684" s="90" t="s">
        <v>38</v>
      </c>
      <c r="T1684" s="55" t="s">
        <v>34</v>
      </c>
    </row>
    <row r="1685" spans="1:20">
      <c r="A1685" s="27">
        <v>10</v>
      </c>
      <c r="B1685" s="104" t="s">
        <v>3174</v>
      </c>
      <c r="C1685" s="41">
        <v>1960</v>
      </c>
      <c r="D1685" s="55">
        <v>2010</v>
      </c>
      <c r="E1685" s="55" t="s">
        <v>423</v>
      </c>
      <c r="F1685" s="55">
        <v>2</v>
      </c>
      <c r="G1685" s="55">
        <v>1</v>
      </c>
      <c r="H1685" s="220">
        <v>314.3</v>
      </c>
      <c r="I1685" s="220">
        <v>314.3</v>
      </c>
      <c r="J1685" s="220">
        <v>195.8</v>
      </c>
      <c r="K1685" s="220"/>
      <c r="L1685" s="189">
        <f>'Форма 2'!C1689</f>
        <v>1037133.4260000001</v>
      </c>
      <c r="M1685" s="190">
        <v>0</v>
      </c>
      <c r="N1685" s="190">
        <v>0</v>
      </c>
      <c r="O1685" s="190">
        <v>0</v>
      </c>
      <c r="P1685" s="189">
        <f t="shared" si="190"/>
        <v>1037133.4260000001</v>
      </c>
      <c r="Q1685" s="191">
        <f t="shared" si="191"/>
        <v>3299.82</v>
      </c>
      <c r="R1685" s="191">
        <f t="shared" si="192"/>
        <v>3299.82</v>
      </c>
      <c r="S1685" s="90" t="s">
        <v>38</v>
      </c>
      <c r="T1685" s="55" t="s">
        <v>34</v>
      </c>
    </row>
    <row r="1686" spans="1:20">
      <c r="A1686" s="27">
        <v>11</v>
      </c>
      <c r="B1686" s="104" t="s">
        <v>3175</v>
      </c>
      <c r="C1686" s="41">
        <v>1984</v>
      </c>
      <c r="D1686" s="55">
        <v>2018</v>
      </c>
      <c r="E1686" s="55" t="s">
        <v>423</v>
      </c>
      <c r="F1686" s="55">
        <v>3</v>
      </c>
      <c r="G1686" s="55">
        <v>3</v>
      </c>
      <c r="H1686" s="220">
        <v>1825</v>
      </c>
      <c r="I1686" s="220">
        <v>1825</v>
      </c>
      <c r="J1686" s="220">
        <v>1825</v>
      </c>
      <c r="K1686" s="220">
        <v>76</v>
      </c>
      <c r="L1686" s="189">
        <f>'Форма 2'!C1690</f>
        <v>4186915</v>
      </c>
      <c r="M1686" s="190">
        <v>0</v>
      </c>
      <c r="N1686" s="190">
        <v>0</v>
      </c>
      <c r="O1686" s="190">
        <v>0</v>
      </c>
      <c r="P1686" s="189">
        <f t="shared" si="190"/>
        <v>4186915</v>
      </c>
      <c r="Q1686" s="191">
        <f t="shared" si="191"/>
        <v>2294.1999999999998</v>
      </c>
      <c r="R1686" s="191">
        <f t="shared" si="192"/>
        <v>2294.1999999999998</v>
      </c>
      <c r="S1686" s="90" t="s">
        <v>38</v>
      </c>
      <c r="T1686" s="55" t="s">
        <v>35</v>
      </c>
    </row>
    <row r="1687" spans="1:20">
      <c r="A1687" s="27">
        <v>12</v>
      </c>
      <c r="B1687" s="104" t="s">
        <v>3176</v>
      </c>
      <c r="C1687" s="41">
        <v>1979</v>
      </c>
      <c r="D1687" s="55">
        <v>1979</v>
      </c>
      <c r="E1687" s="55" t="s">
        <v>423</v>
      </c>
      <c r="F1687" s="55">
        <v>3</v>
      </c>
      <c r="G1687" s="55">
        <v>3</v>
      </c>
      <c r="H1687" s="220">
        <v>1815</v>
      </c>
      <c r="I1687" s="220">
        <v>1815</v>
      </c>
      <c r="J1687" s="220">
        <v>1815</v>
      </c>
      <c r="K1687" s="220">
        <v>73</v>
      </c>
      <c r="L1687" s="189">
        <f>'Форма 2'!C1691</f>
        <v>4163973</v>
      </c>
      <c r="M1687" s="190">
        <v>0</v>
      </c>
      <c r="N1687" s="190">
        <v>0</v>
      </c>
      <c r="O1687" s="190">
        <v>0</v>
      </c>
      <c r="P1687" s="189">
        <f t="shared" ref="P1687:P1750" si="212">L1687</f>
        <v>4163973</v>
      </c>
      <c r="Q1687" s="191">
        <f t="shared" ref="Q1687:Q1750" si="213">L1687/I1687</f>
        <v>2294.1999999999998</v>
      </c>
      <c r="R1687" s="191">
        <f t="shared" ref="R1687:R1750" si="214">Q1687</f>
        <v>2294.1999999999998</v>
      </c>
      <c r="S1687" s="90" t="s">
        <v>38</v>
      </c>
      <c r="T1687" s="55" t="s">
        <v>35</v>
      </c>
    </row>
    <row r="1688" spans="1:20">
      <c r="A1688" s="27">
        <v>13</v>
      </c>
      <c r="B1688" s="104" t="s">
        <v>3181</v>
      </c>
      <c r="C1688" s="41">
        <v>1959</v>
      </c>
      <c r="D1688" s="55">
        <v>1959</v>
      </c>
      <c r="E1688" s="55" t="s">
        <v>423</v>
      </c>
      <c r="F1688" s="55">
        <v>2</v>
      </c>
      <c r="G1688" s="55">
        <v>2</v>
      </c>
      <c r="H1688" s="220">
        <v>668.8</v>
      </c>
      <c r="I1688" s="220">
        <v>668.8</v>
      </c>
      <c r="J1688" s="220">
        <v>416.9</v>
      </c>
      <c r="K1688" s="220"/>
      <c r="L1688" s="189">
        <f>'Форма 2'!C1692</f>
        <v>431161.98399999994</v>
      </c>
      <c r="M1688" s="190">
        <v>0</v>
      </c>
      <c r="N1688" s="190">
        <v>0</v>
      </c>
      <c r="O1688" s="190">
        <v>0</v>
      </c>
      <c r="P1688" s="189">
        <f t="shared" si="212"/>
        <v>431161.98399999994</v>
      </c>
      <c r="Q1688" s="191">
        <f t="shared" si="213"/>
        <v>644.67999999999995</v>
      </c>
      <c r="R1688" s="191">
        <f t="shared" si="214"/>
        <v>644.67999999999995</v>
      </c>
      <c r="S1688" s="90" t="s">
        <v>38</v>
      </c>
      <c r="T1688" s="55" t="s">
        <v>35</v>
      </c>
    </row>
    <row r="1689" spans="1:20">
      <c r="A1689" s="27">
        <v>14</v>
      </c>
      <c r="B1689" s="104" t="s">
        <v>3189</v>
      </c>
      <c r="C1689" s="41">
        <v>1992</v>
      </c>
      <c r="D1689" s="55">
        <v>2019</v>
      </c>
      <c r="E1689" s="55" t="s">
        <v>423</v>
      </c>
      <c r="F1689" s="55">
        <v>5</v>
      </c>
      <c r="G1689" s="55">
        <v>4</v>
      </c>
      <c r="H1689" s="220">
        <v>2993.92</v>
      </c>
      <c r="I1689" s="220">
        <v>2993.92</v>
      </c>
      <c r="J1689" s="220">
        <v>2993.92</v>
      </c>
      <c r="K1689" s="220">
        <v>121</v>
      </c>
      <c r="L1689" s="189">
        <f>'Форма 2'!C1693</f>
        <v>4176548.3392000003</v>
      </c>
      <c r="M1689" s="190">
        <v>0</v>
      </c>
      <c r="N1689" s="190">
        <v>0</v>
      </c>
      <c r="O1689" s="190">
        <v>0</v>
      </c>
      <c r="P1689" s="189">
        <f t="shared" si="212"/>
        <v>4176548.3392000003</v>
      </c>
      <c r="Q1689" s="191">
        <f t="shared" si="213"/>
        <v>1395.01</v>
      </c>
      <c r="R1689" s="191">
        <f t="shared" si="214"/>
        <v>1395.01</v>
      </c>
      <c r="S1689" s="90" t="s">
        <v>38</v>
      </c>
      <c r="T1689" s="55" t="s">
        <v>35</v>
      </c>
    </row>
    <row r="1690" spans="1:20">
      <c r="A1690" s="27">
        <v>15</v>
      </c>
      <c r="B1690" s="104" t="s">
        <v>3190</v>
      </c>
      <c r="C1690" s="41">
        <v>1954</v>
      </c>
      <c r="D1690" s="55">
        <v>1954</v>
      </c>
      <c r="E1690" s="55" t="s">
        <v>423</v>
      </c>
      <c r="F1690" s="55">
        <v>2</v>
      </c>
      <c r="G1690" s="55">
        <v>1</v>
      </c>
      <c r="H1690" s="220">
        <v>378.9</v>
      </c>
      <c r="I1690" s="220">
        <v>378.9</v>
      </c>
      <c r="J1690" s="220">
        <v>413.5</v>
      </c>
      <c r="K1690" s="220">
        <v>12</v>
      </c>
      <c r="L1690" s="189">
        <f>'Форма 2'!C1694</f>
        <v>1012140.414</v>
      </c>
      <c r="M1690" s="190">
        <v>0</v>
      </c>
      <c r="N1690" s="190">
        <v>0</v>
      </c>
      <c r="O1690" s="190">
        <v>0</v>
      </c>
      <c r="P1690" s="189">
        <f t="shared" si="212"/>
        <v>1012140.414</v>
      </c>
      <c r="Q1690" s="191">
        <f t="shared" si="213"/>
        <v>2671.26</v>
      </c>
      <c r="R1690" s="191">
        <f t="shared" si="214"/>
        <v>2671.26</v>
      </c>
      <c r="S1690" s="90" t="s">
        <v>38</v>
      </c>
      <c r="T1690" s="55" t="s">
        <v>34</v>
      </c>
    </row>
    <row r="1691" spans="1:20">
      <c r="A1691" s="27">
        <v>16</v>
      </c>
      <c r="B1691" s="104" t="s">
        <v>3192</v>
      </c>
      <c r="C1691" s="41">
        <v>1967</v>
      </c>
      <c r="D1691" s="55">
        <v>1985</v>
      </c>
      <c r="E1691" s="55" t="s">
        <v>423</v>
      </c>
      <c r="F1691" s="55">
        <v>2</v>
      </c>
      <c r="G1691" s="55">
        <v>2</v>
      </c>
      <c r="H1691" s="220">
        <v>450.6</v>
      </c>
      <c r="I1691" s="220">
        <v>450.6</v>
      </c>
      <c r="J1691" s="220">
        <v>450.6</v>
      </c>
      <c r="K1691" s="220"/>
      <c r="L1691" s="189">
        <f>'Форма 2'!C1695</f>
        <v>250808.46600000001</v>
      </c>
      <c r="M1691" s="190">
        <v>0</v>
      </c>
      <c r="N1691" s="190">
        <v>0</v>
      </c>
      <c r="O1691" s="190">
        <v>0</v>
      </c>
      <c r="P1691" s="189">
        <f t="shared" si="212"/>
        <v>250808.46600000001</v>
      </c>
      <c r="Q1691" s="191">
        <f t="shared" si="213"/>
        <v>556.61</v>
      </c>
      <c r="R1691" s="191">
        <f t="shared" si="214"/>
        <v>556.61</v>
      </c>
      <c r="S1691" s="90" t="s">
        <v>38</v>
      </c>
      <c r="T1691" s="55" t="s">
        <v>34</v>
      </c>
    </row>
    <row r="1692" spans="1:20">
      <c r="A1692" s="27">
        <v>17</v>
      </c>
      <c r="B1692" s="104" t="s">
        <v>3191</v>
      </c>
      <c r="C1692" s="41">
        <v>1961</v>
      </c>
      <c r="D1692" s="55">
        <v>1961</v>
      </c>
      <c r="E1692" s="55" t="s">
        <v>423</v>
      </c>
      <c r="F1692" s="55">
        <v>2</v>
      </c>
      <c r="G1692" s="55">
        <v>2</v>
      </c>
      <c r="H1692" s="220">
        <v>626.5</v>
      </c>
      <c r="I1692" s="220">
        <v>626.5</v>
      </c>
      <c r="J1692" s="220">
        <v>413.5</v>
      </c>
      <c r="K1692" s="220"/>
      <c r="L1692" s="189">
        <f>'Форма 2'!C1696</f>
        <v>2653609.665</v>
      </c>
      <c r="M1692" s="190">
        <v>0</v>
      </c>
      <c r="N1692" s="190">
        <v>0</v>
      </c>
      <c r="O1692" s="190">
        <v>0</v>
      </c>
      <c r="P1692" s="189">
        <f t="shared" si="212"/>
        <v>2653609.665</v>
      </c>
      <c r="Q1692" s="191">
        <f t="shared" si="213"/>
        <v>4235.6099999999997</v>
      </c>
      <c r="R1692" s="191">
        <f t="shared" si="214"/>
        <v>4235.6099999999997</v>
      </c>
      <c r="S1692" s="90" t="s">
        <v>38</v>
      </c>
      <c r="T1692" s="55" t="s">
        <v>34</v>
      </c>
    </row>
    <row r="1693" spans="1:20">
      <c r="A1693" s="27">
        <v>18</v>
      </c>
      <c r="B1693" s="104" t="s">
        <v>3194</v>
      </c>
      <c r="C1693" s="41">
        <v>1972</v>
      </c>
      <c r="D1693" s="55">
        <v>1972</v>
      </c>
      <c r="E1693" s="55" t="s">
        <v>423</v>
      </c>
      <c r="F1693" s="55">
        <v>2</v>
      </c>
      <c r="G1693" s="55">
        <v>2</v>
      </c>
      <c r="H1693" s="220">
        <v>716.2</v>
      </c>
      <c r="I1693" s="220">
        <v>716.2</v>
      </c>
      <c r="J1693" s="220">
        <v>716.2</v>
      </c>
      <c r="K1693" s="220"/>
      <c r="L1693" s="189">
        <f>'Форма 2'!C1697</f>
        <v>398644.08200000005</v>
      </c>
      <c r="M1693" s="190">
        <v>0</v>
      </c>
      <c r="N1693" s="190">
        <v>0</v>
      </c>
      <c r="O1693" s="190">
        <v>0</v>
      </c>
      <c r="P1693" s="189">
        <f t="shared" si="212"/>
        <v>398644.08200000005</v>
      </c>
      <c r="Q1693" s="191">
        <f t="shared" si="213"/>
        <v>556.61</v>
      </c>
      <c r="R1693" s="191">
        <f t="shared" si="214"/>
        <v>556.61</v>
      </c>
      <c r="S1693" s="90" t="s">
        <v>38</v>
      </c>
      <c r="T1693" s="55" t="s">
        <v>34</v>
      </c>
    </row>
    <row r="1694" spans="1:20">
      <c r="A1694" s="27">
        <v>19</v>
      </c>
      <c r="B1694" s="104" t="s">
        <v>3193</v>
      </c>
      <c r="C1694" s="41">
        <v>1992</v>
      </c>
      <c r="D1694" s="55">
        <v>1992</v>
      </c>
      <c r="E1694" s="55" t="s">
        <v>328</v>
      </c>
      <c r="F1694" s="55">
        <v>5</v>
      </c>
      <c r="G1694" s="55">
        <v>6</v>
      </c>
      <c r="H1694" s="220">
        <v>3962.4</v>
      </c>
      <c r="I1694" s="220">
        <v>3962.4</v>
      </c>
      <c r="J1694" s="220">
        <v>3839.9</v>
      </c>
      <c r="K1694" s="220"/>
      <c r="L1694" s="189">
        <f>'Форма 2'!C1698</f>
        <v>13650547.248</v>
      </c>
      <c r="M1694" s="190">
        <v>0</v>
      </c>
      <c r="N1694" s="190">
        <v>0</v>
      </c>
      <c r="O1694" s="190">
        <v>0</v>
      </c>
      <c r="P1694" s="189">
        <f t="shared" si="212"/>
        <v>13650547.248</v>
      </c>
      <c r="Q1694" s="191">
        <f t="shared" si="213"/>
        <v>3445.02</v>
      </c>
      <c r="R1694" s="191">
        <f t="shared" si="214"/>
        <v>3445.02</v>
      </c>
      <c r="S1694" s="90" t="s">
        <v>38</v>
      </c>
      <c r="T1694" s="55" t="s">
        <v>35</v>
      </c>
    </row>
    <row r="1695" spans="1:20">
      <c r="A1695" s="160">
        <v>20</v>
      </c>
      <c r="B1695" s="200" t="s">
        <v>4454</v>
      </c>
      <c r="C1695" s="55">
        <v>1953</v>
      </c>
      <c r="D1695" s="55">
        <v>1974</v>
      </c>
      <c r="E1695" s="90" t="s">
        <v>339</v>
      </c>
      <c r="F1695" s="55">
        <v>2</v>
      </c>
      <c r="G1695" s="55">
        <v>1</v>
      </c>
      <c r="H1695" s="190">
        <v>637.52</v>
      </c>
      <c r="I1695" s="190">
        <v>375.55</v>
      </c>
      <c r="J1695" s="190">
        <v>332.05</v>
      </c>
      <c r="K1695" s="190">
        <v>23</v>
      </c>
      <c r="L1695" s="189">
        <f>'Форма 2'!C1699</f>
        <v>209034.8855</v>
      </c>
      <c r="M1695" s="190">
        <v>0</v>
      </c>
      <c r="N1695" s="190">
        <v>0</v>
      </c>
      <c r="O1695" s="190">
        <v>0</v>
      </c>
      <c r="P1695" s="189">
        <f t="shared" si="212"/>
        <v>209034.8855</v>
      </c>
      <c r="Q1695" s="191">
        <f t="shared" si="213"/>
        <v>556.61</v>
      </c>
      <c r="R1695" s="191">
        <f t="shared" si="214"/>
        <v>556.61</v>
      </c>
      <c r="S1695" s="90" t="s">
        <v>38</v>
      </c>
      <c r="T1695" s="55" t="s">
        <v>34</v>
      </c>
    </row>
    <row r="1696" spans="1:20" ht="15.75">
      <c r="A1696" s="162"/>
      <c r="B1696" s="163" t="s">
        <v>4714</v>
      </c>
      <c r="C1696" s="150"/>
      <c r="D1696" s="61"/>
      <c r="E1696" s="61"/>
      <c r="F1696" s="73"/>
      <c r="G1696" s="73"/>
      <c r="H1696" s="51">
        <f t="shared" ref="H1696:K1696" si="215">SUM(H1697:H1700)</f>
        <v>2742.2</v>
      </c>
      <c r="I1696" s="51">
        <f t="shared" si="215"/>
        <v>2535.4</v>
      </c>
      <c r="J1696" s="51">
        <f t="shared" si="215"/>
        <v>2535.4</v>
      </c>
      <c r="K1696" s="51">
        <f t="shared" si="215"/>
        <v>139</v>
      </c>
      <c r="L1696" s="51">
        <f>SUM(L1697:L1700)</f>
        <v>5031453.4680000003</v>
      </c>
      <c r="M1696" s="20"/>
      <c r="N1696" s="20"/>
      <c r="O1696" s="20"/>
      <c r="P1696" s="51"/>
      <c r="Q1696" s="128"/>
      <c r="R1696" s="128"/>
      <c r="S1696" s="20"/>
      <c r="T1696" s="61"/>
    </row>
    <row r="1697" spans="1:20">
      <c r="A1697" s="137">
        <v>1</v>
      </c>
      <c r="B1697" s="251" t="s">
        <v>479</v>
      </c>
      <c r="C1697" s="41">
        <v>1992</v>
      </c>
      <c r="D1697" s="55">
        <v>1992</v>
      </c>
      <c r="E1697" s="55" t="s">
        <v>28</v>
      </c>
      <c r="F1697" s="55">
        <v>2</v>
      </c>
      <c r="G1697" s="55">
        <v>2</v>
      </c>
      <c r="H1697" s="220">
        <v>928.1</v>
      </c>
      <c r="I1697" s="220">
        <v>855.8</v>
      </c>
      <c r="J1697" s="220">
        <v>855.8</v>
      </c>
      <c r="K1697" s="220">
        <v>32</v>
      </c>
      <c r="L1697" s="189">
        <f>'Форма 2'!C1701</f>
        <v>4259350.8319999995</v>
      </c>
      <c r="M1697" s="190">
        <v>0</v>
      </c>
      <c r="N1697" s="190">
        <v>0</v>
      </c>
      <c r="O1697" s="190">
        <v>0</v>
      </c>
      <c r="P1697" s="189">
        <f t="shared" si="212"/>
        <v>4259350.8319999995</v>
      </c>
      <c r="Q1697" s="191">
        <f t="shared" si="213"/>
        <v>4977.04</v>
      </c>
      <c r="R1697" s="191">
        <f t="shared" si="214"/>
        <v>4977.04</v>
      </c>
      <c r="S1697" s="90" t="s">
        <v>38</v>
      </c>
      <c r="T1697" s="55" t="s">
        <v>34</v>
      </c>
    </row>
    <row r="1698" spans="1:20">
      <c r="A1698" s="27">
        <v>2</v>
      </c>
      <c r="B1698" s="104" t="s">
        <v>3858</v>
      </c>
      <c r="C1698" s="41">
        <v>1976</v>
      </c>
      <c r="D1698" s="55">
        <v>1976</v>
      </c>
      <c r="E1698" s="55" t="s">
        <v>28</v>
      </c>
      <c r="F1698" s="55">
        <v>2</v>
      </c>
      <c r="G1698" s="55">
        <v>2</v>
      </c>
      <c r="H1698" s="220">
        <v>542.4</v>
      </c>
      <c r="I1698" s="220">
        <v>501.6</v>
      </c>
      <c r="J1698" s="220">
        <v>501.6</v>
      </c>
      <c r="K1698" s="220">
        <v>27</v>
      </c>
      <c r="L1698" s="189">
        <f>'Форма 2'!C1702</f>
        <v>279195.576</v>
      </c>
      <c r="M1698" s="190">
        <v>0</v>
      </c>
      <c r="N1698" s="190">
        <v>0</v>
      </c>
      <c r="O1698" s="190">
        <v>0</v>
      </c>
      <c r="P1698" s="189">
        <f t="shared" si="212"/>
        <v>279195.576</v>
      </c>
      <c r="Q1698" s="191">
        <f t="shared" si="213"/>
        <v>556.61</v>
      </c>
      <c r="R1698" s="191">
        <f t="shared" si="214"/>
        <v>556.61</v>
      </c>
      <c r="S1698" s="90" t="s">
        <v>38</v>
      </c>
      <c r="T1698" s="55" t="s">
        <v>34</v>
      </c>
    </row>
    <row r="1699" spans="1:20">
      <c r="A1699" s="27">
        <v>3</v>
      </c>
      <c r="B1699" s="104" t="s">
        <v>436</v>
      </c>
      <c r="C1699" s="41">
        <v>1973</v>
      </c>
      <c r="D1699" s="55">
        <v>1973</v>
      </c>
      <c r="E1699" s="55" t="s">
        <v>28</v>
      </c>
      <c r="F1699" s="55">
        <v>2</v>
      </c>
      <c r="G1699" s="55">
        <v>2</v>
      </c>
      <c r="H1699" s="220">
        <v>306.60000000000002</v>
      </c>
      <c r="I1699" s="220">
        <v>267.60000000000002</v>
      </c>
      <c r="J1699" s="220">
        <v>267.60000000000002</v>
      </c>
      <c r="K1699" s="220">
        <v>25</v>
      </c>
      <c r="L1699" s="189">
        <f>'Форма 2'!C1703</f>
        <v>148948.83600000001</v>
      </c>
      <c r="M1699" s="190">
        <v>0</v>
      </c>
      <c r="N1699" s="190">
        <v>0</v>
      </c>
      <c r="O1699" s="190">
        <v>0</v>
      </c>
      <c r="P1699" s="189">
        <f t="shared" si="212"/>
        <v>148948.83600000001</v>
      </c>
      <c r="Q1699" s="191">
        <f t="shared" si="213"/>
        <v>556.61</v>
      </c>
      <c r="R1699" s="191">
        <f t="shared" si="214"/>
        <v>556.61</v>
      </c>
      <c r="S1699" s="90" t="s">
        <v>38</v>
      </c>
      <c r="T1699" s="55" t="s">
        <v>34</v>
      </c>
    </row>
    <row r="1700" spans="1:20">
      <c r="A1700" s="160">
        <v>4</v>
      </c>
      <c r="B1700" s="231" t="s">
        <v>438</v>
      </c>
      <c r="C1700" s="41">
        <v>1977</v>
      </c>
      <c r="D1700" s="55">
        <v>1977</v>
      </c>
      <c r="E1700" s="55" t="s">
        <v>28</v>
      </c>
      <c r="F1700" s="55">
        <v>2</v>
      </c>
      <c r="G1700" s="55">
        <v>2</v>
      </c>
      <c r="H1700" s="220">
        <v>965.1</v>
      </c>
      <c r="I1700" s="220">
        <v>910.4</v>
      </c>
      <c r="J1700" s="220">
        <v>910.4</v>
      </c>
      <c r="K1700" s="220">
        <v>55</v>
      </c>
      <c r="L1700" s="189">
        <f>'Форма 2'!C1704</f>
        <v>343958.22399999999</v>
      </c>
      <c r="M1700" s="190">
        <v>0</v>
      </c>
      <c r="N1700" s="190">
        <v>0</v>
      </c>
      <c r="O1700" s="190">
        <v>0</v>
      </c>
      <c r="P1700" s="189">
        <f t="shared" si="212"/>
        <v>343958.22399999999</v>
      </c>
      <c r="Q1700" s="191">
        <f t="shared" si="213"/>
        <v>377.81</v>
      </c>
      <c r="R1700" s="191">
        <f t="shared" si="214"/>
        <v>377.81</v>
      </c>
      <c r="S1700" s="90" t="s">
        <v>38</v>
      </c>
      <c r="T1700" s="55" t="s">
        <v>34</v>
      </c>
    </row>
    <row r="1701" spans="1:20" ht="15.75">
      <c r="A1701" s="162"/>
      <c r="B1701" s="163" t="s">
        <v>4715</v>
      </c>
      <c r="C1701" s="150"/>
      <c r="D1701" s="61"/>
      <c r="E1701" s="61"/>
      <c r="F1701" s="73"/>
      <c r="G1701" s="73"/>
      <c r="H1701" s="51">
        <f t="shared" ref="H1701:K1701" si="216">SUM(H1702:H1704)</f>
        <v>1328.3</v>
      </c>
      <c r="I1701" s="51">
        <f t="shared" si="216"/>
        <v>123.7</v>
      </c>
      <c r="J1701" s="51">
        <f t="shared" si="216"/>
        <v>1204.5999999999999</v>
      </c>
      <c r="K1701" s="51">
        <f t="shared" si="216"/>
        <v>50</v>
      </c>
      <c r="L1701" s="51">
        <f>SUM(L1702:L1704)</f>
        <v>139128.43400000001</v>
      </c>
      <c r="M1701" s="20"/>
      <c r="N1701" s="20"/>
      <c r="O1701" s="20"/>
      <c r="P1701" s="51"/>
      <c r="Q1701" s="128"/>
      <c r="R1701" s="128"/>
      <c r="S1701" s="20"/>
      <c r="T1701" s="61"/>
    </row>
    <row r="1702" spans="1:20">
      <c r="A1702" s="137">
        <v>1</v>
      </c>
      <c r="B1702" s="251" t="s">
        <v>3818</v>
      </c>
      <c r="C1702" s="41">
        <v>1973</v>
      </c>
      <c r="D1702" s="55"/>
      <c r="E1702" s="55" t="s">
        <v>28</v>
      </c>
      <c r="F1702" s="55">
        <v>2</v>
      </c>
      <c r="G1702" s="55">
        <v>2</v>
      </c>
      <c r="H1702" s="220">
        <v>402.1</v>
      </c>
      <c r="I1702" s="220">
        <v>31.2</v>
      </c>
      <c r="J1702" s="220">
        <v>370.9</v>
      </c>
      <c r="K1702" s="220">
        <v>13</v>
      </c>
      <c r="L1702" s="189">
        <f>'Форма 2'!C1706</f>
        <v>17366.232</v>
      </c>
      <c r="M1702" s="190">
        <v>0</v>
      </c>
      <c r="N1702" s="190">
        <v>0</v>
      </c>
      <c r="O1702" s="190">
        <v>0</v>
      </c>
      <c r="P1702" s="189">
        <f t="shared" si="212"/>
        <v>17366.232</v>
      </c>
      <c r="Q1702" s="191">
        <f t="shared" si="213"/>
        <v>556.61</v>
      </c>
      <c r="R1702" s="191">
        <f t="shared" si="214"/>
        <v>556.61</v>
      </c>
      <c r="S1702" s="90" t="s">
        <v>38</v>
      </c>
      <c r="T1702" s="55" t="s">
        <v>34</v>
      </c>
    </row>
    <row r="1703" spans="1:20">
      <c r="A1703" s="27">
        <v>2</v>
      </c>
      <c r="B1703" s="104" t="s">
        <v>3819</v>
      </c>
      <c r="C1703" s="41">
        <v>1974</v>
      </c>
      <c r="D1703" s="55"/>
      <c r="E1703" s="55" t="s">
        <v>28</v>
      </c>
      <c r="F1703" s="55">
        <v>2</v>
      </c>
      <c r="G1703" s="55">
        <v>2</v>
      </c>
      <c r="H1703" s="220">
        <v>557</v>
      </c>
      <c r="I1703" s="220">
        <v>41.8</v>
      </c>
      <c r="J1703" s="220">
        <v>515.20000000000005</v>
      </c>
      <c r="K1703" s="220">
        <v>27</v>
      </c>
      <c r="L1703" s="189">
        <f>'Форма 2'!C1707</f>
        <v>23266.297999999999</v>
      </c>
      <c r="M1703" s="190">
        <v>0</v>
      </c>
      <c r="N1703" s="190">
        <v>0</v>
      </c>
      <c r="O1703" s="190">
        <v>0</v>
      </c>
      <c r="P1703" s="189">
        <f t="shared" si="212"/>
        <v>23266.297999999999</v>
      </c>
      <c r="Q1703" s="191">
        <f t="shared" si="213"/>
        <v>556.61</v>
      </c>
      <c r="R1703" s="191">
        <f t="shared" si="214"/>
        <v>556.61</v>
      </c>
      <c r="S1703" s="90" t="s">
        <v>38</v>
      </c>
      <c r="T1703" s="55" t="s">
        <v>34</v>
      </c>
    </row>
    <row r="1704" spans="1:20">
      <c r="A1704" s="160">
        <v>3</v>
      </c>
      <c r="B1704" s="192" t="s">
        <v>3267</v>
      </c>
      <c r="C1704" s="186">
        <v>1976</v>
      </c>
      <c r="D1704" s="55"/>
      <c r="E1704" s="198" t="s">
        <v>28</v>
      </c>
      <c r="F1704" s="55">
        <v>2</v>
      </c>
      <c r="G1704" s="27">
        <v>1</v>
      </c>
      <c r="H1704" s="187">
        <v>369.2</v>
      </c>
      <c r="I1704" s="187">
        <v>50.7</v>
      </c>
      <c r="J1704" s="187">
        <v>318.5</v>
      </c>
      <c r="K1704" s="188">
        <v>10</v>
      </c>
      <c r="L1704" s="189">
        <f>'Форма 2'!C1708</f>
        <v>98495.903999999995</v>
      </c>
      <c r="M1704" s="190">
        <v>0</v>
      </c>
      <c r="N1704" s="190">
        <v>0</v>
      </c>
      <c r="O1704" s="190">
        <v>0</v>
      </c>
      <c r="P1704" s="189">
        <f t="shared" si="212"/>
        <v>98495.903999999995</v>
      </c>
      <c r="Q1704" s="191">
        <f t="shared" si="213"/>
        <v>1942.7199999999998</v>
      </c>
      <c r="R1704" s="191">
        <f t="shared" si="214"/>
        <v>1942.7199999999998</v>
      </c>
      <c r="S1704" s="90" t="s">
        <v>38</v>
      </c>
      <c r="T1704" s="55" t="s">
        <v>34</v>
      </c>
    </row>
    <row r="1705" spans="1:20" ht="15.75">
      <c r="A1705" s="162"/>
      <c r="B1705" s="163" t="s">
        <v>4716</v>
      </c>
      <c r="C1705" s="150"/>
      <c r="D1705" s="61"/>
      <c r="E1705" s="61"/>
      <c r="F1705" s="73"/>
      <c r="G1705" s="73"/>
      <c r="H1705" s="51">
        <f t="shared" ref="H1705:K1705" si="217">SUM(H1706:H1724)</f>
        <v>21562.73</v>
      </c>
      <c r="I1705" s="51">
        <f t="shared" si="217"/>
        <v>16270.940000000004</v>
      </c>
      <c r="J1705" s="51">
        <f t="shared" si="217"/>
        <v>14261.999999999998</v>
      </c>
      <c r="K1705" s="51">
        <f t="shared" si="217"/>
        <v>481</v>
      </c>
      <c r="L1705" s="51">
        <f>SUM(L1706:L1724)</f>
        <v>24633517.103</v>
      </c>
      <c r="M1705" s="20"/>
      <c r="N1705" s="20"/>
      <c r="O1705" s="20"/>
      <c r="P1705" s="51"/>
      <c r="Q1705" s="128"/>
      <c r="R1705" s="128"/>
      <c r="S1705" s="20"/>
      <c r="T1705" s="61"/>
    </row>
    <row r="1706" spans="1:20">
      <c r="A1706" s="137">
        <v>1</v>
      </c>
      <c r="B1706" s="251" t="s">
        <v>4491</v>
      </c>
      <c r="C1706" s="41">
        <v>1980</v>
      </c>
      <c r="D1706" s="55"/>
      <c r="E1706" s="55" t="s">
        <v>28</v>
      </c>
      <c r="F1706" s="55">
        <v>2</v>
      </c>
      <c r="G1706" s="55">
        <v>3</v>
      </c>
      <c r="H1706" s="220">
        <v>939.82</v>
      </c>
      <c r="I1706" s="220">
        <v>525.64</v>
      </c>
      <c r="J1706" s="220">
        <v>525.64</v>
      </c>
      <c r="K1706" s="220">
        <v>31</v>
      </c>
      <c r="L1706" s="189">
        <f>'Форма 2'!C1710</f>
        <v>1441940.9043999999</v>
      </c>
      <c r="M1706" s="190">
        <v>0</v>
      </c>
      <c r="N1706" s="190">
        <v>0</v>
      </c>
      <c r="O1706" s="190">
        <v>0</v>
      </c>
      <c r="P1706" s="189">
        <f t="shared" si="212"/>
        <v>1441940.9043999999</v>
      </c>
      <c r="Q1706" s="191">
        <f t="shared" si="213"/>
        <v>2743.21</v>
      </c>
      <c r="R1706" s="191">
        <f t="shared" si="214"/>
        <v>2743.21</v>
      </c>
      <c r="S1706" s="90" t="s">
        <v>38</v>
      </c>
      <c r="T1706" s="55" t="s">
        <v>35</v>
      </c>
    </row>
    <row r="1707" spans="1:20">
      <c r="A1707" s="27">
        <v>2</v>
      </c>
      <c r="B1707" s="104" t="s">
        <v>4489</v>
      </c>
      <c r="C1707" s="41">
        <v>1977</v>
      </c>
      <c r="D1707" s="55"/>
      <c r="E1707" s="55" t="s">
        <v>28</v>
      </c>
      <c r="F1707" s="55">
        <v>2</v>
      </c>
      <c r="G1707" s="55">
        <v>3</v>
      </c>
      <c r="H1707" s="220">
        <v>921.74</v>
      </c>
      <c r="I1707" s="220">
        <v>514.71</v>
      </c>
      <c r="J1707" s="220">
        <v>514.71</v>
      </c>
      <c r="K1707" s="220">
        <v>30</v>
      </c>
      <c r="L1707" s="189">
        <f>'Форма 2'!C1711</f>
        <v>331823.24280000001</v>
      </c>
      <c r="M1707" s="190">
        <v>0</v>
      </c>
      <c r="N1707" s="190">
        <v>0</v>
      </c>
      <c r="O1707" s="190">
        <v>0</v>
      </c>
      <c r="P1707" s="189">
        <f t="shared" si="212"/>
        <v>331823.24280000001</v>
      </c>
      <c r="Q1707" s="191">
        <f t="shared" si="213"/>
        <v>644.67999999999995</v>
      </c>
      <c r="R1707" s="191">
        <f t="shared" si="214"/>
        <v>644.67999999999995</v>
      </c>
      <c r="S1707" s="90" t="s">
        <v>38</v>
      </c>
      <c r="T1707" s="55" t="s">
        <v>34</v>
      </c>
    </row>
    <row r="1708" spans="1:20">
      <c r="A1708" s="27">
        <v>3</v>
      </c>
      <c r="B1708" s="104" t="s">
        <v>4490</v>
      </c>
      <c r="C1708" s="41">
        <v>1976</v>
      </c>
      <c r="D1708" s="55"/>
      <c r="E1708" s="55" t="s">
        <v>28</v>
      </c>
      <c r="F1708" s="55">
        <v>2</v>
      </c>
      <c r="G1708" s="55">
        <v>3</v>
      </c>
      <c r="H1708" s="220">
        <v>926.93</v>
      </c>
      <c r="I1708" s="220">
        <v>515.4</v>
      </c>
      <c r="J1708" s="220">
        <v>515.4</v>
      </c>
      <c r="K1708" s="220">
        <v>38</v>
      </c>
      <c r="L1708" s="189">
        <f>'Форма 2'!C1712</f>
        <v>1896156.5999999999</v>
      </c>
      <c r="M1708" s="190">
        <v>0</v>
      </c>
      <c r="N1708" s="190">
        <v>0</v>
      </c>
      <c r="O1708" s="190">
        <v>0</v>
      </c>
      <c r="P1708" s="189">
        <f t="shared" si="212"/>
        <v>1896156.5999999999</v>
      </c>
      <c r="Q1708" s="191">
        <f t="shared" si="213"/>
        <v>3679</v>
      </c>
      <c r="R1708" s="191">
        <f t="shared" si="214"/>
        <v>3679</v>
      </c>
      <c r="S1708" s="90" t="s">
        <v>38</v>
      </c>
      <c r="T1708" s="55" t="s">
        <v>35</v>
      </c>
    </row>
    <row r="1709" spans="1:20">
      <c r="A1709" s="27">
        <v>4</v>
      </c>
      <c r="B1709" s="104" t="s">
        <v>4492</v>
      </c>
      <c r="C1709" s="41">
        <v>1972</v>
      </c>
      <c r="D1709" s="55"/>
      <c r="E1709" s="55" t="s">
        <v>28</v>
      </c>
      <c r="F1709" s="55">
        <v>5</v>
      </c>
      <c r="G1709" s="55">
        <v>5</v>
      </c>
      <c r="H1709" s="220">
        <v>5129.1000000000004</v>
      </c>
      <c r="I1709" s="220">
        <v>4850.6000000000004</v>
      </c>
      <c r="J1709" s="220">
        <v>4438.1000000000004</v>
      </c>
      <c r="K1709" s="220"/>
      <c r="L1709" s="189">
        <f>'Форма 2'!C1713</f>
        <v>2208526.6860000002</v>
      </c>
      <c r="M1709" s="190">
        <v>0</v>
      </c>
      <c r="N1709" s="190">
        <v>0</v>
      </c>
      <c r="O1709" s="190">
        <v>0</v>
      </c>
      <c r="P1709" s="189">
        <f t="shared" si="212"/>
        <v>2208526.6860000002</v>
      </c>
      <c r="Q1709" s="191">
        <f t="shared" si="213"/>
        <v>455.31</v>
      </c>
      <c r="R1709" s="191">
        <f t="shared" si="214"/>
        <v>455.31</v>
      </c>
      <c r="S1709" s="90" t="s">
        <v>38</v>
      </c>
      <c r="T1709" s="55" t="s">
        <v>35</v>
      </c>
    </row>
    <row r="1710" spans="1:20">
      <c r="A1710" s="27">
        <v>5</v>
      </c>
      <c r="B1710" s="104" t="s">
        <v>4493</v>
      </c>
      <c r="C1710" s="41">
        <v>1971</v>
      </c>
      <c r="D1710" s="55"/>
      <c r="E1710" s="55" t="s">
        <v>28</v>
      </c>
      <c r="F1710" s="55">
        <v>5</v>
      </c>
      <c r="G1710" s="55">
        <v>5</v>
      </c>
      <c r="H1710" s="220">
        <v>5728.2</v>
      </c>
      <c r="I1710" s="220">
        <v>4788.3</v>
      </c>
      <c r="J1710" s="220">
        <v>4401.8999999999996</v>
      </c>
      <c r="K1710" s="220"/>
      <c r="L1710" s="189">
        <f>'Форма 2'!C1714</f>
        <v>6679726.3829999994</v>
      </c>
      <c r="M1710" s="190">
        <v>0</v>
      </c>
      <c r="N1710" s="190">
        <v>0</v>
      </c>
      <c r="O1710" s="190">
        <v>0</v>
      </c>
      <c r="P1710" s="189">
        <f t="shared" si="212"/>
        <v>6679726.3829999994</v>
      </c>
      <c r="Q1710" s="191">
        <f t="shared" si="213"/>
        <v>1395.0099999999998</v>
      </c>
      <c r="R1710" s="191">
        <f t="shared" si="214"/>
        <v>1395.0099999999998</v>
      </c>
      <c r="S1710" s="90" t="s">
        <v>38</v>
      </c>
      <c r="T1710" s="55" t="s">
        <v>34</v>
      </c>
    </row>
    <row r="1711" spans="1:20">
      <c r="A1711" s="27">
        <v>6</v>
      </c>
      <c r="B1711" s="104" t="s">
        <v>4494</v>
      </c>
      <c r="C1711" s="41">
        <v>1969</v>
      </c>
      <c r="D1711" s="55"/>
      <c r="E1711" s="55"/>
      <c r="F1711" s="55">
        <v>2</v>
      </c>
      <c r="G1711" s="55">
        <v>1</v>
      </c>
      <c r="H1711" s="220">
        <v>133.4</v>
      </c>
      <c r="I1711" s="220">
        <v>118.48</v>
      </c>
      <c r="J1711" s="220"/>
      <c r="K1711" s="220"/>
      <c r="L1711" s="189">
        <f>'Форма 2'!C1715</f>
        <v>65947.152800000011</v>
      </c>
      <c r="M1711" s="190">
        <v>0</v>
      </c>
      <c r="N1711" s="190">
        <v>0</v>
      </c>
      <c r="O1711" s="190">
        <v>0</v>
      </c>
      <c r="P1711" s="189">
        <f t="shared" si="212"/>
        <v>65947.152800000011</v>
      </c>
      <c r="Q1711" s="191">
        <f t="shared" si="213"/>
        <v>556.61000000000013</v>
      </c>
      <c r="R1711" s="191">
        <f t="shared" si="214"/>
        <v>556.61000000000013</v>
      </c>
      <c r="S1711" s="90" t="s">
        <v>38</v>
      </c>
      <c r="T1711" s="55" t="s">
        <v>34</v>
      </c>
    </row>
    <row r="1712" spans="1:20">
      <c r="A1712" s="27">
        <v>7</v>
      </c>
      <c r="B1712" s="104" t="s">
        <v>4495</v>
      </c>
      <c r="C1712" s="41">
        <v>1917</v>
      </c>
      <c r="D1712" s="55"/>
      <c r="E1712" s="55" t="s">
        <v>28</v>
      </c>
      <c r="F1712" s="55">
        <v>1</v>
      </c>
      <c r="G1712" s="55"/>
      <c r="H1712" s="220">
        <v>204</v>
      </c>
      <c r="I1712" s="220">
        <v>152</v>
      </c>
      <c r="J1712" s="220">
        <v>152</v>
      </c>
      <c r="K1712" s="220"/>
      <c r="L1712" s="189">
        <f>'Форма 2'!C1716</f>
        <v>559208</v>
      </c>
      <c r="M1712" s="190">
        <v>0</v>
      </c>
      <c r="N1712" s="190">
        <v>0</v>
      </c>
      <c r="O1712" s="190">
        <v>0</v>
      </c>
      <c r="P1712" s="189">
        <f t="shared" si="212"/>
        <v>559208</v>
      </c>
      <c r="Q1712" s="191">
        <f t="shared" si="213"/>
        <v>3679</v>
      </c>
      <c r="R1712" s="191">
        <f t="shared" si="214"/>
        <v>3679</v>
      </c>
      <c r="S1712" s="90" t="s">
        <v>38</v>
      </c>
      <c r="T1712" s="55" t="s">
        <v>34</v>
      </c>
    </row>
    <row r="1713" spans="1:20">
      <c r="A1713" s="27">
        <v>8</v>
      </c>
      <c r="B1713" s="104" t="s">
        <v>2820</v>
      </c>
      <c r="C1713" s="41">
        <v>1968</v>
      </c>
      <c r="D1713" s="55"/>
      <c r="E1713" s="55" t="s">
        <v>339</v>
      </c>
      <c r="F1713" s="55">
        <v>2</v>
      </c>
      <c r="G1713" s="55">
        <v>1</v>
      </c>
      <c r="H1713" s="220">
        <v>340</v>
      </c>
      <c r="I1713" s="220">
        <v>216</v>
      </c>
      <c r="J1713" s="220">
        <v>86.3</v>
      </c>
      <c r="K1713" s="220">
        <v>24</v>
      </c>
      <c r="L1713" s="189">
        <f>'Форма 2'!C1717</f>
        <v>120227.76000000001</v>
      </c>
      <c r="M1713" s="190">
        <v>0</v>
      </c>
      <c r="N1713" s="190">
        <v>0</v>
      </c>
      <c r="O1713" s="190">
        <v>0</v>
      </c>
      <c r="P1713" s="189">
        <f t="shared" si="212"/>
        <v>120227.76000000001</v>
      </c>
      <c r="Q1713" s="191">
        <f t="shared" si="213"/>
        <v>556.61</v>
      </c>
      <c r="R1713" s="191">
        <f t="shared" si="214"/>
        <v>556.61</v>
      </c>
      <c r="S1713" s="90" t="s">
        <v>38</v>
      </c>
      <c r="T1713" s="55" t="s">
        <v>34</v>
      </c>
    </row>
    <row r="1714" spans="1:20">
      <c r="A1714" s="27">
        <v>9</v>
      </c>
      <c r="B1714" s="104" t="s">
        <v>4496</v>
      </c>
      <c r="C1714" s="41">
        <v>1967</v>
      </c>
      <c r="D1714" s="55"/>
      <c r="E1714" s="55"/>
      <c r="F1714" s="55">
        <v>2</v>
      </c>
      <c r="G1714" s="55">
        <v>1</v>
      </c>
      <c r="H1714" s="220">
        <v>171.1</v>
      </c>
      <c r="I1714" s="220">
        <v>150.1</v>
      </c>
      <c r="J1714" s="220"/>
      <c r="K1714" s="220"/>
      <c r="L1714" s="189">
        <f>'Форма 2'!C1718</f>
        <v>635765.06099999999</v>
      </c>
      <c r="M1714" s="190">
        <v>0</v>
      </c>
      <c r="N1714" s="190">
        <v>0</v>
      </c>
      <c r="O1714" s="190">
        <v>0</v>
      </c>
      <c r="P1714" s="189">
        <f t="shared" si="212"/>
        <v>635765.06099999999</v>
      </c>
      <c r="Q1714" s="191">
        <f t="shared" si="213"/>
        <v>4235.6099999999997</v>
      </c>
      <c r="R1714" s="191">
        <f t="shared" si="214"/>
        <v>4235.6099999999997</v>
      </c>
      <c r="S1714" s="90" t="s">
        <v>38</v>
      </c>
      <c r="T1714" s="55" t="s">
        <v>34</v>
      </c>
    </row>
    <row r="1715" spans="1:20">
      <c r="A1715" s="27">
        <v>10</v>
      </c>
      <c r="B1715" s="104" t="s">
        <v>2821</v>
      </c>
      <c r="C1715" s="41">
        <v>1971</v>
      </c>
      <c r="D1715" s="55"/>
      <c r="E1715" s="55" t="s">
        <v>28</v>
      </c>
      <c r="F1715" s="55">
        <v>3</v>
      </c>
      <c r="G1715" s="55">
        <v>1</v>
      </c>
      <c r="H1715" s="220">
        <v>1522</v>
      </c>
      <c r="I1715" s="220">
        <v>852.7</v>
      </c>
      <c r="J1715" s="220">
        <v>543.70000000000005</v>
      </c>
      <c r="K1715" s="220">
        <v>126</v>
      </c>
      <c r="L1715" s="189">
        <f>'Форма 2'!C1719</f>
        <v>322158.587</v>
      </c>
      <c r="M1715" s="190">
        <v>0</v>
      </c>
      <c r="N1715" s="190">
        <v>0</v>
      </c>
      <c r="O1715" s="190">
        <v>0</v>
      </c>
      <c r="P1715" s="189">
        <f t="shared" si="212"/>
        <v>322158.587</v>
      </c>
      <c r="Q1715" s="191">
        <f t="shared" si="213"/>
        <v>377.81</v>
      </c>
      <c r="R1715" s="191">
        <f t="shared" si="214"/>
        <v>377.81</v>
      </c>
      <c r="S1715" s="90" t="s">
        <v>38</v>
      </c>
      <c r="T1715" s="55" t="s">
        <v>34</v>
      </c>
    </row>
    <row r="1716" spans="1:20">
      <c r="A1716" s="27">
        <v>11</v>
      </c>
      <c r="B1716" s="104" t="s">
        <v>4497</v>
      </c>
      <c r="C1716" s="41"/>
      <c r="D1716" s="55"/>
      <c r="E1716" s="55" t="s">
        <v>508</v>
      </c>
      <c r="F1716" s="55">
        <v>2</v>
      </c>
      <c r="G1716" s="55"/>
      <c r="H1716" s="220">
        <v>118</v>
      </c>
      <c r="I1716" s="220">
        <v>95</v>
      </c>
      <c r="J1716" s="220">
        <v>95</v>
      </c>
      <c r="K1716" s="220"/>
      <c r="L1716" s="189">
        <f>'Форма 2'!C1720</f>
        <v>349505</v>
      </c>
      <c r="M1716" s="190">
        <v>0</v>
      </c>
      <c r="N1716" s="190">
        <v>0</v>
      </c>
      <c r="O1716" s="190">
        <v>0</v>
      </c>
      <c r="P1716" s="189">
        <f t="shared" si="212"/>
        <v>349505</v>
      </c>
      <c r="Q1716" s="191">
        <f t="shared" si="213"/>
        <v>3679</v>
      </c>
      <c r="R1716" s="191">
        <f t="shared" si="214"/>
        <v>3679</v>
      </c>
      <c r="S1716" s="90" t="s">
        <v>38</v>
      </c>
      <c r="T1716" s="55" t="s">
        <v>34</v>
      </c>
    </row>
    <row r="1717" spans="1:20">
      <c r="A1717" s="27">
        <v>12</v>
      </c>
      <c r="B1717" s="104" t="s">
        <v>4499</v>
      </c>
      <c r="C1717" s="41">
        <v>1947</v>
      </c>
      <c r="D1717" s="55"/>
      <c r="E1717" s="55" t="s">
        <v>508</v>
      </c>
      <c r="F1717" s="55">
        <v>2</v>
      </c>
      <c r="G1717" s="55"/>
      <c r="H1717" s="220">
        <v>185</v>
      </c>
      <c r="I1717" s="220">
        <v>125</v>
      </c>
      <c r="J1717" s="220">
        <v>125</v>
      </c>
      <c r="K1717" s="220"/>
      <c r="L1717" s="189">
        <f>'Форма 2'!C1721</f>
        <v>342901.25</v>
      </c>
      <c r="M1717" s="190">
        <v>0</v>
      </c>
      <c r="N1717" s="190">
        <v>0</v>
      </c>
      <c r="O1717" s="190">
        <v>0</v>
      </c>
      <c r="P1717" s="189">
        <f t="shared" si="212"/>
        <v>342901.25</v>
      </c>
      <c r="Q1717" s="191">
        <f t="shared" si="213"/>
        <v>2743.21</v>
      </c>
      <c r="R1717" s="191">
        <f t="shared" si="214"/>
        <v>2743.21</v>
      </c>
      <c r="S1717" s="90" t="s">
        <v>38</v>
      </c>
      <c r="T1717" s="55" t="s">
        <v>34</v>
      </c>
    </row>
    <row r="1718" spans="1:20">
      <c r="A1718" s="27">
        <v>13</v>
      </c>
      <c r="B1718" s="104" t="s">
        <v>4498</v>
      </c>
      <c r="C1718" s="41">
        <v>1965</v>
      </c>
      <c r="D1718" s="55"/>
      <c r="E1718" s="55" t="s">
        <v>508</v>
      </c>
      <c r="F1718" s="55">
        <v>2</v>
      </c>
      <c r="G1718" s="55">
        <v>1</v>
      </c>
      <c r="H1718" s="220">
        <v>311.24</v>
      </c>
      <c r="I1718" s="220">
        <v>209.61</v>
      </c>
      <c r="J1718" s="220">
        <v>173.55</v>
      </c>
      <c r="K1718" s="220">
        <v>9</v>
      </c>
      <c r="L1718" s="189">
        <f>'Форма 2'!C1722</f>
        <v>771155.19000000006</v>
      </c>
      <c r="M1718" s="190">
        <v>0</v>
      </c>
      <c r="N1718" s="190">
        <v>0</v>
      </c>
      <c r="O1718" s="190">
        <v>0</v>
      </c>
      <c r="P1718" s="189">
        <f t="shared" si="212"/>
        <v>771155.19000000006</v>
      </c>
      <c r="Q1718" s="191">
        <f t="shared" si="213"/>
        <v>3679</v>
      </c>
      <c r="R1718" s="191">
        <f t="shared" si="214"/>
        <v>3679</v>
      </c>
      <c r="S1718" s="90" t="s">
        <v>38</v>
      </c>
      <c r="T1718" s="55" t="s">
        <v>34</v>
      </c>
    </row>
    <row r="1719" spans="1:20">
      <c r="A1719" s="27">
        <v>14</v>
      </c>
      <c r="B1719" s="104" t="s">
        <v>4500</v>
      </c>
      <c r="C1719" s="41">
        <v>1963</v>
      </c>
      <c r="D1719" s="55"/>
      <c r="E1719" s="55" t="s">
        <v>508</v>
      </c>
      <c r="F1719" s="55">
        <v>2</v>
      </c>
      <c r="G1719" s="55"/>
      <c r="H1719" s="220">
        <v>180</v>
      </c>
      <c r="I1719" s="220">
        <v>120</v>
      </c>
      <c r="J1719" s="220">
        <v>64.400000000000006</v>
      </c>
      <c r="K1719" s="220"/>
      <c r="L1719" s="189">
        <f>'Форма 2'!C1723</f>
        <v>441480</v>
      </c>
      <c r="M1719" s="190">
        <v>0</v>
      </c>
      <c r="N1719" s="190">
        <v>0</v>
      </c>
      <c r="O1719" s="190">
        <v>0</v>
      </c>
      <c r="P1719" s="189">
        <f t="shared" si="212"/>
        <v>441480</v>
      </c>
      <c r="Q1719" s="191">
        <f t="shared" si="213"/>
        <v>3679</v>
      </c>
      <c r="R1719" s="191">
        <f t="shared" si="214"/>
        <v>3679</v>
      </c>
      <c r="S1719" s="90" t="s">
        <v>38</v>
      </c>
      <c r="T1719" s="55" t="s">
        <v>34</v>
      </c>
    </row>
    <row r="1720" spans="1:20">
      <c r="A1720" s="27">
        <v>15</v>
      </c>
      <c r="B1720" s="104" t="s">
        <v>2822</v>
      </c>
      <c r="C1720" s="41">
        <v>1970</v>
      </c>
      <c r="D1720" s="55"/>
      <c r="E1720" s="55" t="s">
        <v>28</v>
      </c>
      <c r="F1720" s="55">
        <v>5</v>
      </c>
      <c r="G1720" s="55">
        <v>1</v>
      </c>
      <c r="H1720" s="220">
        <v>1991.1</v>
      </c>
      <c r="I1720" s="220">
        <v>1232.2</v>
      </c>
      <c r="J1720" s="220">
        <v>1070.9000000000001</v>
      </c>
      <c r="K1720" s="220">
        <v>204</v>
      </c>
      <c r="L1720" s="189">
        <f>'Форма 2'!C1724</f>
        <v>2113974.642</v>
      </c>
      <c r="M1720" s="190">
        <v>0</v>
      </c>
      <c r="N1720" s="190">
        <v>0</v>
      </c>
      <c r="O1720" s="190">
        <v>0</v>
      </c>
      <c r="P1720" s="189">
        <f t="shared" si="212"/>
        <v>2113974.642</v>
      </c>
      <c r="Q1720" s="191">
        <f t="shared" si="213"/>
        <v>1715.61</v>
      </c>
      <c r="R1720" s="191">
        <f t="shared" si="214"/>
        <v>1715.61</v>
      </c>
      <c r="S1720" s="90" t="s">
        <v>38</v>
      </c>
      <c r="T1720" s="55" t="s">
        <v>34</v>
      </c>
    </row>
    <row r="1721" spans="1:20">
      <c r="A1721" s="27">
        <v>16</v>
      </c>
      <c r="B1721" s="104" t="s">
        <v>4503</v>
      </c>
      <c r="C1721" s="41">
        <v>1970</v>
      </c>
      <c r="D1721" s="55"/>
      <c r="E1721" s="55" t="s">
        <v>28</v>
      </c>
      <c r="F1721" s="55">
        <v>5</v>
      </c>
      <c r="G1721" s="55">
        <v>1</v>
      </c>
      <c r="H1721" s="220">
        <v>1991.1</v>
      </c>
      <c r="I1721" s="220">
        <v>1232.2</v>
      </c>
      <c r="J1721" s="220">
        <v>1070.9000000000001</v>
      </c>
      <c r="K1721" s="220"/>
      <c r="L1721" s="189">
        <f>'Форма 2'!C1725</f>
        <v>4244953.6440000003</v>
      </c>
      <c r="M1721" s="90">
        <v>0</v>
      </c>
      <c r="N1721" s="90">
        <v>0</v>
      </c>
      <c r="O1721" s="90">
        <v>0</v>
      </c>
      <c r="P1721" s="189">
        <f t="shared" si="212"/>
        <v>4244953.6440000003</v>
      </c>
      <c r="Q1721" s="191">
        <f t="shared" si="213"/>
        <v>3445.02</v>
      </c>
      <c r="R1721" s="191">
        <f t="shared" si="214"/>
        <v>3445.02</v>
      </c>
      <c r="S1721" s="90" t="s">
        <v>38</v>
      </c>
      <c r="T1721" s="55" t="s">
        <v>34</v>
      </c>
    </row>
    <row r="1722" spans="1:20">
      <c r="A1722" s="27">
        <v>17</v>
      </c>
      <c r="B1722" s="104" t="s">
        <v>4504</v>
      </c>
      <c r="C1722" s="41">
        <v>1961</v>
      </c>
      <c r="D1722" s="55"/>
      <c r="E1722" s="55" t="s">
        <v>339</v>
      </c>
      <c r="F1722" s="55">
        <v>2</v>
      </c>
      <c r="G1722" s="55"/>
      <c r="H1722" s="220">
        <v>336</v>
      </c>
      <c r="I1722" s="220">
        <v>217</v>
      </c>
      <c r="J1722" s="220">
        <v>217</v>
      </c>
      <c r="K1722" s="220"/>
      <c r="L1722" s="189">
        <f>'Форма 2'!C1726</f>
        <v>798343</v>
      </c>
      <c r="M1722" s="90">
        <v>0</v>
      </c>
      <c r="N1722" s="90">
        <v>0</v>
      </c>
      <c r="O1722" s="90">
        <v>0</v>
      </c>
      <c r="P1722" s="189">
        <f t="shared" si="212"/>
        <v>798343</v>
      </c>
      <c r="Q1722" s="191">
        <f t="shared" si="213"/>
        <v>3679</v>
      </c>
      <c r="R1722" s="191">
        <f t="shared" si="214"/>
        <v>3679</v>
      </c>
      <c r="S1722" s="90" t="s">
        <v>38</v>
      </c>
      <c r="T1722" s="55" t="s">
        <v>34</v>
      </c>
    </row>
    <row r="1723" spans="1:20">
      <c r="A1723" s="27">
        <v>18</v>
      </c>
      <c r="B1723" s="104" t="s">
        <v>4501</v>
      </c>
      <c r="C1723" s="41">
        <v>1965</v>
      </c>
      <c r="D1723" s="55"/>
      <c r="E1723" s="55" t="s">
        <v>508</v>
      </c>
      <c r="F1723" s="55">
        <v>2</v>
      </c>
      <c r="G1723" s="55"/>
      <c r="H1723" s="220">
        <v>217</v>
      </c>
      <c r="I1723" s="220">
        <v>217</v>
      </c>
      <c r="J1723" s="220">
        <v>128.5</v>
      </c>
      <c r="K1723" s="220">
        <v>19</v>
      </c>
      <c r="L1723" s="189">
        <f>'Форма 2'!C1727</f>
        <v>798343</v>
      </c>
      <c r="M1723" s="190">
        <v>0</v>
      </c>
      <c r="N1723" s="190">
        <v>0</v>
      </c>
      <c r="O1723" s="190">
        <v>0</v>
      </c>
      <c r="P1723" s="189">
        <f t="shared" si="212"/>
        <v>798343</v>
      </c>
      <c r="Q1723" s="191">
        <f t="shared" si="213"/>
        <v>3679</v>
      </c>
      <c r="R1723" s="191">
        <f t="shared" si="214"/>
        <v>3679</v>
      </c>
      <c r="S1723" s="90" t="s">
        <v>38</v>
      </c>
      <c r="T1723" s="55" t="s">
        <v>34</v>
      </c>
    </row>
    <row r="1724" spans="1:20">
      <c r="A1724" s="160">
        <v>19</v>
      </c>
      <c r="B1724" s="231" t="s">
        <v>4502</v>
      </c>
      <c r="C1724" s="41">
        <v>1965</v>
      </c>
      <c r="D1724" s="55"/>
      <c r="E1724" s="55" t="s">
        <v>508</v>
      </c>
      <c r="F1724" s="55">
        <v>2</v>
      </c>
      <c r="G1724" s="55"/>
      <c r="H1724" s="220">
        <v>217</v>
      </c>
      <c r="I1724" s="220">
        <v>139</v>
      </c>
      <c r="J1724" s="220">
        <v>139</v>
      </c>
      <c r="K1724" s="220"/>
      <c r="L1724" s="189">
        <f>'Форма 2'!C1728</f>
        <v>511381</v>
      </c>
      <c r="M1724" s="190">
        <v>0</v>
      </c>
      <c r="N1724" s="190">
        <v>0</v>
      </c>
      <c r="O1724" s="190">
        <v>0</v>
      </c>
      <c r="P1724" s="189">
        <f t="shared" si="212"/>
        <v>511381</v>
      </c>
      <c r="Q1724" s="191">
        <f t="shared" si="213"/>
        <v>3679</v>
      </c>
      <c r="R1724" s="191">
        <f t="shared" si="214"/>
        <v>3679</v>
      </c>
      <c r="S1724" s="90" t="s">
        <v>38</v>
      </c>
      <c r="T1724" s="55" t="s">
        <v>34</v>
      </c>
    </row>
    <row r="1725" spans="1:20" ht="15.75">
      <c r="A1725" s="162"/>
      <c r="B1725" s="163" t="s">
        <v>4717</v>
      </c>
      <c r="C1725" s="150"/>
      <c r="D1725" s="61"/>
      <c r="E1725" s="61"/>
      <c r="F1725" s="73"/>
      <c r="G1725" s="73"/>
      <c r="H1725" s="51">
        <f t="shared" ref="H1725:K1725" si="218">SUM(H1726:H1731)</f>
        <v>4267.8999999999996</v>
      </c>
      <c r="I1725" s="51">
        <f t="shared" si="218"/>
        <v>3963.2000000000003</v>
      </c>
      <c r="J1725" s="51">
        <f t="shared" si="218"/>
        <v>3033.5</v>
      </c>
      <c r="K1725" s="51">
        <f t="shared" si="218"/>
        <v>261</v>
      </c>
      <c r="L1725" s="51">
        <f>SUM(L1726:L1731)</f>
        <v>9723188.9860000014</v>
      </c>
      <c r="M1725" s="20"/>
      <c r="N1725" s="20"/>
      <c r="O1725" s="20"/>
      <c r="P1725" s="51"/>
      <c r="Q1725" s="128"/>
      <c r="R1725" s="128"/>
      <c r="S1725" s="20"/>
      <c r="T1725" s="61"/>
    </row>
    <row r="1726" spans="1:20">
      <c r="A1726" s="137">
        <v>1</v>
      </c>
      <c r="B1726" s="251" t="s">
        <v>4647</v>
      </c>
      <c r="C1726" s="41">
        <v>1979</v>
      </c>
      <c r="D1726" s="55"/>
      <c r="E1726" s="55" t="s">
        <v>335</v>
      </c>
      <c r="F1726" s="55">
        <v>2</v>
      </c>
      <c r="G1726" s="55">
        <v>3</v>
      </c>
      <c r="H1726" s="220">
        <v>930.7</v>
      </c>
      <c r="I1726" s="220">
        <v>929.7</v>
      </c>
      <c r="J1726" s="220"/>
      <c r="K1726" s="220">
        <v>51</v>
      </c>
      <c r="L1726" s="189">
        <f>'Форма 2'!C1730</f>
        <v>3420366.3000000003</v>
      </c>
      <c r="M1726" s="190">
        <v>0</v>
      </c>
      <c r="N1726" s="190">
        <v>0</v>
      </c>
      <c r="O1726" s="190">
        <v>0</v>
      </c>
      <c r="P1726" s="189">
        <f t="shared" si="212"/>
        <v>3420366.3000000003</v>
      </c>
      <c r="Q1726" s="191">
        <f t="shared" si="213"/>
        <v>3679</v>
      </c>
      <c r="R1726" s="191">
        <f t="shared" si="214"/>
        <v>3679</v>
      </c>
      <c r="S1726" s="90" t="s">
        <v>38</v>
      </c>
      <c r="T1726" s="55" t="s">
        <v>34</v>
      </c>
    </row>
    <row r="1727" spans="1:20">
      <c r="A1727" s="27">
        <v>2</v>
      </c>
      <c r="B1727" s="104" t="s">
        <v>539</v>
      </c>
      <c r="C1727" s="41">
        <v>1965</v>
      </c>
      <c r="D1727" s="55"/>
      <c r="E1727" s="55" t="s">
        <v>346</v>
      </c>
      <c r="F1727" s="55">
        <v>2</v>
      </c>
      <c r="G1727" s="55">
        <v>2</v>
      </c>
      <c r="H1727" s="220">
        <v>517.9</v>
      </c>
      <c r="I1727" s="220">
        <v>458.1</v>
      </c>
      <c r="J1727" s="220">
        <v>458.1</v>
      </c>
      <c r="K1727" s="220">
        <v>36</v>
      </c>
      <c r="L1727" s="189">
        <f>'Форма 2'!C1731</f>
        <v>2113407.702</v>
      </c>
      <c r="M1727" s="190">
        <v>0</v>
      </c>
      <c r="N1727" s="190">
        <v>0</v>
      </c>
      <c r="O1727" s="190">
        <v>0</v>
      </c>
      <c r="P1727" s="189">
        <f t="shared" si="212"/>
        <v>2113407.702</v>
      </c>
      <c r="Q1727" s="191">
        <f t="shared" si="213"/>
        <v>4613.42</v>
      </c>
      <c r="R1727" s="191">
        <f t="shared" si="214"/>
        <v>4613.42</v>
      </c>
      <c r="S1727" s="90" t="s">
        <v>38</v>
      </c>
      <c r="T1727" s="55" t="s">
        <v>34</v>
      </c>
    </row>
    <row r="1728" spans="1:20">
      <c r="A1728" s="27">
        <v>3</v>
      </c>
      <c r="B1728" s="104" t="s">
        <v>540</v>
      </c>
      <c r="C1728" s="41">
        <v>1968</v>
      </c>
      <c r="D1728" s="55"/>
      <c r="E1728" s="55" t="s">
        <v>346</v>
      </c>
      <c r="F1728" s="55">
        <v>2</v>
      </c>
      <c r="G1728" s="55">
        <v>2</v>
      </c>
      <c r="H1728" s="220">
        <v>412.4</v>
      </c>
      <c r="I1728" s="220">
        <v>395.5</v>
      </c>
      <c r="J1728" s="220">
        <v>395.5</v>
      </c>
      <c r="K1728" s="220">
        <v>39</v>
      </c>
      <c r="L1728" s="189">
        <f>'Форма 2'!C1732</f>
        <v>1859439.2949999999</v>
      </c>
      <c r="M1728" s="190">
        <v>0</v>
      </c>
      <c r="N1728" s="190">
        <v>0</v>
      </c>
      <c r="O1728" s="190">
        <v>0</v>
      </c>
      <c r="P1728" s="189">
        <f t="shared" si="212"/>
        <v>1859439.2949999999</v>
      </c>
      <c r="Q1728" s="191">
        <f t="shared" si="213"/>
        <v>4701.49</v>
      </c>
      <c r="R1728" s="191">
        <f t="shared" si="214"/>
        <v>4701.49</v>
      </c>
      <c r="S1728" s="90" t="s">
        <v>38</v>
      </c>
      <c r="T1728" s="55" t="s">
        <v>34</v>
      </c>
    </row>
    <row r="1729" spans="1:20">
      <c r="A1729" s="27">
        <v>4</v>
      </c>
      <c r="B1729" s="104" t="s">
        <v>541</v>
      </c>
      <c r="C1729" s="41">
        <v>1970</v>
      </c>
      <c r="D1729" s="55"/>
      <c r="E1729" s="55" t="s">
        <v>346</v>
      </c>
      <c r="F1729" s="55">
        <v>2</v>
      </c>
      <c r="G1729" s="55">
        <v>2</v>
      </c>
      <c r="H1729" s="220">
        <v>501.3</v>
      </c>
      <c r="I1729" s="220">
        <v>441.9</v>
      </c>
      <c r="J1729" s="220">
        <v>441.9</v>
      </c>
      <c r="K1729" s="220">
        <v>39</v>
      </c>
      <c r="L1729" s="189">
        <f>'Форма 2'!C1733</f>
        <v>245965.959</v>
      </c>
      <c r="M1729" s="190">
        <v>0</v>
      </c>
      <c r="N1729" s="190">
        <v>0</v>
      </c>
      <c r="O1729" s="190">
        <v>0</v>
      </c>
      <c r="P1729" s="189">
        <f t="shared" si="212"/>
        <v>245965.959</v>
      </c>
      <c r="Q1729" s="191">
        <f t="shared" si="213"/>
        <v>556.61</v>
      </c>
      <c r="R1729" s="191">
        <f t="shared" si="214"/>
        <v>556.61</v>
      </c>
      <c r="S1729" s="90" t="s">
        <v>38</v>
      </c>
      <c r="T1729" s="55" t="s">
        <v>34</v>
      </c>
    </row>
    <row r="1730" spans="1:20">
      <c r="A1730" s="27">
        <v>5</v>
      </c>
      <c r="B1730" s="104" t="s">
        <v>542</v>
      </c>
      <c r="C1730" s="41">
        <v>1976</v>
      </c>
      <c r="D1730" s="55"/>
      <c r="E1730" s="55" t="s">
        <v>346</v>
      </c>
      <c r="F1730" s="55">
        <v>2</v>
      </c>
      <c r="G1730" s="55">
        <v>2</v>
      </c>
      <c r="H1730" s="220">
        <v>955.1</v>
      </c>
      <c r="I1730" s="220">
        <v>869</v>
      </c>
      <c r="J1730" s="220">
        <v>869</v>
      </c>
      <c r="K1730" s="220">
        <v>48</v>
      </c>
      <c r="L1730" s="189">
        <f>'Форма 2'!C1734</f>
        <v>1161670.51</v>
      </c>
      <c r="M1730" s="190">
        <v>0</v>
      </c>
      <c r="N1730" s="190">
        <v>0</v>
      </c>
      <c r="O1730" s="190">
        <v>0</v>
      </c>
      <c r="P1730" s="189">
        <f t="shared" si="212"/>
        <v>1161670.51</v>
      </c>
      <c r="Q1730" s="191">
        <f t="shared" si="213"/>
        <v>1336.79</v>
      </c>
      <c r="R1730" s="191">
        <f t="shared" si="214"/>
        <v>1336.79</v>
      </c>
      <c r="S1730" s="90" t="s">
        <v>38</v>
      </c>
      <c r="T1730" s="55" t="s">
        <v>34</v>
      </c>
    </row>
    <row r="1731" spans="1:20">
      <c r="A1731" s="160">
        <v>6</v>
      </c>
      <c r="B1731" s="231" t="s">
        <v>543</v>
      </c>
      <c r="C1731" s="41">
        <v>1976</v>
      </c>
      <c r="D1731" s="55"/>
      <c r="E1731" s="55" t="s">
        <v>346</v>
      </c>
      <c r="F1731" s="55">
        <v>2</v>
      </c>
      <c r="G1731" s="55">
        <v>2</v>
      </c>
      <c r="H1731" s="220">
        <v>950.5</v>
      </c>
      <c r="I1731" s="220">
        <v>869</v>
      </c>
      <c r="J1731" s="220">
        <v>869</v>
      </c>
      <c r="K1731" s="220">
        <v>48</v>
      </c>
      <c r="L1731" s="189">
        <f>'Форма 2'!C1735</f>
        <v>922339.22000000009</v>
      </c>
      <c r="M1731" s="190">
        <v>0</v>
      </c>
      <c r="N1731" s="190">
        <v>0</v>
      </c>
      <c r="O1731" s="190">
        <v>0</v>
      </c>
      <c r="P1731" s="189">
        <f t="shared" si="212"/>
        <v>922339.22000000009</v>
      </c>
      <c r="Q1731" s="191">
        <f t="shared" si="213"/>
        <v>1061.3800000000001</v>
      </c>
      <c r="R1731" s="191">
        <f t="shared" si="214"/>
        <v>1061.3800000000001</v>
      </c>
      <c r="S1731" s="90" t="s">
        <v>38</v>
      </c>
      <c r="T1731" s="55" t="s">
        <v>34</v>
      </c>
    </row>
    <row r="1732" spans="1:20" ht="15.75">
      <c r="A1732" s="162"/>
      <c r="B1732" s="165" t="s">
        <v>4718</v>
      </c>
      <c r="C1732" s="158"/>
      <c r="D1732" s="21"/>
      <c r="E1732" s="20"/>
      <c r="F1732" s="21"/>
      <c r="G1732" s="21"/>
      <c r="H1732" s="51">
        <f t="shared" ref="H1732:K1732" si="219">SUM(H1733:H1747)</f>
        <v>19898.399999999998</v>
      </c>
      <c r="I1732" s="51">
        <f t="shared" si="219"/>
        <v>17991.8</v>
      </c>
      <c r="J1732" s="51">
        <f t="shared" si="219"/>
        <v>17039.5</v>
      </c>
      <c r="K1732" s="51">
        <f t="shared" si="219"/>
        <v>599</v>
      </c>
      <c r="L1732" s="51">
        <f>SUM(L1733:L1747)</f>
        <v>32644877.032000002</v>
      </c>
      <c r="M1732" s="20"/>
      <c r="N1732" s="20"/>
      <c r="O1732" s="20"/>
      <c r="P1732" s="51"/>
      <c r="Q1732" s="128"/>
      <c r="R1732" s="128"/>
      <c r="S1732" s="20"/>
      <c r="T1732" s="21"/>
    </row>
    <row r="1733" spans="1:20">
      <c r="A1733" s="137">
        <v>1</v>
      </c>
      <c r="B1733" s="199" t="s">
        <v>4067</v>
      </c>
      <c r="C1733" s="55">
        <v>1972</v>
      </c>
      <c r="D1733" s="55"/>
      <c r="E1733" s="90" t="s">
        <v>28</v>
      </c>
      <c r="F1733" s="55">
        <v>2</v>
      </c>
      <c r="G1733" s="55">
        <v>2</v>
      </c>
      <c r="H1733" s="190">
        <v>507</v>
      </c>
      <c r="I1733" s="190">
        <v>454.9</v>
      </c>
      <c r="J1733" s="190">
        <v>404.6</v>
      </c>
      <c r="K1733" s="190">
        <v>16</v>
      </c>
      <c r="L1733" s="189">
        <f>'Форма 2'!C1737</f>
        <v>1247886.2290000001</v>
      </c>
      <c r="M1733" s="190">
        <v>0</v>
      </c>
      <c r="N1733" s="190">
        <v>0</v>
      </c>
      <c r="O1733" s="190">
        <v>0</v>
      </c>
      <c r="P1733" s="189">
        <f t="shared" si="212"/>
        <v>1247886.2290000001</v>
      </c>
      <c r="Q1733" s="191">
        <f t="shared" si="213"/>
        <v>2743.21</v>
      </c>
      <c r="R1733" s="191">
        <f t="shared" si="214"/>
        <v>2743.21</v>
      </c>
      <c r="S1733" s="90" t="s">
        <v>38</v>
      </c>
      <c r="T1733" s="55" t="s">
        <v>34</v>
      </c>
    </row>
    <row r="1734" spans="1:20">
      <c r="A1734" s="27">
        <v>2</v>
      </c>
      <c r="B1734" s="90" t="s">
        <v>4068</v>
      </c>
      <c r="C1734" s="55">
        <v>1974</v>
      </c>
      <c r="D1734" s="55">
        <v>2009</v>
      </c>
      <c r="E1734" s="90" t="s">
        <v>28</v>
      </c>
      <c r="F1734" s="55">
        <v>2</v>
      </c>
      <c r="G1734" s="55">
        <v>3</v>
      </c>
      <c r="H1734" s="190">
        <v>964.4</v>
      </c>
      <c r="I1734" s="190">
        <v>878.5</v>
      </c>
      <c r="J1734" s="190">
        <v>878.5</v>
      </c>
      <c r="K1734" s="190">
        <v>37</v>
      </c>
      <c r="L1734" s="189">
        <f>'Форма 2'!C1738</f>
        <v>2409909.9849999999</v>
      </c>
      <c r="M1734" s="190">
        <v>0</v>
      </c>
      <c r="N1734" s="190">
        <v>0</v>
      </c>
      <c r="O1734" s="190">
        <v>0</v>
      </c>
      <c r="P1734" s="189">
        <f t="shared" si="212"/>
        <v>2409909.9849999999</v>
      </c>
      <c r="Q1734" s="191">
        <f t="shared" si="213"/>
        <v>2743.21</v>
      </c>
      <c r="R1734" s="191">
        <f t="shared" si="214"/>
        <v>2743.21</v>
      </c>
      <c r="S1734" s="90" t="s">
        <v>38</v>
      </c>
      <c r="T1734" s="55" t="s">
        <v>34</v>
      </c>
    </row>
    <row r="1735" spans="1:20">
      <c r="A1735" s="27">
        <v>3</v>
      </c>
      <c r="B1735" s="90" t="s">
        <v>4069</v>
      </c>
      <c r="C1735" s="55">
        <v>1964</v>
      </c>
      <c r="D1735" s="55"/>
      <c r="E1735" s="90" t="s">
        <v>28</v>
      </c>
      <c r="F1735" s="55">
        <v>2</v>
      </c>
      <c r="G1735" s="55">
        <v>3</v>
      </c>
      <c r="H1735" s="190">
        <v>516</v>
      </c>
      <c r="I1735" s="190">
        <v>451.4</v>
      </c>
      <c r="J1735" s="190">
        <v>451.4</v>
      </c>
      <c r="K1735" s="190">
        <v>19</v>
      </c>
      <c r="L1735" s="189">
        <f>'Форма 2'!C1739</f>
        <v>1660700.5999999999</v>
      </c>
      <c r="M1735" s="190">
        <v>0</v>
      </c>
      <c r="N1735" s="190">
        <v>0</v>
      </c>
      <c r="O1735" s="190">
        <v>0</v>
      </c>
      <c r="P1735" s="189">
        <f t="shared" si="212"/>
        <v>1660700.5999999999</v>
      </c>
      <c r="Q1735" s="191">
        <f t="shared" si="213"/>
        <v>3679</v>
      </c>
      <c r="R1735" s="191">
        <f t="shared" si="214"/>
        <v>3679</v>
      </c>
      <c r="S1735" s="90" t="s">
        <v>38</v>
      </c>
      <c r="T1735" s="55" t="s">
        <v>34</v>
      </c>
    </row>
    <row r="1736" spans="1:20">
      <c r="A1736" s="27">
        <v>4</v>
      </c>
      <c r="B1736" s="90" t="s">
        <v>4070</v>
      </c>
      <c r="C1736" s="55">
        <v>1965</v>
      </c>
      <c r="D1736" s="55"/>
      <c r="E1736" s="90" t="s">
        <v>28</v>
      </c>
      <c r="F1736" s="55">
        <v>2</v>
      </c>
      <c r="G1736" s="55">
        <v>3</v>
      </c>
      <c r="H1736" s="190">
        <v>559.20000000000005</v>
      </c>
      <c r="I1736" s="190">
        <v>494</v>
      </c>
      <c r="J1736" s="190">
        <v>494</v>
      </c>
      <c r="K1736" s="190">
        <v>17</v>
      </c>
      <c r="L1736" s="189">
        <f>'Форма 2'!C1740</f>
        <v>3172571.74</v>
      </c>
      <c r="M1736" s="190">
        <v>0</v>
      </c>
      <c r="N1736" s="190">
        <v>0</v>
      </c>
      <c r="O1736" s="190">
        <v>0</v>
      </c>
      <c r="P1736" s="189">
        <f t="shared" si="212"/>
        <v>3172571.74</v>
      </c>
      <c r="Q1736" s="191">
        <f t="shared" si="213"/>
        <v>6422.21</v>
      </c>
      <c r="R1736" s="191">
        <f t="shared" si="214"/>
        <v>6422.21</v>
      </c>
      <c r="S1736" s="90" t="s">
        <v>38</v>
      </c>
      <c r="T1736" s="55" t="s">
        <v>34</v>
      </c>
    </row>
    <row r="1737" spans="1:20">
      <c r="A1737" s="27">
        <v>5</v>
      </c>
      <c r="B1737" s="90" t="s">
        <v>4071</v>
      </c>
      <c r="C1737" s="55">
        <v>1963</v>
      </c>
      <c r="D1737" s="55"/>
      <c r="E1737" s="90" t="s">
        <v>28</v>
      </c>
      <c r="F1737" s="55">
        <v>2</v>
      </c>
      <c r="G1737" s="55">
        <v>3</v>
      </c>
      <c r="H1737" s="190">
        <v>533.20000000000005</v>
      </c>
      <c r="I1737" s="190">
        <v>467.6</v>
      </c>
      <c r="J1737" s="190">
        <v>467.6</v>
      </c>
      <c r="K1737" s="190">
        <v>11</v>
      </c>
      <c r="L1737" s="189">
        <f>'Форма 2'!C1741</f>
        <v>260270.83600000001</v>
      </c>
      <c r="M1737" s="190">
        <v>0</v>
      </c>
      <c r="N1737" s="190">
        <v>0</v>
      </c>
      <c r="O1737" s="190">
        <v>0</v>
      </c>
      <c r="P1737" s="189">
        <f t="shared" si="212"/>
        <v>260270.83600000001</v>
      </c>
      <c r="Q1737" s="191">
        <f t="shared" si="213"/>
        <v>556.61</v>
      </c>
      <c r="R1737" s="191">
        <f t="shared" si="214"/>
        <v>556.61</v>
      </c>
      <c r="S1737" s="90" t="s">
        <v>38</v>
      </c>
      <c r="T1737" s="55" t="s">
        <v>35</v>
      </c>
    </row>
    <row r="1738" spans="1:20">
      <c r="A1738" s="27">
        <v>6</v>
      </c>
      <c r="B1738" s="90" t="s">
        <v>4072</v>
      </c>
      <c r="C1738" s="55">
        <v>1963</v>
      </c>
      <c r="D1738" s="55"/>
      <c r="E1738" s="90" t="s">
        <v>28</v>
      </c>
      <c r="F1738" s="55">
        <v>2</v>
      </c>
      <c r="G1738" s="55">
        <v>3</v>
      </c>
      <c r="H1738" s="190">
        <v>541.20000000000005</v>
      </c>
      <c r="I1738" s="190">
        <v>541.20000000000005</v>
      </c>
      <c r="J1738" s="190">
        <v>475</v>
      </c>
      <c r="K1738" s="190">
        <v>15</v>
      </c>
      <c r="L1738" s="189">
        <f>'Форма 2'!C1742</f>
        <v>2693574.0480000004</v>
      </c>
      <c r="M1738" s="190">
        <v>0</v>
      </c>
      <c r="N1738" s="190">
        <v>0</v>
      </c>
      <c r="O1738" s="190">
        <v>0</v>
      </c>
      <c r="P1738" s="189">
        <f t="shared" si="212"/>
        <v>2693574.0480000004</v>
      </c>
      <c r="Q1738" s="191">
        <f t="shared" si="213"/>
        <v>4977.04</v>
      </c>
      <c r="R1738" s="191">
        <f t="shared" si="214"/>
        <v>4977.04</v>
      </c>
      <c r="S1738" s="90" t="s">
        <v>38</v>
      </c>
      <c r="T1738" s="55" t="s">
        <v>34</v>
      </c>
    </row>
    <row r="1739" spans="1:20">
      <c r="A1739" s="27">
        <v>7</v>
      </c>
      <c r="B1739" s="90" t="s">
        <v>4073</v>
      </c>
      <c r="C1739" s="55">
        <v>1995</v>
      </c>
      <c r="D1739" s="55"/>
      <c r="E1739" s="90" t="s">
        <v>4066</v>
      </c>
      <c r="F1739" s="55">
        <v>5</v>
      </c>
      <c r="G1739" s="55">
        <v>4</v>
      </c>
      <c r="H1739" s="190">
        <v>2851.1</v>
      </c>
      <c r="I1739" s="190">
        <v>2551.1</v>
      </c>
      <c r="J1739" s="190">
        <v>2551.1</v>
      </c>
      <c r="K1739" s="190">
        <v>98</v>
      </c>
      <c r="L1739" s="189">
        <f>'Форма 2'!C1743</f>
        <v>1161541.341</v>
      </c>
      <c r="M1739" s="190">
        <v>0</v>
      </c>
      <c r="N1739" s="190">
        <v>0</v>
      </c>
      <c r="O1739" s="190">
        <v>0</v>
      </c>
      <c r="P1739" s="189">
        <f t="shared" si="212"/>
        <v>1161541.341</v>
      </c>
      <c r="Q1739" s="191">
        <f t="shared" si="213"/>
        <v>455.31</v>
      </c>
      <c r="R1739" s="191">
        <f t="shared" si="214"/>
        <v>455.31</v>
      </c>
      <c r="S1739" s="90" t="s">
        <v>38</v>
      </c>
      <c r="T1739" s="55" t="s">
        <v>35</v>
      </c>
    </row>
    <row r="1740" spans="1:20">
      <c r="A1740" s="27">
        <v>8</v>
      </c>
      <c r="B1740" s="90" t="s">
        <v>4074</v>
      </c>
      <c r="C1740" s="55">
        <v>1990</v>
      </c>
      <c r="D1740" s="55"/>
      <c r="E1740" s="90" t="s">
        <v>28</v>
      </c>
      <c r="F1740" s="55">
        <v>5</v>
      </c>
      <c r="G1740" s="55">
        <v>11</v>
      </c>
      <c r="H1740" s="190">
        <v>9637.2999999999993</v>
      </c>
      <c r="I1740" s="190">
        <v>8737.2999999999993</v>
      </c>
      <c r="J1740" s="190">
        <v>7901.5</v>
      </c>
      <c r="K1740" s="190">
        <v>262</v>
      </c>
      <c r="L1740" s="189">
        <f>'Форма 2'!C1744</f>
        <v>8210440.8100000005</v>
      </c>
      <c r="M1740" s="190">
        <v>0</v>
      </c>
      <c r="N1740" s="190">
        <v>0</v>
      </c>
      <c r="O1740" s="190">
        <v>0</v>
      </c>
      <c r="P1740" s="189">
        <f t="shared" si="212"/>
        <v>8210440.8100000005</v>
      </c>
      <c r="Q1740" s="191">
        <f t="shared" si="213"/>
        <v>939.70000000000016</v>
      </c>
      <c r="R1740" s="191">
        <f t="shared" si="214"/>
        <v>939.70000000000016</v>
      </c>
      <c r="S1740" s="90" t="s">
        <v>38</v>
      </c>
      <c r="T1740" s="55" t="s">
        <v>35</v>
      </c>
    </row>
    <row r="1741" spans="1:20" ht="15.75" customHeight="1">
      <c r="A1741" s="27">
        <v>9</v>
      </c>
      <c r="B1741" s="90" t="s">
        <v>4075</v>
      </c>
      <c r="C1741" s="55">
        <v>1970</v>
      </c>
      <c r="D1741" s="55"/>
      <c r="E1741" s="90" t="s">
        <v>28</v>
      </c>
      <c r="F1741" s="55">
        <v>2</v>
      </c>
      <c r="G1741" s="55">
        <v>2</v>
      </c>
      <c r="H1741" s="190">
        <v>546.1</v>
      </c>
      <c r="I1741" s="190">
        <v>499.7</v>
      </c>
      <c r="J1741" s="190">
        <v>499.7</v>
      </c>
      <c r="K1741" s="190">
        <v>13</v>
      </c>
      <c r="L1741" s="189">
        <f>'Форма 2'!C1745</f>
        <v>322146.59599999996</v>
      </c>
      <c r="M1741" s="190">
        <v>0</v>
      </c>
      <c r="N1741" s="190">
        <v>0</v>
      </c>
      <c r="O1741" s="190">
        <v>0</v>
      </c>
      <c r="P1741" s="189">
        <f t="shared" si="212"/>
        <v>322146.59599999996</v>
      </c>
      <c r="Q1741" s="191">
        <f t="shared" si="213"/>
        <v>644.67999999999995</v>
      </c>
      <c r="R1741" s="191">
        <f t="shared" si="214"/>
        <v>644.67999999999995</v>
      </c>
      <c r="S1741" s="90" t="s">
        <v>38</v>
      </c>
      <c r="T1741" s="55" t="s">
        <v>34</v>
      </c>
    </row>
    <row r="1742" spans="1:20">
      <c r="A1742" s="27">
        <v>10</v>
      </c>
      <c r="B1742" s="90" t="s">
        <v>4076</v>
      </c>
      <c r="C1742" s="55">
        <v>1970</v>
      </c>
      <c r="D1742" s="55"/>
      <c r="E1742" s="90" t="s">
        <v>28</v>
      </c>
      <c r="F1742" s="55">
        <v>2</v>
      </c>
      <c r="G1742" s="55">
        <v>2</v>
      </c>
      <c r="H1742" s="190">
        <v>568.1</v>
      </c>
      <c r="I1742" s="190">
        <v>520.9</v>
      </c>
      <c r="J1742" s="190">
        <v>520.9</v>
      </c>
      <c r="K1742" s="190">
        <v>17</v>
      </c>
      <c r="L1742" s="189">
        <f>'Форма 2'!C1746</f>
        <v>3542130.4179999996</v>
      </c>
      <c r="M1742" s="190">
        <v>0</v>
      </c>
      <c r="N1742" s="190">
        <v>0</v>
      </c>
      <c r="O1742" s="190">
        <v>0</v>
      </c>
      <c r="P1742" s="189">
        <f t="shared" si="212"/>
        <v>3542130.4179999996</v>
      </c>
      <c r="Q1742" s="191">
        <f t="shared" si="213"/>
        <v>6800.0199999999995</v>
      </c>
      <c r="R1742" s="191">
        <f t="shared" si="214"/>
        <v>6800.0199999999995</v>
      </c>
      <c r="S1742" s="90" t="s">
        <v>38</v>
      </c>
      <c r="T1742" s="55" t="s">
        <v>34</v>
      </c>
    </row>
    <row r="1743" spans="1:20">
      <c r="A1743" s="27">
        <v>11</v>
      </c>
      <c r="B1743" s="90" t="s">
        <v>4077</v>
      </c>
      <c r="C1743" s="55">
        <v>1969</v>
      </c>
      <c r="D1743" s="55"/>
      <c r="E1743" s="90" t="s">
        <v>28</v>
      </c>
      <c r="F1743" s="55">
        <v>2</v>
      </c>
      <c r="G1743" s="55">
        <v>2</v>
      </c>
      <c r="H1743" s="190">
        <v>552.29999999999995</v>
      </c>
      <c r="I1743" s="190">
        <v>506.2</v>
      </c>
      <c r="J1743" s="190">
        <v>506.2</v>
      </c>
      <c r="K1743" s="190">
        <v>18</v>
      </c>
      <c r="L1743" s="189">
        <f>'Форма 2'!C1747</f>
        <v>2519377.648</v>
      </c>
      <c r="M1743" s="190">
        <v>0</v>
      </c>
      <c r="N1743" s="190">
        <v>0</v>
      </c>
      <c r="O1743" s="190">
        <v>0</v>
      </c>
      <c r="P1743" s="189">
        <f t="shared" si="212"/>
        <v>2519377.648</v>
      </c>
      <c r="Q1743" s="191">
        <f t="shared" si="213"/>
        <v>4977.04</v>
      </c>
      <c r="R1743" s="191">
        <f t="shared" si="214"/>
        <v>4977.04</v>
      </c>
      <c r="S1743" s="90" t="s">
        <v>38</v>
      </c>
      <c r="T1743" s="55" t="s">
        <v>34</v>
      </c>
    </row>
    <row r="1744" spans="1:20">
      <c r="A1744" s="27">
        <v>12</v>
      </c>
      <c r="B1744" s="90" t="s">
        <v>4080</v>
      </c>
      <c r="C1744" s="55">
        <v>1964</v>
      </c>
      <c r="D1744" s="55"/>
      <c r="E1744" s="90" t="s">
        <v>28</v>
      </c>
      <c r="F1744" s="55">
        <v>2</v>
      </c>
      <c r="G1744" s="55">
        <v>3</v>
      </c>
      <c r="H1744" s="190">
        <v>548.20000000000005</v>
      </c>
      <c r="I1744" s="190">
        <v>482.1</v>
      </c>
      <c r="J1744" s="190">
        <v>482.1</v>
      </c>
      <c r="K1744" s="190">
        <v>22</v>
      </c>
      <c r="L1744" s="189">
        <f>'Форма 2'!C1748</f>
        <v>268341.68100000004</v>
      </c>
      <c r="M1744" s="190">
        <v>0</v>
      </c>
      <c r="N1744" s="190">
        <v>0</v>
      </c>
      <c r="O1744" s="190">
        <v>0</v>
      </c>
      <c r="P1744" s="189">
        <f t="shared" si="212"/>
        <v>268341.68100000004</v>
      </c>
      <c r="Q1744" s="191">
        <f t="shared" si="213"/>
        <v>556.61</v>
      </c>
      <c r="R1744" s="191">
        <f t="shared" si="214"/>
        <v>556.61</v>
      </c>
      <c r="S1744" s="90" t="s">
        <v>38</v>
      </c>
      <c r="T1744" s="55" t="s">
        <v>35</v>
      </c>
    </row>
    <row r="1745" spans="1:20">
      <c r="A1745" s="27">
        <v>13</v>
      </c>
      <c r="B1745" s="90" t="s">
        <v>4081</v>
      </c>
      <c r="C1745" s="55">
        <v>1967</v>
      </c>
      <c r="D1745" s="55"/>
      <c r="E1745" s="90" t="s">
        <v>28</v>
      </c>
      <c r="F1745" s="55">
        <v>2</v>
      </c>
      <c r="G1745" s="55">
        <v>2</v>
      </c>
      <c r="H1745" s="190">
        <v>563.5</v>
      </c>
      <c r="I1745" s="190">
        <v>515</v>
      </c>
      <c r="J1745" s="190">
        <v>515</v>
      </c>
      <c r="K1745" s="190">
        <v>18</v>
      </c>
      <c r="L1745" s="189">
        <f>'Форма 2'!C1749</f>
        <v>1894685</v>
      </c>
      <c r="M1745" s="190">
        <v>0</v>
      </c>
      <c r="N1745" s="190">
        <v>0</v>
      </c>
      <c r="O1745" s="190">
        <v>0</v>
      </c>
      <c r="P1745" s="189">
        <f t="shared" si="212"/>
        <v>1894685</v>
      </c>
      <c r="Q1745" s="191">
        <f t="shared" si="213"/>
        <v>3679</v>
      </c>
      <c r="R1745" s="191">
        <f t="shared" si="214"/>
        <v>3679</v>
      </c>
      <c r="S1745" s="90" t="s">
        <v>38</v>
      </c>
      <c r="T1745" s="55" t="s">
        <v>35</v>
      </c>
    </row>
    <row r="1746" spans="1:20">
      <c r="A1746" s="27">
        <v>14</v>
      </c>
      <c r="B1746" s="90" t="s">
        <v>4078</v>
      </c>
      <c r="C1746" s="55">
        <v>1962</v>
      </c>
      <c r="D1746" s="55"/>
      <c r="E1746" s="90" t="s">
        <v>28</v>
      </c>
      <c r="F1746" s="55">
        <v>2</v>
      </c>
      <c r="G1746" s="55">
        <v>2</v>
      </c>
      <c r="H1746" s="190">
        <v>470.7</v>
      </c>
      <c r="I1746" s="190">
        <v>410.6</v>
      </c>
      <c r="J1746" s="190">
        <v>410.6</v>
      </c>
      <c r="K1746" s="190">
        <v>19</v>
      </c>
      <c r="L1746" s="189">
        <f>'Форма 2'!C1750</f>
        <v>1510597.4000000001</v>
      </c>
      <c r="M1746" s="190">
        <v>0</v>
      </c>
      <c r="N1746" s="190">
        <v>0</v>
      </c>
      <c r="O1746" s="190">
        <v>0</v>
      </c>
      <c r="P1746" s="189">
        <f t="shared" si="212"/>
        <v>1510597.4000000001</v>
      </c>
      <c r="Q1746" s="191">
        <f t="shared" si="213"/>
        <v>3679</v>
      </c>
      <c r="R1746" s="191">
        <f t="shared" si="214"/>
        <v>3679</v>
      </c>
      <c r="S1746" s="90" t="s">
        <v>38</v>
      </c>
      <c r="T1746" s="55" t="s">
        <v>34</v>
      </c>
    </row>
    <row r="1747" spans="1:20">
      <c r="A1747" s="160">
        <v>15</v>
      </c>
      <c r="B1747" s="200" t="s">
        <v>4079</v>
      </c>
      <c r="C1747" s="55">
        <v>1961</v>
      </c>
      <c r="D1747" s="55"/>
      <c r="E1747" s="90" t="s">
        <v>28</v>
      </c>
      <c r="F1747" s="55">
        <v>2</v>
      </c>
      <c r="G1747" s="55">
        <v>2</v>
      </c>
      <c r="H1747" s="190">
        <v>540.1</v>
      </c>
      <c r="I1747" s="190">
        <v>481.3</v>
      </c>
      <c r="J1747" s="190">
        <v>481.3</v>
      </c>
      <c r="K1747" s="190">
        <v>17</v>
      </c>
      <c r="L1747" s="189">
        <f>'Форма 2'!C1751</f>
        <v>1770702.7</v>
      </c>
      <c r="M1747" s="190">
        <v>0</v>
      </c>
      <c r="N1747" s="190">
        <v>0</v>
      </c>
      <c r="O1747" s="190">
        <v>0</v>
      </c>
      <c r="P1747" s="189">
        <f t="shared" si="212"/>
        <v>1770702.7</v>
      </c>
      <c r="Q1747" s="191">
        <f t="shared" si="213"/>
        <v>3679</v>
      </c>
      <c r="R1747" s="191">
        <f t="shared" si="214"/>
        <v>3679</v>
      </c>
      <c r="S1747" s="90" t="s">
        <v>38</v>
      </c>
      <c r="T1747" s="55" t="s">
        <v>35</v>
      </c>
    </row>
    <row r="1748" spans="1:20" ht="15.75">
      <c r="A1748" s="162"/>
      <c r="B1748" s="163" t="s">
        <v>4719</v>
      </c>
      <c r="C1748" s="151"/>
      <c r="D1748" s="60"/>
      <c r="E1748" s="60"/>
      <c r="F1748" s="73"/>
      <c r="G1748" s="71"/>
      <c r="H1748" s="51">
        <f t="shared" ref="H1748:K1748" si="220">SUM(H1749:H1756)</f>
        <v>29189.339999999997</v>
      </c>
      <c r="I1748" s="51">
        <f t="shared" si="220"/>
        <v>27752.690000000002</v>
      </c>
      <c r="J1748" s="51">
        <f t="shared" si="220"/>
        <v>24660.690000000002</v>
      </c>
      <c r="K1748" s="51">
        <f t="shared" si="220"/>
        <v>1563</v>
      </c>
      <c r="L1748" s="51">
        <f>SUM(L1749:L1756)</f>
        <v>33085351.083900001</v>
      </c>
      <c r="M1748" s="20"/>
      <c r="N1748" s="20"/>
      <c r="O1748" s="20"/>
      <c r="P1748" s="51"/>
      <c r="Q1748" s="128"/>
      <c r="R1748" s="128"/>
      <c r="S1748" s="20"/>
      <c r="T1748" s="61"/>
    </row>
    <row r="1749" spans="1:20">
      <c r="A1749" s="137">
        <v>1</v>
      </c>
      <c r="B1749" s="201" t="s">
        <v>3772</v>
      </c>
      <c r="C1749" s="27">
        <v>1970</v>
      </c>
      <c r="D1749" s="27">
        <v>2003</v>
      </c>
      <c r="E1749" s="27" t="s">
        <v>346</v>
      </c>
      <c r="F1749" s="55">
        <v>4</v>
      </c>
      <c r="G1749" s="27">
        <v>4</v>
      </c>
      <c r="H1749" s="188">
        <v>3610.44</v>
      </c>
      <c r="I1749" s="188">
        <v>3301.94</v>
      </c>
      <c r="J1749" s="188">
        <v>3056.94</v>
      </c>
      <c r="K1749" s="188">
        <v>214</v>
      </c>
      <c r="L1749" s="189">
        <f>'Форма 2'!C1753</f>
        <v>8145258.6114000008</v>
      </c>
      <c r="M1749" s="190">
        <v>0</v>
      </c>
      <c r="N1749" s="190">
        <v>0</v>
      </c>
      <c r="O1749" s="190">
        <v>0</v>
      </c>
      <c r="P1749" s="189">
        <f t="shared" si="212"/>
        <v>8145258.6114000008</v>
      </c>
      <c r="Q1749" s="191">
        <f t="shared" si="213"/>
        <v>2466.8100000000004</v>
      </c>
      <c r="R1749" s="191">
        <f t="shared" si="214"/>
        <v>2466.8100000000004</v>
      </c>
      <c r="S1749" s="90" t="s">
        <v>38</v>
      </c>
      <c r="T1749" s="55" t="s">
        <v>34</v>
      </c>
    </row>
    <row r="1750" spans="1:20">
      <c r="A1750" s="27">
        <v>2</v>
      </c>
      <c r="B1750" s="103" t="s">
        <v>3749</v>
      </c>
      <c r="C1750" s="27">
        <v>1987</v>
      </c>
      <c r="D1750" s="27">
        <v>2007</v>
      </c>
      <c r="E1750" s="27" t="s">
        <v>346</v>
      </c>
      <c r="F1750" s="55">
        <v>5</v>
      </c>
      <c r="G1750" s="27">
        <v>6</v>
      </c>
      <c r="H1750" s="188">
        <v>2710.9</v>
      </c>
      <c r="I1750" s="188">
        <v>3881.35</v>
      </c>
      <c r="J1750" s="188">
        <v>3424.55</v>
      </c>
      <c r="K1750" s="188">
        <v>216</v>
      </c>
      <c r="L1750" s="189">
        <f>'Форма 2'!C1754</f>
        <v>8127929.6475</v>
      </c>
      <c r="M1750" s="190">
        <v>0</v>
      </c>
      <c r="N1750" s="190">
        <v>0</v>
      </c>
      <c r="O1750" s="190">
        <v>0</v>
      </c>
      <c r="P1750" s="189">
        <f t="shared" si="212"/>
        <v>8127929.6475</v>
      </c>
      <c r="Q1750" s="191">
        <f t="shared" si="213"/>
        <v>2094.0986119520271</v>
      </c>
      <c r="R1750" s="191">
        <f t="shared" si="214"/>
        <v>2094.0986119520271</v>
      </c>
      <c r="S1750" s="90" t="s">
        <v>38</v>
      </c>
      <c r="T1750" s="55" t="s">
        <v>34</v>
      </c>
    </row>
    <row r="1751" spans="1:20">
      <c r="A1751" s="27">
        <v>3</v>
      </c>
      <c r="B1751" s="103" t="s">
        <v>3773</v>
      </c>
      <c r="C1751" s="27">
        <v>1988</v>
      </c>
      <c r="D1751" s="27">
        <v>2005</v>
      </c>
      <c r="E1751" s="27" t="s">
        <v>43</v>
      </c>
      <c r="F1751" s="55">
        <v>5</v>
      </c>
      <c r="G1751" s="27">
        <v>3</v>
      </c>
      <c r="H1751" s="188">
        <v>3458.5</v>
      </c>
      <c r="I1751" s="188">
        <v>3031</v>
      </c>
      <c r="J1751" s="188">
        <v>2601.9</v>
      </c>
      <c r="K1751" s="188">
        <v>166</v>
      </c>
      <c r="L1751" s="189">
        <f>'Форма 2'!C1755</f>
        <v>34687.5</v>
      </c>
      <c r="M1751" s="190">
        <v>0</v>
      </c>
      <c r="N1751" s="190">
        <v>0</v>
      </c>
      <c r="O1751" s="190">
        <v>0</v>
      </c>
      <c r="P1751" s="189">
        <f t="shared" ref="P1751:P1815" si="221">L1751</f>
        <v>34687.5</v>
      </c>
      <c r="Q1751" s="191">
        <f t="shared" ref="Q1751:Q1815" si="222">L1751/I1751</f>
        <v>11.444242824150445</v>
      </c>
      <c r="R1751" s="191">
        <f t="shared" ref="R1751:R1815" si="223">Q1751</f>
        <v>11.444242824150445</v>
      </c>
      <c r="S1751" s="90" t="s">
        <v>38</v>
      </c>
      <c r="T1751" s="55" t="s">
        <v>34</v>
      </c>
    </row>
    <row r="1752" spans="1:20">
      <c r="A1752" s="27">
        <v>4</v>
      </c>
      <c r="B1752" s="103" t="s">
        <v>3774</v>
      </c>
      <c r="C1752" s="27">
        <v>1988</v>
      </c>
      <c r="D1752" s="27">
        <v>2006</v>
      </c>
      <c r="E1752" s="27" t="s">
        <v>43</v>
      </c>
      <c r="F1752" s="55">
        <v>5</v>
      </c>
      <c r="G1752" s="27">
        <v>4</v>
      </c>
      <c r="H1752" s="188">
        <v>2944.4</v>
      </c>
      <c r="I1752" s="188">
        <v>2647.1</v>
      </c>
      <c r="J1752" s="188">
        <v>2369.9</v>
      </c>
      <c r="K1752" s="188">
        <v>154</v>
      </c>
      <c r="L1752" s="189">
        <f>'Форма 2'!C1756</f>
        <v>2871849.28</v>
      </c>
      <c r="M1752" s="190">
        <v>0</v>
      </c>
      <c r="N1752" s="190">
        <v>0</v>
      </c>
      <c r="O1752" s="190">
        <v>0</v>
      </c>
      <c r="P1752" s="189">
        <f t="shared" si="221"/>
        <v>2871849.28</v>
      </c>
      <c r="Q1752" s="191">
        <f t="shared" si="222"/>
        <v>1084.9039628272449</v>
      </c>
      <c r="R1752" s="191">
        <f t="shared" si="223"/>
        <v>1084.9039628272449</v>
      </c>
      <c r="S1752" s="90" t="s">
        <v>38</v>
      </c>
      <c r="T1752" s="55" t="s">
        <v>35</v>
      </c>
    </row>
    <row r="1753" spans="1:20">
      <c r="A1753" s="27">
        <v>5</v>
      </c>
      <c r="B1753" s="103" t="s">
        <v>3750</v>
      </c>
      <c r="C1753" s="27">
        <v>1987</v>
      </c>
      <c r="D1753" s="27">
        <v>2013</v>
      </c>
      <c r="E1753" s="112" t="s">
        <v>43</v>
      </c>
      <c r="F1753" s="55">
        <v>5</v>
      </c>
      <c r="G1753" s="27">
        <v>6</v>
      </c>
      <c r="H1753" s="188">
        <v>4777.6000000000004</v>
      </c>
      <c r="I1753" s="188">
        <v>4363.3999999999996</v>
      </c>
      <c r="J1753" s="188">
        <v>4043.3</v>
      </c>
      <c r="K1753" s="188">
        <v>247</v>
      </c>
      <c r="L1753" s="189">
        <f>'Форма 2'!C1757</f>
        <v>1715950.6839999999</v>
      </c>
      <c r="M1753" s="190">
        <v>0</v>
      </c>
      <c r="N1753" s="190">
        <v>0</v>
      </c>
      <c r="O1753" s="190">
        <v>0</v>
      </c>
      <c r="P1753" s="189">
        <f t="shared" si="221"/>
        <v>1715950.6839999999</v>
      </c>
      <c r="Q1753" s="191">
        <f t="shared" si="222"/>
        <v>393.26</v>
      </c>
      <c r="R1753" s="191">
        <f t="shared" si="223"/>
        <v>393.26</v>
      </c>
      <c r="S1753" s="90" t="s">
        <v>38</v>
      </c>
      <c r="T1753" s="55" t="s">
        <v>35</v>
      </c>
    </row>
    <row r="1754" spans="1:20">
      <c r="A1754" s="27">
        <v>6</v>
      </c>
      <c r="B1754" s="103" t="s">
        <v>3771</v>
      </c>
      <c r="C1754" s="27">
        <v>1980</v>
      </c>
      <c r="D1754" s="27">
        <v>2001</v>
      </c>
      <c r="E1754" s="27" t="s">
        <v>43</v>
      </c>
      <c r="F1754" s="55">
        <v>5</v>
      </c>
      <c r="G1754" s="27">
        <v>6</v>
      </c>
      <c r="H1754" s="188">
        <v>4372.3</v>
      </c>
      <c r="I1754" s="188">
        <v>3870.1</v>
      </c>
      <c r="J1754" s="188">
        <v>3471.7</v>
      </c>
      <c r="K1754" s="188">
        <v>216</v>
      </c>
      <c r="L1754" s="189">
        <f>'Форма 2'!C1758</f>
        <v>1536893.3359999999</v>
      </c>
      <c r="M1754" s="190">
        <v>0</v>
      </c>
      <c r="N1754" s="190">
        <v>0</v>
      </c>
      <c r="O1754" s="190">
        <v>0</v>
      </c>
      <c r="P1754" s="189">
        <f t="shared" si="221"/>
        <v>1536893.3359999999</v>
      </c>
      <c r="Q1754" s="191">
        <f t="shared" si="222"/>
        <v>397.1197994883853</v>
      </c>
      <c r="R1754" s="191">
        <f t="shared" si="223"/>
        <v>397.1197994883853</v>
      </c>
      <c r="S1754" s="90" t="s">
        <v>38</v>
      </c>
      <c r="T1754" s="55" t="s">
        <v>34</v>
      </c>
    </row>
    <row r="1755" spans="1:20">
      <c r="A1755" s="27">
        <v>7</v>
      </c>
      <c r="B1755" s="104" t="s">
        <v>2887</v>
      </c>
      <c r="C1755" s="41">
        <v>1986</v>
      </c>
      <c r="D1755" s="41">
        <v>2010</v>
      </c>
      <c r="E1755" s="104" t="s">
        <v>43</v>
      </c>
      <c r="F1755" s="55">
        <v>5</v>
      </c>
      <c r="G1755" s="11">
        <v>6</v>
      </c>
      <c r="H1755" s="204">
        <v>4341.1000000000004</v>
      </c>
      <c r="I1755" s="204">
        <v>3874.9</v>
      </c>
      <c r="J1755" s="204">
        <v>3421.7</v>
      </c>
      <c r="K1755" s="204">
        <v>207</v>
      </c>
      <c r="L1755" s="189">
        <f>'Форма 2'!C1759</f>
        <v>6575666.551</v>
      </c>
      <c r="M1755" s="190">
        <v>0</v>
      </c>
      <c r="N1755" s="190">
        <v>0</v>
      </c>
      <c r="O1755" s="190">
        <v>0</v>
      </c>
      <c r="P1755" s="189">
        <f t="shared" si="221"/>
        <v>6575666.551</v>
      </c>
      <c r="Q1755" s="191">
        <f t="shared" si="222"/>
        <v>1696.99</v>
      </c>
      <c r="R1755" s="191">
        <f t="shared" si="223"/>
        <v>1696.99</v>
      </c>
      <c r="S1755" s="90" t="s">
        <v>38</v>
      </c>
      <c r="T1755" s="55" t="s">
        <v>35</v>
      </c>
    </row>
    <row r="1756" spans="1:20">
      <c r="A1756" s="160">
        <v>8</v>
      </c>
      <c r="B1756" s="216" t="s">
        <v>3775</v>
      </c>
      <c r="C1756" s="27">
        <v>1965</v>
      </c>
      <c r="D1756" s="27">
        <v>2019</v>
      </c>
      <c r="E1756" s="112" t="s">
        <v>346</v>
      </c>
      <c r="F1756" s="55">
        <v>4</v>
      </c>
      <c r="G1756" s="27">
        <v>4</v>
      </c>
      <c r="H1756" s="188">
        <v>2974.1</v>
      </c>
      <c r="I1756" s="188">
        <v>2782.9</v>
      </c>
      <c r="J1756" s="188">
        <v>2270.6999999999998</v>
      </c>
      <c r="K1756" s="188">
        <v>143</v>
      </c>
      <c r="L1756" s="189">
        <f>'Форма 2'!C1760</f>
        <v>4077115.4739999995</v>
      </c>
      <c r="M1756" s="190">
        <v>0</v>
      </c>
      <c r="N1756" s="190">
        <v>0</v>
      </c>
      <c r="O1756" s="190">
        <v>0</v>
      </c>
      <c r="P1756" s="189">
        <f t="shared" si="221"/>
        <v>4077115.4739999995</v>
      </c>
      <c r="Q1756" s="191">
        <f t="shared" si="222"/>
        <v>1465.0599999999997</v>
      </c>
      <c r="R1756" s="191">
        <f t="shared" si="223"/>
        <v>1465.0599999999997</v>
      </c>
      <c r="S1756" s="90" t="s">
        <v>38</v>
      </c>
      <c r="T1756" s="55" t="s">
        <v>34</v>
      </c>
    </row>
    <row r="1757" spans="1:20" ht="15.75">
      <c r="A1757" s="162"/>
      <c r="B1757" s="163" t="s">
        <v>4720</v>
      </c>
      <c r="C1757" s="150"/>
      <c r="D1757" s="61"/>
      <c r="E1757" s="61"/>
      <c r="F1757" s="73"/>
      <c r="G1757" s="73"/>
      <c r="H1757" s="51">
        <f t="shared" ref="H1757:K1757" si="224">SUM(H1758:H1776)</f>
        <v>37122.700000000004</v>
      </c>
      <c r="I1757" s="51">
        <f t="shared" si="224"/>
        <v>34915.1</v>
      </c>
      <c r="J1757" s="51">
        <f t="shared" si="224"/>
        <v>31401.4</v>
      </c>
      <c r="K1757" s="51">
        <f t="shared" si="224"/>
        <v>1937</v>
      </c>
      <c r="L1757" s="51">
        <f>SUM(L1758:L1776)</f>
        <v>80897914.298000008</v>
      </c>
      <c r="M1757" s="20"/>
      <c r="N1757" s="20"/>
      <c r="O1757" s="20"/>
      <c r="P1757" s="51"/>
      <c r="Q1757" s="128"/>
      <c r="R1757" s="128"/>
      <c r="S1757" s="20"/>
      <c r="T1757" s="61"/>
    </row>
    <row r="1758" spans="1:20">
      <c r="A1758" s="137">
        <v>1</v>
      </c>
      <c r="B1758" s="185" t="s">
        <v>2443</v>
      </c>
      <c r="C1758" s="55">
        <v>1970</v>
      </c>
      <c r="D1758" s="198" t="s">
        <v>333</v>
      </c>
      <c r="E1758" s="27" t="s">
        <v>28</v>
      </c>
      <c r="F1758" s="55">
        <v>3</v>
      </c>
      <c r="G1758" s="27">
        <v>2</v>
      </c>
      <c r="H1758" s="248">
        <v>942.3</v>
      </c>
      <c r="I1758" s="248">
        <v>555.9</v>
      </c>
      <c r="J1758" s="248">
        <v>555.9</v>
      </c>
      <c r="K1758" s="248">
        <v>95</v>
      </c>
      <c r="L1758" s="189">
        <f>'Форма 2'!C1762</f>
        <v>1484953.4340000001</v>
      </c>
      <c r="M1758" s="190">
        <v>0</v>
      </c>
      <c r="N1758" s="190">
        <v>0</v>
      </c>
      <c r="O1758" s="190">
        <v>0</v>
      </c>
      <c r="P1758" s="189">
        <f t="shared" si="221"/>
        <v>1484953.4340000001</v>
      </c>
      <c r="Q1758" s="191">
        <f t="shared" si="222"/>
        <v>2671.26</v>
      </c>
      <c r="R1758" s="191">
        <f t="shared" si="223"/>
        <v>2671.26</v>
      </c>
      <c r="S1758" s="90" t="s">
        <v>38</v>
      </c>
      <c r="T1758" s="55" t="s">
        <v>35</v>
      </c>
    </row>
    <row r="1759" spans="1:20">
      <c r="A1759" s="27">
        <v>2</v>
      </c>
      <c r="B1759" s="91" t="s">
        <v>2551</v>
      </c>
      <c r="C1759" s="98">
        <v>1970</v>
      </c>
      <c r="D1759" s="55" t="s">
        <v>333</v>
      </c>
      <c r="E1759" s="55" t="s">
        <v>28</v>
      </c>
      <c r="F1759" s="55">
        <v>2</v>
      </c>
      <c r="G1759" s="55">
        <v>1</v>
      </c>
      <c r="H1759" s="220">
        <v>313</v>
      </c>
      <c r="I1759" s="220">
        <v>313</v>
      </c>
      <c r="J1759" s="220">
        <v>156</v>
      </c>
      <c r="K1759" s="220">
        <v>26</v>
      </c>
      <c r="L1759" s="189">
        <f>'Форма 2'!C1763</f>
        <v>201784.84</v>
      </c>
      <c r="M1759" s="190">
        <v>0</v>
      </c>
      <c r="N1759" s="190">
        <v>0</v>
      </c>
      <c r="O1759" s="190">
        <v>0</v>
      </c>
      <c r="P1759" s="189">
        <f t="shared" si="221"/>
        <v>201784.84</v>
      </c>
      <c r="Q1759" s="191">
        <f t="shared" si="222"/>
        <v>644.67999999999995</v>
      </c>
      <c r="R1759" s="191">
        <f t="shared" si="223"/>
        <v>644.67999999999995</v>
      </c>
      <c r="S1759" s="90" t="s">
        <v>38</v>
      </c>
      <c r="T1759" s="55" t="s">
        <v>34</v>
      </c>
    </row>
    <row r="1760" spans="1:20">
      <c r="A1760" s="27">
        <v>3</v>
      </c>
      <c r="B1760" s="91" t="s">
        <v>2552</v>
      </c>
      <c r="C1760" s="98">
        <v>1980</v>
      </c>
      <c r="D1760" s="55" t="s">
        <v>333</v>
      </c>
      <c r="E1760" s="55" t="s">
        <v>449</v>
      </c>
      <c r="F1760" s="55">
        <v>5</v>
      </c>
      <c r="G1760" s="55">
        <v>8</v>
      </c>
      <c r="H1760" s="220">
        <v>6330.5</v>
      </c>
      <c r="I1760" s="220">
        <v>5768.7</v>
      </c>
      <c r="J1760" s="220">
        <v>5682.3</v>
      </c>
      <c r="K1760" s="220">
        <v>324</v>
      </c>
      <c r="L1760" s="189">
        <f>'Форма 2'!C1764</f>
        <v>28555295.748</v>
      </c>
      <c r="M1760" s="190">
        <v>0</v>
      </c>
      <c r="N1760" s="190">
        <v>0</v>
      </c>
      <c r="O1760" s="190">
        <v>0</v>
      </c>
      <c r="P1760" s="189">
        <f t="shared" si="221"/>
        <v>28555295.748</v>
      </c>
      <c r="Q1760" s="191">
        <f t="shared" si="222"/>
        <v>4950.04</v>
      </c>
      <c r="R1760" s="191">
        <f t="shared" si="223"/>
        <v>4950.04</v>
      </c>
      <c r="S1760" s="90" t="s">
        <v>38</v>
      </c>
      <c r="T1760" s="55" t="s">
        <v>35</v>
      </c>
    </row>
    <row r="1761" spans="1:20">
      <c r="A1761" s="27">
        <v>4</v>
      </c>
      <c r="B1761" s="91" t="s">
        <v>2553</v>
      </c>
      <c r="C1761" s="98">
        <v>1976</v>
      </c>
      <c r="D1761" s="55" t="s">
        <v>333</v>
      </c>
      <c r="E1761" s="55" t="s">
        <v>449</v>
      </c>
      <c r="F1761" s="55">
        <v>5</v>
      </c>
      <c r="G1761" s="55">
        <v>6</v>
      </c>
      <c r="H1761" s="220">
        <v>4865.5</v>
      </c>
      <c r="I1761" s="220">
        <v>4385</v>
      </c>
      <c r="J1761" s="220">
        <v>4385</v>
      </c>
      <c r="K1761" s="220">
        <v>218</v>
      </c>
      <c r="L1761" s="189">
        <f>'Форма 2'!C1765</f>
        <v>10090762</v>
      </c>
      <c r="M1761" s="190">
        <v>0</v>
      </c>
      <c r="N1761" s="190">
        <v>0</v>
      </c>
      <c r="O1761" s="190">
        <v>0</v>
      </c>
      <c r="P1761" s="189">
        <f t="shared" si="221"/>
        <v>10090762</v>
      </c>
      <c r="Q1761" s="191">
        <f t="shared" si="222"/>
        <v>2301.1999999999998</v>
      </c>
      <c r="R1761" s="191">
        <f t="shared" si="223"/>
        <v>2301.1999999999998</v>
      </c>
      <c r="S1761" s="90" t="s">
        <v>38</v>
      </c>
      <c r="T1761" s="55" t="s">
        <v>35</v>
      </c>
    </row>
    <row r="1762" spans="1:20">
      <c r="A1762" s="27">
        <v>5</v>
      </c>
      <c r="B1762" s="91" t="s">
        <v>2554</v>
      </c>
      <c r="C1762" s="98">
        <v>1979</v>
      </c>
      <c r="D1762" s="55" t="s">
        <v>333</v>
      </c>
      <c r="E1762" s="55" t="s">
        <v>449</v>
      </c>
      <c r="F1762" s="55">
        <v>5</v>
      </c>
      <c r="G1762" s="55">
        <v>6</v>
      </c>
      <c r="H1762" s="220">
        <v>6313.1</v>
      </c>
      <c r="I1762" s="220">
        <v>6313.1</v>
      </c>
      <c r="J1762" s="220">
        <v>4257.5</v>
      </c>
      <c r="K1762" s="220">
        <v>364</v>
      </c>
      <c r="L1762" s="189">
        <f>'Форма 2'!C1766</f>
        <v>7761325.1400000006</v>
      </c>
      <c r="M1762" s="190">
        <v>0</v>
      </c>
      <c r="N1762" s="190">
        <v>0</v>
      </c>
      <c r="O1762" s="190">
        <v>0</v>
      </c>
      <c r="P1762" s="189">
        <f t="shared" si="221"/>
        <v>7761325.1400000006</v>
      </c>
      <c r="Q1762" s="191">
        <f t="shared" si="222"/>
        <v>1229.4000000000001</v>
      </c>
      <c r="R1762" s="191">
        <f t="shared" si="223"/>
        <v>1229.4000000000001</v>
      </c>
      <c r="S1762" s="90" t="s">
        <v>38</v>
      </c>
      <c r="T1762" s="55" t="s">
        <v>35</v>
      </c>
    </row>
    <row r="1763" spans="1:20">
      <c r="A1763" s="27">
        <v>6</v>
      </c>
      <c r="B1763" s="91" t="s">
        <v>2558</v>
      </c>
      <c r="C1763" s="98">
        <v>1971</v>
      </c>
      <c r="D1763" s="55" t="s">
        <v>333</v>
      </c>
      <c r="E1763" s="55" t="s">
        <v>28</v>
      </c>
      <c r="F1763" s="55">
        <v>2</v>
      </c>
      <c r="G1763" s="55">
        <v>2</v>
      </c>
      <c r="H1763" s="220">
        <v>519.20000000000005</v>
      </c>
      <c r="I1763" s="220">
        <v>519.20000000000005</v>
      </c>
      <c r="J1763" s="220">
        <v>453.2</v>
      </c>
      <c r="K1763" s="220">
        <v>34</v>
      </c>
      <c r="L1763" s="189">
        <f>'Форма 2'!C1767</f>
        <v>196158.95200000002</v>
      </c>
      <c r="M1763" s="190">
        <v>0</v>
      </c>
      <c r="N1763" s="190">
        <v>0</v>
      </c>
      <c r="O1763" s="190">
        <v>0</v>
      </c>
      <c r="P1763" s="189">
        <f t="shared" si="221"/>
        <v>196158.95200000002</v>
      </c>
      <c r="Q1763" s="191">
        <f t="shared" si="222"/>
        <v>377.81</v>
      </c>
      <c r="R1763" s="191">
        <f t="shared" si="223"/>
        <v>377.81</v>
      </c>
      <c r="S1763" s="90" t="s">
        <v>38</v>
      </c>
      <c r="T1763" s="55" t="s">
        <v>34</v>
      </c>
    </row>
    <row r="1764" spans="1:20">
      <c r="A1764" s="27">
        <v>7</v>
      </c>
      <c r="B1764" s="91" t="s">
        <v>2559</v>
      </c>
      <c r="C1764" s="98">
        <v>1969</v>
      </c>
      <c r="D1764" s="55" t="s">
        <v>333</v>
      </c>
      <c r="E1764" s="55" t="s">
        <v>28</v>
      </c>
      <c r="F1764" s="55">
        <v>2</v>
      </c>
      <c r="G1764" s="55">
        <v>2</v>
      </c>
      <c r="H1764" s="220">
        <v>515.70000000000005</v>
      </c>
      <c r="I1764" s="220">
        <v>515.70000000000005</v>
      </c>
      <c r="J1764" s="220">
        <v>450.5</v>
      </c>
      <c r="K1764" s="220">
        <v>36</v>
      </c>
      <c r="L1764" s="189">
        <f>'Форма 2'!C1768</f>
        <v>527298.09300000011</v>
      </c>
      <c r="M1764" s="190">
        <v>0</v>
      </c>
      <c r="N1764" s="190">
        <v>0</v>
      </c>
      <c r="O1764" s="190">
        <v>0</v>
      </c>
      <c r="P1764" s="189">
        <f t="shared" si="221"/>
        <v>527298.09300000011</v>
      </c>
      <c r="Q1764" s="191">
        <f t="shared" si="222"/>
        <v>1022.4900000000001</v>
      </c>
      <c r="R1764" s="191">
        <f t="shared" si="223"/>
        <v>1022.4900000000001</v>
      </c>
      <c r="S1764" s="90" t="s">
        <v>38</v>
      </c>
      <c r="T1764" s="55" t="s">
        <v>34</v>
      </c>
    </row>
    <row r="1765" spans="1:20">
      <c r="A1765" s="27">
        <v>8</v>
      </c>
      <c r="B1765" s="91" t="s">
        <v>2560</v>
      </c>
      <c r="C1765" s="98">
        <v>1956</v>
      </c>
      <c r="D1765" s="55" t="s">
        <v>333</v>
      </c>
      <c r="E1765" s="55" t="s">
        <v>339</v>
      </c>
      <c r="F1765" s="55">
        <v>2</v>
      </c>
      <c r="G1765" s="55">
        <v>1</v>
      </c>
      <c r="H1765" s="220">
        <v>358.9</v>
      </c>
      <c r="I1765" s="220">
        <v>329.4</v>
      </c>
      <c r="J1765" s="220">
        <v>292.10000000000002</v>
      </c>
      <c r="K1765" s="220">
        <v>25</v>
      </c>
      <c r="L1765" s="189">
        <f>'Форма 2'!C1769</f>
        <v>903613.37399999995</v>
      </c>
      <c r="M1765" s="190">
        <v>0</v>
      </c>
      <c r="N1765" s="190">
        <v>0</v>
      </c>
      <c r="O1765" s="190">
        <v>0</v>
      </c>
      <c r="P1765" s="189">
        <f t="shared" si="221"/>
        <v>903613.37399999995</v>
      </c>
      <c r="Q1765" s="191">
        <f t="shared" si="222"/>
        <v>2743.21</v>
      </c>
      <c r="R1765" s="191">
        <f t="shared" si="223"/>
        <v>2743.21</v>
      </c>
      <c r="S1765" s="90" t="s">
        <v>38</v>
      </c>
      <c r="T1765" s="55" t="s">
        <v>34</v>
      </c>
    </row>
    <row r="1766" spans="1:20">
      <c r="A1766" s="27">
        <v>9</v>
      </c>
      <c r="B1766" s="91" t="s">
        <v>2561</v>
      </c>
      <c r="C1766" s="98">
        <v>1956</v>
      </c>
      <c r="D1766" s="55" t="s">
        <v>333</v>
      </c>
      <c r="E1766" s="55" t="s">
        <v>339</v>
      </c>
      <c r="F1766" s="55">
        <v>2</v>
      </c>
      <c r="G1766" s="55">
        <v>1</v>
      </c>
      <c r="H1766" s="220">
        <v>364</v>
      </c>
      <c r="I1766" s="220">
        <v>334.1</v>
      </c>
      <c r="J1766" s="220">
        <v>282.5</v>
      </c>
      <c r="K1766" s="220">
        <v>22</v>
      </c>
      <c r="L1766" s="189">
        <f>'Форма 2'!C1770</f>
        <v>916506.46100000013</v>
      </c>
      <c r="M1766" s="190">
        <v>0</v>
      </c>
      <c r="N1766" s="190">
        <v>0</v>
      </c>
      <c r="O1766" s="190">
        <v>0</v>
      </c>
      <c r="P1766" s="189">
        <f t="shared" si="221"/>
        <v>916506.46100000013</v>
      </c>
      <c r="Q1766" s="191">
        <f t="shared" si="222"/>
        <v>2743.21</v>
      </c>
      <c r="R1766" s="191">
        <f t="shared" si="223"/>
        <v>2743.21</v>
      </c>
      <c r="S1766" s="90" t="s">
        <v>38</v>
      </c>
      <c r="T1766" s="55" t="s">
        <v>34</v>
      </c>
    </row>
    <row r="1767" spans="1:20">
      <c r="A1767" s="27">
        <v>10</v>
      </c>
      <c r="B1767" s="91" t="s">
        <v>2562</v>
      </c>
      <c r="C1767" s="98">
        <v>1956</v>
      </c>
      <c r="D1767" s="55" t="s">
        <v>333</v>
      </c>
      <c r="E1767" s="55" t="s">
        <v>339</v>
      </c>
      <c r="F1767" s="55">
        <v>2</v>
      </c>
      <c r="G1767" s="55">
        <v>1</v>
      </c>
      <c r="H1767" s="220">
        <v>362.8</v>
      </c>
      <c r="I1767" s="220">
        <v>332.4</v>
      </c>
      <c r="J1767" s="220">
        <v>244.4</v>
      </c>
      <c r="K1767" s="220">
        <v>24</v>
      </c>
      <c r="L1767" s="189">
        <f>'Форма 2'!C1771</f>
        <v>911843.00399999996</v>
      </c>
      <c r="M1767" s="190">
        <v>0</v>
      </c>
      <c r="N1767" s="190">
        <v>0</v>
      </c>
      <c r="O1767" s="190">
        <v>0</v>
      </c>
      <c r="P1767" s="189">
        <f t="shared" si="221"/>
        <v>911843.00399999996</v>
      </c>
      <c r="Q1767" s="191">
        <f t="shared" si="222"/>
        <v>2743.21</v>
      </c>
      <c r="R1767" s="191">
        <f t="shared" si="223"/>
        <v>2743.21</v>
      </c>
      <c r="S1767" s="90" t="s">
        <v>38</v>
      </c>
      <c r="T1767" s="55" t="s">
        <v>34</v>
      </c>
    </row>
    <row r="1768" spans="1:20">
      <c r="A1768" s="27">
        <v>11</v>
      </c>
      <c r="B1768" s="91" t="s">
        <v>2563</v>
      </c>
      <c r="C1768" s="98">
        <v>1956</v>
      </c>
      <c r="D1768" s="55" t="s">
        <v>333</v>
      </c>
      <c r="E1768" s="55" t="s">
        <v>339</v>
      </c>
      <c r="F1768" s="55">
        <v>2</v>
      </c>
      <c r="G1768" s="55">
        <v>1</v>
      </c>
      <c r="H1768" s="220">
        <v>447</v>
      </c>
      <c r="I1768" s="220">
        <v>414.7</v>
      </c>
      <c r="J1768" s="220">
        <v>367.8</v>
      </c>
      <c r="K1768" s="220">
        <v>21</v>
      </c>
      <c r="L1768" s="189">
        <f>'Форма 2'!C1772</f>
        <v>1137609.1869999999</v>
      </c>
      <c r="M1768" s="190">
        <v>0</v>
      </c>
      <c r="N1768" s="190">
        <v>0</v>
      </c>
      <c r="O1768" s="190">
        <v>0</v>
      </c>
      <c r="P1768" s="189">
        <f t="shared" si="221"/>
        <v>1137609.1869999999</v>
      </c>
      <c r="Q1768" s="191">
        <f t="shared" si="222"/>
        <v>2743.21</v>
      </c>
      <c r="R1768" s="191">
        <f t="shared" si="223"/>
        <v>2743.21</v>
      </c>
      <c r="S1768" s="90" t="s">
        <v>38</v>
      </c>
      <c r="T1768" s="55" t="s">
        <v>34</v>
      </c>
    </row>
    <row r="1769" spans="1:20">
      <c r="A1769" s="27">
        <v>12</v>
      </c>
      <c r="B1769" s="91" t="s">
        <v>2564</v>
      </c>
      <c r="C1769" s="98">
        <v>1977</v>
      </c>
      <c r="D1769" s="55" t="s">
        <v>333</v>
      </c>
      <c r="E1769" s="55" t="s">
        <v>28</v>
      </c>
      <c r="F1769" s="55">
        <v>2</v>
      </c>
      <c r="G1769" s="55">
        <v>2</v>
      </c>
      <c r="H1769" s="220">
        <v>548.70000000000005</v>
      </c>
      <c r="I1769" s="220">
        <v>501.6</v>
      </c>
      <c r="J1769" s="220">
        <v>501.2</v>
      </c>
      <c r="K1769" s="220">
        <v>36</v>
      </c>
      <c r="L1769" s="189">
        <f>'Форма 2'!C1773</f>
        <v>651096.86400000006</v>
      </c>
      <c r="M1769" s="190">
        <v>0</v>
      </c>
      <c r="N1769" s="190">
        <v>0</v>
      </c>
      <c r="O1769" s="190">
        <v>0</v>
      </c>
      <c r="P1769" s="189">
        <f t="shared" si="221"/>
        <v>651096.86400000006</v>
      </c>
      <c r="Q1769" s="191">
        <f t="shared" si="222"/>
        <v>1298.04</v>
      </c>
      <c r="R1769" s="191">
        <f t="shared" si="223"/>
        <v>1298.04</v>
      </c>
      <c r="S1769" s="90" t="s">
        <v>38</v>
      </c>
      <c r="T1769" s="55" t="s">
        <v>34</v>
      </c>
    </row>
    <row r="1770" spans="1:20">
      <c r="A1770" s="27">
        <v>13</v>
      </c>
      <c r="B1770" s="91" t="s">
        <v>2565</v>
      </c>
      <c r="C1770" s="98">
        <v>1969</v>
      </c>
      <c r="D1770" s="55" t="s">
        <v>333</v>
      </c>
      <c r="E1770" s="55" t="s">
        <v>28</v>
      </c>
      <c r="F1770" s="55">
        <v>2</v>
      </c>
      <c r="G1770" s="55">
        <v>2</v>
      </c>
      <c r="H1770" s="220">
        <v>562.1</v>
      </c>
      <c r="I1770" s="220">
        <v>509.2</v>
      </c>
      <c r="J1770" s="220">
        <v>465</v>
      </c>
      <c r="K1770" s="220">
        <v>35</v>
      </c>
      <c r="L1770" s="189">
        <f>'Форма 2'!C1774</f>
        <v>328271.05599999998</v>
      </c>
      <c r="M1770" s="190">
        <v>0</v>
      </c>
      <c r="N1770" s="190">
        <v>0</v>
      </c>
      <c r="O1770" s="190">
        <v>0</v>
      </c>
      <c r="P1770" s="189">
        <f t="shared" si="221"/>
        <v>328271.05599999998</v>
      </c>
      <c r="Q1770" s="191">
        <f t="shared" si="222"/>
        <v>644.67999999999995</v>
      </c>
      <c r="R1770" s="191">
        <f t="shared" si="223"/>
        <v>644.67999999999995</v>
      </c>
      <c r="S1770" s="90" t="s">
        <v>38</v>
      </c>
      <c r="T1770" s="55" t="s">
        <v>34</v>
      </c>
    </row>
    <row r="1771" spans="1:20">
      <c r="A1771" s="27">
        <v>14</v>
      </c>
      <c r="B1771" s="91" t="s">
        <v>2566</v>
      </c>
      <c r="C1771" s="98">
        <v>1976</v>
      </c>
      <c r="D1771" s="55" t="s">
        <v>333</v>
      </c>
      <c r="E1771" s="55" t="s">
        <v>28</v>
      </c>
      <c r="F1771" s="55">
        <v>2</v>
      </c>
      <c r="G1771" s="55">
        <v>2</v>
      </c>
      <c r="H1771" s="220">
        <v>583.6</v>
      </c>
      <c r="I1771" s="220">
        <v>535.20000000000005</v>
      </c>
      <c r="J1771" s="220">
        <v>535.20000000000005</v>
      </c>
      <c r="K1771" s="220">
        <v>33</v>
      </c>
      <c r="L1771" s="189">
        <f>'Форма 2'!C1775</f>
        <v>694711.00800000003</v>
      </c>
      <c r="M1771" s="190">
        <v>0</v>
      </c>
      <c r="N1771" s="190">
        <v>0</v>
      </c>
      <c r="O1771" s="190">
        <v>0</v>
      </c>
      <c r="P1771" s="189">
        <f t="shared" si="221"/>
        <v>694711.00800000003</v>
      </c>
      <c r="Q1771" s="191">
        <f t="shared" si="222"/>
        <v>1298.04</v>
      </c>
      <c r="R1771" s="191">
        <f t="shared" si="223"/>
        <v>1298.04</v>
      </c>
      <c r="S1771" s="90" t="s">
        <v>38</v>
      </c>
      <c r="T1771" s="55" t="s">
        <v>34</v>
      </c>
    </row>
    <row r="1772" spans="1:20">
      <c r="A1772" s="27">
        <v>15</v>
      </c>
      <c r="B1772" s="91" t="s">
        <v>2567</v>
      </c>
      <c r="C1772" s="98">
        <v>1974</v>
      </c>
      <c r="D1772" s="55" t="s">
        <v>333</v>
      </c>
      <c r="E1772" s="55" t="s">
        <v>28</v>
      </c>
      <c r="F1772" s="55">
        <v>2</v>
      </c>
      <c r="G1772" s="55">
        <v>2</v>
      </c>
      <c r="H1772" s="220">
        <v>592.20000000000005</v>
      </c>
      <c r="I1772" s="220">
        <v>545.9</v>
      </c>
      <c r="J1772" s="220">
        <v>462.7</v>
      </c>
      <c r="K1772" s="220">
        <v>37</v>
      </c>
      <c r="L1772" s="189">
        <f>'Форма 2'!C1776</f>
        <v>708600.03599999996</v>
      </c>
      <c r="M1772" s="190">
        <v>0</v>
      </c>
      <c r="N1772" s="190">
        <v>0</v>
      </c>
      <c r="O1772" s="190">
        <v>0</v>
      </c>
      <c r="P1772" s="189">
        <f t="shared" si="221"/>
        <v>708600.03599999996</v>
      </c>
      <c r="Q1772" s="191">
        <f t="shared" si="222"/>
        <v>1298.04</v>
      </c>
      <c r="R1772" s="191">
        <f t="shared" si="223"/>
        <v>1298.04</v>
      </c>
      <c r="S1772" s="90" t="s">
        <v>38</v>
      </c>
      <c r="T1772" s="55" t="s">
        <v>34</v>
      </c>
    </row>
    <row r="1773" spans="1:20">
      <c r="A1773" s="27">
        <v>16</v>
      </c>
      <c r="B1773" s="91" t="s">
        <v>2583</v>
      </c>
      <c r="C1773" s="98">
        <v>1968</v>
      </c>
      <c r="D1773" s="55">
        <v>2009</v>
      </c>
      <c r="E1773" s="55" t="s">
        <v>28</v>
      </c>
      <c r="F1773" s="55">
        <v>2</v>
      </c>
      <c r="G1773" s="55">
        <v>2</v>
      </c>
      <c r="H1773" s="220">
        <v>781.1</v>
      </c>
      <c r="I1773" s="220">
        <v>781.1</v>
      </c>
      <c r="J1773" s="220">
        <v>722.1</v>
      </c>
      <c r="K1773" s="220">
        <v>22</v>
      </c>
      <c r="L1773" s="189">
        <f>'Форма 2'!C1777</f>
        <v>503559.54799999995</v>
      </c>
      <c r="M1773" s="190">
        <v>0</v>
      </c>
      <c r="N1773" s="190">
        <v>0</v>
      </c>
      <c r="O1773" s="190">
        <v>0</v>
      </c>
      <c r="P1773" s="189">
        <f t="shared" si="221"/>
        <v>503559.54799999995</v>
      </c>
      <c r="Q1773" s="191">
        <f t="shared" si="222"/>
        <v>644.67999999999995</v>
      </c>
      <c r="R1773" s="191">
        <f t="shared" si="223"/>
        <v>644.67999999999995</v>
      </c>
      <c r="S1773" s="90" t="s">
        <v>38</v>
      </c>
      <c r="T1773" s="55" t="s">
        <v>34</v>
      </c>
    </row>
    <row r="1774" spans="1:20">
      <c r="A1774" s="27">
        <v>17</v>
      </c>
      <c r="B1774" s="91" t="s">
        <v>2581</v>
      </c>
      <c r="C1774" s="98">
        <v>1976</v>
      </c>
      <c r="D1774" s="55" t="s">
        <v>333</v>
      </c>
      <c r="E1774" s="55" t="s">
        <v>328</v>
      </c>
      <c r="F1774" s="55">
        <v>5</v>
      </c>
      <c r="G1774" s="55">
        <v>4</v>
      </c>
      <c r="H1774" s="220">
        <v>3009</v>
      </c>
      <c r="I1774" s="220">
        <v>3009</v>
      </c>
      <c r="J1774" s="220">
        <v>2705</v>
      </c>
      <c r="K1774" s="220">
        <v>120</v>
      </c>
      <c r="L1774" s="189">
        <f>'Форма 2'!C1778</f>
        <v>3699264.6</v>
      </c>
      <c r="M1774" s="190">
        <v>0</v>
      </c>
      <c r="N1774" s="190">
        <v>0</v>
      </c>
      <c r="O1774" s="190">
        <v>0</v>
      </c>
      <c r="P1774" s="189">
        <f t="shared" si="221"/>
        <v>3699264.6</v>
      </c>
      <c r="Q1774" s="191">
        <f t="shared" si="222"/>
        <v>1229.4000000000001</v>
      </c>
      <c r="R1774" s="191">
        <f t="shared" si="223"/>
        <v>1229.4000000000001</v>
      </c>
      <c r="S1774" s="90" t="s">
        <v>38</v>
      </c>
      <c r="T1774" s="55" t="s">
        <v>35</v>
      </c>
    </row>
    <row r="1775" spans="1:20">
      <c r="A1775" s="27">
        <v>18</v>
      </c>
      <c r="B1775" s="91" t="s">
        <v>2582</v>
      </c>
      <c r="C1775" s="98">
        <v>1975</v>
      </c>
      <c r="D1775" s="55">
        <v>2007</v>
      </c>
      <c r="E1775" s="55" t="s">
        <v>28</v>
      </c>
      <c r="F1775" s="55">
        <v>5</v>
      </c>
      <c r="G1775" s="55">
        <v>6</v>
      </c>
      <c r="H1775" s="220">
        <v>4861.2</v>
      </c>
      <c r="I1775" s="220">
        <v>4861.2</v>
      </c>
      <c r="J1775" s="220">
        <v>4492.3</v>
      </c>
      <c r="K1775" s="220">
        <v>186</v>
      </c>
      <c r="L1775" s="189">
        <f>'Форма 2'!C1779</f>
        <v>14174286.960000001</v>
      </c>
      <c r="M1775" s="190">
        <v>0</v>
      </c>
      <c r="N1775" s="190">
        <v>0</v>
      </c>
      <c r="O1775" s="190">
        <v>0</v>
      </c>
      <c r="P1775" s="189">
        <f t="shared" si="221"/>
        <v>14174286.960000001</v>
      </c>
      <c r="Q1775" s="191">
        <f t="shared" si="222"/>
        <v>2915.8</v>
      </c>
      <c r="R1775" s="191">
        <f t="shared" si="223"/>
        <v>2915.8</v>
      </c>
      <c r="S1775" s="90" t="s">
        <v>38</v>
      </c>
      <c r="T1775" s="55" t="s">
        <v>35</v>
      </c>
    </row>
    <row r="1776" spans="1:20">
      <c r="A1776" s="160">
        <v>19</v>
      </c>
      <c r="B1776" s="271" t="s">
        <v>2598</v>
      </c>
      <c r="C1776" s="98">
        <v>1972</v>
      </c>
      <c r="D1776" s="55">
        <v>2010</v>
      </c>
      <c r="E1776" s="55" t="s">
        <v>328</v>
      </c>
      <c r="F1776" s="55">
        <v>5</v>
      </c>
      <c r="G1776" s="55">
        <v>6</v>
      </c>
      <c r="H1776" s="220">
        <v>4852.8</v>
      </c>
      <c r="I1776" s="220">
        <v>4390.7</v>
      </c>
      <c r="J1776" s="220">
        <v>4390.7</v>
      </c>
      <c r="K1776" s="220">
        <v>279</v>
      </c>
      <c r="L1776" s="189">
        <f>'Форма 2'!C1780</f>
        <v>7450973.9929999998</v>
      </c>
      <c r="M1776" s="190">
        <v>0</v>
      </c>
      <c r="N1776" s="190">
        <v>0</v>
      </c>
      <c r="O1776" s="190">
        <v>0</v>
      </c>
      <c r="P1776" s="189">
        <f t="shared" si="221"/>
        <v>7450973.9929999998</v>
      </c>
      <c r="Q1776" s="191">
        <f t="shared" si="222"/>
        <v>1696.99</v>
      </c>
      <c r="R1776" s="191">
        <f t="shared" si="223"/>
        <v>1696.99</v>
      </c>
      <c r="S1776" s="90" t="s">
        <v>38</v>
      </c>
      <c r="T1776" s="55" t="s">
        <v>34</v>
      </c>
    </row>
    <row r="1777" spans="1:20" ht="15.75">
      <c r="A1777" s="162"/>
      <c r="B1777" s="163" t="s">
        <v>4721</v>
      </c>
      <c r="C1777" s="150">
        <v>1917</v>
      </c>
      <c r="D1777" s="61"/>
      <c r="E1777" s="61" t="s">
        <v>508</v>
      </c>
      <c r="F1777" s="73">
        <v>1</v>
      </c>
      <c r="G1777" s="73"/>
      <c r="H1777" s="51">
        <f t="shared" ref="H1777:K1777" si="225">SUM(H1778:H1780)</f>
        <v>2338.5</v>
      </c>
      <c r="I1777" s="51">
        <f t="shared" si="225"/>
        <v>1818.6</v>
      </c>
      <c r="J1777" s="51">
        <f t="shared" si="225"/>
        <v>1716.7</v>
      </c>
      <c r="K1777" s="51">
        <f t="shared" si="225"/>
        <v>65</v>
      </c>
      <c r="L1777" s="51">
        <f>SUM(L1778:L1780)</f>
        <v>5204901.1860000007</v>
      </c>
      <c r="M1777" s="20"/>
      <c r="N1777" s="20"/>
      <c r="O1777" s="20"/>
      <c r="P1777" s="51"/>
      <c r="Q1777" s="128"/>
      <c r="R1777" s="128"/>
      <c r="S1777" s="20"/>
      <c r="T1777" s="61"/>
    </row>
    <row r="1778" spans="1:20">
      <c r="A1778" s="137">
        <v>1</v>
      </c>
      <c r="B1778" s="251" t="s">
        <v>3795</v>
      </c>
      <c r="C1778" s="41">
        <v>1962</v>
      </c>
      <c r="D1778" s="55"/>
      <c r="E1778" s="55" t="s">
        <v>404</v>
      </c>
      <c r="F1778" s="55">
        <v>2</v>
      </c>
      <c r="G1778" s="55">
        <v>2</v>
      </c>
      <c r="H1778" s="220">
        <v>886.7</v>
      </c>
      <c r="I1778" s="220">
        <v>618.1</v>
      </c>
      <c r="J1778" s="220">
        <v>589.20000000000005</v>
      </c>
      <c r="K1778" s="220">
        <v>18</v>
      </c>
      <c r="L1778" s="189">
        <f>'Форма 2'!C1782</f>
        <v>344040.641</v>
      </c>
      <c r="M1778" s="190">
        <v>0</v>
      </c>
      <c r="N1778" s="190">
        <v>0</v>
      </c>
      <c r="O1778" s="190">
        <v>0</v>
      </c>
      <c r="P1778" s="189">
        <f t="shared" si="221"/>
        <v>344040.641</v>
      </c>
      <c r="Q1778" s="191">
        <f t="shared" si="222"/>
        <v>556.61</v>
      </c>
      <c r="R1778" s="191">
        <f t="shared" si="223"/>
        <v>556.61</v>
      </c>
      <c r="S1778" s="90" t="s">
        <v>38</v>
      </c>
      <c r="T1778" s="55" t="s">
        <v>34</v>
      </c>
    </row>
    <row r="1779" spans="1:20">
      <c r="A1779" s="27">
        <v>2</v>
      </c>
      <c r="B1779" s="104" t="s">
        <v>3796</v>
      </c>
      <c r="C1779" s="41">
        <v>1963</v>
      </c>
      <c r="D1779" s="55"/>
      <c r="E1779" s="55" t="s">
        <v>28</v>
      </c>
      <c r="F1779" s="55">
        <v>2</v>
      </c>
      <c r="G1779" s="55">
        <v>2</v>
      </c>
      <c r="H1779" s="220">
        <v>591.4</v>
      </c>
      <c r="I1779" s="220">
        <v>590.5</v>
      </c>
      <c r="J1779" s="220">
        <v>562.29999999999995</v>
      </c>
      <c r="K1779" s="220">
        <v>23</v>
      </c>
      <c r="L1779" s="189">
        <f>'Форма 2'!C1783</f>
        <v>603780.34499999997</v>
      </c>
      <c r="M1779" s="190">
        <v>0</v>
      </c>
      <c r="N1779" s="190">
        <v>0</v>
      </c>
      <c r="O1779" s="190">
        <v>0</v>
      </c>
      <c r="P1779" s="189">
        <f t="shared" si="221"/>
        <v>603780.34499999997</v>
      </c>
      <c r="Q1779" s="191">
        <f t="shared" si="222"/>
        <v>1022.49</v>
      </c>
      <c r="R1779" s="191">
        <f t="shared" si="223"/>
        <v>1022.49</v>
      </c>
      <c r="S1779" s="90" t="s">
        <v>38</v>
      </c>
      <c r="T1779" s="55" t="s">
        <v>34</v>
      </c>
    </row>
    <row r="1780" spans="1:20">
      <c r="A1780" s="160">
        <v>3</v>
      </c>
      <c r="B1780" s="200" t="s">
        <v>3367</v>
      </c>
      <c r="C1780" s="55">
        <v>1960</v>
      </c>
      <c r="D1780" s="55"/>
      <c r="E1780" s="90" t="s">
        <v>346</v>
      </c>
      <c r="F1780" s="55">
        <v>2</v>
      </c>
      <c r="G1780" s="55">
        <v>2</v>
      </c>
      <c r="H1780" s="190">
        <v>860.4</v>
      </c>
      <c r="I1780" s="190">
        <v>610</v>
      </c>
      <c r="J1780" s="190">
        <v>565.20000000000005</v>
      </c>
      <c r="K1780" s="190">
        <v>24</v>
      </c>
      <c r="L1780" s="189">
        <f>'Форма 2'!C1784</f>
        <v>4257080.2</v>
      </c>
      <c r="M1780" s="190">
        <v>0</v>
      </c>
      <c r="N1780" s="190">
        <v>0</v>
      </c>
      <c r="O1780" s="190">
        <v>0</v>
      </c>
      <c r="P1780" s="189">
        <f t="shared" si="221"/>
        <v>4257080.2</v>
      </c>
      <c r="Q1780" s="191">
        <f t="shared" si="222"/>
        <v>6978.8200000000006</v>
      </c>
      <c r="R1780" s="191">
        <f t="shared" si="223"/>
        <v>6978.8200000000006</v>
      </c>
      <c r="S1780" s="90" t="s">
        <v>38</v>
      </c>
      <c r="T1780" s="55" t="s">
        <v>34</v>
      </c>
    </row>
    <row r="1781" spans="1:20" ht="15.75">
      <c r="A1781" s="162"/>
      <c r="B1781" s="163" t="s">
        <v>4722</v>
      </c>
      <c r="C1781" s="150"/>
      <c r="D1781" s="61"/>
      <c r="E1781" s="61"/>
      <c r="F1781" s="73"/>
      <c r="G1781" s="73"/>
      <c r="H1781" s="51">
        <f t="shared" ref="H1781:K1781" si="226">SUM(H1782)</f>
        <v>572</v>
      </c>
      <c r="I1781" s="51">
        <f t="shared" si="226"/>
        <v>334</v>
      </c>
      <c r="J1781" s="51">
        <f t="shared" si="226"/>
        <v>334</v>
      </c>
      <c r="K1781" s="51">
        <f t="shared" si="226"/>
        <v>24</v>
      </c>
      <c r="L1781" s="51">
        <f>SUM(L1782)</f>
        <v>3289432.4000000004</v>
      </c>
      <c r="M1781" s="20"/>
      <c r="N1781" s="20"/>
      <c r="O1781" s="20"/>
      <c r="P1781" s="51"/>
      <c r="Q1781" s="128"/>
      <c r="R1781" s="128"/>
      <c r="S1781" s="20"/>
      <c r="T1781" s="61"/>
    </row>
    <row r="1782" spans="1:20">
      <c r="A1782" s="161">
        <v>1</v>
      </c>
      <c r="B1782" s="272" t="s">
        <v>4548</v>
      </c>
      <c r="C1782" s="55">
        <v>1978</v>
      </c>
      <c r="D1782" s="55" t="s">
        <v>333</v>
      </c>
      <c r="E1782" s="90" t="s">
        <v>335</v>
      </c>
      <c r="F1782" s="55">
        <v>2</v>
      </c>
      <c r="G1782" s="55">
        <v>2</v>
      </c>
      <c r="H1782" s="190">
        <v>572</v>
      </c>
      <c r="I1782" s="190">
        <v>334</v>
      </c>
      <c r="J1782" s="190">
        <v>334</v>
      </c>
      <c r="K1782" s="190">
        <v>24</v>
      </c>
      <c r="L1782" s="189">
        <f>'Форма 2'!C1786</f>
        <v>3289432.4000000004</v>
      </c>
      <c r="M1782" s="190">
        <v>0</v>
      </c>
      <c r="N1782" s="190">
        <v>0</v>
      </c>
      <c r="O1782" s="190">
        <v>0</v>
      </c>
      <c r="P1782" s="189">
        <f t="shared" si="221"/>
        <v>3289432.4000000004</v>
      </c>
      <c r="Q1782" s="191">
        <f t="shared" si="222"/>
        <v>9848.6</v>
      </c>
      <c r="R1782" s="191">
        <f t="shared" si="223"/>
        <v>9848.6</v>
      </c>
      <c r="S1782" s="90" t="s">
        <v>38</v>
      </c>
      <c r="T1782" s="55" t="s">
        <v>34</v>
      </c>
    </row>
    <row r="1783" spans="1:20" ht="15.75">
      <c r="A1783" s="162"/>
      <c r="B1783" s="163" t="s">
        <v>4723</v>
      </c>
      <c r="C1783" s="150"/>
      <c r="D1783" s="61"/>
      <c r="E1783" s="61"/>
      <c r="F1783" s="73"/>
      <c r="G1783" s="73"/>
      <c r="H1783" s="51">
        <f t="shared" ref="H1783:K1783" si="227">SUM(H1784:H1785)</f>
        <v>780.90000000000009</v>
      </c>
      <c r="I1783" s="51">
        <f t="shared" si="227"/>
        <v>702.2</v>
      </c>
      <c r="J1783" s="51">
        <f t="shared" si="227"/>
        <v>418.4</v>
      </c>
      <c r="K1783" s="51">
        <f t="shared" si="227"/>
        <v>39</v>
      </c>
      <c r="L1783" s="51">
        <f>SUM(L1784:L1785)</f>
        <v>1700771.9279999998</v>
      </c>
      <c r="M1783" s="20"/>
      <c r="N1783" s="20"/>
      <c r="O1783" s="20"/>
      <c r="P1783" s="51"/>
      <c r="Q1783" s="128"/>
      <c r="R1783" s="128"/>
      <c r="S1783" s="20"/>
      <c r="T1783" s="61"/>
    </row>
    <row r="1784" spans="1:20">
      <c r="A1784" s="137">
        <v>1</v>
      </c>
      <c r="B1784" s="193" t="s">
        <v>3260</v>
      </c>
      <c r="C1784" s="194">
        <v>1967</v>
      </c>
      <c r="D1784" s="27"/>
      <c r="E1784" s="135" t="s">
        <v>412</v>
      </c>
      <c r="F1784" s="55">
        <v>2</v>
      </c>
      <c r="G1784" s="27">
        <v>2</v>
      </c>
      <c r="H1784" s="187">
        <v>375.3</v>
      </c>
      <c r="I1784" s="187">
        <v>331.5</v>
      </c>
      <c r="J1784" s="187">
        <v>47.7</v>
      </c>
      <c r="K1784" s="188">
        <v>18</v>
      </c>
      <c r="L1784" s="189">
        <f>'Форма 2'!C1788</f>
        <v>1219588.5</v>
      </c>
      <c r="M1784" s="190">
        <v>0</v>
      </c>
      <c r="N1784" s="190">
        <v>0</v>
      </c>
      <c r="O1784" s="190">
        <v>0</v>
      </c>
      <c r="P1784" s="189">
        <f t="shared" si="221"/>
        <v>1219588.5</v>
      </c>
      <c r="Q1784" s="191">
        <f t="shared" si="222"/>
        <v>3679</v>
      </c>
      <c r="R1784" s="191">
        <f t="shared" si="223"/>
        <v>3679</v>
      </c>
      <c r="S1784" s="90" t="s">
        <v>38</v>
      </c>
      <c r="T1784" s="55" t="s">
        <v>35</v>
      </c>
    </row>
    <row r="1785" spans="1:20">
      <c r="A1785" s="160">
        <v>2</v>
      </c>
      <c r="B1785" s="231" t="s">
        <v>3090</v>
      </c>
      <c r="C1785" s="41">
        <v>1962</v>
      </c>
      <c r="D1785" s="55"/>
      <c r="E1785" s="55" t="s">
        <v>412</v>
      </c>
      <c r="F1785" s="55">
        <v>2</v>
      </c>
      <c r="G1785" s="55">
        <v>1</v>
      </c>
      <c r="H1785" s="220">
        <v>405.6</v>
      </c>
      <c r="I1785" s="220">
        <v>370.7</v>
      </c>
      <c r="J1785" s="220">
        <v>370.7</v>
      </c>
      <c r="K1785" s="220">
        <v>21</v>
      </c>
      <c r="L1785" s="189">
        <f>'Форма 2'!C1789</f>
        <v>481183.42799999996</v>
      </c>
      <c r="M1785" s="190">
        <v>0</v>
      </c>
      <c r="N1785" s="190">
        <v>0</v>
      </c>
      <c r="O1785" s="190">
        <v>0</v>
      </c>
      <c r="P1785" s="189">
        <f t="shared" si="221"/>
        <v>481183.42799999996</v>
      </c>
      <c r="Q1785" s="191">
        <f t="shared" si="222"/>
        <v>1298.04</v>
      </c>
      <c r="R1785" s="191">
        <f t="shared" si="223"/>
        <v>1298.04</v>
      </c>
      <c r="S1785" s="90" t="s">
        <v>38</v>
      </c>
      <c r="T1785" s="55" t="s">
        <v>34</v>
      </c>
    </row>
    <row r="1786" spans="1:20" ht="15.75">
      <c r="A1786" s="162"/>
      <c r="B1786" s="163" t="s">
        <v>4724</v>
      </c>
      <c r="C1786" s="150"/>
      <c r="D1786" s="61"/>
      <c r="E1786" s="61"/>
      <c r="F1786" s="73"/>
      <c r="G1786" s="73"/>
      <c r="H1786" s="51">
        <f t="shared" ref="H1786:K1786" si="228">SUM(H1787:H1791)</f>
        <v>1796.3</v>
      </c>
      <c r="I1786" s="51">
        <f t="shared" si="228"/>
        <v>1513.1999999999998</v>
      </c>
      <c r="J1786" s="51">
        <f t="shared" si="228"/>
        <v>1513.1999999999998</v>
      </c>
      <c r="K1786" s="51">
        <f t="shared" si="228"/>
        <v>100</v>
      </c>
      <c r="L1786" s="51">
        <f>SUM(L1787:L1791)</f>
        <v>6409325.0520000011</v>
      </c>
      <c r="M1786" s="20"/>
      <c r="N1786" s="20"/>
      <c r="O1786" s="20"/>
      <c r="P1786" s="51"/>
      <c r="Q1786" s="128"/>
      <c r="R1786" s="128"/>
      <c r="S1786" s="20"/>
      <c r="T1786" s="61"/>
    </row>
    <row r="1787" spans="1:20">
      <c r="A1787" s="137">
        <v>1</v>
      </c>
      <c r="B1787" s="251" t="s">
        <v>4551</v>
      </c>
      <c r="C1787" s="41">
        <v>1965</v>
      </c>
      <c r="D1787" s="55" t="s">
        <v>341</v>
      </c>
      <c r="E1787" s="55" t="s">
        <v>346</v>
      </c>
      <c r="F1787" s="55">
        <v>2</v>
      </c>
      <c r="G1787" s="55">
        <v>2</v>
      </c>
      <c r="H1787" s="220">
        <v>512.9</v>
      </c>
      <c r="I1787" s="220">
        <v>449.5</v>
      </c>
      <c r="J1787" s="220">
        <v>449.5</v>
      </c>
      <c r="K1787" s="220">
        <v>15</v>
      </c>
      <c r="L1787" s="189">
        <f>'Форма 2'!C1791</f>
        <v>1903906.6950000001</v>
      </c>
      <c r="M1787" s="190">
        <v>0</v>
      </c>
      <c r="N1787" s="190">
        <v>0</v>
      </c>
      <c r="O1787" s="190">
        <v>0</v>
      </c>
      <c r="P1787" s="189">
        <f t="shared" si="221"/>
        <v>1903906.6950000001</v>
      </c>
      <c r="Q1787" s="191">
        <f t="shared" si="222"/>
        <v>4235.6100000000006</v>
      </c>
      <c r="R1787" s="191">
        <f t="shared" si="223"/>
        <v>4235.6100000000006</v>
      </c>
      <c r="S1787" s="90" t="s">
        <v>38</v>
      </c>
      <c r="T1787" s="55" t="s">
        <v>34</v>
      </c>
    </row>
    <row r="1788" spans="1:20">
      <c r="A1788" s="27">
        <v>2</v>
      </c>
      <c r="B1788" s="104" t="s">
        <v>552</v>
      </c>
      <c r="C1788" s="41">
        <v>1964</v>
      </c>
      <c r="D1788" s="55" t="s">
        <v>341</v>
      </c>
      <c r="E1788" s="55" t="s">
        <v>392</v>
      </c>
      <c r="F1788" s="55">
        <v>2</v>
      </c>
      <c r="G1788" s="55">
        <v>1</v>
      </c>
      <c r="H1788" s="220">
        <v>342.1</v>
      </c>
      <c r="I1788" s="220">
        <v>309.89999999999998</v>
      </c>
      <c r="J1788" s="220">
        <v>309.89999999999998</v>
      </c>
      <c r="K1788" s="220">
        <v>23</v>
      </c>
      <c r="L1788" s="189">
        <f>'Форма 2'!C1792</f>
        <v>1312615.5389999999</v>
      </c>
      <c r="M1788" s="190">
        <v>0</v>
      </c>
      <c r="N1788" s="190">
        <v>0</v>
      </c>
      <c r="O1788" s="190">
        <v>0</v>
      </c>
      <c r="P1788" s="189">
        <f t="shared" si="221"/>
        <v>1312615.5389999999</v>
      </c>
      <c r="Q1788" s="191">
        <f t="shared" si="222"/>
        <v>4235.6099999999997</v>
      </c>
      <c r="R1788" s="191">
        <f t="shared" si="223"/>
        <v>4235.6099999999997</v>
      </c>
      <c r="S1788" s="90" t="s">
        <v>38</v>
      </c>
      <c r="T1788" s="55" t="s">
        <v>34</v>
      </c>
    </row>
    <row r="1789" spans="1:20">
      <c r="A1789" s="27">
        <v>3</v>
      </c>
      <c r="B1789" s="104" t="s">
        <v>553</v>
      </c>
      <c r="C1789" s="41">
        <v>1963</v>
      </c>
      <c r="D1789" s="55" t="s">
        <v>341</v>
      </c>
      <c r="E1789" s="55" t="s">
        <v>392</v>
      </c>
      <c r="F1789" s="55">
        <v>2</v>
      </c>
      <c r="G1789" s="55">
        <v>1</v>
      </c>
      <c r="H1789" s="220">
        <v>348.6</v>
      </c>
      <c r="I1789" s="220">
        <v>315.39999999999998</v>
      </c>
      <c r="J1789" s="220">
        <v>315.39999999999998</v>
      </c>
      <c r="K1789" s="220">
        <v>21</v>
      </c>
      <c r="L1789" s="189">
        <f>'Форма 2'!C1793</f>
        <v>1335911.3939999999</v>
      </c>
      <c r="M1789" s="190">
        <v>0</v>
      </c>
      <c r="N1789" s="190">
        <v>0</v>
      </c>
      <c r="O1789" s="190">
        <v>0</v>
      </c>
      <c r="P1789" s="189">
        <f t="shared" si="221"/>
        <v>1335911.3939999999</v>
      </c>
      <c r="Q1789" s="191">
        <f t="shared" si="222"/>
        <v>4235.6099999999997</v>
      </c>
      <c r="R1789" s="191">
        <f t="shared" si="223"/>
        <v>4235.6099999999997</v>
      </c>
      <c r="S1789" s="90" t="s">
        <v>38</v>
      </c>
      <c r="T1789" s="55" t="s">
        <v>34</v>
      </c>
    </row>
    <row r="1790" spans="1:20">
      <c r="A1790" s="27">
        <v>4</v>
      </c>
      <c r="B1790" s="104" t="s">
        <v>554</v>
      </c>
      <c r="C1790" s="41">
        <v>1963</v>
      </c>
      <c r="D1790" s="55" t="s">
        <v>341</v>
      </c>
      <c r="E1790" s="55" t="s">
        <v>392</v>
      </c>
      <c r="F1790" s="55">
        <v>2</v>
      </c>
      <c r="G1790" s="55">
        <v>1</v>
      </c>
      <c r="H1790" s="220">
        <v>349.5</v>
      </c>
      <c r="I1790" s="220">
        <v>215.3</v>
      </c>
      <c r="J1790" s="220">
        <v>215.3</v>
      </c>
      <c r="K1790" s="220">
        <v>27</v>
      </c>
      <c r="L1790" s="189">
        <f>'Форма 2'!C1794</f>
        <v>911926.8330000001</v>
      </c>
      <c r="M1790" s="190">
        <v>0</v>
      </c>
      <c r="N1790" s="190">
        <v>0</v>
      </c>
      <c r="O1790" s="190">
        <v>0</v>
      </c>
      <c r="P1790" s="189">
        <f t="shared" si="221"/>
        <v>911926.8330000001</v>
      </c>
      <c r="Q1790" s="191">
        <f t="shared" si="222"/>
        <v>4235.6100000000006</v>
      </c>
      <c r="R1790" s="191">
        <f t="shared" si="223"/>
        <v>4235.6100000000006</v>
      </c>
      <c r="S1790" s="90" t="s">
        <v>38</v>
      </c>
      <c r="T1790" s="55" t="s">
        <v>34</v>
      </c>
    </row>
    <row r="1791" spans="1:20">
      <c r="A1791" s="160">
        <v>5</v>
      </c>
      <c r="B1791" s="231" t="s">
        <v>555</v>
      </c>
      <c r="C1791" s="41">
        <v>1965</v>
      </c>
      <c r="D1791" s="55" t="s">
        <v>341</v>
      </c>
      <c r="E1791" s="55" t="s">
        <v>392</v>
      </c>
      <c r="F1791" s="55">
        <v>2</v>
      </c>
      <c r="G1791" s="55">
        <v>2</v>
      </c>
      <c r="H1791" s="220">
        <v>243.2</v>
      </c>
      <c r="I1791" s="220">
        <v>223.1</v>
      </c>
      <c r="J1791" s="220">
        <v>223.1</v>
      </c>
      <c r="K1791" s="220">
        <v>14</v>
      </c>
      <c r="L1791" s="189">
        <f>'Форма 2'!C1795</f>
        <v>944964.59100000001</v>
      </c>
      <c r="M1791" s="190">
        <v>0</v>
      </c>
      <c r="N1791" s="190">
        <v>0</v>
      </c>
      <c r="O1791" s="190">
        <v>0</v>
      </c>
      <c r="P1791" s="189">
        <f t="shared" si="221"/>
        <v>944964.59100000001</v>
      </c>
      <c r="Q1791" s="191">
        <f t="shared" si="222"/>
        <v>4235.6100000000006</v>
      </c>
      <c r="R1791" s="191">
        <f t="shared" si="223"/>
        <v>4235.6100000000006</v>
      </c>
      <c r="S1791" s="90" t="s">
        <v>38</v>
      </c>
      <c r="T1791" s="55" t="s">
        <v>34</v>
      </c>
    </row>
    <row r="1792" spans="1:20" ht="15.75">
      <c r="A1792" s="162"/>
      <c r="B1792" s="163" t="s">
        <v>4725</v>
      </c>
      <c r="C1792" s="150"/>
      <c r="D1792" s="61"/>
      <c r="E1792" s="61"/>
      <c r="F1792" s="73"/>
      <c r="G1792" s="73"/>
      <c r="H1792" s="51">
        <f t="shared" ref="H1792:K1792" si="229">SUM(H1793:H1807)</f>
        <v>7875.2000000000007</v>
      </c>
      <c r="I1792" s="51">
        <f t="shared" si="229"/>
        <v>8510.6</v>
      </c>
      <c r="J1792" s="51">
        <f t="shared" si="229"/>
        <v>2552.1999999999998</v>
      </c>
      <c r="K1792" s="51">
        <f t="shared" si="229"/>
        <v>12</v>
      </c>
      <c r="L1792" s="51">
        <f>SUM(L1793:L1807)</f>
        <v>11597138.809</v>
      </c>
      <c r="M1792" s="20"/>
      <c r="N1792" s="20"/>
      <c r="O1792" s="20"/>
      <c r="P1792" s="51"/>
      <c r="Q1792" s="128"/>
      <c r="R1792" s="128"/>
      <c r="S1792" s="20"/>
      <c r="T1792" s="61"/>
    </row>
    <row r="1793" spans="1:102">
      <c r="A1793" s="137">
        <v>1</v>
      </c>
      <c r="B1793" s="251" t="s">
        <v>3857</v>
      </c>
      <c r="C1793" s="41">
        <v>1975</v>
      </c>
      <c r="D1793" s="55"/>
      <c r="E1793" s="55" t="s">
        <v>28</v>
      </c>
      <c r="F1793" s="55">
        <v>2</v>
      </c>
      <c r="G1793" s="55">
        <v>2</v>
      </c>
      <c r="H1793" s="190">
        <v>759.6</v>
      </c>
      <c r="I1793" s="190">
        <v>759.6</v>
      </c>
      <c r="J1793" s="190"/>
      <c r="K1793" s="190"/>
      <c r="L1793" s="189">
        <f>'Форма 2'!C1797</f>
        <v>985991.18400000001</v>
      </c>
      <c r="M1793" s="190">
        <v>0</v>
      </c>
      <c r="N1793" s="190">
        <v>0</v>
      </c>
      <c r="O1793" s="190">
        <v>0</v>
      </c>
      <c r="P1793" s="189">
        <f t="shared" si="221"/>
        <v>985991.18400000001</v>
      </c>
      <c r="Q1793" s="191">
        <f t="shared" si="222"/>
        <v>1298.04</v>
      </c>
      <c r="R1793" s="191">
        <f t="shared" si="223"/>
        <v>1298.04</v>
      </c>
      <c r="S1793" s="90" t="s">
        <v>38</v>
      </c>
      <c r="T1793" s="55" t="s">
        <v>34</v>
      </c>
    </row>
    <row r="1794" spans="1:102">
      <c r="A1794" s="27">
        <v>2</v>
      </c>
      <c r="B1794" s="104" t="s">
        <v>3162</v>
      </c>
      <c r="C1794" s="41">
        <v>1917</v>
      </c>
      <c r="D1794" s="55"/>
      <c r="E1794" s="55" t="s">
        <v>28</v>
      </c>
      <c r="F1794" s="55">
        <v>2</v>
      </c>
      <c r="G1794" s="55">
        <v>1</v>
      </c>
      <c r="H1794" s="190">
        <v>342.8</v>
      </c>
      <c r="I1794" s="190">
        <v>342.8</v>
      </c>
      <c r="J1794" s="190">
        <v>256.60000000000002</v>
      </c>
      <c r="K1794" s="190"/>
      <c r="L1794" s="189">
        <f>'Форма 2'!C1798</f>
        <v>1261161.2</v>
      </c>
      <c r="M1794" s="190">
        <v>0</v>
      </c>
      <c r="N1794" s="190">
        <v>0</v>
      </c>
      <c r="O1794" s="190">
        <v>0</v>
      </c>
      <c r="P1794" s="189">
        <f t="shared" si="221"/>
        <v>1261161.2</v>
      </c>
      <c r="Q1794" s="191">
        <f t="shared" si="222"/>
        <v>3678.9999999999995</v>
      </c>
      <c r="R1794" s="191">
        <f t="shared" si="223"/>
        <v>3678.9999999999995</v>
      </c>
      <c r="S1794" s="90" t="s">
        <v>38</v>
      </c>
      <c r="T1794" s="55" t="s">
        <v>34</v>
      </c>
    </row>
    <row r="1795" spans="1:102">
      <c r="A1795" s="27">
        <v>3</v>
      </c>
      <c r="B1795" s="104" t="s">
        <v>3163</v>
      </c>
      <c r="C1795" s="41">
        <v>1967</v>
      </c>
      <c r="D1795" s="55"/>
      <c r="E1795" s="55" t="s">
        <v>327</v>
      </c>
      <c r="F1795" s="55">
        <v>2</v>
      </c>
      <c r="G1795" s="55">
        <v>1</v>
      </c>
      <c r="H1795" s="190">
        <v>340.5</v>
      </c>
      <c r="I1795" s="190">
        <v>340.5</v>
      </c>
      <c r="J1795" s="190">
        <v>331.4</v>
      </c>
      <c r="K1795" s="190"/>
      <c r="L1795" s="189">
        <f>'Форма 2'!C1799</f>
        <v>441982.62</v>
      </c>
      <c r="M1795" s="190">
        <v>0</v>
      </c>
      <c r="N1795" s="190">
        <v>0</v>
      </c>
      <c r="O1795" s="190">
        <v>0</v>
      </c>
      <c r="P1795" s="189">
        <f t="shared" si="221"/>
        <v>441982.62</v>
      </c>
      <c r="Q1795" s="191">
        <f t="shared" si="222"/>
        <v>1298.04</v>
      </c>
      <c r="R1795" s="191">
        <f t="shared" si="223"/>
        <v>1298.04</v>
      </c>
      <c r="S1795" s="90" t="s">
        <v>38</v>
      </c>
      <c r="T1795" s="55" t="s">
        <v>34</v>
      </c>
    </row>
    <row r="1796" spans="1:102">
      <c r="A1796" s="27">
        <v>4</v>
      </c>
      <c r="B1796" s="104" t="s">
        <v>3797</v>
      </c>
      <c r="C1796" s="41">
        <v>1960</v>
      </c>
      <c r="D1796" s="55"/>
      <c r="E1796" s="55" t="s">
        <v>327</v>
      </c>
      <c r="F1796" s="55">
        <v>2</v>
      </c>
      <c r="G1796" s="55">
        <v>1</v>
      </c>
      <c r="H1796" s="190">
        <v>420.7</v>
      </c>
      <c r="I1796" s="190">
        <v>420.7</v>
      </c>
      <c r="J1796" s="190">
        <v>411.6</v>
      </c>
      <c r="K1796" s="190"/>
      <c r="L1796" s="189">
        <f>'Форма 2'!C1800</f>
        <v>546085.42799999996</v>
      </c>
      <c r="M1796" s="190">
        <v>0</v>
      </c>
      <c r="N1796" s="190">
        <v>0</v>
      </c>
      <c r="O1796" s="190">
        <v>0</v>
      </c>
      <c r="P1796" s="189">
        <f t="shared" si="221"/>
        <v>546085.42799999996</v>
      </c>
      <c r="Q1796" s="191">
        <f t="shared" si="222"/>
        <v>1298.04</v>
      </c>
      <c r="R1796" s="191">
        <f t="shared" si="223"/>
        <v>1298.04</v>
      </c>
      <c r="S1796" s="90" t="s">
        <v>38</v>
      </c>
      <c r="T1796" s="55" t="s">
        <v>34</v>
      </c>
    </row>
    <row r="1797" spans="1:102">
      <c r="A1797" s="27">
        <v>5</v>
      </c>
      <c r="B1797" s="104" t="s">
        <v>3798</v>
      </c>
      <c r="C1797" s="41">
        <v>1969</v>
      </c>
      <c r="D1797" s="55"/>
      <c r="E1797" s="55" t="s">
        <v>327</v>
      </c>
      <c r="F1797" s="55">
        <v>2</v>
      </c>
      <c r="G1797" s="55">
        <v>1</v>
      </c>
      <c r="H1797" s="190">
        <v>357.3</v>
      </c>
      <c r="I1797" s="190">
        <v>357.3</v>
      </c>
      <c r="J1797" s="190">
        <v>329.9</v>
      </c>
      <c r="K1797" s="190"/>
      <c r="L1797" s="189">
        <f>'Форма 2'!C1801</f>
        <v>463789.69199999998</v>
      </c>
      <c r="M1797" s="190">
        <v>0</v>
      </c>
      <c r="N1797" s="190">
        <v>0</v>
      </c>
      <c r="O1797" s="190">
        <v>0</v>
      </c>
      <c r="P1797" s="189">
        <f t="shared" si="221"/>
        <v>463789.69199999998</v>
      </c>
      <c r="Q1797" s="191">
        <f t="shared" si="222"/>
        <v>1298.04</v>
      </c>
      <c r="R1797" s="191">
        <f t="shared" si="223"/>
        <v>1298.04</v>
      </c>
      <c r="S1797" s="90" t="s">
        <v>38</v>
      </c>
      <c r="T1797" s="55" t="s">
        <v>34</v>
      </c>
    </row>
    <row r="1798" spans="1:102">
      <c r="A1798" s="27">
        <v>6</v>
      </c>
      <c r="B1798" s="104" t="s">
        <v>3799</v>
      </c>
      <c r="C1798" s="41">
        <v>1917</v>
      </c>
      <c r="D1798" s="55"/>
      <c r="E1798" s="55" t="s">
        <v>327</v>
      </c>
      <c r="F1798" s="55">
        <v>2</v>
      </c>
      <c r="G1798" s="55">
        <v>1</v>
      </c>
      <c r="H1798" s="190">
        <v>189.5</v>
      </c>
      <c r="I1798" s="190">
        <v>189.5</v>
      </c>
      <c r="J1798" s="190">
        <v>162.1</v>
      </c>
      <c r="K1798" s="190"/>
      <c r="L1798" s="189">
        <f>'Форма 2'!C1802</f>
        <v>697170.5</v>
      </c>
      <c r="M1798" s="190">
        <v>0</v>
      </c>
      <c r="N1798" s="190">
        <v>0</v>
      </c>
      <c r="O1798" s="190">
        <v>0</v>
      </c>
      <c r="P1798" s="189">
        <f t="shared" si="221"/>
        <v>697170.5</v>
      </c>
      <c r="Q1798" s="191">
        <f t="shared" si="222"/>
        <v>3679</v>
      </c>
      <c r="R1798" s="191">
        <f t="shared" si="223"/>
        <v>3679</v>
      </c>
      <c r="S1798" s="90" t="s">
        <v>38</v>
      </c>
      <c r="T1798" s="55" t="s">
        <v>34</v>
      </c>
    </row>
    <row r="1799" spans="1:102">
      <c r="A1799" s="27">
        <v>7</v>
      </c>
      <c r="B1799" s="104" t="s">
        <v>3800</v>
      </c>
      <c r="C1799" s="41">
        <v>1917</v>
      </c>
      <c r="D1799" s="55"/>
      <c r="E1799" s="55" t="s">
        <v>327</v>
      </c>
      <c r="F1799" s="55">
        <v>2</v>
      </c>
      <c r="G1799" s="55">
        <v>1</v>
      </c>
      <c r="H1799" s="190">
        <v>230.4</v>
      </c>
      <c r="I1799" s="190">
        <v>230.4</v>
      </c>
      <c r="J1799" s="190">
        <v>172.2</v>
      </c>
      <c r="K1799" s="190"/>
      <c r="L1799" s="189">
        <f>'Форма 2'!C1803</f>
        <v>847641.59999999998</v>
      </c>
      <c r="M1799" s="190">
        <v>0</v>
      </c>
      <c r="N1799" s="190">
        <v>0</v>
      </c>
      <c r="O1799" s="190">
        <v>0</v>
      </c>
      <c r="P1799" s="189">
        <f t="shared" si="221"/>
        <v>847641.59999999998</v>
      </c>
      <c r="Q1799" s="191">
        <f t="shared" si="222"/>
        <v>3679</v>
      </c>
      <c r="R1799" s="191">
        <f t="shared" si="223"/>
        <v>3679</v>
      </c>
      <c r="S1799" s="90" t="s">
        <v>38</v>
      </c>
      <c r="T1799" s="55" t="s">
        <v>34</v>
      </c>
    </row>
    <row r="1800" spans="1:102">
      <c r="A1800" s="27">
        <v>8</v>
      </c>
      <c r="B1800" s="104" t="s">
        <v>3801</v>
      </c>
      <c r="C1800" s="41">
        <v>1905</v>
      </c>
      <c r="D1800" s="55"/>
      <c r="E1800" s="55" t="s">
        <v>421</v>
      </c>
      <c r="F1800" s="55">
        <v>2</v>
      </c>
      <c r="G1800" s="55">
        <v>1</v>
      </c>
      <c r="H1800" s="190">
        <v>138.5</v>
      </c>
      <c r="I1800" s="190">
        <v>138.5</v>
      </c>
      <c r="J1800" s="190">
        <v>105.9</v>
      </c>
      <c r="K1800" s="190"/>
      <c r="L1800" s="189">
        <f>'Форма 2'!C1804</f>
        <v>509541.5</v>
      </c>
      <c r="M1800" s="190">
        <v>0</v>
      </c>
      <c r="N1800" s="190">
        <v>0</v>
      </c>
      <c r="O1800" s="190">
        <v>0</v>
      </c>
      <c r="P1800" s="189">
        <f t="shared" si="221"/>
        <v>509541.5</v>
      </c>
      <c r="Q1800" s="191">
        <f t="shared" si="222"/>
        <v>3679</v>
      </c>
      <c r="R1800" s="191">
        <f t="shared" si="223"/>
        <v>3679</v>
      </c>
      <c r="S1800" s="90" t="s">
        <v>38</v>
      </c>
      <c r="T1800" s="55" t="s">
        <v>34</v>
      </c>
    </row>
    <row r="1801" spans="1:102" s="44" customFormat="1">
      <c r="A1801" s="27">
        <v>9</v>
      </c>
      <c r="B1801" s="104" t="s">
        <v>3802</v>
      </c>
      <c r="C1801" s="41">
        <v>1905</v>
      </c>
      <c r="D1801" s="55"/>
      <c r="E1801" s="55" t="s">
        <v>421</v>
      </c>
      <c r="F1801" s="55">
        <v>2</v>
      </c>
      <c r="G1801" s="55">
        <v>1</v>
      </c>
      <c r="H1801" s="220">
        <v>257.7</v>
      </c>
      <c r="I1801" s="220">
        <v>257.7</v>
      </c>
      <c r="J1801" s="220">
        <v>144.4</v>
      </c>
      <c r="K1801" s="220"/>
      <c r="L1801" s="189">
        <f>'Форма 2'!C1805</f>
        <v>948078.29999999993</v>
      </c>
      <c r="M1801" s="190">
        <v>0</v>
      </c>
      <c r="N1801" s="190">
        <v>0</v>
      </c>
      <c r="O1801" s="190">
        <v>0</v>
      </c>
      <c r="P1801" s="189">
        <f t="shared" si="221"/>
        <v>948078.29999999993</v>
      </c>
      <c r="Q1801" s="191">
        <f t="shared" si="222"/>
        <v>3679</v>
      </c>
      <c r="R1801" s="191">
        <f t="shared" si="223"/>
        <v>3679</v>
      </c>
      <c r="S1801" s="90" t="s">
        <v>38</v>
      </c>
      <c r="T1801" s="55" t="s">
        <v>34</v>
      </c>
      <c r="U1801" s="9"/>
      <c r="V1801" s="9"/>
      <c r="W1801" s="9"/>
      <c r="X1801" s="9"/>
      <c r="Y1801" s="9"/>
      <c r="Z1801" s="9"/>
      <c r="AA1801" s="9"/>
      <c r="AB1801" s="9"/>
      <c r="AC1801" s="9"/>
      <c r="AD1801" s="9"/>
      <c r="AE1801" s="9"/>
      <c r="AF1801" s="9"/>
      <c r="AG1801" s="9"/>
      <c r="AH1801" s="9"/>
      <c r="AI1801" s="9"/>
      <c r="AJ1801" s="9"/>
      <c r="AK1801" s="9"/>
      <c r="AL1801" s="9"/>
      <c r="AM1801" s="9"/>
      <c r="AN1801" s="9"/>
      <c r="AO1801" s="9"/>
      <c r="AP1801" s="9"/>
      <c r="AQ1801" s="9"/>
      <c r="AR1801" s="9"/>
      <c r="AS1801" s="9"/>
      <c r="AT1801" s="9"/>
      <c r="AU1801" s="9"/>
      <c r="AV1801" s="9"/>
      <c r="AW1801" s="9"/>
      <c r="AX1801" s="9"/>
      <c r="AY1801" s="9"/>
      <c r="AZ1801" s="9"/>
      <c r="BA1801" s="9"/>
      <c r="BB1801" s="9"/>
      <c r="BC1801" s="9"/>
      <c r="BD1801" s="9"/>
      <c r="BE1801" s="9"/>
      <c r="BF1801" s="9"/>
      <c r="BG1801" s="9"/>
      <c r="BH1801" s="9"/>
      <c r="BI1801" s="9"/>
      <c r="BJ1801" s="9"/>
      <c r="BK1801" s="9"/>
      <c r="BL1801" s="9"/>
      <c r="BM1801" s="9"/>
      <c r="BN1801" s="9"/>
      <c r="BO1801" s="9"/>
      <c r="BP1801" s="9"/>
      <c r="BQ1801" s="9"/>
      <c r="BR1801" s="9"/>
      <c r="BS1801" s="9"/>
      <c r="BT1801" s="9"/>
      <c r="BU1801" s="9"/>
      <c r="BV1801" s="9"/>
      <c r="BW1801" s="9"/>
      <c r="BX1801" s="9"/>
      <c r="BY1801" s="9"/>
      <c r="BZ1801" s="9"/>
      <c r="CA1801" s="9"/>
      <c r="CB1801" s="9"/>
      <c r="CC1801" s="9"/>
      <c r="CD1801" s="9"/>
      <c r="CE1801" s="9"/>
      <c r="CF1801" s="9"/>
      <c r="CG1801" s="9"/>
      <c r="CH1801" s="9"/>
      <c r="CI1801" s="9"/>
      <c r="CJ1801" s="9"/>
      <c r="CK1801" s="9"/>
      <c r="CL1801" s="9"/>
      <c r="CM1801" s="9"/>
      <c r="CN1801" s="9"/>
      <c r="CO1801" s="9"/>
      <c r="CP1801" s="9"/>
      <c r="CQ1801" s="9"/>
      <c r="CR1801" s="9"/>
      <c r="CS1801" s="9"/>
      <c r="CT1801" s="9"/>
      <c r="CU1801" s="9"/>
      <c r="CV1801" s="9"/>
      <c r="CW1801" s="9"/>
      <c r="CX1801" s="9"/>
    </row>
    <row r="1802" spans="1:102" s="44" customFormat="1">
      <c r="A1802" s="27">
        <v>10</v>
      </c>
      <c r="B1802" s="104" t="s">
        <v>3164</v>
      </c>
      <c r="C1802" s="41">
        <v>1917</v>
      </c>
      <c r="D1802" s="55"/>
      <c r="E1802" s="55" t="s">
        <v>424</v>
      </c>
      <c r="F1802" s="55">
        <v>2</v>
      </c>
      <c r="G1802" s="55">
        <v>1</v>
      </c>
      <c r="H1802" s="220">
        <v>258</v>
      </c>
      <c r="I1802" s="220">
        <v>258</v>
      </c>
      <c r="J1802" s="220">
        <v>122.6</v>
      </c>
      <c r="K1802" s="220"/>
      <c r="L1802" s="189">
        <f>'Форма 2'!C1806</f>
        <v>949182</v>
      </c>
      <c r="M1802" s="190">
        <v>0</v>
      </c>
      <c r="N1802" s="190">
        <v>0</v>
      </c>
      <c r="O1802" s="190">
        <v>0</v>
      </c>
      <c r="P1802" s="189">
        <f t="shared" si="221"/>
        <v>949182</v>
      </c>
      <c r="Q1802" s="191">
        <f t="shared" si="222"/>
        <v>3679</v>
      </c>
      <c r="R1802" s="191">
        <f t="shared" si="223"/>
        <v>3679</v>
      </c>
      <c r="S1802" s="90" t="s">
        <v>38</v>
      </c>
      <c r="T1802" s="55" t="s">
        <v>34</v>
      </c>
      <c r="U1802" s="9"/>
      <c r="V1802" s="9"/>
      <c r="W1802" s="9"/>
      <c r="X1802" s="9"/>
      <c r="Y1802" s="9"/>
      <c r="Z1802" s="9"/>
      <c r="AA1802" s="9"/>
      <c r="AB1802" s="9"/>
      <c r="AC1802" s="9"/>
      <c r="AD1802" s="9"/>
      <c r="AE1802" s="9"/>
      <c r="AF1802" s="9"/>
      <c r="AG1802" s="9"/>
      <c r="AH1802" s="9"/>
      <c r="AI1802" s="9"/>
      <c r="AJ1802" s="9"/>
      <c r="AK1802" s="9"/>
      <c r="AL1802" s="9"/>
      <c r="AM1802" s="9"/>
      <c r="AN1802" s="9"/>
      <c r="AO1802" s="9"/>
      <c r="AP1802" s="9"/>
      <c r="AQ1802" s="9"/>
      <c r="AR1802" s="9"/>
      <c r="AS1802" s="9"/>
      <c r="AT1802" s="9"/>
      <c r="AU1802" s="9"/>
      <c r="AV1802" s="9"/>
      <c r="AW1802" s="9"/>
      <c r="AX1802" s="9"/>
      <c r="AY1802" s="9"/>
      <c r="AZ1802" s="9"/>
      <c r="BA1802" s="9"/>
      <c r="BB1802" s="9"/>
      <c r="BC1802" s="9"/>
      <c r="BD1802" s="9"/>
      <c r="BE1802" s="9"/>
      <c r="BF1802" s="9"/>
      <c r="BG1802" s="9"/>
      <c r="BH1802" s="9"/>
      <c r="BI1802" s="9"/>
      <c r="BJ1802" s="9"/>
      <c r="BK1802" s="9"/>
      <c r="BL1802" s="9"/>
      <c r="BM1802" s="9"/>
      <c r="BN1802" s="9"/>
      <c r="BO1802" s="9"/>
      <c r="BP1802" s="9"/>
      <c r="BQ1802" s="9"/>
      <c r="BR1802" s="9"/>
      <c r="BS1802" s="9"/>
      <c r="BT1802" s="9"/>
      <c r="BU1802" s="9"/>
      <c r="BV1802" s="9"/>
      <c r="BW1802" s="9"/>
      <c r="BX1802" s="9"/>
      <c r="BY1802" s="9"/>
      <c r="BZ1802" s="9"/>
      <c r="CA1802" s="9"/>
      <c r="CB1802" s="9"/>
      <c r="CC1802" s="9"/>
      <c r="CD1802" s="9"/>
      <c r="CE1802" s="9"/>
      <c r="CF1802" s="9"/>
      <c r="CG1802" s="9"/>
      <c r="CH1802" s="9"/>
      <c r="CI1802" s="9"/>
      <c r="CJ1802" s="9"/>
      <c r="CK1802" s="9"/>
      <c r="CL1802" s="9"/>
      <c r="CM1802" s="9"/>
      <c r="CN1802" s="9"/>
      <c r="CO1802" s="9"/>
      <c r="CP1802" s="9"/>
      <c r="CQ1802" s="9"/>
      <c r="CR1802" s="9"/>
      <c r="CS1802" s="9"/>
      <c r="CT1802" s="9"/>
      <c r="CU1802" s="9"/>
      <c r="CV1802" s="9"/>
      <c r="CW1802" s="9"/>
      <c r="CX1802" s="9"/>
    </row>
    <row r="1803" spans="1:102" s="44" customFormat="1">
      <c r="A1803" s="27">
        <v>11</v>
      </c>
      <c r="B1803" s="104" t="s">
        <v>3165</v>
      </c>
      <c r="C1803" s="41">
        <v>1917</v>
      </c>
      <c r="D1803" s="55"/>
      <c r="E1803" s="55" t="s">
        <v>421</v>
      </c>
      <c r="F1803" s="55">
        <v>2</v>
      </c>
      <c r="G1803" s="55">
        <v>1</v>
      </c>
      <c r="H1803" s="220">
        <v>185.8</v>
      </c>
      <c r="I1803" s="220">
        <v>185.8</v>
      </c>
      <c r="J1803" s="220">
        <v>147.4</v>
      </c>
      <c r="K1803" s="220"/>
      <c r="L1803" s="189">
        <f>'Форма 2'!C1807</f>
        <v>683558.20000000007</v>
      </c>
      <c r="M1803" s="190">
        <v>0</v>
      </c>
      <c r="N1803" s="190">
        <v>0</v>
      </c>
      <c r="O1803" s="190">
        <v>0</v>
      </c>
      <c r="P1803" s="189">
        <f t="shared" si="221"/>
        <v>683558.20000000007</v>
      </c>
      <c r="Q1803" s="191">
        <f t="shared" si="222"/>
        <v>3679</v>
      </c>
      <c r="R1803" s="191">
        <f t="shared" si="223"/>
        <v>3679</v>
      </c>
      <c r="S1803" s="90" t="s">
        <v>38</v>
      </c>
      <c r="T1803" s="55" t="s">
        <v>34</v>
      </c>
      <c r="U1803" s="9"/>
      <c r="V1803" s="9"/>
      <c r="W1803" s="9"/>
      <c r="X1803" s="9"/>
      <c r="Y1803" s="9"/>
      <c r="Z1803" s="9"/>
      <c r="AA1803" s="9"/>
      <c r="AB1803" s="9"/>
      <c r="AC1803" s="9"/>
      <c r="AD1803" s="9"/>
      <c r="AE1803" s="9"/>
      <c r="AF1803" s="9"/>
      <c r="AG1803" s="9"/>
      <c r="AH1803" s="9"/>
      <c r="AI1803" s="9"/>
      <c r="AJ1803" s="9"/>
      <c r="AK1803" s="9"/>
      <c r="AL1803" s="9"/>
      <c r="AM1803" s="9"/>
      <c r="AN1803" s="9"/>
      <c r="AO1803" s="9"/>
      <c r="AP1803" s="9"/>
      <c r="AQ1803" s="9"/>
      <c r="AR1803" s="9"/>
      <c r="AS1803" s="9"/>
      <c r="AT1803" s="9"/>
      <c r="AU1803" s="9"/>
      <c r="AV1803" s="9"/>
      <c r="AW1803" s="9"/>
      <c r="AX1803" s="9"/>
      <c r="AY1803" s="9"/>
      <c r="AZ1803" s="9"/>
      <c r="BA1803" s="9"/>
      <c r="BB1803" s="9"/>
      <c r="BC1803" s="9"/>
      <c r="BD1803" s="9"/>
      <c r="BE1803" s="9"/>
      <c r="BF1803" s="9"/>
      <c r="BG1803" s="9"/>
      <c r="BH1803" s="9"/>
      <c r="BI1803" s="9"/>
      <c r="BJ1803" s="9"/>
      <c r="BK1803" s="9"/>
      <c r="BL1803" s="9"/>
      <c r="BM1803" s="9"/>
      <c r="BN1803" s="9"/>
      <c r="BO1803" s="9"/>
      <c r="BP1803" s="9"/>
      <c r="BQ1803" s="9"/>
      <c r="BR1803" s="9"/>
      <c r="BS1803" s="9"/>
      <c r="BT1803" s="9"/>
      <c r="BU1803" s="9"/>
      <c r="BV1803" s="9"/>
      <c r="BW1803" s="9"/>
      <c r="BX1803" s="9"/>
      <c r="BY1803" s="9"/>
      <c r="BZ1803" s="9"/>
      <c r="CA1803" s="9"/>
      <c r="CB1803" s="9"/>
      <c r="CC1803" s="9"/>
      <c r="CD1803" s="9"/>
      <c r="CE1803" s="9"/>
      <c r="CF1803" s="9"/>
      <c r="CG1803" s="9"/>
      <c r="CH1803" s="9"/>
      <c r="CI1803" s="9"/>
      <c r="CJ1803" s="9"/>
      <c r="CK1803" s="9"/>
      <c r="CL1803" s="9"/>
      <c r="CM1803" s="9"/>
      <c r="CN1803" s="9"/>
      <c r="CO1803" s="9"/>
      <c r="CP1803" s="9"/>
      <c r="CQ1803" s="9"/>
      <c r="CR1803" s="9"/>
      <c r="CS1803" s="9"/>
      <c r="CT1803" s="9"/>
      <c r="CU1803" s="9"/>
      <c r="CV1803" s="9"/>
      <c r="CW1803" s="9"/>
      <c r="CX1803" s="9"/>
    </row>
    <row r="1804" spans="1:102" s="44" customFormat="1">
      <c r="A1804" s="27">
        <v>12</v>
      </c>
      <c r="B1804" s="104" t="s">
        <v>4557</v>
      </c>
      <c r="C1804" s="41">
        <v>1949</v>
      </c>
      <c r="D1804" s="55"/>
      <c r="E1804" s="55" t="s">
        <v>4682</v>
      </c>
      <c r="F1804" s="55">
        <v>2</v>
      </c>
      <c r="G1804" s="55">
        <v>2</v>
      </c>
      <c r="H1804" s="220">
        <v>354.8</v>
      </c>
      <c r="I1804" s="220">
        <v>297.2</v>
      </c>
      <c r="J1804" s="220">
        <v>141.6</v>
      </c>
      <c r="K1804" s="220">
        <v>12</v>
      </c>
      <c r="L1804" s="189">
        <f>'Форма 2'!C1808</f>
        <v>385777.48799999995</v>
      </c>
      <c r="M1804" s="190">
        <v>0</v>
      </c>
      <c r="N1804" s="190">
        <v>0</v>
      </c>
      <c r="O1804" s="190">
        <v>0</v>
      </c>
      <c r="P1804" s="189">
        <f t="shared" ref="P1804" si="230">L1804</f>
        <v>385777.48799999995</v>
      </c>
      <c r="Q1804" s="191">
        <f t="shared" ref="Q1804" si="231">L1804/I1804</f>
        <v>1298.04</v>
      </c>
      <c r="R1804" s="191">
        <f t="shared" ref="R1804" si="232">Q1804</f>
        <v>1298.04</v>
      </c>
      <c r="S1804" s="90" t="s">
        <v>38</v>
      </c>
      <c r="T1804" s="55" t="s">
        <v>34</v>
      </c>
      <c r="U1804" s="9"/>
      <c r="V1804" s="9"/>
      <c r="W1804" s="9"/>
      <c r="X1804" s="9"/>
      <c r="Y1804" s="9"/>
      <c r="Z1804" s="9"/>
      <c r="AA1804" s="9"/>
      <c r="AB1804" s="9"/>
      <c r="AC1804" s="9"/>
      <c r="AD1804" s="9"/>
      <c r="AE1804" s="9"/>
      <c r="AF1804" s="9"/>
      <c r="AG1804" s="9"/>
      <c r="AH1804" s="9"/>
      <c r="AI1804" s="9"/>
      <c r="AJ1804" s="9"/>
      <c r="AK1804" s="9"/>
      <c r="AL1804" s="9"/>
      <c r="AM1804" s="9"/>
      <c r="AN1804" s="9"/>
      <c r="AO1804" s="9"/>
      <c r="AP1804" s="9"/>
      <c r="AQ1804" s="9"/>
      <c r="AR1804" s="9"/>
      <c r="AS1804" s="9"/>
      <c r="AT1804" s="9"/>
      <c r="AU1804" s="9"/>
      <c r="AV1804" s="9"/>
      <c r="AW1804" s="9"/>
      <c r="AX1804" s="9"/>
      <c r="AY1804" s="9"/>
      <c r="AZ1804" s="9"/>
      <c r="BA1804" s="9"/>
      <c r="BB1804" s="9"/>
      <c r="BC1804" s="9"/>
      <c r="BD1804" s="9"/>
      <c r="BE1804" s="9"/>
      <c r="BF1804" s="9"/>
      <c r="BG1804" s="9"/>
      <c r="BH1804" s="9"/>
      <c r="BI1804" s="9"/>
      <c r="BJ1804" s="9"/>
      <c r="BK1804" s="9"/>
      <c r="BL1804" s="9"/>
      <c r="BM1804" s="9"/>
      <c r="BN1804" s="9"/>
      <c r="BO1804" s="9"/>
      <c r="BP1804" s="9"/>
      <c r="BQ1804" s="9"/>
      <c r="BR1804" s="9"/>
      <c r="BS1804" s="9"/>
      <c r="BT1804" s="9"/>
      <c r="BU1804" s="9"/>
      <c r="BV1804" s="9"/>
      <c r="BW1804" s="9"/>
      <c r="BX1804" s="9"/>
      <c r="BY1804" s="9"/>
      <c r="BZ1804" s="9"/>
      <c r="CA1804" s="9"/>
      <c r="CB1804" s="9"/>
      <c r="CC1804" s="9"/>
      <c r="CD1804" s="9"/>
      <c r="CE1804" s="9"/>
      <c r="CF1804" s="9"/>
      <c r="CG1804" s="9"/>
      <c r="CH1804" s="9"/>
      <c r="CI1804" s="9"/>
      <c r="CJ1804" s="9"/>
      <c r="CK1804" s="9"/>
      <c r="CL1804" s="9"/>
      <c r="CM1804" s="9"/>
      <c r="CN1804" s="9"/>
      <c r="CO1804" s="9"/>
      <c r="CP1804" s="9"/>
      <c r="CQ1804" s="9"/>
      <c r="CR1804" s="9"/>
      <c r="CS1804" s="9"/>
      <c r="CT1804" s="9"/>
      <c r="CU1804" s="9"/>
      <c r="CV1804" s="9"/>
      <c r="CW1804" s="9"/>
      <c r="CX1804" s="9"/>
    </row>
    <row r="1805" spans="1:102" s="44" customFormat="1">
      <c r="A1805" s="27">
        <v>13</v>
      </c>
      <c r="B1805" s="104" t="s">
        <v>3166</v>
      </c>
      <c r="C1805" s="41">
        <v>1961</v>
      </c>
      <c r="D1805" s="55"/>
      <c r="E1805" s="55" t="s">
        <v>421</v>
      </c>
      <c r="F1805" s="55">
        <v>2</v>
      </c>
      <c r="G1805" s="55">
        <v>1</v>
      </c>
      <c r="H1805" s="220">
        <v>327.7</v>
      </c>
      <c r="I1805" s="220">
        <v>327.7</v>
      </c>
      <c r="J1805" s="220">
        <v>226.5</v>
      </c>
      <c r="K1805" s="220"/>
      <c r="L1805" s="189">
        <f>'Форма 2'!C1809</f>
        <v>425367.70799999998</v>
      </c>
      <c r="M1805" s="190">
        <v>0</v>
      </c>
      <c r="N1805" s="190">
        <v>0</v>
      </c>
      <c r="O1805" s="190">
        <v>0</v>
      </c>
      <c r="P1805" s="189">
        <f t="shared" si="221"/>
        <v>425367.70799999998</v>
      </c>
      <c r="Q1805" s="191">
        <f t="shared" si="222"/>
        <v>1298.04</v>
      </c>
      <c r="R1805" s="191">
        <f t="shared" si="223"/>
        <v>1298.04</v>
      </c>
      <c r="S1805" s="90" t="s">
        <v>38</v>
      </c>
      <c r="T1805" s="55" t="s">
        <v>34</v>
      </c>
      <c r="U1805" s="9"/>
      <c r="V1805" s="9"/>
      <c r="W1805" s="9"/>
      <c r="X1805" s="9"/>
      <c r="Y1805" s="9"/>
      <c r="Z1805" s="9"/>
      <c r="AA1805" s="9"/>
      <c r="AB1805" s="9"/>
      <c r="AC1805" s="9"/>
      <c r="AD1805" s="9"/>
      <c r="AE1805" s="9"/>
      <c r="AF1805" s="9"/>
      <c r="AG1805" s="9"/>
      <c r="AH1805" s="9"/>
      <c r="AI1805" s="9"/>
      <c r="AJ1805" s="9"/>
      <c r="AK1805" s="9"/>
      <c r="AL1805" s="9"/>
      <c r="AM1805" s="9"/>
      <c r="AN1805" s="9"/>
      <c r="AO1805" s="9"/>
      <c r="AP1805" s="9"/>
      <c r="AQ1805" s="9"/>
      <c r="AR1805" s="9"/>
      <c r="AS1805" s="9"/>
      <c r="AT1805" s="9"/>
      <c r="AU1805" s="9"/>
      <c r="AV1805" s="9"/>
      <c r="AW1805" s="9"/>
      <c r="AX1805" s="9"/>
      <c r="AY1805" s="9"/>
      <c r="AZ1805" s="9"/>
      <c r="BA1805" s="9"/>
      <c r="BB1805" s="9"/>
      <c r="BC1805" s="9"/>
      <c r="BD1805" s="9"/>
      <c r="BE1805" s="9"/>
      <c r="BF1805" s="9"/>
      <c r="BG1805" s="9"/>
      <c r="BH1805" s="9"/>
      <c r="BI1805" s="9"/>
      <c r="BJ1805" s="9"/>
      <c r="BK1805" s="9"/>
      <c r="BL1805" s="9"/>
      <c r="BM1805" s="9"/>
      <c r="BN1805" s="9"/>
      <c r="BO1805" s="9"/>
      <c r="BP1805" s="9"/>
      <c r="BQ1805" s="9"/>
      <c r="BR1805" s="9"/>
      <c r="BS1805" s="9"/>
      <c r="BT1805" s="9"/>
      <c r="BU1805" s="9"/>
      <c r="BV1805" s="9"/>
      <c r="BW1805" s="9"/>
      <c r="BX1805" s="9"/>
      <c r="BY1805" s="9"/>
      <c r="BZ1805" s="9"/>
      <c r="CA1805" s="9"/>
      <c r="CB1805" s="9"/>
      <c r="CC1805" s="9"/>
      <c r="CD1805" s="9"/>
      <c r="CE1805" s="9"/>
      <c r="CF1805" s="9"/>
      <c r="CG1805" s="9"/>
      <c r="CH1805" s="9"/>
      <c r="CI1805" s="9"/>
      <c r="CJ1805" s="9"/>
      <c r="CK1805" s="9"/>
      <c r="CL1805" s="9"/>
      <c r="CM1805" s="9"/>
      <c r="CN1805" s="9"/>
      <c r="CO1805" s="9"/>
      <c r="CP1805" s="9"/>
      <c r="CQ1805" s="9"/>
      <c r="CR1805" s="9"/>
      <c r="CS1805" s="9"/>
      <c r="CT1805" s="9"/>
      <c r="CU1805" s="9"/>
      <c r="CV1805" s="9"/>
      <c r="CW1805" s="9"/>
      <c r="CX1805" s="9"/>
    </row>
    <row r="1806" spans="1:102" s="44" customFormat="1">
      <c r="A1806" s="27">
        <v>14</v>
      </c>
      <c r="B1806" s="104" t="s">
        <v>3803</v>
      </c>
      <c r="C1806" s="41">
        <v>1997</v>
      </c>
      <c r="D1806" s="55"/>
      <c r="E1806" s="55" t="s">
        <v>422</v>
      </c>
      <c r="F1806" s="55">
        <v>3</v>
      </c>
      <c r="G1806" s="55">
        <v>4</v>
      </c>
      <c r="H1806" s="220">
        <v>2148.5</v>
      </c>
      <c r="I1806" s="220">
        <v>2841.5</v>
      </c>
      <c r="J1806" s="220"/>
      <c r="K1806" s="220"/>
      <c r="L1806" s="189">
        <f>'Форма 2'!C1810</f>
        <v>1581607.3149999999</v>
      </c>
      <c r="M1806" s="190">
        <v>0</v>
      </c>
      <c r="N1806" s="190">
        <v>0</v>
      </c>
      <c r="O1806" s="190">
        <v>0</v>
      </c>
      <c r="P1806" s="189">
        <f t="shared" si="221"/>
        <v>1581607.3149999999</v>
      </c>
      <c r="Q1806" s="191">
        <f t="shared" si="222"/>
        <v>556.61</v>
      </c>
      <c r="R1806" s="191">
        <f t="shared" si="223"/>
        <v>556.61</v>
      </c>
      <c r="S1806" s="90" t="s">
        <v>38</v>
      </c>
      <c r="T1806" s="55" t="s">
        <v>34</v>
      </c>
      <c r="U1806" s="9"/>
      <c r="V1806" s="9"/>
      <c r="W1806" s="9"/>
      <c r="X1806" s="9"/>
      <c r="Y1806" s="9"/>
      <c r="Z1806" s="9"/>
      <c r="AA1806" s="9"/>
      <c r="AB1806" s="9"/>
      <c r="AC1806" s="9"/>
      <c r="AD1806" s="9"/>
      <c r="AE1806" s="9"/>
      <c r="AF1806" s="9"/>
      <c r="AG1806" s="9"/>
      <c r="AH1806" s="9"/>
      <c r="AI1806" s="9"/>
      <c r="AJ1806" s="9"/>
      <c r="AK1806" s="9"/>
      <c r="AL1806" s="9"/>
      <c r="AM1806" s="9"/>
      <c r="AN1806" s="9"/>
      <c r="AO1806" s="9"/>
      <c r="AP1806" s="9"/>
      <c r="AQ1806" s="9"/>
      <c r="AR1806" s="9"/>
      <c r="AS1806" s="9"/>
      <c r="AT1806" s="9"/>
      <c r="AU1806" s="9"/>
      <c r="AV1806" s="9"/>
      <c r="AW1806" s="9"/>
      <c r="AX1806" s="9"/>
      <c r="AY1806" s="9"/>
      <c r="AZ1806" s="9"/>
      <c r="BA1806" s="9"/>
      <c r="BB1806" s="9"/>
      <c r="BC1806" s="9"/>
      <c r="BD1806" s="9"/>
      <c r="BE1806" s="9"/>
      <c r="BF1806" s="9"/>
      <c r="BG1806" s="9"/>
      <c r="BH1806" s="9"/>
      <c r="BI1806" s="9"/>
      <c r="BJ1806" s="9"/>
      <c r="BK1806" s="9"/>
      <c r="BL1806" s="9"/>
      <c r="BM1806" s="9"/>
      <c r="BN1806" s="9"/>
      <c r="BO1806" s="9"/>
      <c r="BP1806" s="9"/>
      <c r="BQ1806" s="9"/>
      <c r="BR1806" s="9"/>
      <c r="BS1806" s="9"/>
      <c r="BT1806" s="9"/>
      <c r="BU1806" s="9"/>
      <c r="BV1806" s="9"/>
      <c r="BW1806" s="9"/>
      <c r="BX1806" s="9"/>
      <c r="BY1806" s="9"/>
      <c r="BZ1806" s="9"/>
      <c r="CA1806" s="9"/>
      <c r="CB1806" s="9"/>
      <c r="CC1806" s="9"/>
      <c r="CD1806" s="9"/>
      <c r="CE1806" s="9"/>
      <c r="CF1806" s="9"/>
      <c r="CG1806" s="9"/>
      <c r="CH1806" s="9"/>
      <c r="CI1806" s="9"/>
      <c r="CJ1806" s="9"/>
      <c r="CK1806" s="9"/>
      <c r="CL1806" s="9"/>
      <c r="CM1806" s="9"/>
      <c r="CN1806" s="9"/>
      <c r="CO1806" s="9"/>
      <c r="CP1806" s="9"/>
      <c r="CQ1806" s="9"/>
      <c r="CR1806" s="9"/>
      <c r="CS1806" s="9"/>
      <c r="CT1806" s="9"/>
      <c r="CU1806" s="9"/>
      <c r="CV1806" s="9"/>
      <c r="CW1806" s="9"/>
      <c r="CX1806" s="9"/>
    </row>
    <row r="1807" spans="1:102" s="44" customFormat="1">
      <c r="A1807" s="160">
        <v>15</v>
      </c>
      <c r="B1807" s="231" t="s">
        <v>3804</v>
      </c>
      <c r="C1807" s="41">
        <v>1971</v>
      </c>
      <c r="D1807" s="55"/>
      <c r="E1807" s="55" t="s">
        <v>422</v>
      </c>
      <c r="F1807" s="55">
        <v>3</v>
      </c>
      <c r="G1807" s="55">
        <v>4</v>
      </c>
      <c r="H1807" s="220">
        <v>1563.4</v>
      </c>
      <c r="I1807" s="220">
        <v>1563.4</v>
      </c>
      <c r="J1807" s="220"/>
      <c r="K1807" s="220"/>
      <c r="L1807" s="189">
        <f>'Форма 2'!C1811</f>
        <v>870204.07400000002</v>
      </c>
      <c r="M1807" s="190">
        <v>0</v>
      </c>
      <c r="N1807" s="190">
        <v>0</v>
      </c>
      <c r="O1807" s="190">
        <v>0</v>
      </c>
      <c r="P1807" s="189">
        <f t="shared" si="221"/>
        <v>870204.07400000002</v>
      </c>
      <c r="Q1807" s="191">
        <f t="shared" si="222"/>
        <v>556.61</v>
      </c>
      <c r="R1807" s="191">
        <f t="shared" si="223"/>
        <v>556.61</v>
      </c>
      <c r="S1807" s="90" t="s">
        <v>38</v>
      </c>
      <c r="T1807" s="55" t="s">
        <v>34</v>
      </c>
      <c r="U1807" s="9"/>
      <c r="V1807" s="9"/>
      <c r="W1807" s="9"/>
      <c r="X1807" s="9"/>
      <c r="Y1807" s="9"/>
      <c r="Z1807" s="9"/>
      <c r="AA1807" s="9"/>
      <c r="AB1807" s="9"/>
      <c r="AC1807" s="9"/>
      <c r="AD1807" s="9"/>
      <c r="AE1807" s="9"/>
      <c r="AF1807" s="9"/>
      <c r="AG1807" s="9"/>
      <c r="AH1807" s="9"/>
      <c r="AI1807" s="9"/>
      <c r="AJ1807" s="9"/>
      <c r="AK1807" s="9"/>
      <c r="AL1807" s="9"/>
      <c r="AM1807" s="9"/>
      <c r="AN1807" s="9"/>
      <c r="AO1807" s="9"/>
      <c r="AP1807" s="9"/>
      <c r="AQ1807" s="9"/>
      <c r="AR1807" s="9"/>
      <c r="AS1807" s="9"/>
      <c r="AT1807" s="9"/>
      <c r="AU1807" s="9"/>
      <c r="AV1807" s="9"/>
      <c r="AW1807" s="9"/>
      <c r="AX1807" s="9"/>
      <c r="AY1807" s="9"/>
      <c r="AZ1807" s="9"/>
      <c r="BA1807" s="9"/>
      <c r="BB1807" s="9"/>
      <c r="BC1807" s="9"/>
      <c r="BD1807" s="9"/>
      <c r="BE1807" s="9"/>
      <c r="BF1807" s="9"/>
      <c r="BG1807" s="9"/>
      <c r="BH1807" s="9"/>
      <c r="BI1807" s="9"/>
      <c r="BJ1807" s="9"/>
      <c r="BK1807" s="9"/>
      <c r="BL1807" s="9"/>
      <c r="BM1807" s="9"/>
      <c r="BN1807" s="9"/>
      <c r="BO1807" s="9"/>
      <c r="BP1807" s="9"/>
      <c r="BQ1807" s="9"/>
      <c r="BR1807" s="9"/>
      <c r="BS1807" s="9"/>
      <c r="BT1807" s="9"/>
      <c r="BU1807" s="9"/>
      <c r="BV1807" s="9"/>
      <c r="BW1807" s="9"/>
      <c r="BX1807" s="9"/>
      <c r="BY1807" s="9"/>
      <c r="BZ1807" s="9"/>
      <c r="CA1807" s="9"/>
      <c r="CB1807" s="9"/>
      <c r="CC1807" s="9"/>
      <c r="CD1807" s="9"/>
      <c r="CE1807" s="9"/>
      <c r="CF1807" s="9"/>
      <c r="CG1807" s="9"/>
      <c r="CH1807" s="9"/>
      <c r="CI1807" s="9"/>
      <c r="CJ1807" s="9"/>
      <c r="CK1807" s="9"/>
      <c r="CL1807" s="9"/>
      <c r="CM1807" s="9"/>
      <c r="CN1807" s="9"/>
      <c r="CO1807" s="9"/>
      <c r="CP1807" s="9"/>
      <c r="CQ1807" s="9"/>
      <c r="CR1807" s="9"/>
      <c r="CS1807" s="9"/>
      <c r="CT1807" s="9"/>
      <c r="CU1807" s="9"/>
      <c r="CV1807" s="9"/>
      <c r="CW1807" s="9"/>
      <c r="CX1807" s="9"/>
    </row>
    <row r="1808" spans="1:102" s="44" customFormat="1" ht="15.75">
      <c r="A1808" s="162"/>
      <c r="B1808" s="163" t="s">
        <v>4726</v>
      </c>
      <c r="C1808" s="150"/>
      <c r="D1808" s="61"/>
      <c r="E1808" s="61"/>
      <c r="F1808" s="73"/>
      <c r="G1808" s="73"/>
      <c r="H1808" s="51">
        <f t="shared" ref="H1808:K1808" si="233">SUM(H1809:H1818)</f>
        <v>33343.900000000009</v>
      </c>
      <c r="I1808" s="51">
        <f t="shared" si="233"/>
        <v>30915.499999999996</v>
      </c>
      <c r="J1808" s="51">
        <f t="shared" si="233"/>
        <v>30996.799999999996</v>
      </c>
      <c r="K1808" s="51">
        <f t="shared" si="233"/>
        <v>1326</v>
      </c>
      <c r="L1808" s="51">
        <f>SUM(L1809:L1818)</f>
        <v>48118418.227000006</v>
      </c>
      <c r="M1808" s="20"/>
      <c r="N1808" s="20"/>
      <c r="O1808" s="20"/>
      <c r="P1808" s="51"/>
      <c r="Q1808" s="128"/>
      <c r="R1808" s="128"/>
      <c r="S1808" s="20"/>
      <c r="T1808" s="61"/>
      <c r="U1808" s="9"/>
      <c r="V1808" s="9"/>
      <c r="W1808" s="9"/>
      <c r="X1808" s="9"/>
      <c r="Y1808" s="9"/>
      <c r="Z1808" s="9"/>
      <c r="AA1808" s="9"/>
      <c r="AB1808" s="9"/>
      <c r="AC1808" s="9"/>
      <c r="AD1808" s="9"/>
      <c r="AE1808" s="9"/>
      <c r="AF1808" s="9"/>
      <c r="AG1808" s="9"/>
      <c r="AH1808" s="9"/>
      <c r="AI1808" s="9"/>
      <c r="AJ1808" s="9"/>
      <c r="AK1808" s="9"/>
      <c r="AL1808" s="9"/>
      <c r="AM1808" s="9"/>
      <c r="AN1808" s="9"/>
      <c r="AO1808" s="9"/>
      <c r="AP1808" s="9"/>
      <c r="AQ1808" s="9"/>
      <c r="AR1808" s="9"/>
      <c r="AS1808" s="9"/>
      <c r="AT1808" s="9"/>
      <c r="AU1808" s="9"/>
      <c r="AV1808" s="9"/>
      <c r="AW1808" s="9"/>
      <c r="AX1808" s="9"/>
      <c r="AY1808" s="9"/>
      <c r="AZ1808" s="9"/>
      <c r="BA1808" s="9"/>
      <c r="BB1808" s="9"/>
      <c r="BC1808" s="9"/>
      <c r="BD1808" s="9"/>
      <c r="BE1808" s="9"/>
      <c r="BF1808" s="9"/>
      <c r="BG1808" s="9"/>
      <c r="BH1808" s="9"/>
      <c r="BI1808" s="9"/>
      <c r="BJ1808" s="9"/>
      <c r="BK1808" s="9"/>
      <c r="BL1808" s="9"/>
      <c r="BM1808" s="9"/>
      <c r="BN1808" s="9"/>
      <c r="BO1808" s="9"/>
      <c r="BP1808" s="9"/>
      <c r="BQ1808" s="9"/>
      <c r="BR1808" s="9"/>
      <c r="BS1808" s="9"/>
      <c r="BT1808" s="9"/>
      <c r="BU1808" s="9"/>
      <c r="BV1808" s="9"/>
      <c r="BW1808" s="9"/>
      <c r="BX1808" s="9"/>
      <c r="BY1808" s="9"/>
      <c r="BZ1808" s="9"/>
      <c r="CA1808" s="9"/>
      <c r="CB1808" s="9"/>
      <c r="CC1808" s="9"/>
      <c r="CD1808" s="9"/>
      <c r="CE1808" s="9"/>
      <c r="CF1808" s="9"/>
      <c r="CG1808" s="9"/>
      <c r="CH1808" s="9"/>
      <c r="CI1808" s="9"/>
      <c r="CJ1808" s="9"/>
      <c r="CK1808" s="9"/>
      <c r="CL1808" s="9"/>
      <c r="CM1808" s="9"/>
      <c r="CN1808" s="9"/>
      <c r="CO1808" s="9"/>
      <c r="CP1808" s="9"/>
      <c r="CQ1808" s="9"/>
      <c r="CR1808" s="9"/>
      <c r="CS1808" s="9"/>
      <c r="CT1808" s="9"/>
      <c r="CU1808" s="9"/>
      <c r="CV1808" s="9"/>
      <c r="CW1808" s="9"/>
      <c r="CX1808" s="9"/>
    </row>
    <row r="1809" spans="1:102" s="44" customFormat="1">
      <c r="A1809" s="137">
        <v>1</v>
      </c>
      <c r="B1809" s="193" t="s">
        <v>2431</v>
      </c>
      <c r="C1809" s="194">
        <v>1972</v>
      </c>
      <c r="D1809" s="27" t="s">
        <v>333</v>
      </c>
      <c r="E1809" s="135" t="s">
        <v>28</v>
      </c>
      <c r="F1809" s="55">
        <v>5</v>
      </c>
      <c r="G1809" s="27">
        <v>6</v>
      </c>
      <c r="H1809" s="228">
        <v>4749.8</v>
      </c>
      <c r="I1809" s="228">
        <v>4450</v>
      </c>
      <c r="J1809" s="187">
        <v>4450</v>
      </c>
      <c r="K1809" s="188">
        <v>197</v>
      </c>
      <c r="L1809" s="189">
        <f>'Форма 2'!C1813</f>
        <v>15330339</v>
      </c>
      <c r="M1809" s="190">
        <v>0</v>
      </c>
      <c r="N1809" s="190">
        <v>0</v>
      </c>
      <c r="O1809" s="190">
        <v>0</v>
      </c>
      <c r="P1809" s="189">
        <f t="shared" si="221"/>
        <v>15330339</v>
      </c>
      <c r="Q1809" s="191">
        <f t="shared" si="222"/>
        <v>3445.02</v>
      </c>
      <c r="R1809" s="191">
        <f t="shared" si="223"/>
        <v>3445.02</v>
      </c>
      <c r="S1809" s="90" t="s">
        <v>38</v>
      </c>
      <c r="T1809" s="55" t="s">
        <v>35</v>
      </c>
      <c r="U1809" s="9"/>
      <c r="V1809" s="9"/>
      <c r="W1809" s="9"/>
      <c r="X1809" s="9"/>
      <c r="Y1809" s="9"/>
      <c r="Z1809" s="9"/>
      <c r="AA1809" s="9"/>
      <c r="AB1809" s="9"/>
      <c r="AC1809" s="9"/>
      <c r="AD1809" s="9"/>
      <c r="AE1809" s="9"/>
      <c r="AF1809" s="9"/>
      <c r="AG1809" s="9"/>
      <c r="AH1809" s="9"/>
      <c r="AI1809" s="9"/>
      <c r="AJ1809" s="9"/>
      <c r="AK1809" s="9"/>
      <c r="AL1809" s="9"/>
      <c r="AM1809" s="9"/>
      <c r="AN1809" s="9"/>
      <c r="AO1809" s="9"/>
      <c r="AP1809" s="9"/>
      <c r="AQ1809" s="9"/>
      <c r="AR1809" s="9"/>
      <c r="AS1809" s="9"/>
      <c r="AT1809" s="9"/>
      <c r="AU1809" s="9"/>
      <c r="AV1809" s="9"/>
      <c r="AW1809" s="9"/>
      <c r="AX1809" s="9"/>
      <c r="AY1809" s="9"/>
      <c r="AZ1809" s="9"/>
      <c r="BA1809" s="9"/>
      <c r="BB1809" s="9"/>
      <c r="BC1809" s="9"/>
      <c r="BD1809" s="9"/>
      <c r="BE1809" s="9"/>
      <c r="BF1809" s="9"/>
      <c r="BG1809" s="9"/>
      <c r="BH1809" s="9"/>
      <c r="BI1809" s="9"/>
      <c r="BJ1809" s="9"/>
      <c r="BK1809" s="9"/>
      <c r="BL1809" s="9"/>
      <c r="BM1809" s="9"/>
      <c r="BN1809" s="9"/>
      <c r="BO1809" s="9"/>
      <c r="BP1809" s="9"/>
      <c r="BQ1809" s="9"/>
      <c r="BR1809" s="9"/>
      <c r="BS1809" s="9"/>
      <c r="BT1809" s="9"/>
      <c r="BU1809" s="9"/>
      <c r="BV1809" s="9"/>
      <c r="BW1809" s="9"/>
      <c r="BX1809" s="9"/>
      <c r="BY1809" s="9"/>
      <c r="BZ1809" s="9"/>
      <c r="CA1809" s="9"/>
      <c r="CB1809" s="9"/>
      <c r="CC1809" s="9"/>
      <c r="CD1809" s="9"/>
      <c r="CE1809" s="9"/>
      <c r="CF1809" s="9"/>
      <c r="CG1809" s="9"/>
      <c r="CH1809" s="9"/>
      <c r="CI1809" s="9"/>
      <c r="CJ1809" s="9"/>
      <c r="CK1809" s="9"/>
      <c r="CL1809" s="9"/>
      <c r="CM1809" s="9"/>
      <c r="CN1809" s="9"/>
      <c r="CO1809" s="9"/>
      <c r="CP1809" s="9"/>
      <c r="CQ1809" s="9"/>
      <c r="CR1809" s="9"/>
      <c r="CS1809" s="9"/>
      <c r="CT1809" s="9"/>
      <c r="CU1809" s="9"/>
      <c r="CV1809" s="9"/>
      <c r="CW1809" s="9"/>
      <c r="CX1809" s="9"/>
    </row>
    <row r="1810" spans="1:102" s="44" customFormat="1">
      <c r="A1810" s="27">
        <v>2</v>
      </c>
      <c r="B1810" s="104" t="s">
        <v>478</v>
      </c>
      <c r="C1810" s="41">
        <v>1960</v>
      </c>
      <c r="D1810" s="55">
        <v>2008</v>
      </c>
      <c r="E1810" s="55" t="s">
        <v>28</v>
      </c>
      <c r="F1810" s="55">
        <v>2</v>
      </c>
      <c r="G1810" s="55">
        <v>2</v>
      </c>
      <c r="H1810" s="220">
        <v>670.1</v>
      </c>
      <c r="I1810" s="220">
        <v>622.9</v>
      </c>
      <c r="J1810" s="220">
        <v>622.9</v>
      </c>
      <c r="K1810" s="220">
        <v>28</v>
      </c>
      <c r="L1810" s="189">
        <f>'Форма 2'!C1814</f>
        <v>1663927.8540000001</v>
      </c>
      <c r="M1810" s="190">
        <v>0</v>
      </c>
      <c r="N1810" s="190">
        <v>0</v>
      </c>
      <c r="O1810" s="190">
        <v>0</v>
      </c>
      <c r="P1810" s="189">
        <f t="shared" si="221"/>
        <v>1663927.8540000001</v>
      </c>
      <c r="Q1810" s="191">
        <f t="shared" si="222"/>
        <v>2671.26</v>
      </c>
      <c r="R1810" s="191">
        <f t="shared" si="223"/>
        <v>2671.26</v>
      </c>
      <c r="S1810" s="90" t="s">
        <v>38</v>
      </c>
      <c r="T1810" s="55" t="s">
        <v>35</v>
      </c>
      <c r="U1810" s="9"/>
      <c r="V1810" s="9"/>
      <c r="W1810" s="9"/>
      <c r="X1810" s="9"/>
      <c r="Y1810" s="9"/>
      <c r="Z1810" s="9"/>
      <c r="AA1810" s="9"/>
      <c r="AB1810" s="9"/>
      <c r="AC1810" s="9"/>
      <c r="AD1810" s="9"/>
      <c r="AE1810" s="9"/>
      <c r="AF1810" s="9"/>
      <c r="AG1810" s="9"/>
      <c r="AH1810" s="9"/>
      <c r="AI1810" s="9"/>
      <c r="AJ1810" s="9"/>
      <c r="AK1810" s="9"/>
      <c r="AL1810" s="9"/>
      <c r="AM1810" s="9"/>
      <c r="AN1810" s="9"/>
      <c r="AO1810" s="9"/>
      <c r="AP1810" s="9"/>
      <c r="AQ1810" s="9"/>
      <c r="AR1810" s="9"/>
      <c r="AS1810" s="9"/>
      <c r="AT1810" s="9"/>
      <c r="AU1810" s="9"/>
      <c r="AV1810" s="9"/>
      <c r="AW1810" s="9"/>
      <c r="AX1810" s="9"/>
      <c r="AY1810" s="9"/>
      <c r="AZ1810" s="9"/>
      <c r="BA1810" s="9"/>
      <c r="BB1810" s="9"/>
      <c r="BC1810" s="9"/>
      <c r="BD1810" s="9"/>
      <c r="BE1810" s="9"/>
      <c r="BF1810" s="9"/>
      <c r="BG1810" s="9"/>
      <c r="BH1810" s="9"/>
      <c r="BI1810" s="9"/>
      <c r="BJ1810" s="9"/>
      <c r="BK1810" s="9"/>
      <c r="BL1810" s="9"/>
      <c r="BM1810" s="9"/>
      <c r="BN1810" s="9"/>
      <c r="BO1810" s="9"/>
      <c r="BP1810" s="9"/>
      <c r="BQ1810" s="9"/>
      <c r="BR1810" s="9"/>
      <c r="BS1810" s="9"/>
      <c r="BT1810" s="9"/>
      <c r="BU1810" s="9"/>
      <c r="BV1810" s="9"/>
      <c r="BW1810" s="9"/>
      <c r="BX1810" s="9"/>
      <c r="BY1810" s="9"/>
      <c r="BZ1810" s="9"/>
      <c r="CA1810" s="9"/>
      <c r="CB1810" s="9"/>
      <c r="CC1810" s="9"/>
      <c r="CD1810" s="9"/>
      <c r="CE1810" s="9"/>
      <c r="CF1810" s="9"/>
      <c r="CG1810" s="9"/>
      <c r="CH1810" s="9"/>
      <c r="CI1810" s="9"/>
      <c r="CJ1810" s="9"/>
      <c r="CK1810" s="9"/>
      <c r="CL1810" s="9"/>
      <c r="CM1810" s="9"/>
      <c r="CN1810" s="9"/>
      <c r="CO1810" s="9"/>
      <c r="CP1810" s="9"/>
      <c r="CQ1810" s="9"/>
      <c r="CR1810" s="9"/>
      <c r="CS1810" s="9"/>
      <c r="CT1810" s="9"/>
      <c r="CU1810" s="9"/>
      <c r="CV1810" s="9"/>
      <c r="CW1810" s="9"/>
      <c r="CX1810" s="9"/>
    </row>
    <row r="1811" spans="1:102" s="44" customFormat="1">
      <c r="A1811" s="27">
        <v>3</v>
      </c>
      <c r="B1811" s="104" t="s">
        <v>2544</v>
      </c>
      <c r="C1811" s="41">
        <v>1984</v>
      </c>
      <c r="D1811" s="55">
        <v>2018</v>
      </c>
      <c r="E1811" s="55" t="s">
        <v>328</v>
      </c>
      <c r="F1811" s="55">
        <v>5</v>
      </c>
      <c r="G1811" s="55">
        <v>6</v>
      </c>
      <c r="H1811" s="260">
        <v>4817.2</v>
      </c>
      <c r="I1811" s="260">
        <v>4609.3</v>
      </c>
      <c r="J1811" s="220">
        <v>4690.3</v>
      </c>
      <c r="K1811" s="220">
        <v>193</v>
      </c>
      <c r="L1811" s="189">
        <f>'Форма 2'!C1815</f>
        <v>5666673.4200000009</v>
      </c>
      <c r="M1811" s="190">
        <v>0</v>
      </c>
      <c r="N1811" s="190">
        <v>0</v>
      </c>
      <c r="O1811" s="190">
        <v>0</v>
      </c>
      <c r="P1811" s="189">
        <f t="shared" si="221"/>
        <v>5666673.4200000009</v>
      </c>
      <c r="Q1811" s="191">
        <f t="shared" si="222"/>
        <v>1229.4000000000001</v>
      </c>
      <c r="R1811" s="191">
        <f t="shared" si="223"/>
        <v>1229.4000000000001</v>
      </c>
      <c r="S1811" s="90" t="s">
        <v>38</v>
      </c>
      <c r="T1811" s="55" t="s">
        <v>35</v>
      </c>
      <c r="U1811" s="9"/>
      <c r="V1811" s="9"/>
      <c r="W1811" s="9"/>
      <c r="X1811" s="9"/>
      <c r="Y1811" s="9"/>
      <c r="Z1811" s="9"/>
      <c r="AA1811" s="9"/>
      <c r="AB1811" s="9"/>
      <c r="AC1811" s="9"/>
      <c r="AD1811" s="9"/>
      <c r="AE1811" s="9"/>
      <c r="AF1811" s="9"/>
      <c r="AG1811" s="9"/>
      <c r="AH1811" s="9"/>
      <c r="AI1811" s="9"/>
      <c r="AJ1811" s="9"/>
      <c r="AK1811" s="9"/>
      <c r="AL1811" s="9"/>
      <c r="AM1811" s="9"/>
      <c r="AN1811" s="9"/>
      <c r="AO1811" s="9"/>
      <c r="AP1811" s="9"/>
      <c r="AQ1811" s="9"/>
      <c r="AR1811" s="9"/>
      <c r="AS1811" s="9"/>
      <c r="AT1811" s="9"/>
      <c r="AU1811" s="9"/>
      <c r="AV1811" s="9"/>
      <c r="AW1811" s="9"/>
      <c r="AX1811" s="9"/>
      <c r="AY1811" s="9"/>
      <c r="AZ1811" s="9"/>
      <c r="BA1811" s="9"/>
      <c r="BB1811" s="9"/>
      <c r="BC1811" s="9"/>
      <c r="BD1811" s="9"/>
      <c r="BE1811" s="9"/>
      <c r="BF1811" s="9"/>
      <c r="BG1811" s="9"/>
      <c r="BH1811" s="9"/>
      <c r="BI1811" s="9"/>
      <c r="BJ1811" s="9"/>
      <c r="BK1811" s="9"/>
      <c r="BL1811" s="9"/>
      <c r="BM1811" s="9"/>
      <c r="BN1811" s="9"/>
      <c r="BO1811" s="9"/>
      <c r="BP1811" s="9"/>
      <c r="BQ1811" s="9"/>
      <c r="BR1811" s="9"/>
      <c r="BS1811" s="9"/>
      <c r="BT1811" s="9"/>
      <c r="BU1811" s="9"/>
      <c r="BV1811" s="9"/>
      <c r="BW1811" s="9"/>
      <c r="BX1811" s="9"/>
      <c r="BY1811" s="9"/>
      <c r="BZ1811" s="9"/>
      <c r="CA1811" s="9"/>
      <c r="CB1811" s="9"/>
      <c r="CC1811" s="9"/>
      <c r="CD1811" s="9"/>
      <c r="CE1811" s="9"/>
      <c r="CF1811" s="9"/>
      <c r="CG1811" s="9"/>
      <c r="CH1811" s="9"/>
      <c r="CI1811" s="9"/>
      <c r="CJ1811" s="9"/>
      <c r="CK1811" s="9"/>
      <c r="CL1811" s="9"/>
      <c r="CM1811" s="9"/>
      <c r="CN1811" s="9"/>
      <c r="CO1811" s="9"/>
      <c r="CP1811" s="9"/>
      <c r="CQ1811" s="9"/>
      <c r="CR1811" s="9"/>
      <c r="CS1811" s="9"/>
      <c r="CT1811" s="9"/>
      <c r="CU1811" s="9"/>
      <c r="CV1811" s="9"/>
      <c r="CW1811" s="9"/>
      <c r="CX1811" s="9"/>
    </row>
    <row r="1812" spans="1:102" s="44" customFormat="1">
      <c r="A1812" s="27">
        <v>4</v>
      </c>
      <c r="B1812" s="104" t="s">
        <v>2545</v>
      </c>
      <c r="C1812" s="41">
        <v>1974</v>
      </c>
      <c r="D1812" s="55">
        <v>2017</v>
      </c>
      <c r="E1812" s="55" t="s">
        <v>28</v>
      </c>
      <c r="F1812" s="55">
        <v>5</v>
      </c>
      <c r="G1812" s="55">
        <v>12</v>
      </c>
      <c r="H1812" s="260">
        <v>10821.7</v>
      </c>
      <c r="I1812" s="260">
        <v>10156.9</v>
      </c>
      <c r="J1812" s="220">
        <v>10156.9</v>
      </c>
      <c r="K1812" s="220">
        <v>423</v>
      </c>
      <c r="L1812" s="189">
        <f>'Форма 2'!C1816</f>
        <v>3302008.19</v>
      </c>
      <c r="M1812" s="190">
        <v>0</v>
      </c>
      <c r="N1812" s="190">
        <v>0</v>
      </c>
      <c r="O1812" s="190">
        <v>0</v>
      </c>
      <c r="P1812" s="189">
        <f t="shared" si="221"/>
        <v>3302008.19</v>
      </c>
      <c r="Q1812" s="191">
        <f t="shared" si="222"/>
        <v>325.10000000000002</v>
      </c>
      <c r="R1812" s="191">
        <f t="shared" si="223"/>
        <v>325.10000000000002</v>
      </c>
      <c r="S1812" s="90" t="s">
        <v>38</v>
      </c>
      <c r="T1812" s="55" t="s">
        <v>34</v>
      </c>
      <c r="U1812" s="9"/>
      <c r="V1812" s="9"/>
      <c r="W1812" s="9"/>
      <c r="X1812" s="9"/>
      <c r="Y1812" s="9"/>
      <c r="Z1812" s="9"/>
      <c r="AA1812" s="9"/>
      <c r="AB1812" s="9"/>
      <c r="AC1812" s="9"/>
      <c r="AD1812" s="9"/>
      <c r="AE1812" s="9"/>
      <c r="AF1812" s="9"/>
      <c r="AG1812" s="9"/>
      <c r="AH1812" s="9"/>
      <c r="AI1812" s="9"/>
      <c r="AJ1812" s="9"/>
      <c r="AK1812" s="9"/>
      <c r="AL1812" s="9"/>
      <c r="AM1812" s="9"/>
      <c r="AN1812" s="9"/>
      <c r="AO1812" s="9"/>
      <c r="AP1812" s="9"/>
      <c r="AQ1812" s="9"/>
      <c r="AR1812" s="9"/>
      <c r="AS1812" s="9"/>
      <c r="AT1812" s="9"/>
      <c r="AU1812" s="9"/>
      <c r="AV1812" s="9"/>
      <c r="AW1812" s="9"/>
      <c r="AX1812" s="9"/>
      <c r="AY1812" s="9"/>
      <c r="AZ1812" s="9"/>
      <c r="BA1812" s="9"/>
      <c r="BB1812" s="9"/>
      <c r="BC1812" s="9"/>
      <c r="BD1812" s="9"/>
      <c r="BE1812" s="9"/>
      <c r="BF1812" s="9"/>
      <c r="BG1812" s="9"/>
      <c r="BH1812" s="9"/>
      <c r="BI1812" s="9"/>
      <c r="BJ1812" s="9"/>
      <c r="BK1812" s="9"/>
      <c r="BL1812" s="9"/>
      <c r="BM1812" s="9"/>
      <c r="BN1812" s="9"/>
      <c r="BO1812" s="9"/>
      <c r="BP1812" s="9"/>
      <c r="BQ1812" s="9"/>
      <c r="BR1812" s="9"/>
      <c r="BS1812" s="9"/>
      <c r="BT1812" s="9"/>
      <c r="BU1812" s="9"/>
      <c r="BV1812" s="9"/>
      <c r="BW1812" s="9"/>
      <c r="BX1812" s="9"/>
      <c r="BY1812" s="9"/>
      <c r="BZ1812" s="9"/>
      <c r="CA1812" s="9"/>
      <c r="CB1812" s="9"/>
      <c r="CC1812" s="9"/>
      <c r="CD1812" s="9"/>
      <c r="CE1812" s="9"/>
      <c r="CF1812" s="9"/>
      <c r="CG1812" s="9"/>
      <c r="CH1812" s="9"/>
      <c r="CI1812" s="9"/>
      <c r="CJ1812" s="9"/>
      <c r="CK1812" s="9"/>
      <c r="CL1812" s="9"/>
      <c r="CM1812" s="9"/>
      <c r="CN1812" s="9"/>
      <c r="CO1812" s="9"/>
      <c r="CP1812" s="9"/>
      <c r="CQ1812" s="9"/>
      <c r="CR1812" s="9"/>
      <c r="CS1812" s="9"/>
      <c r="CT1812" s="9"/>
      <c r="CU1812" s="9"/>
      <c r="CV1812" s="9"/>
      <c r="CW1812" s="9"/>
      <c r="CX1812" s="9"/>
    </row>
    <row r="1813" spans="1:102" s="44" customFormat="1">
      <c r="A1813" s="27">
        <v>5</v>
      </c>
      <c r="B1813" s="104" t="s">
        <v>2546</v>
      </c>
      <c r="C1813" s="41">
        <v>1975</v>
      </c>
      <c r="D1813" s="55" t="s">
        <v>333</v>
      </c>
      <c r="E1813" s="55" t="s">
        <v>28</v>
      </c>
      <c r="F1813" s="55">
        <v>5</v>
      </c>
      <c r="G1813" s="55">
        <v>4</v>
      </c>
      <c r="H1813" s="260">
        <v>3589.3</v>
      </c>
      <c r="I1813" s="260">
        <v>3344.8</v>
      </c>
      <c r="J1813" s="220">
        <v>3344.8</v>
      </c>
      <c r="K1813" s="220">
        <v>140</v>
      </c>
      <c r="L1813" s="189">
        <f>'Форма 2'!C1817</f>
        <v>4112097.1200000006</v>
      </c>
      <c r="M1813" s="190">
        <v>0</v>
      </c>
      <c r="N1813" s="190">
        <v>0</v>
      </c>
      <c r="O1813" s="190">
        <v>0</v>
      </c>
      <c r="P1813" s="189">
        <f t="shared" si="221"/>
        <v>4112097.1200000006</v>
      </c>
      <c r="Q1813" s="191">
        <f t="shared" si="222"/>
        <v>1229.4000000000001</v>
      </c>
      <c r="R1813" s="191">
        <f t="shared" si="223"/>
        <v>1229.4000000000001</v>
      </c>
      <c r="S1813" s="90" t="s">
        <v>38</v>
      </c>
      <c r="T1813" s="55" t="s">
        <v>35</v>
      </c>
      <c r="U1813" s="9"/>
      <c r="V1813" s="9"/>
      <c r="W1813" s="9"/>
      <c r="X1813" s="9"/>
      <c r="Y1813" s="9"/>
      <c r="Z1813" s="9"/>
      <c r="AA1813" s="9"/>
      <c r="AB1813" s="9"/>
      <c r="AC1813" s="9"/>
      <c r="AD1813" s="9"/>
      <c r="AE1813" s="9"/>
      <c r="AF1813" s="9"/>
      <c r="AG1813" s="9"/>
      <c r="AH1813" s="9"/>
      <c r="AI1813" s="9"/>
      <c r="AJ1813" s="9"/>
      <c r="AK1813" s="9"/>
      <c r="AL1813" s="9"/>
      <c r="AM1813" s="9"/>
      <c r="AN1813" s="9"/>
      <c r="AO1813" s="9"/>
      <c r="AP1813" s="9"/>
      <c r="AQ1813" s="9"/>
      <c r="AR1813" s="9"/>
      <c r="AS1813" s="9"/>
      <c r="AT1813" s="9"/>
      <c r="AU1813" s="9"/>
      <c r="AV1813" s="9"/>
      <c r="AW1813" s="9"/>
      <c r="AX1813" s="9"/>
      <c r="AY1813" s="9"/>
      <c r="AZ1813" s="9"/>
      <c r="BA1813" s="9"/>
      <c r="BB1813" s="9"/>
      <c r="BC1813" s="9"/>
      <c r="BD1813" s="9"/>
      <c r="BE1813" s="9"/>
      <c r="BF1813" s="9"/>
      <c r="BG1813" s="9"/>
      <c r="BH1813" s="9"/>
      <c r="BI1813" s="9"/>
      <c r="BJ1813" s="9"/>
      <c r="BK1813" s="9"/>
      <c r="BL1813" s="9"/>
      <c r="BM1813" s="9"/>
      <c r="BN1813" s="9"/>
      <c r="BO1813" s="9"/>
      <c r="BP1813" s="9"/>
      <c r="BQ1813" s="9"/>
      <c r="BR1813" s="9"/>
      <c r="BS1813" s="9"/>
      <c r="BT1813" s="9"/>
      <c r="BU1813" s="9"/>
      <c r="BV1813" s="9"/>
      <c r="BW1813" s="9"/>
      <c r="BX1813" s="9"/>
      <c r="BY1813" s="9"/>
      <c r="BZ1813" s="9"/>
      <c r="CA1813" s="9"/>
      <c r="CB1813" s="9"/>
      <c r="CC1813" s="9"/>
      <c r="CD1813" s="9"/>
      <c r="CE1813" s="9"/>
      <c r="CF1813" s="9"/>
      <c r="CG1813" s="9"/>
      <c r="CH1813" s="9"/>
      <c r="CI1813" s="9"/>
      <c r="CJ1813" s="9"/>
      <c r="CK1813" s="9"/>
      <c r="CL1813" s="9"/>
      <c r="CM1813" s="9"/>
      <c r="CN1813" s="9"/>
      <c r="CO1813" s="9"/>
      <c r="CP1813" s="9"/>
      <c r="CQ1813" s="9"/>
      <c r="CR1813" s="9"/>
      <c r="CS1813" s="9"/>
      <c r="CT1813" s="9"/>
      <c r="CU1813" s="9"/>
      <c r="CV1813" s="9"/>
      <c r="CW1813" s="9"/>
      <c r="CX1813" s="9"/>
    </row>
    <row r="1814" spans="1:102" s="44" customFormat="1">
      <c r="A1814" s="27">
        <v>6</v>
      </c>
      <c r="B1814" s="104" t="s">
        <v>429</v>
      </c>
      <c r="C1814" s="41">
        <v>1973</v>
      </c>
      <c r="D1814" s="55" t="s">
        <v>333</v>
      </c>
      <c r="E1814" s="55" t="s">
        <v>28</v>
      </c>
      <c r="F1814" s="55">
        <v>5</v>
      </c>
      <c r="G1814" s="55">
        <v>4</v>
      </c>
      <c r="H1814" s="260">
        <v>3550.5</v>
      </c>
      <c r="I1814" s="260">
        <v>3290.2</v>
      </c>
      <c r="J1814" s="220">
        <v>3290.5</v>
      </c>
      <c r="K1814" s="220">
        <v>139</v>
      </c>
      <c r="L1814" s="189">
        <f>'Форма 2'!C1818</f>
        <v>11334804.804</v>
      </c>
      <c r="M1814" s="190">
        <v>0</v>
      </c>
      <c r="N1814" s="190">
        <v>0</v>
      </c>
      <c r="O1814" s="190">
        <v>0</v>
      </c>
      <c r="P1814" s="189">
        <f t="shared" si="221"/>
        <v>11334804.804</v>
      </c>
      <c r="Q1814" s="191">
        <f t="shared" si="222"/>
        <v>3445.02</v>
      </c>
      <c r="R1814" s="191">
        <f t="shared" si="223"/>
        <v>3445.02</v>
      </c>
      <c r="S1814" s="90" t="s">
        <v>38</v>
      </c>
      <c r="T1814" s="55" t="s">
        <v>35</v>
      </c>
      <c r="U1814" s="9"/>
      <c r="V1814" s="9"/>
      <c r="W1814" s="9"/>
      <c r="X1814" s="9"/>
      <c r="Y1814" s="9"/>
      <c r="Z1814" s="9"/>
      <c r="AA1814" s="9"/>
      <c r="AB1814" s="9"/>
      <c r="AC1814" s="9"/>
      <c r="AD1814" s="9"/>
      <c r="AE1814" s="9"/>
      <c r="AF1814" s="9"/>
      <c r="AG1814" s="9"/>
      <c r="AH1814" s="9"/>
      <c r="AI1814" s="9"/>
      <c r="AJ1814" s="9"/>
      <c r="AK1814" s="9"/>
      <c r="AL1814" s="9"/>
      <c r="AM1814" s="9"/>
      <c r="AN1814" s="9"/>
      <c r="AO1814" s="9"/>
      <c r="AP1814" s="9"/>
      <c r="AQ1814" s="9"/>
      <c r="AR1814" s="9"/>
      <c r="AS1814" s="9"/>
      <c r="AT1814" s="9"/>
      <c r="AU1814" s="9"/>
      <c r="AV1814" s="9"/>
      <c r="AW1814" s="9"/>
      <c r="AX1814" s="9"/>
      <c r="AY1814" s="9"/>
      <c r="AZ1814" s="9"/>
      <c r="BA1814" s="9"/>
      <c r="BB1814" s="9"/>
      <c r="BC1814" s="9"/>
      <c r="BD1814" s="9"/>
      <c r="BE1814" s="9"/>
      <c r="BF1814" s="9"/>
      <c r="BG1814" s="9"/>
      <c r="BH1814" s="9"/>
      <c r="BI1814" s="9"/>
      <c r="BJ1814" s="9"/>
      <c r="BK1814" s="9"/>
      <c r="BL1814" s="9"/>
      <c r="BM1814" s="9"/>
      <c r="BN1814" s="9"/>
      <c r="BO1814" s="9"/>
      <c r="BP1814" s="9"/>
      <c r="BQ1814" s="9"/>
      <c r="BR1814" s="9"/>
      <c r="BS1814" s="9"/>
      <c r="BT1814" s="9"/>
      <c r="BU1814" s="9"/>
      <c r="BV1814" s="9"/>
      <c r="BW1814" s="9"/>
      <c r="BX1814" s="9"/>
      <c r="BY1814" s="9"/>
      <c r="BZ1814" s="9"/>
      <c r="CA1814" s="9"/>
      <c r="CB1814" s="9"/>
      <c r="CC1814" s="9"/>
      <c r="CD1814" s="9"/>
      <c r="CE1814" s="9"/>
      <c r="CF1814" s="9"/>
      <c r="CG1814" s="9"/>
      <c r="CH1814" s="9"/>
      <c r="CI1814" s="9"/>
      <c r="CJ1814" s="9"/>
      <c r="CK1814" s="9"/>
      <c r="CL1814" s="9"/>
      <c r="CM1814" s="9"/>
      <c r="CN1814" s="9"/>
      <c r="CO1814" s="9"/>
      <c r="CP1814" s="9"/>
      <c r="CQ1814" s="9"/>
      <c r="CR1814" s="9"/>
      <c r="CS1814" s="9"/>
      <c r="CT1814" s="9"/>
      <c r="CU1814" s="9"/>
      <c r="CV1814" s="9"/>
      <c r="CW1814" s="9"/>
      <c r="CX1814" s="9"/>
    </row>
    <row r="1815" spans="1:102" s="44" customFormat="1">
      <c r="A1815" s="27">
        <v>7</v>
      </c>
      <c r="B1815" s="104" t="s">
        <v>3810</v>
      </c>
      <c r="C1815" s="41">
        <v>1966</v>
      </c>
      <c r="D1815" s="55" t="s">
        <v>333</v>
      </c>
      <c r="E1815" s="55" t="s">
        <v>28</v>
      </c>
      <c r="F1815" s="55">
        <v>5</v>
      </c>
      <c r="G1815" s="55">
        <v>4</v>
      </c>
      <c r="H1815" s="260">
        <v>3674</v>
      </c>
      <c r="I1815" s="260">
        <v>3339</v>
      </c>
      <c r="J1815" s="220">
        <v>3339</v>
      </c>
      <c r="K1815" s="220">
        <v>150</v>
      </c>
      <c r="L1815" s="189">
        <f>'Форма 2'!C1819</f>
        <v>4104966.6</v>
      </c>
      <c r="M1815" s="190">
        <v>0</v>
      </c>
      <c r="N1815" s="190">
        <v>0</v>
      </c>
      <c r="O1815" s="190">
        <v>0</v>
      </c>
      <c r="P1815" s="189">
        <f t="shared" si="221"/>
        <v>4104966.6</v>
      </c>
      <c r="Q1815" s="191">
        <f t="shared" si="222"/>
        <v>1229.4000000000001</v>
      </c>
      <c r="R1815" s="191">
        <f t="shared" si="223"/>
        <v>1229.4000000000001</v>
      </c>
      <c r="S1815" s="90" t="s">
        <v>38</v>
      </c>
      <c r="T1815" s="55" t="s">
        <v>34</v>
      </c>
      <c r="U1815" s="9"/>
      <c r="V1815" s="9"/>
      <c r="W1815" s="9"/>
      <c r="X1815" s="9"/>
      <c r="Y1815" s="9"/>
      <c r="Z1815" s="9"/>
      <c r="AA1815" s="9"/>
      <c r="AB1815" s="9"/>
      <c r="AC1815" s="9"/>
      <c r="AD1815" s="9"/>
      <c r="AE1815" s="9"/>
      <c r="AF1815" s="9"/>
      <c r="AG1815" s="9"/>
      <c r="AH1815" s="9"/>
      <c r="AI1815" s="9"/>
      <c r="AJ1815" s="9"/>
      <c r="AK1815" s="9"/>
      <c r="AL1815" s="9"/>
      <c r="AM1815" s="9"/>
      <c r="AN1815" s="9"/>
      <c r="AO1815" s="9"/>
      <c r="AP1815" s="9"/>
      <c r="AQ1815" s="9"/>
      <c r="AR1815" s="9"/>
      <c r="AS1815" s="9"/>
      <c r="AT1815" s="9"/>
      <c r="AU1815" s="9"/>
      <c r="AV1815" s="9"/>
      <c r="AW1815" s="9"/>
      <c r="AX1815" s="9"/>
      <c r="AY1815" s="9"/>
      <c r="AZ1815" s="9"/>
      <c r="BA1815" s="9"/>
      <c r="BB1815" s="9"/>
      <c r="BC1815" s="9"/>
      <c r="BD1815" s="9"/>
      <c r="BE1815" s="9"/>
      <c r="BF1815" s="9"/>
      <c r="BG1815" s="9"/>
      <c r="BH1815" s="9"/>
      <c r="BI1815" s="9"/>
      <c r="BJ1815" s="9"/>
      <c r="BK1815" s="9"/>
      <c r="BL1815" s="9"/>
      <c r="BM1815" s="9"/>
      <c r="BN1815" s="9"/>
      <c r="BO1815" s="9"/>
      <c r="BP1815" s="9"/>
      <c r="BQ1815" s="9"/>
      <c r="BR1815" s="9"/>
      <c r="BS1815" s="9"/>
      <c r="BT1815" s="9"/>
      <c r="BU1815" s="9"/>
      <c r="BV1815" s="9"/>
      <c r="BW1815" s="9"/>
      <c r="BX1815" s="9"/>
      <c r="BY1815" s="9"/>
      <c r="BZ1815" s="9"/>
      <c r="CA1815" s="9"/>
      <c r="CB1815" s="9"/>
      <c r="CC1815" s="9"/>
      <c r="CD1815" s="9"/>
      <c r="CE1815" s="9"/>
      <c r="CF1815" s="9"/>
      <c r="CG1815" s="9"/>
      <c r="CH1815" s="9"/>
      <c r="CI1815" s="9"/>
      <c r="CJ1815" s="9"/>
      <c r="CK1815" s="9"/>
      <c r="CL1815" s="9"/>
      <c r="CM1815" s="9"/>
      <c r="CN1815" s="9"/>
      <c r="CO1815" s="9"/>
      <c r="CP1815" s="9"/>
      <c r="CQ1815" s="9"/>
      <c r="CR1815" s="9"/>
      <c r="CS1815" s="9"/>
      <c r="CT1815" s="9"/>
      <c r="CU1815" s="9"/>
      <c r="CV1815" s="9"/>
      <c r="CW1815" s="9"/>
      <c r="CX1815" s="9"/>
    </row>
    <row r="1816" spans="1:102" s="44" customFormat="1">
      <c r="A1816" s="27">
        <v>8</v>
      </c>
      <c r="B1816" s="104" t="s">
        <v>3811</v>
      </c>
      <c r="C1816" s="41">
        <v>1968</v>
      </c>
      <c r="D1816" s="55" t="s">
        <v>333</v>
      </c>
      <c r="E1816" s="55" t="s">
        <v>28</v>
      </c>
      <c r="F1816" s="55">
        <v>2</v>
      </c>
      <c r="G1816" s="55">
        <v>2</v>
      </c>
      <c r="H1816" s="220">
        <v>446</v>
      </c>
      <c r="I1816" s="220">
        <v>382.5</v>
      </c>
      <c r="J1816" s="220">
        <v>382.5</v>
      </c>
      <c r="K1816" s="220">
        <v>20</v>
      </c>
      <c r="L1816" s="189">
        <f>'Форма 2'!C1820</f>
        <v>1407217.5</v>
      </c>
      <c r="M1816" s="190">
        <v>0</v>
      </c>
      <c r="N1816" s="190">
        <v>0</v>
      </c>
      <c r="O1816" s="190">
        <v>0</v>
      </c>
      <c r="P1816" s="189">
        <f t="shared" ref="P1816:P1828" si="234">L1816</f>
        <v>1407217.5</v>
      </c>
      <c r="Q1816" s="191">
        <f t="shared" ref="Q1816:Q1828" si="235">L1816/I1816</f>
        <v>3679</v>
      </c>
      <c r="R1816" s="191">
        <f t="shared" ref="R1816:R1828" si="236">Q1816</f>
        <v>3679</v>
      </c>
      <c r="S1816" s="90" t="s">
        <v>38</v>
      </c>
      <c r="T1816" s="55" t="s">
        <v>34</v>
      </c>
      <c r="U1816" s="9"/>
      <c r="V1816" s="9"/>
      <c r="W1816" s="9"/>
      <c r="X1816" s="9"/>
      <c r="Y1816" s="9"/>
      <c r="Z1816" s="9"/>
      <c r="AA1816" s="9"/>
      <c r="AB1816" s="9"/>
      <c r="AC1816" s="9"/>
      <c r="AD1816" s="9"/>
      <c r="AE1816" s="9"/>
      <c r="AF1816" s="9"/>
      <c r="AG1816" s="9"/>
      <c r="AH1816" s="9"/>
      <c r="AI1816" s="9"/>
      <c r="AJ1816" s="9"/>
      <c r="AK1816" s="9"/>
      <c r="AL1816" s="9"/>
      <c r="AM1816" s="9"/>
      <c r="AN1816" s="9"/>
      <c r="AO1816" s="9"/>
      <c r="AP1816" s="9"/>
      <c r="AQ1816" s="9"/>
      <c r="AR1816" s="9"/>
      <c r="AS1816" s="9"/>
      <c r="AT1816" s="9"/>
      <c r="AU1816" s="9"/>
      <c r="AV1816" s="9"/>
      <c r="AW1816" s="9"/>
      <c r="AX1816" s="9"/>
      <c r="AY1816" s="9"/>
      <c r="AZ1816" s="9"/>
      <c r="BA1816" s="9"/>
      <c r="BB1816" s="9"/>
      <c r="BC1816" s="9"/>
      <c r="BD1816" s="9"/>
      <c r="BE1816" s="9"/>
      <c r="BF1816" s="9"/>
      <c r="BG1816" s="9"/>
      <c r="BH1816" s="9"/>
      <c r="BI1816" s="9"/>
      <c r="BJ1816" s="9"/>
      <c r="BK1816" s="9"/>
      <c r="BL1816" s="9"/>
      <c r="BM1816" s="9"/>
      <c r="BN1816" s="9"/>
      <c r="BO1816" s="9"/>
      <c r="BP1816" s="9"/>
      <c r="BQ1816" s="9"/>
      <c r="BR1816" s="9"/>
      <c r="BS1816" s="9"/>
      <c r="BT1816" s="9"/>
      <c r="BU1816" s="9"/>
      <c r="BV1816" s="9"/>
      <c r="BW1816" s="9"/>
      <c r="BX1816" s="9"/>
      <c r="BY1816" s="9"/>
      <c r="BZ1816" s="9"/>
      <c r="CA1816" s="9"/>
      <c r="CB1816" s="9"/>
      <c r="CC1816" s="9"/>
      <c r="CD1816" s="9"/>
      <c r="CE1816" s="9"/>
      <c r="CF1816" s="9"/>
      <c r="CG1816" s="9"/>
      <c r="CH1816" s="9"/>
      <c r="CI1816" s="9"/>
      <c r="CJ1816" s="9"/>
      <c r="CK1816" s="9"/>
      <c r="CL1816" s="9"/>
      <c r="CM1816" s="9"/>
      <c r="CN1816" s="9"/>
      <c r="CO1816" s="9"/>
      <c r="CP1816" s="9"/>
      <c r="CQ1816" s="9"/>
      <c r="CR1816" s="9"/>
      <c r="CS1816" s="9"/>
      <c r="CT1816" s="9"/>
      <c r="CU1816" s="9"/>
      <c r="CV1816" s="9"/>
      <c r="CW1816" s="9"/>
      <c r="CX1816" s="9"/>
    </row>
    <row r="1817" spans="1:102" s="44" customFormat="1">
      <c r="A1817" s="27">
        <v>9</v>
      </c>
      <c r="B1817" s="104" t="s">
        <v>3812</v>
      </c>
      <c r="C1817" s="41">
        <v>1966</v>
      </c>
      <c r="D1817" s="55" t="s">
        <v>333</v>
      </c>
      <c r="E1817" s="55" t="s">
        <v>28</v>
      </c>
      <c r="F1817" s="55">
        <v>2</v>
      </c>
      <c r="G1817" s="55">
        <v>2</v>
      </c>
      <c r="H1817" s="220">
        <v>449.5</v>
      </c>
      <c r="I1817" s="220">
        <v>390.8</v>
      </c>
      <c r="J1817" s="220">
        <v>390.8</v>
      </c>
      <c r="K1817" s="220">
        <v>19</v>
      </c>
      <c r="L1817" s="189">
        <f>'Форма 2'!C1821</f>
        <v>1072046.4680000001</v>
      </c>
      <c r="M1817" s="190">
        <v>0</v>
      </c>
      <c r="N1817" s="190">
        <v>0</v>
      </c>
      <c r="O1817" s="190">
        <v>0</v>
      </c>
      <c r="P1817" s="189">
        <f t="shared" si="234"/>
        <v>1072046.4680000001</v>
      </c>
      <c r="Q1817" s="191">
        <f t="shared" si="235"/>
        <v>2743.21</v>
      </c>
      <c r="R1817" s="191">
        <f t="shared" si="236"/>
        <v>2743.21</v>
      </c>
      <c r="S1817" s="90" t="s">
        <v>38</v>
      </c>
      <c r="T1817" s="55" t="s">
        <v>34</v>
      </c>
      <c r="U1817" s="9"/>
      <c r="V1817" s="9"/>
      <c r="W1817" s="9"/>
      <c r="X1817" s="9"/>
      <c r="Y1817" s="9"/>
      <c r="Z1817" s="9"/>
      <c r="AA1817" s="9"/>
      <c r="AB1817" s="9"/>
      <c r="AC1817" s="9"/>
      <c r="AD1817" s="9"/>
      <c r="AE1817" s="9"/>
      <c r="AF1817" s="9"/>
      <c r="AG1817" s="9"/>
      <c r="AH1817" s="9"/>
      <c r="AI1817" s="9"/>
      <c r="AJ1817" s="9"/>
      <c r="AK1817" s="9"/>
      <c r="AL1817" s="9"/>
      <c r="AM1817" s="9"/>
      <c r="AN1817" s="9"/>
      <c r="AO1817" s="9"/>
      <c r="AP1817" s="9"/>
      <c r="AQ1817" s="9"/>
      <c r="AR1817" s="9"/>
      <c r="AS1817" s="9"/>
      <c r="AT1817" s="9"/>
      <c r="AU1817" s="9"/>
      <c r="AV1817" s="9"/>
      <c r="AW1817" s="9"/>
      <c r="AX1817" s="9"/>
      <c r="AY1817" s="9"/>
      <c r="AZ1817" s="9"/>
      <c r="BA1817" s="9"/>
      <c r="BB1817" s="9"/>
      <c r="BC1817" s="9"/>
      <c r="BD1817" s="9"/>
      <c r="BE1817" s="9"/>
      <c r="BF1817" s="9"/>
      <c r="BG1817" s="9"/>
      <c r="BH1817" s="9"/>
      <c r="BI1817" s="9"/>
      <c r="BJ1817" s="9"/>
      <c r="BK1817" s="9"/>
      <c r="BL1817" s="9"/>
      <c r="BM1817" s="9"/>
      <c r="BN1817" s="9"/>
      <c r="BO1817" s="9"/>
      <c r="BP1817" s="9"/>
      <c r="BQ1817" s="9"/>
      <c r="BR1817" s="9"/>
      <c r="BS1817" s="9"/>
      <c r="BT1817" s="9"/>
      <c r="BU1817" s="9"/>
      <c r="BV1817" s="9"/>
      <c r="BW1817" s="9"/>
      <c r="BX1817" s="9"/>
      <c r="BY1817" s="9"/>
      <c r="BZ1817" s="9"/>
      <c r="CA1817" s="9"/>
      <c r="CB1817" s="9"/>
      <c r="CC1817" s="9"/>
      <c r="CD1817" s="9"/>
      <c r="CE1817" s="9"/>
      <c r="CF1817" s="9"/>
      <c r="CG1817" s="9"/>
      <c r="CH1817" s="9"/>
      <c r="CI1817" s="9"/>
      <c r="CJ1817" s="9"/>
      <c r="CK1817" s="9"/>
      <c r="CL1817" s="9"/>
      <c r="CM1817" s="9"/>
      <c r="CN1817" s="9"/>
      <c r="CO1817" s="9"/>
      <c r="CP1817" s="9"/>
      <c r="CQ1817" s="9"/>
      <c r="CR1817" s="9"/>
      <c r="CS1817" s="9"/>
      <c r="CT1817" s="9"/>
      <c r="CU1817" s="9"/>
      <c r="CV1817" s="9"/>
      <c r="CW1817" s="9"/>
      <c r="CX1817" s="9"/>
    </row>
    <row r="1818" spans="1:102" s="44" customFormat="1">
      <c r="A1818" s="160">
        <v>10</v>
      </c>
      <c r="B1818" s="231" t="s">
        <v>3813</v>
      </c>
      <c r="C1818" s="41">
        <v>1978</v>
      </c>
      <c r="D1818" s="55">
        <v>2009</v>
      </c>
      <c r="E1818" s="55" t="s">
        <v>28</v>
      </c>
      <c r="F1818" s="55">
        <v>2</v>
      </c>
      <c r="G1818" s="55">
        <v>2</v>
      </c>
      <c r="H1818" s="220">
        <v>575.79999999999995</v>
      </c>
      <c r="I1818" s="220">
        <v>329.1</v>
      </c>
      <c r="J1818" s="220">
        <v>329.1</v>
      </c>
      <c r="K1818" s="220">
        <v>17</v>
      </c>
      <c r="L1818" s="189">
        <f>'Форма 2'!C1822</f>
        <v>124337.27100000001</v>
      </c>
      <c r="M1818" s="190">
        <v>0</v>
      </c>
      <c r="N1818" s="190">
        <v>0</v>
      </c>
      <c r="O1818" s="190">
        <v>0</v>
      </c>
      <c r="P1818" s="189">
        <f t="shared" si="234"/>
        <v>124337.27100000001</v>
      </c>
      <c r="Q1818" s="191">
        <f t="shared" si="235"/>
        <v>377.81</v>
      </c>
      <c r="R1818" s="191">
        <f t="shared" si="236"/>
        <v>377.81</v>
      </c>
      <c r="S1818" s="90" t="s">
        <v>38</v>
      </c>
      <c r="T1818" s="55" t="s">
        <v>34</v>
      </c>
      <c r="U1818" s="9"/>
      <c r="V1818" s="9"/>
      <c r="W1818" s="9"/>
      <c r="X1818" s="9"/>
      <c r="Y1818" s="9"/>
      <c r="Z1818" s="9"/>
      <c r="AA1818" s="9"/>
      <c r="AB1818" s="9"/>
      <c r="AC1818" s="9"/>
      <c r="AD1818" s="9"/>
      <c r="AE1818" s="9"/>
      <c r="AF1818" s="9"/>
      <c r="AG1818" s="9"/>
      <c r="AH1818" s="9"/>
      <c r="AI1818" s="9"/>
      <c r="AJ1818" s="9"/>
      <c r="AK1818" s="9"/>
      <c r="AL1818" s="9"/>
      <c r="AM1818" s="9"/>
      <c r="AN1818" s="9"/>
      <c r="AO1818" s="9"/>
      <c r="AP1818" s="9"/>
      <c r="AQ1818" s="9"/>
      <c r="AR1818" s="9"/>
      <c r="AS1818" s="9"/>
      <c r="AT1818" s="9"/>
      <c r="AU1818" s="9"/>
      <c r="AV1818" s="9"/>
      <c r="AW1818" s="9"/>
      <c r="AX1818" s="9"/>
      <c r="AY1818" s="9"/>
      <c r="AZ1818" s="9"/>
      <c r="BA1818" s="9"/>
      <c r="BB1818" s="9"/>
      <c r="BC1818" s="9"/>
      <c r="BD1818" s="9"/>
      <c r="BE1818" s="9"/>
      <c r="BF1818" s="9"/>
      <c r="BG1818" s="9"/>
      <c r="BH1818" s="9"/>
      <c r="BI1818" s="9"/>
      <c r="BJ1818" s="9"/>
      <c r="BK1818" s="9"/>
      <c r="BL1818" s="9"/>
      <c r="BM1818" s="9"/>
      <c r="BN1818" s="9"/>
      <c r="BO1818" s="9"/>
      <c r="BP1818" s="9"/>
      <c r="BQ1818" s="9"/>
      <c r="BR1818" s="9"/>
      <c r="BS1818" s="9"/>
      <c r="BT1818" s="9"/>
      <c r="BU1818" s="9"/>
      <c r="BV1818" s="9"/>
      <c r="BW1818" s="9"/>
      <c r="BX1818" s="9"/>
      <c r="BY1818" s="9"/>
      <c r="BZ1818" s="9"/>
      <c r="CA1818" s="9"/>
      <c r="CB1818" s="9"/>
      <c r="CC1818" s="9"/>
      <c r="CD1818" s="9"/>
      <c r="CE1818" s="9"/>
      <c r="CF1818" s="9"/>
      <c r="CG1818" s="9"/>
      <c r="CH1818" s="9"/>
      <c r="CI1818" s="9"/>
      <c r="CJ1818" s="9"/>
      <c r="CK1818" s="9"/>
      <c r="CL1818" s="9"/>
      <c r="CM1818" s="9"/>
      <c r="CN1818" s="9"/>
      <c r="CO1818" s="9"/>
      <c r="CP1818" s="9"/>
      <c r="CQ1818" s="9"/>
      <c r="CR1818" s="9"/>
      <c r="CS1818" s="9"/>
      <c r="CT1818" s="9"/>
      <c r="CU1818" s="9"/>
      <c r="CV1818" s="9"/>
      <c r="CW1818" s="9"/>
      <c r="CX1818" s="9"/>
    </row>
    <row r="1819" spans="1:102" s="44" customFormat="1" ht="15.75">
      <c r="A1819" s="162"/>
      <c r="B1819" s="163" t="s">
        <v>4728</v>
      </c>
      <c r="C1819" s="150"/>
      <c r="D1819" s="61"/>
      <c r="E1819" s="61"/>
      <c r="F1819" s="73"/>
      <c r="G1819" s="73"/>
      <c r="H1819" s="51">
        <f t="shared" ref="H1819:K1819" si="237">SUM(H1820:H1828)</f>
        <v>6920.5</v>
      </c>
      <c r="I1819" s="51">
        <f t="shared" si="237"/>
        <v>8138.9</v>
      </c>
      <c r="J1819" s="51">
        <f t="shared" si="237"/>
        <v>7426.7499999999991</v>
      </c>
      <c r="K1819" s="51">
        <f t="shared" si="237"/>
        <v>337</v>
      </c>
      <c r="L1819" s="51">
        <f>SUM(L1820:L1828)</f>
        <v>21151228.451000001</v>
      </c>
      <c r="M1819" s="20"/>
      <c r="N1819" s="20"/>
      <c r="O1819" s="20"/>
      <c r="P1819" s="51"/>
      <c r="Q1819" s="128"/>
      <c r="R1819" s="128"/>
      <c r="S1819" s="20"/>
      <c r="T1819" s="61"/>
      <c r="U1819" s="9"/>
      <c r="V1819" s="9"/>
      <c r="W1819" s="9"/>
      <c r="X1819" s="9"/>
      <c r="Y1819" s="9"/>
      <c r="Z1819" s="9"/>
      <c r="AA1819" s="9"/>
      <c r="AB1819" s="9"/>
      <c r="AC1819" s="9"/>
      <c r="AD1819" s="9"/>
      <c r="AE1819" s="9"/>
      <c r="AF1819" s="9"/>
      <c r="AG1819" s="9"/>
      <c r="AH1819" s="9"/>
      <c r="AI1819" s="9"/>
      <c r="AJ1819" s="9"/>
      <c r="AK1819" s="9"/>
      <c r="AL1819" s="9"/>
      <c r="AM1819" s="9"/>
      <c r="AN1819" s="9"/>
      <c r="AO1819" s="9"/>
      <c r="AP1819" s="9"/>
      <c r="AQ1819" s="9"/>
      <c r="AR1819" s="9"/>
      <c r="AS1819" s="9"/>
      <c r="AT1819" s="9"/>
      <c r="AU1819" s="9"/>
      <c r="AV1819" s="9"/>
      <c r="AW1819" s="9"/>
      <c r="AX1819" s="9"/>
      <c r="AY1819" s="9"/>
      <c r="AZ1819" s="9"/>
      <c r="BA1819" s="9"/>
      <c r="BB1819" s="9"/>
      <c r="BC1819" s="9"/>
      <c r="BD1819" s="9"/>
      <c r="BE1819" s="9"/>
      <c r="BF1819" s="9"/>
      <c r="BG1819" s="9"/>
      <c r="BH1819" s="9"/>
      <c r="BI1819" s="9"/>
      <c r="BJ1819" s="9"/>
      <c r="BK1819" s="9"/>
      <c r="BL1819" s="9"/>
      <c r="BM1819" s="9"/>
      <c r="BN1819" s="9"/>
      <c r="BO1819" s="9"/>
      <c r="BP1819" s="9"/>
      <c r="BQ1819" s="9"/>
      <c r="BR1819" s="9"/>
      <c r="BS1819" s="9"/>
      <c r="BT1819" s="9"/>
      <c r="BU1819" s="9"/>
      <c r="BV1819" s="9"/>
      <c r="BW1819" s="9"/>
      <c r="BX1819" s="9"/>
      <c r="BY1819" s="9"/>
      <c r="BZ1819" s="9"/>
      <c r="CA1819" s="9"/>
      <c r="CB1819" s="9"/>
      <c r="CC1819" s="9"/>
      <c r="CD1819" s="9"/>
      <c r="CE1819" s="9"/>
      <c r="CF1819" s="9"/>
      <c r="CG1819" s="9"/>
      <c r="CH1819" s="9"/>
      <c r="CI1819" s="9"/>
      <c r="CJ1819" s="9"/>
      <c r="CK1819" s="9"/>
      <c r="CL1819" s="9"/>
      <c r="CM1819" s="9"/>
      <c r="CN1819" s="9"/>
      <c r="CO1819" s="9"/>
      <c r="CP1819" s="9"/>
      <c r="CQ1819" s="9"/>
      <c r="CR1819" s="9"/>
      <c r="CS1819" s="9"/>
      <c r="CT1819" s="9"/>
      <c r="CU1819" s="9"/>
      <c r="CV1819" s="9"/>
      <c r="CW1819" s="9"/>
      <c r="CX1819" s="9"/>
    </row>
    <row r="1820" spans="1:102" s="44" customFormat="1">
      <c r="A1820" s="137">
        <v>1</v>
      </c>
      <c r="B1820" s="185" t="s">
        <v>3272</v>
      </c>
      <c r="C1820" s="186">
        <v>1992</v>
      </c>
      <c r="D1820" s="55">
        <v>2017</v>
      </c>
      <c r="E1820" s="198" t="s">
        <v>28</v>
      </c>
      <c r="F1820" s="55">
        <v>3</v>
      </c>
      <c r="G1820" s="27">
        <v>3</v>
      </c>
      <c r="H1820" s="187">
        <v>1735.4</v>
      </c>
      <c r="I1820" s="187">
        <v>1735.4</v>
      </c>
      <c r="J1820" s="187">
        <v>1679.8</v>
      </c>
      <c r="K1820" s="188">
        <v>66</v>
      </c>
      <c r="L1820" s="189">
        <f>'Форма 2'!C1824</f>
        <v>2252618.6159999999</v>
      </c>
      <c r="M1820" s="190">
        <v>0</v>
      </c>
      <c r="N1820" s="190">
        <v>0</v>
      </c>
      <c r="O1820" s="190">
        <v>0</v>
      </c>
      <c r="P1820" s="189">
        <f t="shared" si="234"/>
        <v>2252618.6159999999</v>
      </c>
      <c r="Q1820" s="191">
        <f t="shared" si="235"/>
        <v>1298.04</v>
      </c>
      <c r="R1820" s="191">
        <f t="shared" si="236"/>
        <v>1298.04</v>
      </c>
      <c r="S1820" s="90" t="s">
        <v>38</v>
      </c>
      <c r="T1820" s="55" t="s">
        <v>35</v>
      </c>
      <c r="U1820" s="9"/>
      <c r="V1820" s="9"/>
      <c r="W1820" s="9"/>
      <c r="X1820" s="9"/>
      <c r="Y1820" s="9"/>
      <c r="Z1820" s="9"/>
      <c r="AA1820" s="9"/>
      <c r="AB1820" s="9"/>
      <c r="AC1820" s="9"/>
      <c r="AD1820" s="9"/>
      <c r="AE1820" s="9"/>
      <c r="AF1820" s="9"/>
      <c r="AG1820" s="9"/>
      <c r="AH1820" s="9"/>
      <c r="AI1820" s="9"/>
      <c r="AJ1820" s="9"/>
      <c r="AK1820" s="9"/>
      <c r="AL1820" s="9"/>
      <c r="AM1820" s="9"/>
      <c r="AN1820" s="9"/>
      <c r="AO1820" s="9"/>
      <c r="AP1820" s="9"/>
      <c r="AQ1820" s="9"/>
      <c r="AR1820" s="9"/>
      <c r="AS1820" s="9"/>
      <c r="AT1820" s="9"/>
      <c r="AU1820" s="9"/>
      <c r="AV1820" s="9"/>
      <c r="AW1820" s="9"/>
      <c r="AX1820" s="9"/>
      <c r="AY1820" s="9"/>
      <c r="AZ1820" s="9"/>
      <c r="BA1820" s="9"/>
      <c r="BB1820" s="9"/>
      <c r="BC1820" s="9"/>
      <c r="BD1820" s="9"/>
      <c r="BE1820" s="9"/>
      <c r="BF1820" s="9"/>
      <c r="BG1820" s="9"/>
      <c r="BH1820" s="9"/>
      <c r="BI1820" s="9"/>
      <c r="BJ1820" s="9"/>
      <c r="BK1820" s="9"/>
      <c r="BL1820" s="9"/>
      <c r="BM1820" s="9"/>
      <c r="BN1820" s="9"/>
      <c r="BO1820" s="9"/>
      <c r="BP1820" s="9"/>
      <c r="BQ1820" s="9"/>
      <c r="BR1820" s="9"/>
      <c r="BS1820" s="9"/>
      <c r="BT1820" s="9"/>
      <c r="BU1820" s="9"/>
      <c r="BV1820" s="9"/>
      <c r="BW1820" s="9"/>
      <c r="BX1820" s="9"/>
      <c r="BY1820" s="9"/>
      <c r="BZ1820" s="9"/>
      <c r="CA1820" s="9"/>
      <c r="CB1820" s="9"/>
      <c r="CC1820" s="9"/>
      <c r="CD1820" s="9"/>
      <c r="CE1820" s="9"/>
      <c r="CF1820" s="9"/>
      <c r="CG1820" s="9"/>
      <c r="CH1820" s="9"/>
      <c r="CI1820" s="9"/>
      <c r="CJ1820" s="9"/>
      <c r="CK1820" s="9"/>
      <c r="CL1820" s="9"/>
      <c r="CM1820" s="9"/>
      <c r="CN1820" s="9"/>
      <c r="CO1820" s="9"/>
      <c r="CP1820" s="9"/>
      <c r="CQ1820" s="9"/>
      <c r="CR1820" s="9"/>
      <c r="CS1820" s="9"/>
      <c r="CT1820" s="9"/>
      <c r="CU1820" s="9"/>
      <c r="CV1820" s="9"/>
      <c r="CW1820" s="9"/>
      <c r="CX1820" s="9"/>
    </row>
    <row r="1821" spans="1:102" s="44" customFormat="1">
      <c r="A1821" s="27">
        <v>2</v>
      </c>
      <c r="B1821" s="110" t="s">
        <v>3273</v>
      </c>
      <c r="C1821" s="186">
        <v>1995</v>
      </c>
      <c r="D1821" s="55">
        <v>2015</v>
      </c>
      <c r="E1821" s="198" t="s">
        <v>28</v>
      </c>
      <c r="F1821" s="55">
        <v>3</v>
      </c>
      <c r="G1821" s="27">
        <v>3</v>
      </c>
      <c r="H1821" s="187">
        <v>1735.1</v>
      </c>
      <c r="I1821" s="187">
        <v>1735.1</v>
      </c>
      <c r="J1821" s="187">
        <v>1696.7</v>
      </c>
      <c r="K1821" s="188">
        <v>66</v>
      </c>
      <c r="L1821" s="189">
        <f>'Форма 2'!C1825</f>
        <v>2252229.2039999999</v>
      </c>
      <c r="M1821" s="190">
        <v>0</v>
      </c>
      <c r="N1821" s="190">
        <v>0</v>
      </c>
      <c r="O1821" s="190">
        <v>0</v>
      </c>
      <c r="P1821" s="189">
        <f t="shared" si="234"/>
        <v>2252229.2039999999</v>
      </c>
      <c r="Q1821" s="191">
        <f t="shared" si="235"/>
        <v>1298.04</v>
      </c>
      <c r="R1821" s="191">
        <f t="shared" si="236"/>
        <v>1298.04</v>
      </c>
      <c r="S1821" s="90" t="s">
        <v>38</v>
      </c>
      <c r="T1821" s="55" t="s">
        <v>35</v>
      </c>
      <c r="U1821" s="9"/>
      <c r="V1821" s="9"/>
      <c r="W1821" s="9"/>
      <c r="X1821" s="9"/>
      <c r="Y1821" s="9"/>
      <c r="Z1821" s="9"/>
      <c r="AA1821" s="9"/>
      <c r="AB1821" s="9"/>
      <c r="AC1821" s="9"/>
      <c r="AD1821" s="9"/>
      <c r="AE1821" s="9"/>
      <c r="AF1821" s="9"/>
      <c r="AG1821" s="9"/>
      <c r="AH1821" s="9"/>
      <c r="AI1821" s="9"/>
      <c r="AJ1821" s="9"/>
      <c r="AK1821" s="9"/>
      <c r="AL1821" s="9"/>
      <c r="AM1821" s="9"/>
      <c r="AN1821" s="9"/>
      <c r="AO1821" s="9"/>
      <c r="AP1821" s="9"/>
      <c r="AQ1821" s="9"/>
      <c r="AR1821" s="9"/>
      <c r="AS1821" s="9"/>
      <c r="AT1821" s="9"/>
      <c r="AU1821" s="9"/>
      <c r="AV1821" s="9"/>
      <c r="AW1821" s="9"/>
      <c r="AX1821" s="9"/>
      <c r="AY1821" s="9"/>
      <c r="AZ1821" s="9"/>
      <c r="BA1821" s="9"/>
      <c r="BB1821" s="9"/>
      <c r="BC1821" s="9"/>
      <c r="BD1821" s="9"/>
      <c r="BE1821" s="9"/>
      <c r="BF1821" s="9"/>
      <c r="BG1821" s="9"/>
      <c r="BH1821" s="9"/>
      <c r="BI1821" s="9"/>
      <c r="BJ1821" s="9"/>
      <c r="BK1821" s="9"/>
      <c r="BL1821" s="9"/>
      <c r="BM1821" s="9"/>
      <c r="BN1821" s="9"/>
      <c r="BO1821" s="9"/>
      <c r="BP1821" s="9"/>
      <c r="BQ1821" s="9"/>
      <c r="BR1821" s="9"/>
      <c r="BS1821" s="9"/>
      <c r="BT1821" s="9"/>
      <c r="BU1821" s="9"/>
      <c r="BV1821" s="9"/>
      <c r="BW1821" s="9"/>
      <c r="BX1821" s="9"/>
      <c r="BY1821" s="9"/>
      <c r="BZ1821" s="9"/>
      <c r="CA1821" s="9"/>
      <c r="CB1821" s="9"/>
      <c r="CC1821" s="9"/>
      <c r="CD1821" s="9"/>
      <c r="CE1821" s="9"/>
      <c r="CF1821" s="9"/>
      <c r="CG1821" s="9"/>
      <c r="CH1821" s="9"/>
      <c r="CI1821" s="9"/>
      <c r="CJ1821" s="9"/>
      <c r="CK1821" s="9"/>
      <c r="CL1821" s="9"/>
      <c r="CM1821" s="9"/>
      <c r="CN1821" s="9"/>
      <c r="CO1821" s="9"/>
      <c r="CP1821" s="9"/>
      <c r="CQ1821" s="9"/>
      <c r="CR1821" s="9"/>
      <c r="CS1821" s="9"/>
      <c r="CT1821" s="9"/>
      <c r="CU1821" s="9"/>
      <c r="CV1821" s="9"/>
      <c r="CW1821" s="9"/>
      <c r="CX1821" s="9"/>
    </row>
    <row r="1822" spans="1:102" s="44" customFormat="1">
      <c r="A1822" s="27">
        <v>3</v>
      </c>
      <c r="B1822" s="104" t="s">
        <v>3246</v>
      </c>
      <c r="C1822" s="41">
        <v>1983</v>
      </c>
      <c r="D1822" s="55">
        <v>2018</v>
      </c>
      <c r="E1822" s="55" t="s">
        <v>28</v>
      </c>
      <c r="F1822" s="55">
        <v>2</v>
      </c>
      <c r="G1822" s="55">
        <v>3</v>
      </c>
      <c r="H1822" s="220" t="s">
        <v>574</v>
      </c>
      <c r="I1822" s="220">
        <v>955.2</v>
      </c>
      <c r="J1822" s="220">
        <v>932.2</v>
      </c>
      <c r="K1822" s="220">
        <v>44</v>
      </c>
      <c r="L1822" s="189">
        <f>'Форма 2'!C1826</f>
        <v>531673.87200000009</v>
      </c>
      <c r="M1822" s="190">
        <v>0</v>
      </c>
      <c r="N1822" s="190">
        <v>0</v>
      </c>
      <c r="O1822" s="190">
        <v>0</v>
      </c>
      <c r="P1822" s="189">
        <f t="shared" si="234"/>
        <v>531673.87200000009</v>
      </c>
      <c r="Q1822" s="191">
        <f t="shared" si="235"/>
        <v>556.61</v>
      </c>
      <c r="R1822" s="191">
        <f t="shared" si="236"/>
        <v>556.61</v>
      </c>
      <c r="S1822" s="90" t="s">
        <v>38</v>
      </c>
      <c r="T1822" s="55" t="s">
        <v>35</v>
      </c>
      <c r="U1822" s="9"/>
      <c r="V1822" s="9"/>
      <c r="W1822" s="9"/>
      <c r="X1822" s="9"/>
      <c r="Y1822" s="9"/>
      <c r="Z1822" s="9"/>
      <c r="AA1822" s="9"/>
      <c r="AB1822" s="9"/>
      <c r="AC1822" s="9"/>
      <c r="AD1822" s="9"/>
      <c r="AE1822" s="9"/>
      <c r="AF1822" s="9"/>
      <c r="AG1822" s="9"/>
      <c r="AH1822" s="9"/>
      <c r="AI1822" s="9"/>
      <c r="AJ1822" s="9"/>
      <c r="AK1822" s="9"/>
      <c r="AL1822" s="9"/>
      <c r="AM1822" s="9"/>
      <c r="AN1822" s="9"/>
      <c r="AO1822" s="9"/>
      <c r="AP1822" s="9"/>
      <c r="AQ1822" s="9"/>
      <c r="AR1822" s="9"/>
      <c r="AS1822" s="9"/>
      <c r="AT1822" s="9"/>
      <c r="AU1822" s="9"/>
      <c r="AV1822" s="9"/>
      <c r="AW1822" s="9"/>
      <c r="AX1822" s="9"/>
      <c r="AY1822" s="9"/>
      <c r="AZ1822" s="9"/>
      <c r="BA1822" s="9"/>
      <c r="BB1822" s="9"/>
      <c r="BC1822" s="9"/>
      <c r="BD1822" s="9"/>
      <c r="BE1822" s="9"/>
      <c r="BF1822" s="9"/>
      <c r="BG1822" s="9"/>
      <c r="BH1822" s="9"/>
      <c r="BI1822" s="9"/>
      <c r="BJ1822" s="9"/>
      <c r="BK1822" s="9"/>
      <c r="BL1822" s="9"/>
      <c r="BM1822" s="9"/>
      <c r="BN1822" s="9"/>
      <c r="BO1822" s="9"/>
      <c r="BP1822" s="9"/>
      <c r="BQ1822" s="9"/>
      <c r="BR1822" s="9"/>
      <c r="BS1822" s="9"/>
      <c r="BT1822" s="9"/>
      <c r="BU1822" s="9"/>
      <c r="BV1822" s="9"/>
      <c r="BW1822" s="9"/>
      <c r="BX1822" s="9"/>
      <c r="BY1822" s="9"/>
      <c r="BZ1822" s="9"/>
      <c r="CA1822" s="9"/>
      <c r="CB1822" s="9"/>
      <c r="CC1822" s="9"/>
      <c r="CD1822" s="9"/>
      <c r="CE1822" s="9"/>
      <c r="CF1822" s="9"/>
      <c r="CG1822" s="9"/>
      <c r="CH1822" s="9"/>
      <c r="CI1822" s="9"/>
      <c r="CJ1822" s="9"/>
      <c r="CK1822" s="9"/>
      <c r="CL1822" s="9"/>
      <c r="CM1822" s="9"/>
      <c r="CN1822" s="9"/>
      <c r="CO1822" s="9"/>
      <c r="CP1822" s="9"/>
      <c r="CQ1822" s="9"/>
      <c r="CR1822" s="9"/>
      <c r="CS1822" s="9"/>
      <c r="CT1822" s="9"/>
      <c r="CU1822" s="9"/>
      <c r="CV1822" s="9"/>
      <c r="CW1822" s="9"/>
      <c r="CX1822" s="9"/>
    </row>
    <row r="1823" spans="1:102" s="44" customFormat="1">
      <c r="A1823" s="27">
        <v>4</v>
      </c>
      <c r="B1823" s="104" t="s">
        <v>3245</v>
      </c>
      <c r="C1823" s="41">
        <v>1990</v>
      </c>
      <c r="D1823" s="55">
        <v>2015</v>
      </c>
      <c r="E1823" s="55" t="s">
        <v>28</v>
      </c>
      <c r="F1823" s="55">
        <v>3</v>
      </c>
      <c r="G1823" s="55">
        <v>3</v>
      </c>
      <c r="H1823" s="220">
        <v>1889.2</v>
      </c>
      <c r="I1823" s="220">
        <v>1816</v>
      </c>
      <c r="J1823" s="220">
        <v>1752.44</v>
      </c>
      <c r="K1823" s="220">
        <v>72</v>
      </c>
      <c r="L1823" s="189">
        <f>'Форма 2'!C1827</f>
        <v>9038304.6400000006</v>
      </c>
      <c r="M1823" s="190">
        <v>0</v>
      </c>
      <c r="N1823" s="190">
        <v>0</v>
      </c>
      <c r="O1823" s="190">
        <v>0</v>
      </c>
      <c r="P1823" s="189">
        <f t="shared" si="234"/>
        <v>9038304.6400000006</v>
      </c>
      <c r="Q1823" s="191">
        <f t="shared" si="235"/>
        <v>4977.04</v>
      </c>
      <c r="R1823" s="191">
        <f t="shared" si="236"/>
        <v>4977.04</v>
      </c>
      <c r="S1823" s="90" t="s">
        <v>38</v>
      </c>
      <c r="T1823" s="55" t="s">
        <v>35</v>
      </c>
      <c r="U1823" s="9"/>
      <c r="V1823" s="9"/>
      <c r="W1823" s="9"/>
      <c r="X1823" s="9"/>
      <c r="Y1823" s="9"/>
      <c r="Z1823" s="9"/>
      <c r="AA1823" s="9"/>
      <c r="AB1823" s="9"/>
      <c r="AC1823" s="9"/>
      <c r="AD1823" s="9"/>
      <c r="AE1823" s="9"/>
      <c r="AF1823" s="9"/>
      <c r="AG1823" s="9"/>
      <c r="AH1823" s="9"/>
      <c r="AI1823" s="9"/>
      <c r="AJ1823" s="9"/>
      <c r="AK1823" s="9"/>
      <c r="AL1823" s="9"/>
      <c r="AM1823" s="9"/>
      <c r="AN1823" s="9"/>
      <c r="AO1823" s="9"/>
      <c r="AP1823" s="9"/>
      <c r="AQ1823" s="9"/>
      <c r="AR1823" s="9"/>
      <c r="AS1823" s="9"/>
      <c r="AT1823" s="9"/>
      <c r="AU1823" s="9"/>
      <c r="AV1823" s="9"/>
      <c r="AW1823" s="9"/>
      <c r="AX1823" s="9"/>
      <c r="AY1823" s="9"/>
      <c r="AZ1823" s="9"/>
      <c r="BA1823" s="9"/>
      <c r="BB1823" s="9"/>
      <c r="BC1823" s="9"/>
      <c r="BD1823" s="9"/>
      <c r="BE1823" s="9"/>
      <c r="BF1823" s="9"/>
      <c r="BG1823" s="9"/>
      <c r="BH1823" s="9"/>
      <c r="BI1823" s="9"/>
      <c r="BJ1823" s="9"/>
      <c r="BK1823" s="9"/>
      <c r="BL1823" s="9"/>
      <c r="BM1823" s="9"/>
      <c r="BN1823" s="9"/>
      <c r="BO1823" s="9"/>
      <c r="BP1823" s="9"/>
      <c r="BQ1823" s="9"/>
      <c r="BR1823" s="9"/>
      <c r="BS1823" s="9"/>
      <c r="BT1823" s="9"/>
      <c r="BU1823" s="9"/>
      <c r="BV1823" s="9"/>
      <c r="BW1823" s="9"/>
      <c r="BX1823" s="9"/>
      <c r="BY1823" s="9"/>
      <c r="BZ1823" s="9"/>
      <c r="CA1823" s="9"/>
      <c r="CB1823" s="9"/>
      <c r="CC1823" s="9"/>
      <c r="CD1823" s="9"/>
      <c r="CE1823" s="9"/>
      <c r="CF1823" s="9"/>
      <c r="CG1823" s="9"/>
      <c r="CH1823" s="9"/>
      <c r="CI1823" s="9"/>
      <c r="CJ1823" s="9"/>
      <c r="CK1823" s="9"/>
      <c r="CL1823" s="9"/>
      <c r="CM1823" s="9"/>
      <c r="CN1823" s="9"/>
      <c r="CO1823" s="9"/>
      <c r="CP1823" s="9"/>
      <c r="CQ1823" s="9"/>
      <c r="CR1823" s="9"/>
      <c r="CS1823" s="9"/>
      <c r="CT1823" s="9"/>
      <c r="CU1823" s="9"/>
      <c r="CV1823" s="9"/>
      <c r="CW1823" s="9"/>
      <c r="CX1823" s="9"/>
    </row>
    <row r="1824" spans="1:102" s="44" customFormat="1">
      <c r="A1824" s="27">
        <v>5</v>
      </c>
      <c r="B1824" s="104" t="s">
        <v>3247</v>
      </c>
      <c r="C1824" s="41">
        <v>1975</v>
      </c>
      <c r="D1824" s="55">
        <v>2011</v>
      </c>
      <c r="E1824" s="55" t="s">
        <v>327</v>
      </c>
      <c r="F1824" s="55">
        <v>2</v>
      </c>
      <c r="G1824" s="55">
        <v>2</v>
      </c>
      <c r="H1824" s="220">
        <v>568.5</v>
      </c>
      <c r="I1824" s="220">
        <v>568.5</v>
      </c>
      <c r="J1824" s="220">
        <v>353.57</v>
      </c>
      <c r="K1824" s="220">
        <v>28</v>
      </c>
      <c r="L1824" s="189">
        <f>'Форма 2'!C1828</f>
        <v>531217.77</v>
      </c>
      <c r="M1824" s="190">
        <v>0</v>
      </c>
      <c r="N1824" s="190">
        <v>0</v>
      </c>
      <c r="O1824" s="190">
        <v>0</v>
      </c>
      <c r="P1824" s="189">
        <f t="shared" si="234"/>
        <v>531217.77</v>
      </c>
      <c r="Q1824" s="191">
        <f t="shared" si="235"/>
        <v>934.42000000000007</v>
      </c>
      <c r="R1824" s="191">
        <f t="shared" si="236"/>
        <v>934.42000000000007</v>
      </c>
      <c r="S1824" s="90" t="s">
        <v>38</v>
      </c>
      <c r="T1824" s="55" t="s">
        <v>34</v>
      </c>
      <c r="U1824" s="9"/>
      <c r="V1824" s="9"/>
      <c r="W1824" s="9"/>
      <c r="X1824" s="9"/>
      <c r="Y1824" s="9"/>
      <c r="Z1824" s="9"/>
      <c r="AA1824" s="9"/>
      <c r="AB1824" s="9"/>
      <c r="AC1824" s="9"/>
      <c r="AD1824" s="9"/>
      <c r="AE1824" s="9"/>
      <c r="AF1824" s="9"/>
      <c r="AG1824" s="9"/>
      <c r="AH1824" s="9"/>
      <c r="AI1824" s="9"/>
      <c r="AJ1824" s="9"/>
      <c r="AK1824" s="9"/>
      <c r="AL1824" s="9"/>
      <c r="AM1824" s="9"/>
      <c r="AN1824" s="9"/>
      <c r="AO1824" s="9"/>
      <c r="AP1824" s="9"/>
      <c r="AQ1824" s="9"/>
      <c r="AR1824" s="9"/>
      <c r="AS1824" s="9"/>
      <c r="AT1824" s="9"/>
      <c r="AU1824" s="9"/>
      <c r="AV1824" s="9"/>
      <c r="AW1824" s="9"/>
      <c r="AX1824" s="9"/>
      <c r="AY1824" s="9"/>
      <c r="AZ1824" s="9"/>
      <c r="BA1824" s="9"/>
      <c r="BB1824" s="9"/>
      <c r="BC1824" s="9"/>
      <c r="BD1824" s="9"/>
      <c r="BE1824" s="9"/>
      <c r="BF1824" s="9"/>
      <c r="BG1824" s="9"/>
      <c r="BH1824" s="9"/>
      <c r="BI1824" s="9"/>
      <c r="BJ1824" s="9"/>
      <c r="BK1824" s="9"/>
      <c r="BL1824" s="9"/>
      <c r="BM1824" s="9"/>
      <c r="BN1824" s="9"/>
      <c r="BO1824" s="9"/>
      <c r="BP1824" s="9"/>
      <c r="BQ1824" s="9"/>
      <c r="BR1824" s="9"/>
      <c r="BS1824" s="9"/>
      <c r="BT1824" s="9"/>
      <c r="BU1824" s="9"/>
      <c r="BV1824" s="9"/>
      <c r="BW1824" s="9"/>
      <c r="BX1824" s="9"/>
      <c r="BY1824" s="9"/>
      <c r="BZ1824" s="9"/>
      <c r="CA1824" s="9"/>
      <c r="CB1824" s="9"/>
      <c r="CC1824" s="9"/>
      <c r="CD1824" s="9"/>
      <c r="CE1824" s="9"/>
      <c r="CF1824" s="9"/>
      <c r="CG1824" s="9"/>
      <c r="CH1824" s="9"/>
      <c r="CI1824" s="9"/>
      <c r="CJ1824" s="9"/>
      <c r="CK1824" s="9"/>
      <c r="CL1824" s="9"/>
      <c r="CM1824" s="9"/>
      <c r="CN1824" s="9"/>
      <c r="CO1824" s="9"/>
      <c r="CP1824" s="9"/>
      <c r="CQ1824" s="9"/>
      <c r="CR1824" s="9"/>
      <c r="CS1824" s="9"/>
      <c r="CT1824" s="9"/>
      <c r="CU1824" s="9"/>
      <c r="CV1824" s="9"/>
      <c r="CW1824" s="9"/>
      <c r="CX1824" s="9"/>
    </row>
    <row r="1825" spans="1:102" s="44" customFormat="1">
      <c r="A1825" s="27">
        <v>6</v>
      </c>
      <c r="B1825" s="104" t="s">
        <v>3248</v>
      </c>
      <c r="C1825" s="41">
        <v>1968</v>
      </c>
      <c r="D1825" s="55" t="s">
        <v>333</v>
      </c>
      <c r="E1825" s="55" t="s">
        <v>327</v>
      </c>
      <c r="F1825" s="55">
        <v>2</v>
      </c>
      <c r="G1825" s="55">
        <v>1</v>
      </c>
      <c r="H1825" s="220" t="s">
        <v>575</v>
      </c>
      <c r="I1825" s="220">
        <v>336.4</v>
      </c>
      <c r="J1825" s="220">
        <v>263.10000000000002</v>
      </c>
      <c r="K1825" s="220">
        <v>19</v>
      </c>
      <c r="L1825" s="189">
        <f>'Форма 2'!C1829</f>
        <v>922815.84399999992</v>
      </c>
      <c r="M1825" s="190">
        <v>0</v>
      </c>
      <c r="N1825" s="190">
        <v>0</v>
      </c>
      <c r="O1825" s="190">
        <v>0</v>
      </c>
      <c r="P1825" s="189">
        <f t="shared" si="234"/>
        <v>922815.84399999992</v>
      </c>
      <c r="Q1825" s="191">
        <f t="shared" si="235"/>
        <v>2743.21</v>
      </c>
      <c r="R1825" s="191">
        <f t="shared" si="236"/>
        <v>2743.21</v>
      </c>
      <c r="S1825" s="90" t="s">
        <v>38</v>
      </c>
      <c r="T1825" s="55" t="s">
        <v>34</v>
      </c>
      <c r="U1825" s="9"/>
      <c r="V1825" s="9"/>
      <c r="W1825" s="9"/>
      <c r="X1825" s="9"/>
      <c r="Y1825" s="9"/>
      <c r="Z1825" s="9"/>
      <c r="AA1825" s="9"/>
      <c r="AB1825" s="9"/>
      <c r="AC1825" s="9"/>
      <c r="AD1825" s="9"/>
      <c r="AE1825" s="9"/>
      <c r="AF1825" s="9"/>
      <c r="AG1825" s="9"/>
      <c r="AH1825" s="9"/>
      <c r="AI1825" s="9"/>
      <c r="AJ1825" s="9"/>
      <c r="AK1825" s="9"/>
      <c r="AL1825" s="9"/>
      <c r="AM1825" s="9"/>
      <c r="AN1825" s="9"/>
      <c r="AO1825" s="9"/>
      <c r="AP1825" s="9"/>
      <c r="AQ1825" s="9"/>
      <c r="AR1825" s="9"/>
      <c r="AS1825" s="9"/>
      <c r="AT1825" s="9"/>
      <c r="AU1825" s="9"/>
      <c r="AV1825" s="9"/>
      <c r="AW1825" s="9"/>
      <c r="AX1825" s="9"/>
      <c r="AY1825" s="9"/>
      <c r="AZ1825" s="9"/>
      <c r="BA1825" s="9"/>
      <c r="BB1825" s="9"/>
      <c r="BC1825" s="9"/>
      <c r="BD1825" s="9"/>
      <c r="BE1825" s="9"/>
      <c r="BF1825" s="9"/>
      <c r="BG1825" s="9"/>
      <c r="BH1825" s="9"/>
      <c r="BI1825" s="9"/>
      <c r="BJ1825" s="9"/>
      <c r="BK1825" s="9"/>
      <c r="BL1825" s="9"/>
      <c r="BM1825" s="9"/>
      <c r="BN1825" s="9"/>
      <c r="BO1825" s="9"/>
      <c r="BP1825" s="9"/>
      <c r="BQ1825" s="9"/>
      <c r="BR1825" s="9"/>
      <c r="BS1825" s="9"/>
      <c r="BT1825" s="9"/>
      <c r="BU1825" s="9"/>
      <c r="BV1825" s="9"/>
      <c r="BW1825" s="9"/>
      <c r="BX1825" s="9"/>
      <c r="BY1825" s="9"/>
      <c r="BZ1825" s="9"/>
      <c r="CA1825" s="9"/>
      <c r="CB1825" s="9"/>
      <c r="CC1825" s="9"/>
      <c r="CD1825" s="9"/>
      <c r="CE1825" s="9"/>
      <c r="CF1825" s="9"/>
      <c r="CG1825" s="9"/>
      <c r="CH1825" s="9"/>
      <c r="CI1825" s="9"/>
      <c r="CJ1825" s="9"/>
      <c r="CK1825" s="9"/>
      <c r="CL1825" s="9"/>
      <c r="CM1825" s="9"/>
      <c r="CN1825" s="9"/>
      <c r="CO1825" s="9"/>
      <c r="CP1825" s="9"/>
      <c r="CQ1825" s="9"/>
      <c r="CR1825" s="9"/>
      <c r="CS1825" s="9"/>
      <c r="CT1825" s="9"/>
      <c r="CU1825" s="9"/>
      <c r="CV1825" s="9"/>
      <c r="CW1825" s="9"/>
      <c r="CX1825" s="9"/>
    </row>
    <row r="1826" spans="1:102" s="44" customFormat="1">
      <c r="A1826" s="27">
        <v>7</v>
      </c>
      <c r="B1826" s="104" t="s">
        <v>3249</v>
      </c>
      <c r="C1826" s="41">
        <v>1968</v>
      </c>
      <c r="D1826" s="55" t="s">
        <v>333</v>
      </c>
      <c r="E1826" s="55" t="s">
        <v>327</v>
      </c>
      <c r="F1826" s="55">
        <v>2</v>
      </c>
      <c r="G1826" s="55">
        <v>1</v>
      </c>
      <c r="H1826" s="220">
        <v>280.7</v>
      </c>
      <c r="I1826" s="220">
        <v>280.7</v>
      </c>
      <c r="J1826" s="220">
        <v>221.3</v>
      </c>
      <c r="K1826" s="220">
        <v>11</v>
      </c>
      <c r="L1826" s="189">
        <f>'Форма 2'!C1830</f>
        <v>1958954.774</v>
      </c>
      <c r="M1826" s="190">
        <v>0</v>
      </c>
      <c r="N1826" s="190">
        <v>0</v>
      </c>
      <c r="O1826" s="190">
        <v>0</v>
      </c>
      <c r="P1826" s="189">
        <f t="shared" si="234"/>
        <v>1958954.774</v>
      </c>
      <c r="Q1826" s="191">
        <f t="shared" si="235"/>
        <v>6978.8200000000006</v>
      </c>
      <c r="R1826" s="191">
        <f t="shared" si="236"/>
        <v>6978.8200000000006</v>
      </c>
      <c r="S1826" s="90" t="s">
        <v>38</v>
      </c>
      <c r="T1826" s="55" t="s">
        <v>34</v>
      </c>
      <c r="U1826" s="9"/>
      <c r="V1826" s="9"/>
      <c r="W1826" s="9"/>
      <c r="X1826" s="9"/>
      <c r="Y1826" s="9"/>
      <c r="Z1826" s="9"/>
      <c r="AA1826" s="9"/>
      <c r="AB1826" s="9"/>
      <c r="AC1826" s="9"/>
      <c r="AD1826" s="9"/>
      <c r="AE1826" s="9"/>
      <c r="AF1826" s="9"/>
      <c r="AG1826" s="9"/>
      <c r="AH1826" s="9"/>
      <c r="AI1826" s="9"/>
      <c r="AJ1826" s="9"/>
      <c r="AK1826" s="9"/>
      <c r="AL1826" s="9"/>
      <c r="AM1826" s="9"/>
      <c r="AN1826" s="9"/>
      <c r="AO1826" s="9"/>
      <c r="AP1826" s="9"/>
      <c r="AQ1826" s="9"/>
      <c r="AR1826" s="9"/>
      <c r="AS1826" s="9"/>
      <c r="AT1826" s="9"/>
      <c r="AU1826" s="9"/>
      <c r="AV1826" s="9"/>
      <c r="AW1826" s="9"/>
      <c r="AX1826" s="9"/>
      <c r="AY1826" s="9"/>
      <c r="AZ1826" s="9"/>
      <c r="BA1826" s="9"/>
      <c r="BB1826" s="9"/>
      <c r="BC1826" s="9"/>
      <c r="BD1826" s="9"/>
      <c r="BE1826" s="9"/>
      <c r="BF1826" s="9"/>
      <c r="BG1826" s="9"/>
      <c r="BH1826" s="9"/>
      <c r="BI1826" s="9"/>
      <c r="BJ1826" s="9"/>
      <c r="BK1826" s="9"/>
      <c r="BL1826" s="9"/>
      <c r="BM1826" s="9"/>
      <c r="BN1826" s="9"/>
      <c r="BO1826" s="9"/>
      <c r="BP1826" s="9"/>
      <c r="BQ1826" s="9"/>
      <c r="BR1826" s="9"/>
      <c r="BS1826" s="9"/>
      <c r="BT1826" s="9"/>
      <c r="BU1826" s="9"/>
      <c r="BV1826" s="9"/>
      <c r="BW1826" s="9"/>
      <c r="BX1826" s="9"/>
      <c r="BY1826" s="9"/>
      <c r="BZ1826" s="9"/>
      <c r="CA1826" s="9"/>
      <c r="CB1826" s="9"/>
      <c r="CC1826" s="9"/>
      <c r="CD1826" s="9"/>
      <c r="CE1826" s="9"/>
      <c r="CF1826" s="9"/>
      <c r="CG1826" s="9"/>
      <c r="CH1826" s="9"/>
      <c r="CI1826" s="9"/>
      <c r="CJ1826" s="9"/>
      <c r="CK1826" s="9"/>
      <c r="CL1826" s="9"/>
      <c r="CM1826" s="9"/>
      <c r="CN1826" s="9"/>
      <c r="CO1826" s="9"/>
      <c r="CP1826" s="9"/>
      <c r="CQ1826" s="9"/>
      <c r="CR1826" s="9"/>
      <c r="CS1826" s="9"/>
      <c r="CT1826" s="9"/>
      <c r="CU1826" s="9"/>
      <c r="CV1826" s="9"/>
      <c r="CW1826" s="9"/>
      <c r="CX1826" s="9"/>
    </row>
    <row r="1827" spans="1:102" s="44" customFormat="1">
      <c r="A1827" s="27">
        <v>8</v>
      </c>
      <c r="B1827" s="104" t="s">
        <v>3250</v>
      </c>
      <c r="C1827" s="41">
        <v>1986</v>
      </c>
      <c r="D1827" s="55" t="s">
        <v>333</v>
      </c>
      <c r="E1827" s="55" t="s">
        <v>28</v>
      </c>
      <c r="F1827" s="55">
        <v>2</v>
      </c>
      <c r="G1827" s="55">
        <v>1</v>
      </c>
      <c r="H1827" s="220">
        <v>381.1</v>
      </c>
      <c r="I1827" s="220">
        <v>381.1</v>
      </c>
      <c r="J1827" s="220">
        <v>257.7</v>
      </c>
      <c r="K1827" s="220">
        <v>18</v>
      </c>
      <c r="L1827" s="189">
        <f>'Форма 2'!C1831</f>
        <v>2447504.2310000001</v>
      </c>
      <c r="M1827" s="190">
        <v>0</v>
      </c>
      <c r="N1827" s="190">
        <v>0</v>
      </c>
      <c r="O1827" s="190">
        <v>0</v>
      </c>
      <c r="P1827" s="189">
        <f t="shared" si="234"/>
        <v>2447504.2310000001</v>
      </c>
      <c r="Q1827" s="191">
        <f t="shared" si="235"/>
        <v>6422.21</v>
      </c>
      <c r="R1827" s="191">
        <f t="shared" si="236"/>
        <v>6422.21</v>
      </c>
      <c r="S1827" s="90" t="s">
        <v>38</v>
      </c>
      <c r="T1827" s="55" t="s">
        <v>34</v>
      </c>
      <c r="U1827" s="9"/>
      <c r="V1827" s="9"/>
      <c r="W1827" s="9"/>
      <c r="X1827" s="9"/>
      <c r="Y1827" s="9"/>
      <c r="Z1827" s="9"/>
      <c r="AA1827" s="9"/>
      <c r="AB1827" s="9"/>
      <c r="AC1827" s="9"/>
      <c r="AD1827" s="9"/>
      <c r="AE1827" s="9"/>
      <c r="AF1827" s="9"/>
      <c r="AG1827" s="9"/>
      <c r="AH1827" s="9"/>
      <c r="AI1827" s="9"/>
      <c r="AJ1827" s="9"/>
      <c r="AK1827" s="9"/>
      <c r="AL1827" s="9"/>
      <c r="AM1827" s="9"/>
      <c r="AN1827" s="9"/>
      <c r="AO1827" s="9"/>
      <c r="AP1827" s="9"/>
      <c r="AQ1827" s="9"/>
      <c r="AR1827" s="9"/>
      <c r="AS1827" s="9"/>
      <c r="AT1827" s="9"/>
      <c r="AU1827" s="9"/>
      <c r="AV1827" s="9"/>
      <c r="AW1827" s="9"/>
      <c r="AX1827" s="9"/>
      <c r="AY1827" s="9"/>
      <c r="AZ1827" s="9"/>
      <c r="BA1827" s="9"/>
      <c r="BB1827" s="9"/>
      <c r="BC1827" s="9"/>
      <c r="BD1827" s="9"/>
      <c r="BE1827" s="9"/>
      <c r="BF1827" s="9"/>
      <c r="BG1827" s="9"/>
      <c r="BH1827" s="9"/>
      <c r="BI1827" s="9"/>
      <c r="BJ1827" s="9"/>
      <c r="BK1827" s="9"/>
      <c r="BL1827" s="9"/>
      <c r="BM1827" s="9"/>
      <c r="BN1827" s="9"/>
      <c r="BO1827" s="9"/>
      <c r="BP1827" s="9"/>
      <c r="BQ1827" s="9"/>
      <c r="BR1827" s="9"/>
      <c r="BS1827" s="9"/>
      <c r="BT1827" s="9"/>
      <c r="BU1827" s="9"/>
      <c r="BV1827" s="9"/>
      <c r="BW1827" s="9"/>
      <c r="BX1827" s="9"/>
      <c r="BY1827" s="9"/>
      <c r="BZ1827" s="9"/>
      <c r="CA1827" s="9"/>
      <c r="CB1827" s="9"/>
      <c r="CC1827" s="9"/>
      <c r="CD1827" s="9"/>
      <c r="CE1827" s="9"/>
      <c r="CF1827" s="9"/>
      <c r="CG1827" s="9"/>
      <c r="CH1827" s="9"/>
      <c r="CI1827" s="9"/>
      <c r="CJ1827" s="9"/>
      <c r="CK1827" s="9"/>
      <c r="CL1827" s="9"/>
      <c r="CM1827" s="9"/>
      <c r="CN1827" s="9"/>
      <c r="CO1827" s="9"/>
      <c r="CP1827" s="9"/>
      <c r="CQ1827" s="9"/>
      <c r="CR1827" s="9"/>
      <c r="CS1827" s="9"/>
      <c r="CT1827" s="9"/>
      <c r="CU1827" s="9"/>
      <c r="CV1827" s="9"/>
      <c r="CW1827" s="9"/>
      <c r="CX1827" s="9"/>
    </row>
    <row r="1828" spans="1:102" s="44" customFormat="1">
      <c r="A1828" s="27">
        <v>9</v>
      </c>
      <c r="B1828" s="104" t="s">
        <v>3872</v>
      </c>
      <c r="C1828" s="41">
        <v>1970</v>
      </c>
      <c r="D1828" s="55" t="s">
        <v>333</v>
      </c>
      <c r="E1828" s="55" t="s">
        <v>327</v>
      </c>
      <c r="F1828" s="55">
        <v>2</v>
      </c>
      <c r="G1828" s="55">
        <v>1</v>
      </c>
      <c r="H1828" s="220">
        <v>330.5</v>
      </c>
      <c r="I1828" s="220">
        <v>330.5</v>
      </c>
      <c r="J1828" s="220">
        <v>269.94</v>
      </c>
      <c r="K1828" s="220">
        <v>13</v>
      </c>
      <c r="L1828" s="189">
        <f>'Форма 2'!C1832</f>
        <v>1215909.5</v>
      </c>
      <c r="M1828" s="190">
        <v>0</v>
      </c>
      <c r="N1828" s="190">
        <v>0</v>
      </c>
      <c r="O1828" s="190">
        <v>0</v>
      </c>
      <c r="P1828" s="189">
        <f t="shared" si="234"/>
        <v>1215909.5</v>
      </c>
      <c r="Q1828" s="191">
        <f t="shared" si="235"/>
        <v>3679</v>
      </c>
      <c r="R1828" s="191">
        <f t="shared" si="236"/>
        <v>3679</v>
      </c>
      <c r="S1828" s="90" t="s">
        <v>38</v>
      </c>
      <c r="T1828" s="55" t="s">
        <v>34</v>
      </c>
      <c r="U1828" s="9"/>
      <c r="V1828" s="9"/>
      <c r="W1828" s="9"/>
      <c r="X1828" s="9"/>
      <c r="Y1828" s="9"/>
      <c r="Z1828" s="9"/>
      <c r="AA1828" s="9"/>
      <c r="AB1828" s="9"/>
      <c r="AC1828" s="9"/>
      <c r="AD1828" s="9"/>
      <c r="AE1828" s="9"/>
      <c r="AF1828" s="9"/>
      <c r="AG1828" s="9"/>
      <c r="AH1828" s="9"/>
      <c r="AI1828" s="9"/>
      <c r="AJ1828" s="9"/>
      <c r="AK1828" s="9"/>
      <c r="AL1828" s="9"/>
      <c r="AM1828" s="9"/>
      <c r="AN1828" s="9"/>
      <c r="AO1828" s="9"/>
      <c r="AP1828" s="9"/>
      <c r="AQ1828" s="9"/>
      <c r="AR1828" s="9"/>
      <c r="AS1828" s="9"/>
      <c r="AT1828" s="9"/>
      <c r="AU1828" s="9"/>
      <c r="AV1828" s="9"/>
      <c r="AW1828" s="9"/>
      <c r="AX1828" s="9"/>
      <c r="AY1828" s="9"/>
      <c r="AZ1828" s="9"/>
      <c r="BA1828" s="9"/>
      <c r="BB1828" s="9"/>
      <c r="BC1828" s="9"/>
      <c r="BD1828" s="9"/>
      <c r="BE1828" s="9"/>
      <c r="BF1828" s="9"/>
      <c r="BG1828" s="9"/>
      <c r="BH1828" s="9"/>
      <c r="BI1828" s="9"/>
      <c r="BJ1828" s="9"/>
      <c r="BK1828" s="9"/>
      <c r="BL1828" s="9"/>
      <c r="BM1828" s="9"/>
      <c r="BN1828" s="9"/>
      <c r="BO1828" s="9"/>
      <c r="BP1828" s="9"/>
      <c r="BQ1828" s="9"/>
      <c r="BR1828" s="9"/>
      <c r="BS1828" s="9"/>
      <c r="BT1828" s="9"/>
      <c r="BU1828" s="9"/>
      <c r="BV1828" s="9"/>
      <c r="BW1828" s="9"/>
      <c r="BX1828" s="9"/>
      <c r="BY1828" s="9"/>
      <c r="BZ1828" s="9"/>
      <c r="CA1828" s="9"/>
      <c r="CB1828" s="9"/>
      <c r="CC1828" s="9"/>
      <c r="CD1828" s="9"/>
      <c r="CE1828" s="9"/>
      <c r="CF1828" s="9"/>
      <c r="CG1828" s="9"/>
      <c r="CH1828" s="9"/>
      <c r="CI1828" s="9"/>
      <c r="CJ1828" s="9"/>
      <c r="CK1828" s="9"/>
      <c r="CL1828" s="9"/>
      <c r="CM1828" s="9"/>
      <c r="CN1828" s="9"/>
      <c r="CO1828" s="9"/>
      <c r="CP1828" s="9"/>
      <c r="CQ1828" s="9"/>
      <c r="CR1828" s="9"/>
      <c r="CS1828" s="9"/>
      <c r="CT1828" s="9"/>
      <c r="CU1828" s="9"/>
      <c r="CV1828" s="9"/>
      <c r="CW1828" s="9"/>
      <c r="CX1828" s="9"/>
    </row>
    <row r="1829" spans="1:102" ht="15.75">
      <c r="A1829" s="280" t="s">
        <v>4741</v>
      </c>
      <c r="B1829" s="159"/>
      <c r="C1829" s="42"/>
      <c r="D1829" s="19"/>
      <c r="E1829" s="20"/>
      <c r="F1829" s="21"/>
      <c r="G1829" s="21"/>
      <c r="H1829" s="51">
        <f>SUM(H1830,H1897,H1904,H1924,H2202,H2255,H2397,H2446,H2474,H2553,H2575,H2650,H2715,H3920,H4072,H4138,H4209,H4212,H4245,H4252,H4255,H4257,H4261,H4272,H4276,H4329,H4335,H4339,H4362,H4370,H4423,H4411,H4556,H4566,H4568,H4572,H4593,H4632,H4634)</f>
        <v>8674231.7700000051</v>
      </c>
      <c r="I1829" s="51">
        <f>SUM(I1830,I1897,I1904,I1924,I2202,I2255,I2397,I2446,I2474,I2553,I2575,I2650,I2715,I3920,I4072,I4138,I4209,I4212,I4245,I4252,I4255,I4257,I4261,I4272,I4276,I4329,I4335,I4339,I4362,I4370,I4423,I4411,I4556,I4566,I4568,I4572,I4593,I4632,I4634)</f>
        <v>7345641.870000001</v>
      </c>
      <c r="J1829" s="51">
        <f>SUM(J1830,J1897,J1904,J1924,J2202,J2255,J2397,J2446,J2474,J2553,J2575,J2650,J2715,J3920,J4072,J4138,J4209,J4212,J4245,J4252,J4255,J4257,J4261,J4272,J4276,J4329,J4335,J4339,J4362,J4370,J4423,J4411,J4556,J4566,J4568,J4572,J4593,J4632,J4634)</f>
        <v>6713856.4910000069</v>
      </c>
      <c r="K1829" s="51">
        <f>SUM(K1830,K1897,K1904,K1924,K2202,K2255,K2397,K2446,K2474,K2553,K2575,K2650,K2715,K3920,K4072,K4138,K4209,K4212,K4245,K4252,K4255,K4257,K4261,K4272,K4276,K4329,K4335,K4339,K4362,K4370,K4423,K4411,K4556,K4566,K4568,K4572,K4593,K4632,K4634)</f>
        <v>349850.5</v>
      </c>
      <c r="L1829" s="51">
        <f>SUM(L1830,L1897,L1904,L1924,L2202,L2255,L2397,L2446,L2474,L2553,L2575,L2650,L2715,L3920,L4072,L4138,L4209,L4212,L4245,L4252,L4255,L4257,L4261,L4272,L4276,L4329,L4335,L4339,L4362,L4370,L4423,L4411,L4556,L4566,L4568,L4572,L4593,L4632,L4634)</f>
        <v>20102954009.236584</v>
      </c>
      <c r="M1829" s="20"/>
      <c r="N1829" s="20"/>
      <c r="O1829" s="20"/>
      <c r="P1829" s="51"/>
      <c r="Q1829" s="23"/>
      <c r="R1829" s="23"/>
      <c r="S1829" s="20"/>
      <c r="T1829" s="21"/>
    </row>
    <row r="1830" spans="1:102" s="44" customFormat="1" ht="15.75">
      <c r="A1830" s="162"/>
      <c r="B1830" s="163" t="s">
        <v>4685</v>
      </c>
      <c r="C1830" s="150"/>
      <c r="D1830" s="61"/>
      <c r="E1830" s="61"/>
      <c r="F1830" s="73"/>
      <c r="G1830" s="73"/>
      <c r="H1830" s="51">
        <f t="shared" ref="H1830:K1830" si="238">SUM(H1831:H1896)</f>
        <v>93398.410000000018</v>
      </c>
      <c r="I1830" s="51">
        <f t="shared" si="238"/>
        <v>73177.849999999991</v>
      </c>
      <c r="J1830" s="51">
        <f t="shared" si="238"/>
        <v>72372.930000000037</v>
      </c>
      <c r="K1830" s="51">
        <f t="shared" si="238"/>
        <v>3268</v>
      </c>
      <c r="L1830" s="51">
        <f>SUM(L1831:L1896)</f>
        <v>340165590.18000019</v>
      </c>
      <c r="M1830" s="20"/>
      <c r="N1830" s="20"/>
      <c r="O1830" s="20"/>
      <c r="P1830" s="51"/>
      <c r="Q1830" s="23"/>
      <c r="R1830" s="23"/>
      <c r="S1830" s="61"/>
      <c r="T1830" s="61"/>
      <c r="U1830" s="9"/>
      <c r="V1830" s="9"/>
      <c r="W1830" s="9"/>
      <c r="X1830" s="9"/>
      <c r="Y1830" s="9"/>
      <c r="Z1830" s="9"/>
      <c r="AA1830" s="9"/>
      <c r="AB1830" s="9"/>
      <c r="AC1830" s="9"/>
      <c r="AD1830" s="9"/>
      <c r="AE1830" s="9"/>
      <c r="AF1830" s="9"/>
      <c r="AG1830" s="9"/>
      <c r="AH1830" s="9"/>
      <c r="AI1830" s="9"/>
      <c r="AJ1830" s="9"/>
      <c r="AK1830" s="9"/>
      <c r="AL1830" s="9"/>
      <c r="AM1830" s="9"/>
      <c r="AN1830" s="9"/>
      <c r="AO1830" s="9"/>
      <c r="AP1830" s="9"/>
      <c r="AQ1830" s="9"/>
      <c r="AR1830" s="9"/>
      <c r="AS1830" s="9"/>
      <c r="AT1830" s="9"/>
      <c r="AU1830" s="9"/>
      <c r="AV1830" s="9"/>
      <c r="AW1830" s="9"/>
      <c r="AX1830" s="9"/>
      <c r="AY1830" s="9"/>
      <c r="AZ1830" s="9"/>
      <c r="BA1830" s="9"/>
      <c r="BB1830" s="9"/>
      <c r="BC1830" s="9"/>
      <c r="BD1830" s="9"/>
      <c r="BE1830" s="9"/>
      <c r="BF1830" s="9"/>
      <c r="BG1830" s="9"/>
      <c r="BH1830" s="9"/>
      <c r="BI1830" s="9"/>
      <c r="BJ1830" s="9"/>
      <c r="BK1830" s="9"/>
      <c r="BL1830" s="9"/>
      <c r="BM1830" s="9"/>
      <c r="BN1830" s="9"/>
      <c r="BO1830" s="9"/>
      <c r="BP1830" s="9"/>
      <c r="BQ1830" s="9"/>
      <c r="BR1830" s="9"/>
      <c r="BS1830" s="9"/>
      <c r="BT1830" s="9"/>
      <c r="BU1830" s="9"/>
      <c r="BV1830" s="9"/>
      <c r="BW1830" s="9"/>
      <c r="BX1830" s="9"/>
      <c r="BY1830" s="9"/>
      <c r="BZ1830" s="9"/>
      <c r="CA1830" s="9"/>
      <c r="CB1830" s="9"/>
      <c r="CC1830" s="9"/>
      <c r="CD1830" s="9"/>
      <c r="CE1830" s="9"/>
      <c r="CF1830" s="9"/>
      <c r="CG1830" s="9"/>
      <c r="CH1830" s="9"/>
      <c r="CI1830" s="9"/>
      <c r="CJ1830" s="9"/>
      <c r="CK1830" s="9"/>
      <c r="CL1830" s="9"/>
      <c r="CM1830" s="9"/>
      <c r="CN1830" s="9"/>
      <c r="CO1830" s="9"/>
      <c r="CP1830" s="9"/>
      <c r="CQ1830" s="9"/>
      <c r="CR1830" s="9"/>
      <c r="CS1830" s="9"/>
      <c r="CT1830" s="9"/>
      <c r="CU1830" s="9"/>
      <c r="CV1830" s="9"/>
      <c r="CW1830" s="9"/>
      <c r="CX1830" s="9"/>
    </row>
    <row r="1831" spans="1:102" s="44" customFormat="1">
      <c r="A1831" s="137">
        <v>1</v>
      </c>
      <c r="B1831" s="185" t="s">
        <v>2492</v>
      </c>
      <c r="C1831" s="186">
        <v>1958</v>
      </c>
      <c r="D1831" s="55" t="s">
        <v>480</v>
      </c>
      <c r="E1831" s="11" t="s">
        <v>28</v>
      </c>
      <c r="F1831" s="55">
        <v>2</v>
      </c>
      <c r="G1831" s="27">
        <v>2</v>
      </c>
      <c r="H1831" s="187">
        <v>513.54999999999995</v>
      </c>
      <c r="I1831" s="187">
        <v>451.4</v>
      </c>
      <c r="J1831" s="187">
        <v>451.4</v>
      </c>
      <c r="K1831" s="188">
        <v>18</v>
      </c>
      <c r="L1831" s="189">
        <f>'Форма 2'!C1835</f>
        <v>1660700.5999999999</v>
      </c>
      <c r="M1831" s="190">
        <v>0</v>
      </c>
      <c r="N1831" s="190">
        <v>0</v>
      </c>
      <c r="O1831" s="190">
        <v>0</v>
      </c>
      <c r="P1831" s="189">
        <f>L1831</f>
        <v>1660700.5999999999</v>
      </c>
      <c r="Q1831" s="191">
        <f t="shared" ref="Q1831" si="239">L1831/I1831</f>
        <v>3679</v>
      </c>
      <c r="R1831" s="191">
        <f t="shared" ref="R1831" si="240">Q1831</f>
        <v>3679</v>
      </c>
      <c r="S1831" s="90" t="s">
        <v>42</v>
      </c>
      <c r="T1831" s="55" t="s">
        <v>34</v>
      </c>
      <c r="U1831" s="9"/>
      <c r="V1831" s="9"/>
      <c r="W1831" s="9"/>
      <c r="X1831" s="9"/>
      <c r="Y1831" s="9"/>
      <c r="Z1831" s="9"/>
      <c r="AA1831" s="9"/>
      <c r="AB1831" s="9"/>
      <c r="AC1831" s="9"/>
      <c r="AD1831" s="9"/>
      <c r="AE1831" s="9"/>
      <c r="AF1831" s="9"/>
      <c r="AG1831" s="9"/>
      <c r="AH1831" s="9"/>
      <c r="AI1831" s="9"/>
      <c r="AJ1831" s="9"/>
      <c r="AK1831" s="9"/>
      <c r="AL1831" s="9"/>
      <c r="AM1831" s="9"/>
      <c r="AN1831" s="9"/>
      <c r="AO1831" s="9"/>
      <c r="AP1831" s="9"/>
      <c r="AQ1831" s="9"/>
      <c r="AR1831" s="9"/>
      <c r="AS1831" s="9"/>
      <c r="AT1831" s="9"/>
      <c r="AU1831" s="9"/>
      <c r="AV1831" s="9"/>
      <c r="AW1831" s="9"/>
      <c r="AX1831" s="9"/>
      <c r="AY1831" s="9"/>
      <c r="AZ1831" s="9"/>
      <c r="BA1831" s="9"/>
      <c r="BB1831" s="9"/>
      <c r="BC1831" s="9"/>
      <c r="BD1831" s="9"/>
      <c r="BE1831" s="9"/>
      <c r="BF1831" s="9"/>
      <c r="BG1831" s="9"/>
      <c r="BH1831" s="9"/>
      <c r="BI1831" s="9"/>
      <c r="BJ1831" s="9"/>
      <c r="BK1831" s="9"/>
      <c r="BL1831" s="9"/>
      <c r="BM1831" s="9"/>
      <c r="BN1831" s="9"/>
      <c r="BO1831" s="9"/>
      <c r="BP1831" s="9"/>
      <c r="BQ1831" s="9"/>
      <c r="BR1831" s="9"/>
      <c r="BS1831" s="9"/>
      <c r="BT1831" s="9"/>
      <c r="BU1831" s="9"/>
      <c r="BV1831" s="9"/>
      <c r="BW1831" s="9"/>
      <c r="BX1831" s="9"/>
      <c r="BY1831" s="9"/>
      <c r="BZ1831" s="9"/>
      <c r="CA1831" s="9"/>
      <c r="CB1831" s="9"/>
      <c r="CC1831" s="9"/>
      <c r="CD1831" s="9"/>
      <c r="CE1831" s="9"/>
      <c r="CF1831" s="9"/>
      <c r="CG1831" s="9"/>
      <c r="CH1831" s="9"/>
      <c r="CI1831" s="9"/>
      <c r="CJ1831" s="9"/>
      <c r="CK1831" s="9"/>
      <c r="CL1831" s="9"/>
      <c r="CM1831" s="9"/>
      <c r="CN1831" s="9"/>
      <c r="CO1831" s="9"/>
      <c r="CP1831" s="9"/>
      <c r="CQ1831" s="9"/>
      <c r="CR1831" s="9"/>
      <c r="CS1831" s="9"/>
      <c r="CT1831" s="9"/>
      <c r="CU1831" s="9"/>
      <c r="CV1831" s="9"/>
      <c r="CW1831" s="9"/>
      <c r="CX1831" s="9"/>
    </row>
    <row r="1832" spans="1:102" s="44" customFormat="1">
      <c r="A1832" s="27">
        <v>2</v>
      </c>
      <c r="B1832" s="110" t="s">
        <v>2493</v>
      </c>
      <c r="C1832" s="186">
        <v>1958</v>
      </c>
      <c r="D1832" s="55" t="s">
        <v>480</v>
      </c>
      <c r="E1832" s="11" t="s">
        <v>28</v>
      </c>
      <c r="F1832" s="55">
        <v>2</v>
      </c>
      <c r="G1832" s="27">
        <v>2</v>
      </c>
      <c r="H1832" s="187">
        <v>506.83</v>
      </c>
      <c r="I1832" s="187">
        <v>446.24</v>
      </c>
      <c r="J1832" s="187">
        <v>446.24</v>
      </c>
      <c r="K1832" s="188">
        <v>18</v>
      </c>
      <c r="L1832" s="189">
        <f>'Форма 2'!C1836</f>
        <v>3523386.0928000002</v>
      </c>
      <c r="M1832" s="190">
        <v>0</v>
      </c>
      <c r="N1832" s="190">
        <v>0</v>
      </c>
      <c r="O1832" s="190">
        <v>0</v>
      </c>
      <c r="P1832" s="189">
        <f t="shared" ref="P1832:P1895" si="241">L1832</f>
        <v>3523386.0928000002</v>
      </c>
      <c r="Q1832" s="191">
        <f t="shared" ref="Q1832:Q1895" si="242">L1832/I1832</f>
        <v>7895.72</v>
      </c>
      <c r="R1832" s="191">
        <f t="shared" ref="R1832:R1895" si="243">Q1832</f>
        <v>7895.72</v>
      </c>
      <c r="S1832" s="90" t="s">
        <v>42</v>
      </c>
      <c r="T1832" s="55" t="s">
        <v>34</v>
      </c>
      <c r="U1832" s="9"/>
      <c r="V1832" s="9"/>
      <c r="W1832" s="9"/>
      <c r="X1832" s="9"/>
      <c r="Y1832" s="9"/>
      <c r="Z1832" s="9"/>
      <c r="AA1832" s="9"/>
      <c r="AB1832" s="9"/>
      <c r="AC1832" s="9"/>
      <c r="AD1832" s="9"/>
      <c r="AE1832" s="9"/>
      <c r="AF1832" s="9"/>
      <c r="AG1832" s="9"/>
      <c r="AH1832" s="9"/>
      <c r="AI1832" s="9"/>
      <c r="AJ1832" s="9"/>
      <c r="AK1832" s="9"/>
      <c r="AL1832" s="9"/>
      <c r="AM1832" s="9"/>
      <c r="AN1832" s="9"/>
      <c r="AO1832" s="9"/>
      <c r="AP1832" s="9"/>
      <c r="AQ1832" s="9"/>
      <c r="AR1832" s="9"/>
      <c r="AS1832" s="9"/>
      <c r="AT1832" s="9"/>
      <c r="AU1832" s="9"/>
      <c r="AV1832" s="9"/>
      <c r="AW1832" s="9"/>
      <c r="AX1832" s="9"/>
      <c r="AY1832" s="9"/>
      <c r="AZ1832" s="9"/>
      <c r="BA1832" s="9"/>
      <c r="BB1832" s="9"/>
      <c r="BC1832" s="9"/>
      <c r="BD1832" s="9"/>
      <c r="BE1832" s="9"/>
      <c r="BF1832" s="9"/>
      <c r="BG1832" s="9"/>
      <c r="BH1832" s="9"/>
      <c r="BI1832" s="9"/>
      <c r="BJ1832" s="9"/>
      <c r="BK1832" s="9"/>
      <c r="BL1832" s="9"/>
      <c r="BM1832" s="9"/>
      <c r="BN1832" s="9"/>
      <c r="BO1832" s="9"/>
      <c r="BP1832" s="9"/>
      <c r="BQ1832" s="9"/>
      <c r="BR1832" s="9"/>
      <c r="BS1832" s="9"/>
      <c r="BT1832" s="9"/>
      <c r="BU1832" s="9"/>
      <c r="BV1832" s="9"/>
      <c r="BW1832" s="9"/>
      <c r="BX1832" s="9"/>
      <c r="BY1832" s="9"/>
      <c r="BZ1832" s="9"/>
      <c r="CA1832" s="9"/>
      <c r="CB1832" s="9"/>
      <c r="CC1832" s="9"/>
      <c r="CD1832" s="9"/>
      <c r="CE1832" s="9"/>
      <c r="CF1832" s="9"/>
      <c r="CG1832" s="9"/>
      <c r="CH1832" s="9"/>
      <c r="CI1832" s="9"/>
      <c r="CJ1832" s="9"/>
      <c r="CK1832" s="9"/>
      <c r="CL1832" s="9"/>
      <c r="CM1832" s="9"/>
      <c r="CN1832" s="9"/>
      <c r="CO1832" s="9"/>
      <c r="CP1832" s="9"/>
      <c r="CQ1832" s="9"/>
      <c r="CR1832" s="9"/>
      <c r="CS1832" s="9"/>
      <c r="CT1832" s="9"/>
      <c r="CU1832" s="9"/>
      <c r="CV1832" s="9"/>
      <c r="CW1832" s="9"/>
      <c r="CX1832" s="9"/>
    </row>
    <row r="1833" spans="1:102" s="44" customFormat="1">
      <c r="A1833" s="27">
        <v>3</v>
      </c>
      <c r="B1833" s="110" t="s">
        <v>2494</v>
      </c>
      <c r="C1833" s="186">
        <v>1957</v>
      </c>
      <c r="D1833" s="55" t="s">
        <v>480</v>
      </c>
      <c r="E1833" s="11" t="s">
        <v>28</v>
      </c>
      <c r="F1833" s="55">
        <v>2</v>
      </c>
      <c r="G1833" s="27">
        <v>2</v>
      </c>
      <c r="H1833" s="187">
        <v>505.17</v>
      </c>
      <c r="I1833" s="187">
        <v>442.05</v>
      </c>
      <c r="J1833" s="187">
        <v>321.43</v>
      </c>
      <c r="K1833" s="188">
        <v>18</v>
      </c>
      <c r="L1833" s="189">
        <f>'Форма 2'!C1837</f>
        <v>1626301.95</v>
      </c>
      <c r="M1833" s="190">
        <v>0</v>
      </c>
      <c r="N1833" s="190">
        <v>0</v>
      </c>
      <c r="O1833" s="190">
        <v>0</v>
      </c>
      <c r="P1833" s="189">
        <f t="shared" si="241"/>
        <v>1626301.95</v>
      </c>
      <c r="Q1833" s="191">
        <f t="shared" si="242"/>
        <v>3679</v>
      </c>
      <c r="R1833" s="191">
        <f t="shared" si="243"/>
        <v>3679</v>
      </c>
      <c r="S1833" s="90" t="s">
        <v>42</v>
      </c>
      <c r="T1833" s="55" t="s">
        <v>34</v>
      </c>
      <c r="U1833" s="9"/>
      <c r="V1833" s="9"/>
      <c r="W1833" s="9"/>
      <c r="X1833" s="9"/>
      <c r="Y1833" s="9"/>
      <c r="Z1833" s="9"/>
      <c r="AA1833" s="9"/>
      <c r="AB1833" s="9"/>
      <c r="AC1833" s="9"/>
      <c r="AD1833" s="9"/>
      <c r="AE1833" s="9"/>
      <c r="AF1833" s="9"/>
      <c r="AG1833" s="9"/>
      <c r="AH1833" s="9"/>
      <c r="AI1833" s="9"/>
      <c r="AJ1833" s="9"/>
      <c r="AK1833" s="9"/>
      <c r="AL1833" s="9"/>
      <c r="AM1833" s="9"/>
      <c r="AN1833" s="9"/>
      <c r="AO1833" s="9"/>
      <c r="AP1833" s="9"/>
      <c r="AQ1833" s="9"/>
      <c r="AR1833" s="9"/>
      <c r="AS1833" s="9"/>
      <c r="AT1833" s="9"/>
      <c r="AU1833" s="9"/>
      <c r="AV1833" s="9"/>
      <c r="AW1833" s="9"/>
      <c r="AX1833" s="9"/>
      <c r="AY1833" s="9"/>
      <c r="AZ1833" s="9"/>
      <c r="BA1833" s="9"/>
      <c r="BB1833" s="9"/>
      <c r="BC1833" s="9"/>
      <c r="BD1833" s="9"/>
      <c r="BE1833" s="9"/>
      <c r="BF1833" s="9"/>
      <c r="BG1833" s="9"/>
      <c r="BH1833" s="9"/>
      <c r="BI1833" s="9"/>
      <c r="BJ1833" s="9"/>
      <c r="BK1833" s="9"/>
      <c r="BL1833" s="9"/>
      <c r="BM1833" s="9"/>
      <c r="BN1833" s="9"/>
      <c r="BO1833" s="9"/>
      <c r="BP1833" s="9"/>
      <c r="BQ1833" s="9"/>
      <c r="BR1833" s="9"/>
      <c r="BS1833" s="9"/>
      <c r="BT1833" s="9"/>
      <c r="BU1833" s="9"/>
      <c r="BV1833" s="9"/>
      <c r="BW1833" s="9"/>
      <c r="BX1833" s="9"/>
      <c r="BY1833" s="9"/>
      <c r="BZ1833" s="9"/>
      <c r="CA1833" s="9"/>
      <c r="CB1833" s="9"/>
      <c r="CC1833" s="9"/>
      <c r="CD1833" s="9"/>
      <c r="CE1833" s="9"/>
      <c r="CF1833" s="9"/>
      <c r="CG1833" s="9"/>
      <c r="CH1833" s="9"/>
      <c r="CI1833" s="9"/>
      <c r="CJ1833" s="9"/>
      <c r="CK1833" s="9"/>
      <c r="CL1833" s="9"/>
      <c r="CM1833" s="9"/>
      <c r="CN1833" s="9"/>
      <c r="CO1833" s="9"/>
      <c r="CP1833" s="9"/>
      <c r="CQ1833" s="9"/>
      <c r="CR1833" s="9"/>
      <c r="CS1833" s="9"/>
      <c r="CT1833" s="9"/>
      <c r="CU1833" s="9"/>
      <c r="CV1833" s="9"/>
      <c r="CW1833" s="9"/>
      <c r="CX1833" s="9"/>
    </row>
    <row r="1834" spans="1:102" s="44" customFormat="1">
      <c r="A1834" s="27">
        <v>4</v>
      </c>
      <c r="B1834" s="110" t="s">
        <v>2495</v>
      </c>
      <c r="C1834" s="186">
        <v>1958</v>
      </c>
      <c r="D1834" s="55" t="s">
        <v>480</v>
      </c>
      <c r="E1834" s="11" t="s">
        <v>28</v>
      </c>
      <c r="F1834" s="55">
        <v>2</v>
      </c>
      <c r="G1834" s="27">
        <v>2</v>
      </c>
      <c r="H1834" s="187">
        <v>498.68</v>
      </c>
      <c r="I1834" s="187">
        <v>436.14</v>
      </c>
      <c r="J1834" s="187">
        <v>393.18</v>
      </c>
      <c r="K1834" s="188">
        <v>17</v>
      </c>
      <c r="L1834" s="189">
        <f>'Форма 2'!C1838</f>
        <v>3443639.3207999999</v>
      </c>
      <c r="M1834" s="190">
        <v>0</v>
      </c>
      <c r="N1834" s="190">
        <v>0</v>
      </c>
      <c r="O1834" s="190">
        <v>0</v>
      </c>
      <c r="P1834" s="189">
        <f t="shared" si="241"/>
        <v>3443639.3207999999</v>
      </c>
      <c r="Q1834" s="191">
        <f t="shared" si="242"/>
        <v>7895.72</v>
      </c>
      <c r="R1834" s="191">
        <f t="shared" si="243"/>
        <v>7895.72</v>
      </c>
      <c r="S1834" s="90" t="s">
        <v>42</v>
      </c>
      <c r="T1834" s="55" t="s">
        <v>34</v>
      </c>
      <c r="U1834" s="9"/>
      <c r="V1834" s="9"/>
      <c r="W1834" s="9"/>
      <c r="X1834" s="9"/>
      <c r="Y1834" s="9"/>
      <c r="Z1834" s="9"/>
      <c r="AA1834" s="9"/>
      <c r="AB1834" s="9"/>
      <c r="AC1834" s="9"/>
      <c r="AD1834" s="9"/>
      <c r="AE1834" s="9"/>
      <c r="AF1834" s="9"/>
      <c r="AG1834" s="9"/>
      <c r="AH1834" s="9"/>
      <c r="AI1834" s="9"/>
      <c r="AJ1834" s="9"/>
      <c r="AK1834" s="9"/>
      <c r="AL1834" s="9"/>
      <c r="AM1834" s="9"/>
      <c r="AN1834" s="9"/>
      <c r="AO1834" s="9"/>
      <c r="AP1834" s="9"/>
      <c r="AQ1834" s="9"/>
      <c r="AR1834" s="9"/>
      <c r="AS1834" s="9"/>
      <c r="AT1834" s="9"/>
      <c r="AU1834" s="9"/>
      <c r="AV1834" s="9"/>
      <c r="AW1834" s="9"/>
      <c r="AX1834" s="9"/>
      <c r="AY1834" s="9"/>
      <c r="AZ1834" s="9"/>
      <c r="BA1834" s="9"/>
      <c r="BB1834" s="9"/>
      <c r="BC1834" s="9"/>
      <c r="BD1834" s="9"/>
      <c r="BE1834" s="9"/>
      <c r="BF1834" s="9"/>
      <c r="BG1834" s="9"/>
      <c r="BH1834" s="9"/>
      <c r="BI1834" s="9"/>
      <c r="BJ1834" s="9"/>
      <c r="BK1834" s="9"/>
      <c r="BL1834" s="9"/>
      <c r="BM1834" s="9"/>
      <c r="BN1834" s="9"/>
      <c r="BO1834" s="9"/>
      <c r="BP1834" s="9"/>
      <c r="BQ1834" s="9"/>
      <c r="BR1834" s="9"/>
      <c r="BS1834" s="9"/>
      <c r="BT1834" s="9"/>
      <c r="BU1834" s="9"/>
      <c r="BV1834" s="9"/>
      <c r="BW1834" s="9"/>
      <c r="BX1834" s="9"/>
      <c r="BY1834" s="9"/>
      <c r="BZ1834" s="9"/>
      <c r="CA1834" s="9"/>
      <c r="CB1834" s="9"/>
      <c r="CC1834" s="9"/>
      <c r="CD1834" s="9"/>
      <c r="CE1834" s="9"/>
      <c r="CF1834" s="9"/>
      <c r="CG1834" s="9"/>
      <c r="CH1834" s="9"/>
      <c r="CI1834" s="9"/>
      <c r="CJ1834" s="9"/>
      <c r="CK1834" s="9"/>
      <c r="CL1834" s="9"/>
      <c r="CM1834" s="9"/>
      <c r="CN1834" s="9"/>
      <c r="CO1834" s="9"/>
      <c r="CP1834" s="9"/>
      <c r="CQ1834" s="9"/>
      <c r="CR1834" s="9"/>
      <c r="CS1834" s="9"/>
      <c r="CT1834" s="9"/>
      <c r="CU1834" s="9"/>
      <c r="CV1834" s="9"/>
      <c r="CW1834" s="9"/>
      <c r="CX1834" s="9"/>
    </row>
    <row r="1835" spans="1:102" s="44" customFormat="1" ht="15.75">
      <c r="A1835" s="27">
        <v>5</v>
      </c>
      <c r="B1835" s="110" t="s">
        <v>2490</v>
      </c>
      <c r="C1835" s="186">
        <v>1967</v>
      </c>
      <c r="D1835" s="55" t="s">
        <v>480</v>
      </c>
      <c r="E1835" s="273" t="s">
        <v>481</v>
      </c>
      <c r="F1835" s="55">
        <v>5</v>
      </c>
      <c r="G1835" s="27">
        <v>1</v>
      </c>
      <c r="H1835" s="187">
        <v>2397.85</v>
      </c>
      <c r="I1835" s="187">
        <v>1951.8</v>
      </c>
      <c r="J1835" s="187">
        <v>1203</v>
      </c>
      <c r="K1835" s="188">
        <v>110</v>
      </c>
      <c r="L1835" s="189">
        <f>'Форма 2'!C1839</f>
        <v>9661488.0720000006</v>
      </c>
      <c r="M1835" s="190">
        <v>0</v>
      </c>
      <c r="N1835" s="190">
        <v>0</v>
      </c>
      <c r="O1835" s="190">
        <v>0</v>
      </c>
      <c r="P1835" s="189">
        <f t="shared" si="241"/>
        <v>9661488.0720000006</v>
      </c>
      <c r="Q1835" s="191">
        <f t="shared" si="242"/>
        <v>4950.0400000000009</v>
      </c>
      <c r="R1835" s="191">
        <f t="shared" si="243"/>
        <v>4950.0400000000009</v>
      </c>
      <c r="S1835" s="90" t="s">
        <v>42</v>
      </c>
      <c r="T1835" s="55" t="s">
        <v>34</v>
      </c>
      <c r="U1835" s="9"/>
      <c r="V1835" s="9"/>
      <c r="W1835" s="9"/>
      <c r="X1835" s="9"/>
      <c r="Y1835" s="9"/>
      <c r="Z1835" s="9"/>
      <c r="AA1835" s="9"/>
      <c r="AB1835" s="9"/>
      <c r="AC1835" s="9"/>
      <c r="AD1835" s="9"/>
      <c r="AE1835" s="9"/>
      <c r="AF1835" s="9"/>
      <c r="AG1835" s="9"/>
      <c r="AH1835" s="9"/>
      <c r="AI1835" s="9"/>
      <c r="AJ1835" s="9"/>
      <c r="AK1835" s="9"/>
      <c r="AL1835" s="9"/>
      <c r="AM1835" s="9"/>
      <c r="AN1835" s="9"/>
      <c r="AO1835" s="9"/>
      <c r="AP1835" s="9"/>
      <c r="AQ1835" s="9"/>
      <c r="AR1835" s="9"/>
      <c r="AS1835" s="9"/>
      <c r="AT1835" s="9"/>
      <c r="AU1835" s="9"/>
      <c r="AV1835" s="9"/>
      <c r="AW1835" s="9"/>
      <c r="AX1835" s="9"/>
      <c r="AY1835" s="9"/>
      <c r="AZ1835" s="9"/>
      <c r="BA1835" s="9"/>
      <c r="BB1835" s="9"/>
      <c r="BC1835" s="9"/>
      <c r="BD1835" s="9"/>
      <c r="BE1835" s="9"/>
      <c r="BF1835" s="9"/>
      <c r="BG1835" s="9"/>
      <c r="BH1835" s="9"/>
      <c r="BI1835" s="9"/>
      <c r="BJ1835" s="9"/>
      <c r="BK1835" s="9"/>
      <c r="BL1835" s="9"/>
      <c r="BM1835" s="9"/>
      <c r="BN1835" s="9"/>
      <c r="BO1835" s="9"/>
      <c r="BP1835" s="9"/>
      <c r="BQ1835" s="9"/>
      <c r="BR1835" s="9"/>
      <c r="BS1835" s="9"/>
      <c r="BT1835" s="9"/>
      <c r="BU1835" s="9"/>
      <c r="BV1835" s="9"/>
      <c r="BW1835" s="9"/>
      <c r="BX1835" s="9"/>
      <c r="BY1835" s="9"/>
      <c r="BZ1835" s="9"/>
      <c r="CA1835" s="9"/>
      <c r="CB1835" s="9"/>
      <c r="CC1835" s="9"/>
      <c r="CD1835" s="9"/>
      <c r="CE1835" s="9"/>
      <c r="CF1835" s="9"/>
      <c r="CG1835" s="9"/>
      <c r="CH1835" s="9"/>
      <c r="CI1835" s="9"/>
      <c r="CJ1835" s="9"/>
      <c r="CK1835" s="9"/>
      <c r="CL1835" s="9"/>
      <c r="CM1835" s="9"/>
      <c r="CN1835" s="9"/>
      <c r="CO1835" s="9"/>
      <c r="CP1835" s="9"/>
      <c r="CQ1835" s="9"/>
      <c r="CR1835" s="9"/>
      <c r="CS1835" s="9"/>
      <c r="CT1835" s="9"/>
      <c r="CU1835" s="9"/>
      <c r="CV1835" s="9"/>
      <c r="CW1835" s="9"/>
      <c r="CX1835" s="9"/>
    </row>
    <row r="1836" spans="1:102" s="44" customFormat="1" ht="15.75">
      <c r="A1836" s="27">
        <v>6</v>
      </c>
      <c r="B1836" s="110" t="s">
        <v>2491</v>
      </c>
      <c r="C1836" s="186">
        <v>1966</v>
      </c>
      <c r="D1836" s="55" t="s">
        <v>480</v>
      </c>
      <c r="E1836" s="273" t="s">
        <v>481</v>
      </c>
      <c r="F1836" s="55">
        <v>5</v>
      </c>
      <c r="G1836" s="27">
        <v>4</v>
      </c>
      <c r="H1836" s="187">
        <v>3618.8</v>
      </c>
      <c r="I1836" s="187">
        <v>3317.8</v>
      </c>
      <c r="J1836" s="187">
        <v>3143.23</v>
      </c>
      <c r="K1836" s="188">
        <v>118</v>
      </c>
      <c r="L1836" s="189">
        <f>'Форма 2'!C1840</f>
        <v>21277515.892000001</v>
      </c>
      <c r="M1836" s="190">
        <v>0</v>
      </c>
      <c r="N1836" s="190">
        <v>0</v>
      </c>
      <c r="O1836" s="190">
        <v>0</v>
      </c>
      <c r="P1836" s="189">
        <f t="shared" si="241"/>
        <v>21277515.892000001</v>
      </c>
      <c r="Q1836" s="191">
        <f t="shared" si="242"/>
        <v>6413.14</v>
      </c>
      <c r="R1836" s="191">
        <f t="shared" si="243"/>
        <v>6413.14</v>
      </c>
      <c r="S1836" s="90" t="s">
        <v>42</v>
      </c>
      <c r="T1836" s="55" t="s">
        <v>34</v>
      </c>
      <c r="U1836" s="9"/>
      <c r="V1836" s="9"/>
      <c r="W1836" s="9"/>
      <c r="X1836" s="9"/>
      <c r="Y1836" s="9"/>
      <c r="Z1836" s="9"/>
      <c r="AA1836" s="9"/>
      <c r="AB1836" s="9"/>
      <c r="AC1836" s="9"/>
      <c r="AD1836" s="9"/>
      <c r="AE1836" s="9"/>
      <c r="AF1836" s="9"/>
      <c r="AG1836" s="9"/>
      <c r="AH1836" s="9"/>
      <c r="AI1836" s="9"/>
      <c r="AJ1836" s="9"/>
      <c r="AK1836" s="9"/>
      <c r="AL1836" s="9"/>
      <c r="AM1836" s="9"/>
      <c r="AN1836" s="9"/>
      <c r="AO1836" s="9"/>
      <c r="AP1836" s="9"/>
      <c r="AQ1836" s="9"/>
      <c r="AR1836" s="9"/>
      <c r="AS1836" s="9"/>
      <c r="AT1836" s="9"/>
      <c r="AU1836" s="9"/>
      <c r="AV1836" s="9"/>
      <c r="AW1836" s="9"/>
      <c r="AX1836" s="9"/>
      <c r="AY1836" s="9"/>
      <c r="AZ1836" s="9"/>
      <c r="BA1836" s="9"/>
      <c r="BB1836" s="9"/>
      <c r="BC1836" s="9"/>
      <c r="BD1836" s="9"/>
      <c r="BE1836" s="9"/>
      <c r="BF1836" s="9"/>
      <c r="BG1836" s="9"/>
      <c r="BH1836" s="9"/>
      <c r="BI1836" s="9"/>
      <c r="BJ1836" s="9"/>
      <c r="BK1836" s="9"/>
      <c r="BL1836" s="9"/>
      <c r="BM1836" s="9"/>
      <c r="BN1836" s="9"/>
      <c r="BO1836" s="9"/>
      <c r="BP1836" s="9"/>
      <c r="BQ1836" s="9"/>
      <c r="BR1836" s="9"/>
      <c r="BS1836" s="9"/>
      <c r="BT1836" s="9"/>
      <c r="BU1836" s="9"/>
      <c r="BV1836" s="9"/>
      <c r="BW1836" s="9"/>
      <c r="BX1836" s="9"/>
      <c r="BY1836" s="9"/>
      <c r="BZ1836" s="9"/>
      <c r="CA1836" s="9"/>
      <c r="CB1836" s="9"/>
      <c r="CC1836" s="9"/>
      <c r="CD1836" s="9"/>
      <c r="CE1836" s="9"/>
      <c r="CF1836" s="9"/>
      <c r="CG1836" s="9"/>
      <c r="CH1836" s="9"/>
      <c r="CI1836" s="9"/>
      <c r="CJ1836" s="9"/>
      <c r="CK1836" s="9"/>
      <c r="CL1836" s="9"/>
      <c r="CM1836" s="9"/>
      <c r="CN1836" s="9"/>
      <c r="CO1836" s="9"/>
      <c r="CP1836" s="9"/>
      <c r="CQ1836" s="9"/>
      <c r="CR1836" s="9"/>
      <c r="CS1836" s="9"/>
      <c r="CT1836" s="9"/>
      <c r="CU1836" s="9"/>
      <c r="CV1836" s="9"/>
      <c r="CW1836" s="9"/>
      <c r="CX1836" s="9"/>
    </row>
    <row r="1837" spans="1:102" s="44" customFormat="1" ht="15.75">
      <c r="A1837" s="27">
        <v>7</v>
      </c>
      <c r="B1837" s="110" t="s">
        <v>2496</v>
      </c>
      <c r="C1837" s="186">
        <v>1968</v>
      </c>
      <c r="D1837" s="55" t="s">
        <v>480</v>
      </c>
      <c r="E1837" s="273" t="s">
        <v>481</v>
      </c>
      <c r="F1837" s="55">
        <v>5</v>
      </c>
      <c r="G1837" s="27">
        <v>4</v>
      </c>
      <c r="H1837" s="187">
        <v>3434.1</v>
      </c>
      <c r="I1837" s="187">
        <v>2537.84</v>
      </c>
      <c r="J1837" s="187">
        <v>2418.2000000000003</v>
      </c>
      <c r="K1837" s="188">
        <v>100</v>
      </c>
      <c r="L1837" s="189">
        <f>'Форма 2'!C1841</f>
        <v>12562409.513600001</v>
      </c>
      <c r="M1837" s="190">
        <v>0</v>
      </c>
      <c r="N1837" s="190">
        <v>0</v>
      </c>
      <c r="O1837" s="190">
        <v>0</v>
      </c>
      <c r="P1837" s="189">
        <f t="shared" si="241"/>
        <v>12562409.513600001</v>
      </c>
      <c r="Q1837" s="191">
        <f t="shared" si="242"/>
        <v>4950.04</v>
      </c>
      <c r="R1837" s="191">
        <f t="shared" si="243"/>
        <v>4950.04</v>
      </c>
      <c r="S1837" s="90" t="s">
        <v>42</v>
      </c>
      <c r="T1837" s="27" t="s">
        <v>2982</v>
      </c>
      <c r="U1837" s="9"/>
      <c r="V1837" s="9"/>
      <c r="W1837" s="9"/>
      <c r="X1837" s="9"/>
      <c r="Y1837" s="9"/>
      <c r="Z1837" s="9"/>
      <c r="AA1837" s="9"/>
      <c r="AB1837" s="9"/>
      <c r="AC1837" s="9"/>
      <c r="AD1837" s="9"/>
      <c r="AE1837" s="9"/>
      <c r="AF1837" s="9"/>
      <c r="AG1837" s="9"/>
      <c r="AH1837" s="9"/>
      <c r="AI1837" s="9"/>
      <c r="AJ1837" s="9"/>
      <c r="AK1837" s="9"/>
      <c r="AL1837" s="9"/>
      <c r="AM1837" s="9"/>
      <c r="AN1837" s="9"/>
      <c r="AO1837" s="9"/>
      <c r="AP1837" s="9"/>
      <c r="AQ1837" s="9"/>
      <c r="AR1837" s="9"/>
      <c r="AS1837" s="9"/>
      <c r="AT1837" s="9"/>
      <c r="AU1837" s="9"/>
      <c r="AV1837" s="9"/>
      <c r="AW1837" s="9"/>
      <c r="AX1837" s="9"/>
      <c r="AY1837" s="9"/>
      <c r="AZ1837" s="9"/>
      <c r="BA1837" s="9"/>
      <c r="BB1837" s="9"/>
      <c r="BC1837" s="9"/>
      <c r="BD1837" s="9"/>
      <c r="BE1837" s="9"/>
      <c r="BF1837" s="9"/>
      <c r="BG1837" s="9"/>
      <c r="BH1837" s="9"/>
      <c r="BI1837" s="9"/>
      <c r="BJ1837" s="9"/>
      <c r="BK1837" s="9"/>
      <c r="BL1837" s="9"/>
      <c r="BM1837" s="9"/>
      <c r="BN1837" s="9"/>
      <c r="BO1837" s="9"/>
      <c r="BP1837" s="9"/>
      <c r="BQ1837" s="9"/>
      <c r="BR1837" s="9"/>
      <c r="BS1837" s="9"/>
      <c r="BT1837" s="9"/>
      <c r="BU1837" s="9"/>
      <c r="BV1837" s="9"/>
      <c r="BW1837" s="9"/>
      <c r="BX1837" s="9"/>
      <c r="BY1837" s="9"/>
      <c r="BZ1837" s="9"/>
      <c r="CA1837" s="9"/>
      <c r="CB1837" s="9"/>
      <c r="CC1837" s="9"/>
      <c r="CD1837" s="9"/>
      <c r="CE1837" s="9"/>
      <c r="CF1837" s="9"/>
      <c r="CG1837" s="9"/>
      <c r="CH1837" s="9"/>
      <c r="CI1837" s="9"/>
      <c r="CJ1837" s="9"/>
      <c r="CK1837" s="9"/>
      <c r="CL1837" s="9"/>
      <c r="CM1837" s="9"/>
      <c r="CN1837" s="9"/>
      <c r="CO1837" s="9"/>
      <c r="CP1837" s="9"/>
      <c r="CQ1837" s="9"/>
      <c r="CR1837" s="9"/>
      <c r="CS1837" s="9"/>
      <c r="CT1837" s="9"/>
      <c r="CU1837" s="9"/>
      <c r="CV1837" s="9"/>
      <c r="CW1837" s="9"/>
      <c r="CX1837" s="9"/>
    </row>
    <row r="1838" spans="1:102" s="44" customFormat="1" ht="15.75">
      <c r="A1838" s="27">
        <v>8</v>
      </c>
      <c r="B1838" s="110" t="s">
        <v>2497</v>
      </c>
      <c r="C1838" s="186">
        <v>1974</v>
      </c>
      <c r="D1838" s="55" t="s">
        <v>480</v>
      </c>
      <c r="E1838" s="273" t="s">
        <v>481</v>
      </c>
      <c r="F1838" s="55">
        <v>5</v>
      </c>
      <c r="G1838" s="27">
        <v>4</v>
      </c>
      <c r="H1838" s="187">
        <v>4520.08</v>
      </c>
      <c r="I1838" s="187">
        <v>2635.4</v>
      </c>
      <c r="J1838" s="187">
        <v>2501.5</v>
      </c>
      <c r="K1838" s="188">
        <v>145</v>
      </c>
      <c r="L1838" s="189">
        <f>'Форма 2'!C1842</f>
        <v>4583434.9720000001</v>
      </c>
      <c r="M1838" s="190">
        <v>0</v>
      </c>
      <c r="N1838" s="190">
        <v>0</v>
      </c>
      <c r="O1838" s="190">
        <v>0</v>
      </c>
      <c r="P1838" s="189">
        <f t="shared" si="241"/>
        <v>4583434.9720000001</v>
      </c>
      <c r="Q1838" s="191">
        <f t="shared" si="242"/>
        <v>1739.18</v>
      </c>
      <c r="R1838" s="191">
        <f t="shared" si="243"/>
        <v>1739.18</v>
      </c>
      <c r="S1838" s="90" t="s">
        <v>42</v>
      </c>
      <c r="T1838" s="55" t="s">
        <v>34</v>
      </c>
      <c r="U1838" s="9"/>
      <c r="V1838" s="9"/>
      <c r="W1838" s="9"/>
      <c r="X1838" s="9"/>
      <c r="Y1838" s="9"/>
      <c r="Z1838" s="9"/>
      <c r="AA1838" s="9"/>
      <c r="AB1838" s="9"/>
      <c r="AC1838" s="9"/>
      <c r="AD1838" s="9"/>
      <c r="AE1838" s="9"/>
      <c r="AF1838" s="9"/>
      <c r="AG1838" s="9"/>
      <c r="AH1838" s="9"/>
      <c r="AI1838" s="9"/>
      <c r="AJ1838" s="9"/>
      <c r="AK1838" s="9"/>
      <c r="AL1838" s="9"/>
      <c r="AM1838" s="9"/>
      <c r="AN1838" s="9"/>
      <c r="AO1838" s="9"/>
      <c r="AP1838" s="9"/>
      <c r="AQ1838" s="9"/>
      <c r="AR1838" s="9"/>
      <c r="AS1838" s="9"/>
      <c r="AT1838" s="9"/>
      <c r="AU1838" s="9"/>
      <c r="AV1838" s="9"/>
      <c r="AW1838" s="9"/>
      <c r="AX1838" s="9"/>
      <c r="AY1838" s="9"/>
      <c r="AZ1838" s="9"/>
      <c r="BA1838" s="9"/>
      <c r="BB1838" s="9"/>
      <c r="BC1838" s="9"/>
      <c r="BD1838" s="9"/>
      <c r="BE1838" s="9"/>
      <c r="BF1838" s="9"/>
      <c r="BG1838" s="9"/>
      <c r="BH1838" s="9"/>
      <c r="BI1838" s="9"/>
      <c r="BJ1838" s="9"/>
      <c r="BK1838" s="9"/>
      <c r="BL1838" s="9"/>
      <c r="BM1838" s="9"/>
      <c r="BN1838" s="9"/>
      <c r="BO1838" s="9"/>
      <c r="BP1838" s="9"/>
      <c r="BQ1838" s="9"/>
      <c r="BR1838" s="9"/>
      <c r="BS1838" s="9"/>
      <c r="BT1838" s="9"/>
      <c r="BU1838" s="9"/>
      <c r="BV1838" s="9"/>
      <c r="BW1838" s="9"/>
      <c r="BX1838" s="9"/>
      <c r="BY1838" s="9"/>
      <c r="BZ1838" s="9"/>
      <c r="CA1838" s="9"/>
      <c r="CB1838" s="9"/>
      <c r="CC1838" s="9"/>
      <c r="CD1838" s="9"/>
      <c r="CE1838" s="9"/>
      <c r="CF1838" s="9"/>
      <c r="CG1838" s="9"/>
      <c r="CH1838" s="9"/>
      <c r="CI1838" s="9"/>
      <c r="CJ1838" s="9"/>
      <c r="CK1838" s="9"/>
      <c r="CL1838" s="9"/>
      <c r="CM1838" s="9"/>
      <c r="CN1838" s="9"/>
      <c r="CO1838" s="9"/>
      <c r="CP1838" s="9"/>
      <c r="CQ1838" s="9"/>
      <c r="CR1838" s="9"/>
      <c r="CS1838" s="9"/>
      <c r="CT1838" s="9"/>
      <c r="CU1838" s="9"/>
      <c r="CV1838" s="9"/>
      <c r="CW1838" s="9"/>
      <c r="CX1838" s="9"/>
    </row>
    <row r="1839" spans="1:102" s="44" customFormat="1">
      <c r="A1839" s="27">
        <v>9</v>
      </c>
      <c r="B1839" s="110" t="s">
        <v>2498</v>
      </c>
      <c r="C1839" s="186">
        <v>1959</v>
      </c>
      <c r="D1839" s="55" t="s">
        <v>482</v>
      </c>
      <c r="E1839" s="11" t="s">
        <v>28</v>
      </c>
      <c r="F1839" s="55">
        <v>2</v>
      </c>
      <c r="G1839" s="27">
        <v>3</v>
      </c>
      <c r="H1839" s="187">
        <v>1087.95</v>
      </c>
      <c r="I1839" s="187">
        <v>1002.53</v>
      </c>
      <c r="J1839" s="187">
        <v>843.2299999999999</v>
      </c>
      <c r="K1839" s="188">
        <v>17</v>
      </c>
      <c r="L1839" s="189">
        <f>'Форма 2'!C1843</f>
        <v>7915696.1716</v>
      </c>
      <c r="M1839" s="190">
        <v>0</v>
      </c>
      <c r="N1839" s="190">
        <v>0</v>
      </c>
      <c r="O1839" s="190">
        <v>0</v>
      </c>
      <c r="P1839" s="189">
        <f t="shared" si="241"/>
        <v>7915696.1716</v>
      </c>
      <c r="Q1839" s="191">
        <f t="shared" si="242"/>
        <v>7895.72</v>
      </c>
      <c r="R1839" s="191">
        <f t="shared" si="243"/>
        <v>7895.72</v>
      </c>
      <c r="S1839" s="90" t="s">
        <v>42</v>
      </c>
      <c r="T1839" s="55" t="s">
        <v>34</v>
      </c>
      <c r="U1839" s="9"/>
      <c r="V1839" s="9"/>
      <c r="W1839" s="9"/>
      <c r="X1839" s="9"/>
      <c r="Y1839" s="9"/>
      <c r="Z1839" s="9"/>
      <c r="AA1839" s="9"/>
      <c r="AB1839" s="9"/>
      <c r="AC1839" s="9"/>
      <c r="AD1839" s="9"/>
      <c r="AE1839" s="9"/>
      <c r="AF1839" s="9"/>
      <c r="AG1839" s="9"/>
      <c r="AH1839" s="9"/>
      <c r="AI1839" s="9"/>
      <c r="AJ1839" s="9"/>
      <c r="AK1839" s="9"/>
      <c r="AL1839" s="9"/>
      <c r="AM1839" s="9"/>
      <c r="AN1839" s="9"/>
      <c r="AO1839" s="9"/>
      <c r="AP1839" s="9"/>
      <c r="AQ1839" s="9"/>
      <c r="AR1839" s="9"/>
      <c r="AS1839" s="9"/>
      <c r="AT1839" s="9"/>
      <c r="AU1839" s="9"/>
      <c r="AV1839" s="9"/>
      <c r="AW1839" s="9"/>
      <c r="AX1839" s="9"/>
      <c r="AY1839" s="9"/>
      <c r="AZ1839" s="9"/>
      <c r="BA1839" s="9"/>
      <c r="BB1839" s="9"/>
      <c r="BC1839" s="9"/>
      <c r="BD1839" s="9"/>
      <c r="BE1839" s="9"/>
      <c r="BF1839" s="9"/>
      <c r="BG1839" s="9"/>
      <c r="BH1839" s="9"/>
      <c r="BI1839" s="9"/>
      <c r="BJ1839" s="9"/>
      <c r="BK1839" s="9"/>
      <c r="BL1839" s="9"/>
      <c r="BM1839" s="9"/>
      <c r="BN1839" s="9"/>
      <c r="BO1839" s="9"/>
      <c r="BP1839" s="9"/>
      <c r="BQ1839" s="9"/>
      <c r="BR1839" s="9"/>
      <c r="BS1839" s="9"/>
      <c r="BT1839" s="9"/>
      <c r="BU1839" s="9"/>
      <c r="BV1839" s="9"/>
      <c r="BW1839" s="9"/>
      <c r="BX1839" s="9"/>
      <c r="BY1839" s="9"/>
      <c r="BZ1839" s="9"/>
      <c r="CA1839" s="9"/>
      <c r="CB1839" s="9"/>
      <c r="CC1839" s="9"/>
      <c r="CD1839" s="9"/>
      <c r="CE1839" s="9"/>
      <c r="CF1839" s="9"/>
      <c r="CG1839" s="9"/>
      <c r="CH1839" s="9"/>
      <c r="CI1839" s="9"/>
      <c r="CJ1839" s="9"/>
      <c r="CK1839" s="9"/>
      <c r="CL1839" s="9"/>
      <c r="CM1839" s="9"/>
      <c r="CN1839" s="9"/>
      <c r="CO1839" s="9"/>
      <c r="CP1839" s="9"/>
      <c r="CQ1839" s="9"/>
      <c r="CR1839" s="9"/>
      <c r="CS1839" s="9"/>
      <c r="CT1839" s="9"/>
      <c r="CU1839" s="9"/>
      <c r="CV1839" s="9"/>
      <c r="CW1839" s="9"/>
      <c r="CX1839" s="9"/>
    </row>
    <row r="1840" spans="1:102" s="44" customFormat="1">
      <c r="A1840" s="27">
        <v>10</v>
      </c>
      <c r="B1840" s="110" t="s">
        <v>2499</v>
      </c>
      <c r="C1840" s="186">
        <v>1960</v>
      </c>
      <c r="D1840" s="55" t="s">
        <v>483</v>
      </c>
      <c r="E1840" s="11" t="s">
        <v>28</v>
      </c>
      <c r="F1840" s="55">
        <v>3</v>
      </c>
      <c r="G1840" s="27">
        <v>2</v>
      </c>
      <c r="H1840" s="187">
        <v>1014.69</v>
      </c>
      <c r="I1840" s="187">
        <v>936.89</v>
      </c>
      <c r="J1840" s="187">
        <v>906.47</v>
      </c>
      <c r="K1840" s="188">
        <v>33</v>
      </c>
      <c r="L1840" s="189">
        <f>'Форма 2'!C1844</f>
        <v>3950602.8008000003</v>
      </c>
      <c r="M1840" s="190">
        <v>0</v>
      </c>
      <c r="N1840" s="190">
        <v>0</v>
      </c>
      <c r="O1840" s="190">
        <v>0</v>
      </c>
      <c r="P1840" s="189">
        <f t="shared" si="241"/>
        <v>3950602.8008000003</v>
      </c>
      <c r="Q1840" s="191">
        <f t="shared" si="242"/>
        <v>4216.72</v>
      </c>
      <c r="R1840" s="191">
        <f t="shared" si="243"/>
        <v>4216.72</v>
      </c>
      <c r="S1840" s="90" t="s">
        <v>42</v>
      </c>
      <c r="T1840" s="55" t="s">
        <v>34</v>
      </c>
      <c r="U1840" s="9"/>
      <c r="V1840" s="9"/>
      <c r="W1840" s="9"/>
      <c r="X1840" s="9"/>
      <c r="Y1840" s="9"/>
      <c r="Z1840" s="9"/>
      <c r="AA1840" s="9"/>
      <c r="AB1840" s="9"/>
      <c r="AC1840" s="9"/>
      <c r="AD1840" s="9"/>
      <c r="AE1840" s="9"/>
      <c r="AF1840" s="9"/>
      <c r="AG1840" s="9"/>
      <c r="AH1840" s="9"/>
      <c r="AI1840" s="9"/>
      <c r="AJ1840" s="9"/>
      <c r="AK1840" s="9"/>
      <c r="AL1840" s="9"/>
      <c r="AM1840" s="9"/>
      <c r="AN1840" s="9"/>
      <c r="AO1840" s="9"/>
      <c r="AP1840" s="9"/>
      <c r="AQ1840" s="9"/>
      <c r="AR1840" s="9"/>
      <c r="AS1840" s="9"/>
      <c r="AT1840" s="9"/>
      <c r="AU1840" s="9"/>
      <c r="AV1840" s="9"/>
      <c r="AW1840" s="9"/>
      <c r="AX1840" s="9"/>
      <c r="AY1840" s="9"/>
      <c r="AZ1840" s="9"/>
      <c r="BA1840" s="9"/>
      <c r="BB1840" s="9"/>
      <c r="BC1840" s="9"/>
      <c r="BD1840" s="9"/>
      <c r="BE1840" s="9"/>
      <c r="BF1840" s="9"/>
      <c r="BG1840" s="9"/>
      <c r="BH1840" s="9"/>
      <c r="BI1840" s="9"/>
      <c r="BJ1840" s="9"/>
      <c r="BK1840" s="9"/>
      <c r="BL1840" s="9"/>
      <c r="BM1840" s="9"/>
      <c r="BN1840" s="9"/>
      <c r="BO1840" s="9"/>
      <c r="BP1840" s="9"/>
      <c r="BQ1840" s="9"/>
      <c r="BR1840" s="9"/>
      <c r="BS1840" s="9"/>
      <c r="BT1840" s="9"/>
      <c r="BU1840" s="9"/>
      <c r="BV1840" s="9"/>
      <c r="BW1840" s="9"/>
      <c r="BX1840" s="9"/>
      <c r="BY1840" s="9"/>
      <c r="BZ1840" s="9"/>
      <c r="CA1840" s="9"/>
      <c r="CB1840" s="9"/>
      <c r="CC1840" s="9"/>
      <c r="CD1840" s="9"/>
      <c r="CE1840" s="9"/>
      <c r="CF1840" s="9"/>
      <c r="CG1840" s="9"/>
      <c r="CH1840" s="9"/>
      <c r="CI1840" s="9"/>
      <c r="CJ1840" s="9"/>
      <c r="CK1840" s="9"/>
      <c r="CL1840" s="9"/>
      <c r="CM1840" s="9"/>
      <c r="CN1840" s="9"/>
      <c r="CO1840" s="9"/>
      <c r="CP1840" s="9"/>
      <c r="CQ1840" s="9"/>
      <c r="CR1840" s="9"/>
      <c r="CS1840" s="9"/>
      <c r="CT1840" s="9"/>
      <c r="CU1840" s="9"/>
      <c r="CV1840" s="9"/>
      <c r="CW1840" s="9"/>
      <c r="CX1840" s="9"/>
    </row>
    <row r="1841" spans="1:102" ht="15.75">
      <c r="A1841" s="27">
        <v>11</v>
      </c>
      <c r="B1841" s="110" t="s">
        <v>2502</v>
      </c>
      <c r="C1841" s="186">
        <v>1961</v>
      </c>
      <c r="D1841" s="55" t="s">
        <v>484</v>
      </c>
      <c r="E1841" s="273" t="s">
        <v>28</v>
      </c>
      <c r="F1841" s="55">
        <v>4</v>
      </c>
      <c r="G1841" s="27">
        <v>3</v>
      </c>
      <c r="H1841" s="187">
        <v>2860.7</v>
      </c>
      <c r="I1841" s="187">
        <v>2002.52</v>
      </c>
      <c r="J1841" s="187">
        <v>1928.48</v>
      </c>
      <c r="K1841" s="188">
        <v>81</v>
      </c>
      <c r="L1841" s="189">
        <f>'Форма 2'!C1845</f>
        <v>10675454.145200001</v>
      </c>
      <c r="M1841" s="190">
        <v>0</v>
      </c>
      <c r="N1841" s="190">
        <v>0</v>
      </c>
      <c r="O1841" s="190">
        <v>0</v>
      </c>
      <c r="P1841" s="189">
        <f t="shared" si="241"/>
        <v>10675454.145200001</v>
      </c>
      <c r="Q1841" s="191">
        <f t="shared" si="242"/>
        <v>5331.01</v>
      </c>
      <c r="R1841" s="191">
        <f t="shared" si="243"/>
        <v>5331.01</v>
      </c>
      <c r="S1841" s="90" t="s">
        <v>42</v>
      </c>
      <c r="T1841" s="55" t="s">
        <v>34</v>
      </c>
    </row>
    <row r="1842" spans="1:102" s="44" customFormat="1" ht="15.75">
      <c r="A1842" s="27">
        <v>12</v>
      </c>
      <c r="B1842" s="110" t="s">
        <v>2503</v>
      </c>
      <c r="C1842" s="186">
        <v>1962</v>
      </c>
      <c r="D1842" s="55" t="s">
        <v>480</v>
      </c>
      <c r="E1842" s="273" t="s">
        <v>28</v>
      </c>
      <c r="F1842" s="55">
        <v>4</v>
      </c>
      <c r="G1842" s="27">
        <v>2</v>
      </c>
      <c r="H1842" s="187">
        <v>1862.5</v>
      </c>
      <c r="I1842" s="187">
        <v>1293.1300000000001</v>
      </c>
      <c r="J1842" s="187">
        <v>1262.3100000000002</v>
      </c>
      <c r="K1842" s="188">
        <v>51</v>
      </c>
      <c r="L1842" s="189">
        <f>'Форма 2'!C1846</f>
        <v>7402225.2651000004</v>
      </c>
      <c r="M1842" s="190">
        <v>0</v>
      </c>
      <c r="N1842" s="190">
        <v>0</v>
      </c>
      <c r="O1842" s="190">
        <v>0</v>
      </c>
      <c r="P1842" s="189">
        <f t="shared" si="241"/>
        <v>7402225.2651000004</v>
      </c>
      <c r="Q1842" s="191">
        <f t="shared" si="242"/>
        <v>5724.2699999999995</v>
      </c>
      <c r="R1842" s="191">
        <f t="shared" si="243"/>
        <v>5724.2699999999995</v>
      </c>
      <c r="S1842" s="90" t="s">
        <v>42</v>
      </c>
      <c r="T1842" s="55" t="s">
        <v>34</v>
      </c>
      <c r="U1842" s="9"/>
      <c r="V1842" s="9"/>
      <c r="W1842" s="9"/>
      <c r="X1842" s="9"/>
      <c r="Y1842" s="9"/>
      <c r="Z1842" s="9"/>
      <c r="AA1842" s="9"/>
      <c r="AB1842" s="9"/>
      <c r="AC1842" s="9"/>
      <c r="AD1842" s="9"/>
      <c r="AE1842" s="9"/>
      <c r="AF1842" s="9"/>
      <c r="AG1842" s="9"/>
      <c r="AH1842" s="9"/>
      <c r="AI1842" s="9"/>
      <c r="AJ1842" s="9"/>
      <c r="AK1842" s="9"/>
      <c r="AL1842" s="9"/>
      <c r="AM1842" s="9"/>
      <c r="AN1842" s="9"/>
      <c r="AO1842" s="9"/>
      <c r="AP1842" s="9"/>
      <c r="AQ1842" s="9"/>
      <c r="AR1842" s="9"/>
      <c r="AS1842" s="9"/>
      <c r="AT1842" s="9"/>
      <c r="AU1842" s="9"/>
      <c r="AV1842" s="9"/>
      <c r="AW1842" s="9"/>
      <c r="AX1842" s="9"/>
      <c r="AY1842" s="9"/>
      <c r="AZ1842" s="9"/>
      <c r="BA1842" s="9"/>
      <c r="BB1842" s="9"/>
      <c r="BC1842" s="9"/>
      <c r="BD1842" s="9"/>
      <c r="BE1842" s="9"/>
      <c r="BF1842" s="9"/>
      <c r="BG1842" s="9"/>
      <c r="BH1842" s="9"/>
      <c r="BI1842" s="9"/>
      <c r="BJ1842" s="9"/>
      <c r="BK1842" s="9"/>
      <c r="BL1842" s="9"/>
      <c r="BM1842" s="9"/>
      <c r="BN1842" s="9"/>
      <c r="BO1842" s="9"/>
      <c r="BP1842" s="9"/>
      <c r="BQ1842" s="9"/>
      <c r="BR1842" s="9"/>
      <c r="BS1842" s="9"/>
      <c r="BT1842" s="9"/>
      <c r="BU1842" s="9"/>
      <c r="BV1842" s="9"/>
      <c r="BW1842" s="9"/>
      <c r="BX1842" s="9"/>
      <c r="BY1842" s="9"/>
      <c r="BZ1842" s="9"/>
      <c r="CA1842" s="9"/>
      <c r="CB1842" s="9"/>
      <c r="CC1842" s="9"/>
      <c r="CD1842" s="9"/>
      <c r="CE1842" s="9"/>
      <c r="CF1842" s="9"/>
      <c r="CG1842" s="9"/>
      <c r="CH1842" s="9"/>
      <c r="CI1842" s="9"/>
      <c r="CJ1842" s="9"/>
      <c r="CK1842" s="9"/>
      <c r="CL1842" s="9"/>
      <c r="CM1842" s="9"/>
      <c r="CN1842" s="9"/>
      <c r="CO1842" s="9"/>
      <c r="CP1842" s="9"/>
      <c r="CQ1842" s="9"/>
      <c r="CR1842" s="9"/>
      <c r="CS1842" s="9"/>
      <c r="CT1842" s="9"/>
      <c r="CU1842" s="9"/>
      <c r="CV1842" s="9"/>
      <c r="CW1842" s="9"/>
      <c r="CX1842" s="9"/>
    </row>
    <row r="1843" spans="1:102" s="44" customFormat="1" ht="15.75">
      <c r="A1843" s="27">
        <v>13</v>
      </c>
      <c r="B1843" s="110" t="s">
        <v>2500</v>
      </c>
      <c r="C1843" s="186">
        <v>1960</v>
      </c>
      <c r="D1843" s="55" t="s">
        <v>480</v>
      </c>
      <c r="E1843" s="273" t="s">
        <v>28</v>
      </c>
      <c r="F1843" s="55">
        <v>4</v>
      </c>
      <c r="G1843" s="27">
        <v>2</v>
      </c>
      <c r="H1843" s="187">
        <v>1080.5</v>
      </c>
      <c r="I1843" s="187">
        <v>938.6</v>
      </c>
      <c r="J1843" s="187">
        <v>938.6</v>
      </c>
      <c r="K1843" s="188">
        <v>24</v>
      </c>
      <c r="L1843" s="189">
        <f>'Форма 2'!C1847</f>
        <v>1592794.814</v>
      </c>
      <c r="M1843" s="190">
        <v>0</v>
      </c>
      <c r="N1843" s="190">
        <v>0</v>
      </c>
      <c r="O1843" s="190">
        <v>0</v>
      </c>
      <c r="P1843" s="189">
        <f t="shared" si="241"/>
        <v>1592794.814</v>
      </c>
      <c r="Q1843" s="191">
        <f t="shared" si="242"/>
        <v>1696.99</v>
      </c>
      <c r="R1843" s="191">
        <f t="shared" si="243"/>
        <v>1696.99</v>
      </c>
      <c r="S1843" s="90" t="s">
        <v>42</v>
      </c>
      <c r="T1843" s="55" t="s">
        <v>34</v>
      </c>
      <c r="U1843" s="9"/>
      <c r="V1843" s="9"/>
      <c r="W1843" s="9"/>
      <c r="X1843" s="9"/>
      <c r="Y1843" s="9"/>
      <c r="Z1843" s="9"/>
      <c r="AA1843" s="9"/>
      <c r="AB1843" s="9"/>
      <c r="AC1843" s="9"/>
      <c r="AD1843" s="9"/>
      <c r="AE1843" s="9"/>
      <c r="AF1843" s="9"/>
      <c r="AG1843" s="9"/>
      <c r="AH1843" s="9"/>
      <c r="AI1843" s="9"/>
      <c r="AJ1843" s="9"/>
      <c r="AK1843" s="9"/>
      <c r="AL1843" s="9"/>
      <c r="AM1843" s="9"/>
      <c r="AN1843" s="9"/>
      <c r="AO1843" s="9"/>
      <c r="AP1843" s="9"/>
      <c r="AQ1843" s="9"/>
      <c r="AR1843" s="9"/>
      <c r="AS1843" s="9"/>
      <c r="AT1843" s="9"/>
      <c r="AU1843" s="9"/>
      <c r="AV1843" s="9"/>
      <c r="AW1843" s="9"/>
      <c r="AX1843" s="9"/>
      <c r="AY1843" s="9"/>
      <c r="AZ1843" s="9"/>
      <c r="BA1843" s="9"/>
      <c r="BB1843" s="9"/>
      <c r="BC1843" s="9"/>
      <c r="BD1843" s="9"/>
      <c r="BE1843" s="9"/>
      <c r="BF1843" s="9"/>
      <c r="BG1843" s="9"/>
      <c r="BH1843" s="9"/>
      <c r="BI1843" s="9"/>
      <c r="BJ1843" s="9"/>
      <c r="BK1843" s="9"/>
      <c r="BL1843" s="9"/>
      <c r="BM1843" s="9"/>
      <c r="BN1843" s="9"/>
      <c r="BO1843" s="9"/>
      <c r="BP1843" s="9"/>
      <c r="BQ1843" s="9"/>
      <c r="BR1843" s="9"/>
      <c r="BS1843" s="9"/>
      <c r="BT1843" s="9"/>
      <c r="BU1843" s="9"/>
      <c r="BV1843" s="9"/>
      <c r="BW1843" s="9"/>
      <c r="BX1843" s="9"/>
      <c r="BY1843" s="9"/>
      <c r="BZ1843" s="9"/>
      <c r="CA1843" s="9"/>
      <c r="CB1843" s="9"/>
      <c r="CC1843" s="9"/>
      <c r="CD1843" s="9"/>
      <c r="CE1843" s="9"/>
      <c r="CF1843" s="9"/>
      <c r="CG1843" s="9"/>
      <c r="CH1843" s="9"/>
      <c r="CI1843" s="9"/>
      <c r="CJ1843" s="9"/>
      <c r="CK1843" s="9"/>
      <c r="CL1843" s="9"/>
      <c r="CM1843" s="9"/>
      <c r="CN1843" s="9"/>
      <c r="CO1843" s="9"/>
      <c r="CP1843" s="9"/>
      <c r="CQ1843" s="9"/>
      <c r="CR1843" s="9"/>
      <c r="CS1843" s="9"/>
      <c r="CT1843" s="9"/>
      <c r="CU1843" s="9"/>
      <c r="CV1843" s="9"/>
      <c r="CW1843" s="9"/>
      <c r="CX1843" s="9"/>
    </row>
    <row r="1844" spans="1:102" s="44" customFormat="1">
      <c r="A1844" s="27">
        <v>14</v>
      </c>
      <c r="B1844" s="110" t="s">
        <v>2501</v>
      </c>
      <c r="C1844" s="186">
        <v>1959</v>
      </c>
      <c r="D1844" s="55" t="s">
        <v>480</v>
      </c>
      <c r="E1844" s="11" t="s">
        <v>28</v>
      </c>
      <c r="F1844" s="55">
        <v>2</v>
      </c>
      <c r="G1844" s="27">
        <v>2</v>
      </c>
      <c r="H1844" s="187">
        <v>486.79</v>
      </c>
      <c r="I1844" s="187">
        <v>438</v>
      </c>
      <c r="J1844" s="187">
        <v>305.11</v>
      </c>
      <c r="K1844" s="188">
        <v>25</v>
      </c>
      <c r="L1844" s="189">
        <f>'Форма 2'!C1848</f>
        <v>1611402</v>
      </c>
      <c r="M1844" s="190">
        <v>0</v>
      </c>
      <c r="N1844" s="190">
        <v>0</v>
      </c>
      <c r="O1844" s="190">
        <v>0</v>
      </c>
      <c r="P1844" s="189">
        <f t="shared" si="241"/>
        <v>1611402</v>
      </c>
      <c r="Q1844" s="191">
        <f t="shared" si="242"/>
        <v>3679</v>
      </c>
      <c r="R1844" s="191">
        <f t="shared" si="243"/>
        <v>3679</v>
      </c>
      <c r="S1844" s="90" t="s">
        <v>42</v>
      </c>
      <c r="T1844" s="55" t="s">
        <v>34</v>
      </c>
      <c r="U1844" s="9"/>
      <c r="V1844" s="9"/>
      <c r="W1844" s="9"/>
      <c r="X1844" s="9"/>
      <c r="Y1844" s="9"/>
      <c r="Z1844" s="9"/>
      <c r="AA1844" s="9"/>
      <c r="AB1844" s="9"/>
      <c r="AC1844" s="9"/>
      <c r="AD1844" s="9"/>
      <c r="AE1844" s="9"/>
      <c r="AF1844" s="9"/>
      <c r="AG1844" s="9"/>
      <c r="AH1844" s="9"/>
      <c r="AI1844" s="9"/>
      <c r="AJ1844" s="9"/>
      <c r="AK1844" s="9"/>
      <c r="AL1844" s="9"/>
      <c r="AM1844" s="9"/>
      <c r="AN1844" s="9"/>
      <c r="AO1844" s="9"/>
      <c r="AP1844" s="9"/>
      <c r="AQ1844" s="9"/>
      <c r="AR1844" s="9"/>
      <c r="AS1844" s="9"/>
      <c r="AT1844" s="9"/>
      <c r="AU1844" s="9"/>
      <c r="AV1844" s="9"/>
      <c r="AW1844" s="9"/>
      <c r="AX1844" s="9"/>
      <c r="AY1844" s="9"/>
      <c r="AZ1844" s="9"/>
      <c r="BA1844" s="9"/>
      <c r="BB1844" s="9"/>
      <c r="BC1844" s="9"/>
      <c r="BD1844" s="9"/>
      <c r="BE1844" s="9"/>
      <c r="BF1844" s="9"/>
      <c r="BG1844" s="9"/>
      <c r="BH1844" s="9"/>
      <c r="BI1844" s="9"/>
      <c r="BJ1844" s="9"/>
      <c r="BK1844" s="9"/>
      <c r="BL1844" s="9"/>
      <c r="BM1844" s="9"/>
      <c r="BN1844" s="9"/>
      <c r="BO1844" s="9"/>
      <c r="BP1844" s="9"/>
      <c r="BQ1844" s="9"/>
      <c r="BR1844" s="9"/>
      <c r="BS1844" s="9"/>
      <c r="BT1844" s="9"/>
      <c r="BU1844" s="9"/>
      <c r="BV1844" s="9"/>
      <c r="BW1844" s="9"/>
      <c r="BX1844" s="9"/>
      <c r="BY1844" s="9"/>
      <c r="BZ1844" s="9"/>
      <c r="CA1844" s="9"/>
      <c r="CB1844" s="9"/>
      <c r="CC1844" s="9"/>
      <c r="CD1844" s="9"/>
      <c r="CE1844" s="9"/>
      <c r="CF1844" s="9"/>
      <c r="CG1844" s="9"/>
      <c r="CH1844" s="9"/>
      <c r="CI1844" s="9"/>
      <c r="CJ1844" s="9"/>
      <c r="CK1844" s="9"/>
      <c r="CL1844" s="9"/>
      <c r="CM1844" s="9"/>
      <c r="CN1844" s="9"/>
      <c r="CO1844" s="9"/>
      <c r="CP1844" s="9"/>
      <c r="CQ1844" s="9"/>
      <c r="CR1844" s="9"/>
      <c r="CS1844" s="9"/>
      <c r="CT1844" s="9"/>
      <c r="CU1844" s="9"/>
      <c r="CV1844" s="9"/>
      <c r="CW1844" s="9"/>
      <c r="CX1844" s="9"/>
    </row>
    <row r="1845" spans="1:102" s="44" customFormat="1" ht="15.75">
      <c r="A1845" s="27">
        <v>15</v>
      </c>
      <c r="B1845" s="110" t="s">
        <v>2504</v>
      </c>
      <c r="C1845" s="186">
        <v>1974</v>
      </c>
      <c r="D1845" s="55" t="s">
        <v>480</v>
      </c>
      <c r="E1845" s="273" t="s">
        <v>481</v>
      </c>
      <c r="F1845" s="55">
        <v>5</v>
      </c>
      <c r="G1845" s="27">
        <v>4</v>
      </c>
      <c r="H1845" s="187">
        <v>4021.07</v>
      </c>
      <c r="I1845" s="187">
        <v>3696.87</v>
      </c>
      <c r="J1845" s="187">
        <v>3666.99</v>
      </c>
      <c r="K1845" s="188">
        <v>157</v>
      </c>
      <c r="L1845" s="189">
        <f>'Форма 2'!C1849</f>
        <v>6429522.3666000003</v>
      </c>
      <c r="M1845" s="190">
        <v>0</v>
      </c>
      <c r="N1845" s="190">
        <v>0</v>
      </c>
      <c r="O1845" s="190">
        <v>0</v>
      </c>
      <c r="P1845" s="189">
        <f t="shared" si="241"/>
        <v>6429522.3666000003</v>
      </c>
      <c r="Q1845" s="191">
        <f t="shared" si="242"/>
        <v>1739.18</v>
      </c>
      <c r="R1845" s="191">
        <f t="shared" si="243"/>
        <v>1739.18</v>
      </c>
      <c r="S1845" s="90" t="s">
        <v>42</v>
      </c>
      <c r="T1845" s="55" t="s">
        <v>34</v>
      </c>
      <c r="U1845" s="9"/>
      <c r="V1845" s="9"/>
      <c r="W1845" s="9"/>
      <c r="X1845" s="9"/>
      <c r="Y1845" s="9"/>
      <c r="Z1845" s="9"/>
      <c r="AA1845" s="9"/>
      <c r="AB1845" s="9"/>
      <c r="AC1845" s="9"/>
      <c r="AD1845" s="9"/>
      <c r="AE1845" s="9"/>
      <c r="AF1845" s="9"/>
      <c r="AG1845" s="9"/>
      <c r="AH1845" s="9"/>
      <c r="AI1845" s="9"/>
      <c r="AJ1845" s="9"/>
      <c r="AK1845" s="9"/>
      <c r="AL1845" s="9"/>
      <c r="AM1845" s="9"/>
      <c r="AN1845" s="9"/>
      <c r="AO1845" s="9"/>
      <c r="AP1845" s="9"/>
      <c r="AQ1845" s="9"/>
      <c r="AR1845" s="9"/>
      <c r="AS1845" s="9"/>
      <c r="AT1845" s="9"/>
      <c r="AU1845" s="9"/>
      <c r="AV1845" s="9"/>
      <c r="AW1845" s="9"/>
      <c r="AX1845" s="9"/>
      <c r="AY1845" s="9"/>
      <c r="AZ1845" s="9"/>
      <c r="BA1845" s="9"/>
      <c r="BB1845" s="9"/>
      <c r="BC1845" s="9"/>
      <c r="BD1845" s="9"/>
      <c r="BE1845" s="9"/>
      <c r="BF1845" s="9"/>
      <c r="BG1845" s="9"/>
      <c r="BH1845" s="9"/>
      <c r="BI1845" s="9"/>
      <c r="BJ1845" s="9"/>
      <c r="BK1845" s="9"/>
      <c r="BL1845" s="9"/>
      <c r="BM1845" s="9"/>
      <c r="BN1845" s="9"/>
      <c r="BO1845" s="9"/>
      <c r="BP1845" s="9"/>
      <c r="BQ1845" s="9"/>
      <c r="BR1845" s="9"/>
      <c r="BS1845" s="9"/>
      <c r="BT1845" s="9"/>
      <c r="BU1845" s="9"/>
      <c r="BV1845" s="9"/>
      <c r="BW1845" s="9"/>
      <c r="BX1845" s="9"/>
      <c r="BY1845" s="9"/>
      <c r="BZ1845" s="9"/>
      <c r="CA1845" s="9"/>
      <c r="CB1845" s="9"/>
      <c r="CC1845" s="9"/>
      <c r="CD1845" s="9"/>
      <c r="CE1845" s="9"/>
      <c r="CF1845" s="9"/>
      <c r="CG1845" s="9"/>
      <c r="CH1845" s="9"/>
      <c r="CI1845" s="9"/>
      <c r="CJ1845" s="9"/>
      <c r="CK1845" s="9"/>
      <c r="CL1845" s="9"/>
      <c r="CM1845" s="9"/>
      <c r="CN1845" s="9"/>
      <c r="CO1845" s="9"/>
      <c r="CP1845" s="9"/>
      <c r="CQ1845" s="9"/>
      <c r="CR1845" s="9"/>
      <c r="CS1845" s="9"/>
      <c r="CT1845" s="9"/>
      <c r="CU1845" s="9"/>
      <c r="CV1845" s="9"/>
      <c r="CW1845" s="9"/>
      <c r="CX1845" s="9"/>
    </row>
    <row r="1846" spans="1:102" s="44" customFormat="1">
      <c r="A1846" s="27">
        <v>16</v>
      </c>
      <c r="B1846" s="110" t="s">
        <v>2505</v>
      </c>
      <c r="C1846" s="186">
        <v>1961</v>
      </c>
      <c r="D1846" s="55" t="s">
        <v>485</v>
      </c>
      <c r="E1846" s="11" t="s">
        <v>28</v>
      </c>
      <c r="F1846" s="55">
        <v>2</v>
      </c>
      <c r="G1846" s="27">
        <v>2</v>
      </c>
      <c r="H1846" s="187">
        <v>827</v>
      </c>
      <c r="I1846" s="187">
        <v>626.70000000000005</v>
      </c>
      <c r="J1846" s="187">
        <v>548.6</v>
      </c>
      <c r="K1846" s="188">
        <v>28</v>
      </c>
      <c r="L1846" s="189">
        <f>'Форма 2'!C1850</f>
        <v>8125585.3890000014</v>
      </c>
      <c r="M1846" s="190">
        <v>0</v>
      </c>
      <c r="N1846" s="190">
        <v>0</v>
      </c>
      <c r="O1846" s="190">
        <v>0</v>
      </c>
      <c r="P1846" s="189">
        <f t="shared" si="241"/>
        <v>8125585.3890000014</v>
      </c>
      <c r="Q1846" s="191">
        <f t="shared" si="242"/>
        <v>12965.670000000002</v>
      </c>
      <c r="R1846" s="191">
        <f t="shared" si="243"/>
        <v>12965.670000000002</v>
      </c>
      <c r="S1846" s="90" t="s">
        <v>42</v>
      </c>
      <c r="T1846" s="55" t="s">
        <v>34</v>
      </c>
      <c r="U1846" s="9"/>
      <c r="V1846" s="9"/>
      <c r="W1846" s="9"/>
      <c r="X1846" s="9"/>
      <c r="Y1846" s="9"/>
      <c r="Z1846" s="9"/>
      <c r="AA1846" s="9"/>
      <c r="AB1846" s="9"/>
      <c r="AC1846" s="9"/>
      <c r="AD1846" s="9"/>
      <c r="AE1846" s="9"/>
      <c r="AF1846" s="9"/>
      <c r="AG1846" s="9"/>
      <c r="AH1846" s="9"/>
      <c r="AI1846" s="9"/>
      <c r="AJ1846" s="9"/>
      <c r="AK1846" s="9"/>
      <c r="AL1846" s="9"/>
      <c r="AM1846" s="9"/>
      <c r="AN1846" s="9"/>
      <c r="AO1846" s="9"/>
      <c r="AP1846" s="9"/>
      <c r="AQ1846" s="9"/>
      <c r="AR1846" s="9"/>
      <c r="AS1846" s="9"/>
      <c r="AT1846" s="9"/>
      <c r="AU1846" s="9"/>
      <c r="AV1846" s="9"/>
      <c r="AW1846" s="9"/>
      <c r="AX1846" s="9"/>
      <c r="AY1846" s="9"/>
      <c r="AZ1846" s="9"/>
      <c r="BA1846" s="9"/>
      <c r="BB1846" s="9"/>
      <c r="BC1846" s="9"/>
      <c r="BD1846" s="9"/>
      <c r="BE1846" s="9"/>
      <c r="BF1846" s="9"/>
      <c r="BG1846" s="9"/>
      <c r="BH1846" s="9"/>
      <c r="BI1846" s="9"/>
      <c r="BJ1846" s="9"/>
      <c r="BK1846" s="9"/>
      <c r="BL1846" s="9"/>
      <c r="BM1846" s="9"/>
      <c r="BN1846" s="9"/>
      <c r="BO1846" s="9"/>
      <c r="BP1846" s="9"/>
      <c r="BQ1846" s="9"/>
      <c r="BR1846" s="9"/>
      <c r="BS1846" s="9"/>
      <c r="BT1846" s="9"/>
      <c r="BU1846" s="9"/>
      <c r="BV1846" s="9"/>
      <c r="BW1846" s="9"/>
      <c r="BX1846" s="9"/>
      <c r="BY1846" s="9"/>
      <c r="BZ1846" s="9"/>
      <c r="CA1846" s="9"/>
      <c r="CB1846" s="9"/>
      <c r="CC1846" s="9"/>
      <c r="CD1846" s="9"/>
      <c r="CE1846" s="9"/>
      <c r="CF1846" s="9"/>
      <c r="CG1846" s="9"/>
      <c r="CH1846" s="9"/>
      <c r="CI1846" s="9"/>
      <c r="CJ1846" s="9"/>
      <c r="CK1846" s="9"/>
      <c r="CL1846" s="9"/>
      <c r="CM1846" s="9"/>
      <c r="CN1846" s="9"/>
      <c r="CO1846" s="9"/>
      <c r="CP1846" s="9"/>
      <c r="CQ1846" s="9"/>
      <c r="CR1846" s="9"/>
      <c r="CS1846" s="9"/>
      <c r="CT1846" s="9"/>
      <c r="CU1846" s="9"/>
      <c r="CV1846" s="9"/>
      <c r="CW1846" s="9"/>
      <c r="CX1846" s="9"/>
    </row>
    <row r="1847" spans="1:102" s="44" customFormat="1">
      <c r="A1847" s="27">
        <v>17</v>
      </c>
      <c r="B1847" s="110" t="s">
        <v>2506</v>
      </c>
      <c r="C1847" s="186">
        <v>1957</v>
      </c>
      <c r="D1847" s="55" t="s">
        <v>480</v>
      </c>
      <c r="E1847" s="11" t="s">
        <v>28</v>
      </c>
      <c r="F1847" s="55">
        <v>2</v>
      </c>
      <c r="G1847" s="27">
        <v>1</v>
      </c>
      <c r="H1847" s="187">
        <v>424.9</v>
      </c>
      <c r="I1847" s="187">
        <v>380</v>
      </c>
      <c r="J1847" s="187">
        <v>334.8</v>
      </c>
      <c r="K1847" s="188">
        <v>22</v>
      </c>
      <c r="L1847" s="189">
        <f>'Форма 2'!C1851</f>
        <v>1398020</v>
      </c>
      <c r="M1847" s="190">
        <v>0</v>
      </c>
      <c r="N1847" s="190">
        <v>0</v>
      </c>
      <c r="O1847" s="190">
        <v>0</v>
      </c>
      <c r="P1847" s="189">
        <f t="shared" si="241"/>
        <v>1398020</v>
      </c>
      <c r="Q1847" s="191">
        <f t="shared" si="242"/>
        <v>3679</v>
      </c>
      <c r="R1847" s="191">
        <f t="shared" si="243"/>
        <v>3679</v>
      </c>
      <c r="S1847" s="90" t="s">
        <v>42</v>
      </c>
      <c r="T1847" s="55" t="s">
        <v>34</v>
      </c>
      <c r="U1847" s="9"/>
      <c r="V1847" s="9"/>
      <c r="W1847" s="9"/>
      <c r="X1847" s="9"/>
      <c r="Y1847" s="9"/>
      <c r="Z1847" s="9"/>
      <c r="AA1847" s="9"/>
      <c r="AB1847" s="9"/>
      <c r="AC1847" s="9"/>
      <c r="AD1847" s="9"/>
      <c r="AE1847" s="9"/>
      <c r="AF1847" s="9"/>
      <c r="AG1847" s="9"/>
      <c r="AH1847" s="9"/>
      <c r="AI1847" s="9"/>
      <c r="AJ1847" s="9"/>
      <c r="AK1847" s="9"/>
      <c r="AL1847" s="9"/>
      <c r="AM1847" s="9"/>
      <c r="AN1847" s="9"/>
      <c r="AO1847" s="9"/>
      <c r="AP1847" s="9"/>
      <c r="AQ1847" s="9"/>
      <c r="AR1847" s="9"/>
      <c r="AS1847" s="9"/>
      <c r="AT1847" s="9"/>
      <c r="AU1847" s="9"/>
      <c r="AV1847" s="9"/>
      <c r="AW1847" s="9"/>
      <c r="AX1847" s="9"/>
      <c r="AY1847" s="9"/>
      <c r="AZ1847" s="9"/>
      <c r="BA1847" s="9"/>
      <c r="BB1847" s="9"/>
      <c r="BC1847" s="9"/>
      <c r="BD1847" s="9"/>
      <c r="BE1847" s="9"/>
      <c r="BF1847" s="9"/>
      <c r="BG1847" s="9"/>
      <c r="BH1847" s="9"/>
      <c r="BI1847" s="9"/>
      <c r="BJ1847" s="9"/>
      <c r="BK1847" s="9"/>
      <c r="BL1847" s="9"/>
      <c r="BM1847" s="9"/>
      <c r="BN1847" s="9"/>
      <c r="BO1847" s="9"/>
      <c r="BP1847" s="9"/>
      <c r="BQ1847" s="9"/>
      <c r="BR1847" s="9"/>
      <c r="BS1847" s="9"/>
      <c r="BT1847" s="9"/>
      <c r="BU1847" s="9"/>
      <c r="BV1847" s="9"/>
      <c r="BW1847" s="9"/>
      <c r="BX1847" s="9"/>
      <c r="BY1847" s="9"/>
      <c r="BZ1847" s="9"/>
      <c r="CA1847" s="9"/>
      <c r="CB1847" s="9"/>
      <c r="CC1847" s="9"/>
      <c r="CD1847" s="9"/>
      <c r="CE1847" s="9"/>
      <c r="CF1847" s="9"/>
      <c r="CG1847" s="9"/>
      <c r="CH1847" s="9"/>
      <c r="CI1847" s="9"/>
      <c r="CJ1847" s="9"/>
      <c r="CK1847" s="9"/>
      <c r="CL1847" s="9"/>
      <c r="CM1847" s="9"/>
      <c r="CN1847" s="9"/>
      <c r="CO1847" s="9"/>
      <c r="CP1847" s="9"/>
      <c r="CQ1847" s="9"/>
      <c r="CR1847" s="9"/>
      <c r="CS1847" s="9"/>
      <c r="CT1847" s="9"/>
      <c r="CU1847" s="9"/>
      <c r="CV1847" s="9"/>
      <c r="CW1847" s="9"/>
      <c r="CX1847" s="9"/>
    </row>
    <row r="1848" spans="1:102" s="44" customFormat="1">
      <c r="A1848" s="27">
        <v>18</v>
      </c>
      <c r="B1848" s="110" t="s">
        <v>2507</v>
      </c>
      <c r="C1848" s="186">
        <v>1957</v>
      </c>
      <c r="D1848" s="55" t="s">
        <v>480</v>
      </c>
      <c r="E1848" s="11" t="s">
        <v>28</v>
      </c>
      <c r="F1848" s="55">
        <v>2</v>
      </c>
      <c r="G1848" s="27">
        <v>2</v>
      </c>
      <c r="H1848" s="187">
        <v>740.2</v>
      </c>
      <c r="I1848" s="187">
        <v>649.4</v>
      </c>
      <c r="J1848" s="187">
        <v>579.4</v>
      </c>
      <c r="K1848" s="188">
        <v>33</v>
      </c>
      <c r="L1848" s="189">
        <f>'Форма 2'!C1852</f>
        <v>2389142.6</v>
      </c>
      <c r="M1848" s="190">
        <v>0</v>
      </c>
      <c r="N1848" s="190">
        <v>0</v>
      </c>
      <c r="O1848" s="190">
        <v>0</v>
      </c>
      <c r="P1848" s="189">
        <f t="shared" si="241"/>
        <v>2389142.6</v>
      </c>
      <c r="Q1848" s="191">
        <f t="shared" si="242"/>
        <v>3679.0000000000005</v>
      </c>
      <c r="R1848" s="191">
        <f t="shared" si="243"/>
        <v>3679.0000000000005</v>
      </c>
      <c r="S1848" s="90" t="s">
        <v>42</v>
      </c>
      <c r="T1848" s="55" t="s">
        <v>34</v>
      </c>
      <c r="U1848" s="9"/>
      <c r="V1848" s="9"/>
      <c r="W1848" s="9"/>
      <c r="X1848" s="9"/>
      <c r="Y1848" s="9"/>
      <c r="Z1848" s="9"/>
      <c r="AA1848" s="9"/>
      <c r="AB1848" s="9"/>
      <c r="AC1848" s="9"/>
      <c r="AD1848" s="9"/>
      <c r="AE1848" s="9"/>
      <c r="AF1848" s="9"/>
      <c r="AG1848" s="9"/>
      <c r="AH1848" s="9"/>
      <c r="AI1848" s="9"/>
      <c r="AJ1848" s="9"/>
      <c r="AK1848" s="9"/>
      <c r="AL1848" s="9"/>
      <c r="AM1848" s="9"/>
      <c r="AN1848" s="9"/>
      <c r="AO1848" s="9"/>
      <c r="AP1848" s="9"/>
      <c r="AQ1848" s="9"/>
      <c r="AR1848" s="9"/>
      <c r="AS1848" s="9"/>
      <c r="AT1848" s="9"/>
      <c r="AU1848" s="9"/>
      <c r="AV1848" s="9"/>
      <c r="AW1848" s="9"/>
      <c r="AX1848" s="9"/>
      <c r="AY1848" s="9"/>
      <c r="AZ1848" s="9"/>
      <c r="BA1848" s="9"/>
      <c r="BB1848" s="9"/>
      <c r="BC1848" s="9"/>
      <c r="BD1848" s="9"/>
      <c r="BE1848" s="9"/>
      <c r="BF1848" s="9"/>
      <c r="BG1848" s="9"/>
      <c r="BH1848" s="9"/>
      <c r="BI1848" s="9"/>
      <c r="BJ1848" s="9"/>
      <c r="BK1848" s="9"/>
      <c r="BL1848" s="9"/>
      <c r="BM1848" s="9"/>
      <c r="BN1848" s="9"/>
      <c r="BO1848" s="9"/>
      <c r="BP1848" s="9"/>
      <c r="BQ1848" s="9"/>
      <c r="BR1848" s="9"/>
      <c r="BS1848" s="9"/>
      <c r="BT1848" s="9"/>
      <c r="BU1848" s="9"/>
      <c r="BV1848" s="9"/>
      <c r="BW1848" s="9"/>
      <c r="BX1848" s="9"/>
      <c r="BY1848" s="9"/>
      <c r="BZ1848" s="9"/>
      <c r="CA1848" s="9"/>
      <c r="CB1848" s="9"/>
      <c r="CC1848" s="9"/>
      <c r="CD1848" s="9"/>
      <c r="CE1848" s="9"/>
      <c r="CF1848" s="9"/>
      <c r="CG1848" s="9"/>
      <c r="CH1848" s="9"/>
      <c r="CI1848" s="9"/>
      <c r="CJ1848" s="9"/>
      <c r="CK1848" s="9"/>
      <c r="CL1848" s="9"/>
      <c r="CM1848" s="9"/>
      <c r="CN1848" s="9"/>
      <c r="CO1848" s="9"/>
      <c r="CP1848" s="9"/>
      <c r="CQ1848" s="9"/>
      <c r="CR1848" s="9"/>
      <c r="CS1848" s="9"/>
      <c r="CT1848" s="9"/>
      <c r="CU1848" s="9"/>
      <c r="CV1848" s="9"/>
      <c r="CW1848" s="9"/>
      <c r="CX1848" s="9"/>
    </row>
    <row r="1849" spans="1:102" s="44" customFormat="1">
      <c r="A1849" s="27">
        <v>19</v>
      </c>
      <c r="B1849" s="110" t="s">
        <v>2508</v>
      </c>
      <c r="C1849" s="186">
        <v>1957</v>
      </c>
      <c r="D1849" s="55" t="s">
        <v>480</v>
      </c>
      <c r="E1849" s="11" t="s">
        <v>28</v>
      </c>
      <c r="F1849" s="55">
        <v>2</v>
      </c>
      <c r="G1849" s="27">
        <v>1</v>
      </c>
      <c r="H1849" s="187">
        <v>434</v>
      </c>
      <c r="I1849" s="187">
        <v>389.1</v>
      </c>
      <c r="J1849" s="187">
        <v>343.1</v>
      </c>
      <c r="K1849" s="188">
        <v>12</v>
      </c>
      <c r="L1849" s="189">
        <f>'Форма 2'!C1853</f>
        <v>1431498.9000000001</v>
      </c>
      <c r="M1849" s="190">
        <v>0</v>
      </c>
      <c r="N1849" s="190">
        <v>0</v>
      </c>
      <c r="O1849" s="190">
        <v>0</v>
      </c>
      <c r="P1849" s="189">
        <f t="shared" si="241"/>
        <v>1431498.9000000001</v>
      </c>
      <c r="Q1849" s="191">
        <f t="shared" si="242"/>
        <v>3679</v>
      </c>
      <c r="R1849" s="191">
        <f t="shared" si="243"/>
        <v>3679</v>
      </c>
      <c r="S1849" s="90" t="s">
        <v>42</v>
      </c>
      <c r="T1849" s="55" t="s">
        <v>34</v>
      </c>
      <c r="U1849" s="9"/>
      <c r="V1849" s="9"/>
      <c r="W1849" s="9"/>
      <c r="X1849" s="9"/>
      <c r="Y1849" s="9"/>
      <c r="Z1849" s="9"/>
      <c r="AA1849" s="9"/>
      <c r="AB1849" s="9"/>
      <c r="AC1849" s="9"/>
      <c r="AD1849" s="9"/>
      <c r="AE1849" s="9"/>
      <c r="AF1849" s="9"/>
      <c r="AG1849" s="9"/>
      <c r="AH1849" s="9"/>
      <c r="AI1849" s="9"/>
      <c r="AJ1849" s="9"/>
      <c r="AK1849" s="9"/>
      <c r="AL1849" s="9"/>
      <c r="AM1849" s="9"/>
      <c r="AN1849" s="9"/>
      <c r="AO1849" s="9"/>
      <c r="AP1849" s="9"/>
      <c r="AQ1849" s="9"/>
      <c r="AR1849" s="9"/>
      <c r="AS1849" s="9"/>
      <c r="AT1849" s="9"/>
      <c r="AU1849" s="9"/>
      <c r="AV1849" s="9"/>
      <c r="AW1849" s="9"/>
      <c r="AX1849" s="9"/>
      <c r="AY1849" s="9"/>
      <c r="AZ1849" s="9"/>
      <c r="BA1849" s="9"/>
      <c r="BB1849" s="9"/>
      <c r="BC1849" s="9"/>
      <c r="BD1849" s="9"/>
      <c r="BE1849" s="9"/>
      <c r="BF1849" s="9"/>
      <c r="BG1849" s="9"/>
      <c r="BH1849" s="9"/>
      <c r="BI1849" s="9"/>
      <c r="BJ1849" s="9"/>
      <c r="BK1849" s="9"/>
      <c r="BL1849" s="9"/>
      <c r="BM1849" s="9"/>
      <c r="BN1849" s="9"/>
      <c r="BO1849" s="9"/>
      <c r="BP1849" s="9"/>
      <c r="BQ1849" s="9"/>
      <c r="BR1849" s="9"/>
      <c r="BS1849" s="9"/>
      <c r="BT1849" s="9"/>
      <c r="BU1849" s="9"/>
      <c r="BV1849" s="9"/>
      <c r="BW1849" s="9"/>
      <c r="BX1849" s="9"/>
      <c r="BY1849" s="9"/>
      <c r="BZ1849" s="9"/>
      <c r="CA1849" s="9"/>
      <c r="CB1849" s="9"/>
      <c r="CC1849" s="9"/>
      <c r="CD1849" s="9"/>
      <c r="CE1849" s="9"/>
      <c r="CF1849" s="9"/>
      <c r="CG1849" s="9"/>
      <c r="CH1849" s="9"/>
      <c r="CI1849" s="9"/>
      <c r="CJ1849" s="9"/>
      <c r="CK1849" s="9"/>
      <c r="CL1849" s="9"/>
      <c r="CM1849" s="9"/>
      <c r="CN1849" s="9"/>
      <c r="CO1849" s="9"/>
      <c r="CP1849" s="9"/>
      <c r="CQ1849" s="9"/>
      <c r="CR1849" s="9"/>
      <c r="CS1849" s="9"/>
      <c r="CT1849" s="9"/>
      <c r="CU1849" s="9"/>
      <c r="CV1849" s="9"/>
      <c r="CW1849" s="9"/>
      <c r="CX1849" s="9"/>
    </row>
    <row r="1850" spans="1:102" s="44" customFormat="1" ht="15.75">
      <c r="A1850" s="27">
        <v>20</v>
      </c>
      <c r="B1850" s="110" t="s">
        <v>2511</v>
      </c>
      <c r="C1850" s="186">
        <v>1963</v>
      </c>
      <c r="D1850" s="55" t="s">
        <v>484</v>
      </c>
      <c r="E1850" s="273" t="s">
        <v>28</v>
      </c>
      <c r="F1850" s="55">
        <v>4</v>
      </c>
      <c r="G1850" s="27">
        <v>2</v>
      </c>
      <c r="H1850" s="187">
        <v>1869.8</v>
      </c>
      <c r="I1850" s="187">
        <v>1302.9100000000001</v>
      </c>
      <c r="J1850" s="187">
        <v>1257.99</v>
      </c>
      <c r="K1850" s="188">
        <v>48</v>
      </c>
      <c r="L1850" s="189">
        <f>'Форма 2'!C1854</f>
        <v>11696640.001200002</v>
      </c>
      <c r="M1850" s="190">
        <v>0</v>
      </c>
      <c r="N1850" s="190">
        <v>0</v>
      </c>
      <c r="O1850" s="190">
        <v>0</v>
      </c>
      <c r="P1850" s="189">
        <f t="shared" si="241"/>
        <v>11696640.001200002</v>
      </c>
      <c r="Q1850" s="191">
        <f t="shared" si="242"/>
        <v>8977.3200000000015</v>
      </c>
      <c r="R1850" s="191">
        <f t="shared" si="243"/>
        <v>8977.3200000000015</v>
      </c>
      <c r="S1850" s="90" t="s">
        <v>42</v>
      </c>
      <c r="T1850" s="55" t="s">
        <v>34</v>
      </c>
      <c r="U1850" s="9"/>
      <c r="V1850" s="9"/>
      <c r="W1850" s="9"/>
      <c r="X1850" s="9"/>
      <c r="Y1850" s="9"/>
      <c r="Z1850" s="9"/>
      <c r="AA1850" s="9"/>
      <c r="AB1850" s="9"/>
      <c r="AC1850" s="9"/>
      <c r="AD1850" s="9"/>
      <c r="AE1850" s="9"/>
      <c r="AF1850" s="9"/>
      <c r="AG1850" s="9"/>
      <c r="AH1850" s="9"/>
      <c r="AI1850" s="9"/>
      <c r="AJ1850" s="9"/>
      <c r="AK1850" s="9"/>
      <c r="AL1850" s="9"/>
      <c r="AM1850" s="9"/>
      <c r="AN1850" s="9"/>
      <c r="AO1850" s="9"/>
      <c r="AP1850" s="9"/>
      <c r="AQ1850" s="9"/>
      <c r="AR1850" s="9"/>
      <c r="AS1850" s="9"/>
      <c r="AT1850" s="9"/>
      <c r="AU1850" s="9"/>
      <c r="AV1850" s="9"/>
      <c r="AW1850" s="9"/>
      <c r="AX1850" s="9"/>
      <c r="AY1850" s="9"/>
      <c r="AZ1850" s="9"/>
      <c r="BA1850" s="9"/>
      <c r="BB1850" s="9"/>
      <c r="BC1850" s="9"/>
      <c r="BD1850" s="9"/>
      <c r="BE1850" s="9"/>
      <c r="BF1850" s="9"/>
      <c r="BG1850" s="9"/>
      <c r="BH1850" s="9"/>
      <c r="BI1850" s="9"/>
      <c r="BJ1850" s="9"/>
      <c r="BK1850" s="9"/>
      <c r="BL1850" s="9"/>
      <c r="BM1850" s="9"/>
      <c r="BN1850" s="9"/>
      <c r="BO1850" s="9"/>
      <c r="BP1850" s="9"/>
      <c r="BQ1850" s="9"/>
      <c r="BR1850" s="9"/>
      <c r="BS1850" s="9"/>
      <c r="BT1850" s="9"/>
      <c r="BU1850" s="9"/>
      <c r="BV1850" s="9"/>
      <c r="BW1850" s="9"/>
      <c r="BX1850" s="9"/>
      <c r="BY1850" s="9"/>
      <c r="BZ1850" s="9"/>
      <c r="CA1850" s="9"/>
      <c r="CB1850" s="9"/>
      <c r="CC1850" s="9"/>
      <c r="CD1850" s="9"/>
      <c r="CE1850" s="9"/>
      <c r="CF1850" s="9"/>
      <c r="CG1850" s="9"/>
      <c r="CH1850" s="9"/>
      <c r="CI1850" s="9"/>
      <c r="CJ1850" s="9"/>
      <c r="CK1850" s="9"/>
      <c r="CL1850" s="9"/>
      <c r="CM1850" s="9"/>
      <c r="CN1850" s="9"/>
      <c r="CO1850" s="9"/>
      <c r="CP1850" s="9"/>
      <c r="CQ1850" s="9"/>
      <c r="CR1850" s="9"/>
      <c r="CS1850" s="9"/>
      <c r="CT1850" s="9"/>
      <c r="CU1850" s="9"/>
      <c r="CV1850" s="9"/>
      <c r="CW1850" s="9"/>
      <c r="CX1850" s="9"/>
    </row>
    <row r="1851" spans="1:102" s="44" customFormat="1">
      <c r="A1851" s="27">
        <v>21</v>
      </c>
      <c r="B1851" s="104" t="s">
        <v>2520</v>
      </c>
      <c r="C1851" s="41">
        <v>1963</v>
      </c>
      <c r="D1851" s="55" t="s">
        <v>484</v>
      </c>
      <c r="E1851" s="55" t="s">
        <v>28</v>
      </c>
      <c r="F1851" s="55">
        <v>4</v>
      </c>
      <c r="G1851" s="55">
        <v>3</v>
      </c>
      <c r="H1851" s="220">
        <v>2734.28</v>
      </c>
      <c r="I1851" s="220">
        <v>2054.04</v>
      </c>
      <c r="J1851" s="220">
        <v>2012.54</v>
      </c>
      <c r="K1851" s="220">
        <v>64</v>
      </c>
      <c r="L1851" s="189">
        <f>'Форма 2'!C1855</f>
        <v>18439774.3728</v>
      </c>
      <c r="M1851" s="190">
        <v>0</v>
      </c>
      <c r="N1851" s="190">
        <v>0</v>
      </c>
      <c r="O1851" s="190">
        <v>0</v>
      </c>
      <c r="P1851" s="189">
        <f t="shared" si="241"/>
        <v>18439774.3728</v>
      </c>
      <c r="Q1851" s="191">
        <f t="shared" si="242"/>
        <v>8977.32</v>
      </c>
      <c r="R1851" s="191">
        <f t="shared" si="243"/>
        <v>8977.32</v>
      </c>
      <c r="S1851" s="90" t="s">
        <v>42</v>
      </c>
      <c r="T1851" s="55" t="s">
        <v>34</v>
      </c>
      <c r="U1851" s="9"/>
      <c r="V1851" s="9"/>
      <c r="W1851" s="9"/>
      <c r="X1851" s="9"/>
      <c r="Y1851" s="9"/>
      <c r="Z1851" s="9"/>
      <c r="AA1851" s="9"/>
      <c r="AB1851" s="9"/>
      <c r="AC1851" s="9"/>
      <c r="AD1851" s="9"/>
      <c r="AE1851" s="9"/>
      <c r="AF1851" s="9"/>
      <c r="AG1851" s="9"/>
      <c r="AH1851" s="9"/>
      <c r="AI1851" s="9"/>
      <c r="AJ1851" s="9"/>
      <c r="AK1851" s="9"/>
      <c r="AL1851" s="9"/>
      <c r="AM1851" s="9"/>
      <c r="AN1851" s="9"/>
      <c r="AO1851" s="9"/>
      <c r="AP1851" s="9"/>
      <c r="AQ1851" s="9"/>
      <c r="AR1851" s="9"/>
      <c r="AS1851" s="9"/>
      <c r="AT1851" s="9"/>
      <c r="AU1851" s="9"/>
      <c r="AV1851" s="9"/>
      <c r="AW1851" s="9"/>
      <c r="AX1851" s="9"/>
      <c r="AY1851" s="9"/>
      <c r="AZ1851" s="9"/>
      <c r="BA1851" s="9"/>
      <c r="BB1851" s="9"/>
      <c r="BC1851" s="9"/>
      <c r="BD1851" s="9"/>
      <c r="BE1851" s="9"/>
      <c r="BF1851" s="9"/>
      <c r="BG1851" s="9"/>
      <c r="BH1851" s="9"/>
      <c r="BI1851" s="9"/>
      <c r="BJ1851" s="9"/>
      <c r="BK1851" s="9"/>
      <c r="BL1851" s="9"/>
      <c r="BM1851" s="9"/>
      <c r="BN1851" s="9"/>
      <c r="BO1851" s="9"/>
      <c r="BP1851" s="9"/>
      <c r="BQ1851" s="9"/>
      <c r="BR1851" s="9"/>
      <c r="BS1851" s="9"/>
      <c r="BT1851" s="9"/>
      <c r="BU1851" s="9"/>
      <c r="BV1851" s="9"/>
      <c r="BW1851" s="9"/>
      <c r="BX1851" s="9"/>
      <c r="BY1851" s="9"/>
      <c r="BZ1851" s="9"/>
      <c r="CA1851" s="9"/>
      <c r="CB1851" s="9"/>
      <c r="CC1851" s="9"/>
      <c r="CD1851" s="9"/>
      <c r="CE1851" s="9"/>
      <c r="CF1851" s="9"/>
      <c r="CG1851" s="9"/>
      <c r="CH1851" s="9"/>
      <c r="CI1851" s="9"/>
      <c r="CJ1851" s="9"/>
      <c r="CK1851" s="9"/>
      <c r="CL1851" s="9"/>
      <c r="CM1851" s="9"/>
      <c r="CN1851" s="9"/>
      <c r="CO1851" s="9"/>
      <c r="CP1851" s="9"/>
      <c r="CQ1851" s="9"/>
      <c r="CR1851" s="9"/>
      <c r="CS1851" s="9"/>
      <c r="CT1851" s="9"/>
      <c r="CU1851" s="9"/>
      <c r="CV1851" s="9"/>
      <c r="CW1851" s="9"/>
      <c r="CX1851" s="9"/>
    </row>
    <row r="1852" spans="1:102" s="44" customFormat="1">
      <c r="A1852" s="27">
        <v>22</v>
      </c>
      <c r="B1852" s="104" t="s">
        <v>2521</v>
      </c>
      <c r="C1852" s="41">
        <v>1964</v>
      </c>
      <c r="D1852" s="55" t="s">
        <v>480</v>
      </c>
      <c r="E1852" s="55" t="s">
        <v>28</v>
      </c>
      <c r="F1852" s="55">
        <v>4</v>
      </c>
      <c r="G1852" s="55">
        <v>2</v>
      </c>
      <c r="H1852" s="220">
        <v>1392.7</v>
      </c>
      <c r="I1852" s="220">
        <v>1282.4000000000001</v>
      </c>
      <c r="J1852" s="220">
        <v>1239.6000000000001</v>
      </c>
      <c r="K1852" s="220">
        <v>53</v>
      </c>
      <c r="L1852" s="189">
        <f>'Форма 2'!C1856</f>
        <v>11512515.168</v>
      </c>
      <c r="M1852" s="190">
        <v>0</v>
      </c>
      <c r="N1852" s="190">
        <v>0</v>
      </c>
      <c r="O1852" s="190">
        <v>0</v>
      </c>
      <c r="P1852" s="189">
        <f t="shared" si="241"/>
        <v>11512515.168</v>
      </c>
      <c r="Q1852" s="191">
        <f t="shared" si="242"/>
        <v>8977.32</v>
      </c>
      <c r="R1852" s="191">
        <f t="shared" si="243"/>
        <v>8977.32</v>
      </c>
      <c r="S1852" s="90" t="s">
        <v>42</v>
      </c>
      <c r="T1852" s="55" t="s">
        <v>34</v>
      </c>
      <c r="U1852" s="9"/>
      <c r="V1852" s="9"/>
      <c r="W1852" s="9"/>
      <c r="X1852" s="9"/>
      <c r="Y1852" s="9"/>
      <c r="Z1852" s="9"/>
      <c r="AA1852" s="9"/>
      <c r="AB1852" s="9"/>
      <c r="AC1852" s="9"/>
      <c r="AD1852" s="9"/>
      <c r="AE1852" s="9"/>
      <c r="AF1852" s="9"/>
      <c r="AG1852" s="9"/>
      <c r="AH1852" s="9"/>
      <c r="AI1852" s="9"/>
      <c r="AJ1852" s="9"/>
      <c r="AK1852" s="9"/>
      <c r="AL1852" s="9"/>
      <c r="AM1852" s="9"/>
      <c r="AN1852" s="9"/>
      <c r="AO1852" s="9"/>
      <c r="AP1852" s="9"/>
      <c r="AQ1852" s="9"/>
      <c r="AR1852" s="9"/>
      <c r="AS1852" s="9"/>
      <c r="AT1852" s="9"/>
      <c r="AU1852" s="9"/>
      <c r="AV1852" s="9"/>
      <c r="AW1852" s="9"/>
      <c r="AX1852" s="9"/>
      <c r="AY1852" s="9"/>
      <c r="AZ1852" s="9"/>
      <c r="BA1852" s="9"/>
      <c r="BB1852" s="9"/>
      <c r="BC1852" s="9"/>
      <c r="BD1852" s="9"/>
      <c r="BE1852" s="9"/>
      <c r="BF1852" s="9"/>
      <c r="BG1852" s="9"/>
      <c r="BH1852" s="9"/>
      <c r="BI1852" s="9"/>
      <c r="BJ1852" s="9"/>
      <c r="BK1852" s="9"/>
      <c r="BL1852" s="9"/>
      <c r="BM1852" s="9"/>
      <c r="BN1852" s="9"/>
      <c r="BO1852" s="9"/>
      <c r="BP1852" s="9"/>
      <c r="BQ1852" s="9"/>
      <c r="BR1852" s="9"/>
      <c r="BS1852" s="9"/>
      <c r="BT1852" s="9"/>
      <c r="BU1852" s="9"/>
      <c r="BV1852" s="9"/>
      <c r="BW1852" s="9"/>
      <c r="BX1852" s="9"/>
      <c r="BY1852" s="9"/>
      <c r="BZ1852" s="9"/>
      <c r="CA1852" s="9"/>
      <c r="CB1852" s="9"/>
      <c r="CC1852" s="9"/>
      <c r="CD1852" s="9"/>
      <c r="CE1852" s="9"/>
      <c r="CF1852" s="9"/>
      <c r="CG1852" s="9"/>
      <c r="CH1852" s="9"/>
      <c r="CI1852" s="9"/>
      <c r="CJ1852" s="9"/>
      <c r="CK1852" s="9"/>
      <c r="CL1852" s="9"/>
      <c r="CM1852" s="9"/>
      <c r="CN1852" s="9"/>
      <c r="CO1852" s="9"/>
      <c r="CP1852" s="9"/>
      <c r="CQ1852" s="9"/>
      <c r="CR1852" s="9"/>
      <c r="CS1852" s="9"/>
      <c r="CT1852" s="9"/>
      <c r="CU1852" s="9"/>
      <c r="CV1852" s="9"/>
      <c r="CW1852" s="9"/>
      <c r="CX1852" s="9"/>
    </row>
    <row r="1853" spans="1:102" s="44" customFormat="1" ht="15.75">
      <c r="A1853" s="27">
        <v>23</v>
      </c>
      <c r="B1853" s="110" t="s">
        <v>2509</v>
      </c>
      <c r="C1853" s="186">
        <v>1965</v>
      </c>
      <c r="D1853" s="55" t="s">
        <v>480</v>
      </c>
      <c r="E1853" s="273" t="s">
        <v>28</v>
      </c>
      <c r="F1853" s="55">
        <v>5</v>
      </c>
      <c r="G1853" s="27">
        <v>3</v>
      </c>
      <c r="H1853" s="187">
        <v>3158.6</v>
      </c>
      <c r="I1853" s="187">
        <v>2522.5700000000002</v>
      </c>
      <c r="J1853" s="187">
        <v>2436.15</v>
      </c>
      <c r="K1853" s="188">
        <v>97</v>
      </c>
      <c r="L1853" s="189">
        <f>'Форма 2'!C1857</f>
        <v>16177594.569800001</v>
      </c>
      <c r="M1853" s="190">
        <v>0</v>
      </c>
      <c r="N1853" s="190">
        <v>0</v>
      </c>
      <c r="O1853" s="190">
        <v>0</v>
      </c>
      <c r="P1853" s="189">
        <f t="shared" si="241"/>
        <v>16177594.569800001</v>
      </c>
      <c r="Q1853" s="191">
        <f t="shared" si="242"/>
        <v>6413.1399999999994</v>
      </c>
      <c r="R1853" s="191">
        <f t="shared" si="243"/>
        <v>6413.1399999999994</v>
      </c>
      <c r="S1853" s="90" t="s">
        <v>42</v>
      </c>
      <c r="T1853" s="55" t="s">
        <v>34</v>
      </c>
      <c r="U1853" s="9"/>
      <c r="V1853" s="9"/>
      <c r="W1853" s="9"/>
      <c r="X1853" s="9"/>
      <c r="Y1853" s="9"/>
      <c r="Z1853" s="9"/>
      <c r="AA1853" s="9"/>
      <c r="AB1853" s="9"/>
      <c r="AC1853" s="9"/>
      <c r="AD1853" s="9"/>
      <c r="AE1853" s="9"/>
      <c r="AF1853" s="9"/>
      <c r="AG1853" s="9"/>
      <c r="AH1853" s="9"/>
      <c r="AI1853" s="9"/>
      <c r="AJ1853" s="9"/>
      <c r="AK1853" s="9"/>
      <c r="AL1853" s="9"/>
      <c r="AM1853" s="9"/>
      <c r="AN1853" s="9"/>
      <c r="AO1853" s="9"/>
      <c r="AP1853" s="9"/>
      <c r="AQ1853" s="9"/>
      <c r="AR1853" s="9"/>
      <c r="AS1853" s="9"/>
      <c r="AT1853" s="9"/>
      <c r="AU1853" s="9"/>
      <c r="AV1853" s="9"/>
      <c r="AW1853" s="9"/>
      <c r="AX1853" s="9"/>
      <c r="AY1853" s="9"/>
      <c r="AZ1853" s="9"/>
      <c r="BA1853" s="9"/>
      <c r="BB1853" s="9"/>
      <c r="BC1853" s="9"/>
      <c r="BD1853" s="9"/>
      <c r="BE1853" s="9"/>
      <c r="BF1853" s="9"/>
      <c r="BG1853" s="9"/>
      <c r="BH1853" s="9"/>
      <c r="BI1853" s="9"/>
      <c r="BJ1853" s="9"/>
      <c r="BK1853" s="9"/>
      <c r="BL1853" s="9"/>
      <c r="BM1853" s="9"/>
      <c r="BN1853" s="9"/>
      <c r="BO1853" s="9"/>
      <c r="BP1853" s="9"/>
      <c r="BQ1853" s="9"/>
      <c r="BR1853" s="9"/>
      <c r="BS1853" s="9"/>
      <c r="BT1853" s="9"/>
      <c r="BU1853" s="9"/>
      <c r="BV1853" s="9"/>
      <c r="BW1853" s="9"/>
      <c r="BX1853" s="9"/>
      <c r="BY1853" s="9"/>
      <c r="BZ1853" s="9"/>
      <c r="CA1853" s="9"/>
      <c r="CB1853" s="9"/>
      <c r="CC1853" s="9"/>
      <c r="CD1853" s="9"/>
      <c r="CE1853" s="9"/>
      <c r="CF1853" s="9"/>
      <c r="CG1853" s="9"/>
      <c r="CH1853" s="9"/>
      <c r="CI1853" s="9"/>
      <c r="CJ1853" s="9"/>
      <c r="CK1853" s="9"/>
      <c r="CL1853" s="9"/>
      <c r="CM1853" s="9"/>
      <c r="CN1853" s="9"/>
      <c r="CO1853" s="9"/>
      <c r="CP1853" s="9"/>
      <c r="CQ1853" s="9"/>
      <c r="CR1853" s="9"/>
      <c r="CS1853" s="9"/>
      <c r="CT1853" s="9"/>
      <c r="CU1853" s="9"/>
      <c r="CV1853" s="9"/>
      <c r="CW1853" s="9"/>
      <c r="CX1853" s="9"/>
    </row>
    <row r="1854" spans="1:102" s="44" customFormat="1" ht="15.75">
      <c r="A1854" s="27">
        <v>24</v>
      </c>
      <c r="B1854" s="110" t="s">
        <v>2510</v>
      </c>
      <c r="C1854" s="186">
        <v>1964</v>
      </c>
      <c r="D1854" s="55" t="s">
        <v>484</v>
      </c>
      <c r="E1854" s="273" t="s">
        <v>28</v>
      </c>
      <c r="F1854" s="55">
        <v>4</v>
      </c>
      <c r="G1854" s="27">
        <v>2</v>
      </c>
      <c r="H1854" s="187">
        <v>1863.4</v>
      </c>
      <c r="I1854" s="187">
        <v>1295.7</v>
      </c>
      <c r="J1854" s="187">
        <v>1295.7</v>
      </c>
      <c r="K1854" s="188">
        <v>48</v>
      </c>
      <c r="L1854" s="189">
        <f>'Форма 2'!C1858</f>
        <v>11631913.524</v>
      </c>
      <c r="M1854" s="190">
        <v>0</v>
      </c>
      <c r="N1854" s="190">
        <v>0</v>
      </c>
      <c r="O1854" s="190">
        <v>0</v>
      </c>
      <c r="P1854" s="189">
        <f t="shared" si="241"/>
        <v>11631913.524</v>
      </c>
      <c r="Q1854" s="191">
        <f t="shared" si="242"/>
        <v>8977.32</v>
      </c>
      <c r="R1854" s="191">
        <f t="shared" si="243"/>
        <v>8977.32</v>
      </c>
      <c r="S1854" s="90" t="s">
        <v>42</v>
      </c>
      <c r="T1854" s="55" t="s">
        <v>34</v>
      </c>
      <c r="U1854" s="9"/>
      <c r="V1854" s="9"/>
      <c r="W1854" s="9"/>
      <c r="X1854" s="9"/>
      <c r="Y1854" s="9"/>
      <c r="Z1854" s="9"/>
      <c r="AA1854" s="9"/>
      <c r="AB1854" s="9"/>
      <c r="AC1854" s="9"/>
      <c r="AD1854" s="9"/>
      <c r="AE1854" s="9"/>
      <c r="AF1854" s="9"/>
      <c r="AG1854" s="9"/>
      <c r="AH1854" s="9"/>
      <c r="AI1854" s="9"/>
      <c r="AJ1854" s="9"/>
      <c r="AK1854" s="9"/>
      <c r="AL1854" s="9"/>
      <c r="AM1854" s="9"/>
      <c r="AN1854" s="9"/>
      <c r="AO1854" s="9"/>
      <c r="AP1854" s="9"/>
      <c r="AQ1854" s="9"/>
      <c r="AR1854" s="9"/>
      <c r="AS1854" s="9"/>
      <c r="AT1854" s="9"/>
      <c r="AU1854" s="9"/>
      <c r="AV1854" s="9"/>
      <c r="AW1854" s="9"/>
      <c r="AX1854" s="9"/>
      <c r="AY1854" s="9"/>
      <c r="AZ1854" s="9"/>
      <c r="BA1854" s="9"/>
      <c r="BB1854" s="9"/>
      <c r="BC1854" s="9"/>
      <c r="BD1854" s="9"/>
      <c r="BE1854" s="9"/>
      <c r="BF1854" s="9"/>
      <c r="BG1854" s="9"/>
      <c r="BH1854" s="9"/>
      <c r="BI1854" s="9"/>
      <c r="BJ1854" s="9"/>
      <c r="BK1854" s="9"/>
      <c r="BL1854" s="9"/>
      <c r="BM1854" s="9"/>
      <c r="BN1854" s="9"/>
      <c r="BO1854" s="9"/>
      <c r="BP1854" s="9"/>
      <c r="BQ1854" s="9"/>
      <c r="BR1854" s="9"/>
      <c r="BS1854" s="9"/>
      <c r="BT1854" s="9"/>
      <c r="BU1854" s="9"/>
      <c r="BV1854" s="9"/>
      <c r="BW1854" s="9"/>
      <c r="BX1854" s="9"/>
      <c r="BY1854" s="9"/>
      <c r="BZ1854" s="9"/>
      <c r="CA1854" s="9"/>
      <c r="CB1854" s="9"/>
      <c r="CC1854" s="9"/>
      <c r="CD1854" s="9"/>
      <c r="CE1854" s="9"/>
      <c r="CF1854" s="9"/>
      <c r="CG1854" s="9"/>
      <c r="CH1854" s="9"/>
      <c r="CI1854" s="9"/>
      <c r="CJ1854" s="9"/>
      <c r="CK1854" s="9"/>
      <c r="CL1854" s="9"/>
      <c r="CM1854" s="9"/>
      <c r="CN1854" s="9"/>
      <c r="CO1854" s="9"/>
      <c r="CP1854" s="9"/>
      <c r="CQ1854" s="9"/>
      <c r="CR1854" s="9"/>
      <c r="CS1854" s="9"/>
      <c r="CT1854" s="9"/>
      <c r="CU1854" s="9"/>
      <c r="CV1854" s="9"/>
      <c r="CW1854" s="9"/>
      <c r="CX1854" s="9"/>
    </row>
    <row r="1855" spans="1:102" s="44" customFormat="1">
      <c r="A1855" s="27">
        <v>25</v>
      </c>
      <c r="B1855" s="104" t="s">
        <v>2601</v>
      </c>
      <c r="C1855" s="41">
        <v>1958</v>
      </c>
      <c r="D1855" s="55" t="s">
        <v>480</v>
      </c>
      <c r="E1855" s="55" t="s">
        <v>28</v>
      </c>
      <c r="F1855" s="55">
        <v>2</v>
      </c>
      <c r="G1855" s="55">
        <v>2</v>
      </c>
      <c r="H1855" s="220">
        <v>496.07</v>
      </c>
      <c r="I1855" s="220">
        <v>441.22</v>
      </c>
      <c r="J1855" s="220">
        <v>307.81000000000006</v>
      </c>
      <c r="K1855" s="220">
        <v>20</v>
      </c>
      <c r="L1855" s="189">
        <f>'Форма 2'!C1859</f>
        <v>1623248.3800000001</v>
      </c>
      <c r="M1855" s="190">
        <v>0</v>
      </c>
      <c r="N1855" s="190">
        <v>0</v>
      </c>
      <c r="O1855" s="190">
        <v>0</v>
      </c>
      <c r="P1855" s="189">
        <f t="shared" si="241"/>
        <v>1623248.3800000001</v>
      </c>
      <c r="Q1855" s="191">
        <f t="shared" si="242"/>
        <v>3679</v>
      </c>
      <c r="R1855" s="191">
        <f t="shared" si="243"/>
        <v>3679</v>
      </c>
      <c r="S1855" s="90" t="s">
        <v>42</v>
      </c>
      <c r="T1855" s="55" t="s">
        <v>34</v>
      </c>
      <c r="U1855" s="9"/>
      <c r="V1855" s="9"/>
      <c r="W1855" s="9"/>
      <c r="X1855" s="9"/>
      <c r="Y1855" s="9"/>
      <c r="Z1855" s="9"/>
      <c r="AA1855" s="9"/>
      <c r="AB1855" s="9"/>
      <c r="AC1855" s="9"/>
      <c r="AD1855" s="9"/>
      <c r="AE1855" s="9"/>
      <c r="AF1855" s="9"/>
      <c r="AG1855" s="9"/>
      <c r="AH1855" s="9"/>
      <c r="AI1855" s="9"/>
      <c r="AJ1855" s="9"/>
      <c r="AK1855" s="9"/>
      <c r="AL1855" s="9"/>
      <c r="AM1855" s="9"/>
      <c r="AN1855" s="9"/>
      <c r="AO1855" s="9"/>
      <c r="AP1855" s="9"/>
      <c r="AQ1855" s="9"/>
      <c r="AR1855" s="9"/>
      <c r="AS1855" s="9"/>
      <c r="AT1855" s="9"/>
      <c r="AU1855" s="9"/>
      <c r="AV1855" s="9"/>
      <c r="AW1855" s="9"/>
      <c r="AX1855" s="9"/>
      <c r="AY1855" s="9"/>
      <c r="AZ1855" s="9"/>
      <c r="BA1855" s="9"/>
      <c r="BB1855" s="9"/>
      <c r="BC1855" s="9"/>
      <c r="BD1855" s="9"/>
      <c r="BE1855" s="9"/>
      <c r="BF1855" s="9"/>
      <c r="BG1855" s="9"/>
      <c r="BH1855" s="9"/>
      <c r="BI1855" s="9"/>
      <c r="BJ1855" s="9"/>
      <c r="BK1855" s="9"/>
      <c r="BL1855" s="9"/>
      <c r="BM1855" s="9"/>
      <c r="BN1855" s="9"/>
      <c r="BO1855" s="9"/>
      <c r="BP1855" s="9"/>
      <c r="BQ1855" s="9"/>
      <c r="BR1855" s="9"/>
      <c r="BS1855" s="9"/>
      <c r="BT1855" s="9"/>
      <c r="BU1855" s="9"/>
      <c r="BV1855" s="9"/>
      <c r="BW1855" s="9"/>
      <c r="BX1855" s="9"/>
      <c r="BY1855" s="9"/>
      <c r="BZ1855" s="9"/>
      <c r="CA1855" s="9"/>
      <c r="CB1855" s="9"/>
      <c r="CC1855" s="9"/>
      <c r="CD1855" s="9"/>
      <c r="CE1855" s="9"/>
      <c r="CF1855" s="9"/>
      <c r="CG1855" s="9"/>
      <c r="CH1855" s="9"/>
      <c r="CI1855" s="9"/>
      <c r="CJ1855" s="9"/>
      <c r="CK1855" s="9"/>
      <c r="CL1855" s="9"/>
      <c r="CM1855" s="9"/>
      <c r="CN1855" s="9"/>
      <c r="CO1855" s="9"/>
      <c r="CP1855" s="9"/>
      <c r="CQ1855" s="9"/>
      <c r="CR1855" s="9"/>
      <c r="CS1855" s="9"/>
      <c r="CT1855" s="9"/>
      <c r="CU1855" s="9"/>
      <c r="CV1855" s="9"/>
      <c r="CW1855" s="9"/>
      <c r="CX1855" s="9"/>
    </row>
    <row r="1856" spans="1:102" s="44" customFormat="1">
      <c r="A1856" s="27">
        <v>26</v>
      </c>
      <c r="B1856" s="104" t="s">
        <v>2602</v>
      </c>
      <c r="C1856" s="41">
        <v>1959</v>
      </c>
      <c r="D1856" s="55" t="s">
        <v>480</v>
      </c>
      <c r="E1856" s="55" t="s">
        <v>28</v>
      </c>
      <c r="F1856" s="55">
        <v>2</v>
      </c>
      <c r="G1856" s="55">
        <v>2</v>
      </c>
      <c r="H1856" s="220">
        <v>741</v>
      </c>
      <c r="I1856" s="220">
        <v>672.2</v>
      </c>
      <c r="J1856" s="220">
        <v>626.2700000000001</v>
      </c>
      <c r="K1856" s="220">
        <v>24</v>
      </c>
      <c r="L1856" s="189">
        <f>'Форма 2'!C1860</f>
        <v>5307502.9840000011</v>
      </c>
      <c r="M1856" s="190">
        <v>0</v>
      </c>
      <c r="N1856" s="190">
        <v>0</v>
      </c>
      <c r="O1856" s="190">
        <v>0</v>
      </c>
      <c r="P1856" s="189">
        <f t="shared" si="241"/>
        <v>5307502.9840000011</v>
      </c>
      <c r="Q1856" s="191">
        <f t="shared" si="242"/>
        <v>7895.7200000000012</v>
      </c>
      <c r="R1856" s="191">
        <f t="shared" si="243"/>
        <v>7895.7200000000012</v>
      </c>
      <c r="S1856" s="90" t="s">
        <v>42</v>
      </c>
      <c r="T1856" s="55" t="s">
        <v>34</v>
      </c>
      <c r="U1856" s="9"/>
      <c r="V1856" s="9"/>
      <c r="W1856" s="9"/>
      <c r="X1856" s="9"/>
      <c r="Y1856" s="9"/>
      <c r="Z1856" s="9"/>
      <c r="AA1856" s="9"/>
      <c r="AB1856" s="9"/>
      <c r="AC1856" s="9"/>
      <c r="AD1856" s="9"/>
      <c r="AE1856" s="9"/>
      <c r="AF1856" s="9"/>
      <c r="AG1856" s="9"/>
      <c r="AH1856" s="9"/>
      <c r="AI1856" s="9"/>
      <c r="AJ1856" s="9"/>
      <c r="AK1856" s="9"/>
      <c r="AL1856" s="9"/>
      <c r="AM1856" s="9"/>
      <c r="AN1856" s="9"/>
      <c r="AO1856" s="9"/>
      <c r="AP1856" s="9"/>
      <c r="AQ1856" s="9"/>
      <c r="AR1856" s="9"/>
      <c r="AS1856" s="9"/>
      <c r="AT1856" s="9"/>
      <c r="AU1856" s="9"/>
      <c r="AV1856" s="9"/>
      <c r="AW1856" s="9"/>
      <c r="AX1856" s="9"/>
      <c r="AY1856" s="9"/>
      <c r="AZ1856" s="9"/>
      <c r="BA1856" s="9"/>
      <c r="BB1856" s="9"/>
      <c r="BC1856" s="9"/>
      <c r="BD1856" s="9"/>
      <c r="BE1856" s="9"/>
      <c r="BF1856" s="9"/>
      <c r="BG1856" s="9"/>
      <c r="BH1856" s="9"/>
      <c r="BI1856" s="9"/>
      <c r="BJ1856" s="9"/>
      <c r="BK1856" s="9"/>
      <c r="BL1856" s="9"/>
      <c r="BM1856" s="9"/>
      <c r="BN1856" s="9"/>
      <c r="BO1856" s="9"/>
      <c r="BP1856" s="9"/>
      <c r="BQ1856" s="9"/>
      <c r="BR1856" s="9"/>
      <c r="BS1856" s="9"/>
      <c r="BT1856" s="9"/>
      <c r="BU1856" s="9"/>
      <c r="BV1856" s="9"/>
      <c r="BW1856" s="9"/>
      <c r="BX1856" s="9"/>
      <c r="BY1856" s="9"/>
      <c r="BZ1856" s="9"/>
      <c r="CA1856" s="9"/>
      <c r="CB1856" s="9"/>
      <c r="CC1856" s="9"/>
      <c r="CD1856" s="9"/>
      <c r="CE1856" s="9"/>
      <c r="CF1856" s="9"/>
      <c r="CG1856" s="9"/>
      <c r="CH1856" s="9"/>
      <c r="CI1856" s="9"/>
      <c r="CJ1856" s="9"/>
      <c r="CK1856" s="9"/>
      <c r="CL1856" s="9"/>
      <c r="CM1856" s="9"/>
      <c r="CN1856" s="9"/>
      <c r="CO1856" s="9"/>
      <c r="CP1856" s="9"/>
      <c r="CQ1856" s="9"/>
      <c r="CR1856" s="9"/>
      <c r="CS1856" s="9"/>
      <c r="CT1856" s="9"/>
      <c r="CU1856" s="9"/>
      <c r="CV1856" s="9"/>
      <c r="CW1856" s="9"/>
      <c r="CX1856" s="9"/>
    </row>
    <row r="1857" spans="1:102" s="44" customFormat="1">
      <c r="A1857" s="27">
        <v>27</v>
      </c>
      <c r="B1857" s="104" t="s">
        <v>2603</v>
      </c>
      <c r="C1857" s="41">
        <v>1958</v>
      </c>
      <c r="D1857" s="55" t="s">
        <v>480</v>
      </c>
      <c r="E1857" s="55" t="s">
        <v>28</v>
      </c>
      <c r="F1857" s="55">
        <v>2</v>
      </c>
      <c r="G1857" s="55">
        <v>1</v>
      </c>
      <c r="H1857" s="220" t="s">
        <v>488</v>
      </c>
      <c r="I1857" s="220" t="s">
        <v>489</v>
      </c>
      <c r="J1857" s="220">
        <v>266.64999999999998</v>
      </c>
      <c r="K1857" s="220">
        <v>34</v>
      </c>
      <c r="L1857" s="189">
        <f>'Форма 2'!C1861</f>
        <v>2109575.3899999997</v>
      </c>
      <c r="M1857" s="190">
        <v>0</v>
      </c>
      <c r="N1857" s="190">
        <v>0</v>
      </c>
      <c r="O1857" s="190">
        <v>0</v>
      </c>
      <c r="P1857" s="189">
        <f t="shared" si="241"/>
        <v>2109575.3899999997</v>
      </c>
      <c r="Q1857" s="191">
        <f t="shared" si="242"/>
        <v>3678.9999999999995</v>
      </c>
      <c r="R1857" s="191">
        <f t="shared" si="243"/>
        <v>3678.9999999999995</v>
      </c>
      <c r="S1857" s="90" t="s">
        <v>42</v>
      </c>
      <c r="T1857" s="55" t="s">
        <v>34</v>
      </c>
      <c r="U1857" s="9"/>
      <c r="V1857" s="9"/>
      <c r="W1857" s="9"/>
      <c r="X1857" s="9"/>
      <c r="Y1857" s="9"/>
      <c r="Z1857" s="9"/>
      <c r="AA1857" s="9"/>
      <c r="AB1857" s="9"/>
      <c r="AC1857" s="9"/>
      <c r="AD1857" s="9"/>
      <c r="AE1857" s="9"/>
      <c r="AF1857" s="9"/>
      <c r="AG1857" s="9"/>
      <c r="AH1857" s="9"/>
      <c r="AI1857" s="9"/>
      <c r="AJ1857" s="9"/>
      <c r="AK1857" s="9"/>
      <c r="AL1857" s="9"/>
      <c r="AM1857" s="9"/>
      <c r="AN1857" s="9"/>
      <c r="AO1857" s="9"/>
      <c r="AP1857" s="9"/>
      <c r="AQ1857" s="9"/>
      <c r="AR1857" s="9"/>
      <c r="AS1857" s="9"/>
      <c r="AT1857" s="9"/>
      <c r="AU1857" s="9"/>
      <c r="AV1857" s="9"/>
      <c r="AW1857" s="9"/>
      <c r="AX1857" s="9"/>
      <c r="AY1857" s="9"/>
      <c r="AZ1857" s="9"/>
      <c r="BA1857" s="9"/>
      <c r="BB1857" s="9"/>
      <c r="BC1857" s="9"/>
      <c r="BD1857" s="9"/>
      <c r="BE1857" s="9"/>
      <c r="BF1857" s="9"/>
      <c r="BG1857" s="9"/>
      <c r="BH1857" s="9"/>
      <c r="BI1857" s="9"/>
      <c r="BJ1857" s="9"/>
      <c r="BK1857" s="9"/>
      <c r="BL1857" s="9"/>
      <c r="BM1857" s="9"/>
      <c r="BN1857" s="9"/>
      <c r="BO1857" s="9"/>
      <c r="BP1857" s="9"/>
      <c r="BQ1857" s="9"/>
      <c r="BR1857" s="9"/>
      <c r="BS1857" s="9"/>
      <c r="BT1857" s="9"/>
      <c r="BU1857" s="9"/>
      <c r="BV1857" s="9"/>
      <c r="BW1857" s="9"/>
      <c r="BX1857" s="9"/>
      <c r="BY1857" s="9"/>
      <c r="BZ1857" s="9"/>
      <c r="CA1857" s="9"/>
      <c r="CB1857" s="9"/>
      <c r="CC1857" s="9"/>
      <c r="CD1857" s="9"/>
      <c r="CE1857" s="9"/>
      <c r="CF1857" s="9"/>
      <c r="CG1857" s="9"/>
      <c r="CH1857" s="9"/>
      <c r="CI1857" s="9"/>
      <c r="CJ1857" s="9"/>
      <c r="CK1857" s="9"/>
      <c r="CL1857" s="9"/>
      <c r="CM1857" s="9"/>
      <c r="CN1857" s="9"/>
      <c r="CO1857" s="9"/>
      <c r="CP1857" s="9"/>
      <c r="CQ1857" s="9"/>
      <c r="CR1857" s="9"/>
      <c r="CS1857" s="9"/>
      <c r="CT1857" s="9"/>
      <c r="CU1857" s="9"/>
      <c r="CV1857" s="9"/>
      <c r="CW1857" s="9"/>
      <c r="CX1857" s="9"/>
    </row>
    <row r="1858" spans="1:102" s="44" customFormat="1">
      <c r="A1858" s="27">
        <v>28</v>
      </c>
      <c r="B1858" s="104" t="s">
        <v>2604</v>
      </c>
      <c r="C1858" s="41">
        <v>1961</v>
      </c>
      <c r="D1858" s="55" t="s">
        <v>480</v>
      </c>
      <c r="E1858" s="55" t="s">
        <v>28</v>
      </c>
      <c r="F1858" s="55">
        <v>3</v>
      </c>
      <c r="G1858" s="55">
        <v>2</v>
      </c>
      <c r="H1858" s="220">
        <v>1258.0999999999999</v>
      </c>
      <c r="I1858" s="220">
        <v>1178.81</v>
      </c>
      <c r="J1858" s="220">
        <v>959.51</v>
      </c>
      <c r="K1858" s="220">
        <v>35</v>
      </c>
      <c r="L1858" s="189">
        <f>'Форма 2'!C1862</f>
        <v>10313349.749499999</v>
      </c>
      <c r="M1858" s="190">
        <v>0</v>
      </c>
      <c r="N1858" s="190">
        <v>0</v>
      </c>
      <c r="O1858" s="190">
        <v>0</v>
      </c>
      <c r="P1858" s="189">
        <f t="shared" si="241"/>
        <v>10313349.749499999</v>
      </c>
      <c r="Q1858" s="191">
        <f t="shared" si="242"/>
        <v>8748.9499999999989</v>
      </c>
      <c r="R1858" s="191">
        <f t="shared" si="243"/>
        <v>8748.9499999999989</v>
      </c>
      <c r="S1858" s="90" t="s">
        <v>42</v>
      </c>
      <c r="T1858" s="55" t="s">
        <v>34</v>
      </c>
      <c r="U1858" s="9"/>
      <c r="V1858" s="9"/>
      <c r="W1858" s="9"/>
      <c r="X1858" s="9"/>
      <c r="Y1858" s="9"/>
      <c r="Z1858" s="9"/>
      <c r="AA1858" s="9"/>
      <c r="AB1858" s="9"/>
      <c r="AC1858" s="9"/>
      <c r="AD1858" s="9"/>
      <c r="AE1858" s="9"/>
      <c r="AF1858" s="9"/>
      <c r="AG1858" s="9"/>
      <c r="AH1858" s="9"/>
      <c r="AI1858" s="9"/>
      <c r="AJ1858" s="9"/>
      <c r="AK1858" s="9"/>
      <c r="AL1858" s="9"/>
      <c r="AM1858" s="9"/>
      <c r="AN1858" s="9"/>
      <c r="AO1858" s="9"/>
      <c r="AP1858" s="9"/>
      <c r="AQ1858" s="9"/>
      <c r="AR1858" s="9"/>
      <c r="AS1858" s="9"/>
      <c r="AT1858" s="9"/>
      <c r="AU1858" s="9"/>
      <c r="AV1858" s="9"/>
      <c r="AW1858" s="9"/>
      <c r="AX1858" s="9"/>
      <c r="AY1858" s="9"/>
      <c r="AZ1858" s="9"/>
      <c r="BA1858" s="9"/>
      <c r="BB1858" s="9"/>
      <c r="BC1858" s="9"/>
      <c r="BD1858" s="9"/>
      <c r="BE1858" s="9"/>
      <c r="BF1858" s="9"/>
      <c r="BG1858" s="9"/>
      <c r="BH1858" s="9"/>
      <c r="BI1858" s="9"/>
      <c r="BJ1858" s="9"/>
      <c r="BK1858" s="9"/>
      <c r="BL1858" s="9"/>
      <c r="BM1858" s="9"/>
      <c r="BN1858" s="9"/>
      <c r="BO1858" s="9"/>
      <c r="BP1858" s="9"/>
      <c r="BQ1858" s="9"/>
      <c r="BR1858" s="9"/>
      <c r="BS1858" s="9"/>
      <c r="BT1858" s="9"/>
      <c r="BU1858" s="9"/>
      <c r="BV1858" s="9"/>
      <c r="BW1858" s="9"/>
      <c r="BX1858" s="9"/>
      <c r="BY1858" s="9"/>
      <c r="BZ1858" s="9"/>
      <c r="CA1858" s="9"/>
      <c r="CB1858" s="9"/>
      <c r="CC1858" s="9"/>
      <c r="CD1858" s="9"/>
      <c r="CE1858" s="9"/>
      <c r="CF1858" s="9"/>
      <c r="CG1858" s="9"/>
      <c r="CH1858" s="9"/>
      <c r="CI1858" s="9"/>
      <c r="CJ1858" s="9"/>
      <c r="CK1858" s="9"/>
      <c r="CL1858" s="9"/>
      <c r="CM1858" s="9"/>
      <c r="CN1858" s="9"/>
      <c r="CO1858" s="9"/>
      <c r="CP1858" s="9"/>
      <c r="CQ1858" s="9"/>
      <c r="CR1858" s="9"/>
      <c r="CS1858" s="9"/>
      <c r="CT1858" s="9"/>
      <c r="CU1858" s="9"/>
      <c r="CV1858" s="9"/>
      <c r="CW1858" s="9"/>
      <c r="CX1858" s="9"/>
    </row>
    <row r="1859" spans="1:102" s="44" customFormat="1">
      <c r="A1859" s="27">
        <v>29</v>
      </c>
      <c r="B1859" s="104" t="s">
        <v>2605</v>
      </c>
      <c r="C1859" s="41">
        <v>1958</v>
      </c>
      <c r="D1859" s="55" t="s">
        <v>480</v>
      </c>
      <c r="E1859" s="55" t="s">
        <v>28</v>
      </c>
      <c r="F1859" s="55">
        <v>2</v>
      </c>
      <c r="G1859" s="55">
        <v>1</v>
      </c>
      <c r="H1859" s="220" t="s">
        <v>490</v>
      </c>
      <c r="I1859" s="220" t="s">
        <v>491</v>
      </c>
      <c r="J1859" s="220">
        <v>439.34999999999991</v>
      </c>
      <c r="K1859" s="220">
        <v>37</v>
      </c>
      <c r="L1859" s="189">
        <f>'Форма 2'!C1863</f>
        <v>2292679.2199999997</v>
      </c>
      <c r="M1859" s="190">
        <v>0</v>
      </c>
      <c r="N1859" s="190">
        <v>0</v>
      </c>
      <c r="O1859" s="190">
        <v>0</v>
      </c>
      <c r="P1859" s="189">
        <f t="shared" si="241"/>
        <v>2292679.2199999997</v>
      </c>
      <c r="Q1859" s="191">
        <f t="shared" si="242"/>
        <v>3679</v>
      </c>
      <c r="R1859" s="191">
        <f t="shared" si="243"/>
        <v>3679</v>
      </c>
      <c r="S1859" s="90" t="s">
        <v>42</v>
      </c>
      <c r="T1859" s="55" t="s">
        <v>34</v>
      </c>
      <c r="U1859" s="9"/>
      <c r="V1859" s="9"/>
      <c r="W1859" s="9"/>
      <c r="X1859" s="9"/>
      <c r="Y1859" s="9"/>
      <c r="Z1859" s="9"/>
      <c r="AA1859" s="9"/>
      <c r="AB1859" s="9"/>
      <c r="AC1859" s="9"/>
      <c r="AD1859" s="9"/>
      <c r="AE1859" s="9"/>
      <c r="AF1859" s="9"/>
      <c r="AG1859" s="9"/>
      <c r="AH1859" s="9"/>
      <c r="AI1859" s="9"/>
      <c r="AJ1859" s="9"/>
      <c r="AK1859" s="9"/>
      <c r="AL1859" s="9"/>
      <c r="AM1859" s="9"/>
      <c r="AN1859" s="9"/>
      <c r="AO1859" s="9"/>
      <c r="AP1859" s="9"/>
      <c r="AQ1859" s="9"/>
      <c r="AR1859" s="9"/>
      <c r="AS1859" s="9"/>
      <c r="AT1859" s="9"/>
      <c r="AU1859" s="9"/>
      <c r="AV1859" s="9"/>
      <c r="AW1859" s="9"/>
      <c r="AX1859" s="9"/>
      <c r="AY1859" s="9"/>
      <c r="AZ1859" s="9"/>
      <c r="BA1859" s="9"/>
      <c r="BB1859" s="9"/>
      <c r="BC1859" s="9"/>
      <c r="BD1859" s="9"/>
      <c r="BE1859" s="9"/>
      <c r="BF1859" s="9"/>
      <c r="BG1859" s="9"/>
      <c r="BH1859" s="9"/>
      <c r="BI1859" s="9"/>
      <c r="BJ1859" s="9"/>
      <c r="BK1859" s="9"/>
      <c r="BL1859" s="9"/>
      <c r="BM1859" s="9"/>
      <c r="BN1859" s="9"/>
      <c r="BO1859" s="9"/>
      <c r="BP1859" s="9"/>
      <c r="BQ1859" s="9"/>
      <c r="BR1859" s="9"/>
      <c r="BS1859" s="9"/>
      <c r="BT1859" s="9"/>
      <c r="BU1859" s="9"/>
      <c r="BV1859" s="9"/>
      <c r="BW1859" s="9"/>
      <c r="BX1859" s="9"/>
      <c r="BY1859" s="9"/>
      <c r="BZ1859" s="9"/>
      <c r="CA1859" s="9"/>
      <c r="CB1859" s="9"/>
      <c r="CC1859" s="9"/>
      <c r="CD1859" s="9"/>
      <c r="CE1859" s="9"/>
      <c r="CF1859" s="9"/>
      <c r="CG1859" s="9"/>
      <c r="CH1859" s="9"/>
      <c r="CI1859" s="9"/>
      <c r="CJ1859" s="9"/>
      <c r="CK1859" s="9"/>
      <c r="CL1859" s="9"/>
      <c r="CM1859" s="9"/>
      <c r="CN1859" s="9"/>
      <c r="CO1859" s="9"/>
      <c r="CP1859" s="9"/>
      <c r="CQ1859" s="9"/>
      <c r="CR1859" s="9"/>
      <c r="CS1859" s="9"/>
      <c r="CT1859" s="9"/>
      <c r="CU1859" s="9"/>
      <c r="CV1859" s="9"/>
      <c r="CW1859" s="9"/>
      <c r="CX1859" s="9"/>
    </row>
    <row r="1860" spans="1:102" s="44" customFormat="1">
      <c r="A1860" s="27">
        <v>30</v>
      </c>
      <c r="B1860" s="104" t="s">
        <v>2606</v>
      </c>
      <c r="C1860" s="41">
        <v>1964</v>
      </c>
      <c r="D1860" s="55" t="s">
        <v>480</v>
      </c>
      <c r="E1860" s="55" t="s">
        <v>28</v>
      </c>
      <c r="F1860" s="55">
        <v>2</v>
      </c>
      <c r="G1860" s="55">
        <v>2</v>
      </c>
      <c r="H1860" s="220">
        <v>674.13</v>
      </c>
      <c r="I1860" s="220">
        <v>625.9</v>
      </c>
      <c r="J1860" s="220">
        <v>545</v>
      </c>
      <c r="K1860" s="220">
        <v>34</v>
      </c>
      <c r="L1860" s="189">
        <f>'Форма 2'!C1864</f>
        <v>2651068.2990000001</v>
      </c>
      <c r="M1860" s="190">
        <v>0</v>
      </c>
      <c r="N1860" s="190">
        <v>0</v>
      </c>
      <c r="O1860" s="190">
        <v>0</v>
      </c>
      <c r="P1860" s="189">
        <f t="shared" si="241"/>
        <v>2651068.2990000001</v>
      </c>
      <c r="Q1860" s="191">
        <f t="shared" si="242"/>
        <v>4235.6100000000006</v>
      </c>
      <c r="R1860" s="191">
        <f t="shared" si="243"/>
        <v>4235.6100000000006</v>
      </c>
      <c r="S1860" s="90" t="s">
        <v>42</v>
      </c>
      <c r="T1860" s="55" t="s">
        <v>34</v>
      </c>
      <c r="U1860" s="9"/>
      <c r="V1860" s="9"/>
      <c r="W1860" s="9"/>
      <c r="X1860" s="9"/>
      <c r="Y1860" s="9"/>
      <c r="Z1860" s="9"/>
      <c r="AA1860" s="9"/>
      <c r="AB1860" s="9"/>
      <c r="AC1860" s="9"/>
      <c r="AD1860" s="9"/>
      <c r="AE1860" s="9"/>
      <c r="AF1860" s="9"/>
      <c r="AG1860" s="9"/>
      <c r="AH1860" s="9"/>
      <c r="AI1860" s="9"/>
      <c r="AJ1860" s="9"/>
      <c r="AK1860" s="9"/>
      <c r="AL1860" s="9"/>
      <c r="AM1860" s="9"/>
      <c r="AN1860" s="9"/>
      <c r="AO1860" s="9"/>
      <c r="AP1860" s="9"/>
      <c r="AQ1860" s="9"/>
      <c r="AR1860" s="9"/>
      <c r="AS1860" s="9"/>
      <c r="AT1860" s="9"/>
      <c r="AU1860" s="9"/>
      <c r="AV1860" s="9"/>
      <c r="AW1860" s="9"/>
      <c r="AX1860" s="9"/>
      <c r="AY1860" s="9"/>
      <c r="AZ1860" s="9"/>
      <c r="BA1860" s="9"/>
      <c r="BB1860" s="9"/>
      <c r="BC1860" s="9"/>
      <c r="BD1860" s="9"/>
      <c r="BE1860" s="9"/>
      <c r="BF1860" s="9"/>
      <c r="BG1860" s="9"/>
      <c r="BH1860" s="9"/>
      <c r="BI1860" s="9"/>
      <c r="BJ1860" s="9"/>
      <c r="BK1860" s="9"/>
      <c r="BL1860" s="9"/>
      <c r="BM1860" s="9"/>
      <c r="BN1860" s="9"/>
      <c r="BO1860" s="9"/>
      <c r="BP1860" s="9"/>
      <c r="BQ1860" s="9"/>
      <c r="BR1860" s="9"/>
      <c r="BS1860" s="9"/>
      <c r="BT1860" s="9"/>
      <c r="BU1860" s="9"/>
      <c r="BV1860" s="9"/>
      <c r="BW1860" s="9"/>
      <c r="BX1860" s="9"/>
      <c r="BY1860" s="9"/>
      <c r="BZ1860" s="9"/>
      <c r="CA1860" s="9"/>
      <c r="CB1860" s="9"/>
      <c r="CC1860" s="9"/>
      <c r="CD1860" s="9"/>
      <c r="CE1860" s="9"/>
      <c r="CF1860" s="9"/>
      <c r="CG1860" s="9"/>
      <c r="CH1860" s="9"/>
      <c r="CI1860" s="9"/>
      <c r="CJ1860" s="9"/>
      <c r="CK1860" s="9"/>
      <c r="CL1860" s="9"/>
      <c r="CM1860" s="9"/>
      <c r="CN1860" s="9"/>
      <c r="CO1860" s="9"/>
      <c r="CP1860" s="9"/>
      <c r="CQ1860" s="9"/>
      <c r="CR1860" s="9"/>
      <c r="CS1860" s="9"/>
      <c r="CT1860" s="9"/>
      <c r="CU1860" s="9"/>
      <c r="CV1860" s="9"/>
      <c r="CW1860" s="9"/>
      <c r="CX1860" s="9"/>
    </row>
    <row r="1861" spans="1:102" s="44" customFormat="1">
      <c r="A1861" s="27">
        <v>31</v>
      </c>
      <c r="B1861" s="104" t="s">
        <v>2607</v>
      </c>
      <c r="C1861" s="41">
        <v>1962</v>
      </c>
      <c r="D1861" s="55" t="s">
        <v>480</v>
      </c>
      <c r="E1861" s="55" t="s">
        <v>28</v>
      </c>
      <c r="F1861" s="55">
        <v>4</v>
      </c>
      <c r="G1861" s="55">
        <v>2</v>
      </c>
      <c r="H1861" s="220">
        <v>1259.25</v>
      </c>
      <c r="I1861" s="220" t="s">
        <v>492</v>
      </c>
      <c r="J1861" s="220">
        <v>740.3900000000001</v>
      </c>
      <c r="K1861" s="220">
        <v>38</v>
      </c>
      <c r="L1861" s="189">
        <f>'Форма 2'!C1865</f>
        <v>3721633.8390000002</v>
      </c>
      <c r="M1861" s="190">
        <v>0</v>
      </c>
      <c r="N1861" s="190">
        <v>0</v>
      </c>
      <c r="O1861" s="190">
        <v>0</v>
      </c>
      <c r="P1861" s="189">
        <f t="shared" si="241"/>
        <v>3721633.8390000002</v>
      </c>
      <c r="Q1861" s="191">
        <f t="shared" si="242"/>
        <v>4516.82</v>
      </c>
      <c r="R1861" s="191">
        <f t="shared" si="243"/>
        <v>4516.82</v>
      </c>
      <c r="S1861" s="90" t="s">
        <v>42</v>
      </c>
      <c r="T1861" s="55" t="s">
        <v>34</v>
      </c>
      <c r="U1861" s="9"/>
      <c r="V1861" s="9"/>
      <c r="W1861" s="9"/>
      <c r="X1861" s="9"/>
      <c r="Y1861" s="9"/>
      <c r="Z1861" s="9"/>
      <c r="AA1861" s="9"/>
      <c r="AB1861" s="9"/>
      <c r="AC1861" s="9"/>
      <c r="AD1861" s="9"/>
      <c r="AE1861" s="9"/>
      <c r="AF1861" s="9"/>
      <c r="AG1861" s="9"/>
      <c r="AH1861" s="9"/>
      <c r="AI1861" s="9"/>
      <c r="AJ1861" s="9"/>
      <c r="AK1861" s="9"/>
      <c r="AL1861" s="9"/>
      <c r="AM1861" s="9"/>
      <c r="AN1861" s="9"/>
      <c r="AO1861" s="9"/>
      <c r="AP1861" s="9"/>
      <c r="AQ1861" s="9"/>
      <c r="AR1861" s="9"/>
      <c r="AS1861" s="9"/>
      <c r="AT1861" s="9"/>
      <c r="AU1861" s="9"/>
      <c r="AV1861" s="9"/>
      <c r="AW1861" s="9"/>
      <c r="AX1861" s="9"/>
      <c r="AY1861" s="9"/>
      <c r="AZ1861" s="9"/>
      <c r="BA1861" s="9"/>
      <c r="BB1861" s="9"/>
      <c r="BC1861" s="9"/>
      <c r="BD1861" s="9"/>
      <c r="BE1861" s="9"/>
      <c r="BF1861" s="9"/>
      <c r="BG1861" s="9"/>
      <c r="BH1861" s="9"/>
      <c r="BI1861" s="9"/>
      <c r="BJ1861" s="9"/>
      <c r="BK1861" s="9"/>
      <c r="BL1861" s="9"/>
      <c r="BM1861" s="9"/>
      <c r="BN1861" s="9"/>
      <c r="BO1861" s="9"/>
      <c r="BP1861" s="9"/>
      <c r="BQ1861" s="9"/>
      <c r="BR1861" s="9"/>
      <c r="BS1861" s="9"/>
      <c r="BT1861" s="9"/>
      <c r="BU1861" s="9"/>
      <c r="BV1861" s="9"/>
      <c r="BW1861" s="9"/>
      <c r="BX1861" s="9"/>
      <c r="BY1861" s="9"/>
      <c r="BZ1861" s="9"/>
      <c r="CA1861" s="9"/>
      <c r="CB1861" s="9"/>
      <c r="CC1861" s="9"/>
      <c r="CD1861" s="9"/>
      <c r="CE1861" s="9"/>
      <c r="CF1861" s="9"/>
      <c r="CG1861" s="9"/>
      <c r="CH1861" s="9"/>
      <c r="CI1861" s="9"/>
      <c r="CJ1861" s="9"/>
      <c r="CK1861" s="9"/>
      <c r="CL1861" s="9"/>
      <c r="CM1861" s="9"/>
      <c r="CN1861" s="9"/>
      <c r="CO1861" s="9"/>
      <c r="CP1861" s="9"/>
      <c r="CQ1861" s="9"/>
      <c r="CR1861" s="9"/>
      <c r="CS1861" s="9"/>
      <c r="CT1861" s="9"/>
      <c r="CU1861" s="9"/>
      <c r="CV1861" s="9"/>
      <c r="CW1861" s="9"/>
      <c r="CX1861" s="9"/>
    </row>
    <row r="1862" spans="1:102" s="44" customFormat="1">
      <c r="A1862" s="27">
        <v>32</v>
      </c>
      <c r="B1862" s="104" t="s">
        <v>2608</v>
      </c>
      <c r="C1862" s="41">
        <v>1962</v>
      </c>
      <c r="D1862" s="55" t="s">
        <v>480</v>
      </c>
      <c r="E1862" s="55" t="s">
        <v>28</v>
      </c>
      <c r="F1862" s="55">
        <v>4</v>
      </c>
      <c r="G1862" s="55">
        <v>2</v>
      </c>
      <c r="H1862" s="220">
        <v>1242.04</v>
      </c>
      <c r="I1862" s="220" t="s">
        <v>493</v>
      </c>
      <c r="J1862" s="220">
        <v>65.150000000000091</v>
      </c>
      <c r="K1862" s="220">
        <v>41</v>
      </c>
      <c r="L1862" s="189">
        <f>'Форма 2'!C1866</f>
        <v>5069832.5077999998</v>
      </c>
      <c r="M1862" s="190">
        <v>0</v>
      </c>
      <c r="N1862" s="190">
        <v>0</v>
      </c>
      <c r="O1862" s="190">
        <v>0</v>
      </c>
      <c r="P1862" s="189">
        <f t="shared" si="241"/>
        <v>5069832.5077999998</v>
      </c>
      <c r="Q1862" s="191">
        <f t="shared" si="242"/>
        <v>6232.4299999999994</v>
      </c>
      <c r="R1862" s="191">
        <f t="shared" si="243"/>
        <v>6232.4299999999994</v>
      </c>
      <c r="S1862" s="90" t="s">
        <v>42</v>
      </c>
      <c r="T1862" s="55" t="s">
        <v>34</v>
      </c>
      <c r="U1862" s="9"/>
      <c r="V1862" s="9"/>
      <c r="W1862" s="9"/>
      <c r="X1862" s="9"/>
      <c r="Y1862" s="9"/>
      <c r="Z1862" s="9"/>
      <c r="AA1862" s="9"/>
      <c r="AB1862" s="9"/>
      <c r="AC1862" s="9"/>
      <c r="AD1862" s="9"/>
      <c r="AE1862" s="9"/>
      <c r="AF1862" s="9"/>
      <c r="AG1862" s="9"/>
      <c r="AH1862" s="9"/>
      <c r="AI1862" s="9"/>
      <c r="AJ1862" s="9"/>
      <c r="AK1862" s="9"/>
      <c r="AL1862" s="9"/>
      <c r="AM1862" s="9"/>
      <c r="AN1862" s="9"/>
      <c r="AO1862" s="9"/>
      <c r="AP1862" s="9"/>
      <c r="AQ1862" s="9"/>
      <c r="AR1862" s="9"/>
      <c r="AS1862" s="9"/>
      <c r="AT1862" s="9"/>
      <c r="AU1862" s="9"/>
      <c r="AV1862" s="9"/>
      <c r="AW1862" s="9"/>
      <c r="AX1862" s="9"/>
      <c r="AY1862" s="9"/>
      <c r="AZ1862" s="9"/>
      <c r="BA1862" s="9"/>
      <c r="BB1862" s="9"/>
      <c r="BC1862" s="9"/>
      <c r="BD1862" s="9"/>
      <c r="BE1862" s="9"/>
      <c r="BF1862" s="9"/>
      <c r="BG1862" s="9"/>
      <c r="BH1862" s="9"/>
      <c r="BI1862" s="9"/>
      <c r="BJ1862" s="9"/>
      <c r="BK1862" s="9"/>
      <c r="BL1862" s="9"/>
      <c r="BM1862" s="9"/>
      <c r="BN1862" s="9"/>
      <c r="BO1862" s="9"/>
      <c r="BP1862" s="9"/>
      <c r="BQ1862" s="9"/>
      <c r="BR1862" s="9"/>
      <c r="BS1862" s="9"/>
      <c r="BT1862" s="9"/>
      <c r="BU1862" s="9"/>
      <c r="BV1862" s="9"/>
      <c r="BW1862" s="9"/>
      <c r="BX1862" s="9"/>
      <c r="BY1862" s="9"/>
      <c r="BZ1862" s="9"/>
      <c r="CA1862" s="9"/>
      <c r="CB1862" s="9"/>
      <c r="CC1862" s="9"/>
      <c r="CD1862" s="9"/>
      <c r="CE1862" s="9"/>
      <c r="CF1862" s="9"/>
      <c r="CG1862" s="9"/>
      <c r="CH1862" s="9"/>
      <c r="CI1862" s="9"/>
      <c r="CJ1862" s="9"/>
      <c r="CK1862" s="9"/>
      <c r="CL1862" s="9"/>
      <c r="CM1862" s="9"/>
      <c r="CN1862" s="9"/>
      <c r="CO1862" s="9"/>
      <c r="CP1862" s="9"/>
      <c r="CQ1862" s="9"/>
      <c r="CR1862" s="9"/>
      <c r="CS1862" s="9"/>
      <c r="CT1862" s="9"/>
      <c r="CU1862" s="9"/>
      <c r="CV1862" s="9"/>
      <c r="CW1862" s="9"/>
      <c r="CX1862" s="9"/>
    </row>
    <row r="1863" spans="1:102" s="44" customFormat="1">
      <c r="A1863" s="27">
        <v>33</v>
      </c>
      <c r="B1863" s="104" t="s">
        <v>2609</v>
      </c>
      <c r="C1863" s="41">
        <v>1962</v>
      </c>
      <c r="D1863" s="55" t="s">
        <v>480</v>
      </c>
      <c r="E1863" s="55" t="s">
        <v>28</v>
      </c>
      <c r="F1863" s="55">
        <v>4</v>
      </c>
      <c r="G1863" s="55">
        <v>2</v>
      </c>
      <c r="H1863" s="220">
        <v>1252.6199999999999</v>
      </c>
      <c r="I1863" s="220" t="s">
        <v>494</v>
      </c>
      <c r="J1863" s="220">
        <v>778.37</v>
      </c>
      <c r="K1863" s="220">
        <v>42</v>
      </c>
      <c r="L1863" s="189">
        <f>'Форма 2'!C1867</f>
        <v>5112150.7074999996</v>
      </c>
      <c r="M1863" s="190">
        <v>0</v>
      </c>
      <c r="N1863" s="190">
        <v>0</v>
      </c>
      <c r="O1863" s="190">
        <v>0</v>
      </c>
      <c r="P1863" s="189">
        <f t="shared" si="241"/>
        <v>5112150.7074999996</v>
      </c>
      <c r="Q1863" s="191">
        <f t="shared" si="242"/>
        <v>6232.4299999999994</v>
      </c>
      <c r="R1863" s="191">
        <f t="shared" si="243"/>
        <v>6232.4299999999994</v>
      </c>
      <c r="S1863" s="90" t="s">
        <v>42</v>
      </c>
      <c r="T1863" s="55" t="s">
        <v>34</v>
      </c>
      <c r="U1863" s="9"/>
      <c r="V1863" s="9"/>
      <c r="W1863" s="9"/>
      <c r="X1863" s="9"/>
      <c r="Y1863" s="9"/>
      <c r="Z1863" s="9"/>
      <c r="AA1863" s="9"/>
      <c r="AB1863" s="9"/>
      <c r="AC1863" s="9"/>
      <c r="AD1863" s="9"/>
      <c r="AE1863" s="9"/>
      <c r="AF1863" s="9"/>
      <c r="AG1863" s="9"/>
      <c r="AH1863" s="9"/>
      <c r="AI1863" s="9"/>
      <c r="AJ1863" s="9"/>
      <c r="AK1863" s="9"/>
      <c r="AL1863" s="9"/>
      <c r="AM1863" s="9"/>
      <c r="AN1863" s="9"/>
      <c r="AO1863" s="9"/>
      <c r="AP1863" s="9"/>
      <c r="AQ1863" s="9"/>
      <c r="AR1863" s="9"/>
      <c r="AS1863" s="9"/>
      <c r="AT1863" s="9"/>
      <c r="AU1863" s="9"/>
      <c r="AV1863" s="9"/>
      <c r="AW1863" s="9"/>
      <c r="AX1863" s="9"/>
      <c r="AY1863" s="9"/>
      <c r="AZ1863" s="9"/>
      <c r="BA1863" s="9"/>
      <c r="BB1863" s="9"/>
      <c r="BC1863" s="9"/>
      <c r="BD1863" s="9"/>
      <c r="BE1863" s="9"/>
      <c r="BF1863" s="9"/>
      <c r="BG1863" s="9"/>
      <c r="BH1863" s="9"/>
      <c r="BI1863" s="9"/>
      <c r="BJ1863" s="9"/>
      <c r="BK1863" s="9"/>
      <c r="BL1863" s="9"/>
      <c r="BM1863" s="9"/>
      <c r="BN1863" s="9"/>
      <c r="BO1863" s="9"/>
      <c r="BP1863" s="9"/>
      <c r="BQ1863" s="9"/>
      <c r="BR1863" s="9"/>
      <c r="BS1863" s="9"/>
      <c r="BT1863" s="9"/>
      <c r="BU1863" s="9"/>
      <c r="BV1863" s="9"/>
      <c r="BW1863" s="9"/>
      <c r="BX1863" s="9"/>
      <c r="BY1863" s="9"/>
      <c r="BZ1863" s="9"/>
      <c r="CA1863" s="9"/>
      <c r="CB1863" s="9"/>
      <c r="CC1863" s="9"/>
      <c r="CD1863" s="9"/>
      <c r="CE1863" s="9"/>
      <c r="CF1863" s="9"/>
      <c r="CG1863" s="9"/>
      <c r="CH1863" s="9"/>
      <c r="CI1863" s="9"/>
      <c r="CJ1863" s="9"/>
      <c r="CK1863" s="9"/>
      <c r="CL1863" s="9"/>
      <c r="CM1863" s="9"/>
      <c r="CN1863" s="9"/>
      <c r="CO1863" s="9"/>
      <c r="CP1863" s="9"/>
      <c r="CQ1863" s="9"/>
      <c r="CR1863" s="9"/>
      <c r="CS1863" s="9"/>
      <c r="CT1863" s="9"/>
      <c r="CU1863" s="9"/>
      <c r="CV1863" s="9"/>
      <c r="CW1863" s="9"/>
      <c r="CX1863" s="9"/>
    </row>
    <row r="1864" spans="1:102" s="44" customFormat="1">
      <c r="A1864" s="27">
        <v>34</v>
      </c>
      <c r="B1864" s="104" t="s">
        <v>2610</v>
      </c>
      <c r="C1864" s="41">
        <v>1965</v>
      </c>
      <c r="D1864" s="55" t="s">
        <v>480</v>
      </c>
      <c r="E1864" s="55" t="s">
        <v>28</v>
      </c>
      <c r="F1864" s="55">
        <v>4</v>
      </c>
      <c r="G1864" s="55">
        <v>2</v>
      </c>
      <c r="H1864" s="220">
        <v>2547.42</v>
      </c>
      <c r="I1864" s="220" t="s">
        <v>495</v>
      </c>
      <c r="J1864" s="220">
        <v>1453.3600000000001</v>
      </c>
      <c r="K1864" s="220">
        <v>99</v>
      </c>
      <c r="L1864" s="189">
        <f>'Форма 2'!C1868</f>
        <v>5256067.0140000004</v>
      </c>
      <c r="M1864" s="190">
        <v>0</v>
      </c>
      <c r="N1864" s="190">
        <v>0</v>
      </c>
      <c r="O1864" s="190">
        <v>0</v>
      </c>
      <c r="P1864" s="189">
        <f t="shared" si="241"/>
        <v>5256067.0140000004</v>
      </c>
      <c r="Q1864" s="191">
        <f t="shared" si="242"/>
        <v>3445.02</v>
      </c>
      <c r="R1864" s="191">
        <f t="shared" si="243"/>
        <v>3445.02</v>
      </c>
      <c r="S1864" s="90" t="s">
        <v>42</v>
      </c>
      <c r="T1864" s="55" t="s">
        <v>34</v>
      </c>
      <c r="U1864" s="9"/>
      <c r="V1864" s="9"/>
      <c r="W1864" s="9"/>
      <c r="X1864" s="9"/>
      <c r="Y1864" s="9"/>
      <c r="Z1864" s="9"/>
      <c r="AA1864" s="9"/>
      <c r="AB1864" s="9"/>
      <c r="AC1864" s="9"/>
      <c r="AD1864" s="9"/>
      <c r="AE1864" s="9"/>
      <c r="AF1864" s="9"/>
      <c r="AG1864" s="9"/>
      <c r="AH1864" s="9"/>
      <c r="AI1864" s="9"/>
      <c r="AJ1864" s="9"/>
      <c r="AK1864" s="9"/>
      <c r="AL1864" s="9"/>
      <c r="AM1864" s="9"/>
      <c r="AN1864" s="9"/>
      <c r="AO1864" s="9"/>
      <c r="AP1864" s="9"/>
      <c r="AQ1864" s="9"/>
      <c r="AR1864" s="9"/>
      <c r="AS1864" s="9"/>
      <c r="AT1864" s="9"/>
      <c r="AU1864" s="9"/>
      <c r="AV1864" s="9"/>
      <c r="AW1864" s="9"/>
      <c r="AX1864" s="9"/>
      <c r="AY1864" s="9"/>
      <c r="AZ1864" s="9"/>
      <c r="BA1864" s="9"/>
      <c r="BB1864" s="9"/>
      <c r="BC1864" s="9"/>
      <c r="BD1864" s="9"/>
      <c r="BE1864" s="9"/>
      <c r="BF1864" s="9"/>
      <c r="BG1864" s="9"/>
      <c r="BH1864" s="9"/>
      <c r="BI1864" s="9"/>
      <c r="BJ1864" s="9"/>
      <c r="BK1864" s="9"/>
      <c r="BL1864" s="9"/>
      <c r="BM1864" s="9"/>
      <c r="BN1864" s="9"/>
      <c r="BO1864" s="9"/>
      <c r="BP1864" s="9"/>
      <c r="BQ1864" s="9"/>
      <c r="BR1864" s="9"/>
      <c r="BS1864" s="9"/>
      <c r="BT1864" s="9"/>
      <c r="BU1864" s="9"/>
      <c r="BV1864" s="9"/>
      <c r="BW1864" s="9"/>
      <c r="BX1864" s="9"/>
      <c r="BY1864" s="9"/>
      <c r="BZ1864" s="9"/>
      <c r="CA1864" s="9"/>
      <c r="CB1864" s="9"/>
      <c r="CC1864" s="9"/>
      <c r="CD1864" s="9"/>
      <c r="CE1864" s="9"/>
      <c r="CF1864" s="9"/>
      <c r="CG1864" s="9"/>
      <c r="CH1864" s="9"/>
      <c r="CI1864" s="9"/>
      <c r="CJ1864" s="9"/>
      <c r="CK1864" s="9"/>
      <c r="CL1864" s="9"/>
      <c r="CM1864" s="9"/>
      <c r="CN1864" s="9"/>
      <c r="CO1864" s="9"/>
      <c r="CP1864" s="9"/>
      <c r="CQ1864" s="9"/>
      <c r="CR1864" s="9"/>
      <c r="CS1864" s="9"/>
      <c r="CT1864" s="9"/>
      <c r="CU1864" s="9"/>
      <c r="CV1864" s="9"/>
      <c r="CW1864" s="9"/>
      <c r="CX1864" s="9"/>
    </row>
    <row r="1865" spans="1:102" s="44" customFormat="1">
      <c r="A1865" s="27">
        <v>35</v>
      </c>
      <c r="B1865" s="104" t="s">
        <v>2612</v>
      </c>
      <c r="C1865" s="41">
        <v>1961</v>
      </c>
      <c r="D1865" s="55" t="s">
        <v>480</v>
      </c>
      <c r="E1865" s="55" t="s">
        <v>486</v>
      </c>
      <c r="F1865" s="55">
        <v>2</v>
      </c>
      <c r="G1865" s="55">
        <v>2</v>
      </c>
      <c r="H1865" s="220">
        <v>705.96</v>
      </c>
      <c r="I1865" s="220">
        <v>648.15</v>
      </c>
      <c r="J1865" s="220">
        <v>570.78</v>
      </c>
      <c r="K1865" s="220">
        <v>22</v>
      </c>
      <c r="L1865" s="189">
        <f>'Форма 2'!C1869</f>
        <v>36058.61</v>
      </c>
      <c r="M1865" s="190">
        <v>0</v>
      </c>
      <c r="N1865" s="190">
        <v>0</v>
      </c>
      <c r="O1865" s="190">
        <v>0</v>
      </c>
      <c r="P1865" s="189">
        <f t="shared" si="241"/>
        <v>36058.61</v>
      </c>
      <c r="Q1865" s="191">
        <f t="shared" si="242"/>
        <v>55.633125048214154</v>
      </c>
      <c r="R1865" s="191">
        <f t="shared" si="243"/>
        <v>55.633125048214154</v>
      </c>
      <c r="S1865" s="90" t="s">
        <v>42</v>
      </c>
      <c r="T1865" s="55" t="s">
        <v>34</v>
      </c>
      <c r="U1865" s="9"/>
      <c r="V1865" s="9"/>
      <c r="W1865" s="9"/>
      <c r="X1865" s="9"/>
      <c r="Y1865" s="9"/>
      <c r="Z1865" s="9"/>
      <c r="AA1865" s="9"/>
      <c r="AB1865" s="9"/>
      <c r="AC1865" s="9"/>
      <c r="AD1865" s="9"/>
      <c r="AE1865" s="9"/>
      <c r="AF1865" s="9"/>
      <c r="AG1865" s="9"/>
      <c r="AH1865" s="9"/>
      <c r="AI1865" s="9"/>
      <c r="AJ1865" s="9"/>
      <c r="AK1865" s="9"/>
      <c r="AL1865" s="9"/>
      <c r="AM1865" s="9"/>
      <c r="AN1865" s="9"/>
      <c r="AO1865" s="9"/>
      <c r="AP1865" s="9"/>
      <c r="AQ1865" s="9"/>
      <c r="AR1865" s="9"/>
      <c r="AS1865" s="9"/>
      <c r="AT1865" s="9"/>
      <c r="AU1865" s="9"/>
      <c r="AV1865" s="9"/>
      <c r="AW1865" s="9"/>
      <c r="AX1865" s="9"/>
      <c r="AY1865" s="9"/>
      <c r="AZ1865" s="9"/>
      <c r="BA1865" s="9"/>
      <c r="BB1865" s="9"/>
      <c r="BC1865" s="9"/>
      <c r="BD1865" s="9"/>
      <c r="BE1865" s="9"/>
      <c r="BF1865" s="9"/>
      <c r="BG1865" s="9"/>
      <c r="BH1865" s="9"/>
      <c r="BI1865" s="9"/>
      <c r="BJ1865" s="9"/>
      <c r="BK1865" s="9"/>
      <c r="BL1865" s="9"/>
      <c r="BM1865" s="9"/>
      <c r="BN1865" s="9"/>
      <c r="BO1865" s="9"/>
      <c r="BP1865" s="9"/>
      <c r="BQ1865" s="9"/>
      <c r="BR1865" s="9"/>
      <c r="BS1865" s="9"/>
      <c r="BT1865" s="9"/>
      <c r="BU1865" s="9"/>
      <c r="BV1865" s="9"/>
      <c r="BW1865" s="9"/>
      <c r="BX1865" s="9"/>
      <c r="BY1865" s="9"/>
      <c r="BZ1865" s="9"/>
      <c r="CA1865" s="9"/>
      <c r="CB1865" s="9"/>
      <c r="CC1865" s="9"/>
      <c r="CD1865" s="9"/>
      <c r="CE1865" s="9"/>
      <c r="CF1865" s="9"/>
      <c r="CG1865" s="9"/>
      <c r="CH1865" s="9"/>
      <c r="CI1865" s="9"/>
      <c r="CJ1865" s="9"/>
      <c r="CK1865" s="9"/>
      <c r="CL1865" s="9"/>
      <c r="CM1865" s="9"/>
      <c r="CN1865" s="9"/>
      <c r="CO1865" s="9"/>
      <c r="CP1865" s="9"/>
      <c r="CQ1865" s="9"/>
      <c r="CR1865" s="9"/>
      <c r="CS1865" s="9"/>
      <c r="CT1865" s="9"/>
      <c r="CU1865" s="9"/>
      <c r="CV1865" s="9"/>
      <c r="CW1865" s="9"/>
      <c r="CX1865" s="9"/>
    </row>
    <row r="1866" spans="1:102" s="44" customFormat="1">
      <c r="A1866" s="27">
        <v>36</v>
      </c>
      <c r="B1866" s="104" t="s">
        <v>2613</v>
      </c>
      <c r="C1866" s="41">
        <v>1962</v>
      </c>
      <c r="D1866" s="55" t="s">
        <v>480</v>
      </c>
      <c r="E1866" s="55" t="s">
        <v>486</v>
      </c>
      <c r="F1866" s="55">
        <v>2</v>
      </c>
      <c r="G1866" s="55">
        <v>2</v>
      </c>
      <c r="H1866" s="220">
        <v>672.79</v>
      </c>
      <c r="I1866" s="220">
        <v>616.54999999999995</v>
      </c>
      <c r="J1866" s="220">
        <v>575.24</v>
      </c>
      <c r="K1866" s="220">
        <v>23</v>
      </c>
      <c r="L1866" s="189">
        <f>'Форма 2'!C1870</f>
        <v>5773401.6279999996</v>
      </c>
      <c r="M1866" s="190">
        <v>0</v>
      </c>
      <c r="N1866" s="190">
        <v>0</v>
      </c>
      <c r="O1866" s="190">
        <v>0</v>
      </c>
      <c r="P1866" s="189">
        <f t="shared" si="241"/>
        <v>5773401.6279999996</v>
      </c>
      <c r="Q1866" s="191">
        <f t="shared" si="242"/>
        <v>9364.0444862541553</v>
      </c>
      <c r="R1866" s="191">
        <f t="shared" si="243"/>
        <v>9364.0444862541553</v>
      </c>
      <c r="S1866" s="90" t="s">
        <v>42</v>
      </c>
      <c r="T1866" s="55" t="s">
        <v>34</v>
      </c>
      <c r="U1866" s="9"/>
      <c r="V1866" s="9"/>
      <c r="W1866" s="9"/>
      <c r="X1866" s="9"/>
      <c r="Y1866" s="9"/>
      <c r="Z1866" s="9"/>
      <c r="AA1866" s="9"/>
      <c r="AB1866" s="9"/>
      <c r="AC1866" s="9"/>
      <c r="AD1866" s="9"/>
      <c r="AE1866" s="9"/>
      <c r="AF1866" s="9"/>
      <c r="AG1866" s="9"/>
      <c r="AH1866" s="9"/>
      <c r="AI1866" s="9"/>
      <c r="AJ1866" s="9"/>
      <c r="AK1866" s="9"/>
      <c r="AL1866" s="9"/>
      <c r="AM1866" s="9"/>
      <c r="AN1866" s="9"/>
      <c r="AO1866" s="9"/>
      <c r="AP1866" s="9"/>
      <c r="AQ1866" s="9"/>
      <c r="AR1866" s="9"/>
      <c r="AS1866" s="9"/>
      <c r="AT1866" s="9"/>
      <c r="AU1866" s="9"/>
      <c r="AV1866" s="9"/>
      <c r="AW1866" s="9"/>
      <c r="AX1866" s="9"/>
      <c r="AY1866" s="9"/>
      <c r="AZ1866" s="9"/>
      <c r="BA1866" s="9"/>
      <c r="BB1866" s="9"/>
      <c r="BC1866" s="9"/>
      <c r="BD1866" s="9"/>
      <c r="BE1866" s="9"/>
      <c r="BF1866" s="9"/>
      <c r="BG1866" s="9"/>
      <c r="BH1866" s="9"/>
      <c r="BI1866" s="9"/>
      <c r="BJ1866" s="9"/>
      <c r="BK1866" s="9"/>
      <c r="BL1866" s="9"/>
      <c r="BM1866" s="9"/>
      <c r="BN1866" s="9"/>
      <c r="BO1866" s="9"/>
      <c r="BP1866" s="9"/>
      <c r="BQ1866" s="9"/>
      <c r="BR1866" s="9"/>
      <c r="BS1866" s="9"/>
      <c r="BT1866" s="9"/>
      <c r="BU1866" s="9"/>
      <c r="BV1866" s="9"/>
      <c r="BW1866" s="9"/>
      <c r="BX1866" s="9"/>
      <c r="BY1866" s="9"/>
      <c r="BZ1866" s="9"/>
      <c r="CA1866" s="9"/>
      <c r="CB1866" s="9"/>
      <c r="CC1866" s="9"/>
      <c r="CD1866" s="9"/>
      <c r="CE1866" s="9"/>
      <c r="CF1866" s="9"/>
      <c r="CG1866" s="9"/>
      <c r="CH1866" s="9"/>
      <c r="CI1866" s="9"/>
      <c r="CJ1866" s="9"/>
      <c r="CK1866" s="9"/>
      <c r="CL1866" s="9"/>
      <c r="CM1866" s="9"/>
      <c r="CN1866" s="9"/>
      <c r="CO1866" s="9"/>
      <c r="CP1866" s="9"/>
      <c r="CQ1866" s="9"/>
      <c r="CR1866" s="9"/>
      <c r="CS1866" s="9"/>
      <c r="CT1866" s="9"/>
      <c r="CU1866" s="9"/>
      <c r="CV1866" s="9"/>
      <c r="CW1866" s="9"/>
      <c r="CX1866" s="9"/>
    </row>
    <row r="1867" spans="1:102" s="44" customFormat="1">
      <c r="A1867" s="27">
        <v>37</v>
      </c>
      <c r="B1867" s="104" t="s">
        <v>2614</v>
      </c>
      <c r="C1867" s="41">
        <v>1961</v>
      </c>
      <c r="D1867" s="55" t="s">
        <v>480</v>
      </c>
      <c r="E1867" s="55" t="s">
        <v>486</v>
      </c>
      <c r="F1867" s="55">
        <v>2</v>
      </c>
      <c r="G1867" s="55">
        <v>2</v>
      </c>
      <c r="H1867" s="220">
        <v>663.87</v>
      </c>
      <c r="I1867" s="220">
        <v>609.54999999999995</v>
      </c>
      <c r="J1867" s="220">
        <v>567.63</v>
      </c>
      <c r="K1867" s="220">
        <v>34</v>
      </c>
      <c r="L1867" s="189">
        <f>'Форма 2'!C1871</f>
        <v>36058.61</v>
      </c>
      <c r="M1867" s="190">
        <v>0</v>
      </c>
      <c r="N1867" s="190">
        <v>0</v>
      </c>
      <c r="O1867" s="190">
        <v>0</v>
      </c>
      <c r="P1867" s="189">
        <f t="shared" si="241"/>
        <v>36058.61</v>
      </c>
      <c r="Q1867" s="191">
        <f t="shared" si="242"/>
        <v>59.156115166926426</v>
      </c>
      <c r="R1867" s="191">
        <f t="shared" si="243"/>
        <v>59.156115166926426</v>
      </c>
      <c r="S1867" s="90" t="s">
        <v>42</v>
      </c>
      <c r="T1867" s="55" t="s">
        <v>34</v>
      </c>
      <c r="U1867" s="9"/>
      <c r="V1867" s="9"/>
      <c r="W1867" s="9"/>
      <c r="X1867" s="9"/>
      <c r="Y1867" s="9"/>
      <c r="Z1867" s="9"/>
      <c r="AA1867" s="9"/>
      <c r="AB1867" s="9"/>
      <c r="AC1867" s="9"/>
      <c r="AD1867" s="9"/>
      <c r="AE1867" s="9"/>
      <c r="AF1867" s="9"/>
      <c r="AG1867" s="9"/>
      <c r="AH1867" s="9"/>
      <c r="AI1867" s="9"/>
      <c r="AJ1867" s="9"/>
      <c r="AK1867" s="9"/>
      <c r="AL1867" s="9"/>
      <c r="AM1867" s="9"/>
      <c r="AN1867" s="9"/>
      <c r="AO1867" s="9"/>
      <c r="AP1867" s="9"/>
      <c r="AQ1867" s="9"/>
      <c r="AR1867" s="9"/>
      <c r="AS1867" s="9"/>
      <c r="AT1867" s="9"/>
      <c r="AU1867" s="9"/>
      <c r="AV1867" s="9"/>
      <c r="AW1867" s="9"/>
      <c r="AX1867" s="9"/>
      <c r="AY1867" s="9"/>
      <c r="AZ1867" s="9"/>
      <c r="BA1867" s="9"/>
      <c r="BB1867" s="9"/>
      <c r="BC1867" s="9"/>
      <c r="BD1867" s="9"/>
      <c r="BE1867" s="9"/>
      <c r="BF1867" s="9"/>
      <c r="BG1867" s="9"/>
      <c r="BH1867" s="9"/>
      <c r="BI1867" s="9"/>
      <c r="BJ1867" s="9"/>
      <c r="BK1867" s="9"/>
      <c r="BL1867" s="9"/>
      <c r="BM1867" s="9"/>
      <c r="BN1867" s="9"/>
      <c r="BO1867" s="9"/>
      <c r="BP1867" s="9"/>
      <c r="BQ1867" s="9"/>
      <c r="BR1867" s="9"/>
      <c r="BS1867" s="9"/>
      <c r="BT1867" s="9"/>
      <c r="BU1867" s="9"/>
      <c r="BV1867" s="9"/>
      <c r="BW1867" s="9"/>
      <c r="BX1867" s="9"/>
      <c r="BY1867" s="9"/>
      <c r="BZ1867" s="9"/>
      <c r="CA1867" s="9"/>
      <c r="CB1867" s="9"/>
      <c r="CC1867" s="9"/>
      <c r="CD1867" s="9"/>
      <c r="CE1867" s="9"/>
      <c r="CF1867" s="9"/>
      <c r="CG1867" s="9"/>
      <c r="CH1867" s="9"/>
      <c r="CI1867" s="9"/>
      <c r="CJ1867" s="9"/>
      <c r="CK1867" s="9"/>
      <c r="CL1867" s="9"/>
      <c r="CM1867" s="9"/>
      <c r="CN1867" s="9"/>
      <c r="CO1867" s="9"/>
      <c r="CP1867" s="9"/>
      <c r="CQ1867" s="9"/>
      <c r="CR1867" s="9"/>
      <c r="CS1867" s="9"/>
      <c r="CT1867" s="9"/>
      <c r="CU1867" s="9"/>
      <c r="CV1867" s="9"/>
      <c r="CW1867" s="9"/>
      <c r="CX1867" s="9"/>
    </row>
    <row r="1868" spans="1:102" s="44" customFormat="1">
      <c r="A1868" s="27">
        <v>38</v>
      </c>
      <c r="B1868" s="104" t="s">
        <v>2615</v>
      </c>
      <c r="C1868" s="41">
        <v>1962</v>
      </c>
      <c r="D1868" s="55" t="s">
        <v>480</v>
      </c>
      <c r="E1868" s="55" t="s">
        <v>28</v>
      </c>
      <c r="F1868" s="55">
        <v>4</v>
      </c>
      <c r="G1868" s="55">
        <v>2</v>
      </c>
      <c r="H1868" s="220">
        <v>1325.29</v>
      </c>
      <c r="I1868" s="220">
        <v>1216.53</v>
      </c>
      <c r="J1868" s="220">
        <v>1135.23</v>
      </c>
      <c r="K1868" s="220">
        <v>53</v>
      </c>
      <c r="L1868" s="189">
        <f>'Форма 2'!C1872</f>
        <v>4455581.8505999995</v>
      </c>
      <c r="M1868" s="190">
        <v>0</v>
      </c>
      <c r="N1868" s="190">
        <v>0</v>
      </c>
      <c r="O1868" s="190">
        <v>0</v>
      </c>
      <c r="P1868" s="189">
        <f t="shared" si="241"/>
        <v>4455581.8505999995</v>
      </c>
      <c r="Q1868" s="191">
        <f t="shared" si="242"/>
        <v>3662.5334768563043</v>
      </c>
      <c r="R1868" s="191">
        <f t="shared" si="243"/>
        <v>3662.5334768563043</v>
      </c>
      <c r="S1868" s="90" t="s">
        <v>42</v>
      </c>
      <c r="T1868" s="55" t="s">
        <v>34</v>
      </c>
      <c r="U1868" s="9"/>
      <c r="V1868" s="9"/>
      <c r="W1868" s="9"/>
      <c r="X1868" s="9"/>
      <c r="Y1868" s="9"/>
      <c r="Z1868" s="9"/>
      <c r="AA1868" s="9"/>
      <c r="AB1868" s="9"/>
      <c r="AC1868" s="9"/>
      <c r="AD1868" s="9"/>
      <c r="AE1868" s="9"/>
      <c r="AF1868" s="9"/>
      <c r="AG1868" s="9"/>
      <c r="AH1868" s="9"/>
      <c r="AI1868" s="9"/>
      <c r="AJ1868" s="9"/>
      <c r="AK1868" s="9"/>
      <c r="AL1868" s="9"/>
      <c r="AM1868" s="9"/>
      <c r="AN1868" s="9"/>
      <c r="AO1868" s="9"/>
      <c r="AP1868" s="9"/>
      <c r="AQ1868" s="9"/>
      <c r="AR1868" s="9"/>
      <c r="AS1868" s="9"/>
      <c r="AT1868" s="9"/>
      <c r="AU1868" s="9"/>
      <c r="AV1868" s="9"/>
      <c r="AW1868" s="9"/>
      <c r="AX1868" s="9"/>
      <c r="AY1868" s="9"/>
      <c r="AZ1868" s="9"/>
      <c r="BA1868" s="9"/>
      <c r="BB1868" s="9"/>
      <c r="BC1868" s="9"/>
      <c r="BD1868" s="9"/>
      <c r="BE1868" s="9"/>
      <c r="BF1868" s="9"/>
      <c r="BG1868" s="9"/>
      <c r="BH1868" s="9"/>
      <c r="BI1868" s="9"/>
      <c r="BJ1868" s="9"/>
      <c r="BK1868" s="9"/>
      <c r="BL1868" s="9"/>
      <c r="BM1868" s="9"/>
      <c r="BN1868" s="9"/>
      <c r="BO1868" s="9"/>
      <c r="BP1868" s="9"/>
      <c r="BQ1868" s="9"/>
      <c r="BR1868" s="9"/>
      <c r="BS1868" s="9"/>
      <c r="BT1868" s="9"/>
      <c r="BU1868" s="9"/>
      <c r="BV1868" s="9"/>
      <c r="BW1868" s="9"/>
      <c r="BX1868" s="9"/>
      <c r="BY1868" s="9"/>
      <c r="BZ1868" s="9"/>
      <c r="CA1868" s="9"/>
      <c r="CB1868" s="9"/>
      <c r="CC1868" s="9"/>
      <c r="CD1868" s="9"/>
      <c r="CE1868" s="9"/>
      <c r="CF1868" s="9"/>
      <c r="CG1868" s="9"/>
      <c r="CH1868" s="9"/>
      <c r="CI1868" s="9"/>
      <c r="CJ1868" s="9"/>
      <c r="CK1868" s="9"/>
      <c r="CL1868" s="9"/>
      <c r="CM1868" s="9"/>
      <c r="CN1868" s="9"/>
      <c r="CO1868" s="9"/>
      <c r="CP1868" s="9"/>
      <c r="CQ1868" s="9"/>
      <c r="CR1868" s="9"/>
      <c r="CS1868" s="9"/>
      <c r="CT1868" s="9"/>
      <c r="CU1868" s="9"/>
      <c r="CV1868" s="9"/>
      <c r="CW1868" s="9"/>
      <c r="CX1868" s="9"/>
    </row>
    <row r="1869" spans="1:102" s="44" customFormat="1">
      <c r="A1869" s="27">
        <v>39</v>
      </c>
      <c r="B1869" s="104" t="s">
        <v>2616</v>
      </c>
      <c r="C1869" s="41">
        <v>1963</v>
      </c>
      <c r="D1869" s="55" t="s">
        <v>480</v>
      </c>
      <c r="E1869" s="55" t="s">
        <v>28</v>
      </c>
      <c r="F1869" s="55">
        <v>4</v>
      </c>
      <c r="G1869" s="55">
        <v>3</v>
      </c>
      <c r="H1869" s="220">
        <v>2217.34</v>
      </c>
      <c r="I1869" s="220">
        <v>2039</v>
      </c>
      <c r="J1869" s="220">
        <v>1987.08</v>
      </c>
      <c r="K1869" s="220">
        <v>57</v>
      </c>
      <c r="L1869" s="189">
        <f>'Форма 2'!C1873</f>
        <v>2983260.9000000004</v>
      </c>
      <c r="M1869" s="190">
        <v>0</v>
      </c>
      <c r="N1869" s="190">
        <v>0</v>
      </c>
      <c r="O1869" s="190">
        <v>0</v>
      </c>
      <c r="P1869" s="189">
        <f t="shared" si="241"/>
        <v>2983260.9000000004</v>
      </c>
      <c r="Q1869" s="191">
        <f t="shared" si="242"/>
        <v>1463.1000000000001</v>
      </c>
      <c r="R1869" s="191">
        <f t="shared" si="243"/>
        <v>1463.1000000000001</v>
      </c>
      <c r="S1869" s="90" t="s">
        <v>42</v>
      </c>
      <c r="T1869" s="55" t="s">
        <v>34</v>
      </c>
      <c r="U1869" s="9"/>
      <c r="V1869" s="9"/>
      <c r="W1869" s="9"/>
      <c r="X1869" s="9"/>
      <c r="Y1869" s="9"/>
      <c r="Z1869" s="9"/>
      <c r="AA1869" s="9"/>
      <c r="AB1869" s="9"/>
      <c r="AC1869" s="9"/>
      <c r="AD1869" s="9"/>
      <c r="AE1869" s="9"/>
      <c r="AF1869" s="9"/>
      <c r="AG1869" s="9"/>
      <c r="AH1869" s="9"/>
      <c r="AI1869" s="9"/>
      <c r="AJ1869" s="9"/>
      <c r="AK1869" s="9"/>
      <c r="AL1869" s="9"/>
      <c r="AM1869" s="9"/>
      <c r="AN1869" s="9"/>
      <c r="AO1869" s="9"/>
      <c r="AP1869" s="9"/>
      <c r="AQ1869" s="9"/>
      <c r="AR1869" s="9"/>
      <c r="AS1869" s="9"/>
      <c r="AT1869" s="9"/>
      <c r="AU1869" s="9"/>
      <c r="AV1869" s="9"/>
      <c r="AW1869" s="9"/>
      <c r="AX1869" s="9"/>
      <c r="AY1869" s="9"/>
      <c r="AZ1869" s="9"/>
      <c r="BA1869" s="9"/>
      <c r="BB1869" s="9"/>
      <c r="BC1869" s="9"/>
      <c r="BD1869" s="9"/>
      <c r="BE1869" s="9"/>
      <c r="BF1869" s="9"/>
      <c r="BG1869" s="9"/>
      <c r="BH1869" s="9"/>
      <c r="BI1869" s="9"/>
      <c r="BJ1869" s="9"/>
      <c r="BK1869" s="9"/>
      <c r="BL1869" s="9"/>
      <c r="BM1869" s="9"/>
      <c r="BN1869" s="9"/>
      <c r="BO1869" s="9"/>
      <c r="BP1869" s="9"/>
      <c r="BQ1869" s="9"/>
      <c r="BR1869" s="9"/>
      <c r="BS1869" s="9"/>
      <c r="BT1869" s="9"/>
      <c r="BU1869" s="9"/>
      <c r="BV1869" s="9"/>
      <c r="BW1869" s="9"/>
      <c r="BX1869" s="9"/>
      <c r="BY1869" s="9"/>
      <c r="BZ1869" s="9"/>
      <c r="CA1869" s="9"/>
      <c r="CB1869" s="9"/>
      <c r="CC1869" s="9"/>
      <c r="CD1869" s="9"/>
      <c r="CE1869" s="9"/>
      <c r="CF1869" s="9"/>
      <c r="CG1869" s="9"/>
      <c r="CH1869" s="9"/>
      <c r="CI1869" s="9"/>
      <c r="CJ1869" s="9"/>
      <c r="CK1869" s="9"/>
      <c r="CL1869" s="9"/>
      <c r="CM1869" s="9"/>
      <c r="CN1869" s="9"/>
      <c r="CO1869" s="9"/>
      <c r="CP1869" s="9"/>
      <c r="CQ1869" s="9"/>
      <c r="CR1869" s="9"/>
      <c r="CS1869" s="9"/>
      <c r="CT1869" s="9"/>
      <c r="CU1869" s="9"/>
      <c r="CV1869" s="9"/>
      <c r="CW1869" s="9"/>
      <c r="CX1869" s="9"/>
    </row>
    <row r="1870" spans="1:102" s="44" customFormat="1">
      <c r="A1870" s="27">
        <v>40</v>
      </c>
      <c r="B1870" s="104" t="s">
        <v>2617</v>
      </c>
      <c r="C1870" s="41">
        <v>1966</v>
      </c>
      <c r="D1870" s="55" t="s">
        <v>480</v>
      </c>
      <c r="E1870" s="55" t="s">
        <v>28</v>
      </c>
      <c r="F1870" s="55">
        <v>5</v>
      </c>
      <c r="G1870" s="55">
        <v>1</v>
      </c>
      <c r="H1870" s="220">
        <v>3161.9</v>
      </c>
      <c r="I1870" s="220">
        <v>1894.3</v>
      </c>
      <c r="J1870" s="220">
        <v>1701.3</v>
      </c>
      <c r="K1870" s="220">
        <v>80</v>
      </c>
      <c r="L1870" s="189">
        <f>'Форма 2'!C1874</f>
        <v>2771550.33</v>
      </c>
      <c r="M1870" s="190">
        <v>0</v>
      </c>
      <c r="N1870" s="190">
        <v>0</v>
      </c>
      <c r="O1870" s="190">
        <v>0</v>
      </c>
      <c r="P1870" s="189">
        <f t="shared" si="241"/>
        <v>2771550.33</v>
      </c>
      <c r="Q1870" s="191">
        <f t="shared" si="242"/>
        <v>1463.1000000000001</v>
      </c>
      <c r="R1870" s="191">
        <f t="shared" si="243"/>
        <v>1463.1000000000001</v>
      </c>
      <c r="S1870" s="90" t="s">
        <v>42</v>
      </c>
      <c r="T1870" s="55" t="s">
        <v>34</v>
      </c>
      <c r="U1870" s="9"/>
      <c r="V1870" s="9"/>
      <c r="W1870" s="9"/>
      <c r="X1870" s="9"/>
      <c r="Y1870" s="9"/>
      <c r="Z1870" s="9"/>
      <c r="AA1870" s="9"/>
      <c r="AB1870" s="9"/>
      <c r="AC1870" s="9"/>
      <c r="AD1870" s="9"/>
      <c r="AE1870" s="9"/>
      <c r="AF1870" s="9"/>
      <c r="AG1870" s="9"/>
      <c r="AH1870" s="9"/>
      <c r="AI1870" s="9"/>
      <c r="AJ1870" s="9"/>
      <c r="AK1870" s="9"/>
      <c r="AL1870" s="9"/>
      <c r="AM1870" s="9"/>
      <c r="AN1870" s="9"/>
      <c r="AO1870" s="9"/>
      <c r="AP1870" s="9"/>
      <c r="AQ1870" s="9"/>
      <c r="AR1870" s="9"/>
      <c r="AS1870" s="9"/>
      <c r="AT1870" s="9"/>
      <c r="AU1870" s="9"/>
      <c r="AV1870" s="9"/>
      <c r="AW1870" s="9"/>
      <c r="AX1870" s="9"/>
      <c r="AY1870" s="9"/>
      <c r="AZ1870" s="9"/>
      <c r="BA1870" s="9"/>
      <c r="BB1870" s="9"/>
      <c r="BC1870" s="9"/>
      <c r="BD1870" s="9"/>
      <c r="BE1870" s="9"/>
      <c r="BF1870" s="9"/>
      <c r="BG1870" s="9"/>
      <c r="BH1870" s="9"/>
      <c r="BI1870" s="9"/>
      <c r="BJ1870" s="9"/>
      <c r="BK1870" s="9"/>
      <c r="BL1870" s="9"/>
      <c r="BM1870" s="9"/>
      <c r="BN1870" s="9"/>
      <c r="BO1870" s="9"/>
      <c r="BP1870" s="9"/>
      <c r="BQ1870" s="9"/>
      <c r="BR1870" s="9"/>
      <c r="BS1870" s="9"/>
      <c r="BT1870" s="9"/>
      <c r="BU1870" s="9"/>
      <c r="BV1870" s="9"/>
      <c r="BW1870" s="9"/>
      <c r="BX1870" s="9"/>
      <c r="BY1870" s="9"/>
      <c r="BZ1870" s="9"/>
      <c r="CA1870" s="9"/>
      <c r="CB1870" s="9"/>
      <c r="CC1870" s="9"/>
      <c r="CD1870" s="9"/>
      <c r="CE1870" s="9"/>
      <c r="CF1870" s="9"/>
      <c r="CG1870" s="9"/>
      <c r="CH1870" s="9"/>
      <c r="CI1870" s="9"/>
      <c r="CJ1870" s="9"/>
      <c r="CK1870" s="9"/>
      <c r="CL1870" s="9"/>
      <c r="CM1870" s="9"/>
      <c r="CN1870" s="9"/>
      <c r="CO1870" s="9"/>
      <c r="CP1870" s="9"/>
      <c r="CQ1870" s="9"/>
      <c r="CR1870" s="9"/>
      <c r="CS1870" s="9"/>
      <c r="CT1870" s="9"/>
      <c r="CU1870" s="9"/>
      <c r="CV1870" s="9"/>
      <c r="CW1870" s="9"/>
      <c r="CX1870" s="9"/>
    </row>
    <row r="1871" spans="1:102" s="44" customFormat="1">
      <c r="A1871" s="27">
        <v>41</v>
      </c>
      <c r="B1871" s="104" t="s">
        <v>2611</v>
      </c>
      <c r="C1871" s="41">
        <v>1960</v>
      </c>
      <c r="D1871" s="55" t="s">
        <v>480</v>
      </c>
      <c r="E1871" s="55" t="s">
        <v>486</v>
      </c>
      <c r="F1871" s="55">
        <v>2</v>
      </c>
      <c r="G1871" s="55">
        <v>2</v>
      </c>
      <c r="H1871" s="220">
        <v>671.89</v>
      </c>
      <c r="I1871" s="220">
        <v>622.70000000000005</v>
      </c>
      <c r="J1871" s="220">
        <v>581.08000000000004</v>
      </c>
      <c r="K1871" s="220">
        <v>25</v>
      </c>
      <c r="L1871" s="189">
        <f>'Форма 2'!C1875</f>
        <v>2290913.3000000003</v>
      </c>
      <c r="M1871" s="190">
        <v>0</v>
      </c>
      <c r="N1871" s="190">
        <v>0</v>
      </c>
      <c r="O1871" s="190">
        <v>0</v>
      </c>
      <c r="P1871" s="189">
        <f t="shared" si="241"/>
        <v>2290913.3000000003</v>
      </c>
      <c r="Q1871" s="191">
        <f t="shared" si="242"/>
        <v>3679</v>
      </c>
      <c r="R1871" s="191">
        <f t="shared" si="243"/>
        <v>3679</v>
      </c>
      <c r="S1871" s="90" t="s">
        <v>42</v>
      </c>
      <c r="T1871" s="55" t="s">
        <v>34</v>
      </c>
      <c r="U1871" s="9"/>
      <c r="V1871" s="9"/>
      <c r="W1871" s="9"/>
      <c r="X1871" s="9"/>
      <c r="Y1871" s="9"/>
      <c r="Z1871" s="9"/>
      <c r="AA1871" s="9"/>
      <c r="AB1871" s="9"/>
      <c r="AC1871" s="9"/>
      <c r="AD1871" s="9"/>
      <c r="AE1871" s="9"/>
      <c r="AF1871" s="9"/>
      <c r="AG1871" s="9"/>
      <c r="AH1871" s="9"/>
      <c r="AI1871" s="9"/>
      <c r="AJ1871" s="9"/>
      <c r="AK1871" s="9"/>
      <c r="AL1871" s="9"/>
      <c r="AM1871" s="9"/>
      <c r="AN1871" s="9"/>
      <c r="AO1871" s="9"/>
      <c r="AP1871" s="9"/>
      <c r="AQ1871" s="9"/>
      <c r="AR1871" s="9"/>
      <c r="AS1871" s="9"/>
      <c r="AT1871" s="9"/>
      <c r="AU1871" s="9"/>
      <c r="AV1871" s="9"/>
      <c r="AW1871" s="9"/>
      <c r="AX1871" s="9"/>
      <c r="AY1871" s="9"/>
      <c r="AZ1871" s="9"/>
      <c r="BA1871" s="9"/>
      <c r="BB1871" s="9"/>
      <c r="BC1871" s="9"/>
      <c r="BD1871" s="9"/>
      <c r="BE1871" s="9"/>
      <c r="BF1871" s="9"/>
      <c r="BG1871" s="9"/>
      <c r="BH1871" s="9"/>
      <c r="BI1871" s="9"/>
      <c r="BJ1871" s="9"/>
      <c r="BK1871" s="9"/>
      <c r="BL1871" s="9"/>
      <c r="BM1871" s="9"/>
      <c r="BN1871" s="9"/>
      <c r="BO1871" s="9"/>
      <c r="BP1871" s="9"/>
      <c r="BQ1871" s="9"/>
      <c r="BR1871" s="9"/>
      <c r="BS1871" s="9"/>
      <c r="BT1871" s="9"/>
      <c r="BU1871" s="9"/>
      <c r="BV1871" s="9"/>
      <c r="BW1871" s="9"/>
      <c r="BX1871" s="9"/>
      <c r="BY1871" s="9"/>
      <c r="BZ1871" s="9"/>
      <c r="CA1871" s="9"/>
      <c r="CB1871" s="9"/>
      <c r="CC1871" s="9"/>
      <c r="CD1871" s="9"/>
      <c r="CE1871" s="9"/>
      <c r="CF1871" s="9"/>
      <c r="CG1871" s="9"/>
      <c r="CH1871" s="9"/>
      <c r="CI1871" s="9"/>
      <c r="CJ1871" s="9"/>
      <c r="CK1871" s="9"/>
      <c r="CL1871" s="9"/>
      <c r="CM1871" s="9"/>
      <c r="CN1871" s="9"/>
      <c r="CO1871" s="9"/>
      <c r="CP1871" s="9"/>
      <c r="CQ1871" s="9"/>
      <c r="CR1871" s="9"/>
      <c r="CS1871" s="9"/>
      <c r="CT1871" s="9"/>
      <c r="CU1871" s="9"/>
      <c r="CV1871" s="9"/>
      <c r="CW1871" s="9"/>
      <c r="CX1871" s="9"/>
    </row>
    <row r="1872" spans="1:102" s="44" customFormat="1">
      <c r="A1872" s="27">
        <v>42</v>
      </c>
      <c r="B1872" s="104" t="s">
        <v>2618</v>
      </c>
      <c r="C1872" s="41">
        <v>1964</v>
      </c>
      <c r="D1872" s="55" t="s">
        <v>480</v>
      </c>
      <c r="E1872" s="55" t="s">
        <v>28</v>
      </c>
      <c r="F1872" s="55">
        <v>5</v>
      </c>
      <c r="G1872" s="55">
        <v>3</v>
      </c>
      <c r="H1872" s="220">
        <v>2836.34</v>
      </c>
      <c r="I1872" s="220">
        <v>2464.48</v>
      </c>
      <c r="J1872" s="220">
        <v>2367.98</v>
      </c>
      <c r="K1872" s="220">
        <v>91</v>
      </c>
      <c r="L1872" s="189">
        <f>'Форма 2'!C1876</f>
        <v>9925151.0144000016</v>
      </c>
      <c r="M1872" s="190">
        <v>0</v>
      </c>
      <c r="N1872" s="190">
        <v>0</v>
      </c>
      <c r="O1872" s="190">
        <v>0</v>
      </c>
      <c r="P1872" s="189">
        <f t="shared" si="241"/>
        <v>9925151.0144000016</v>
      </c>
      <c r="Q1872" s="191">
        <f t="shared" si="242"/>
        <v>4027.2800000000007</v>
      </c>
      <c r="R1872" s="191">
        <f t="shared" si="243"/>
        <v>4027.2800000000007</v>
      </c>
      <c r="S1872" s="90" t="s">
        <v>42</v>
      </c>
      <c r="T1872" s="55" t="s">
        <v>34</v>
      </c>
      <c r="U1872" s="9"/>
      <c r="V1872" s="9"/>
      <c r="W1872" s="9"/>
      <c r="X1872" s="9"/>
      <c r="Y1872" s="9"/>
      <c r="Z1872" s="9"/>
      <c r="AA1872" s="9"/>
      <c r="AB1872" s="9"/>
      <c r="AC1872" s="9"/>
      <c r="AD1872" s="9"/>
      <c r="AE1872" s="9"/>
      <c r="AF1872" s="9"/>
      <c r="AG1872" s="9"/>
      <c r="AH1872" s="9"/>
      <c r="AI1872" s="9"/>
      <c r="AJ1872" s="9"/>
      <c r="AK1872" s="9"/>
      <c r="AL1872" s="9"/>
      <c r="AM1872" s="9"/>
      <c r="AN1872" s="9"/>
      <c r="AO1872" s="9"/>
      <c r="AP1872" s="9"/>
      <c r="AQ1872" s="9"/>
      <c r="AR1872" s="9"/>
      <c r="AS1872" s="9"/>
      <c r="AT1872" s="9"/>
      <c r="AU1872" s="9"/>
      <c r="AV1872" s="9"/>
      <c r="AW1872" s="9"/>
      <c r="AX1872" s="9"/>
      <c r="AY1872" s="9"/>
      <c r="AZ1872" s="9"/>
      <c r="BA1872" s="9"/>
      <c r="BB1872" s="9"/>
      <c r="BC1872" s="9"/>
      <c r="BD1872" s="9"/>
      <c r="BE1872" s="9"/>
      <c r="BF1872" s="9"/>
      <c r="BG1872" s="9"/>
      <c r="BH1872" s="9"/>
      <c r="BI1872" s="9"/>
      <c r="BJ1872" s="9"/>
      <c r="BK1872" s="9"/>
      <c r="BL1872" s="9"/>
      <c r="BM1872" s="9"/>
      <c r="BN1872" s="9"/>
      <c r="BO1872" s="9"/>
      <c r="BP1872" s="9"/>
      <c r="BQ1872" s="9"/>
      <c r="BR1872" s="9"/>
      <c r="BS1872" s="9"/>
      <c r="BT1872" s="9"/>
      <c r="BU1872" s="9"/>
      <c r="BV1872" s="9"/>
      <c r="BW1872" s="9"/>
      <c r="BX1872" s="9"/>
      <c r="BY1872" s="9"/>
      <c r="BZ1872" s="9"/>
      <c r="CA1872" s="9"/>
      <c r="CB1872" s="9"/>
      <c r="CC1872" s="9"/>
      <c r="CD1872" s="9"/>
      <c r="CE1872" s="9"/>
      <c r="CF1872" s="9"/>
      <c r="CG1872" s="9"/>
      <c r="CH1872" s="9"/>
      <c r="CI1872" s="9"/>
      <c r="CJ1872" s="9"/>
      <c r="CK1872" s="9"/>
      <c r="CL1872" s="9"/>
      <c r="CM1872" s="9"/>
      <c r="CN1872" s="9"/>
      <c r="CO1872" s="9"/>
      <c r="CP1872" s="9"/>
      <c r="CQ1872" s="9"/>
      <c r="CR1872" s="9"/>
      <c r="CS1872" s="9"/>
      <c r="CT1872" s="9"/>
      <c r="CU1872" s="9"/>
      <c r="CV1872" s="9"/>
      <c r="CW1872" s="9"/>
      <c r="CX1872" s="9"/>
    </row>
    <row r="1873" spans="1:102" s="44" customFormat="1">
      <c r="A1873" s="27">
        <v>43</v>
      </c>
      <c r="B1873" s="104" t="s">
        <v>2619</v>
      </c>
      <c r="C1873" s="41">
        <v>1962</v>
      </c>
      <c r="D1873" s="55" t="s">
        <v>480</v>
      </c>
      <c r="E1873" s="55" t="s">
        <v>28</v>
      </c>
      <c r="F1873" s="55">
        <v>3</v>
      </c>
      <c r="G1873" s="55">
        <v>2</v>
      </c>
      <c r="H1873" s="220">
        <v>993.86</v>
      </c>
      <c r="I1873" s="220">
        <v>914.36</v>
      </c>
      <c r="J1873" s="220">
        <v>868.16</v>
      </c>
      <c r="K1873" s="220">
        <v>45</v>
      </c>
      <c r="L1873" s="189">
        <f>'Форма 2'!C1877</f>
        <v>2228849.3311999999</v>
      </c>
      <c r="M1873" s="190">
        <v>0</v>
      </c>
      <c r="N1873" s="190">
        <v>0</v>
      </c>
      <c r="O1873" s="190">
        <v>0</v>
      </c>
      <c r="P1873" s="189">
        <f t="shared" si="241"/>
        <v>2228849.3311999999</v>
      </c>
      <c r="Q1873" s="191">
        <f t="shared" si="242"/>
        <v>2437.6059005205825</v>
      </c>
      <c r="R1873" s="191">
        <f t="shared" si="243"/>
        <v>2437.6059005205825</v>
      </c>
      <c r="S1873" s="90" t="s">
        <v>42</v>
      </c>
      <c r="T1873" s="55" t="s">
        <v>34</v>
      </c>
      <c r="U1873" s="9"/>
      <c r="V1873" s="9"/>
      <c r="W1873" s="9"/>
      <c r="X1873" s="9"/>
      <c r="Y1873" s="9"/>
      <c r="Z1873" s="9"/>
      <c r="AA1873" s="9"/>
      <c r="AB1873" s="9"/>
      <c r="AC1873" s="9"/>
      <c r="AD1873" s="9"/>
      <c r="AE1873" s="9"/>
      <c r="AF1873" s="9"/>
      <c r="AG1873" s="9"/>
      <c r="AH1873" s="9"/>
      <c r="AI1873" s="9"/>
      <c r="AJ1873" s="9"/>
      <c r="AK1873" s="9"/>
      <c r="AL1873" s="9"/>
      <c r="AM1873" s="9"/>
      <c r="AN1873" s="9"/>
      <c r="AO1873" s="9"/>
      <c r="AP1873" s="9"/>
      <c r="AQ1873" s="9"/>
      <c r="AR1873" s="9"/>
      <c r="AS1873" s="9"/>
      <c r="AT1873" s="9"/>
      <c r="AU1873" s="9"/>
      <c r="AV1873" s="9"/>
      <c r="AW1873" s="9"/>
      <c r="AX1873" s="9"/>
      <c r="AY1873" s="9"/>
      <c r="AZ1873" s="9"/>
      <c r="BA1873" s="9"/>
      <c r="BB1873" s="9"/>
      <c r="BC1873" s="9"/>
      <c r="BD1873" s="9"/>
      <c r="BE1873" s="9"/>
      <c r="BF1873" s="9"/>
      <c r="BG1873" s="9"/>
      <c r="BH1873" s="9"/>
      <c r="BI1873" s="9"/>
      <c r="BJ1873" s="9"/>
      <c r="BK1873" s="9"/>
      <c r="BL1873" s="9"/>
      <c r="BM1873" s="9"/>
      <c r="BN1873" s="9"/>
      <c r="BO1873" s="9"/>
      <c r="BP1873" s="9"/>
      <c r="BQ1873" s="9"/>
      <c r="BR1873" s="9"/>
      <c r="BS1873" s="9"/>
      <c r="BT1873" s="9"/>
      <c r="BU1873" s="9"/>
      <c r="BV1873" s="9"/>
      <c r="BW1873" s="9"/>
      <c r="BX1873" s="9"/>
      <c r="BY1873" s="9"/>
      <c r="BZ1873" s="9"/>
      <c r="CA1873" s="9"/>
      <c r="CB1873" s="9"/>
      <c r="CC1873" s="9"/>
      <c r="CD1873" s="9"/>
      <c r="CE1873" s="9"/>
      <c r="CF1873" s="9"/>
      <c r="CG1873" s="9"/>
      <c r="CH1873" s="9"/>
      <c r="CI1873" s="9"/>
      <c r="CJ1873" s="9"/>
      <c r="CK1873" s="9"/>
      <c r="CL1873" s="9"/>
      <c r="CM1873" s="9"/>
      <c r="CN1873" s="9"/>
      <c r="CO1873" s="9"/>
      <c r="CP1873" s="9"/>
      <c r="CQ1873" s="9"/>
      <c r="CR1873" s="9"/>
      <c r="CS1873" s="9"/>
      <c r="CT1873" s="9"/>
      <c r="CU1873" s="9"/>
      <c r="CV1873" s="9"/>
      <c r="CW1873" s="9"/>
      <c r="CX1873" s="9"/>
    </row>
    <row r="1874" spans="1:102" s="44" customFormat="1">
      <c r="A1874" s="27">
        <v>44</v>
      </c>
      <c r="B1874" s="104" t="s">
        <v>2620</v>
      </c>
      <c r="C1874" s="41">
        <v>1962</v>
      </c>
      <c r="D1874" s="55" t="s">
        <v>480</v>
      </c>
      <c r="E1874" s="55" t="s">
        <v>28</v>
      </c>
      <c r="F1874" s="55">
        <v>4</v>
      </c>
      <c r="G1874" s="55">
        <v>2</v>
      </c>
      <c r="H1874" s="220">
        <v>1336.1</v>
      </c>
      <c r="I1874" s="220">
        <v>1222.8</v>
      </c>
      <c r="J1874" s="220">
        <v>1181.0999999999999</v>
      </c>
      <c r="K1874" s="220">
        <v>52</v>
      </c>
      <c r="L1874" s="189">
        <f>'Форма 2'!C1878</f>
        <v>4959245.4839999992</v>
      </c>
      <c r="M1874" s="190">
        <v>0</v>
      </c>
      <c r="N1874" s="190">
        <v>0</v>
      </c>
      <c r="O1874" s="190">
        <v>0</v>
      </c>
      <c r="P1874" s="189">
        <f t="shared" si="241"/>
        <v>4959245.4839999992</v>
      </c>
      <c r="Q1874" s="191">
        <f t="shared" si="242"/>
        <v>4055.647271835132</v>
      </c>
      <c r="R1874" s="191">
        <f t="shared" si="243"/>
        <v>4055.647271835132</v>
      </c>
      <c r="S1874" s="90" t="s">
        <v>42</v>
      </c>
      <c r="T1874" s="55" t="s">
        <v>34</v>
      </c>
      <c r="U1874" s="9"/>
      <c r="V1874" s="9"/>
      <c r="W1874" s="9"/>
      <c r="X1874" s="9"/>
      <c r="Y1874" s="9"/>
      <c r="Z1874" s="9"/>
      <c r="AA1874" s="9"/>
      <c r="AB1874" s="9"/>
      <c r="AC1874" s="9"/>
      <c r="AD1874" s="9"/>
      <c r="AE1874" s="9"/>
      <c r="AF1874" s="9"/>
      <c r="AG1874" s="9"/>
      <c r="AH1874" s="9"/>
      <c r="AI1874" s="9"/>
      <c r="AJ1874" s="9"/>
      <c r="AK1874" s="9"/>
      <c r="AL1874" s="9"/>
      <c r="AM1874" s="9"/>
      <c r="AN1874" s="9"/>
      <c r="AO1874" s="9"/>
      <c r="AP1874" s="9"/>
      <c r="AQ1874" s="9"/>
      <c r="AR1874" s="9"/>
      <c r="AS1874" s="9"/>
      <c r="AT1874" s="9"/>
      <c r="AU1874" s="9"/>
      <c r="AV1874" s="9"/>
      <c r="AW1874" s="9"/>
      <c r="AX1874" s="9"/>
      <c r="AY1874" s="9"/>
      <c r="AZ1874" s="9"/>
      <c r="BA1874" s="9"/>
      <c r="BB1874" s="9"/>
      <c r="BC1874" s="9"/>
      <c r="BD1874" s="9"/>
      <c r="BE1874" s="9"/>
      <c r="BF1874" s="9"/>
      <c r="BG1874" s="9"/>
      <c r="BH1874" s="9"/>
      <c r="BI1874" s="9"/>
      <c r="BJ1874" s="9"/>
      <c r="BK1874" s="9"/>
      <c r="BL1874" s="9"/>
      <c r="BM1874" s="9"/>
      <c r="BN1874" s="9"/>
      <c r="BO1874" s="9"/>
      <c r="BP1874" s="9"/>
      <c r="BQ1874" s="9"/>
      <c r="BR1874" s="9"/>
      <c r="BS1874" s="9"/>
      <c r="BT1874" s="9"/>
      <c r="BU1874" s="9"/>
      <c r="BV1874" s="9"/>
      <c r="BW1874" s="9"/>
      <c r="BX1874" s="9"/>
      <c r="BY1874" s="9"/>
      <c r="BZ1874" s="9"/>
      <c r="CA1874" s="9"/>
      <c r="CB1874" s="9"/>
      <c r="CC1874" s="9"/>
      <c r="CD1874" s="9"/>
      <c r="CE1874" s="9"/>
      <c r="CF1874" s="9"/>
      <c r="CG1874" s="9"/>
      <c r="CH1874" s="9"/>
      <c r="CI1874" s="9"/>
      <c r="CJ1874" s="9"/>
      <c r="CK1874" s="9"/>
      <c r="CL1874" s="9"/>
      <c r="CM1874" s="9"/>
      <c r="CN1874" s="9"/>
      <c r="CO1874" s="9"/>
      <c r="CP1874" s="9"/>
      <c r="CQ1874" s="9"/>
      <c r="CR1874" s="9"/>
      <c r="CS1874" s="9"/>
      <c r="CT1874" s="9"/>
      <c r="CU1874" s="9"/>
      <c r="CV1874" s="9"/>
      <c r="CW1874" s="9"/>
      <c r="CX1874" s="9"/>
    </row>
    <row r="1875" spans="1:102" s="44" customFormat="1">
      <c r="A1875" s="27">
        <v>45</v>
      </c>
      <c r="B1875" s="90" t="s">
        <v>2735</v>
      </c>
      <c r="C1875" s="55">
        <v>1959</v>
      </c>
      <c r="D1875" s="55" t="s">
        <v>480</v>
      </c>
      <c r="E1875" s="90" t="s">
        <v>486</v>
      </c>
      <c r="F1875" s="55">
        <v>2</v>
      </c>
      <c r="G1875" s="55">
        <v>2</v>
      </c>
      <c r="H1875" s="190">
        <v>728.8</v>
      </c>
      <c r="I1875" s="190">
        <v>640.20000000000005</v>
      </c>
      <c r="J1875" s="190">
        <v>557.9</v>
      </c>
      <c r="K1875" s="190">
        <v>28</v>
      </c>
      <c r="L1875" s="189">
        <f>'Форма 2'!C1879</f>
        <v>2355295.8000000003</v>
      </c>
      <c r="M1875" s="190">
        <v>0</v>
      </c>
      <c r="N1875" s="190">
        <v>0</v>
      </c>
      <c r="O1875" s="190">
        <v>0</v>
      </c>
      <c r="P1875" s="189">
        <f t="shared" si="241"/>
        <v>2355295.8000000003</v>
      </c>
      <c r="Q1875" s="191">
        <f t="shared" si="242"/>
        <v>3679</v>
      </c>
      <c r="R1875" s="191">
        <f t="shared" si="243"/>
        <v>3679</v>
      </c>
      <c r="S1875" s="90" t="s">
        <v>42</v>
      </c>
      <c r="T1875" s="55" t="s">
        <v>34</v>
      </c>
      <c r="U1875" s="9"/>
      <c r="V1875" s="9"/>
      <c r="W1875" s="9"/>
      <c r="X1875" s="9"/>
      <c r="Y1875" s="9"/>
      <c r="Z1875" s="9"/>
      <c r="AA1875" s="9"/>
      <c r="AB1875" s="9"/>
      <c r="AC1875" s="9"/>
      <c r="AD1875" s="9"/>
      <c r="AE1875" s="9"/>
      <c r="AF1875" s="9"/>
      <c r="AG1875" s="9"/>
      <c r="AH1875" s="9"/>
      <c r="AI1875" s="9"/>
      <c r="AJ1875" s="9"/>
      <c r="AK1875" s="9"/>
      <c r="AL1875" s="9"/>
      <c r="AM1875" s="9"/>
      <c r="AN1875" s="9"/>
      <c r="AO1875" s="9"/>
      <c r="AP1875" s="9"/>
      <c r="AQ1875" s="9"/>
      <c r="AR1875" s="9"/>
      <c r="AS1875" s="9"/>
      <c r="AT1875" s="9"/>
      <c r="AU1875" s="9"/>
      <c r="AV1875" s="9"/>
      <c r="AW1875" s="9"/>
      <c r="AX1875" s="9"/>
      <c r="AY1875" s="9"/>
      <c r="AZ1875" s="9"/>
      <c r="BA1875" s="9"/>
      <c r="BB1875" s="9"/>
      <c r="BC1875" s="9"/>
      <c r="BD1875" s="9"/>
      <c r="BE1875" s="9"/>
      <c r="BF1875" s="9"/>
      <c r="BG1875" s="9"/>
      <c r="BH1875" s="9"/>
      <c r="BI1875" s="9"/>
      <c r="BJ1875" s="9"/>
      <c r="BK1875" s="9"/>
      <c r="BL1875" s="9"/>
      <c r="BM1875" s="9"/>
      <c r="BN1875" s="9"/>
      <c r="BO1875" s="9"/>
      <c r="BP1875" s="9"/>
      <c r="BQ1875" s="9"/>
      <c r="BR1875" s="9"/>
      <c r="BS1875" s="9"/>
      <c r="BT1875" s="9"/>
      <c r="BU1875" s="9"/>
      <c r="BV1875" s="9"/>
      <c r="BW1875" s="9"/>
      <c r="BX1875" s="9"/>
      <c r="BY1875" s="9"/>
      <c r="BZ1875" s="9"/>
      <c r="CA1875" s="9"/>
      <c r="CB1875" s="9"/>
      <c r="CC1875" s="9"/>
      <c r="CD1875" s="9"/>
      <c r="CE1875" s="9"/>
      <c r="CF1875" s="9"/>
      <c r="CG1875" s="9"/>
      <c r="CH1875" s="9"/>
      <c r="CI1875" s="9"/>
      <c r="CJ1875" s="9"/>
      <c r="CK1875" s="9"/>
      <c r="CL1875" s="9"/>
      <c r="CM1875" s="9"/>
      <c r="CN1875" s="9"/>
      <c r="CO1875" s="9"/>
      <c r="CP1875" s="9"/>
      <c r="CQ1875" s="9"/>
      <c r="CR1875" s="9"/>
      <c r="CS1875" s="9"/>
      <c r="CT1875" s="9"/>
      <c r="CU1875" s="9"/>
      <c r="CV1875" s="9"/>
      <c r="CW1875" s="9"/>
      <c r="CX1875" s="9"/>
    </row>
    <row r="1876" spans="1:102" s="44" customFormat="1">
      <c r="A1876" s="27">
        <v>46</v>
      </c>
      <c r="B1876" s="90" t="s">
        <v>2736</v>
      </c>
      <c r="C1876" s="55">
        <v>1963</v>
      </c>
      <c r="D1876" s="55" t="s">
        <v>480</v>
      </c>
      <c r="E1876" s="90" t="s">
        <v>28</v>
      </c>
      <c r="F1876" s="55">
        <v>4</v>
      </c>
      <c r="G1876" s="55">
        <v>2</v>
      </c>
      <c r="H1876" s="219">
        <v>1380.16</v>
      </c>
      <c r="I1876" s="219">
        <v>1260.1600000000001</v>
      </c>
      <c r="J1876" s="190">
        <v>1150.56</v>
      </c>
      <c r="K1876" s="190">
        <v>59</v>
      </c>
      <c r="L1876" s="189">
        <f>'Форма 2'!C1880</f>
        <v>5074336.6784000006</v>
      </c>
      <c r="M1876" s="190">
        <v>0</v>
      </c>
      <c r="N1876" s="190">
        <v>0</v>
      </c>
      <c r="O1876" s="190">
        <v>0</v>
      </c>
      <c r="P1876" s="189">
        <f t="shared" si="241"/>
        <v>5074336.6784000006</v>
      </c>
      <c r="Q1876" s="191">
        <f t="shared" si="242"/>
        <v>4026.7400000000002</v>
      </c>
      <c r="R1876" s="191">
        <f t="shared" si="243"/>
        <v>4026.7400000000002</v>
      </c>
      <c r="S1876" s="90" t="s">
        <v>42</v>
      </c>
      <c r="T1876" s="55" t="s">
        <v>35</v>
      </c>
      <c r="U1876" s="9"/>
      <c r="V1876" s="9"/>
      <c r="W1876" s="9"/>
      <c r="X1876" s="9"/>
      <c r="Y1876" s="9"/>
      <c r="Z1876" s="9"/>
      <c r="AA1876" s="9"/>
      <c r="AB1876" s="9"/>
      <c r="AC1876" s="9"/>
      <c r="AD1876" s="9"/>
      <c r="AE1876" s="9"/>
      <c r="AF1876" s="9"/>
      <c r="AG1876" s="9"/>
      <c r="AH1876" s="9"/>
      <c r="AI1876" s="9"/>
      <c r="AJ1876" s="9"/>
      <c r="AK1876" s="9"/>
      <c r="AL1876" s="9"/>
      <c r="AM1876" s="9"/>
      <c r="AN1876" s="9"/>
      <c r="AO1876" s="9"/>
      <c r="AP1876" s="9"/>
      <c r="AQ1876" s="9"/>
      <c r="AR1876" s="9"/>
      <c r="AS1876" s="9"/>
      <c r="AT1876" s="9"/>
      <c r="AU1876" s="9"/>
      <c r="AV1876" s="9"/>
      <c r="AW1876" s="9"/>
      <c r="AX1876" s="9"/>
      <c r="AY1876" s="9"/>
      <c r="AZ1876" s="9"/>
      <c r="BA1876" s="9"/>
      <c r="BB1876" s="9"/>
      <c r="BC1876" s="9"/>
      <c r="BD1876" s="9"/>
      <c r="BE1876" s="9"/>
      <c r="BF1876" s="9"/>
      <c r="BG1876" s="9"/>
      <c r="BH1876" s="9"/>
      <c r="BI1876" s="9"/>
      <c r="BJ1876" s="9"/>
      <c r="BK1876" s="9"/>
      <c r="BL1876" s="9"/>
      <c r="BM1876" s="9"/>
      <c r="BN1876" s="9"/>
      <c r="BO1876" s="9"/>
      <c r="BP1876" s="9"/>
      <c r="BQ1876" s="9"/>
      <c r="BR1876" s="9"/>
      <c r="BS1876" s="9"/>
      <c r="BT1876" s="9"/>
      <c r="BU1876" s="9"/>
      <c r="BV1876" s="9"/>
      <c r="BW1876" s="9"/>
      <c r="BX1876" s="9"/>
      <c r="BY1876" s="9"/>
      <c r="BZ1876" s="9"/>
      <c r="CA1876" s="9"/>
      <c r="CB1876" s="9"/>
      <c r="CC1876" s="9"/>
      <c r="CD1876" s="9"/>
      <c r="CE1876" s="9"/>
      <c r="CF1876" s="9"/>
      <c r="CG1876" s="9"/>
      <c r="CH1876" s="9"/>
      <c r="CI1876" s="9"/>
      <c r="CJ1876" s="9"/>
      <c r="CK1876" s="9"/>
      <c r="CL1876" s="9"/>
      <c r="CM1876" s="9"/>
      <c r="CN1876" s="9"/>
      <c r="CO1876" s="9"/>
      <c r="CP1876" s="9"/>
      <c r="CQ1876" s="9"/>
      <c r="CR1876" s="9"/>
      <c r="CS1876" s="9"/>
      <c r="CT1876" s="9"/>
      <c r="CU1876" s="9"/>
      <c r="CV1876" s="9"/>
      <c r="CW1876" s="9"/>
      <c r="CX1876" s="9"/>
    </row>
    <row r="1877" spans="1:102" s="44" customFormat="1">
      <c r="A1877" s="27">
        <v>47</v>
      </c>
      <c r="B1877" s="90" t="s">
        <v>2737</v>
      </c>
      <c r="C1877" s="55">
        <v>1962</v>
      </c>
      <c r="D1877" s="55" t="s">
        <v>480</v>
      </c>
      <c r="E1877" s="90" t="s">
        <v>28</v>
      </c>
      <c r="F1877" s="55">
        <v>2</v>
      </c>
      <c r="G1877" s="55">
        <v>2</v>
      </c>
      <c r="H1877" s="190">
        <v>668.12</v>
      </c>
      <c r="I1877" s="190">
        <v>624.20000000000005</v>
      </c>
      <c r="J1877" s="190">
        <v>581.20000000000005</v>
      </c>
      <c r="K1877" s="190">
        <v>30</v>
      </c>
      <c r="L1877" s="189">
        <f>'Форма 2'!C1881</f>
        <v>5844589.1620000014</v>
      </c>
      <c r="M1877" s="190">
        <v>0</v>
      </c>
      <c r="N1877" s="190">
        <v>0</v>
      </c>
      <c r="O1877" s="190">
        <v>0</v>
      </c>
      <c r="P1877" s="189">
        <f t="shared" si="241"/>
        <v>5844589.1620000014</v>
      </c>
      <c r="Q1877" s="191">
        <f t="shared" si="242"/>
        <v>9363.3277186799114</v>
      </c>
      <c r="R1877" s="191">
        <f t="shared" si="243"/>
        <v>9363.3277186799114</v>
      </c>
      <c r="S1877" s="90" t="s">
        <v>42</v>
      </c>
      <c r="T1877" s="55" t="s">
        <v>34</v>
      </c>
      <c r="U1877" s="9"/>
      <c r="V1877" s="9"/>
      <c r="W1877" s="9"/>
      <c r="X1877" s="9"/>
      <c r="Y1877" s="9"/>
      <c r="Z1877" s="9"/>
      <c r="AA1877" s="9"/>
      <c r="AB1877" s="9"/>
      <c r="AC1877" s="9"/>
      <c r="AD1877" s="9"/>
      <c r="AE1877" s="9"/>
      <c r="AF1877" s="9"/>
      <c r="AG1877" s="9"/>
      <c r="AH1877" s="9"/>
      <c r="AI1877" s="9"/>
      <c r="AJ1877" s="9"/>
      <c r="AK1877" s="9"/>
      <c r="AL1877" s="9"/>
      <c r="AM1877" s="9"/>
      <c r="AN1877" s="9"/>
      <c r="AO1877" s="9"/>
      <c r="AP1877" s="9"/>
      <c r="AQ1877" s="9"/>
      <c r="AR1877" s="9"/>
      <c r="AS1877" s="9"/>
      <c r="AT1877" s="9"/>
      <c r="AU1877" s="9"/>
      <c r="AV1877" s="9"/>
      <c r="AW1877" s="9"/>
      <c r="AX1877" s="9"/>
      <c r="AY1877" s="9"/>
      <c r="AZ1877" s="9"/>
      <c r="BA1877" s="9"/>
      <c r="BB1877" s="9"/>
      <c r="BC1877" s="9"/>
      <c r="BD1877" s="9"/>
      <c r="BE1877" s="9"/>
      <c r="BF1877" s="9"/>
      <c r="BG1877" s="9"/>
      <c r="BH1877" s="9"/>
      <c r="BI1877" s="9"/>
      <c r="BJ1877" s="9"/>
      <c r="BK1877" s="9"/>
      <c r="BL1877" s="9"/>
      <c r="BM1877" s="9"/>
      <c r="BN1877" s="9"/>
      <c r="BO1877" s="9"/>
      <c r="BP1877" s="9"/>
      <c r="BQ1877" s="9"/>
      <c r="BR1877" s="9"/>
      <c r="BS1877" s="9"/>
      <c r="BT1877" s="9"/>
      <c r="BU1877" s="9"/>
      <c r="BV1877" s="9"/>
      <c r="BW1877" s="9"/>
      <c r="BX1877" s="9"/>
      <c r="BY1877" s="9"/>
      <c r="BZ1877" s="9"/>
      <c r="CA1877" s="9"/>
      <c r="CB1877" s="9"/>
      <c r="CC1877" s="9"/>
      <c r="CD1877" s="9"/>
      <c r="CE1877" s="9"/>
      <c r="CF1877" s="9"/>
      <c r="CG1877" s="9"/>
      <c r="CH1877" s="9"/>
      <c r="CI1877" s="9"/>
      <c r="CJ1877" s="9"/>
      <c r="CK1877" s="9"/>
      <c r="CL1877" s="9"/>
      <c r="CM1877" s="9"/>
      <c r="CN1877" s="9"/>
      <c r="CO1877" s="9"/>
      <c r="CP1877" s="9"/>
      <c r="CQ1877" s="9"/>
      <c r="CR1877" s="9"/>
      <c r="CS1877" s="9"/>
      <c r="CT1877" s="9"/>
      <c r="CU1877" s="9"/>
      <c r="CV1877" s="9"/>
      <c r="CW1877" s="9"/>
      <c r="CX1877" s="9"/>
    </row>
    <row r="1878" spans="1:102" s="44" customFormat="1">
      <c r="A1878" s="27">
        <v>48</v>
      </c>
      <c r="B1878" s="90" t="s">
        <v>2738</v>
      </c>
      <c r="C1878" s="55">
        <v>1962</v>
      </c>
      <c r="D1878" s="55" t="s">
        <v>480</v>
      </c>
      <c r="E1878" s="90" t="s">
        <v>28</v>
      </c>
      <c r="F1878" s="55">
        <v>3</v>
      </c>
      <c r="G1878" s="55">
        <v>2</v>
      </c>
      <c r="H1878" s="219">
        <v>1018.85</v>
      </c>
      <c r="I1878" s="190">
        <v>917.59</v>
      </c>
      <c r="J1878" s="190">
        <v>877.29</v>
      </c>
      <c r="K1878" s="190">
        <v>35</v>
      </c>
      <c r="L1878" s="189">
        <f>'Форма 2'!C1882</f>
        <v>2236595.4202999999</v>
      </c>
      <c r="M1878" s="190">
        <v>0</v>
      </c>
      <c r="N1878" s="190">
        <v>0</v>
      </c>
      <c r="O1878" s="190">
        <v>0</v>
      </c>
      <c r="P1878" s="189">
        <f t="shared" si="241"/>
        <v>2236595.4202999999</v>
      </c>
      <c r="Q1878" s="191">
        <f t="shared" si="242"/>
        <v>2437.4670825750059</v>
      </c>
      <c r="R1878" s="191">
        <f t="shared" si="243"/>
        <v>2437.4670825750059</v>
      </c>
      <c r="S1878" s="90" t="s">
        <v>42</v>
      </c>
      <c r="T1878" s="55" t="s">
        <v>34</v>
      </c>
      <c r="U1878" s="9"/>
      <c r="V1878" s="9"/>
      <c r="W1878" s="9"/>
      <c r="X1878" s="9"/>
      <c r="Y1878" s="9"/>
      <c r="Z1878" s="9"/>
      <c r="AA1878" s="9"/>
      <c r="AB1878" s="9"/>
      <c r="AC1878" s="9"/>
      <c r="AD1878" s="9"/>
      <c r="AE1878" s="9"/>
      <c r="AF1878" s="9"/>
      <c r="AG1878" s="9"/>
      <c r="AH1878" s="9"/>
      <c r="AI1878" s="9"/>
      <c r="AJ1878" s="9"/>
      <c r="AK1878" s="9"/>
      <c r="AL1878" s="9"/>
      <c r="AM1878" s="9"/>
      <c r="AN1878" s="9"/>
      <c r="AO1878" s="9"/>
      <c r="AP1878" s="9"/>
      <c r="AQ1878" s="9"/>
      <c r="AR1878" s="9"/>
      <c r="AS1878" s="9"/>
      <c r="AT1878" s="9"/>
      <c r="AU1878" s="9"/>
      <c r="AV1878" s="9"/>
      <c r="AW1878" s="9"/>
      <c r="AX1878" s="9"/>
      <c r="AY1878" s="9"/>
      <c r="AZ1878" s="9"/>
      <c r="BA1878" s="9"/>
      <c r="BB1878" s="9"/>
      <c r="BC1878" s="9"/>
      <c r="BD1878" s="9"/>
      <c r="BE1878" s="9"/>
      <c r="BF1878" s="9"/>
      <c r="BG1878" s="9"/>
      <c r="BH1878" s="9"/>
      <c r="BI1878" s="9"/>
      <c r="BJ1878" s="9"/>
      <c r="BK1878" s="9"/>
      <c r="BL1878" s="9"/>
      <c r="BM1878" s="9"/>
      <c r="BN1878" s="9"/>
      <c r="BO1878" s="9"/>
      <c r="BP1878" s="9"/>
      <c r="BQ1878" s="9"/>
      <c r="BR1878" s="9"/>
      <c r="BS1878" s="9"/>
      <c r="BT1878" s="9"/>
      <c r="BU1878" s="9"/>
      <c r="BV1878" s="9"/>
      <c r="BW1878" s="9"/>
      <c r="BX1878" s="9"/>
      <c r="BY1878" s="9"/>
      <c r="BZ1878" s="9"/>
      <c r="CA1878" s="9"/>
      <c r="CB1878" s="9"/>
      <c r="CC1878" s="9"/>
      <c r="CD1878" s="9"/>
      <c r="CE1878" s="9"/>
      <c r="CF1878" s="9"/>
      <c r="CG1878" s="9"/>
      <c r="CH1878" s="9"/>
      <c r="CI1878" s="9"/>
      <c r="CJ1878" s="9"/>
      <c r="CK1878" s="9"/>
      <c r="CL1878" s="9"/>
      <c r="CM1878" s="9"/>
      <c r="CN1878" s="9"/>
      <c r="CO1878" s="9"/>
      <c r="CP1878" s="9"/>
      <c r="CQ1878" s="9"/>
      <c r="CR1878" s="9"/>
      <c r="CS1878" s="9"/>
      <c r="CT1878" s="9"/>
      <c r="CU1878" s="9"/>
      <c r="CV1878" s="9"/>
      <c r="CW1878" s="9"/>
      <c r="CX1878" s="9"/>
    </row>
    <row r="1879" spans="1:102" s="44" customFormat="1">
      <c r="A1879" s="27">
        <v>49</v>
      </c>
      <c r="B1879" s="90" t="s">
        <v>2731</v>
      </c>
      <c r="C1879" s="55">
        <v>1960</v>
      </c>
      <c r="D1879" s="55" t="s">
        <v>480</v>
      </c>
      <c r="E1879" s="90" t="s">
        <v>486</v>
      </c>
      <c r="F1879" s="55">
        <v>2</v>
      </c>
      <c r="G1879" s="55">
        <v>1</v>
      </c>
      <c r="H1879" s="190">
        <v>335.5</v>
      </c>
      <c r="I1879" s="190">
        <v>300.3</v>
      </c>
      <c r="J1879" s="190">
        <v>300.3</v>
      </c>
      <c r="K1879" s="190">
        <v>17</v>
      </c>
      <c r="L1879" s="189">
        <f>'Форма 2'!C1883</f>
        <v>1104803.7</v>
      </c>
      <c r="M1879" s="190">
        <v>0</v>
      </c>
      <c r="N1879" s="190">
        <v>0</v>
      </c>
      <c r="O1879" s="190">
        <v>0</v>
      </c>
      <c r="P1879" s="189">
        <f t="shared" si="241"/>
        <v>1104803.7</v>
      </c>
      <c r="Q1879" s="191">
        <f t="shared" si="242"/>
        <v>3678.9999999999995</v>
      </c>
      <c r="R1879" s="191">
        <f t="shared" si="243"/>
        <v>3678.9999999999995</v>
      </c>
      <c r="S1879" s="90" t="s">
        <v>42</v>
      </c>
      <c r="T1879" s="55" t="s">
        <v>34</v>
      </c>
      <c r="U1879" s="9"/>
      <c r="V1879" s="9"/>
      <c r="W1879" s="9"/>
      <c r="X1879" s="9"/>
      <c r="Y1879" s="9"/>
      <c r="Z1879" s="9"/>
      <c r="AA1879" s="9"/>
      <c r="AB1879" s="9"/>
      <c r="AC1879" s="9"/>
      <c r="AD1879" s="9"/>
      <c r="AE1879" s="9"/>
      <c r="AF1879" s="9"/>
      <c r="AG1879" s="9"/>
      <c r="AH1879" s="9"/>
      <c r="AI1879" s="9"/>
      <c r="AJ1879" s="9"/>
      <c r="AK1879" s="9"/>
      <c r="AL1879" s="9"/>
      <c r="AM1879" s="9"/>
      <c r="AN1879" s="9"/>
      <c r="AO1879" s="9"/>
      <c r="AP1879" s="9"/>
      <c r="AQ1879" s="9"/>
      <c r="AR1879" s="9"/>
      <c r="AS1879" s="9"/>
      <c r="AT1879" s="9"/>
      <c r="AU1879" s="9"/>
      <c r="AV1879" s="9"/>
      <c r="AW1879" s="9"/>
      <c r="AX1879" s="9"/>
      <c r="AY1879" s="9"/>
      <c r="AZ1879" s="9"/>
      <c r="BA1879" s="9"/>
      <c r="BB1879" s="9"/>
      <c r="BC1879" s="9"/>
      <c r="BD1879" s="9"/>
      <c r="BE1879" s="9"/>
      <c r="BF1879" s="9"/>
      <c r="BG1879" s="9"/>
      <c r="BH1879" s="9"/>
      <c r="BI1879" s="9"/>
      <c r="BJ1879" s="9"/>
      <c r="BK1879" s="9"/>
      <c r="BL1879" s="9"/>
      <c r="BM1879" s="9"/>
      <c r="BN1879" s="9"/>
      <c r="BO1879" s="9"/>
      <c r="BP1879" s="9"/>
      <c r="BQ1879" s="9"/>
      <c r="BR1879" s="9"/>
      <c r="BS1879" s="9"/>
      <c r="BT1879" s="9"/>
      <c r="BU1879" s="9"/>
      <c r="BV1879" s="9"/>
      <c r="BW1879" s="9"/>
      <c r="BX1879" s="9"/>
      <c r="BY1879" s="9"/>
      <c r="BZ1879" s="9"/>
      <c r="CA1879" s="9"/>
      <c r="CB1879" s="9"/>
      <c r="CC1879" s="9"/>
      <c r="CD1879" s="9"/>
      <c r="CE1879" s="9"/>
      <c r="CF1879" s="9"/>
      <c r="CG1879" s="9"/>
      <c r="CH1879" s="9"/>
      <c r="CI1879" s="9"/>
      <c r="CJ1879" s="9"/>
      <c r="CK1879" s="9"/>
      <c r="CL1879" s="9"/>
      <c r="CM1879" s="9"/>
      <c r="CN1879" s="9"/>
      <c r="CO1879" s="9"/>
      <c r="CP1879" s="9"/>
      <c r="CQ1879" s="9"/>
      <c r="CR1879" s="9"/>
      <c r="CS1879" s="9"/>
      <c r="CT1879" s="9"/>
      <c r="CU1879" s="9"/>
      <c r="CV1879" s="9"/>
      <c r="CW1879" s="9"/>
      <c r="CX1879" s="9"/>
    </row>
    <row r="1880" spans="1:102" s="44" customFormat="1">
      <c r="A1880" s="27">
        <v>50</v>
      </c>
      <c r="B1880" s="90" t="s">
        <v>2732</v>
      </c>
      <c r="C1880" s="55">
        <v>1958</v>
      </c>
      <c r="D1880" s="55" t="s">
        <v>480</v>
      </c>
      <c r="E1880" s="90" t="s">
        <v>486</v>
      </c>
      <c r="F1880" s="55">
        <v>2</v>
      </c>
      <c r="G1880" s="55">
        <v>2</v>
      </c>
      <c r="H1880" s="190">
        <v>659.26</v>
      </c>
      <c r="I1880" s="190">
        <v>603.49</v>
      </c>
      <c r="J1880" s="190">
        <v>603.49</v>
      </c>
      <c r="K1880" s="190">
        <v>27</v>
      </c>
      <c r="L1880" s="189">
        <f>'Форма 2'!C1884</f>
        <v>2220239.71</v>
      </c>
      <c r="M1880" s="190">
        <v>0</v>
      </c>
      <c r="N1880" s="190">
        <v>0</v>
      </c>
      <c r="O1880" s="190">
        <v>0</v>
      </c>
      <c r="P1880" s="189">
        <f t="shared" si="241"/>
        <v>2220239.71</v>
      </c>
      <c r="Q1880" s="191">
        <f t="shared" si="242"/>
        <v>3679</v>
      </c>
      <c r="R1880" s="191">
        <f t="shared" si="243"/>
        <v>3679</v>
      </c>
      <c r="S1880" s="90" t="s">
        <v>42</v>
      </c>
      <c r="T1880" s="55" t="s">
        <v>34</v>
      </c>
      <c r="U1880" s="9"/>
      <c r="V1880" s="9"/>
      <c r="W1880" s="9"/>
      <c r="X1880" s="9"/>
      <c r="Y1880" s="9"/>
      <c r="Z1880" s="9"/>
      <c r="AA1880" s="9"/>
      <c r="AB1880" s="9"/>
      <c r="AC1880" s="9"/>
      <c r="AD1880" s="9"/>
      <c r="AE1880" s="9"/>
      <c r="AF1880" s="9"/>
      <c r="AG1880" s="9"/>
      <c r="AH1880" s="9"/>
      <c r="AI1880" s="9"/>
      <c r="AJ1880" s="9"/>
      <c r="AK1880" s="9"/>
      <c r="AL1880" s="9"/>
      <c r="AM1880" s="9"/>
      <c r="AN1880" s="9"/>
      <c r="AO1880" s="9"/>
      <c r="AP1880" s="9"/>
      <c r="AQ1880" s="9"/>
      <c r="AR1880" s="9"/>
      <c r="AS1880" s="9"/>
      <c r="AT1880" s="9"/>
      <c r="AU1880" s="9"/>
      <c r="AV1880" s="9"/>
      <c r="AW1880" s="9"/>
      <c r="AX1880" s="9"/>
      <c r="AY1880" s="9"/>
      <c r="AZ1880" s="9"/>
      <c r="BA1880" s="9"/>
      <c r="BB1880" s="9"/>
      <c r="BC1880" s="9"/>
      <c r="BD1880" s="9"/>
      <c r="BE1880" s="9"/>
      <c r="BF1880" s="9"/>
      <c r="BG1880" s="9"/>
      <c r="BH1880" s="9"/>
      <c r="BI1880" s="9"/>
      <c r="BJ1880" s="9"/>
      <c r="BK1880" s="9"/>
      <c r="BL1880" s="9"/>
      <c r="BM1880" s="9"/>
      <c r="BN1880" s="9"/>
      <c r="BO1880" s="9"/>
      <c r="BP1880" s="9"/>
      <c r="BQ1880" s="9"/>
      <c r="BR1880" s="9"/>
      <c r="BS1880" s="9"/>
      <c r="BT1880" s="9"/>
      <c r="BU1880" s="9"/>
      <c r="BV1880" s="9"/>
      <c r="BW1880" s="9"/>
      <c r="BX1880" s="9"/>
      <c r="BY1880" s="9"/>
      <c r="BZ1880" s="9"/>
      <c r="CA1880" s="9"/>
      <c r="CB1880" s="9"/>
      <c r="CC1880" s="9"/>
      <c r="CD1880" s="9"/>
      <c r="CE1880" s="9"/>
      <c r="CF1880" s="9"/>
      <c r="CG1880" s="9"/>
      <c r="CH1880" s="9"/>
      <c r="CI1880" s="9"/>
      <c r="CJ1880" s="9"/>
      <c r="CK1880" s="9"/>
      <c r="CL1880" s="9"/>
      <c r="CM1880" s="9"/>
      <c r="CN1880" s="9"/>
      <c r="CO1880" s="9"/>
      <c r="CP1880" s="9"/>
      <c r="CQ1880" s="9"/>
      <c r="CR1880" s="9"/>
      <c r="CS1880" s="9"/>
      <c r="CT1880" s="9"/>
      <c r="CU1880" s="9"/>
      <c r="CV1880" s="9"/>
      <c r="CW1880" s="9"/>
      <c r="CX1880" s="9"/>
    </row>
    <row r="1881" spans="1:102" s="44" customFormat="1">
      <c r="A1881" s="27">
        <v>51</v>
      </c>
      <c r="B1881" s="90" t="s">
        <v>2733</v>
      </c>
      <c r="C1881" s="55">
        <v>1959</v>
      </c>
      <c r="D1881" s="55" t="s">
        <v>480</v>
      </c>
      <c r="E1881" s="90" t="s">
        <v>486</v>
      </c>
      <c r="F1881" s="55">
        <v>2</v>
      </c>
      <c r="G1881" s="55">
        <v>2</v>
      </c>
      <c r="H1881" s="190">
        <v>773.6</v>
      </c>
      <c r="I1881" s="190">
        <v>688</v>
      </c>
      <c r="J1881" s="190">
        <v>688</v>
      </c>
      <c r="K1881" s="190">
        <v>16</v>
      </c>
      <c r="L1881" s="189">
        <f>'Форма 2'!C1885</f>
        <v>2531152</v>
      </c>
      <c r="M1881" s="190">
        <v>0</v>
      </c>
      <c r="N1881" s="190">
        <v>0</v>
      </c>
      <c r="O1881" s="190">
        <v>0</v>
      </c>
      <c r="P1881" s="189">
        <f t="shared" si="241"/>
        <v>2531152</v>
      </c>
      <c r="Q1881" s="191">
        <f t="shared" si="242"/>
        <v>3679</v>
      </c>
      <c r="R1881" s="191">
        <f t="shared" si="243"/>
        <v>3679</v>
      </c>
      <c r="S1881" s="90" t="s">
        <v>42</v>
      </c>
      <c r="T1881" s="55" t="s">
        <v>34</v>
      </c>
      <c r="U1881" s="9"/>
      <c r="V1881" s="9"/>
      <c r="W1881" s="9"/>
      <c r="X1881" s="9"/>
      <c r="Y1881" s="9"/>
      <c r="Z1881" s="9"/>
      <c r="AA1881" s="9"/>
      <c r="AB1881" s="9"/>
      <c r="AC1881" s="9"/>
      <c r="AD1881" s="9"/>
      <c r="AE1881" s="9"/>
      <c r="AF1881" s="9"/>
      <c r="AG1881" s="9"/>
      <c r="AH1881" s="9"/>
      <c r="AI1881" s="9"/>
      <c r="AJ1881" s="9"/>
      <c r="AK1881" s="9"/>
      <c r="AL1881" s="9"/>
      <c r="AM1881" s="9"/>
      <c r="AN1881" s="9"/>
      <c r="AO1881" s="9"/>
      <c r="AP1881" s="9"/>
      <c r="AQ1881" s="9"/>
      <c r="AR1881" s="9"/>
      <c r="AS1881" s="9"/>
      <c r="AT1881" s="9"/>
      <c r="AU1881" s="9"/>
      <c r="AV1881" s="9"/>
      <c r="AW1881" s="9"/>
      <c r="AX1881" s="9"/>
      <c r="AY1881" s="9"/>
      <c r="AZ1881" s="9"/>
      <c r="BA1881" s="9"/>
      <c r="BB1881" s="9"/>
      <c r="BC1881" s="9"/>
      <c r="BD1881" s="9"/>
      <c r="BE1881" s="9"/>
      <c r="BF1881" s="9"/>
      <c r="BG1881" s="9"/>
      <c r="BH1881" s="9"/>
      <c r="BI1881" s="9"/>
      <c r="BJ1881" s="9"/>
      <c r="BK1881" s="9"/>
      <c r="BL1881" s="9"/>
      <c r="BM1881" s="9"/>
      <c r="BN1881" s="9"/>
      <c r="BO1881" s="9"/>
      <c r="BP1881" s="9"/>
      <c r="BQ1881" s="9"/>
      <c r="BR1881" s="9"/>
      <c r="BS1881" s="9"/>
      <c r="BT1881" s="9"/>
      <c r="BU1881" s="9"/>
      <c r="BV1881" s="9"/>
      <c r="BW1881" s="9"/>
      <c r="BX1881" s="9"/>
      <c r="BY1881" s="9"/>
      <c r="BZ1881" s="9"/>
      <c r="CA1881" s="9"/>
      <c r="CB1881" s="9"/>
      <c r="CC1881" s="9"/>
      <c r="CD1881" s="9"/>
      <c r="CE1881" s="9"/>
      <c r="CF1881" s="9"/>
      <c r="CG1881" s="9"/>
      <c r="CH1881" s="9"/>
      <c r="CI1881" s="9"/>
      <c r="CJ1881" s="9"/>
      <c r="CK1881" s="9"/>
      <c r="CL1881" s="9"/>
      <c r="CM1881" s="9"/>
      <c r="CN1881" s="9"/>
      <c r="CO1881" s="9"/>
      <c r="CP1881" s="9"/>
      <c r="CQ1881" s="9"/>
      <c r="CR1881" s="9"/>
      <c r="CS1881" s="9"/>
      <c r="CT1881" s="9"/>
      <c r="CU1881" s="9"/>
      <c r="CV1881" s="9"/>
      <c r="CW1881" s="9"/>
      <c r="CX1881" s="9"/>
    </row>
    <row r="1882" spans="1:102" s="44" customFormat="1">
      <c r="A1882" s="27">
        <v>52</v>
      </c>
      <c r="B1882" s="90" t="s">
        <v>2734</v>
      </c>
      <c r="C1882" s="55">
        <v>1958</v>
      </c>
      <c r="D1882" s="55" t="s">
        <v>480</v>
      </c>
      <c r="E1882" s="90" t="s">
        <v>486</v>
      </c>
      <c r="F1882" s="55">
        <v>2</v>
      </c>
      <c r="G1882" s="55">
        <v>2</v>
      </c>
      <c r="H1882" s="190">
        <v>667.6</v>
      </c>
      <c r="I1882" s="190">
        <v>579.20000000000005</v>
      </c>
      <c r="J1882" s="190">
        <v>534.9</v>
      </c>
      <c r="K1882" s="190">
        <v>24</v>
      </c>
      <c r="L1882" s="189">
        <f>'Форма 2'!C1886</f>
        <v>2130876.8000000003</v>
      </c>
      <c r="M1882" s="190">
        <v>0</v>
      </c>
      <c r="N1882" s="190">
        <v>0</v>
      </c>
      <c r="O1882" s="190">
        <v>0</v>
      </c>
      <c r="P1882" s="189">
        <f t="shared" si="241"/>
        <v>2130876.8000000003</v>
      </c>
      <c r="Q1882" s="191">
        <f t="shared" si="242"/>
        <v>3679</v>
      </c>
      <c r="R1882" s="191">
        <f t="shared" si="243"/>
        <v>3679</v>
      </c>
      <c r="S1882" s="90" t="s">
        <v>42</v>
      </c>
      <c r="T1882" s="55" t="s">
        <v>34</v>
      </c>
      <c r="U1882" s="9"/>
      <c r="V1882" s="9"/>
      <c r="W1882" s="9"/>
      <c r="X1882" s="9"/>
      <c r="Y1882" s="9"/>
      <c r="Z1882" s="9"/>
      <c r="AA1882" s="9"/>
      <c r="AB1882" s="9"/>
      <c r="AC1882" s="9"/>
      <c r="AD1882" s="9"/>
      <c r="AE1882" s="9"/>
      <c r="AF1882" s="9"/>
      <c r="AG1882" s="9"/>
      <c r="AH1882" s="9"/>
      <c r="AI1882" s="9"/>
      <c r="AJ1882" s="9"/>
      <c r="AK1882" s="9"/>
      <c r="AL1882" s="9"/>
      <c r="AM1882" s="9"/>
      <c r="AN1882" s="9"/>
      <c r="AO1882" s="9"/>
      <c r="AP1882" s="9"/>
      <c r="AQ1882" s="9"/>
      <c r="AR1882" s="9"/>
      <c r="AS1882" s="9"/>
      <c r="AT1882" s="9"/>
      <c r="AU1882" s="9"/>
      <c r="AV1882" s="9"/>
      <c r="AW1882" s="9"/>
      <c r="AX1882" s="9"/>
      <c r="AY1882" s="9"/>
      <c r="AZ1882" s="9"/>
      <c r="BA1882" s="9"/>
      <c r="BB1882" s="9"/>
      <c r="BC1882" s="9"/>
      <c r="BD1882" s="9"/>
      <c r="BE1882" s="9"/>
      <c r="BF1882" s="9"/>
      <c r="BG1882" s="9"/>
      <c r="BH1882" s="9"/>
      <c r="BI1882" s="9"/>
      <c r="BJ1882" s="9"/>
      <c r="BK1882" s="9"/>
      <c r="BL1882" s="9"/>
      <c r="BM1882" s="9"/>
      <c r="BN1882" s="9"/>
      <c r="BO1882" s="9"/>
      <c r="BP1882" s="9"/>
      <c r="BQ1882" s="9"/>
      <c r="BR1882" s="9"/>
      <c r="BS1882" s="9"/>
      <c r="BT1882" s="9"/>
      <c r="BU1882" s="9"/>
      <c r="BV1882" s="9"/>
      <c r="BW1882" s="9"/>
      <c r="BX1882" s="9"/>
      <c r="BY1882" s="9"/>
      <c r="BZ1882" s="9"/>
      <c r="CA1882" s="9"/>
      <c r="CB1882" s="9"/>
      <c r="CC1882" s="9"/>
      <c r="CD1882" s="9"/>
      <c r="CE1882" s="9"/>
      <c r="CF1882" s="9"/>
      <c r="CG1882" s="9"/>
      <c r="CH1882" s="9"/>
      <c r="CI1882" s="9"/>
      <c r="CJ1882" s="9"/>
      <c r="CK1882" s="9"/>
      <c r="CL1882" s="9"/>
      <c r="CM1882" s="9"/>
      <c r="CN1882" s="9"/>
      <c r="CO1882" s="9"/>
      <c r="CP1882" s="9"/>
      <c r="CQ1882" s="9"/>
      <c r="CR1882" s="9"/>
      <c r="CS1882" s="9"/>
      <c r="CT1882" s="9"/>
      <c r="CU1882" s="9"/>
      <c r="CV1882" s="9"/>
      <c r="CW1882" s="9"/>
      <c r="CX1882" s="9"/>
    </row>
    <row r="1883" spans="1:102" s="44" customFormat="1">
      <c r="A1883" s="27">
        <v>53</v>
      </c>
      <c r="B1883" s="90" t="s">
        <v>2739</v>
      </c>
      <c r="C1883" s="55">
        <v>1965</v>
      </c>
      <c r="D1883" s="55" t="s">
        <v>480</v>
      </c>
      <c r="E1883" s="90" t="s">
        <v>28</v>
      </c>
      <c r="F1883" s="55">
        <v>5</v>
      </c>
      <c r="G1883" s="55">
        <v>4</v>
      </c>
      <c r="H1883" s="219">
        <v>3502.78</v>
      </c>
      <c r="I1883" s="219">
        <v>3218.91</v>
      </c>
      <c r="J1883" s="190">
        <v>3099.51</v>
      </c>
      <c r="K1883" s="190">
        <v>134</v>
      </c>
      <c r="L1883" s="189">
        <f>'Форма 2'!C1887</f>
        <v>1684777.4939999999</v>
      </c>
      <c r="M1883" s="190">
        <v>0</v>
      </c>
      <c r="N1883" s="190">
        <v>0</v>
      </c>
      <c r="O1883" s="190">
        <v>0</v>
      </c>
      <c r="P1883" s="189">
        <f t="shared" si="241"/>
        <v>1684777.4939999999</v>
      </c>
      <c r="Q1883" s="191">
        <f t="shared" si="242"/>
        <v>523.4</v>
      </c>
      <c r="R1883" s="191">
        <f t="shared" si="243"/>
        <v>523.4</v>
      </c>
      <c r="S1883" s="90" t="s">
        <v>42</v>
      </c>
      <c r="T1883" s="55" t="s">
        <v>35</v>
      </c>
      <c r="U1883" s="9"/>
      <c r="V1883" s="9"/>
      <c r="W1883" s="9"/>
      <c r="X1883" s="9"/>
      <c r="Y1883" s="9"/>
      <c r="Z1883" s="9"/>
      <c r="AA1883" s="9"/>
      <c r="AB1883" s="9"/>
      <c r="AC1883" s="9"/>
      <c r="AD1883" s="9"/>
      <c r="AE1883" s="9"/>
      <c r="AF1883" s="9"/>
      <c r="AG1883" s="9"/>
      <c r="AH1883" s="9"/>
      <c r="AI1883" s="9"/>
      <c r="AJ1883" s="9"/>
      <c r="AK1883" s="9"/>
      <c r="AL1883" s="9"/>
      <c r="AM1883" s="9"/>
      <c r="AN1883" s="9"/>
      <c r="AO1883" s="9"/>
      <c r="AP1883" s="9"/>
      <c r="AQ1883" s="9"/>
      <c r="AR1883" s="9"/>
      <c r="AS1883" s="9"/>
      <c r="AT1883" s="9"/>
      <c r="AU1883" s="9"/>
      <c r="AV1883" s="9"/>
      <c r="AW1883" s="9"/>
      <c r="AX1883" s="9"/>
      <c r="AY1883" s="9"/>
      <c r="AZ1883" s="9"/>
      <c r="BA1883" s="9"/>
      <c r="BB1883" s="9"/>
      <c r="BC1883" s="9"/>
      <c r="BD1883" s="9"/>
      <c r="BE1883" s="9"/>
      <c r="BF1883" s="9"/>
      <c r="BG1883" s="9"/>
      <c r="BH1883" s="9"/>
      <c r="BI1883" s="9"/>
      <c r="BJ1883" s="9"/>
      <c r="BK1883" s="9"/>
      <c r="BL1883" s="9"/>
      <c r="BM1883" s="9"/>
      <c r="BN1883" s="9"/>
      <c r="BO1883" s="9"/>
      <c r="BP1883" s="9"/>
      <c r="BQ1883" s="9"/>
      <c r="BR1883" s="9"/>
      <c r="BS1883" s="9"/>
      <c r="BT1883" s="9"/>
      <c r="BU1883" s="9"/>
      <c r="BV1883" s="9"/>
      <c r="BW1883" s="9"/>
      <c r="BX1883" s="9"/>
      <c r="BY1883" s="9"/>
      <c r="BZ1883" s="9"/>
      <c r="CA1883" s="9"/>
      <c r="CB1883" s="9"/>
      <c r="CC1883" s="9"/>
      <c r="CD1883" s="9"/>
      <c r="CE1883" s="9"/>
      <c r="CF1883" s="9"/>
      <c r="CG1883" s="9"/>
      <c r="CH1883" s="9"/>
      <c r="CI1883" s="9"/>
      <c r="CJ1883" s="9"/>
      <c r="CK1883" s="9"/>
      <c r="CL1883" s="9"/>
      <c r="CM1883" s="9"/>
      <c r="CN1883" s="9"/>
      <c r="CO1883" s="9"/>
      <c r="CP1883" s="9"/>
      <c r="CQ1883" s="9"/>
      <c r="CR1883" s="9"/>
      <c r="CS1883" s="9"/>
      <c r="CT1883" s="9"/>
      <c r="CU1883" s="9"/>
      <c r="CV1883" s="9"/>
      <c r="CW1883" s="9"/>
      <c r="CX1883" s="9"/>
    </row>
    <row r="1884" spans="1:102" s="44" customFormat="1">
      <c r="A1884" s="27">
        <v>54</v>
      </c>
      <c r="B1884" s="90" t="s">
        <v>2745</v>
      </c>
      <c r="C1884" s="55">
        <v>1962</v>
      </c>
      <c r="D1884" s="55" t="s">
        <v>480</v>
      </c>
      <c r="E1884" s="90" t="s">
        <v>486</v>
      </c>
      <c r="F1884" s="55">
        <v>2</v>
      </c>
      <c r="G1884" s="55">
        <v>2</v>
      </c>
      <c r="H1884" s="190">
        <v>679.14</v>
      </c>
      <c r="I1884" s="190">
        <v>621.24</v>
      </c>
      <c r="J1884" s="190">
        <v>583.04</v>
      </c>
      <c r="K1884" s="190">
        <v>26</v>
      </c>
      <c r="L1884" s="189">
        <f>'Форма 2'!C1888</f>
        <v>5817044.7044000002</v>
      </c>
      <c r="M1884" s="190">
        <v>0</v>
      </c>
      <c r="N1884" s="190">
        <v>0</v>
      </c>
      <c r="O1884" s="190">
        <v>0</v>
      </c>
      <c r="P1884" s="189">
        <f t="shared" si="241"/>
        <v>5817044.7044000002</v>
      </c>
      <c r="Q1884" s="191">
        <f t="shared" si="242"/>
        <v>9363.6029624621733</v>
      </c>
      <c r="R1884" s="191">
        <f t="shared" si="243"/>
        <v>9363.6029624621733</v>
      </c>
      <c r="S1884" s="90" t="s">
        <v>42</v>
      </c>
      <c r="T1884" s="55" t="s">
        <v>34</v>
      </c>
      <c r="U1884" s="9"/>
      <c r="V1884" s="9"/>
      <c r="W1884" s="9"/>
      <c r="X1884" s="9"/>
      <c r="Y1884" s="9"/>
      <c r="Z1884" s="9"/>
      <c r="AA1884" s="9"/>
      <c r="AB1884" s="9"/>
      <c r="AC1884" s="9"/>
      <c r="AD1884" s="9"/>
      <c r="AE1884" s="9"/>
      <c r="AF1884" s="9"/>
      <c r="AG1884" s="9"/>
      <c r="AH1884" s="9"/>
      <c r="AI1884" s="9"/>
      <c r="AJ1884" s="9"/>
      <c r="AK1884" s="9"/>
      <c r="AL1884" s="9"/>
      <c r="AM1884" s="9"/>
      <c r="AN1884" s="9"/>
      <c r="AO1884" s="9"/>
      <c r="AP1884" s="9"/>
      <c r="AQ1884" s="9"/>
      <c r="AR1884" s="9"/>
      <c r="AS1884" s="9"/>
      <c r="AT1884" s="9"/>
      <c r="AU1884" s="9"/>
      <c r="AV1884" s="9"/>
      <c r="AW1884" s="9"/>
      <c r="AX1884" s="9"/>
      <c r="AY1884" s="9"/>
      <c r="AZ1884" s="9"/>
      <c r="BA1884" s="9"/>
      <c r="BB1884" s="9"/>
      <c r="BC1884" s="9"/>
      <c r="BD1884" s="9"/>
      <c r="BE1884" s="9"/>
      <c r="BF1884" s="9"/>
      <c r="BG1884" s="9"/>
      <c r="BH1884" s="9"/>
      <c r="BI1884" s="9"/>
      <c r="BJ1884" s="9"/>
      <c r="BK1884" s="9"/>
      <c r="BL1884" s="9"/>
      <c r="BM1884" s="9"/>
      <c r="BN1884" s="9"/>
      <c r="BO1884" s="9"/>
      <c r="BP1884" s="9"/>
      <c r="BQ1884" s="9"/>
      <c r="BR1884" s="9"/>
      <c r="BS1884" s="9"/>
      <c r="BT1884" s="9"/>
      <c r="BU1884" s="9"/>
      <c r="BV1884" s="9"/>
      <c r="BW1884" s="9"/>
      <c r="BX1884" s="9"/>
      <c r="BY1884" s="9"/>
      <c r="BZ1884" s="9"/>
      <c r="CA1884" s="9"/>
      <c r="CB1884" s="9"/>
      <c r="CC1884" s="9"/>
      <c r="CD1884" s="9"/>
      <c r="CE1884" s="9"/>
      <c r="CF1884" s="9"/>
      <c r="CG1884" s="9"/>
      <c r="CH1884" s="9"/>
      <c r="CI1884" s="9"/>
      <c r="CJ1884" s="9"/>
      <c r="CK1884" s="9"/>
      <c r="CL1884" s="9"/>
      <c r="CM1884" s="9"/>
      <c r="CN1884" s="9"/>
      <c r="CO1884" s="9"/>
      <c r="CP1884" s="9"/>
      <c r="CQ1884" s="9"/>
      <c r="CR1884" s="9"/>
      <c r="CS1884" s="9"/>
      <c r="CT1884" s="9"/>
      <c r="CU1884" s="9"/>
      <c r="CV1884" s="9"/>
      <c r="CW1884" s="9"/>
      <c r="CX1884" s="9"/>
    </row>
    <row r="1885" spans="1:102" s="44" customFormat="1">
      <c r="A1885" s="27">
        <v>55</v>
      </c>
      <c r="B1885" s="90" t="s">
        <v>2740</v>
      </c>
      <c r="C1885" s="55">
        <v>1962</v>
      </c>
      <c r="D1885" s="55" t="s">
        <v>480</v>
      </c>
      <c r="E1885" s="90" t="s">
        <v>28</v>
      </c>
      <c r="F1885" s="55">
        <v>4</v>
      </c>
      <c r="G1885" s="55">
        <v>2</v>
      </c>
      <c r="H1885" s="219">
        <v>1319.76</v>
      </c>
      <c r="I1885" s="219">
        <v>1216.6600000000001</v>
      </c>
      <c r="J1885" s="190">
        <v>1188.1600000000001</v>
      </c>
      <c r="K1885" s="190">
        <v>49</v>
      </c>
      <c r="L1885" s="189">
        <f>'Форма 2'!C1889</f>
        <v>4899830.4847999997</v>
      </c>
      <c r="M1885" s="190">
        <v>0</v>
      </c>
      <c r="N1885" s="190">
        <v>0</v>
      </c>
      <c r="O1885" s="190">
        <v>0</v>
      </c>
      <c r="P1885" s="189">
        <f t="shared" si="241"/>
        <v>4899830.4847999997</v>
      </c>
      <c r="Q1885" s="191">
        <f t="shared" si="242"/>
        <v>4027.2799999999997</v>
      </c>
      <c r="R1885" s="191">
        <f t="shared" si="243"/>
        <v>4027.2799999999997</v>
      </c>
      <c r="S1885" s="90" t="s">
        <v>42</v>
      </c>
      <c r="T1885" s="55" t="s">
        <v>34</v>
      </c>
      <c r="U1885" s="9"/>
      <c r="V1885" s="9"/>
      <c r="W1885" s="9"/>
      <c r="X1885" s="9"/>
      <c r="Y1885" s="9"/>
      <c r="Z1885" s="9"/>
      <c r="AA1885" s="9"/>
      <c r="AB1885" s="9"/>
      <c r="AC1885" s="9"/>
      <c r="AD1885" s="9"/>
      <c r="AE1885" s="9"/>
      <c r="AF1885" s="9"/>
      <c r="AG1885" s="9"/>
      <c r="AH1885" s="9"/>
      <c r="AI1885" s="9"/>
      <c r="AJ1885" s="9"/>
      <c r="AK1885" s="9"/>
      <c r="AL1885" s="9"/>
      <c r="AM1885" s="9"/>
      <c r="AN1885" s="9"/>
      <c r="AO1885" s="9"/>
      <c r="AP1885" s="9"/>
      <c r="AQ1885" s="9"/>
      <c r="AR1885" s="9"/>
      <c r="AS1885" s="9"/>
      <c r="AT1885" s="9"/>
      <c r="AU1885" s="9"/>
      <c r="AV1885" s="9"/>
      <c r="AW1885" s="9"/>
      <c r="AX1885" s="9"/>
      <c r="AY1885" s="9"/>
      <c r="AZ1885" s="9"/>
      <c r="BA1885" s="9"/>
      <c r="BB1885" s="9"/>
      <c r="BC1885" s="9"/>
      <c r="BD1885" s="9"/>
      <c r="BE1885" s="9"/>
      <c r="BF1885" s="9"/>
      <c r="BG1885" s="9"/>
      <c r="BH1885" s="9"/>
      <c r="BI1885" s="9"/>
      <c r="BJ1885" s="9"/>
      <c r="BK1885" s="9"/>
      <c r="BL1885" s="9"/>
      <c r="BM1885" s="9"/>
      <c r="BN1885" s="9"/>
      <c r="BO1885" s="9"/>
      <c r="BP1885" s="9"/>
      <c r="BQ1885" s="9"/>
      <c r="BR1885" s="9"/>
      <c r="BS1885" s="9"/>
      <c r="BT1885" s="9"/>
      <c r="BU1885" s="9"/>
      <c r="BV1885" s="9"/>
      <c r="BW1885" s="9"/>
      <c r="BX1885" s="9"/>
      <c r="BY1885" s="9"/>
      <c r="BZ1885" s="9"/>
      <c r="CA1885" s="9"/>
      <c r="CB1885" s="9"/>
      <c r="CC1885" s="9"/>
      <c r="CD1885" s="9"/>
      <c r="CE1885" s="9"/>
      <c r="CF1885" s="9"/>
      <c r="CG1885" s="9"/>
      <c r="CH1885" s="9"/>
      <c r="CI1885" s="9"/>
      <c r="CJ1885" s="9"/>
      <c r="CK1885" s="9"/>
      <c r="CL1885" s="9"/>
      <c r="CM1885" s="9"/>
      <c r="CN1885" s="9"/>
      <c r="CO1885" s="9"/>
      <c r="CP1885" s="9"/>
      <c r="CQ1885" s="9"/>
      <c r="CR1885" s="9"/>
      <c r="CS1885" s="9"/>
      <c r="CT1885" s="9"/>
      <c r="CU1885" s="9"/>
      <c r="CV1885" s="9"/>
      <c r="CW1885" s="9"/>
      <c r="CX1885" s="9"/>
    </row>
    <row r="1886" spans="1:102" s="44" customFormat="1">
      <c r="A1886" s="27">
        <v>56</v>
      </c>
      <c r="B1886" s="90" t="s">
        <v>2741</v>
      </c>
      <c r="C1886" s="55">
        <v>1965</v>
      </c>
      <c r="D1886" s="55" t="s">
        <v>480</v>
      </c>
      <c r="E1886" s="90" t="s">
        <v>28</v>
      </c>
      <c r="F1886" s="55">
        <v>5</v>
      </c>
      <c r="G1886" s="55">
        <v>4</v>
      </c>
      <c r="H1886" s="219">
        <v>3486.2</v>
      </c>
      <c r="I1886" s="219">
        <v>3201.42</v>
      </c>
      <c r="J1886" s="190">
        <v>3171.42</v>
      </c>
      <c r="K1886" s="190">
        <v>137</v>
      </c>
      <c r="L1886" s="189">
        <f>'Форма 2'!C1890</f>
        <v>12893014.737600002</v>
      </c>
      <c r="M1886" s="190">
        <v>0</v>
      </c>
      <c r="N1886" s="190">
        <v>0</v>
      </c>
      <c r="O1886" s="190">
        <v>0</v>
      </c>
      <c r="P1886" s="189">
        <f t="shared" si="241"/>
        <v>12893014.737600002</v>
      </c>
      <c r="Q1886" s="191">
        <f t="shared" si="242"/>
        <v>4027.2800000000007</v>
      </c>
      <c r="R1886" s="191">
        <f t="shared" si="243"/>
        <v>4027.2800000000007</v>
      </c>
      <c r="S1886" s="90" t="s">
        <v>42</v>
      </c>
      <c r="T1886" s="55" t="s">
        <v>2982</v>
      </c>
      <c r="U1886" s="9"/>
      <c r="V1886" s="9"/>
      <c r="W1886" s="9"/>
      <c r="X1886" s="9"/>
      <c r="Y1886" s="9"/>
      <c r="Z1886" s="9"/>
      <c r="AA1886" s="9"/>
      <c r="AB1886" s="9"/>
      <c r="AC1886" s="9"/>
      <c r="AD1886" s="9"/>
      <c r="AE1886" s="9"/>
      <c r="AF1886" s="9"/>
      <c r="AG1886" s="9"/>
      <c r="AH1886" s="9"/>
      <c r="AI1886" s="9"/>
      <c r="AJ1886" s="9"/>
      <c r="AK1886" s="9"/>
      <c r="AL1886" s="9"/>
      <c r="AM1886" s="9"/>
      <c r="AN1886" s="9"/>
      <c r="AO1886" s="9"/>
      <c r="AP1886" s="9"/>
      <c r="AQ1886" s="9"/>
      <c r="AR1886" s="9"/>
      <c r="AS1886" s="9"/>
      <c r="AT1886" s="9"/>
      <c r="AU1886" s="9"/>
      <c r="AV1886" s="9"/>
      <c r="AW1886" s="9"/>
      <c r="AX1886" s="9"/>
      <c r="AY1886" s="9"/>
      <c r="AZ1886" s="9"/>
      <c r="BA1886" s="9"/>
      <c r="BB1886" s="9"/>
      <c r="BC1886" s="9"/>
      <c r="BD1886" s="9"/>
      <c r="BE1886" s="9"/>
      <c r="BF1886" s="9"/>
      <c r="BG1886" s="9"/>
      <c r="BH1886" s="9"/>
      <c r="BI1886" s="9"/>
      <c r="BJ1886" s="9"/>
      <c r="BK1886" s="9"/>
      <c r="BL1886" s="9"/>
      <c r="BM1886" s="9"/>
      <c r="BN1886" s="9"/>
      <c r="BO1886" s="9"/>
      <c r="BP1886" s="9"/>
      <c r="BQ1886" s="9"/>
      <c r="BR1886" s="9"/>
      <c r="BS1886" s="9"/>
      <c r="BT1886" s="9"/>
      <c r="BU1886" s="9"/>
      <c r="BV1886" s="9"/>
      <c r="BW1886" s="9"/>
      <c r="BX1886" s="9"/>
      <c r="BY1886" s="9"/>
      <c r="BZ1886" s="9"/>
      <c r="CA1886" s="9"/>
      <c r="CB1886" s="9"/>
      <c r="CC1886" s="9"/>
      <c r="CD1886" s="9"/>
      <c r="CE1886" s="9"/>
      <c r="CF1886" s="9"/>
      <c r="CG1886" s="9"/>
      <c r="CH1886" s="9"/>
      <c r="CI1886" s="9"/>
      <c r="CJ1886" s="9"/>
      <c r="CK1886" s="9"/>
      <c r="CL1886" s="9"/>
      <c r="CM1886" s="9"/>
      <c r="CN1886" s="9"/>
      <c r="CO1886" s="9"/>
      <c r="CP1886" s="9"/>
      <c r="CQ1886" s="9"/>
      <c r="CR1886" s="9"/>
      <c r="CS1886" s="9"/>
      <c r="CT1886" s="9"/>
      <c r="CU1886" s="9"/>
      <c r="CV1886" s="9"/>
      <c r="CW1886" s="9"/>
      <c r="CX1886" s="9"/>
    </row>
    <row r="1887" spans="1:102" s="44" customFormat="1">
      <c r="A1887" s="27">
        <v>57</v>
      </c>
      <c r="B1887" s="90" t="s">
        <v>2742</v>
      </c>
      <c r="C1887" s="55">
        <v>1962</v>
      </c>
      <c r="D1887" s="55" t="s">
        <v>480</v>
      </c>
      <c r="E1887" s="90" t="s">
        <v>28</v>
      </c>
      <c r="F1887" s="55">
        <v>3</v>
      </c>
      <c r="G1887" s="55">
        <v>2</v>
      </c>
      <c r="H1887" s="190">
        <v>964.1</v>
      </c>
      <c r="I1887" s="190">
        <v>879.1</v>
      </c>
      <c r="J1887" s="190">
        <v>879.1</v>
      </c>
      <c r="K1887" s="190">
        <v>33</v>
      </c>
      <c r="L1887" s="189">
        <f>'Форма 2'!C1891</f>
        <v>2144289.8569999998</v>
      </c>
      <c r="M1887" s="190">
        <v>0</v>
      </c>
      <c r="N1887" s="190">
        <v>0</v>
      </c>
      <c r="O1887" s="190">
        <v>0</v>
      </c>
      <c r="P1887" s="189">
        <f t="shared" si="241"/>
        <v>2144289.8569999998</v>
      </c>
      <c r="Q1887" s="191">
        <f t="shared" si="242"/>
        <v>2439.187643044022</v>
      </c>
      <c r="R1887" s="191">
        <f t="shared" si="243"/>
        <v>2439.187643044022</v>
      </c>
      <c r="S1887" s="90" t="s">
        <v>42</v>
      </c>
      <c r="T1887" s="55" t="s">
        <v>34</v>
      </c>
      <c r="U1887" s="9"/>
      <c r="V1887" s="9"/>
      <c r="W1887" s="9"/>
      <c r="X1887" s="9"/>
      <c r="Y1887" s="9"/>
      <c r="Z1887" s="9"/>
      <c r="AA1887" s="9"/>
      <c r="AB1887" s="9"/>
      <c r="AC1887" s="9"/>
      <c r="AD1887" s="9"/>
      <c r="AE1887" s="9"/>
      <c r="AF1887" s="9"/>
      <c r="AG1887" s="9"/>
      <c r="AH1887" s="9"/>
      <c r="AI1887" s="9"/>
      <c r="AJ1887" s="9"/>
      <c r="AK1887" s="9"/>
      <c r="AL1887" s="9"/>
      <c r="AM1887" s="9"/>
      <c r="AN1887" s="9"/>
      <c r="AO1887" s="9"/>
      <c r="AP1887" s="9"/>
      <c r="AQ1887" s="9"/>
      <c r="AR1887" s="9"/>
      <c r="AS1887" s="9"/>
      <c r="AT1887" s="9"/>
      <c r="AU1887" s="9"/>
      <c r="AV1887" s="9"/>
      <c r="AW1887" s="9"/>
      <c r="AX1887" s="9"/>
      <c r="AY1887" s="9"/>
      <c r="AZ1887" s="9"/>
      <c r="BA1887" s="9"/>
      <c r="BB1887" s="9"/>
      <c r="BC1887" s="9"/>
      <c r="BD1887" s="9"/>
      <c r="BE1887" s="9"/>
      <c r="BF1887" s="9"/>
      <c r="BG1887" s="9"/>
      <c r="BH1887" s="9"/>
      <c r="BI1887" s="9"/>
      <c r="BJ1887" s="9"/>
      <c r="BK1887" s="9"/>
      <c r="BL1887" s="9"/>
      <c r="BM1887" s="9"/>
      <c r="BN1887" s="9"/>
      <c r="BO1887" s="9"/>
      <c r="BP1887" s="9"/>
      <c r="BQ1887" s="9"/>
      <c r="BR1887" s="9"/>
      <c r="BS1887" s="9"/>
      <c r="BT1887" s="9"/>
      <c r="BU1887" s="9"/>
      <c r="BV1887" s="9"/>
      <c r="BW1887" s="9"/>
      <c r="BX1887" s="9"/>
      <c r="BY1887" s="9"/>
      <c r="BZ1887" s="9"/>
      <c r="CA1887" s="9"/>
      <c r="CB1887" s="9"/>
      <c r="CC1887" s="9"/>
      <c r="CD1887" s="9"/>
      <c r="CE1887" s="9"/>
      <c r="CF1887" s="9"/>
      <c r="CG1887" s="9"/>
      <c r="CH1887" s="9"/>
      <c r="CI1887" s="9"/>
      <c r="CJ1887" s="9"/>
      <c r="CK1887" s="9"/>
      <c r="CL1887" s="9"/>
      <c r="CM1887" s="9"/>
      <c r="CN1887" s="9"/>
      <c r="CO1887" s="9"/>
      <c r="CP1887" s="9"/>
      <c r="CQ1887" s="9"/>
      <c r="CR1887" s="9"/>
      <c r="CS1887" s="9"/>
      <c r="CT1887" s="9"/>
      <c r="CU1887" s="9"/>
      <c r="CV1887" s="9"/>
      <c r="CW1887" s="9"/>
      <c r="CX1887" s="9"/>
    </row>
    <row r="1888" spans="1:102" s="44" customFormat="1">
      <c r="A1888" s="27">
        <v>58</v>
      </c>
      <c r="B1888" s="90" t="s">
        <v>2743</v>
      </c>
      <c r="C1888" s="55">
        <v>1967</v>
      </c>
      <c r="D1888" s="55" t="s">
        <v>480</v>
      </c>
      <c r="E1888" s="90" t="s">
        <v>28</v>
      </c>
      <c r="F1888" s="55">
        <v>5</v>
      </c>
      <c r="G1888" s="55">
        <v>4</v>
      </c>
      <c r="H1888" s="219">
        <v>3309.4</v>
      </c>
      <c r="I1888" s="219">
        <v>3095.7</v>
      </c>
      <c r="J1888" s="190">
        <v>3021.8</v>
      </c>
      <c r="K1888" s="190">
        <v>112</v>
      </c>
      <c r="L1888" s="189">
        <f>'Форма 2'!C1892</f>
        <v>4529318.67</v>
      </c>
      <c r="M1888" s="190">
        <v>0</v>
      </c>
      <c r="N1888" s="190">
        <v>0</v>
      </c>
      <c r="O1888" s="190">
        <v>0</v>
      </c>
      <c r="P1888" s="189">
        <f t="shared" si="241"/>
        <v>4529318.67</v>
      </c>
      <c r="Q1888" s="191">
        <f t="shared" si="242"/>
        <v>1463.1000000000001</v>
      </c>
      <c r="R1888" s="191">
        <f t="shared" si="243"/>
        <v>1463.1000000000001</v>
      </c>
      <c r="S1888" s="90" t="s">
        <v>42</v>
      </c>
      <c r="T1888" s="55" t="s">
        <v>34</v>
      </c>
      <c r="U1888" s="9"/>
      <c r="V1888" s="9"/>
      <c r="W1888" s="9"/>
      <c r="X1888" s="9"/>
      <c r="Y1888" s="9"/>
      <c r="Z1888" s="9"/>
      <c r="AA1888" s="9"/>
      <c r="AB1888" s="9"/>
      <c r="AC1888" s="9"/>
      <c r="AD1888" s="9"/>
      <c r="AE1888" s="9"/>
      <c r="AF1888" s="9"/>
      <c r="AG1888" s="9"/>
      <c r="AH1888" s="9"/>
      <c r="AI1888" s="9"/>
      <c r="AJ1888" s="9"/>
      <c r="AK1888" s="9"/>
      <c r="AL1888" s="9"/>
      <c r="AM1888" s="9"/>
      <c r="AN1888" s="9"/>
      <c r="AO1888" s="9"/>
      <c r="AP1888" s="9"/>
      <c r="AQ1888" s="9"/>
      <c r="AR1888" s="9"/>
      <c r="AS1888" s="9"/>
      <c r="AT1888" s="9"/>
      <c r="AU1888" s="9"/>
      <c r="AV1888" s="9"/>
      <c r="AW1888" s="9"/>
      <c r="AX1888" s="9"/>
      <c r="AY1888" s="9"/>
      <c r="AZ1888" s="9"/>
      <c r="BA1888" s="9"/>
      <c r="BB1888" s="9"/>
      <c r="BC1888" s="9"/>
      <c r="BD1888" s="9"/>
      <c r="BE1888" s="9"/>
      <c r="BF1888" s="9"/>
      <c r="BG1888" s="9"/>
      <c r="BH1888" s="9"/>
      <c r="BI1888" s="9"/>
      <c r="BJ1888" s="9"/>
      <c r="BK1888" s="9"/>
      <c r="BL1888" s="9"/>
      <c r="BM1888" s="9"/>
      <c r="BN1888" s="9"/>
      <c r="BO1888" s="9"/>
      <c r="BP1888" s="9"/>
      <c r="BQ1888" s="9"/>
      <c r="BR1888" s="9"/>
      <c r="BS1888" s="9"/>
      <c r="BT1888" s="9"/>
      <c r="BU1888" s="9"/>
      <c r="BV1888" s="9"/>
      <c r="BW1888" s="9"/>
      <c r="BX1888" s="9"/>
      <c r="BY1888" s="9"/>
      <c r="BZ1888" s="9"/>
      <c r="CA1888" s="9"/>
      <c r="CB1888" s="9"/>
      <c r="CC1888" s="9"/>
      <c r="CD1888" s="9"/>
      <c r="CE1888" s="9"/>
      <c r="CF1888" s="9"/>
      <c r="CG1888" s="9"/>
      <c r="CH1888" s="9"/>
      <c r="CI1888" s="9"/>
      <c r="CJ1888" s="9"/>
      <c r="CK1888" s="9"/>
      <c r="CL1888" s="9"/>
      <c r="CM1888" s="9"/>
      <c r="CN1888" s="9"/>
      <c r="CO1888" s="9"/>
      <c r="CP1888" s="9"/>
      <c r="CQ1888" s="9"/>
      <c r="CR1888" s="9"/>
      <c r="CS1888" s="9"/>
      <c r="CT1888" s="9"/>
      <c r="CU1888" s="9"/>
      <c r="CV1888" s="9"/>
      <c r="CW1888" s="9"/>
      <c r="CX1888" s="9"/>
    </row>
    <row r="1889" spans="1:102" s="44" customFormat="1">
      <c r="A1889" s="27">
        <v>59</v>
      </c>
      <c r="B1889" s="90" t="s">
        <v>2744</v>
      </c>
      <c r="C1889" s="55">
        <v>1965</v>
      </c>
      <c r="D1889" s="55" t="s">
        <v>480</v>
      </c>
      <c r="E1889" s="90" t="s">
        <v>28</v>
      </c>
      <c r="F1889" s="55">
        <v>4</v>
      </c>
      <c r="G1889" s="55">
        <v>3</v>
      </c>
      <c r="H1889" s="219">
        <v>2125</v>
      </c>
      <c r="I1889" s="219">
        <v>1920.22</v>
      </c>
      <c r="J1889" s="190">
        <v>1920.22</v>
      </c>
      <c r="K1889" s="190">
        <v>94</v>
      </c>
      <c r="L1889" s="189">
        <f>'Форма 2'!C1893</f>
        <v>2809473.8820000002</v>
      </c>
      <c r="M1889" s="190">
        <v>0</v>
      </c>
      <c r="N1889" s="190">
        <v>0</v>
      </c>
      <c r="O1889" s="190">
        <v>0</v>
      </c>
      <c r="P1889" s="189">
        <f t="shared" si="241"/>
        <v>2809473.8820000002</v>
      </c>
      <c r="Q1889" s="191">
        <f t="shared" si="242"/>
        <v>1463.1000000000001</v>
      </c>
      <c r="R1889" s="191">
        <f t="shared" si="243"/>
        <v>1463.1000000000001</v>
      </c>
      <c r="S1889" s="90" t="s">
        <v>42</v>
      </c>
      <c r="T1889" s="55" t="s">
        <v>34</v>
      </c>
      <c r="U1889" s="9"/>
      <c r="V1889" s="9"/>
      <c r="W1889" s="9"/>
      <c r="X1889" s="9"/>
      <c r="Y1889" s="9"/>
      <c r="Z1889" s="9"/>
      <c r="AA1889" s="9"/>
      <c r="AB1889" s="9"/>
      <c r="AC1889" s="9"/>
      <c r="AD1889" s="9"/>
      <c r="AE1889" s="9"/>
      <c r="AF1889" s="9"/>
      <c r="AG1889" s="9"/>
      <c r="AH1889" s="9"/>
      <c r="AI1889" s="9"/>
      <c r="AJ1889" s="9"/>
      <c r="AK1889" s="9"/>
      <c r="AL1889" s="9"/>
      <c r="AM1889" s="9"/>
      <c r="AN1889" s="9"/>
      <c r="AO1889" s="9"/>
      <c r="AP1889" s="9"/>
      <c r="AQ1889" s="9"/>
      <c r="AR1889" s="9"/>
      <c r="AS1889" s="9"/>
      <c r="AT1889" s="9"/>
      <c r="AU1889" s="9"/>
      <c r="AV1889" s="9"/>
      <c r="AW1889" s="9"/>
      <c r="AX1889" s="9"/>
      <c r="AY1889" s="9"/>
      <c r="AZ1889" s="9"/>
      <c r="BA1889" s="9"/>
      <c r="BB1889" s="9"/>
      <c r="BC1889" s="9"/>
      <c r="BD1889" s="9"/>
      <c r="BE1889" s="9"/>
      <c r="BF1889" s="9"/>
      <c r="BG1889" s="9"/>
      <c r="BH1889" s="9"/>
      <c r="BI1889" s="9"/>
      <c r="BJ1889" s="9"/>
      <c r="BK1889" s="9"/>
      <c r="BL1889" s="9"/>
      <c r="BM1889" s="9"/>
      <c r="BN1889" s="9"/>
      <c r="BO1889" s="9"/>
      <c r="BP1889" s="9"/>
      <c r="BQ1889" s="9"/>
      <c r="BR1889" s="9"/>
      <c r="BS1889" s="9"/>
      <c r="BT1889" s="9"/>
      <c r="BU1889" s="9"/>
      <c r="BV1889" s="9"/>
      <c r="BW1889" s="9"/>
      <c r="BX1889" s="9"/>
      <c r="BY1889" s="9"/>
      <c r="BZ1889" s="9"/>
      <c r="CA1889" s="9"/>
      <c r="CB1889" s="9"/>
      <c r="CC1889" s="9"/>
      <c r="CD1889" s="9"/>
      <c r="CE1889" s="9"/>
      <c r="CF1889" s="9"/>
      <c r="CG1889" s="9"/>
      <c r="CH1889" s="9"/>
      <c r="CI1889" s="9"/>
      <c r="CJ1889" s="9"/>
      <c r="CK1889" s="9"/>
      <c r="CL1889" s="9"/>
      <c r="CM1889" s="9"/>
      <c r="CN1889" s="9"/>
      <c r="CO1889" s="9"/>
      <c r="CP1889" s="9"/>
      <c r="CQ1889" s="9"/>
      <c r="CR1889" s="9"/>
      <c r="CS1889" s="9"/>
      <c r="CT1889" s="9"/>
      <c r="CU1889" s="9"/>
      <c r="CV1889" s="9"/>
      <c r="CW1889" s="9"/>
      <c r="CX1889" s="9"/>
    </row>
    <row r="1890" spans="1:102" s="44" customFormat="1">
      <c r="A1890" s="27">
        <v>60</v>
      </c>
      <c r="B1890" s="90" t="s">
        <v>2746</v>
      </c>
      <c r="C1890" s="55">
        <v>1961</v>
      </c>
      <c r="D1890" s="55" t="s">
        <v>480</v>
      </c>
      <c r="E1890" s="90" t="s">
        <v>486</v>
      </c>
      <c r="F1890" s="55">
        <v>2</v>
      </c>
      <c r="G1890" s="55">
        <v>2</v>
      </c>
      <c r="H1890" s="190">
        <v>624.79999999999995</v>
      </c>
      <c r="I1890" s="190">
        <v>574.29999999999995</v>
      </c>
      <c r="J1890" s="190">
        <v>532.29999999999995</v>
      </c>
      <c r="K1890" s="190">
        <v>26</v>
      </c>
      <c r="L1890" s="189">
        <f>'Форма 2'!C1894</f>
        <v>5060580.5949999997</v>
      </c>
      <c r="M1890" s="190">
        <v>0</v>
      </c>
      <c r="N1890" s="190">
        <v>0</v>
      </c>
      <c r="O1890" s="190">
        <v>0</v>
      </c>
      <c r="P1890" s="189">
        <f t="shared" si="241"/>
        <v>5060580.5949999997</v>
      </c>
      <c r="Q1890" s="191">
        <f t="shared" si="242"/>
        <v>8811.7370625108833</v>
      </c>
      <c r="R1890" s="191">
        <f t="shared" si="243"/>
        <v>8811.7370625108833</v>
      </c>
      <c r="S1890" s="90" t="s">
        <v>42</v>
      </c>
      <c r="T1890" s="55" t="s">
        <v>34</v>
      </c>
      <c r="U1890" s="9"/>
      <c r="V1890" s="9"/>
      <c r="W1890" s="9"/>
      <c r="X1890" s="9"/>
      <c r="Y1890" s="9"/>
      <c r="Z1890" s="9"/>
      <c r="AA1890" s="9"/>
      <c r="AB1890" s="9"/>
      <c r="AC1890" s="9"/>
      <c r="AD1890" s="9"/>
      <c r="AE1890" s="9"/>
      <c r="AF1890" s="9"/>
      <c r="AG1890" s="9"/>
      <c r="AH1890" s="9"/>
      <c r="AI1890" s="9"/>
      <c r="AJ1890" s="9"/>
      <c r="AK1890" s="9"/>
      <c r="AL1890" s="9"/>
      <c r="AM1890" s="9"/>
      <c r="AN1890" s="9"/>
      <c r="AO1890" s="9"/>
      <c r="AP1890" s="9"/>
      <c r="AQ1890" s="9"/>
      <c r="AR1890" s="9"/>
      <c r="AS1890" s="9"/>
      <c r="AT1890" s="9"/>
      <c r="AU1890" s="9"/>
      <c r="AV1890" s="9"/>
      <c r="AW1890" s="9"/>
      <c r="AX1890" s="9"/>
      <c r="AY1890" s="9"/>
      <c r="AZ1890" s="9"/>
      <c r="BA1890" s="9"/>
      <c r="BB1890" s="9"/>
      <c r="BC1890" s="9"/>
      <c r="BD1890" s="9"/>
      <c r="BE1890" s="9"/>
      <c r="BF1890" s="9"/>
      <c r="BG1890" s="9"/>
      <c r="BH1890" s="9"/>
      <c r="BI1890" s="9"/>
      <c r="BJ1890" s="9"/>
      <c r="BK1890" s="9"/>
      <c r="BL1890" s="9"/>
      <c r="BM1890" s="9"/>
      <c r="BN1890" s="9"/>
      <c r="BO1890" s="9"/>
      <c r="BP1890" s="9"/>
      <c r="BQ1890" s="9"/>
      <c r="BR1890" s="9"/>
      <c r="BS1890" s="9"/>
      <c r="BT1890" s="9"/>
      <c r="BU1890" s="9"/>
      <c r="BV1890" s="9"/>
      <c r="BW1890" s="9"/>
      <c r="BX1890" s="9"/>
      <c r="BY1890" s="9"/>
      <c r="BZ1890" s="9"/>
      <c r="CA1890" s="9"/>
      <c r="CB1890" s="9"/>
      <c r="CC1890" s="9"/>
      <c r="CD1890" s="9"/>
      <c r="CE1890" s="9"/>
      <c r="CF1890" s="9"/>
      <c r="CG1890" s="9"/>
      <c r="CH1890" s="9"/>
      <c r="CI1890" s="9"/>
      <c r="CJ1890" s="9"/>
      <c r="CK1890" s="9"/>
      <c r="CL1890" s="9"/>
      <c r="CM1890" s="9"/>
      <c r="CN1890" s="9"/>
      <c r="CO1890" s="9"/>
      <c r="CP1890" s="9"/>
      <c r="CQ1890" s="9"/>
      <c r="CR1890" s="9"/>
      <c r="CS1890" s="9"/>
      <c r="CT1890" s="9"/>
      <c r="CU1890" s="9"/>
      <c r="CV1890" s="9"/>
      <c r="CW1890" s="9"/>
      <c r="CX1890" s="9"/>
    </row>
    <row r="1891" spans="1:102" s="44" customFormat="1">
      <c r="A1891" s="27">
        <v>61</v>
      </c>
      <c r="B1891" s="90" t="s">
        <v>2747</v>
      </c>
      <c r="C1891" s="55">
        <v>1961</v>
      </c>
      <c r="D1891" s="55" t="s">
        <v>480</v>
      </c>
      <c r="E1891" s="90" t="s">
        <v>486</v>
      </c>
      <c r="F1891" s="55">
        <v>2</v>
      </c>
      <c r="G1891" s="55">
        <v>2</v>
      </c>
      <c r="H1891" s="190">
        <v>675.4</v>
      </c>
      <c r="I1891" s="190">
        <v>616.80999999999995</v>
      </c>
      <c r="J1891" s="190">
        <v>573.41</v>
      </c>
      <c r="K1891" s="190">
        <v>28</v>
      </c>
      <c r="L1891" s="189">
        <f>'Форма 2'!C1895</f>
        <v>5775821.0736000007</v>
      </c>
      <c r="M1891" s="190">
        <v>0</v>
      </c>
      <c r="N1891" s="190">
        <v>0</v>
      </c>
      <c r="O1891" s="190">
        <v>0</v>
      </c>
      <c r="P1891" s="189">
        <f t="shared" si="241"/>
        <v>5775821.0736000007</v>
      </c>
      <c r="Q1891" s="191">
        <f t="shared" si="242"/>
        <v>9364.0198336602862</v>
      </c>
      <c r="R1891" s="191">
        <f t="shared" si="243"/>
        <v>9364.0198336602862</v>
      </c>
      <c r="S1891" s="90" t="s">
        <v>42</v>
      </c>
      <c r="T1891" s="55" t="s">
        <v>34</v>
      </c>
      <c r="U1891" s="9"/>
      <c r="V1891" s="9"/>
      <c r="W1891" s="9"/>
      <c r="X1891" s="9"/>
      <c r="Y1891" s="9"/>
      <c r="Z1891" s="9"/>
      <c r="AA1891" s="9"/>
      <c r="AB1891" s="9"/>
      <c r="AC1891" s="9"/>
      <c r="AD1891" s="9"/>
      <c r="AE1891" s="9"/>
      <c r="AF1891" s="9"/>
      <c r="AG1891" s="9"/>
      <c r="AH1891" s="9"/>
      <c r="AI1891" s="9"/>
      <c r="AJ1891" s="9"/>
      <c r="AK1891" s="9"/>
      <c r="AL1891" s="9"/>
      <c r="AM1891" s="9"/>
      <c r="AN1891" s="9"/>
      <c r="AO1891" s="9"/>
      <c r="AP1891" s="9"/>
      <c r="AQ1891" s="9"/>
      <c r="AR1891" s="9"/>
      <c r="AS1891" s="9"/>
      <c r="AT1891" s="9"/>
      <c r="AU1891" s="9"/>
      <c r="AV1891" s="9"/>
      <c r="AW1891" s="9"/>
      <c r="AX1891" s="9"/>
      <c r="AY1891" s="9"/>
      <c r="AZ1891" s="9"/>
      <c r="BA1891" s="9"/>
      <c r="BB1891" s="9"/>
      <c r="BC1891" s="9"/>
      <c r="BD1891" s="9"/>
      <c r="BE1891" s="9"/>
      <c r="BF1891" s="9"/>
      <c r="BG1891" s="9"/>
      <c r="BH1891" s="9"/>
      <c r="BI1891" s="9"/>
      <c r="BJ1891" s="9"/>
      <c r="BK1891" s="9"/>
      <c r="BL1891" s="9"/>
      <c r="BM1891" s="9"/>
      <c r="BN1891" s="9"/>
      <c r="BO1891" s="9"/>
      <c r="BP1891" s="9"/>
      <c r="BQ1891" s="9"/>
      <c r="BR1891" s="9"/>
      <c r="BS1891" s="9"/>
      <c r="BT1891" s="9"/>
      <c r="BU1891" s="9"/>
      <c r="BV1891" s="9"/>
      <c r="BW1891" s="9"/>
      <c r="BX1891" s="9"/>
      <c r="BY1891" s="9"/>
      <c r="BZ1891" s="9"/>
      <c r="CA1891" s="9"/>
      <c r="CB1891" s="9"/>
      <c r="CC1891" s="9"/>
      <c r="CD1891" s="9"/>
      <c r="CE1891" s="9"/>
      <c r="CF1891" s="9"/>
      <c r="CG1891" s="9"/>
      <c r="CH1891" s="9"/>
      <c r="CI1891" s="9"/>
      <c r="CJ1891" s="9"/>
      <c r="CK1891" s="9"/>
      <c r="CL1891" s="9"/>
      <c r="CM1891" s="9"/>
      <c r="CN1891" s="9"/>
      <c r="CO1891" s="9"/>
      <c r="CP1891" s="9"/>
      <c r="CQ1891" s="9"/>
      <c r="CR1891" s="9"/>
      <c r="CS1891" s="9"/>
      <c r="CT1891" s="9"/>
      <c r="CU1891" s="9"/>
      <c r="CV1891" s="9"/>
      <c r="CW1891" s="9"/>
      <c r="CX1891" s="9"/>
    </row>
    <row r="1892" spans="1:102" s="44" customFormat="1">
      <c r="A1892" s="27">
        <v>62</v>
      </c>
      <c r="B1892" s="90" t="s">
        <v>2748</v>
      </c>
      <c r="C1892" s="55">
        <v>1961</v>
      </c>
      <c r="D1892" s="55" t="s">
        <v>480</v>
      </c>
      <c r="E1892" s="90" t="s">
        <v>486</v>
      </c>
      <c r="F1892" s="55">
        <v>2</v>
      </c>
      <c r="G1892" s="55">
        <v>2</v>
      </c>
      <c r="H1892" s="190">
        <v>600.79999999999995</v>
      </c>
      <c r="I1892" s="190">
        <v>543.79999999999995</v>
      </c>
      <c r="J1892" s="190">
        <v>503.7</v>
      </c>
      <c r="K1892" s="190">
        <v>30</v>
      </c>
      <c r="L1892" s="189">
        <f>'Форма 2'!C1896</f>
        <v>36058.61</v>
      </c>
      <c r="M1892" s="190">
        <v>0</v>
      </c>
      <c r="N1892" s="190">
        <v>0</v>
      </c>
      <c r="O1892" s="190">
        <v>0</v>
      </c>
      <c r="P1892" s="189">
        <f t="shared" si="241"/>
        <v>36058.61</v>
      </c>
      <c r="Q1892" s="191">
        <f t="shared" si="242"/>
        <v>66.308587716072097</v>
      </c>
      <c r="R1892" s="191">
        <f t="shared" si="243"/>
        <v>66.308587716072097</v>
      </c>
      <c r="S1892" s="90" t="s">
        <v>42</v>
      </c>
      <c r="T1892" s="55" t="s">
        <v>34</v>
      </c>
      <c r="U1892" s="9"/>
      <c r="V1892" s="9"/>
      <c r="W1892" s="9"/>
      <c r="X1892" s="9"/>
      <c r="Y1892" s="9"/>
      <c r="Z1892" s="9"/>
      <c r="AA1892" s="9"/>
      <c r="AB1892" s="9"/>
      <c r="AC1892" s="9"/>
      <c r="AD1892" s="9"/>
      <c r="AE1892" s="9"/>
      <c r="AF1892" s="9"/>
      <c r="AG1892" s="9"/>
      <c r="AH1892" s="9"/>
      <c r="AI1892" s="9"/>
      <c r="AJ1892" s="9"/>
      <c r="AK1892" s="9"/>
      <c r="AL1892" s="9"/>
      <c r="AM1892" s="9"/>
      <c r="AN1892" s="9"/>
      <c r="AO1892" s="9"/>
      <c r="AP1892" s="9"/>
      <c r="AQ1892" s="9"/>
      <c r="AR1892" s="9"/>
      <c r="AS1892" s="9"/>
      <c r="AT1892" s="9"/>
      <c r="AU1892" s="9"/>
      <c r="AV1892" s="9"/>
      <c r="AW1892" s="9"/>
      <c r="AX1892" s="9"/>
      <c r="AY1892" s="9"/>
      <c r="AZ1892" s="9"/>
      <c r="BA1892" s="9"/>
      <c r="BB1892" s="9"/>
      <c r="BC1892" s="9"/>
      <c r="BD1892" s="9"/>
      <c r="BE1892" s="9"/>
      <c r="BF1892" s="9"/>
      <c r="BG1892" s="9"/>
      <c r="BH1892" s="9"/>
      <c r="BI1892" s="9"/>
      <c r="BJ1892" s="9"/>
      <c r="BK1892" s="9"/>
      <c r="BL1892" s="9"/>
      <c r="BM1892" s="9"/>
      <c r="BN1892" s="9"/>
      <c r="BO1892" s="9"/>
      <c r="BP1892" s="9"/>
      <c r="BQ1892" s="9"/>
      <c r="BR1892" s="9"/>
      <c r="BS1892" s="9"/>
      <c r="BT1892" s="9"/>
      <c r="BU1892" s="9"/>
      <c r="BV1892" s="9"/>
      <c r="BW1892" s="9"/>
      <c r="BX1892" s="9"/>
      <c r="BY1892" s="9"/>
      <c r="BZ1892" s="9"/>
      <c r="CA1892" s="9"/>
      <c r="CB1892" s="9"/>
      <c r="CC1892" s="9"/>
      <c r="CD1892" s="9"/>
      <c r="CE1892" s="9"/>
      <c r="CF1892" s="9"/>
      <c r="CG1892" s="9"/>
      <c r="CH1892" s="9"/>
      <c r="CI1892" s="9"/>
      <c r="CJ1892" s="9"/>
      <c r="CK1892" s="9"/>
      <c r="CL1892" s="9"/>
      <c r="CM1892" s="9"/>
      <c r="CN1892" s="9"/>
      <c r="CO1892" s="9"/>
      <c r="CP1892" s="9"/>
      <c r="CQ1892" s="9"/>
      <c r="CR1892" s="9"/>
      <c r="CS1892" s="9"/>
      <c r="CT1892" s="9"/>
      <c r="CU1892" s="9"/>
      <c r="CV1892" s="9"/>
      <c r="CW1892" s="9"/>
      <c r="CX1892" s="9"/>
    </row>
    <row r="1893" spans="1:102" s="44" customFormat="1">
      <c r="A1893" s="27">
        <v>63</v>
      </c>
      <c r="B1893" s="90" t="s">
        <v>2751</v>
      </c>
      <c r="C1893" s="55">
        <v>1959</v>
      </c>
      <c r="D1893" s="55" t="s">
        <v>480</v>
      </c>
      <c r="E1893" s="90" t="s">
        <v>486</v>
      </c>
      <c r="F1893" s="55">
        <v>2</v>
      </c>
      <c r="G1893" s="55">
        <v>2</v>
      </c>
      <c r="H1893" s="190">
        <v>671.37</v>
      </c>
      <c r="I1893" s="190">
        <v>620.79</v>
      </c>
      <c r="J1893" s="190">
        <v>469.96</v>
      </c>
      <c r="K1893" s="190">
        <v>27</v>
      </c>
      <c r="L1893" s="189">
        <f>'Форма 2'!C1897</f>
        <v>2283886.4099999997</v>
      </c>
      <c r="M1893" s="190">
        <v>0</v>
      </c>
      <c r="N1893" s="190">
        <v>0</v>
      </c>
      <c r="O1893" s="190">
        <v>0</v>
      </c>
      <c r="P1893" s="189">
        <f t="shared" si="241"/>
        <v>2283886.4099999997</v>
      </c>
      <c r="Q1893" s="191">
        <f t="shared" si="242"/>
        <v>3678.9999999999995</v>
      </c>
      <c r="R1893" s="191">
        <f t="shared" si="243"/>
        <v>3678.9999999999995</v>
      </c>
      <c r="S1893" s="90" t="s">
        <v>42</v>
      </c>
      <c r="T1893" s="55" t="s">
        <v>34</v>
      </c>
      <c r="U1893" s="9"/>
      <c r="V1893" s="9"/>
      <c r="W1893" s="9"/>
      <c r="X1893" s="9"/>
      <c r="Y1893" s="9"/>
      <c r="Z1893" s="9"/>
      <c r="AA1893" s="9"/>
      <c r="AB1893" s="9"/>
      <c r="AC1893" s="9"/>
      <c r="AD1893" s="9"/>
      <c r="AE1893" s="9"/>
      <c r="AF1893" s="9"/>
      <c r="AG1893" s="9"/>
      <c r="AH1893" s="9"/>
      <c r="AI1893" s="9"/>
      <c r="AJ1893" s="9"/>
      <c r="AK1893" s="9"/>
      <c r="AL1893" s="9"/>
      <c r="AM1893" s="9"/>
      <c r="AN1893" s="9"/>
      <c r="AO1893" s="9"/>
      <c r="AP1893" s="9"/>
      <c r="AQ1893" s="9"/>
      <c r="AR1893" s="9"/>
      <c r="AS1893" s="9"/>
      <c r="AT1893" s="9"/>
      <c r="AU1893" s="9"/>
      <c r="AV1893" s="9"/>
      <c r="AW1893" s="9"/>
      <c r="AX1893" s="9"/>
      <c r="AY1893" s="9"/>
      <c r="AZ1893" s="9"/>
      <c r="BA1893" s="9"/>
      <c r="BB1893" s="9"/>
      <c r="BC1893" s="9"/>
      <c r="BD1893" s="9"/>
      <c r="BE1893" s="9"/>
      <c r="BF1893" s="9"/>
      <c r="BG1893" s="9"/>
      <c r="BH1893" s="9"/>
      <c r="BI1893" s="9"/>
      <c r="BJ1893" s="9"/>
      <c r="BK1893" s="9"/>
      <c r="BL1893" s="9"/>
      <c r="BM1893" s="9"/>
      <c r="BN1893" s="9"/>
      <c r="BO1893" s="9"/>
      <c r="BP1893" s="9"/>
      <c r="BQ1893" s="9"/>
      <c r="BR1893" s="9"/>
      <c r="BS1893" s="9"/>
      <c r="BT1893" s="9"/>
      <c r="BU1893" s="9"/>
      <c r="BV1893" s="9"/>
      <c r="BW1893" s="9"/>
      <c r="BX1893" s="9"/>
      <c r="BY1893" s="9"/>
      <c r="BZ1893" s="9"/>
      <c r="CA1893" s="9"/>
      <c r="CB1893" s="9"/>
      <c r="CC1893" s="9"/>
      <c r="CD1893" s="9"/>
      <c r="CE1893" s="9"/>
      <c r="CF1893" s="9"/>
      <c r="CG1893" s="9"/>
      <c r="CH1893" s="9"/>
      <c r="CI1893" s="9"/>
      <c r="CJ1893" s="9"/>
      <c r="CK1893" s="9"/>
      <c r="CL1893" s="9"/>
      <c r="CM1893" s="9"/>
      <c r="CN1893" s="9"/>
      <c r="CO1893" s="9"/>
      <c r="CP1893" s="9"/>
      <c r="CQ1893" s="9"/>
      <c r="CR1893" s="9"/>
      <c r="CS1893" s="9"/>
      <c r="CT1893" s="9"/>
      <c r="CU1893" s="9"/>
      <c r="CV1893" s="9"/>
      <c r="CW1893" s="9"/>
      <c r="CX1893" s="9"/>
    </row>
    <row r="1894" spans="1:102" s="44" customFormat="1">
      <c r="A1894" s="27">
        <v>64</v>
      </c>
      <c r="B1894" s="90" t="s">
        <v>2752</v>
      </c>
      <c r="C1894" s="55">
        <v>1959</v>
      </c>
      <c r="D1894" s="55" t="s">
        <v>480</v>
      </c>
      <c r="E1894" s="90" t="s">
        <v>486</v>
      </c>
      <c r="F1894" s="55">
        <v>2</v>
      </c>
      <c r="G1894" s="55">
        <v>2</v>
      </c>
      <c r="H1894" s="190">
        <v>680.86</v>
      </c>
      <c r="I1894" s="190">
        <v>608.95000000000005</v>
      </c>
      <c r="J1894" s="190">
        <v>566.85</v>
      </c>
      <c r="K1894" s="190">
        <v>28</v>
      </c>
      <c r="L1894" s="189">
        <f>'Форма 2'!C1898</f>
        <v>2240327.0500000003</v>
      </c>
      <c r="M1894" s="190">
        <v>0</v>
      </c>
      <c r="N1894" s="190">
        <v>0</v>
      </c>
      <c r="O1894" s="190">
        <v>0</v>
      </c>
      <c r="P1894" s="189">
        <f t="shared" si="241"/>
        <v>2240327.0500000003</v>
      </c>
      <c r="Q1894" s="191">
        <f t="shared" si="242"/>
        <v>3679</v>
      </c>
      <c r="R1894" s="191">
        <f t="shared" si="243"/>
        <v>3679</v>
      </c>
      <c r="S1894" s="90" t="s">
        <v>42</v>
      </c>
      <c r="T1894" s="55" t="s">
        <v>34</v>
      </c>
      <c r="U1894" s="9"/>
      <c r="V1894" s="9"/>
      <c r="W1894" s="9"/>
      <c r="X1894" s="9"/>
      <c r="Y1894" s="9"/>
      <c r="Z1894" s="9"/>
      <c r="AA1894" s="9"/>
      <c r="AB1894" s="9"/>
      <c r="AC1894" s="9"/>
      <c r="AD1894" s="9"/>
      <c r="AE1894" s="9"/>
      <c r="AF1894" s="9"/>
      <c r="AG1894" s="9"/>
      <c r="AH1894" s="9"/>
      <c r="AI1894" s="9"/>
      <c r="AJ1894" s="9"/>
      <c r="AK1894" s="9"/>
      <c r="AL1894" s="9"/>
      <c r="AM1894" s="9"/>
      <c r="AN1894" s="9"/>
      <c r="AO1894" s="9"/>
      <c r="AP1894" s="9"/>
      <c r="AQ1894" s="9"/>
      <c r="AR1894" s="9"/>
      <c r="AS1894" s="9"/>
      <c r="AT1894" s="9"/>
      <c r="AU1894" s="9"/>
      <c r="AV1894" s="9"/>
      <c r="AW1894" s="9"/>
      <c r="AX1894" s="9"/>
      <c r="AY1894" s="9"/>
      <c r="AZ1894" s="9"/>
      <c r="BA1894" s="9"/>
      <c r="BB1894" s="9"/>
      <c r="BC1894" s="9"/>
      <c r="BD1894" s="9"/>
      <c r="BE1894" s="9"/>
      <c r="BF1894" s="9"/>
      <c r="BG1894" s="9"/>
      <c r="BH1894" s="9"/>
      <c r="BI1894" s="9"/>
      <c r="BJ1894" s="9"/>
      <c r="BK1894" s="9"/>
      <c r="BL1894" s="9"/>
      <c r="BM1894" s="9"/>
      <c r="BN1894" s="9"/>
      <c r="BO1894" s="9"/>
      <c r="BP1894" s="9"/>
      <c r="BQ1894" s="9"/>
      <c r="BR1894" s="9"/>
      <c r="BS1894" s="9"/>
      <c r="BT1894" s="9"/>
      <c r="BU1894" s="9"/>
      <c r="BV1894" s="9"/>
      <c r="BW1894" s="9"/>
      <c r="BX1894" s="9"/>
      <c r="BY1894" s="9"/>
      <c r="BZ1894" s="9"/>
      <c r="CA1894" s="9"/>
      <c r="CB1894" s="9"/>
      <c r="CC1894" s="9"/>
      <c r="CD1894" s="9"/>
      <c r="CE1894" s="9"/>
      <c r="CF1894" s="9"/>
      <c r="CG1894" s="9"/>
      <c r="CH1894" s="9"/>
      <c r="CI1894" s="9"/>
      <c r="CJ1894" s="9"/>
      <c r="CK1894" s="9"/>
      <c r="CL1894" s="9"/>
      <c r="CM1894" s="9"/>
      <c r="CN1894" s="9"/>
      <c r="CO1894" s="9"/>
      <c r="CP1894" s="9"/>
      <c r="CQ1894" s="9"/>
      <c r="CR1894" s="9"/>
      <c r="CS1894" s="9"/>
      <c r="CT1894" s="9"/>
      <c r="CU1894" s="9"/>
      <c r="CV1894" s="9"/>
      <c r="CW1894" s="9"/>
      <c r="CX1894" s="9"/>
    </row>
    <row r="1895" spans="1:102" s="44" customFormat="1">
      <c r="A1895" s="27">
        <v>65</v>
      </c>
      <c r="B1895" s="90" t="s">
        <v>2749</v>
      </c>
      <c r="C1895" s="55">
        <v>1961</v>
      </c>
      <c r="D1895" s="55" t="s">
        <v>480</v>
      </c>
      <c r="E1895" s="90" t="s">
        <v>486</v>
      </c>
      <c r="F1895" s="55">
        <v>3</v>
      </c>
      <c r="G1895" s="55">
        <v>3</v>
      </c>
      <c r="H1895" s="219">
        <v>1311.5</v>
      </c>
      <c r="I1895" s="219">
        <v>1138.18</v>
      </c>
      <c r="J1895" s="190">
        <v>1093.8800000000001</v>
      </c>
      <c r="K1895" s="190">
        <v>37</v>
      </c>
      <c r="L1895" s="189">
        <f>'Форма 2'!C1899</f>
        <v>2765607.7406000001</v>
      </c>
      <c r="M1895" s="190">
        <v>0</v>
      </c>
      <c r="N1895" s="190">
        <v>0</v>
      </c>
      <c r="O1895" s="190">
        <v>0</v>
      </c>
      <c r="P1895" s="189">
        <f t="shared" si="241"/>
        <v>2765607.7406000001</v>
      </c>
      <c r="Q1895" s="191">
        <f t="shared" si="242"/>
        <v>2429.8509379887187</v>
      </c>
      <c r="R1895" s="191">
        <f t="shared" si="243"/>
        <v>2429.8509379887187</v>
      </c>
      <c r="S1895" s="90" t="s">
        <v>42</v>
      </c>
      <c r="T1895" s="55" t="s">
        <v>34</v>
      </c>
      <c r="U1895" s="9"/>
      <c r="V1895" s="9"/>
      <c r="W1895" s="9"/>
      <c r="X1895" s="9"/>
      <c r="Y1895" s="9"/>
      <c r="Z1895" s="9"/>
      <c r="AA1895" s="9"/>
      <c r="AB1895" s="9"/>
      <c r="AC1895" s="9"/>
      <c r="AD1895" s="9"/>
      <c r="AE1895" s="9"/>
      <c r="AF1895" s="9"/>
      <c r="AG1895" s="9"/>
      <c r="AH1895" s="9"/>
      <c r="AI1895" s="9"/>
      <c r="AJ1895" s="9"/>
      <c r="AK1895" s="9"/>
      <c r="AL1895" s="9"/>
      <c r="AM1895" s="9"/>
      <c r="AN1895" s="9"/>
      <c r="AO1895" s="9"/>
      <c r="AP1895" s="9"/>
      <c r="AQ1895" s="9"/>
      <c r="AR1895" s="9"/>
      <c r="AS1895" s="9"/>
      <c r="AT1895" s="9"/>
      <c r="AU1895" s="9"/>
      <c r="AV1895" s="9"/>
      <c r="AW1895" s="9"/>
      <c r="AX1895" s="9"/>
      <c r="AY1895" s="9"/>
      <c r="AZ1895" s="9"/>
      <c r="BA1895" s="9"/>
      <c r="BB1895" s="9"/>
      <c r="BC1895" s="9"/>
      <c r="BD1895" s="9"/>
      <c r="BE1895" s="9"/>
      <c r="BF1895" s="9"/>
      <c r="BG1895" s="9"/>
      <c r="BH1895" s="9"/>
      <c r="BI1895" s="9"/>
      <c r="BJ1895" s="9"/>
      <c r="BK1895" s="9"/>
      <c r="BL1895" s="9"/>
      <c r="BM1895" s="9"/>
      <c r="BN1895" s="9"/>
      <c r="BO1895" s="9"/>
      <c r="BP1895" s="9"/>
      <c r="BQ1895" s="9"/>
      <c r="BR1895" s="9"/>
      <c r="BS1895" s="9"/>
      <c r="BT1895" s="9"/>
      <c r="BU1895" s="9"/>
      <c r="BV1895" s="9"/>
      <c r="BW1895" s="9"/>
      <c r="BX1895" s="9"/>
      <c r="BY1895" s="9"/>
      <c r="BZ1895" s="9"/>
      <c r="CA1895" s="9"/>
      <c r="CB1895" s="9"/>
      <c r="CC1895" s="9"/>
      <c r="CD1895" s="9"/>
      <c r="CE1895" s="9"/>
      <c r="CF1895" s="9"/>
      <c r="CG1895" s="9"/>
      <c r="CH1895" s="9"/>
      <c r="CI1895" s="9"/>
      <c r="CJ1895" s="9"/>
      <c r="CK1895" s="9"/>
      <c r="CL1895" s="9"/>
      <c r="CM1895" s="9"/>
      <c r="CN1895" s="9"/>
      <c r="CO1895" s="9"/>
      <c r="CP1895" s="9"/>
      <c r="CQ1895" s="9"/>
      <c r="CR1895" s="9"/>
      <c r="CS1895" s="9"/>
      <c r="CT1895" s="9"/>
      <c r="CU1895" s="9"/>
      <c r="CV1895" s="9"/>
      <c r="CW1895" s="9"/>
      <c r="CX1895" s="9"/>
    </row>
    <row r="1896" spans="1:102" s="44" customFormat="1">
      <c r="A1896" s="160">
        <v>66</v>
      </c>
      <c r="B1896" s="200" t="s">
        <v>2750</v>
      </c>
      <c r="C1896" s="55">
        <v>1959</v>
      </c>
      <c r="D1896" s="55" t="s">
        <v>480</v>
      </c>
      <c r="E1896" s="90" t="s">
        <v>486</v>
      </c>
      <c r="F1896" s="55">
        <v>2</v>
      </c>
      <c r="G1896" s="55">
        <v>4</v>
      </c>
      <c r="H1896" s="219">
        <v>1305.3</v>
      </c>
      <c r="I1896" s="219">
        <v>1112.05</v>
      </c>
      <c r="J1896" s="190">
        <v>981.25</v>
      </c>
      <c r="K1896" s="190">
        <v>48</v>
      </c>
      <c r="L1896" s="189">
        <f>'Форма 2'!C1900</f>
        <v>4091231.9499999997</v>
      </c>
      <c r="M1896" s="190">
        <v>0</v>
      </c>
      <c r="N1896" s="190">
        <v>0</v>
      </c>
      <c r="O1896" s="190">
        <v>0</v>
      </c>
      <c r="P1896" s="189">
        <f t="shared" ref="P1896:P1959" si="244">L1896</f>
        <v>4091231.9499999997</v>
      </c>
      <c r="Q1896" s="191">
        <f t="shared" ref="Q1896:Q1959" si="245">L1896/I1896</f>
        <v>3679</v>
      </c>
      <c r="R1896" s="191">
        <f t="shared" ref="R1896:R1959" si="246">Q1896</f>
        <v>3679</v>
      </c>
      <c r="S1896" s="90" t="s">
        <v>42</v>
      </c>
      <c r="T1896" s="55" t="s">
        <v>34</v>
      </c>
      <c r="U1896" s="9"/>
      <c r="V1896" s="9"/>
      <c r="W1896" s="9"/>
      <c r="X1896" s="9"/>
      <c r="Y1896" s="9"/>
      <c r="Z1896" s="9"/>
      <c r="AA1896" s="9"/>
      <c r="AB1896" s="9"/>
      <c r="AC1896" s="9"/>
      <c r="AD1896" s="9"/>
      <c r="AE1896" s="9"/>
      <c r="AF1896" s="9"/>
      <c r="AG1896" s="9"/>
      <c r="AH1896" s="9"/>
      <c r="AI1896" s="9"/>
      <c r="AJ1896" s="9"/>
      <c r="AK1896" s="9"/>
      <c r="AL1896" s="9"/>
      <c r="AM1896" s="9"/>
      <c r="AN1896" s="9"/>
      <c r="AO1896" s="9"/>
      <c r="AP1896" s="9"/>
      <c r="AQ1896" s="9"/>
      <c r="AR1896" s="9"/>
      <c r="AS1896" s="9"/>
      <c r="AT1896" s="9"/>
      <c r="AU1896" s="9"/>
      <c r="AV1896" s="9"/>
      <c r="AW1896" s="9"/>
      <c r="AX1896" s="9"/>
      <c r="AY1896" s="9"/>
      <c r="AZ1896" s="9"/>
      <c r="BA1896" s="9"/>
      <c r="BB1896" s="9"/>
      <c r="BC1896" s="9"/>
      <c r="BD1896" s="9"/>
      <c r="BE1896" s="9"/>
      <c r="BF1896" s="9"/>
      <c r="BG1896" s="9"/>
      <c r="BH1896" s="9"/>
      <c r="BI1896" s="9"/>
      <c r="BJ1896" s="9"/>
      <c r="BK1896" s="9"/>
      <c r="BL1896" s="9"/>
      <c r="BM1896" s="9"/>
      <c r="BN1896" s="9"/>
      <c r="BO1896" s="9"/>
      <c r="BP1896" s="9"/>
      <c r="BQ1896" s="9"/>
      <c r="BR1896" s="9"/>
      <c r="BS1896" s="9"/>
      <c r="BT1896" s="9"/>
      <c r="BU1896" s="9"/>
      <c r="BV1896" s="9"/>
      <c r="BW1896" s="9"/>
      <c r="BX1896" s="9"/>
      <c r="BY1896" s="9"/>
      <c r="BZ1896" s="9"/>
      <c r="CA1896" s="9"/>
      <c r="CB1896" s="9"/>
      <c r="CC1896" s="9"/>
      <c r="CD1896" s="9"/>
      <c r="CE1896" s="9"/>
      <c r="CF1896" s="9"/>
      <c r="CG1896" s="9"/>
      <c r="CH1896" s="9"/>
      <c r="CI1896" s="9"/>
      <c r="CJ1896" s="9"/>
      <c r="CK1896" s="9"/>
      <c r="CL1896" s="9"/>
      <c r="CM1896" s="9"/>
      <c r="CN1896" s="9"/>
      <c r="CO1896" s="9"/>
      <c r="CP1896" s="9"/>
      <c r="CQ1896" s="9"/>
      <c r="CR1896" s="9"/>
      <c r="CS1896" s="9"/>
      <c r="CT1896" s="9"/>
      <c r="CU1896" s="9"/>
      <c r="CV1896" s="9"/>
      <c r="CW1896" s="9"/>
      <c r="CX1896" s="9"/>
    </row>
    <row r="1897" spans="1:102" s="44" customFormat="1" ht="15.75">
      <c r="A1897" s="162"/>
      <c r="B1897" s="163" t="s">
        <v>4687</v>
      </c>
      <c r="C1897" s="183"/>
      <c r="D1897" s="70"/>
      <c r="E1897" s="70"/>
      <c r="F1897" s="87"/>
      <c r="G1897" s="87"/>
      <c r="H1897" s="51">
        <f t="shared" ref="H1897:K1897" si="247">SUM(H1898:H1903)</f>
        <v>4535.5</v>
      </c>
      <c r="I1897" s="51">
        <f t="shared" si="247"/>
        <v>4356.5</v>
      </c>
      <c r="J1897" s="51">
        <f t="shared" si="247"/>
        <v>2522.3000000000002</v>
      </c>
      <c r="K1897" s="51">
        <f t="shared" si="247"/>
        <v>0</v>
      </c>
      <c r="L1897" s="51">
        <f>SUM(L1898:L1903)</f>
        <v>16694060.945</v>
      </c>
      <c r="M1897" s="20"/>
      <c r="N1897" s="20"/>
      <c r="O1897" s="20"/>
      <c r="P1897" s="51"/>
      <c r="Q1897" s="128"/>
      <c r="R1897" s="128"/>
      <c r="S1897" s="20"/>
      <c r="T1897" s="70"/>
      <c r="U1897" s="9"/>
      <c r="V1897" s="9"/>
      <c r="W1897" s="9"/>
      <c r="X1897" s="9"/>
      <c r="Y1897" s="9"/>
      <c r="Z1897" s="9"/>
      <c r="AA1897" s="9"/>
      <c r="AB1897" s="9"/>
      <c r="AC1897" s="9"/>
      <c r="AD1897" s="9"/>
      <c r="AE1897" s="9"/>
      <c r="AF1897" s="9"/>
      <c r="AG1897" s="9"/>
      <c r="AH1897" s="9"/>
      <c r="AI1897" s="9"/>
      <c r="AJ1897" s="9"/>
      <c r="AK1897" s="9"/>
      <c r="AL1897" s="9"/>
      <c r="AM1897" s="9"/>
      <c r="AN1897" s="9"/>
      <c r="AO1897" s="9"/>
      <c r="AP1897" s="9"/>
      <c r="AQ1897" s="9"/>
      <c r="AR1897" s="9"/>
      <c r="AS1897" s="9"/>
      <c r="AT1897" s="9"/>
      <c r="AU1897" s="9"/>
      <c r="AV1897" s="9"/>
      <c r="AW1897" s="9"/>
      <c r="AX1897" s="9"/>
      <c r="AY1897" s="9"/>
      <c r="AZ1897" s="9"/>
      <c r="BA1897" s="9"/>
      <c r="BB1897" s="9"/>
      <c r="BC1897" s="9"/>
      <c r="BD1897" s="9"/>
      <c r="BE1897" s="9"/>
      <c r="BF1897" s="9"/>
      <c r="BG1897" s="9"/>
      <c r="BH1897" s="9"/>
      <c r="BI1897" s="9"/>
      <c r="BJ1897" s="9"/>
      <c r="BK1897" s="9"/>
      <c r="BL1897" s="9"/>
      <c r="BM1897" s="9"/>
      <c r="BN1897" s="9"/>
      <c r="BO1897" s="9"/>
      <c r="BP1897" s="9"/>
      <c r="BQ1897" s="9"/>
      <c r="BR1897" s="9"/>
      <c r="BS1897" s="9"/>
      <c r="BT1897" s="9"/>
      <c r="BU1897" s="9"/>
      <c r="BV1897" s="9"/>
      <c r="BW1897" s="9"/>
      <c r="BX1897" s="9"/>
      <c r="BY1897" s="9"/>
      <c r="BZ1897" s="9"/>
      <c r="CA1897" s="9"/>
      <c r="CB1897" s="9"/>
      <c r="CC1897" s="9"/>
      <c r="CD1897" s="9"/>
      <c r="CE1897" s="9"/>
      <c r="CF1897" s="9"/>
      <c r="CG1897" s="9"/>
      <c r="CH1897" s="9"/>
      <c r="CI1897" s="9"/>
      <c r="CJ1897" s="9"/>
      <c r="CK1897" s="9"/>
      <c r="CL1897" s="9"/>
      <c r="CM1897" s="9"/>
      <c r="CN1897" s="9"/>
      <c r="CO1897" s="9"/>
      <c r="CP1897" s="9"/>
      <c r="CQ1897" s="9"/>
      <c r="CR1897" s="9"/>
      <c r="CS1897" s="9"/>
      <c r="CT1897" s="9"/>
      <c r="CU1897" s="9"/>
      <c r="CV1897" s="9"/>
      <c r="CW1897" s="9"/>
      <c r="CX1897" s="9"/>
    </row>
    <row r="1898" spans="1:102" s="44" customFormat="1">
      <c r="A1898" s="137">
        <v>1</v>
      </c>
      <c r="B1898" s="199" t="s">
        <v>2753</v>
      </c>
      <c r="C1898" s="55">
        <v>1976</v>
      </c>
      <c r="D1898" s="55"/>
      <c r="E1898" s="90" t="s">
        <v>355</v>
      </c>
      <c r="F1898" s="55">
        <v>2</v>
      </c>
      <c r="G1898" s="55">
        <v>2</v>
      </c>
      <c r="H1898" s="190">
        <v>754.4</v>
      </c>
      <c r="I1898" s="190">
        <v>754.4</v>
      </c>
      <c r="J1898" s="190">
        <v>441.3</v>
      </c>
      <c r="K1898" s="190"/>
      <c r="L1898" s="189">
        <f>'Форма 2'!C1902</f>
        <v>2069477.6240000001</v>
      </c>
      <c r="M1898" s="190">
        <v>0</v>
      </c>
      <c r="N1898" s="190">
        <v>0</v>
      </c>
      <c r="O1898" s="190">
        <v>0</v>
      </c>
      <c r="P1898" s="189">
        <f t="shared" si="244"/>
        <v>2069477.6240000001</v>
      </c>
      <c r="Q1898" s="191">
        <f t="shared" si="245"/>
        <v>2743.21</v>
      </c>
      <c r="R1898" s="191">
        <f t="shared" si="246"/>
        <v>2743.21</v>
      </c>
      <c r="S1898" s="90" t="s">
        <v>42</v>
      </c>
      <c r="T1898" s="55" t="s">
        <v>34</v>
      </c>
      <c r="U1898" s="9"/>
      <c r="V1898" s="9"/>
      <c r="W1898" s="9"/>
      <c r="X1898" s="9"/>
      <c r="Y1898" s="9"/>
      <c r="Z1898" s="9"/>
      <c r="AA1898" s="9"/>
      <c r="AB1898" s="9"/>
      <c r="AC1898" s="9"/>
      <c r="AD1898" s="9"/>
      <c r="AE1898" s="9"/>
      <c r="AF1898" s="9"/>
      <c r="AG1898" s="9"/>
      <c r="AH1898" s="9"/>
      <c r="AI1898" s="9"/>
      <c r="AJ1898" s="9"/>
      <c r="AK1898" s="9"/>
      <c r="AL1898" s="9"/>
      <c r="AM1898" s="9"/>
      <c r="AN1898" s="9"/>
      <c r="AO1898" s="9"/>
      <c r="AP1898" s="9"/>
      <c r="AQ1898" s="9"/>
      <c r="AR1898" s="9"/>
      <c r="AS1898" s="9"/>
      <c r="AT1898" s="9"/>
      <c r="AU1898" s="9"/>
      <c r="AV1898" s="9"/>
      <c r="AW1898" s="9"/>
      <c r="AX1898" s="9"/>
      <c r="AY1898" s="9"/>
      <c r="AZ1898" s="9"/>
      <c r="BA1898" s="9"/>
      <c r="BB1898" s="9"/>
      <c r="BC1898" s="9"/>
      <c r="BD1898" s="9"/>
      <c r="BE1898" s="9"/>
      <c r="BF1898" s="9"/>
      <c r="BG1898" s="9"/>
      <c r="BH1898" s="9"/>
      <c r="BI1898" s="9"/>
      <c r="BJ1898" s="9"/>
      <c r="BK1898" s="9"/>
      <c r="BL1898" s="9"/>
      <c r="BM1898" s="9"/>
      <c r="BN1898" s="9"/>
      <c r="BO1898" s="9"/>
      <c r="BP1898" s="9"/>
      <c r="BQ1898" s="9"/>
      <c r="BR1898" s="9"/>
      <c r="BS1898" s="9"/>
      <c r="BT1898" s="9"/>
      <c r="BU1898" s="9"/>
      <c r="BV1898" s="9"/>
      <c r="BW1898" s="9"/>
      <c r="BX1898" s="9"/>
      <c r="BY1898" s="9"/>
      <c r="BZ1898" s="9"/>
      <c r="CA1898" s="9"/>
      <c r="CB1898" s="9"/>
      <c r="CC1898" s="9"/>
      <c r="CD1898" s="9"/>
      <c r="CE1898" s="9"/>
      <c r="CF1898" s="9"/>
      <c r="CG1898" s="9"/>
      <c r="CH1898" s="9"/>
      <c r="CI1898" s="9"/>
      <c r="CJ1898" s="9"/>
      <c r="CK1898" s="9"/>
      <c r="CL1898" s="9"/>
      <c r="CM1898" s="9"/>
      <c r="CN1898" s="9"/>
      <c r="CO1898" s="9"/>
      <c r="CP1898" s="9"/>
      <c r="CQ1898" s="9"/>
      <c r="CR1898" s="9"/>
      <c r="CS1898" s="9"/>
      <c r="CT1898" s="9"/>
      <c r="CU1898" s="9"/>
      <c r="CV1898" s="9"/>
      <c r="CW1898" s="9"/>
      <c r="CX1898" s="9"/>
    </row>
    <row r="1899" spans="1:102" s="44" customFormat="1">
      <c r="A1899" s="27">
        <v>2</v>
      </c>
      <c r="B1899" s="90" t="s">
        <v>2754</v>
      </c>
      <c r="C1899" s="55">
        <v>1978</v>
      </c>
      <c r="D1899" s="55"/>
      <c r="E1899" s="90" t="s">
        <v>355</v>
      </c>
      <c r="F1899" s="55">
        <v>2</v>
      </c>
      <c r="G1899" s="55">
        <v>2</v>
      </c>
      <c r="H1899" s="190">
        <v>763.7</v>
      </c>
      <c r="I1899" s="190">
        <v>763.7</v>
      </c>
      <c r="J1899" s="190">
        <v>425.3</v>
      </c>
      <c r="K1899" s="190"/>
      <c r="L1899" s="189">
        <f>'Форма 2'!C1903</f>
        <v>2094989.4770000002</v>
      </c>
      <c r="M1899" s="190">
        <v>0</v>
      </c>
      <c r="N1899" s="190">
        <v>0</v>
      </c>
      <c r="O1899" s="190">
        <v>0</v>
      </c>
      <c r="P1899" s="189">
        <f t="shared" si="244"/>
        <v>2094989.4770000002</v>
      </c>
      <c r="Q1899" s="191">
        <f t="shared" si="245"/>
        <v>2743.21</v>
      </c>
      <c r="R1899" s="191">
        <f t="shared" si="246"/>
        <v>2743.21</v>
      </c>
      <c r="S1899" s="90" t="s">
        <v>42</v>
      </c>
      <c r="T1899" s="55" t="s">
        <v>34</v>
      </c>
      <c r="U1899" s="9"/>
      <c r="V1899" s="9"/>
      <c r="W1899" s="9"/>
      <c r="X1899" s="9"/>
      <c r="Y1899" s="9"/>
      <c r="Z1899" s="9"/>
      <c r="AA1899" s="9"/>
      <c r="AB1899" s="9"/>
      <c r="AC1899" s="9"/>
      <c r="AD1899" s="9"/>
      <c r="AE1899" s="9"/>
      <c r="AF1899" s="9"/>
      <c r="AG1899" s="9"/>
      <c r="AH1899" s="9"/>
      <c r="AI1899" s="9"/>
      <c r="AJ1899" s="9"/>
      <c r="AK1899" s="9"/>
      <c r="AL1899" s="9"/>
      <c r="AM1899" s="9"/>
      <c r="AN1899" s="9"/>
      <c r="AO1899" s="9"/>
      <c r="AP1899" s="9"/>
      <c r="AQ1899" s="9"/>
      <c r="AR1899" s="9"/>
      <c r="AS1899" s="9"/>
      <c r="AT1899" s="9"/>
      <c r="AU1899" s="9"/>
      <c r="AV1899" s="9"/>
      <c r="AW1899" s="9"/>
      <c r="AX1899" s="9"/>
      <c r="AY1899" s="9"/>
      <c r="AZ1899" s="9"/>
      <c r="BA1899" s="9"/>
      <c r="BB1899" s="9"/>
      <c r="BC1899" s="9"/>
      <c r="BD1899" s="9"/>
      <c r="BE1899" s="9"/>
      <c r="BF1899" s="9"/>
      <c r="BG1899" s="9"/>
      <c r="BH1899" s="9"/>
      <c r="BI1899" s="9"/>
      <c r="BJ1899" s="9"/>
      <c r="BK1899" s="9"/>
      <c r="BL1899" s="9"/>
      <c r="BM1899" s="9"/>
      <c r="BN1899" s="9"/>
      <c r="BO1899" s="9"/>
      <c r="BP1899" s="9"/>
      <c r="BQ1899" s="9"/>
      <c r="BR1899" s="9"/>
      <c r="BS1899" s="9"/>
      <c r="BT1899" s="9"/>
      <c r="BU1899" s="9"/>
      <c r="BV1899" s="9"/>
      <c r="BW1899" s="9"/>
      <c r="BX1899" s="9"/>
      <c r="BY1899" s="9"/>
      <c r="BZ1899" s="9"/>
      <c r="CA1899" s="9"/>
      <c r="CB1899" s="9"/>
      <c r="CC1899" s="9"/>
      <c r="CD1899" s="9"/>
      <c r="CE1899" s="9"/>
      <c r="CF1899" s="9"/>
      <c r="CG1899" s="9"/>
      <c r="CH1899" s="9"/>
      <c r="CI1899" s="9"/>
      <c r="CJ1899" s="9"/>
      <c r="CK1899" s="9"/>
      <c r="CL1899" s="9"/>
      <c r="CM1899" s="9"/>
      <c r="CN1899" s="9"/>
      <c r="CO1899" s="9"/>
      <c r="CP1899" s="9"/>
      <c r="CQ1899" s="9"/>
      <c r="CR1899" s="9"/>
      <c r="CS1899" s="9"/>
      <c r="CT1899" s="9"/>
      <c r="CU1899" s="9"/>
      <c r="CV1899" s="9"/>
      <c r="CW1899" s="9"/>
      <c r="CX1899" s="9"/>
    </row>
    <row r="1900" spans="1:102" s="44" customFormat="1">
      <c r="A1900" s="27">
        <v>3</v>
      </c>
      <c r="B1900" s="90" t="s">
        <v>4295</v>
      </c>
      <c r="C1900" s="55">
        <v>1981</v>
      </c>
      <c r="D1900" s="55"/>
      <c r="E1900" s="90" t="s">
        <v>355</v>
      </c>
      <c r="F1900" s="55">
        <v>2</v>
      </c>
      <c r="G1900" s="55">
        <v>2</v>
      </c>
      <c r="H1900" s="190">
        <v>757.8</v>
      </c>
      <c r="I1900" s="190">
        <v>757.8</v>
      </c>
      <c r="J1900" s="190">
        <v>438.8</v>
      </c>
      <c r="K1900" s="190"/>
      <c r="L1900" s="189">
        <f>'Форма 2'!C1904</f>
        <v>2078804.5379999999</v>
      </c>
      <c r="M1900" s="190">
        <v>0</v>
      </c>
      <c r="N1900" s="190">
        <v>0</v>
      </c>
      <c r="O1900" s="190">
        <v>0</v>
      </c>
      <c r="P1900" s="189">
        <f t="shared" si="244"/>
        <v>2078804.5379999999</v>
      </c>
      <c r="Q1900" s="191">
        <f t="shared" si="245"/>
        <v>2743.21</v>
      </c>
      <c r="R1900" s="191">
        <f t="shared" si="246"/>
        <v>2743.21</v>
      </c>
      <c r="S1900" s="90" t="s">
        <v>42</v>
      </c>
      <c r="T1900" s="55" t="s">
        <v>34</v>
      </c>
      <c r="U1900" s="9"/>
      <c r="V1900" s="9"/>
      <c r="W1900" s="9"/>
      <c r="X1900" s="9"/>
      <c r="Y1900" s="9"/>
      <c r="Z1900" s="9"/>
      <c r="AA1900" s="9"/>
      <c r="AB1900" s="9"/>
      <c r="AC1900" s="9"/>
      <c r="AD1900" s="9"/>
      <c r="AE1900" s="9"/>
      <c r="AF1900" s="9"/>
      <c r="AG1900" s="9"/>
      <c r="AH1900" s="9"/>
      <c r="AI1900" s="9"/>
      <c r="AJ1900" s="9"/>
      <c r="AK1900" s="9"/>
      <c r="AL1900" s="9"/>
      <c r="AM1900" s="9"/>
      <c r="AN1900" s="9"/>
      <c r="AO1900" s="9"/>
      <c r="AP1900" s="9"/>
      <c r="AQ1900" s="9"/>
      <c r="AR1900" s="9"/>
      <c r="AS1900" s="9"/>
      <c r="AT1900" s="9"/>
      <c r="AU1900" s="9"/>
      <c r="AV1900" s="9"/>
      <c r="AW1900" s="9"/>
      <c r="AX1900" s="9"/>
      <c r="AY1900" s="9"/>
      <c r="AZ1900" s="9"/>
      <c r="BA1900" s="9"/>
      <c r="BB1900" s="9"/>
      <c r="BC1900" s="9"/>
      <c r="BD1900" s="9"/>
      <c r="BE1900" s="9"/>
      <c r="BF1900" s="9"/>
      <c r="BG1900" s="9"/>
      <c r="BH1900" s="9"/>
      <c r="BI1900" s="9"/>
      <c r="BJ1900" s="9"/>
      <c r="BK1900" s="9"/>
      <c r="BL1900" s="9"/>
      <c r="BM1900" s="9"/>
      <c r="BN1900" s="9"/>
      <c r="BO1900" s="9"/>
      <c r="BP1900" s="9"/>
      <c r="BQ1900" s="9"/>
      <c r="BR1900" s="9"/>
      <c r="BS1900" s="9"/>
      <c r="BT1900" s="9"/>
      <c r="BU1900" s="9"/>
      <c r="BV1900" s="9"/>
      <c r="BW1900" s="9"/>
      <c r="BX1900" s="9"/>
      <c r="BY1900" s="9"/>
      <c r="BZ1900" s="9"/>
      <c r="CA1900" s="9"/>
      <c r="CB1900" s="9"/>
      <c r="CC1900" s="9"/>
      <c r="CD1900" s="9"/>
      <c r="CE1900" s="9"/>
      <c r="CF1900" s="9"/>
      <c r="CG1900" s="9"/>
      <c r="CH1900" s="9"/>
      <c r="CI1900" s="9"/>
      <c r="CJ1900" s="9"/>
      <c r="CK1900" s="9"/>
      <c r="CL1900" s="9"/>
      <c r="CM1900" s="9"/>
      <c r="CN1900" s="9"/>
      <c r="CO1900" s="9"/>
      <c r="CP1900" s="9"/>
      <c r="CQ1900" s="9"/>
      <c r="CR1900" s="9"/>
      <c r="CS1900" s="9"/>
      <c r="CT1900" s="9"/>
      <c r="CU1900" s="9"/>
      <c r="CV1900" s="9"/>
      <c r="CW1900" s="9"/>
      <c r="CX1900" s="9"/>
    </row>
    <row r="1901" spans="1:102" s="44" customFormat="1">
      <c r="A1901" s="27">
        <v>4</v>
      </c>
      <c r="B1901" s="90" t="s">
        <v>4296</v>
      </c>
      <c r="C1901" s="55">
        <v>1981</v>
      </c>
      <c r="D1901" s="55"/>
      <c r="E1901" s="90" t="s">
        <v>355</v>
      </c>
      <c r="F1901" s="55">
        <v>2</v>
      </c>
      <c r="G1901" s="55">
        <v>2</v>
      </c>
      <c r="H1901" s="190">
        <v>620.29999999999995</v>
      </c>
      <c r="I1901" s="190">
        <v>620.29999999999995</v>
      </c>
      <c r="J1901" s="190">
        <v>366</v>
      </c>
      <c r="K1901" s="190"/>
      <c r="L1901" s="189">
        <f>'Форма 2'!C1905</f>
        <v>1701613.1629999999</v>
      </c>
      <c r="M1901" s="190">
        <v>0</v>
      </c>
      <c r="N1901" s="190">
        <v>0</v>
      </c>
      <c r="O1901" s="190">
        <v>0</v>
      </c>
      <c r="P1901" s="189">
        <f t="shared" si="244"/>
        <v>1701613.1629999999</v>
      </c>
      <c r="Q1901" s="191">
        <f t="shared" si="245"/>
        <v>2743.21</v>
      </c>
      <c r="R1901" s="191">
        <f t="shared" si="246"/>
        <v>2743.21</v>
      </c>
      <c r="S1901" s="90" t="s">
        <v>42</v>
      </c>
      <c r="T1901" s="55" t="s">
        <v>34</v>
      </c>
      <c r="U1901" s="9"/>
      <c r="V1901" s="9"/>
      <c r="W1901" s="9"/>
      <c r="X1901" s="9"/>
      <c r="Y1901" s="9"/>
      <c r="Z1901" s="9"/>
      <c r="AA1901" s="9"/>
      <c r="AB1901" s="9"/>
      <c r="AC1901" s="9"/>
      <c r="AD1901" s="9"/>
      <c r="AE1901" s="9"/>
      <c r="AF1901" s="9"/>
      <c r="AG1901" s="9"/>
      <c r="AH1901" s="9"/>
      <c r="AI1901" s="9"/>
      <c r="AJ1901" s="9"/>
      <c r="AK1901" s="9"/>
      <c r="AL1901" s="9"/>
      <c r="AM1901" s="9"/>
      <c r="AN1901" s="9"/>
      <c r="AO1901" s="9"/>
      <c r="AP1901" s="9"/>
      <c r="AQ1901" s="9"/>
      <c r="AR1901" s="9"/>
      <c r="AS1901" s="9"/>
      <c r="AT1901" s="9"/>
      <c r="AU1901" s="9"/>
      <c r="AV1901" s="9"/>
      <c r="AW1901" s="9"/>
      <c r="AX1901" s="9"/>
      <c r="AY1901" s="9"/>
      <c r="AZ1901" s="9"/>
      <c r="BA1901" s="9"/>
      <c r="BB1901" s="9"/>
      <c r="BC1901" s="9"/>
      <c r="BD1901" s="9"/>
      <c r="BE1901" s="9"/>
      <c r="BF1901" s="9"/>
      <c r="BG1901" s="9"/>
      <c r="BH1901" s="9"/>
      <c r="BI1901" s="9"/>
      <c r="BJ1901" s="9"/>
      <c r="BK1901" s="9"/>
      <c r="BL1901" s="9"/>
      <c r="BM1901" s="9"/>
      <c r="BN1901" s="9"/>
      <c r="BO1901" s="9"/>
      <c r="BP1901" s="9"/>
      <c r="BQ1901" s="9"/>
      <c r="BR1901" s="9"/>
      <c r="BS1901" s="9"/>
      <c r="BT1901" s="9"/>
      <c r="BU1901" s="9"/>
      <c r="BV1901" s="9"/>
      <c r="BW1901" s="9"/>
      <c r="BX1901" s="9"/>
      <c r="BY1901" s="9"/>
      <c r="BZ1901" s="9"/>
      <c r="CA1901" s="9"/>
      <c r="CB1901" s="9"/>
      <c r="CC1901" s="9"/>
      <c r="CD1901" s="9"/>
      <c r="CE1901" s="9"/>
      <c r="CF1901" s="9"/>
      <c r="CG1901" s="9"/>
      <c r="CH1901" s="9"/>
      <c r="CI1901" s="9"/>
      <c r="CJ1901" s="9"/>
      <c r="CK1901" s="9"/>
      <c r="CL1901" s="9"/>
      <c r="CM1901" s="9"/>
      <c r="CN1901" s="9"/>
      <c r="CO1901" s="9"/>
      <c r="CP1901" s="9"/>
      <c r="CQ1901" s="9"/>
      <c r="CR1901" s="9"/>
      <c r="CS1901" s="9"/>
      <c r="CT1901" s="9"/>
      <c r="CU1901" s="9"/>
      <c r="CV1901" s="9"/>
      <c r="CW1901" s="9"/>
      <c r="CX1901" s="9"/>
    </row>
    <row r="1902" spans="1:102" s="44" customFormat="1">
      <c r="A1902" s="27">
        <v>5</v>
      </c>
      <c r="B1902" s="90" t="s">
        <v>504</v>
      </c>
      <c r="C1902" s="55">
        <v>1983</v>
      </c>
      <c r="D1902" s="55"/>
      <c r="E1902" s="90" t="s">
        <v>505</v>
      </c>
      <c r="F1902" s="55">
        <v>2</v>
      </c>
      <c r="G1902" s="55">
        <v>3</v>
      </c>
      <c r="H1902" s="190">
        <v>844.9</v>
      </c>
      <c r="I1902" s="190">
        <v>737.5</v>
      </c>
      <c r="J1902" s="190">
        <v>441.5</v>
      </c>
      <c r="K1902" s="190"/>
      <c r="L1902" s="189">
        <f>'Форма 2'!C1906</f>
        <v>2023117.375</v>
      </c>
      <c r="M1902" s="190">
        <v>0</v>
      </c>
      <c r="N1902" s="190">
        <v>0</v>
      </c>
      <c r="O1902" s="190">
        <v>0</v>
      </c>
      <c r="P1902" s="189">
        <f t="shared" si="244"/>
        <v>2023117.375</v>
      </c>
      <c r="Q1902" s="191">
        <f t="shared" si="245"/>
        <v>2743.21</v>
      </c>
      <c r="R1902" s="191">
        <f t="shared" si="246"/>
        <v>2743.21</v>
      </c>
      <c r="S1902" s="90" t="s">
        <v>42</v>
      </c>
      <c r="T1902" s="55" t="s">
        <v>35</v>
      </c>
      <c r="U1902" s="9"/>
      <c r="V1902" s="9"/>
      <c r="W1902" s="9"/>
      <c r="X1902" s="9"/>
      <c r="Y1902" s="9"/>
      <c r="Z1902" s="9"/>
      <c r="AA1902" s="9"/>
      <c r="AB1902" s="9"/>
      <c r="AC1902" s="9"/>
      <c r="AD1902" s="9"/>
      <c r="AE1902" s="9"/>
      <c r="AF1902" s="9"/>
      <c r="AG1902" s="9"/>
      <c r="AH1902" s="9"/>
      <c r="AI1902" s="9"/>
      <c r="AJ1902" s="9"/>
      <c r="AK1902" s="9"/>
      <c r="AL1902" s="9"/>
      <c r="AM1902" s="9"/>
      <c r="AN1902" s="9"/>
      <c r="AO1902" s="9"/>
      <c r="AP1902" s="9"/>
      <c r="AQ1902" s="9"/>
      <c r="AR1902" s="9"/>
      <c r="AS1902" s="9"/>
      <c r="AT1902" s="9"/>
      <c r="AU1902" s="9"/>
      <c r="AV1902" s="9"/>
      <c r="AW1902" s="9"/>
      <c r="AX1902" s="9"/>
      <c r="AY1902" s="9"/>
      <c r="AZ1902" s="9"/>
      <c r="BA1902" s="9"/>
      <c r="BB1902" s="9"/>
      <c r="BC1902" s="9"/>
      <c r="BD1902" s="9"/>
      <c r="BE1902" s="9"/>
      <c r="BF1902" s="9"/>
      <c r="BG1902" s="9"/>
      <c r="BH1902" s="9"/>
      <c r="BI1902" s="9"/>
      <c r="BJ1902" s="9"/>
      <c r="BK1902" s="9"/>
      <c r="BL1902" s="9"/>
      <c r="BM1902" s="9"/>
      <c r="BN1902" s="9"/>
      <c r="BO1902" s="9"/>
      <c r="BP1902" s="9"/>
      <c r="BQ1902" s="9"/>
      <c r="BR1902" s="9"/>
      <c r="BS1902" s="9"/>
      <c r="BT1902" s="9"/>
      <c r="BU1902" s="9"/>
      <c r="BV1902" s="9"/>
      <c r="BW1902" s="9"/>
      <c r="BX1902" s="9"/>
      <c r="BY1902" s="9"/>
      <c r="BZ1902" s="9"/>
      <c r="CA1902" s="9"/>
      <c r="CB1902" s="9"/>
      <c r="CC1902" s="9"/>
      <c r="CD1902" s="9"/>
      <c r="CE1902" s="9"/>
      <c r="CF1902" s="9"/>
      <c r="CG1902" s="9"/>
      <c r="CH1902" s="9"/>
      <c r="CI1902" s="9"/>
      <c r="CJ1902" s="9"/>
      <c r="CK1902" s="9"/>
      <c r="CL1902" s="9"/>
      <c r="CM1902" s="9"/>
      <c r="CN1902" s="9"/>
      <c r="CO1902" s="9"/>
      <c r="CP1902" s="9"/>
      <c r="CQ1902" s="9"/>
      <c r="CR1902" s="9"/>
      <c r="CS1902" s="9"/>
      <c r="CT1902" s="9"/>
      <c r="CU1902" s="9"/>
      <c r="CV1902" s="9"/>
      <c r="CW1902" s="9"/>
      <c r="CX1902" s="9"/>
    </row>
    <row r="1903" spans="1:102" s="44" customFormat="1">
      <c r="A1903" s="160">
        <v>6</v>
      </c>
      <c r="B1903" s="200" t="s">
        <v>506</v>
      </c>
      <c r="C1903" s="55">
        <v>1978</v>
      </c>
      <c r="D1903" s="55"/>
      <c r="E1903" s="90" t="s">
        <v>346</v>
      </c>
      <c r="F1903" s="55">
        <v>2</v>
      </c>
      <c r="G1903" s="55">
        <v>2</v>
      </c>
      <c r="H1903" s="190">
        <v>794.4</v>
      </c>
      <c r="I1903" s="190">
        <v>722.8</v>
      </c>
      <c r="J1903" s="190">
        <v>409.4</v>
      </c>
      <c r="K1903" s="190"/>
      <c r="L1903" s="189">
        <f>'Форма 2'!C1907</f>
        <v>6726058.7679999992</v>
      </c>
      <c r="M1903" s="190">
        <v>0</v>
      </c>
      <c r="N1903" s="190">
        <v>0</v>
      </c>
      <c r="O1903" s="190">
        <v>0</v>
      </c>
      <c r="P1903" s="189">
        <f t="shared" si="244"/>
        <v>6726058.7679999992</v>
      </c>
      <c r="Q1903" s="191">
        <f t="shared" si="245"/>
        <v>9305.56</v>
      </c>
      <c r="R1903" s="191">
        <f t="shared" si="246"/>
        <v>9305.56</v>
      </c>
      <c r="S1903" s="90" t="s">
        <v>42</v>
      </c>
      <c r="T1903" s="55" t="s">
        <v>34</v>
      </c>
      <c r="U1903" s="9"/>
      <c r="V1903" s="9"/>
      <c r="W1903" s="9"/>
      <c r="X1903" s="9"/>
      <c r="Y1903" s="9"/>
      <c r="Z1903" s="9"/>
      <c r="AA1903" s="9"/>
      <c r="AB1903" s="9"/>
      <c r="AC1903" s="9"/>
      <c r="AD1903" s="9"/>
      <c r="AE1903" s="9"/>
      <c r="AF1903" s="9"/>
      <c r="AG1903" s="9"/>
      <c r="AH1903" s="9"/>
      <c r="AI1903" s="9"/>
      <c r="AJ1903" s="9"/>
      <c r="AK1903" s="9"/>
      <c r="AL1903" s="9"/>
      <c r="AM1903" s="9"/>
      <c r="AN1903" s="9"/>
      <c r="AO1903" s="9"/>
      <c r="AP1903" s="9"/>
      <c r="AQ1903" s="9"/>
      <c r="AR1903" s="9"/>
      <c r="AS1903" s="9"/>
      <c r="AT1903" s="9"/>
      <c r="AU1903" s="9"/>
      <c r="AV1903" s="9"/>
      <c r="AW1903" s="9"/>
      <c r="AX1903" s="9"/>
      <c r="AY1903" s="9"/>
      <c r="AZ1903" s="9"/>
      <c r="BA1903" s="9"/>
      <c r="BB1903" s="9"/>
      <c r="BC1903" s="9"/>
      <c r="BD1903" s="9"/>
      <c r="BE1903" s="9"/>
      <c r="BF1903" s="9"/>
      <c r="BG1903" s="9"/>
      <c r="BH1903" s="9"/>
      <c r="BI1903" s="9"/>
      <c r="BJ1903" s="9"/>
      <c r="BK1903" s="9"/>
      <c r="BL1903" s="9"/>
      <c r="BM1903" s="9"/>
      <c r="BN1903" s="9"/>
      <c r="BO1903" s="9"/>
      <c r="BP1903" s="9"/>
      <c r="BQ1903" s="9"/>
      <c r="BR1903" s="9"/>
      <c r="BS1903" s="9"/>
      <c r="BT1903" s="9"/>
      <c r="BU1903" s="9"/>
      <c r="BV1903" s="9"/>
      <c r="BW1903" s="9"/>
      <c r="BX1903" s="9"/>
      <c r="BY1903" s="9"/>
      <c r="BZ1903" s="9"/>
      <c r="CA1903" s="9"/>
      <c r="CB1903" s="9"/>
      <c r="CC1903" s="9"/>
      <c r="CD1903" s="9"/>
      <c r="CE1903" s="9"/>
      <c r="CF1903" s="9"/>
      <c r="CG1903" s="9"/>
      <c r="CH1903" s="9"/>
      <c r="CI1903" s="9"/>
      <c r="CJ1903" s="9"/>
      <c r="CK1903" s="9"/>
      <c r="CL1903" s="9"/>
      <c r="CM1903" s="9"/>
      <c r="CN1903" s="9"/>
      <c r="CO1903" s="9"/>
      <c r="CP1903" s="9"/>
      <c r="CQ1903" s="9"/>
      <c r="CR1903" s="9"/>
      <c r="CS1903" s="9"/>
      <c r="CT1903" s="9"/>
      <c r="CU1903" s="9"/>
      <c r="CV1903" s="9"/>
      <c r="CW1903" s="9"/>
      <c r="CX1903" s="9"/>
    </row>
    <row r="1904" spans="1:102" s="44" customFormat="1" ht="15.75">
      <c r="A1904" s="162"/>
      <c r="B1904" s="163" t="s">
        <v>4688</v>
      </c>
      <c r="C1904" s="150"/>
      <c r="D1904" s="61"/>
      <c r="E1904" s="61"/>
      <c r="F1904" s="73"/>
      <c r="G1904" s="73"/>
      <c r="H1904" s="51">
        <f t="shared" ref="H1904:K1904" si="248">SUM(H1905:H1923)</f>
        <v>25843.800000000003</v>
      </c>
      <c r="I1904" s="51">
        <f t="shared" si="248"/>
        <v>25843.800000000003</v>
      </c>
      <c r="J1904" s="51">
        <f t="shared" si="248"/>
        <v>24912.590000000004</v>
      </c>
      <c r="K1904" s="51">
        <f t="shared" si="248"/>
        <v>1115</v>
      </c>
      <c r="L1904" s="51">
        <f>SUM(L1905:L1923)</f>
        <v>133239959.02600001</v>
      </c>
      <c r="M1904" s="20"/>
      <c r="N1904" s="20"/>
      <c r="O1904" s="20"/>
      <c r="P1904" s="51"/>
      <c r="Q1904" s="128"/>
      <c r="R1904" s="128"/>
      <c r="S1904" s="20"/>
      <c r="T1904" s="61"/>
      <c r="U1904" s="9"/>
      <c r="V1904" s="9"/>
      <c r="W1904" s="9"/>
      <c r="X1904" s="9"/>
      <c r="Y1904" s="9"/>
      <c r="Z1904" s="9"/>
      <c r="AA1904" s="9"/>
      <c r="AB1904" s="9"/>
      <c r="AC1904" s="9"/>
      <c r="AD1904" s="9"/>
      <c r="AE1904" s="9"/>
      <c r="AF1904" s="9"/>
      <c r="AG1904" s="9"/>
      <c r="AH1904" s="9"/>
      <c r="AI1904" s="9"/>
      <c r="AJ1904" s="9"/>
      <c r="AK1904" s="9"/>
      <c r="AL1904" s="9"/>
      <c r="AM1904" s="9"/>
      <c r="AN1904" s="9"/>
      <c r="AO1904" s="9"/>
      <c r="AP1904" s="9"/>
      <c r="AQ1904" s="9"/>
      <c r="AR1904" s="9"/>
      <c r="AS1904" s="9"/>
      <c r="AT1904" s="9"/>
      <c r="AU1904" s="9"/>
      <c r="AV1904" s="9"/>
      <c r="AW1904" s="9"/>
      <c r="AX1904" s="9"/>
      <c r="AY1904" s="9"/>
      <c r="AZ1904" s="9"/>
      <c r="BA1904" s="9"/>
      <c r="BB1904" s="9"/>
      <c r="BC1904" s="9"/>
      <c r="BD1904" s="9"/>
      <c r="BE1904" s="9"/>
      <c r="BF1904" s="9"/>
      <c r="BG1904" s="9"/>
      <c r="BH1904" s="9"/>
      <c r="BI1904" s="9"/>
      <c r="BJ1904" s="9"/>
      <c r="BK1904" s="9"/>
      <c r="BL1904" s="9"/>
      <c r="BM1904" s="9"/>
      <c r="BN1904" s="9"/>
      <c r="BO1904" s="9"/>
      <c r="BP1904" s="9"/>
      <c r="BQ1904" s="9"/>
      <c r="BR1904" s="9"/>
      <c r="BS1904" s="9"/>
      <c r="BT1904" s="9"/>
      <c r="BU1904" s="9"/>
      <c r="BV1904" s="9"/>
      <c r="BW1904" s="9"/>
      <c r="BX1904" s="9"/>
      <c r="BY1904" s="9"/>
      <c r="BZ1904" s="9"/>
      <c r="CA1904" s="9"/>
      <c r="CB1904" s="9"/>
      <c r="CC1904" s="9"/>
      <c r="CD1904" s="9"/>
      <c r="CE1904" s="9"/>
      <c r="CF1904" s="9"/>
      <c r="CG1904" s="9"/>
      <c r="CH1904" s="9"/>
      <c r="CI1904" s="9"/>
      <c r="CJ1904" s="9"/>
      <c r="CK1904" s="9"/>
      <c r="CL1904" s="9"/>
      <c r="CM1904" s="9"/>
      <c r="CN1904" s="9"/>
      <c r="CO1904" s="9"/>
      <c r="CP1904" s="9"/>
      <c r="CQ1904" s="9"/>
      <c r="CR1904" s="9"/>
      <c r="CS1904" s="9"/>
      <c r="CT1904" s="9"/>
      <c r="CU1904" s="9"/>
      <c r="CV1904" s="9"/>
      <c r="CW1904" s="9"/>
      <c r="CX1904" s="9"/>
    </row>
    <row r="1905" spans="1:102" s="44" customFormat="1">
      <c r="A1905" s="137">
        <v>1</v>
      </c>
      <c r="B1905" s="199" t="s">
        <v>2358</v>
      </c>
      <c r="C1905" s="11">
        <v>1970</v>
      </c>
      <c r="D1905" s="55"/>
      <c r="E1905" s="104" t="s">
        <v>28</v>
      </c>
      <c r="F1905" s="55">
        <v>5</v>
      </c>
      <c r="G1905" s="55">
        <v>4</v>
      </c>
      <c r="H1905" s="206">
        <v>3515.4</v>
      </c>
      <c r="I1905" s="206">
        <v>3515.4</v>
      </c>
      <c r="J1905" s="207">
        <v>3328</v>
      </c>
      <c r="K1905" s="188">
        <v>171</v>
      </c>
      <c r="L1905" s="189">
        <f>'Форма 2'!C1909</f>
        <v>14157500.112</v>
      </c>
      <c r="M1905" s="190">
        <v>0</v>
      </c>
      <c r="N1905" s="190">
        <v>0</v>
      </c>
      <c r="O1905" s="190">
        <v>0</v>
      </c>
      <c r="P1905" s="189">
        <f t="shared" si="244"/>
        <v>14157500.112</v>
      </c>
      <c r="Q1905" s="191">
        <f t="shared" si="245"/>
        <v>4027.2799999999997</v>
      </c>
      <c r="R1905" s="191">
        <f t="shared" si="246"/>
        <v>4027.2799999999997</v>
      </c>
      <c r="S1905" s="90" t="s">
        <v>42</v>
      </c>
      <c r="T1905" s="55" t="s">
        <v>34</v>
      </c>
      <c r="U1905" s="9"/>
      <c r="V1905" s="9"/>
      <c r="W1905" s="9"/>
      <c r="X1905" s="9"/>
      <c r="Y1905" s="9"/>
      <c r="Z1905" s="9"/>
      <c r="AA1905" s="9"/>
      <c r="AB1905" s="9"/>
      <c r="AC1905" s="9"/>
      <c r="AD1905" s="9"/>
      <c r="AE1905" s="9"/>
      <c r="AF1905" s="9"/>
      <c r="AG1905" s="9"/>
      <c r="AH1905" s="9"/>
      <c r="AI1905" s="9"/>
      <c r="AJ1905" s="9"/>
      <c r="AK1905" s="9"/>
      <c r="AL1905" s="9"/>
      <c r="AM1905" s="9"/>
      <c r="AN1905" s="9"/>
      <c r="AO1905" s="9"/>
      <c r="AP1905" s="9"/>
      <c r="AQ1905" s="9"/>
      <c r="AR1905" s="9"/>
      <c r="AS1905" s="9"/>
      <c r="AT1905" s="9"/>
      <c r="AU1905" s="9"/>
      <c r="AV1905" s="9"/>
      <c r="AW1905" s="9"/>
      <c r="AX1905" s="9"/>
      <c r="AY1905" s="9"/>
      <c r="AZ1905" s="9"/>
      <c r="BA1905" s="9"/>
      <c r="BB1905" s="9"/>
      <c r="BC1905" s="9"/>
      <c r="BD1905" s="9"/>
      <c r="BE1905" s="9"/>
      <c r="BF1905" s="9"/>
      <c r="BG1905" s="9"/>
      <c r="BH1905" s="9"/>
      <c r="BI1905" s="9"/>
      <c r="BJ1905" s="9"/>
      <c r="BK1905" s="9"/>
      <c r="BL1905" s="9"/>
      <c r="BM1905" s="9"/>
      <c r="BN1905" s="9"/>
      <c r="BO1905" s="9"/>
      <c r="BP1905" s="9"/>
      <c r="BQ1905" s="9"/>
      <c r="BR1905" s="9"/>
      <c r="BS1905" s="9"/>
      <c r="BT1905" s="9"/>
      <c r="BU1905" s="9"/>
      <c r="BV1905" s="9"/>
      <c r="BW1905" s="9"/>
      <c r="BX1905" s="9"/>
      <c r="BY1905" s="9"/>
      <c r="BZ1905" s="9"/>
      <c r="CA1905" s="9"/>
      <c r="CB1905" s="9"/>
      <c r="CC1905" s="9"/>
      <c r="CD1905" s="9"/>
      <c r="CE1905" s="9"/>
      <c r="CF1905" s="9"/>
      <c r="CG1905" s="9"/>
      <c r="CH1905" s="9"/>
      <c r="CI1905" s="9"/>
      <c r="CJ1905" s="9"/>
      <c r="CK1905" s="9"/>
      <c r="CL1905" s="9"/>
      <c r="CM1905" s="9"/>
      <c r="CN1905" s="9"/>
      <c r="CO1905" s="9"/>
      <c r="CP1905" s="9"/>
      <c r="CQ1905" s="9"/>
      <c r="CR1905" s="9"/>
      <c r="CS1905" s="9"/>
      <c r="CT1905" s="9"/>
      <c r="CU1905" s="9"/>
      <c r="CV1905" s="9"/>
      <c r="CW1905" s="9"/>
      <c r="CX1905" s="9"/>
    </row>
    <row r="1906" spans="1:102" s="44" customFormat="1">
      <c r="A1906" s="27">
        <v>2</v>
      </c>
      <c r="B1906" s="90" t="s">
        <v>2359</v>
      </c>
      <c r="C1906" s="11">
        <v>1971</v>
      </c>
      <c r="D1906" s="55"/>
      <c r="E1906" s="104" t="s">
        <v>28</v>
      </c>
      <c r="F1906" s="55">
        <v>5</v>
      </c>
      <c r="G1906" s="55">
        <v>1</v>
      </c>
      <c r="H1906" s="206">
        <v>2126.1</v>
      </c>
      <c r="I1906" s="206">
        <v>2126.1</v>
      </c>
      <c r="J1906" s="207">
        <v>1826.59</v>
      </c>
      <c r="K1906" s="188">
        <v>139</v>
      </c>
      <c r="L1906" s="189">
        <f>'Форма 2'!C1910</f>
        <v>8562400.0079999994</v>
      </c>
      <c r="M1906" s="190">
        <v>0</v>
      </c>
      <c r="N1906" s="190">
        <v>0</v>
      </c>
      <c r="O1906" s="190">
        <v>0</v>
      </c>
      <c r="P1906" s="189">
        <f t="shared" si="244"/>
        <v>8562400.0079999994</v>
      </c>
      <c r="Q1906" s="191">
        <f t="shared" si="245"/>
        <v>4027.2799999999997</v>
      </c>
      <c r="R1906" s="191">
        <f t="shared" si="246"/>
        <v>4027.2799999999997</v>
      </c>
      <c r="S1906" s="90" t="s">
        <v>42</v>
      </c>
      <c r="T1906" s="55" t="s">
        <v>34</v>
      </c>
      <c r="U1906" s="9"/>
      <c r="V1906" s="9"/>
      <c r="W1906" s="9"/>
      <c r="X1906" s="9"/>
      <c r="Y1906" s="9"/>
      <c r="Z1906" s="9"/>
      <c r="AA1906" s="9"/>
      <c r="AB1906" s="9"/>
      <c r="AC1906" s="9"/>
      <c r="AD1906" s="9"/>
      <c r="AE1906" s="9"/>
      <c r="AF1906" s="9"/>
      <c r="AG1906" s="9"/>
      <c r="AH1906" s="9"/>
      <c r="AI1906" s="9"/>
      <c r="AJ1906" s="9"/>
      <c r="AK1906" s="9"/>
      <c r="AL1906" s="9"/>
      <c r="AM1906" s="9"/>
      <c r="AN1906" s="9"/>
      <c r="AO1906" s="9"/>
      <c r="AP1906" s="9"/>
      <c r="AQ1906" s="9"/>
      <c r="AR1906" s="9"/>
      <c r="AS1906" s="9"/>
      <c r="AT1906" s="9"/>
      <c r="AU1906" s="9"/>
      <c r="AV1906" s="9"/>
      <c r="AW1906" s="9"/>
      <c r="AX1906" s="9"/>
      <c r="AY1906" s="9"/>
      <c r="AZ1906" s="9"/>
      <c r="BA1906" s="9"/>
      <c r="BB1906" s="9"/>
      <c r="BC1906" s="9"/>
      <c r="BD1906" s="9"/>
      <c r="BE1906" s="9"/>
      <c r="BF1906" s="9"/>
      <c r="BG1906" s="9"/>
      <c r="BH1906" s="9"/>
      <c r="BI1906" s="9"/>
      <c r="BJ1906" s="9"/>
      <c r="BK1906" s="9"/>
      <c r="BL1906" s="9"/>
      <c r="BM1906" s="9"/>
      <c r="BN1906" s="9"/>
      <c r="BO1906" s="9"/>
      <c r="BP1906" s="9"/>
      <c r="BQ1906" s="9"/>
      <c r="BR1906" s="9"/>
      <c r="BS1906" s="9"/>
      <c r="BT1906" s="9"/>
      <c r="BU1906" s="9"/>
      <c r="BV1906" s="9"/>
      <c r="BW1906" s="9"/>
      <c r="BX1906" s="9"/>
      <c r="BY1906" s="9"/>
      <c r="BZ1906" s="9"/>
      <c r="CA1906" s="9"/>
      <c r="CB1906" s="9"/>
      <c r="CC1906" s="9"/>
      <c r="CD1906" s="9"/>
      <c r="CE1906" s="9"/>
      <c r="CF1906" s="9"/>
      <c r="CG1906" s="9"/>
      <c r="CH1906" s="9"/>
      <c r="CI1906" s="9"/>
      <c r="CJ1906" s="9"/>
      <c r="CK1906" s="9"/>
      <c r="CL1906" s="9"/>
      <c r="CM1906" s="9"/>
      <c r="CN1906" s="9"/>
      <c r="CO1906" s="9"/>
      <c r="CP1906" s="9"/>
      <c r="CQ1906" s="9"/>
      <c r="CR1906" s="9"/>
      <c r="CS1906" s="9"/>
      <c r="CT1906" s="9"/>
      <c r="CU1906" s="9"/>
      <c r="CV1906" s="9"/>
      <c r="CW1906" s="9"/>
      <c r="CX1906" s="9"/>
    </row>
    <row r="1907" spans="1:102" s="44" customFormat="1">
      <c r="A1907" s="27">
        <v>3</v>
      </c>
      <c r="B1907" s="90" t="s">
        <v>2360</v>
      </c>
      <c r="C1907" s="55">
        <v>1973</v>
      </c>
      <c r="D1907" s="55"/>
      <c r="E1907" s="104" t="s">
        <v>28</v>
      </c>
      <c r="F1907" s="55">
        <v>2</v>
      </c>
      <c r="G1907" s="55">
        <v>3</v>
      </c>
      <c r="H1907" s="190">
        <v>962</v>
      </c>
      <c r="I1907" s="190">
        <v>962</v>
      </c>
      <c r="J1907" s="190">
        <v>878.1</v>
      </c>
      <c r="K1907" s="190">
        <v>34</v>
      </c>
      <c r="L1907" s="189">
        <f>'Форма 2'!C1911</f>
        <v>8951948.7199999988</v>
      </c>
      <c r="M1907" s="190">
        <v>0</v>
      </c>
      <c r="N1907" s="190">
        <v>0</v>
      </c>
      <c r="O1907" s="190">
        <v>0</v>
      </c>
      <c r="P1907" s="189">
        <f t="shared" si="244"/>
        <v>8951948.7199999988</v>
      </c>
      <c r="Q1907" s="191">
        <f t="shared" si="245"/>
        <v>9305.56</v>
      </c>
      <c r="R1907" s="191">
        <f t="shared" si="246"/>
        <v>9305.56</v>
      </c>
      <c r="S1907" s="90" t="s">
        <v>42</v>
      </c>
      <c r="T1907" s="55" t="s">
        <v>34</v>
      </c>
      <c r="U1907" s="9"/>
      <c r="V1907" s="9"/>
      <c r="W1907" s="9"/>
      <c r="X1907" s="9"/>
      <c r="Y1907" s="9"/>
      <c r="Z1907" s="9"/>
      <c r="AA1907" s="9"/>
      <c r="AB1907" s="9"/>
      <c r="AC1907" s="9"/>
      <c r="AD1907" s="9"/>
      <c r="AE1907" s="9"/>
      <c r="AF1907" s="9"/>
      <c r="AG1907" s="9"/>
      <c r="AH1907" s="9"/>
      <c r="AI1907" s="9"/>
      <c r="AJ1907" s="9"/>
      <c r="AK1907" s="9"/>
      <c r="AL1907" s="9"/>
      <c r="AM1907" s="9"/>
      <c r="AN1907" s="9"/>
      <c r="AO1907" s="9"/>
      <c r="AP1907" s="9"/>
      <c r="AQ1907" s="9"/>
      <c r="AR1907" s="9"/>
      <c r="AS1907" s="9"/>
      <c r="AT1907" s="9"/>
      <c r="AU1907" s="9"/>
      <c r="AV1907" s="9"/>
      <c r="AW1907" s="9"/>
      <c r="AX1907" s="9"/>
      <c r="AY1907" s="9"/>
      <c r="AZ1907" s="9"/>
      <c r="BA1907" s="9"/>
      <c r="BB1907" s="9"/>
      <c r="BC1907" s="9"/>
      <c r="BD1907" s="9"/>
      <c r="BE1907" s="9"/>
      <c r="BF1907" s="9"/>
      <c r="BG1907" s="9"/>
      <c r="BH1907" s="9"/>
      <c r="BI1907" s="9"/>
      <c r="BJ1907" s="9"/>
      <c r="BK1907" s="9"/>
      <c r="BL1907" s="9"/>
      <c r="BM1907" s="9"/>
      <c r="BN1907" s="9"/>
      <c r="BO1907" s="9"/>
      <c r="BP1907" s="9"/>
      <c r="BQ1907" s="9"/>
      <c r="BR1907" s="9"/>
      <c r="BS1907" s="9"/>
      <c r="BT1907" s="9"/>
      <c r="BU1907" s="9"/>
      <c r="BV1907" s="9"/>
      <c r="BW1907" s="9"/>
      <c r="BX1907" s="9"/>
      <c r="BY1907" s="9"/>
      <c r="BZ1907" s="9"/>
      <c r="CA1907" s="9"/>
      <c r="CB1907" s="9"/>
      <c r="CC1907" s="9"/>
      <c r="CD1907" s="9"/>
      <c r="CE1907" s="9"/>
      <c r="CF1907" s="9"/>
      <c r="CG1907" s="9"/>
      <c r="CH1907" s="9"/>
      <c r="CI1907" s="9"/>
      <c r="CJ1907" s="9"/>
      <c r="CK1907" s="9"/>
      <c r="CL1907" s="9"/>
      <c r="CM1907" s="9"/>
      <c r="CN1907" s="9"/>
      <c r="CO1907" s="9"/>
      <c r="CP1907" s="9"/>
      <c r="CQ1907" s="9"/>
      <c r="CR1907" s="9"/>
      <c r="CS1907" s="9"/>
      <c r="CT1907" s="9"/>
      <c r="CU1907" s="9"/>
      <c r="CV1907" s="9"/>
      <c r="CW1907" s="9"/>
      <c r="CX1907" s="9"/>
    </row>
    <row r="1908" spans="1:102" s="44" customFormat="1">
      <c r="A1908" s="27">
        <v>4</v>
      </c>
      <c r="B1908" s="90" t="s">
        <v>2361</v>
      </c>
      <c r="C1908" s="11">
        <v>1934</v>
      </c>
      <c r="D1908" s="27" t="s">
        <v>326</v>
      </c>
      <c r="E1908" s="104" t="s">
        <v>327</v>
      </c>
      <c r="F1908" s="55">
        <v>2</v>
      </c>
      <c r="G1908" s="55">
        <v>2</v>
      </c>
      <c r="H1908" s="190">
        <v>444.4</v>
      </c>
      <c r="I1908" s="190">
        <v>444.4</v>
      </c>
      <c r="J1908" s="188">
        <v>365.9</v>
      </c>
      <c r="K1908" s="188">
        <v>26</v>
      </c>
      <c r="L1908" s="189">
        <f>'Форма 2'!C1912</f>
        <v>247357.484</v>
      </c>
      <c r="M1908" s="190">
        <v>0</v>
      </c>
      <c r="N1908" s="190">
        <v>0</v>
      </c>
      <c r="O1908" s="190">
        <v>0</v>
      </c>
      <c r="P1908" s="189">
        <f t="shared" si="244"/>
        <v>247357.484</v>
      </c>
      <c r="Q1908" s="191">
        <f t="shared" si="245"/>
        <v>556.61</v>
      </c>
      <c r="R1908" s="191">
        <f t="shared" si="246"/>
        <v>556.61</v>
      </c>
      <c r="S1908" s="90" t="s">
        <v>42</v>
      </c>
      <c r="T1908" s="55" t="s">
        <v>34</v>
      </c>
      <c r="U1908" s="9"/>
      <c r="V1908" s="9"/>
      <c r="W1908" s="9"/>
      <c r="X1908" s="9"/>
      <c r="Y1908" s="9"/>
      <c r="Z1908" s="9"/>
      <c r="AA1908" s="9"/>
      <c r="AB1908" s="9"/>
      <c r="AC1908" s="9"/>
      <c r="AD1908" s="9"/>
      <c r="AE1908" s="9"/>
      <c r="AF1908" s="9"/>
      <c r="AG1908" s="9"/>
      <c r="AH1908" s="9"/>
      <c r="AI1908" s="9"/>
      <c r="AJ1908" s="9"/>
      <c r="AK1908" s="9"/>
      <c r="AL1908" s="9"/>
      <c r="AM1908" s="9"/>
      <c r="AN1908" s="9"/>
      <c r="AO1908" s="9"/>
      <c r="AP1908" s="9"/>
      <c r="AQ1908" s="9"/>
      <c r="AR1908" s="9"/>
      <c r="AS1908" s="9"/>
      <c r="AT1908" s="9"/>
      <c r="AU1908" s="9"/>
      <c r="AV1908" s="9"/>
      <c r="AW1908" s="9"/>
      <c r="AX1908" s="9"/>
      <c r="AY1908" s="9"/>
      <c r="AZ1908" s="9"/>
      <c r="BA1908" s="9"/>
      <c r="BB1908" s="9"/>
      <c r="BC1908" s="9"/>
      <c r="BD1908" s="9"/>
      <c r="BE1908" s="9"/>
      <c r="BF1908" s="9"/>
      <c r="BG1908" s="9"/>
      <c r="BH1908" s="9"/>
      <c r="BI1908" s="9"/>
      <c r="BJ1908" s="9"/>
      <c r="BK1908" s="9"/>
      <c r="BL1908" s="9"/>
      <c r="BM1908" s="9"/>
      <c r="BN1908" s="9"/>
      <c r="BO1908" s="9"/>
      <c r="BP1908" s="9"/>
      <c r="BQ1908" s="9"/>
      <c r="BR1908" s="9"/>
      <c r="BS1908" s="9"/>
      <c r="BT1908" s="9"/>
      <c r="BU1908" s="9"/>
      <c r="BV1908" s="9"/>
      <c r="BW1908" s="9"/>
      <c r="BX1908" s="9"/>
      <c r="BY1908" s="9"/>
      <c r="BZ1908" s="9"/>
      <c r="CA1908" s="9"/>
      <c r="CB1908" s="9"/>
      <c r="CC1908" s="9"/>
      <c r="CD1908" s="9"/>
      <c r="CE1908" s="9"/>
      <c r="CF1908" s="9"/>
      <c r="CG1908" s="9"/>
      <c r="CH1908" s="9"/>
      <c r="CI1908" s="9"/>
      <c r="CJ1908" s="9"/>
      <c r="CK1908" s="9"/>
      <c r="CL1908" s="9"/>
      <c r="CM1908" s="9"/>
      <c r="CN1908" s="9"/>
      <c r="CO1908" s="9"/>
      <c r="CP1908" s="9"/>
      <c r="CQ1908" s="9"/>
      <c r="CR1908" s="9"/>
      <c r="CS1908" s="9"/>
      <c r="CT1908" s="9"/>
      <c r="CU1908" s="9"/>
      <c r="CV1908" s="9"/>
      <c r="CW1908" s="9"/>
      <c r="CX1908" s="9"/>
    </row>
    <row r="1909" spans="1:102" s="44" customFormat="1">
      <c r="A1909" s="27">
        <v>5</v>
      </c>
      <c r="B1909" s="90" t="s">
        <v>2363</v>
      </c>
      <c r="C1909" s="41">
        <v>1972</v>
      </c>
      <c r="D1909" s="55"/>
      <c r="E1909" s="104" t="s">
        <v>28</v>
      </c>
      <c r="F1909" s="55">
        <v>2</v>
      </c>
      <c r="G1909" s="55">
        <v>2</v>
      </c>
      <c r="H1909" s="220">
        <v>516.29999999999995</v>
      </c>
      <c r="I1909" s="220">
        <v>516.29999999999995</v>
      </c>
      <c r="J1909" s="220">
        <v>516.29999999999995</v>
      </c>
      <c r="K1909" s="220">
        <v>27</v>
      </c>
      <c r="L1909" s="189">
        <f>'Форма 2'!C1913</f>
        <v>4804460.6279999996</v>
      </c>
      <c r="M1909" s="190">
        <v>0</v>
      </c>
      <c r="N1909" s="190">
        <v>0</v>
      </c>
      <c r="O1909" s="190">
        <v>0</v>
      </c>
      <c r="P1909" s="189">
        <f t="shared" si="244"/>
        <v>4804460.6279999996</v>
      </c>
      <c r="Q1909" s="191">
        <f t="shared" si="245"/>
        <v>9305.56</v>
      </c>
      <c r="R1909" s="191">
        <f t="shared" si="246"/>
        <v>9305.56</v>
      </c>
      <c r="S1909" s="90" t="s">
        <v>42</v>
      </c>
      <c r="T1909" s="55" t="s">
        <v>34</v>
      </c>
      <c r="U1909" s="9"/>
      <c r="V1909" s="9"/>
      <c r="W1909" s="9"/>
      <c r="X1909" s="9"/>
      <c r="Y1909" s="9"/>
      <c r="Z1909" s="9"/>
      <c r="AA1909" s="9"/>
      <c r="AB1909" s="9"/>
      <c r="AC1909" s="9"/>
      <c r="AD1909" s="9"/>
      <c r="AE1909" s="9"/>
      <c r="AF1909" s="9"/>
      <c r="AG1909" s="9"/>
      <c r="AH1909" s="9"/>
      <c r="AI1909" s="9"/>
      <c r="AJ1909" s="9"/>
      <c r="AK1909" s="9"/>
      <c r="AL1909" s="9"/>
      <c r="AM1909" s="9"/>
      <c r="AN1909" s="9"/>
      <c r="AO1909" s="9"/>
      <c r="AP1909" s="9"/>
      <c r="AQ1909" s="9"/>
      <c r="AR1909" s="9"/>
      <c r="AS1909" s="9"/>
      <c r="AT1909" s="9"/>
      <c r="AU1909" s="9"/>
      <c r="AV1909" s="9"/>
      <c r="AW1909" s="9"/>
      <c r="AX1909" s="9"/>
      <c r="AY1909" s="9"/>
      <c r="AZ1909" s="9"/>
      <c r="BA1909" s="9"/>
      <c r="BB1909" s="9"/>
      <c r="BC1909" s="9"/>
      <c r="BD1909" s="9"/>
      <c r="BE1909" s="9"/>
      <c r="BF1909" s="9"/>
      <c r="BG1909" s="9"/>
      <c r="BH1909" s="9"/>
      <c r="BI1909" s="9"/>
      <c r="BJ1909" s="9"/>
      <c r="BK1909" s="9"/>
      <c r="BL1909" s="9"/>
      <c r="BM1909" s="9"/>
      <c r="BN1909" s="9"/>
      <c r="BO1909" s="9"/>
      <c r="BP1909" s="9"/>
      <c r="BQ1909" s="9"/>
      <c r="BR1909" s="9"/>
      <c r="BS1909" s="9"/>
      <c r="BT1909" s="9"/>
      <c r="BU1909" s="9"/>
      <c r="BV1909" s="9"/>
      <c r="BW1909" s="9"/>
      <c r="BX1909" s="9"/>
      <c r="BY1909" s="9"/>
      <c r="BZ1909" s="9"/>
      <c r="CA1909" s="9"/>
      <c r="CB1909" s="9"/>
      <c r="CC1909" s="9"/>
      <c r="CD1909" s="9"/>
      <c r="CE1909" s="9"/>
      <c r="CF1909" s="9"/>
      <c r="CG1909" s="9"/>
      <c r="CH1909" s="9"/>
      <c r="CI1909" s="9"/>
      <c r="CJ1909" s="9"/>
      <c r="CK1909" s="9"/>
      <c r="CL1909" s="9"/>
      <c r="CM1909" s="9"/>
      <c r="CN1909" s="9"/>
      <c r="CO1909" s="9"/>
      <c r="CP1909" s="9"/>
      <c r="CQ1909" s="9"/>
      <c r="CR1909" s="9"/>
      <c r="CS1909" s="9"/>
      <c r="CT1909" s="9"/>
      <c r="CU1909" s="9"/>
      <c r="CV1909" s="9"/>
      <c r="CW1909" s="9"/>
      <c r="CX1909" s="9"/>
    </row>
    <row r="1910" spans="1:102" s="44" customFormat="1">
      <c r="A1910" s="27">
        <v>6</v>
      </c>
      <c r="B1910" s="90" t="s">
        <v>2814</v>
      </c>
      <c r="C1910" s="55">
        <v>1972</v>
      </c>
      <c r="D1910" s="55"/>
      <c r="E1910" s="104" t="s">
        <v>28</v>
      </c>
      <c r="F1910" s="55">
        <v>2</v>
      </c>
      <c r="G1910" s="55">
        <v>2</v>
      </c>
      <c r="H1910" s="190">
        <v>511.4</v>
      </c>
      <c r="I1910" s="190">
        <v>511.4</v>
      </c>
      <c r="J1910" s="190">
        <v>511.4</v>
      </c>
      <c r="K1910" s="190">
        <v>26</v>
      </c>
      <c r="L1910" s="189">
        <f>'Форма 2'!C1914</f>
        <v>10828024.823999999</v>
      </c>
      <c r="M1910" s="190">
        <v>0</v>
      </c>
      <c r="N1910" s="190">
        <v>0</v>
      </c>
      <c r="O1910" s="190">
        <v>0</v>
      </c>
      <c r="P1910" s="189">
        <f t="shared" si="244"/>
        <v>10828024.823999999</v>
      </c>
      <c r="Q1910" s="191">
        <f t="shared" si="245"/>
        <v>21173.298443488464</v>
      </c>
      <c r="R1910" s="191">
        <f t="shared" si="246"/>
        <v>21173.298443488464</v>
      </c>
      <c r="S1910" s="90" t="s">
        <v>42</v>
      </c>
      <c r="T1910" s="55" t="s">
        <v>34</v>
      </c>
      <c r="U1910" s="9"/>
      <c r="V1910" s="9"/>
      <c r="W1910" s="9"/>
      <c r="X1910" s="9"/>
      <c r="Y1910" s="9"/>
      <c r="Z1910" s="9"/>
      <c r="AA1910" s="9"/>
      <c r="AB1910" s="9"/>
      <c r="AC1910" s="9"/>
      <c r="AD1910" s="9"/>
      <c r="AE1910" s="9"/>
      <c r="AF1910" s="9"/>
      <c r="AG1910" s="9"/>
      <c r="AH1910" s="9"/>
      <c r="AI1910" s="9"/>
      <c r="AJ1910" s="9"/>
      <c r="AK1910" s="9"/>
      <c r="AL1910" s="9"/>
      <c r="AM1910" s="9"/>
      <c r="AN1910" s="9"/>
      <c r="AO1910" s="9"/>
      <c r="AP1910" s="9"/>
      <c r="AQ1910" s="9"/>
      <c r="AR1910" s="9"/>
      <c r="AS1910" s="9"/>
      <c r="AT1910" s="9"/>
      <c r="AU1910" s="9"/>
      <c r="AV1910" s="9"/>
      <c r="AW1910" s="9"/>
      <c r="AX1910" s="9"/>
      <c r="AY1910" s="9"/>
      <c r="AZ1910" s="9"/>
      <c r="BA1910" s="9"/>
      <c r="BB1910" s="9"/>
      <c r="BC1910" s="9"/>
      <c r="BD1910" s="9"/>
      <c r="BE1910" s="9"/>
      <c r="BF1910" s="9"/>
      <c r="BG1910" s="9"/>
      <c r="BH1910" s="9"/>
      <c r="BI1910" s="9"/>
      <c r="BJ1910" s="9"/>
      <c r="BK1910" s="9"/>
      <c r="BL1910" s="9"/>
      <c r="BM1910" s="9"/>
      <c r="BN1910" s="9"/>
      <c r="BO1910" s="9"/>
      <c r="BP1910" s="9"/>
      <c r="BQ1910" s="9"/>
      <c r="BR1910" s="9"/>
      <c r="BS1910" s="9"/>
      <c r="BT1910" s="9"/>
      <c r="BU1910" s="9"/>
      <c r="BV1910" s="9"/>
      <c r="BW1910" s="9"/>
      <c r="BX1910" s="9"/>
      <c r="BY1910" s="9"/>
      <c r="BZ1910" s="9"/>
      <c r="CA1910" s="9"/>
      <c r="CB1910" s="9"/>
      <c r="CC1910" s="9"/>
      <c r="CD1910" s="9"/>
      <c r="CE1910" s="9"/>
      <c r="CF1910" s="9"/>
      <c r="CG1910" s="9"/>
      <c r="CH1910" s="9"/>
      <c r="CI1910" s="9"/>
      <c r="CJ1910" s="9"/>
      <c r="CK1910" s="9"/>
      <c r="CL1910" s="9"/>
      <c r="CM1910" s="9"/>
      <c r="CN1910" s="9"/>
      <c r="CO1910" s="9"/>
      <c r="CP1910" s="9"/>
      <c r="CQ1910" s="9"/>
      <c r="CR1910" s="9"/>
      <c r="CS1910" s="9"/>
      <c r="CT1910" s="9"/>
      <c r="CU1910" s="9"/>
      <c r="CV1910" s="9"/>
      <c r="CW1910" s="9"/>
      <c r="CX1910" s="9"/>
    </row>
    <row r="1911" spans="1:102" s="44" customFormat="1">
      <c r="A1911" s="27">
        <v>7</v>
      </c>
      <c r="B1911" s="90" t="s">
        <v>2823</v>
      </c>
      <c r="C1911" s="41">
        <v>1969</v>
      </c>
      <c r="D1911" s="41">
        <v>2019</v>
      </c>
      <c r="E1911" s="104" t="s">
        <v>28</v>
      </c>
      <c r="F1911" s="55">
        <v>2</v>
      </c>
      <c r="G1911" s="55">
        <v>2</v>
      </c>
      <c r="H1911" s="220">
        <v>432.2</v>
      </c>
      <c r="I1911" s="220">
        <v>432.2</v>
      </c>
      <c r="J1911" s="220">
        <v>432.2</v>
      </c>
      <c r="K1911" s="220">
        <v>20</v>
      </c>
      <c r="L1911" s="189">
        <f>'Форма 2'!C1915</f>
        <v>1036489.0739999999</v>
      </c>
      <c r="M1911" s="190">
        <v>0</v>
      </c>
      <c r="N1911" s="190">
        <v>0</v>
      </c>
      <c r="O1911" s="190">
        <v>0</v>
      </c>
      <c r="P1911" s="189">
        <f t="shared" si="244"/>
        <v>1036489.0739999999</v>
      </c>
      <c r="Q1911" s="191">
        <f t="shared" si="245"/>
        <v>2398.17</v>
      </c>
      <c r="R1911" s="191">
        <f t="shared" si="246"/>
        <v>2398.17</v>
      </c>
      <c r="S1911" s="90" t="s">
        <v>42</v>
      </c>
      <c r="T1911" s="55" t="s">
        <v>35</v>
      </c>
      <c r="U1911" s="9"/>
      <c r="V1911" s="9"/>
      <c r="W1911" s="9"/>
      <c r="X1911" s="9"/>
      <c r="Y1911" s="9"/>
      <c r="Z1911" s="9"/>
      <c r="AA1911" s="9"/>
      <c r="AB1911" s="9"/>
      <c r="AC1911" s="9"/>
      <c r="AD1911" s="9"/>
      <c r="AE1911" s="9"/>
      <c r="AF1911" s="9"/>
      <c r="AG1911" s="9"/>
      <c r="AH1911" s="9"/>
      <c r="AI1911" s="9"/>
      <c r="AJ1911" s="9"/>
      <c r="AK1911" s="9"/>
      <c r="AL1911" s="9"/>
      <c r="AM1911" s="9"/>
      <c r="AN1911" s="9"/>
      <c r="AO1911" s="9"/>
      <c r="AP1911" s="9"/>
      <c r="AQ1911" s="9"/>
      <c r="AR1911" s="9"/>
      <c r="AS1911" s="9"/>
      <c r="AT1911" s="9"/>
      <c r="AU1911" s="9"/>
      <c r="AV1911" s="9"/>
      <c r="AW1911" s="9"/>
      <c r="AX1911" s="9"/>
      <c r="AY1911" s="9"/>
      <c r="AZ1911" s="9"/>
      <c r="BA1911" s="9"/>
      <c r="BB1911" s="9"/>
      <c r="BC1911" s="9"/>
      <c r="BD1911" s="9"/>
      <c r="BE1911" s="9"/>
      <c r="BF1911" s="9"/>
      <c r="BG1911" s="9"/>
      <c r="BH1911" s="9"/>
      <c r="BI1911" s="9"/>
      <c r="BJ1911" s="9"/>
      <c r="BK1911" s="9"/>
      <c r="BL1911" s="9"/>
      <c r="BM1911" s="9"/>
      <c r="BN1911" s="9"/>
      <c r="BO1911" s="9"/>
      <c r="BP1911" s="9"/>
      <c r="BQ1911" s="9"/>
      <c r="BR1911" s="9"/>
      <c r="BS1911" s="9"/>
      <c r="BT1911" s="9"/>
      <c r="BU1911" s="9"/>
      <c r="BV1911" s="9"/>
      <c r="BW1911" s="9"/>
      <c r="BX1911" s="9"/>
      <c r="BY1911" s="9"/>
      <c r="BZ1911" s="9"/>
      <c r="CA1911" s="9"/>
      <c r="CB1911" s="9"/>
      <c r="CC1911" s="9"/>
      <c r="CD1911" s="9"/>
      <c r="CE1911" s="9"/>
      <c r="CF1911" s="9"/>
      <c r="CG1911" s="9"/>
      <c r="CH1911" s="9"/>
      <c r="CI1911" s="9"/>
      <c r="CJ1911" s="9"/>
      <c r="CK1911" s="9"/>
      <c r="CL1911" s="9"/>
      <c r="CM1911" s="9"/>
      <c r="CN1911" s="9"/>
      <c r="CO1911" s="9"/>
      <c r="CP1911" s="9"/>
      <c r="CQ1911" s="9"/>
      <c r="CR1911" s="9"/>
      <c r="CS1911" s="9"/>
      <c r="CT1911" s="9"/>
      <c r="CU1911" s="9"/>
      <c r="CV1911" s="9"/>
      <c r="CW1911" s="9"/>
      <c r="CX1911" s="9"/>
    </row>
    <row r="1912" spans="1:102" s="44" customFormat="1">
      <c r="A1912" s="27">
        <v>8</v>
      </c>
      <c r="B1912" s="90" t="s">
        <v>2364</v>
      </c>
      <c r="C1912" s="55">
        <v>1970</v>
      </c>
      <c r="D1912" s="55"/>
      <c r="E1912" s="104" t="s">
        <v>28</v>
      </c>
      <c r="F1912" s="55">
        <v>3</v>
      </c>
      <c r="G1912" s="55">
        <v>3</v>
      </c>
      <c r="H1912" s="190">
        <v>1478</v>
      </c>
      <c r="I1912" s="190">
        <v>1478</v>
      </c>
      <c r="J1912" s="190">
        <v>1364.6</v>
      </c>
      <c r="K1912" s="190">
        <v>59</v>
      </c>
      <c r="L1912" s="189">
        <f>'Форма 2'!C1916</f>
        <v>5320001.8800000008</v>
      </c>
      <c r="M1912" s="190">
        <v>0</v>
      </c>
      <c r="N1912" s="190">
        <v>0</v>
      </c>
      <c r="O1912" s="190">
        <v>0</v>
      </c>
      <c r="P1912" s="189">
        <f t="shared" si="244"/>
        <v>5320001.8800000008</v>
      </c>
      <c r="Q1912" s="191">
        <f t="shared" si="245"/>
        <v>3599.4600000000005</v>
      </c>
      <c r="R1912" s="191">
        <f t="shared" si="246"/>
        <v>3599.4600000000005</v>
      </c>
      <c r="S1912" s="90" t="s">
        <v>42</v>
      </c>
      <c r="T1912" s="55" t="s">
        <v>35</v>
      </c>
      <c r="U1912" s="9"/>
      <c r="V1912" s="9"/>
      <c r="W1912" s="9"/>
      <c r="X1912" s="9"/>
      <c r="Y1912" s="9"/>
      <c r="Z1912" s="9"/>
      <c r="AA1912" s="9"/>
      <c r="AB1912" s="9"/>
      <c r="AC1912" s="9"/>
      <c r="AD1912" s="9"/>
      <c r="AE1912" s="9"/>
      <c r="AF1912" s="9"/>
      <c r="AG1912" s="9"/>
      <c r="AH1912" s="9"/>
      <c r="AI1912" s="9"/>
      <c r="AJ1912" s="9"/>
      <c r="AK1912" s="9"/>
      <c r="AL1912" s="9"/>
      <c r="AM1912" s="9"/>
      <c r="AN1912" s="9"/>
      <c r="AO1912" s="9"/>
      <c r="AP1912" s="9"/>
      <c r="AQ1912" s="9"/>
      <c r="AR1912" s="9"/>
      <c r="AS1912" s="9"/>
      <c r="AT1912" s="9"/>
      <c r="AU1912" s="9"/>
      <c r="AV1912" s="9"/>
      <c r="AW1912" s="9"/>
      <c r="AX1912" s="9"/>
      <c r="AY1912" s="9"/>
      <c r="AZ1912" s="9"/>
      <c r="BA1912" s="9"/>
      <c r="BB1912" s="9"/>
      <c r="BC1912" s="9"/>
      <c r="BD1912" s="9"/>
      <c r="BE1912" s="9"/>
      <c r="BF1912" s="9"/>
      <c r="BG1912" s="9"/>
      <c r="BH1912" s="9"/>
      <c r="BI1912" s="9"/>
      <c r="BJ1912" s="9"/>
      <c r="BK1912" s="9"/>
      <c r="BL1912" s="9"/>
      <c r="BM1912" s="9"/>
      <c r="BN1912" s="9"/>
      <c r="BO1912" s="9"/>
      <c r="BP1912" s="9"/>
      <c r="BQ1912" s="9"/>
      <c r="BR1912" s="9"/>
      <c r="BS1912" s="9"/>
      <c r="BT1912" s="9"/>
      <c r="BU1912" s="9"/>
      <c r="BV1912" s="9"/>
      <c r="BW1912" s="9"/>
      <c r="BX1912" s="9"/>
      <c r="BY1912" s="9"/>
      <c r="BZ1912" s="9"/>
      <c r="CA1912" s="9"/>
      <c r="CB1912" s="9"/>
      <c r="CC1912" s="9"/>
      <c r="CD1912" s="9"/>
      <c r="CE1912" s="9"/>
      <c r="CF1912" s="9"/>
      <c r="CG1912" s="9"/>
      <c r="CH1912" s="9"/>
      <c r="CI1912" s="9"/>
      <c r="CJ1912" s="9"/>
      <c r="CK1912" s="9"/>
      <c r="CL1912" s="9"/>
      <c r="CM1912" s="9"/>
      <c r="CN1912" s="9"/>
      <c r="CO1912" s="9"/>
      <c r="CP1912" s="9"/>
      <c r="CQ1912" s="9"/>
      <c r="CR1912" s="9"/>
      <c r="CS1912" s="9"/>
      <c r="CT1912" s="9"/>
      <c r="CU1912" s="9"/>
      <c r="CV1912" s="9"/>
      <c r="CW1912" s="9"/>
      <c r="CX1912" s="9"/>
    </row>
    <row r="1913" spans="1:102" s="44" customFormat="1">
      <c r="A1913" s="27">
        <v>9</v>
      </c>
      <c r="B1913" s="90" t="s">
        <v>2365</v>
      </c>
      <c r="C1913" s="55">
        <v>1972</v>
      </c>
      <c r="D1913" s="55"/>
      <c r="E1913" s="104" t="s">
        <v>28</v>
      </c>
      <c r="F1913" s="55">
        <v>2</v>
      </c>
      <c r="G1913" s="55">
        <v>3</v>
      </c>
      <c r="H1913" s="190">
        <v>924.9</v>
      </c>
      <c r="I1913" s="190">
        <v>924.9</v>
      </c>
      <c r="J1913" s="190">
        <v>884.4</v>
      </c>
      <c r="K1913" s="190">
        <v>39</v>
      </c>
      <c r="L1913" s="189">
        <f>'Форма 2'!C1917</f>
        <v>8606712.4440000001</v>
      </c>
      <c r="M1913" s="190">
        <v>0</v>
      </c>
      <c r="N1913" s="190">
        <v>0</v>
      </c>
      <c r="O1913" s="190">
        <v>0</v>
      </c>
      <c r="P1913" s="189">
        <f t="shared" si="244"/>
        <v>8606712.4440000001</v>
      </c>
      <c r="Q1913" s="191">
        <f t="shared" si="245"/>
        <v>9305.56</v>
      </c>
      <c r="R1913" s="191">
        <f t="shared" si="246"/>
        <v>9305.56</v>
      </c>
      <c r="S1913" s="90" t="s">
        <v>42</v>
      </c>
      <c r="T1913" s="55" t="s">
        <v>34</v>
      </c>
      <c r="U1913" s="9"/>
      <c r="V1913" s="9"/>
      <c r="W1913" s="9"/>
      <c r="X1913" s="9"/>
      <c r="Y1913" s="9"/>
      <c r="Z1913" s="9"/>
      <c r="AA1913" s="9"/>
      <c r="AB1913" s="9"/>
      <c r="AC1913" s="9"/>
      <c r="AD1913" s="9"/>
      <c r="AE1913" s="9"/>
      <c r="AF1913" s="9"/>
      <c r="AG1913" s="9"/>
      <c r="AH1913" s="9"/>
      <c r="AI1913" s="9"/>
      <c r="AJ1913" s="9"/>
      <c r="AK1913" s="9"/>
      <c r="AL1913" s="9"/>
      <c r="AM1913" s="9"/>
      <c r="AN1913" s="9"/>
      <c r="AO1913" s="9"/>
      <c r="AP1913" s="9"/>
      <c r="AQ1913" s="9"/>
      <c r="AR1913" s="9"/>
      <c r="AS1913" s="9"/>
      <c r="AT1913" s="9"/>
      <c r="AU1913" s="9"/>
      <c r="AV1913" s="9"/>
      <c r="AW1913" s="9"/>
      <c r="AX1913" s="9"/>
      <c r="AY1913" s="9"/>
      <c r="AZ1913" s="9"/>
      <c r="BA1913" s="9"/>
      <c r="BB1913" s="9"/>
      <c r="BC1913" s="9"/>
      <c r="BD1913" s="9"/>
      <c r="BE1913" s="9"/>
      <c r="BF1913" s="9"/>
      <c r="BG1913" s="9"/>
      <c r="BH1913" s="9"/>
      <c r="BI1913" s="9"/>
      <c r="BJ1913" s="9"/>
      <c r="BK1913" s="9"/>
      <c r="BL1913" s="9"/>
      <c r="BM1913" s="9"/>
      <c r="BN1913" s="9"/>
      <c r="BO1913" s="9"/>
      <c r="BP1913" s="9"/>
      <c r="BQ1913" s="9"/>
      <c r="BR1913" s="9"/>
      <c r="BS1913" s="9"/>
      <c r="BT1913" s="9"/>
      <c r="BU1913" s="9"/>
      <c r="BV1913" s="9"/>
      <c r="BW1913" s="9"/>
      <c r="BX1913" s="9"/>
      <c r="BY1913" s="9"/>
      <c r="BZ1913" s="9"/>
      <c r="CA1913" s="9"/>
      <c r="CB1913" s="9"/>
      <c r="CC1913" s="9"/>
      <c r="CD1913" s="9"/>
      <c r="CE1913" s="9"/>
      <c r="CF1913" s="9"/>
      <c r="CG1913" s="9"/>
      <c r="CH1913" s="9"/>
      <c r="CI1913" s="9"/>
      <c r="CJ1913" s="9"/>
      <c r="CK1913" s="9"/>
      <c r="CL1913" s="9"/>
      <c r="CM1913" s="9"/>
      <c r="CN1913" s="9"/>
      <c r="CO1913" s="9"/>
      <c r="CP1913" s="9"/>
      <c r="CQ1913" s="9"/>
      <c r="CR1913" s="9"/>
      <c r="CS1913" s="9"/>
      <c r="CT1913" s="9"/>
      <c r="CU1913" s="9"/>
      <c r="CV1913" s="9"/>
      <c r="CW1913" s="9"/>
      <c r="CX1913" s="9"/>
    </row>
    <row r="1914" spans="1:102" s="44" customFormat="1">
      <c r="A1914" s="27">
        <v>10</v>
      </c>
      <c r="B1914" s="90" t="s">
        <v>3285</v>
      </c>
      <c r="C1914" s="41">
        <v>1973</v>
      </c>
      <c r="D1914" s="55"/>
      <c r="E1914" s="104" t="s">
        <v>28</v>
      </c>
      <c r="F1914" s="55">
        <v>2</v>
      </c>
      <c r="G1914" s="55">
        <v>2</v>
      </c>
      <c r="H1914" s="220">
        <v>538.20000000000005</v>
      </c>
      <c r="I1914" s="220">
        <v>538.20000000000005</v>
      </c>
      <c r="J1914" s="220">
        <v>538.20000000000005</v>
      </c>
      <c r="K1914" s="220">
        <v>28</v>
      </c>
      <c r="L1914" s="189">
        <f>'Форма 2'!C1918</f>
        <v>5008252.392</v>
      </c>
      <c r="M1914" s="190">
        <v>0</v>
      </c>
      <c r="N1914" s="190">
        <v>0</v>
      </c>
      <c r="O1914" s="190">
        <v>0</v>
      </c>
      <c r="P1914" s="189">
        <f t="shared" si="244"/>
        <v>5008252.392</v>
      </c>
      <c r="Q1914" s="191">
        <f t="shared" si="245"/>
        <v>9305.56</v>
      </c>
      <c r="R1914" s="191">
        <f t="shared" si="246"/>
        <v>9305.56</v>
      </c>
      <c r="S1914" s="90" t="s">
        <v>42</v>
      </c>
      <c r="T1914" s="55" t="s">
        <v>34</v>
      </c>
      <c r="U1914" s="9"/>
      <c r="V1914" s="9"/>
      <c r="W1914" s="9"/>
      <c r="X1914" s="9"/>
      <c r="Y1914" s="9"/>
      <c r="Z1914" s="9"/>
      <c r="AA1914" s="9"/>
      <c r="AB1914" s="9"/>
      <c r="AC1914" s="9"/>
      <c r="AD1914" s="9"/>
      <c r="AE1914" s="9"/>
      <c r="AF1914" s="9"/>
      <c r="AG1914" s="9"/>
      <c r="AH1914" s="9"/>
      <c r="AI1914" s="9"/>
      <c r="AJ1914" s="9"/>
      <c r="AK1914" s="9"/>
      <c r="AL1914" s="9"/>
      <c r="AM1914" s="9"/>
      <c r="AN1914" s="9"/>
      <c r="AO1914" s="9"/>
      <c r="AP1914" s="9"/>
      <c r="AQ1914" s="9"/>
      <c r="AR1914" s="9"/>
      <c r="AS1914" s="9"/>
      <c r="AT1914" s="9"/>
      <c r="AU1914" s="9"/>
      <c r="AV1914" s="9"/>
      <c r="AW1914" s="9"/>
      <c r="AX1914" s="9"/>
      <c r="AY1914" s="9"/>
      <c r="AZ1914" s="9"/>
      <c r="BA1914" s="9"/>
      <c r="BB1914" s="9"/>
      <c r="BC1914" s="9"/>
      <c r="BD1914" s="9"/>
      <c r="BE1914" s="9"/>
      <c r="BF1914" s="9"/>
      <c r="BG1914" s="9"/>
      <c r="BH1914" s="9"/>
      <c r="BI1914" s="9"/>
      <c r="BJ1914" s="9"/>
      <c r="BK1914" s="9"/>
      <c r="BL1914" s="9"/>
      <c r="BM1914" s="9"/>
      <c r="BN1914" s="9"/>
      <c r="BO1914" s="9"/>
      <c r="BP1914" s="9"/>
      <c r="BQ1914" s="9"/>
      <c r="BR1914" s="9"/>
      <c r="BS1914" s="9"/>
      <c r="BT1914" s="9"/>
      <c r="BU1914" s="9"/>
      <c r="BV1914" s="9"/>
      <c r="BW1914" s="9"/>
      <c r="BX1914" s="9"/>
      <c r="BY1914" s="9"/>
      <c r="BZ1914" s="9"/>
      <c r="CA1914" s="9"/>
      <c r="CB1914" s="9"/>
      <c r="CC1914" s="9"/>
      <c r="CD1914" s="9"/>
      <c r="CE1914" s="9"/>
      <c r="CF1914" s="9"/>
      <c r="CG1914" s="9"/>
      <c r="CH1914" s="9"/>
      <c r="CI1914" s="9"/>
      <c r="CJ1914" s="9"/>
      <c r="CK1914" s="9"/>
      <c r="CL1914" s="9"/>
      <c r="CM1914" s="9"/>
      <c r="CN1914" s="9"/>
      <c r="CO1914" s="9"/>
      <c r="CP1914" s="9"/>
      <c r="CQ1914" s="9"/>
      <c r="CR1914" s="9"/>
      <c r="CS1914" s="9"/>
      <c r="CT1914" s="9"/>
      <c r="CU1914" s="9"/>
      <c r="CV1914" s="9"/>
      <c r="CW1914" s="9"/>
      <c r="CX1914" s="9"/>
    </row>
    <row r="1915" spans="1:102" s="44" customFormat="1">
      <c r="A1915" s="27">
        <v>11</v>
      </c>
      <c r="B1915" s="90" t="s">
        <v>3286</v>
      </c>
      <c r="C1915" s="274">
        <v>1961</v>
      </c>
      <c r="D1915" s="55"/>
      <c r="E1915" s="104" t="s">
        <v>28</v>
      </c>
      <c r="F1915" s="55">
        <v>2</v>
      </c>
      <c r="G1915" s="55">
        <v>3</v>
      </c>
      <c r="H1915" s="206">
        <v>696.1</v>
      </c>
      <c r="I1915" s="206">
        <v>696.1</v>
      </c>
      <c r="J1915" s="206">
        <v>606.1</v>
      </c>
      <c r="K1915" s="190">
        <v>22</v>
      </c>
      <c r="L1915" s="189">
        <f>'Форма 2'!C1919</f>
        <v>2560951.9</v>
      </c>
      <c r="M1915" s="190">
        <v>0</v>
      </c>
      <c r="N1915" s="190">
        <v>0</v>
      </c>
      <c r="O1915" s="190">
        <v>0</v>
      </c>
      <c r="P1915" s="189">
        <f t="shared" si="244"/>
        <v>2560951.9</v>
      </c>
      <c r="Q1915" s="191">
        <f t="shared" si="245"/>
        <v>3678.9999999999995</v>
      </c>
      <c r="R1915" s="191">
        <f t="shared" si="246"/>
        <v>3678.9999999999995</v>
      </c>
      <c r="S1915" s="90" t="s">
        <v>42</v>
      </c>
      <c r="T1915" s="55" t="s">
        <v>34</v>
      </c>
      <c r="U1915" s="9"/>
      <c r="V1915" s="9"/>
      <c r="W1915" s="9"/>
      <c r="X1915" s="9"/>
      <c r="Y1915" s="9"/>
      <c r="Z1915" s="9"/>
      <c r="AA1915" s="9"/>
      <c r="AB1915" s="9"/>
      <c r="AC1915" s="9"/>
      <c r="AD1915" s="9"/>
      <c r="AE1915" s="9"/>
      <c r="AF1915" s="9"/>
      <c r="AG1915" s="9"/>
      <c r="AH1915" s="9"/>
      <c r="AI1915" s="9"/>
      <c r="AJ1915" s="9"/>
      <c r="AK1915" s="9"/>
      <c r="AL1915" s="9"/>
      <c r="AM1915" s="9"/>
      <c r="AN1915" s="9"/>
      <c r="AO1915" s="9"/>
      <c r="AP1915" s="9"/>
      <c r="AQ1915" s="9"/>
      <c r="AR1915" s="9"/>
      <c r="AS1915" s="9"/>
      <c r="AT1915" s="9"/>
      <c r="AU1915" s="9"/>
      <c r="AV1915" s="9"/>
      <c r="AW1915" s="9"/>
      <c r="AX1915" s="9"/>
      <c r="AY1915" s="9"/>
      <c r="AZ1915" s="9"/>
      <c r="BA1915" s="9"/>
      <c r="BB1915" s="9"/>
      <c r="BC1915" s="9"/>
      <c r="BD1915" s="9"/>
      <c r="BE1915" s="9"/>
      <c r="BF1915" s="9"/>
      <c r="BG1915" s="9"/>
      <c r="BH1915" s="9"/>
      <c r="BI1915" s="9"/>
      <c r="BJ1915" s="9"/>
      <c r="BK1915" s="9"/>
      <c r="BL1915" s="9"/>
      <c r="BM1915" s="9"/>
      <c r="BN1915" s="9"/>
      <c r="BO1915" s="9"/>
      <c r="BP1915" s="9"/>
      <c r="BQ1915" s="9"/>
      <c r="BR1915" s="9"/>
      <c r="BS1915" s="9"/>
      <c r="BT1915" s="9"/>
      <c r="BU1915" s="9"/>
      <c r="BV1915" s="9"/>
      <c r="BW1915" s="9"/>
      <c r="BX1915" s="9"/>
      <c r="BY1915" s="9"/>
      <c r="BZ1915" s="9"/>
      <c r="CA1915" s="9"/>
      <c r="CB1915" s="9"/>
      <c r="CC1915" s="9"/>
      <c r="CD1915" s="9"/>
      <c r="CE1915" s="9"/>
      <c r="CF1915" s="9"/>
      <c r="CG1915" s="9"/>
      <c r="CH1915" s="9"/>
      <c r="CI1915" s="9"/>
      <c r="CJ1915" s="9"/>
      <c r="CK1915" s="9"/>
      <c r="CL1915" s="9"/>
      <c r="CM1915" s="9"/>
      <c r="CN1915" s="9"/>
      <c r="CO1915" s="9"/>
      <c r="CP1915" s="9"/>
      <c r="CQ1915" s="9"/>
      <c r="CR1915" s="9"/>
      <c r="CS1915" s="9"/>
      <c r="CT1915" s="9"/>
      <c r="CU1915" s="9"/>
      <c r="CV1915" s="9"/>
      <c r="CW1915" s="9"/>
      <c r="CX1915" s="9"/>
    </row>
    <row r="1916" spans="1:102" s="44" customFormat="1">
      <c r="A1916" s="27">
        <v>12</v>
      </c>
      <c r="B1916" s="90" t="s">
        <v>3287</v>
      </c>
      <c r="C1916" s="55">
        <v>1986</v>
      </c>
      <c r="D1916" s="55"/>
      <c r="E1916" s="104" t="s">
        <v>28</v>
      </c>
      <c r="F1916" s="55">
        <v>5</v>
      </c>
      <c r="G1916" s="55">
        <v>4</v>
      </c>
      <c r="H1916" s="190">
        <v>3864.4</v>
      </c>
      <c r="I1916" s="190">
        <v>3864.4</v>
      </c>
      <c r="J1916" s="190">
        <v>2668.1</v>
      </c>
      <c r="K1916" s="190">
        <v>115</v>
      </c>
      <c r="L1916" s="189">
        <f>'Форма 2'!C1920</f>
        <v>15563020.832</v>
      </c>
      <c r="M1916" s="190">
        <v>0</v>
      </c>
      <c r="N1916" s="190">
        <v>0</v>
      </c>
      <c r="O1916" s="190">
        <v>0</v>
      </c>
      <c r="P1916" s="189">
        <f t="shared" si="244"/>
        <v>15563020.832</v>
      </c>
      <c r="Q1916" s="191">
        <f t="shared" si="245"/>
        <v>4027.28</v>
      </c>
      <c r="R1916" s="191">
        <f t="shared" si="246"/>
        <v>4027.28</v>
      </c>
      <c r="S1916" s="90" t="s">
        <v>42</v>
      </c>
      <c r="T1916" s="55" t="s">
        <v>2982</v>
      </c>
      <c r="U1916" s="9"/>
      <c r="V1916" s="9"/>
      <c r="W1916" s="9"/>
      <c r="X1916" s="9"/>
      <c r="Y1916" s="9"/>
      <c r="Z1916" s="9"/>
      <c r="AA1916" s="9"/>
      <c r="AB1916" s="9"/>
      <c r="AC1916" s="9"/>
      <c r="AD1916" s="9"/>
      <c r="AE1916" s="9"/>
      <c r="AF1916" s="9"/>
      <c r="AG1916" s="9"/>
      <c r="AH1916" s="9"/>
      <c r="AI1916" s="9"/>
      <c r="AJ1916" s="9"/>
      <c r="AK1916" s="9"/>
      <c r="AL1916" s="9"/>
      <c r="AM1916" s="9"/>
      <c r="AN1916" s="9"/>
      <c r="AO1916" s="9"/>
      <c r="AP1916" s="9"/>
      <c r="AQ1916" s="9"/>
      <c r="AR1916" s="9"/>
      <c r="AS1916" s="9"/>
      <c r="AT1916" s="9"/>
      <c r="AU1916" s="9"/>
      <c r="AV1916" s="9"/>
      <c r="AW1916" s="9"/>
      <c r="AX1916" s="9"/>
      <c r="AY1916" s="9"/>
      <c r="AZ1916" s="9"/>
      <c r="BA1916" s="9"/>
      <c r="BB1916" s="9"/>
      <c r="BC1916" s="9"/>
      <c r="BD1916" s="9"/>
      <c r="BE1916" s="9"/>
      <c r="BF1916" s="9"/>
      <c r="BG1916" s="9"/>
      <c r="BH1916" s="9"/>
      <c r="BI1916" s="9"/>
      <c r="BJ1916" s="9"/>
      <c r="BK1916" s="9"/>
      <c r="BL1916" s="9"/>
      <c r="BM1916" s="9"/>
      <c r="BN1916" s="9"/>
      <c r="BO1916" s="9"/>
      <c r="BP1916" s="9"/>
      <c r="BQ1916" s="9"/>
      <c r="BR1916" s="9"/>
      <c r="BS1916" s="9"/>
      <c r="BT1916" s="9"/>
      <c r="BU1916" s="9"/>
      <c r="BV1916" s="9"/>
      <c r="BW1916" s="9"/>
      <c r="BX1916" s="9"/>
      <c r="BY1916" s="9"/>
      <c r="BZ1916" s="9"/>
      <c r="CA1916" s="9"/>
      <c r="CB1916" s="9"/>
      <c r="CC1916" s="9"/>
      <c r="CD1916" s="9"/>
      <c r="CE1916" s="9"/>
      <c r="CF1916" s="9"/>
      <c r="CG1916" s="9"/>
      <c r="CH1916" s="9"/>
      <c r="CI1916" s="9"/>
      <c r="CJ1916" s="9"/>
      <c r="CK1916" s="9"/>
      <c r="CL1916" s="9"/>
      <c r="CM1916" s="9"/>
      <c r="CN1916" s="9"/>
      <c r="CO1916" s="9"/>
      <c r="CP1916" s="9"/>
      <c r="CQ1916" s="9"/>
      <c r="CR1916" s="9"/>
      <c r="CS1916" s="9"/>
      <c r="CT1916" s="9"/>
      <c r="CU1916" s="9"/>
      <c r="CV1916" s="9"/>
      <c r="CW1916" s="9"/>
      <c r="CX1916" s="9"/>
    </row>
    <row r="1917" spans="1:102" s="44" customFormat="1">
      <c r="A1917" s="27">
        <v>13</v>
      </c>
      <c r="B1917" s="90" t="s">
        <v>3288</v>
      </c>
      <c r="C1917" s="11">
        <v>1982</v>
      </c>
      <c r="D1917" s="55"/>
      <c r="E1917" s="104" t="s">
        <v>328</v>
      </c>
      <c r="F1917" s="55">
        <v>4</v>
      </c>
      <c r="G1917" s="55">
        <v>4</v>
      </c>
      <c r="H1917" s="190">
        <v>2203.5</v>
      </c>
      <c r="I1917" s="190">
        <v>2203.5</v>
      </c>
      <c r="J1917" s="190">
        <v>2203.5</v>
      </c>
      <c r="K1917" s="190">
        <v>60</v>
      </c>
      <c r="L1917" s="189">
        <f>'Форма 2'!C1921</f>
        <v>8874111.4800000004</v>
      </c>
      <c r="M1917" s="190">
        <v>0</v>
      </c>
      <c r="N1917" s="190">
        <v>0</v>
      </c>
      <c r="O1917" s="190">
        <v>0</v>
      </c>
      <c r="P1917" s="189">
        <f t="shared" si="244"/>
        <v>8874111.4800000004</v>
      </c>
      <c r="Q1917" s="191">
        <f t="shared" si="245"/>
        <v>4027.28</v>
      </c>
      <c r="R1917" s="191">
        <f t="shared" si="246"/>
        <v>4027.28</v>
      </c>
      <c r="S1917" s="90" t="s">
        <v>42</v>
      </c>
      <c r="T1917" s="55" t="s">
        <v>35</v>
      </c>
      <c r="U1917" s="9"/>
      <c r="V1917" s="9"/>
      <c r="W1917" s="9"/>
      <c r="X1917" s="9"/>
      <c r="Y1917" s="9"/>
      <c r="Z1917" s="9"/>
      <c r="AA1917" s="9"/>
      <c r="AB1917" s="9"/>
      <c r="AC1917" s="9"/>
      <c r="AD1917" s="9"/>
      <c r="AE1917" s="9"/>
      <c r="AF1917" s="9"/>
      <c r="AG1917" s="9"/>
      <c r="AH1917" s="9"/>
      <c r="AI1917" s="9"/>
      <c r="AJ1917" s="9"/>
      <c r="AK1917" s="9"/>
      <c r="AL1917" s="9"/>
      <c r="AM1917" s="9"/>
      <c r="AN1917" s="9"/>
      <c r="AO1917" s="9"/>
      <c r="AP1917" s="9"/>
      <c r="AQ1917" s="9"/>
      <c r="AR1917" s="9"/>
      <c r="AS1917" s="9"/>
      <c r="AT1917" s="9"/>
      <c r="AU1917" s="9"/>
      <c r="AV1917" s="9"/>
      <c r="AW1917" s="9"/>
      <c r="AX1917" s="9"/>
      <c r="AY1917" s="9"/>
      <c r="AZ1917" s="9"/>
      <c r="BA1917" s="9"/>
      <c r="BB1917" s="9"/>
      <c r="BC1917" s="9"/>
      <c r="BD1917" s="9"/>
      <c r="BE1917" s="9"/>
      <c r="BF1917" s="9"/>
      <c r="BG1917" s="9"/>
      <c r="BH1917" s="9"/>
      <c r="BI1917" s="9"/>
      <c r="BJ1917" s="9"/>
      <c r="BK1917" s="9"/>
      <c r="BL1917" s="9"/>
      <c r="BM1917" s="9"/>
      <c r="BN1917" s="9"/>
      <c r="BO1917" s="9"/>
      <c r="BP1917" s="9"/>
      <c r="BQ1917" s="9"/>
      <c r="BR1917" s="9"/>
      <c r="BS1917" s="9"/>
      <c r="BT1917" s="9"/>
      <c r="BU1917" s="9"/>
      <c r="BV1917" s="9"/>
      <c r="BW1917" s="9"/>
      <c r="BX1917" s="9"/>
      <c r="BY1917" s="9"/>
      <c r="BZ1917" s="9"/>
      <c r="CA1917" s="9"/>
      <c r="CB1917" s="9"/>
      <c r="CC1917" s="9"/>
      <c r="CD1917" s="9"/>
      <c r="CE1917" s="9"/>
      <c r="CF1917" s="9"/>
      <c r="CG1917" s="9"/>
      <c r="CH1917" s="9"/>
      <c r="CI1917" s="9"/>
      <c r="CJ1917" s="9"/>
      <c r="CK1917" s="9"/>
      <c r="CL1917" s="9"/>
      <c r="CM1917" s="9"/>
      <c r="CN1917" s="9"/>
      <c r="CO1917" s="9"/>
      <c r="CP1917" s="9"/>
      <c r="CQ1917" s="9"/>
      <c r="CR1917" s="9"/>
      <c r="CS1917" s="9"/>
      <c r="CT1917" s="9"/>
      <c r="CU1917" s="9"/>
      <c r="CV1917" s="9"/>
      <c r="CW1917" s="9"/>
      <c r="CX1917" s="9"/>
    </row>
    <row r="1918" spans="1:102" s="44" customFormat="1">
      <c r="A1918" s="27">
        <v>14</v>
      </c>
      <c r="B1918" s="90" t="s">
        <v>3289</v>
      </c>
      <c r="C1918" s="55">
        <v>1967</v>
      </c>
      <c r="D1918" s="55"/>
      <c r="E1918" s="104" t="s">
        <v>28</v>
      </c>
      <c r="F1918" s="55">
        <v>2</v>
      </c>
      <c r="G1918" s="55">
        <v>1</v>
      </c>
      <c r="H1918" s="190">
        <v>898.6</v>
      </c>
      <c r="I1918" s="190">
        <v>898.6</v>
      </c>
      <c r="J1918" s="190">
        <v>769.6</v>
      </c>
      <c r="K1918" s="190">
        <v>25</v>
      </c>
      <c r="L1918" s="189">
        <f>'Форма 2'!C1922</f>
        <v>8361976.2160000009</v>
      </c>
      <c r="M1918" s="190">
        <v>0</v>
      </c>
      <c r="N1918" s="190">
        <v>0</v>
      </c>
      <c r="O1918" s="190">
        <v>0</v>
      </c>
      <c r="P1918" s="189">
        <f t="shared" si="244"/>
        <v>8361976.2160000009</v>
      </c>
      <c r="Q1918" s="191">
        <f t="shared" si="245"/>
        <v>9305.5600000000013</v>
      </c>
      <c r="R1918" s="191">
        <f t="shared" si="246"/>
        <v>9305.5600000000013</v>
      </c>
      <c r="S1918" s="90" t="s">
        <v>42</v>
      </c>
      <c r="T1918" s="55" t="s">
        <v>34</v>
      </c>
      <c r="U1918" s="9"/>
      <c r="V1918" s="9"/>
      <c r="W1918" s="9"/>
      <c r="X1918" s="9"/>
      <c r="Y1918" s="9"/>
      <c r="Z1918" s="9"/>
      <c r="AA1918" s="9"/>
      <c r="AB1918" s="9"/>
      <c r="AC1918" s="9"/>
      <c r="AD1918" s="9"/>
      <c r="AE1918" s="9"/>
      <c r="AF1918" s="9"/>
      <c r="AG1918" s="9"/>
      <c r="AH1918" s="9"/>
      <c r="AI1918" s="9"/>
      <c r="AJ1918" s="9"/>
      <c r="AK1918" s="9"/>
      <c r="AL1918" s="9"/>
      <c r="AM1918" s="9"/>
      <c r="AN1918" s="9"/>
      <c r="AO1918" s="9"/>
      <c r="AP1918" s="9"/>
      <c r="AQ1918" s="9"/>
      <c r="AR1918" s="9"/>
      <c r="AS1918" s="9"/>
      <c r="AT1918" s="9"/>
      <c r="AU1918" s="9"/>
      <c r="AV1918" s="9"/>
      <c r="AW1918" s="9"/>
      <c r="AX1918" s="9"/>
      <c r="AY1918" s="9"/>
      <c r="AZ1918" s="9"/>
      <c r="BA1918" s="9"/>
      <c r="BB1918" s="9"/>
      <c r="BC1918" s="9"/>
      <c r="BD1918" s="9"/>
      <c r="BE1918" s="9"/>
      <c r="BF1918" s="9"/>
      <c r="BG1918" s="9"/>
      <c r="BH1918" s="9"/>
      <c r="BI1918" s="9"/>
      <c r="BJ1918" s="9"/>
      <c r="BK1918" s="9"/>
      <c r="BL1918" s="9"/>
      <c r="BM1918" s="9"/>
      <c r="BN1918" s="9"/>
      <c r="BO1918" s="9"/>
      <c r="BP1918" s="9"/>
      <c r="BQ1918" s="9"/>
      <c r="BR1918" s="9"/>
      <c r="BS1918" s="9"/>
      <c r="BT1918" s="9"/>
      <c r="BU1918" s="9"/>
      <c r="BV1918" s="9"/>
      <c r="BW1918" s="9"/>
      <c r="BX1918" s="9"/>
      <c r="BY1918" s="9"/>
      <c r="BZ1918" s="9"/>
      <c r="CA1918" s="9"/>
      <c r="CB1918" s="9"/>
      <c r="CC1918" s="9"/>
      <c r="CD1918" s="9"/>
      <c r="CE1918" s="9"/>
      <c r="CF1918" s="9"/>
      <c r="CG1918" s="9"/>
      <c r="CH1918" s="9"/>
      <c r="CI1918" s="9"/>
      <c r="CJ1918" s="9"/>
      <c r="CK1918" s="9"/>
      <c r="CL1918" s="9"/>
      <c r="CM1918" s="9"/>
      <c r="CN1918" s="9"/>
      <c r="CO1918" s="9"/>
      <c r="CP1918" s="9"/>
      <c r="CQ1918" s="9"/>
      <c r="CR1918" s="9"/>
      <c r="CS1918" s="9"/>
      <c r="CT1918" s="9"/>
      <c r="CU1918" s="9"/>
      <c r="CV1918" s="9"/>
      <c r="CW1918" s="9"/>
      <c r="CX1918" s="9"/>
    </row>
    <row r="1919" spans="1:102" s="44" customFormat="1">
      <c r="A1919" s="27">
        <v>15</v>
      </c>
      <c r="B1919" s="90" t="s">
        <v>3290</v>
      </c>
      <c r="C1919" s="55">
        <v>1970</v>
      </c>
      <c r="D1919" s="55"/>
      <c r="E1919" s="104" t="s">
        <v>28</v>
      </c>
      <c r="F1919" s="55">
        <v>3</v>
      </c>
      <c r="G1919" s="55">
        <v>3</v>
      </c>
      <c r="H1919" s="190">
        <v>1310.7</v>
      </c>
      <c r="I1919" s="190">
        <v>1310.7</v>
      </c>
      <c r="J1919" s="190">
        <v>1201.9000000000001</v>
      </c>
      <c r="K1919" s="190">
        <v>60</v>
      </c>
      <c r="L1919" s="189">
        <f>'Форма 2'!C1923</f>
        <v>12196797.492000001</v>
      </c>
      <c r="M1919" s="190">
        <v>0</v>
      </c>
      <c r="N1919" s="190">
        <v>0</v>
      </c>
      <c r="O1919" s="190">
        <v>0</v>
      </c>
      <c r="P1919" s="189">
        <f t="shared" si="244"/>
        <v>12196797.492000001</v>
      </c>
      <c r="Q1919" s="191">
        <f t="shared" si="245"/>
        <v>9305.56</v>
      </c>
      <c r="R1919" s="191">
        <f t="shared" si="246"/>
        <v>9305.56</v>
      </c>
      <c r="S1919" s="90" t="s">
        <v>42</v>
      </c>
      <c r="T1919" s="55" t="s">
        <v>34</v>
      </c>
      <c r="U1919" s="9"/>
      <c r="V1919" s="9"/>
      <c r="W1919" s="9"/>
      <c r="X1919" s="9"/>
      <c r="Y1919" s="9"/>
      <c r="Z1919" s="9"/>
      <c r="AA1919" s="9"/>
      <c r="AB1919" s="9"/>
      <c r="AC1919" s="9"/>
      <c r="AD1919" s="9"/>
      <c r="AE1919" s="9"/>
      <c r="AF1919" s="9"/>
      <c r="AG1919" s="9"/>
      <c r="AH1919" s="9"/>
      <c r="AI1919" s="9"/>
      <c r="AJ1919" s="9"/>
      <c r="AK1919" s="9"/>
      <c r="AL1919" s="9"/>
      <c r="AM1919" s="9"/>
      <c r="AN1919" s="9"/>
      <c r="AO1919" s="9"/>
      <c r="AP1919" s="9"/>
      <c r="AQ1919" s="9"/>
      <c r="AR1919" s="9"/>
      <c r="AS1919" s="9"/>
      <c r="AT1919" s="9"/>
      <c r="AU1919" s="9"/>
      <c r="AV1919" s="9"/>
      <c r="AW1919" s="9"/>
      <c r="AX1919" s="9"/>
      <c r="AY1919" s="9"/>
      <c r="AZ1919" s="9"/>
      <c r="BA1919" s="9"/>
      <c r="BB1919" s="9"/>
      <c r="BC1919" s="9"/>
      <c r="BD1919" s="9"/>
      <c r="BE1919" s="9"/>
      <c r="BF1919" s="9"/>
      <c r="BG1919" s="9"/>
      <c r="BH1919" s="9"/>
      <c r="BI1919" s="9"/>
      <c r="BJ1919" s="9"/>
      <c r="BK1919" s="9"/>
      <c r="BL1919" s="9"/>
      <c r="BM1919" s="9"/>
      <c r="BN1919" s="9"/>
      <c r="BO1919" s="9"/>
      <c r="BP1919" s="9"/>
      <c r="BQ1919" s="9"/>
      <c r="BR1919" s="9"/>
      <c r="BS1919" s="9"/>
      <c r="BT1919" s="9"/>
      <c r="BU1919" s="9"/>
      <c r="BV1919" s="9"/>
      <c r="BW1919" s="9"/>
      <c r="BX1919" s="9"/>
      <c r="BY1919" s="9"/>
      <c r="BZ1919" s="9"/>
      <c r="CA1919" s="9"/>
      <c r="CB1919" s="9"/>
      <c r="CC1919" s="9"/>
      <c r="CD1919" s="9"/>
      <c r="CE1919" s="9"/>
      <c r="CF1919" s="9"/>
      <c r="CG1919" s="9"/>
      <c r="CH1919" s="9"/>
      <c r="CI1919" s="9"/>
      <c r="CJ1919" s="9"/>
      <c r="CK1919" s="9"/>
      <c r="CL1919" s="9"/>
      <c r="CM1919" s="9"/>
      <c r="CN1919" s="9"/>
      <c r="CO1919" s="9"/>
      <c r="CP1919" s="9"/>
      <c r="CQ1919" s="9"/>
      <c r="CR1919" s="9"/>
      <c r="CS1919" s="9"/>
      <c r="CT1919" s="9"/>
      <c r="CU1919" s="9"/>
      <c r="CV1919" s="9"/>
      <c r="CW1919" s="9"/>
      <c r="CX1919" s="9"/>
    </row>
    <row r="1920" spans="1:102" s="44" customFormat="1">
      <c r="A1920" s="27">
        <v>16</v>
      </c>
      <c r="B1920" s="90" t="s">
        <v>3291</v>
      </c>
      <c r="C1920" s="274">
        <v>1966</v>
      </c>
      <c r="D1920" s="55"/>
      <c r="E1920" s="104" t="s">
        <v>28</v>
      </c>
      <c r="F1920" s="55">
        <v>2</v>
      </c>
      <c r="G1920" s="55">
        <v>2</v>
      </c>
      <c r="H1920" s="206">
        <v>544.70000000000005</v>
      </c>
      <c r="I1920" s="206">
        <v>544.70000000000005</v>
      </c>
      <c r="J1920" s="206">
        <v>544.70000000000005</v>
      </c>
      <c r="K1920" s="190">
        <v>19</v>
      </c>
      <c r="L1920" s="189">
        <f>'Форма 2'!C1924</f>
        <v>4862945.4250000007</v>
      </c>
      <c r="M1920" s="190">
        <v>0</v>
      </c>
      <c r="N1920" s="190">
        <v>0</v>
      </c>
      <c r="O1920" s="190">
        <v>0</v>
      </c>
      <c r="P1920" s="189">
        <f t="shared" si="244"/>
        <v>4862945.4250000007</v>
      </c>
      <c r="Q1920" s="191">
        <f t="shared" si="245"/>
        <v>8927.75</v>
      </c>
      <c r="R1920" s="191">
        <f t="shared" si="246"/>
        <v>8927.75</v>
      </c>
      <c r="S1920" s="90" t="s">
        <v>42</v>
      </c>
      <c r="T1920" s="55" t="s">
        <v>34</v>
      </c>
      <c r="U1920" s="9"/>
      <c r="V1920" s="9"/>
      <c r="W1920" s="9"/>
      <c r="X1920" s="9"/>
      <c r="Y1920" s="9"/>
      <c r="Z1920" s="9"/>
      <c r="AA1920" s="9"/>
      <c r="AB1920" s="9"/>
      <c r="AC1920" s="9"/>
      <c r="AD1920" s="9"/>
      <c r="AE1920" s="9"/>
      <c r="AF1920" s="9"/>
      <c r="AG1920" s="9"/>
      <c r="AH1920" s="9"/>
      <c r="AI1920" s="9"/>
      <c r="AJ1920" s="9"/>
      <c r="AK1920" s="9"/>
      <c r="AL1920" s="9"/>
      <c r="AM1920" s="9"/>
      <c r="AN1920" s="9"/>
      <c r="AO1920" s="9"/>
      <c r="AP1920" s="9"/>
      <c r="AQ1920" s="9"/>
      <c r="AR1920" s="9"/>
      <c r="AS1920" s="9"/>
      <c r="AT1920" s="9"/>
      <c r="AU1920" s="9"/>
      <c r="AV1920" s="9"/>
      <c r="AW1920" s="9"/>
      <c r="AX1920" s="9"/>
      <c r="AY1920" s="9"/>
      <c r="AZ1920" s="9"/>
      <c r="BA1920" s="9"/>
      <c r="BB1920" s="9"/>
      <c r="BC1920" s="9"/>
      <c r="BD1920" s="9"/>
      <c r="BE1920" s="9"/>
      <c r="BF1920" s="9"/>
      <c r="BG1920" s="9"/>
      <c r="BH1920" s="9"/>
      <c r="BI1920" s="9"/>
      <c r="BJ1920" s="9"/>
      <c r="BK1920" s="9"/>
      <c r="BL1920" s="9"/>
      <c r="BM1920" s="9"/>
      <c r="BN1920" s="9"/>
      <c r="BO1920" s="9"/>
      <c r="BP1920" s="9"/>
      <c r="BQ1920" s="9"/>
      <c r="BR1920" s="9"/>
      <c r="BS1920" s="9"/>
      <c r="BT1920" s="9"/>
      <c r="BU1920" s="9"/>
      <c r="BV1920" s="9"/>
      <c r="BW1920" s="9"/>
      <c r="BX1920" s="9"/>
      <c r="BY1920" s="9"/>
      <c r="BZ1920" s="9"/>
      <c r="CA1920" s="9"/>
      <c r="CB1920" s="9"/>
      <c r="CC1920" s="9"/>
      <c r="CD1920" s="9"/>
      <c r="CE1920" s="9"/>
      <c r="CF1920" s="9"/>
      <c r="CG1920" s="9"/>
      <c r="CH1920" s="9"/>
      <c r="CI1920" s="9"/>
      <c r="CJ1920" s="9"/>
      <c r="CK1920" s="9"/>
      <c r="CL1920" s="9"/>
      <c r="CM1920" s="9"/>
      <c r="CN1920" s="9"/>
      <c r="CO1920" s="9"/>
      <c r="CP1920" s="9"/>
      <c r="CQ1920" s="9"/>
      <c r="CR1920" s="9"/>
      <c r="CS1920" s="9"/>
      <c r="CT1920" s="9"/>
      <c r="CU1920" s="9"/>
      <c r="CV1920" s="9"/>
      <c r="CW1920" s="9"/>
      <c r="CX1920" s="9"/>
    </row>
    <row r="1921" spans="1:102" s="44" customFormat="1">
      <c r="A1921" s="27">
        <v>17</v>
      </c>
      <c r="B1921" s="90" t="s">
        <v>3292</v>
      </c>
      <c r="C1921" s="55">
        <v>1968</v>
      </c>
      <c r="D1921" s="55"/>
      <c r="E1921" s="104" t="s">
        <v>28</v>
      </c>
      <c r="F1921" s="55">
        <v>2</v>
      </c>
      <c r="G1921" s="55">
        <v>2</v>
      </c>
      <c r="H1921" s="190">
        <v>555.9</v>
      </c>
      <c r="I1921" s="190">
        <v>555.9</v>
      </c>
      <c r="J1921" s="190">
        <v>494.9</v>
      </c>
      <c r="K1921" s="190">
        <v>20</v>
      </c>
      <c r="L1921" s="189">
        <f>'Форма 2'!C1925</f>
        <v>4962936.2249999996</v>
      </c>
      <c r="M1921" s="190">
        <v>0</v>
      </c>
      <c r="N1921" s="190">
        <v>0</v>
      </c>
      <c r="O1921" s="190">
        <v>0</v>
      </c>
      <c r="P1921" s="189">
        <f t="shared" si="244"/>
        <v>4962936.2249999996</v>
      </c>
      <c r="Q1921" s="191">
        <f t="shared" si="245"/>
        <v>8927.75</v>
      </c>
      <c r="R1921" s="191">
        <f t="shared" si="246"/>
        <v>8927.75</v>
      </c>
      <c r="S1921" s="90" t="s">
        <v>42</v>
      </c>
      <c r="T1921" s="55" t="s">
        <v>34</v>
      </c>
      <c r="U1921" s="9"/>
      <c r="V1921" s="9"/>
      <c r="W1921" s="9"/>
      <c r="X1921" s="9"/>
      <c r="Y1921" s="9"/>
      <c r="Z1921" s="9"/>
      <c r="AA1921" s="9"/>
      <c r="AB1921" s="9"/>
      <c r="AC1921" s="9"/>
      <c r="AD1921" s="9"/>
      <c r="AE1921" s="9"/>
      <c r="AF1921" s="9"/>
      <c r="AG1921" s="9"/>
      <c r="AH1921" s="9"/>
      <c r="AI1921" s="9"/>
      <c r="AJ1921" s="9"/>
      <c r="AK1921" s="9"/>
      <c r="AL1921" s="9"/>
      <c r="AM1921" s="9"/>
      <c r="AN1921" s="9"/>
      <c r="AO1921" s="9"/>
      <c r="AP1921" s="9"/>
      <c r="AQ1921" s="9"/>
      <c r="AR1921" s="9"/>
      <c r="AS1921" s="9"/>
      <c r="AT1921" s="9"/>
      <c r="AU1921" s="9"/>
      <c r="AV1921" s="9"/>
      <c r="AW1921" s="9"/>
      <c r="AX1921" s="9"/>
      <c r="AY1921" s="9"/>
      <c r="AZ1921" s="9"/>
      <c r="BA1921" s="9"/>
      <c r="BB1921" s="9"/>
      <c r="BC1921" s="9"/>
      <c r="BD1921" s="9"/>
      <c r="BE1921" s="9"/>
      <c r="BF1921" s="9"/>
      <c r="BG1921" s="9"/>
      <c r="BH1921" s="9"/>
      <c r="BI1921" s="9"/>
      <c r="BJ1921" s="9"/>
      <c r="BK1921" s="9"/>
      <c r="BL1921" s="9"/>
      <c r="BM1921" s="9"/>
      <c r="BN1921" s="9"/>
      <c r="BO1921" s="9"/>
      <c r="BP1921" s="9"/>
      <c r="BQ1921" s="9"/>
      <c r="BR1921" s="9"/>
      <c r="BS1921" s="9"/>
      <c r="BT1921" s="9"/>
      <c r="BU1921" s="9"/>
      <c r="BV1921" s="9"/>
      <c r="BW1921" s="9"/>
      <c r="BX1921" s="9"/>
      <c r="BY1921" s="9"/>
      <c r="BZ1921" s="9"/>
      <c r="CA1921" s="9"/>
      <c r="CB1921" s="9"/>
      <c r="CC1921" s="9"/>
      <c r="CD1921" s="9"/>
      <c r="CE1921" s="9"/>
      <c r="CF1921" s="9"/>
      <c r="CG1921" s="9"/>
      <c r="CH1921" s="9"/>
      <c r="CI1921" s="9"/>
      <c r="CJ1921" s="9"/>
      <c r="CK1921" s="9"/>
      <c r="CL1921" s="9"/>
      <c r="CM1921" s="9"/>
      <c r="CN1921" s="9"/>
      <c r="CO1921" s="9"/>
      <c r="CP1921" s="9"/>
      <c r="CQ1921" s="9"/>
      <c r="CR1921" s="9"/>
      <c r="CS1921" s="9"/>
      <c r="CT1921" s="9"/>
      <c r="CU1921" s="9"/>
      <c r="CV1921" s="9"/>
      <c r="CW1921" s="9"/>
      <c r="CX1921" s="9"/>
    </row>
    <row r="1922" spans="1:102" s="44" customFormat="1">
      <c r="A1922" s="27">
        <v>18</v>
      </c>
      <c r="B1922" s="90" t="s">
        <v>3293</v>
      </c>
      <c r="C1922" s="27">
        <v>1987</v>
      </c>
      <c r="D1922" s="27">
        <v>2018</v>
      </c>
      <c r="E1922" s="112" t="s">
        <v>28</v>
      </c>
      <c r="F1922" s="55">
        <v>3</v>
      </c>
      <c r="G1922" s="55">
        <v>3</v>
      </c>
      <c r="H1922" s="188">
        <v>1781</v>
      </c>
      <c r="I1922" s="188">
        <v>1781</v>
      </c>
      <c r="J1922" s="188">
        <v>1781</v>
      </c>
      <c r="K1922" s="188">
        <v>95</v>
      </c>
      <c r="L1922" s="189">
        <f>'Форма 2'!C1926</f>
        <v>1821054.69</v>
      </c>
      <c r="M1922" s="190">
        <v>0</v>
      </c>
      <c r="N1922" s="190">
        <v>0</v>
      </c>
      <c r="O1922" s="190">
        <v>0</v>
      </c>
      <c r="P1922" s="189">
        <f t="shared" si="244"/>
        <v>1821054.69</v>
      </c>
      <c r="Q1922" s="191">
        <f t="shared" si="245"/>
        <v>1022.49</v>
      </c>
      <c r="R1922" s="191">
        <f t="shared" si="246"/>
        <v>1022.49</v>
      </c>
      <c r="S1922" s="90" t="s">
        <v>42</v>
      </c>
      <c r="T1922" s="55" t="s">
        <v>35</v>
      </c>
      <c r="U1922" s="9"/>
      <c r="V1922" s="9"/>
      <c r="W1922" s="9"/>
      <c r="X1922" s="9"/>
      <c r="Y1922" s="9"/>
      <c r="Z1922" s="9"/>
      <c r="AA1922" s="9"/>
      <c r="AB1922" s="9"/>
      <c r="AC1922" s="9"/>
      <c r="AD1922" s="9"/>
      <c r="AE1922" s="9"/>
      <c r="AF1922" s="9"/>
      <c r="AG1922" s="9"/>
      <c r="AH1922" s="9"/>
      <c r="AI1922" s="9"/>
      <c r="AJ1922" s="9"/>
      <c r="AK1922" s="9"/>
      <c r="AL1922" s="9"/>
      <c r="AM1922" s="9"/>
      <c r="AN1922" s="9"/>
      <c r="AO1922" s="9"/>
      <c r="AP1922" s="9"/>
      <c r="AQ1922" s="9"/>
      <c r="AR1922" s="9"/>
      <c r="AS1922" s="9"/>
      <c r="AT1922" s="9"/>
      <c r="AU1922" s="9"/>
      <c r="AV1922" s="9"/>
      <c r="AW1922" s="9"/>
      <c r="AX1922" s="9"/>
      <c r="AY1922" s="9"/>
      <c r="AZ1922" s="9"/>
      <c r="BA1922" s="9"/>
      <c r="BB1922" s="9"/>
      <c r="BC1922" s="9"/>
      <c r="BD1922" s="9"/>
      <c r="BE1922" s="9"/>
      <c r="BF1922" s="9"/>
      <c r="BG1922" s="9"/>
      <c r="BH1922" s="9"/>
      <c r="BI1922" s="9"/>
      <c r="BJ1922" s="9"/>
      <c r="BK1922" s="9"/>
      <c r="BL1922" s="9"/>
      <c r="BM1922" s="9"/>
      <c r="BN1922" s="9"/>
      <c r="BO1922" s="9"/>
      <c r="BP1922" s="9"/>
      <c r="BQ1922" s="9"/>
      <c r="BR1922" s="9"/>
      <c r="BS1922" s="9"/>
      <c r="BT1922" s="9"/>
      <c r="BU1922" s="9"/>
      <c r="BV1922" s="9"/>
      <c r="BW1922" s="9"/>
      <c r="BX1922" s="9"/>
      <c r="BY1922" s="9"/>
      <c r="BZ1922" s="9"/>
      <c r="CA1922" s="9"/>
      <c r="CB1922" s="9"/>
      <c r="CC1922" s="9"/>
      <c r="CD1922" s="9"/>
      <c r="CE1922" s="9"/>
      <c r="CF1922" s="9"/>
      <c r="CG1922" s="9"/>
      <c r="CH1922" s="9"/>
      <c r="CI1922" s="9"/>
      <c r="CJ1922" s="9"/>
      <c r="CK1922" s="9"/>
      <c r="CL1922" s="9"/>
      <c r="CM1922" s="9"/>
      <c r="CN1922" s="9"/>
      <c r="CO1922" s="9"/>
      <c r="CP1922" s="9"/>
      <c r="CQ1922" s="9"/>
      <c r="CR1922" s="9"/>
      <c r="CS1922" s="9"/>
      <c r="CT1922" s="9"/>
      <c r="CU1922" s="9"/>
      <c r="CV1922" s="9"/>
      <c r="CW1922" s="9"/>
      <c r="CX1922" s="9"/>
    </row>
    <row r="1923" spans="1:102" s="44" customFormat="1">
      <c r="A1923" s="160">
        <v>19</v>
      </c>
      <c r="B1923" s="200" t="s">
        <v>3294</v>
      </c>
      <c r="C1923" s="11">
        <v>1976</v>
      </c>
      <c r="D1923" s="55"/>
      <c r="E1923" s="104" t="s">
        <v>28</v>
      </c>
      <c r="F1923" s="55">
        <v>4</v>
      </c>
      <c r="G1923" s="55">
        <v>4</v>
      </c>
      <c r="H1923" s="190">
        <v>2540</v>
      </c>
      <c r="I1923" s="190">
        <v>2540</v>
      </c>
      <c r="J1923" s="190">
        <v>3997.1</v>
      </c>
      <c r="K1923" s="190">
        <v>130</v>
      </c>
      <c r="L1923" s="189">
        <f>'Форма 2'!C1927</f>
        <v>6513017.1999999993</v>
      </c>
      <c r="M1923" s="190">
        <v>0</v>
      </c>
      <c r="N1923" s="190">
        <v>0</v>
      </c>
      <c r="O1923" s="190">
        <v>0</v>
      </c>
      <c r="P1923" s="189">
        <f t="shared" si="244"/>
        <v>6513017.1999999993</v>
      </c>
      <c r="Q1923" s="191">
        <f t="shared" si="245"/>
        <v>2564.1799999999998</v>
      </c>
      <c r="R1923" s="191">
        <f t="shared" si="246"/>
        <v>2564.1799999999998</v>
      </c>
      <c r="S1923" s="90" t="s">
        <v>42</v>
      </c>
      <c r="T1923" s="55" t="s">
        <v>2982</v>
      </c>
      <c r="U1923" s="9"/>
      <c r="V1923" s="9"/>
      <c r="W1923" s="9"/>
      <c r="X1923" s="9"/>
      <c r="Y1923" s="9"/>
      <c r="Z1923" s="9"/>
      <c r="AA1923" s="9"/>
      <c r="AB1923" s="9"/>
      <c r="AC1923" s="9"/>
      <c r="AD1923" s="9"/>
      <c r="AE1923" s="9"/>
      <c r="AF1923" s="9"/>
      <c r="AG1923" s="9"/>
      <c r="AH1923" s="9"/>
      <c r="AI1923" s="9"/>
      <c r="AJ1923" s="9"/>
      <c r="AK1923" s="9"/>
      <c r="AL1923" s="9"/>
      <c r="AM1923" s="9"/>
      <c r="AN1923" s="9"/>
      <c r="AO1923" s="9"/>
      <c r="AP1923" s="9"/>
      <c r="AQ1923" s="9"/>
      <c r="AR1923" s="9"/>
      <c r="AS1923" s="9"/>
      <c r="AT1923" s="9"/>
      <c r="AU1923" s="9"/>
      <c r="AV1923" s="9"/>
      <c r="AW1923" s="9"/>
      <c r="AX1923" s="9"/>
      <c r="AY1923" s="9"/>
      <c r="AZ1923" s="9"/>
      <c r="BA1923" s="9"/>
      <c r="BB1923" s="9"/>
      <c r="BC1923" s="9"/>
      <c r="BD1923" s="9"/>
      <c r="BE1923" s="9"/>
      <c r="BF1923" s="9"/>
      <c r="BG1923" s="9"/>
      <c r="BH1923" s="9"/>
      <c r="BI1923" s="9"/>
      <c r="BJ1923" s="9"/>
      <c r="BK1923" s="9"/>
      <c r="BL1923" s="9"/>
      <c r="BM1923" s="9"/>
      <c r="BN1923" s="9"/>
      <c r="BO1923" s="9"/>
      <c r="BP1923" s="9"/>
      <c r="BQ1923" s="9"/>
      <c r="BR1923" s="9"/>
      <c r="BS1923" s="9"/>
      <c r="BT1923" s="9"/>
      <c r="BU1923" s="9"/>
      <c r="BV1923" s="9"/>
      <c r="BW1923" s="9"/>
      <c r="BX1923" s="9"/>
      <c r="BY1923" s="9"/>
      <c r="BZ1923" s="9"/>
      <c r="CA1923" s="9"/>
      <c r="CB1923" s="9"/>
      <c r="CC1923" s="9"/>
      <c r="CD1923" s="9"/>
      <c r="CE1923" s="9"/>
      <c r="CF1923" s="9"/>
      <c r="CG1923" s="9"/>
      <c r="CH1923" s="9"/>
      <c r="CI1923" s="9"/>
      <c r="CJ1923" s="9"/>
      <c r="CK1923" s="9"/>
      <c r="CL1923" s="9"/>
      <c r="CM1923" s="9"/>
      <c r="CN1923" s="9"/>
      <c r="CO1923" s="9"/>
      <c r="CP1923" s="9"/>
      <c r="CQ1923" s="9"/>
      <c r="CR1923" s="9"/>
      <c r="CS1923" s="9"/>
      <c r="CT1923" s="9"/>
      <c r="CU1923" s="9"/>
      <c r="CV1923" s="9"/>
      <c r="CW1923" s="9"/>
      <c r="CX1923" s="9"/>
    </row>
    <row r="1924" spans="1:102" s="44" customFormat="1" ht="15.75">
      <c r="A1924" s="162"/>
      <c r="B1924" s="164" t="s">
        <v>4689</v>
      </c>
      <c r="C1924" s="152"/>
      <c r="D1924" s="63"/>
      <c r="E1924" s="61"/>
      <c r="F1924" s="73"/>
      <c r="G1924" s="73"/>
      <c r="H1924" s="51">
        <f t="shared" ref="H1924:K1924" si="249">SUM(H1925:H2201)</f>
        <v>1528985.9999999998</v>
      </c>
      <c r="I1924" s="51">
        <f t="shared" si="249"/>
        <v>1296375.2</v>
      </c>
      <c r="J1924" s="51">
        <f t="shared" si="249"/>
        <v>1241687.6000000001</v>
      </c>
      <c r="K1924" s="51">
        <f t="shared" si="249"/>
        <v>63782</v>
      </c>
      <c r="L1924" s="51">
        <f>SUM(L1925:L2201)</f>
        <v>2511504716.6789999</v>
      </c>
      <c r="M1924" s="20"/>
      <c r="N1924" s="20"/>
      <c r="O1924" s="20"/>
      <c r="P1924" s="51"/>
      <c r="Q1924" s="128"/>
      <c r="R1924" s="128"/>
      <c r="S1924" s="20"/>
      <c r="T1924" s="61"/>
      <c r="U1924" s="9"/>
      <c r="V1924" s="9"/>
      <c r="W1924" s="9"/>
      <c r="X1924" s="9"/>
      <c r="Y1924" s="9"/>
      <c r="Z1924" s="9"/>
      <c r="AA1924" s="9"/>
      <c r="AB1924" s="9"/>
      <c r="AC1924" s="9"/>
      <c r="AD1924" s="9"/>
      <c r="AE1924" s="9"/>
      <c r="AF1924" s="9"/>
      <c r="AG1924" s="9"/>
      <c r="AH1924" s="9"/>
      <c r="AI1924" s="9"/>
      <c r="AJ1924" s="9"/>
      <c r="AK1924" s="9"/>
      <c r="AL1924" s="9"/>
      <c r="AM1924" s="9"/>
      <c r="AN1924" s="9"/>
      <c r="AO1924" s="9"/>
      <c r="AP1924" s="9"/>
      <c r="AQ1924" s="9"/>
      <c r="AR1924" s="9"/>
      <c r="AS1924" s="9"/>
      <c r="AT1924" s="9"/>
      <c r="AU1924" s="9"/>
      <c r="AV1924" s="9"/>
      <c r="AW1924" s="9"/>
      <c r="AX1924" s="9"/>
      <c r="AY1924" s="9"/>
      <c r="AZ1924" s="9"/>
      <c r="BA1924" s="9"/>
      <c r="BB1924" s="9"/>
      <c r="BC1924" s="9"/>
      <c r="BD1924" s="9"/>
      <c r="BE1924" s="9"/>
      <c r="BF1924" s="9"/>
      <c r="BG1924" s="9"/>
      <c r="BH1924" s="9"/>
      <c r="BI1924" s="9"/>
      <c r="BJ1924" s="9"/>
      <c r="BK1924" s="9"/>
      <c r="BL1924" s="9"/>
      <c r="BM1924" s="9"/>
      <c r="BN1924" s="9"/>
      <c r="BO1924" s="9"/>
      <c r="BP1924" s="9"/>
      <c r="BQ1924" s="9"/>
      <c r="BR1924" s="9"/>
      <c r="BS1924" s="9"/>
      <c r="BT1924" s="9"/>
      <c r="BU1924" s="9"/>
      <c r="BV1924" s="9"/>
      <c r="BW1924" s="9"/>
      <c r="BX1924" s="9"/>
      <c r="BY1924" s="9"/>
      <c r="BZ1924" s="9"/>
      <c r="CA1924" s="9"/>
      <c r="CB1924" s="9"/>
      <c r="CC1924" s="9"/>
      <c r="CD1924" s="9"/>
      <c r="CE1924" s="9"/>
      <c r="CF1924" s="9"/>
      <c r="CG1924" s="9"/>
      <c r="CH1924" s="9"/>
      <c r="CI1924" s="9"/>
      <c r="CJ1924" s="9"/>
      <c r="CK1924" s="9"/>
      <c r="CL1924" s="9"/>
      <c r="CM1924" s="9"/>
      <c r="CN1924" s="9"/>
      <c r="CO1924" s="9"/>
      <c r="CP1924" s="9"/>
      <c r="CQ1924" s="9"/>
      <c r="CR1924" s="9"/>
      <c r="CS1924" s="9"/>
      <c r="CT1924" s="9"/>
      <c r="CU1924" s="9"/>
      <c r="CV1924" s="9"/>
      <c r="CW1924" s="9"/>
      <c r="CX1924" s="9"/>
    </row>
    <row r="1925" spans="1:102" s="44" customFormat="1">
      <c r="A1925" s="137">
        <v>1</v>
      </c>
      <c r="B1925" s="208" t="s">
        <v>2347</v>
      </c>
      <c r="C1925" s="209">
        <v>1959</v>
      </c>
      <c r="D1925" s="209">
        <v>1959</v>
      </c>
      <c r="E1925" s="90" t="s">
        <v>28</v>
      </c>
      <c r="F1925" s="55">
        <v>5</v>
      </c>
      <c r="G1925" s="55">
        <v>4</v>
      </c>
      <c r="H1925" s="190">
        <v>3556.9</v>
      </c>
      <c r="I1925" s="190">
        <v>3363.4</v>
      </c>
      <c r="J1925" s="190">
        <v>3237.1</v>
      </c>
      <c r="K1925" s="190">
        <v>205</v>
      </c>
      <c r="L1925" s="189">
        <f>'Форма 2'!C1929</f>
        <v>1093441.3400000001</v>
      </c>
      <c r="M1925" s="190">
        <v>0</v>
      </c>
      <c r="N1925" s="190">
        <v>0</v>
      </c>
      <c r="O1925" s="190">
        <v>0</v>
      </c>
      <c r="P1925" s="189">
        <f t="shared" si="244"/>
        <v>1093441.3400000001</v>
      </c>
      <c r="Q1925" s="191">
        <f t="shared" si="245"/>
        <v>325.10000000000002</v>
      </c>
      <c r="R1925" s="191">
        <f t="shared" si="246"/>
        <v>325.10000000000002</v>
      </c>
      <c r="S1925" s="90" t="s">
        <v>42</v>
      </c>
      <c r="T1925" s="55" t="s">
        <v>35</v>
      </c>
      <c r="U1925" s="9"/>
      <c r="V1925" s="9"/>
      <c r="W1925" s="9"/>
      <c r="X1925" s="9"/>
      <c r="Y1925" s="9"/>
      <c r="Z1925" s="9"/>
      <c r="AA1925" s="9"/>
      <c r="AB1925" s="9"/>
      <c r="AC1925" s="9"/>
      <c r="AD1925" s="9"/>
      <c r="AE1925" s="9"/>
      <c r="AF1925" s="9"/>
      <c r="AG1925" s="9"/>
      <c r="AH1925" s="9"/>
      <c r="AI1925" s="9"/>
      <c r="AJ1925" s="9"/>
      <c r="AK1925" s="9"/>
      <c r="AL1925" s="9"/>
      <c r="AM1925" s="9"/>
      <c r="AN1925" s="9"/>
      <c r="AO1925" s="9"/>
      <c r="AP1925" s="9"/>
      <c r="AQ1925" s="9"/>
      <c r="AR1925" s="9"/>
      <c r="AS1925" s="9"/>
      <c r="AT1925" s="9"/>
      <c r="AU1925" s="9"/>
      <c r="AV1925" s="9"/>
      <c r="AW1925" s="9"/>
      <c r="AX1925" s="9"/>
      <c r="AY1925" s="9"/>
      <c r="AZ1925" s="9"/>
      <c r="BA1925" s="9"/>
      <c r="BB1925" s="9"/>
      <c r="BC1925" s="9"/>
      <c r="BD1925" s="9"/>
      <c r="BE1925" s="9"/>
      <c r="BF1925" s="9"/>
      <c r="BG1925" s="9"/>
      <c r="BH1925" s="9"/>
      <c r="BI1925" s="9"/>
      <c r="BJ1925" s="9"/>
      <c r="BK1925" s="9"/>
      <c r="BL1925" s="9"/>
      <c r="BM1925" s="9"/>
      <c r="BN1925" s="9"/>
      <c r="BO1925" s="9"/>
      <c r="BP1925" s="9"/>
      <c r="BQ1925" s="9"/>
      <c r="BR1925" s="9"/>
      <c r="BS1925" s="9"/>
      <c r="BT1925" s="9"/>
      <c r="BU1925" s="9"/>
      <c r="BV1925" s="9"/>
      <c r="BW1925" s="9"/>
      <c r="BX1925" s="9"/>
      <c r="BY1925" s="9"/>
      <c r="BZ1925" s="9"/>
      <c r="CA1925" s="9"/>
      <c r="CB1925" s="9"/>
      <c r="CC1925" s="9"/>
      <c r="CD1925" s="9"/>
      <c r="CE1925" s="9"/>
      <c r="CF1925" s="9"/>
      <c r="CG1925" s="9"/>
      <c r="CH1925" s="9"/>
      <c r="CI1925" s="9"/>
      <c r="CJ1925" s="9"/>
      <c r="CK1925" s="9"/>
      <c r="CL1925" s="9"/>
      <c r="CM1925" s="9"/>
      <c r="CN1925" s="9"/>
      <c r="CO1925" s="9"/>
      <c r="CP1925" s="9"/>
      <c r="CQ1925" s="9"/>
      <c r="CR1925" s="9"/>
      <c r="CS1925" s="9"/>
      <c r="CT1925" s="9"/>
      <c r="CU1925" s="9"/>
      <c r="CV1925" s="9"/>
      <c r="CW1925" s="9"/>
      <c r="CX1925" s="9"/>
    </row>
    <row r="1926" spans="1:102" s="44" customFormat="1">
      <c r="A1926" s="27">
        <v>2</v>
      </c>
      <c r="B1926" s="109" t="s">
        <v>2338</v>
      </c>
      <c r="C1926" s="209">
        <v>1958</v>
      </c>
      <c r="D1926" s="209">
        <v>1958</v>
      </c>
      <c r="E1926" s="104" t="s">
        <v>28</v>
      </c>
      <c r="F1926" s="55">
        <v>4</v>
      </c>
      <c r="G1926" s="55">
        <v>9</v>
      </c>
      <c r="H1926" s="190">
        <v>11830.3</v>
      </c>
      <c r="I1926" s="190">
        <v>8665</v>
      </c>
      <c r="J1926" s="190">
        <v>5130</v>
      </c>
      <c r="K1926" s="190">
        <v>205</v>
      </c>
      <c r="L1926" s="189">
        <f>'Форма 2'!C1930</f>
        <v>44183528.199999996</v>
      </c>
      <c r="M1926" s="190">
        <v>0</v>
      </c>
      <c r="N1926" s="190">
        <v>0</v>
      </c>
      <c r="O1926" s="190">
        <v>0</v>
      </c>
      <c r="P1926" s="189">
        <f t="shared" si="244"/>
        <v>44183528.199999996</v>
      </c>
      <c r="Q1926" s="191">
        <f t="shared" si="245"/>
        <v>5099.08</v>
      </c>
      <c r="R1926" s="191">
        <f t="shared" si="246"/>
        <v>5099.08</v>
      </c>
      <c r="S1926" s="90" t="s">
        <v>42</v>
      </c>
      <c r="T1926" s="55" t="s">
        <v>34</v>
      </c>
      <c r="U1926" s="9"/>
      <c r="V1926" s="9"/>
      <c r="W1926" s="9"/>
      <c r="X1926" s="9"/>
      <c r="Y1926" s="9"/>
      <c r="Z1926" s="9"/>
      <c r="AA1926" s="9"/>
      <c r="AB1926" s="9"/>
      <c r="AC1926" s="9"/>
      <c r="AD1926" s="9"/>
      <c r="AE1926" s="9"/>
      <c r="AF1926" s="9"/>
      <c r="AG1926" s="9"/>
      <c r="AH1926" s="9"/>
      <c r="AI1926" s="9"/>
      <c r="AJ1926" s="9"/>
      <c r="AK1926" s="9"/>
      <c r="AL1926" s="9"/>
      <c r="AM1926" s="9"/>
      <c r="AN1926" s="9"/>
      <c r="AO1926" s="9"/>
      <c r="AP1926" s="9"/>
      <c r="AQ1926" s="9"/>
      <c r="AR1926" s="9"/>
      <c r="AS1926" s="9"/>
      <c r="AT1926" s="9"/>
      <c r="AU1926" s="9"/>
      <c r="AV1926" s="9"/>
      <c r="AW1926" s="9"/>
      <c r="AX1926" s="9"/>
      <c r="AY1926" s="9"/>
      <c r="AZ1926" s="9"/>
      <c r="BA1926" s="9"/>
      <c r="BB1926" s="9"/>
      <c r="BC1926" s="9"/>
      <c r="BD1926" s="9"/>
      <c r="BE1926" s="9"/>
      <c r="BF1926" s="9"/>
      <c r="BG1926" s="9"/>
      <c r="BH1926" s="9"/>
      <c r="BI1926" s="9"/>
      <c r="BJ1926" s="9"/>
      <c r="BK1926" s="9"/>
      <c r="BL1926" s="9"/>
      <c r="BM1926" s="9"/>
      <c r="BN1926" s="9"/>
      <c r="BO1926" s="9"/>
      <c r="BP1926" s="9"/>
      <c r="BQ1926" s="9"/>
      <c r="BR1926" s="9"/>
      <c r="BS1926" s="9"/>
      <c r="BT1926" s="9"/>
      <c r="BU1926" s="9"/>
      <c r="BV1926" s="9"/>
      <c r="BW1926" s="9"/>
      <c r="BX1926" s="9"/>
      <c r="BY1926" s="9"/>
      <c r="BZ1926" s="9"/>
      <c r="CA1926" s="9"/>
      <c r="CB1926" s="9"/>
      <c r="CC1926" s="9"/>
      <c r="CD1926" s="9"/>
      <c r="CE1926" s="9"/>
      <c r="CF1926" s="9"/>
      <c r="CG1926" s="9"/>
      <c r="CH1926" s="9"/>
      <c r="CI1926" s="9"/>
      <c r="CJ1926" s="9"/>
      <c r="CK1926" s="9"/>
      <c r="CL1926" s="9"/>
      <c r="CM1926" s="9"/>
      <c r="CN1926" s="9"/>
      <c r="CO1926" s="9"/>
      <c r="CP1926" s="9"/>
      <c r="CQ1926" s="9"/>
      <c r="CR1926" s="9"/>
      <c r="CS1926" s="9"/>
      <c r="CT1926" s="9"/>
      <c r="CU1926" s="9"/>
      <c r="CV1926" s="9"/>
      <c r="CW1926" s="9"/>
      <c r="CX1926" s="9"/>
    </row>
    <row r="1927" spans="1:102" s="44" customFormat="1">
      <c r="A1927" s="27">
        <v>3</v>
      </c>
      <c r="B1927" s="109" t="s">
        <v>2339</v>
      </c>
      <c r="C1927" s="209">
        <v>1958</v>
      </c>
      <c r="D1927" s="209">
        <v>1958</v>
      </c>
      <c r="E1927" s="104" t="s">
        <v>28</v>
      </c>
      <c r="F1927" s="55">
        <v>4</v>
      </c>
      <c r="G1927" s="55">
        <v>5</v>
      </c>
      <c r="H1927" s="190">
        <v>4744.3999999999996</v>
      </c>
      <c r="I1927" s="190">
        <v>4280.6000000000004</v>
      </c>
      <c r="J1927" s="190">
        <v>2860.1</v>
      </c>
      <c r="K1927" s="190">
        <v>76</v>
      </c>
      <c r="L1927" s="189">
        <f>'Форма 2'!C1931</f>
        <v>21827121.848000005</v>
      </c>
      <c r="M1927" s="190">
        <v>0</v>
      </c>
      <c r="N1927" s="190">
        <v>0</v>
      </c>
      <c r="O1927" s="190">
        <v>0</v>
      </c>
      <c r="P1927" s="189">
        <f t="shared" si="244"/>
        <v>21827121.848000005</v>
      </c>
      <c r="Q1927" s="191">
        <f t="shared" si="245"/>
        <v>5099.0800000000008</v>
      </c>
      <c r="R1927" s="191">
        <f t="shared" si="246"/>
        <v>5099.0800000000008</v>
      </c>
      <c r="S1927" s="90" t="s">
        <v>42</v>
      </c>
      <c r="T1927" s="55" t="s">
        <v>34</v>
      </c>
      <c r="U1927" s="9"/>
      <c r="V1927" s="9"/>
      <c r="W1927" s="9"/>
      <c r="X1927" s="9"/>
      <c r="Y1927" s="9"/>
      <c r="Z1927" s="9"/>
      <c r="AA1927" s="9"/>
      <c r="AB1927" s="9"/>
      <c r="AC1927" s="9"/>
      <c r="AD1927" s="9"/>
      <c r="AE1927" s="9"/>
      <c r="AF1927" s="9"/>
      <c r="AG1927" s="9"/>
      <c r="AH1927" s="9"/>
      <c r="AI1927" s="9"/>
      <c r="AJ1927" s="9"/>
      <c r="AK1927" s="9"/>
      <c r="AL1927" s="9"/>
      <c r="AM1927" s="9"/>
      <c r="AN1927" s="9"/>
      <c r="AO1927" s="9"/>
      <c r="AP1927" s="9"/>
      <c r="AQ1927" s="9"/>
      <c r="AR1927" s="9"/>
      <c r="AS1927" s="9"/>
      <c r="AT1927" s="9"/>
      <c r="AU1927" s="9"/>
      <c r="AV1927" s="9"/>
      <c r="AW1927" s="9"/>
      <c r="AX1927" s="9"/>
      <c r="AY1927" s="9"/>
      <c r="AZ1927" s="9"/>
      <c r="BA1927" s="9"/>
      <c r="BB1927" s="9"/>
      <c r="BC1927" s="9"/>
      <c r="BD1927" s="9"/>
      <c r="BE1927" s="9"/>
      <c r="BF1927" s="9"/>
      <c r="BG1927" s="9"/>
      <c r="BH1927" s="9"/>
      <c r="BI1927" s="9"/>
      <c r="BJ1927" s="9"/>
      <c r="BK1927" s="9"/>
      <c r="BL1927" s="9"/>
      <c r="BM1927" s="9"/>
      <c r="BN1927" s="9"/>
      <c r="BO1927" s="9"/>
      <c r="BP1927" s="9"/>
      <c r="BQ1927" s="9"/>
      <c r="BR1927" s="9"/>
      <c r="BS1927" s="9"/>
      <c r="BT1927" s="9"/>
      <c r="BU1927" s="9"/>
      <c r="BV1927" s="9"/>
      <c r="BW1927" s="9"/>
      <c r="BX1927" s="9"/>
      <c r="BY1927" s="9"/>
      <c r="BZ1927" s="9"/>
      <c r="CA1927" s="9"/>
      <c r="CB1927" s="9"/>
      <c r="CC1927" s="9"/>
      <c r="CD1927" s="9"/>
      <c r="CE1927" s="9"/>
      <c r="CF1927" s="9"/>
      <c r="CG1927" s="9"/>
      <c r="CH1927" s="9"/>
      <c r="CI1927" s="9"/>
      <c r="CJ1927" s="9"/>
      <c r="CK1927" s="9"/>
      <c r="CL1927" s="9"/>
      <c r="CM1927" s="9"/>
      <c r="CN1927" s="9"/>
      <c r="CO1927" s="9"/>
      <c r="CP1927" s="9"/>
      <c r="CQ1927" s="9"/>
      <c r="CR1927" s="9"/>
      <c r="CS1927" s="9"/>
      <c r="CT1927" s="9"/>
      <c r="CU1927" s="9"/>
      <c r="CV1927" s="9"/>
      <c r="CW1927" s="9"/>
      <c r="CX1927" s="9"/>
    </row>
    <row r="1928" spans="1:102" s="44" customFormat="1">
      <c r="A1928" s="27">
        <v>4</v>
      </c>
      <c r="B1928" s="109" t="s">
        <v>2340</v>
      </c>
      <c r="C1928" s="210" t="s">
        <v>37</v>
      </c>
      <c r="D1928" s="210" t="s">
        <v>37</v>
      </c>
      <c r="E1928" s="90" t="s">
        <v>28</v>
      </c>
      <c r="F1928" s="55">
        <v>6</v>
      </c>
      <c r="G1928" s="55">
        <v>17</v>
      </c>
      <c r="H1928" s="190">
        <v>16577.3</v>
      </c>
      <c r="I1928" s="190">
        <v>13606.7</v>
      </c>
      <c r="J1928" s="190">
        <v>12125.7</v>
      </c>
      <c r="K1928" s="190">
        <v>563</v>
      </c>
      <c r="L1928" s="189">
        <f>'Форма 2'!C1932</f>
        <v>19907962.770000003</v>
      </c>
      <c r="M1928" s="190">
        <v>0</v>
      </c>
      <c r="N1928" s="190">
        <v>0</v>
      </c>
      <c r="O1928" s="190">
        <v>0</v>
      </c>
      <c r="P1928" s="189">
        <f t="shared" si="244"/>
        <v>19907962.770000003</v>
      </c>
      <c r="Q1928" s="191">
        <f t="shared" si="245"/>
        <v>1463.1000000000001</v>
      </c>
      <c r="R1928" s="191">
        <f t="shared" si="246"/>
        <v>1463.1000000000001</v>
      </c>
      <c r="S1928" s="90" t="s">
        <v>42</v>
      </c>
      <c r="T1928" s="55" t="s">
        <v>34</v>
      </c>
      <c r="U1928" s="9"/>
      <c r="V1928" s="9"/>
      <c r="W1928" s="9"/>
      <c r="X1928" s="9"/>
      <c r="Y1928" s="9"/>
      <c r="Z1928" s="9"/>
      <c r="AA1928" s="9"/>
      <c r="AB1928" s="9"/>
      <c r="AC1928" s="9"/>
      <c r="AD1928" s="9"/>
      <c r="AE1928" s="9"/>
      <c r="AF1928" s="9"/>
      <c r="AG1928" s="9"/>
      <c r="AH1928" s="9"/>
      <c r="AI1928" s="9"/>
      <c r="AJ1928" s="9"/>
      <c r="AK1928" s="9"/>
      <c r="AL1928" s="9"/>
      <c r="AM1928" s="9"/>
      <c r="AN1928" s="9"/>
      <c r="AO1928" s="9"/>
      <c r="AP1928" s="9"/>
      <c r="AQ1928" s="9"/>
      <c r="AR1928" s="9"/>
      <c r="AS1928" s="9"/>
      <c r="AT1928" s="9"/>
      <c r="AU1928" s="9"/>
      <c r="AV1928" s="9"/>
      <c r="AW1928" s="9"/>
      <c r="AX1928" s="9"/>
      <c r="AY1928" s="9"/>
      <c r="AZ1928" s="9"/>
      <c r="BA1928" s="9"/>
      <c r="BB1928" s="9"/>
      <c r="BC1928" s="9"/>
      <c r="BD1928" s="9"/>
      <c r="BE1928" s="9"/>
      <c r="BF1928" s="9"/>
      <c r="BG1928" s="9"/>
      <c r="BH1928" s="9"/>
      <c r="BI1928" s="9"/>
      <c r="BJ1928" s="9"/>
      <c r="BK1928" s="9"/>
      <c r="BL1928" s="9"/>
      <c r="BM1928" s="9"/>
      <c r="BN1928" s="9"/>
      <c r="BO1928" s="9"/>
      <c r="BP1928" s="9"/>
      <c r="BQ1928" s="9"/>
      <c r="BR1928" s="9"/>
      <c r="BS1928" s="9"/>
      <c r="BT1928" s="9"/>
      <c r="BU1928" s="9"/>
      <c r="BV1928" s="9"/>
      <c r="BW1928" s="9"/>
      <c r="BX1928" s="9"/>
      <c r="BY1928" s="9"/>
      <c r="BZ1928" s="9"/>
      <c r="CA1928" s="9"/>
      <c r="CB1928" s="9"/>
      <c r="CC1928" s="9"/>
      <c r="CD1928" s="9"/>
      <c r="CE1928" s="9"/>
      <c r="CF1928" s="9"/>
      <c r="CG1928" s="9"/>
      <c r="CH1928" s="9"/>
      <c r="CI1928" s="9"/>
      <c r="CJ1928" s="9"/>
      <c r="CK1928" s="9"/>
      <c r="CL1928" s="9"/>
      <c r="CM1928" s="9"/>
      <c r="CN1928" s="9"/>
      <c r="CO1928" s="9"/>
      <c r="CP1928" s="9"/>
      <c r="CQ1928" s="9"/>
      <c r="CR1928" s="9"/>
      <c r="CS1928" s="9"/>
      <c r="CT1928" s="9"/>
      <c r="CU1928" s="9"/>
      <c r="CV1928" s="9"/>
      <c r="CW1928" s="9"/>
      <c r="CX1928" s="9"/>
    </row>
    <row r="1929" spans="1:102" s="44" customFormat="1">
      <c r="A1929" s="27">
        <v>5</v>
      </c>
      <c r="B1929" s="109" t="s">
        <v>2343</v>
      </c>
      <c r="C1929" s="55">
        <v>1954</v>
      </c>
      <c r="D1929" s="12">
        <v>1974</v>
      </c>
      <c r="E1929" s="90" t="s">
        <v>28</v>
      </c>
      <c r="F1929" s="55">
        <v>5</v>
      </c>
      <c r="G1929" s="55">
        <v>6</v>
      </c>
      <c r="H1929" s="190">
        <v>8217.4</v>
      </c>
      <c r="I1929" s="190">
        <v>5251.5</v>
      </c>
      <c r="J1929" s="190">
        <v>3895.4</v>
      </c>
      <c r="K1929" s="190">
        <v>145</v>
      </c>
      <c r="L1929" s="189">
        <f>'Форма 2'!C1933</f>
        <v>7683469.6500000004</v>
      </c>
      <c r="M1929" s="190">
        <v>0</v>
      </c>
      <c r="N1929" s="190">
        <v>0</v>
      </c>
      <c r="O1929" s="190">
        <v>0</v>
      </c>
      <c r="P1929" s="189">
        <f t="shared" si="244"/>
        <v>7683469.6500000004</v>
      </c>
      <c r="Q1929" s="191">
        <f t="shared" si="245"/>
        <v>1463.1000000000001</v>
      </c>
      <c r="R1929" s="191">
        <f t="shared" si="246"/>
        <v>1463.1000000000001</v>
      </c>
      <c r="S1929" s="90" t="s">
        <v>42</v>
      </c>
      <c r="T1929" s="55" t="s">
        <v>34</v>
      </c>
      <c r="U1929" s="9"/>
      <c r="V1929" s="9"/>
      <c r="W1929" s="9"/>
      <c r="X1929" s="9"/>
      <c r="Y1929" s="9"/>
      <c r="Z1929" s="9"/>
      <c r="AA1929" s="9"/>
      <c r="AB1929" s="9"/>
      <c r="AC1929" s="9"/>
      <c r="AD1929" s="9"/>
      <c r="AE1929" s="9"/>
      <c r="AF1929" s="9"/>
      <c r="AG1929" s="9"/>
      <c r="AH1929" s="9"/>
      <c r="AI1929" s="9"/>
      <c r="AJ1929" s="9"/>
      <c r="AK1929" s="9"/>
      <c r="AL1929" s="9"/>
      <c r="AM1929" s="9"/>
      <c r="AN1929" s="9"/>
      <c r="AO1929" s="9"/>
      <c r="AP1929" s="9"/>
      <c r="AQ1929" s="9"/>
      <c r="AR1929" s="9"/>
      <c r="AS1929" s="9"/>
      <c r="AT1929" s="9"/>
      <c r="AU1929" s="9"/>
      <c r="AV1929" s="9"/>
      <c r="AW1929" s="9"/>
      <c r="AX1929" s="9"/>
      <c r="AY1929" s="9"/>
      <c r="AZ1929" s="9"/>
      <c r="BA1929" s="9"/>
      <c r="BB1929" s="9"/>
      <c r="BC1929" s="9"/>
      <c r="BD1929" s="9"/>
      <c r="BE1929" s="9"/>
      <c r="BF1929" s="9"/>
      <c r="BG1929" s="9"/>
      <c r="BH1929" s="9"/>
      <c r="BI1929" s="9"/>
      <c r="BJ1929" s="9"/>
      <c r="BK1929" s="9"/>
      <c r="BL1929" s="9"/>
      <c r="BM1929" s="9"/>
      <c r="BN1929" s="9"/>
      <c r="BO1929" s="9"/>
      <c r="BP1929" s="9"/>
      <c r="BQ1929" s="9"/>
      <c r="BR1929" s="9"/>
      <c r="BS1929" s="9"/>
      <c r="BT1929" s="9"/>
      <c r="BU1929" s="9"/>
      <c r="BV1929" s="9"/>
      <c r="BW1929" s="9"/>
      <c r="BX1929" s="9"/>
      <c r="BY1929" s="9"/>
      <c r="BZ1929" s="9"/>
      <c r="CA1929" s="9"/>
      <c r="CB1929" s="9"/>
      <c r="CC1929" s="9"/>
      <c r="CD1929" s="9"/>
      <c r="CE1929" s="9"/>
      <c r="CF1929" s="9"/>
      <c r="CG1929" s="9"/>
      <c r="CH1929" s="9"/>
      <c r="CI1929" s="9"/>
      <c r="CJ1929" s="9"/>
      <c r="CK1929" s="9"/>
      <c r="CL1929" s="9"/>
      <c r="CM1929" s="9"/>
      <c r="CN1929" s="9"/>
      <c r="CO1929" s="9"/>
      <c r="CP1929" s="9"/>
      <c r="CQ1929" s="9"/>
      <c r="CR1929" s="9"/>
      <c r="CS1929" s="9"/>
      <c r="CT1929" s="9"/>
      <c r="CU1929" s="9"/>
      <c r="CV1929" s="9"/>
      <c r="CW1929" s="9"/>
      <c r="CX1929" s="9"/>
    </row>
    <row r="1930" spans="1:102" s="44" customFormat="1">
      <c r="A1930" s="27">
        <v>6</v>
      </c>
      <c r="B1930" s="109" t="s">
        <v>2344</v>
      </c>
      <c r="C1930" s="209">
        <v>1955</v>
      </c>
      <c r="D1930" s="209">
        <v>1955</v>
      </c>
      <c r="E1930" s="90" t="s">
        <v>28</v>
      </c>
      <c r="F1930" s="55">
        <v>5</v>
      </c>
      <c r="G1930" s="55">
        <v>4</v>
      </c>
      <c r="H1930" s="190">
        <v>4652</v>
      </c>
      <c r="I1930" s="190">
        <v>4157.1000000000004</v>
      </c>
      <c r="J1930" s="190">
        <v>3513.8</v>
      </c>
      <c r="K1930" s="190">
        <v>109</v>
      </c>
      <c r="L1930" s="189">
        <f>'Форма 2'!C1934</f>
        <v>24768500.652000003</v>
      </c>
      <c r="M1930" s="190">
        <v>0</v>
      </c>
      <c r="N1930" s="190">
        <v>0</v>
      </c>
      <c r="O1930" s="190">
        <v>0</v>
      </c>
      <c r="P1930" s="189">
        <f t="shared" si="244"/>
        <v>24768500.652000003</v>
      </c>
      <c r="Q1930" s="191">
        <f t="shared" si="245"/>
        <v>5958.12</v>
      </c>
      <c r="R1930" s="191">
        <f t="shared" si="246"/>
        <v>5958.12</v>
      </c>
      <c r="S1930" s="90" t="s">
        <v>42</v>
      </c>
      <c r="T1930" s="55" t="s">
        <v>34</v>
      </c>
      <c r="U1930" s="9"/>
      <c r="V1930" s="9"/>
      <c r="W1930" s="9"/>
      <c r="X1930" s="9"/>
      <c r="Y1930" s="9"/>
      <c r="Z1930" s="9"/>
      <c r="AA1930" s="9"/>
      <c r="AB1930" s="9"/>
      <c r="AC1930" s="9"/>
      <c r="AD1930" s="9"/>
      <c r="AE1930" s="9"/>
      <c r="AF1930" s="9"/>
      <c r="AG1930" s="9"/>
      <c r="AH1930" s="9"/>
      <c r="AI1930" s="9"/>
      <c r="AJ1930" s="9"/>
      <c r="AK1930" s="9"/>
      <c r="AL1930" s="9"/>
      <c r="AM1930" s="9"/>
      <c r="AN1930" s="9"/>
      <c r="AO1930" s="9"/>
      <c r="AP1930" s="9"/>
      <c r="AQ1930" s="9"/>
      <c r="AR1930" s="9"/>
      <c r="AS1930" s="9"/>
      <c r="AT1930" s="9"/>
      <c r="AU1930" s="9"/>
      <c r="AV1930" s="9"/>
      <c r="AW1930" s="9"/>
      <c r="AX1930" s="9"/>
      <c r="AY1930" s="9"/>
      <c r="AZ1930" s="9"/>
      <c r="BA1930" s="9"/>
      <c r="BB1930" s="9"/>
      <c r="BC1930" s="9"/>
      <c r="BD1930" s="9"/>
      <c r="BE1930" s="9"/>
      <c r="BF1930" s="9"/>
      <c r="BG1930" s="9"/>
      <c r="BH1930" s="9"/>
      <c r="BI1930" s="9"/>
      <c r="BJ1930" s="9"/>
      <c r="BK1930" s="9"/>
      <c r="BL1930" s="9"/>
      <c r="BM1930" s="9"/>
      <c r="BN1930" s="9"/>
      <c r="BO1930" s="9"/>
      <c r="BP1930" s="9"/>
      <c r="BQ1930" s="9"/>
      <c r="BR1930" s="9"/>
      <c r="BS1930" s="9"/>
      <c r="BT1930" s="9"/>
      <c r="BU1930" s="9"/>
      <c r="BV1930" s="9"/>
      <c r="BW1930" s="9"/>
      <c r="BX1930" s="9"/>
      <c r="BY1930" s="9"/>
      <c r="BZ1930" s="9"/>
      <c r="CA1930" s="9"/>
      <c r="CB1930" s="9"/>
      <c r="CC1930" s="9"/>
      <c r="CD1930" s="9"/>
      <c r="CE1930" s="9"/>
      <c r="CF1930" s="9"/>
      <c r="CG1930" s="9"/>
      <c r="CH1930" s="9"/>
      <c r="CI1930" s="9"/>
      <c r="CJ1930" s="9"/>
      <c r="CK1930" s="9"/>
      <c r="CL1930" s="9"/>
      <c r="CM1930" s="9"/>
      <c r="CN1930" s="9"/>
      <c r="CO1930" s="9"/>
      <c r="CP1930" s="9"/>
      <c r="CQ1930" s="9"/>
      <c r="CR1930" s="9"/>
      <c r="CS1930" s="9"/>
      <c r="CT1930" s="9"/>
      <c r="CU1930" s="9"/>
      <c r="CV1930" s="9"/>
      <c r="CW1930" s="9"/>
      <c r="CX1930" s="9"/>
    </row>
    <row r="1931" spans="1:102" s="44" customFormat="1">
      <c r="A1931" s="27">
        <v>7</v>
      </c>
      <c r="B1931" s="109" t="s">
        <v>3251</v>
      </c>
      <c r="C1931" s="209">
        <v>1955</v>
      </c>
      <c r="D1931" s="209">
        <v>1955</v>
      </c>
      <c r="E1931" s="104" t="s">
        <v>28</v>
      </c>
      <c r="F1931" s="55">
        <v>5</v>
      </c>
      <c r="G1931" s="55">
        <v>4</v>
      </c>
      <c r="H1931" s="190">
        <v>4407.8999999999996</v>
      </c>
      <c r="I1931" s="190">
        <v>4327.7</v>
      </c>
      <c r="J1931" s="190">
        <v>3755.5</v>
      </c>
      <c r="K1931" s="190">
        <v>131</v>
      </c>
      <c r="L1931" s="189">
        <f>'Форма 2'!C1935</f>
        <v>25784955.924000002</v>
      </c>
      <c r="M1931" s="190">
        <v>0</v>
      </c>
      <c r="N1931" s="190">
        <v>0</v>
      </c>
      <c r="O1931" s="190">
        <v>0</v>
      </c>
      <c r="P1931" s="189">
        <f t="shared" si="244"/>
        <v>25784955.924000002</v>
      </c>
      <c r="Q1931" s="191">
        <f t="shared" si="245"/>
        <v>5958.1200000000008</v>
      </c>
      <c r="R1931" s="191">
        <f t="shared" si="246"/>
        <v>5958.1200000000008</v>
      </c>
      <c r="S1931" s="90" t="s">
        <v>42</v>
      </c>
      <c r="T1931" s="55" t="s">
        <v>34</v>
      </c>
      <c r="U1931" s="9"/>
      <c r="V1931" s="9"/>
      <c r="W1931" s="9"/>
      <c r="X1931" s="9"/>
      <c r="Y1931" s="9"/>
      <c r="Z1931" s="9"/>
      <c r="AA1931" s="9"/>
      <c r="AB1931" s="9"/>
      <c r="AC1931" s="9"/>
      <c r="AD1931" s="9"/>
      <c r="AE1931" s="9"/>
      <c r="AF1931" s="9"/>
      <c r="AG1931" s="9"/>
      <c r="AH1931" s="9"/>
      <c r="AI1931" s="9"/>
      <c r="AJ1931" s="9"/>
      <c r="AK1931" s="9"/>
      <c r="AL1931" s="9"/>
      <c r="AM1931" s="9"/>
      <c r="AN1931" s="9"/>
      <c r="AO1931" s="9"/>
      <c r="AP1931" s="9"/>
      <c r="AQ1931" s="9"/>
      <c r="AR1931" s="9"/>
      <c r="AS1931" s="9"/>
      <c r="AT1931" s="9"/>
      <c r="AU1931" s="9"/>
      <c r="AV1931" s="9"/>
      <c r="AW1931" s="9"/>
      <c r="AX1931" s="9"/>
      <c r="AY1931" s="9"/>
      <c r="AZ1931" s="9"/>
      <c r="BA1931" s="9"/>
      <c r="BB1931" s="9"/>
      <c r="BC1931" s="9"/>
      <c r="BD1931" s="9"/>
      <c r="BE1931" s="9"/>
      <c r="BF1931" s="9"/>
      <c r="BG1931" s="9"/>
      <c r="BH1931" s="9"/>
      <c r="BI1931" s="9"/>
      <c r="BJ1931" s="9"/>
      <c r="BK1931" s="9"/>
      <c r="BL1931" s="9"/>
      <c r="BM1931" s="9"/>
      <c r="BN1931" s="9"/>
      <c r="BO1931" s="9"/>
      <c r="BP1931" s="9"/>
      <c r="BQ1931" s="9"/>
      <c r="BR1931" s="9"/>
      <c r="BS1931" s="9"/>
      <c r="BT1931" s="9"/>
      <c r="BU1931" s="9"/>
      <c r="BV1931" s="9"/>
      <c r="BW1931" s="9"/>
      <c r="BX1931" s="9"/>
      <c r="BY1931" s="9"/>
      <c r="BZ1931" s="9"/>
      <c r="CA1931" s="9"/>
      <c r="CB1931" s="9"/>
      <c r="CC1931" s="9"/>
      <c r="CD1931" s="9"/>
      <c r="CE1931" s="9"/>
      <c r="CF1931" s="9"/>
      <c r="CG1931" s="9"/>
      <c r="CH1931" s="9"/>
      <c r="CI1931" s="9"/>
      <c r="CJ1931" s="9"/>
      <c r="CK1931" s="9"/>
      <c r="CL1931" s="9"/>
      <c r="CM1931" s="9"/>
      <c r="CN1931" s="9"/>
      <c r="CO1931" s="9"/>
      <c r="CP1931" s="9"/>
      <c r="CQ1931" s="9"/>
      <c r="CR1931" s="9"/>
      <c r="CS1931" s="9"/>
      <c r="CT1931" s="9"/>
      <c r="CU1931" s="9"/>
      <c r="CV1931" s="9"/>
      <c r="CW1931" s="9"/>
      <c r="CX1931" s="9"/>
    </row>
    <row r="1932" spans="1:102" s="44" customFormat="1">
      <c r="A1932" s="27">
        <v>8</v>
      </c>
      <c r="B1932" s="109" t="s">
        <v>3252</v>
      </c>
      <c r="C1932" s="209">
        <v>1956</v>
      </c>
      <c r="D1932" s="209">
        <v>1956</v>
      </c>
      <c r="E1932" s="104" t="s">
        <v>28</v>
      </c>
      <c r="F1932" s="55">
        <v>5</v>
      </c>
      <c r="G1932" s="55">
        <v>5</v>
      </c>
      <c r="H1932" s="190">
        <v>5226.3999999999996</v>
      </c>
      <c r="I1932" s="190">
        <v>4082.1</v>
      </c>
      <c r="J1932" s="190">
        <v>3625.5</v>
      </c>
      <c r="K1932" s="190">
        <v>118</v>
      </c>
      <c r="L1932" s="189">
        <f>'Форма 2'!C1936</f>
        <v>24321641.651999999</v>
      </c>
      <c r="M1932" s="190">
        <v>0</v>
      </c>
      <c r="N1932" s="190">
        <v>0</v>
      </c>
      <c r="O1932" s="190">
        <v>0</v>
      </c>
      <c r="P1932" s="189">
        <f t="shared" si="244"/>
        <v>24321641.651999999</v>
      </c>
      <c r="Q1932" s="191">
        <f t="shared" si="245"/>
        <v>5958.12</v>
      </c>
      <c r="R1932" s="191">
        <f t="shared" si="246"/>
        <v>5958.12</v>
      </c>
      <c r="S1932" s="90" t="s">
        <v>42</v>
      </c>
      <c r="T1932" s="55" t="s">
        <v>34</v>
      </c>
      <c r="U1932" s="9"/>
      <c r="V1932" s="9"/>
      <c r="W1932" s="9"/>
      <c r="X1932" s="9"/>
      <c r="Y1932" s="9"/>
      <c r="Z1932" s="9"/>
      <c r="AA1932" s="9"/>
      <c r="AB1932" s="9"/>
      <c r="AC1932" s="9"/>
      <c r="AD1932" s="9"/>
      <c r="AE1932" s="9"/>
      <c r="AF1932" s="9"/>
      <c r="AG1932" s="9"/>
      <c r="AH1932" s="9"/>
      <c r="AI1932" s="9"/>
      <c r="AJ1932" s="9"/>
      <c r="AK1932" s="9"/>
      <c r="AL1932" s="9"/>
      <c r="AM1932" s="9"/>
      <c r="AN1932" s="9"/>
      <c r="AO1932" s="9"/>
      <c r="AP1932" s="9"/>
      <c r="AQ1932" s="9"/>
      <c r="AR1932" s="9"/>
      <c r="AS1932" s="9"/>
      <c r="AT1932" s="9"/>
      <c r="AU1932" s="9"/>
      <c r="AV1932" s="9"/>
      <c r="AW1932" s="9"/>
      <c r="AX1932" s="9"/>
      <c r="AY1932" s="9"/>
      <c r="AZ1932" s="9"/>
      <c r="BA1932" s="9"/>
      <c r="BB1932" s="9"/>
      <c r="BC1932" s="9"/>
      <c r="BD1932" s="9"/>
      <c r="BE1932" s="9"/>
      <c r="BF1932" s="9"/>
      <c r="BG1932" s="9"/>
      <c r="BH1932" s="9"/>
      <c r="BI1932" s="9"/>
      <c r="BJ1932" s="9"/>
      <c r="BK1932" s="9"/>
      <c r="BL1932" s="9"/>
      <c r="BM1932" s="9"/>
      <c r="BN1932" s="9"/>
      <c r="BO1932" s="9"/>
      <c r="BP1932" s="9"/>
      <c r="BQ1932" s="9"/>
      <c r="BR1932" s="9"/>
      <c r="BS1932" s="9"/>
      <c r="BT1932" s="9"/>
      <c r="BU1932" s="9"/>
      <c r="BV1932" s="9"/>
      <c r="BW1932" s="9"/>
      <c r="BX1932" s="9"/>
      <c r="BY1932" s="9"/>
      <c r="BZ1932" s="9"/>
      <c r="CA1932" s="9"/>
      <c r="CB1932" s="9"/>
      <c r="CC1932" s="9"/>
      <c r="CD1932" s="9"/>
      <c r="CE1932" s="9"/>
      <c r="CF1932" s="9"/>
      <c r="CG1932" s="9"/>
      <c r="CH1932" s="9"/>
      <c r="CI1932" s="9"/>
      <c r="CJ1932" s="9"/>
      <c r="CK1932" s="9"/>
      <c r="CL1932" s="9"/>
      <c r="CM1932" s="9"/>
      <c r="CN1932" s="9"/>
      <c r="CO1932" s="9"/>
      <c r="CP1932" s="9"/>
      <c r="CQ1932" s="9"/>
      <c r="CR1932" s="9"/>
      <c r="CS1932" s="9"/>
      <c r="CT1932" s="9"/>
      <c r="CU1932" s="9"/>
      <c r="CV1932" s="9"/>
      <c r="CW1932" s="9"/>
      <c r="CX1932" s="9"/>
    </row>
    <row r="1933" spans="1:102" s="44" customFormat="1">
      <c r="A1933" s="27">
        <v>9</v>
      </c>
      <c r="B1933" s="109" t="s">
        <v>3254</v>
      </c>
      <c r="C1933" s="209">
        <v>1953</v>
      </c>
      <c r="D1933" s="209">
        <v>1953</v>
      </c>
      <c r="E1933" s="104" t="s">
        <v>28</v>
      </c>
      <c r="F1933" s="55">
        <v>4</v>
      </c>
      <c r="G1933" s="55">
        <v>2</v>
      </c>
      <c r="H1933" s="190">
        <v>1666.4</v>
      </c>
      <c r="I1933" s="190">
        <v>1541.6</v>
      </c>
      <c r="J1933" s="190">
        <v>1453.3</v>
      </c>
      <c r="K1933" s="190">
        <v>47</v>
      </c>
      <c r="L1933" s="189">
        <f>'Форма 2'!C1937</f>
        <v>9185037.7919999994</v>
      </c>
      <c r="M1933" s="190">
        <v>0</v>
      </c>
      <c r="N1933" s="190">
        <v>0</v>
      </c>
      <c r="O1933" s="190">
        <v>0</v>
      </c>
      <c r="P1933" s="189">
        <f t="shared" si="244"/>
        <v>9185037.7919999994</v>
      </c>
      <c r="Q1933" s="191">
        <f t="shared" si="245"/>
        <v>5958.12</v>
      </c>
      <c r="R1933" s="191">
        <f t="shared" si="246"/>
        <v>5958.12</v>
      </c>
      <c r="S1933" s="90" t="s">
        <v>42</v>
      </c>
      <c r="T1933" s="55" t="s">
        <v>34</v>
      </c>
      <c r="U1933" s="9"/>
      <c r="V1933" s="9"/>
      <c r="W1933" s="9"/>
      <c r="X1933" s="9"/>
      <c r="Y1933" s="9"/>
      <c r="Z1933" s="9"/>
      <c r="AA1933" s="9"/>
      <c r="AB1933" s="9"/>
      <c r="AC1933" s="9"/>
      <c r="AD1933" s="9"/>
      <c r="AE1933" s="9"/>
      <c r="AF1933" s="9"/>
      <c r="AG1933" s="9"/>
      <c r="AH1933" s="9"/>
      <c r="AI1933" s="9"/>
      <c r="AJ1933" s="9"/>
      <c r="AK1933" s="9"/>
      <c r="AL1933" s="9"/>
      <c r="AM1933" s="9"/>
      <c r="AN1933" s="9"/>
      <c r="AO1933" s="9"/>
      <c r="AP1933" s="9"/>
      <c r="AQ1933" s="9"/>
      <c r="AR1933" s="9"/>
      <c r="AS1933" s="9"/>
      <c r="AT1933" s="9"/>
      <c r="AU1933" s="9"/>
      <c r="AV1933" s="9"/>
      <c r="AW1933" s="9"/>
      <c r="AX1933" s="9"/>
      <c r="AY1933" s="9"/>
      <c r="AZ1933" s="9"/>
      <c r="BA1933" s="9"/>
      <c r="BB1933" s="9"/>
      <c r="BC1933" s="9"/>
      <c r="BD1933" s="9"/>
      <c r="BE1933" s="9"/>
      <c r="BF1933" s="9"/>
      <c r="BG1933" s="9"/>
      <c r="BH1933" s="9"/>
      <c r="BI1933" s="9"/>
      <c r="BJ1933" s="9"/>
      <c r="BK1933" s="9"/>
      <c r="BL1933" s="9"/>
      <c r="BM1933" s="9"/>
      <c r="BN1933" s="9"/>
      <c r="BO1933" s="9"/>
      <c r="BP1933" s="9"/>
      <c r="BQ1933" s="9"/>
      <c r="BR1933" s="9"/>
      <c r="BS1933" s="9"/>
      <c r="BT1933" s="9"/>
      <c r="BU1933" s="9"/>
      <c r="BV1933" s="9"/>
      <c r="BW1933" s="9"/>
      <c r="BX1933" s="9"/>
      <c r="BY1933" s="9"/>
      <c r="BZ1933" s="9"/>
      <c r="CA1933" s="9"/>
      <c r="CB1933" s="9"/>
      <c r="CC1933" s="9"/>
      <c r="CD1933" s="9"/>
      <c r="CE1933" s="9"/>
      <c r="CF1933" s="9"/>
      <c r="CG1933" s="9"/>
      <c r="CH1933" s="9"/>
      <c r="CI1933" s="9"/>
      <c r="CJ1933" s="9"/>
      <c r="CK1933" s="9"/>
      <c r="CL1933" s="9"/>
      <c r="CM1933" s="9"/>
      <c r="CN1933" s="9"/>
      <c r="CO1933" s="9"/>
      <c r="CP1933" s="9"/>
      <c r="CQ1933" s="9"/>
      <c r="CR1933" s="9"/>
      <c r="CS1933" s="9"/>
      <c r="CT1933" s="9"/>
      <c r="CU1933" s="9"/>
      <c r="CV1933" s="9"/>
      <c r="CW1933" s="9"/>
      <c r="CX1933" s="9"/>
    </row>
    <row r="1934" spans="1:102" s="44" customFormat="1">
      <c r="A1934" s="27">
        <v>10</v>
      </c>
      <c r="B1934" s="109" t="s">
        <v>2341</v>
      </c>
      <c r="C1934" s="55">
        <v>1986</v>
      </c>
      <c r="D1934" s="12">
        <v>1986</v>
      </c>
      <c r="E1934" s="90" t="s">
        <v>28</v>
      </c>
      <c r="F1934" s="55">
        <v>5</v>
      </c>
      <c r="G1934" s="55">
        <v>6</v>
      </c>
      <c r="H1934" s="190">
        <v>5838.9</v>
      </c>
      <c r="I1934" s="190">
        <v>5167.7</v>
      </c>
      <c r="J1934" s="190">
        <v>4571</v>
      </c>
      <c r="K1934" s="190">
        <v>225</v>
      </c>
      <c r="L1934" s="189">
        <f>'Форма 2'!C1938</f>
        <v>7560861.8699999992</v>
      </c>
      <c r="M1934" s="190">
        <v>0</v>
      </c>
      <c r="N1934" s="190">
        <v>0</v>
      </c>
      <c r="O1934" s="190">
        <v>0</v>
      </c>
      <c r="P1934" s="189">
        <f t="shared" si="244"/>
        <v>7560861.8699999992</v>
      </c>
      <c r="Q1934" s="191">
        <f t="shared" si="245"/>
        <v>1463.1</v>
      </c>
      <c r="R1934" s="191">
        <f t="shared" si="246"/>
        <v>1463.1</v>
      </c>
      <c r="S1934" s="90" t="s">
        <v>42</v>
      </c>
      <c r="T1934" s="55" t="s">
        <v>34</v>
      </c>
      <c r="U1934" s="9"/>
      <c r="V1934" s="9"/>
      <c r="W1934" s="9"/>
      <c r="X1934" s="9"/>
      <c r="Y1934" s="9"/>
      <c r="Z1934" s="9"/>
      <c r="AA1934" s="9"/>
      <c r="AB1934" s="9"/>
      <c r="AC1934" s="9"/>
      <c r="AD1934" s="9"/>
      <c r="AE1934" s="9"/>
      <c r="AF1934" s="9"/>
      <c r="AG1934" s="9"/>
      <c r="AH1934" s="9"/>
      <c r="AI1934" s="9"/>
      <c r="AJ1934" s="9"/>
      <c r="AK1934" s="9"/>
      <c r="AL1934" s="9"/>
      <c r="AM1934" s="9"/>
      <c r="AN1934" s="9"/>
      <c r="AO1934" s="9"/>
      <c r="AP1934" s="9"/>
      <c r="AQ1934" s="9"/>
      <c r="AR1934" s="9"/>
      <c r="AS1934" s="9"/>
      <c r="AT1934" s="9"/>
      <c r="AU1934" s="9"/>
      <c r="AV1934" s="9"/>
      <c r="AW1934" s="9"/>
      <c r="AX1934" s="9"/>
      <c r="AY1934" s="9"/>
      <c r="AZ1934" s="9"/>
      <c r="BA1934" s="9"/>
      <c r="BB1934" s="9"/>
      <c r="BC1934" s="9"/>
      <c r="BD1934" s="9"/>
      <c r="BE1934" s="9"/>
      <c r="BF1934" s="9"/>
      <c r="BG1934" s="9"/>
      <c r="BH1934" s="9"/>
      <c r="BI1934" s="9"/>
      <c r="BJ1934" s="9"/>
      <c r="BK1934" s="9"/>
      <c r="BL1934" s="9"/>
      <c r="BM1934" s="9"/>
      <c r="BN1934" s="9"/>
      <c r="BO1934" s="9"/>
      <c r="BP1934" s="9"/>
      <c r="BQ1934" s="9"/>
      <c r="BR1934" s="9"/>
      <c r="BS1934" s="9"/>
      <c r="BT1934" s="9"/>
      <c r="BU1934" s="9"/>
      <c r="BV1934" s="9"/>
      <c r="BW1934" s="9"/>
      <c r="BX1934" s="9"/>
      <c r="BY1934" s="9"/>
      <c r="BZ1934" s="9"/>
      <c r="CA1934" s="9"/>
      <c r="CB1934" s="9"/>
      <c r="CC1934" s="9"/>
      <c r="CD1934" s="9"/>
      <c r="CE1934" s="9"/>
      <c r="CF1934" s="9"/>
      <c r="CG1934" s="9"/>
      <c r="CH1934" s="9"/>
      <c r="CI1934" s="9"/>
      <c r="CJ1934" s="9"/>
      <c r="CK1934" s="9"/>
      <c r="CL1934" s="9"/>
      <c r="CM1934" s="9"/>
      <c r="CN1934" s="9"/>
      <c r="CO1934" s="9"/>
      <c r="CP1934" s="9"/>
      <c r="CQ1934" s="9"/>
      <c r="CR1934" s="9"/>
      <c r="CS1934" s="9"/>
      <c r="CT1934" s="9"/>
      <c r="CU1934" s="9"/>
      <c r="CV1934" s="9"/>
      <c r="CW1934" s="9"/>
      <c r="CX1934" s="9"/>
    </row>
    <row r="1935" spans="1:102" s="44" customFormat="1">
      <c r="A1935" s="27">
        <v>11</v>
      </c>
      <c r="B1935" s="109" t="s">
        <v>50</v>
      </c>
      <c r="C1935" s="213">
        <v>1988</v>
      </c>
      <c r="D1935" s="12">
        <v>1988</v>
      </c>
      <c r="E1935" s="104" t="s">
        <v>30</v>
      </c>
      <c r="F1935" s="55">
        <v>5</v>
      </c>
      <c r="G1935" s="55">
        <v>8</v>
      </c>
      <c r="H1935" s="190">
        <v>7201.7</v>
      </c>
      <c r="I1935" s="190">
        <v>6148.3</v>
      </c>
      <c r="J1935" s="190">
        <v>6146.6</v>
      </c>
      <c r="K1935" s="190">
        <v>290</v>
      </c>
      <c r="L1935" s="189">
        <f>'Форма 2'!C1939</f>
        <v>8995577.7300000004</v>
      </c>
      <c r="M1935" s="190">
        <v>0</v>
      </c>
      <c r="N1935" s="190">
        <v>0</v>
      </c>
      <c r="O1935" s="190">
        <v>0</v>
      </c>
      <c r="P1935" s="189">
        <f t="shared" si="244"/>
        <v>8995577.7300000004</v>
      </c>
      <c r="Q1935" s="191">
        <f t="shared" si="245"/>
        <v>1463.1000000000001</v>
      </c>
      <c r="R1935" s="191">
        <f t="shared" si="246"/>
        <v>1463.1000000000001</v>
      </c>
      <c r="S1935" s="90" t="s">
        <v>42</v>
      </c>
      <c r="T1935" s="55" t="s">
        <v>34</v>
      </c>
      <c r="U1935" s="9"/>
      <c r="V1935" s="9"/>
      <c r="W1935" s="9"/>
      <c r="X1935" s="9"/>
      <c r="Y1935" s="9"/>
      <c r="Z1935" s="9"/>
      <c r="AA1935" s="9"/>
      <c r="AB1935" s="9"/>
      <c r="AC1935" s="9"/>
      <c r="AD1935" s="9"/>
      <c r="AE1935" s="9"/>
      <c r="AF1935" s="9"/>
      <c r="AG1935" s="9"/>
      <c r="AH1935" s="9"/>
      <c r="AI1935" s="9"/>
      <c r="AJ1935" s="9"/>
      <c r="AK1935" s="9"/>
      <c r="AL1935" s="9"/>
      <c r="AM1935" s="9"/>
      <c r="AN1935" s="9"/>
      <c r="AO1935" s="9"/>
      <c r="AP1935" s="9"/>
      <c r="AQ1935" s="9"/>
      <c r="AR1935" s="9"/>
      <c r="AS1935" s="9"/>
      <c r="AT1935" s="9"/>
      <c r="AU1935" s="9"/>
      <c r="AV1935" s="9"/>
      <c r="AW1935" s="9"/>
      <c r="AX1935" s="9"/>
      <c r="AY1935" s="9"/>
      <c r="AZ1935" s="9"/>
      <c r="BA1935" s="9"/>
      <c r="BB1935" s="9"/>
      <c r="BC1935" s="9"/>
      <c r="BD1935" s="9"/>
      <c r="BE1935" s="9"/>
      <c r="BF1935" s="9"/>
      <c r="BG1935" s="9"/>
      <c r="BH1935" s="9"/>
      <c r="BI1935" s="9"/>
      <c r="BJ1935" s="9"/>
      <c r="BK1935" s="9"/>
      <c r="BL1935" s="9"/>
      <c r="BM1935" s="9"/>
      <c r="BN1935" s="9"/>
      <c r="BO1935" s="9"/>
      <c r="BP1935" s="9"/>
      <c r="BQ1935" s="9"/>
      <c r="BR1935" s="9"/>
      <c r="BS1935" s="9"/>
      <c r="BT1935" s="9"/>
      <c r="BU1935" s="9"/>
      <c r="BV1935" s="9"/>
      <c r="BW1935" s="9"/>
      <c r="BX1935" s="9"/>
      <c r="BY1935" s="9"/>
      <c r="BZ1935" s="9"/>
      <c r="CA1935" s="9"/>
      <c r="CB1935" s="9"/>
      <c r="CC1935" s="9"/>
      <c r="CD1935" s="9"/>
      <c r="CE1935" s="9"/>
      <c r="CF1935" s="9"/>
      <c r="CG1935" s="9"/>
      <c r="CH1935" s="9"/>
      <c r="CI1935" s="9"/>
      <c r="CJ1935" s="9"/>
      <c r="CK1935" s="9"/>
      <c r="CL1935" s="9"/>
      <c r="CM1935" s="9"/>
      <c r="CN1935" s="9"/>
      <c r="CO1935" s="9"/>
      <c r="CP1935" s="9"/>
      <c r="CQ1935" s="9"/>
      <c r="CR1935" s="9"/>
      <c r="CS1935" s="9"/>
      <c r="CT1935" s="9"/>
      <c r="CU1935" s="9"/>
      <c r="CV1935" s="9"/>
      <c r="CW1935" s="9"/>
      <c r="CX1935" s="9"/>
    </row>
    <row r="1936" spans="1:102" s="44" customFormat="1">
      <c r="A1936" s="27">
        <v>12</v>
      </c>
      <c r="B1936" s="109" t="s">
        <v>51</v>
      </c>
      <c r="C1936" s="12">
        <v>1988</v>
      </c>
      <c r="D1936" s="12">
        <v>1988</v>
      </c>
      <c r="E1936" s="104" t="s">
        <v>30</v>
      </c>
      <c r="F1936" s="55">
        <v>5</v>
      </c>
      <c r="G1936" s="55">
        <v>4</v>
      </c>
      <c r="H1936" s="190">
        <v>3358.6</v>
      </c>
      <c r="I1936" s="190">
        <v>2848.9</v>
      </c>
      <c r="J1936" s="190">
        <v>2848.8</v>
      </c>
      <c r="K1936" s="190">
        <v>150</v>
      </c>
      <c r="L1936" s="189">
        <f>'Форма 2'!C1940</f>
        <v>4168225.5900000008</v>
      </c>
      <c r="M1936" s="190">
        <v>0</v>
      </c>
      <c r="N1936" s="190">
        <v>0</v>
      </c>
      <c r="O1936" s="190">
        <v>0</v>
      </c>
      <c r="P1936" s="189">
        <f t="shared" si="244"/>
        <v>4168225.5900000008</v>
      </c>
      <c r="Q1936" s="191">
        <f t="shared" si="245"/>
        <v>1463.1000000000001</v>
      </c>
      <c r="R1936" s="191">
        <f t="shared" si="246"/>
        <v>1463.1000000000001</v>
      </c>
      <c r="S1936" s="90" t="s">
        <v>42</v>
      </c>
      <c r="T1936" s="55" t="s">
        <v>34</v>
      </c>
      <c r="U1936" s="9"/>
      <c r="V1936" s="9"/>
      <c r="W1936" s="9"/>
      <c r="X1936" s="9"/>
      <c r="Y1936" s="9"/>
      <c r="Z1936" s="9"/>
      <c r="AA1936" s="9"/>
      <c r="AB1936" s="9"/>
      <c r="AC1936" s="9"/>
      <c r="AD1936" s="9"/>
      <c r="AE1936" s="9"/>
      <c r="AF1936" s="9"/>
      <c r="AG1936" s="9"/>
      <c r="AH1936" s="9"/>
      <c r="AI1936" s="9"/>
      <c r="AJ1936" s="9"/>
      <c r="AK1936" s="9"/>
      <c r="AL1936" s="9"/>
      <c r="AM1936" s="9"/>
      <c r="AN1936" s="9"/>
      <c r="AO1936" s="9"/>
      <c r="AP1936" s="9"/>
      <c r="AQ1936" s="9"/>
      <c r="AR1936" s="9"/>
      <c r="AS1936" s="9"/>
      <c r="AT1936" s="9"/>
      <c r="AU1936" s="9"/>
      <c r="AV1936" s="9"/>
      <c r="AW1936" s="9"/>
      <c r="AX1936" s="9"/>
      <c r="AY1936" s="9"/>
      <c r="AZ1936" s="9"/>
      <c r="BA1936" s="9"/>
      <c r="BB1936" s="9"/>
      <c r="BC1936" s="9"/>
      <c r="BD1936" s="9"/>
      <c r="BE1936" s="9"/>
      <c r="BF1936" s="9"/>
      <c r="BG1936" s="9"/>
      <c r="BH1936" s="9"/>
      <c r="BI1936" s="9"/>
      <c r="BJ1936" s="9"/>
      <c r="BK1936" s="9"/>
      <c r="BL1936" s="9"/>
      <c r="BM1936" s="9"/>
      <c r="BN1936" s="9"/>
      <c r="BO1936" s="9"/>
      <c r="BP1936" s="9"/>
      <c r="BQ1936" s="9"/>
      <c r="BR1936" s="9"/>
      <c r="BS1936" s="9"/>
      <c r="BT1936" s="9"/>
      <c r="BU1936" s="9"/>
      <c r="BV1936" s="9"/>
      <c r="BW1936" s="9"/>
      <c r="BX1936" s="9"/>
      <c r="BY1936" s="9"/>
      <c r="BZ1936" s="9"/>
      <c r="CA1936" s="9"/>
      <c r="CB1936" s="9"/>
      <c r="CC1936" s="9"/>
      <c r="CD1936" s="9"/>
      <c r="CE1936" s="9"/>
      <c r="CF1936" s="9"/>
      <c r="CG1936" s="9"/>
      <c r="CH1936" s="9"/>
      <c r="CI1936" s="9"/>
      <c r="CJ1936" s="9"/>
      <c r="CK1936" s="9"/>
      <c r="CL1936" s="9"/>
      <c r="CM1936" s="9"/>
      <c r="CN1936" s="9"/>
      <c r="CO1936" s="9"/>
      <c r="CP1936" s="9"/>
      <c r="CQ1936" s="9"/>
      <c r="CR1936" s="9"/>
      <c r="CS1936" s="9"/>
      <c r="CT1936" s="9"/>
      <c r="CU1936" s="9"/>
      <c r="CV1936" s="9"/>
      <c r="CW1936" s="9"/>
      <c r="CX1936" s="9"/>
    </row>
    <row r="1937" spans="1:102" s="44" customFormat="1">
      <c r="A1937" s="27">
        <v>13</v>
      </c>
      <c r="B1937" s="109" t="s">
        <v>134</v>
      </c>
      <c r="C1937" s="213">
        <v>1989</v>
      </c>
      <c r="D1937" s="12">
        <v>1989</v>
      </c>
      <c r="E1937" s="90" t="s">
        <v>31</v>
      </c>
      <c r="F1937" s="55">
        <v>5</v>
      </c>
      <c r="G1937" s="55">
        <v>4</v>
      </c>
      <c r="H1937" s="190">
        <v>3275.2</v>
      </c>
      <c r="I1937" s="190">
        <v>2868.3</v>
      </c>
      <c r="J1937" s="190">
        <v>2869.2</v>
      </c>
      <c r="K1937" s="190">
        <v>150</v>
      </c>
      <c r="L1937" s="189">
        <f>'Форма 2'!C1941</f>
        <v>4196609.7300000004</v>
      </c>
      <c r="M1937" s="190">
        <v>0</v>
      </c>
      <c r="N1937" s="190">
        <v>0</v>
      </c>
      <c r="O1937" s="190">
        <v>0</v>
      </c>
      <c r="P1937" s="189">
        <f t="shared" si="244"/>
        <v>4196609.7300000004</v>
      </c>
      <c r="Q1937" s="191">
        <f t="shared" si="245"/>
        <v>1463.1000000000001</v>
      </c>
      <c r="R1937" s="191">
        <f t="shared" si="246"/>
        <v>1463.1000000000001</v>
      </c>
      <c r="S1937" s="90" t="s">
        <v>42</v>
      </c>
      <c r="T1937" s="55" t="s">
        <v>34</v>
      </c>
      <c r="U1937" s="9"/>
      <c r="V1937" s="9"/>
      <c r="W1937" s="9"/>
      <c r="X1937" s="9"/>
      <c r="Y1937" s="9"/>
      <c r="Z1937" s="9"/>
      <c r="AA1937" s="9"/>
      <c r="AB1937" s="9"/>
      <c r="AC1937" s="9"/>
      <c r="AD1937" s="9"/>
      <c r="AE1937" s="9"/>
      <c r="AF1937" s="9"/>
      <c r="AG1937" s="9"/>
      <c r="AH1937" s="9"/>
      <c r="AI1937" s="9"/>
      <c r="AJ1937" s="9"/>
      <c r="AK1937" s="9"/>
      <c r="AL1937" s="9"/>
      <c r="AM1937" s="9"/>
      <c r="AN1937" s="9"/>
      <c r="AO1937" s="9"/>
      <c r="AP1937" s="9"/>
      <c r="AQ1937" s="9"/>
      <c r="AR1937" s="9"/>
      <c r="AS1937" s="9"/>
      <c r="AT1937" s="9"/>
      <c r="AU1937" s="9"/>
      <c r="AV1937" s="9"/>
      <c r="AW1937" s="9"/>
      <c r="AX1937" s="9"/>
      <c r="AY1937" s="9"/>
      <c r="AZ1937" s="9"/>
      <c r="BA1937" s="9"/>
      <c r="BB1937" s="9"/>
      <c r="BC1937" s="9"/>
      <c r="BD1937" s="9"/>
      <c r="BE1937" s="9"/>
      <c r="BF1937" s="9"/>
      <c r="BG1937" s="9"/>
      <c r="BH1937" s="9"/>
      <c r="BI1937" s="9"/>
      <c r="BJ1937" s="9"/>
      <c r="BK1937" s="9"/>
      <c r="BL1937" s="9"/>
      <c r="BM1937" s="9"/>
      <c r="BN1937" s="9"/>
      <c r="BO1937" s="9"/>
      <c r="BP1937" s="9"/>
      <c r="BQ1937" s="9"/>
      <c r="BR1937" s="9"/>
      <c r="BS1937" s="9"/>
      <c r="BT1937" s="9"/>
      <c r="BU1937" s="9"/>
      <c r="BV1937" s="9"/>
      <c r="BW1937" s="9"/>
      <c r="BX1937" s="9"/>
      <c r="BY1937" s="9"/>
      <c r="BZ1937" s="9"/>
      <c r="CA1937" s="9"/>
      <c r="CB1937" s="9"/>
      <c r="CC1937" s="9"/>
      <c r="CD1937" s="9"/>
      <c r="CE1937" s="9"/>
      <c r="CF1937" s="9"/>
      <c r="CG1937" s="9"/>
      <c r="CH1937" s="9"/>
      <c r="CI1937" s="9"/>
      <c r="CJ1937" s="9"/>
      <c r="CK1937" s="9"/>
      <c r="CL1937" s="9"/>
      <c r="CM1937" s="9"/>
      <c r="CN1937" s="9"/>
      <c r="CO1937" s="9"/>
      <c r="CP1937" s="9"/>
      <c r="CQ1937" s="9"/>
      <c r="CR1937" s="9"/>
      <c r="CS1937" s="9"/>
      <c r="CT1937" s="9"/>
      <c r="CU1937" s="9"/>
      <c r="CV1937" s="9"/>
      <c r="CW1937" s="9"/>
      <c r="CX1937" s="9"/>
    </row>
    <row r="1938" spans="1:102" s="44" customFormat="1">
      <c r="A1938" s="27">
        <v>14</v>
      </c>
      <c r="B1938" s="109" t="s">
        <v>52</v>
      </c>
      <c r="C1938" s="213">
        <v>1990</v>
      </c>
      <c r="D1938" s="12">
        <v>1990</v>
      </c>
      <c r="E1938" s="104" t="s">
        <v>31</v>
      </c>
      <c r="F1938" s="55">
        <v>5</v>
      </c>
      <c r="G1938" s="55">
        <v>4</v>
      </c>
      <c r="H1938" s="190">
        <v>3171</v>
      </c>
      <c r="I1938" s="190">
        <v>2773.5</v>
      </c>
      <c r="J1938" s="190">
        <v>2773.8</v>
      </c>
      <c r="K1938" s="190">
        <v>150</v>
      </c>
      <c r="L1938" s="189">
        <f>'Форма 2'!C1942</f>
        <v>4057907.85</v>
      </c>
      <c r="M1938" s="190">
        <v>0</v>
      </c>
      <c r="N1938" s="190">
        <v>0</v>
      </c>
      <c r="O1938" s="190">
        <v>0</v>
      </c>
      <c r="P1938" s="189">
        <f t="shared" si="244"/>
        <v>4057907.85</v>
      </c>
      <c r="Q1938" s="191">
        <f t="shared" si="245"/>
        <v>1463.1000000000001</v>
      </c>
      <c r="R1938" s="191">
        <f t="shared" si="246"/>
        <v>1463.1000000000001</v>
      </c>
      <c r="S1938" s="90" t="s">
        <v>42</v>
      </c>
      <c r="T1938" s="55" t="s">
        <v>34</v>
      </c>
      <c r="U1938" s="9"/>
      <c r="V1938" s="9"/>
      <c r="W1938" s="9"/>
      <c r="X1938" s="9"/>
      <c r="Y1938" s="9"/>
      <c r="Z1938" s="9"/>
      <c r="AA1938" s="9"/>
      <c r="AB1938" s="9"/>
      <c r="AC1938" s="9"/>
      <c r="AD1938" s="9"/>
      <c r="AE1938" s="9"/>
      <c r="AF1938" s="9"/>
      <c r="AG1938" s="9"/>
      <c r="AH1938" s="9"/>
      <c r="AI1938" s="9"/>
      <c r="AJ1938" s="9"/>
      <c r="AK1938" s="9"/>
      <c r="AL1938" s="9"/>
      <c r="AM1938" s="9"/>
      <c r="AN1938" s="9"/>
      <c r="AO1938" s="9"/>
      <c r="AP1938" s="9"/>
      <c r="AQ1938" s="9"/>
      <c r="AR1938" s="9"/>
      <c r="AS1938" s="9"/>
      <c r="AT1938" s="9"/>
      <c r="AU1938" s="9"/>
      <c r="AV1938" s="9"/>
      <c r="AW1938" s="9"/>
      <c r="AX1938" s="9"/>
      <c r="AY1938" s="9"/>
      <c r="AZ1938" s="9"/>
      <c r="BA1938" s="9"/>
      <c r="BB1938" s="9"/>
      <c r="BC1938" s="9"/>
      <c r="BD1938" s="9"/>
      <c r="BE1938" s="9"/>
      <c r="BF1938" s="9"/>
      <c r="BG1938" s="9"/>
      <c r="BH1938" s="9"/>
      <c r="BI1938" s="9"/>
      <c r="BJ1938" s="9"/>
      <c r="BK1938" s="9"/>
      <c r="BL1938" s="9"/>
      <c r="BM1938" s="9"/>
      <c r="BN1938" s="9"/>
      <c r="BO1938" s="9"/>
      <c r="BP1938" s="9"/>
      <c r="BQ1938" s="9"/>
      <c r="BR1938" s="9"/>
      <c r="BS1938" s="9"/>
      <c r="BT1938" s="9"/>
      <c r="BU1938" s="9"/>
      <c r="BV1938" s="9"/>
      <c r="BW1938" s="9"/>
      <c r="BX1938" s="9"/>
      <c r="BY1938" s="9"/>
      <c r="BZ1938" s="9"/>
      <c r="CA1938" s="9"/>
      <c r="CB1938" s="9"/>
      <c r="CC1938" s="9"/>
      <c r="CD1938" s="9"/>
      <c r="CE1938" s="9"/>
      <c r="CF1938" s="9"/>
      <c r="CG1938" s="9"/>
      <c r="CH1938" s="9"/>
      <c r="CI1938" s="9"/>
      <c r="CJ1938" s="9"/>
      <c r="CK1938" s="9"/>
      <c r="CL1938" s="9"/>
      <c r="CM1938" s="9"/>
      <c r="CN1938" s="9"/>
      <c r="CO1938" s="9"/>
      <c r="CP1938" s="9"/>
      <c r="CQ1938" s="9"/>
      <c r="CR1938" s="9"/>
      <c r="CS1938" s="9"/>
      <c r="CT1938" s="9"/>
      <c r="CU1938" s="9"/>
      <c r="CV1938" s="9"/>
      <c r="CW1938" s="9"/>
      <c r="CX1938" s="9"/>
    </row>
    <row r="1939" spans="1:102" s="44" customFormat="1">
      <c r="A1939" s="27">
        <v>15</v>
      </c>
      <c r="B1939" s="109" t="s">
        <v>135</v>
      </c>
      <c r="C1939" s="213">
        <v>1976</v>
      </c>
      <c r="D1939" s="12">
        <v>1976</v>
      </c>
      <c r="E1939" s="90" t="s">
        <v>30</v>
      </c>
      <c r="F1939" s="55">
        <v>5</v>
      </c>
      <c r="G1939" s="55">
        <v>8</v>
      </c>
      <c r="H1939" s="190">
        <v>6451.5</v>
      </c>
      <c r="I1939" s="190">
        <v>5644.9</v>
      </c>
      <c r="J1939" s="190">
        <v>5541.1</v>
      </c>
      <c r="K1939" s="190">
        <v>298</v>
      </c>
      <c r="L1939" s="189">
        <f>'Форма 2'!C1943</f>
        <v>8259053.1899999995</v>
      </c>
      <c r="M1939" s="190">
        <v>0</v>
      </c>
      <c r="N1939" s="190">
        <v>0</v>
      </c>
      <c r="O1939" s="190">
        <v>0</v>
      </c>
      <c r="P1939" s="189">
        <f t="shared" si="244"/>
        <v>8259053.1899999995</v>
      </c>
      <c r="Q1939" s="191">
        <f t="shared" si="245"/>
        <v>1463.1</v>
      </c>
      <c r="R1939" s="191">
        <f t="shared" si="246"/>
        <v>1463.1</v>
      </c>
      <c r="S1939" s="90" t="s">
        <v>42</v>
      </c>
      <c r="T1939" s="55" t="s">
        <v>34</v>
      </c>
      <c r="U1939" s="9"/>
      <c r="V1939" s="9"/>
      <c r="W1939" s="9"/>
      <c r="X1939" s="9"/>
      <c r="Y1939" s="9"/>
      <c r="Z1939" s="9"/>
      <c r="AA1939" s="9"/>
      <c r="AB1939" s="9"/>
      <c r="AC1939" s="9"/>
      <c r="AD1939" s="9"/>
      <c r="AE1939" s="9"/>
      <c r="AF1939" s="9"/>
      <c r="AG1939" s="9"/>
      <c r="AH1939" s="9"/>
      <c r="AI1939" s="9"/>
      <c r="AJ1939" s="9"/>
      <c r="AK1939" s="9"/>
      <c r="AL1939" s="9"/>
      <c r="AM1939" s="9"/>
      <c r="AN1939" s="9"/>
      <c r="AO1939" s="9"/>
      <c r="AP1939" s="9"/>
      <c r="AQ1939" s="9"/>
      <c r="AR1939" s="9"/>
      <c r="AS1939" s="9"/>
      <c r="AT1939" s="9"/>
      <c r="AU1939" s="9"/>
      <c r="AV1939" s="9"/>
      <c r="AW1939" s="9"/>
      <c r="AX1939" s="9"/>
      <c r="AY1939" s="9"/>
      <c r="AZ1939" s="9"/>
      <c r="BA1939" s="9"/>
      <c r="BB1939" s="9"/>
      <c r="BC1939" s="9"/>
      <c r="BD1939" s="9"/>
      <c r="BE1939" s="9"/>
      <c r="BF1939" s="9"/>
      <c r="BG1939" s="9"/>
      <c r="BH1939" s="9"/>
      <c r="BI1939" s="9"/>
      <c r="BJ1939" s="9"/>
      <c r="BK1939" s="9"/>
      <c r="BL1939" s="9"/>
      <c r="BM1939" s="9"/>
      <c r="BN1939" s="9"/>
      <c r="BO1939" s="9"/>
      <c r="BP1939" s="9"/>
      <c r="BQ1939" s="9"/>
      <c r="BR1939" s="9"/>
      <c r="BS1939" s="9"/>
      <c r="BT1939" s="9"/>
      <c r="BU1939" s="9"/>
      <c r="BV1939" s="9"/>
      <c r="BW1939" s="9"/>
      <c r="BX1939" s="9"/>
      <c r="BY1939" s="9"/>
      <c r="BZ1939" s="9"/>
      <c r="CA1939" s="9"/>
      <c r="CB1939" s="9"/>
      <c r="CC1939" s="9"/>
      <c r="CD1939" s="9"/>
      <c r="CE1939" s="9"/>
      <c r="CF1939" s="9"/>
      <c r="CG1939" s="9"/>
      <c r="CH1939" s="9"/>
      <c r="CI1939" s="9"/>
      <c r="CJ1939" s="9"/>
      <c r="CK1939" s="9"/>
      <c r="CL1939" s="9"/>
      <c r="CM1939" s="9"/>
      <c r="CN1939" s="9"/>
      <c r="CO1939" s="9"/>
      <c r="CP1939" s="9"/>
      <c r="CQ1939" s="9"/>
      <c r="CR1939" s="9"/>
      <c r="CS1939" s="9"/>
      <c r="CT1939" s="9"/>
      <c r="CU1939" s="9"/>
      <c r="CV1939" s="9"/>
      <c r="CW1939" s="9"/>
      <c r="CX1939" s="9"/>
    </row>
    <row r="1940" spans="1:102" s="44" customFormat="1">
      <c r="A1940" s="27">
        <v>16</v>
      </c>
      <c r="B1940" s="109" t="s">
        <v>222</v>
      </c>
      <c r="C1940" s="213">
        <v>1975</v>
      </c>
      <c r="D1940" s="12">
        <v>1975</v>
      </c>
      <c r="E1940" s="90" t="s">
        <v>30</v>
      </c>
      <c r="F1940" s="55">
        <v>5</v>
      </c>
      <c r="G1940" s="55">
        <v>6</v>
      </c>
      <c r="H1940" s="190">
        <v>4508.3</v>
      </c>
      <c r="I1940" s="190">
        <v>3871.9</v>
      </c>
      <c r="J1940" s="190">
        <v>3946.3</v>
      </c>
      <c r="K1940" s="190">
        <v>225</v>
      </c>
      <c r="L1940" s="189">
        <f>'Форма 2'!C1944</f>
        <v>5664976.8900000006</v>
      </c>
      <c r="M1940" s="190">
        <v>0</v>
      </c>
      <c r="N1940" s="190">
        <v>0</v>
      </c>
      <c r="O1940" s="190">
        <v>0</v>
      </c>
      <c r="P1940" s="189">
        <f t="shared" si="244"/>
        <v>5664976.8900000006</v>
      </c>
      <c r="Q1940" s="191">
        <f t="shared" si="245"/>
        <v>1463.1000000000001</v>
      </c>
      <c r="R1940" s="191">
        <f t="shared" si="246"/>
        <v>1463.1000000000001</v>
      </c>
      <c r="S1940" s="90" t="s">
        <v>42</v>
      </c>
      <c r="T1940" s="55" t="s">
        <v>34</v>
      </c>
      <c r="U1940" s="9"/>
      <c r="V1940" s="9"/>
      <c r="W1940" s="9"/>
      <c r="X1940" s="9"/>
      <c r="Y1940" s="9"/>
      <c r="Z1940" s="9"/>
      <c r="AA1940" s="9"/>
      <c r="AB1940" s="9"/>
      <c r="AC1940" s="9"/>
      <c r="AD1940" s="9"/>
      <c r="AE1940" s="9"/>
      <c r="AF1940" s="9"/>
      <c r="AG1940" s="9"/>
      <c r="AH1940" s="9"/>
      <c r="AI1940" s="9"/>
      <c r="AJ1940" s="9"/>
      <c r="AK1940" s="9"/>
      <c r="AL1940" s="9"/>
      <c r="AM1940" s="9"/>
      <c r="AN1940" s="9"/>
      <c r="AO1940" s="9"/>
      <c r="AP1940" s="9"/>
      <c r="AQ1940" s="9"/>
      <c r="AR1940" s="9"/>
      <c r="AS1940" s="9"/>
      <c r="AT1940" s="9"/>
      <c r="AU1940" s="9"/>
      <c r="AV1940" s="9"/>
      <c r="AW1940" s="9"/>
      <c r="AX1940" s="9"/>
      <c r="AY1940" s="9"/>
      <c r="AZ1940" s="9"/>
      <c r="BA1940" s="9"/>
      <c r="BB1940" s="9"/>
      <c r="BC1940" s="9"/>
      <c r="BD1940" s="9"/>
      <c r="BE1940" s="9"/>
      <c r="BF1940" s="9"/>
      <c r="BG1940" s="9"/>
      <c r="BH1940" s="9"/>
      <c r="BI1940" s="9"/>
      <c r="BJ1940" s="9"/>
      <c r="BK1940" s="9"/>
      <c r="BL1940" s="9"/>
      <c r="BM1940" s="9"/>
      <c r="BN1940" s="9"/>
      <c r="BO1940" s="9"/>
      <c r="BP1940" s="9"/>
      <c r="BQ1940" s="9"/>
      <c r="BR1940" s="9"/>
      <c r="BS1940" s="9"/>
      <c r="BT1940" s="9"/>
      <c r="BU1940" s="9"/>
      <c r="BV1940" s="9"/>
      <c r="BW1940" s="9"/>
      <c r="BX1940" s="9"/>
      <c r="BY1940" s="9"/>
      <c r="BZ1940" s="9"/>
      <c r="CA1940" s="9"/>
      <c r="CB1940" s="9"/>
      <c r="CC1940" s="9"/>
      <c r="CD1940" s="9"/>
      <c r="CE1940" s="9"/>
      <c r="CF1940" s="9"/>
      <c r="CG1940" s="9"/>
      <c r="CH1940" s="9"/>
      <c r="CI1940" s="9"/>
      <c r="CJ1940" s="9"/>
      <c r="CK1940" s="9"/>
      <c r="CL1940" s="9"/>
      <c r="CM1940" s="9"/>
      <c r="CN1940" s="9"/>
      <c r="CO1940" s="9"/>
      <c r="CP1940" s="9"/>
      <c r="CQ1940" s="9"/>
      <c r="CR1940" s="9"/>
      <c r="CS1940" s="9"/>
      <c r="CT1940" s="9"/>
      <c r="CU1940" s="9"/>
      <c r="CV1940" s="9"/>
      <c r="CW1940" s="9"/>
      <c r="CX1940" s="9"/>
    </row>
    <row r="1941" spans="1:102" s="44" customFormat="1">
      <c r="A1941" s="27">
        <v>17</v>
      </c>
      <c r="B1941" s="109" t="s">
        <v>223</v>
      </c>
      <c r="C1941" s="213">
        <v>1975</v>
      </c>
      <c r="D1941" s="12">
        <v>1975</v>
      </c>
      <c r="E1941" s="90" t="s">
        <v>30</v>
      </c>
      <c r="F1941" s="55">
        <v>5</v>
      </c>
      <c r="G1941" s="55">
        <v>6</v>
      </c>
      <c r="H1941" s="190">
        <v>4343.5</v>
      </c>
      <c r="I1941" s="190">
        <v>3896.2</v>
      </c>
      <c r="J1941" s="190">
        <v>3895.8</v>
      </c>
      <c r="K1941" s="190">
        <v>225</v>
      </c>
      <c r="L1941" s="189">
        <f>'Форма 2'!C1945</f>
        <v>5700530.2200000007</v>
      </c>
      <c r="M1941" s="190">
        <v>0</v>
      </c>
      <c r="N1941" s="190">
        <v>0</v>
      </c>
      <c r="O1941" s="190">
        <v>0</v>
      </c>
      <c r="P1941" s="189">
        <f t="shared" si="244"/>
        <v>5700530.2200000007</v>
      </c>
      <c r="Q1941" s="191">
        <f t="shared" si="245"/>
        <v>1463.1000000000001</v>
      </c>
      <c r="R1941" s="191">
        <f t="shared" si="246"/>
        <v>1463.1000000000001</v>
      </c>
      <c r="S1941" s="90" t="s">
        <v>42</v>
      </c>
      <c r="T1941" s="55" t="s">
        <v>34</v>
      </c>
      <c r="U1941" s="9"/>
      <c r="V1941" s="9"/>
      <c r="W1941" s="9"/>
      <c r="X1941" s="9"/>
      <c r="Y1941" s="9"/>
      <c r="Z1941" s="9"/>
      <c r="AA1941" s="9"/>
      <c r="AB1941" s="9"/>
      <c r="AC1941" s="9"/>
      <c r="AD1941" s="9"/>
      <c r="AE1941" s="9"/>
      <c r="AF1941" s="9"/>
      <c r="AG1941" s="9"/>
      <c r="AH1941" s="9"/>
      <c r="AI1941" s="9"/>
      <c r="AJ1941" s="9"/>
      <c r="AK1941" s="9"/>
      <c r="AL1941" s="9"/>
      <c r="AM1941" s="9"/>
      <c r="AN1941" s="9"/>
      <c r="AO1941" s="9"/>
      <c r="AP1941" s="9"/>
      <c r="AQ1941" s="9"/>
      <c r="AR1941" s="9"/>
      <c r="AS1941" s="9"/>
      <c r="AT1941" s="9"/>
      <c r="AU1941" s="9"/>
      <c r="AV1941" s="9"/>
      <c r="AW1941" s="9"/>
      <c r="AX1941" s="9"/>
      <c r="AY1941" s="9"/>
      <c r="AZ1941" s="9"/>
      <c r="BA1941" s="9"/>
      <c r="BB1941" s="9"/>
      <c r="BC1941" s="9"/>
      <c r="BD1941" s="9"/>
      <c r="BE1941" s="9"/>
      <c r="BF1941" s="9"/>
      <c r="BG1941" s="9"/>
      <c r="BH1941" s="9"/>
      <c r="BI1941" s="9"/>
      <c r="BJ1941" s="9"/>
      <c r="BK1941" s="9"/>
      <c r="BL1941" s="9"/>
      <c r="BM1941" s="9"/>
      <c r="BN1941" s="9"/>
      <c r="BO1941" s="9"/>
      <c r="BP1941" s="9"/>
      <c r="BQ1941" s="9"/>
      <c r="BR1941" s="9"/>
      <c r="BS1941" s="9"/>
      <c r="BT1941" s="9"/>
      <c r="BU1941" s="9"/>
      <c r="BV1941" s="9"/>
      <c r="BW1941" s="9"/>
      <c r="BX1941" s="9"/>
      <c r="BY1941" s="9"/>
      <c r="BZ1941" s="9"/>
      <c r="CA1941" s="9"/>
      <c r="CB1941" s="9"/>
      <c r="CC1941" s="9"/>
      <c r="CD1941" s="9"/>
      <c r="CE1941" s="9"/>
      <c r="CF1941" s="9"/>
      <c r="CG1941" s="9"/>
      <c r="CH1941" s="9"/>
      <c r="CI1941" s="9"/>
      <c r="CJ1941" s="9"/>
      <c r="CK1941" s="9"/>
      <c r="CL1941" s="9"/>
      <c r="CM1941" s="9"/>
      <c r="CN1941" s="9"/>
      <c r="CO1941" s="9"/>
      <c r="CP1941" s="9"/>
      <c r="CQ1941" s="9"/>
      <c r="CR1941" s="9"/>
      <c r="CS1941" s="9"/>
      <c r="CT1941" s="9"/>
      <c r="CU1941" s="9"/>
      <c r="CV1941" s="9"/>
      <c r="CW1941" s="9"/>
      <c r="CX1941" s="9"/>
    </row>
    <row r="1942" spans="1:102" s="44" customFormat="1">
      <c r="A1942" s="27">
        <v>18</v>
      </c>
      <c r="B1942" s="109" t="s">
        <v>136</v>
      </c>
      <c r="C1942" s="213">
        <v>1975</v>
      </c>
      <c r="D1942" s="12">
        <v>1975</v>
      </c>
      <c r="E1942" s="90" t="s">
        <v>30</v>
      </c>
      <c r="F1942" s="55">
        <v>5</v>
      </c>
      <c r="G1942" s="55">
        <v>4</v>
      </c>
      <c r="H1942" s="190">
        <v>3169.8</v>
      </c>
      <c r="I1942" s="190">
        <v>2762.7</v>
      </c>
      <c r="J1942" s="190">
        <v>2765.9</v>
      </c>
      <c r="K1942" s="190">
        <v>150</v>
      </c>
      <c r="L1942" s="189">
        <f>'Форма 2'!C1946</f>
        <v>4042106.37</v>
      </c>
      <c r="M1942" s="190">
        <v>0</v>
      </c>
      <c r="N1942" s="190">
        <v>0</v>
      </c>
      <c r="O1942" s="190">
        <v>0</v>
      </c>
      <c r="P1942" s="189">
        <f t="shared" si="244"/>
        <v>4042106.37</v>
      </c>
      <c r="Q1942" s="191">
        <f t="shared" si="245"/>
        <v>1463.1000000000001</v>
      </c>
      <c r="R1942" s="191">
        <f t="shared" si="246"/>
        <v>1463.1000000000001</v>
      </c>
      <c r="S1942" s="90" t="s">
        <v>42</v>
      </c>
      <c r="T1942" s="55" t="s">
        <v>34</v>
      </c>
      <c r="U1942" s="9"/>
      <c r="V1942" s="9"/>
      <c r="W1942" s="9"/>
      <c r="X1942" s="9"/>
      <c r="Y1942" s="9"/>
      <c r="Z1942" s="9"/>
      <c r="AA1942" s="9"/>
      <c r="AB1942" s="9"/>
      <c r="AC1942" s="9"/>
      <c r="AD1942" s="9"/>
      <c r="AE1942" s="9"/>
      <c r="AF1942" s="9"/>
      <c r="AG1942" s="9"/>
      <c r="AH1942" s="9"/>
      <c r="AI1942" s="9"/>
      <c r="AJ1942" s="9"/>
      <c r="AK1942" s="9"/>
      <c r="AL1942" s="9"/>
      <c r="AM1942" s="9"/>
      <c r="AN1942" s="9"/>
      <c r="AO1942" s="9"/>
      <c r="AP1942" s="9"/>
      <c r="AQ1942" s="9"/>
      <c r="AR1942" s="9"/>
      <c r="AS1942" s="9"/>
      <c r="AT1942" s="9"/>
      <c r="AU1942" s="9"/>
      <c r="AV1942" s="9"/>
      <c r="AW1942" s="9"/>
      <c r="AX1942" s="9"/>
      <c r="AY1942" s="9"/>
      <c r="AZ1942" s="9"/>
      <c r="BA1942" s="9"/>
      <c r="BB1942" s="9"/>
      <c r="BC1942" s="9"/>
      <c r="BD1942" s="9"/>
      <c r="BE1942" s="9"/>
      <c r="BF1942" s="9"/>
      <c r="BG1942" s="9"/>
      <c r="BH1942" s="9"/>
      <c r="BI1942" s="9"/>
      <c r="BJ1942" s="9"/>
      <c r="BK1942" s="9"/>
      <c r="BL1942" s="9"/>
      <c r="BM1942" s="9"/>
      <c r="BN1942" s="9"/>
      <c r="BO1942" s="9"/>
      <c r="BP1942" s="9"/>
      <c r="BQ1942" s="9"/>
      <c r="BR1942" s="9"/>
      <c r="BS1942" s="9"/>
      <c r="BT1942" s="9"/>
      <c r="BU1942" s="9"/>
      <c r="BV1942" s="9"/>
      <c r="BW1942" s="9"/>
      <c r="BX1942" s="9"/>
      <c r="BY1942" s="9"/>
      <c r="BZ1942" s="9"/>
      <c r="CA1942" s="9"/>
      <c r="CB1942" s="9"/>
      <c r="CC1942" s="9"/>
      <c r="CD1942" s="9"/>
      <c r="CE1942" s="9"/>
      <c r="CF1942" s="9"/>
      <c r="CG1942" s="9"/>
      <c r="CH1942" s="9"/>
      <c r="CI1942" s="9"/>
      <c r="CJ1942" s="9"/>
      <c r="CK1942" s="9"/>
      <c r="CL1942" s="9"/>
      <c r="CM1942" s="9"/>
      <c r="CN1942" s="9"/>
      <c r="CO1942" s="9"/>
      <c r="CP1942" s="9"/>
      <c r="CQ1942" s="9"/>
      <c r="CR1942" s="9"/>
      <c r="CS1942" s="9"/>
      <c r="CT1942" s="9"/>
      <c r="CU1942" s="9"/>
      <c r="CV1942" s="9"/>
      <c r="CW1942" s="9"/>
      <c r="CX1942" s="9"/>
    </row>
    <row r="1943" spans="1:102" s="44" customFormat="1">
      <c r="A1943" s="27">
        <v>19</v>
      </c>
      <c r="B1943" s="109" t="s">
        <v>137</v>
      </c>
      <c r="C1943" s="213">
        <v>1976</v>
      </c>
      <c r="D1943" s="12">
        <v>1976</v>
      </c>
      <c r="E1943" s="90" t="s">
        <v>30</v>
      </c>
      <c r="F1943" s="55">
        <v>5</v>
      </c>
      <c r="G1943" s="55">
        <v>4</v>
      </c>
      <c r="H1943" s="190">
        <v>2850.6</v>
      </c>
      <c r="I1943" s="190">
        <v>2554.6</v>
      </c>
      <c r="J1943" s="190">
        <f>I1943</f>
        <v>2554.6</v>
      </c>
      <c r="K1943" s="190">
        <v>150</v>
      </c>
      <c r="L1943" s="189">
        <f>'Форма 2'!C1947</f>
        <v>3737635.26</v>
      </c>
      <c r="M1943" s="190">
        <v>0</v>
      </c>
      <c r="N1943" s="190">
        <v>0</v>
      </c>
      <c r="O1943" s="190">
        <v>0</v>
      </c>
      <c r="P1943" s="189">
        <f t="shared" si="244"/>
        <v>3737635.26</v>
      </c>
      <c r="Q1943" s="191">
        <f t="shared" si="245"/>
        <v>1463.1</v>
      </c>
      <c r="R1943" s="191">
        <f t="shared" si="246"/>
        <v>1463.1</v>
      </c>
      <c r="S1943" s="90" t="s">
        <v>42</v>
      </c>
      <c r="T1943" s="55" t="s">
        <v>34</v>
      </c>
      <c r="U1943" s="9"/>
      <c r="V1943" s="9"/>
      <c r="W1943" s="9"/>
      <c r="X1943" s="9"/>
      <c r="Y1943" s="9"/>
      <c r="Z1943" s="9"/>
      <c r="AA1943" s="9"/>
      <c r="AB1943" s="9"/>
      <c r="AC1943" s="9"/>
      <c r="AD1943" s="9"/>
      <c r="AE1943" s="9"/>
      <c r="AF1943" s="9"/>
      <c r="AG1943" s="9"/>
      <c r="AH1943" s="9"/>
      <c r="AI1943" s="9"/>
      <c r="AJ1943" s="9"/>
      <c r="AK1943" s="9"/>
      <c r="AL1943" s="9"/>
      <c r="AM1943" s="9"/>
      <c r="AN1943" s="9"/>
      <c r="AO1943" s="9"/>
      <c r="AP1943" s="9"/>
      <c r="AQ1943" s="9"/>
      <c r="AR1943" s="9"/>
      <c r="AS1943" s="9"/>
      <c r="AT1943" s="9"/>
      <c r="AU1943" s="9"/>
      <c r="AV1943" s="9"/>
      <c r="AW1943" s="9"/>
      <c r="AX1943" s="9"/>
      <c r="AY1943" s="9"/>
      <c r="AZ1943" s="9"/>
      <c r="BA1943" s="9"/>
      <c r="BB1943" s="9"/>
      <c r="BC1943" s="9"/>
      <c r="BD1943" s="9"/>
      <c r="BE1943" s="9"/>
      <c r="BF1943" s="9"/>
      <c r="BG1943" s="9"/>
      <c r="BH1943" s="9"/>
      <c r="BI1943" s="9"/>
      <c r="BJ1943" s="9"/>
      <c r="BK1943" s="9"/>
      <c r="BL1943" s="9"/>
      <c r="BM1943" s="9"/>
      <c r="BN1943" s="9"/>
      <c r="BO1943" s="9"/>
      <c r="BP1943" s="9"/>
      <c r="BQ1943" s="9"/>
      <c r="BR1943" s="9"/>
      <c r="BS1943" s="9"/>
      <c r="BT1943" s="9"/>
      <c r="BU1943" s="9"/>
      <c r="BV1943" s="9"/>
      <c r="BW1943" s="9"/>
      <c r="BX1943" s="9"/>
      <c r="BY1943" s="9"/>
      <c r="BZ1943" s="9"/>
      <c r="CA1943" s="9"/>
      <c r="CB1943" s="9"/>
      <c r="CC1943" s="9"/>
      <c r="CD1943" s="9"/>
      <c r="CE1943" s="9"/>
      <c r="CF1943" s="9"/>
      <c r="CG1943" s="9"/>
      <c r="CH1943" s="9"/>
      <c r="CI1943" s="9"/>
      <c r="CJ1943" s="9"/>
      <c r="CK1943" s="9"/>
      <c r="CL1943" s="9"/>
      <c r="CM1943" s="9"/>
      <c r="CN1943" s="9"/>
      <c r="CO1943" s="9"/>
      <c r="CP1943" s="9"/>
      <c r="CQ1943" s="9"/>
      <c r="CR1943" s="9"/>
      <c r="CS1943" s="9"/>
      <c r="CT1943" s="9"/>
      <c r="CU1943" s="9"/>
      <c r="CV1943" s="9"/>
      <c r="CW1943" s="9"/>
      <c r="CX1943" s="9"/>
    </row>
    <row r="1944" spans="1:102" s="44" customFormat="1">
      <c r="A1944" s="27">
        <v>20</v>
      </c>
      <c r="B1944" s="109" t="s">
        <v>138</v>
      </c>
      <c r="C1944" s="213">
        <v>1975</v>
      </c>
      <c r="D1944" s="12">
        <v>1975</v>
      </c>
      <c r="E1944" s="90" t="s">
        <v>31</v>
      </c>
      <c r="F1944" s="55">
        <v>5</v>
      </c>
      <c r="G1944" s="55">
        <v>6</v>
      </c>
      <c r="H1944" s="190">
        <v>4643.1000000000004</v>
      </c>
      <c r="I1944" s="190">
        <v>3973.3</v>
      </c>
      <c r="J1944" s="190">
        <v>3973.3</v>
      </c>
      <c r="K1944" s="190">
        <v>210</v>
      </c>
      <c r="L1944" s="189">
        <f>'Форма 2'!C1948</f>
        <v>5813335.2300000004</v>
      </c>
      <c r="M1944" s="190">
        <v>0</v>
      </c>
      <c r="N1944" s="190">
        <v>0</v>
      </c>
      <c r="O1944" s="190">
        <v>0</v>
      </c>
      <c r="P1944" s="189">
        <f t="shared" si="244"/>
        <v>5813335.2300000004</v>
      </c>
      <c r="Q1944" s="191">
        <f t="shared" si="245"/>
        <v>1463.1000000000001</v>
      </c>
      <c r="R1944" s="191">
        <f t="shared" si="246"/>
        <v>1463.1000000000001</v>
      </c>
      <c r="S1944" s="90" t="s">
        <v>42</v>
      </c>
      <c r="T1944" s="55" t="s">
        <v>34</v>
      </c>
      <c r="U1944" s="9"/>
      <c r="V1944" s="9"/>
      <c r="W1944" s="9"/>
      <c r="X1944" s="9"/>
      <c r="Y1944" s="9"/>
      <c r="Z1944" s="9"/>
      <c r="AA1944" s="9"/>
      <c r="AB1944" s="9"/>
      <c r="AC1944" s="9"/>
      <c r="AD1944" s="9"/>
      <c r="AE1944" s="9"/>
      <c r="AF1944" s="9"/>
      <c r="AG1944" s="9"/>
      <c r="AH1944" s="9"/>
      <c r="AI1944" s="9"/>
      <c r="AJ1944" s="9"/>
      <c r="AK1944" s="9"/>
      <c r="AL1944" s="9"/>
      <c r="AM1944" s="9"/>
      <c r="AN1944" s="9"/>
      <c r="AO1944" s="9"/>
      <c r="AP1944" s="9"/>
      <c r="AQ1944" s="9"/>
      <c r="AR1944" s="9"/>
      <c r="AS1944" s="9"/>
      <c r="AT1944" s="9"/>
      <c r="AU1944" s="9"/>
      <c r="AV1944" s="9"/>
      <c r="AW1944" s="9"/>
      <c r="AX1944" s="9"/>
      <c r="AY1944" s="9"/>
      <c r="AZ1944" s="9"/>
      <c r="BA1944" s="9"/>
      <c r="BB1944" s="9"/>
      <c r="BC1944" s="9"/>
      <c r="BD1944" s="9"/>
      <c r="BE1944" s="9"/>
      <c r="BF1944" s="9"/>
      <c r="BG1944" s="9"/>
      <c r="BH1944" s="9"/>
      <c r="BI1944" s="9"/>
      <c r="BJ1944" s="9"/>
      <c r="BK1944" s="9"/>
      <c r="BL1944" s="9"/>
      <c r="BM1944" s="9"/>
      <c r="BN1944" s="9"/>
      <c r="BO1944" s="9"/>
      <c r="BP1944" s="9"/>
      <c r="BQ1944" s="9"/>
      <c r="BR1944" s="9"/>
      <c r="BS1944" s="9"/>
      <c r="BT1944" s="9"/>
      <c r="BU1944" s="9"/>
      <c r="BV1944" s="9"/>
      <c r="BW1944" s="9"/>
      <c r="BX1944" s="9"/>
      <c r="BY1944" s="9"/>
      <c r="BZ1944" s="9"/>
      <c r="CA1944" s="9"/>
      <c r="CB1944" s="9"/>
      <c r="CC1944" s="9"/>
      <c r="CD1944" s="9"/>
      <c r="CE1944" s="9"/>
      <c r="CF1944" s="9"/>
      <c r="CG1944" s="9"/>
      <c r="CH1944" s="9"/>
      <c r="CI1944" s="9"/>
      <c r="CJ1944" s="9"/>
      <c r="CK1944" s="9"/>
      <c r="CL1944" s="9"/>
      <c r="CM1944" s="9"/>
      <c r="CN1944" s="9"/>
      <c r="CO1944" s="9"/>
      <c r="CP1944" s="9"/>
      <c r="CQ1944" s="9"/>
      <c r="CR1944" s="9"/>
      <c r="CS1944" s="9"/>
      <c r="CT1944" s="9"/>
      <c r="CU1944" s="9"/>
      <c r="CV1944" s="9"/>
      <c r="CW1944" s="9"/>
      <c r="CX1944" s="9"/>
    </row>
    <row r="1945" spans="1:102" s="44" customFormat="1">
      <c r="A1945" s="27">
        <v>21</v>
      </c>
      <c r="B1945" s="109" t="s">
        <v>224</v>
      </c>
      <c r="C1945" s="213">
        <v>1976</v>
      </c>
      <c r="D1945" s="12">
        <v>1976</v>
      </c>
      <c r="E1945" s="90" t="s">
        <v>30</v>
      </c>
      <c r="F1945" s="55">
        <v>5</v>
      </c>
      <c r="G1945" s="55">
        <v>8</v>
      </c>
      <c r="H1945" s="190">
        <v>5762.6</v>
      </c>
      <c r="I1945" s="190">
        <v>5153.8</v>
      </c>
      <c r="J1945" s="190">
        <v>5022.7</v>
      </c>
      <c r="K1945" s="190">
        <v>280</v>
      </c>
      <c r="L1945" s="189">
        <f>'Форма 2'!C1949</f>
        <v>7540524.7800000003</v>
      </c>
      <c r="M1945" s="190">
        <v>0</v>
      </c>
      <c r="N1945" s="190">
        <v>0</v>
      </c>
      <c r="O1945" s="190">
        <v>0</v>
      </c>
      <c r="P1945" s="189">
        <f t="shared" si="244"/>
        <v>7540524.7800000003</v>
      </c>
      <c r="Q1945" s="191">
        <f t="shared" si="245"/>
        <v>1463.1</v>
      </c>
      <c r="R1945" s="191">
        <f t="shared" si="246"/>
        <v>1463.1</v>
      </c>
      <c r="S1945" s="90" t="s">
        <v>42</v>
      </c>
      <c r="T1945" s="55" t="s">
        <v>34</v>
      </c>
      <c r="U1945" s="9"/>
      <c r="V1945" s="9"/>
      <c r="W1945" s="9"/>
      <c r="X1945" s="9"/>
      <c r="Y1945" s="9"/>
      <c r="Z1945" s="9"/>
      <c r="AA1945" s="9"/>
      <c r="AB1945" s="9"/>
      <c r="AC1945" s="9"/>
      <c r="AD1945" s="9"/>
      <c r="AE1945" s="9"/>
      <c r="AF1945" s="9"/>
      <c r="AG1945" s="9"/>
      <c r="AH1945" s="9"/>
      <c r="AI1945" s="9"/>
      <c r="AJ1945" s="9"/>
      <c r="AK1945" s="9"/>
      <c r="AL1945" s="9"/>
      <c r="AM1945" s="9"/>
      <c r="AN1945" s="9"/>
      <c r="AO1945" s="9"/>
      <c r="AP1945" s="9"/>
      <c r="AQ1945" s="9"/>
      <c r="AR1945" s="9"/>
      <c r="AS1945" s="9"/>
      <c r="AT1945" s="9"/>
      <c r="AU1945" s="9"/>
      <c r="AV1945" s="9"/>
      <c r="AW1945" s="9"/>
      <c r="AX1945" s="9"/>
      <c r="AY1945" s="9"/>
      <c r="AZ1945" s="9"/>
      <c r="BA1945" s="9"/>
      <c r="BB1945" s="9"/>
      <c r="BC1945" s="9"/>
      <c r="BD1945" s="9"/>
      <c r="BE1945" s="9"/>
      <c r="BF1945" s="9"/>
      <c r="BG1945" s="9"/>
      <c r="BH1945" s="9"/>
      <c r="BI1945" s="9"/>
      <c r="BJ1945" s="9"/>
      <c r="BK1945" s="9"/>
      <c r="BL1945" s="9"/>
      <c r="BM1945" s="9"/>
      <c r="BN1945" s="9"/>
      <c r="BO1945" s="9"/>
      <c r="BP1945" s="9"/>
      <c r="BQ1945" s="9"/>
      <c r="BR1945" s="9"/>
      <c r="BS1945" s="9"/>
      <c r="BT1945" s="9"/>
      <c r="BU1945" s="9"/>
      <c r="BV1945" s="9"/>
      <c r="BW1945" s="9"/>
      <c r="BX1945" s="9"/>
      <c r="BY1945" s="9"/>
      <c r="BZ1945" s="9"/>
      <c r="CA1945" s="9"/>
      <c r="CB1945" s="9"/>
      <c r="CC1945" s="9"/>
      <c r="CD1945" s="9"/>
      <c r="CE1945" s="9"/>
      <c r="CF1945" s="9"/>
      <c r="CG1945" s="9"/>
      <c r="CH1945" s="9"/>
      <c r="CI1945" s="9"/>
      <c r="CJ1945" s="9"/>
      <c r="CK1945" s="9"/>
      <c r="CL1945" s="9"/>
      <c r="CM1945" s="9"/>
      <c r="CN1945" s="9"/>
      <c r="CO1945" s="9"/>
      <c r="CP1945" s="9"/>
      <c r="CQ1945" s="9"/>
      <c r="CR1945" s="9"/>
      <c r="CS1945" s="9"/>
      <c r="CT1945" s="9"/>
      <c r="CU1945" s="9"/>
      <c r="CV1945" s="9"/>
      <c r="CW1945" s="9"/>
      <c r="CX1945" s="9"/>
    </row>
    <row r="1946" spans="1:102" s="44" customFormat="1">
      <c r="A1946" s="27">
        <v>22</v>
      </c>
      <c r="B1946" s="109" t="s">
        <v>225</v>
      </c>
      <c r="C1946" s="213">
        <v>1975</v>
      </c>
      <c r="D1946" s="12">
        <v>1975</v>
      </c>
      <c r="E1946" s="90" t="s">
        <v>30</v>
      </c>
      <c r="F1946" s="55">
        <v>5</v>
      </c>
      <c r="G1946" s="55">
        <v>4</v>
      </c>
      <c r="H1946" s="190">
        <v>3003.6</v>
      </c>
      <c r="I1946" s="190">
        <v>2578.1</v>
      </c>
      <c r="J1946" s="190">
        <f>I1946</f>
        <v>2578.1</v>
      </c>
      <c r="K1946" s="190">
        <v>150</v>
      </c>
      <c r="L1946" s="189">
        <f>'Форма 2'!C1950</f>
        <v>3772018.1099999994</v>
      </c>
      <c r="M1946" s="190">
        <v>0</v>
      </c>
      <c r="N1946" s="190">
        <v>0</v>
      </c>
      <c r="O1946" s="190">
        <v>0</v>
      </c>
      <c r="P1946" s="189">
        <f t="shared" si="244"/>
        <v>3772018.1099999994</v>
      </c>
      <c r="Q1946" s="191">
        <f t="shared" si="245"/>
        <v>1463.1</v>
      </c>
      <c r="R1946" s="191">
        <f t="shared" si="246"/>
        <v>1463.1</v>
      </c>
      <c r="S1946" s="90" t="s">
        <v>42</v>
      </c>
      <c r="T1946" s="55" t="s">
        <v>34</v>
      </c>
      <c r="U1946" s="9"/>
      <c r="V1946" s="9"/>
      <c r="W1946" s="9"/>
      <c r="X1946" s="9"/>
      <c r="Y1946" s="9"/>
      <c r="Z1946" s="9"/>
      <c r="AA1946" s="9"/>
      <c r="AB1946" s="9"/>
      <c r="AC1946" s="9"/>
      <c r="AD1946" s="9"/>
      <c r="AE1946" s="9"/>
      <c r="AF1946" s="9"/>
      <c r="AG1946" s="9"/>
      <c r="AH1946" s="9"/>
      <c r="AI1946" s="9"/>
      <c r="AJ1946" s="9"/>
      <c r="AK1946" s="9"/>
      <c r="AL1946" s="9"/>
      <c r="AM1946" s="9"/>
      <c r="AN1946" s="9"/>
      <c r="AO1946" s="9"/>
      <c r="AP1946" s="9"/>
      <c r="AQ1946" s="9"/>
      <c r="AR1946" s="9"/>
      <c r="AS1946" s="9"/>
      <c r="AT1946" s="9"/>
      <c r="AU1946" s="9"/>
      <c r="AV1946" s="9"/>
      <c r="AW1946" s="9"/>
      <c r="AX1946" s="9"/>
      <c r="AY1946" s="9"/>
      <c r="AZ1946" s="9"/>
      <c r="BA1946" s="9"/>
      <c r="BB1946" s="9"/>
      <c r="BC1946" s="9"/>
      <c r="BD1946" s="9"/>
      <c r="BE1946" s="9"/>
      <c r="BF1946" s="9"/>
      <c r="BG1946" s="9"/>
      <c r="BH1946" s="9"/>
      <c r="BI1946" s="9"/>
      <c r="BJ1946" s="9"/>
      <c r="BK1946" s="9"/>
      <c r="BL1946" s="9"/>
      <c r="BM1946" s="9"/>
      <c r="BN1946" s="9"/>
      <c r="BO1946" s="9"/>
      <c r="BP1946" s="9"/>
      <c r="BQ1946" s="9"/>
      <c r="BR1946" s="9"/>
      <c r="BS1946" s="9"/>
      <c r="BT1946" s="9"/>
      <c r="BU1946" s="9"/>
      <c r="BV1946" s="9"/>
      <c r="BW1946" s="9"/>
      <c r="BX1946" s="9"/>
      <c r="BY1946" s="9"/>
      <c r="BZ1946" s="9"/>
      <c r="CA1946" s="9"/>
      <c r="CB1946" s="9"/>
      <c r="CC1946" s="9"/>
      <c r="CD1946" s="9"/>
      <c r="CE1946" s="9"/>
      <c r="CF1946" s="9"/>
      <c r="CG1946" s="9"/>
      <c r="CH1946" s="9"/>
      <c r="CI1946" s="9"/>
      <c r="CJ1946" s="9"/>
      <c r="CK1946" s="9"/>
      <c r="CL1946" s="9"/>
      <c r="CM1946" s="9"/>
      <c r="CN1946" s="9"/>
      <c r="CO1946" s="9"/>
      <c r="CP1946" s="9"/>
      <c r="CQ1946" s="9"/>
      <c r="CR1946" s="9"/>
      <c r="CS1946" s="9"/>
      <c r="CT1946" s="9"/>
      <c r="CU1946" s="9"/>
      <c r="CV1946" s="9"/>
      <c r="CW1946" s="9"/>
      <c r="CX1946" s="9"/>
    </row>
    <row r="1947" spans="1:102" s="44" customFormat="1">
      <c r="A1947" s="27">
        <v>23</v>
      </c>
      <c r="B1947" s="109" t="s">
        <v>139</v>
      </c>
      <c r="C1947" s="213">
        <v>1976</v>
      </c>
      <c r="D1947" s="12">
        <v>1976</v>
      </c>
      <c r="E1947" s="90" t="s">
        <v>30</v>
      </c>
      <c r="F1947" s="55">
        <v>5</v>
      </c>
      <c r="G1947" s="55">
        <v>8</v>
      </c>
      <c r="H1947" s="190">
        <v>5748</v>
      </c>
      <c r="I1947" s="190">
        <v>5270.2</v>
      </c>
      <c r="J1947" s="190">
        <v>5100.3999999999996</v>
      </c>
      <c r="K1947" s="190">
        <v>283</v>
      </c>
      <c r="L1947" s="189">
        <f>'Форма 2'!C1951</f>
        <v>7710829.6199999992</v>
      </c>
      <c r="M1947" s="190">
        <v>0</v>
      </c>
      <c r="N1947" s="190">
        <v>0</v>
      </c>
      <c r="O1947" s="190">
        <v>0</v>
      </c>
      <c r="P1947" s="189">
        <f t="shared" si="244"/>
        <v>7710829.6199999992</v>
      </c>
      <c r="Q1947" s="191">
        <f t="shared" si="245"/>
        <v>1463.1</v>
      </c>
      <c r="R1947" s="191">
        <f t="shared" si="246"/>
        <v>1463.1</v>
      </c>
      <c r="S1947" s="90" t="s">
        <v>42</v>
      </c>
      <c r="T1947" s="55" t="s">
        <v>34</v>
      </c>
      <c r="U1947" s="9"/>
      <c r="V1947" s="9"/>
      <c r="W1947" s="9"/>
      <c r="X1947" s="9"/>
      <c r="Y1947" s="9"/>
      <c r="Z1947" s="9"/>
      <c r="AA1947" s="9"/>
      <c r="AB1947" s="9"/>
      <c r="AC1947" s="9"/>
      <c r="AD1947" s="9"/>
      <c r="AE1947" s="9"/>
      <c r="AF1947" s="9"/>
      <c r="AG1947" s="9"/>
      <c r="AH1947" s="9"/>
      <c r="AI1947" s="9"/>
      <c r="AJ1947" s="9"/>
      <c r="AK1947" s="9"/>
      <c r="AL1947" s="9"/>
      <c r="AM1947" s="9"/>
      <c r="AN1947" s="9"/>
      <c r="AO1947" s="9"/>
      <c r="AP1947" s="9"/>
      <c r="AQ1947" s="9"/>
      <c r="AR1947" s="9"/>
      <c r="AS1947" s="9"/>
      <c r="AT1947" s="9"/>
      <c r="AU1947" s="9"/>
      <c r="AV1947" s="9"/>
      <c r="AW1947" s="9"/>
      <c r="AX1947" s="9"/>
      <c r="AY1947" s="9"/>
      <c r="AZ1947" s="9"/>
      <c r="BA1947" s="9"/>
      <c r="BB1947" s="9"/>
      <c r="BC1947" s="9"/>
      <c r="BD1947" s="9"/>
      <c r="BE1947" s="9"/>
      <c r="BF1947" s="9"/>
      <c r="BG1947" s="9"/>
      <c r="BH1947" s="9"/>
      <c r="BI1947" s="9"/>
      <c r="BJ1947" s="9"/>
      <c r="BK1947" s="9"/>
      <c r="BL1947" s="9"/>
      <c r="BM1947" s="9"/>
      <c r="BN1947" s="9"/>
      <c r="BO1947" s="9"/>
      <c r="BP1947" s="9"/>
      <c r="BQ1947" s="9"/>
      <c r="BR1947" s="9"/>
      <c r="BS1947" s="9"/>
      <c r="BT1947" s="9"/>
      <c r="BU1947" s="9"/>
      <c r="BV1947" s="9"/>
      <c r="BW1947" s="9"/>
      <c r="BX1947" s="9"/>
      <c r="BY1947" s="9"/>
      <c r="BZ1947" s="9"/>
      <c r="CA1947" s="9"/>
      <c r="CB1947" s="9"/>
      <c r="CC1947" s="9"/>
      <c r="CD1947" s="9"/>
      <c r="CE1947" s="9"/>
      <c r="CF1947" s="9"/>
      <c r="CG1947" s="9"/>
      <c r="CH1947" s="9"/>
      <c r="CI1947" s="9"/>
      <c r="CJ1947" s="9"/>
      <c r="CK1947" s="9"/>
      <c r="CL1947" s="9"/>
      <c r="CM1947" s="9"/>
      <c r="CN1947" s="9"/>
      <c r="CO1947" s="9"/>
      <c r="CP1947" s="9"/>
      <c r="CQ1947" s="9"/>
      <c r="CR1947" s="9"/>
      <c r="CS1947" s="9"/>
      <c r="CT1947" s="9"/>
      <c r="CU1947" s="9"/>
      <c r="CV1947" s="9"/>
      <c r="CW1947" s="9"/>
      <c r="CX1947" s="9"/>
    </row>
    <row r="1948" spans="1:102" s="44" customFormat="1">
      <c r="A1948" s="27">
        <v>24</v>
      </c>
      <c r="B1948" s="109" t="s">
        <v>140</v>
      </c>
      <c r="C1948" s="213">
        <v>1975</v>
      </c>
      <c r="D1948" s="12">
        <v>1975</v>
      </c>
      <c r="E1948" s="90" t="s">
        <v>31</v>
      </c>
      <c r="F1948" s="55">
        <v>5</v>
      </c>
      <c r="G1948" s="55">
        <v>9</v>
      </c>
      <c r="H1948" s="190">
        <v>7777</v>
      </c>
      <c r="I1948" s="190">
        <v>6971.8</v>
      </c>
      <c r="J1948" s="190">
        <v>6256.1</v>
      </c>
      <c r="K1948" s="190">
        <v>323</v>
      </c>
      <c r="L1948" s="189">
        <f>'Форма 2'!C1952</f>
        <v>10200440.580000002</v>
      </c>
      <c r="M1948" s="190">
        <v>0</v>
      </c>
      <c r="N1948" s="190">
        <v>0</v>
      </c>
      <c r="O1948" s="190">
        <v>0</v>
      </c>
      <c r="P1948" s="189">
        <f t="shared" si="244"/>
        <v>10200440.580000002</v>
      </c>
      <c r="Q1948" s="191">
        <f t="shared" si="245"/>
        <v>1463.1000000000001</v>
      </c>
      <c r="R1948" s="191">
        <f t="shared" si="246"/>
        <v>1463.1000000000001</v>
      </c>
      <c r="S1948" s="90" t="s">
        <v>42</v>
      </c>
      <c r="T1948" s="55" t="s">
        <v>34</v>
      </c>
      <c r="U1948" s="9"/>
      <c r="V1948" s="9"/>
      <c r="W1948" s="9"/>
      <c r="X1948" s="9"/>
      <c r="Y1948" s="9"/>
      <c r="Z1948" s="9"/>
      <c r="AA1948" s="9"/>
      <c r="AB1948" s="9"/>
      <c r="AC1948" s="9"/>
      <c r="AD1948" s="9"/>
      <c r="AE1948" s="9"/>
      <c r="AF1948" s="9"/>
      <c r="AG1948" s="9"/>
      <c r="AH1948" s="9"/>
      <c r="AI1948" s="9"/>
      <c r="AJ1948" s="9"/>
      <c r="AK1948" s="9"/>
      <c r="AL1948" s="9"/>
      <c r="AM1948" s="9"/>
      <c r="AN1948" s="9"/>
      <c r="AO1948" s="9"/>
      <c r="AP1948" s="9"/>
      <c r="AQ1948" s="9"/>
      <c r="AR1948" s="9"/>
      <c r="AS1948" s="9"/>
      <c r="AT1948" s="9"/>
      <c r="AU1948" s="9"/>
      <c r="AV1948" s="9"/>
      <c r="AW1948" s="9"/>
      <c r="AX1948" s="9"/>
      <c r="AY1948" s="9"/>
      <c r="AZ1948" s="9"/>
      <c r="BA1948" s="9"/>
      <c r="BB1948" s="9"/>
      <c r="BC1948" s="9"/>
      <c r="BD1948" s="9"/>
      <c r="BE1948" s="9"/>
      <c r="BF1948" s="9"/>
      <c r="BG1948" s="9"/>
      <c r="BH1948" s="9"/>
      <c r="BI1948" s="9"/>
      <c r="BJ1948" s="9"/>
      <c r="BK1948" s="9"/>
      <c r="BL1948" s="9"/>
      <c r="BM1948" s="9"/>
      <c r="BN1948" s="9"/>
      <c r="BO1948" s="9"/>
      <c r="BP1948" s="9"/>
      <c r="BQ1948" s="9"/>
      <c r="BR1948" s="9"/>
      <c r="BS1948" s="9"/>
      <c r="BT1948" s="9"/>
      <c r="BU1948" s="9"/>
      <c r="BV1948" s="9"/>
      <c r="BW1948" s="9"/>
      <c r="BX1948" s="9"/>
      <c r="BY1948" s="9"/>
      <c r="BZ1948" s="9"/>
      <c r="CA1948" s="9"/>
      <c r="CB1948" s="9"/>
      <c r="CC1948" s="9"/>
      <c r="CD1948" s="9"/>
      <c r="CE1948" s="9"/>
      <c r="CF1948" s="9"/>
      <c r="CG1948" s="9"/>
      <c r="CH1948" s="9"/>
      <c r="CI1948" s="9"/>
      <c r="CJ1948" s="9"/>
      <c r="CK1948" s="9"/>
      <c r="CL1948" s="9"/>
      <c r="CM1948" s="9"/>
      <c r="CN1948" s="9"/>
      <c r="CO1948" s="9"/>
      <c r="CP1948" s="9"/>
      <c r="CQ1948" s="9"/>
      <c r="CR1948" s="9"/>
      <c r="CS1948" s="9"/>
      <c r="CT1948" s="9"/>
      <c r="CU1948" s="9"/>
      <c r="CV1948" s="9"/>
      <c r="CW1948" s="9"/>
      <c r="CX1948" s="9"/>
    </row>
    <row r="1949" spans="1:102" s="44" customFormat="1">
      <c r="A1949" s="27">
        <v>25</v>
      </c>
      <c r="B1949" s="109" t="s">
        <v>46</v>
      </c>
      <c r="C1949" s="55">
        <v>1988</v>
      </c>
      <c r="D1949" s="55">
        <v>1988</v>
      </c>
      <c r="E1949" s="91" t="s">
        <v>29</v>
      </c>
      <c r="F1949" s="55">
        <v>5</v>
      </c>
      <c r="G1949" s="55">
        <v>4</v>
      </c>
      <c r="H1949" s="190">
        <v>3392.2</v>
      </c>
      <c r="I1949" s="190">
        <v>2881.8</v>
      </c>
      <c r="J1949" s="190">
        <v>2881.8</v>
      </c>
      <c r="K1949" s="190">
        <v>150</v>
      </c>
      <c r="L1949" s="189">
        <f>'Форма 2'!C1953</f>
        <v>4216361.58</v>
      </c>
      <c r="M1949" s="190">
        <v>0</v>
      </c>
      <c r="N1949" s="190">
        <v>0</v>
      </c>
      <c r="O1949" s="190">
        <v>0</v>
      </c>
      <c r="P1949" s="189">
        <f t="shared" si="244"/>
        <v>4216361.58</v>
      </c>
      <c r="Q1949" s="191">
        <f t="shared" si="245"/>
        <v>1463.1</v>
      </c>
      <c r="R1949" s="191">
        <f t="shared" si="246"/>
        <v>1463.1</v>
      </c>
      <c r="S1949" s="90" t="s">
        <v>42</v>
      </c>
      <c r="T1949" s="55" t="s">
        <v>34</v>
      </c>
      <c r="U1949" s="9"/>
      <c r="V1949" s="9"/>
      <c r="W1949" s="9"/>
      <c r="X1949" s="9"/>
      <c r="Y1949" s="9"/>
      <c r="Z1949" s="9"/>
      <c r="AA1949" s="9"/>
      <c r="AB1949" s="9"/>
      <c r="AC1949" s="9"/>
      <c r="AD1949" s="9"/>
      <c r="AE1949" s="9"/>
      <c r="AF1949" s="9"/>
      <c r="AG1949" s="9"/>
      <c r="AH1949" s="9"/>
      <c r="AI1949" s="9"/>
      <c r="AJ1949" s="9"/>
      <c r="AK1949" s="9"/>
      <c r="AL1949" s="9"/>
      <c r="AM1949" s="9"/>
      <c r="AN1949" s="9"/>
      <c r="AO1949" s="9"/>
      <c r="AP1949" s="9"/>
      <c r="AQ1949" s="9"/>
      <c r="AR1949" s="9"/>
      <c r="AS1949" s="9"/>
      <c r="AT1949" s="9"/>
      <c r="AU1949" s="9"/>
      <c r="AV1949" s="9"/>
      <c r="AW1949" s="9"/>
      <c r="AX1949" s="9"/>
      <c r="AY1949" s="9"/>
      <c r="AZ1949" s="9"/>
      <c r="BA1949" s="9"/>
      <c r="BB1949" s="9"/>
      <c r="BC1949" s="9"/>
      <c r="BD1949" s="9"/>
      <c r="BE1949" s="9"/>
      <c r="BF1949" s="9"/>
      <c r="BG1949" s="9"/>
      <c r="BH1949" s="9"/>
      <c r="BI1949" s="9"/>
      <c r="BJ1949" s="9"/>
      <c r="BK1949" s="9"/>
      <c r="BL1949" s="9"/>
      <c r="BM1949" s="9"/>
      <c r="BN1949" s="9"/>
      <c r="BO1949" s="9"/>
      <c r="BP1949" s="9"/>
      <c r="BQ1949" s="9"/>
      <c r="BR1949" s="9"/>
      <c r="BS1949" s="9"/>
      <c r="BT1949" s="9"/>
      <c r="BU1949" s="9"/>
      <c r="BV1949" s="9"/>
      <c r="BW1949" s="9"/>
      <c r="BX1949" s="9"/>
      <c r="BY1949" s="9"/>
      <c r="BZ1949" s="9"/>
      <c r="CA1949" s="9"/>
      <c r="CB1949" s="9"/>
      <c r="CC1949" s="9"/>
      <c r="CD1949" s="9"/>
      <c r="CE1949" s="9"/>
      <c r="CF1949" s="9"/>
      <c r="CG1949" s="9"/>
      <c r="CH1949" s="9"/>
      <c r="CI1949" s="9"/>
      <c r="CJ1949" s="9"/>
      <c r="CK1949" s="9"/>
      <c r="CL1949" s="9"/>
      <c r="CM1949" s="9"/>
      <c r="CN1949" s="9"/>
      <c r="CO1949" s="9"/>
      <c r="CP1949" s="9"/>
      <c r="CQ1949" s="9"/>
      <c r="CR1949" s="9"/>
      <c r="CS1949" s="9"/>
      <c r="CT1949" s="9"/>
      <c r="CU1949" s="9"/>
      <c r="CV1949" s="9"/>
      <c r="CW1949" s="9"/>
      <c r="CX1949" s="9"/>
    </row>
    <row r="1950" spans="1:102" s="44" customFormat="1">
      <c r="A1950" s="27">
        <v>26</v>
      </c>
      <c r="B1950" s="109" t="s">
        <v>141</v>
      </c>
      <c r="C1950" s="213">
        <v>1974</v>
      </c>
      <c r="D1950" s="12">
        <v>1974</v>
      </c>
      <c r="E1950" s="90" t="s">
        <v>30</v>
      </c>
      <c r="F1950" s="55">
        <v>5</v>
      </c>
      <c r="G1950" s="55">
        <v>4</v>
      </c>
      <c r="H1950" s="190">
        <v>2887.4</v>
      </c>
      <c r="I1950" s="190">
        <v>2586.6999999999998</v>
      </c>
      <c r="J1950" s="190">
        <f>I1950</f>
        <v>2586.6999999999998</v>
      </c>
      <c r="K1950" s="190">
        <v>150</v>
      </c>
      <c r="L1950" s="189">
        <f>'Форма 2'!C1954</f>
        <v>3784600.7699999996</v>
      </c>
      <c r="M1950" s="190">
        <v>0</v>
      </c>
      <c r="N1950" s="190">
        <v>0</v>
      </c>
      <c r="O1950" s="190">
        <v>0</v>
      </c>
      <c r="P1950" s="189">
        <f t="shared" si="244"/>
        <v>3784600.7699999996</v>
      </c>
      <c r="Q1950" s="191">
        <f t="shared" si="245"/>
        <v>1463.1</v>
      </c>
      <c r="R1950" s="191">
        <f t="shared" si="246"/>
        <v>1463.1</v>
      </c>
      <c r="S1950" s="90" t="s">
        <v>42</v>
      </c>
      <c r="T1950" s="55" t="s">
        <v>34</v>
      </c>
      <c r="U1950" s="9"/>
      <c r="V1950" s="9"/>
      <c r="W1950" s="9"/>
      <c r="X1950" s="9"/>
      <c r="Y1950" s="9"/>
      <c r="Z1950" s="9"/>
      <c r="AA1950" s="9"/>
      <c r="AB1950" s="9"/>
      <c r="AC1950" s="9"/>
      <c r="AD1950" s="9"/>
      <c r="AE1950" s="9"/>
      <c r="AF1950" s="9"/>
      <c r="AG1950" s="9"/>
      <c r="AH1950" s="9"/>
      <c r="AI1950" s="9"/>
      <c r="AJ1950" s="9"/>
      <c r="AK1950" s="9"/>
      <c r="AL1950" s="9"/>
      <c r="AM1950" s="9"/>
      <c r="AN1950" s="9"/>
      <c r="AO1950" s="9"/>
      <c r="AP1950" s="9"/>
      <c r="AQ1950" s="9"/>
      <c r="AR1950" s="9"/>
      <c r="AS1950" s="9"/>
      <c r="AT1950" s="9"/>
      <c r="AU1950" s="9"/>
      <c r="AV1950" s="9"/>
      <c r="AW1950" s="9"/>
      <c r="AX1950" s="9"/>
      <c r="AY1950" s="9"/>
      <c r="AZ1950" s="9"/>
      <c r="BA1950" s="9"/>
      <c r="BB1950" s="9"/>
      <c r="BC1950" s="9"/>
      <c r="BD1950" s="9"/>
      <c r="BE1950" s="9"/>
      <c r="BF1950" s="9"/>
      <c r="BG1950" s="9"/>
      <c r="BH1950" s="9"/>
      <c r="BI1950" s="9"/>
      <c r="BJ1950" s="9"/>
      <c r="BK1950" s="9"/>
      <c r="BL1950" s="9"/>
      <c r="BM1950" s="9"/>
      <c r="BN1950" s="9"/>
      <c r="BO1950" s="9"/>
      <c r="BP1950" s="9"/>
      <c r="BQ1950" s="9"/>
      <c r="BR1950" s="9"/>
      <c r="BS1950" s="9"/>
      <c r="BT1950" s="9"/>
      <c r="BU1950" s="9"/>
      <c r="BV1950" s="9"/>
      <c r="BW1950" s="9"/>
      <c r="BX1950" s="9"/>
      <c r="BY1950" s="9"/>
      <c r="BZ1950" s="9"/>
      <c r="CA1950" s="9"/>
      <c r="CB1950" s="9"/>
      <c r="CC1950" s="9"/>
      <c r="CD1950" s="9"/>
      <c r="CE1950" s="9"/>
      <c r="CF1950" s="9"/>
      <c r="CG1950" s="9"/>
      <c r="CH1950" s="9"/>
      <c r="CI1950" s="9"/>
      <c r="CJ1950" s="9"/>
      <c r="CK1950" s="9"/>
      <c r="CL1950" s="9"/>
      <c r="CM1950" s="9"/>
      <c r="CN1950" s="9"/>
      <c r="CO1950" s="9"/>
      <c r="CP1950" s="9"/>
      <c r="CQ1950" s="9"/>
      <c r="CR1950" s="9"/>
      <c r="CS1950" s="9"/>
      <c r="CT1950" s="9"/>
      <c r="CU1950" s="9"/>
      <c r="CV1950" s="9"/>
      <c r="CW1950" s="9"/>
      <c r="CX1950" s="9"/>
    </row>
    <row r="1951" spans="1:102" s="44" customFormat="1">
      <c r="A1951" s="27">
        <v>27</v>
      </c>
      <c r="B1951" s="109" t="s">
        <v>142</v>
      </c>
      <c r="C1951" s="213">
        <v>1974</v>
      </c>
      <c r="D1951" s="12">
        <v>1974</v>
      </c>
      <c r="E1951" s="90" t="s">
        <v>30</v>
      </c>
      <c r="F1951" s="55">
        <v>5</v>
      </c>
      <c r="G1951" s="55">
        <v>6</v>
      </c>
      <c r="H1951" s="190">
        <v>4294.5</v>
      </c>
      <c r="I1951" s="190">
        <v>3863.6</v>
      </c>
      <c r="J1951" s="190">
        <v>3863.6</v>
      </c>
      <c r="K1951" s="190">
        <v>225</v>
      </c>
      <c r="L1951" s="189">
        <f>'Форма 2'!C1955</f>
        <v>5652833.1600000001</v>
      </c>
      <c r="M1951" s="190">
        <v>0</v>
      </c>
      <c r="N1951" s="190">
        <v>0</v>
      </c>
      <c r="O1951" s="190">
        <v>0</v>
      </c>
      <c r="P1951" s="189">
        <f t="shared" si="244"/>
        <v>5652833.1600000001</v>
      </c>
      <c r="Q1951" s="191">
        <f t="shared" si="245"/>
        <v>1463.1000000000001</v>
      </c>
      <c r="R1951" s="191">
        <f t="shared" si="246"/>
        <v>1463.1000000000001</v>
      </c>
      <c r="S1951" s="90" t="s">
        <v>42</v>
      </c>
      <c r="T1951" s="55" t="s">
        <v>34</v>
      </c>
      <c r="U1951" s="9"/>
      <c r="V1951" s="9"/>
      <c r="W1951" s="9"/>
      <c r="X1951" s="9"/>
      <c r="Y1951" s="9"/>
      <c r="Z1951" s="9"/>
      <c r="AA1951" s="9"/>
      <c r="AB1951" s="9"/>
      <c r="AC1951" s="9"/>
      <c r="AD1951" s="9"/>
      <c r="AE1951" s="9"/>
      <c r="AF1951" s="9"/>
      <c r="AG1951" s="9"/>
      <c r="AH1951" s="9"/>
      <c r="AI1951" s="9"/>
      <c r="AJ1951" s="9"/>
      <c r="AK1951" s="9"/>
      <c r="AL1951" s="9"/>
      <c r="AM1951" s="9"/>
      <c r="AN1951" s="9"/>
      <c r="AO1951" s="9"/>
      <c r="AP1951" s="9"/>
      <c r="AQ1951" s="9"/>
      <c r="AR1951" s="9"/>
      <c r="AS1951" s="9"/>
      <c r="AT1951" s="9"/>
      <c r="AU1951" s="9"/>
      <c r="AV1951" s="9"/>
      <c r="AW1951" s="9"/>
      <c r="AX1951" s="9"/>
      <c r="AY1951" s="9"/>
      <c r="AZ1951" s="9"/>
      <c r="BA1951" s="9"/>
      <c r="BB1951" s="9"/>
      <c r="BC1951" s="9"/>
      <c r="BD1951" s="9"/>
      <c r="BE1951" s="9"/>
      <c r="BF1951" s="9"/>
      <c r="BG1951" s="9"/>
      <c r="BH1951" s="9"/>
      <c r="BI1951" s="9"/>
      <c r="BJ1951" s="9"/>
      <c r="BK1951" s="9"/>
      <c r="BL1951" s="9"/>
      <c r="BM1951" s="9"/>
      <c r="BN1951" s="9"/>
      <c r="BO1951" s="9"/>
      <c r="BP1951" s="9"/>
      <c r="BQ1951" s="9"/>
      <c r="BR1951" s="9"/>
      <c r="BS1951" s="9"/>
      <c r="BT1951" s="9"/>
      <c r="BU1951" s="9"/>
      <c r="BV1951" s="9"/>
      <c r="BW1951" s="9"/>
      <c r="BX1951" s="9"/>
      <c r="BY1951" s="9"/>
      <c r="BZ1951" s="9"/>
      <c r="CA1951" s="9"/>
      <c r="CB1951" s="9"/>
      <c r="CC1951" s="9"/>
      <c r="CD1951" s="9"/>
      <c r="CE1951" s="9"/>
      <c r="CF1951" s="9"/>
      <c r="CG1951" s="9"/>
      <c r="CH1951" s="9"/>
      <c r="CI1951" s="9"/>
      <c r="CJ1951" s="9"/>
      <c r="CK1951" s="9"/>
      <c r="CL1951" s="9"/>
      <c r="CM1951" s="9"/>
      <c r="CN1951" s="9"/>
      <c r="CO1951" s="9"/>
      <c r="CP1951" s="9"/>
      <c r="CQ1951" s="9"/>
      <c r="CR1951" s="9"/>
      <c r="CS1951" s="9"/>
      <c r="CT1951" s="9"/>
      <c r="CU1951" s="9"/>
      <c r="CV1951" s="9"/>
      <c r="CW1951" s="9"/>
      <c r="CX1951" s="9"/>
    </row>
    <row r="1952" spans="1:102" s="44" customFormat="1">
      <c r="A1952" s="27">
        <v>28</v>
      </c>
      <c r="B1952" s="109" t="s">
        <v>226</v>
      </c>
      <c r="C1952" s="213">
        <v>1975</v>
      </c>
      <c r="D1952" s="12">
        <v>1975</v>
      </c>
      <c r="E1952" s="90" t="s">
        <v>30</v>
      </c>
      <c r="F1952" s="55">
        <v>5</v>
      </c>
      <c r="G1952" s="55">
        <v>4</v>
      </c>
      <c r="H1952" s="190">
        <v>2863.1</v>
      </c>
      <c r="I1952" s="190">
        <v>2574.8000000000002</v>
      </c>
      <c r="J1952" s="190">
        <v>2563.3000000000002</v>
      </c>
      <c r="K1952" s="190">
        <v>150</v>
      </c>
      <c r="L1952" s="189">
        <f>'Форма 2'!C1956</f>
        <v>3767189.8800000004</v>
      </c>
      <c r="M1952" s="190">
        <v>0</v>
      </c>
      <c r="N1952" s="190">
        <v>0</v>
      </c>
      <c r="O1952" s="190">
        <v>0</v>
      </c>
      <c r="P1952" s="189">
        <f t="shared" si="244"/>
        <v>3767189.8800000004</v>
      </c>
      <c r="Q1952" s="191">
        <f t="shared" si="245"/>
        <v>1463.1000000000001</v>
      </c>
      <c r="R1952" s="191">
        <f t="shared" si="246"/>
        <v>1463.1000000000001</v>
      </c>
      <c r="S1952" s="90" t="s">
        <v>42</v>
      </c>
      <c r="T1952" s="55" t="s">
        <v>34</v>
      </c>
      <c r="U1952" s="9"/>
      <c r="V1952" s="9"/>
      <c r="W1952" s="9"/>
      <c r="X1952" s="9"/>
      <c r="Y1952" s="9"/>
      <c r="Z1952" s="9"/>
      <c r="AA1952" s="9"/>
      <c r="AB1952" s="9"/>
      <c r="AC1952" s="9"/>
      <c r="AD1952" s="9"/>
      <c r="AE1952" s="9"/>
      <c r="AF1952" s="9"/>
      <c r="AG1952" s="9"/>
      <c r="AH1952" s="9"/>
      <c r="AI1952" s="9"/>
      <c r="AJ1952" s="9"/>
      <c r="AK1952" s="9"/>
      <c r="AL1952" s="9"/>
      <c r="AM1952" s="9"/>
      <c r="AN1952" s="9"/>
      <c r="AO1952" s="9"/>
      <c r="AP1952" s="9"/>
      <c r="AQ1952" s="9"/>
      <c r="AR1952" s="9"/>
      <c r="AS1952" s="9"/>
      <c r="AT1952" s="9"/>
      <c r="AU1952" s="9"/>
      <c r="AV1952" s="9"/>
      <c r="AW1952" s="9"/>
      <c r="AX1952" s="9"/>
      <c r="AY1952" s="9"/>
      <c r="AZ1952" s="9"/>
      <c r="BA1952" s="9"/>
      <c r="BB1952" s="9"/>
      <c r="BC1952" s="9"/>
      <c r="BD1952" s="9"/>
      <c r="BE1952" s="9"/>
      <c r="BF1952" s="9"/>
      <c r="BG1952" s="9"/>
      <c r="BH1952" s="9"/>
      <c r="BI1952" s="9"/>
      <c r="BJ1952" s="9"/>
      <c r="BK1952" s="9"/>
      <c r="BL1952" s="9"/>
      <c r="BM1952" s="9"/>
      <c r="BN1952" s="9"/>
      <c r="BO1952" s="9"/>
      <c r="BP1952" s="9"/>
      <c r="BQ1952" s="9"/>
      <c r="BR1952" s="9"/>
      <c r="BS1952" s="9"/>
      <c r="BT1952" s="9"/>
      <c r="BU1952" s="9"/>
      <c r="BV1952" s="9"/>
      <c r="BW1952" s="9"/>
      <c r="BX1952" s="9"/>
      <c r="BY1952" s="9"/>
      <c r="BZ1952" s="9"/>
      <c r="CA1952" s="9"/>
      <c r="CB1952" s="9"/>
      <c r="CC1952" s="9"/>
      <c r="CD1952" s="9"/>
      <c r="CE1952" s="9"/>
      <c r="CF1952" s="9"/>
      <c r="CG1952" s="9"/>
      <c r="CH1952" s="9"/>
      <c r="CI1952" s="9"/>
      <c r="CJ1952" s="9"/>
      <c r="CK1952" s="9"/>
      <c r="CL1952" s="9"/>
      <c r="CM1952" s="9"/>
      <c r="CN1952" s="9"/>
      <c r="CO1952" s="9"/>
      <c r="CP1952" s="9"/>
      <c r="CQ1952" s="9"/>
      <c r="CR1952" s="9"/>
      <c r="CS1952" s="9"/>
      <c r="CT1952" s="9"/>
      <c r="CU1952" s="9"/>
      <c r="CV1952" s="9"/>
      <c r="CW1952" s="9"/>
      <c r="CX1952" s="9"/>
    </row>
    <row r="1953" spans="1:102" s="44" customFormat="1">
      <c r="A1953" s="27">
        <v>29</v>
      </c>
      <c r="B1953" s="109" t="s">
        <v>54</v>
      </c>
      <c r="C1953" s="213">
        <v>1974</v>
      </c>
      <c r="D1953" s="12">
        <v>1974</v>
      </c>
      <c r="E1953" s="104" t="s">
        <v>30</v>
      </c>
      <c r="F1953" s="55">
        <v>5</v>
      </c>
      <c r="G1953" s="55">
        <v>6</v>
      </c>
      <c r="H1953" s="190">
        <v>4321.8999999999996</v>
      </c>
      <c r="I1953" s="190">
        <v>3985.2</v>
      </c>
      <c r="J1953" s="190">
        <v>3876.1</v>
      </c>
      <c r="K1953" s="190">
        <v>225</v>
      </c>
      <c r="L1953" s="189">
        <f>'Форма 2'!C1957</f>
        <v>5830746.1199999992</v>
      </c>
      <c r="M1953" s="190">
        <v>0</v>
      </c>
      <c r="N1953" s="190">
        <v>0</v>
      </c>
      <c r="O1953" s="190">
        <v>0</v>
      </c>
      <c r="P1953" s="189">
        <f t="shared" si="244"/>
        <v>5830746.1199999992</v>
      </c>
      <c r="Q1953" s="191">
        <f t="shared" si="245"/>
        <v>1463.1</v>
      </c>
      <c r="R1953" s="191">
        <f t="shared" si="246"/>
        <v>1463.1</v>
      </c>
      <c r="S1953" s="90" t="s">
        <v>42</v>
      </c>
      <c r="T1953" s="55" t="s">
        <v>34</v>
      </c>
      <c r="U1953" s="9"/>
      <c r="V1953" s="9"/>
      <c r="W1953" s="9"/>
      <c r="X1953" s="9"/>
      <c r="Y1953" s="9"/>
      <c r="Z1953" s="9"/>
      <c r="AA1953" s="9"/>
      <c r="AB1953" s="9"/>
      <c r="AC1953" s="9"/>
      <c r="AD1953" s="9"/>
      <c r="AE1953" s="9"/>
      <c r="AF1953" s="9"/>
      <c r="AG1953" s="9"/>
      <c r="AH1953" s="9"/>
      <c r="AI1953" s="9"/>
      <c r="AJ1953" s="9"/>
      <c r="AK1953" s="9"/>
      <c r="AL1953" s="9"/>
      <c r="AM1953" s="9"/>
      <c r="AN1953" s="9"/>
      <c r="AO1953" s="9"/>
      <c r="AP1953" s="9"/>
      <c r="AQ1953" s="9"/>
      <c r="AR1953" s="9"/>
      <c r="AS1953" s="9"/>
      <c r="AT1953" s="9"/>
      <c r="AU1953" s="9"/>
      <c r="AV1953" s="9"/>
      <c r="AW1953" s="9"/>
      <c r="AX1953" s="9"/>
      <c r="AY1953" s="9"/>
      <c r="AZ1953" s="9"/>
      <c r="BA1953" s="9"/>
      <c r="BB1953" s="9"/>
      <c r="BC1953" s="9"/>
      <c r="BD1953" s="9"/>
      <c r="BE1953" s="9"/>
      <c r="BF1953" s="9"/>
      <c r="BG1953" s="9"/>
      <c r="BH1953" s="9"/>
      <c r="BI1953" s="9"/>
      <c r="BJ1953" s="9"/>
      <c r="BK1953" s="9"/>
      <c r="BL1953" s="9"/>
      <c r="BM1953" s="9"/>
      <c r="BN1953" s="9"/>
      <c r="BO1953" s="9"/>
      <c r="BP1953" s="9"/>
      <c r="BQ1953" s="9"/>
      <c r="BR1953" s="9"/>
      <c r="BS1953" s="9"/>
      <c r="BT1953" s="9"/>
      <c r="BU1953" s="9"/>
      <c r="BV1953" s="9"/>
      <c r="BW1953" s="9"/>
      <c r="BX1953" s="9"/>
      <c r="BY1953" s="9"/>
      <c r="BZ1953" s="9"/>
      <c r="CA1953" s="9"/>
      <c r="CB1953" s="9"/>
      <c r="CC1953" s="9"/>
      <c r="CD1953" s="9"/>
      <c r="CE1953" s="9"/>
      <c r="CF1953" s="9"/>
      <c r="CG1953" s="9"/>
      <c r="CH1953" s="9"/>
      <c r="CI1953" s="9"/>
      <c r="CJ1953" s="9"/>
      <c r="CK1953" s="9"/>
      <c r="CL1953" s="9"/>
      <c r="CM1953" s="9"/>
      <c r="CN1953" s="9"/>
      <c r="CO1953" s="9"/>
      <c r="CP1953" s="9"/>
      <c r="CQ1953" s="9"/>
      <c r="CR1953" s="9"/>
      <c r="CS1953" s="9"/>
      <c r="CT1953" s="9"/>
      <c r="CU1953" s="9"/>
      <c r="CV1953" s="9"/>
      <c r="CW1953" s="9"/>
      <c r="CX1953" s="9"/>
    </row>
    <row r="1954" spans="1:102" s="44" customFormat="1">
      <c r="A1954" s="27">
        <v>30</v>
      </c>
      <c r="B1954" s="109" t="s">
        <v>133</v>
      </c>
      <c r="C1954" s="275">
        <v>1990</v>
      </c>
      <c r="D1954" s="12">
        <v>1990</v>
      </c>
      <c r="E1954" s="90" t="s">
        <v>28</v>
      </c>
      <c r="F1954" s="55">
        <v>6</v>
      </c>
      <c r="G1954" s="55">
        <v>5</v>
      </c>
      <c r="H1954" s="190">
        <v>4855.7</v>
      </c>
      <c r="I1954" s="190">
        <v>4208</v>
      </c>
      <c r="J1954" s="190">
        <v>3548.5</v>
      </c>
      <c r="K1954" s="190">
        <v>188</v>
      </c>
      <c r="L1954" s="189">
        <f>'Форма 2'!C1958</f>
        <v>6156724.8000000007</v>
      </c>
      <c r="M1954" s="190">
        <v>0</v>
      </c>
      <c r="N1954" s="190">
        <v>0</v>
      </c>
      <c r="O1954" s="190">
        <v>0</v>
      </c>
      <c r="P1954" s="189">
        <f t="shared" si="244"/>
        <v>6156724.8000000007</v>
      </c>
      <c r="Q1954" s="191">
        <f t="shared" si="245"/>
        <v>1463.1000000000001</v>
      </c>
      <c r="R1954" s="191">
        <f t="shared" si="246"/>
        <v>1463.1000000000001</v>
      </c>
      <c r="S1954" s="90" t="s">
        <v>42</v>
      </c>
      <c r="T1954" s="55" t="s">
        <v>34</v>
      </c>
      <c r="U1954" s="9"/>
      <c r="V1954" s="9"/>
      <c r="W1954" s="9"/>
      <c r="X1954" s="9"/>
      <c r="Y1954" s="9"/>
      <c r="Z1954" s="9"/>
      <c r="AA1954" s="9"/>
      <c r="AB1954" s="9"/>
      <c r="AC1954" s="9"/>
      <c r="AD1954" s="9"/>
      <c r="AE1954" s="9"/>
      <c r="AF1954" s="9"/>
      <c r="AG1954" s="9"/>
      <c r="AH1954" s="9"/>
      <c r="AI1954" s="9"/>
      <c r="AJ1954" s="9"/>
      <c r="AK1954" s="9"/>
      <c r="AL1954" s="9"/>
      <c r="AM1954" s="9"/>
      <c r="AN1954" s="9"/>
      <c r="AO1954" s="9"/>
      <c r="AP1954" s="9"/>
      <c r="AQ1954" s="9"/>
      <c r="AR1954" s="9"/>
      <c r="AS1954" s="9"/>
      <c r="AT1954" s="9"/>
      <c r="AU1954" s="9"/>
      <c r="AV1954" s="9"/>
      <c r="AW1954" s="9"/>
      <c r="AX1954" s="9"/>
      <c r="AY1954" s="9"/>
      <c r="AZ1954" s="9"/>
      <c r="BA1954" s="9"/>
      <c r="BB1954" s="9"/>
      <c r="BC1954" s="9"/>
      <c r="BD1954" s="9"/>
      <c r="BE1954" s="9"/>
      <c r="BF1954" s="9"/>
      <c r="BG1954" s="9"/>
      <c r="BH1954" s="9"/>
      <c r="BI1954" s="9"/>
      <c r="BJ1954" s="9"/>
      <c r="BK1954" s="9"/>
      <c r="BL1954" s="9"/>
      <c r="BM1954" s="9"/>
      <c r="BN1954" s="9"/>
      <c r="BO1954" s="9"/>
      <c r="BP1954" s="9"/>
      <c r="BQ1954" s="9"/>
      <c r="BR1954" s="9"/>
      <c r="BS1954" s="9"/>
      <c r="BT1954" s="9"/>
      <c r="BU1954" s="9"/>
      <c r="BV1954" s="9"/>
      <c r="BW1954" s="9"/>
      <c r="BX1954" s="9"/>
      <c r="BY1954" s="9"/>
      <c r="BZ1954" s="9"/>
      <c r="CA1954" s="9"/>
      <c r="CB1954" s="9"/>
      <c r="CC1954" s="9"/>
      <c r="CD1954" s="9"/>
      <c r="CE1954" s="9"/>
      <c r="CF1954" s="9"/>
      <c r="CG1954" s="9"/>
      <c r="CH1954" s="9"/>
      <c r="CI1954" s="9"/>
      <c r="CJ1954" s="9"/>
      <c r="CK1954" s="9"/>
      <c r="CL1954" s="9"/>
      <c r="CM1954" s="9"/>
      <c r="CN1954" s="9"/>
      <c r="CO1954" s="9"/>
      <c r="CP1954" s="9"/>
      <c r="CQ1954" s="9"/>
      <c r="CR1954" s="9"/>
      <c r="CS1954" s="9"/>
      <c r="CT1954" s="9"/>
      <c r="CU1954" s="9"/>
      <c r="CV1954" s="9"/>
      <c r="CW1954" s="9"/>
      <c r="CX1954" s="9"/>
    </row>
    <row r="1955" spans="1:102" s="44" customFormat="1">
      <c r="A1955" s="27">
        <v>31</v>
      </c>
      <c r="B1955" s="109" t="s">
        <v>47</v>
      </c>
      <c r="C1955" s="213">
        <v>1988</v>
      </c>
      <c r="D1955" s="12">
        <v>1988</v>
      </c>
      <c r="E1955" s="104" t="s">
        <v>30</v>
      </c>
      <c r="F1955" s="55">
        <v>5</v>
      </c>
      <c r="G1955" s="55">
        <v>7</v>
      </c>
      <c r="H1955" s="190">
        <v>6075.3</v>
      </c>
      <c r="I1955" s="190">
        <v>5111.2</v>
      </c>
      <c r="J1955" s="190">
        <v>5119.6000000000004</v>
      </c>
      <c r="K1955" s="190">
        <v>260</v>
      </c>
      <c r="L1955" s="189">
        <f>'Форма 2'!C1959</f>
        <v>7478196.7199999988</v>
      </c>
      <c r="M1955" s="190">
        <v>0</v>
      </c>
      <c r="N1955" s="190">
        <v>0</v>
      </c>
      <c r="O1955" s="190">
        <v>0</v>
      </c>
      <c r="P1955" s="189">
        <f t="shared" si="244"/>
        <v>7478196.7199999988</v>
      </c>
      <c r="Q1955" s="191">
        <f t="shared" si="245"/>
        <v>1463.1</v>
      </c>
      <c r="R1955" s="191">
        <f t="shared" si="246"/>
        <v>1463.1</v>
      </c>
      <c r="S1955" s="90" t="s">
        <v>42</v>
      </c>
      <c r="T1955" s="55" t="s">
        <v>34</v>
      </c>
      <c r="U1955" s="9"/>
      <c r="V1955" s="9"/>
      <c r="W1955" s="9"/>
      <c r="X1955" s="9"/>
      <c r="Y1955" s="9"/>
      <c r="Z1955" s="9"/>
      <c r="AA1955" s="9"/>
      <c r="AB1955" s="9"/>
      <c r="AC1955" s="9"/>
      <c r="AD1955" s="9"/>
      <c r="AE1955" s="9"/>
      <c r="AF1955" s="9"/>
      <c r="AG1955" s="9"/>
      <c r="AH1955" s="9"/>
      <c r="AI1955" s="9"/>
      <c r="AJ1955" s="9"/>
      <c r="AK1955" s="9"/>
      <c r="AL1955" s="9"/>
      <c r="AM1955" s="9"/>
      <c r="AN1955" s="9"/>
      <c r="AO1955" s="9"/>
      <c r="AP1955" s="9"/>
      <c r="AQ1955" s="9"/>
      <c r="AR1955" s="9"/>
      <c r="AS1955" s="9"/>
      <c r="AT1955" s="9"/>
      <c r="AU1955" s="9"/>
      <c r="AV1955" s="9"/>
      <c r="AW1955" s="9"/>
      <c r="AX1955" s="9"/>
      <c r="AY1955" s="9"/>
      <c r="AZ1955" s="9"/>
      <c r="BA1955" s="9"/>
      <c r="BB1955" s="9"/>
      <c r="BC1955" s="9"/>
      <c r="BD1955" s="9"/>
      <c r="BE1955" s="9"/>
      <c r="BF1955" s="9"/>
      <c r="BG1955" s="9"/>
      <c r="BH1955" s="9"/>
      <c r="BI1955" s="9"/>
      <c r="BJ1955" s="9"/>
      <c r="BK1955" s="9"/>
      <c r="BL1955" s="9"/>
      <c r="BM1955" s="9"/>
      <c r="BN1955" s="9"/>
      <c r="BO1955" s="9"/>
      <c r="BP1955" s="9"/>
      <c r="BQ1955" s="9"/>
      <c r="BR1955" s="9"/>
      <c r="BS1955" s="9"/>
      <c r="BT1955" s="9"/>
      <c r="BU1955" s="9"/>
      <c r="BV1955" s="9"/>
      <c r="BW1955" s="9"/>
      <c r="BX1955" s="9"/>
      <c r="BY1955" s="9"/>
      <c r="BZ1955" s="9"/>
      <c r="CA1955" s="9"/>
      <c r="CB1955" s="9"/>
      <c r="CC1955" s="9"/>
      <c r="CD1955" s="9"/>
      <c r="CE1955" s="9"/>
      <c r="CF1955" s="9"/>
      <c r="CG1955" s="9"/>
      <c r="CH1955" s="9"/>
      <c r="CI1955" s="9"/>
      <c r="CJ1955" s="9"/>
      <c r="CK1955" s="9"/>
      <c r="CL1955" s="9"/>
      <c r="CM1955" s="9"/>
      <c r="CN1955" s="9"/>
      <c r="CO1955" s="9"/>
      <c r="CP1955" s="9"/>
      <c r="CQ1955" s="9"/>
      <c r="CR1955" s="9"/>
      <c r="CS1955" s="9"/>
      <c r="CT1955" s="9"/>
      <c r="CU1955" s="9"/>
      <c r="CV1955" s="9"/>
      <c r="CW1955" s="9"/>
      <c r="CX1955" s="9"/>
    </row>
    <row r="1956" spans="1:102" s="44" customFormat="1">
      <c r="A1956" s="27">
        <v>32</v>
      </c>
      <c r="B1956" s="109" t="s">
        <v>48</v>
      </c>
      <c r="C1956" s="213">
        <v>1991</v>
      </c>
      <c r="D1956" s="12">
        <v>1991</v>
      </c>
      <c r="E1956" s="104" t="s">
        <v>28</v>
      </c>
      <c r="F1956" s="55">
        <v>6</v>
      </c>
      <c r="G1956" s="55">
        <v>4</v>
      </c>
      <c r="H1956" s="190">
        <v>3822.7</v>
      </c>
      <c r="I1956" s="190">
        <v>3320.6</v>
      </c>
      <c r="J1956" s="190">
        <v>3320.5</v>
      </c>
      <c r="K1956" s="190">
        <v>180</v>
      </c>
      <c r="L1956" s="189">
        <f>'Форма 2'!C1960</f>
        <v>4858369.8599999994</v>
      </c>
      <c r="M1956" s="190">
        <v>0</v>
      </c>
      <c r="N1956" s="190">
        <v>0</v>
      </c>
      <c r="O1956" s="190">
        <v>0</v>
      </c>
      <c r="P1956" s="189">
        <f t="shared" si="244"/>
        <v>4858369.8599999994</v>
      </c>
      <c r="Q1956" s="191">
        <f t="shared" si="245"/>
        <v>1463.1</v>
      </c>
      <c r="R1956" s="191">
        <f t="shared" si="246"/>
        <v>1463.1</v>
      </c>
      <c r="S1956" s="90" t="s">
        <v>42</v>
      </c>
      <c r="T1956" s="55" t="s">
        <v>34</v>
      </c>
      <c r="U1956" s="9"/>
      <c r="V1956" s="9"/>
      <c r="W1956" s="9"/>
      <c r="X1956" s="9"/>
      <c r="Y1956" s="9"/>
      <c r="Z1956" s="9"/>
      <c r="AA1956" s="9"/>
      <c r="AB1956" s="9"/>
      <c r="AC1956" s="9"/>
      <c r="AD1956" s="9"/>
      <c r="AE1956" s="9"/>
      <c r="AF1956" s="9"/>
      <c r="AG1956" s="9"/>
      <c r="AH1956" s="9"/>
      <c r="AI1956" s="9"/>
      <c r="AJ1956" s="9"/>
      <c r="AK1956" s="9"/>
      <c r="AL1956" s="9"/>
      <c r="AM1956" s="9"/>
      <c r="AN1956" s="9"/>
      <c r="AO1956" s="9"/>
      <c r="AP1956" s="9"/>
      <c r="AQ1956" s="9"/>
      <c r="AR1956" s="9"/>
      <c r="AS1956" s="9"/>
      <c r="AT1956" s="9"/>
      <c r="AU1956" s="9"/>
      <c r="AV1956" s="9"/>
      <c r="AW1956" s="9"/>
      <c r="AX1956" s="9"/>
      <c r="AY1956" s="9"/>
      <c r="AZ1956" s="9"/>
      <c r="BA1956" s="9"/>
      <c r="BB1956" s="9"/>
      <c r="BC1956" s="9"/>
      <c r="BD1956" s="9"/>
      <c r="BE1956" s="9"/>
      <c r="BF1956" s="9"/>
      <c r="BG1956" s="9"/>
      <c r="BH1956" s="9"/>
      <c r="BI1956" s="9"/>
      <c r="BJ1956" s="9"/>
      <c r="BK1956" s="9"/>
      <c r="BL1956" s="9"/>
      <c r="BM1956" s="9"/>
      <c r="BN1956" s="9"/>
      <c r="BO1956" s="9"/>
      <c r="BP1956" s="9"/>
      <c r="BQ1956" s="9"/>
      <c r="BR1956" s="9"/>
      <c r="BS1956" s="9"/>
      <c r="BT1956" s="9"/>
      <c r="BU1956" s="9"/>
      <c r="BV1956" s="9"/>
      <c r="BW1956" s="9"/>
      <c r="BX1956" s="9"/>
      <c r="BY1956" s="9"/>
      <c r="BZ1956" s="9"/>
      <c r="CA1956" s="9"/>
      <c r="CB1956" s="9"/>
      <c r="CC1956" s="9"/>
      <c r="CD1956" s="9"/>
      <c r="CE1956" s="9"/>
      <c r="CF1956" s="9"/>
      <c r="CG1956" s="9"/>
      <c r="CH1956" s="9"/>
      <c r="CI1956" s="9"/>
      <c r="CJ1956" s="9"/>
      <c r="CK1956" s="9"/>
      <c r="CL1956" s="9"/>
      <c r="CM1956" s="9"/>
      <c r="CN1956" s="9"/>
      <c r="CO1956" s="9"/>
      <c r="CP1956" s="9"/>
      <c r="CQ1956" s="9"/>
      <c r="CR1956" s="9"/>
      <c r="CS1956" s="9"/>
      <c r="CT1956" s="9"/>
      <c r="CU1956" s="9"/>
      <c r="CV1956" s="9"/>
      <c r="CW1956" s="9"/>
      <c r="CX1956" s="9"/>
    </row>
    <row r="1957" spans="1:102" s="44" customFormat="1">
      <c r="A1957" s="27">
        <v>33</v>
      </c>
      <c r="B1957" s="109" t="s">
        <v>49</v>
      </c>
      <c r="C1957" s="213">
        <v>1990</v>
      </c>
      <c r="D1957" s="12">
        <v>1990</v>
      </c>
      <c r="E1957" s="104" t="s">
        <v>31</v>
      </c>
      <c r="F1957" s="55">
        <v>5</v>
      </c>
      <c r="G1957" s="55">
        <v>5</v>
      </c>
      <c r="H1957" s="190">
        <v>5476.3</v>
      </c>
      <c r="I1957" s="190">
        <v>4766.7</v>
      </c>
      <c r="J1957" s="190">
        <v>4766.7</v>
      </c>
      <c r="K1957" s="190">
        <v>213</v>
      </c>
      <c r="L1957" s="189">
        <f>'Форма 2'!C1961</f>
        <v>6974158.7699999996</v>
      </c>
      <c r="M1957" s="190">
        <v>0</v>
      </c>
      <c r="N1957" s="190">
        <v>0</v>
      </c>
      <c r="O1957" s="190">
        <v>0</v>
      </c>
      <c r="P1957" s="189">
        <f t="shared" si="244"/>
        <v>6974158.7699999996</v>
      </c>
      <c r="Q1957" s="191">
        <f t="shared" si="245"/>
        <v>1463.1</v>
      </c>
      <c r="R1957" s="191">
        <f t="shared" si="246"/>
        <v>1463.1</v>
      </c>
      <c r="S1957" s="90" t="s">
        <v>42</v>
      </c>
      <c r="T1957" s="55" t="s">
        <v>34</v>
      </c>
      <c r="U1957" s="9"/>
      <c r="V1957" s="9"/>
      <c r="W1957" s="9"/>
      <c r="X1957" s="9"/>
      <c r="Y1957" s="9"/>
      <c r="Z1957" s="9"/>
      <c r="AA1957" s="9"/>
      <c r="AB1957" s="9"/>
      <c r="AC1957" s="9"/>
      <c r="AD1957" s="9"/>
      <c r="AE1957" s="9"/>
      <c r="AF1957" s="9"/>
      <c r="AG1957" s="9"/>
      <c r="AH1957" s="9"/>
      <c r="AI1957" s="9"/>
      <c r="AJ1957" s="9"/>
      <c r="AK1957" s="9"/>
      <c r="AL1957" s="9"/>
      <c r="AM1957" s="9"/>
      <c r="AN1957" s="9"/>
      <c r="AO1957" s="9"/>
      <c r="AP1957" s="9"/>
      <c r="AQ1957" s="9"/>
      <c r="AR1957" s="9"/>
      <c r="AS1957" s="9"/>
      <c r="AT1957" s="9"/>
      <c r="AU1957" s="9"/>
      <c r="AV1957" s="9"/>
      <c r="AW1957" s="9"/>
      <c r="AX1957" s="9"/>
      <c r="AY1957" s="9"/>
      <c r="AZ1957" s="9"/>
      <c r="BA1957" s="9"/>
      <c r="BB1957" s="9"/>
      <c r="BC1957" s="9"/>
      <c r="BD1957" s="9"/>
      <c r="BE1957" s="9"/>
      <c r="BF1957" s="9"/>
      <c r="BG1957" s="9"/>
      <c r="BH1957" s="9"/>
      <c r="BI1957" s="9"/>
      <c r="BJ1957" s="9"/>
      <c r="BK1957" s="9"/>
      <c r="BL1957" s="9"/>
      <c r="BM1957" s="9"/>
      <c r="BN1957" s="9"/>
      <c r="BO1957" s="9"/>
      <c r="BP1957" s="9"/>
      <c r="BQ1957" s="9"/>
      <c r="BR1957" s="9"/>
      <c r="BS1957" s="9"/>
      <c r="BT1957" s="9"/>
      <c r="BU1957" s="9"/>
      <c r="BV1957" s="9"/>
      <c r="BW1957" s="9"/>
      <c r="BX1957" s="9"/>
      <c r="BY1957" s="9"/>
      <c r="BZ1957" s="9"/>
      <c r="CA1957" s="9"/>
      <c r="CB1957" s="9"/>
      <c r="CC1957" s="9"/>
      <c r="CD1957" s="9"/>
      <c r="CE1957" s="9"/>
      <c r="CF1957" s="9"/>
      <c r="CG1957" s="9"/>
      <c r="CH1957" s="9"/>
      <c r="CI1957" s="9"/>
      <c r="CJ1957" s="9"/>
      <c r="CK1957" s="9"/>
      <c r="CL1957" s="9"/>
      <c r="CM1957" s="9"/>
      <c r="CN1957" s="9"/>
      <c r="CO1957" s="9"/>
      <c r="CP1957" s="9"/>
      <c r="CQ1957" s="9"/>
      <c r="CR1957" s="9"/>
      <c r="CS1957" s="9"/>
      <c r="CT1957" s="9"/>
      <c r="CU1957" s="9"/>
      <c r="CV1957" s="9"/>
      <c r="CW1957" s="9"/>
      <c r="CX1957" s="9"/>
    </row>
    <row r="1958" spans="1:102" s="44" customFormat="1">
      <c r="A1958" s="27">
        <v>34</v>
      </c>
      <c r="B1958" s="109" t="s">
        <v>55</v>
      </c>
      <c r="C1958" s="209">
        <v>1957</v>
      </c>
      <c r="D1958" s="209">
        <v>1957</v>
      </c>
      <c r="E1958" s="104" t="s">
        <v>28</v>
      </c>
      <c r="F1958" s="55">
        <v>4</v>
      </c>
      <c r="G1958" s="55">
        <v>4</v>
      </c>
      <c r="H1958" s="190">
        <v>4338.5</v>
      </c>
      <c r="I1958" s="190">
        <v>3836.5</v>
      </c>
      <c r="J1958" s="190">
        <v>3098.3</v>
      </c>
      <c r="K1958" s="190">
        <v>113</v>
      </c>
      <c r="L1958" s="189">
        <f>'Форма 2'!C1962</f>
        <v>22858327.380000003</v>
      </c>
      <c r="M1958" s="190">
        <v>0</v>
      </c>
      <c r="N1958" s="190">
        <v>0</v>
      </c>
      <c r="O1958" s="190">
        <v>0</v>
      </c>
      <c r="P1958" s="189">
        <f t="shared" si="244"/>
        <v>22858327.380000003</v>
      </c>
      <c r="Q1958" s="191">
        <f t="shared" si="245"/>
        <v>5958.1200000000008</v>
      </c>
      <c r="R1958" s="191">
        <f t="shared" si="246"/>
        <v>5958.1200000000008</v>
      </c>
      <c r="S1958" s="90" t="s">
        <v>42</v>
      </c>
      <c r="T1958" s="55" t="s">
        <v>34</v>
      </c>
      <c r="U1958" s="9"/>
      <c r="V1958" s="9"/>
      <c r="W1958" s="9"/>
      <c r="X1958" s="9"/>
      <c r="Y1958" s="9"/>
      <c r="Z1958" s="9"/>
      <c r="AA1958" s="9"/>
      <c r="AB1958" s="9"/>
      <c r="AC1958" s="9"/>
      <c r="AD1958" s="9"/>
      <c r="AE1958" s="9"/>
      <c r="AF1958" s="9"/>
      <c r="AG1958" s="9"/>
      <c r="AH1958" s="9"/>
      <c r="AI1958" s="9"/>
      <c r="AJ1958" s="9"/>
      <c r="AK1958" s="9"/>
      <c r="AL1958" s="9"/>
      <c r="AM1958" s="9"/>
      <c r="AN1958" s="9"/>
      <c r="AO1958" s="9"/>
      <c r="AP1958" s="9"/>
      <c r="AQ1958" s="9"/>
      <c r="AR1958" s="9"/>
      <c r="AS1958" s="9"/>
      <c r="AT1958" s="9"/>
      <c r="AU1958" s="9"/>
      <c r="AV1958" s="9"/>
      <c r="AW1958" s="9"/>
      <c r="AX1958" s="9"/>
      <c r="AY1958" s="9"/>
      <c r="AZ1958" s="9"/>
      <c r="BA1958" s="9"/>
      <c r="BB1958" s="9"/>
      <c r="BC1958" s="9"/>
      <c r="BD1958" s="9"/>
      <c r="BE1958" s="9"/>
      <c r="BF1958" s="9"/>
      <c r="BG1958" s="9"/>
      <c r="BH1958" s="9"/>
      <c r="BI1958" s="9"/>
      <c r="BJ1958" s="9"/>
      <c r="BK1958" s="9"/>
      <c r="BL1958" s="9"/>
      <c r="BM1958" s="9"/>
      <c r="BN1958" s="9"/>
      <c r="BO1958" s="9"/>
      <c r="BP1958" s="9"/>
      <c r="BQ1958" s="9"/>
      <c r="BR1958" s="9"/>
      <c r="BS1958" s="9"/>
      <c r="BT1958" s="9"/>
      <c r="BU1958" s="9"/>
      <c r="BV1958" s="9"/>
      <c r="BW1958" s="9"/>
      <c r="BX1958" s="9"/>
      <c r="BY1958" s="9"/>
      <c r="BZ1958" s="9"/>
      <c r="CA1958" s="9"/>
      <c r="CB1958" s="9"/>
      <c r="CC1958" s="9"/>
      <c r="CD1958" s="9"/>
      <c r="CE1958" s="9"/>
      <c r="CF1958" s="9"/>
      <c r="CG1958" s="9"/>
      <c r="CH1958" s="9"/>
      <c r="CI1958" s="9"/>
      <c r="CJ1958" s="9"/>
      <c r="CK1958" s="9"/>
      <c r="CL1958" s="9"/>
      <c r="CM1958" s="9"/>
      <c r="CN1958" s="9"/>
      <c r="CO1958" s="9"/>
      <c r="CP1958" s="9"/>
      <c r="CQ1958" s="9"/>
      <c r="CR1958" s="9"/>
      <c r="CS1958" s="9"/>
      <c r="CT1958" s="9"/>
      <c r="CU1958" s="9"/>
      <c r="CV1958" s="9"/>
      <c r="CW1958" s="9"/>
      <c r="CX1958" s="9"/>
    </row>
    <row r="1959" spans="1:102" s="44" customFormat="1">
      <c r="A1959" s="27">
        <v>35</v>
      </c>
      <c r="B1959" s="109" t="s">
        <v>227</v>
      </c>
      <c r="C1959" s="209">
        <v>1956</v>
      </c>
      <c r="D1959" s="209">
        <v>1956</v>
      </c>
      <c r="E1959" s="90" t="s">
        <v>28</v>
      </c>
      <c r="F1959" s="55">
        <v>4</v>
      </c>
      <c r="G1959" s="55">
        <v>3</v>
      </c>
      <c r="H1959" s="190">
        <v>2809.6</v>
      </c>
      <c r="I1959" s="190">
        <v>2537</v>
      </c>
      <c r="J1959" s="190">
        <v>2095.6</v>
      </c>
      <c r="K1959" s="190">
        <v>84</v>
      </c>
      <c r="L1959" s="189">
        <f>'Форма 2'!C1963</f>
        <v>15115750.440000001</v>
      </c>
      <c r="M1959" s="190">
        <v>0</v>
      </c>
      <c r="N1959" s="190">
        <v>0</v>
      </c>
      <c r="O1959" s="190">
        <v>0</v>
      </c>
      <c r="P1959" s="189">
        <f t="shared" si="244"/>
        <v>15115750.440000001</v>
      </c>
      <c r="Q1959" s="191">
        <f t="shared" si="245"/>
        <v>5958.1200000000008</v>
      </c>
      <c r="R1959" s="191">
        <f t="shared" si="246"/>
        <v>5958.1200000000008</v>
      </c>
      <c r="S1959" s="90" t="s">
        <v>42</v>
      </c>
      <c r="T1959" s="55" t="s">
        <v>34</v>
      </c>
      <c r="U1959" s="9"/>
      <c r="V1959" s="9"/>
      <c r="W1959" s="9"/>
      <c r="X1959" s="9"/>
      <c r="Y1959" s="9"/>
      <c r="Z1959" s="9"/>
      <c r="AA1959" s="9"/>
      <c r="AB1959" s="9"/>
      <c r="AC1959" s="9"/>
      <c r="AD1959" s="9"/>
      <c r="AE1959" s="9"/>
      <c r="AF1959" s="9"/>
      <c r="AG1959" s="9"/>
      <c r="AH1959" s="9"/>
      <c r="AI1959" s="9"/>
      <c r="AJ1959" s="9"/>
      <c r="AK1959" s="9"/>
      <c r="AL1959" s="9"/>
      <c r="AM1959" s="9"/>
      <c r="AN1959" s="9"/>
      <c r="AO1959" s="9"/>
      <c r="AP1959" s="9"/>
      <c r="AQ1959" s="9"/>
      <c r="AR1959" s="9"/>
      <c r="AS1959" s="9"/>
      <c r="AT1959" s="9"/>
      <c r="AU1959" s="9"/>
      <c r="AV1959" s="9"/>
      <c r="AW1959" s="9"/>
      <c r="AX1959" s="9"/>
      <c r="AY1959" s="9"/>
      <c r="AZ1959" s="9"/>
      <c r="BA1959" s="9"/>
      <c r="BB1959" s="9"/>
      <c r="BC1959" s="9"/>
      <c r="BD1959" s="9"/>
      <c r="BE1959" s="9"/>
      <c r="BF1959" s="9"/>
      <c r="BG1959" s="9"/>
      <c r="BH1959" s="9"/>
      <c r="BI1959" s="9"/>
      <c r="BJ1959" s="9"/>
      <c r="BK1959" s="9"/>
      <c r="BL1959" s="9"/>
      <c r="BM1959" s="9"/>
      <c r="BN1959" s="9"/>
      <c r="BO1959" s="9"/>
      <c r="BP1959" s="9"/>
      <c r="BQ1959" s="9"/>
      <c r="BR1959" s="9"/>
      <c r="BS1959" s="9"/>
      <c r="BT1959" s="9"/>
      <c r="BU1959" s="9"/>
      <c r="BV1959" s="9"/>
      <c r="BW1959" s="9"/>
      <c r="BX1959" s="9"/>
      <c r="BY1959" s="9"/>
      <c r="BZ1959" s="9"/>
      <c r="CA1959" s="9"/>
      <c r="CB1959" s="9"/>
      <c r="CC1959" s="9"/>
      <c r="CD1959" s="9"/>
      <c r="CE1959" s="9"/>
      <c r="CF1959" s="9"/>
      <c r="CG1959" s="9"/>
      <c r="CH1959" s="9"/>
      <c r="CI1959" s="9"/>
      <c r="CJ1959" s="9"/>
      <c r="CK1959" s="9"/>
      <c r="CL1959" s="9"/>
      <c r="CM1959" s="9"/>
      <c r="CN1959" s="9"/>
      <c r="CO1959" s="9"/>
      <c r="CP1959" s="9"/>
      <c r="CQ1959" s="9"/>
      <c r="CR1959" s="9"/>
      <c r="CS1959" s="9"/>
      <c r="CT1959" s="9"/>
      <c r="CU1959" s="9"/>
      <c r="CV1959" s="9"/>
      <c r="CW1959" s="9"/>
      <c r="CX1959" s="9"/>
    </row>
    <row r="1960" spans="1:102" s="44" customFormat="1">
      <c r="A1960" s="27">
        <v>36</v>
      </c>
      <c r="B1960" s="109" t="s">
        <v>228</v>
      </c>
      <c r="C1960" s="209">
        <v>1955</v>
      </c>
      <c r="D1960" s="209">
        <v>1955</v>
      </c>
      <c r="E1960" s="90" t="s">
        <v>43</v>
      </c>
      <c r="F1960" s="55">
        <v>5</v>
      </c>
      <c r="G1960" s="55">
        <v>3</v>
      </c>
      <c r="H1960" s="190">
        <v>2511.4</v>
      </c>
      <c r="I1960" s="190">
        <v>2511.4</v>
      </c>
      <c r="J1960" s="190">
        <v>2511.4</v>
      </c>
      <c r="K1960" s="190">
        <v>118</v>
      </c>
      <c r="L1960" s="189">
        <f>'Форма 2'!C1964</f>
        <v>12805829.511999998</v>
      </c>
      <c r="M1960" s="190">
        <v>0</v>
      </c>
      <c r="N1960" s="190">
        <v>0</v>
      </c>
      <c r="O1960" s="190">
        <v>0</v>
      </c>
      <c r="P1960" s="189">
        <f t="shared" ref="P1960:P2023" si="250">L1960</f>
        <v>12805829.511999998</v>
      </c>
      <c r="Q1960" s="191">
        <f t="shared" ref="Q1960:Q2023" si="251">L1960/I1960</f>
        <v>5099.079999999999</v>
      </c>
      <c r="R1960" s="191">
        <f t="shared" ref="R1960:R2023" si="252">Q1960</f>
        <v>5099.079999999999</v>
      </c>
      <c r="S1960" s="90" t="s">
        <v>42</v>
      </c>
      <c r="T1960" s="55" t="s">
        <v>34</v>
      </c>
      <c r="U1960" s="9"/>
      <c r="V1960" s="9"/>
      <c r="W1960" s="9"/>
      <c r="X1960" s="9"/>
      <c r="Y1960" s="9"/>
      <c r="Z1960" s="9"/>
      <c r="AA1960" s="9"/>
      <c r="AB1960" s="9"/>
      <c r="AC1960" s="9"/>
      <c r="AD1960" s="9"/>
      <c r="AE1960" s="9"/>
      <c r="AF1960" s="9"/>
      <c r="AG1960" s="9"/>
      <c r="AH1960" s="9"/>
      <c r="AI1960" s="9"/>
      <c r="AJ1960" s="9"/>
      <c r="AK1960" s="9"/>
      <c r="AL1960" s="9"/>
      <c r="AM1960" s="9"/>
      <c r="AN1960" s="9"/>
      <c r="AO1960" s="9"/>
      <c r="AP1960" s="9"/>
      <c r="AQ1960" s="9"/>
      <c r="AR1960" s="9"/>
      <c r="AS1960" s="9"/>
      <c r="AT1960" s="9"/>
      <c r="AU1960" s="9"/>
      <c r="AV1960" s="9"/>
      <c r="AW1960" s="9"/>
      <c r="AX1960" s="9"/>
      <c r="AY1960" s="9"/>
      <c r="AZ1960" s="9"/>
      <c r="BA1960" s="9"/>
      <c r="BB1960" s="9"/>
      <c r="BC1960" s="9"/>
      <c r="BD1960" s="9"/>
      <c r="BE1960" s="9"/>
      <c r="BF1960" s="9"/>
      <c r="BG1960" s="9"/>
      <c r="BH1960" s="9"/>
      <c r="BI1960" s="9"/>
      <c r="BJ1960" s="9"/>
      <c r="BK1960" s="9"/>
      <c r="BL1960" s="9"/>
      <c r="BM1960" s="9"/>
      <c r="BN1960" s="9"/>
      <c r="BO1960" s="9"/>
      <c r="BP1960" s="9"/>
      <c r="BQ1960" s="9"/>
      <c r="BR1960" s="9"/>
      <c r="BS1960" s="9"/>
      <c r="BT1960" s="9"/>
      <c r="BU1960" s="9"/>
      <c r="BV1960" s="9"/>
      <c r="BW1960" s="9"/>
      <c r="BX1960" s="9"/>
      <c r="BY1960" s="9"/>
      <c r="BZ1960" s="9"/>
      <c r="CA1960" s="9"/>
      <c r="CB1960" s="9"/>
      <c r="CC1960" s="9"/>
      <c r="CD1960" s="9"/>
      <c r="CE1960" s="9"/>
      <c r="CF1960" s="9"/>
      <c r="CG1960" s="9"/>
      <c r="CH1960" s="9"/>
      <c r="CI1960" s="9"/>
      <c r="CJ1960" s="9"/>
      <c r="CK1960" s="9"/>
      <c r="CL1960" s="9"/>
      <c r="CM1960" s="9"/>
      <c r="CN1960" s="9"/>
      <c r="CO1960" s="9"/>
      <c r="CP1960" s="9"/>
      <c r="CQ1960" s="9"/>
      <c r="CR1960" s="9"/>
      <c r="CS1960" s="9"/>
      <c r="CT1960" s="9"/>
      <c r="CU1960" s="9"/>
      <c r="CV1960" s="9"/>
      <c r="CW1960" s="9"/>
      <c r="CX1960" s="9"/>
    </row>
    <row r="1961" spans="1:102" s="44" customFormat="1">
      <c r="A1961" s="27">
        <v>37</v>
      </c>
      <c r="B1961" s="109" t="s">
        <v>56</v>
      </c>
      <c r="C1961" s="209">
        <v>1958</v>
      </c>
      <c r="D1961" s="209">
        <v>1958</v>
      </c>
      <c r="E1961" s="104" t="s">
        <v>28</v>
      </c>
      <c r="F1961" s="55">
        <v>5</v>
      </c>
      <c r="G1961" s="55">
        <v>4</v>
      </c>
      <c r="H1961" s="190">
        <v>3875.6</v>
      </c>
      <c r="I1961" s="190">
        <v>3400.7</v>
      </c>
      <c r="J1961" s="190">
        <v>3240.8</v>
      </c>
      <c r="K1961" s="190">
        <v>98</v>
      </c>
      <c r="L1961" s="189">
        <f>'Форма 2'!C1965</f>
        <v>17340441.355999999</v>
      </c>
      <c r="M1961" s="190">
        <v>0</v>
      </c>
      <c r="N1961" s="190">
        <v>0</v>
      </c>
      <c r="O1961" s="190">
        <v>0</v>
      </c>
      <c r="P1961" s="189">
        <f t="shared" si="250"/>
        <v>17340441.355999999</v>
      </c>
      <c r="Q1961" s="191">
        <f t="shared" si="251"/>
        <v>5099.08</v>
      </c>
      <c r="R1961" s="191">
        <f t="shared" si="252"/>
        <v>5099.08</v>
      </c>
      <c r="S1961" s="90" t="s">
        <v>42</v>
      </c>
      <c r="T1961" s="55" t="s">
        <v>34</v>
      </c>
      <c r="U1961" s="9"/>
      <c r="V1961" s="9"/>
      <c r="W1961" s="9"/>
      <c r="X1961" s="9"/>
      <c r="Y1961" s="9"/>
      <c r="Z1961" s="9"/>
      <c r="AA1961" s="9"/>
      <c r="AB1961" s="9"/>
      <c r="AC1961" s="9"/>
      <c r="AD1961" s="9"/>
      <c r="AE1961" s="9"/>
      <c r="AF1961" s="9"/>
      <c r="AG1961" s="9"/>
      <c r="AH1961" s="9"/>
      <c r="AI1961" s="9"/>
      <c r="AJ1961" s="9"/>
      <c r="AK1961" s="9"/>
      <c r="AL1961" s="9"/>
      <c r="AM1961" s="9"/>
      <c r="AN1961" s="9"/>
      <c r="AO1961" s="9"/>
      <c r="AP1961" s="9"/>
      <c r="AQ1961" s="9"/>
      <c r="AR1961" s="9"/>
      <c r="AS1961" s="9"/>
      <c r="AT1961" s="9"/>
      <c r="AU1961" s="9"/>
      <c r="AV1961" s="9"/>
      <c r="AW1961" s="9"/>
      <c r="AX1961" s="9"/>
      <c r="AY1961" s="9"/>
      <c r="AZ1961" s="9"/>
      <c r="BA1961" s="9"/>
      <c r="BB1961" s="9"/>
      <c r="BC1961" s="9"/>
      <c r="BD1961" s="9"/>
      <c r="BE1961" s="9"/>
      <c r="BF1961" s="9"/>
      <c r="BG1961" s="9"/>
      <c r="BH1961" s="9"/>
      <c r="BI1961" s="9"/>
      <c r="BJ1961" s="9"/>
      <c r="BK1961" s="9"/>
      <c r="BL1961" s="9"/>
      <c r="BM1961" s="9"/>
      <c r="BN1961" s="9"/>
      <c r="BO1961" s="9"/>
      <c r="BP1961" s="9"/>
      <c r="BQ1961" s="9"/>
      <c r="BR1961" s="9"/>
      <c r="BS1961" s="9"/>
      <c r="BT1961" s="9"/>
      <c r="BU1961" s="9"/>
      <c r="BV1961" s="9"/>
      <c r="BW1961" s="9"/>
      <c r="BX1961" s="9"/>
      <c r="BY1961" s="9"/>
      <c r="BZ1961" s="9"/>
      <c r="CA1961" s="9"/>
      <c r="CB1961" s="9"/>
      <c r="CC1961" s="9"/>
      <c r="CD1961" s="9"/>
      <c r="CE1961" s="9"/>
      <c r="CF1961" s="9"/>
      <c r="CG1961" s="9"/>
      <c r="CH1961" s="9"/>
      <c r="CI1961" s="9"/>
      <c r="CJ1961" s="9"/>
      <c r="CK1961" s="9"/>
      <c r="CL1961" s="9"/>
      <c r="CM1961" s="9"/>
      <c r="CN1961" s="9"/>
      <c r="CO1961" s="9"/>
      <c r="CP1961" s="9"/>
      <c r="CQ1961" s="9"/>
      <c r="CR1961" s="9"/>
      <c r="CS1961" s="9"/>
      <c r="CT1961" s="9"/>
      <c r="CU1961" s="9"/>
      <c r="CV1961" s="9"/>
      <c r="CW1961" s="9"/>
      <c r="CX1961" s="9"/>
    </row>
    <row r="1962" spans="1:102" s="44" customFormat="1">
      <c r="A1962" s="27">
        <v>38</v>
      </c>
      <c r="B1962" s="109" t="s">
        <v>57</v>
      </c>
      <c r="C1962" s="209">
        <v>1931</v>
      </c>
      <c r="D1962" s="209">
        <v>1931</v>
      </c>
      <c r="E1962" s="104" t="s">
        <v>28</v>
      </c>
      <c r="F1962" s="55">
        <v>4</v>
      </c>
      <c r="G1962" s="55">
        <v>3</v>
      </c>
      <c r="H1962" s="190">
        <v>1578.2</v>
      </c>
      <c r="I1962" s="190">
        <v>1388.2</v>
      </c>
      <c r="J1962" s="190">
        <v>1388.2</v>
      </c>
      <c r="K1962" s="190">
        <v>78</v>
      </c>
      <c r="L1962" s="189">
        <f>'Форма 2'!C1966</f>
        <v>7078542.8559999997</v>
      </c>
      <c r="M1962" s="190">
        <v>0</v>
      </c>
      <c r="N1962" s="190">
        <v>0</v>
      </c>
      <c r="O1962" s="190">
        <v>0</v>
      </c>
      <c r="P1962" s="189">
        <f t="shared" si="250"/>
        <v>7078542.8559999997</v>
      </c>
      <c r="Q1962" s="191">
        <f t="shared" si="251"/>
        <v>5099.08</v>
      </c>
      <c r="R1962" s="191">
        <f t="shared" si="252"/>
        <v>5099.08</v>
      </c>
      <c r="S1962" s="90" t="s">
        <v>42</v>
      </c>
      <c r="T1962" s="55" t="s">
        <v>34</v>
      </c>
      <c r="U1962" s="9"/>
      <c r="V1962" s="9"/>
      <c r="W1962" s="9"/>
      <c r="X1962" s="9"/>
      <c r="Y1962" s="9"/>
      <c r="Z1962" s="9"/>
      <c r="AA1962" s="9"/>
      <c r="AB1962" s="9"/>
      <c r="AC1962" s="9"/>
      <c r="AD1962" s="9"/>
      <c r="AE1962" s="9"/>
      <c r="AF1962" s="9"/>
      <c r="AG1962" s="9"/>
      <c r="AH1962" s="9"/>
      <c r="AI1962" s="9"/>
      <c r="AJ1962" s="9"/>
      <c r="AK1962" s="9"/>
      <c r="AL1962" s="9"/>
      <c r="AM1962" s="9"/>
      <c r="AN1962" s="9"/>
      <c r="AO1962" s="9"/>
      <c r="AP1962" s="9"/>
      <c r="AQ1962" s="9"/>
      <c r="AR1962" s="9"/>
      <c r="AS1962" s="9"/>
      <c r="AT1962" s="9"/>
      <c r="AU1962" s="9"/>
      <c r="AV1962" s="9"/>
      <c r="AW1962" s="9"/>
      <c r="AX1962" s="9"/>
      <c r="AY1962" s="9"/>
      <c r="AZ1962" s="9"/>
      <c r="BA1962" s="9"/>
      <c r="BB1962" s="9"/>
      <c r="BC1962" s="9"/>
      <c r="BD1962" s="9"/>
      <c r="BE1962" s="9"/>
      <c r="BF1962" s="9"/>
      <c r="BG1962" s="9"/>
      <c r="BH1962" s="9"/>
      <c r="BI1962" s="9"/>
      <c r="BJ1962" s="9"/>
      <c r="BK1962" s="9"/>
      <c r="BL1962" s="9"/>
      <c r="BM1962" s="9"/>
      <c r="BN1962" s="9"/>
      <c r="BO1962" s="9"/>
      <c r="BP1962" s="9"/>
      <c r="BQ1962" s="9"/>
      <c r="BR1962" s="9"/>
      <c r="BS1962" s="9"/>
      <c r="BT1962" s="9"/>
      <c r="BU1962" s="9"/>
      <c r="BV1962" s="9"/>
      <c r="BW1962" s="9"/>
      <c r="BX1962" s="9"/>
      <c r="BY1962" s="9"/>
      <c r="BZ1962" s="9"/>
      <c r="CA1962" s="9"/>
      <c r="CB1962" s="9"/>
      <c r="CC1962" s="9"/>
      <c r="CD1962" s="9"/>
      <c r="CE1962" s="9"/>
      <c r="CF1962" s="9"/>
      <c r="CG1962" s="9"/>
      <c r="CH1962" s="9"/>
      <c r="CI1962" s="9"/>
      <c r="CJ1962" s="9"/>
      <c r="CK1962" s="9"/>
      <c r="CL1962" s="9"/>
      <c r="CM1962" s="9"/>
      <c r="CN1962" s="9"/>
      <c r="CO1962" s="9"/>
      <c r="CP1962" s="9"/>
      <c r="CQ1962" s="9"/>
      <c r="CR1962" s="9"/>
      <c r="CS1962" s="9"/>
      <c r="CT1962" s="9"/>
      <c r="CU1962" s="9"/>
      <c r="CV1962" s="9"/>
      <c r="CW1962" s="9"/>
      <c r="CX1962" s="9"/>
    </row>
    <row r="1963" spans="1:102" s="44" customFormat="1">
      <c r="A1963" s="27">
        <v>39</v>
      </c>
      <c r="B1963" s="109" t="s">
        <v>230</v>
      </c>
      <c r="C1963" s="209">
        <v>1951</v>
      </c>
      <c r="D1963" s="209">
        <v>1951</v>
      </c>
      <c r="E1963" s="90" t="s">
        <v>28</v>
      </c>
      <c r="F1963" s="55">
        <v>4</v>
      </c>
      <c r="G1963" s="55">
        <v>2</v>
      </c>
      <c r="H1963" s="190">
        <v>1917.4</v>
      </c>
      <c r="I1963" s="190">
        <v>1688.4</v>
      </c>
      <c r="J1963" s="190">
        <v>1601</v>
      </c>
      <c r="K1963" s="190">
        <v>49</v>
      </c>
      <c r="L1963" s="189">
        <f>'Форма 2'!C1967</f>
        <v>8609286.6720000003</v>
      </c>
      <c r="M1963" s="190">
        <v>0</v>
      </c>
      <c r="N1963" s="190">
        <v>0</v>
      </c>
      <c r="O1963" s="190">
        <v>0</v>
      </c>
      <c r="P1963" s="189">
        <f t="shared" si="250"/>
        <v>8609286.6720000003</v>
      </c>
      <c r="Q1963" s="191">
        <f t="shared" si="251"/>
        <v>5099.08</v>
      </c>
      <c r="R1963" s="191">
        <f t="shared" si="252"/>
        <v>5099.08</v>
      </c>
      <c r="S1963" s="90" t="s">
        <v>42</v>
      </c>
      <c r="T1963" s="55" t="s">
        <v>34</v>
      </c>
      <c r="U1963" s="9"/>
      <c r="V1963" s="9"/>
      <c r="W1963" s="9"/>
      <c r="X1963" s="9"/>
      <c r="Y1963" s="9"/>
      <c r="Z1963" s="9"/>
      <c r="AA1963" s="9"/>
      <c r="AB1963" s="9"/>
      <c r="AC1963" s="9"/>
      <c r="AD1963" s="9"/>
      <c r="AE1963" s="9"/>
      <c r="AF1963" s="9"/>
      <c r="AG1963" s="9"/>
      <c r="AH1963" s="9"/>
      <c r="AI1963" s="9"/>
      <c r="AJ1963" s="9"/>
      <c r="AK1963" s="9"/>
      <c r="AL1963" s="9"/>
      <c r="AM1963" s="9"/>
      <c r="AN1963" s="9"/>
      <c r="AO1963" s="9"/>
      <c r="AP1963" s="9"/>
      <c r="AQ1963" s="9"/>
      <c r="AR1963" s="9"/>
      <c r="AS1963" s="9"/>
      <c r="AT1963" s="9"/>
      <c r="AU1963" s="9"/>
      <c r="AV1963" s="9"/>
      <c r="AW1963" s="9"/>
      <c r="AX1963" s="9"/>
      <c r="AY1963" s="9"/>
      <c r="AZ1963" s="9"/>
      <c r="BA1963" s="9"/>
      <c r="BB1963" s="9"/>
      <c r="BC1963" s="9"/>
      <c r="BD1963" s="9"/>
      <c r="BE1963" s="9"/>
      <c r="BF1963" s="9"/>
      <c r="BG1963" s="9"/>
      <c r="BH1963" s="9"/>
      <c r="BI1963" s="9"/>
      <c r="BJ1963" s="9"/>
      <c r="BK1963" s="9"/>
      <c r="BL1963" s="9"/>
      <c r="BM1963" s="9"/>
      <c r="BN1963" s="9"/>
      <c r="BO1963" s="9"/>
      <c r="BP1963" s="9"/>
      <c r="BQ1963" s="9"/>
      <c r="BR1963" s="9"/>
      <c r="BS1963" s="9"/>
      <c r="BT1963" s="9"/>
      <c r="BU1963" s="9"/>
      <c r="BV1963" s="9"/>
      <c r="BW1963" s="9"/>
      <c r="BX1963" s="9"/>
      <c r="BY1963" s="9"/>
      <c r="BZ1963" s="9"/>
      <c r="CA1963" s="9"/>
      <c r="CB1963" s="9"/>
      <c r="CC1963" s="9"/>
      <c r="CD1963" s="9"/>
      <c r="CE1963" s="9"/>
      <c r="CF1963" s="9"/>
      <c r="CG1963" s="9"/>
      <c r="CH1963" s="9"/>
      <c r="CI1963" s="9"/>
      <c r="CJ1963" s="9"/>
      <c r="CK1963" s="9"/>
      <c r="CL1963" s="9"/>
      <c r="CM1963" s="9"/>
      <c r="CN1963" s="9"/>
      <c r="CO1963" s="9"/>
      <c r="CP1963" s="9"/>
      <c r="CQ1963" s="9"/>
      <c r="CR1963" s="9"/>
      <c r="CS1963" s="9"/>
      <c r="CT1963" s="9"/>
      <c r="CU1963" s="9"/>
      <c r="CV1963" s="9"/>
      <c r="CW1963" s="9"/>
      <c r="CX1963" s="9"/>
    </row>
    <row r="1964" spans="1:102" s="44" customFormat="1">
      <c r="A1964" s="27">
        <v>40</v>
      </c>
      <c r="B1964" s="109" t="s">
        <v>229</v>
      </c>
      <c r="C1964" s="209">
        <v>1939</v>
      </c>
      <c r="D1964" s="209">
        <v>1939</v>
      </c>
      <c r="E1964" s="90" t="s">
        <v>28</v>
      </c>
      <c r="F1964" s="55">
        <v>4</v>
      </c>
      <c r="G1964" s="55">
        <v>4</v>
      </c>
      <c r="H1964" s="190">
        <v>2955.7</v>
      </c>
      <c r="I1964" s="190">
        <v>2755.3</v>
      </c>
      <c r="J1964" s="190">
        <v>2362</v>
      </c>
      <c r="K1964" s="190">
        <v>118</v>
      </c>
      <c r="L1964" s="189">
        <f>'Форма 2'!C1968</f>
        <v>16416408.036000002</v>
      </c>
      <c r="M1964" s="190">
        <v>0</v>
      </c>
      <c r="N1964" s="190">
        <v>0</v>
      </c>
      <c r="O1964" s="190">
        <v>0</v>
      </c>
      <c r="P1964" s="189">
        <f t="shared" si="250"/>
        <v>16416408.036000002</v>
      </c>
      <c r="Q1964" s="191">
        <f t="shared" si="251"/>
        <v>5958.1200000000008</v>
      </c>
      <c r="R1964" s="191">
        <f t="shared" si="252"/>
        <v>5958.1200000000008</v>
      </c>
      <c r="S1964" s="90" t="s">
        <v>42</v>
      </c>
      <c r="T1964" s="55" t="s">
        <v>34</v>
      </c>
      <c r="U1964" s="9"/>
      <c r="V1964" s="9"/>
      <c r="W1964" s="9"/>
      <c r="X1964" s="9"/>
      <c r="Y1964" s="9"/>
      <c r="Z1964" s="9"/>
      <c r="AA1964" s="9"/>
      <c r="AB1964" s="9"/>
      <c r="AC1964" s="9"/>
      <c r="AD1964" s="9"/>
      <c r="AE1964" s="9"/>
      <c r="AF1964" s="9"/>
      <c r="AG1964" s="9"/>
      <c r="AH1964" s="9"/>
      <c r="AI1964" s="9"/>
      <c r="AJ1964" s="9"/>
      <c r="AK1964" s="9"/>
      <c r="AL1964" s="9"/>
      <c r="AM1964" s="9"/>
      <c r="AN1964" s="9"/>
      <c r="AO1964" s="9"/>
      <c r="AP1964" s="9"/>
      <c r="AQ1964" s="9"/>
      <c r="AR1964" s="9"/>
      <c r="AS1964" s="9"/>
      <c r="AT1964" s="9"/>
      <c r="AU1964" s="9"/>
      <c r="AV1964" s="9"/>
      <c r="AW1964" s="9"/>
      <c r="AX1964" s="9"/>
      <c r="AY1964" s="9"/>
      <c r="AZ1964" s="9"/>
      <c r="BA1964" s="9"/>
      <c r="BB1964" s="9"/>
      <c r="BC1964" s="9"/>
      <c r="BD1964" s="9"/>
      <c r="BE1964" s="9"/>
      <c r="BF1964" s="9"/>
      <c r="BG1964" s="9"/>
      <c r="BH1964" s="9"/>
      <c r="BI1964" s="9"/>
      <c r="BJ1964" s="9"/>
      <c r="BK1964" s="9"/>
      <c r="BL1964" s="9"/>
      <c r="BM1964" s="9"/>
      <c r="BN1964" s="9"/>
      <c r="BO1964" s="9"/>
      <c r="BP1964" s="9"/>
      <c r="BQ1964" s="9"/>
      <c r="BR1964" s="9"/>
      <c r="BS1964" s="9"/>
      <c r="BT1964" s="9"/>
      <c r="BU1964" s="9"/>
      <c r="BV1964" s="9"/>
      <c r="BW1964" s="9"/>
      <c r="BX1964" s="9"/>
      <c r="BY1964" s="9"/>
      <c r="BZ1964" s="9"/>
      <c r="CA1964" s="9"/>
      <c r="CB1964" s="9"/>
      <c r="CC1964" s="9"/>
      <c r="CD1964" s="9"/>
      <c r="CE1964" s="9"/>
      <c r="CF1964" s="9"/>
      <c r="CG1964" s="9"/>
      <c r="CH1964" s="9"/>
      <c r="CI1964" s="9"/>
      <c r="CJ1964" s="9"/>
      <c r="CK1964" s="9"/>
      <c r="CL1964" s="9"/>
      <c r="CM1964" s="9"/>
      <c r="CN1964" s="9"/>
      <c r="CO1964" s="9"/>
      <c r="CP1964" s="9"/>
      <c r="CQ1964" s="9"/>
      <c r="CR1964" s="9"/>
      <c r="CS1964" s="9"/>
      <c r="CT1964" s="9"/>
      <c r="CU1964" s="9"/>
      <c r="CV1964" s="9"/>
      <c r="CW1964" s="9"/>
      <c r="CX1964" s="9"/>
    </row>
    <row r="1965" spans="1:102" s="44" customFormat="1">
      <c r="A1965" s="27">
        <v>41</v>
      </c>
      <c r="B1965" s="109" t="s">
        <v>143</v>
      </c>
      <c r="C1965" s="209">
        <v>1931</v>
      </c>
      <c r="D1965" s="209">
        <v>1931</v>
      </c>
      <c r="E1965" s="90" t="s">
        <v>28</v>
      </c>
      <c r="F1965" s="55">
        <v>4</v>
      </c>
      <c r="G1965" s="55">
        <v>3</v>
      </c>
      <c r="H1965" s="190">
        <v>1594.6</v>
      </c>
      <c r="I1965" s="190">
        <v>1407.4</v>
      </c>
      <c r="J1965" s="190">
        <v>1407.4</v>
      </c>
      <c r="K1965" s="190">
        <v>103</v>
      </c>
      <c r="L1965" s="189">
        <f>'Форма 2'!C1969</f>
        <v>8385458.0879999995</v>
      </c>
      <c r="M1965" s="190">
        <v>0</v>
      </c>
      <c r="N1965" s="190">
        <v>0</v>
      </c>
      <c r="O1965" s="190">
        <v>0</v>
      </c>
      <c r="P1965" s="189">
        <f t="shared" si="250"/>
        <v>8385458.0879999995</v>
      </c>
      <c r="Q1965" s="191">
        <f t="shared" si="251"/>
        <v>5958.119999999999</v>
      </c>
      <c r="R1965" s="191">
        <f t="shared" si="252"/>
        <v>5958.119999999999</v>
      </c>
      <c r="S1965" s="90" t="s">
        <v>42</v>
      </c>
      <c r="T1965" s="55" t="s">
        <v>34</v>
      </c>
      <c r="U1965" s="9"/>
      <c r="V1965" s="9"/>
      <c r="W1965" s="9"/>
      <c r="X1965" s="9"/>
      <c r="Y1965" s="9"/>
      <c r="Z1965" s="9"/>
      <c r="AA1965" s="9"/>
      <c r="AB1965" s="9"/>
      <c r="AC1965" s="9"/>
      <c r="AD1965" s="9"/>
      <c r="AE1965" s="9"/>
      <c r="AF1965" s="9"/>
      <c r="AG1965" s="9"/>
      <c r="AH1965" s="9"/>
      <c r="AI1965" s="9"/>
      <c r="AJ1965" s="9"/>
      <c r="AK1965" s="9"/>
      <c r="AL1965" s="9"/>
      <c r="AM1965" s="9"/>
      <c r="AN1965" s="9"/>
      <c r="AO1965" s="9"/>
      <c r="AP1965" s="9"/>
      <c r="AQ1965" s="9"/>
      <c r="AR1965" s="9"/>
      <c r="AS1965" s="9"/>
      <c r="AT1965" s="9"/>
      <c r="AU1965" s="9"/>
      <c r="AV1965" s="9"/>
      <c r="AW1965" s="9"/>
      <c r="AX1965" s="9"/>
      <c r="AY1965" s="9"/>
      <c r="AZ1965" s="9"/>
      <c r="BA1965" s="9"/>
      <c r="BB1965" s="9"/>
      <c r="BC1965" s="9"/>
      <c r="BD1965" s="9"/>
      <c r="BE1965" s="9"/>
      <c r="BF1965" s="9"/>
      <c r="BG1965" s="9"/>
      <c r="BH1965" s="9"/>
      <c r="BI1965" s="9"/>
      <c r="BJ1965" s="9"/>
      <c r="BK1965" s="9"/>
      <c r="BL1965" s="9"/>
      <c r="BM1965" s="9"/>
      <c r="BN1965" s="9"/>
      <c r="BO1965" s="9"/>
      <c r="BP1965" s="9"/>
      <c r="BQ1965" s="9"/>
      <c r="BR1965" s="9"/>
      <c r="BS1965" s="9"/>
      <c r="BT1965" s="9"/>
      <c r="BU1965" s="9"/>
      <c r="BV1965" s="9"/>
      <c r="BW1965" s="9"/>
      <c r="BX1965" s="9"/>
      <c r="BY1965" s="9"/>
      <c r="BZ1965" s="9"/>
      <c r="CA1965" s="9"/>
      <c r="CB1965" s="9"/>
      <c r="CC1965" s="9"/>
      <c r="CD1965" s="9"/>
      <c r="CE1965" s="9"/>
      <c r="CF1965" s="9"/>
      <c r="CG1965" s="9"/>
      <c r="CH1965" s="9"/>
      <c r="CI1965" s="9"/>
      <c r="CJ1965" s="9"/>
      <c r="CK1965" s="9"/>
      <c r="CL1965" s="9"/>
      <c r="CM1965" s="9"/>
      <c r="CN1965" s="9"/>
      <c r="CO1965" s="9"/>
      <c r="CP1965" s="9"/>
      <c r="CQ1965" s="9"/>
      <c r="CR1965" s="9"/>
      <c r="CS1965" s="9"/>
      <c r="CT1965" s="9"/>
      <c r="CU1965" s="9"/>
      <c r="CV1965" s="9"/>
      <c r="CW1965" s="9"/>
      <c r="CX1965" s="9"/>
    </row>
    <row r="1966" spans="1:102" s="44" customFormat="1">
      <c r="A1966" s="27">
        <v>42</v>
      </c>
      <c r="B1966" s="109" t="s">
        <v>58</v>
      </c>
      <c r="C1966" s="209">
        <v>1958</v>
      </c>
      <c r="D1966" s="209">
        <v>1958</v>
      </c>
      <c r="E1966" s="104" t="s">
        <v>28</v>
      </c>
      <c r="F1966" s="55">
        <v>4</v>
      </c>
      <c r="G1966" s="55">
        <v>3</v>
      </c>
      <c r="H1966" s="190">
        <v>2935.6</v>
      </c>
      <c r="I1966" s="190">
        <v>2523.4</v>
      </c>
      <c r="J1966" s="190">
        <v>2332.9</v>
      </c>
      <c r="K1966" s="190">
        <v>81</v>
      </c>
      <c r="L1966" s="189">
        <f>'Форма 2'!C1970</f>
        <v>12867018.472000003</v>
      </c>
      <c r="M1966" s="190">
        <v>0</v>
      </c>
      <c r="N1966" s="190">
        <v>0</v>
      </c>
      <c r="O1966" s="190">
        <v>0</v>
      </c>
      <c r="P1966" s="189">
        <f t="shared" si="250"/>
        <v>12867018.472000003</v>
      </c>
      <c r="Q1966" s="191">
        <f t="shared" si="251"/>
        <v>5099.0800000000008</v>
      </c>
      <c r="R1966" s="191">
        <f t="shared" si="252"/>
        <v>5099.0800000000008</v>
      </c>
      <c r="S1966" s="90" t="s">
        <v>42</v>
      </c>
      <c r="T1966" s="55" t="s">
        <v>34</v>
      </c>
      <c r="U1966" s="9"/>
      <c r="V1966" s="9"/>
      <c r="W1966" s="9"/>
      <c r="X1966" s="9"/>
      <c r="Y1966" s="9"/>
      <c r="Z1966" s="9"/>
      <c r="AA1966" s="9"/>
      <c r="AB1966" s="9"/>
      <c r="AC1966" s="9"/>
      <c r="AD1966" s="9"/>
      <c r="AE1966" s="9"/>
      <c r="AF1966" s="9"/>
      <c r="AG1966" s="9"/>
      <c r="AH1966" s="9"/>
      <c r="AI1966" s="9"/>
      <c r="AJ1966" s="9"/>
      <c r="AK1966" s="9"/>
      <c r="AL1966" s="9"/>
      <c r="AM1966" s="9"/>
      <c r="AN1966" s="9"/>
      <c r="AO1966" s="9"/>
      <c r="AP1966" s="9"/>
      <c r="AQ1966" s="9"/>
      <c r="AR1966" s="9"/>
      <c r="AS1966" s="9"/>
      <c r="AT1966" s="9"/>
      <c r="AU1966" s="9"/>
      <c r="AV1966" s="9"/>
      <c r="AW1966" s="9"/>
      <c r="AX1966" s="9"/>
      <c r="AY1966" s="9"/>
      <c r="AZ1966" s="9"/>
      <c r="BA1966" s="9"/>
      <c r="BB1966" s="9"/>
      <c r="BC1966" s="9"/>
      <c r="BD1966" s="9"/>
      <c r="BE1966" s="9"/>
      <c r="BF1966" s="9"/>
      <c r="BG1966" s="9"/>
      <c r="BH1966" s="9"/>
      <c r="BI1966" s="9"/>
      <c r="BJ1966" s="9"/>
      <c r="BK1966" s="9"/>
      <c r="BL1966" s="9"/>
      <c r="BM1966" s="9"/>
      <c r="BN1966" s="9"/>
      <c r="BO1966" s="9"/>
      <c r="BP1966" s="9"/>
      <c r="BQ1966" s="9"/>
      <c r="BR1966" s="9"/>
      <c r="BS1966" s="9"/>
      <c r="BT1966" s="9"/>
      <c r="BU1966" s="9"/>
      <c r="BV1966" s="9"/>
      <c r="BW1966" s="9"/>
      <c r="BX1966" s="9"/>
      <c r="BY1966" s="9"/>
      <c r="BZ1966" s="9"/>
      <c r="CA1966" s="9"/>
      <c r="CB1966" s="9"/>
      <c r="CC1966" s="9"/>
      <c r="CD1966" s="9"/>
      <c r="CE1966" s="9"/>
      <c r="CF1966" s="9"/>
      <c r="CG1966" s="9"/>
      <c r="CH1966" s="9"/>
      <c r="CI1966" s="9"/>
      <c r="CJ1966" s="9"/>
      <c r="CK1966" s="9"/>
      <c r="CL1966" s="9"/>
      <c r="CM1966" s="9"/>
      <c r="CN1966" s="9"/>
      <c r="CO1966" s="9"/>
      <c r="CP1966" s="9"/>
      <c r="CQ1966" s="9"/>
      <c r="CR1966" s="9"/>
      <c r="CS1966" s="9"/>
      <c r="CT1966" s="9"/>
      <c r="CU1966" s="9"/>
      <c r="CV1966" s="9"/>
      <c r="CW1966" s="9"/>
      <c r="CX1966" s="9"/>
    </row>
    <row r="1967" spans="1:102" s="44" customFormat="1">
      <c r="A1967" s="27">
        <v>43</v>
      </c>
      <c r="B1967" s="109" t="s">
        <v>59</v>
      </c>
      <c r="C1967" s="209">
        <v>1952</v>
      </c>
      <c r="D1967" s="209">
        <v>1952</v>
      </c>
      <c r="E1967" s="104" t="s">
        <v>28</v>
      </c>
      <c r="F1967" s="55">
        <v>4</v>
      </c>
      <c r="G1967" s="55">
        <v>3</v>
      </c>
      <c r="H1967" s="190">
        <v>2484.9</v>
      </c>
      <c r="I1967" s="190">
        <v>2469.9</v>
      </c>
      <c r="J1967" s="190">
        <v>2073.6</v>
      </c>
      <c r="K1967" s="190">
        <v>50</v>
      </c>
      <c r="L1967" s="189">
        <f>'Форма 2'!C1971</f>
        <v>12594217.692</v>
      </c>
      <c r="M1967" s="190">
        <v>0</v>
      </c>
      <c r="N1967" s="190">
        <v>0</v>
      </c>
      <c r="O1967" s="190">
        <v>0</v>
      </c>
      <c r="P1967" s="189">
        <f t="shared" si="250"/>
        <v>12594217.692</v>
      </c>
      <c r="Q1967" s="191">
        <f t="shared" si="251"/>
        <v>5099.08</v>
      </c>
      <c r="R1967" s="191">
        <f t="shared" si="252"/>
        <v>5099.08</v>
      </c>
      <c r="S1967" s="90" t="s">
        <v>42</v>
      </c>
      <c r="T1967" s="55" t="s">
        <v>34</v>
      </c>
      <c r="U1967" s="9"/>
      <c r="V1967" s="9"/>
      <c r="W1967" s="9"/>
      <c r="X1967" s="9"/>
      <c r="Y1967" s="9"/>
      <c r="Z1967" s="9"/>
      <c r="AA1967" s="9"/>
      <c r="AB1967" s="9"/>
      <c r="AC1967" s="9"/>
      <c r="AD1967" s="9"/>
      <c r="AE1967" s="9"/>
      <c r="AF1967" s="9"/>
      <c r="AG1967" s="9"/>
      <c r="AH1967" s="9"/>
      <c r="AI1967" s="9"/>
      <c r="AJ1967" s="9"/>
      <c r="AK1967" s="9"/>
      <c r="AL1967" s="9"/>
      <c r="AM1967" s="9"/>
      <c r="AN1967" s="9"/>
      <c r="AO1967" s="9"/>
      <c r="AP1967" s="9"/>
      <c r="AQ1967" s="9"/>
      <c r="AR1967" s="9"/>
      <c r="AS1967" s="9"/>
      <c r="AT1967" s="9"/>
      <c r="AU1967" s="9"/>
      <c r="AV1967" s="9"/>
      <c r="AW1967" s="9"/>
      <c r="AX1967" s="9"/>
      <c r="AY1967" s="9"/>
      <c r="AZ1967" s="9"/>
      <c r="BA1967" s="9"/>
      <c r="BB1967" s="9"/>
      <c r="BC1967" s="9"/>
      <c r="BD1967" s="9"/>
      <c r="BE1967" s="9"/>
      <c r="BF1967" s="9"/>
      <c r="BG1967" s="9"/>
      <c r="BH1967" s="9"/>
      <c r="BI1967" s="9"/>
      <c r="BJ1967" s="9"/>
      <c r="BK1967" s="9"/>
      <c r="BL1967" s="9"/>
      <c r="BM1967" s="9"/>
      <c r="BN1967" s="9"/>
      <c r="BO1967" s="9"/>
      <c r="BP1967" s="9"/>
      <c r="BQ1967" s="9"/>
      <c r="BR1967" s="9"/>
      <c r="BS1967" s="9"/>
      <c r="BT1967" s="9"/>
      <c r="BU1967" s="9"/>
      <c r="BV1967" s="9"/>
      <c r="BW1967" s="9"/>
      <c r="BX1967" s="9"/>
      <c r="BY1967" s="9"/>
      <c r="BZ1967" s="9"/>
      <c r="CA1967" s="9"/>
      <c r="CB1967" s="9"/>
      <c r="CC1967" s="9"/>
      <c r="CD1967" s="9"/>
      <c r="CE1967" s="9"/>
      <c r="CF1967" s="9"/>
      <c r="CG1967" s="9"/>
      <c r="CH1967" s="9"/>
      <c r="CI1967" s="9"/>
      <c r="CJ1967" s="9"/>
      <c r="CK1967" s="9"/>
      <c r="CL1967" s="9"/>
      <c r="CM1967" s="9"/>
      <c r="CN1967" s="9"/>
      <c r="CO1967" s="9"/>
      <c r="CP1967" s="9"/>
      <c r="CQ1967" s="9"/>
      <c r="CR1967" s="9"/>
      <c r="CS1967" s="9"/>
      <c r="CT1967" s="9"/>
      <c r="CU1967" s="9"/>
      <c r="CV1967" s="9"/>
      <c r="CW1967" s="9"/>
      <c r="CX1967" s="9"/>
    </row>
    <row r="1968" spans="1:102" s="44" customFormat="1">
      <c r="A1968" s="27">
        <v>44</v>
      </c>
      <c r="B1968" s="109" t="s">
        <v>4302</v>
      </c>
      <c r="C1968" s="55">
        <v>1958</v>
      </c>
      <c r="D1968" s="12">
        <v>1958</v>
      </c>
      <c r="E1968" s="104" t="s">
        <v>28</v>
      </c>
      <c r="F1968" s="55">
        <v>4</v>
      </c>
      <c r="G1968" s="55">
        <v>4</v>
      </c>
      <c r="H1968" s="190">
        <v>4526.7</v>
      </c>
      <c r="I1968" s="190">
        <v>3254.1</v>
      </c>
      <c r="J1968" s="190">
        <v>3254.1</v>
      </c>
      <c r="K1968" s="190">
        <v>105</v>
      </c>
      <c r="L1968" s="189">
        <f>'Форма 2'!C1972</f>
        <v>16592916.227999996</v>
      </c>
      <c r="M1968" s="190">
        <v>0</v>
      </c>
      <c r="N1968" s="190">
        <v>0</v>
      </c>
      <c r="O1968" s="190">
        <v>0</v>
      </c>
      <c r="P1968" s="189">
        <f t="shared" si="250"/>
        <v>16592916.227999996</v>
      </c>
      <c r="Q1968" s="191">
        <f t="shared" si="251"/>
        <v>5099.079999999999</v>
      </c>
      <c r="R1968" s="191">
        <f t="shared" si="252"/>
        <v>5099.079999999999</v>
      </c>
      <c r="S1968" s="90" t="s">
        <v>42</v>
      </c>
      <c r="T1968" s="55" t="s">
        <v>34</v>
      </c>
      <c r="U1968" s="9"/>
      <c r="V1968" s="9"/>
      <c r="W1968" s="9"/>
      <c r="X1968" s="9"/>
      <c r="Y1968" s="9"/>
      <c r="Z1968" s="9"/>
      <c r="AA1968" s="9"/>
      <c r="AB1968" s="9"/>
      <c r="AC1968" s="9"/>
      <c r="AD1968" s="9"/>
      <c r="AE1968" s="9"/>
      <c r="AF1968" s="9"/>
      <c r="AG1968" s="9"/>
      <c r="AH1968" s="9"/>
      <c r="AI1968" s="9"/>
      <c r="AJ1968" s="9"/>
      <c r="AK1968" s="9"/>
      <c r="AL1968" s="9"/>
      <c r="AM1968" s="9"/>
      <c r="AN1968" s="9"/>
      <c r="AO1968" s="9"/>
      <c r="AP1968" s="9"/>
      <c r="AQ1968" s="9"/>
      <c r="AR1968" s="9"/>
      <c r="AS1968" s="9"/>
      <c r="AT1968" s="9"/>
      <c r="AU1968" s="9"/>
      <c r="AV1968" s="9"/>
      <c r="AW1968" s="9"/>
      <c r="AX1968" s="9"/>
      <c r="AY1968" s="9"/>
      <c r="AZ1968" s="9"/>
      <c r="BA1968" s="9"/>
      <c r="BB1968" s="9"/>
      <c r="BC1968" s="9"/>
      <c r="BD1968" s="9"/>
      <c r="BE1968" s="9"/>
      <c r="BF1968" s="9"/>
      <c r="BG1968" s="9"/>
      <c r="BH1968" s="9"/>
      <c r="BI1968" s="9"/>
      <c r="BJ1968" s="9"/>
      <c r="BK1968" s="9"/>
      <c r="BL1968" s="9"/>
      <c r="BM1968" s="9"/>
      <c r="BN1968" s="9"/>
      <c r="BO1968" s="9"/>
      <c r="BP1968" s="9"/>
      <c r="BQ1968" s="9"/>
      <c r="BR1968" s="9"/>
      <c r="BS1968" s="9"/>
      <c r="BT1968" s="9"/>
      <c r="BU1968" s="9"/>
      <c r="BV1968" s="9"/>
      <c r="BW1968" s="9"/>
      <c r="BX1968" s="9"/>
      <c r="BY1968" s="9"/>
      <c r="BZ1968" s="9"/>
      <c r="CA1968" s="9"/>
      <c r="CB1968" s="9"/>
      <c r="CC1968" s="9"/>
      <c r="CD1968" s="9"/>
      <c r="CE1968" s="9"/>
      <c r="CF1968" s="9"/>
      <c r="CG1968" s="9"/>
      <c r="CH1968" s="9"/>
      <c r="CI1968" s="9"/>
      <c r="CJ1968" s="9"/>
      <c r="CK1968" s="9"/>
      <c r="CL1968" s="9"/>
      <c r="CM1968" s="9"/>
      <c r="CN1968" s="9"/>
      <c r="CO1968" s="9"/>
      <c r="CP1968" s="9"/>
      <c r="CQ1968" s="9"/>
      <c r="CR1968" s="9"/>
      <c r="CS1968" s="9"/>
      <c r="CT1968" s="9"/>
      <c r="CU1968" s="9"/>
      <c r="CV1968" s="9"/>
      <c r="CW1968" s="9"/>
      <c r="CX1968" s="9"/>
    </row>
    <row r="1969" spans="1:102" s="44" customFormat="1">
      <c r="A1969" s="27">
        <v>45</v>
      </c>
      <c r="B1969" s="109" t="s">
        <v>4303</v>
      </c>
      <c r="C1969" s="55">
        <v>1958</v>
      </c>
      <c r="D1969" s="12">
        <v>1958</v>
      </c>
      <c r="E1969" s="104" t="s">
        <v>28</v>
      </c>
      <c r="F1969" s="55">
        <v>4</v>
      </c>
      <c r="G1969" s="55">
        <v>4</v>
      </c>
      <c r="H1969" s="190">
        <v>4135</v>
      </c>
      <c r="I1969" s="190">
        <v>2584.9</v>
      </c>
      <c r="J1969" s="190">
        <v>2082.4</v>
      </c>
      <c r="K1969" s="190">
        <v>80</v>
      </c>
      <c r="L1969" s="189">
        <f>'Форма 2'!C1973</f>
        <v>13180611.892000001</v>
      </c>
      <c r="M1969" s="190">
        <v>0</v>
      </c>
      <c r="N1969" s="190">
        <v>0</v>
      </c>
      <c r="O1969" s="190">
        <v>0</v>
      </c>
      <c r="P1969" s="189">
        <f t="shared" si="250"/>
        <v>13180611.892000001</v>
      </c>
      <c r="Q1969" s="191">
        <f t="shared" si="251"/>
        <v>5099.08</v>
      </c>
      <c r="R1969" s="191">
        <f t="shared" si="252"/>
        <v>5099.08</v>
      </c>
      <c r="S1969" s="90" t="s">
        <v>42</v>
      </c>
      <c r="T1969" s="55" t="s">
        <v>34</v>
      </c>
      <c r="U1969" s="9"/>
      <c r="V1969" s="9"/>
      <c r="W1969" s="9"/>
      <c r="X1969" s="9"/>
      <c r="Y1969" s="9"/>
      <c r="Z1969" s="9"/>
      <c r="AA1969" s="9"/>
      <c r="AB1969" s="9"/>
      <c r="AC1969" s="9"/>
      <c r="AD1969" s="9"/>
      <c r="AE1969" s="9"/>
      <c r="AF1969" s="9"/>
      <c r="AG1969" s="9"/>
      <c r="AH1969" s="9"/>
      <c r="AI1969" s="9"/>
      <c r="AJ1969" s="9"/>
      <c r="AK1969" s="9"/>
      <c r="AL1969" s="9"/>
      <c r="AM1969" s="9"/>
      <c r="AN1969" s="9"/>
      <c r="AO1969" s="9"/>
      <c r="AP1969" s="9"/>
      <c r="AQ1969" s="9"/>
      <c r="AR1969" s="9"/>
      <c r="AS1969" s="9"/>
      <c r="AT1969" s="9"/>
      <c r="AU1969" s="9"/>
      <c r="AV1969" s="9"/>
      <c r="AW1969" s="9"/>
      <c r="AX1969" s="9"/>
      <c r="AY1969" s="9"/>
      <c r="AZ1969" s="9"/>
      <c r="BA1969" s="9"/>
      <c r="BB1969" s="9"/>
      <c r="BC1969" s="9"/>
      <c r="BD1969" s="9"/>
      <c r="BE1969" s="9"/>
      <c r="BF1969" s="9"/>
      <c r="BG1969" s="9"/>
      <c r="BH1969" s="9"/>
      <c r="BI1969" s="9"/>
      <c r="BJ1969" s="9"/>
      <c r="BK1969" s="9"/>
      <c r="BL1969" s="9"/>
      <c r="BM1969" s="9"/>
      <c r="BN1969" s="9"/>
      <c r="BO1969" s="9"/>
      <c r="BP1969" s="9"/>
      <c r="BQ1969" s="9"/>
      <c r="BR1969" s="9"/>
      <c r="BS1969" s="9"/>
      <c r="BT1969" s="9"/>
      <c r="BU1969" s="9"/>
      <c r="BV1969" s="9"/>
      <c r="BW1969" s="9"/>
      <c r="BX1969" s="9"/>
      <c r="BY1969" s="9"/>
      <c r="BZ1969" s="9"/>
      <c r="CA1969" s="9"/>
      <c r="CB1969" s="9"/>
      <c r="CC1969" s="9"/>
      <c r="CD1969" s="9"/>
      <c r="CE1969" s="9"/>
      <c r="CF1969" s="9"/>
      <c r="CG1969" s="9"/>
      <c r="CH1969" s="9"/>
      <c r="CI1969" s="9"/>
      <c r="CJ1969" s="9"/>
      <c r="CK1969" s="9"/>
      <c r="CL1969" s="9"/>
      <c r="CM1969" s="9"/>
      <c r="CN1969" s="9"/>
      <c r="CO1969" s="9"/>
      <c r="CP1969" s="9"/>
      <c r="CQ1969" s="9"/>
      <c r="CR1969" s="9"/>
      <c r="CS1969" s="9"/>
      <c r="CT1969" s="9"/>
      <c r="CU1969" s="9"/>
      <c r="CV1969" s="9"/>
      <c r="CW1969" s="9"/>
      <c r="CX1969" s="9"/>
    </row>
    <row r="1970" spans="1:102" s="44" customFormat="1">
      <c r="A1970" s="27">
        <v>46</v>
      </c>
      <c r="B1970" s="109" t="s">
        <v>3255</v>
      </c>
      <c r="C1970" s="55">
        <v>1954</v>
      </c>
      <c r="D1970" s="12">
        <v>1954</v>
      </c>
      <c r="E1970" s="104" t="s">
        <v>28</v>
      </c>
      <c r="F1970" s="55">
        <v>4</v>
      </c>
      <c r="G1970" s="55">
        <v>3</v>
      </c>
      <c r="H1970" s="190">
        <v>3007.7</v>
      </c>
      <c r="I1970" s="190">
        <v>2612.3000000000002</v>
      </c>
      <c r="J1970" s="190">
        <v>2015.8</v>
      </c>
      <c r="K1970" s="190">
        <v>80</v>
      </c>
      <c r="L1970" s="189">
        <f>'Форма 2'!C1974</f>
        <v>15564396.876000002</v>
      </c>
      <c r="M1970" s="190">
        <v>0</v>
      </c>
      <c r="N1970" s="190">
        <v>0</v>
      </c>
      <c r="O1970" s="190">
        <v>0</v>
      </c>
      <c r="P1970" s="189">
        <f t="shared" si="250"/>
        <v>15564396.876000002</v>
      </c>
      <c r="Q1970" s="191">
        <f t="shared" si="251"/>
        <v>5958.1200000000008</v>
      </c>
      <c r="R1970" s="191">
        <f t="shared" si="252"/>
        <v>5958.1200000000008</v>
      </c>
      <c r="S1970" s="90" t="s">
        <v>42</v>
      </c>
      <c r="T1970" s="55" t="s">
        <v>34</v>
      </c>
      <c r="U1970" s="9"/>
      <c r="V1970" s="9"/>
      <c r="W1970" s="9"/>
      <c r="X1970" s="9"/>
      <c r="Y1970" s="9"/>
      <c r="Z1970" s="9"/>
      <c r="AA1970" s="9"/>
      <c r="AB1970" s="9"/>
      <c r="AC1970" s="9"/>
      <c r="AD1970" s="9"/>
      <c r="AE1970" s="9"/>
      <c r="AF1970" s="9"/>
      <c r="AG1970" s="9"/>
      <c r="AH1970" s="9"/>
      <c r="AI1970" s="9"/>
      <c r="AJ1970" s="9"/>
      <c r="AK1970" s="9"/>
      <c r="AL1970" s="9"/>
      <c r="AM1970" s="9"/>
      <c r="AN1970" s="9"/>
      <c r="AO1970" s="9"/>
      <c r="AP1970" s="9"/>
      <c r="AQ1970" s="9"/>
      <c r="AR1970" s="9"/>
      <c r="AS1970" s="9"/>
      <c r="AT1970" s="9"/>
      <c r="AU1970" s="9"/>
      <c r="AV1970" s="9"/>
      <c r="AW1970" s="9"/>
      <c r="AX1970" s="9"/>
      <c r="AY1970" s="9"/>
      <c r="AZ1970" s="9"/>
      <c r="BA1970" s="9"/>
      <c r="BB1970" s="9"/>
      <c r="BC1970" s="9"/>
      <c r="BD1970" s="9"/>
      <c r="BE1970" s="9"/>
      <c r="BF1970" s="9"/>
      <c r="BG1970" s="9"/>
      <c r="BH1970" s="9"/>
      <c r="BI1970" s="9"/>
      <c r="BJ1970" s="9"/>
      <c r="BK1970" s="9"/>
      <c r="BL1970" s="9"/>
      <c r="BM1970" s="9"/>
      <c r="BN1970" s="9"/>
      <c r="BO1970" s="9"/>
      <c r="BP1970" s="9"/>
      <c r="BQ1970" s="9"/>
      <c r="BR1970" s="9"/>
      <c r="BS1970" s="9"/>
      <c r="BT1970" s="9"/>
      <c r="BU1970" s="9"/>
      <c r="BV1970" s="9"/>
      <c r="BW1970" s="9"/>
      <c r="BX1970" s="9"/>
      <c r="BY1970" s="9"/>
      <c r="BZ1970" s="9"/>
      <c r="CA1970" s="9"/>
      <c r="CB1970" s="9"/>
      <c r="CC1970" s="9"/>
      <c r="CD1970" s="9"/>
      <c r="CE1970" s="9"/>
      <c r="CF1970" s="9"/>
      <c r="CG1970" s="9"/>
      <c r="CH1970" s="9"/>
      <c r="CI1970" s="9"/>
      <c r="CJ1970" s="9"/>
      <c r="CK1970" s="9"/>
      <c r="CL1970" s="9"/>
      <c r="CM1970" s="9"/>
      <c r="CN1970" s="9"/>
      <c r="CO1970" s="9"/>
      <c r="CP1970" s="9"/>
      <c r="CQ1970" s="9"/>
      <c r="CR1970" s="9"/>
      <c r="CS1970" s="9"/>
      <c r="CT1970" s="9"/>
      <c r="CU1970" s="9"/>
      <c r="CV1970" s="9"/>
      <c r="CW1970" s="9"/>
      <c r="CX1970" s="9"/>
    </row>
    <row r="1971" spans="1:102" s="44" customFormat="1">
      <c r="A1971" s="27">
        <v>47</v>
      </c>
      <c r="B1971" s="109" t="s">
        <v>145</v>
      </c>
      <c r="C1971" s="209">
        <v>1984</v>
      </c>
      <c r="D1971" s="209">
        <v>1984</v>
      </c>
      <c r="E1971" s="90" t="s">
        <v>30</v>
      </c>
      <c r="F1971" s="55">
        <v>5</v>
      </c>
      <c r="G1971" s="55">
        <v>8</v>
      </c>
      <c r="H1971" s="190">
        <v>7486.1</v>
      </c>
      <c r="I1971" s="190">
        <v>5669</v>
      </c>
      <c r="J1971" s="190">
        <v>5669</v>
      </c>
      <c r="K1971" s="190">
        <v>295</v>
      </c>
      <c r="L1971" s="189">
        <f>'Форма 2'!C1975</f>
        <v>8294313.9000000004</v>
      </c>
      <c r="M1971" s="190">
        <v>0</v>
      </c>
      <c r="N1971" s="190">
        <v>0</v>
      </c>
      <c r="O1971" s="190">
        <v>0</v>
      </c>
      <c r="P1971" s="189">
        <f t="shared" si="250"/>
        <v>8294313.9000000004</v>
      </c>
      <c r="Q1971" s="191">
        <f t="shared" si="251"/>
        <v>1463.1000000000001</v>
      </c>
      <c r="R1971" s="191">
        <f t="shared" si="252"/>
        <v>1463.1000000000001</v>
      </c>
      <c r="S1971" s="90" t="s">
        <v>42</v>
      </c>
      <c r="T1971" s="55" t="s">
        <v>34</v>
      </c>
      <c r="U1971" s="9"/>
      <c r="V1971" s="9"/>
      <c r="W1971" s="9"/>
      <c r="X1971" s="9"/>
      <c r="Y1971" s="9"/>
      <c r="Z1971" s="9"/>
      <c r="AA1971" s="9"/>
      <c r="AB1971" s="9"/>
      <c r="AC1971" s="9"/>
      <c r="AD1971" s="9"/>
      <c r="AE1971" s="9"/>
      <c r="AF1971" s="9"/>
      <c r="AG1971" s="9"/>
      <c r="AH1971" s="9"/>
      <c r="AI1971" s="9"/>
      <c r="AJ1971" s="9"/>
      <c r="AK1971" s="9"/>
      <c r="AL1971" s="9"/>
      <c r="AM1971" s="9"/>
      <c r="AN1971" s="9"/>
      <c r="AO1971" s="9"/>
      <c r="AP1971" s="9"/>
      <c r="AQ1971" s="9"/>
      <c r="AR1971" s="9"/>
      <c r="AS1971" s="9"/>
      <c r="AT1971" s="9"/>
      <c r="AU1971" s="9"/>
      <c r="AV1971" s="9"/>
      <c r="AW1971" s="9"/>
      <c r="AX1971" s="9"/>
      <c r="AY1971" s="9"/>
      <c r="AZ1971" s="9"/>
      <c r="BA1971" s="9"/>
      <c r="BB1971" s="9"/>
      <c r="BC1971" s="9"/>
      <c r="BD1971" s="9"/>
      <c r="BE1971" s="9"/>
      <c r="BF1971" s="9"/>
      <c r="BG1971" s="9"/>
      <c r="BH1971" s="9"/>
      <c r="BI1971" s="9"/>
      <c r="BJ1971" s="9"/>
      <c r="BK1971" s="9"/>
      <c r="BL1971" s="9"/>
      <c r="BM1971" s="9"/>
      <c r="BN1971" s="9"/>
      <c r="BO1971" s="9"/>
      <c r="BP1971" s="9"/>
      <c r="BQ1971" s="9"/>
      <c r="BR1971" s="9"/>
      <c r="BS1971" s="9"/>
      <c r="BT1971" s="9"/>
      <c r="BU1971" s="9"/>
      <c r="BV1971" s="9"/>
      <c r="BW1971" s="9"/>
      <c r="BX1971" s="9"/>
      <c r="BY1971" s="9"/>
      <c r="BZ1971" s="9"/>
      <c r="CA1971" s="9"/>
      <c r="CB1971" s="9"/>
      <c r="CC1971" s="9"/>
      <c r="CD1971" s="9"/>
      <c r="CE1971" s="9"/>
      <c r="CF1971" s="9"/>
      <c r="CG1971" s="9"/>
      <c r="CH1971" s="9"/>
      <c r="CI1971" s="9"/>
      <c r="CJ1971" s="9"/>
      <c r="CK1971" s="9"/>
      <c r="CL1971" s="9"/>
      <c r="CM1971" s="9"/>
      <c r="CN1971" s="9"/>
      <c r="CO1971" s="9"/>
      <c r="CP1971" s="9"/>
      <c r="CQ1971" s="9"/>
      <c r="CR1971" s="9"/>
      <c r="CS1971" s="9"/>
      <c r="CT1971" s="9"/>
      <c r="CU1971" s="9"/>
      <c r="CV1971" s="9"/>
      <c r="CW1971" s="9"/>
      <c r="CX1971" s="9"/>
    </row>
    <row r="1972" spans="1:102" s="44" customFormat="1">
      <c r="A1972" s="27">
        <v>48</v>
      </c>
      <c r="B1972" s="109" t="s">
        <v>144</v>
      </c>
      <c r="C1972" s="209">
        <v>1985</v>
      </c>
      <c r="D1972" s="209">
        <v>1985</v>
      </c>
      <c r="E1972" s="90" t="s">
        <v>28</v>
      </c>
      <c r="F1972" s="55">
        <v>5</v>
      </c>
      <c r="G1972" s="55">
        <v>4</v>
      </c>
      <c r="H1972" s="190">
        <v>3289.3</v>
      </c>
      <c r="I1972" s="190">
        <v>2746.8</v>
      </c>
      <c r="J1972" s="190">
        <v>2746.8</v>
      </c>
      <c r="K1972" s="190">
        <v>150</v>
      </c>
      <c r="L1972" s="189">
        <f>'Форма 2'!C1976</f>
        <v>4018843.0800000005</v>
      </c>
      <c r="M1972" s="190">
        <v>0</v>
      </c>
      <c r="N1972" s="190">
        <v>0</v>
      </c>
      <c r="O1972" s="190">
        <v>0</v>
      </c>
      <c r="P1972" s="189">
        <f t="shared" si="250"/>
        <v>4018843.0800000005</v>
      </c>
      <c r="Q1972" s="191">
        <f t="shared" si="251"/>
        <v>1463.1000000000001</v>
      </c>
      <c r="R1972" s="191">
        <f t="shared" si="252"/>
        <v>1463.1000000000001</v>
      </c>
      <c r="S1972" s="90" t="s">
        <v>42</v>
      </c>
      <c r="T1972" s="55" t="s">
        <v>34</v>
      </c>
      <c r="U1972" s="9"/>
      <c r="V1972" s="9"/>
      <c r="W1972" s="9"/>
      <c r="X1972" s="9"/>
      <c r="Y1972" s="9"/>
      <c r="Z1972" s="9"/>
      <c r="AA1972" s="9"/>
      <c r="AB1972" s="9"/>
      <c r="AC1972" s="9"/>
      <c r="AD1972" s="9"/>
      <c r="AE1972" s="9"/>
      <c r="AF1972" s="9"/>
      <c r="AG1972" s="9"/>
      <c r="AH1972" s="9"/>
      <c r="AI1972" s="9"/>
      <c r="AJ1972" s="9"/>
      <c r="AK1972" s="9"/>
      <c r="AL1972" s="9"/>
      <c r="AM1972" s="9"/>
      <c r="AN1972" s="9"/>
      <c r="AO1972" s="9"/>
      <c r="AP1972" s="9"/>
      <c r="AQ1972" s="9"/>
      <c r="AR1972" s="9"/>
      <c r="AS1972" s="9"/>
      <c r="AT1972" s="9"/>
      <c r="AU1972" s="9"/>
      <c r="AV1972" s="9"/>
      <c r="AW1972" s="9"/>
      <c r="AX1972" s="9"/>
      <c r="AY1972" s="9"/>
      <c r="AZ1972" s="9"/>
      <c r="BA1972" s="9"/>
      <c r="BB1972" s="9"/>
      <c r="BC1972" s="9"/>
      <c r="BD1972" s="9"/>
      <c r="BE1972" s="9"/>
      <c r="BF1972" s="9"/>
      <c r="BG1972" s="9"/>
      <c r="BH1972" s="9"/>
      <c r="BI1972" s="9"/>
      <c r="BJ1972" s="9"/>
      <c r="BK1972" s="9"/>
      <c r="BL1972" s="9"/>
      <c r="BM1972" s="9"/>
      <c r="BN1972" s="9"/>
      <c r="BO1972" s="9"/>
      <c r="BP1972" s="9"/>
      <c r="BQ1972" s="9"/>
      <c r="BR1972" s="9"/>
      <c r="BS1972" s="9"/>
      <c r="BT1972" s="9"/>
      <c r="BU1972" s="9"/>
      <c r="BV1972" s="9"/>
      <c r="BW1972" s="9"/>
      <c r="BX1972" s="9"/>
      <c r="BY1972" s="9"/>
      <c r="BZ1972" s="9"/>
      <c r="CA1972" s="9"/>
      <c r="CB1972" s="9"/>
      <c r="CC1972" s="9"/>
      <c r="CD1972" s="9"/>
      <c r="CE1972" s="9"/>
      <c r="CF1972" s="9"/>
      <c r="CG1972" s="9"/>
      <c r="CH1972" s="9"/>
      <c r="CI1972" s="9"/>
      <c r="CJ1972" s="9"/>
      <c r="CK1972" s="9"/>
      <c r="CL1972" s="9"/>
      <c r="CM1972" s="9"/>
      <c r="CN1972" s="9"/>
      <c r="CO1972" s="9"/>
      <c r="CP1972" s="9"/>
      <c r="CQ1972" s="9"/>
      <c r="CR1972" s="9"/>
      <c r="CS1972" s="9"/>
      <c r="CT1972" s="9"/>
      <c r="CU1972" s="9"/>
      <c r="CV1972" s="9"/>
      <c r="CW1972" s="9"/>
      <c r="CX1972" s="9"/>
    </row>
    <row r="1973" spans="1:102" s="44" customFormat="1">
      <c r="A1973" s="27">
        <v>49</v>
      </c>
      <c r="B1973" s="109" t="s">
        <v>231</v>
      </c>
      <c r="C1973" s="209">
        <v>1984</v>
      </c>
      <c r="D1973" s="209">
        <v>1984</v>
      </c>
      <c r="E1973" s="90" t="s">
        <v>30</v>
      </c>
      <c r="F1973" s="55">
        <v>5</v>
      </c>
      <c r="G1973" s="55">
        <v>4</v>
      </c>
      <c r="H1973" s="190">
        <v>3569</v>
      </c>
      <c r="I1973" s="190">
        <v>2854.6</v>
      </c>
      <c r="J1973" s="190">
        <v>2854.6</v>
      </c>
      <c r="K1973" s="190">
        <v>150</v>
      </c>
      <c r="L1973" s="189">
        <f>'Форма 2'!C1977</f>
        <v>4176565.26</v>
      </c>
      <c r="M1973" s="190">
        <v>0</v>
      </c>
      <c r="N1973" s="190">
        <v>0</v>
      </c>
      <c r="O1973" s="190">
        <v>0</v>
      </c>
      <c r="P1973" s="189">
        <f t="shared" si="250"/>
        <v>4176565.26</v>
      </c>
      <c r="Q1973" s="191">
        <f t="shared" si="251"/>
        <v>1463.1</v>
      </c>
      <c r="R1973" s="191">
        <f t="shared" si="252"/>
        <v>1463.1</v>
      </c>
      <c r="S1973" s="90" t="s">
        <v>42</v>
      </c>
      <c r="T1973" s="55" t="s">
        <v>34</v>
      </c>
      <c r="U1973" s="9"/>
      <c r="V1973" s="9"/>
      <c r="W1973" s="9"/>
      <c r="X1973" s="9"/>
      <c r="Y1973" s="9"/>
      <c r="Z1973" s="9"/>
      <c r="AA1973" s="9"/>
      <c r="AB1973" s="9"/>
      <c r="AC1973" s="9"/>
      <c r="AD1973" s="9"/>
      <c r="AE1973" s="9"/>
      <c r="AF1973" s="9"/>
      <c r="AG1973" s="9"/>
      <c r="AH1973" s="9"/>
      <c r="AI1973" s="9"/>
      <c r="AJ1973" s="9"/>
      <c r="AK1973" s="9"/>
      <c r="AL1973" s="9"/>
      <c r="AM1973" s="9"/>
      <c r="AN1973" s="9"/>
      <c r="AO1973" s="9"/>
      <c r="AP1973" s="9"/>
      <c r="AQ1973" s="9"/>
      <c r="AR1973" s="9"/>
      <c r="AS1973" s="9"/>
      <c r="AT1973" s="9"/>
      <c r="AU1973" s="9"/>
      <c r="AV1973" s="9"/>
      <c r="AW1973" s="9"/>
      <c r="AX1973" s="9"/>
      <c r="AY1973" s="9"/>
      <c r="AZ1973" s="9"/>
      <c r="BA1973" s="9"/>
      <c r="BB1973" s="9"/>
      <c r="BC1973" s="9"/>
      <c r="BD1973" s="9"/>
      <c r="BE1973" s="9"/>
      <c r="BF1973" s="9"/>
      <c r="BG1973" s="9"/>
      <c r="BH1973" s="9"/>
      <c r="BI1973" s="9"/>
      <c r="BJ1973" s="9"/>
      <c r="BK1973" s="9"/>
      <c r="BL1973" s="9"/>
      <c r="BM1973" s="9"/>
      <c r="BN1973" s="9"/>
      <c r="BO1973" s="9"/>
      <c r="BP1973" s="9"/>
      <c r="BQ1973" s="9"/>
      <c r="BR1973" s="9"/>
      <c r="BS1973" s="9"/>
      <c r="BT1973" s="9"/>
      <c r="BU1973" s="9"/>
      <c r="BV1973" s="9"/>
      <c r="BW1973" s="9"/>
      <c r="BX1973" s="9"/>
      <c r="BY1973" s="9"/>
      <c r="BZ1973" s="9"/>
      <c r="CA1973" s="9"/>
      <c r="CB1973" s="9"/>
      <c r="CC1973" s="9"/>
      <c r="CD1973" s="9"/>
      <c r="CE1973" s="9"/>
      <c r="CF1973" s="9"/>
      <c r="CG1973" s="9"/>
      <c r="CH1973" s="9"/>
      <c r="CI1973" s="9"/>
      <c r="CJ1973" s="9"/>
      <c r="CK1973" s="9"/>
      <c r="CL1973" s="9"/>
      <c r="CM1973" s="9"/>
      <c r="CN1973" s="9"/>
      <c r="CO1973" s="9"/>
      <c r="CP1973" s="9"/>
      <c r="CQ1973" s="9"/>
      <c r="CR1973" s="9"/>
      <c r="CS1973" s="9"/>
      <c r="CT1973" s="9"/>
      <c r="CU1973" s="9"/>
      <c r="CV1973" s="9"/>
      <c r="CW1973" s="9"/>
      <c r="CX1973" s="9"/>
    </row>
    <row r="1974" spans="1:102" s="44" customFormat="1">
      <c r="A1974" s="27">
        <v>50</v>
      </c>
      <c r="B1974" s="109" t="s">
        <v>232</v>
      </c>
      <c r="C1974" s="209">
        <v>1985</v>
      </c>
      <c r="D1974" s="209">
        <v>1985</v>
      </c>
      <c r="E1974" s="90" t="s">
        <v>30</v>
      </c>
      <c r="F1974" s="55">
        <v>5</v>
      </c>
      <c r="G1974" s="55">
        <v>8</v>
      </c>
      <c r="H1974" s="190">
        <v>6978.5</v>
      </c>
      <c r="I1974" s="190">
        <v>5689.3</v>
      </c>
      <c r="J1974" s="190">
        <v>5689.3</v>
      </c>
      <c r="K1974" s="190">
        <v>298</v>
      </c>
      <c r="L1974" s="189">
        <f>'Форма 2'!C1978</f>
        <v>8324014.830000001</v>
      </c>
      <c r="M1974" s="190">
        <v>0</v>
      </c>
      <c r="N1974" s="190">
        <v>0</v>
      </c>
      <c r="O1974" s="190">
        <v>0</v>
      </c>
      <c r="P1974" s="189">
        <f t="shared" si="250"/>
        <v>8324014.830000001</v>
      </c>
      <c r="Q1974" s="191">
        <f t="shared" si="251"/>
        <v>1463.1000000000001</v>
      </c>
      <c r="R1974" s="191">
        <f t="shared" si="252"/>
        <v>1463.1000000000001</v>
      </c>
      <c r="S1974" s="90" t="s">
        <v>42</v>
      </c>
      <c r="T1974" s="55" t="s">
        <v>34</v>
      </c>
      <c r="U1974" s="9"/>
      <c r="V1974" s="9"/>
      <c r="W1974" s="9"/>
      <c r="X1974" s="9"/>
      <c r="Y1974" s="9"/>
      <c r="Z1974" s="9"/>
      <c r="AA1974" s="9"/>
      <c r="AB1974" s="9"/>
      <c r="AC1974" s="9"/>
      <c r="AD1974" s="9"/>
      <c r="AE1974" s="9"/>
      <c r="AF1974" s="9"/>
      <c r="AG1974" s="9"/>
      <c r="AH1974" s="9"/>
      <c r="AI1974" s="9"/>
      <c r="AJ1974" s="9"/>
      <c r="AK1974" s="9"/>
      <c r="AL1974" s="9"/>
      <c r="AM1974" s="9"/>
      <c r="AN1974" s="9"/>
      <c r="AO1974" s="9"/>
      <c r="AP1974" s="9"/>
      <c r="AQ1974" s="9"/>
      <c r="AR1974" s="9"/>
      <c r="AS1974" s="9"/>
      <c r="AT1974" s="9"/>
      <c r="AU1974" s="9"/>
      <c r="AV1974" s="9"/>
      <c r="AW1974" s="9"/>
      <c r="AX1974" s="9"/>
      <c r="AY1974" s="9"/>
      <c r="AZ1974" s="9"/>
      <c r="BA1974" s="9"/>
      <c r="BB1974" s="9"/>
      <c r="BC1974" s="9"/>
      <c r="BD1974" s="9"/>
      <c r="BE1974" s="9"/>
      <c r="BF1974" s="9"/>
      <c r="BG1974" s="9"/>
      <c r="BH1974" s="9"/>
      <c r="BI1974" s="9"/>
      <c r="BJ1974" s="9"/>
      <c r="BK1974" s="9"/>
      <c r="BL1974" s="9"/>
      <c r="BM1974" s="9"/>
      <c r="BN1974" s="9"/>
      <c r="BO1974" s="9"/>
      <c r="BP1974" s="9"/>
      <c r="BQ1974" s="9"/>
      <c r="BR1974" s="9"/>
      <c r="BS1974" s="9"/>
      <c r="BT1974" s="9"/>
      <c r="BU1974" s="9"/>
      <c r="BV1974" s="9"/>
      <c r="BW1974" s="9"/>
      <c r="BX1974" s="9"/>
      <c r="BY1974" s="9"/>
      <c r="BZ1974" s="9"/>
      <c r="CA1974" s="9"/>
      <c r="CB1974" s="9"/>
      <c r="CC1974" s="9"/>
      <c r="CD1974" s="9"/>
      <c r="CE1974" s="9"/>
      <c r="CF1974" s="9"/>
      <c r="CG1974" s="9"/>
      <c r="CH1974" s="9"/>
      <c r="CI1974" s="9"/>
      <c r="CJ1974" s="9"/>
      <c r="CK1974" s="9"/>
      <c r="CL1974" s="9"/>
      <c r="CM1974" s="9"/>
      <c r="CN1974" s="9"/>
      <c r="CO1974" s="9"/>
      <c r="CP1974" s="9"/>
      <c r="CQ1974" s="9"/>
      <c r="CR1974" s="9"/>
      <c r="CS1974" s="9"/>
      <c r="CT1974" s="9"/>
      <c r="CU1974" s="9"/>
      <c r="CV1974" s="9"/>
      <c r="CW1974" s="9"/>
      <c r="CX1974" s="9"/>
    </row>
    <row r="1975" spans="1:102" s="44" customFormat="1">
      <c r="A1975" s="27">
        <v>51</v>
      </c>
      <c r="B1975" s="109" t="s">
        <v>233</v>
      </c>
      <c r="C1975" s="209">
        <v>1990</v>
      </c>
      <c r="D1975" s="209">
        <v>1990</v>
      </c>
      <c r="E1975" s="90" t="s">
        <v>31</v>
      </c>
      <c r="F1975" s="55">
        <v>5</v>
      </c>
      <c r="G1975" s="55">
        <v>7</v>
      </c>
      <c r="H1975" s="190">
        <v>6327.2</v>
      </c>
      <c r="I1975" s="190">
        <v>6327.2</v>
      </c>
      <c r="J1975" s="190">
        <v>4862.5</v>
      </c>
      <c r="K1975" s="190">
        <v>266</v>
      </c>
      <c r="L1975" s="189">
        <f>'Форма 2'!C1979</f>
        <v>9257326.3200000003</v>
      </c>
      <c r="M1975" s="190">
        <v>0</v>
      </c>
      <c r="N1975" s="190">
        <v>0</v>
      </c>
      <c r="O1975" s="190">
        <v>0</v>
      </c>
      <c r="P1975" s="189">
        <f t="shared" si="250"/>
        <v>9257326.3200000003</v>
      </c>
      <c r="Q1975" s="191">
        <f t="shared" si="251"/>
        <v>1463.1000000000001</v>
      </c>
      <c r="R1975" s="191">
        <f t="shared" si="252"/>
        <v>1463.1000000000001</v>
      </c>
      <c r="S1975" s="90" t="s">
        <v>42</v>
      </c>
      <c r="T1975" s="55" t="s">
        <v>34</v>
      </c>
      <c r="U1975" s="9"/>
      <c r="V1975" s="9"/>
      <c r="W1975" s="9"/>
      <c r="X1975" s="9"/>
      <c r="Y1975" s="9"/>
      <c r="Z1975" s="9"/>
      <c r="AA1975" s="9"/>
      <c r="AB1975" s="9"/>
      <c r="AC1975" s="9"/>
      <c r="AD1975" s="9"/>
      <c r="AE1975" s="9"/>
      <c r="AF1975" s="9"/>
      <c r="AG1975" s="9"/>
      <c r="AH1975" s="9"/>
      <c r="AI1975" s="9"/>
      <c r="AJ1975" s="9"/>
      <c r="AK1975" s="9"/>
      <c r="AL1975" s="9"/>
      <c r="AM1975" s="9"/>
      <c r="AN1975" s="9"/>
      <c r="AO1975" s="9"/>
      <c r="AP1975" s="9"/>
      <c r="AQ1975" s="9"/>
      <c r="AR1975" s="9"/>
      <c r="AS1975" s="9"/>
      <c r="AT1975" s="9"/>
      <c r="AU1975" s="9"/>
      <c r="AV1975" s="9"/>
      <c r="AW1975" s="9"/>
      <c r="AX1975" s="9"/>
      <c r="AY1975" s="9"/>
      <c r="AZ1975" s="9"/>
      <c r="BA1975" s="9"/>
      <c r="BB1975" s="9"/>
      <c r="BC1975" s="9"/>
      <c r="BD1975" s="9"/>
      <c r="BE1975" s="9"/>
      <c r="BF1975" s="9"/>
      <c r="BG1975" s="9"/>
      <c r="BH1975" s="9"/>
      <c r="BI1975" s="9"/>
      <c r="BJ1975" s="9"/>
      <c r="BK1975" s="9"/>
      <c r="BL1975" s="9"/>
      <c r="BM1975" s="9"/>
      <c r="BN1975" s="9"/>
      <c r="BO1975" s="9"/>
      <c r="BP1975" s="9"/>
      <c r="BQ1975" s="9"/>
      <c r="BR1975" s="9"/>
      <c r="BS1975" s="9"/>
      <c r="BT1975" s="9"/>
      <c r="BU1975" s="9"/>
      <c r="BV1975" s="9"/>
      <c r="BW1975" s="9"/>
      <c r="BX1975" s="9"/>
      <c r="BY1975" s="9"/>
      <c r="BZ1975" s="9"/>
      <c r="CA1975" s="9"/>
      <c r="CB1975" s="9"/>
      <c r="CC1975" s="9"/>
      <c r="CD1975" s="9"/>
      <c r="CE1975" s="9"/>
      <c r="CF1975" s="9"/>
      <c r="CG1975" s="9"/>
      <c r="CH1975" s="9"/>
      <c r="CI1975" s="9"/>
      <c r="CJ1975" s="9"/>
      <c r="CK1975" s="9"/>
      <c r="CL1975" s="9"/>
      <c r="CM1975" s="9"/>
      <c r="CN1975" s="9"/>
      <c r="CO1975" s="9"/>
      <c r="CP1975" s="9"/>
      <c r="CQ1975" s="9"/>
      <c r="CR1975" s="9"/>
      <c r="CS1975" s="9"/>
      <c r="CT1975" s="9"/>
      <c r="CU1975" s="9"/>
      <c r="CV1975" s="9"/>
      <c r="CW1975" s="9"/>
      <c r="CX1975" s="9"/>
    </row>
    <row r="1976" spans="1:102" s="44" customFormat="1">
      <c r="A1976" s="27">
        <v>52</v>
      </c>
      <c r="B1976" s="109" t="s">
        <v>146</v>
      </c>
      <c r="C1976" s="209">
        <v>1988</v>
      </c>
      <c r="D1976" s="209">
        <v>1988</v>
      </c>
      <c r="E1976" s="90" t="s">
        <v>31</v>
      </c>
      <c r="F1976" s="55">
        <v>5</v>
      </c>
      <c r="G1976" s="55">
        <v>6</v>
      </c>
      <c r="H1976" s="190">
        <v>5610.3</v>
      </c>
      <c r="I1976" s="190">
        <v>5059.2</v>
      </c>
      <c r="J1976" s="190">
        <v>5059.2</v>
      </c>
      <c r="K1976" s="190">
        <v>218</v>
      </c>
      <c r="L1976" s="189">
        <f>'Форма 2'!C1980</f>
        <v>7402115.5199999996</v>
      </c>
      <c r="M1976" s="190">
        <v>0</v>
      </c>
      <c r="N1976" s="190">
        <v>0</v>
      </c>
      <c r="O1976" s="190">
        <v>0</v>
      </c>
      <c r="P1976" s="189">
        <f t="shared" si="250"/>
        <v>7402115.5199999996</v>
      </c>
      <c r="Q1976" s="191">
        <f t="shared" si="251"/>
        <v>1463.1</v>
      </c>
      <c r="R1976" s="191">
        <f t="shared" si="252"/>
        <v>1463.1</v>
      </c>
      <c r="S1976" s="90" t="s">
        <v>42</v>
      </c>
      <c r="T1976" s="55" t="s">
        <v>34</v>
      </c>
      <c r="U1976" s="9"/>
      <c r="V1976" s="9"/>
      <c r="W1976" s="9"/>
      <c r="X1976" s="9"/>
      <c r="Y1976" s="9"/>
      <c r="Z1976" s="9"/>
      <c r="AA1976" s="9"/>
      <c r="AB1976" s="9"/>
      <c r="AC1976" s="9"/>
      <c r="AD1976" s="9"/>
      <c r="AE1976" s="9"/>
      <c r="AF1976" s="9"/>
      <c r="AG1976" s="9"/>
      <c r="AH1976" s="9"/>
      <c r="AI1976" s="9"/>
      <c r="AJ1976" s="9"/>
      <c r="AK1976" s="9"/>
      <c r="AL1976" s="9"/>
      <c r="AM1976" s="9"/>
      <c r="AN1976" s="9"/>
      <c r="AO1976" s="9"/>
      <c r="AP1976" s="9"/>
      <c r="AQ1976" s="9"/>
      <c r="AR1976" s="9"/>
      <c r="AS1976" s="9"/>
      <c r="AT1976" s="9"/>
      <c r="AU1976" s="9"/>
      <c r="AV1976" s="9"/>
      <c r="AW1976" s="9"/>
      <c r="AX1976" s="9"/>
      <c r="AY1976" s="9"/>
      <c r="AZ1976" s="9"/>
      <c r="BA1976" s="9"/>
      <c r="BB1976" s="9"/>
      <c r="BC1976" s="9"/>
      <c r="BD1976" s="9"/>
      <c r="BE1976" s="9"/>
      <c r="BF1976" s="9"/>
      <c r="BG1976" s="9"/>
      <c r="BH1976" s="9"/>
      <c r="BI1976" s="9"/>
      <c r="BJ1976" s="9"/>
      <c r="BK1976" s="9"/>
      <c r="BL1976" s="9"/>
      <c r="BM1976" s="9"/>
      <c r="BN1976" s="9"/>
      <c r="BO1976" s="9"/>
      <c r="BP1976" s="9"/>
      <c r="BQ1976" s="9"/>
      <c r="BR1976" s="9"/>
      <c r="BS1976" s="9"/>
      <c r="BT1976" s="9"/>
      <c r="BU1976" s="9"/>
      <c r="BV1976" s="9"/>
      <c r="BW1976" s="9"/>
      <c r="BX1976" s="9"/>
      <c r="BY1976" s="9"/>
      <c r="BZ1976" s="9"/>
      <c r="CA1976" s="9"/>
      <c r="CB1976" s="9"/>
      <c r="CC1976" s="9"/>
      <c r="CD1976" s="9"/>
      <c r="CE1976" s="9"/>
      <c r="CF1976" s="9"/>
      <c r="CG1976" s="9"/>
      <c r="CH1976" s="9"/>
      <c r="CI1976" s="9"/>
      <c r="CJ1976" s="9"/>
      <c r="CK1976" s="9"/>
      <c r="CL1976" s="9"/>
      <c r="CM1976" s="9"/>
      <c r="CN1976" s="9"/>
      <c r="CO1976" s="9"/>
      <c r="CP1976" s="9"/>
      <c r="CQ1976" s="9"/>
      <c r="CR1976" s="9"/>
      <c r="CS1976" s="9"/>
      <c r="CT1976" s="9"/>
      <c r="CU1976" s="9"/>
      <c r="CV1976" s="9"/>
      <c r="CW1976" s="9"/>
      <c r="CX1976" s="9"/>
    </row>
    <row r="1977" spans="1:102" s="44" customFormat="1">
      <c r="A1977" s="27">
        <v>53</v>
      </c>
      <c r="B1977" s="109" t="s">
        <v>147</v>
      </c>
      <c r="C1977" s="209">
        <v>1987</v>
      </c>
      <c r="D1977" s="209">
        <v>1987</v>
      </c>
      <c r="E1977" s="90" t="s">
        <v>31</v>
      </c>
      <c r="F1977" s="55">
        <v>5</v>
      </c>
      <c r="G1977" s="55">
        <v>8</v>
      </c>
      <c r="H1977" s="190">
        <v>7188.9</v>
      </c>
      <c r="I1977" s="190">
        <v>6743.6</v>
      </c>
      <c r="J1977" s="190">
        <v>6743.6</v>
      </c>
      <c r="K1977" s="190">
        <v>313</v>
      </c>
      <c r="L1977" s="189">
        <f>'Форма 2'!C1981</f>
        <v>9866561.1600000001</v>
      </c>
      <c r="M1977" s="190">
        <v>0</v>
      </c>
      <c r="N1977" s="190">
        <v>0</v>
      </c>
      <c r="O1977" s="190">
        <v>0</v>
      </c>
      <c r="P1977" s="189">
        <f t="shared" si="250"/>
        <v>9866561.1600000001</v>
      </c>
      <c r="Q1977" s="191">
        <f t="shared" si="251"/>
        <v>1463.1</v>
      </c>
      <c r="R1977" s="191">
        <f t="shared" si="252"/>
        <v>1463.1</v>
      </c>
      <c r="S1977" s="90" t="s">
        <v>42</v>
      </c>
      <c r="T1977" s="55" t="s">
        <v>34</v>
      </c>
      <c r="U1977" s="9"/>
      <c r="V1977" s="9"/>
      <c r="W1977" s="9"/>
      <c r="X1977" s="9"/>
      <c r="Y1977" s="9"/>
      <c r="Z1977" s="9"/>
      <c r="AA1977" s="9"/>
      <c r="AB1977" s="9"/>
      <c r="AC1977" s="9"/>
      <c r="AD1977" s="9"/>
      <c r="AE1977" s="9"/>
      <c r="AF1977" s="9"/>
      <c r="AG1977" s="9"/>
      <c r="AH1977" s="9"/>
      <c r="AI1977" s="9"/>
      <c r="AJ1977" s="9"/>
      <c r="AK1977" s="9"/>
      <c r="AL1977" s="9"/>
      <c r="AM1977" s="9"/>
      <c r="AN1977" s="9"/>
      <c r="AO1977" s="9"/>
      <c r="AP1977" s="9"/>
      <c r="AQ1977" s="9"/>
      <c r="AR1977" s="9"/>
      <c r="AS1977" s="9"/>
      <c r="AT1977" s="9"/>
      <c r="AU1977" s="9"/>
      <c r="AV1977" s="9"/>
      <c r="AW1977" s="9"/>
      <c r="AX1977" s="9"/>
      <c r="AY1977" s="9"/>
      <c r="AZ1977" s="9"/>
      <c r="BA1977" s="9"/>
      <c r="BB1977" s="9"/>
      <c r="BC1977" s="9"/>
      <c r="BD1977" s="9"/>
      <c r="BE1977" s="9"/>
      <c r="BF1977" s="9"/>
      <c r="BG1977" s="9"/>
      <c r="BH1977" s="9"/>
      <c r="BI1977" s="9"/>
      <c r="BJ1977" s="9"/>
      <c r="BK1977" s="9"/>
      <c r="BL1977" s="9"/>
      <c r="BM1977" s="9"/>
      <c r="BN1977" s="9"/>
      <c r="BO1977" s="9"/>
      <c r="BP1977" s="9"/>
      <c r="BQ1977" s="9"/>
      <c r="BR1977" s="9"/>
      <c r="BS1977" s="9"/>
      <c r="BT1977" s="9"/>
      <c r="BU1977" s="9"/>
      <c r="BV1977" s="9"/>
      <c r="BW1977" s="9"/>
      <c r="BX1977" s="9"/>
      <c r="BY1977" s="9"/>
      <c r="BZ1977" s="9"/>
      <c r="CA1977" s="9"/>
      <c r="CB1977" s="9"/>
      <c r="CC1977" s="9"/>
      <c r="CD1977" s="9"/>
      <c r="CE1977" s="9"/>
      <c r="CF1977" s="9"/>
      <c r="CG1977" s="9"/>
      <c r="CH1977" s="9"/>
      <c r="CI1977" s="9"/>
      <c r="CJ1977" s="9"/>
      <c r="CK1977" s="9"/>
      <c r="CL1977" s="9"/>
      <c r="CM1977" s="9"/>
      <c r="CN1977" s="9"/>
      <c r="CO1977" s="9"/>
      <c r="CP1977" s="9"/>
      <c r="CQ1977" s="9"/>
      <c r="CR1977" s="9"/>
      <c r="CS1977" s="9"/>
      <c r="CT1977" s="9"/>
      <c r="CU1977" s="9"/>
      <c r="CV1977" s="9"/>
      <c r="CW1977" s="9"/>
      <c r="CX1977" s="9"/>
    </row>
    <row r="1978" spans="1:102" s="44" customFormat="1">
      <c r="A1978" s="27">
        <v>54</v>
      </c>
      <c r="B1978" s="109" t="s">
        <v>60</v>
      </c>
      <c r="C1978" s="209">
        <v>1988</v>
      </c>
      <c r="D1978" s="209">
        <v>1988</v>
      </c>
      <c r="E1978" s="104" t="s">
        <v>30</v>
      </c>
      <c r="F1978" s="55">
        <v>5</v>
      </c>
      <c r="G1978" s="55">
        <v>4</v>
      </c>
      <c r="H1978" s="190">
        <v>3680.5</v>
      </c>
      <c r="I1978" s="190">
        <v>2844.9</v>
      </c>
      <c r="J1978" s="190">
        <v>2844.9</v>
      </c>
      <c r="K1978" s="190">
        <v>150</v>
      </c>
      <c r="L1978" s="189">
        <f>'Форма 2'!C1982</f>
        <v>4162373.19</v>
      </c>
      <c r="M1978" s="190">
        <v>0</v>
      </c>
      <c r="N1978" s="190">
        <v>0</v>
      </c>
      <c r="O1978" s="190">
        <v>0</v>
      </c>
      <c r="P1978" s="189">
        <f t="shared" si="250"/>
        <v>4162373.19</v>
      </c>
      <c r="Q1978" s="191">
        <f t="shared" si="251"/>
        <v>1463.1</v>
      </c>
      <c r="R1978" s="191">
        <f t="shared" si="252"/>
        <v>1463.1</v>
      </c>
      <c r="S1978" s="90" t="s">
        <v>42</v>
      </c>
      <c r="T1978" s="55" t="s">
        <v>34</v>
      </c>
      <c r="U1978" s="9"/>
      <c r="V1978" s="9"/>
      <c r="W1978" s="9"/>
      <c r="X1978" s="9"/>
      <c r="Y1978" s="9"/>
      <c r="Z1978" s="9"/>
      <c r="AA1978" s="9"/>
      <c r="AB1978" s="9"/>
      <c r="AC1978" s="9"/>
      <c r="AD1978" s="9"/>
      <c r="AE1978" s="9"/>
      <c r="AF1978" s="9"/>
      <c r="AG1978" s="9"/>
      <c r="AH1978" s="9"/>
      <c r="AI1978" s="9"/>
      <c r="AJ1978" s="9"/>
      <c r="AK1978" s="9"/>
      <c r="AL1978" s="9"/>
      <c r="AM1978" s="9"/>
      <c r="AN1978" s="9"/>
      <c r="AO1978" s="9"/>
      <c r="AP1978" s="9"/>
      <c r="AQ1978" s="9"/>
      <c r="AR1978" s="9"/>
      <c r="AS1978" s="9"/>
      <c r="AT1978" s="9"/>
      <c r="AU1978" s="9"/>
      <c r="AV1978" s="9"/>
      <c r="AW1978" s="9"/>
      <c r="AX1978" s="9"/>
      <c r="AY1978" s="9"/>
      <c r="AZ1978" s="9"/>
      <c r="BA1978" s="9"/>
      <c r="BB1978" s="9"/>
      <c r="BC1978" s="9"/>
      <c r="BD1978" s="9"/>
      <c r="BE1978" s="9"/>
      <c r="BF1978" s="9"/>
      <c r="BG1978" s="9"/>
      <c r="BH1978" s="9"/>
      <c r="BI1978" s="9"/>
      <c r="BJ1978" s="9"/>
      <c r="BK1978" s="9"/>
      <c r="BL1978" s="9"/>
      <c r="BM1978" s="9"/>
      <c r="BN1978" s="9"/>
      <c r="BO1978" s="9"/>
      <c r="BP1978" s="9"/>
      <c r="BQ1978" s="9"/>
      <c r="BR1978" s="9"/>
      <c r="BS1978" s="9"/>
      <c r="BT1978" s="9"/>
      <c r="BU1978" s="9"/>
      <c r="BV1978" s="9"/>
      <c r="BW1978" s="9"/>
      <c r="BX1978" s="9"/>
      <c r="BY1978" s="9"/>
      <c r="BZ1978" s="9"/>
      <c r="CA1978" s="9"/>
      <c r="CB1978" s="9"/>
      <c r="CC1978" s="9"/>
      <c r="CD1978" s="9"/>
      <c r="CE1978" s="9"/>
      <c r="CF1978" s="9"/>
      <c r="CG1978" s="9"/>
      <c r="CH1978" s="9"/>
      <c r="CI1978" s="9"/>
      <c r="CJ1978" s="9"/>
      <c r="CK1978" s="9"/>
      <c r="CL1978" s="9"/>
      <c r="CM1978" s="9"/>
      <c r="CN1978" s="9"/>
      <c r="CO1978" s="9"/>
      <c r="CP1978" s="9"/>
      <c r="CQ1978" s="9"/>
      <c r="CR1978" s="9"/>
      <c r="CS1978" s="9"/>
      <c r="CT1978" s="9"/>
      <c r="CU1978" s="9"/>
      <c r="CV1978" s="9"/>
      <c r="CW1978" s="9"/>
      <c r="CX1978" s="9"/>
    </row>
    <row r="1979" spans="1:102" s="44" customFormat="1">
      <c r="A1979" s="27">
        <v>55</v>
      </c>
      <c r="B1979" s="109" t="s">
        <v>61</v>
      </c>
      <c r="C1979" s="55">
        <v>1975</v>
      </c>
      <c r="D1979" s="12">
        <v>1975</v>
      </c>
      <c r="E1979" s="104" t="s">
        <v>28</v>
      </c>
      <c r="F1979" s="55">
        <v>5</v>
      </c>
      <c r="G1979" s="55">
        <v>4</v>
      </c>
      <c r="H1979" s="190">
        <v>3837.9</v>
      </c>
      <c r="I1979" s="190">
        <v>3392</v>
      </c>
      <c r="J1979" s="190">
        <v>3392</v>
      </c>
      <c r="K1979" s="190">
        <v>175</v>
      </c>
      <c r="L1979" s="189">
        <f>'Форма 2'!C1983</f>
        <v>4962835.2</v>
      </c>
      <c r="M1979" s="190">
        <v>0</v>
      </c>
      <c r="N1979" s="190">
        <v>0</v>
      </c>
      <c r="O1979" s="190">
        <v>0</v>
      </c>
      <c r="P1979" s="189">
        <f t="shared" si="250"/>
        <v>4962835.2</v>
      </c>
      <c r="Q1979" s="191">
        <f t="shared" si="251"/>
        <v>1463.1000000000001</v>
      </c>
      <c r="R1979" s="191">
        <f t="shared" si="252"/>
        <v>1463.1000000000001</v>
      </c>
      <c r="S1979" s="90" t="s">
        <v>42</v>
      </c>
      <c r="T1979" s="55" t="s">
        <v>34</v>
      </c>
      <c r="U1979" s="9"/>
      <c r="V1979" s="9"/>
      <c r="W1979" s="9"/>
      <c r="X1979" s="9"/>
      <c r="Y1979" s="9"/>
      <c r="Z1979" s="9"/>
      <c r="AA1979" s="9"/>
      <c r="AB1979" s="9"/>
      <c r="AC1979" s="9"/>
      <c r="AD1979" s="9"/>
      <c r="AE1979" s="9"/>
      <c r="AF1979" s="9"/>
      <c r="AG1979" s="9"/>
      <c r="AH1979" s="9"/>
      <c r="AI1979" s="9"/>
      <c r="AJ1979" s="9"/>
      <c r="AK1979" s="9"/>
      <c r="AL1979" s="9"/>
      <c r="AM1979" s="9"/>
      <c r="AN1979" s="9"/>
      <c r="AO1979" s="9"/>
      <c r="AP1979" s="9"/>
      <c r="AQ1979" s="9"/>
      <c r="AR1979" s="9"/>
      <c r="AS1979" s="9"/>
      <c r="AT1979" s="9"/>
      <c r="AU1979" s="9"/>
      <c r="AV1979" s="9"/>
      <c r="AW1979" s="9"/>
      <c r="AX1979" s="9"/>
      <c r="AY1979" s="9"/>
      <c r="AZ1979" s="9"/>
      <c r="BA1979" s="9"/>
      <c r="BB1979" s="9"/>
      <c r="BC1979" s="9"/>
      <c r="BD1979" s="9"/>
      <c r="BE1979" s="9"/>
      <c r="BF1979" s="9"/>
      <c r="BG1979" s="9"/>
      <c r="BH1979" s="9"/>
      <c r="BI1979" s="9"/>
      <c r="BJ1979" s="9"/>
      <c r="BK1979" s="9"/>
      <c r="BL1979" s="9"/>
      <c r="BM1979" s="9"/>
      <c r="BN1979" s="9"/>
      <c r="BO1979" s="9"/>
      <c r="BP1979" s="9"/>
      <c r="BQ1979" s="9"/>
      <c r="BR1979" s="9"/>
      <c r="BS1979" s="9"/>
      <c r="BT1979" s="9"/>
      <c r="BU1979" s="9"/>
      <c r="BV1979" s="9"/>
      <c r="BW1979" s="9"/>
      <c r="BX1979" s="9"/>
      <c r="BY1979" s="9"/>
      <c r="BZ1979" s="9"/>
      <c r="CA1979" s="9"/>
      <c r="CB1979" s="9"/>
      <c r="CC1979" s="9"/>
      <c r="CD1979" s="9"/>
      <c r="CE1979" s="9"/>
      <c r="CF1979" s="9"/>
      <c r="CG1979" s="9"/>
      <c r="CH1979" s="9"/>
      <c r="CI1979" s="9"/>
      <c r="CJ1979" s="9"/>
      <c r="CK1979" s="9"/>
      <c r="CL1979" s="9"/>
      <c r="CM1979" s="9"/>
      <c r="CN1979" s="9"/>
      <c r="CO1979" s="9"/>
      <c r="CP1979" s="9"/>
      <c r="CQ1979" s="9"/>
      <c r="CR1979" s="9"/>
      <c r="CS1979" s="9"/>
      <c r="CT1979" s="9"/>
      <c r="CU1979" s="9"/>
      <c r="CV1979" s="9"/>
      <c r="CW1979" s="9"/>
      <c r="CX1979" s="9"/>
    </row>
    <row r="1980" spans="1:102" s="44" customFormat="1">
      <c r="A1980" s="27">
        <v>56</v>
      </c>
      <c r="B1980" s="109" t="s">
        <v>62</v>
      </c>
      <c r="C1980" s="55">
        <v>1977</v>
      </c>
      <c r="D1980" s="12">
        <v>1977</v>
      </c>
      <c r="E1980" s="104" t="s">
        <v>30</v>
      </c>
      <c r="F1980" s="55">
        <v>5</v>
      </c>
      <c r="G1980" s="55">
        <v>4</v>
      </c>
      <c r="H1980" s="190">
        <v>3094.3</v>
      </c>
      <c r="I1980" s="190">
        <v>2581.6</v>
      </c>
      <c r="J1980" s="190">
        <v>2581.6</v>
      </c>
      <c r="K1980" s="190">
        <v>150</v>
      </c>
      <c r="L1980" s="189">
        <f>'Форма 2'!C1984</f>
        <v>3777138.96</v>
      </c>
      <c r="M1980" s="190">
        <v>0</v>
      </c>
      <c r="N1980" s="190">
        <v>0</v>
      </c>
      <c r="O1980" s="190">
        <v>0</v>
      </c>
      <c r="P1980" s="189">
        <f t="shared" si="250"/>
        <v>3777138.96</v>
      </c>
      <c r="Q1980" s="191">
        <f t="shared" si="251"/>
        <v>1463.1000000000001</v>
      </c>
      <c r="R1980" s="191">
        <f t="shared" si="252"/>
        <v>1463.1000000000001</v>
      </c>
      <c r="S1980" s="90" t="s">
        <v>42</v>
      </c>
      <c r="T1980" s="55" t="s">
        <v>34</v>
      </c>
      <c r="U1980" s="9"/>
      <c r="V1980" s="9"/>
      <c r="W1980" s="9"/>
      <c r="X1980" s="9"/>
      <c r="Y1980" s="9"/>
      <c r="Z1980" s="9"/>
      <c r="AA1980" s="9"/>
      <c r="AB1980" s="9"/>
      <c r="AC1980" s="9"/>
      <c r="AD1980" s="9"/>
      <c r="AE1980" s="9"/>
      <c r="AF1980" s="9"/>
      <c r="AG1980" s="9"/>
      <c r="AH1980" s="9"/>
      <c r="AI1980" s="9"/>
      <c r="AJ1980" s="9"/>
      <c r="AK1980" s="9"/>
      <c r="AL1980" s="9"/>
      <c r="AM1980" s="9"/>
      <c r="AN1980" s="9"/>
      <c r="AO1980" s="9"/>
      <c r="AP1980" s="9"/>
      <c r="AQ1980" s="9"/>
      <c r="AR1980" s="9"/>
      <c r="AS1980" s="9"/>
      <c r="AT1980" s="9"/>
      <c r="AU1980" s="9"/>
      <c r="AV1980" s="9"/>
      <c r="AW1980" s="9"/>
      <c r="AX1980" s="9"/>
      <c r="AY1980" s="9"/>
      <c r="AZ1980" s="9"/>
      <c r="BA1980" s="9"/>
      <c r="BB1980" s="9"/>
      <c r="BC1980" s="9"/>
      <c r="BD1980" s="9"/>
      <c r="BE1980" s="9"/>
      <c r="BF1980" s="9"/>
      <c r="BG1980" s="9"/>
      <c r="BH1980" s="9"/>
      <c r="BI1980" s="9"/>
      <c r="BJ1980" s="9"/>
      <c r="BK1980" s="9"/>
      <c r="BL1980" s="9"/>
      <c r="BM1980" s="9"/>
      <c r="BN1980" s="9"/>
      <c r="BO1980" s="9"/>
      <c r="BP1980" s="9"/>
      <c r="BQ1980" s="9"/>
      <c r="BR1980" s="9"/>
      <c r="BS1980" s="9"/>
      <c r="BT1980" s="9"/>
      <c r="BU1980" s="9"/>
      <c r="BV1980" s="9"/>
      <c r="BW1980" s="9"/>
      <c r="BX1980" s="9"/>
      <c r="BY1980" s="9"/>
      <c r="BZ1980" s="9"/>
      <c r="CA1980" s="9"/>
      <c r="CB1980" s="9"/>
      <c r="CC1980" s="9"/>
      <c r="CD1980" s="9"/>
      <c r="CE1980" s="9"/>
      <c r="CF1980" s="9"/>
      <c r="CG1980" s="9"/>
      <c r="CH1980" s="9"/>
      <c r="CI1980" s="9"/>
      <c r="CJ1980" s="9"/>
      <c r="CK1980" s="9"/>
      <c r="CL1980" s="9"/>
      <c r="CM1980" s="9"/>
      <c r="CN1980" s="9"/>
      <c r="CO1980" s="9"/>
      <c r="CP1980" s="9"/>
      <c r="CQ1980" s="9"/>
      <c r="CR1980" s="9"/>
      <c r="CS1980" s="9"/>
      <c r="CT1980" s="9"/>
      <c r="CU1980" s="9"/>
      <c r="CV1980" s="9"/>
      <c r="CW1980" s="9"/>
      <c r="CX1980" s="9"/>
    </row>
    <row r="1981" spans="1:102" s="44" customFormat="1">
      <c r="A1981" s="27">
        <v>57</v>
      </c>
      <c r="B1981" s="109" t="s">
        <v>148</v>
      </c>
      <c r="C1981" s="55">
        <v>1973</v>
      </c>
      <c r="D1981" s="12">
        <v>1973</v>
      </c>
      <c r="E1981" s="90" t="s">
        <v>28</v>
      </c>
      <c r="F1981" s="55">
        <v>5</v>
      </c>
      <c r="G1981" s="55">
        <v>4</v>
      </c>
      <c r="H1981" s="190">
        <v>3578.2</v>
      </c>
      <c r="I1981" s="190">
        <v>3152.1</v>
      </c>
      <c r="J1981" s="190">
        <v>3152.1</v>
      </c>
      <c r="K1981" s="190">
        <v>160</v>
      </c>
      <c r="L1981" s="189">
        <f>'Форма 2'!C1985</f>
        <v>4611837.51</v>
      </c>
      <c r="M1981" s="190">
        <v>0</v>
      </c>
      <c r="N1981" s="190">
        <v>0</v>
      </c>
      <c r="O1981" s="190">
        <v>0</v>
      </c>
      <c r="P1981" s="189">
        <f t="shared" si="250"/>
        <v>4611837.51</v>
      </c>
      <c r="Q1981" s="191">
        <f t="shared" si="251"/>
        <v>1463.1</v>
      </c>
      <c r="R1981" s="191">
        <f t="shared" si="252"/>
        <v>1463.1</v>
      </c>
      <c r="S1981" s="90" t="s">
        <v>42</v>
      </c>
      <c r="T1981" s="55" t="s">
        <v>34</v>
      </c>
      <c r="U1981" s="9"/>
      <c r="V1981" s="9"/>
      <c r="W1981" s="9"/>
      <c r="X1981" s="9"/>
      <c r="Y1981" s="9"/>
      <c r="Z1981" s="9"/>
      <c r="AA1981" s="9"/>
      <c r="AB1981" s="9"/>
      <c r="AC1981" s="9"/>
      <c r="AD1981" s="9"/>
      <c r="AE1981" s="9"/>
      <c r="AF1981" s="9"/>
      <c r="AG1981" s="9"/>
      <c r="AH1981" s="9"/>
      <c r="AI1981" s="9"/>
      <c r="AJ1981" s="9"/>
      <c r="AK1981" s="9"/>
      <c r="AL1981" s="9"/>
      <c r="AM1981" s="9"/>
      <c r="AN1981" s="9"/>
      <c r="AO1981" s="9"/>
      <c r="AP1981" s="9"/>
      <c r="AQ1981" s="9"/>
      <c r="AR1981" s="9"/>
      <c r="AS1981" s="9"/>
      <c r="AT1981" s="9"/>
      <c r="AU1981" s="9"/>
      <c r="AV1981" s="9"/>
      <c r="AW1981" s="9"/>
      <c r="AX1981" s="9"/>
      <c r="AY1981" s="9"/>
      <c r="AZ1981" s="9"/>
      <c r="BA1981" s="9"/>
      <c r="BB1981" s="9"/>
      <c r="BC1981" s="9"/>
      <c r="BD1981" s="9"/>
      <c r="BE1981" s="9"/>
      <c r="BF1981" s="9"/>
      <c r="BG1981" s="9"/>
      <c r="BH1981" s="9"/>
      <c r="BI1981" s="9"/>
      <c r="BJ1981" s="9"/>
      <c r="BK1981" s="9"/>
      <c r="BL1981" s="9"/>
      <c r="BM1981" s="9"/>
      <c r="BN1981" s="9"/>
      <c r="BO1981" s="9"/>
      <c r="BP1981" s="9"/>
      <c r="BQ1981" s="9"/>
      <c r="BR1981" s="9"/>
      <c r="BS1981" s="9"/>
      <c r="BT1981" s="9"/>
      <c r="BU1981" s="9"/>
      <c r="BV1981" s="9"/>
      <c r="BW1981" s="9"/>
      <c r="BX1981" s="9"/>
      <c r="BY1981" s="9"/>
      <c r="BZ1981" s="9"/>
      <c r="CA1981" s="9"/>
      <c r="CB1981" s="9"/>
      <c r="CC1981" s="9"/>
      <c r="CD1981" s="9"/>
      <c r="CE1981" s="9"/>
      <c r="CF1981" s="9"/>
      <c r="CG1981" s="9"/>
      <c r="CH1981" s="9"/>
      <c r="CI1981" s="9"/>
      <c r="CJ1981" s="9"/>
      <c r="CK1981" s="9"/>
      <c r="CL1981" s="9"/>
      <c r="CM1981" s="9"/>
      <c r="CN1981" s="9"/>
      <c r="CO1981" s="9"/>
      <c r="CP1981" s="9"/>
      <c r="CQ1981" s="9"/>
      <c r="CR1981" s="9"/>
      <c r="CS1981" s="9"/>
      <c r="CT1981" s="9"/>
      <c r="CU1981" s="9"/>
      <c r="CV1981" s="9"/>
      <c r="CW1981" s="9"/>
      <c r="CX1981" s="9"/>
    </row>
    <row r="1982" spans="1:102" s="44" customFormat="1">
      <c r="A1982" s="27">
        <v>58</v>
      </c>
      <c r="B1982" s="109" t="s">
        <v>234</v>
      </c>
      <c r="C1982" s="55">
        <v>1977</v>
      </c>
      <c r="D1982" s="12">
        <v>1977</v>
      </c>
      <c r="E1982" s="90" t="s">
        <v>28</v>
      </c>
      <c r="F1982" s="55">
        <v>5</v>
      </c>
      <c r="G1982" s="55">
        <v>4</v>
      </c>
      <c r="H1982" s="190">
        <v>4657</v>
      </c>
      <c r="I1982" s="190">
        <v>4107.5</v>
      </c>
      <c r="J1982" s="190">
        <v>4107.5</v>
      </c>
      <c r="K1982" s="190">
        <v>140</v>
      </c>
      <c r="L1982" s="189">
        <f>'Форма 2'!C1986</f>
        <v>6009683.25</v>
      </c>
      <c r="M1982" s="190">
        <v>0</v>
      </c>
      <c r="N1982" s="190">
        <v>0</v>
      </c>
      <c r="O1982" s="190">
        <v>0</v>
      </c>
      <c r="P1982" s="189">
        <f t="shared" si="250"/>
        <v>6009683.25</v>
      </c>
      <c r="Q1982" s="191">
        <f t="shared" si="251"/>
        <v>1463.1</v>
      </c>
      <c r="R1982" s="191">
        <f t="shared" si="252"/>
        <v>1463.1</v>
      </c>
      <c r="S1982" s="90" t="s">
        <v>42</v>
      </c>
      <c r="T1982" s="55" t="s">
        <v>34</v>
      </c>
      <c r="U1982" s="9"/>
      <c r="V1982" s="9"/>
      <c r="W1982" s="9"/>
      <c r="X1982" s="9"/>
      <c r="Y1982" s="9"/>
      <c r="Z1982" s="9"/>
      <c r="AA1982" s="9"/>
      <c r="AB1982" s="9"/>
      <c r="AC1982" s="9"/>
      <c r="AD1982" s="9"/>
      <c r="AE1982" s="9"/>
      <c r="AF1982" s="9"/>
      <c r="AG1982" s="9"/>
      <c r="AH1982" s="9"/>
      <c r="AI1982" s="9"/>
      <c r="AJ1982" s="9"/>
      <c r="AK1982" s="9"/>
      <c r="AL1982" s="9"/>
      <c r="AM1982" s="9"/>
      <c r="AN1982" s="9"/>
      <c r="AO1982" s="9"/>
      <c r="AP1982" s="9"/>
      <c r="AQ1982" s="9"/>
      <c r="AR1982" s="9"/>
      <c r="AS1982" s="9"/>
      <c r="AT1982" s="9"/>
      <c r="AU1982" s="9"/>
      <c r="AV1982" s="9"/>
      <c r="AW1982" s="9"/>
      <c r="AX1982" s="9"/>
      <c r="AY1982" s="9"/>
      <c r="AZ1982" s="9"/>
      <c r="BA1982" s="9"/>
      <c r="BB1982" s="9"/>
      <c r="BC1982" s="9"/>
      <c r="BD1982" s="9"/>
      <c r="BE1982" s="9"/>
      <c r="BF1982" s="9"/>
      <c r="BG1982" s="9"/>
      <c r="BH1982" s="9"/>
      <c r="BI1982" s="9"/>
      <c r="BJ1982" s="9"/>
      <c r="BK1982" s="9"/>
      <c r="BL1982" s="9"/>
      <c r="BM1982" s="9"/>
      <c r="BN1982" s="9"/>
      <c r="BO1982" s="9"/>
      <c r="BP1982" s="9"/>
      <c r="BQ1982" s="9"/>
      <c r="BR1982" s="9"/>
      <c r="BS1982" s="9"/>
      <c r="BT1982" s="9"/>
      <c r="BU1982" s="9"/>
      <c r="BV1982" s="9"/>
      <c r="BW1982" s="9"/>
      <c r="BX1982" s="9"/>
      <c r="BY1982" s="9"/>
      <c r="BZ1982" s="9"/>
      <c r="CA1982" s="9"/>
      <c r="CB1982" s="9"/>
      <c r="CC1982" s="9"/>
      <c r="CD1982" s="9"/>
      <c r="CE1982" s="9"/>
      <c r="CF1982" s="9"/>
      <c r="CG1982" s="9"/>
      <c r="CH1982" s="9"/>
      <c r="CI1982" s="9"/>
      <c r="CJ1982" s="9"/>
      <c r="CK1982" s="9"/>
      <c r="CL1982" s="9"/>
      <c r="CM1982" s="9"/>
      <c r="CN1982" s="9"/>
      <c r="CO1982" s="9"/>
      <c r="CP1982" s="9"/>
      <c r="CQ1982" s="9"/>
      <c r="CR1982" s="9"/>
      <c r="CS1982" s="9"/>
      <c r="CT1982" s="9"/>
      <c r="CU1982" s="9"/>
      <c r="CV1982" s="9"/>
      <c r="CW1982" s="9"/>
      <c r="CX1982" s="9"/>
    </row>
    <row r="1983" spans="1:102" s="44" customFormat="1">
      <c r="A1983" s="27">
        <v>59</v>
      </c>
      <c r="B1983" s="109" t="s">
        <v>235</v>
      </c>
      <c r="C1983" s="55">
        <v>1975</v>
      </c>
      <c r="D1983" s="12">
        <v>1975</v>
      </c>
      <c r="E1983" s="90" t="s">
        <v>30</v>
      </c>
      <c r="F1983" s="55">
        <v>5</v>
      </c>
      <c r="G1983" s="55">
        <v>6</v>
      </c>
      <c r="H1983" s="190">
        <v>4641.3</v>
      </c>
      <c r="I1983" s="190">
        <v>3848.8</v>
      </c>
      <c r="J1983" s="190">
        <v>3848.8</v>
      </c>
      <c r="K1983" s="190">
        <v>225</v>
      </c>
      <c r="L1983" s="189">
        <f>'Форма 2'!C1987</f>
        <v>5631179.2799999993</v>
      </c>
      <c r="M1983" s="190">
        <v>0</v>
      </c>
      <c r="N1983" s="190">
        <v>0</v>
      </c>
      <c r="O1983" s="190">
        <v>0</v>
      </c>
      <c r="P1983" s="189">
        <f t="shared" si="250"/>
        <v>5631179.2799999993</v>
      </c>
      <c r="Q1983" s="191">
        <f t="shared" si="251"/>
        <v>1463.0999999999997</v>
      </c>
      <c r="R1983" s="191">
        <f t="shared" si="252"/>
        <v>1463.0999999999997</v>
      </c>
      <c r="S1983" s="90" t="s">
        <v>42</v>
      </c>
      <c r="T1983" s="55" t="s">
        <v>34</v>
      </c>
      <c r="U1983" s="9"/>
      <c r="V1983" s="9"/>
      <c r="W1983" s="9"/>
      <c r="X1983" s="9"/>
      <c r="Y1983" s="9"/>
      <c r="Z1983" s="9"/>
      <c r="AA1983" s="9"/>
      <c r="AB1983" s="9"/>
      <c r="AC1983" s="9"/>
      <c r="AD1983" s="9"/>
      <c r="AE1983" s="9"/>
      <c r="AF1983" s="9"/>
      <c r="AG1983" s="9"/>
      <c r="AH1983" s="9"/>
      <c r="AI1983" s="9"/>
      <c r="AJ1983" s="9"/>
      <c r="AK1983" s="9"/>
      <c r="AL1983" s="9"/>
      <c r="AM1983" s="9"/>
      <c r="AN1983" s="9"/>
      <c r="AO1983" s="9"/>
      <c r="AP1983" s="9"/>
      <c r="AQ1983" s="9"/>
      <c r="AR1983" s="9"/>
      <c r="AS1983" s="9"/>
      <c r="AT1983" s="9"/>
      <c r="AU1983" s="9"/>
      <c r="AV1983" s="9"/>
      <c r="AW1983" s="9"/>
      <c r="AX1983" s="9"/>
      <c r="AY1983" s="9"/>
      <c r="AZ1983" s="9"/>
      <c r="BA1983" s="9"/>
      <c r="BB1983" s="9"/>
      <c r="BC1983" s="9"/>
      <c r="BD1983" s="9"/>
      <c r="BE1983" s="9"/>
      <c r="BF1983" s="9"/>
      <c r="BG1983" s="9"/>
      <c r="BH1983" s="9"/>
      <c r="BI1983" s="9"/>
      <c r="BJ1983" s="9"/>
      <c r="BK1983" s="9"/>
      <c r="BL1983" s="9"/>
      <c r="BM1983" s="9"/>
      <c r="BN1983" s="9"/>
      <c r="BO1983" s="9"/>
      <c r="BP1983" s="9"/>
      <c r="BQ1983" s="9"/>
      <c r="BR1983" s="9"/>
      <c r="BS1983" s="9"/>
      <c r="BT1983" s="9"/>
      <c r="BU1983" s="9"/>
      <c r="BV1983" s="9"/>
      <c r="BW1983" s="9"/>
      <c r="BX1983" s="9"/>
      <c r="BY1983" s="9"/>
      <c r="BZ1983" s="9"/>
      <c r="CA1983" s="9"/>
      <c r="CB1983" s="9"/>
      <c r="CC1983" s="9"/>
      <c r="CD1983" s="9"/>
      <c r="CE1983" s="9"/>
      <c r="CF1983" s="9"/>
      <c r="CG1983" s="9"/>
      <c r="CH1983" s="9"/>
      <c r="CI1983" s="9"/>
      <c r="CJ1983" s="9"/>
      <c r="CK1983" s="9"/>
      <c r="CL1983" s="9"/>
      <c r="CM1983" s="9"/>
      <c r="CN1983" s="9"/>
      <c r="CO1983" s="9"/>
      <c r="CP1983" s="9"/>
      <c r="CQ1983" s="9"/>
      <c r="CR1983" s="9"/>
      <c r="CS1983" s="9"/>
      <c r="CT1983" s="9"/>
      <c r="CU1983" s="9"/>
      <c r="CV1983" s="9"/>
      <c r="CW1983" s="9"/>
      <c r="CX1983" s="9"/>
    </row>
    <row r="1984" spans="1:102" s="44" customFormat="1">
      <c r="A1984" s="27">
        <v>60</v>
      </c>
      <c r="B1984" s="109" t="s">
        <v>63</v>
      </c>
      <c r="C1984" s="55">
        <v>1977</v>
      </c>
      <c r="D1984" s="12">
        <v>1977</v>
      </c>
      <c r="E1984" s="104" t="s">
        <v>28</v>
      </c>
      <c r="F1984" s="55">
        <v>5</v>
      </c>
      <c r="G1984" s="55">
        <v>6</v>
      </c>
      <c r="H1984" s="190">
        <v>5926</v>
      </c>
      <c r="I1984" s="190">
        <v>5156.3</v>
      </c>
      <c r="J1984" s="190">
        <v>3610.1</v>
      </c>
      <c r="K1984" s="190">
        <v>200</v>
      </c>
      <c r="L1984" s="189">
        <f>'Форма 2'!C1988</f>
        <v>7544182.5300000003</v>
      </c>
      <c r="M1984" s="190">
        <v>0</v>
      </c>
      <c r="N1984" s="190">
        <v>0</v>
      </c>
      <c r="O1984" s="190">
        <v>0</v>
      </c>
      <c r="P1984" s="189">
        <f t="shared" si="250"/>
        <v>7544182.5300000003</v>
      </c>
      <c r="Q1984" s="191">
        <f t="shared" si="251"/>
        <v>1463.1</v>
      </c>
      <c r="R1984" s="191">
        <f t="shared" si="252"/>
        <v>1463.1</v>
      </c>
      <c r="S1984" s="90" t="s">
        <v>42</v>
      </c>
      <c r="T1984" s="55" t="s">
        <v>34</v>
      </c>
      <c r="U1984" s="9"/>
      <c r="V1984" s="9"/>
      <c r="W1984" s="9"/>
      <c r="X1984" s="9"/>
      <c r="Y1984" s="9"/>
      <c r="Z1984" s="9"/>
      <c r="AA1984" s="9"/>
      <c r="AB1984" s="9"/>
      <c r="AC1984" s="9"/>
      <c r="AD1984" s="9"/>
      <c r="AE1984" s="9"/>
      <c r="AF1984" s="9"/>
      <c r="AG1984" s="9"/>
      <c r="AH1984" s="9"/>
      <c r="AI1984" s="9"/>
      <c r="AJ1984" s="9"/>
      <c r="AK1984" s="9"/>
      <c r="AL1984" s="9"/>
      <c r="AM1984" s="9"/>
      <c r="AN1984" s="9"/>
      <c r="AO1984" s="9"/>
      <c r="AP1984" s="9"/>
      <c r="AQ1984" s="9"/>
      <c r="AR1984" s="9"/>
      <c r="AS1984" s="9"/>
      <c r="AT1984" s="9"/>
      <c r="AU1984" s="9"/>
      <c r="AV1984" s="9"/>
      <c r="AW1984" s="9"/>
      <c r="AX1984" s="9"/>
      <c r="AY1984" s="9"/>
      <c r="AZ1984" s="9"/>
      <c r="BA1984" s="9"/>
      <c r="BB1984" s="9"/>
      <c r="BC1984" s="9"/>
      <c r="BD1984" s="9"/>
      <c r="BE1984" s="9"/>
      <c r="BF1984" s="9"/>
      <c r="BG1984" s="9"/>
      <c r="BH1984" s="9"/>
      <c r="BI1984" s="9"/>
      <c r="BJ1984" s="9"/>
      <c r="BK1984" s="9"/>
      <c r="BL1984" s="9"/>
      <c r="BM1984" s="9"/>
      <c r="BN1984" s="9"/>
      <c r="BO1984" s="9"/>
      <c r="BP1984" s="9"/>
      <c r="BQ1984" s="9"/>
      <c r="BR1984" s="9"/>
      <c r="BS1984" s="9"/>
      <c r="BT1984" s="9"/>
      <c r="BU1984" s="9"/>
      <c r="BV1984" s="9"/>
      <c r="BW1984" s="9"/>
      <c r="BX1984" s="9"/>
      <c r="BY1984" s="9"/>
      <c r="BZ1984" s="9"/>
      <c r="CA1984" s="9"/>
      <c r="CB1984" s="9"/>
      <c r="CC1984" s="9"/>
      <c r="CD1984" s="9"/>
      <c r="CE1984" s="9"/>
      <c r="CF1984" s="9"/>
      <c r="CG1984" s="9"/>
      <c r="CH1984" s="9"/>
      <c r="CI1984" s="9"/>
      <c r="CJ1984" s="9"/>
      <c r="CK1984" s="9"/>
      <c r="CL1984" s="9"/>
      <c r="CM1984" s="9"/>
      <c r="CN1984" s="9"/>
      <c r="CO1984" s="9"/>
      <c r="CP1984" s="9"/>
      <c r="CQ1984" s="9"/>
      <c r="CR1984" s="9"/>
      <c r="CS1984" s="9"/>
      <c r="CT1984" s="9"/>
      <c r="CU1984" s="9"/>
      <c r="CV1984" s="9"/>
      <c r="CW1984" s="9"/>
      <c r="CX1984" s="9"/>
    </row>
    <row r="1985" spans="1:102" s="44" customFormat="1">
      <c r="A1985" s="27">
        <v>61</v>
      </c>
      <c r="B1985" s="109" t="s">
        <v>4305</v>
      </c>
      <c r="C1985" s="55">
        <v>1986</v>
      </c>
      <c r="D1985" s="12">
        <v>1986</v>
      </c>
      <c r="E1985" s="90" t="s">
        <v>39</v>
      </c>
      <c r="F1985" s="55">
        <v>5</v>
      </c>
      <c r="G1985" s="55">
        <v>10</v>
      </c>
      <c r="H1985" s="190">
        <v>7631.1</v>
      </c>
      <c r="I1985" s="190">
        <v>7286.9</v>
      </c>
      <c r="J1985" s="190">
        <v>6934.2</v>
      </c>
      <c r="K1985" s="190">
        <v>375</v>
      </c>
      <c r="L1985" s="189">
        <f>'Форма 2'!C1989</f>
        <v>10661463.390000001</v>
      </c>
      <c r="M1985" s="190">
        <v>0</v>
      </c>
      <c r="N1985" s="190">
        <v>0</v>
      </c>
      <c r="O1985" s="190">
        <v>0</v>
      </c>
      <c r="P1985" s="189">
        <f t="shared" si="250"/>
        <v>10661463.390000001</v>
      </c>
      <c r="Q1985" s="191">
        <f t="shared" si="251"/>
        <v>1463.1000000000001</v>
      </c>
      <c r="R1985" s="191">
        <f t="shared" si="252"/>
        <v>1463.1000000000001</v>
      </c>
      <c r="S1985" s="90" t="s">
        <v>42</v>
      </c>
      <c r="T1985" s="55" t="s">
        <v>34</v>
      </c>
      <c r="U1985" s="9"/>
      <c r="V1985" s="9"/>
      <c r="W1985" s="9"/>
      <c r="X1985" s="9"/>
      <c r="Y1985" s="9"/>
      <c r="Z1985" s="9"/>
      <c r="AA1985" s="9"/>
      <c r="AB1985" s="9"/>
      <c r="AC1985" s="9"/>
      <c r="AD1985" s="9"/>
      <c r="AE1985" s="9"/>
      <c r="AF1985" s="9"/>
      <c r="AG1985" s="9"/>
      <c r="AH1985" s="9"/>
      <c r="AI1985" s="9"/>
      <c r="AJ1985" s="9"/>
      <c r="AK1985" s="9"/>
      <c r="AL1985" s="9"/>
      <c r="AM1985" s="9"/>
      <c r="AN1985" s="9"/>
      <c r="AO1985" s="9"/>
      <c r="AP1985" s="9"/>
      <c r="AQ1985" s="9"/>
      <c r="AR1985" s="9"/>
      <c r="AS1985" s="9"/>
      <c r="AT1985" s="9"/>
      <c r="AU1985" s="9"/>
      <c r="AV1985" s="9"/>
      <c r="AW1985" s="9"/>
      <c r="AX1985" s="9"/>
      <c r="AY1985" s="9"/>
      <c r="AZ1985" s="9"/>
      <c r="BA1985" s="9"/>
      <c r="BB1985" s="9"/>
      <c r="BC1985" s="9"/>
      <c r="BD1985" s="9"/>
      <c r="BE1985" s="9"/>
      <c r="BF1985" s="9"/>
      <c r="BG1985" s="9"/>
      <c r="BH1985" s="9"/>
      <c r="BI1985" s="9"/>
      <c r="BJ1985" s="9"/>
      <c r="BK1985" s="9"/>
      <c r="BL1985" s="9"/>
      <c r="BM1985" s="9"/>
      <c r="BN1985" s="9"/>
      <c r="BO1985" s="9"/>
      <c r="BP1985" s="9"/>
      <c r="BQ1985" s="9"/>
      <c r="BR1985" s="9"/>
      <c r="BS1985" s="9"/>
      <c r="BT1985" s="9"/>
      <c r="BU1985" s="9"/>
      <c r="BV1985" s="9"/>
      <c r="BW1985" s="9"/>
      <c r="BX1985" s="9"/>
      <c r="BY1985" s="9"/>
      <c r="BZ1985" s="9"/>
      <c r="CA1985" s="9"/>
      <c r="CB1985" s="9"/>
      <c r="CC1985" s="9"/>
      <c r="CD1985" s="9"/>
      <c r="CE1985" s="9"/>
      <c r="CF1985" s="9"/>
      <c r="CG1985" s="9"/>
      <c r="CH1985" s="9"/>
      <c r="CI1985" s="9"/>
      <c r="CJ1985" s="9"/>
      <c r="CK1985" s="9"/>
      <c r="CL1985" s="9"/>
      <c r="CM1985" s="9"/>
      <c r="CN1985" s="9"/>
      <c r="CO1985" s="9"/>
      <c r="CP1985" s="9"/>
      <c r="CQ1985" s="9"/>
      <c r="CR1985" s="9"/>
      <c r="CS1985" s="9"/>
      <c r="CT1985" s="9"/>
      <c r="CU1985" s="9"/>
      <c r="CV1985" s="9"/>
      <c r="CW1985" s="9"/>
      <c r="CX1985" s="9"/>
    </row>
    <row r="1986" spans="1:102" s="44" customFormat="1">
      <c r="A1986" s="27">
        <v>62</v>
      </c>
      <c r="B1986" s="109" t="s">
        <v>3278</v>
      </c>
      <c r="C1986" s="55">
        <v>1979</v>
      </c>
      <c r="D1986" s="12">
        <v>1979</v>
      </c>
      <c r="E1986" s="90" t="s">
        <v>28</v>
      </c>
      <c r="F1986" s="55">
        <v>5</v>
      </c>
      <c r="G1986" s="55">
        <v>4</v>
      </c>
      <c r="H1986" s="190">
        <v>3466.6</v>
      </c>
      <c r="I1986" s="190">
        <v>2587.1999999999998</v>
      </c>
      <c r="J1986" s="190">
        <v>2587.1999999999998</v>
      </c>
      <c r="K1986" s="190">
        <v>175</v>
      </c>
      <c r="L1986" s="189">
        <f>'Форма 2'!C1990</f>
        <v>3785332.3199999994</v>
      </c>
      <c r="M1986" s="190">
        <v>0</v>
      </c>
      <c r="N1986" s="190">
        <v>0</v>
      </c>
      <c r="O1986" s="190">
        <v>0</v>
      </c>
      <c r="P1986" s="189">
        <f t="shared" si="250"/>
        <v>3785332.3199999994</v>
      </c>
      <c r="Q1986" s="191">
        <f t="shared" si="251"/>
        <v>1463.1</v>
      </c>
      <c r="R1986" s="191">
        <f t="shared" si="252"/>
        <v>1463.1</v>
      </c>
      <c r="S1986" s="90" t="s">
        <v>42</v>
      </c>
      <c r="T1986" s="55" t="s">
        <v>34</v>
      </c>
      <c r="U1986" s="9"/>
      <c r="V1986" s="9"/>
      <c r="W1986" s="9"/>
      <c r="X1986" s="9"/>
      <c r="Y1986" s="9"/>
      <c r="Z1986" s="9"/>
      <c r="AA1986" s="9"/>
      <c r="AB1986" s="9"/>
      <c r="AC1986" s="9"/>
      <c r="AD1986" s="9"/>
      <c r="AE1986" s="9"/>
      <c r="AF1986" s="9"/>
      <c r="AG1986" s="9"/>
      <c r="AH1986" s="9"/>
      <c r="AI1986" s="9"/>
      <c r="AJ1986" s="9"/>
      <c r="AK1986" s="9"/>
      <c r="AL1986" s="9"/>
      <c r="AM1986" s="9"/>
      <c r="AN1986" s="9"/>
      <c r="AO1986" s="9"/>
      <c r="AP1986" s="9"/>
      <c r="AQ1986" s="9"/>
      <c r="AR1986" s="9"/>
      <c r="AS1986" s="9"/>
      <c r="AT1986" s="9"/>
      <c r="AU1986" s="9"/>
      <c r="AV1986" s="9"/>
      <c r="AW1986" s="9"/>
      <c r="AX1986" s="9"/>
      <c r="AY1986" s="9"/>
      <c r="AZ1986" s="9"/>
      <c r="BA1986" s="9"/>
      <c r="BB1986" s="9"/>
      <c r="BC1986" s="9"/>
      <c r="BD1986" s="9"/>
      <c r="BE1986" s="9"/>
      <c r="BF1986" s="9"/>
      <c r="BG1986" s="9"/>
      <c r="BH1986" s="9"/>
      <c r="BI1986" s="9"/>
      <c r="BJ1986" s="9"/>
      <c r="BK1986" s="9"/>
      <c r="BL1986" s="9"/>
      <c r="BM1986" s="9"/>
      <c r="BN1986" s="9"/>
      <c r="BO1986" s="9"/>
      <c r="BP1986" s="9"/>
      <c r="BQ1986" s="9"/>
      <c r="BR1986" s="9"/>
      <c r="BS1986" s="9"/>
      <c r="BT1986" s="9"/>
      <c r="BU1986" s="9"/>
      <c r="BV1986" s="9"/>
      <c r="BW1986" s="9"/>
      <c r="BX1986" s="9"/>
      <c r="BY1986" s="9"/>
      <c r="BZ1986" s="9"/>
      <c r="CA1986" s="9"/>
      <c r="CB1986" s="9"/>
      <c r="CC1986" s="9"/>
      <c r="CD1986" s="9"/>
      <c r="CE1986" s="9"/>
      <c r="CF1986" s="9"/>
      <c r="CG1986" s="9"/>
      <c r="CH1986" s="9"/>
      <c r="CI1986" s="9"/>
      <c r="CJ1986" s="9"/>
      <c r="CK1986" s="9"/>
      <c r="CL1986" s="9"/>
      <c r="CM1986" s="9"/>
      <c r="CN1986" s="9"/>
      <c r="CO1986" s="9"/>
      <c r="CP1986" s="9"/>
      <c r="CQ1986" s="9"/>
      <c r="CR1986" s="9"/>
      <c r="CS1986" s="9"/>
      <c r="CT1986" s="9"/>
      <c r="CU1986" s="9"/>
      <c r="CV1986" s="9"/>
      <c r="CW1986" s="9"/>
      <c r="CX1986" s="9"/>
    </row>
    <row r="1987" spans="1:102" s="44" customFormat="1">
      <c r="A1987" s="27">
        <v>63</v>
      </c>
      <c r="B1987" s="109" t="s">
        <v>166</v>
      </c>
      <c r="C1987" s="55">
        <v>1975</v>
      </c>
      <c r="D1987" s="12">
        <v>1975</v>
      </c>
      <c r="E1987" s="90" t="s">
        <v>30</v>
      </c>
      <c r="F1987" s="55">
        <v>5</v>
      </c>
      <c r="G1987" s="55">
        <v>6</v>
      </c>
      <c r="H1987" s="190">
        <v>4996.8999999999996</v>
      </c>
      <c r="I1987" s="190">
        <v>4214.8</v>
      </c>
      <c r="J1987" s="190">
        <v>4214.8</v>
      </c>
      <c r="K1987" s="190">
        <v>220</v>
      </c>
      <c r="L1987" s="189">
        <f>'Форма 2'!C1991</f>
        <v>6166673.8799999999</v>
      </c>
      <c r="M1987" s="190">
        <v>0</v>
      </c>
      <c r="N1987" s="190">
        <v>0</v>
      </c>
      <c r="O1987" s="190">
        <v>0</v>
      </c>
      <c r="P1987" s="189">
        <f t="shared" si="250"/>
        <v>6166673.8799999999</v>
      </c>
      <c r="Q1987" s="191">
        <f t="shared" si="251"/>
        <v>1463.1</v>
      </c>
      <c r="R1987" s="191">
        <f t="shared" si="252"/>
        <v>1463.1</v>
      </c>
      <c r="S1987" s="90" t="s">
        <v>42</v>
      </c>
      <c r="T1987" s="55" t="s">
        <v>34</v>
      </c>
      <c r="U1987" s="9"/>
      <c r="V1987" s="9"/>
      <c r="W1987" s="9"/>
      <c r="X1987" s="9"/>
      <c r="Y1987" s="9"/>
      <c r="Z1987" s="9"/>
      <c r="AA1987" s="9"/>
      <c r="AB1987" s="9"/>
      <c r="AC1987" s="9"/>
      <c r="AD1987" s="9"/>
      <c r="AE1987" s="9"/>
      <c r="AF1987" s="9"/>
      <c r="AG1987" s="9"/>
      <c r="AH1987" s="9"/>
      <c r="AI1987" s="9"/>
      <c r="AJ1987" s="9"/>
      <c r="AK1987" s="9"/>
      <c r="AL1987" s="9"/>
      <c r="AM1987" s="9"/>
      <c r="AN1987" s="9"/>
      <c r="AO1987" s="9"/>
      <c r="AP1987" s="9"/>
      <c r="AQ1987" s="9"/>
      <c r="AR1987" s="9"/>
      <c r="AS1987" s="9"/>
      <c r="AT1987" s="9"/>
      <c r="AU1987" s="9"/>
      <c r="AV1987" s="9"/>
      <c r="AW1987" s="9"/>
      <c r="AX1987" s="9"/>
      <c r="AY1987" s="9"/>
      <c r="AZ1987" s="9"/>
      <c r="BA1987" s="9"/>
      <c r="BB1987" s="9"/>
      <c r="BC1987" s="9"/>
      <c r="BD1987" s="9"/>
      <c r="BE1987" s="9"/>
      <c r="BF1987" s="9"/>
      <c r="BG1987" s="9"/>
      <c r="BH1987" s="9"/>
      <c r="BI1987" s="9"/>
      <c r="BJ1987" s="9"/>
      <c r="BK1987" s="9"/>
      <c r="BL1987" s="9"/>
      <c r="BM1987" s="9"/>
      <c r="BN1987" s="9"/>
      <c r="BO1987" s="9"/>
      <c r="BP1987" s="9"/>
      <c r="BQ1987" s="9"/>
      <c r="BR1987" s="9"/>
      <c r="BS1987" s="9"/>
      <c r="BT1987" s="9"/>
      <c r="BU1987" s="9"/>
      <c r="BV1987" s="9"/>
      <c r="BW1987" s="9"/>
      <c r="BX1987" s="9"/>
      <c r="BY1987" s="9"/>
      <c r="BZ1987" s="9"/>
      <c r="CA1987" s="9"/>
      <c r="CB1987" s="9"/>
      <c r="CC1987" s="9"/>
      <c r="CD1987" s="9"/>
      <c r="CE1987" s="9"/>
      <c r="CF1987" s="9"/>
      <c r="CG1987" s="9"/>
      <c r="CH1987" s="9"/>
      <c r="CI1987" s="9"/>
      <c r="CJ1987" s="9"/>
      <c r="CK1987" s="9"/>
      <c r="CL1987" s="9"/>
      <c r="CM1987" s="9"/>
      <c r="CN1987" s="9"/>
      <c r="CO1987" s="9"/>
      <c r="CP1987" s="9"/>
      <c r="CQ1987" s="9"/>
      <c r="CR1987" s="9"/>
      <c r="CS1987" s="9"/>
      <c r="CT1987" s="9"/>
      <c r="CU1987" s="9"/>
      <c r="CV1987" s="9"/>
      <c r="CW1987" s="9"/>
      <c r="CX1987" s="9"/>
    </row>
    <row r="1988" spans="1:102" s="44" customFormat="1">
      <c r="A1988" s="27">
        <v>64</v>
      </c>
      <c r="B1988" s="109" t="s">
        <v>253</v>
      </c>
      <c r="C1988" s="55">
        <v>1975</v>
      </c>
      <c r="D1988" s="12">
        <v>1975</v>
      </c>
      <c r="E1988" s="90" t="s">
        <v>30</v>
      </c>
      <c r="F1988" s="55">
        <v>5</v>
      </c>
      <c r="G1988" s="55">
        <v>6</v>
      </c>
      <c r="H1988" s="190">
        <v>4679.8999999999996</v>
      </c>
      <c r="I1988" s="190">
        <v>3881.2</v>
      </c>
      <c r="J1988" s="190">
        <v>3881.2</v>
      </c>
      <c r="K1988" s="190">
        <v>225</v>
      </c>
      <c r="L1988" s="189">
        <f>'Форма 2'!C1992</f>
        <v>5678583.7200000007</v>
      </c>
      <c r="M1988" s="190">
        <v>0</v>
      </c>
      <c r="N1988" s="190">
        <v>0</v>
      </c>
      <c r="O1988" s="190">
        <v>0</v>
      </c>
      <c r="P1988" s="189">
        <f t="shared" si="250"/>
        <v>5678583.7200000007</v>
      </c>
      <c r="Q1988" s="191">
        <f t="shared" si="251"/>
        <v>1463.1000000000001</v>
      </c>
      <c r="R1988" s="191">
        <f t="shared" si="252"/>
        <v>1463.1000000000001</v>
      </c>
      <c r="S1988" s="90" t="s">
        <v>42</v>
      </c>
      <c r="T1988" s="55" t="s">
        <v>34</v>
      </c>
      <c r="U1988" s="9"/>
      <c r="V1988" s="9"/>
      <c r="W1988" s="9"/>
      <c r="X1988" s="9"/>
      <c r="Y1988" s="9"/>
      <c r="Z1988" s="9"/>
      <c r="AA1988" s="9"/>
      <c r="AB1988" s="9"/>
      <c r="AC1988" s="9"/>
      <c r="AD1988" s="9"/>
      <c r="AE1988" s="9"/>
      <c r="AF1988" s="9"/>
      <c r="AG1988" s="9"/>
      <c r="AH1988" s="9"/>
      <c r="AI1988" s="9"/>
      <c r="AJ1988" s="9"/>
      <c r="AK1988" s="9"/>
      <c r="AL1988" s="9"/>
      <c r="AM1988" s="9"/>
      <c r="AN1988" s="9"/>
      <c r="AO1988" s="9"/>
      <c r="AP1988" s="9"/>
      <c r="AQ1988" s="9"/>
      <c r="AR1988" s="9"/>
      <c r="AS1988" s="9"/>
      <c r="AT1988" s="9"/>
      <c r="AU1988" s="9"/>
      <c r="AV1988" s="9"/>
      <c r="AW1988" s="9"/>
      <c r="AX1988" s="9"/>
      <c r="AY1988" s="9"/>
      <c r="AZ1988" s="9"/>
      <c r="BA1988" s="9"/>
      <c r="BB1988" s="9"/>
      <c r="BC1988" s="9"/>
      <c r="BD1988" s="9"/>
      <c r="BE1988" s="9"/>
      <c r="BF1988" s="9"/>
      <c r="BG1988" s="9"/>
      <c r="BH1988" s="9"/>
      <c r="BI1988" s="9"/>
      <c r="BJ1988" s="9"/>
      <c r="BK1988" s="9"/>
      <c r="BL1988" s="9"/>
      <c r="BM1988" s="9"/>
      <c r="BN1988" s="9"/>
      <c r="BO1988" s="9"/>
      <c r="BP1988" s="9"/>
      <c r="BQ1988" s="9"/>
      <c r="BR1988" s="9"/>
      <c r="BS1988" s="9"/>
      <c r="BT1988" s="9"/>
      <c r="BU1988" s="9"/>
      <c r="BV1988" s="9"/>
      <c r="BW1988" s="9"/>
      <c r="BX1988" s="9"/>
      <c r="BY1988" s="9"/>
      <c r="BZ1988" s="9"/>
      <c r="CA1988" s="9"/>
      <c r="CB1988" s="9"/>
      <c r="CC1988" s="9"/>
      <c r="CD1988" s="9"/>
      <c r="CE1988" s="9"/>
      <c r="CF1988" s="9"/>
      <c r="CG1988" s="9"/>
      <c r="CH1988" s="9"/>
      <c r="CI1988" s="9"/>
      <c r="CJ1988" s="9"/>
      <c r="CK1988" s="9"/>
      <c r="CL1988" s="9"/>
      <c r="CM1988" s="9"/>
      <c r="CN1988" s="9"/>
      <c r="CO1988" s="9"/>
      <c r="CP1988" s="9"/>
      <c r="CQ1988" s="9"/>
      <c r="CR1988" s="9"/>
      <c r="CS1988" s="9"/>
      <c r="CT1988" s="9"/>
      <c r="CU1988" s="9"/>
      <c r="CV1988" s="9"/>
      <c r="CW1988" s="9"/>
      <c r="CX1988" s="9"/>
    </row>
    <row r="1989" spans="1:102" s="44" customFormat="1">
      <c r="A1989" s="27">
        <v>65</v>
      </c>
      <c r="B1989" s="109" t="s">
        <v>254</v>
      </c>
      <c r="C1989" s="55">
        <v>1975</v>
      </c>
      <c r="D1989" s="12">
        <v>1975</v>
      </c>
      <c r="E1989" s="90" t="s">
        <v>30</v>
      </c>
      <c r="F1989" s="55">
        <v>5</v>
      </c>
      <c r="G1989" s="55">
        <v>8</v>
      </c>
      <c r="H1989" s="190">
        <v>6142.7</v>
      </c>
      <c r="I1989" s="190">
        <v>5127.6000000000004</v>
      </c>
      <c r="J1989" s="190">
        <v>5127.6000000000004</v>
      </c>
      <c r="K1989" s="190">
        <v>285</v>
      </c>
      <c r="L1989" s="189">
        <f>'Форма 2'!C1993</f>
        <v>7502191.5600000005</v>
      </c>
      <c r="M1989" s="190">
        <v>0</v>
      </c>
      <c r="N1989" s="190">
        <v>0</v>
      </c>
      <c r="O1989" s="190">
        <v>0</v>
      </c>
      <c r="P1989" s="189">
        <f t="shared" si="250"/>
        <v>7502191.5600000005</v>
      </c>
      <c r="Q1989" s="191">
        <f t="shared" si="251"/>
        <v>1463.1</v>
      </c>
      <c r="R1989" s="191">
        <f t="shared" si="252"/>
        <v>1463.1</v>
      </c>
      <c r="S1989" s="90" t="s">
        <v>42</v>
      </c>
      <c r="T1989" s="55" t="s">
        <v>34</v>
      </c>
      <c r="U1989" s="9"/>
      <c r="V1989" s="9"/>
      <c r="W1989" s="9"/>
      <c r="X1989" s="9"/>
      <c r="Y1989" s="9"/>
      <c r="Z1989" s="9"/>
      <c r="AA1989" s="9"/>
      <c r="AB1989" s="9"/>
      <c r="AC1989" s="9"/>
      <c r="AD1989" s="9"/>
      <c r="AE1989" s="9"/>
      <c r="AF1989" s="9"/>
      <c r="AG1989" s="9"/>
      <c r="AH1989" s="9"/>
      <c r="AI1989" s="9"/>
      <c r="AJ1989" s="9"/>
      <c r="AK1989" s="9"/>
      <c r="AL1989" s="9"/>
      <c r="AM1989" s="9"/>
      <c r="AN1989" s="9"/>
      <c r="AO1989" s="9"/>
      <c r="AP1989" s="9"/>
      <c r="AQ1989" s="9"/>
      <c r="AR1989" s="9"/>
      <c r="AS1989" s="9"/>
      <c r="AT1989" s="9"/>
      <c r="AU1989" s="9"/>
      <c r="AV1989" s="9"/>
      <c r="AW1989" s="9"/>
      <c r="AX1989" s="9"/>
      <c r="AY1989" s="9"/>
      <c r="AZ1989" s="9"/>
      <c r="BA1989" s="9"/>
      <c r="BB1989" s="9"/>
      <c r="BC1989" s="9"/>
      <c r="BD1989" s="9"/>
      <c r="BE1989" s="9"/>
      <c r="BF1989" s="9"/>
      <c r="BG1989" s="9"/>
      <c r="BH1989" s="9"/>
      <c r="BI1989" s="9"/>
      <c r="BJ1989" s="9"/>
      <c r="BK1989" s="9"/>
      <c r="BL1989" s="9"/>
      <c r="BM1989" s="9"/>
      <c r="BN1989" s="9"/>
      <c r="BO1989" s="9"/>
      <c r="BP1989" s="9"/>
      <c r="BQ1989" s="9"/>
      <c r="BR1989" s="9"/>
      <c r="BS1989" s="9"/>
      <c r="BT1989" s="9"/>
      <c r="BU1989" s="9"/>
      <c r="BV1989" s="9"/>
      <c r="BW1989" s="9"/>
      <c r="BX1989" s="9"/>
      <c r="BY1989" s="9"/>
      <c r="BZ1989" s="9"/>
      <c r="CA1989" s="9"/>
      <c r="CB1989" s="9"/>
      <c r="CC1989" s="9"/>
      <c r="CD1989" s="9"/>
      <c r="CE1989" s="9"/>
      <c r="CF1989" s="9"/>
      <c r="CG1989" s="9"/>
      <c r="CH1989" s="9"/>
      <c r="CI1989" s="9"/>
      <c r="CJ1989" s="9"/>
      <c r="CK1989" s="9"/>
      <c r="CL1989" s="9"/>
      <c r="CM1989" s="9"/>
      <c r="CN1989" s="9"/>
      <c r="CO1989" s="9"/>
      <c r="CP1989" s="9"/>
      <c r="CQ1989" s="9"/>
      <c r="CR1989" s="9"/>
      <c r="CS1989" s="9"/>
      <c r="CT1989" s="9"/>
      <c r="CU1989" s="9"/>
      <c r="CV1989" s="9"/>
      <c r="CW1989" s="9"/>
      <c r="CX1989" s="9"/>
    </row>
    <row r="1990" spans="1:102" s="44" customFormat="1">
      <c r="A1990" s="27">
        <v>66</v>
      </c>
      <c r="B1990" s="109" t="s">
        <v>78</v>
      </c>
      <c r="C1990" s="55">
        <v>1980</v>
      </c>
      <c r="D1990" s="12">
        <v>1980</v>
      </c>
      <c r="E1990" s="104" t="s">
        <v>30</v>
      </c>
      <c r="F1990" s="55">
        <v>9</v>
      </c>
      <c r="G1990" s="55">
        <v>2</v>
      </c>
      <c r="H1990" s="190">
        <v>4354.7</v>
      </c>
      <c r="I1990" s="190">
        <v>3627.5</v>
      </c>
      <c r="J1990" s="190">
        <v>3605.9</v>
      </c>
      <c r="K1990" s="190">
        <v>180</v>
      </c>
      <c r="L1990" s="189">
        <f>'Форма 2'!C1994</f>
        <v>6933313.3000000007</v>
      </c>
      <c r="M1990" s="190">
        <v>0</v>
      </c>
      <c r="N1990" s="190">
        <v>0</v>
      </c>
      <c r="O1990" s="190">
        <v>0</v>
      </c>
      <c r="P1990" s="189">
        <f t="shared" si="250"/>
        <v>6933313.3000000007</v>
      </c>
      <c r="Q1990" s="191">
        <f t="shared" si="251"/>
        <v>1911.3200000000002</v>
      </c>
      <c r="R1990" s="191">
        <f t="shared" si="252"/>
        <v>1911.3200000000002</v>
      </c>
      <c r="S1990" s="90" t="s">
        <v>42</v>
      </c>
      <c r="T1990" s="55" t="s">
        <v>34</v>
      </c>
      <c r="U1990" s="9"/>
      <c r="V1990" s="9"/>
      <c r="W1990" s="9"/>
      <c r="X1990" s="9"/>
      <c r="Y1990" s="9"/>
      <c r="Z1990" s="9"/>
      <c r="AA1990" s="9"/>
      <c r="AB1990" s="9"/>
      <c r="AC1990" s="9"/>
      <c r="AD1990" s="9"/>
      <c r="AE1990" s="9"/>
      <c r="AF1990" s="9"/>
      <c r="AG1990" s="9"/>
      <c r="AH1990" s="9"/>
      <c r="AI1990" s="9"/>
      <c r="AJ1990" s="9"/>
      <c r="AK1990" s="9"/>
      <c r="AL1990" s="9"/>
      <c r="AM1990" s="9"/>
      <c r="AN1990" s="9"/>
      <c r="AO1990" s="9"/>
      <c r="AP1990" s="9"/>
      <c r="AQ1990" s="9"/>
      <c r="AR1990" s="9"/>
      <c r="AS1990" s="9"/>
      <c r="AT1990" s="9"/>
      <c r="AU1990" s="9"/>
      <c r="AV1990" s="9"/>
      <c r="AW1990" s="9"/>
      <c r="AX1990" s="9"/>
      <c r="AY1990" s="9"/>
      <c r="AZ1990" s="9"/>
      <c r="BA1990" s="9"/>
      <c r="BB1990" s="9"/>
      <c r="BC1990" s="9"/>
      <c r="BD1990" s="9"/>
      <c r="BE1990" s="9"/>
      <c r="BF1990" s="9"/>
      <c r="BG1990" s="9"/>
      <c r="BH1990" s="9"/>
      <c r="BI1990" s="9"/>
      <c r="BJ1990" s="9"/>
      <c r="BK1990" s="9"/>
      <c r="BL1990" s="9"/>
      <c r="BM1990" s="9"/>
      <c r="BN1990" s="9"/>
      <c r="BO1990" s="9"/>
      <c r="BP1990" s="9"/>
      <c r="BQ1990" s="9"/>
      <c r="BR1990" s="9"/>
      <c r="BS1990" s="9"/>
      <c r="BT1990" s="9"/>
      <c r="BU1990" s="9"/>
      <c r="BV1990" s="9"/>
      <c r="BW1990" s="9"/>
      <c r="BX1990" s="9"/>
      <c r="BY1990" s="9"/>
      <c r="BZ1990" s="9"/>
      <c r="CA1990" s="9"/>
      <c r="CB1990" s="9"/>
      <c r="CC1990" s="9"/>
      <c r="CD1990" s="9"/>
      <c r="CE1990" s="9"/>
      <c r="CF1990" s="9"/>
      <c r="CG1990" s="9"/>
      <c r="CH1990" s="9"/>
      <c r="CI1990" s="9"/>
      <c r="CJ1990" s="9"/>
      <c r="CK1990" s="9"/>
      <c r="CL1990" s="9"/>
      <c r="CM1990" s="9"/>
      <c r="CN1990" s="9"/>
      <c r="CO1990" s="9"/>
      <c r="CP1990" s="9"/>
      <c r="CQ1990" s="9"/>
      <c r="CR1990" s="9"/>
      <c r="CS1990" s="9"/>
      <c r="CT1990" s="9"/>
      <c r="CU1990" s="9"/>
      <c r="CV1990" s="9"/>
      <c r="CW1990" s="9"/>
      <c r="CX1990" s="9"/>
    </row>
    <row r="1991" spans="1:102" s="44" customFormat="1">
      <c r="A1991" s="27">
        <v>67</v>
      </c>
      <c r="B1991" s="109" t="s">
        <v>255</v>
      </c>
      <c r="C1991" s="55">
        <v>1981</v>
      </c>
      <c r="D1991" s="55">
        <v>1981</v>
      </c>
      <c r="E1991" s="90" t="s">
        <v>31</v>
      </c>
      <c r="F1991" s="55">
        <v>9</v>
      </c>
      <c r="G1991" s="55">
        <v>18</v>
      </c>
      <c r="H1991" s="190">
        <v>16662.3</v>
      </c>
      <c r="I1991" s="190">
        <v>13738.6</v>
      </c>
      <c r="J1991" s="190">
        <v>13673.4</v>
      </c>
      <c r="K1991" s="190">
        <v>678</v>
      </c>
      <c r="L1991" s="189">
        <f>'Форма 2'!C1995</f>
        <v>2240733</v>
      </c>
      <c r="M1991" s="190">
        <v>0</v>
      </c>
      <c r="N1991" s="190">
        <v>0</v>
      </c>
      <c r="O1991" s="190">
        <v>0</v>
      </c>
      <c r="P1991" s="189">
        <f t="shared" si="250"/>
        <v>2240733</v>
      </c>
      <c r="Q1991" s="191">
        <f t="shared" si="251"/>
        <v>163.09762275632161</v>
      </c>
      <c r="R1991" s="191">
        <f t="shared" si="252"/>
        <v>163.09762275632161</v>
      </c>
      <c r="S1991" s="90" t="s">
        <v>42</v>
      </c>
      <c r="T1991" s="55" t="s">
        <v>34</v>
      </c>
      <c r="U1991" s="9"/>
      <c r="V1991" s="9"/>
      <c r="W1991" s="9"/>
      <c r="X1991" s="9"/>
      <c r="Y1991" s="9"/>
      <c r="Z1991" s="9"/>
      <c r="AA1991" s="9"/>
      <c r="AB1991" s="9"/>
      <c r="AC1991" s="9"/>
      <c r="AD1991" s="9"/>
      <c r="AE1991" s="9"/>
      <c r="AF1991" s="9"/>
      <c r="AG1991" s="9"/>
      <c r="AH1991" s="9"/>
      <c r="AI1991" s="9"/>
      <c r="AJ1991" s="9"/>
      <c r="AK1991" s="9"/>
      <c r="AL1991" s="9"/>
      <c r="AM1991" s="9"/>
      <c r="AN1991" s="9"/>
      <c r="AO1991" s="9"/>
      <c r="AP1991" s="9"/>
      <c r="AQ1991" s="9"/>
      <c r="AR1991" s="9"/>
      <c r="AS1991" s="9"/>
      <c r="AT1991" s="9"/>
      <c r="AU1991" s="9"/>
      <c r="AV1991" s="9"/>
      <c r="AW1991" s="9"/>
      <c r="AX1991" s="9"/>
      <c r="AY1991" s="9"/>
      <c r="AZ1991" s="9"/>
      <c r="BA1991" s="9"/>
      <c r="BB1991" s="9"/>
      <c r="BC1991" s="9"/>
      <c r="BD1991" s="9"/>
      <c r="BE1991" s="9"/>
      <c r="BF1991" s="9"/>
      <c r="BG1991" s="9"/>
      <c r="BH1991" s="9"/>
      <c r="BI1991" s="9"/>
      <c r="BJ1991" s="9"/>
      <c r="BK1991" s="9"/>
      <c r="BL1991" s="9"/>
      <c r="BM1991" s="9"/>
      <c r="BN1991" s="9"/>
      <c r="BO1991" s="9"/>
      <c r="BP1991" s="9"/>
      <c r="BQ1991" s="9"/>
      <c r="BR1991" s="9"/>
      <c r="BS1991" s="9"/>
      <c r="BT1991" s="9"/>
      <c r="BU1991" s="9"/>
      <c r="BV1991" s="9"/>
      <c r="BW1991" s="9"/>
      <c r="BX1991" s="9"/>
      <c r="BY1991" s="9"/>
      <c r="BZ1991" s="9"/>
      <c r="CA1991" s="9"/>
      <c r="CB1991" s="9"/>
      <c r="CC1991" s="9"/>
      <c r="CD1991" s="9"/>
      <c r="CE1991" s="9"/>
      <c r="CF1991" s="9"/>
      <c r="CG1991" s="9"/>
      <c r="CH1991" s="9"/>
      <c r="CI1991" s="9"/>
      <c r="CJ1991" s="9"/>
      <c r="CK1991" s="9"/>
      <c r="CL1991" s="9"/>
      <c r="CM1991" s="9"/>
      <c r="CN1991" s="9"/>
      <c r="CO1991" s="9"/>
      <c r="CP1991" s="9"/>
      <c r="CQ1991" s="9"/>
      <c r="CR1991" s="9"/>
      <c r="CS1991" s="9"/>
      <c r="CT1991" s="9"/>
      <c r="CU1991" s="9"/>
      <c r="CV1991" s="9"/>
      <c r="CW1991" s="9"/>
      <c r="CX1991" s="9"/>
    </row>
    <row r="1992" spans="1:102" s="44" customFormat="1">
      <c r="A1992" s="27">
        <v>68</v>
      </c>
      <c r="B1992" s="109" t="s">
        <v>256</v>
      </c>
      <c r="C1992" s="12">
        <v>1978</v>
      </c>
      <c r="D1992" s="12">
        <v>1978</v>
      </c>
      <c r="E1992" s="90" t="s">
        <v>30</v>
      </c>
      <c r="F1992" s="55">
        <v>9</v>
      </c>
      <c r="G1992" s="55">
        <v>4</v>
      </c>
      <c r="H1992" s="190">
        <v>7652.5</v>
      </c>
      <c r="I1992" s="190">
        <v>7648.6</v>
      </c>
      <c r="J1992" s="190">
        <v>7648.6</v>
      </c>
      <c r="K1992" s="190">
        <v>349</v>
      </c>
      <c r="L1992" s="189">
        <f>'Форма 2'!C1996</f>
        <v>33800310.689999998</v>
      </c>
      <c r="M1992" s="190">
        <v>0</v>
      </c>
      <c r="N1992" s="190">
        <v>0</v>
      </c>
      <c r="O1992" s="190">
        <v>0</v>
      </c>
      <c r="P1992" s="189">
        <f t="shared" si="250"/>
        <v>33800310.689999998</v>
      </c>
      <c r="Q1992" s="191">
        <f t="shared" si="251"/>
        <v>4419.1499999999996</v>
      </c>
      <c r="R1992" s="191">
        <f t="shared" si="252"/>
        <v>4419.1499999999996</v>
      </c>
      <c r="S1992" s="90" t="s">
        <v>42</v>
      </c>
      <c r="T1992" s="55" t="s">
        <v>34</v>
      </c>
      <c r="U1992" s="9"/>
      <c r="V1992" s="9"/>
      <c r="W1992" s="9"/>
      <c r="X1992" s="9"/>
      <c r="Y1992" s="9"/>
      <c r="Z1992" s="9"/>
      <c r="AA1992" s="9"/>
      <c r="AB1992" s="9"/>
      <c r="AC1992" s="9"/>
      <c r="AD1992" s="9"/>
      <c r="AE1992" s="9"/>
      <c r="AF1992" s="9"/>
      <c r="AG1992" s="9"/>
      <c r="AH1992" s="9"/>
      <c r="AI1992" s="9"/>
      <c r="AJ1992" s="9"/>
      <c r="AK1992" s="9"/>
      <c r="AL1992" s="9"/>
      <c r="AM1992" s="9"/>
      <c r="AN1992" s="9"/>
      <c r="AO1992" s="9"/>
      <c r="AP1992" s="9"/>
      <c r="AQ1992" s="9"/>
      <c r="AR1992" s="9"/>
      <c r="AS1992" s="9"/>
      <c r="AT1992" s="9"/>
      <c r="AU1992" s="9"/>
      <c r="AV1992" s="9"/>
      <c r="AW1992" s="9"/>
      <c r="AX1992" s="9"/>
      <c r="AY1992" s="9"/>
      <c r="AZ1992" s="9"/>
      <c r="BA1992" s="9"/>
      <c r="BB1992" s="9"/>
      <c r="BC1992" s="9"/>
      <c r="BD1992" s="9"/>
      <c r="BE1992" s="9"/>
      <c r="BF1992" s="9"/>
      <c r="BG1992" s="9"/>
      <c r="BH1992" s="9"/>
      <c r="BI1992" s="9"/>
      <c r="BJ1992" s="9"/>
      <c r="BK1992" s="9"/>
      <c r="BL1992" s="9"/>
      <c r="BM1992" s="9"/>
      <c r="BN1992" s="9"/>
      <c r="BO1992" s="9"/>
      <c r="BP1992" s="9"/>
      <c r="BQ1992" s="9"/>
      <c r="BR1992" s="9"/>
      <c r="BS1992" s="9"/>
      <c r="BT1992" s="9"/>
      <c r="BU1992" s="9"/>
      <c r="BV1992" s="9"/>
      <c r="BW1992" s="9"/>
      <c r="BX1992" s="9"/>
      <c r="BY1992" s="9"/>
      <c r="BZ1992" s="9"/>
      <c r="CA1992" s="9"/>
      <c r="CB1992" s="9"/>
      <c r="CC1992" s="9"/>
      <c r="CD1992" s="9"/>
      <c r="CE1992" s="9"/>
      <c r="CF1992" s="9"/>
      <c r="CG1992" s="9"/>
      <c r="CH1992" s="9"/>
      <c r="CI1992" s="9"/>
      <c r="CJ1992" s="9"/>
      <c r="CK1992" s="9"/>
      <c r="CL1992" s="9"/>
      <c r="CM1992" s="9"/>
      <c r="CN1992" s="9"/>
      <c r="CO1992" s="9"/>
      <c r="CP1992" s="9"/>
      <c r="CQ1992" s="9"/>
      <c r="CR1992" s="9"/>
      <c r="CS1992" s="9"/>
      <c r="CT1992" s="9"/>
      <c r="CU1992" s="9"/>
      <c r="CV1992" s="9"/>
      <c r="CW1992" s="9"/>
      <c r="CX1992" s="9"/>
    </row>
    <row r="1993" spans="1:102" s="44" customFormat="1">
      <c r="A1993" s="27">
        <v>69</v>
      </c>
      <c r="B1993" s="109" t="s">
        <v>167</v>
      </c>
      <c r="C1993" s="55">
        <v>1978</v>
      </c>
      <c r="D1993" s="12">
        <v>1978</v>
      </c>
      <c r="E1993" s="90" t="s">
        <v>30</v>
      </c>
      <c r="F1993" s="55">
        <v>5</v>
      </c>
      <c r="G1993" s="55">
        <v>8</v>
      </c>
      <c r="H1993" s="190">
        <v>8598.4</v>
      </c>
      <c r="I1993" s="190">
        <v>6494.5</v>
      </c>
      <c r="J1993" s="190">
        <v>5195.6000000000004</v>
      </c>
      <c r="K1993" s="190">
        <v>285</v>
      </c>
      <c r="L1993" s="189">
        <f>'Форма 2'!C1997</f>
        <v>9502102.9499999993</v>
      </c>
      <c r="M1993" s="190">
        <v>0</v>
      </c>
      <c r="N1993" s="190">
        <v>0</v>
      </c>
      <c r="O1993" s="190">
        <v>0</v>
      </c>
      <c r="P1993" s="189">
        <f t="shared" si="250"/>
        <v>9502102.9499999993</v>
      </c>
      <c r="Q1993" s="191">
        <f t="shared" si="251"/>
        <v>1463.1</v>
      </c>
      <c r="R1993" s="191">
        <f t="shared" si="252"/>
        <v>1463.1</v>
      </c>
      <c r="S1993" s="90" t="s">
        <v>42</v>
      </c>
      <c r="T1993" s="55" t="s">
        <v>34</v>
      </c>
      <c r="U1993" s="9"/>
      <c r="V1993" s="9"/>
      <c r="W1993" s="9"/>
      <c r="X1993" s="9"/>
      <c r="Y1993" s="9"/>
      <c r="Z1993" s="9"/>
      <c r="AA1993" s="9"/>
      <c r="AB1993" s="9"/>
      <c r="AC1993" s="9"/>
      <c r="AD1993" s="9"/>
      <c r="AE1993" s="9"/>
      <c r="AF1993" s="9"/>
      <c r="AG1993" s="9"/>
      <c r="AH1993" s="9"/>
      <c r="AI1993" s="9"/>
      <c r="AJ1993" s="9"/>
      <c r="AK1993" s="9"/>
      <c r="AL1993" s="9"/>
      <c r="AM1993" s="9"/>
      <c r="AN1993" s="9"/>
      <c r="AO1993" s="9"/>
      <c r="AP1993" s="9"/>
      <c r="AQ1993" s="9"/>
      <c r="AR1993" s="9"/>
      <c r="AS1993" s="9"/>
      <c r="AT1993" s="9"/>
      <c r="AU1993" s="9"/>
      <c r="AV1993" s="9"/>
      <c r="AW1993" s="9"/>
      <c r="AX1993" s="9"/>
      <c r="AY1993" s="9"/>
      <c r="AZ1993" s="9"/>
      <c r="BA1993" s="9"/>
      <c r="BB1993" s="9"/>
      <c r="BC1993" s="9"/>
      <c r="BD1993" s="9"/>
      <c r="BE1993" s="9"/>
      <c r="BF1993" s="9"/>
      <c r="BG1993" s="9"/>
      <c r="BH1993" s="9"/>
      <c r="BI1993" s="9"/>
      <c r="BJ1993" s="9"/>
      <c r="BK1993" s="9"/>
      <c r="BL1993" s="9"/>
      <c r="BM1993" s="9"/>
      <c r="BN1993" s="9"/>
      <c r="BO1993" s="9"/>
      <c r="BP1993" s="9"/>
      <c r="BQ1993" s="9"/>
      <c r="BR1993" s="9"/>
      <c r="BS1993" s="9"/>
      <c r="BT1993" s="9"/>
      <c r="BU1993" s="9"/>
      <c r="BV1993" s="9"/>
      <c r="BW1993" s="9"/>
      <c r="BX1993" s="9"/>
      <c r="BY1993" s="9"/>
      <c r="BZ1993" s="9"/>
      <c r="CA1993" s="9"/>
      <c r="CB1993" s="9"/>
      <c r="CC1993" s="9"/>
      <c r="CD1993" s="9"/>
      <c r="CE1993" s="9"/>
      <c r="CF1993" s="9"/>
      <c r="CG1993" s="9"/>
      <c r="CH1993" s="9"/>
      <c r="CI1993" s="9"/>
      <c r="CJ1993" s="9"/>
      <c r="CK1993" s="9"/>
      <c r="CL1993" s="9"/>
      <c r="CM1993" s="9"/>
      <c r="CN1993" s="9"/>
      <c r="CO1993" s="9"/>
      <c r="CP1993" s="9"/>
      <c r="CQ1993" s="9"/>
      <c r="CR1993" s="9"/>
      <c r="CS1993" s="9"/>
      <c r="CT1993" s="9"/>
      <c r="CU1993" s="9"/>
      <c r="CV1993" s="9"/>
      <c r="CW1993" s="9"/>
      <c r="CX1993" s="9"/>
    </row>
    <row r="1994" spans="1:102" s="44" customFormat="1">
      <c r="A1994" s="27">
        <v>70</v>
      </c>
      <c r="B1994" s="109" t="s">
        <v>79</v>
      </c>
      <c r="C1994" s="55">
        <v>1979</v>
      </c>
      <c r="D1994" s="12">
        <v>1979</v>
      </c>
      <c r="E1994" s="104" t="s">
        <v>30</v>
      </c>
      <c r="F1994" s="55">
        <v>9</v>
      </c>
      <c r="G1994" s="55">
        <v>2</v>
      </c>
      <c r="H1994" s="190">
        <v>4302.8</v>
      </c>
      <c r="I1994" s="190">
        <v>3602.9</v>
      </c>
      <c r="J1994" s="190">
        <v>3582.9</v>
      </c>
      <c r="K1994" s="190">
        <v>180</v>
      </c>
      <c r="L1994" s="189">
        <f>'Форма 2'!C1998</f>
        <v>6886294.8279999997</v>
      </c>
      <c r="M1994" s="190">
        <v>0</v>
      </c>
      <c r="N1994" s="190">
        <v>0</v>
      </c>
      <c r="O1994" s="190">
        <v>0</v>
      </c>
      <c r="P1994" s="189">
        <f t="shared" si="250"/>
        <v>6886294.8279999997</v>
      </c>
      <c r="Q1994" s="191">
        <f t="shared" si="251"/>
        <v>1911.32</v>
      </c>
      <c r="R1994" s="191">
        <f t="shared" si="252"/>
        <v>1911.32</v>
      </c>
      <c r="S1994" s="90" t="s">
        <v>42</v>
      </c>
      <c r="T1994" s="55" t="s">
        <v>34</v>
      </c>
      <c r="U1994" s="9"/>
      <c r="V1994" s="9"/>
      <c r="W1994" s="9"/>
      <c r="X1994" s="9"/>
      <c r="Y1994" s="9"/>
      <c r="Z1994" s="9"/>
      <c r="AA1994" s="9"/>
      <c r="AB1994" s="9"/>
      <c r="AC1994" s="9"/>
      <c r="AD1994" s="9"/>
      <c r="AE1994" s="9"/>
      <c r="AF1994" s="9"/>
      <c r="AG1994" s="9"/>
      <c r="AH1994" s="9"/>
      <c r="AI1994" s="9"/>
      <c r="AJ1994" s="9"/>
      <c r="AK1994" s="9"/>
      <c r="AL1994" s="9"/>
      <c r="AM1994" s="9"/>
      <c r="AN1994" s="9"/>
      <c r="AO1994" s="9"/>
      <c r="AP1994" s="9"/>
      <c r="AQ1994" s="9"/>
      <c r="AR1994" s="9"/>
      <c r="AS1994" s="9"/>
      <c r="AT1994" s="9"/>
      <c r="AU1994" s="9"/>
      <c r="AV1994" s="9"/>
      <c r="AW1994" s="9"/>
      <c r="AX1994" s="9"/>
      <c r="AY1994" s="9"/>
      <c r="AZ1994" s="9"/>
      <c r="BA1994" s="9"/>
      <c r="BB1994" s="9"/>
      <c r="BC1994" s="9"/>
      <c r="BD1994" s="9"/>
      <c r="BE1994" s="9"/>
      <c r="BF1994" s="9"/>
      <c r="BG1994" s="9"/>
      <c r="BH1994" s="9"/>
      <c r="BI1994" s="9"/>
      <c r="BJ1994" s="9"/>
      <c r="BK1994" s="9"/>
      <c r="BL1994" s="9"/>
      <c r="BM1994" s="9"/>
      <c r="BN1994" s="9"/>
      <c r="BO1994" s="9"/>
      <c r="BP1994" s="9"/>
      <c r="BQ1994" s="9"/>
      <c r="BR1994" s="9"/>
      <c r="BS1994" s="9"/>
      <c r="BT1994" s="9"/>
      <c r="BU1994" s="9"/>
      <c r="BV1994" s="9"/>
      <c r="BW1994" s="9"/>
      <c r="BX1994" s="9"/>
      <c r="BY1994" s="9"/>
      <c r="BZ1994" s="9"/>
      <c r="CA1994" s="9"/>
      <c r="CB1994" s="9"/>
      <c r="CC1994" s="9"/>
      <c r="CD1994" s="9"/>
      <c r="CE1994" s="9"/>
      <c r="CF1994" s="9"/>
      <c r="CG1994" s="9"/>
      <c r="CH1994" s="9"/>
      <c r="CI1994" s="9"/>
      <c r="CJ1994" s="9"/>
      <c r="CK1994" s="9"/>
      <c r="CL1994" s="9"/>
      <c r="CM1994" s="9"/>
      <c r="CN1994" s="9"/>
      <c r="CO1994" s="9"/>
      <c r="CP1994" s="9"/>
      <c r="CQ1994" s="9"/>
      <c r="CR1994" s="9"/>
      <c r="CS1994" s="9"/>
      <c r="CT1994" s="9"/>
      <c r="CU1994" s="9"/>
      <c r="CV1994" s="9"/>
      <c r="CW1994" s="9"/>
      <c r="CX1994" s="9"/>
    </row>
    <row r="1995" spans="1:102" s="44" customFormat="1">
      <c r="A1995" s="27">
        <v>71</v>
      </c>
      <c r="B1995" s="109" t="s">
        <v>80</v>
      </c>
      <c r="C1995" s="55">
        <v>1978</v>
      </c>
      <c r="D1995" s="12">
        <v>1978</v>
      </c>
      <c r="E1995" s="104" t="s">
        <v>30</v>
      </c>
      <c r="F1995" s="55">
        <v>9</v>
      </c>
      <c r="G1995" s="55">
        <v>4</v>
      </c>
      <c r="H1995" s="190">
        <v>9401.1</v>
      </c>
      <c r="I1995" s="190">
        <v>7797.3</v>
      </c>
      <c r="J1995" s="190">
        <f>I1995</f>
        <v>7797.3</v>
      </c>
      <c r="K1995" s="190">
        <v>360</v>
      </c>
      <c r="L1995" s="189">
        <f>'Форма 2'!C1999</f>
        <v>14903135.436000001</v>
      </c>
      <c r="M1995" s="190">
        <v>0</v>
      </c>
      <c r="N1995" s="190">
        <v>0</v>
      </c>
      <c r="O1995" s="190">
        <v>0</v>
      </c>
      <c r="P1995" s="189">
        <f t="shared" si="250"/>
        <v>14903135.436000001</v>
      </c>
      <c r="Q1995" s="191">
        <f t="shared" si="251"/>
        <v>1911.32</v>
      </c>
      <c r="R1995" s="191">
        <f t="shared" si="252"/>
        <v>1911.32</v>
      </c>
      <c r="S1995" s="90" t="s">
        <v>42</v>
      </c>
      <c r="T1995" s="55" t="s">
        <v>34</v>
      </c>
      <c r="U1995" s="9"/>
      <c r="V1995" s="9"/>
      <c r="W1995" s="9"/>
      <c r="X1995" s="9"/>
      <c r="Y1995" s="9"/>
      <c r="Z1995" s="9"/>
      <c r="AA1995" s="9"/>
      <c r="AB1995" s="9"/>
      <c r="AC1995" s="9"/>
      <c r="AD1995" s="9"/>
      <c r="AE1995" s="9"/>
      <c r="AF1995" s="9"/>
      <c r="AG1995" s="9"/>
      <c r="AH1995" s="9"/>
      <c r="AI1995" s="9"/>
      <c r="AJ1995" s="9"/>
      <c r="AK1995" s="9"/>
      <c r="AL1995" s="9"/>
      <c r="AM1995" s="9"/>
      <c r="AN1995" s="9"/>
      <c r="AO1995" s="9"/>
      <c r="AP1995" s="9"/>
      <c r="AQ1995" s="9"/>
      <c r="AR1995" s="9"/>
      <c r="AS1995" s="9"/>
      <c r="AT1995" s="9"/>
      <c r="AU1995" s="9"/>
      <c r="AV1995" s="9"/>
      <c r="AW1995" s="9"/>
      <c r="AX1995" s="9"/>
      <c r="AY1995" s="9"/>
      <c r="AZ1995" s="9"/>
      <c r="BA1995" s="9"/>
      <c r="BB1995" s="9"/>
      <c r="BC1995" s="9"/>
      <c r="BD1995" s="9"/>
      <c r="BE1995" s="9"/>
      <c r="BF1995" s="9"/>
      <c r="BG1995" s="9"/>
      <c r="BH1995" s="9"/>
      <c r="BI1995" s="9"/>
      <c r="BJ1995" s="9"/>
      <c r="BK1995" s="9"/>
      <c r="BL1995" s="9"/>
      <c r="BM1995" s="9"/>
      <c r="BN1995" s="9"/>
      <c r="BO1995" s="9"/>
      <c r="BP1995" s="9"/>
      <c r="BQ1995" s="9"/>
      <c r="BR1995" s="9"/>
      <c r="BS1995" s="9"/>
      <c r="BT1995" s="9"/>
      <c r="BU1995" s="9"/>
      <c r="BV1995" s="9"/>
      <c r="BW1995" s="9"/>
      <c r="BX1995" s="9"/>
      <c r="BY1995" s="9"/>
      <c r="BZ1995" s="9"/>
      <c r="CA1995" s="9"/>
      <c r="CB1995" s="9"/>
      <c r="CC1995" s="9"/>
      <c r="CD1995" s="9"/>
      <c r="CE1995" s="9"/>
      <c r="CF1995" s="9"/>
      <c r="CG1995" s="9"/>
      <c r="CH1995" s="9"/>
      <c r="CI1995" s="9"/>
      <c r="CJ1995" s="9"/>
      <c r="CK1995" s="9"/>
      <c r="CL1995" s="9"/>
      <c r="CM1995" s="9"/>
      <c r="CN1995" s="9"/>
      <c r="CO1995" s="9"/>
      <c r="CP1995" s="9"/>
      <c r="CQ1995" s="9"/>
      <c r="CR1995" s="9"/>
      <c r="CS1995" s="9"/>
      <c r="CT1995" s="9"/>
      <c r="CU1995" s="9"/>
      <c r="CV1995" s="9"/>
      <c r="CW1995" s="9"/>
      <c r="CX1995" s="9"/>
    </row>
    <row r="1996" spans="1:102" s="44" customFormat="1">
      <c r="A1996" s="27">
        <v>72</v>
      </c>
      <c r="B1996" s="109" t="s">
        <v>257</v>
      </c>
      <c r="C1996" s="55">
        <v>1978</v>
      </c>
      <c r="D1996" s="12">
        <v>1978</v>
      </c>
      <c r="E1996" s="90" t="s">
        <v>30</v>
      </c>
      <c r="F1996" s="55">
        <v>5</v>
      </c>
      <c r="G1996" s="55">
        <v>8</v>
      </c>
      <c r="H1996" s="190">
        <v>6861.2</v>
      </c>
      <c r="I1996" s="190">
        <v>5734.2</v>
      </c>
      <c r="J1996" s="190">
        <v>5734.2</v>
      </c>
      <c r="K1996" s="190">
        <v>298</v>
      </c>
      <c r="L1996" s="189">
        <f>'Форма 2'!C2000</f>
        <v>8389708.0199999996</v>
      </c>
      <c r="M1996" s="190">
        <v>0</v>
      </c>
      <c r="N1996" s="190">
        <v>0</v>
      </c>
      <c r="O1996" s="190">
        <v>0</v>
      </c>
      <c r="P1996" s="189">
        <f t="shared" si="250"/>
        <v>8389708.0199999996</v>
      </c>
      <c r="Q1996" s="191">
        <f t="shared" si="251"/>
        <v>1463.1</v>
      </c>
      <c r="R1996" s="191">
        <f t="shared" si="252"/>
        <v>1463.1</v>
      </c>
      <c r="S1996" s="90" t="s">
        <v>42</v>
      </c>
      <c r="T1996" s="55" t="s">
        <v>34</v>
      </c>
      <c r="U1996" s="9"/>
      <c r="V1996" s="9"/>
      <c r="W1996" s="9"/>
      <c r="X1996" s="9"/>
      <c r="Y1996" s="9"/>
      <c r="Z1996" s="9"/>
      <c r="AA1996" s="9"/>
      <c r="AB1996" s="9"/>
      <c r="AC1996" s="9"/>
      <c r="AD1996" s="9"/>
      <c r="AE1996" s="9"/>
      <c r="AF1996" s="9"/>
      <c r="AG1996" s="9"/>
      <c r="AH1996" s="9"/>
      <c r="AI1996" s="9"/>
      <c r="AJ1996" s="9"/>
      <c r="AK1996" s="9"/>
      <c r="AL1996" s="9"/>
      <c r="AM1996" s="9"/>
      <c r="AN1996" s="9"/>
      <c r="AO1996" s="9"/>
      <c r="AP1996" s="9"/>
      <c r="AQ1996" s="9"/>
      <c r="AR1996" s="9"/>
      <c r="AS1996" s="9"/>
      <c r="AT1996" s="9"/>
      <c r="AU1996" s="9"/>
      <c r="AV1996" s="9"/>
      <c r="AW1996" s="9"/>
      <c r="AX1996" s="9"/>
      <c r="AY1996" s="9"/>
      <c r="AZ1996" s="9"/>
      <c r="BA1996" s="9"/>
      <c r="BB1996" s="9"/>
      <c r="BC1996" s="9"/>
      <c r="BD1996" s="9"/>
      <c r="BE1996" s="9"/>
      <c r="BF1996" s="9"/>
      <c r="BG1996" s="9"/>
      <c r="BH1996" s="9"/>
      <c r="BI1996" s="9"/>
      <c r="BJ1996" s="9"/>
      <c r="BK1996" s="9"/>
      <c r="BL1996" s="9"/>
      <c r="BM1996" s="9"/>
      <c r="BN1996" s="9"/>
      <c r="BO1996" s="9"/>
      <c r="BP1996" s="9"/>
      <c r="BQ1996" s="9"/>
      <c r="BR1996" s="9"/>
      <c r="BS1996" s="9"/>
      <c r="BT1996" s="9"/>
      <c r="BU1996" s="9"/>
      <c r="BV1996" s="9"/>
      <c r="BW1996" s="9"/>
      <c r="BX1996" s="9"/>
      <c r="BY1996" s="9"/>
      <c r="BZ1996" s="9"/>
      <c r="CA1996" s="9"/>
      <c r="CB1996" s="9"/>
      <c r="CC1996" s="9"/>
      <c r="CD1996" s="9"/>
      <c r="CE1996" s="9"/>
      <c r="CF1996" s="9"/>
      <c r="CG1996" s="9"/>
      <c r="CH1996" s="9"/>
      <c r="CI1996" s="9"/>
      <c r="CJ1996" s="9"/>
      <c r="CK1996" s="9"/>
      <c r="CL1996" s="9"/>
      <c r="CM1996" s="9"/>
      <c r="CN1996" s="9"/>
      <c r="CO1996" s="9"/>
      <c r="CP1996" s="9"/>
      <c r="CQ1996" s="9"/>
      <c r="CR1996" s="9"/>
      <c r="CS1996" s="9"/>
      <c r="CT1996" s="9"/>
      <c r="CU1996" s="9"/>
      <c r="CV1996" s="9"/>
      <c r="CW1996" s="9"/>
      <c r="CX1996" s="9"/>
    </row>
    <row r="1997" spans="1:102" s="44" customFormat="1">
      <c r="A1997" s="27">
        <v>73</v>
      </c>
      <c r="B1997" s="109" t="s">
        <v>258</v>
      </c>
      <c r="C1997" s="55">
        <v>1978</v>
      </c>
      <c r="D1997" s="12">
        <v>1978</v>
      </c>
      <c r="E1997" s="90" t="s">
        <v>30</v>
      </c>
      <c r="F1997" s="55">
        <v>5</v>
      </c>
      <c r="G1997" s="55">
        <v>4</v>
      </c>
      <c r="H1997" s="190">
        <v>2920.2</v>
      </c>
      <c r="I1997" s="190">
        <v>2608.1</v>
      </c>
      <c r="J1997" s="190">
        <v>2608.1</v>
      </c>
      <c r="K1997" s="190">
        <v>150</v>
      </c>
      <c r="L1997" s="189">
        <f>'Форма 2'!C2001</f>
        <v>3815911.1099999994</v>
      </c>
      <c r="M1997" s="190">
        <v>0</v>
      </c>
      <c r="N1997" s="190">
        <v>0</v>
      </c>
      <c r="O1997" s="190">
        <v>0</v>
      </c>
      <c r="P1997" s="189">
        <f t="shared" si="250"/>
        <v>3815911.1099999994</v>
      </c>
      <c r="Q1997" s="191">
        <f t="shared" si="251"/>
        <v>1463.1</v>
      </c>
      <c r="R1997" s="191">
        <f t="shared" si="252"/>
        <v>1463.1</v>
      </c>
      <c r="S1997" s="90" t="s">
        <v>42</v>
      </c>
      <c r="T1997" s="55" t="s">
        <v>34</v>
      </c>
      <c r="U1997" s="9"/>
      <c r="V1997" s="9"/>
      <c r="W1997" s="9"/>
      <c r="X1997" s="9"/>
      <c r="Y1997" s="9"/>
      <c r="Z1997" s="9"/>
      <c r="AA1997" s="9"/>
      <c r="AB1997" s="9"/>
      <c r="AC1997" s="9"/>
      <c r="AD1997" s="9"/>
      <c r="AE1997" s="9"/>
      <c r="AF1997" s="9"/>
      <c r="AG1997" s="9"/>
      <c r="AH1997" s="9"/>
      <c r="AI1997" s="9"/>
      <c r="AJ1997" s="9"/>
      <c r="AK1997" s="9"/>
      <c r="AL1997" s="9"/>
      <c r="AM1997" s="9"/>
      <c r="AN1997" s="9"/>
      <c r="AO1997" s="9"/>
      <c r="AP1997" s="9"/>
      <c r="AQ1997" s="9"/>
      <c r="AR1997" s="9"/>
      <c r="AS1997" s="9"/>
      <c r="AT1997" s="9"/>
      <c r="AU1997" s="9"/>
      <c r="AV1997" s="9"/>
      <c r="AW1997" s="9"/>
      <c r="AX1997" s="9"/>
      <c r="AY1997" s="9"/>
      <c r="AZ1997" s="9"/>
      <c r="BA1997" s="9"/>
      <c r="BB1997" s="9"/>
      <c r="BC1997" s="9"/>
      <c r="BD1997" s="9"/>
      <c r="BE1997" s="9"/>
      <c r="BF1997" s="9"/>
      <c r="BG1997" s="9"/>
      <c r="BH1997" s="9"/>
      <c r="BI1997" s="9"/>
      <c r="BJ1997" s="9"/>
      <c r="BK1997" s="9"/>
      <c r="BL1997" s="9"/>
      <c r="BM1997" s="9"/>
      <c r="BN1997" s="9"/>
      <c r="BO1997" s="9"/>
      <c r="BP1997" s="9"/>
      <c r="BQ1997" s="9"/>
      <c r="BR1997" s="9"/>
      <c r="BS1997" s="9"/>
      <c r="BT1997" s="9"/>
      <c r="BU1997" s="9"/>
      <c r="BV1997" s="9"/>
      <c r="BW1997" s="9"/>
      <c r="BX1997" s="9"/>
      <c r="BY1997" s="9"/>
      <c r="BZ1997" s="9"/>
      <c r="CA1997" s="9"/>
      <c r="CB1997" s="9"/>
      <c r="CC1997" s="9"/>
      <c r="CD1997" s="9"/>
      <c r="CE1997" s="9"/>
      <c r="CF1997" s="9"/>
      <c r="CG1997" s="9"/>
      <c r="CH1997" s="9"/>
      <c r="CI1997" s="9"/>
      <c r="CJ1997" s="9"/>
      <c r="CK1997" s="9"/>
      <c r="CL1997" s="9"/>
      <c r="CM1997" s="9"/>
      <c r="CN1997" s="9"/>
      <c r="CO1997" s="9"/>
      <c r="CP1997" s="9"/>
      <c r="CQ1997" s="9"/>
      <c r="CR1997" s="9"/>
      <c r="CS1997" s="9"/>
      <c r="CT1997" s="9"/>
      <c r="CU1997" s="9"/>
      <c r="CV1997" s="9"/>
      <c r="CW1997" s="9"/>
      <c r="CX1997" s="9"/>
    </row>
    <row r="1998" spans="1:102" s="44" customFormat="1">
      <c r="A1998" s="27">
        <v>74</v>
      </c>
      <c r="B1998" s="109" t="s">
        <v>168</v>
      </c>
      <c r="C1998" s="55">
        <v>1979</v>
      </c>
      <c r="D1998" s="12">
        <v>1979</v>
      </c>
      <c r="E1998" s="90" t="s">
        <v>30</v>
      </c>
      <c r="F1998" s="55">
        <v>9</v>
      </c>
      <c r="G1998" s="55">
        <v>5</v>
      </c>
      <c r="H1998" s="190">
        <v>11091.2</v>
      </c>
      <c r="I1998" s="190">
        <v>9711.9</v>
      </c>
      <c r="J1998" s="190">
        <v>9711.9</v>
      </c>
      <c r="K1998" s="190">
        <v>450</v>
      </c>
      <c r="L1998" s="189">
        <f>'Форма 2'!C2002</f>
        <v>18562548.708000001</v>
      </c>
      <c r="M1998" s="190">
        <v>0</v>
      </c>
      <c r="N1998" s="190">
        <v>0</v>
      </c>
      <c r="O1998" s="190">
        <v>0</v>
      </c>
      <c r="P1998" s="189">
        <f t="shared" si="250"/>
        <v>18562548.708000001</v>
      </c>
      <c r="Q1998" s="191">
        <f t="shared" si="251"/>
        <v>1911.3200000000002</v>
      </c>
      <c r="R1998" s="191">
        <f t="shared" si="252"/>
        <v>1911.3200000000002</v>
      </c>
      <c r="S1998" s="90" t="s">
        <v>42</v>
      </c>
      <c r="T1998" s="55" t="s">
        <v>34</v>
      </c>
      <c r="U1998" s="9"/>
      <c r="V1998" s="9"/>
      <c r="W1998" s="9"/>
      <c r="X1998" s="9"/>
      <c r="Y1998" s="9"/>
      <c r="Z1998" s="9"/>
      <c r="AA1998" s="9"/>
      <c r="AB1998" s="9"/>
      <c r="AC1998" s="9"/>
      <c r="AD1998" s="9"/>
      <c r="AE1998" s="9"/>
      <c r="AF1998" s="9"/>
      <c r="AG1998" s="9"/>
      <c r="AH1998" s="9"/>
      <c r="AI1998" s="9"/>
      <c r="AJ1998" s="9"/>
      <c r="AK1998" s="9"/>
      <c r="AL1998" s="9"/>
      <c r="AM1998" s="9"/>
      <c r="AN1998" s="9"/>
      <c r="AO1998" s="9"/>
      <c r="AP1998" s="9"/>
      <c r="AQ1998" s="9"/>
      <c r="AR1998" s="9"/>
      <c r="AS1998" s="9"/>
      <c r="AT1998" s="9"/>
      <c r="AU1998" s="9"/>
      <c r="AV1998" s="9"/>
      <c r="AW1998" s="9"/>
      <c r="AX1998" s="9"/>
      <c r="AY1998" s="9"/>
      <c r="AZ1998" s="9"/>
      <c r="BA1998" s="9"/>
      <c r="BB1998" s="9"/>
      <c r="BC1998" s="9"/>
      <c r="BD1998" s="9"/>
      <c r="BE1998" s="9"/>
      <c r="BF1998" s="9"/>
      <c r="BG1998" s="9"/>
      <c r="BH1998" s="9"/>
      <c r="BI1998" s="9"/>
      <c r="BJ1998" s="9"/>
      <c r="BK1998" s="9"/>
      <c r="BL1998" s="9"/>
      <c r="BM1998" s="9"/>
      <c r="BN1998" s="9"/>
      <c r="BO1998" s="9"/>
      <c r="BP1998" s="9"/>
      <c r="BQ1998" s="9"/>
      <c r="BR1998" s="9"/>
      <c r="BS1998" s="9"/>
      <c r="BT1998" s="9"/>
      <c r="BU1998" s="9"/>
      <c r="BV1998" s="9"/>
      <c r="BW1998" s="9"/>
      <c r="BX1998" s="9"/>
      <c r="BY1998" s="9"/>
      <c r="BZ1998" s="9"/>
      <c r="CA1998" s="9"/>
      <c r="CB1998" s="9"/>
      <c r="CC1998" s="9"/>
      <c r="CD1998" s="9"/>
      <c r="CE1998" s="9"/>
      <c r="CF1998" s="9"/>
      <c r="CG1998" s="9"/>
      <c r="CH1998" s="9"/>
      <c r="CI1998" s="9"/>
      <c r="CJ1998" s="9"/>
      <c r="CK1998" s="9"/>
      <c r="CL1998" s="9"/>
      <c r="CM1998" s="9"/>
      <c r="CN1998" s="9"/>
      <c r="CO1998" s="9"/>
      <c r="CP1998" s="9"/>
      <c r="CQ1998" s="9"/>
      <c r="CR1998" s="9"/>
      <c r="CS1998" s="9"/>
      <c r="CT1998" s="9"/>
      <c r="CU1998" s="9"/>
      <c r="CV1998" s="9"/>
      <c r="CW1998" s="9"/>
      <c r="CX1998" s="9"/>
    </row>
    <row r="1999" spans="1:102" s="44" customFormat="1">
      <c r="A1999" s="27">
        <v>75</v>
      </c>
      <c r="B1999" s="109" t="s">
        <v>82</v>
      </c>
      <c r="C1999" s="55">
        <v>1979</v>
      </c>
      <c r="D1999" s="12">
        <v>1979</v>
      </c>
      <c r="E1999" s="104" t="s">
        <v>30</v>
      </c>
      <c r="F1999" s="55">
        <v>5</v>
      </c>
      <c r="G1999" s="55">
        <v>11</v>
      </c>
      <c r="H1999" s="190">
        <v>9884.6</v>
      </c>
      <c r="I1999" s="190">
        <v>7781.3</v>
      </c>
      <c r="J1999" s="190">
        <v>7781.3</v>
      </c>
      <c r="K1999" s="190">
        <v>413</v>
      </c>
      <c r="L1999" s="189">
        <f>'Форма 2'!C2003</f>
        <v>11384820.030000001</v>
      </c>
      <c r="M1999" s="190">
        <v>0</v>
      </c>
      <c r="N1999" s="190">
        <v>0</v>
      </c>
      <c r="O1999" s="190">
        <v>0</v>
      </c>
      <c r="P1999" s="189">
        <f t="shared" si="250"/>
        <v>11384820.030000001</v>
      </c>
      <c r="Q1999" s="191">
        <f t="shared" si="251"/>
        <v>1463.1000000000001</v>
      </c>
      <c r="R1999" s="191">
        <f t="shared" si="252"/>
        <v>1463.1000000000001</v>
      </c>
      <c r="S1999" s="90" t="s">
        <v>42</v>
      </c>
      <c r="T1999" s="55" t="s">
        <v>34</v>
      </c>
      <c r="U1999" s="9"/>
      <c r="V1999" s="9"/>
      <c r="W1999" s="9"/>
      <c r="X1999" s="9"/>
      <c r="Y1999" s="9"/>
      <c r="Z1999" s="9"/>
      <c r="AA1999" s="9"/>
      <c r="AB1999" s="9"/>
      <c r="AC1999" s="9"/>
      <c r="AD1999" s="9"/>
      <c r="AE1999" s="9"/>
      <c r="AF1999" s="9"/>
      <c r="AG1999" s="9"/>
      <c r="AH1999" s="9"/>
      <c r="AI1999" s="9"/>
      <c r="AJ1999" s="9"/>
      <c r="AK1999" s="9"/>
      <c r="AL1999" s="9"/>
      <c r="AM1999" s="9"/>
      <c r="AN1999" s="9"/>
      <c r="AO1999" s="9"/>
      <c r="AP1999" s="9"/>
      <c r="AQ1999" s="9"/>
      <c r="AR1999" s="9"/>
      <c r="AS1999" s="9"/>
      <c r="AT1999" s="9"/>
      <c r="AU1999" s="9"/>
      <c r="AV1999" s="9"/>
      <c r="AW1999" s="9"/>
      <c r="AX1999" s="9"/>
      <c r="AY1999" s="9"/>
      <c r="AZ1999" s="9"/>
      <c r="BA1999" s="9"/>
      <c r="BB1999" s="9"/>
      <c r="BC1999" s="9"/>
      <c r="BD1999" s="9"/>
      <c r="BE1999" s="9"/>
      <c r="BF1999" s="9"/>
      <c r="BG1999" s="9"/>
      <c r="BH1999" s="9"/>
      <c r="BI1999" s="9"/>
      <c r="BJ1999" s="9"/>
      <c r="BK1999" s="9"/>
      <c r="BL1999" s="9"/>
      <c r="BM1999" s="9"/>
      <c r="BN1999" s="9"/>
      <c r="BO1999" s="9"/>
      <c r="BP1999" s="9"/>
      <c r="BQ1999" s="9"/>
      <c r="BR1999" s="9"/>
      <c r="BS1999" s="9"/>
      <c r="BT1999" s="9"/>
      <c r="BU1999" s="9"/>
      <c r="BV1999" s="9"/>
      <c r="BW1999" s="9"/>
      <c r="BX1999" s="9"/>
      <c r="BY1999" s="9"/>
      <c r="BZ1999" s="9"/>
      <c r="CA1999" s="9"/>
      <c r="CB1999" s="9"/>
      <c r="CC1999" s="9"/>
      <c r="CD1999" s="9"/>
      <c r="CE1999" s="9"/>
      <c r="CF1999" s="9"/>
      <c r="CG1999" s="9"/>
      <c r="CH1999" s="9"/>
      <c r="CI1999" s="9"/>
      <c r="CJ1999" s="9"/>
      <c r="CK1999" s="9"/>
      <c r="CL1999" s="9"/>
      <c r="CM1999" s="9"/>
      <c r="CN1999" s="9"/>
      <c r="CO1999" s="9"/>
      <c r="CP1999" s="9"/>
      <c r="CQ1999" s="9"/>
      <c r="CR1999" s="9"/>
      <c r="CS1999" s="9"/>
      <c r="CT1999" s="9"/>
      <c r="CU1999" s="9"/>
      <c r="CV1999" s="9"/>
      <c r="CW1999" s="9"/>
      <c r="CX1999" s="9"/>
    </row>
    <row r="2000" spans="1:102" s="44" customFormat="1">
      <c r="A2000" s="27">
        <v>76</v>
      </c>
      <c r="B2000" s="109" t="s">
        <v>169</v>
      </c>
      <c r="C2000" s="55">
        <v>1979</v>
      </c>
      <c r="D2000" s="12">
        <v>1979</v>
      </c>
      <c r="E2000" s="90" t="s">
        <v>30</v>
      </c>
      <c r="F2000" s="55">
        <v>5</v>
      </c>
      <c r="G2000" s="55">
        <v>12</v>
      </c>
      <c r="H2000" s="190">
        <v>10587.5</v>
      </c>
      <c r="I2000" s="190">
        <v>8739.5</v>
      </c>
      <c r="J2000" s="190">
        <v>8630.7000000000007</v>
      </c>
      <c r="K2000" s="190">
        <v>440</v>
      </c>
      <c r="L2000" s="189">
        <f>'Форма 2'!C2004</f>
        <v>12786762.449999999</v>
      </c>
      <c r="M2000" s="190">
        <v>0</v>
      </c>
      <c r="N2000" s="190">
        <v>0</v>
      </c>
      <c r="O2000" s="190">
        <v>0</v>
      </c>
      <c r="P2000" s="189">
        <f t="shared" si="250"/>
        <v>12786762.449999999</v>
      </c>
      <c r="Q2000" s="191">
        <f t="shared" si="251"/>
        <v>1463.1</v>
      </c>
      <c r="R2000" s="191">
        <f t="shared" si="252"/>
        <v>1463.1</v>
      </c>
      <c r="S2000" s="90" t="s">
        <v>42</v>
      </c>
      <c r="T2000" s="55" t="s">
        <v>34</v>
      </c>
      <c r="U2000" s="9"/>
      <c r="V2000" s="9"/>
      <c r="W2000" s="9"/>
      <c r="X2000" s="9"/>
      <c r="Y2000" s="9"/>
      <c r="Z2000" s="9"/>
      <c r="AA2000" s="9"/>
      <c r="AB2000" s="9"/>
      <c r="AC2000" s="9"/>
      <c r="AD2000" s="9"/>
      <c r="AE2000" s="9"/>
      <c r="AF2000" s="9"/>
      <c r="AG2000" s="9"/>
      <c r="AH2000" s="9"/>
      <c r="AI2000" s="9"/>
      <c r="AJ2000" s="9"/>
      <c r="AK2000" s="9"/>
      <c r="AL2000" s="9"/>
      <c r="AM2000" s="9"/>
      <c r="AN2000" s="9"/>
      <c r="AO2000" s="9"/>
      <c r="AP2000" s="9"/>
      <c r="AQ2000" s="9"/>
      <c r="AR2000" s="9"/>
      <c r="AS2000" s="9"/>
      <c r="AT2000" s="9"/>
      <c r="AU2000" s="9"/>
      <c r="AV2000" s="9"/>
      <c r="AW2000" s="9"/>
      <c r="AX2000" s="9"/>
      <c r="AY2000" s="9"/>
      <c r="AZ2000" s="9"/>
      <c r="BA2000" s="9"/>
      <c r="BB2000" s="9"/>
      <c r="BC2000" s="9"/>
      <c r="BD2000" s="9"/>
      <c r="BE2000" s="9"/>
      <c r="BF2000" s="9"/>
      <c r="BG2000" s="9"/>
      <c r="BH2000" s="9"/>
      <c r="BI2000" s="9"/>
      <c r="BJ2000" s="9"/>
      <c r="BK2000" s="9"/>
      <c r="BL2000" s="9"/>
      <c r="BM2000" s="9"/>
      <c r="BN2000" s="9"/>
      <c r="BO2000" s="9"/>
      <c r="BP2000" s="9"/>
      <c r="BQ2000" s="9"/>
      <c r="BR2000" s="9"/>
      <c r="BS2000" s="9"/>
      <c r="BT2000" s="9"/>
      <c r="BU2000" s="9"/>
      <c r="BV2000" s="9"/>
      <c r="BW2000" s="9"/>
      <c r="BX2000" s="9"/>
      <c r="BY2000" s="9"/>
      <c r="BZ2000" s="9"/>
      <c r="CA2000" s="9"/>
      <c r="CB2000" s="9"/>
      <c r="CC2000" s="9"/>
      <c r="CD2000" s="9"/>
      <c r="CE2000" s="9"/>
      <c r="CF2000" s="9"/>
      <c r="CG2000" s="9"/>
      <c r="CH2000" s="9"/>
      <c r="CI2000" s="9"/>
      <c r="CJ2000" s="9"/>
      <c r="CK2000" s="9"/>
      <c r="CL2000" s="9"/>
      <c r="CM2000" s="9"/>
      <c r="CN2000" s="9"/>
      <c r="CO2000" s="9"/>
      <c r="CP2000" s="9"/>
      <c r="CQ2000" s="9"/>
      <c r="CR2000" s="9"/>
      <c r="CS2000" s="9"/>
      <c r="CT2000" s="9"/>
      <c r="CU2000" s="9"/>
      <c r="CV2000" s="9"/>
      <c r="CW2000" s="9"/>
      <c r="CX2000" s="9"/>
    </row>
    <row r="2001" spans="1:102" s="44" customFormat="1">
      <c r="A2001" s="27">
        <v>77</v>
      </c>
      <c r="B2001" s="109" t="s">
        <v>150</v>
      </c>
      <c r="C2001" s="209">
        <v>1972</v>
      </c>
      <c r="D2001" s="209">
        <v>1972</v>
      </c>
      <c r="E2001" s="90" t="s">
        <v>30</v>
      </c>
      <c r="F2001" s="55">
        <v>5</v>
      </c>
      <c r="G2001" s="55">
        <v>4</v>
      </c>
      <c r="H2001" s="190">
        <v>3125.3</v>
      </c>
      <c r="I2001" s="190">
        <v>2600.3000000000002</v>
      </c>
      <c r="J2001" s="190">
        <v>2472.4</v>
      </c>
      <c r="K2001" s="190">
        <v>143</v>
      </c>
      <c r="L2001" s="189">
        <f>'Форма 2'!C2005</f>
        <v>8958085.506000001</v>
      </c>
      <c r="M2001" s="190">
        <v>0</v>
      </c>
      <c r="N2001" s="190">
        <v>0</v>
      </c>
      <c r="O2001" s="190">
        <v>0</v>
      </c>
      <c r="P2001" s="189">
        <f t="shared" si="250"/>
        <v>8958085.506000001</v>
      </c>
      <c r="Q2001" s="191">
        <f t="shared" si="251"/>
        <v>3445.02</v>
      </c>
      <c r="R2001" s="191">
        <f t="shared" si="252"/>
        <v>3445.02</v>
      </c>
      <c r="S2001" s="90" t="s">
        <v>42</v>
      </c>
      <c r="T2001" s="55" t="s">
        <v>34</v>
      </c>
      <c r="U2001" s="9"/>
      <c r="V2001" s="9"/>
      <c r="W2001" s="9"/>
      <c r="X2001" s="9"/>
      <c r="Y2001" s="9"/>
      <c r="Z2001" s="9"/>
      <c r="AA2001" s="9"/>
      <c r="AB2001" s="9"/>
      <c r="AC2001" s="9"/>
      <c r="AD2001" s="9"/>
      <c r="AE2001" s="9"/>
      <c r="AF2001" s="9"/>
      <c r="AG2001" s="9"/>
      <c r="AH2001" s="9"/>
      <c r="AI2001" s="9"/>
      <c r="AJ2001" s="9"/>
      <c r="AK2001" s="9"/>
      <c r="AL2001" s="9"/>
      <c r="AM2001" s="9"/>
      <c r="AN2001" s="9"/>
      <c r="AO2001" s="9"/>
      <c r="AP2001" s="9"/>
      <c r="AQ2001" s="9"/>
      <c r="AR2001" s="9"/>
      <c r="AS2001" s="9"/>
      <c r="AT2001" s="9"/>
      <c r="AU2001" s="9"/>
      <c r="AV2001" s="9"/>
      <c r="AW2001" s="9"/>
      <c r="AX2001" s="9"/>
      <c r="AY2001" s="9"/>
      <c r="AZ2001" s="9"/>
      <c r="BA2001" s="9"/>
      <c r="BB2001" s="9"/>
      <c r="BC2001" s="9"/>
      <c r="BD2001" s="9"/>
      <c r="BE2001" s="9"/>
      <c r="BF2001" s="9"/>
      <c r="BG2001" s="9"/>
      <c r="BH2001" s="9"/>
      <c r="BI2001" s="9"/>
      <c r="BJ2001" s="9"/>
      <c r="BK2001" s="9"/>
      <c r="BL2001" s="9"/>
      <c r="BM2001" s="9"/>
      <c r="BN2001" s="9"/>
      <c r="BO2001" s="9"/>
      <c r="BP2001" s="9"/>
      <c r="BQ2001" s="9"/>
      <c r="BR2001" s="9"/>
      <c r="BS2001" s="9"/>
      <c r="BT2001" s="9"/>
      <c r="BU2001" s="9"/>
      <c r="BV2001" s="9"/>
      <c r="BW2001" s="9"/>
      <c r="BX2001" s="9"/>
      <c r="BY2001" s="9"/>
      <c r="BZ2001" s="9"/>
      <c r="CA2001" s="9"/>
      <c r="CB2001" s="9"/>
      <c r="CC2001" s="9"/>
      <c r="CD2001" s="9"/>
      <c r="CE2001" s="9"/>
      <c r="CF2001" s="9"/>
      <c r="CG2001" s="9"/>
      <c r="CH2001" s="9"/>
      <c r="CI2001" s="9"/>
      <c r="CJ2001" s="9"/>
      <c r="CK2001" s="9"/>
      <c r="CL2001" s="9"/>
      <c r="CM2001" s="9"/>
      <c r="CN2001" s="9"/>
      <c r="CO2001" s="9"/>
      <c r="CP2001" s="9"/>
      <c r="CQ2001" s="9"/>
      <c r="CR2001" s="9"/>
      <c r="CS2001" s="9"/>
      <c r="CT2001" s="9"/>
      <c r="CU2001" s="9"/>
      <c r="CV2001" s="9"/>
      <c r="CW2001" s="9"/>
      <c r="CX2001" s="9"/>
    </row>
    <row r="2002" spans="1:102" s="44" customFormat="1">
      <c r="A2002" s="27">
        <v>78</v>
      </c>
      <c r="B2002" s="109" t="s">
        <v>236</v>
      </c>
      <c r="C2002" s="209">
        <v>1975</v>
      </c>
      <c r="D2002" s="209">
        <v>1975</v>
      </c>
      <c r="E2002" s="90" t="s">
        <v>28</v>
      </c>
      <c r="F2002" s="55">
        <v>5</v>
      </c>
      <c r="G2002" s="55">
        <v>4</v>
      </c>
      <c r="H2002" s="190">
        <v>3256.2</v>
      </c>
      <c r="I2002" s="190">
        <v>3255.6</v>
      </c>
      <c r="J2002" s="190">
        <v>2592.6999999999998</v>
      </c>
      <c r="K2002" s="190">
        <v>170</v>
      </c>
      <c r="L2002" s="189">
        <f>'Форма 2'!C2006</f>
        <v>4763268.3599999994</v>
      </c>
      <c r="M2002" s="190">
        <v>0</v>
      </c>
      <c r="N2002" s="190">
        <v>0</v>
      </c>
      <c r="O2002" s="190">
        <v>0</v>
      </c>
      <c r="P2002" s="189">
        <f t="shared" si="250"/>
        <v>4763268.3599999994</v>
      </c>
      <c r="Q2002" s="191">
        <f t="shared" si="251"/>
        <v>1463.1</v>
      </c>
      <c r="R2002" s="191">
        <f t="shared" si="252"/>
        <v>1463.1</v>
      </c>
      <c r="S2002" s="90" t="s">
        <v>42</v>
      </c>
      <c r="T2002" s="55" t="s">
        <v>34</v>
      </c>
      <c r="U2002" s="9"/>
      <c r="V2002" s="9"/>
      <c r="W2002" s="9"/>
      <c r="X2002" s="9"/>
      <c r="Y2002" s="9"/>
      <c r="Z2002" s="9"/>
      <c r="AA2002" s="9"/>
      <c r="AB2002" s="9"/>
      <c r="AC2002" s="9"/>
      <c r="AD2002" s="9"/>
      <c r="AE2002" s="9"/>
      <c r="AF2002" s="9"/>
      <c r="AG2002" s="9"/>
      <c r="AH2002" s="9"/>
      <c r="AI2002" s="9"/>
      <c r="AJ2002" s="9"/>
      <c r="AK2002" s="9"/>
      <c r="AL2002" s="9"/>
      <c r="AM2002" s="9"/>
      <c r="AN2002" s="9"/>
      <c r="AO2002" s="9"/>
      <c r="AP2002" s="9"/>
      <c r="AQ2002" s="9"/>
      <c r="AR2002" s="9"/>
      <c r="AS2002" s="9"/>
      <c r="AT2002" s="9"/>
      <c r="AU2002" s="9"/>
      <c r="AV2002" s="9"/>
      <c r="AW2002" s="9"/>
      <c r="AX2002" s="9"/>
      <c r="AY2002" s="9"/>
      <c r="AZ2002" s="9"/>
      <c r="BA2002" s="9"/>
      <c r="BB2002" s="9"/>
      <c r="BC2002" s="9"/>
      <c r="BD2002" s="9"/>
      <c r="BE2002" s="9"/>
      <c r="BF2002" s="9"/>
      <c r="BG2002" s="9"/>
      <c r="BH2002" s="9"/>
      <c r="BI2002" s="9"/>
      <c r="BJ2002" s="9"/>
      <c r="BK2002" s="9"/>
      <c r="BL2002" s="9"/>
      <c r="BM2002" s="9"/>
      <c r="BN2002" s="9"/>
      <c r="BO2002" s="9"/>
      <c r="BP2002" s="9"/>
      <c r="BQ2002" s="9"/>
      <c r="BR2002" s="9"/>
      <c r="BS2002" s="9"/>
      <c r="BT2002" s="9"/>
      <c r="BU2002" s="9"/>
      <c r="BV2002" s="9"/>
      <c r="BW2002" s="9"/>
      <c r="BX2002" s="9"/>
      <c r="BY2002" s="9"/>
      <c r="BZ2002" s="9"/>
      <c r="CA2002" s="9"/>
      <c r="CB2002" s="9"/>
      <c r="CC2002" s="9"/>
      <c r="CD2002" s="9"/>
      <c r="CE2002" s="9"/>
      <c r="CF2002" s="9"/>
      <c r="CG2002" s="9"/>
      <c r="CH2002" s="9"/>
      <c r="CI2002" s="9"/>
      <c r="CJ2002" s="9"/>
      <c r="CK2002" s="9"/>
      <c r="CL2002" s="9"/>
      <c r="CM2002" s="9"/>
      <c r="CN2002" s="9"/>
      <c r="CO2002" s="9"/>
      <c r="CP2002" s="9"/>
      <c r="CQ2002" s="9"/>
      <c r="CR2002" s="9"/>
      <c r="CS2002" s="9"/>
      <c r="CT2002" s="9"/>
      <c r="CU2002" s="9"/>
      <c r="CV2002" s="9"/>
      <c r="CW2002" s="9"/>
      <c r="CX2002" s="9"/>
    </row>
    <row r="2003" spans="1:102" s="44" customFormat="1">
      <c r="A2003" s="27">
        <v>79</v>
      </c>
      <c r="B2003" s="109" t="s">
        <v>237</v>
      </c>
      <c r="C2003" s="209">
        <v>1973</v>
      </c>
      <c r="D2003" s="209">
        <v>1973</v>
      </c>
      <c r="E2003" s="90" t="s">
        <v>28</v>
      </c>
      <c r="F2003" s="55">
        <v>5</v>
      </c>
      <c r="G2003" s="55">
        <v>4</v>
      </c>
      <c r="H2003" s="190">
        <v>3145.1</v>
      </c>
      <c r="I2003" s="190">
        <v>2642.1</v>
      </c>
      <c r="J2003" s="190">
        <v>2580</v>
      </c>
      <c r="K2003" s="190">
        <v>168</v>
      </c>
      <c r="L2003" s="189">
        <f>'Форма 2'!C2007</f>
        <v>3865656.51</v>
      </c>
      <c r="M2003" s="190">
        <v>0</v>
      </c>
      <c r="N2003" s="190">
        <v>0</v>
      </c>
      <c r="O2003" s="190">
        <v>0</v>
      </c>
      <c r="P2003" s="189">
        <f t="shared" si="250"/>
        <v>3865656.51</v>
      </c>
      <c r="Q2003" s="191">
        <f t="shared" si="251"/>
        <v>1463.1</v>
      </c>
      <c r="R2003" s="191">
        <f t="shared" si="252"/>
        <v>1463.1</v>
      </c>
      <c r="S2003" s="90" t="s">
        <v>42</v>
      </c>
      <c r="T2003" s="55" t="s">
        <v>34</v>
      </c>
      <c r="U2003" s="9"/>
      <c r="V2003" s="9"/>
      <c r="W2003" s="9"/>
      <c r="X2003" s="9"/>
      <c r="Y2003" s="9"/>
      <c r="Z2003" s="9"/>
      <c r="AA2003" s="9"/>
      <c r="AB2003" s="9"/>
      <c r="AC2003" s="9"/>
      <c r="AD2003" s="9"/>
      <c r="AE2003" s="9"/>
      <c r="AF2003" s="9"/>
      <c r="AG2003" s="9"/>
      <c r="AH2003" s="9"/>
      <c r="AI2003" s="9"/>
      <c r="AJ2003" s="9"/>
      <c r="AK2003" s="9"/>
      <c r="AL2003" s="9"/>
      <c r="AM2003" s="9"/>
      <c r="AN2003" s="9"/>
      <c r="AO2003" s="9"/>
      <c r="AP2003" s="9"/>
      <c r="AQ2003" s="9"/>
      <c r="AR2003" s="9"/>
      <c r="AS2003" s="9"/>
      <c r="AT2003" s="9"/>
      <c r="AU2003" s="9"/>
      <c r="AV2003" s="9"/>
      <c r="AW2003" s="9"/>
      <c r="AX2003" s="9"/>
      <c r="AY2003" s="9"/>
      <c r="AZ2003" s="9"/>
      <c r="BA2003" s="9"/>
      <c r="BB2003" s="9"/>
      <c r="BC2003" s="9"/>
      <c r="BD2003" s="9"/>
      <c r="BE2003" s="9"/>
      <c r="BF2003" s="9"/>
      <c r="BG2003" s="9"/>
      <c r="BH2003" s="9"/>
      <c r="BI2003" s="9"/>
      <c r="BJ2003" s="9"/>
      <c r="BK2003" s="9"/>
      <c r="BL2003" s="9"/>
      <c r="BM2003" s="9"/>
      <c r="BN2003" s="9"/>
      <c r="BO2003" s="9"/>
      <c r="BP2003" s="9"/>
      <c r="BQ2003" s="9"/>
      <c r="BR2003" s="9"/>
      <c r="BS2003" s="9"/>
      <c r="BT2003" s="9"/>
      <c r="BU2003" s="9"/>
      <c r="BV2003" s="9"/>
      <c r="BW2003" s="9"/>
      <c r="BX2003" s="9"/>
      <c r="BY2003" s="9"/>
      <c r="BZ2003" s="9"/>
      <c r="CA2003" s="9"/>
      <c r="CB2003" s="9"/>
      <c r="CC2003" s="9"/>
      <c r="CD2003" s="9"/>
      <c r="CE2003" s="9"/>
      <c r="CF2003" s="9"/>
      <c r="CG2003" s="9"/>
      <c r="CH2003" s="9"/>
      <c r="CI2003" s="9"/>
      <c r="CJ2003" s="9"/>
      <c r="CK2003" s="9"/>
      <c r="CL2003" s="9"/>
      <c r="CM2003" s="9"/>
      <c r="CN2003" s="9"/>
      <c r="CO2003" s="9"/>
      <c r="CP2003" s="9"/>
      <c r="CQ2003" s="9"/>
      <c r="CR2003" s="9"/>
      <c r="CS2003" s="9"/>
      <c r="CT2003" s="9"/>
      <c r="CU2003" s="9"/>
      <c r="CV2003" s="9"/>
      <c r="CW2003" s="9"/>
      <c r="CX2003" s="9"/>
    </row>
    <row r="2004" spans="1:102" s="44" customFormat="1">
      <c r="A2004" s="27">
        <v>80</v>
      </c>
      <c r="B2004" s="109" t="s">
        <v>238</v>
      </c>
      <c r="C2004" s="209">
        <v>1973</v>
      </c>
      <c r="D2004" s="209">
        <v>1973</v>
      </c>
      <c r="E2004" s="90" t="s">
        <v>30</v>
      </c>
      <c r="F2004" s="55">
        <v>5</v>
      </c>
      <c r="G2004" s="55">
        <v>8</v>
      </c>
      <c r="H2004" s="190">
        <v>6167.4</v>
      </c>
      <c r="I2004" s="190">
        <v>5148</v>
      </c>
      <c r="J2004" s="190">
        <v>5089.5</v>
      </c>
      <c r="K2004" s="190">
        <v>283</v>
      </c>
      <c r="L2004" s="189">
        <f>'Форма 2'!C2008</f>
        <v>7532038.8000000007</v>
      </c>
      <c r="M2004" s="190">
        <v>0</v>
      </c>
      <c r="N2004" s="190">
        <v>0</v>
      </c>
      <c r="O2004" s="190">
        <v>0</v>
      </c>
      <c r="P2004" s="189">
        <f t="shared" si="250"/>
        <v>7532038.8000000007</v>
      </c>
      <c r="Q2004" s="191">
        <f t="shared" si="251"/>
        <v>1463.1000000000001</v>
      </c>
      <c r="R2004" s="191">
        <f t="shared" si="252"/>
        <v>1463.1000000000001</v>
      </c>
      <c r="S2004" s="90" t="s">
        <v>42</v>
      </c>
      <c r="T2004" s="55" t="s">
        <v>34</v>
      </c>
      <c r="U2004" s="9"/>
      <c r="V2004" s="9"/>
      <c r="W2004" s="9"/>
      <c r="X2004" s="9"/>
      <c r="Y2004" s="9"/>
      <c r="Z2004" s="9"/>
      <c r="AA2004" s="9"/>
      <c r="AB2004" s="9"/>
      <c r="AC2004" s="9"/>
      <c r="AD2004" s="9"/>
      <c r="AE2004" s="9"/>
      <c r="AF2004" s="9"/>
      <c r="AG2004" s="9"/>
      <c r="AH2004" s="9"/>
      <c r="AI2004" s="9"/>
      <c r="AJ2004" s="9"/>
      <c r="AK2004" s="9"/>
      <c r="AL2004" s="9"/>
      <c r="AM2004" s="9"/>
      <c r="AN2004" s="9"/>
      <c r="AO2004" s="9"/>
      <c r="AP2004" s="9"/>
      <c r="AQ2004" s="9"/>
      <c r="AR2004" s="9"/>
      <c r="AS2004" s="9"/>
      <c r="AT2004" s="9"/>
      <c r="AU2004" s="9"/>
      <c r="AV2004" s="9"/>
      <c r="AW2004" s="9"/>
      <c r="AX2004" s="9"/>
      <c r="AY2004" s="9"/>
      <c r="AZ2004" s="9"/>
      <c r="BA2004" s="9"/>
      <c r="BB2004" s="9"/>
      <c r="BC2004" s="9"/>
      <c r="BD2004" s="9"/>
      <c r="BE2004" s="9"/>
      <c r="BF2004" s="9"/>
      <c r="BG2004" s="9"/>
      <c r="BH2004" s="9"/>
      <c r="BI2004" s="9"/>
      <c r="BJ2004" s="9"/>
      <c r="BK2004" s="9"/>
      <c r="BL2004" s="9"/>
      <c r="BM2004" s="9"/>
      <c r="BN2004" s="9"/>
      <c r="BO2004" s="9"/>
      <c r="BP2004" s="9"/>
      <c r="BQ2004" s="9"/>
      <c r="BR2004" s="9"/>
      <c r="BS2004" s="9"/>
      <c r="BT2004" s="9"/>
      <c r="BU2004" s="9"/>
      <c r="BV2004" s="9"/>
      <c r="BW2004" s="9"/>
      <c r="BX2004" s="9"/>
      <c r="BY2004" s="9"/>
      <c r="BZ2004" s="9"/>
      <c r="CA2004" s="9"/>
      <c r="CB2004" s="9"/>
      <c r="CC2004" s="9"/>
      <c r="CD2004" s="9"/>
      <c r="CE2004" s="9"/>
      <c r="CF2004" s="9"/>
      <c r="CG2004" s="9"/>
      <c r="CH2004" s="9"/>
      <c r="CI2004" s="9"/>
      <c r="CJ2004" s="9"/>
      <c r="CK2004" s="9"/>
      <c r="CL2004" s="9"/>
      <c r="CM2004" s="9"/>
      <c r="CN2004" s="9"/>
      <c r="CO2004" s="9"/>
      <c r="CP2004" s="9"/>
      <c r="CQ2004" s="9"/>
      <c r="CR2004" s="9"/>
      <c r="CS2004" s="9"/>
      <c r="CT2004" s="9"/>
      <c r="CU2004" s="9"/>
      <c r="CV2004" s="9"/>
      <c r="CW2004" s="9"/>
      <c r="CX2004" s="9"/>
    </row>
    <row r="2005" spans="1:102" s="44" customFormat="1">
      <c r="A2005" s="27">
        <v>81</v>
      </c>
      <c r="B2005" s="109" t="s">
        <v>151</v>
      </c>
      <c r="C2005" s="209">
        <v>1973</v>
      </c>
      <c r="D2005" s="209">
        <v>1973</v>
      </c>
      <c r="E2005" s="90" t="s">
        <v>30</v>
      </c>
      <c r="F2005" s="55">
        <v>5</v>
      </c>
      <c r="G2005" s="55">
        <v>8</v>
      </c>
      <c r="H2005" s="190">
        <v>6215.2</v>
      </c>
      <c r="I2005" s="190">
        <v>5180.5</v>
      </c>
      <c r="J2005" s="190">
        <v>5180.5</v>
      </c>
      <c r="K2005" s="190">
        <v>285</v>
      </c>
      <c r="L2005" s="189">
        <f>'Форма 2'!C2009</f>
        <v>7579589.5500000007</v>
      </c>
      <c r="M2005" s="190">
        <v>0</v>
      </c>
      <c r="N2005" s="190">
        <v>0</v>
      </c>
      <c r="O2005" s="190">
        <v>0</v>
      </c>
      <c r="P2005" s="189">
        <f t="shared" si="250"/>
        <v>7579589.5500000007</v>
      </c>
      <c r="Q2005" s="191">
        <f t="shared" si="251"/>
        <v>1463.1000000000001</v>
      </c>
      <c r="R2005" s="191">
        <f t="shared" si="252"/>
        <v>1463.1000000000001</v>
      </c>
      <c r="S2005" s="90" t="s">
        <v>42</v>
      </c>
      <c r="T2005" s="55" t="s">
        <v>34</v>
      </c>
      <c r="U2005" s="9"/>
      <c r="V2005" s="9"/>
      <c r="W2005" s="9"/>
      <c r="X2005" s="9"/>
      <c r="Y2005" s="9"/>
      <c r="Z2005" s="9"/>
      <c r="AA2005" s="9"/>
      <c r="AB2005" s="9"/>
      <c r="AC2005" s="9"/>
      <c r="AD2005" s="9"/>
      <c r="AE2005" s="9"/>
      <c r="AF2005" s="9"/>
      <c r="AG2005" s="9"/>
      <c r="AH2005" s="9"/>
      <c r="AI2005" s="9"/>
      <c r="AJ2005" s="9"/>
      <c r="AK2005" s="9"/>
      <c r="AL2005" s="9"/>
      <c r="AM2005" s="9"/>
      <c r="AN2005" s="9"/>
      <c r="AO2005" s="9"/>
      <c r="AP2005" s="9"/>
      <c r="AQ2005" s="9"/>
      <c r="AR2005" s="9"/>
      <c r="AS2005" s="9"/>
      <c r="AT2005" s="9"/>
      <c r="AU2005" s="9"/>
      <c r="AV2005" s="9"/>
      <c r="AW2005" s="9"/>
      <c r="AX2005" s="9"/>
      <c r="AY2005" s="9"/>
      <c r="AZ2005" s="9"/>
      <c r="BA2005" s="9"/>
      <c r="BB2005" s="9"/>
      <c r="BC2005" s="9"/>
      <c r="BD2005" s="9"/>
      <c r="BE2005" s="9"/>
      <c r="BF2005" s="9"/>
      <c r="BG2005" s="9"/>
      <c r="BH2005" s="9"/>
      <c r="BI2005" s="9"/>
      <c r="BJ2005" s="9"/>
      <c r="BK2005" s="9"/>
      <c r="BL2005" s="9"/>
      <c r="BM2005" s="9"/>
      <c r="BN2005" s="9"/>
      <c r="BO2005" s="9"/>
      <c r="BP2005" s="9"/>
      <c r="BQ2005" s="9"/>
      <c r="BR2005" s="9"/>
      <c r="BS2005" s="9"/>
      <c r="BT2005" s="9"/>
      <c r="BU2005" s="9"/>
      <c r="BV2005" s="9"/>
      <c r="BW2005" s="9"/>
      <c r="BX2005" s="9"/>
      <c r="BY2005" s="9"/>
      <c r="BZ2005" s="9"/>
      <c r="CA2005" s="9"/>
      <c r="CB2005" s="9"/>
      <c r="CC2005" s="9"/>
      <c r="CD2005" s="9"/>
      <c r="CE2005" s="9"/>
      <c r="CF2005" s="9"/>
      <c r="CG2005" s="9"/>
      <c r="CH2005" s="9"/>
      <c r="CI2005" s="9"/>
      <c r="CJ2005" s="9"/>
      <c r="CK2005" s="9"/>
      <c r="CL2005" s="9"/>
      <c r="CM2005" s="9"/>
      <c r="CN2005" s="9"/>
      <c r="CO2005" s="9"/>
      <c r="CP2005" s="9"/>
      <c r="CQ2005" s="9"/>
      <c r="CR2005" s="9"/>
      <c r="CS2005" s="9"/>
      <c r="CT2005" s="9"/>
      <c r="CU2005" s="9"/>
      <c r="CV2005" s="9"/>
      <c r="CW2005" s="9"/>
      <c r="CX2005" s="9"/>
    </row>
    <row r="2006" spans="1:102" s="44" customFormat="1">
      <c r="A2006" s="27">
        <v>82</v>
      </c>
      <c r="B2006" s="109" t="s">
        <v>239</v>
      </c>
      <c r="C2006" s="209">
        <v>1972</v>
      </c>
      <c r="D2006" s="209">
        <v>1972</v>
      </c>
      <c r="E2006" s="90" t="s">
        <v>28</v>
      </c>
      <c r="F2006" s="55">
        <v>5</v>
      </c>
      <c r="G2006" s="55">
        <v>4</v>
      </c>
      <c r="H2006" s="190">
        <v>3379.9</v>
      </c>
      <c r="I2006" s="190">
        <v>3093.9</v>
      </c>
      <c r="J2006" s="190">
        <v>3093.9</v>
      </c>
      <c r="K2006" s="190">
        <v>175</v>
      </c>
      <c r="L2006" s="189">
        <f>'Форма 2'!C2010</f>
        <v>10658547.378</v>
      </c>
      <c r="M2006" s="190">
        <v>0</v>
      </c>
      <c r="N2006" s="190">
        <v>0</v>
      </c>
      <c r="O2006" s="190">
        <v>0</v>
      </c>
      <c r="P2006" s="189">
        <f t="shared" si="250"/>
        <v>10658547.378</v>
      </c>
      <c r="Q2006" s="191">
        <f t="shared" si="251"/>
        <v>3445.02</v>
      </c>
      <c r="R2006" s="191">
        <f t="shared" si="252"/>
        <v>3445.02</v>
      </c>
      <c r="S2006" s="90" t="s">
        <v>42</v>
      </c>
      <c r="T2006" s="55" t="s">
        <v>34</v>
      </c>
      <c r="U2006" s="9"/>
      <c r="V2006" s="9"/>
      <c r="W2006" s="9"/>
      <c r="X2006" s="9"/>
      <c r="Y2006" s="9"/>
      <c r="Z2006" s="9"/>
      <c r="AA2006" s="9"/>
      <c r="AB2006" s="9"/>
      <c r="AC2006" s="9"/>
      <c r="AD2006" s="9"/>
      <c r="AE2006" s="9"/>
      <c r="AF2006" s="9"/>
      <c r="AG2006" s="9"/>
      <c r="AH2006" s="9"/>
      <c r="AI2006" s="9"/>
      <c r="AJ2006" s="9"/>
      <c r="AK2006" s="9"/>
      <c r="AL2006" s="9"/>
      <c r="AM2006" s="9"/>
      <c r="AN2006" s="9"/>
      <c r="AO2006" s="9"/>
      <c r="AP2006" s="9"/>
      <c r="AQ2006" s="9"/>
      <c r="AR2006" s="9"/>
      <c r="AS2006" s="9"/>
      <c r="AT2006" s="9"/>
      <c r="AU2006" s="9"/>
      <c r="AV2006" s="9"/>
      <c r="AW2006" s="9"/>
      <c r="AX2006" s="9"/>
      <c r="AY2006" s="9"/>
      <c r="AZ2006" s="9"/>
      <c r="BA2006" s="9"/>
      <c r="BB2006" s="9"/>
      <c r="BC2006" s="9"/>
      <c r="BD2006" s="9"/>
      <c r="BE2006" s="9"/>
      <c r="BF2006" s="9"/>
      <c r="BG2006" s="9"/>
      <c r="BH2006" s="9"/>
      <c r="BI2006" s="9"/>
      <c r="BJ2006" s="9"/>
      <c r="BK2006" s="9"/>
      <c r="BL2006" s="9"/>
      <c r="BM2006" s="9"/>
      <c r="BN2006" s="9"/>
      <c r="BO2006" s="9"/>
      <c r="BP2006" s="9"/>
      <c r="BQ2006" s="9"/>
      <c r="BR2006" s="9"/>
      <c r="BS2006" s="9"/>
      <c r="BT2006" s="9"/>
      <c r="BU2006" s="9"/>
      <c r="BV2006" s="9"/>
      <c r="BW2006" s="9"/>
      <c r="BX2006" s="9"/>
      <c r="BY2006" s="9"/>
      <c r="BZ2006" s="9"/>
      <c r="CA2006" s="9"/>
      <c r="CB2006" s="9"/>
      <c r="CC2006" s="9"/>
      <c r="CD2006" s="9"/>
      <c r="CE2006" s="9"/>
      <c r="CF2006" s="9"/>
      <c r="CG2006" s="9"/>
      <c r="CH2006" s="9"/>
      <c r="CI2006" s="9"/>
      <c r="CJ2006" s="9"/>
      <c r="CK2006" s="9"/>
      <c r="CL2006" s="9"/>
      <c r="CM2006" s="9"/>
      <c r="CN2006" s="9"/>
      <c r="CO2006" s="9"/>
      <c r="CP2006" s="9"/>
      <c r="CQ2006" s="9"/>
      <c r="CR2006" s="9"/>
      <c r="CS2006" s="9"/>
      <c r="CT2006" s="9"/>
      <c r="CU2006" s="9"/>
      <c r="CV2006" s="9"/>
      <c r="CW2006" s="9"/>
      <c r="CX2006" s="9"/>
    </row>
    <row r="2007" spans="1:102" s="44" customFormat="1">
      <c r="A2007" s="27">
        <v>83</v>
      </c>
      <c r="B2007" s="109" t="s">
        <v>152</v>
      </c>
      <c r="C2007" s="209">
        <v>1974</v>
      </c>
      <c r="D2007" s="209">
        <v>1974</v>
      </c>
      <c r="E2007" s="90" t="s">
        <v>30</v>
      </c>
      <c r="F2007" s="55">
        <v>5</v>
      </c>
      <c r="G2007" s="55">
        <v>8</v>
      </c>
      <c r="H2007" s="190">
        <v>6211.5</v>
      </c>
      <c r="I2007" s="190">
        <v>5170.2</v>
      </c>
      <c r="J2007" s="190">
        <v>5170.2</v>
      </c>
      <c r="K2007" s="190">
        <v>285</v>
      </c>
      <c r="L2007" s="189">
        <f>'Форма 2'!C2011</f>
        <v>7564519.6199999992</v>
      </c>
      <c r="M2007" s="190">
        <v>0</v>
      </c>
      <c r="N2007" s="190">
        <v>0</v>
      </c>
      <c r="O2007" s="190">
        <v>0</v>
      </c>
      <c r="P2007" s="189">
        <f t="shared" si="250"/>
        <v>7564519.6199999992</v>
      </c>
      <c r="Q2007" s="191">
        <f t="shared" si="251"/>
        <v>1463.1</v>
      </c>
      <c r="R2007" s="191">
        <f t="shared" si="252"/>
        <v>1463.1</v>
      </c>
      <c r="S2007" s="90" t="s">
        <v>42</v>
      </c>
      <c r="T2007" s="55" t="s">
        <v>34</v>
      </c>
      <c r="U2007" s="9"/>
      <c r="V2007" s="9"/>
      <c r="W2007" s="9"/>
      <c r="X2007" s="9"/>
      <c r="Y2007" s="9"/>
      <c r="Z2007" s="9"/>
      <c r="AA2007" s="9"/>
      <c r="AB2007" s="9"/>
      <c r="AC2007" s="9"/>
      <c r="AD2007" s="9"/>
      <c r="AE2007" s="9"/>
      <c r="AF2007" s="9"/>
      <c r="AG2007" s="9"/>
      <c r="AH2007" s="9"/>
      <c r="AI2007" s="9"/>
      <c r="AJ2007" s="9"/>
      <c r="AK2007" s="9"/>
      <c r="AL2007" s="9"/>
      <c r="AM2007" s="9"/>
      <c r="AN2007" s="9"/>
      <c r="AO2007" s="9"/>
      <c r="AP2007" s="9"/>
      <c r="AQ2007" s="9"/>
      <c r="AR2007" s="9"/>
      <c r="AS2007" s="9"/>
      <c r="AT2007" s="9"/>
      <c r="AU2007" s="9"/>
      <c r="AV2007" s="9"/>
      <c r="AW2007" s="9"/>
      <c r="AX2007" s="9"/>
      <c r="AY2007" s="9"/>
      <c r="AZ2007" s="9"/>
      <c r="BA2007" s="9"/>
      <c r="BB2007" s="9"/>
      <c r="BC2007" s="9"/>
      <c r="BD2007" s="9"/>
      <c r="BE2007" s="9"/>
      <c r="BF2007" s="9"/>
      <c r="BG2007" s="9"/>
      <c r="BH2007" s="9"/>
      <c r="BI2007" s="9"/>
      <c r="BJ2007" s="9"/>
      <c r="BK2007" s="9"/>
      <c r="BL2007" s="9"/>
      <c r="BM2007" s="9"/>
      <c r="BN2007" s="9"/>
      <c r="BO2007" s="9"/>
      <c r="BP2007" s="9"/>
      <c r="BQ2007" s="9"/>
      <c r="BR2007" s="9"/>
      <c r="BS2007" s="9"/>
      <c r="BT2007" s="9"/>
      <c r="BU2007" s="9"/>
      <c r="BV2007" s="9"/>
      <c r="BW2007" s="9"/>
      <c r="BX2007" s="9"/>
      <c r="BY2007" s="9"/>
      <c r="BZ2007" s="9"/>
      <c r="CA2007" s="9"/>
      <c r="CB2007" s="9"/>
      <c r="CC2007" s="9"/>
      <c r="CD2007" s="9"/>
      <c r="CE2007" s="9"/>
      <c r="CF2007" s="9"/>
      <c r="CG2007" s="9"/>
      <c r="CH2007" s="9"/>
      <c r="CI2007" s="9"/>
      <c r="CJ2007" s="9"/>
      <c r="CK2007" s="9"/>
      <c r="CL2007" s="9"/>
      <c r="CM2007" s="9"/>
      <c r="CN2007" s="9"/>
      <c r="CO2007" s="9"/>
      <c r="CP2007" s="9"/>
      <c r="CQ2007" s="9"/>
      <c r="CR2007" s="9"/>
      <c r="CS2007" s="9"/>
      <c r="CT2007" s="9"/>
      <c r="CU2007" s="9"/>
      <c r="CV2007" s="9"/>
      <c r="CW2007" s="9"/>
      <c r="CX2007" s="9"/>
    </row>
    <row r="2008" spans="1:102" s="44" customFormat="1">
      <c r="A2008" s="27">
        <v>84</v>
      </c>
      <c r="B2008" s="109" t="s">
        <v>153</v>
      </c>
      <c r="C2008" s="209">
        <v>1973</v>
      </c>
      <c r="D2008" s="209">
        <v>1973</v>
      </c>
      <c r="E2008" s="90" t="s">
        <v>30</v>
      </c>
      <c r="F2008" s="55">
        <v>5</v>
      </c>
      <c r="G2008" s="55">
        <v>4</v>
      </c>
      <c r="H2008" s="190">
        <v>3096.8</v>
      </c>
      <c r="I2008" s="190">
        <v>2572</v>
      </c>
      <c r="J2008" s="190">
        <v>2572</v>
      </c>
      <c r="K2008" s="190">
        <v>150</v>
      </c>
      <c r="L2008" s="189">
        <f>'Форма 2'!C2012</f>
        <v>3763093.2</v>
      </c>
      <c r="M2008" s="190">
        <v>0</v>
      </c>
      <c r="N2008" s="190">
        <v>0</v>
      </c>
      <c r="O2008" s="190">
        <v>0</v>
      </c>
      <c r="P2008" s="189">
        <f t="shared" si="250"/>
        <v>3763093.2</v>
      </c>
      <c r="Q2008" s="191">
        <f t="shared" si="251"/>
        <v>1463.1000000000001</v>
      </c>
      <c r="R2008" s="191">
        <f t="shared" si="252"/>
        <v>1463.1000000000001</v>
      </c>
      <c r="S2008" s="90" t="s">
        <v>42</v>
      </c>
      <c r="T2008" s="55" t="s">
        <v>34</v>
      </c>
      <c r="U2008" s="9"/>
      <c r="V2008" s="9"/>
      <c r="W2008" s="9"/>
      <c r="X2008" s="9"/>
      <c r="Y2008" s="9"/>
      <c r="Z2008" s="9"/>
      <c r="AA2008" s="9"/>
      <c r="AB2008" s="9"/>
      <c r="AC2008" s="9"/>
      <c r="AD2008" s="9"/>
      <c r="AE2008" s="9"/>
      <c r="AF2008" s="9"/>
      <c r="AG2008" s="9"/>
      <c r="AH2008" s="9"/>
      <c r="AI2008" s="9"/>
      <c r="AJ2008" s="9"/>
      <c r="AK2008" s="9"/>
      <c r="AL2008" s="9"/>
      <c r="AM2008" s="9"/>
      <c r="AN2008" s="9"/>
      <c r="AO2008" s="9"/>
      <c r="AP2008" s="9"/>
      <c r="AQ2008" s="9"/>
      <c r="AR2008" s="9"/>
      <c r="AS2008" s="9"/>
      <c r="AT2008" s="9"/>
      <c r="AU2008" s="9"/>
      <c r="AV2008" s="9"/>
      <c r="AW2008" s="9"/>
      <c r="AX2008" s="9"/>
      <c r="AY2008" s="9"/>
      <c r="AZ2008" s="9"/>
      <c r="BA2008" s="9"/>
      <c r="BB2008" s="9"/>
      <c r="BC2008" s="9"/>
      <c r="BD2008" s="9"/>
      <c r="BE2008" s="9"/>
      <c r="BF2008" s="9"/>
      <c r="BG2008" s="9"/>
      <c r="BH2008" s="9"/>
      <c r="BI2008" s="9"/>
      <c r="BJ2008" s="9"/>
      <c r="BK2008" s="9"/>
      <c r="BL2008" s="9"/>
      <c r="BM2008" s="9"/>
      <c r="BN2008" s="9"/>
      <c r="BO2008" s="9"/>
      <c r="BP2008" s="9"/>
      <c r="BQ2008" s="9"/>
      <c r="BR2008" s="9"/>
      <c r="BS2008" s="9"/>
      <c r="BT2008" s="9"/>
      <c r="BU2008" s="9"/>
      <c r="BV2008" s="9"/>
      <c r="BW2008" s="9"/>
      <c r="BX2008" s="9"/>
      <c r="BY2008" s="9"/>
      <c r="BZ2008" s="9"/>
      <c r="CA2008" s="9"/>
      <c r="CB2008" s="9"/>
      <c r="CC2008" s="9"/>
      <c r="CD2008" s="9"/>
      <c r="CE2008" s="9"/>
      <c r="CF2008" s="9"/>
      <c r="CG2008" s="9"/>
      <c r="CH2008" s="9"/>
      <c r="CI2008" s="9"/>
      <c r="CJ2008" s="9"/>
      <c r="CK2008" s="9"/>
      <c r="CL2008" s="9"/>
      <c r="CM2008" s="9"/>
      <c r="CN2008" s="9"/>
      <c r="CO2008" s="9"/>
      <c r="CP2008" s="9"/>
      <c r="CQ2008" s="9"/>
      <c r="CR2008" s="9"/>
      <c r="CS2008" s="9"/>
      <c r="CT2008" s="9"/>
      <c r="CU2008" s="9"/>
      <c r="CV2008" s="9"/>
      <c r="CW2008" s="9"/>
      <c r="CX2008" s="9"/>
    </row>
    <row r="2009" spans="1:102" s="44" customFormat="1">
      <c r="A2009" s="27">
        <v>85</v>
      </c>
      <c r="B2009" s="109" t="s">
        <v>240</v>
      </c>
      <c r="C2009" s="209">
        <v>1973</v>
      </c>
      <c r="D2009" s="209">
        <v>1973</v>
      </c>
      <c r="E2009" s="90" t="s">
        <v>30</v>
      </c>
      <c r="F2009" s="55">
        <v>5</v>
      </c>
      <c r="G2009" s="55">
        <v>8</v>
      </c>
      <c r="H2009" s="190">
        <v>6591.8</v>
      </c>
      <c r="I2009" s="190">
        <v>5743.9</v>
      </c>
      <c r="J2009" s="190">
        <v>4970.8</v>
      </c>
      <c r="K2009" s="190">
        <v>275</v>
      </c>
      <c r="L2009" s="189">
        <f>'Форма 2'!C2013</f>
        <v>8403900.0899999999</v>
      </c>
      <c r="M2009" s="190">
        <v>0</v>
      </c>
      <c r="N2009" s="190">
        <v>0</v>
      </c>
      <c r="O2009" s="190">
        <v>0</v>
      </c>
      <c r="P2009" s="189">
        <f t="shared" si="250"/>
        <v>8403900.0899999999</v>
      </c>
      <c r="Q2009" s="191">
        <f t="shared" si="251"/>
        <v>1463.1000000000001</v>
      </c>
      <c r="R2009" s="191">
        <f t="shared" si="252"/>
        <v>1463.1000000000001</v>
      </c>
      <c r="S2009" s="90" t="s">
        <v>42</v>
      </c>
      <c r="T2009" s="55" t="s">
        <v>34</v>
      </c>
      <c r="U2009" s="9"/>
      <c r="V2009" s="9"/>
      <c r="W2009" s="9"/>
      <c r="X2009" s="9"/>
      <c r="Y2009" s="9"/>
      <c r="Z2009" s="9"/>
      <c r="AA2009" s="9"/>
      <c r="AB2009" s="9"/>
      <c r="AC2009" s="9"/>
      <c r="AD2009" s="9"/>
      <c r="AE2009" s="9"/>
      <c r="AF2009" s="9"/>
      <c r="AG2009" s="9"/>
      <c r="AH2009" s="9"/>
      <c r="AI2009" s="9"/>
      <c r="AJ2009" s="9"/>
      <c r="AK2009" s="9"/>
      <c r="AL2009" s="9"/>
      <c r="AM2009" s="9"/>
      <c r="AN2009" s="9"/>
      <c r="AO2009" s="9"/>
      <c r="AP2009" s="9"/>
      <c r="AQ2009" s="9"/>
      <c r="AR2009" s="9"/>
      <c r="AS2009" s="9"/>
      <c r="AT2009" s="9"/>
      <c r="AU2009" s="9"/>
      <c r="AV2009" s="9"/>
      <c r="AW2009" s="9"/>
      <c r="AX2009" s="9"/>
      <c r="AY2009" s="9"/>
      <c r="AZ2009" s="9"/>
      <c r="BA2009" s="9"/>
      <c r="BB2009" s="9"/>
      <c r="BC2009" s="9"/>
      <c r="BD2009" s="9"/>
      <c r="BE2009" s="9"/>
      <c r="BF2009" s="9"/>
      <c r="BG2009" s="9"/>
      <c r="BH2009" s="9"/>
      <c r="BI2009" s="9"/>
      <c r="BJ2009" s="9"/>
      <c r="BK2009" s="9"/>
      <c r="BL2009" s="9"/>
      <c r="BM2009" s="9"/>
      <c r="BN2009" s="9"/>
      <c r="BO2009" s="9"/>
      <c r="BP2009" s="9"/>
      <c r="BQ2009" s="9"/>
      <c r="BR2009" s="9"/>
      <c r="BS2009" s="9"/>
      <c r="BT2009" s="9"/>
      <c r="BU2009" s="9"/>
      <c r="BV2009" s="9"/>
      <c r="BW2009" s="9"/>
      <c r="BX2009" s="9"/>
      <c r="BY2009" s="9"/>
      <c r="BZ2009" s="9"/>
      <c r="CA2009" s="9"/>
      <c r="CB2009" s="9"/>
      <c r="CC2009" s="9"/>
      <c r="CD2009" s="9"/>
      <c r="CE2009" s="9"/>
      <c r="CF2009" s="9"/>
      <c r="CG2009" s="9"/>
      <c r="CH2009" s="9"/>
      <c r="CI2009" s="9"/>
      <c r="CJ2009" s="9"/>
      <c r="CK2009" s="9"/>
      <c r="CL2009" s="9"/>
      <c r="CM2009" s="9"/>
      <c r="CN2009" s="9"/>
      <c r="CO2009" s="9"/>
      <c r="CP2009" s="9"/>
      <c r="CQ2009" s="9"/>
      <c r="CR2009" s="9"/>
      <c r="CS2009" s="9"/>
      <c r="CT2009" s="9"/>
      <c r="CU2009" s="9"/>
      <c r="CV2009" s="9"/>
      <c r="CW2009" s="9"/>
      <c r="CX2009" s="9"/>
    </row>
    <row r="2010" spans="1:102" s="44" customFormat="1">
      <c r="A2010" s="27">
        <v>86</v>
      </c>
      <c r="B2010" s="109" t="s">
        <v>154</v>
      </c>
      <c r="C2010" s="209">
        <v>1973</v>
      </c>
      <c r="D2010" s="209">
        <v>1973</v>
      </c>
      <c r="E2010" s="90" t="s">
        <v>30</v>
      </c>
      <c r="F2010" s="55">
        <v>5</v>
      </c>
      <c r="G2010" s="55">
        <v>8</v>
      </c>
      <c r="H2010" s="190">
        <v>6199</v>
      </c>
      <c r="I2010" s="190">
        <v>5162.1000000000004</v>
      </c>
      <c r="J2010" s="190">
        <v>5162.1000000000004</v>
      </c>
      <c r="K2010" s="190">
        <v>285</v>
      </c>
      <c r="L2010" s="189">
        <f>'Форма 2'!C2014</f>
        <v>7552668.5100000007</v>
      </c>
      <c r="M2010" s="190">
        <v>0</v>
      </c>
      <c r="N2010" s="190">
        <v>0</v>
      </c>
      <c r="O2010" s="190">
        <v>0</v>
      </c>
      <c r="P2010" s="189">
        <f t="shared" si="250"/>
        <v>7552668.5100000007</v>
      </c>
      <c r="Q2010" s="191">
        <f t="shared" si="251"/>
        <v>1463.1000000000001</v>
      </c>
      <c r="R2010" s="191">
        <f t="shared" si="252"/>
        <v>1463.1000000000001</v>
      </c>
      <c r="S2010" s="90" t="s">
        <v>42</v>
      </c>
      <c r="T2010" s="55" t="s">
        <v>34</v>
      </c>
      <c r="U2010" s="9"/>
      <c r="V2010" s="9"/>
      <c r="W2010" s="9"/>
      <c r="X2010" s="9"/>
      <c r="Y2010" s="9"/>
      <c r="Z2010" s="9"/>
      <c r="AA2010" s="9"/>
      <c r="AB2010" s="9"/>
      <c r="AC2010" s="9"/>
      <c r="AD2010" s="9"/>
      <c r="AE2010" s="9"/>
      <c r="AF2010" s="9"/>
      <c r="AG2010" s="9"/>
      <c r="AH2010" s="9"/>
      <c r="AI2010" s="9"/>
      <c r="AJ2010" s="9"/>
      <c r="AK2010" s="9"/>
      <c r="AL2010" s="9"/>
      <c r="AM2010" s="9"/>
      <c r="AN2010" s="9"/>
      <c r="AO2010" s="9"/>
      <c r="AP2010" s="9"/>
      <c r="AQ2010" s="9"/>
      <c r="AR2010" s="9"/>
      <c r="AS2010" s="9"/>
      <c r="AT2010" s="9"/>
      <c r="AU2010" s="9"/>
      <c r="AV2010" s="9"/>
      <c r="AW2010" s="9"/>
      <c r="AX2010" s="9"/>
      <c r="AY2010" s="9"/>
      <c r="AZ2010" s="9"/>
      <c r="BA2010" s="9"/>
      <c r="BB2010" s="9"/>
      <c r="BC2010" s="9"/>
      <c r="BD2010" s="9"/>
      <c r="BE2010" s="9"/>
      <c r="BF2010" s="9"/>
      <c r="BG2010" s="9"/>
      <c r="BH2010" s="9"/>
      <c r="BI2010" s="9"/>
      <c r="BJ2010" s="9"/>
      <c r="BK2010" s="9"/>
      <c r="BL2010" s="9"/>
      <c r="BM2010" s="9"/>
      <c r="BN2010" s="9"/>
      <c r="BO2010" s="9"/>
      <c r="BP2010" s="9"/>
      <c r="BQ2010" s="9"/>
      <c r="BR2010" s="9"/>
      <c r="BS2010" s="9"/>
      <c r="BT2010" s="9"/>
      <c r="BU2010" s="9"/>
      <c r="BV2010" s="9"/>
      <c r="BW2010" s="9"/>
      <c r="BX2010" s="9"/>
      <c r="BY2010" s="9"/>
      <c r="BZ2010" s="9"/>
      <c r="CA2010" s="9"/>
      <c r="CB2010" s="9"/>
      <c r="CC2010" s="9"/>
      <c r="CD2010" s="9"/>
      <c r="CE2010" s="9"/>
      <c r="CF2010" s="9"/>
      <c r="CG2010" s="9"/>
      <c r="CH2010" s="9"/>
      <c r="CI2010" s="9"/>
      <c r="CJ2010" s="9"/>
      <c r="CK2010" s="9"/>
      <c r="CL2010" s="9"/>
      <c r="CM2010" s="9"/>
      <c r="CN2010" s="9"/>
      <c r="CO2010" s="9"/>
      <c r="CP2010" s="9"/>
      <c r="CQ2010" s="9"/>
      <c r="CR2010" s="9"/>
      <c r="CS2010" s="9"/>
      <c r="CT2010" s="9"/>
      <c r="CU2010" s="9"/>
      <c r="CV2010" s="9"/>
      <c r="CW2010" s="9"/>
      <c r="CX2010" s="9"/>
    </row>
    <row r="2011" spans="1:102" s="44" customFormat="1">
      <c r="A2011" s="27">
        <v>87</v>
      </c>
      <c r="B2011" s="109" t="s">
        <v>155</v>
      </c>
      <c r="C2011" s="209">
        <v>1973</v>
      </c>
      <c r="D2011" s="209">
        <v>1973</v>
      </c>
      <c r="E2011" s="90" t="s">
        <v>30</v>
      </c>
      <c r="F2011" s="55">
        <v>5</v>
      </c>
      <c r="G2011" s="55">
        <v>4</v>
      </c>
      <c r="H2011" s="190">
        <v>3132.3</v>
      </c>
      <c r="I2011" s="190">
        <v>2604.9</v>
      </c>
      <c r="J2011" s="190">
        <v>2604.9</v>
      </c>
      <c r="K2011" s="190">
        <v>150</v>
      </c>
      <c r="L2011" s="189">
        <f>'Форма 2'!C2015</f>
        <v>3811229.19</v>
      </c>
      <c r="M2011" s="190">
        <v>0</v>
      </c>
      <c r="N2011" s="190">
        <v>0</v>
      </c>
      <c r="O2011" s="190">
        <v>0</v>
      </c>
      <c r="P2011" s="189">
        <f t="shared" si="250"/>
        <v>3811229.19</v>
      </c>
      <c r="Q2011" s="191">
        <f t="shared" si="251"/>
        <v>1463.1</v>
      </c>
      <c r="R2011" s="191">
        <f t="shared" si="252"/>
        <v>1463.1</v>
      </c>
      <c r="S2011" s="90" t="s">
        <v>42</v>
      </c>
      <c r="T2011" s="55" t="s">
        <v>34</v>
      </c>
      <c r="U2011" s="9"/>
      <c r="V2011" s="9"/>
      <c r="W2011" s="9"/>
      <c r="X2011" s="9"/>
      <c r="Y2011" s="9"/>
      <c r="Z2011" s="9"/>
      <c r="AA2011" s="9"/>
      <c r="AB2011" s="9"/>
      <c r="AC2011" s="9"/>
      <c r="AD2011" s="9"/>
      <c r="AE2011" s="9"/>
      <c r="AF2011" s="9"/>
      <c r="AG2011" s="9"/>
      <c r="AH2011" s="9"/>
      <c r="AI2011" s="9"/>
      <c r="AJ2011" s="9"/>
      <c r="AK2011" s="9"/>
      <c r="AL2011" s="9"/>
      <c r="AM2011" s="9"/>
      <c r="AN2011" s="9"/>
      <c r="AO2011" s="9"/>
      <c r="AP2011" s="9"/>
      <c r="AQ2011" s="9"/>
      <c r="AR2011" s="9"/>
      <c r="AS2011" s="9"/>
      <c r="AT2011" s="9"/>
      <c r="AU2011" s="9"/>
      <c r="AV2011" s="9"/>
      <c r="AW2011" s="9"/>
      <c r="AX2011" s="9"/>
      <c r="AY2011" s="9"/>
      <c r="AZ2011" s="9"/>
      <c r="BA2011" s="9"/>
      <c r="BB2011" s="9"/>
      <c r="BC2011" s="9"/>
      <c r="BD2011" s="9"/>
      <c r="BE2011" s="9"/>
      <c r="BF2011" s="9"/>
      <c r="BG2011" s="9"/>
      <c r="BH2011" s="9"/>
      <c r="BI2011" s="9"/>
      <c r="BJ2011" s="9"/>
      <c r="BK2011" s="9"/>
      <c r="BL2011" s="9"/>
      <c r="BM2011" s="9"/>
      <c r="BN2011" s="9"/>
      <c r="BO2011" s="9"/>
      <c r="BP2011" s="9"/>
      <c r="BQ2011" s="9"/>
      <c r="BR2011" s="9"/>
      <c r="BS2011" s="9"/>
      <c r="BT2011" s="9"/>
      <c r="BU2011" s="9"/>
      <c r="BV2011" s="9"/>
      <c r="BW2011" s="9"/>
      <c r="BX2011" s="9"/>
      <c r="BY2011" s="9"/>
      <c r="BZ2011" s="9"/>
      <c r="CA2011" s="9"/>
      <c r="CB2011" s="9"/>
      <c r="CC2011" s="9"/>
      <c r="CD2011" s="9"/>
      <c r="CE2011" s="9"/>
      <c r="CF2011" s="9"/>
      <c r="CG2011" s="9"/>
      <c r="CH2011" s="9"/>
      <c r="CI2011" s="9"/>
      <c r="CJ2011" s="9"/>
      <c r="CK2011" s="9"/>
      <c r="CL2011" s="9"/>
      <c r="CM2011" s="9"/>
      <c r="CN2011" s="9"/>
      <c r="CO2011" s="9"/>
      <c r="CP2011" s="9"/>
      <c r="CQ2011" s="9"/>
      <c r="CR2011" s="9"/>
      <c r="CS2011" s="9"/>
      <c r="CT2011" s="9"/>
      <c r="CU2011" s="9"/>
      <c r="CV2011" s="9"/>
      <c r="CW2011" s="9"/>
      <c r="CX2011" s="9"/>
    </row>
    <row r="2012" spans="1:102" s="44" customFormat="1">
      <c r="A2012" s="27">
        <v>88</v>
      </c>
      <c r="B2012" s="109" t="s">
        <v>242</v>
      </c>
      <c r="C2012" s="209">
        <v>1973</v>
      </c>
      <c r="D2012" s="209">
        <v>1973</v>
      </c>
      <c r="E2012" s="90" t="s">
        <v>30</v>
      </c>
      <c r="F2012" s="55">
        <v>5</v>
      </c>
      <c r="G2012" s="55">
        <v>8</v>
      </c>
      <c r="H2012" s="190">
        <v>6210.5</v>
      </c>
      <c r="I2012" s="190">
        <v>5168.6000000000004</v>
      </c>
      <c r="J2012" s="190">
        <v>5168.6000000000004</v>
      </c>
      <c r="K2012" s="190">
        <v>285</v>
      </c>
      <c r="L2012" s="189">
        <f>'Форма 2'!C2016</f>
        <v>7562178.6600000011</v>
      </c>
      <c r="M2012" s="190">
        <v>0</v>
      </c>
      <c r="N2012" s="190">
        <v>0</v>
      </c>
      <c r="O2012" s="190">
        <v>0</v>
      </c>
      <c r="P2012" s="189">
        <f t="shared" si="250"/>
        <v>7562178.6600000011</v>
      </c>
      <c r="Q2012" s="191">
        <f t="shared" si="251"/>
        <v>1463.1000000000001</v>
      </c>
      <c r="R2012" s="191">
        <f t="shared" si="252"/>
        <v>1463.1000000000001</v>
      </c>
      <c r="S2012" s="90" t="s">
        <v>42</v>
      </c>
      <c r="T2012" s="55" t="s">
        <v>34</v>
      </c>
      <c r="U2012" s="9"/>
      <c r="V2012" s="9"/>
      <c r="W2012" s="9"/>
      <c r="X2012" s="9"/>
      <c r="Y2012" s="9"/>
      <c r="Z2012" s="9"/>
      <c r="AA2012" s="9"/>
      <c r="AB2012" s="9"/>
      <c r="AC2012" s="9"/>
      <c r="AD2012" s="9"/>
      <c r="AE2012" s="9"/>
      <c r="AF2012" s="9"/>
      <c r="AG2012" s="9"/>
      <c r="AH2012" s="9"/>
      <c r="AI2012" s="9"/>
      <c r="AJ2012" s="9"/>
      <c r="AK2012" s="9"/>
      <c r="AL2012" s="9"/>
      <c r="AM2012" s="9"/>
      <c r="AN2012" s="9"/>
      <c r="AO2012" s="9"/>
      <c r="AP2012" s="9"/>
      <c r="AQ2012" s="9"/>
      <c r="AR2012" s="9"/>
      <c r="AS2012" s="9"/>
      <c r="AT2012" s="9"/>
      <c r="AU2012" s="9"/>
      <c r="AV2012" s="9"/>
      <c r="AW2012" s="9"/>
      <c r="AX2012" s="9"/>
      <c r="AY2012" s="9"/>
      <c r="AZ2012" s="9"/>
      <c r="BA2012" s="9"/>
      <c r="BB2012" s="9"/>
      <c r="BC2012" s="9"/>
      <c r="BD2012" s="9"/>
      <c r="BE2012" s="9"/>
      <c r="BF2012" s="9"/>
      <c r="BG2012" s="9"/>
      <c r="BH2012" s="9"/>
      <c r="BI2012" s="9"/>
      <c r="BJ2012" s="9"/>
      <c r="BK2012" s="9"/>
      <c r="BL2012" s="9"/>
      <c r="BM2012" s="9"/>
      <c r="BN2012" s="9"/>
      <c r="BO2012" s="9"/>
      <c r="BP2012" s="9"/>
      <c r="BQ2012" s="9"/>
      <c r="BR2012" s="9"/>
      <c r="BS2012" s="9"/>
      <c r="BT2012" s="9"/>
      <c r="BU2012" s="9"/>
      <c r="BV2012" s="9"/>
      <c r="BW2012" s="9"/>
      <c r="BX2012" s="9"/>
      <c r="BY2012" s="9"/>
      <c r="BZ2012" s="9"/>
      <c r="CA2012" s="9"/>
      <c r="CB2012" s="9"/>
      <c r="CC2012" s="9"/>
      <c r="CD2012" s="9"/>
      <c r="CE2012" s="9"/>
      <c r="CF2012" s="9"/>
      <c r="CG2012" s="9"/>
      <c r="CH2012" s="9"/>
      <c r="CI2012" s="9"/>
      <c r="CJ2012" s="9"/>
      <c r="CK2012" s="9"/>
      <c r="CL2012" s="9"/>
      <c r="CM2012" s="9"/>
      <c r="CN2012" s="9"/>
      <c r="CO2012" s="9"/>
      <c r="CP2012" s="9"/>
      <c r="CQ2012" s="9"/>
      <c r="CR2012" s="9"/>
      <c r="CS2012" s="9"/>
      <c r="CT2012" s="9"/>
      <c r="CU2012" s="9"/>
      <c r="CV2012" s="9"/>
      <c r="CW2012" s="9"/>
      <c r="CX2012" s="9"/>
    </row>
    <row r="2013" spans="1:102" s="44" customFormat="1">
      <c r="A2013" s="27">
        <v>89</v>
      </c>
      <c r="B2013" s="109" t="s">
        <v>156</v>
      </c>
      <c r="C2013" s="209">
        <v>1975</v>
      </c>
      <c r="D2013" s="209">
        <v>1975</v>
      </c>
      <c r="E2013" s="90" t="s">
        <v>31</v>
      </c>
      <c r="F2013" s="55">
        <v>5</v>
      </c>
      <c r="G2013" s="55">
        <v>4</v>
      </c>
      <c r="H2013" s="190">
        <v>2899.7</v>
      </c>
      <c r="I2013" s="190">
        <v>2601.5</v>
      </c>
      <c r="J2013" s="190">
        <v>2601.5</v>
      </c>
      <c r="K2013" s="190">
        <v>150</v>
      </c>
      <c r="L2013" s="189">
        <f>'Форма 2'!C2017</f>
        <v>3806254.6500000004</v>
      </c>
      <c r="M2013" s="190">
        <v>0</v>
      </c>
      <c r="N2013" s="190">
        <v>0</v>
      </c>
      <c r="O2013" s="190">
        <v>0</v>
      </c>
      <c r="P2013" s="189">
        <f t="shared" si="250"/>
        <v>3806254.6500000004</v>
      </c>
      <c r="Q2013" s="191">
        <f t="shared" si="251"/>
        <v>1463.1000000000001</v>
      </c>
      <c r="R2013" s="191">
        <f t="shared" si="252"/>
        <v>1463.1000000000001</v>
      </c>
      <c r="S2013" s="90" t="s">
        <v>42</v>
      </c>
      <c r="T2013" s="55" t="s">
        <v>34</v>
      </c>
      <c r="U2013" s="9"/>
      <c r="V2013" s="9"/>
      <c r="W2013" s="9"/>
      <c r="X2013" s="9"/>
      <c r="Y2013" s="9"/>
      <c r="Z2013" s="9"/>
      <c r="AA2013" s="9"/>
      <c r="AB2013" s="9"/>
      <c r="AC2013" s="9"/>
      <c r="AD2013" s="9"/>
      <c r="AE2013" s="9"/>
      <c r="AF2013" s="9"/>
      <c r="AG2013" s="9"/>
      <c r="AH2013" s="9"/>
      <c r="AI2013" s="9"/>
      <c r="AJ2013" s="9"/>
      <c r="AK2013" s="9"/>
      <c r="AL2013" s="9"/>
      <c r="AM2013" s="9"/>
      <c r="AN2013" s="9"/>
      <c r="AO2013" s="9"/>
      <c r="AP2013" s="9"/>
      <c r="AQ2013" s="9"/>
      <c r="AR2013" s="9"/>
      <c r="AS2013" s="9"/>
      <c r="AT2013" s="9"/>
      <c r="AU2013" s="9"/>
      <c r="AV2013" s="9"/>
      <c r="AW2013" s="9"/>
      <c r="AX2013" s="9"/>
      <c r="AY2013" s="9"/>
      <c r="AZ2013" s="9"/>
      <c r="BA2013" s="9"/>
      <c r="BB2013" s="9"/>
      <c r="BC2013" s="9"/>
      <c r="BD2013" s="9"/>
      <c r="BE2013" s="9"/>
      <c r="BF2013" s="9"/>
      <c r="BG2013" s="9"/>
      <c r="BH2013" s="9"/>
      <c r="BI2013" s="9"/>
      <c r="BJ2013" s="9"/>
      <c r="BK2013" s="9"/>
      <c r="BL2013" s="9"/>
      <c r="BM2013" s="9"/>
      <c r="BN2013" s="9"/>
      <c r="BO2013" s="9"/>
      <c r="BP2013" s="9"/>
      <c r="BQ2013" s="9"/>
      <c r="BR2013" s="9"/>
      <c r="BS2013" s="9"/>
      <c r="BT2013" s="9"/>
      <c r="BU2013" s="9"/>
      <c r="BV2013" s="9"/>
      <c r="BW2013" s="9"/>
      <c r="BX2013" s="9"/>
      <c r="BY2013" s="9"/>
      <c r="BZ2013" s="9"/>
      <c r="CA2013" s="9"/>
      <c r="CB2013" s="9"/>
      <c r="CC2013" s="9"/>
      <c r="CD2013" s="9"/>
      <c r="CE2013" s="9"/>
      <c r="CF2013" s="9"/>
      <c r="CG2013" s="9"/>
      <c r="CH2013" s="9"/>
      <c r="CI2013" s="9"/>
      <c r="CJ2013" s="9"/>
      <c r="CK2013" s="9"/>
      <c r="CL2013" s="9"/>
      <c r="CM2013" s="9"/>
      <c r="CN2013" s="9"/>
      <c r="CO2013" s="9"/>
      <c r="CP2013" s="9"/>
      <c r="CQ2013" s="9"/>
      <c r="CR2013" s="9"/>
      <c r="CS2013" s="9"/>
      <c r="CT2013" s="9"/>
      <c r="CU2013" s="9"/>
      <c r="CV2013" s="9"/>
      <c r="CW2013" s="9"/>
      <c r="CX2013" s="9"/>
    </row>
    <row r="2014" spans="1:102" s="44" customFormat="1">
      <c r="A2014" s="27">
        <v>90</v>
      </c>
      <c r="B2014" s="109" t="s">
        <v>158</v>
      </c>
      <c r="C2014" s="55">
        <v>1974</v>
      </c>
      <c r="D2014" s="12">
        <v>1974</v>
      </c>
      <c r="E2014" s="90" t="s">
        <v>30</v>
      </c>
      <c r="F2014" s="55">
        <v>5</v>
      </c>
      <c r="G2014" s="55">
        <v>4</v>
      </c>
      <c r="H2014" s="190">
        <v>2894.9</v>
      </c>
      <c r="I2014" s="190">
        <v>2652.5</v>
      </c>
      <c r="J2014" s="190">
        <v>2652.5</v>
      </c>
      <c r="K2014" s="190">
        <v>150</v>
      </c>
      <c r="L2014" s="189">
        <f>'Форма 2'!C2018</f>
        <v>3880872.75</v>
      </c>
      <c r="M2014" s="190">
        <v>0</v>
      </c>
      <c r="N2014" s="190">
        <v>0</v>
      </c>
      <c r="O2014" s="190">
        <v>0</v>
      </c>
      <c r="P2014" s="189">
        <f t="shared" si="250"/>
        <v>3880872.75</v>
      </c>
      <c r="Q2014" s="191">
        <f t="shared" si="251"/>
        <v>1463.1</v>
      </c>
      <c r="R2014" s="191">
        <f t="shared" si="252"/>
        <v>1463.1</v>
      </c>
      <c r="S2014" s="90" t="s">
        <v>42</v>
      </c>
      <c r="T2014" s="55" t="s">
        <v>34</v>
      </c>
      <c r="U2014" s="9"/>
      <c r="V2014" s="9"/>
      <c r="W2014" s="9"/>
      <c r="X2014" s="9"/>
      <c r="Y2014" s="9"/>
      <c r="Z2014" s="9"/>
      <c r="AA2014" s="9"/>
      <c r="AB2014" s="9"/>
      <c r="AC2014" s="9"/>
      <c r="AD2014" s="9"/>
      <c r="AE2014" s="9"/>
      <c r="AF2014" s="9"/>
      <c r="AG2014" s="9"/>
      <c r="AH2014" s="9"/>
      <c r="AI2014" s="9"/>
      <c r="AJ2014" s="9"/>
      <c r="AK2014" s="9"/>
      <c r="AL2014" s="9"/>
      <c r="AM2014" s="9"/>
      <c r="AN2014" s="9"/>
      <c r="AO2014" s="9"/>
      <c r="AP2014" s="9"/>
      <c r="AQ2014" s="9"/>
      <c r="AR2014" s="9"/>
      <c r="AS2014" s="9"/>
      <c r="AT2014" s="9"/>
      <c r="AU2014" s="9"/>
      <c r="AV2014" s="9"/>
      <c r="AW2014" s="9"/>
      <c r="AX2014" s="9"/>
      <c r="AY2014" s="9"/>
      <c r="AZ2014" s="9"/>
      <c r="BA2014" s="9"/>
      <c r="BB2014" s="9"/>
      <c r="BC2014" s="9"/>
      <c r="BD2014" s="9"/>
      <c r="BE2014" s="9"/>
      <c r="BF2014" s="9"/>
      <c r="BG2014" s="9"/>
      <c r="BH2014" s="9"/>
      <c r="BI2014" s="9"/>
      <c r="BJ2014" s="9"/>
      <c r="BK2014" s="9"/>
      <c r="BL2014" s="9"/>
      <c r="BM2014" s="9"/>
      <c r="BN2014" s="9"/>
      <c r="BO2014" s="9"/>
      <c r="BP2014" s="9"/>
      <c r="BQ2014" s="9"/>
      <c r="BR2014" s="9"/>
      <c r="BS2014" s="9"/>
      <c r="BT2014" s="9"/>
      <c r="BU2014" s="9"/>
      <c r="BV2014" s="9"/>
      <c r="BW2014" s="9"/>
      <c r="BX2014" s="9"/>
      <c r="BY2014" s="9"/>
      <c r="BZ2014" s="9"/>
      <c r="CA2014" s="9"/>
      <c r="CB2014" s="9"/>
      <c r="CC2014" s="9"/>
      <c r="CD2014" s="9"/>
      <c r="CE2014" s="9"/>
      <c r="CF2014" s="9"/>
      <c r="CG2014" s="9"/>
      <c r="CH2014" s="9"/>
      <c r="CI2014" s="9"/>
      <c r="CJ2014" s="9"/>
      <c r="CK2014" s="9"/>
      <c r="CL2014" s="9"/>
      <c r="CM2014" s="9"/>
      <c r="CN2014" s="9"/>
      <c r="CO2014" s="9"/>
      <c r="CP2014" s="9"/>
      <c r="CQ2014" s="9"/>
      <c r="CR2014" s="9"/>
      <c r="CS2014" s="9"/>
      <c r="CT2014" s="9"/>
      <c r="CU2014" s="9"/>
      <c r="CV2014" s="9"/>
      <c r="CW2014" s="9"/>
      <c r="CX2014" s="9"/>
    </row>
    <row r="2015" spans="1:102" s="44" customFormat="1">
      <c r="A2015" s="27">
        <v>91</v>
      </c>
      <c r="B2015" s="109" t="s">
        <v>159</v>
      </c>
      <c r="C2015" s="55">
        <v>1984</v>
      </c>
      <c r="D2015" s="12">
        <v>1984</v>
      </c>
      <c r="E2015" s="90" t="s">
        <v>31</v>
      </c>
      <c r="F2015" s="55">
        <v>5</v>
      </c>
      <c r="G2015" s="55">
        <v>8</v>
      </c>
      <c r="H2015" s="190">
        <v>6341.8</v>
      </c>
      <c r="I2015" s="190">
        <v>5709.7</v>
      </c>
      <c r="J2015" s="190">
        <v>5438.8</v>
      </c>
      <c r="K2015" s="190">
        <v>265</v>
      </c>
      <c r="L2015" s="189">
        <f>'Форма 2'!C2019</f>
        <v>8353862.0700000003</v>
      </c>
      <c r="M2015" s="190">
        <v>0</v>
      </c>
      <c r="N2015" s="190">
        <v>0</v>
      </c>
      <c r="O2015" s="190">
        <v>0</v>
      </c>
      <c r="P2015" s="189">
        <f t="shared" si="250"/>
        <v>8353862.0700000003</v>
      </c>
      <c r="Q2015" s="191">
        <f t="shared" si="251"/>
        <v>1463.1000000000001</v>
      </c>
      <c r="R2015" s="191">
        <f t="shared" si="252"/>
        <v>1463.1000000000001</v>
      </c>
      <c r="S2015" s="90" t="s">
        <v>42</v>
      </c>
      <c r="T2015" s="55" t="s">
        <v>2982</v>
      </c>
      <c r="U2015" s="9"/>
      <c r="V2015" s="9"/>
      <c r="W2015" s="9"/>
      <c r="X2015" s="9"/>
      <c r="Y2015" s="9"/>
      <c r="Z2015" s="9"/>
      <c r="AA2015" s="9"/>
      <c r="AB2015" s="9"/>
      <c r="AC2015" s="9"/>
      <c r="AD2015" s="9"/>
      <c r="AE2015" s="9"/>
      <c r="AF2015" s="9"/>
      <c r="AG2015" s="9"/>
      <c r="AH2015" s="9"/>
      <c r="AI2015" s="9"/>
      <c r="AJ2015" s="9"/>
      <c r="AK2015" s="9"/>
      <c r="AL2015" s="9"/>
      <c r="AM2015" s="9"/>
      <c r="AN2015" s="9"/>
      <c r="AO2015" s="9"/>
      <c r="AP2015" s="9"/>
      <c r="AQ2015" s="9"/>
      <c r="AR2015" s="9"/>
      <c r="AS2015" s="9"/>
      <c r="AT2015" s="9"/>
      <c r="AU2015" s="9"/>
      <c r="AV2015" s="9"/>
      <c r="AW2015" s="9"/>
      <c r="AX2015" s="9"/>
      <c r="AY2015" s="9"/>
      <c r="AZ2015" s="9"/>
      <c r="BA2015" s="9"/>
      <c r="BB2015" s="9"/>
      <c r="BC2015" s="9"/>
      <c r="BD2015" s="9"/>
      <c r="BE2015" s="9"/>
      <c r="BF2015" s="9"/>
      <c r="BG2015" s="9"/>
      <c r="BH2015" s="9"/>
      <c r="BI2015" s="9"/>
      <c r="BJ2015" s="9"/>
      <c r="BK2015" s="9"/>
      <c r="BL2015" s="9"/>
      <c r="BM2015" s="9"/>
      <c r="BN2015" s="9"/>
      <c r="BO2015" s="9"/>
      <c r="BP2015" s="9"/>
      <c r="BQ2015" s="9"/>
      <c r="BR2015" s="9"/>
      <c r="BS2015" s="9"/>
      <c r="BT2015" s="9"/>
      <c r="BU2015" s="9"/>
      <c r="BV2015" s="9"/>
      <c r="BW2015" s="9"/>
      <c r="BX2015" s="9"/>
      <c r="BY2015" s="9"/>
      <c r="BZ2015" s="9"/>
      <c r="CA2015" s="9"/>
      <c r="CB2015" s="9"/>
      <c r="CC2015" s="9"/>
      <c r="CD2015" s="9"/>
      <c r="CE2015" s="9"/>
      <c r="CF2015" s="9"/>
      <c r="CG2015" s="9"/>
      <c r="CH2015" s="9"/>
      <c r="CI2015" s="9"/>
      <c r="CJ2015" s="9"/>
      <c r="CK2015" s="9"/>
      <c r="CL2015" s="9"/>
      <c r="CM2015" s="9"/>
      <c r="CN2015" s="9"/>
      <c r="CO2015" s="9"/>
      <c r="CP2015" s="9"/>
      <c r="CQ2015" s="9"/>
      <c r="CR2015" s="9"/>
      <c r="CS2015" s="9"/>
      <c r="CT2015" s="9"/>
      <c r="CU2015" s="9"/>
      <c r="CV2015" s="9"/>
      <c r="CW2015" s="9"/>
      <c r="CX2015" s="9"/>
    </row>
    <row r="2016" spans="1:102" s="44" customFormat="1">
      <c r="A2016" s="27">
        <v>92</v>
      </c>
      <c r="B2016" s="109" t="s">
        <v>243</v>
      </c>
      <c r="C2016" s="12">
        <v>1980</v>
      </c>
      <c r="D2016" s="12">
        <v>1980</v>
      </c>
      <c r="E2016" s="90" t="s">
        <v>31</v>
      </c>
      <c r="F2016" s="55">
        <v>9</v>
      </c>
      <c r="G2016" s="55">
        <v>10</v>
      </c>
      <c r="H2016" s="190">
        <v>23294.1</v>
      </c>
      <c r="I2016" s="190">
        <v>20275.3</v>
      </c>
      <c r="J2016" s="190">
        <v>19744.400000000001</v>
      </c>
      <c r="K2016" s="190">
        <v>783</v>
      </c>
      <c r="L2016" s="189">
        <f>'Форма 2'!C2020</f>
        <v>89599591.995000005</v>
      </c>
      <c r="M2016" s="190">
        <v>0</v>
      </c>
      <c r="N2016" s="190">
        <v>0</v>
      </c>
      <c r="O2016" s="190">
        <v>0</v>
      </c>
      <c r="P2016" s="189">
        <f t="shared" si="250"/>
        <v>89599591.995000005</v>
      </c>
      <c r="Q2016" s="191">
        <f t="shared" si="251"/>
        <v>4419.1500000000005</v>
      </c>
      <c r="R2016" s="191">
        <f t="shared" si="252"/>
        <v>4419.1500000000005</v>
      </c>
      <c r="S2016" s="90" t="s">
        <v>42</v>
      </c>
      <c r="T2016" s="55" t="s">
        <v>34</v>
      </c>
      <c r="U2016" s="9"/>
      <c r="V2016" s="9"/>
      <c r="W2016" s="9"/>
      <c r="X2016" s="9"/>
      <c r="Y2016" s="9"/>
      <c r="Z2016" s="9"/>
      <c r="AA2016" s="9"/>
      <c r="AB2016" s="9"/>
      <c r="AC2016" s="9"/>
      <c r="AD2016" s="9"/>
      <c r="AE2016" s="9"/>
      <c r="AF2016" s="9"/>
      <c r="AG2016" s="9"/>
      <c r="AH2016" s="9"/>
      <c r="AI2016" s="9"/>
      <c r="AJ2016" s="9"/>
      <c r="AK2016" s="9"/>
      <c r="AL2016" s="9"/>
      <c r="AM2016" s="9"/>
      <c r="AN2016" s="9"/>
      <c r="AO2016" s="9"/>
      <c r="AP2016" s="9"/>
      <c r="AQ2016" s="9"/>
      <c r="AR2016" s="9"/>
      <c r="AS2016" s="9"/>
      <c r="AT2016" s="9"/>
      <c r="AU2016" s="9"/>
      <c r="AV2016" s="9"/>
      <c r="AW2016" s="9"/>
      <c r="AX2016" s="9"/>
      <c r="AY2016" s="9"/>
      <c r="AZ2016" s="9"/>
      <c r="BA2016" s="9"/>
      <c r="BB2016" s="9"/>
      <c r="BC2016" s="9"/>
      <c r="BD2016" s="9"/>
      <c r="BE2016" s="9"/>
      <c r="BF2016" s="9"/>
      <c r="BG2016" s="9"/>
      <c r="BH2016" s="9"/>
      <c r="BI2016" s="9"/>
      <c r="BJ2016" s="9"/>
      <c r="BK2016" s="9"/>
      <c r="BL2016" s="9"/>
      <c r="BM2016" s="9"/>
      <c r="BN2016" s="9"/>
      <c r="BO2016" s="9"/>
      <c r="BP2016" s="9"/>
      <c r="BQ2016" s="9"/>
      <c r="BR2016" s="9"/>
      <c r="BS2016" s="9"/>
      <c r="BT2016" s="9"/>
      <c r="BU2016" s="9"/>
      <c r="BV2016" s="9"/>
      <c r="BW2016" s="9"/>
      <c r="BX2016" s="9"/>
      <c r="BY2016" s="9"/>
      <c r="BZ2016" s="9"/>
      <c r="CA2016" s="9"/>
      <c r="CB2016" s="9"/>
      <c r="CC2016" s="9"/>
      <c r="CD2016" s="9"/>
      <c r="CE2016" s="9"/>
      <c r="CF2016" s="9"/>
      <c r="CG2016" s="9"/>
      <c r="CH2016" s="9"/>
      <c r="CI2016" s="9"/>
      <c r="CJ2016" s="9"/>
      <c r="CK2016" s="9"/>
      <c r="CL2016" s="9"/>
      <c r="CM2016" s="9"/>
      <c r="CN2016" s="9"/>
      <c r="CO2016" s="9"/>
      <c r="CP2016" s="9"/>
      <c r="CQ2016" s="9"/>
      <c r="CR2016" s="9"/>
      <c r="CS2016" s="9"/>
      <c r="CT2016" s="9"/>
      <c r="CU2016" s="9"/>
      <c r="CV2016" s="9"/>
      <c r="CW2016" s="9"/>
      <c r="CX2016" s="9"/>
    </row>
    <row r="2017" spans="1:102" s="44" customFormat="1">
      <c r="A2017" s="27">
        <v>93</v>
      </c>
      <c r="B2017" s="109" t="s">
        <v>160</v>
      </c>
      <c r="C2017" s="55">
        <v>1972</v>
      </c>
      <c r="D2017" s="12">
        <v>1972</v>
      </c>
      <c r="E2017" s="90" t="s">
        <v>30</v>
      </c>
      <c r="F2017" s="55">
        <v>5</v>
      </c>
      <c r="G2017" s="55">
        <v>6</v>
      </c>
      <c r="H2017" s="190">
        <v>5200.8999999999996</v>
      </c>
      <c r="I2017" s="190">
        <v>4403</v>
      </c>
      <c r="J2017" s="190">
        <v>4293.8</v>
      </c>
      <c r="K2017" s="190">
        <v>220</v>
      </c>
      <c r="L2017" s="189">
        <f>'Форма 2'!C2021</f>
        <v>15168423.060000001</v>
      </c>
      <c r="M2017" s="190">
        <v>0</v>
      </c>
      <c r="N2017" s="190">
        <v>0</v>
      </c>
      <c r="O2017" s="190">
        <v>0</v>
      </c>
      <c r="P2017" s="189">
        <f t="shared" si="250"/>
        <v>15168423.060000001</v>
      </c>
      <c r="Q2017" s="191">
        <f t="shared" si="251"/>
        <v>3445.02</v>
      </c>
      <c r="R2017" s="191">
        <f t="shared" si="252"/>
        <v>3445.02</v>
      </c>
      <c r="S2017" s="90" t="s">
        <v>42</v>
      </c>
      <c r="T2017" s="55" t="s">
        <v>34</v>
      </c>
      <c r="U2017" s="9"/>
      <c r="V2017" s="9"/>
      <c r="W2017" s="9"/>
      <c r="X2017" s="9"/>
      <c r="Y2017" s="9"/>
      <c r="Z2017" s="9"/>
      <c r="AA2017" s="9"/>
      <c r="AB2017" s="9"/>
      <c r="AC2017" s="9"/>
      <c r="AD2017" s="9"/>
      <c r="AE2017" s="9"/>
      <c r="AF2017" s="9"/>
      <c r="AG2017" s="9"/>
      <c r="AH2017" s="9"/>
      <c r="AI2017" s="9"/>
      <c r="AJ2017" s="9"/>
      <c r="AK2017" s="9"/>
      <c r="AL2017" s="9"/>
      <c r="AM2017" s="9"/>
      <c r="AN2017" s="9"/>
      <c r="AO2017" s="9"/>
      <c r="AP2017" s="9"/>
      <c r="AQ2017" s="9"/>
      <c r="AR2017" s="9"/>
      <c r="AS2017" s="9"/>
      <c r="AT2017" s="9"/>
      <c r="AU2017" s="9"/>
      <c r="AV2017" s="9"/>
      <c r="AW2017" s="9"/>
      <c r="AX2017" s="9"/>
      <c r="AY2017" s="9"/>
      <c r="AZ2017" s="9"/>
      <c r="BA2017" s="9"/>
      <c r="BB2017" s="9"/>
      <c r="BC2017" s="9"/>
      <c r="BD2017" s="9"/>
      <c r="BE2017" s="9"/>
      <c r="BF2017" s="9"/>
      <c r="BG2017" s="9"/>
      <c r="BH2017" s="9"/>
      <c r="BI2017" s="9"/>
      <c r="BJ2017" s="9"/>
      <c r="BK2017" s="9"/>
      <c r="BL2017" s="9"/>
      <c r="BM2017" s="9"/>
      <c r="BN2017" s="9"/>
      <c r="BO2017" s="9"/>
      <c r="BP2017" s="9"/>
      <c r="BQ2017" s="9"/>
      <c r="BR2017" s="9"/>
      <c r="BS2017" s="9"/>
      <c r="BT2017" s="9"/>
      <c r="BU2017" s="9"/>
      <c r="BV2017" s="9"/>
      <c r="BW2017" s="9"/>
      <c r="BX2017" s="9"/>
      <c r="BY2017" s="9"/>
      <c r="BZ2017" s="9"/>
      <c r="CA2017" s="9"/>
      <c r="CB2017" s="9"/>
      <c r="CC2017" s="9"/>
      <c r="CD2017" s="9"/>
      <c r="CE2017" s="9"/>
      <c r="CF2017" s="9"/>
      <c r="CG2017" s="9"/>
      <c r="CH2017" s="9"/>
      <c r="CI2017" s="9"/>
      <c r="CJ2017" s="9"/>
      <c r="CK2017" s="9"/>
      <c r="CL2017" s="9"/>
      <c r="CM2017" s="9"/>
      <c r="CN2017" s="9"/>
      <c r="CO2017" s="9"/>
      <c r="CP2017" s="9"/>
      <c r="CQ2017" s="9"/>
      <c r="CR2017" s="9"/>
      <c r="CS2017" s="9"/>
      <c r="CT2017" s="9"/>
      <c r="CU2017" s="9"/>
      <c r="CV2017" s="9"/>
      <c r="CW2017" s="9"/>
      <c r="CX2017" s="9"/>
    </row>
    <row r="2018" spans="1:102" s="44" customFormat="1">
      <c r="A2018" s="27">
        <v>94</v>
      </c>
      <c r="B2018" s="109" t="s">
        <v>69</v>
      </c>
      <c r="C2018" s="55">
        <v>1972</v>
      </c>
      <c r="D2018" s="12">
        <v>1972</v>
      </c>
      <c r="E2018" s="104" t="s">
        <v>28</v>
      </c>
      <c r="F2018" s="55">
        <v>5</v>
      </c>
      <c r="G2018" s="55">
        <v>8</v>
      </c>
      <c r="H2018" s="190">
        <v>7722.5</v>
      </c>
      <c r="I2018" s="190">
        <v>7713.8</v>
      </c>
      <c r="J2018" s="190">
        <v>5550.9</v>
      </c>
      <c r="K2018" s="190">
        <v>275</v>
      </c>
      <c r="L2018" s="189">
        <f>'Форма 2'!C2022</f>
        <v>26574195.276000001</v>
      </c>
      <c r="M2018" s="190">
        <v>0</v>
      </c>
      <c r="N2018" s="190">
        <v>0</v>
      </c>
      <c r="O2018" s="190">
        <v>0</v>
      </c>
      <c r="P2018" s="189">
        <f t="shared" si="250"/>
        <v>26574195.276000001</v>
      </c>
      <c r="Q2018" s="191">
        <f t="shared" si="251"/>
        <v>3445.02</v>
      </c>
      <c r="R2018" s="191">
        <f t="shared" si="252"/>
        <v>3445.02</v>
      </c>
      <c r="S2018" s="90" t="s">
        <v>42</v>
      </c>
      <c r="T2018" s="55" t="s">
        <v>34</v>
      </c>
      <c r="U2018" s="9"/>
      <c r="V2018" s="9"/>
      <c r="W2018" s="9"/>
      <c r="X2018" s="9"/>
      <c r="Y2018" s="9"/>
      <c r="Z2018" s="9"/>
      <c r="AA2018" s="9"/>
      <c r="AB2018" s="9"/>
      <c r="AC2018" s="9"/>
      <c r="AD2018" s="9"/>
      <c r="AE2018" s="9"/>
      <c r="AF2018" s="9"/>
      <c r="AG2018" s="9"/>
      <c r="AH2018" s="9"/>
      <c r="AI2018" s="9"/>
      <c r="AJ2018" s="9"/>
      <c r="AK2018" s="9"/>
      <c r="AL2018" s="9"/>
      <c r="AM2018" s="9"/>
      <c r="AN2018" s="9"/>
      <c r="AO2018" s="9"/>
      <c r="AP2018" s="9"/>
      <c r="AQ2018" s="9"/>
      <c r="AR2018" s="9"/>
      <c r="AS2018" s="9"/>
      <c r="AT2018" s="9"/>
      <c r="AU2018" s="9"/>
      <c r="AV2018" s="9"/>
      <c r="AW2018" s="9"/>
      <c r="AX2018" s="9"/>
      <c r="AY2018" s="9"/>
      <c r="AZ2018" s="9"/>
      <c r="BA2018" s="9"/>
      <c r="BB2018" s="9"/>
      <c r="BC2018" s="9"/>
      <c r="BD2018" s="9"/>
      <c r="BE2018" s="9"/>
      <c r="BF2018" s="9"/>
      <c r="BG2018" s="9"/>
      <c r="BH2018" s="9"/>
      <c r="BI2018" s="9"/>
      <c r="BJ2018" s="9"/>
      <c r="BK2018" s="9"/>
      <c r="BL2018" s="9"/>
      <c r="BM2018" s="9"/>
      <c r="BN2018" s="9"/>
      <c r="BO2018" s="9"/>
      <c r="BP2018" s="9"/>
      <c r="BQ2018" s="9"/>
      <c r="BR2018" s="9"/>
      <c r="BS2018" s="9"/>
      <c r="BT2018" s="9"/>
      <c r="BU2018" s="9"/>
      <c r="BV2018" s="9"/>
      <c r="BW2018" s="9"/>
      <c r="BX2018" s="9"/>
      <c r="BY2018" s="9"/>
      <c r="BZ2018" s="9"/>
      <c r="CA2018" s="9"/>
      <c r="CB2018" s="9"/>
      <c r="CC2018" s="9"/>
      <c r="CD2018" s="9"/>
      <c r="CE2018" s="9"/>
      <c r="CF2018" s="9"/>
      <c r="CG2018" s="9"/>
      <c r="CH2018" s="9"/>
      <c r="CI2018" s="9"/>
      <c r="CJ2018" s="9"/>
      <c r="CK2018" s="9"/>
      <c r="CL2018" s="9"/>
      <c r="CM2018" s="9"/>
      <c r="CN2018" s="9"/>
      <c r="CO2018" s="9"/>
      <c r="CP2018" s="9"/>
      <c r="CQ2018" s="9"/>
      <c r="CR2018" s="9"/>
      <c r="CS2018" s="9"/>
      <c r="CT2018" s="9"/>
      <c r="CU2018" s="9"/>
      <c r="CV2018" s="9"/>
      <c r="CW2018" s="9"/>
      <c r="CX2018" s="9"/>
    </row>
    <row r="2019" spans="1:102" s="44" customFormat="1">
      <c r="A2019" s="27">
        <v>95</v>
      </c>
      <c r="B2019" s="109" t="s">
        <v>70</v>
      </c>
      <c r="C2019" s="55">
        <v>1980</v>
      </c>
      <c r="D2019" s="12">
        <v>1980</v>
      </c>
      <c r="E2019" s="104" t="s">
        <v>30</v>
      </c>
      <c r="F2019" s="55">
        <v>9</v>
      </c>
      <c r="G2019" s="55">
        <v>2</v>
      </c>
      <c r="H2019" s="190">
        <v>4201.3</v>
      </c>
      <c r="I2019" s="190">
        <v>3627.1</v>
      </c>
      <c r="J2019" s="190">
        <v>3627.1</v>
      </c>
      <c r="K2019" s="190">
        <v>180</v>
      </c>
      <c r="L2019" s="189">
        <f>'Форма 2'!C2023</f>
        <v>6932548.7719999999</v>
      </c>
      <c r="M2019" s="190">
        <v>0</v>
      </c>
      <c r="N2019" s="190">
        <v>0</v>
      </c>
      <c r="O2019" s="190">
        <v>0</v>
      </c>
      <c r="P2019" s="189">
        <f t="shared" si="250"/>
        <v>6932548.7719999999</v>
      </c>
      <c r="Q2019" s="191">
        <f t="shared" si="251"/>
        <v>1911.32</v>
      </c>
      <c r="R2019" s="191">
        <f t="shared" si="252"/>
        <v>1911.32</v>
      </c>
      <c r="S2019" s="90" t="s">
        <v>42</v>
      </c>
      <c r="T2019" s="55" t="s">
        <v>34</v>
      </c>
      <c r="U2019" s="9"/>
      <c r="V2019" s="9"/>
      <c r="W2019" s="9"/>
      <c r="X2019" s="9"/>
      <c r="Y2019" s="9"/>
      <c r="Z2019" s="9"/>
      <c r="AA2019" s="9"/>
      <c r="AB2019" s="9"/>
      <c r="AC2019" s="9"/>
      <c r="AD2019" s="9"/>
      <c r="AE2019" s="9"/>
      <c r="AF2019" s="9"/>
      <c r="AG2019" s="9"/>
      <c r="AH2019" s="9"/>
      <c r="AI2019" s="9"/>
      <c r="AJ2019" s="9"/>
      <c r="AK2019" s="9"/>
      <c r="AL2019" s="9"/>
      <c r="AM2019" s="9"/>
      <c r="AN2019" s="9"/>
      <c r="AO2019" s="9"/>
      <c r="AP2019" s="9"/>
      <c r="AQ2019" s="9"/>
      <c r="AR2019" s="9"/>
      <c r="AS2019" s="9"/>
      <c r="AT2019" s="9"/>
      <c r="AU2019" s="9"/>
      <c r="AV2019" s="9"/>
      <c r="AW2019" s="9"/>
      <c r="AX2019" s="9"/>
      <c r="AY2019" s="9"/>
      <c r="AZ2019" s="9"/>
      <c r="BA2019" s="9"/>
      <c r="BB2019" s="9"/>
      <c r="BC2019" s="9"/>
      <c r="BD2019" s="9"/>
      <c r="BE2019" s="9"/>
      <c r="BF2019" s="9"/>
      <c r="BG2019" s="9"/>
      <c r="BH2019" s="9"/>
      <c r="BI2019" s="9"/>
      <c r="BJ2019" s="9"/>
      <c r="BK2019" s="9"/>
      <c r="BL2019" s="9"/>
      <c r="BM2019" s="9"/>
      <c r="BN2019" s="9"/>
      <c r="BO2019" s="9"/>
      <c r="BP2019" s="9"/>
      <c r="BQ2019" s="9"/>
      <c r="BR2019" s="9"/>
      <c r="BS2019" s="9"/>
      <c r="BT2019" s="9"/>
      <c r="BU2019" s="9"/>
      <c r="BV2019" s="9"/>
      <c r="BW2019" s="9"/>
      <c r="BX2019" s="9"/>
      <c r="BY2019" s="9"/>
      <c r="BZ2019" s="9"/>
      <c r="CA2019" s="9"/>
      <c r="CB2019" s="9"/>
      <c r="CC2019" s="9"/>
      <c r="CD2019" s="9"/>
      <c r="CE2019" s="9"/>
      <c r="CF2019" s="9"/>
      <c r="CG2019" s="9"/>
      <c r="CH2019" s="9"/>
      <c r="CI2019" s="9"/>
      <c r="CJ2019" s="9"/>
      <c r="CK2019" s="9"/>
      <c r="CL2019" s="9"/>
      <c r="CM2019" s="9"/>
      <c r="CN2019" s="9"/>
      <c r="CO2019" s="9"/>
      <c r="CP2019" s="9"/>
      <c r="CQ2019" s="9"/>
      <c r="CR2019" s="9"/>
      <c r="CS2019" s="9"/>
      <c r="CT2019" s="9"/>
      <c r="CU2019" s="9"/>
      <c r="CV2019" s="9"/>
      <c r="CW2019" s="9"/>
      <c r="CX2019" s="9"/>
    </row>
    <row r="2020" spans="1:102" s="44" customFormat="1">
      <c r="A2020" s="27">
        <v>96</v>
      </c>
      <c r="B2020" s="109" t="s">
        <v>244</v>
      </c>
      <c r="C2020" s="55">
        <v>1973</v>
      </c>
      <c r="D2020" s="12">
        <v>1973</v>
      </c>
      <c r="E2020" s="90" t="s">
        <v>28</v>
      </c>
      <c r="F2020" s="55">
        <v>5</v>
      </c>
      <c r="G2020" s="55">
        <v>2</v>
      </c>
      <c r="H2020" s="190">
        <v>3800</v>
      </c>
      <c r="I2020" s="190">
        <v>3037.8</v>
      </c>
      <c r="J2020" s="190">
        <v>2951</v>
      </c>
      <c r="K2020" s="190">
        <v>300</v>
      </c>
      <c r="L2020" s="189">
        <f>'Форма 2'!C2024</f>
        <v>4444605.1800000006</v>
      </c>
      <c r="M2020" s="190">
        <v>0</v>
      </c>
      <c r="N2020" s="190">
        <v>0</v>
      </c>
      <c r="O2020" s="190">
        <v>0</v>
      </c>
      <c r="P2020" s="189">
        <f t="shared" si="250"/>
        <v>4444605.1800000006</v>
      </c>
      <c r="Q2020" s="191">
        <f t="shared" si="251"/>
        <v>1463.1000000000001</v>
      </c>
      <c r="R2020" s="191">
        <f t="shared" si="252"/>
        <v>1463.1000000000001</v>
      </c>
      <c r="S2020" s="90" t="s">
        <v>42</v>
      </c>
      <c r="T2020" s="55" t="s">
        <v>34</v>
      </c>
      <c r="U2020" s="9"/>
      <c r="V2020" s="9"/>
      <c r="W2020" s="9"/>
      <c r="X2020" s="9"/>
      <c r="Y2020" s="9"/>
      <c r="Z2020" s="9"/>
      <c r="AA2020" s="9"/>
      <c r="AB2020" s="9"/>
      <c r="AC2020" s="9"/>
      <c r="AD2020" s="9"/>
      <c r="AE2020" s="9"/>
      <c r="AF2020" s="9"/>
      <c r="AG2020" s="9"/>
      <c r="AH2020" s="9"/>
      <c r="AI2020" s="9"/>
      <c r="AJ2020" s="9"/>
      <c r="AK2020" s="9"/>
      <c r="AL2020" s="9"/>
      <c r="AM2020" s="9"/>
      <c r="AN2020" s="9"/>
      <c r="AO2020" s="9"/>
      <c r="AP2020" s="9"/>
      <c r="AQ2020" s="9"/>
      <c r="AR2020" s="9"/>
      <c r="AS2020" s="9"/>
      <c r="AT2020" s="9"/>
      <c r="AU2020" s="9"/>
      <c r="AV2020" s="9"/>
      <c r="AW2020" s="9"/>
      <c r="AX2020" s="9"/>
      <c r="AY2020" s="9"/>
      <c r="AZ2020" s="9"/>
      <c r="BA2020" s="9"/>
      <c r="BB2020" s="9"/>
      <c r="BC2020" s="9"/>
      <c r="BD2020" s="9"/>
      <c r="BE2020" s="9"/>
      <c r="BF2020" s="9"/>
      <c r="BG2020" s="9"/>
      <c r="BH2020" s="9"/>
      <c r="BI2020" s="9"/>
      <c r="BJ2020" s="9"/>
      <c r="BK2020" s="9"/>
      <c r="BL2020" s="9"/>
      <c r="BM2020" s="9"/>
      <c r="BN2020" s="9"/>
      <c r="BO2020" s="9"/>
      <c r="BP2020" s="9"/>
      <c r="BQ2020" s="9"/>
      <c r="BR2020" s="9"/>
      <c r="BS2020" s="9"/>
      <c r="BT2020" s="9"/>
      <c r="BU2020" s="9"/>
      <c r="BV2020" s="9"/>
      <c r="BW2020" s="9"/>
      <c r="BX2020" s="9"/>
      <c r="BY2020" s="9"/>
      <c r="BZ2020" s="9"/>
      <c r="CA2020" s="9"/>
      <c r="CB2020" s="9"/>
      <c r="CC2020" s="9"/>
      <c r="CD2020" s="9"/>
      <c r="CE2020" s="9"/>
      <c r="CF2020" s="9"/>
      <c r="CG2020" s="9"/>
      <c r="CH2020" s="9"/>
      <c r="CI2020" s="9"/>
      <c r="CJ2020" s="9"/>
      <c r="CK2020" s="9"/>
      <c r="CL2020" s="9"/>
      <c r="CM2020" s="9"/>
      <c r="CN2020" s="9"/>
      <c r="CO2020" s="9"/>
      <c r="CP2020" s="9"/>
      <c r="CQ2020" s="9"/>
      <c r="CR2020" s="9"/>
      <c r="CS2020" s="9"/>
      <c r="CT2020" s="9"/>
      <c r="CU2020" s="9"/>
      <c r="CV2020" s="9"/>
      <c r="CW2020" s="9"/>
      <c r="CX2020" s="9"/>
    </row>
    <row r="2021" spans="1:102" s="44" customFormat="1">
      <c r="A2021" s="27">
        <v>97</v>
      </c>
      <c r="B2021" s="109" t="s">
        <v>161</v>
      </c>
      <c r="C2021" s="55">
        <v>1980</v>
      </c>
      <c r="D2021" s="12">
        <v>1980</v>
      </c>
      <c r="E2021" s="90" t="s">
        <v>30</v>
      </c>
      <c r="F2021" s="55">
        <v>9</v>
      </c>
      <c r="G2021" s="55">
        <v>2</v>
      </c>
      <c r="H2021" s="190">
        <v>4245.1000000000004</v>
      </c>
      <c r="I2021" s="190">
        <v>3627</v>
      </c>
      <c r="J2021" s="190">
        <v>3627</v>
      </c>
      <c r="K2021" s="190">
        <v>180</v>
      </c>
      <c r="L2021" s="189">
        <f>'Форма 2'!C2025</f>
        <v>6932357.6400000006</v>
      </c>
      <c r="M2021" s="190">
        <v>0</v>
      </c>
      <c r="N2021" s="190">
        <v>0</v>
      </c>
      <c r="O2021" s="190">
        <v>0</v>
      </c>
      <c r="P2021" s="189">
        <f t="shared" si="250"/>
        <v>6932357.6400000006</v>
      </c>
      <c r="Q2021" s="191">
        <f t="shared" si="251"/>
        <v>1911.3200000000002</v>
      </c>
      <c r="R2021" s="191">
        <f t="shared" si="252"/>
        <v>1911.3200000000002</v>
      </c>
      <c r="S2021" s="90" t="s">
        <v>42</v>
      </c>
      <c r="T2021" s="55" t="s">
        <v>34</v>
      </c>
      <c r="U2021" s="9"/>
      <c r="V2021" s="9"/>
      <c r="W2021" s="9"/>
      <c r="X2021" s="9"/>
      <c r="Y2021" s="9"/>
      <c r="Z2021" s="9"/>
      <c r="AA2021" s="9"/>
      <c r="AB2021" s="9"/>
      <c r="AC2021" s="9"/>
      <c r="AD2021" s="9"/>
      <c r="AE2021" s="9"/>
      <c r="AF2021" s="9"/>
      <c r="AG2021" s="9"/>
      <c r="AH2021" s="9"/>
      <c r="AI2021" s="9"/>
      <c r="AJ2021" s="9"/>
      <c r="AK2021" s="9"/>
      <c r="AL2021" s="9"/>
      <c r="AM2021" s="9"/>
      <c r="AN2021" s="9"/>
      <c r="AO2021" s="9"/>
      <c r="AP2021" s="9"/>
      <c r="AQ2021" s="9"/>
      <c r="AR2021" s="9"/>
      <c r="AS2021" s="9"/>
      <c r="AT2021" s="9"/>
      <c r="AU2021" s="9"/>
      <c r="AV2021" s="9"/>
      <c r="AW2021" s="9"/>
      <c r="AX2021" s="9"/>
      <c r="AY2021" s="9"/>
      <c r="AZ2021" s="9"/>
      <c r="BA2021" s="9"/>
      <c r="BB2021" s="9"/>
      <c r="BC2021" s="9"/>
      <c r="BD2021" s="9"/>
      <c r="BE2021" s="9"/>
      <c r="BF2021" s="9"/>
      <c r="BG2021" s="9"/>
      <c r="BH2021" s="9"/>
      <c r="BI2021" s="9"/>
      <c r="BJ2021" s="9"/>
      <c r="BK2021" s="9"/>
      <c r="BL2021" s="9"/>
      <c r="BM2021" s="9"/>
      <c r="BN2021" s="9"/>
      <c r="BO2021" s="9"/>
      <c r="BP2021" s="9"/>
      <c r="BQ2021" s="9"/>
      <c r="BR2021" s="9"/>
      <c r="BS2021" s="9"/>
      <c r="BT2021" s="9"/>
      <c r="BU2021" s="9"/>
      <c r="BV2021" s="9"/>
      <c r="BW2021" s="9"/>
      <c r="BX2021" s="9"/>
      <c r="BY2021" s="9"/>
      <c r="BZ2021" s="9"/>
      <c r="CA2021" s="9"/>
      <c r="CB2021" s="9"/>
      <c r="CC2021" s="9"/>
      <c r="CD2021" s="9"/>
      <c r="CE2021" s="9"/>
      <c r="CF2021" s="9"/>
      <c r="CG2021" s="9"/>
      <c r="CH2021" s="9"/>
      <c r="CI2021" s="9"/>
      <c r="CJ2021" s="9"/>
      <c r="CK2021" s="9"/>
      <c r="CL2021" s="9"/>
      <c r="CM2021" s="9"/>
      <c r="CN2021" s="9"/>
      <c r="CO2021" s="9"/>
      <c r="CP2021" s="9"/>
      <c r="CQ2021" s="9"/>
      <c r="CR2021" s="9"/>
      <c r="CS2021" s="9"/>
      <c r="CT2021" s="9"/>
      <c r="CU2021" s="9"/>
      <c r="CV2021" s="9"/>
      <c r="CW2021" s="9"/>
      <c r="CX2021" s="9"/>
    </row>
    <row r="2022" spans="1:102" s="44" customFormat="1">
      <c r="A2022" s="27">
        <v>98</v>
      </c>
      <c r="B2022" s="109" t="s">
        <v>162</v>
      </c>
      <c r="C2022" s="55">
        <v>1974</v>
      </c>
      <c r="D2022" s="12">
        <v>1974</v>
      </c>
      <c r="E2022" s="90" t="s">
        <v>30</v>
      </c>
      <c r="F2022" s="55">
        <v>5</v>
      </c>
      <c r="G2022" s="55">
        <v>6</v>
      </c>
      <c r="H2022" s="190">
        <v>4653.2</v>
      </c>
      <c r="I2022" s="190">
        <v>3871.2</v>
      </c>
      <c r="J2022" s="190">
        <v>3871.2</v>
      </c>
      <c r="K2022" s="190">
        <v>225</v>
      </c>
      <c r="L2022" s="189">
        <f>'Форма 2'!C2026</f>
        <v>5663952.7200000007</v>
      </c>
      <c r="M2022" s="190">
        <v>0</v>
      </c>
      <c r="N2022" s="190">
        <v>0</v>
      </c>
      <c r="O2022" s="190">
        <v>0</v>
      </c>
      <c r="P2022" s="189">
        <f t="shared" si="250"/>
        <v>5663952.7200000007</v>
      </c>
      <c r="Q2022" s="191">
        <f t="shared" si="251"/>
        <v>1463.1000000000001</v>
      </c>
      <c r="R2022" s="191">
        <f t="shared" si="252"/>
        <v>1463.1000000000001</v>
      </c>
      <c r="S2022" s="90" t="s">
        <v>42</v>
      </c>
      <c r="T2022" s="55" t="s">
        <v>34</v>
      </c>
      <c r="U2022" s="9"/>
      <c r="V2022" s="9"/>
      <c r="W2022" s="9"/>
      <c r="X2022" s="9"/>
      <c r="Y2022" s="9"/>
      <c r="Z2022" s="9"/>
      <c r="AA2022" s="9"/>
      <c r="AB2022" s="9"/>
      <c r="AC2022" s="9"/>
      <c r="AD2022" s="9"/>
      <c r="AE2022" s="9"/>
      <c r="AF2022" s="9"/>
      <c r="AG2022" s="9"/>
      <c r="AH2022" s="9"/>
      <c r="AI2022" s="9"/>
      <c r="AJ2022" s="9"/>
      <c r="AK2022" s="9"/>
      <c r="AL2022" s="9"/>
      <c r="AM2022" s="9"/>
      <c r="AN2022" s="9"/>
      <c r="AO2022" s="9"/>
      <c r="AP2022" s="9"/>
      <c r="AQ2022" s="9"/>
      <c r="AR2022" s="9"/>
      <c r="AS2022" s="9"/>
      <c r="AT2022" s="9"/>
      <c r="AU2022" s="9"/>
      <c r="AV2022" s="9"/>
      <c r="AW2022" s="9"/>
      <c r="AX2022" s="9"/>
      <c r="AY2022" s="9"/>
      <c r="AZ2022" s="9"/>
      <c r="BA2022" s="9"/>
      <c r="BB2022" s="9"/>
      <c r="BC2022" s="9"/>
      <c r="BD2022" s="9"/>
      <c r="BE2022" s="9"/>
      <c r="BF2022" s="9"/>
      <c r="BG2022" s="9"/>
      <c r="BH2022" s="9"/>
      <c r="BI2022" s="9"/>
      <c r="BJ2022" s="9"/>
      <c r="BK2022" s="9"/>
      <c r="BL2022" s="9"/>
      <c r="BM2022" s="9"/>
      <c r="BN2022" s="9"/>
      <c r="BO2022" s="9"/>
      <c r="BP2022" s="9"/>
      <c r="BQ2022" s="9"/>
      <c r="BR2022" s="9"/>
      <c r="BS2022" s="9"/>
      <c r="BT2022" s="9"/>
      <c r="BU2022" s="9"/>
      <c r="BV2022" s="9"/>
      <c r="BW2022" s="9"/>
      <c r="BX2022" s="9"/>
      <c r="BY2022" s="9"/>
      <c r="BZ2022" s="9"/>
      <c r="CA2022" s="9"/>
      <c r="CB2022" s="9"/>
      <c r="CC2022" s="9"/>
      <c r="CD2022" s="9"/>
      <c r="CE2022" s="9"/>
      <c r="CF2022" s="9"/>
      <c r="CG2022" s="9"/>
      <c r="CH2022" s="9"/>
      <c r="CI2022" s="9"/>
      <c r="CJ2022" s="9"/>
      <c r="CK2022" s="9"/>
      <c r="CL2022" s="9"/>
      <c r="CM2022" s="9"/>
      <c r="CN2022" s="9"/>
      <c r="CO2022" s="9"/>
      <c r="CP2022" s="9"/>
      <c r="CQ2022" s="9"/>
      <c r="CR2022" s="9"/>
      <c r="CS2022" s="9"/>
      <c r="CT2022" s="9"/>
      <c r="CU2022" s="9"/>
      <c r="CV2022" s="9"/>
      <c r="CW2022" s="9"/>
      <c r="CX2022" s="9"/>
    </row>
    <row r="2023" spans="1:102" s="44" customFormat="1">
      <c r="A2023" s="27">
        <v>99</v>
      </c>
      <c r="B2023" s="109" t="s">
        <v>71</v>
      </c>
      <c r="C2023" s="55">
        <v>1980</v>
      </c>
      <c r="D2023" s="12">
        <v>1980</v>
      </c>
      <c r="E2023" s="104" t="s">
        <v>30</v>
      </c>
      <c r="F2023" s="55">
        <v>9</v>
      </c>
      <c r="G2023" s="55">
        <v>2</v>
      </c>
      <c r="H2023" s="190">
        <v>4172.3999999999996</v>
      </c>
      <c r="I2023" s="190">
        <v>3610.7</v>
      </c>
      <c r="J2023" s="190">
        <v>3610.7</v>
      </c>
      <c r="K2023" s="190">
        <v>180</v>
      </c>
      <c r="L2023" s="189">
        <f>'Форма 2'!C2027</f>
        <v>6901203.1239999998</v>
      </c>
      <c r="M2023" s="190">
        <v>0</v>
      </c>
      <c r="N2023" s="190">
        <v>0</v>
      </c>
      <c r="O2023" s="190">
        <v>0</v>
      </c>
      <c r="P2023" s="189">
        <f t="shared" si="250"/>
        <v>6901203.1239999998</v>
      </c>
      <c r="Q2023" s="191">
        <f t="shared" si="251"/>
        <v>1911.3200000000002</v>
      </c>
      <c r="R2023" s="191">
        <f t="shared" si="252"/>
        <v>1911.3200000000002</v>
      </c>
      <c r="S2023" s="90" t="s">
        <v>42</v>
      </c>
      <c r="T2023" s="55" t="s">
        <v>34</v>
      </c>
      <c r="U2023" s="9"/>
      <c r="V2023" s="9"/>
      <c r="W2023" s="9"/>
      <c r="X2023" s="9"/>
      <c r="Y2023" s="9"/>
      <c r="Z2023" s="9"/>
      <c r="AA2023" s="9"/>
      <c r="AB2023" s="9"/>
      <c r="AC2023" s="9"/>
      <c r="AD2023" s="9"/>
      <c r="AE2023" s="9"/>
      <c r="AF2023" s="9"/>
      <c r="AG2023" s="9"/>
      <c r="AH2023" s="9"/>
      <c r="AI2023" s="9"/>
      <c r="AJ2023" s="9"/>
      <c r="AK2023" s="9"/>
      <c r="AL2023" s="9"/>
      <c r="AM2023" s="9"/>
      <c r="AN2023" s="9"/>
      <c r="AO2023" s="9"/>
      <c r="AP2023" s="9"/>
      <c r="AQ2023" s="9"/>
      <c r="AR2023" s="9"/>
      <c r="AS2023" s="9"/>
      <c r="AT2023" s="9"/>
      <c r="AU2023" s="9"/>
      <c r="AV2023" s="9"/>
      <c r="AW2023" s="9"/>
      <c r="AX2023" s="9"/>
      <c r="AY2023" s="9"/>
      <c r="AZ2023" s="9"/>
      <c r="BA2023" s="9"/>
      <c r="BB2023" s="9"/>
      <c r="BC2023" s="9"/>
      <c r="BD2023" s="9"/>
      <c r="BE2023" s="9"/>
      <c r="BF2023" s="9"/>
      <c r="BG2023" s="9"/>
      <c r="BH2023" s="9"/>
      <c r="BI2023" s="9"/>
      <c r="BJ2023" s="9"/>
      <c r="BK2023" s="9"/>
      <c r="BL2023" s="9"/>
      <c r="BM2023" s="9"/>
      <c r="BN2023" s="9"/>
      <c r="BO2023" s="9"/>
      <c r="BP2023" s="9"/>
      <c r="BQ2023" s="9"/>
      <c r="BR2023" s="9"/>
      <c r="BS2023" s="9"/>
      <c r="BT2023" s="9"/>
      <c r="BU2023" s="9"/>
      <c r="BV2023" s="9"/>
      <c r="BW2023" s="9"/>
      <c r="BX2023" s="9"/>
      <c r="BY2023" s="9"/>
      <c r="BZ2023" s="9"/>
      <c r="CA2023" s="9"/>
      <c r="CB2023" s="9"/>
      <c r="CC2023" s="9"/>
      <c r="CD2023" s="9"/>
      <c r="CE2023" s="9"/>
      <c r="CF2023" s="9"/>
      <c r="CG2023" s="9"/>
      <c r="CH2023" s="9"/>
      <c r="CI2023" s="9"/>
      <c r="CJ2023" s="9"/>
      <c r="CK2023" s="9"/>
      <c r="CL2023" s="9"/>
      <c r="CM2023" s="9"/>
      <c r="CN2023" s="9"/>
      <c r="CO2023" s="9"/>
      <c r="CP2023" s="9"/>
      <c r="CQ2023" s="9"/>
      <c r="CR2023" s="9"/>
      <c r="CS2023" s="9"/>
      <c r="CT2023" s="9"/>
      <c r="CU2023" s="9"/>
      <c r="CV2023" s="9"/>
      <c r="CW2023" s="9"/>
      <c r="CX2023" s="9"/>
    </row>
    <row r="2024" spans="1:102" s="44" customFormat="1">
      <c r="A2024" s="27">
        <v>100</v>
      </c>
      <c r="B2024" s="109" t="s">
        <v>245</v>
      </c>
      <c r="C2024" s="55">
        <v>1973</v>
      </c>
      <c r="D2024" s="12">
        <v>1973</v>
      </c>
      <c r="E2024" s="90" t="s">
        <v>30</v>
      </c>
      <c r="F2024" s="55">
        <v>5</v>
      </c>
      <c r="G2024" s="55">
        <v>6</v>
      </c>
      <c r="H2024" s="190">
        <v>4679.2</v>
      </c>
      <c r="I2024" s="190">
        <v>3889.4</v>
      </c>
      <c r="J2024" s="190">
        <v>3889.4</v>
      </c>
      <c r="K2024" s="190">
        <v>225</v>
      </c>
      <c r="L2024" s="189">
        <f>'Форма 2'!C2028</f>
        <v>5690581.1400000006</v>
      </c>
      <c r="M2024" s="190">
        <v>0</v>
      </c>
      <c r="N2024" s="190">
        <v>0</v>
      </c>
      <c r="O2024" s="190">
        <v>0</v>
      </c>
      <c r="P2024" s="189">
        <f t="shared" ref="P2024:P2087" si="253">L2024</f>
        <v>5690581.1400000006</v>
      </c>
      <c r="Q2024" s="191">
        <f t="shared" ref="Q2024:Q2087" si="254">L2024/I2024</f>
        <v>1463.1000000000001</v>
      </c>
      <c r="R2024" s="191">
        <f t="shared" ref="R2024:R2087" si="255">Q2024</f>
        <v>1463.1000000000001</v>
      </c>
      <c r="S2024" s="90" t="s">
        <v>42</v>
      </c>
      <c r="T2024" s="55" t="s">
        <v>34</v>
      </c>
      <c r="U2024" s="9"/>
      <c r="V2024" s="9"/>
      <c r="W2024" s="9"/>
      <c r="X2024" s="9"/>
      <c r="Y2024" s="9"/>
      <c r="Z2024" s="9"/>
      <c r="AA2024" s="9"/>
      <c r="AB2024" s="9"/>
      <c r="AC2024" s="9"/>
      <c r="AD2024" s="9"/>
      <c r="AE2024" s="9"/>
      <c r="AF2024" s="9"/>
      <c r="AG2024" s="9"/>
      <c r="AH2024" s="9"/>
      <c r="AI2024" s="9"/>
      <c r="AJ2024" s="9"/>
      <c r="AK2024" s="9"/>
      <c r="AL2024" s="9"/>
      <c r="AM2024" s="9"/>
      <c r="AN2024" s="9"/>
      <c r="AO2024" s="9"/>
      <c r="AP2024" s="9"/>
      <c r="AQ2024" s="9"/>
      <c r="AR2024" s="9"/>
      <c r="AS2024" s="9"/>
      <c r="AT2024" s="9"/>
      <c r="AU2024" s="9"/>
      <c r="AV2024" s="9"/>
      <c r="AW2024" s="9"/>
      <c r="AX2024" s="9"/>
      <c r="AY2024" s="9"/>
      <c r="AZ2024" s="9"/>
      <c r="BA2024" s="9"/>
      <c r="BB2024" s="9"/>
      <c r="BC2024" s="9"/>
      <c r="BD2024" s="9"/>
      <c r="BE2024" s="9"/>
      <c r="BF2024" s="9"/>
      <c r="BG2024" s="9"/>
      <c r="BH2024" s="9"/>
      <c r="BI2024" s="9"/>
      <c r="BJ2024" s="9"/>
      <c r="BK2024" s="9"/>
      <c r="BL2024" s="9"/>
      <c r="BM2024" s="9"/>
      <c r="BN2024" s="9"/>
      <c r="BO2024" s="9"/>
      <c r="BP2024" s="9"/>
      <c r="BQ2024" s="9"/>
      <c r="BR2024" s="9"/>
      <c r="BS2024" s="9"/>
      <c r="BT2024" s="9"/>
      <c r="BU2024" s="9"/>
      <c r="BV2024" s="9"/>
      <c r="BW2024" s="9"/>
      <c r="BX2024" s="9"/>
      <c r="BY2024" s="9"/>
      <c r="BZ2024" s="9"/>
      <c r="CA2024" s="9"/>
      <c r="CB2024" s="9"/>
      <c r="CC2024" s="9"/>
      <c r="CD2024" s="9"/>
      <c r="CE2024" s="9"/>
      <c r="CF2024" s="9"/>
      <c r="CG2024" s="9"/>
      <c r="CH2024" s="9"/>
      <c r="CI2024" s="9"/>
      <c r="CJ2024" s="9"/>
      <c r="CK2024" s="9"/>
      <c r="CL2024" s="9"/>
      <c r="CM2024" s="9"/>
      <c r="CN2024" s="9"/>
      <c r="CO2024" s="9"/>
      <c r="CP2024" s="9"/>
      <c r="CQ2024" s="9"/>
      <c r="CR2024" s="9"/>
      <c r="CS2024" s="9"/>
      <c r="CT2024" s="9"/>
      <c r="CU2024" s="9"/>
      <c r="CV2024" s="9"/>
      <c r="CW2024" s="9"/>
      <c r="CX2024" s="9"/>
    </row>
    <row r="2025" spans="1:102" s="44" customFormat="1">
      <c r="A2025" s="27">
        <v>101</v>
      </c>
      <c r="B2025" s="109" t="s">
        <v>72</v>
      </c>
      <c r="C2025" s="55">
        <v>1980</v>
      </c>
      <c r="D2025" s="12">
        <v>1980</v>
      </c>
      <c r="E2025" s="104" t="s">
        <v>31</v>
      </c>
      <c r="F2025" s="55">
        <v>5</v>
      </c>
      <c r="G2025" s="55">
        <v>12</v>
      </c>
      <c r="H2025" s="190">
        <v>9230.6</v>
      </c>
      <c r="I2025" s="190">
        <v>8085</v>
      </c>
      <c r="J2025" s="190">
        <v>8085</v>
      </c>
      <c r="K2025" s="190">
        <v>398</v>
      </c>
      <c r="L2025" s="189">
        <f>'Форма 2'!C2029</f>
        <v>11829163.5</v>
      </c>
      <c r="M2025" s="190">
        <v>0</v>
      </c>
      <c r="N2025" s="190">
        <v>0</v>
      </c>
      <c r="O2025" s="190">
        <v>0</v>
      </c>
      <c r="P2025" s="189">
        <f t="shared" si="253"/>
        <v>11829163.5</v>
      </c>
      <c r="Q2025" s="191">
        <f t="shared" si="254"/>
        <v>1463.1</v>
      </c>
      <c r="R2025" s="191">
        <f t="shared" si="255"/>
        <v>1463.1</v>
      </c>
      <c r="S2025" s="90" t="s">
        <v>42</v>
      </c>
      <c r="T2025" s="55" t="s">
        <v>34</v>
      </c>
      <c r="U2025" s="9"/>
      <c r="V2025" s="9"/>
      <c r="W2025" s="9"/>
      <c r="X2025" s="9"/>
      <c r="Y2025" s="9"/>
      <c r="Z2025" s="9"/>
      <c r="AA2025" s="9"/>
      <c r="AB2025" s="9"/>
      <c r="AC2025" s="9"/>
      <c r="AD2025" s="9"/>
      <c r="AE2025" s="9"/>
      <c r="AF2025" s="9"/>
      <c r="AG2025" s="9"/>
      <c r="AH2025" s="9"/>
      <c r="AI2025" s="9"/>
      <c r="AJ2025" s="9"/>
      <c r="AK2025" s="9"/>
      <c r="AL2025" s="9"/>
      <c r="AM2025" s="9"/>
      <c r="AN2025" s="9"/>
      <c r="AO2025" s="9"/>
      <c r="AP2025" s="9"/>
      <c r="AQ2025" s="9"/>
      <c r="AR2025" s="9"/>
      <c r="AS2025" s="9"/>
      <c r="AT2025" s="9"/>
      <c r="AU2025" s="9"/>
      <c r="AV2025" s="9"/>
      <c r="AW2025" s="9"/>
      <c r="AX2025" s="9"/>
      <c r="AY2025" s="9"/>
      <c r="AZ2025" s="9"/>
      <c r="BA2025" s="9"/>
      <c r="BB2025" s="9"/>
      <c r="BC2025" s="9"/>
      <c r="BD2025" s="9"/>
      <c r="BE2025" s="9"/>
      <c r="BF2025" s="9"/>
      <c r="BG2025" s="9"/>
      <c r="BH2025" s="9"/>
      <c r="BI2025" s="9"/>
      <c r="BJ2025" s="9"/>
      <c r="BK2025" s="9"/>
      <c r="BL2025" s="9"/>
      <c r="BM2025" s="9"/>
      <c r="BN2025" s="9"/>
      <c r="BO2025" s="9"/>
      <c r="BP2025" s="9"/>
      <c r="BQ2025" s="9"/>
      <c r="BR2025" s="9"/>
      <c r="BS2025" s="9"/>
      <c r="BT2025" s="9"/>
      <c r="BU2025" s="9"/>
      <c r="BV2025" s="9"/>
      <c r="BW2025" s="9"/>
      <c r="BX2025" s="9"/>
      <c r="BY2025" s="9"/>
      <c r="BZ2025" s="9"/>
      <c r="CA2025" s="9"/>
      <c r="CB2025" s="9"/>
      <c r="CC2025" s="9"/>
      <c r="CD2025" s="9"/>
      <c r="CE2025" s="9"/>
      <c r="CF2025" s="9"/>
      <c r="CG2025" s="9"/>
      <c r="CH2025" s="9"/>
      <c r="CI2025" s="9"/>
      <c r="CJ2025" s="9"/>
      <c r="CK2025" s="9"/>
      <c r="CL2025" s="9"/>
      <c r="CM2025" s="9"/>
      <c r="CN2025" s="9"/>
      <c r="CO2025" s="9"/>
      <c r="CP2025" s="9"/>
      <c r="CQ2025" s="9"/>
      <c r="CR2025" s="9"/>
      <c r="CS2025" s="9"/>
      <c r="CT2025" s="9"/>
      <c r="CU2025" s="9"/>
      <c r="CV2025" s="9"/>
      <c r="CW2025" s="9"/>
      <c r="CX2025" s="9"/>
    </row>
    <row r="2026" spans="1:102" s="44" customFormat="1">
      <c r="A2026" s="27">
        <v>102</v>
      </c>
      <c r="B2026" s="109" t="s">
        <v>246</v>
      </c>
      <c r="C2026" s="55">
        <v>1981</v>
      </c>
      <c r="D2026" s="12">
        <v>2012</v>
      </c>
      <c r="E2026" s="90" t="s">
        <v>28</v>
      </c>
      <c r="F2026" s="55">
        <v>12</v>
      </c>
      <c r="G2026" s="55">
        <v>1</v>
      </c>
      <c r="H2026" s="190">
        <v>4689.8</v>
      </c>
      <c r="I2026" s="190">
        <v>3864.4</v>
      </c>
      <c r="J2026" s="190">
        <v>3578.4</v>
      </c>
      <c r="K2026" s="190">
        <v>208</v>
      </c>
      <c r="L2026" s="189">
        <f>'Форма 2'!C2030</f>
        <v>5176093.2920000004</v>
      </c>
      <c r="M2026" s="190">
        <v>0</v>
      </c>
      <c r="N2026" s="190">
        <v>0</v>
      </c>
      <c r="O2026" s="190">
        <v>0</v>
      </c>
      <c r="P2026" s="189">
        <f t="shared" si="253"/>
        <v>5176093.2920000004</v>
      </c>
      <c r="Q2026" s="191">
        <f t="shared" si="254"/>
        <v>1339.43</v>
      </c>
      <c r="R2026" s="191">
        <f t="shared" si="255"/>
        <v>1339.43</v>
      </c>
      <c r="S2026" s="90" t="s">
        <v>42</v>
      </c>
      <c r="T2026" s="55" t="s">
        <v>35</v>
      </c>
      <c r="U2026" s="9"/>
      <c r="V2026" s="9"/>
      <c r="W2026" s="9"/>
      <c r="X2026" s="9"/>
      <c r="Y2026" s="9"/>
      <c r="Z2026" s="9"/>
      <c r="AA2026" s="9"/>
      <c r="AB2026" s="9"/>
      <c r="AC2026" s="9"/>
      <c r="AD2026" s="9"/>
      <c r="AE2026" s="9"/>
      <c r="AF2026" s="9"/>
      <c r="AG2026" s="9"/>
      <c r="AH2026" s="9"/>
      <c r="AI2026" s="9"/>
      <c r="AJ2026" s="9"/>
      <c r="AK2026" s="9"/>
      <c r="AL2026" s="9"/>
      <c r="AM2026" s="9"/>
      <c r="AN2026" s="9"/>
      <c r="AO2026" s="9"/>
      <c r="AP2026" s="9"/>
      <c r="AQ2026" s="9"/>
      <c r="AR2026" s="9"/>
      <c r="AS2026" s="9"/>
      <c r="AT2026" s="9"/>
      <c r="AU2026" s="9"/>
      <c r="AV2026" s="9"/>
      <c r="AW2026" s="9"/>
      <c r="AX2026" s="9"/>
      <c r="AY2026" s="9"/>
      <c r="AZ2026" s="9"/>
      <c r="BA2026" s="9"/>
      <c r="BB2026" s="9"/>
      <c r="BC2026" s="9"/>
      <c r="BD2026" s="9"/>
      <c r="BE2026" s="9"/>
      <c r="BF2026" s="9"/>
      <c r="BG2026" s="9"/>
      <c r="BH2026" s="9"/>
      <c r="BI2026" s="9"/>
      <c r="BJ2026" s="9"/>
      <c r="BK2026" s="9"/>
      <c r="BL2026" s="9"/>
      <c r="BM2026" s="9"/>
      <c r="BN2026" s="9"/>
      <c r="BO2026" s="9"/>
      <c r="BP2026" s="9"/>
      <c r="BQ2026" s="9"/>
      <c r="BR2026" s="9"/>
      <c r="BS2026" s="9"/>
      <c r="BT2026" s="9"/>
      <c r="BU2026" s="9"/>
      <c r="BV2026" s="9"/>
      <c r="BW2026" s="9"/>
      <c r="BX2026" s="9"/>
      <c r="BY2026" s="9"/>
      <c r="BZ2026" s="9"/>
      <c r="CA2026" s="9"/>
      <c r="CB2026" s="9"/>
      <c r="CC2026" s="9"/>
      <c r="CD2026" s="9"/>
      <c r="CE2026" s="9"/>
      <c r="CF2026" s="9"/>
      <c r="CG2026" s="9"/>
      <c r="CH2026" s="9"/>
      <c r="CI2026" s="9"/>
      <c r="CJ2026" s="9"/>
      <c r="CK2026" s="9"/>
      <c r="CL2026" s="9"/>
      <c r="CM2026" s="9"/>
      <c r="CN2026" s="9"/>
      <c r="CO2026" s="9"/>
      <c r="CP2026" s="9"/>
      <c r="CQ2026" s="9"/>
      <c r="CR2026" s="9"/>
      <c r="CS2026" s="9"/>
      <c r="CT2026" s="9"/>
      <c r="CU2026" s="9"/>
      <c r="CV2026" s="9"/>
      <c r="CW2026" s="9"/>
      <c r="CX2026" s="9"/>
    </row>
    <row r="2027" spans="1:102" s="44" customFormat="1">
      <c r="A2027" s="27">
        <v>103</v>
      </c>
      <c r="B2027" s="109" t="s">
        <v>247</v>
      </c>
      <c r="C2027" s="55">
        <v>1973</v>
      </c>
      <c r="D2027" s="12">
        <v>1973</v>
      </c>
      <c r="E2027" s="90" t="s">
        <v>30</v>
      </c>
      <c r="F2027" s="55">
        <v>5</v>
      </c>
      <c r="G2027" s="55">
        <v>6</v>
      </c>
      <c r="H2027" s="190">
        <v>5572.8</v>
      </c>
      <c r="I2027" s="190">
        <v>4578.3</v>
      </c>
      <c r="J2027" s="190">
        <v>3769.3</v>
      </c>
      <c r="K2027" s="190">
        <v>215</v>
      </c>
      <c r="L2027" s="189">
        <f>'Форма 2'!C2031</f>
        <v>6698510.7300000004</v>
      </c>
      <c r="M2027" s="190">
        <v>0</v>
      </c>
      <c r="N2027" s="190">
        <v>0</v>
      </c>
      <c r="O2027" s="190">
        <v>0</v>
      </c>
      <c r="P2027" s="189">
        <f t="shared" si="253"/>
        <v>6698510.7300000004</v>
      </c>
      <c r="Q2027" s="191">
        <f t="shared" si="254"/>
        <v>1463.1000000000001</v>
      </c>
      <c r="R2027" s="191">
        <f t="shared" si="255"/>
        <v>1463.1000000000001</v>
      </c>
      <c r="S2027" s="90" t="s">
        <v>42</v>
      </c>
      <c r="T2027" s="55" t="s">
        <v>34</v>
      </c>
      <c r="U2027" s="9"/>
      <c r="V2027" s="9"/>
      <c r="W2027" s="9"/>
      <c r="X2027" s="9"/>
      <c r="Y2027" s="9"/>
      <c r="Z2027" s="9"/>
      <c r="AA2027" s="9"/>
      <c r="AB2027" s="9"/>
      <c r="AC2027" s="9"/>
      <c r="AD2027" s="9"/>
      <c r="AE2027" s="9"/>
      <c r="AF2027" s="9"/>
      <c r="AG2027" s="9"/>
      <c r="AH2027" s="9"/>
      <c r="AI2027" s="9"/>
      <c r="AJ2027" s="9"/>
      <c r="AK2027" s="9"/>
      <c r="AL2027" s="9"/>
      <c r="AM2027" s="9"/>
      <c r="AN2027" s="9"/>
      <c r="AO2027" s="9"/>
      <c r="AP2027" s="9"/>
      <c r="AQ2027" s="9"/>
      <c r="AR2027" s="9"/>
      <c r="AS2027" s="9"/>
      <c r="AT2027" s="9"/>
      <c r="AU2027" s="9"/>
      <c r="AV2027" s="9"/>
      <c r="AW2027" s="9"/>
      <c r="AX2027" s="9"/>
      <c r="AY2027" s="9"/>
      <c r="AZ2027" s="9"/>
      <c r="BA2027" s="9"/>
      <c r="BB2027" s="9"/>
      <c r="BC2027" s="9"/>
      <c r="BD2027" s="9"/>
      <c r="BE2027" s="9"/>
      <c r="BF2027" s="9"/>
      <c r="BG2027" s="9"/>
      <c r="BH2027" s="9"/>
      <c r="BI2027" s="9"/>
      <c r="BJ2027" s="9"/>
      <c r="BK2027" s="9"/>
      <c r="BL2027" s="9"/>
      <c r="BM2027" s="9"/>
      <c r="BN2027" s="9"/>
      <c r="BO2027" s="9"/>
      <c r="BP2027" s="9"/>
      <c r="BQ2027" s="9"/>
      <c r="BR2027" s="9"/>
      <c r="BS2027" s="9"/>
      <c r="BT2027" s="9"/>
      <c r="BU2027" s="9"/>
      <c r="BV2027" s="9"/>
      <c r="BW2027" s="9"/>
      <c r="BX2027" s="9"/>
      <c r="BY2027" s="9"/>
      <c r="BZ2027" s="9"/>
      <c r="CA2027" s="9"/>
      <c r="CB2027" s="9"/>
      <c r="CC2027" s="9"/>
      <c r="CD2027" s="9"/>
      <c r="CE2027" s="9"/>
      <c r="CF2027" s="9"/>
      <c r="CG2027" s="9"/>
      <c r="CH2027" s="9"/>
      <c r="CI2027" s="9"/>
      <c r="CJ2027" s="9"/>
      <c r="CK2027" s="9"/>
      <c r="CL2027" s="9"/>
      <c r="CM2027" s="9"/>
      <c r="CN2027" s="9"/>
      <c r="CO2027" s="9"/>
      <c r="CP2027" s="9"/>
      <c r="CQ2027" s="9"/>
      <c r="CR2027" s="9"/>
      <c r="CS2027" s="9"/>
      <c r="CT2027" s="9"/>
      <c r="CU2027" s="9"/>
      <c r="CV2027" s="9"/>
      <c r="CW2027" s="9"/>
      <c r="CX2027" s="9"/>
    </row>
    <row r="2028" spans="1:102" s="44" customFormat="1">
      <c r="A2028" s="27">
        <v>104</v>
      </c>
      <c r="B2028" s="109" t="s">
        <v>248</v>
      </c>
      <c r="C2028" s="55">
        <v>1984</v>
      </c>
      <c r="D2028" s="12">
        <v>2011</v>
      </c>
      <c r="E2028" s="90" t="s">
        <v>28</v>
      </c>
      <c r="F2028" s="55">
        <v>12</v>
      </c>
      <c r="G2028" s="55">
        <v>1</v>
      </c>
      <c r="H2028" s="190">
        <v>4643.1000000000004</v>
      </c>
      <c r="I2028" s="190">
        <v>3910.2</v>
      </c>
      <c r="J2028" s="190">
        <v>3910.2</v>
      </c>
      <c r="K2028" s="190">
        <v>220</v>
      </c>
      <c r="L2028" s="189">
        <f>'Форма 2'!C2032</f>
        <v>5237439.1859999998</v>
      </c>
      <c r="M2028" s="190">
        <v>0</v>
      </c>
      <c r="N2028" s="190">
        <v>0</v>
      </c>
      <c r="O2028" s="190">
        <v>0</v>
      </c>
      <c r="P2028" s="189">
        <f t="shared" si="253"/>
        <v>5237439.1859999998</v>
      </c>
      <c r="Q2028" s="191">
        <f t="shared" si="254"/>
        <v>1339.43</v>
      </c>
      <c r="R2028" s="191">
        <f t="shared" si="255"/>
        <v>1339.43</v>
      </c>
      <c r="S2028" s="90" t="s">
        <v>42</v>
      </c>
      <c r="T2028" s="55" t="s">
        <v>35</v>
      </c>
      <c r="U2028" s="9"/>
      <c r="V2028" s="9"/>
      <c r="W2028" s="9"/>
      <c r="X2028" s="9"/>
      <c r="Y2028" s="9"/>
      <c r="Z2028" s="9"/>
      <c r="AA2028" s="9"/>
      <c r="AB2028" s="9"/>
      <c r="AC2028" s="9"/>
      <c r="AD2028" s="9"/>
      <c r="AE2028" s="9"/>
      <c r="AF2028" s="9"/>
      <c r="AG2028" s="9"/>
      <c r="AH2028" s="9"/>
      <c r="AI2028" s="9"/>
      <c r="AJ2028" s="9"/>
      <c r="AK2028" s="9"/>
      <c r="AL2028" s="9"/>
      <c r="AM2028" s="9"/>
      <c r="AN2028" s="9"/>
      <c r="AO2028" s="9"/>
      <c r="AP2028" s="9"/>
      <c r="AQ2028" s="9"/>
      <c r="AR2028" s="9"/>
      <c r="AS2028" s="9"/>
      <c r="AT2028" s="9"/>
      <c r="AU2028" s="9"/>
      <c r="AV2028" s="9"/>
      <c r="AW2028" s="9"/>
      <c r="AX2028" s="9"/>
      <c r="AY2028" s="9"/>
      <c r="AZ2028" s="9"/>
      <c r="BA2028" s="9"/>
      <c r="BB2028" s="9"/>
      <c r="BC2028" s="9"/>
      <c r="BD2028" s="9"/>
      <c r="BE2028" s="9"/>
      <c r="BF2028" s="9"/>
      <c r="BG2028" s="9"/>
      <c r="BH2028" s="9"/>
      <c r="BI2028" s="9"/>
      <c r="BJ2028" s="9"/>
      <c r="BK2028" s="9"/>
      <c r="BL2028" s="9"/>
      <c r="BM2028" s="9"/>
      <c r="BN2028" s="9"/>
      <c r="BO2028" s="9"/>
      <c r="BP2028" s="9"/>
      <c r="BQ2028" s="9"/>
      <c r="BR2028" s="9"/>
      <c r="BS2028" s="9"/>
      <c r="BT2028" s="9"/>
      <c r="BU2028" s="9"/>
      <c r="BV2028" s="9"/>
      <c r="BW2028" s="9"/>
      <c r="BX2028" s="9"/>
      <c r="BY2028" s="9"/>
      <c r="BZ2028" s="9"/>
      <c r="CA2028" s="9"/>
      <c r="CB2028" s="9"/>
      <c r="CC2028" s="9"/>
      <c r="CD2028" s="9"/>
      <c r="CE2028" s="9"/>
      <c r="CF2028" s="9"/>
      <c r="CG2028" s="9"/>
      <c r="CH2028" s="9"/>
      <c r="CI2028" s="9"/>
      <c r="CJ2028" s="9"/>
      <c r="CK2028" s="9"/>
      <c r="CL2028" s="9"/>
      <c r="CM2028" s="9"/>
      <c r="CN2028" s="9"/>
      <c r="CO2028" s="9"/>
      <c r="CP2028" s="9"/>
      <c r="CQ2028" s="9"/>
      <c r="CR2028" s="9"/>
      <c r="CS2028" s="9"/>
      <c r="CT2028" s="9"/>
      <c r="CU2028" s="9"/>
      <c r="CV2028" s="9"/>
      <c r="CW2028" s="9"/>
      <c r="CX2028" s="9"/>
    </row>
    <row r="2029" spans="1:102" s="44" customFormat="1">
      <c r="A2029" s="27">
        <v>105</v>
      </c>
      <c r="B2029" s="109" t="s">
        <v>249</v>
      </c>
      <c r="C2029" s="55">
        <v>1982</v>
      </c>
      <c r="D2029" s="12">
        <v>2012</v>
      </c>
      <c r="E2029" s="90" t="s">
        <v>28</v>
      </c>
      <c r="F2029" s="55">
        <v>12</v>
      </c>
      <c r="G2029" s="55">
        <v>1</v>
      </c>
      <c r="H2029" s="190">
        <v>4617.5</v>
      </c>
      <c r="I2029" s="190">
        <v>3857.9</v>
      </c>
      <c r="J2029" s="190">
        <v>3527.9</v>
      </c>
      <c r="K2029" s="190">
        <v>208</v>
      </c>
      <c r="L2029" s="189">
        <f>'Форма 2'!C2033</f>
        <v>5167386.9970000004</v>
      </c>
      <c r="M2029" s="190">
        <v>0</v>
      </c>
      <c r="N2029" s="190">
        <v>0</v>
      </c>
      <c r="O2029" s="190">
        <v>0</v>
      </c>
      <c r="P2029" s="189">
        <f t="shared" si="253"/>
        <v>5167386.9970000004</v>
      </c>
      <c r="Q2029" s="191">
        <f t="shared" si="254"/>
        <v>1339.43</v>
      </c>
      <c r="R2029" s="191">
        <f t="shared" si="255"/>
        <v>1339.43</v>
      </c>
      <c r="S2029" s="90" t="s">
        <v>42</v>
      </c>
      <c r="T2029" s="55" t="s">
        <v>35</v>
      </c>
      <c r="U2029" s="9"/>
      <c r="V2029" s="9"/>
      <c r="W2029" s="9"/>
      <c r="X2029" s="9"/>
      <c r="Y2029" s="9"/>
      <c r="Z2029" s="9"/>
      <c r="AA2029" s="9"/>
      <c r="AB2029" s="9"/>
      <c r="AC2029" s="9"/>
      <c r="AD2029" s="9"/>
      <c r="AE2029" s="9"/>
      <c r="AF2029" s="9"/>
      <c r="AG2029" s="9"/>
      <c r="AH2029" s="9"/>
      <c r="AI2029" s="9"/>
      <c r="AJ2029" s="9"/>
      <c r="AK2029" s="9"/>
      <c r="AL2029" s="9"/>
      <c r="AM2029" s="9"/>
      <c r="AN2029" s="9"/>
      <c r="AO2029" s="9"/>
      <c r="AP2029" s="9"/>
      <c r="AQ2029" s="9"/>
      <c r="AR2029" s="9"/>
      <c r="AS2029" s="9"/>
      <c r="AT2029" s="9"/>
      <c r="AU2029" s="9"/>
      <c r="AV2029" s="9"/>
      <c r="AW2029" s="9"/>
      <c r="AX2029" s="9"/>
      <c r="AY2029" s="9"/>
      <c r="AZ2029" s="9"/>
      <c r="BA2029" s="9"/>
      <c r="BB2029" s="9"/>
      <c r="BC2029" s="9"/>
      <c r="BD2029" s="9"/>
      <c r="BE2029" s="9"/>
      <c r="BF2029" s="9"/>
      <c r="BG2029" s="9"/>
      <c r="BH2029" s="9"/>
      <c r="BI2029" s="9"/>
      <c r="BJ2029" s="9"/>
      <c r="BK2029" s="9"/>
      <c r="BL2029" s="9"/>
      <c r="BM2029" s="9"/>
      <c r="BN2029" s="9"/>
      <c r="BO2029" s="9"/>
      <c r="BP2029" s="9"/>
      <c r="BQ2029" s="9"/>
      <c r="BR2029" s="9"/>
      <c r="BS2029" s="9"/>
      <c r="BT2029" s="9"/>
      <c r="BU2029" s="9"/>
      <c r="BV2029" s="9"/>
      <c r="BW2029" s="9"/>
      <c r="BX2029" s="9"/>
      <c r="BY2029" s="9"/>
      <c r="BZ2029" s="9"/>
      <c r="CA2029" s="9"/>
      <c r="CB2029" s="9"/>
      <c r="CC2029" s="9"/>
      <c r="CD2029" s="9"/>
      <c r="CE2029" s="9"/>
      <c r="CF2029" s="9"/>
      <c r="CG2029" s="9"/>
      <c r="CH2029" s="9"/>
      <c r="CI2029" s="9"/>
      <c r="CJ2029" s="9"/>
      <c r="CK2029" s="9"/>
      <c r="CL2029" s="9"/>
      <c r="CM2029" s="9"/>
      <c r="CN2029" s="9"/>
      <c r="CO2029" s="9"/>
      <c r="CP2029" s="9"/>
      <c r="CQ2029" s="9"/>
      <c r="CR2029" s="9"/>
      <c r="CS2029" s="9"/>
      <c r="CT2029" s="9"/>
      <c r="CU2029" s="9"/>
      <c r="CV2029" s="9"/>
      <c r="CW2029" s="9"/>
      <c r="CX2029" s="9"/>
    </row>
    <row r="2030" spans="1:102" s="44" customFormat="1">
      <c r="A2030" s="27">
        <v>106</v>
      </c>
      <c r="B2030" s="109" t="s">
        <v>163</v>
      </c>
      <c r="C2030" s="55">
        <v>1972</v>
      </c>
      <c r="D2030" s="12">
        <v>1972</v>
      </c>
      <c r="E2030" s="90" t="s">
        <v>30</v>
      </c>
      <c r="F2030" s="55">
        <v>5</v>
      </c>
      <c r="G2030" s="55">
        <v>6</v>
      </c>
      <c r="H2030" s="190">
        <v>5222.1000000000004</v>
      </c>
      <c r="I2030" s="190">
        <v>4438.8999999999996</v>
      </c>
      <c r="J2030" s="190">
        <v>4330.2</v>
      </c>
      <c r="K2030" s="190">
        <v>220</v>
      </c>
      <c r="L2030" s="189">
        <f>'Форма 2'!C2034</f>
        <v>15292099.277999999</v>
      </c>
      <c r="M2030" s="190">
        <v>0</v>
      </c>
      <c r="N2030" s="190">
        <v>0</v>
      </c>
      <c r="O2030" s="190">
        <v>0</v>
      </c>
      <c r="P2030" s="189">
        <f t="shared" si="253"/>
        <v>15292099.277999999</v>
      </c>
      <c r="Q2030" s="191">
        <f t="shared" si="254"/>
        <v>3445.02</v>
      </c>
      <c r="R2030" s="191">
        <f t="shared" si="255"/>
        <v>3445.02</v>
      </c>
      <c r="S2030" s="90" t="s">
        <v>42</v>
      </c>
      <c r="T2030" s="55" t="s">
        <v>34</v>
      </c>
      <c r="U2030" s="9"/>
      <c r="V2030" s="9"/>
      <c r="W2030" s="9"/>
      <c r="X2030" s="9"/>
      <c r="Y2030" s="9"/>
      <c r="Z2030" s="9"/>
      <c r="AA2030" s="9"/>
      <c r="AB2030" s="9"/>
      <c r="AC2030" s="9"/>
      <c r="AD2030" s="9"/>
      <c r="AE2030" s="9"/>
      <c r="AF2030" s="9"/>
      <c r="AG2030" s="9"/>
      <c r="AH2030" s="9"/>
      <c r="AI2030" s="9"/>
      <c r="AJ2030" s="9"/>
      <c r="AK2030" s="9"/>
      <c r="AL2030" s="9"/>
      <c r="AM2030" s="9"/>
      <c r="AN2030" s="9"/>
      <c r="AO2030" s="9"/>
      <c r="AP2030" s="9"/>
      <c r="AQ2030" s="9"/>
      <c r="AR2030" s="9"/>
      <c r="AS2030" s="9"/>
      <c r="AT2030" s="9"/>
      <c r="AU2030" s="9"/>
      <c r="AV2030" s="9"/>
      <c r="AW2030" s="9"/>
      <c r="AX2030" s="9"/>
      <c r="AY2030" s="9"/>
      <c r="AZ2030" s="9"/>
      <c r="BA2030" s="9"/>
      <c r="BB2030" s="9"/>
      <c r="BC2030" s="9"/>
      <c r="BD2030" s="9"/>
      <c r="BE2030" s="9"/>
      <c r="BF2030" s="9"/>
      <c r="BG2030" s="9"/>
      <c r="BH2030" s="9"/>
      <c r="BI2030" s="9"/>
      <c r="BJ2030" s="9"/>
      <c r="BK2030" s="9"/>
      <c r="BL2030" s="9"/>
      <c r="BM2030" s="9"/>
      <c r="BN2030" s="9"/>
      <c r="BO2030" s="9"/>
      <c r="BP2030" s="9"/>
      <c r="BQ2030" s="9"/>
      <c r="BR2030" s="9"/>
      <c r="BS2030" s="9"/>
      <c r="BT2030" s="9"/>
      <c r="BU2030" s="9"/>
      <c r="BV2030" s="9"/>
      <c r="BW2030" s="9"/>
      <c r="BX2030" s="9"/>
      <c r="BY2030" s="9"/>
      <c r="BZ2030" s="9"/>
      <c r="CA2030" s="9"/>
      <c r="CB2030" s="9"/>
      <c r="CC2030" s="9"/>
      <c r="CD2030" s="9"/>
      <c r="CE2030" s="9"/>
      <c r="CF2030" s="9"/>
      <c r="CG2030" s="9"/>
      <c r="CH2030" s="9"/>
      <c r="CI2030" s="9"/>
      <c r="CJ2030" s="9"/>
      <c r="CK2030" s="9"/>
      <c r="CL2030" s="9"/>
      <c r="CM2030" s="9"/>
      <c r="CN2030" s="9"/>
      <c r="CO2030" s="9"/>
      <c r="CP2030" s="9"/>
      <c r="CQ2030" s="9"/>
      <c r="CR2030" s="9"/>
      <c r="CS2030" s="9"/>
      <c r="CT2030" s="9"/>
      <c r="CU2030" s="9"/>
      <c r="CV2030" s="9"/>
      <c r="CW2030" s="9"/>
      <c r="CX2030" s="9"/>
    </row>
    <row r="2031" spans="1:102" s="44" customFormat="1">
      <c r="A2031" s="27">
        <v>107</v>
      </c>
      <c r="B2031" s="109" t="s">
        <v>164</v>
      </c>
      <c r="C2031" s="55">
        <v>1973</v>
      </c>
      <c r="D2031" s="12">
        <v>1973</v>
      </c>
      <c r="E2031" s="90" t="s">
        <v>30</v>
      </c>
      <c r="F2031" s="55">
        <v>5</v>
      </c>
      <c r="G2031" s="55">
        <v>6</v>
      </c>
      <c r="H2031" s="190">
        <v>5187.7</v>
      </c>
      <c r="I2031" s="190">
        <v>4409.6000000000004</v>
      </c>
      <c r="J2031" s="190">
        <v>4409.6000000000004</v>
      </c>
      <c r="K2031" s="190">
        <v>225</v>
      </c>
      <c r="L2031" s="189">
        <f>'Форма 2'!C2035</f>
        <v>6451685.7600000007</v>
      </c>
      <c r="M2031" s="190">
        <v>0</v>
      </c>
      <c r="N2031" s="190">
        <v>0</v>
      </c>
      <c r="O2031" s="190">
        <v>0</v>
      </c>
      <c r="P2031" s="189">
        <f t="shared" si="253"/>
        <v>6451685.7600000007</v>
      </c>
      <c r="Q2031" s="191">
        <f t="shared" si="254"/>
        <v>1463.1000000000001</v>
      </c>
      <c r="R2031" s="191">
        <f t="shared" si="255"/>
        <v>1463.1000000000001</v>
      </c>
      <c r="S2031" s="90" t="s">
        <v>42</v>
      </c>
      <c r="T2031" s="55" t="s">
        <v>34</v>
      </c>
      <c r="U2031" s="9"/>
      <c r="V2031" s="9"/>
      <c r="W2031" s="9"/>
      <c r="X2031" s="9"/>
      <c r="Y2031" s="9"/>
      <c r="Z2031" s="9"/>
      <c r="AA2031" s="9"/>
      <c r="AB2031" s="9"/>
      <c r="AC2031" s="9"/>
      <c r="AD2031" s="9"/>
      <c r="AE2031" s="9"/>
      <c r="AF2031" s="9"/>
      <c r="AG2031" s="9"/>
      <c r="AH2031" s="9"/>
      <c r="AI2031" s="9"/>
      <c r="AJ2031" s="9"/>
      <c r="AK2031" s="9"/>
      <c r="AL2031" s="9"/>
      <c r="AM2031" s="9"/>
      <c r="AN2031" s="9"/>
      <c r="AO2031" s="9"/>
      <c r="AP2031" s="9"/>
      <c r="AQ2031" s="9"/>
      <c r="AR2031" s="9"/>
      <c r="AS2031" s="9"/>
      <c r="AT2031" s="9"/>
      <c r="AU2031" s="9"/>
      <c r="AV2031" s="9"/>
      <c r="AW2031" s="9"/>
      <c r="AX2031" s="9"/>
      <c r="AY2031" s="9"/>
      <c r="AZ2031" s="9"/>
      <c r="BA2031" s="9"/>
      <c r="BB2031" s="9"/>
      <c r="BC2031" s="9"/>
      <c r="BD2031" s="9"/>
      <c r="BE2031" s="9"/>
      <c r="BF2031" s="9"/>
      <c r="BG2031" s="9"/>
      <c r="BH2031" s="9"/>
      <c r="BI2031" s="9"/>
      <c r="BJ2031" s="9"/>
      <c r="BK2031" s="9"/>
      <c r="BL2031" s="9"/>
      <c r="BM2031" s="9"/>
      <c r="BN2031" s="9"/>
      <c r="BO2031" s="9"/>
      <c r="BP2031" s="9"/>
      <c r="BQ2031" s="9"/>
      <c r="BR2031" s="9"/>
      <c r="BS2031" s="9"/>
      <c r="BT2031" s="9"/>
      <c r="BU2031" s="9"/>
      <c r="BV2031" s="9"/>
      <c r="BW2031" s="9"/>
      <c r="BX2031" s="9"/>
      <c r="BY2031" s="9"/>
      <c r="BZ2031" s="9"/>
      <c r="CA2031" s="9"/>
      <c r="CB2031" s="9"/>
      <c r="CC2031" s="9"/>
      <c r="CD2031" s="9"/>
      <c r="CE2031" s="9"/>
      <c r="CF2031" s="9"/>
      <c r="CG2031" s="9"/>
      <c r="CH2031" s="9"/>
      <c r="CI2031" s="9"/>
      <c r="CJ2031" s="9"/>
      <c r="CK2031" s="9"/>
      <c r="CL2031" s="9"/>
      <c r="CM2031" s="9"/>
      <c r="CN2031" s="9"/>
      <c r="CO2031" s="9"/>
      <c r="CP2031" s="9"/>
      <c r="CQ2031" s="9"/>
      <c r="CR2031" s="9"/>
      <c r="CS2031" s="9"/>
      <c r="CT2031" s="9"/>
      <c r="CU2031" s="9"/>
      <c r="CV2031" s="9"/>
      <c r="CW2031" s="9"/>
      <c r="CX2031" s="9"/>
    </row>
    <row r="2032" spans="1:102" s="44" customFormat="1">
      <c r="A2032" s="27">
        <v>108</v>
      </c>
      <c r="B2032" s="109" t="s">
        <v>250</v>
      </c>
      <c r="C2032" s="55">
        <v>1973</v>
      </c>
      <c r="D2032" s="12">
        <v>1973</v>
      </c>
      <c r="E2032" s="90" t="s">
        <v>30</v>
      </c>
      <c r="F2032" s="55">
        <v>5</v>
      </c>
      <c r="G2032" s="55">
        <v>6</v>
      </c>
      <c r="H2032" s="190">
        <v>4869</v>
      </c>
      <c r="I2032" s="190">
        <v>3915.2</v>
      </c>
      <c r="J2032" s="190">
        <v>3843.1</v>
      </c>
      <c r="K2032" s="190">
        <v>218</v>
      </c>
      <c r="L2032" s="189">
        <f>'Форма 2'!C2036</f>
        <v>5728329.1199999992</v>
      </c>
      <c r="M2032" s="190">
        <v>0</v>
      </c>
      <c r="N2032" s="190">
        <v>0</v>
      </c>
      <c r="O2032" s="190">
        <v>0</v>
      </c>
      <c r="P2032" s="189">
        <f t="shared" si="253"/>
        <v>5728329.1199999992</v>
      </c>
      <c r="Q2032" s="191">
        <f t="shared" si="254"/>
        <v>1463.1</v>
      </c>
      <c r="R2032" s="191">
        <f t="shared" si="255"/>
        <v>1463.1</v>
      </c>
      <c r="S2032" s="90" t="s">
        <v>42</v>
      </c>
      <c r="T2032" s="55" t="s">
        <v>34</v>
      </c>
      <c r="U2032" s="9"/>
      <c r="V2032" s="9"/>
      <c r="W2032" s="9"/>
      <c r="X2032" s="9"/>
      <c r="Y2032" s="9"/>
      <c r="Z2032" s="9"/>
      <c r="AA2032" s="9"/>
      <c r="AB2032" s="9"/>
      <c r="AC2032" s="9"/>
      <c r="AD2032" s="9"/>
      <c r="AE2032" s="9"/>
      <c r="AF2032" s="9"/>
      <c r="AG2032" s="9"/>
      <c r="AH2032" s="9"/>
      <c r="AI2032" s="9"/>
      <c r="AJ2032" s="9"/>
      <c r="AK2032" s="9"/>
      <c r="AL2032" s="9"/>
      <c r="AM2032" s="9"/>
      <c r="AN2032" s="9"/>
      <c r="AO2032" s="9"/>
      <c r="AP2032" s="9"/>
      <c r="AQ2032" s="9"/>
      <c r="AR2032" s="9"/>
      <c r="AS2032" s="9"/>
      <c r="AT2032" s="9"/>
      <c r="AU2032" s="9"/>
      <c r="AV2032" s="9"/>
      <c r="AW2032" s="9"/>
      <c r="AX2032" s="9"/>
      <c r="AY2032" s="9"/>
      <c r="AZ2032" s="9"/>
      <c r="BA2032" s="9"/>
      <c r="BB2032" s="9"/>
      <c r="BC2032" s="9"/>
      <c r="BD2032" s="9"/>
      <c r="BE2032" s="9"/>
      <c r="BF2032" s="9"/>
      <c r="BG2032" s="9"/>
      <c r="BH2032" s="9"/>
      <c r="BI2032" s="9"/>
      <c r="BJ2032" s="9"/>
      <c r="BK2032" s="9"/>
      <c r="BL2032" s="9"/>
      <c r="BM2032" s="9"/>
      <c r="BN2032" s="9"/>
      <c r="BO2032" s="9"/>
      <c r="BP2032" s="9"/>
      <c r="BQ2032" s="9"/>
      <c r="BR2032" s="9"/>
      <c r="BS2032" s="9"/>
      <c r="BT2032" s="9"/>
      <c r="BU2032" s="9"/>
      <c r="BV2032" s="9"/>
      <c r="BW2032" s="9"/>
      <c r="BX2032" s="9"/>
      <c r="BY2032" s="9"/>
      <c r="BZ2032" s="9"/>
      <c r="CA2032" s="9"/>
      <c r="CB2032" s="9"/>
      <c r="CC2032" s="9"/>
      <c r="CD2032" s="9"/>
      <c r="CE2032" s="9"/>
      <c r="CF2032" s="9"/>
      <c r="CG2032" s="9"/>
      <c r="CH2032" s="9"/>
      <c r="CI2032" s="9"/>
      <c r="CJ2032" s="9"/>
      <c r="CK2032" s="9"/>
      <c r="CL2032" s="9"/>
      <c r="CM2032" s="9"/>
      <c r="CN2032" s="9"/>
      <c r="CO2032" s="9"/>
      <c r="CP2032" s="9"/>
      <c r="CQ2032" s="9"/>
      <c r="CR2032" s="9"/>
      <c r="CS2032" s="9"/>
      <c r="CT2032" s="9"/>
      <c r="CU2032" s="9"/>
      <c r="CV2032" s="9"/>
      <c r="CW2032" s="9"/>
      <c r="CX2032" s="9"/>
    </row>
    <row r="2033" spans="1:102" s="44" customFormat="1">
      <c r="A2033" s="27">
        <v>109</v>
      </c>
      <c r="B2033" s="109" t="s">
        <v>77</v>
      </c>
      <c r="C2033" s="55">
        <v>1979</v>
      </c>
      <c r="D2033" s="12">
        <v>1979</v>
      </c>
      <c r="E2033" s="104" t="s">
        <v>31</v>
      </c>
      <c r="F2033" s="55">
        <v>5</v>
      </c>
      <c r="G2033" s="55">
        <v>11</v>
      </c>
      <c r="H2033" s="190">
        <v>8930.2000000000007</v>
      </c>
      <c r="I2033" s="190">
        <v>7746.9</v>
      </c>
      <c r="J2033" s="190">
        <v>7698</v>
      </c>
      <c r="K2033" s="190">
        <v>408</v>
      </c>
      <c r="L2033" s="189">
        <f>'Форма 2'!C2037</f>
        <v>11334489.390000001</v>
      </c>
      <c r="M2033" s="190">
        <v>0</v>
      </c>
      <c r="N2033" s="190">
        <v>0</v>
      </c>
      <c r="O2033" s="190">
        <v>0</v>
      </c>
      <c r="P2033" s="189">
        <f t="shared" si="253"/>
        <v>11334489.390000001</v>
      </c>
      <c r="Q2033" s="191">
        <f t="shared" si="254"/>
        <v>1463.1000000000001</v>
      </c>
      <c r="R2033" s="191">
        <f t="shared" si="255"/>
        <v>1463.1000000000001</v>
      </c>
      <c r="S2033" s="90" t="s">
        <v>42</v>
      </c>
      <c r="T2033" s="55" t="s">
        <v>34</v>
      </c>
      <c r="U2033" s="9"/>
      <c r="V2033" s="9"/>
      <c r="W2033" s="9"/>
      <c r="X2033" s="9"/>
      <c r="Y2033" s="9"/>
      <c r="Z2033" s="9"/>
      <c r="AA2033" s="9"/>
      <c r="AB2033" s="9"/>
      <c r="AC2033" s="9"/>
      <c r="AD2033" s="9"/>
      <c r="AE2033" s="9"/>
      <c r="AF2033" s="9"/>
      <c r="AG2033" s="9"/>
      <c r="AH2033" s="9"/>
      <c r="AI2033" s="9"/>
      <c r="AJ2033" s="9"/>
      <c r="AK2033" s="9"/>
      <c r="AL2033" s="9"/>
      <c r="AM2033" s="9"/>
      <c r="AN2033" s="9"/>
      <c r="AO2033" s="9"/>
      <c r="AP2033" s="9"/>
      <c r="AQ2033" s="9"/>
      <c r="AR2033" s="9"/>
      <c r="AS2033" s="9"/>
      <c r="AT2033" s="9"/>
      <c r="AU2033" s="9"/>
      <c r="AV2033" s="9"/>
      <c r="AW2033" s="9"/>
      <c r="AX2033" s="9"/>
      <c r="AY2033" s="9"/>
      <c r="AZ2033" s="9"/>
      <c r="BA2033" s="9"/>
      <c r="BB2033" s="9"/>
      <c r="BC2033" s="9"/>
      <c r="BD2033" s="9"/>
      <c r="BE2033" s="9"/>
      <c r="BF2033" s="9"/>
      <c r="BG2033" s="9"/>
      <c r="BH2033" s="9"/>
      <c r="BI2033" s="9"/>
      <c r="BJ2033" s="9"/>
      <c r="BK2033" s="9"/>
      <c r="BL2033" s="9"/>
      <c r="BM2033" s="9"/>
      <c r="BN2033" s="9"/>
      <c r="BO2033" s="9"/>
      <c r="BP2033" s="9"/>
      <c r="BQ2033" s="9"/>
      <c r="BR2033" s="9"/>
      <c r="BS2033" s="9"/>
      <c r="BT2033" s="9"/>
      <c r="BU2033" s="9"/>
      <c r="BV2033" s="9"/>
      <c r="BW2033" s="9"/>
      <c r="BX2033" s="9"/>
      <c r="BY2033" s="9"/>
      <c r="BZ2033" s="9"/>
      <c r="CA2033" s="9"/>
      <c r="CB2033" s="9"/>
      <c r="CC2033" s="9"/>
      <c r="CD2033" s="9"/>
      <c r="CE2033" s="9"/>
      <c r="CF2033" s="9"/>
      <c r="CG2033" s="9"/>
      <c r="CH2033" s="9"/>
      <c r="CI2033" s="9"/>
      <c r="CJ2033" s="9"/>
      <c r="CK2033" s="9"/>
      <c r="CL2033" s="9"/>
      <c r="CM2033" s="9"/>
      <c r="CN2033" s="9"/>
      <c r="CO2033" s="9"/>
      <c r="CP2033" s="9"/>
      <c r="CQ2033" s="9"/>
      <c r="CR2033" s="9"/>
      <c r="CS2033" s="9"/>
      <c r="CT2033" s="9"/>
      <c r="CU2033" s="9"/>
      <c r="CV2033" s="9"/>
      <c r="CW2033" s="9"/>
      <c r="CX2033" s="9"/>
    </row>
    <row r="2034" spans="1:102" s="44" customFormat="1">
      <c r="A2034" s="27">
        <v>110</v>
      </c>
      <c r="B2034" s="109" t="s">
        <v>165</v>
      </c>
      <c r="C2034" s="55">
        <v>1979</v>
      </c>
      <c r="D2034" s="12">
        <v>1979</v>
      </c>
      <c r="E2034" s="90" t="s">
        <v>31</v>
      </c>
      <c r="F2034" s="55">
        <v>5</v>
      </c>
      <c r="G2034" s="55">
        <v>9</v>
      </c>
      <c r="H2034" s="190">
        <v>7148.4</v>
      </c>
      <c r="I2034" s="190">
        <v>6164</v>
      </c>
      <c r="J2034" s="190">
        <v>6164</v>
      </c>
      <c r="K2034" s="190">
        <v>338</v>
      </c>
      <c r="L2034" s="189">
        <f>'Форма 2'!C2038</f>
        <v>9018548.4000000004</v>
      </c>
      <c r="M2034" s="190">
        <v>0</v>
      </c>
      <c r="N2034" s="190">
        <v>0</v>
      </c>
      <c r="O2034" s="190">
        <v>0</v>
      </c>
      <c r="P2034" s="189">
        <f t="shared" si="253"/>
        <v>9018548.4000000004</v>
      </c>
      <c r="Q2034" s="191">
        <f t="shared" si="254"/>
        <v>1463.1000000000001</v>
      </c>
      <c r="R2034" s="191">
        <f t="shared" si="255"/>
        <v>1463.1000000000001</v>
      </c>
      <c r="S2034" s="90" t="s">
        <v>42</v>
      </c>
      <c r="T2034" s="55" t="s">
        <v>34</v>
      </c>
      <c r="U2034" s="9"/>
      <c r="V2034" s="9"/>
      <c r="W2034" s="9"/>
      <c r="X2034" s="9"/>
      <c r="Y2034" s="9"/>
      <c r="Z2034" s="9"/>
      <c r="AA2034" s="9"/>
      <c r="AB2034" s="9"/>
      <c r="AC2034" s="9"/>
      <c r="AD2034" s="9"/>
      <c r="AE2034" s="9"/>
      <c r="AF2034" s="9"/>
      <c r="AG2034" s="9"/>
      <c r="AH2034" s="9"/>
      <c r="AI2034" s="9"/>
      <c r="AJ2034" s="9"/>
      <c r="AK2034" s="9"/>
      <c r="AL2034" s="9"/>
      <c r="AM2034" s="9"/>
      <c r="AN2034" s="9"/>
      <c r="AO2034" s="9"/>
      <c r="AP2034" s="9"/>
      <c r="AQ2034" s="9"/>
      <c r="AR2034" s="9"/>
      <c r="AS2034" s="9"/>
      <c r="AT2034" s="9"/>
      <c r="AU2034" s="9"/>
      <c r="AV2034" s="9"/>
      <c r="AW2034" s="9"/>
      <c r="AX2034" s="9"/>
      <c r="AY2034" s="9"/>
      <c r="AZ2034" s="9"/>
      <c r="BA2034" s="9"/>
      <c r="BB2034" s="9"/>
      <c r="BC2034" s="9"/>
      <c r="BD2034" s="9"/>
      <c r="BE2034" s="9"/>
      <c r="BF2034" s="9"/>
      <c r="BG2034" s="9"/>
      <c r="BH2034" s="9"/>
      <c r="BI2034" s="9"/>
      <c r="BJ2034" s="9"/>
      <c r="BK2034" s="9"/>
      <c r="BL2034" s="9"/>
      <c r="BM2034" s="9"/>
      <c r="BN2034" s="9"/>
      <c r="BO2034" s="9"/>
      <c r="BP2034" s="9"/>
      <c r="BQ2034" s="9"/>
      <c r="BR2034" s="9"/>
      <c r="BS2034" s="9"/>
      <c r="BT2034" s="9"/>
      <c r="BU2034" s="9"/>
      <c r="BV2034" s="9"/>
      <c r="BW2034" s="9"/>
      <c r="BX2034" s="9"/>
      <c r="BY2034" s="9"/>
      <c r="BZ2034" s="9"/>
      <c r="CA2034" s="9"/>
      <c r="CB2034" s="9"/>
      <c r="CC2034" s="9"/>
      <c r="CD2034" s="9"/>
      <c r="CE2034" s="9"/>
      <c r="CF2034" s="9"/>
      <c r="CG2034" s="9"/>
      <c r="CH2034" s="9"/>
      <c r="CI2034" s="9"/>
      <c r="CJ2034" s="9"/>
      <c r="CK2034" s="9"/>
      <c r="CL2034" s="9"/>
      <c r="CM2034" s="9"/>
      <c r="CN2034" s="9"/>
      <c r="CO2034" s="9"/>
      <c r="CP2034" s="9"/>
      <c r="CQ2034" s="9"/>
      <c r="CR2034" s="9"/>
      <c r="CS2034" s="9"/>
      <c r="CT2034" s="9"/>
      <c r="CU2034" s="9"/>
      <c r="CV2034" s="9"/>
      <c r="CW2034" s="9"/>
      <c r="CX2034" s="9"/>
    </row>
    <row r="2035" spans="1:102" s="44" customFormat="1">
      <c r="A2035" s="27">
        <v>111</v>
      </c>
      <c r="B2035" s="109" t="s">
        <v>251</v>
      </c>
      <c r="C2035" s="55">
        <v>1979</v>
      </c>
      <c r="D2035" s="12">
        <v>1979</v>
      </c>
      <c r="E2035" s="90" t="s">
        <v>30</v>
      </c>
      <c r="F2035" s="55">
        <v>5</v>
      </c>
      <c r="G2035" s="55">
        <v>6</v>
      </c>
      <c r="H2035" s="190">
        <v>4534.3999999999996</v>
      </c>
      <c r="I2035" s="190">
        <v>3864.9</v>
      </c>
      <c r="J2035" s="190">
        <v>3864.9</v>
      </c>
      <c r="K2035" s="190">
        <v>225</v>
      </c>
      <c r="L2035" s="189">
        <f>'Форма 2'!C2039</f>
        <v>5654735.1900000004</v>
      </c>
      <c r="M2035" s="190">
        <v>0</v>
      </c>
      <c r="N2035" s="190">
        <v>0</v>
      </c>
      <c r="O2035" s="190">
        <v>0</v>
      </c>
      <c r="P2035" s="189">
        <f t="shared" si="253"/>
        <v>5654735.1900000004</v>
      </c>
      <c r="Q2035" s="191">
        <f t="shared" si="254"/>
        <v>1463.1000000000001</v>
      </c>
      <c r="R2035" s="191">
        <f t="shared" si="255"/>
        <v>1463.1000000000001</v>
      </c>
      <c r="S2035" s="90" t="s">
        <v>42</v>
      </c>
      <c r="T2035" s="55" t="s">
        <v>34</v>
      </c>
      <c r="U2035" s="9"/>
      <c r="V2035" s="9"/>
      <c r="W2035" s="9"/>
      <c r="X2035" s="9"/>
      <c r="Y2035" s="9"/>
      <c r="Z2035" s="9"/>
      <c r="AA2035" s="9"/>
      <c r="AB2035" s="9"/>
      <c r="AC2035" s="9"/>
      <c r="AD2035" s="9"/>
      <c r="AE2035" s="9"/>
      <c r="AF2035" s="9"/>
      <c r="AG2035" s="9"/>
      <c r="AH2035" s="9"/>
      <c r="AI2035" s="9"/>
      <c r="AJ2035" s="9"/>
      <c r="AK2035" s="9"/>
      <c r="AL2035" s="9"/>
      <c r="AM2035" s="9"/>
      <c r="AN2035" s="9"/>
      <c r="AO2035" s="9"/>
      <c r="AP2035" s="9"/>
      <c r="AQ2035" s="9"/>
      <c r="AR2035" s="9"/>
      <c r="AS2035" s="9"/>
      <c r="AT2035" s="9"/>
      <c r="AU2035" s="9"/>
      <c r="AV2035" s="9"/>
      <c r="AW2035" s="9"/>
      <c r="AX2035" s="9"/>
      <c r="AY2035" s="9"/>
      <c r="AZ2035" s="9"/>
      <c r="BA2035" s="9"/>
      <c r="BB2035" s="9"/>
      <c r="BC2035" s="9"/>
      <c r="BD2035" s="9"/>
      <c r="BE2035" s="9"/>
      <c r="BF2035" s="9"/>
      <c r="BG2035" s="9"/>
      <c r="BH2035" s="9"/>
      <c r="BI2035" s="9"/>
      <c r="BJ2035" s="9"/>
      <c r="BK2035" s="9"/>
      <c r="BL2035" s="9"/>
      <c r="BM2035" s="9"/>
      <c r="BN2035" s="9"/>
      <c r="BO2035" s="9"/>
      <c r="BP2035" s="9"/>
      <c r="BQ2035" s="9"/>
      <c r="BR2035" s="9"/>
      <c r="BS2035" s="9"/>
      <c r="BT2035" s="9"/>
      <c r="BU2035" s="9"/>
      <c r="BV2035" s="9"/>
      <c r="BW2035" s="9"/>
      <c r="BX2035" s="9"/>
      <c r="BY2035" s="9"/>
      <c r="BZ2035" s="9"/>
      <c r="CA2035" s="9"/>
      <c r="CB2035" s="9"/>
      <c r="CC2035" s="9"/>
      <c r="CD2035" s="9"/>
      <c r="CE2035" s="9"/>
      <c r="CF2035" s="9"/>
      <c r="CG2035" s="9"/>
      <c r="CH2035" s="9"/>
      <c r="CI2035" s="9"/>
      <c r="CJ2035" s="9"/>
      <c r="CK2035" s="9"/>
      <c r="CL2035" s="9"/>
      <c r="CM2035" s="9"/>
      <c r="CN2035" s="9"/>
      <c r="CO2035" s="9"/>
      <c r="CP2035" s="9"/>
      <c r="CQ2035" s="9"/>
      <c r="CR2035" s="9"/>
      <c r="CS2035" s="9"/>
      <c r="CT2035" s="9"/>
      <c r="CU2035" s="9"/>
      <c r="CV2035" s="9"/>
      <c r="CW2035" s="9"/>
      <c r="CX2035" s="9"/>
    </row>
    <row r="2036" spans="1:102" s="44" customFormat="1">
      <c r="A2036" s="27">
        <v>112</v>
      </c>
      <c r="B2036" s="109" t="s">
        <v>252</v>
      </c>
      <c r="C2036" s="55">
        <v>1975</v>
      </c>
      <c r="D2036" s="12">
        <v>1975</v>
      </c>
      <c r="E2036" s="90" t="s">
        <v>30</v>
      </c>
      <c r="F2036" s="55">
        <v>5</v>
      </c>
      <c r="G2036" s="55">
        <v>6</v>
      </c>
      <c r="H2036" s="190">
        <v>4948.6000000000004</v>
      </c>
      <c r="I2036" s="190">
        <v>4218.3</v>
      </c>
      <c r="J2036" s="190">
        <v>4218.3</v>
      </c>
      <c r="K2036" s="190">
        <v>220</v>
      </c>
      <c r="L2036" s="189">
        <f>'Форма 2'!C2040</f>
        <v>6171794.7300000004</v>
      </c>
      <c r="M2036" s="190">
        <v>0</v>
      </c>
      <c r="N2036" s="190">
        <v>0</v>
      </c>
      <c r="O2036" s="190">
        <v>0</v>
      </c>
      <c r="P2036" s="189">
        <f t="shared" si="253"/>
        <v>6171794.7300000004</v>
      </c>
      <c r="Q2036" s="191">
        <f t="shared" si="254"/>
        <v>1463.1000000000001</v>
      </c>
      <c r="R2036" s="191">
        <f t="shared" si="255"/>
        <v>1463.1000000000001</v>
      </c>
      <c r="S2036" s="90" t="s">
        <v>42</v>
      </c>
      <c r="T2036" s="55" t="s">
        <v>34</v>
      </c>
      <c r="U2036" s="9"/>
      <c r="V2036" s="9"/>
      <c r="W2036" s="9"/>
      <c r="X2036" s="9"/>
      <c r="Y2036" s="9"/>
      <c r="Z2036" s="9"/>
      <c r="AA2036" s="9"/>
      <c r="AB2036" s="9"/>
      <c r="AC2036" s="9"/>
      <c r="AD2036" s="9"/>
      <c r="AE2036" s="9"/>
      <c r="AF2036" s="9"/>
      <c r="AG2036" s="9"/>
      <c r="AH2036" s="9"/>
      <c r="AI2036" s="9"/>
      <c r="AJ2036" s="9"/>
      <c r="AK2036" s="9"/>
      <c r="AL2036" s="9"/>
      <c r="AM2036" s="9"/>
      <c r="AN2036" s="9"/>
      <c r="AO2036" s="9"/>
      <c r="AP2036" s="9"/>
      <c r="AQ2036" s="9"/>
      <c r="AR2036" s="9"/>
      <c r="AS2036" s="9"/>
      <c r="AT2036" s="9"/>
      <c r="AU2036" s="9"/>
      <c r="AV2036" s="9"/>
      <c r="AW2036" s="9"/>
      <c r="AX2036" s="9"/>
      <c r="AY2036" s="9"/>
      <c r="AZ2036" s="9"/>
      <c r="BA2036" s="9"/>
      <c r="BB2036" s="9"/>
      <c r="BC2036" s="9"/>
      <c r="BD2036" s="9"/>
      <c r="BE2036" s="9"/>
      <c r="BF2036" s="9"/>
      <c r="BG2036" s="9"/>
      <c r="BH2036" s="9"/>
      <c r="BI2036" s="9"/>
      <c r="BJ2036" s="9"/>
      <c r="BK2036" s="9"/>
      <c r="BL2036" s="9"/>
      <c r="BM2036" s="9"/>
      <c r="BN2036" s="9"/>
      <c r="BO2036" s="9"/>
      <c r="BP2036" s="9"/>
      <c r="BQ2036" s="9"/>
      <c r="BR2036" s="9"/>
      <c r="BS2036" s="9"/>
      <c r="BT2036" s="9"/>
      <c r="BU2036" s="9"/>
      <c r="BV2036" s="9"/>
      <c r="BW2036" s="9"/>
      <c r="BX2036" s="9"/>
      <c r="BY2036" s="9"/>
      <c r="BZ2036" s="9"/>
      <c r="CA2036" s="9"/>
      <c r="CB2036" s="9"/>
      <c r="CC2036" s="9"/>
      <c r="CD2036" s="9"/>
      <c r="CE2036" s="9"/>
      <c r="CF2036" s="9"/>
      <c r="CG2036" s="9"/>
      <c r="CH2036" s="9"/>
      <c r="CI2036" s="9"/>
      <c r="CJ2036" s="9"/>
      <c r="CK2036" s="9"/>
      <c r="CL2036" s="9"/>
      <c r="CM2036" s="9"/>
      <c r="CN2036" s="9"/>
      <c r="CO2036" s="9"/>
      <c r="CP2036" s="9"/>
      <c r="CQ2036" s="9"/>
      <c r="CR2036" s="9"/>
      <c r="CS2036" s="9"/>
      <c r="CT2036" s="9"/>
      <c r="CU2036" s="9"/>
      <c r="CV2036" s="9"/>
      <c r="CW2036" s="9"/>
      <c r="CX2036" s="9"/>
    </row>
    <row r="2037" spans="1:102" s="44" customFormat="1">
      <c r="A2037" s="27">
        <v>113</v>
      </c>
      <c r="B2037" s="109" t="s">
        <v>170</v>
      </c>
      <c r="C2037" s="55">
        <v>1989</v>
      </c>
      <c r="D2037" s="12">
        <v>1989</v>
      </c>
      <c r="E2037" s="90" t="s">
        <v>30</v>
      </c>
      <c r="F2037" s="55">
        <v>5</v>
      </c>
      <c r="G2037" s="55">
        <v>7</v>
      </c>
      <c r="H2037" s="190">
        <v>6687.3</v>
      </c>
      <c r="I2037" s="190">
        <v>5556.2</v>
      </c>
      <c r="J2037" s="190">
        <v>5556.2</v>
      </c>
      <c r="K2037" s="190">
        <v>260</v>
      </c>
      <c r="L2037" s="189">
        <f>'Форма 2'!C2041</f>
        <v>8129276.2199999988</v>
      </c>
      <c r="M2037" s="190">
        <v>0</v>
      </c>
      <c r="N2037" s="190">
        <v>0</v>
      </c>
      <c r="O2037" s="190">
        <v>0</v>
      </c>
      <c r="P2037" s="189">
        <f t="shared" si="253"/>
        <v>8129276.2199999988</v>
      </c>
      <c r="Q2037" s="191">
        <f t="shared" si="254"/>
        <v>1463.1</v>
      </c>
      <c r="R2037" s="191">
        <f t="shared" si="255"/>
        <v>1463.1</v>
      </c>
      <c r="S2037" s="90" t="s">
        <v>42</v>
      </c>
      <c r="T2037" s="55" t="s">
        <v>34</v>
      </c>
      <c r="U2037" s="9"/>
      <c r="V2037" s="9"/>
      <c r="W2037" s="9"/>
      <c r="X2037" s="9"/>
      <c r="Y2037" s="9"/>
      <c r="Z2037" s="9"/>
      <c r="AA2037" s="9"/>
      <c r="AB2037" s="9"/>
      <c r="AC2037" s="9"/>
      <c r="AD2037" s="9"/>
      <c r="AE2037" s="9"/>
      <c r="AF2037" s="9"/>
      <c r="AG2037" s="9"/>
      <c r="AH2037" s="9"/>
      <c r="AI2037" s="9"/>
      <c r="AJ2037" s="9"/>
      <c r="AK2037" s="9"/>
      <c r="AL2037" s="9"/>
      <c r="AM2037" s="9"/>
      <c r="AN2037" s="9"/>
      <c r="AO2037" s="9"/>
      <c r="AP2037" s="9"/>
      <c r="AQ2037" s="9"/>
      <c r="AR2037" s="9"/>
      <c r="AS2037" s="9"/>
      <c r="AT2037" s="9"/>
      <c r="AU2037" s="9"/>
      <c r="AV2037" s="9"/>
      <c r="AW2037" s="9"/>
      <c r="AX2037" s="9"/>
      <c r="AY2037" s="9"/>
      <c r="AZ2037" s="9"/>
      <c r="BA2037" s="9"/>
      <c r="BB2037" s="9"/>
      <c r="BC2037" s="9"/>
      <c r="BD2037" s="9"/>
      <c r="BE2037" s="9"/>
      <c r="BF2037" s="9"/>
      <c r="BG2037" s="9"/>
      <c r="BH2037" s="9"/>
      <c r="BI2037" s="9"/>
      <c r="BJ2037" s="9"/>
      <c r="BK2037" s="9"/>
      <c r="BL2037" s="9"/>
      <c r="BM2037" s="9"/>
      <c r="BN2037" s="9"/>
      <c r="BO2037" s="9"/>
      <c r="BP2037" s="9"/>
      <c r="BQ2037" s="9"/>
      <c r="BR2037" s="9"/>
      <c r="BS2037" s="9"/>
      <c r="BT2037" s="9"/>
      <c r="BU2037" s="9"/>
      <c r="BV2037" s="9"/>
      <c r="BW2037" s="9"/>
      <c r="BX2037" s="9"/>
      <c r="BY2037" s="9"/>
      <c r="BZ2037" s="9"/>
      <c r="CA2037" s="9"/>
      <c r="CB2037" s="9"/>
      <c r="CC2037" s="9"/>
      <c r="CD2037" s="9"/>
      <c r="CE2037" s="9"/>
      <c r="CF2037" s="9"/>
      <c r="CG2037" s="9"/>
      <c r="CH2037" s="9"/>
      <c r="CI2037" s="9"/>
      <c r="CJ2037" s="9"/>
      <c r="CK2037" s="9"/>
      <c r="CL2037" s="9"/>
      <c r="CM2037" s="9"/>
      <c r="CN2037" s="9"/>
      <c r="CO2037" s="9"/>
      <c r="CP2037" s="9"/>
      <c r="CQ2037" s="9"/>
      <c r="CR2037" s="9"/>
      <c r="CS2037" s="9"/>
      <c r="CT2037" s="9"/>
      <c r="CU2037" s="9"/>
      <c r="CV2037" s="9"/>
      <c r="CW2037" s="9"/>
      <c r="CX2037" s="9"/>
    </row>
    <row r="2038" spans="1:102" s="44" customFormat="1">
      <c r="A2038" s="27">
        <v>114</v>
      </c>
      <c r="B2038" s="109" t="s">
        <v>171</v>
      </c>
      <c r="C2038" s="55">
        <v>1989</v>
      </c>
      <c r="D2038" s="12">
        <v>1989</v>
      </c>
      <c r="E2038" s="90" t="s">
        <v>30</v>
      </c>
      <c r="F2038" s="55">
        <v>5</v>
      </c>
      <c r="G2038" s="55">
        <v>9</v>
      </c>
      <c r="H2038" s="190">
        <v>8027.9</v>
      </c>
      <c r="I2038" s="190">
        <v>7015.2</v>
      </c>
      <c r="J2038" s="190">
        <v>7015.2</v>
      </c>
      <c r="K2038" s="190">
        <v>335</v>
      </c>
      <c r="L2038" s="189">
        <f>'Форма 2'!C2042</f>
        <v>10263939.119999999</v>
      </c>
      <c r="M2038" s="190">
        <v>0</v>
      </c>
      <c r="N2038" s="190">
        <v>0</v>
      </c>
      <c r="O2038" s="190">
        <v>0</v>
      </c>
      <c r="P2038" s="189">
        <f t="shared" si="253"/>
        <v>10263939.119999999</v>
      </c>
      <c r="Q2038" s="191">
        <f t="shared" si="254"/>
        <v>1463.1</v>
      </c>
      <c r="R2038" s="191">
        <f t="shared" si="255"/>
        <v>1463.1</v>
      </c>
      <c r="S2038" s="90" t="s">
        <v>42</v>
      </c>
      <c r="T2038" s="55" t="s">
        <v>34</v>
      </c>
      <c r="U2038" s="9"/>
      <c r="V2038" s="9"/>
      <c r="W2038" s="9"/>
      <c r="X2038" s="9"/>
      <c r="Y2038" s="9"/>
      <c r="Z2038" s="9"/>
      <c r="AA2038" s="9"/>
      <c r="AB2038" s="9"/>
      <c r="AC2038" s="9"/>
      <c r="AD2038" s="9"/>
      <c r="AE2038" s="9"/>
      <c r="AF2038" s="9"/>
      <c r="AG2038" s="9"/>
      <c r="AH2038" s="9"/>
      <c r="AI2038" s="9"/>
      <c r="AJ2038" s="9"/>
      <c r="AK2038" s="9"/>
      <c r="AL2038" s="9"/>
      <c r="AM2038" s="9"/>
      <c r="AN2038" s="9"/>
      <c r="AO2038" s="9"/>
      <c r="AP2038" s="9"/>
      <c r="AQ2038" s="9"/>
      <c r="AR2038" s="9"/>
      <c r="AS2038" s="9"/>
      <c r="AT2038" s="9"/>
      <c r="AU2038" s="9"/>
      <c r="AV2038" s="9"/>
      <c r="AW2038" s="9"/>
      <c r="AX2038" s="9"/>
      <c r="AY2038" s="9"/>
      <c r="AZ2038" s="9"/>
      <c r="BA2038" s="9"/>
      <c r="BB2038" s="9"/>
      <c r="BC2038" s="9"/>
      <c r="BD2038" s="9"/>
      <c r="BE2038" s="9"/>
      <c r="BF2038" s="9"/>
      <c r="BG2038" s="9"/>
      <c r="BH2038" s="9"/>
      <c r="BI2038" s="9"/>
      <c r="BJ2038" s="9"/>
      <c r="BK2038" s="9"/>
      <c r="BL2038" s="9"/>
      <c r="BM2038" s="9"/>
      <c r="BN2038" s="9"/>
      <c r="BO2038" s="9"/>
      <c r="BP2038" s="9"/>
      <c r="BQ2038" s="9"/>
      <c r="BR2038" s="9"/>
      <c r="BS2038" s="9"/>
      <c r="BT2038" s="9"/>
      <c r="BU2038" s="9"/>
      <c r="BV2038" s="9"/>
      <c r="BW2038" s="9"/>
      <c r="BX2038" s="9"/>
      <c r="BY2038" s="9"/>
      <c r="BZ2038" s="9"/>
      <c r="CA2038" s="9"/>
      <c r="CB2038" s="9"/>
      <c r="CC2038" s="9"/>
      <c r="CD2038" s="9"/>
      <c r="CE2038" s="9"/>
      <c r="CF2038" s="9"/>
      <c r="CG2038" s="9"/>
      <c r="CH2038" s="9"/>
      <c r="CI2038" s="9"/>
      <c r="CJ2038" s="9"/>
      <c r="CK2038" s="9"/>
      <c r="CL2038" s="9"/>
      <c r="CM2038" s="9"/>
      <c r="CN2038" s="9"/>
      <c r="CO2038" s="9"/>
      <c r="CP2038" s="9"/>
      <c r="CQ2038" s="9"/>
      <c r="CR2038" s="9"/>
      <c r="CS2038" s="9"/>
      <c r="CT2038" s="9"/>
      <c r="CU2038" s="9"/>
      <c r="CV2038" s="9"/>
      <c r="CW2038" s="9"/>
      <c r="CX2038" s="9"/>
    </row>
    <row r="2039" spans="1:102" s="44" customFormat="1">
      <c r="A2039" s="27">
        <v>115</v>
      </c>
      <c r="B2039" s="109" t="s">
        <v>83</v>
      </c>
      <c r="C2039" s="55">
        <v>1989</v>
      </c>
      <c r="D2039" s="12">
        <v>1989</v>
      </c>
      <c r="E2039" s="104" t="s">
        <v>28</v>
      </c>
      <c r="F2039" s="55">
        <v>6</v>
      </c>
      <c r="G2039" s="55">
        <v>4</v>
      </c>
      <c r="H2039" s="190">
        <v>8662.2000000000007</v>
      </c>
      <c r="I2039" s="190">
        <v>3334.1</v>
      </c>
      <c r="J2039" s="190">
        <v>3334.1</v>
      </c>
      <c r="K2039" s="190">
        <v>175</v>
      </c>
      <c r="L2039" s="189">
        <f>'Форма 2'!C2043</f>
        <v>4878121.71</v>
      </c>
      <c r="M2039" s="190">
        <v>0</v>
      </c>
      <c r="N2039" s="190">
        <v>0</v>
      </c>
      <c r="O2039" s="190">
        <v>0</v>
      </c>
      <c r="P2039" s="189">
        <f t="shared" si="253"/>
        <v>4878121.71</v>
      </c>
      <c r="Q2039" s="191">
        <f t="shared" si="254"/>
        <v>1463.1000000000001</v>
      </c>
      <c r="R2039" s="191">
        <f t="shared" si="255"/>
        <v>1463.1000000000001</v>
      </c>
      <c r="S2039" s="90" t="s">
        <v>42</v>
      </c>
      <c r="T2039" s="55" t="s">
        <v>34</v>
      </c>
      <c r="U2039" s="9"/>
      <c r="V2039" s="9"/>
      <c r="W2039" s="9"/>
      <c r="X2039" s="9"/>
      <c r="Y2039" s="9"/>
      <c r="Z2039" s="9"/>
      <c r="AA2039" s="9"/>
      <c r="AB2039" s="9"/>
      <c r="AC2039" s="9"/>
      <c r="AD2039" s="9"/>
      <c r="AE2039" s="9"/>
      <c r="AF2039" s="9"/>
      <c r="AG2039" s="9"/>
      <c r="AH2039" s="9"/>
      <c r="AI2039" s="9"/>
      <c r="AJ2039" s="9"/>
      <c r="AK2039" s="9"/>
      <c r="AL2039" s="9"/>
      <c r="AM2039" s="9"/>
      <c r="AN2039" s="9"/>
      <c r="AO2039" s="9"/>
      <c r="AP2039" s="9"/>
      <c r="AQ2039" s="9"/>
      <c r="AR2039" s="9"/>
      <c r="AS2039" s="9"/>
      <c r="AT2039" s="9"/>
      <c r="AU2039" s="9"/>
      <c r="AV2039" s="9"/>
      <c r="AW2039" s="9"/>
      <c r="AX2039" s="9"/>
      <c r="AY2039" s="9"/>
      <c r="AZ2039" s="9"/>
      <c r="BA2039" s="9"/>
      <c r="BB2039" s="9"/>
      <c r="BC2039" s="9"/>
      <c r="BD2039" s="9"/>
      <c r="BE2039" s="9"/>
      <c r="BF2039" s="9"/>
      <c r="BG2039" s="9"/>
      <c r="BH2039" s="9"/>
      <c r="BI2039" s="9"/>
      <c r="BJ2039" s="9"/>
      <c r="BK2039" s="9"/>
      <c r="BL2039" s="9"/>
      <c r="BM2039" s="9"/>
      <c r="BN2039" s="9"/>
      <c r="BO2039" s="9"/>
      <c r="BP2039" s="9"/>
      <c r="BQ2039" s="9"/>
      <c r="BR2039" s="9"/>
      <c r="BS2039" s="9"/>
      <c r="BT2039" s="9"/>
      <c r="BU2039" s="9"/>
      <c r="BV2039" s="9"/>
      <c r="BW2039" s="9"/>
      <c r="BX2039" s="9"/>
      <c r="BY2039" s="9"/>
      <c r="BZ2039" s="9"/>
      <c r="CA2039" s="9"/>
      <c r="CB2039" s="9"/>
      <c r="CC2039" s="9"/>
      <c r="CD2039" s="9"/>
      <c r="CE2039" s="9"/>
      <c r="CF2039" s="9"/>
      <c r="CG2039" s="9"/>
      <c r="CH2039" s="9"/>
      <c r="CI2039" s="9"/>
      <c r="CJ2039" s="9"/>
      <c r="CK2039" s="9"/>
      <c r="CL2039" s="9"/>
      <c r="CM2039" s="9"/>
      <c r="CN2039" s="9"/>
      <c r="CO2039" s="9"/>
      <c r="CP2039" s="9"/>
      <c r="CQ2039" s="9"/>
      <c r="CR2039" s="9"/>
      <c r="CS2039" s="9"/>
      <c r="CT2039" s="9"/>
      <c r="CU2039" s="9"/>
      <c r="CV2039" s="9"/>
      <c r="CW2039" s="9"/>
      <c r="CX2039" s="9"/>
    </row>
    <row r="2040" spans="1:102" s="44" customFormat="1">
      <c r="A2040" s="27">
        <v>116</v>
      </c>
      <c r="B2040" s="109" t="s">
        <v>172</v>
      </c>
      <c r="C2040" s="55">
        <v>1989</v>
      </c>
      <c r="D2040" s="12">
        <v>1989</v>
      </c>
      <c r="E2040" s="90" t="s">
        <v>30</v>
      </c>
      <c r="F2040" s="55">
        <v>5</v>
      </c>
      <c r="G2040" s="55">
        <v>9</v>
      </c>
      <c r="H2040" s="190">
        <v>8211</v>
      </c>
      <c r="I2040" s="190">
        <v>6994.6</v>
      </c>
      <c r="J2040" s="190">
        <f>I2040</f>
        <v>6994.6</v>
      </c>
      <c r="K2040" s="190">
        <v>335</v>
      </c>
      <c r="L2040" s="189">
        <f>'Форма 2'!C2044</f>
        <v>10233799.260000002</v>
      </c>
      <c r="M2040" s="190">
        <v>0</v>
      </c>
      <c r="N2040" s="190">
        <v>0</v>
      </c>
      <c r="O2040" s="190">
        <v>0</v>
      </c>
      <c r="P2040" s="189">
        <f t="shared" si="253"/>
        <v>10233799.260000002</v>
      </c>
      <c r="Q2040" s="191">
        <f t="shared" si="254"/>
        <v>1463.1000000000001</v>
      </c>
      <c r="R2040" s="191">
        <f t="shared" si="255"/>
        <v>1463.1000000000001</v>
      </c>
      <c r="S2040" s="90" t="s">
        <v>42</v>
      </c>
      <c r="T2040" s="55" t="s">
        <v>34</v>
      </c>
      <c r="U2040" s="9"/>
      <c r="V2040" s="9"/>
      <c r="W2040" s="9"/>
      <c r="X2040" s="9"/>
      <c r="Y2040" s="9"/>
      <c r="Z2040" s="9"/>
      <c r="AA2040" s="9"/>
      <c r="AB2040" s="9"/>
      <c r="AC2040" s="9"/>
      <c r="AD2040" s="9"/>
      <c r="AE2040" s="9"/>
      <c r="AF2040" s="9"/>
      <c r="AG2040" s="9"/>
      <c r="AH2040" s="9"/>
      <c r="AI2040" s="9"/>
      <c r="AJ2040" s="9"/>
      <c r="AK2040" s="9"/>
      <c r="AL2040" s="9"/>
      <c r="AM2040" s="9"/>
      <c r="AN2040" s="9"/>
      <c r="AO2040" s="9"/>
      <c r="AP2040" s="9"/>
      <c r="AQ2040" s="9"/>
      <c r="AR2040" s="9"/>
      <c r="AS2040" s="9"/>
      <c r="AT2040" s="9"/>
      <c r="AU2040" s="9"/>
      <c r="AV2040" s="9"/>
      <c r="AW2040" s="9"/>
      <c r="AX2040" s="9"/>
      <c r="AY2040" s="9"/>
      <c r="AZ2040" s="9"/>
      <c r="BA2040" s="9"/>
      <c r="BB2040" s="9"/>
      <c r="BC2040" s="9"/>
      <c r="BD2040" s="9"/>
      <c r="BE2040" s="9"/>
      <c r="BF2040" s="9"/>
      <c r="BG2040" s="9"/>
      <c r="BH2040" s="9"/>
      <c r="BI2040" s="9"/>
      <c r="BJ2040" s="9"/>
      <c r="BK2040" s="9"/>
      <c r="BL2040" s="9"/>
      <c r="BM2040" s="9"/>
      <c r="BN2040" s="9"/>
      <c r="BO2040" s="9"/>
      <c r="BP2040" s="9"/>
      <c r="BQ2040" s="9"/>
      <c r="BR2040" s="9"/>
      <c r="BS2040" s="9"/>
      <c r="BT2040" s="9"/>
      <c r="BU2040" s="9"/>
      <c r="BV2040" s="9"/>
      <c r="BW2040" s="9"/>
      <c r="BX2040" s="9"/>
      <c r="BY2040" s="9"/>
      <c r="BZ2040" s="9"/>
      <c r="CA2040" s="9"/>
      <c r="CB2040" s="9"/>
      <c r="CC2040" s="9"/>
      <c r="CD2040" s="9"/>
      <c r="CE2040" s="9"/>
      <c r="CF2040" s="9"/>
      <c r="CG2040" s="9"/>
      <c r="CH2040" s="9"/>
      <c r="CI2040" s="9"/>
      <c r="CJ2040" s="9"/>
      <c r="CK2040" s="9"/>
      <c r="CL2040" s="9"/>
      <c r="CM2040" s="9"/>
      <c r="CN2040" s="9"/>
      <c r="CO2040" s="9"/>
      <c r="CP2040" s="9"/>
      <c r="CQ2040" s="9"/>
      <c r="CR2040" s="9"/>
      <c r="CS2040" s="9"/>
      <c r="CT2040" s="9"/>
      <c r="CU2040" s="9"/>
      <c r="CV2040" s="9"/>
      <c r="CW2040" s="9"/>
      <c r="CX2040" s="9"/>
    </row>
    <row r="2041" spans="1:102" s="44" customFormat="1">
      <c r="A2041" s="27">
        <v>117</v>
      </c>
      <c r="B2041" s="109" t="s">
        <v>84</v>
      </c>
      <c r="C2041" s="55">
        <v>1989</v>
      </c>
      <c r="D2041" s="12">
        <v>1989</v>
      </c>
      <c r="E2041" s="104" t="s">
        <v>30</v>
      </c>
      <c r="F2041" s="55">
        <v>5</v>
      </c>
      <c r="G2041" s="55">
        <v>5</v>
      </c>
      <c r="H2041" s="190">
        <v>4437.1000000000004</v>
      </c>
      <c r="I2041" s="190">
        <v>3773.5</v>
      </c>
      <c r="J2041" s="190">
        <v>3773.5</v>
      </c>
      <c r="K2041" s="190">
        <v>188</v>
      </c>
      <c r="L2041" s="189">
        <f>'Форма 2'!C2045</f>
        <v>5521007.8499999996</v>
      </c>
      <c r="M2041" s="190">
        <v>0</v>
      </c>
      <c r="N2041" s="190">
        <v>0</v>
      </c>
      <c r="O2041" s="190">
        <v>0</v>
      </c>
      <c r="P2041" s="189">
        <f t="shared" si="253"/>
        <v>5521007.8499999996</v>
      </c>
      <c r="Q2041" s="191">
        <f t="shared" si="254"/>
        <v>1463.1</v>
      </c>
      <c r="R2041" s="191">
        <f t="shared" si="255"/>
        <v>1463.1</v>
      </c>
      <c r="S2041" s="90" t="s">
        <v>42</v>
      </c>
      <c r="T2041" s="55" t="s">
        <v>34</v>
      </c>
      <c r="U2041" s="9"/>
      <c r="V2041" s="9"/>
      <c r="W2041" s="9"/>
      <c r="X2041" s="9"/>
      <c r="Y2041" s="9"/>
      <c r="Z2041" s="9"/>
      <c r="AA2041" s="9"/>
      <c r="AB2041" s="9"/>
      <c r="AC2041" s="9"/>
      <c r="AD2041" s="9"/>
      <c r="AE2041" s="9"/>
      <c r="AF2041" s="9"/>
      <c r="AG2041" s="9"/>
      <c r="AH2041" s="9"/>
      <c r="AI2041" s="9"/>
      <c r="AJ2041" s="9"/>
      <c r="AK2041" s="9"/>
      <c r="AL2041" s="9"/>
      <c r="AM2041" s="9"/>
      <c r="AN2041" s="9"/>
      <c r="AO2041" s="9"/>
      <c r="AP2041" s="9"/>
      <c r="AQ2041" s="9"/>
      <c r="AR2041" s="9"/>
      <c r="AS2041" s="9"/>
      <c r="AT2041" s="9"/>
      <c r="AU2041" s="9"/>
      <c r="AV2041" s="9"/>
      <c r="AW2041" s="9"/>
      <c r="AX2041" s="9"/>
      <c r="AY2041" s="9"/>
      <c r="AZ2041" s="9"/>
      <c r="BA2041" s="9"/>
      <c r="BB2041" s="9"/>
      <c r="BC2041" s="9"/>
      <c r="BD2041" s="9"/>
      <c r="BE2041" s="9"/>
      <c r="BF2041" s="9"/>
      <c r="BG2041" s="9"/>
      <c r="BH2041" s="9"/>
      <c r="BI2041" s="9"/>
      <c r="BJ2041" s="9"/>
      <c r="BK2041" s="9"/>
      <c r="BL2041" s="9"/>
      <c r="BM2041" s="9"/>
      <c r="BN2041" s="9"/>
      <c r="BO2041" s="9"/>
      <c r="BP2041" s="9"/>
      <c r="BQ2041" s="9"/>
      <c r="BR2041" s="9"/>
      <c r="BS2041" s="9"/>
      <c r="BT2041" s="9"/>
      <c r="BU2041" s="9"/>
      <c r="BV2041" s="9"/>
      <c r="BW2041" s="9"/>
      <c r="BX2041" s="9"/>
      <c r="BY2041" s="9"/>
      <c r="BZ2041" s="9"/>
      <c r="CA2041" s="9"/>
      <c r="CB2041" s="9"/>
      <c r="CC2041" s="9"/>
      <c r="CD2041" s="9"/>
      <c r="CE2041" s="9"/>
      <c r="CF2041" s="9"/>
      <c r="CG2041" s="9"/>
      <c r="CH2041" s="9"/>
      <c r="CI2041" s="9"/>
      <c r="CJ2041" s="9"/>
      <c r="CK2041" s="9"/>
      <c r="CL2041" s="9"/>
      <c r="CM2041" s="9"/>
      <c r="CN2041" s="9"/>
      <c r="CO2041" s="9"/>
      <c r="CP2041" s="9"/>
      <c r="CQ2041" s="9"/>
      <c r="CR2041" s="9"/>
      <c r="CS2041" s="9"/>
      <c r="CT2041" s="9"/>
      <c r="CU2041" s="9"/>
      <c r="CV2041" s="9"/>
      <c r="CW2041" s="9"/>
      <c r="CX2041" s="9"/>
    </row>
    <row r="2042" spans="1:102" s="44" customFormat="1">
      <c r="A2042" s="27">
        <v>118</v>
      </c>
      <c r="B2042" s="109" t="s">
        <v>85</v>
      </c>
      <c r="C2042" s="55">
        <v>1991</v>
      </c>
      <c r="D2042" s="12">
        <v>1991</v>
      </c>
      <c r="E2042" s="104" t="s">
        <v>28</v>
      </c>
      <c r="F2042" s="55">
        <v>5</v>
      </c>
      <c r="G2042" s="55">
        <v>4</v>
      </c>
      <c r="H2042" s="190">
        <v>3207.9</v>
      </c>
      <c r="I2042" s="190">
        <v>2775.6</v>
      </c>
      <c r="J2042" s="190">
        <v>2775.6</v>
      </c>
      <c r="K2042" s="190">
        <v>150</v>
      </c>
      <c r="L2042" s="189">
        <f>'Форма 2'!C2046</f>
        <v>4060980.3599999994</v>
      </c>
      <c r="M2042" s="190">
        <v>0</v>
      </c>
      <c r="N2042" s="190">
        <v>0</v>
      </c>
      <c r="O2042" s="190">
        <v>0</v>
      </c>
      <c r="P2042" s="189">
        <f t="shared" si="253"/>
        <v>4060980.3599999994</v>
      </c>
      <c r="Q2042" s="191">
        <f t="shared" si="254"/>
        <v>1463.1</v>
      </c>
      <c r="R2042" s="191">
        <f t="shared" si="255"/>
        <v>1463.1</v>
      </c>
      <c r="S2042" s="90" t="s">
        <v>42</v>
      </c>
      <c r="T2042" s="55" t="s">
        <v>34</v>
      </c>
      <c r="U2042" s="9"/>
      <c r="V2042" s="9"/>
      <c r="W2042" s="9"/>
      <c r="X2042" s="9"/>
      <c r="Y2042" s="9"/>
      <c r="Z2042" s="9"/>
      <c r="AA2042" s="9"/>
      <c r="AB2042" s="9"/>
      <c r="AC2042" s="9"/>
      <c r="AD2042" s="9"/>
      <c r="AE2042" s="9"/>
      <c r="AF2042" s="9"/>
      <c r="AG2042" s="9"/>
      <c r="AH2042" s="9"/>
      <c r="AI2042" s="9"/>
      <c r="AJ2042" s="9"/>
      <c r="AK2042" s="9"/>
      <c r="AL2042" s="9"/>
      <c r="AM2042" s="9"/>
      <c r="AN2042" s="9"/>
      <c r="AO2042" s="9"/>
      <c r="AP2042" s="9"/>
      <c r="AQ2042" s="9"/>
      <c r="AR2042" s="9"/>
      <c r="AS2042" s="9"/>
      <c r="AT2042" s="9"/>
      <c r="AU2042" s="9"/>
      <c r="AV2042" s="9"/>
      <c r="AW2042" s="9"/>
      <c r="AX2042" s="9"/>
      <c r="AY2042" s="9"/>
      <c r="AZ2042" s="9"/>
      <c r="BA2042" s="9"/>
      <c r="BB2042" s="9"/>
      <c r="BC2042" s="9"/>
      <c r="BD2042" s="9"/>
      <c r="BE2042" s="9"/>
      <c r="BF2042" s="9"/>
      <c r="BG2042" s="9"/>
      <c r="BH2042" s="9"/>
      <c r="BI2042" s="9"/>
      <c r="BJ2042" s="9"/>
      <c r="BK2042" s="9"/>
      <c r="BL2042" s="9"/>
      <c r="BM2042" s="9"/>
      <c r="BN2042" s="9"/>
      <c r="BO2042" s="9"/>
      <c r="BP2042" s="9"/>
      <c r="BQ2042" s="9"/>
      <c r="BR2042" s="9"/>
      <c r="BS2042" s="9"/>
      <c r="BT2042" s="9"/>
      <c r="BU2042" s="9"/>
      <c r="BV2042" s="9"/>
      <c r="BW2042" s="9"/>
      <c r="BX2042" s="9"/>
      <c r="BY2042" s="9"/>
      <c r="BZ2042" s="9"/>
      <c r="CA2042" s="9"/>
      <c r="CB2042" s="9"/>
      <c r="CC2042" s="9"/>
      <c r="CD2042" s="9"/>
      <c r="CE2042" s="9"/>
      <c r="CF2042" s="9"/>
      <c r="CG2042" s="9"/>
      <c r="CH2042" s="9"/>
      <c r="CI2042" s="9"/>
      <c r="CJ2042" s="9"/>
      <c r="CK2042" s="9"/>
      <c r="CL2042" s="9"/>
      <c r="CM2042" s="9"/>
      <c r="CN2042" s="9"/>
      <c r="CO2042" s="9"/>
      <c r="CP2042" s="9"/>
      <c r="CQ2042" s="9"/>
      <c r="CR2042" s="9"/>
      <c r="CS2042" s="9"/>
      <c r="CT2042" s="9"/>
      <c r="CU2042" s="9"/>
      <c r="CV2042" s="9"/>
      <c r="CW2042" s="9"/>
      <c r="CX2042" s="9"/>
    </row>
    <row r="2043" spans="1:102" s="44" customFormat="1">
      <c r="A2043" s="27">
        <v>119</v>
      </c>
      <c r="B2043" s="109" t="s">
        <v>86</v>
      </c>
      <c r="C2043" s="55">
        <v>1989</v>
      </c>
      <c r="D2043" s="12">
        <v>1989</v>
      </c>
      <c r="E2043" s="104" t="s">
        <v>30</v>
      </c>
      <c r="F2043" s="55">
        <v>5</v>
      </c>
      <c r="G2043" s="55">
        <v>6</v>
      </c>
      <c r="H2043" s="190">
        <v>5613</v>
      </c>
      <c r="I2043" s="190">
        <v>4670</v>
      </c>
      <c r="J2043" s="190">
        <v>4670</v>
      </c>
      <c r="K2043" s="190">
        <v>223</v>
      </c>
      <c r="L2043" s="189">
        <f>'Форма 2'!C2047</f>
        <v>6832677</v>
      </c>
      <c r="M2043" s="190">
        <v>0</v>
      </c>
      <c r="N2043" s="190">
        <v>0</v>
      </c>
      <c r="O2043" s="190">
        <v>0</v>
      </c>
      <c r="P2043" s="189">
        <f t="shared" si="253"/>
        <v>6832677</v>
      </c>
      <c r="Q2043" s="191">
        <f t="shared" si="254"/>
        <v>1463.1</v>
      </c>
      <c r="R2043" s="191">
        <f t="shared" si="255"/>
        <v>1463.1</v>
      </c>
      <c r="S2043" s="90" t="s">
        <v>42</v>
      </c>
      <c r="T2043" s="55" t="s">
        <v>34</v>
      </c>
      <c r="U2043" s="9"/>
      <c r="V2043" s="9"/>
      <c r="W2043" s="9"/>
      <c r="X2043" s="9"/>
      <c r="Y2043" s="9"/>
      <c r="Z2043" s="9"/>
      <c r="AA2043" s="9"/>
      <c r="AB2043" s="9"/>
      <c r="AC2043" s="9"/>
      <c r="AD2043" s="9"/>
      <c r="AE2043" s="9"/>
      <c r="AF2043" s="9"/>
      <c r="AG2043" s="9"/>
      <c r="AH2043" s="9"/>
      <c r="AI2043" s="9"/>
      <c r="AJ2043" s="9"/>
      <c r="AK2043" s="9"/>
      <c r="AL2043" s="9"/>
      <c r="AM2043" s="9"/>
      <c r="AN2043" s="9"/>
      <c r="AO2043" s="9"/>
      <c r="AP2043" s="9"/>
      <c r="AQ2043" s="9"/>
      <c r="AR2043" s="9"/>
      <c r="AS2043" s="9"/>
      <c r="AT2043" s="9"/>
      <c r="AU2043" s="9"/>
      <c r="AV2043" s="9"/>
      <c r="AW2043" s="9"/>
      <c r="AX2043" s="9"/>
      <c r="AY2043" s="9"/>
      <c r="AZ2043" s="9"/>
      <c r="BA2043" s="9"/>
      <c r="BB2043" s="9"/>
      <c r="BC2043" s="9"/>
      <c r="BD2043" s="9"/>
      <c r="BE2043" s="9"/>
      <c r="BF2043" s="9"/>
      <c r="BG2043" s="9"/>
      <c r="BH2043" s="9"/>
      <c r="BI2043" s="9"/>
      <c r="BJ2043" s="9"/>
      <c r="BK2043" s="9"/>
      <c r="BL2043" s="9"/>
      <c r="BM2043" s="9"/>
      <c r="BN2043" s="9"/>
      <c r="BO2043" s="9"/>
      <c r="BP2043" s="9"/>
      <c r="BQ2043" s="9"/>
      <c r="BR2043" s="9"/>
      <c r="BS2043" s="9"/>
      <c r="BT2043" s="9"/>
      <c r="BU2043" s="9"/>
      <c r="BV2043" s="9"/>
      <c r="BW2043" s="9"/>
      <c r="BX2043" s="9"/>
      <c r="BY2043" s="9"/>
      <c r="BZ2043" s="9"/>
      <c r="CA2043" s="9"/>
      <c r="CB2043" s="9"/>
      <c r="CC2043" s="9"/>
      <c r="CD2043" s="9"/>
      <c r="CE2043" s="9"/>
      <c r="CF2043" s="9"/>
      <c r="CG2043" s="9"/>
      <c r="CH2043" s="9"/>
      <c r="CI2043" s="9"/>
      <c r="CJ2043" s="9"/>
      <c r="CK2043" s="9"/>
      <c r="CL2043" s="9"/>
      <c r="CM2043" s="9"/>
      <c r="CN2043" s="9"/>
      <c r="CO2043" s="9"/>
      <c r="CP2043" s="9"/>
      <c r="CQ2043" s="9"/>
      <c r="CR2043" s="9"/>
      <c r="CS2043" s="9"/>
      <c r="CT2043" s="9"/>
      <c r="CU2043" s="9"/>
      <c r="CV2043" s="9"/>
      <c r="CW2043" s="9"/>
      <c r="CX2043" s="9"/>
    </row>
    <row r="2044" spans="1:102" s="44" customFormat="1">
      <c r="A2044" s="27">
        <v>120</v>
      </c>
      <c r="B2044" s="109" t="s">
        <v>87</v>
      </c>
      <c r="C2044" s="55">
        <v>1989</v>
      </c>
      <c r="D2044" s="12">
        <v>1989</v>
      </c>
      <c r="E2044" s="104" t="s">
        <v>30</v>
      </c>
      <c r="F2044" s="55">
        <v>5</v>
      </c>
      <c r="G2044" s="55">
        <v>7</v>
      </c>
      <c r="H2044" s="190">
        <v>6620.6</v>
      </c>
      <c r="I2044" s="190">
        <v>5668</v>
      </c>
      <c r="J2044" s="190">
        <v>5668</v>
      </c>
      <c r="K2044" s="190">
        <v>260</v>
      </c>
      <c r="L2044" s="189">
        <f>'Форма 2'!C2048</f>
        <v>8292850.8000000007</v>
      </c>
      <c r="M2044" s="190">
        <v>0</v>
      </c>
      <c r="N2044" s="190">
        <v>0</v>
      </c>
      <c r="O2044" s="190">
        <v>0</v>
      </c>
      <c r="P2044" s="189">
        <f t="shared" si="253"/>
        <v>8292850.8000000007</v>
      </c>
      <c r="Q2044" s="191">
        <f t="shared" si="254"/>
        <v>1463.1000000000001</v>
      </c>
      <c r="R2044" s="191">
        <f t="shared" si="255"/>
        <v>1463.1000000000001</v>
      </c>
      <c r="S2044" s="90" t="s">
        <v>42</v>
      </c>
      <c r="T2044" s="55" t="s">
        <v>34</v>
      </c>
      <c r="U2044" s="9"/>
      <c r="V2044" s="9"/>
      <c r="W2044" s="9"/>
      <c r="X2044" s="9"/>
      <c r="Y2044" s="9"/>
      <c r="Z2044" s="9"/>
      <c r="AA2044" s="9"/>
      <c r="AB2044" s="9"/>
      <c r="AC2044" s="9"/>
      <c r="AD2044" s="9"/>
      <c r="AE2044" s="9"/>
      <c r="AF2044" s="9"/>
      <c r="AG2044" s="9"/>
      <c r="AH2044" s="9"/>
      <c r="AI2044" s="9"/>
      <c r="AJ2044" s="9"/>
      <c r="AK2044" s="9"/>
      <c r="AL2044" s="9"/>
      <c r="AM2044" s="9"/>
      <c r="AN2044" s="9"/>
      <c r="AO2044" s="9"/>
      <c r="AP2044" s="9"/>
      <c r="AQ2044" s="9"/>
      <c r="AR2044" s="9"/>
      <c r="AS2044" s="9"/>
      <c r="AT2044" s="9"/>
      <c r="AU2044" s="9"/>
      <c r="AV2044" s="9"/>
      <c r="AW2044" s="9"/>
      <c r="AX2044" s="9"/>
      <c r="AY2044" s="9"/>
      <c r="AZ2044" s="9"/>
      <c r="BA2044" s="9"/>
      <c r="BB2044" s="9"/>
      <c r="BC2044" s="9"/>
      <c r="BD2044" s="9"/>
      <c r="BE2044" s="9"/>
      <c r="BF2044" s="9"/>
      <c r="BG2044" s="9"/>
      <c r="BH2044" s="9"/>
      <c r="BI2044" s="9"/>
      <c r="BJ2044" s="9"/>
      <c r="BK2044" s="9"/>
      <c r="BL2044" s="9"/>
      <c r="BM2044" s="9"/>
      <c r="BN2044" s="9"/>
      <c r="BO2044" s="9"/>
      <c r="BP2044" s="9"/>
      <c r="BQ2044" s="9"/>
      <c r="BR2044" s="9"/>
      <c r="BS2044" s="9"/>
      <c r="BT2044" s="9"/>
      <c r="BU2044" s="9"/>
      <c r="BV2044" s="9"/>
      <c r="BW2044" s="9"/>
      <c r="BX2044" s="9"/>
      <c r="BY2044" s="9"/>
      <c r="BZ2044" s="9"/>
      <c r="CA2044" s="9"/>
      <c r="CB2044" s="9"/>
      <c r="CC2044" s="9"/>
      <c r="CD2044" s="9"/>
      <c r="CE2044" s="9"/>
      <c r="CF2044" s="9"/>
      <c r="CG2044" s="9"/>
      <c r="CH2044" s="9"/>
      <c r="CI2044" s="9"/>
      <c r="CJ2044" s="9"/>
      <c r="CK2044" s="9"/>
      <c r="CL2044" s="9"/>
      <c r="CM2044" s="9"/>
      <c r="CN2044" s="9"/>
      <c r="CO2044" s="9"/>
      <c r="CP2044" s="9"/>
      <c r="CQ2044" s="9"/>
      <c r="CR2044" s="9"/>
      <c r="CS2044" s="9"/>
      <c r="CT2044" s="9"/>
      <c r="CU2044" s="9"/>
      <c r="CV2044" s="9"/>
      <c r="CW2044" s="9"/>
      <c r="CX2044" s="9"/>
    </row>
    <row r="2045" spans="1:102" s="44" customFormat="1">
      <c r="A2045" s="27">
        <v>121</v>
      </c>
      <c r="B2045" s="109" t="s">
        <v>88</v>
      </c>
      <c r="C2045" s="55">
        <v>1988</v>
      </c>
      <c r="D2045" s="12">
        <v>1988</v>
      </c>
      <c r="E2045" s="104" t="s">
        <v>30</v>
      </c>
      <c r="F2045" s="55">
        <v>5</v>
      </c>
      <c r="G2045" s="55">
        <v>8</v>
      </c>
      <c r="H2045" s="190">
        <v>7238.2</v>
      </c>
      <c r="I2045" s="190">
        <v>6119.1</v>
      </c>
      <c r="J2045" s="190">
        <v>6119.1</v>
      </c>
      <c r="K2045" s="190">
        <v>298</v>
      </c>
      <c r="L2045" s="189">
        <f>'Форма 2'!C2049</f>
        <v>8952855.2100000009</v>
      </c>
      <c r="M2045" s="190">
        <v>0</v>
      </c>
      <c r="N2045" s="190">
        <v>0</v>
      </c>
      <c r="O2045" s="190">
        <v>0</v>
      </c>
      <c r="P2045" s="189">
        <f t="shared" si="253"/>
        <v>8952855.2100000009</v>
      </c>
      <c r="Q2045" s="191">
        <f t="shared" si="254"/>
        <v>1463.1000000000001</v>
      </c>
      <c r="R2045" s="191">
        <f t="shared" si="255"/>
        <v>1463.1000000000001</v>
      </c>
      <c r="S2045" s="90" t="s">
        <v>42</v>
      </c>
      <c r="T2045" s="55" t="s">
        <v>2982</v>
      </c>
      <c r="U2045" s="9"/>
      <c r="V2045" s="9"/>
      <c r="W2045" s="9"/>
      <c r="X2045" s="9"/>
      <c r="Y2045" s="9"/>
      <c r="Z2045" s="9"/>
      <c r="AA2045" s="9"/>
      <c r="AB2045" s="9"/>
      <c r="AC2045" s="9"/>
      <c r="AD2045" s="9"/>
      <c r="AE2045" s="9"/>
      <c r="AF2045" s="9"/>
      <c r="AG2045" s="9"/>
      <c r="AH2045" s="9"/>
      <c r="AI2045" s="9"/>
      <c r="AJ2045" s="9"/>
      <c r="AK2045" s="9"/>
      <c r="AL2045" s="9"/>
      <c r="AM2045" s="9"/>
      <c r="AN2045" s="9"/>
      <c r="AO2045" s="9"/>
      <c r="AP2045" s="9"/>
      <c r="AQ2045" s="9"/>
      <c r="AR2045" s="9"/>
      <c r="AS2045" s="9"/>
      <c r="AT2045" s="9"/>
      <c r="AU2045" s="9"/>
      <c r="AV2045" s="9"/>
      <c r="AW2045" s="9"/>
      <c r="AX2045" s="9"/>
      <c r="AY2045" s="9"/>
      <c r="AZ2045" s="9"/>
      <c r="BA2045" s="9"/>
      <c r="BB2045" s="9"/>
      <c r="BC2045" s="9"/>
      <c r="BD2045" s="9"/>
      <c r="BE2045" s="9"/>
      <c r="BF2045" s="9"/>
      <c r="BG2045" s="9"/>
      <c r="BH2045" s="9"/>
      <c r="BI2045" s="9"/>
      <c r="BJ2045" s="9"/>
      <c r="BK2045" s="9"/>
      <c r="BL2045" s="9"/>
      <c r="BM2045" s="9"/>
      <c r="BN2045" s="9"/>
      <c r="BO2045" s="9"/>
      <c r="BP2045" s="9"/>
      <c r="BQ2045" s="9"/>
      <c r="BR2045" s="9"/>
      <c r="BS2045" s="9"/>
      <c r="BT2045" s="9"/>
      <c r="BU2045" s="9"/>
      <c r="BV2045" s="9"/>
      <c r="BW2045" s="9"/>
      <c r="BX2045" s="9"/>
      <c r="BY2045" s="9"/>
      <c r="BZ2045" s="9"/>
      <c r="CA2045" s="9"/>
      <c r="CB2045" s="9"/>
      <c r="CC2045" s="9"/>
      <c r="CD2045" s="9"/>
      <c r="CE2045" s="9"/>
      <c r="CF2045" s="9"/>
      <c r="CG2045" s="9"/>
      <c r="CH2045" s="9"/>
      <c r="CI2045" s="9"/>
      <c r="CJ2045" s="9"/>
      <c r="CK2045" s="9"/>
      <c r="CL2045" s="9"/>
      <c r="CM2045" s="9"/>
      <c r="CN2045" s="9"/>
      <c r="CO2045" s="9"/>
      <c r="CP2045" s="9"/>
      <c r="CQ2045" s="9"/>
      <c r="CR2045" s="9"/>
      <c r="CS2045" s="9"/>
      <c r="CT2045" s="9"/>
      <c r="CU2045" s="9"/>
      <c r="CV2045" s="9"/>
      <c r="CW2045" s="9"/>
      <c r="CX2045" s="9"/>
    </row>
    <row r="2046" spans="1:102" s="44" customFormat="1">
      <c r="A2046" s="27">
        <v>122</v>
      </c>
      <c r="B2046" s="109" t="s">
        <v>173</v>
      </c>
      <c r="C2046" s="55">
        <v>1987</v>
      </c>
      <c r="D2046" s="12">
        <v>1987</v>
      </c>
      <c r="E2046" s="90" t="s">
        <v>30</v>
      </c>
      <c r="F2046" s="55">
        <v>5</v>
      </c>
      <c r="G2046" s="55">
        <v>10</v>
      </c>
      <c r="H2046" s="190">
        <v>8489.2999999999993</v>
      </c>
      <c r="I2046" s="190">
        <v>7553</v>
      </c>
      <c r="J2046" s="190">
        <v>7553</v>
      </c>
      <c r="K2046" s="190">
        <v>373</v>
      </c>
      <c r="L2046" s="189">
        <f>'Форма 2'!C2050</f>
        <v>11050794.300000001</v>
      </c>
      <c r="M2046" s="190">
        <v>0</v>
      </c>
      <c r="N2046" s="190">
        <v>0</v>
      </c>
      <c r="O2046" s="190">
        <v>0</v>
      </c>
      <c r="P2046" s="189">
        <f t="shared" si="253"/>
        <v>11050794.300000001</v>
      </c>
      <c r="Q2046" s="191">
        <f t="shared" si="254"/>
        <v>1463.1000000000001</v>
      </c>
      <c r="R2046" s="191">
        <f t="shared" si="255"/>
        <v>1463.1000000000001</v>
      </c>
      <c r="S2046" s="90" t="s">
        <v>42</v>
      </c>
      <c r="T2046" s="55" t="s">
        <v>34</v>
      </c>
      <c r="U2046" s="9"/>
      <c r="V2046" s="9"/>
      <c r="W2046" s="9"/>
      <c r="X2046" s="9"/>
      <c r="Y2046" s="9"/>
      <c r="Z2046" s="9"/>
      <c r="AA2046" s="9"/>
      <c r="AB2046" s="9"/>
      <c r="AC2046" s="9"/>
      <c r="AD2046" s="9"/>
      <c r="AE2046" s="9"/>
      <c r="AF2046" s="9"/>
      <c r="AG2046" s="9"/>
      <c r="AH2046" s="9"/>
      <c r="AI2046" s="9"/>
      <c r="AJ2046" s="9"/>
      <c r="AK2046" s="9"/>
      <c r="AL2046" s="9"/>
      <c r="AM2046" s="9"/>
      <c r="AN2046" s="9"/>
      <c r="AO2046" s="9"/>
      <c r="AP2046" s="9"/>
      <c r="AQ2046" s="9"/>
      <c r="AR2046" s="9"/>
      <c r="AS2046" s="9"/>
      <c r="AT2046" s="9"/>
      <c r="AU2046" s="9"/>
      <c r="AV2046" s="9"/>
      <c r="AW2046" s="9"/>
      <c r="AX2046" s="9"/>
      <c r="AY2046" s="9"/>
      <c r="AZ2046" s="9"/>
      <c r="BA2046" s="9"/>
      <c r="BB2046" s="9"/>
      <c r="BC2046" s="9"/>
      <c r="BD2046" s="9"/>
      <c r="BE2046" s="9"/>
      <c r="BF2046" s="9"/>
      <c r="BG2046" s="9"/>
      <c r="BH2046" s="9"/>
      <c r="BI2046" s="9"/>
      <c r="BJ2046" s="9"/>
      <c r="BK2046" s="9"/>
      <c r="BL2046" s="9"/>
      <c r="BM2046" s="9"/>
      <c r="BN2046" s="9"/>
      <c r="BO2046" s="9"/>
      <c r="BP2046" s="9"/>
      <c r="BQ2046" s="9"/>
      <c r="BR2046" s="9"/>
      <c r="BS2046" s="9"/>
      <c r="BT2046" s="9"/>
      <c r="BU2046" s="9"/>
      <c r="BV2046" s="9"/>
      <c r="BW2046" s="9"/>
      <c r="BX2046" s="9"/>
      <c r="BY2046" s="9"/>
      <c r="BZ2046" s="9"/>
      <c r="CA2046" s="9"/>
      <c r="CB2046" s="9"/>
      <c r="CC2046" s="9"/>
      <c r="CD2046" s="9"/>
      <c r="CE2046" s="9"/>
      <c r="CF2046" s="9"/>
      <c r="CG2046" s="9"/>
      <c r="CH2046" s="9"/>
      <c r="CI2046" s="9"/>
      <c r="CJ2046" s="9"/>
      <c r="CK2046" s="9"/>
      <c r="CL2046" s="9"/>
      <c r="CM2046" s="9"/>
      <c r="CN2046" s="9"/>
      <c r="CO2046" s="9"/>
      <c r="CP2046" s="9"/>
      <c r="CQ2046" s="9"/>
      <c r="CR2046" s="9"/>
      <c r="CS2046" s="9"/>
      <c r="CT2046" s="9"/>
      <c r="CU2046" s="9"/>
      <c r="CV2046" s="9"/>
      <c r="CW2046" s="9"/>
      <c r="CX2046" s="9"/>
    </row>
    <row r="2047" spans="1:102" s="44" customFormat="1">
      <c r="A2047" s="27">
        <v>123</v>
      </c>
      <c r="B2047" s="109" t="s">
        <v>89</v>
      </c>
      <c r="C2047" s="55">
        <v>1987</v>
      </c>
      <c r="D2047" s="12">
        <v>1987</v>
      </c>
      <c r="E2047" s="104" t="s">
        <v>30</v>
      </c>
      <c r="F2047" s="55">
        <v>5</v>
      </c>
      <c r="G2047" s="55">
        <v>8</v>
      </c>
      <c r="H2047" s="190">
        <v>7238.8</v>
      </c>
      <c r="I2047" s="190">
        <v>6111.8</v>
      </c>
      <c r="J2047" s="190">
        <v>6111.8</v>
      </c>
      <c r="K2047" s="190">
        <v>298</v>
      </c>
      <c r="L2047" s="189">
        <f>'Форма 2'!C2051</f>
        <v>8942174.5800000019</v>
      </c>
      <c r="M2047" s="190">
        <v>0</v>
      </c>
      <c r="N2047" s="190">
        <v>0</v>
      </c>
      <c r="O2047" s="190">
        <v>0</v>
      </c>
      <c r="P2047" s="189">
        <f t="shared" si="253"/>
        <v>8942174.5800000019</v>
      </c>
      <c r="Q2047" s="191">
        <f t="shared" si="254"/>
        <v>1463.1000000000004</v>
      </c>
      <c r="R2047" s="191">
        <f t="shared" si="255"/>
        <v>1463.1000000000004</v>
      </c>
      <c r="S2047" s="90" t="s">
        <v>42</v>
      </c>
      <c r="T2047" s="55" t="s">
        <v>34</v>
      </c>
      <c r="U2047" s="9"/>
      <c r="V2047" s="9"/>
      <c r="W2047" s="9"/>
      <c r="X2047" s="9"/>
      <c r="Y2047" s="9"/>
      <c r="Z2047" s="9"/>
      <c r="AA2047" s="9"/>
      <c r="AB2047" s="9"/>
      <c r="AC2047" s="9"/>
      <c r="AD2047" s="9"/>
      <c r="AE2047" s="9"/>
      <c r="AF2047" s="9"/>
      <c r="AG2047" s="9"/>
      <c r="AH2047" s="9"/>
      <c r="AI2047" s="9"/>
      <c r="AJ2047" s="9"/>
      <c r="AK2047" s="9"/>
      <c r="AL2047" s="9"/>
      <c r="AM2047" s="9"/>
      <c r="AN2047" s="9"/>
      <c r="AO2047" s="9"/>
      <c r="AP2047" s="9"/>
      <c r="AQ2047" s="9"/>
      <c r="AR2047" s="9"/>
      <c r="AS2047" s="9"/>
      <c r="AT2047" s="9"/>
      <c r="AU2047" s="9"/>
      <c r="AV2047" s="9"/>
      <c r="AW2047" s="9"/>
      <c r="AX2047" s="9"/>
      <c r="AY2047" s="9"/>
      <c r="AZ2047" s="9"/>
      <c r="BA2047" s="9"/>
      <c r="BB2047" s="9"/>
      <c r="BC2047" s="9"/>
      <c r="BD2047" s="9"/>
      <c r="BE2047" s="9"/>
      <c r="BF2047" s="9"/>
      <c r="BG2047" s="9"/>
      <c r="BH2047" s="9"/>
      <c r="BI2047" s="9"/>
      <c r="BJ2047" s="9"/>
      <c r="BK2047" s="9"/>
      <c r="BL2047" s="9"/>
      <c r="BM2047" s="9"/>
      <c r="BN2047" s="9"/>
      <c r="BO2047" s="9"/>
      <c r="BP2047" s="9"/>
      <c r="BQ2047" s="9"/>
      <c r="BR2047" s="9"/>
      <c r="BS2047" s="9"/>
      <c r="BT2047" s="9"/>
      <c r="BU2047" s="9"/>
      <c r="BV2047" s="9"/>
      <c r="BW2047" s="9"/>
      <c r="BX2047" s="9"/>
      <c r="BY2047" s="9"/>
      <c r="BZ2047" s="9"/>
      <c r="CA2047" s="9"/>
      <c r="CB2047" s="9"/>
      <c r="CC2047" s="9"/>
      <c r="CD2047" s="9"/>
      <c r="CE2047" s="9"/>
      <c r="CF2047" s="9"/>
      <c r="CG2047" s="9"/>
      <c r="CH2047" s="9"/>
      <c r="CI2047" s="9"/>
      <c r="CJ2047" s="9"/>
      <c r="CK2047" s="9"/>
      <c r="CL2047" s="9"/>
      <c r="CM2047" s="9"/>
      <c r="CN2047" s="9"/>
      <c r="CO2047" s="9"/>
      <c r="CP2047" s="9"/>
      <c r="CQ2047" s="9"/>
      <c r="CR2047" s="9"/>
      <c r="CS2047" s="9"/>
      <c r="CT2047" s="9"/>
      <c r="CU2047" s="9"/>
      <c r="CV2047" s="9"/>
      <c r="CW2047" s="9"/>
      <c r="CX2047" s="9"/>
    </row>
    <row r="2048" spans="1:102" s="44" customFormat="1">
      <c r="A2048" s="27">
        <v>124</v>
      </c>
      <c r="B2048" s="109" t="s">
        <v>174</v>
      </c>
      <c r="C2048" s="55">
        <v>1986</v>
      </c>
      <c r="D2048" s="12">
        <v>1986</v>
      </c>
      <c r="E2048" s="90" t="s">
        <v>28</v>
      </c>
      <c r="F2048" s="55">
        <v>5</v>
      </c>
      <c r="G2048" s="55">
        <v>5</v>
      </c>
      <c r="H2048" s="190">
        <v>3236.4</v>
      </c>
      <c r="I2048" s="190">
        <v>2837.3</v>
      </c>
      <c r="J2048" s="190">
        <v>2837.3</v>
      </c>
      <c r="K2048" s="190">
        <v>150</v>
      </c>
      <c r="L2048" s="189">
        <f>'Форма 2'!C2052</f>
        <v>4151253.6300000004</v>
      </c>
      <c r="M2048" s="190">
        <v>0</v>
      </c>
      <c r="N2048" s="190">
        <v>0</v>
      </c>
      <c r="O2048" s="190">
        <v>0</v>
      </c>
      <c r="P2048" s="189">
        <f t="shared" si="253"/>
        <v>4151253.6300000004</v>
      </c>
      <c r="Q2048" s="191">
        <f t="shared" si="254"/>
        <v>1463.1000000000001</v>
      </c>
      <c r="R2048" s="191">
        <f t="shared" si="255"/>
        <v>1463.1000000000001</v>
      </c>
      <c r="S2048" s="90" t="s">
        <v>42</v>
      </c>
      <c r="T2048" s="55" t="s">
        <v>34</v>
      </c>
      <c r="U2048" s="9"/>
      <c r="V2048" s="9"/>
      <c r="W2048" s="9"/>
      <c r="X2048" s="9"/>
      <c r="Y2048" s="9"/>
      <c r="Z2048" s="9"/>
      <c r="AA2048" s="9"/>
      <c r="AB2048" s="9"/>
      <c r="AC2048" s="9"/>
      <c r="AD2048" s="9"/>
      <c r="AE2048" s="9"/>
      <c r="AF2048" s="9"/>
      <c r="AG2048" s="9"/>
      <c r="AH2048" s="9"/>
      <c r="AI2048" s="9"/>
      <c r="AJ2048" s="9"/>
      <c r="AK2048" s="9"/>
      <c r="AL2048" s="9"/>
      <c r="AM2048" s="9"/>
      <c r="AN2048" s="9"/>
      <c r="AO2048" s="9"/>
      <c r="AP2048" s="9"/>
      <c r="AQ2048" s="9"/>
      <c r="AR2048" s="9"/>
      <c r="AS2048" s="9"/>
      <c r="AT2048" s="9"/>
      <c r="AU2048" s="9"/>
      <c r="AV2048" s="9"/>
      <c r="AW2048" s="9"/>
      <c r="AX2048" s="9"/>
      <c r="AY2048" s="9"/>
      <c r="AZ2048" s="9"/>
      <c r="BA2048" s="9"/>
      <c r="BB2048" s="9"/>
      <c r="BC2048" s="9"/>
      <c r="BD2048" s="9"/>
      <c r="BE2048" s="9"/>
      <c r="BF2048" s="9"/>
      <c r="BG2048" s="9"/>
      <c r="BH2048" s="9"/>
      <c r="BI2048" s="9"/>
      <c r="BJ2048" s="9"/>
      <c r="BK2048" s="9"/>
      <c r="BL2048" s="9"/>
      <c r="BM2048" s="9"/>
      <c r="BN2048" s="9"/>
      <c r="BO2048" s="9"/>
      <c r="BP2048" s="9"/>
      <c r="BQ2048" s="9"/>
      <c r="BR2048" s="9"/>
      <c r="BS2048" s="9"/>
      <c r="BT2048" s="9"/>
      <c r="BU2048" s="9"/>
      <c r="BV2048" s="9"/>
      <c r="BW2048" s="9"/>
      <c r="BX2048" s="9"/>
      <c r="BY2048" s="9"/>
      <c r="BZ2048" s="9"/>
      <c r="CA2048" s="9"/>
      <c r="CB2048" s="9"/>
      <c r="CC2048" s="9"/>
      <c r="CD2048" s="9"/>
      <c r="CE2048" s="9"/>
      <c r="CF2048" s="9"/>
      <c r="CG2048" s="9"/>
      <c r="CH2048" s="9"/>
      <c r="CI2048" s="9"/>
      <c r="CJ2048" s="9"/>
      <c r="CK2048" s="9"/>
      <c r="CL2048" s="9"/>
      <c r="CM2048" s="9"/>
      <c r="CN2048" s="9"/>
      <c r="CO2048" s="9"/>
      <c r="CP2048" s="9"/>
      <c r="CQ2048" s="9"/>
      <c r="CR2048" s="9"/>
      <c r="CS2048" s="9"/>
      <c r="CT2048" s="9"/>
      <c r="CU2048" s="9"/>
      <c r="CV2048" s="9"/>
      <c r="CW2048" s="9"/>
      <c r="CX2048" s="9"/>
    </row>
    <row r="2049" spans="1:102" s="44" customFormat="1">
      <c r="A2049" s="27">
        <v>125</v>
      </c>
      <c r="B2049" s="109" t="s">
        <v>4306</v>
      </c>
      <c r="C2049" s="209">
        <v>1957</v>
      </c>
      <c r="D2049" s="209">
        <v>1957</v>
      </c>
      <c r="E2049" s="104" t="s">
        <v>28</v>
      </c>
      <c r="F2049" s="55">
        <v>4</v>
      </c>
      <c r="G2049" s="55">
        <v>3</v>
      </c>
      <c r="H2049" s="190">
        <v>2726.8</v>
      </c>
      <c r="I2049" s="190">
        <v>2457.8000000000002</v>
      </c>
      <c r="J2049" s="190">
        <v>2457.8000000000002</v>
      </c>
      <c r="K2049" s="190">
        <v>91</v>
      </c>
      <c r="L2049" s="189">
        <f>'Форма 2'!C2053</f>
        <v>12532518.824000001</v>
      </c>
      <c r="M2049" s="190">
        <v>0</v>
      </c>
      <c r="N2049" s="190">
        <v>0</v>
      </c>
      <c r="O2049" s="190">
        <v>0</v>
      </c>
      <c r="P2049" s="189">
        <f t="shared" si="253"/>
        <v>12532518.824000001</v>
      </c>
      <c r="Q2049" s="191">
        <f t="shared" si="254"/>
        <v>5099.08</v>
      </c>
      <c r="R2049" s="191">
        <f t="shared" si="255"/>
        <v>5099.08</v>
      </c>
      <c r="S2049" s="90" t="s">
        <v>42</v>
      </c>
      <c r="T2049" s="55" t="s">
        <v>34</v>
      </c>
      <c r="U2049" s="9"/>
      <c r="V2049" s="9"/>
      <c r="W2049" s="9"/>
      <c r="X2049" s="9"/>
      <c r="Y2049" s="9"/>
      <c r="Z2049" s="9"/>
      <c r="AA2049" s="9"/>
      <c r="AB2049" s="9"/>
      <c r="AC2049" s="9"/>
      <c r="AD2049" s="9"/>
      <c r="AE2049" s="9"/>
      <c r="AF2049" s="9"/>
      <c r="AG2049" s="9"/>
      <c r="AH2049" s="9"/>
      <c r="AI2049" s="9"/>
      <c r="AJ2049" s="9"/>
      <c r="AK2049" s="9"/>
      <c r="AL2049" s="9"/>
      <c r="AM2049" s="9"/>
      <c r="AN2049" s="9"/>
      <c r="AO2049" s="9"/>
      <c r="AP2049" s="9"/>
      <c r="AQ2049" s="9"/>
      <c r="AR2049" s="9"/>
      <c r="AS2049" s="9"/>
      <c r="AT2049" s="9"/>
      <c r="AU2049" s="9"/>
      <c r="AV2049" s="9"/>
      <c r="AW2049" s="9"/>
      <c r="AX2049" s="9"/>
      <c r="AY2049" s="9"/>
      <c r="AZ2049" s="9"/>
      <c r="BA2049" s="9"/>
      <c r="BB2049" s="9"/>
      <c r="BC2049" s="9"/>
      <c r="BD2049" s="9"/>
      <c r="BE2049" s="9"/>
      <c r="BF2049" s="9"/>
      <c r="BG2049" s="9"/>
      <c r="BH2049" s="9"/>
      <c r="BI2049" s="9"/>
      <c r="BJ2049" s="9"/>
      <c r="BK2049" s="9"/>
      <c r="BL2049" s="9"/>
      <c r="BM2049" s="9"/>
      <c r="BN2049" s="9"/>
      <c r="BO2049" s="9"/>
      <c r="BP2049" s="9"/>
      <c r="BQ2049" s="9"/>
      <c r="BR2049" s="9"/>
      <c r="BS2049" s="9"/>
      <c r="BT2049" s="9"/>
      <c r="BU2049" s="9"/>
      <c r="BV2049" s="9"/>
      <c r="BW2049" s="9"/>
      <c r="BX2049" s="9"/>
      <c r="BY2049" s="9"/>
      <c r="BZ2049" s="9"/>
      <c r="CA2049" s="9"/>
      <c r="CB2049" s="9"/>
      <c r="CC2049" s="9"/>
      <c r="CD2049" s="9"/>
      <c r="CE2049" s="9"/>
      <c r="CF2049" s="9"/>
      <c r="CG2049" s="9"/>
      <c r="CH2049" s="9"/>
      <c r="CI2049" s="9"/>
      <c r="CJ2049" s="9"/>
      <c r="CK2049" s="9"/>
      <c r="CL2049" s="9"/>
      <c r="CM2049" s="9"/>
      <c r="CN2049" s="9"/>
      <c r="CO2049" s="9"/>
      <c r="CP2049" s="9"/>
      <c r="CQ2049" s="9"/>
      <c r="CR2049" s="9"/>
      <c r="CS2049" s="9"/>
      <c r="CT2049" s="9"/>
      <c r="CU2049" s="9"/>
      <c r="CV2049" s="9"/>
      <c r="CW2049" s="9"/>
      <c r="CX2049" s="9"/>
    </row>
    <row r="2050" spans="1:102" s="44" customFormat="1">
      <c r="A2050" s="27">
        <v>126</v>
      </c>
      <c r="B2050" s="109" t="s">
        <v>4307</v>
      </c>
      <c r="C2050" s="55">
        <v>1990</v>
      </c>
      <c r="D2050" s="12">
        <v>1990</v>
      </c>
      <c r="E2050" s="104" t="s">
        <v>31</v>
      </c>
      <c r="F2050" s="55">
        <v>5</v>
      </c>
      <c r="G2050" s="55">
        <v>11</v>
      </c>
      <c r="H2050" s="190">
        <v>10438.4</v>
      </c>
      <c r="I2050" s="190">
        <v>8979.7999999999993</v>
      </c>
      <c r="J2050" s="190">
        <v>8465.6</v>
      </c>
      <c r="K2050" s="190">
        <v>410</v>
      </c>
      <c r="L2050" s="189">
        <f>'Форма 2'!C2054</f>
        <v>13138345.379999999</v>
      </c>
      <c r="M2050" s="190">
        <v>0</v>
      </c>
      <c r="N2050" s="190">
        <v>0</v>
      </c>
      <c r="O2050" s="190">
        <v>0</v>
      </c>
      <c r="P2050" s="189">
        <f t="shared" si="253"/>
        <v>13138345.379999999</v>
      </c>
      <c r="Q2050" s="191">
        <f t="shared" si="254"/>
        <v>1463.1</v>
      </c>
      <c r="R2050" s="191">
        <f t="shared" si="255"/>
        <v>1463.1</v>
      </c>
      <c r="S2050" s="90" t="s">
        <v>42</v>
      </c>
      <c r="T2050" s="55" t="s">
        <v>35</v>
      </c>
      <c r="U2050" s="9"/>
      <c r="V2050" s="9"/>
      <c r="W2050" s="9"/>
      <c r="X2050" s="9"/>
      <c r="Y2050" s="9"/>
      <c r="Z2050" s="9"/>
      <c r="AA2050" s="9"/>
      <c r="AB2050" s="9"/>
      <c r="AC2050" s="9"/>
      <c r="AD2050" s="9"/>
      <c r="AE2050" s="9"/>
      <c r="AF2050" s="9"/>
      <c r="AG2050" s="9"/>
      <c r="AH2050" s="9"/>
      <c r="AI2050" s="9"/>
      <c r="AJ2050" s="9"/>
      <c r="AK2050" s="9"/>
      <c r="AL2050" s="9"/>
      <c r="AM2050" s="9"/>
      <c r="AN2050" s="9"/>
      <c r="AO2050" s="9"/>
      <c r="AP2050" s="9"/>
      <c r="AQ2050" s="9"/>
      <c r="AR2050" s="9"/>
      <c r="AS2050" s="9"/>
      <c r="AT2050" s="9"/>
      <c r="AU2050" s="9"/>
      <c r="AV2050" s="9"/>
      <c r="AW2050" s="9"/>
      <c r="AX2050" s="9"/>
      <c r="AY2050" s="9"/>
      <c r="AZ2050" s="9"/>
      <c r="BA2050" s="9"/>
      <c r="BB2050" s="9"/>
      <c r="BC2050" s="9"/>
      <c r="BD2050" s="9"/>
      <c r="BE2050" s="9"/>
      <c r="BF2050" s="9"/>
      <c r="BG2050" s="9"/>
      <c r="BH2050" s="9"/>
      <c r="BI2050" s="9"/>
      <c r="BJ2050" s="9"/>
      <c r="BK2050" s="9"/>
      <c r="BL2050" s="9"/>
      <c r="BM2050" s="9"/>
      <c r="BN2050" s="9"/>
      <c r="BO2050" s="9"/>
      <c r="BP2050" s="9"/>
      <c r="BQ2050" s="9"/>
      <c r="BR2050" s="9"/>
      <c r="BS2050" s="9"/>
      <c r="BT2050" s="9"/>
      <c r="BU2050" s="9"/>
      <c r="BV2050" s="9"/>
      <c r="BW2050" s="9"/>
      <c r="BX2050" s="9"/>
      <c r="BY2050" s="9"/>
      <c r="BZ2050" s="9"/>
      <c r="CA2050" s="9"/>
      <c r="CB2050" s="9"/>
      <c r="CC2050" s="9"/>
      <c r="CD2050" s="9"/>
      <c r="CE2050" s="9"/>
      <c r="CF2050" s="9"/>
      <c r="CG2050" s="9"/>
      <c r="CH2050" s="9"/>
      <c r="CI2050" s="9"/>
      <c r="CJ2050" s="9"/>
      <c r="CK2050" s="9"/>
      <c r="CL2050" s="9"/>
      <c r="CM2050" s="9"/>
      <c r="CN2050" s="9"/>
      <c r="CO2050" s="9"/>
      <c r="CP2050" s="9"/>
      <c r="CQ2050" s="9"/>
      <c r="CR2050" s="9"/>
      <c r="CS2050" s="9"/>
      <c r="CT2050" s="9"/>
      <c r="CU2050" s="9"/>
      <c r="CV2050" s="9"/>
      <c r="CW2050" s="9"/>
      <c r="CX2050" s="9"/>
    </row>
    <row r="2051" spans="1:102" s="44" customFormat="1">
      <c r="A2051" s="27">
        <v>127</v>
      </c>
      <c r="B2051" s="109" t="s">
        <v>3280</v>
      </c>
      <c r="C2051" s="55">
        <v>1985</v>
      </c>
      <c r="D2051" s="12">
        <v>1985</v>
      </c>
      <c r="E2051" s="90" t="s">
        <v>30</v>
      </c>
      <c r="F2051" s="55">
        <v>5</v>
      </c>
      <c r="G2051" s="55">
        <v>5</v>
      </c>
      <c r="H2051" s="190">
        <v>6502.9</v>
      </c>
      <c r="I2051" s="190">
        <v>4288.1000000000004</v>
      </c>
      <c r="J2051" s="190">
        <v>4288.1000000000004</v>
      </c>
      <c r="K2051" s="190">
        <v>195</v>
      </c>
      <c r="L2051" s="189">
        <f>'Форма 2'!C2055</f>
        <v>6273919.1100000013</v>
      </c>
      <c r="M2051" s="190">
        <v>0</v>
      </c>
      <c r="N2051" s="190">
        <v>0</v>
      </c>
      <c r="O2051" s="190">
        <v>0</v>
      </c>
      <c r="P2051" s="189">
        <f t="shared" si="253"/>
        <v>6273919.1100000013</v>
      </c>
      <c r="Q2051" s="191">
        <f t="shared" si="254"/>
        <v>1463.1000000000001</v>
      </c>
      <c r="R2051" s="191">
        <f t="shared" si="255"/>
        <v>1463.1000000000001</v>
      </c>
      <c r="S2051" s="90" t="s">
        <v>42</v>
      </c>
      <c r="T2051" s="55" t="s">
        <v>34</v>
      </c>
      <c r="U2051" s="9"/>
      <c r="V2051" s="9"/>
      <c r="W2051" s="9"/>
      <c r="X2051" s="9"/>
      <c r="Y2051" s="9"/>
      <c r="Z2051" s="9"/>
      <c r="AA2051" s="9"/>
      <c r="AB2051" s="9"/>
      <c r="AC2051" s="9"/>
      <c r="AD2051" s="9"/>
      <c r="AE2051" s="9"/>
      <c r="AF2051" s="9"/>
      <c r="AG2051" s="9"/>
      <c r="AH2051" s="9"/>
      <c r="AI2051" s="9"/>
      <c r="AJ2051" s="9"/>
      <c r="AK2051" s="9"/>
      <c r="AL2051" s="9"/>
      <c r="AM2051" s="9"/>
      <c r="AN2051" s="9"/>
      <c r="AO2051" s="9"/>
      <c r="AP2051" s="9"/>
      <c r="AQ2051" s="9"/>
      <c r="AR2051" s="9"/>
      <c r="AS2051" s="9"/>
      <c r="AT2051" s="9"/>
      <c r="AU2051" s="9"/>
      <c r="AV2051" s="9"/>
      <c r="AW2051" s="9"/>
      <c r="AX2051" s="9"/>
      <c r="AY2051" s="9"/>
      <c r="AZ2051" s="9"/>
      <c r="BA2051" s="9"/>
      <c r="BB2051" s="9"/>
      <c r="BC2051" s="9"/>
      <c r="BD2051" s="9"/>
      <c r="BE2051" s="9"/>
      <c r="BF2051" s="9"/>
      <c r="BG2051" s="9"/>
      <c r="BH2051" s="9"/>
      <c r="BI2051" s="9"/>
      <c r="BJ2051" s="9"/>
      <c r="BK2051" s="9"/>
      <c r="BL2051" s="9"/>
      <c r="BM2051" s="9"/>
      <c r="BN2051" s="9"/>
      <c r="BO2051" s="9"/>
      <c r="BP2051" s="9"/>
      <c r="BQ2051" s="9"/>
      <c r="BR2051" s="9"/>
      <c r="BS2051" s="9"/>
      <c r="BT2051" s="9"/>
      <c r="BU2051" s="9"/>
      <c r="BV2051" s="9"/>
      <c r="BW2051" s="9"/>
      <c r="BX2051" s="9"/>
      <c r="BY2051" s="9"/>
      <c r="BZ2051" s="9"/>
      <c r="CA2051" s="9"/>
      <c r="CB2051" s="9"/>
      <c r="CC2051" s="9"/>
      <c r="CD2051" s="9"/>
      <c r="CE2051" s="9"/>
      <c r="CF2051" s="9"/>
      <c r="CG2051" s="9"/>
      <c r="CH2051" s="9"/>
      <c r="CI2051" s="9"/>
      <c r="CJ2051" s="9"/>
      <c r="CK2051" s="9"/>
      <c r="CL2051" s="9"/>
      <c r="CM2051" s="9"/>
      <c r="CN2051" s="9"/>
      <c r="CO2051" s="9"/>
      <c r="CP2051" s="9"/>
      <c r="CQ2051" s="9"/>
      <c r="CR2051" s="9"/>
      <c r="CS2051" s="9"/>
      <c r="CT2051" s="9"/>
      <c r="CU2051" s="9"/>
      <c r="CV2051" s="9"/>
      <c r="CW2051" s="9"/>
      <c r="CX2051" s="9"/>
    </row>
    <row r="2052" spans="1:102" s="44" customFormat="1">
      <c r="A2052" s="27">
        <v>128</v>
      </c>
      <c r="B2052" s="109" t="s">
        <v>4308</v>
      </c>
      <c r="C2052" s="55">
        <v>1974</v>
      </c>
      <c r="D2052" s="12">
        <v>1974</v>
      </c>
      <c r="E2052" s="90" t="s">
        <v>28</v>
      </c>
      <c r="F2052" s="55">
        <v>5</v>
      </c>
      <c r="G2052" s="55">
        <v>4</v>
      </c>
      <c r="H2052" s="190">
        <v>4351.6000000000004</v>
      </c>
      <c r="I2052" s="190">
        <v>3312.2</v>
      </c>
      <c r="J2052" s="190">
        <v>3091.5</v>
      </c>
      <c r="K2052" s="190">
        <v>150</v>
      </c>
      <c r="L2052" s="189">
        <f>'Форма 2'!C2056</f>
        <v>4846079.8199999994</v>
      </c>
      <c r="M2052" s="190">
        <v>0</v>
      </c>
      <c r="N2052" s="190">
        <v>0</v>
      </c>
      <c r="O2052" s="190">
        <v>0</v>
      </c>
      <c r="P2052" s="189">
        <f t="shared" si="253"/>
        <v>4846079.8199999994</v>
      </c>
      <c r="Q2052" s="191">
        <f t="shared" si="254"/>
        <v>1463.1</v>
      </c>
      <c r="R2052" s="191">
        <f t="shared" si="255"/>
        <v>1463.1</v>
      </c>
      <c r="S2052" s="90" t="s">
        <v>42</v>
      </c>
      <c r="T2052" s="55" t="s">
        <v>34</v>
      </c>
      <c r="U2052" s="9"/>
      <c r="V2052" s="9"/>
      <c r="W2052" s="9"/>
      <c r="X2052" s="9"/>
      <c r="Y2052" s="9"/>
      <c r="Z2052" s="9"/>
      <c r="AA2052" s="9"/>
      <c r="AB2052" s="9"/>
      <c r="AC2052" s="9"/>
      <c r="AD2052" s="9"/>
      <c r="AE2052" s="9"/>
      <c r="AF2052" s="9"/>
      <c r="AG2052" s="9"/>
      <c r="AH2052" s="9"/>
      <c r="AI2052" s="9"/>
      <c r="AJ2052" s="9"/>
      <c r="AK2052" s="9"/>
      <c r="AL2052" s="9"/>
      <c r="AM2052" s="9"/>
      <c r="AN2052" s="9"/>
      <c r="AO2052" s="9"/>
      <c r="AP2052" s="9"/>
      <c r="AQ2052" s="9"/>
      <c r="AR2052" s="9"/>
      <c r="AS2052" s="9"/>
      <c r="AT2052" s="9"/>
      <c r="AU2052" s="9"/>
      <c r="AV2052" s="9"/>
      <c r="AW2052" s="9"/>
      <c r="AX2052" s="9"/>
      <c r="AY2052" s="9"/>
      <c r="AZ2052" s="9"/>
      <c r="BA2052" s="9"/>
      <c r="BB2052" s="9"/>
      <c r="BC2052" s="9"/>
      <c r="BD2052" s="9"/>
      <c r="BE2052" s="9"/>
      <c r="BF2052" s="9"/>
      <c r="BG2052" s="9"/>
      <c r="BH2052" s="9"/>
      <c r="BI2052" s="9"/>
      <c r="BJ2052" s="9"/>
      <c r="BK2052" s="9"/>
      <c r="BL2052" s="9"/>
      <c r="BM2052" s="9"/>
      <c r="BN2052" s="9"/>
      <c r="BO2052" s="9"/>
      <c r="BP2052" s="9"/>
      <c r="BQ2052" s="9"/>
      <c r="BR2052" s="9"/>
      <c r="BS2052" s="9"/>
      <c r="BT2052" s="9"/>
      <c r="BU2052" s="9"/>
      <c r="BV2052" s="9"/>
      <c r="BW2052" s="9"/>
      <c r="BX2052" s="9"/>
      <c r="BY2052" s="9"/>
      <c r="BZ2052" s="9"/>
      <c r="CA2052" s="9"/>
      <c r="CB2052" s="9"/>
      <c r="CC2052" s="9"/>
      <c r="CD2052" s="9"/>
      <c r="CE2052" s="9"/>
      <c r="CF2052" s="9"/>
      <c r="CG2052" s="9"/>
      <c r="CH2052" s="9"/>
      <c r="CI2052" s="9"/>
      <c r="CJ2052" s="9"/>
      <c r="CK2052" s="9"/>
      <c r="CL2052" s="9"/>
      <c r="CM2052" s="9"/>
      <c r="CN2052" s="9"/>
      <c r="CO2052" s="9"/>
      <c r="CP2052" s="9"/>
      <c r="CQ2052" s="9"/>
      <c r="CR2052" s="9"/>
      <c r="CS2052" s="9"/>
      <c r="CT2052" s="9"/>
      <c r="CU2052" s="9"/>
      <c r="CV2052" s="9"/>
      <c r="CW2052" s="9"/>
      <c r="CX2052" s="9"/>
    </row>
    <row r="2053" spans="1:102" s="44" customFormat="1">
      <c r="A2053" s="27">
        <v>129</v>
      </c>
      <c r="B2053" s="109" t="s">
        <v>4310</v>
      </c>
      <c r="C2053" s="55">
        <v>1982</v>
      </c>
      <c r="D2053" s="12">
        <v>2011</v>
      </c>
      <c r="E2053" s="104" t="s">
        <v>30</v>
      </c>
      <c r="F2053" s="55">
        <v>5</v>
      </c>
      <c r="G2053" s="55">
        <v>4</v>
      </c>
      <c r="H2053" s="190">
        <v>3645.3</v>
      </c>
      <c r="I2053" s="190">
        <v>2816.6</v>
      </c>
      <c r="J2053" s="190">
        <v>2816.6</v>
      </c>
      <c r="K2053" s="190">
        <v>150</v>
      </c>
      <c r="L2053" s="189">
        <f>'Форма 2'!C2057</f>
        <v>2646759.02</v>
      </c>
      <c r="M2053" s="190">
        <v>0</v>
      </c>
      <c r="N2053" s="190">
        <v>0</v>
      </c>
      <c r="O2053" s="190">
        <v>0</v>
      </c>
      <c r="P2053" s="189">
        <f t="shared" si="253"/>
        <v>2646759.02</v>
      </c>
      <c r="Q2053" s="191">
        <f t="shared" si="254"/>
        <v>939.7</v>
      </c>
      <c r="R2053" s="191">
        <f t="shared" si="255"/>
        <v>939.7</v>
      </c>
      <c r="S2053" s="90" t="s">
        <v>42</v>
      </c>
      <c r="T2053" s="55" t="s">
        <v>34</v>
      </c>
      <c r="U2053" s="9"/>
      <c r="V2053" s="9"/>
      <c r="W2053" s="9"/>
      <c r="X2053" s="9"/>
      <c r="Y2053" s="9"/>
      <c r="Z2053" s="9"/>
      <c r="AA2053" s="9"/>
      <c r="AB2053" s="9"/>
      <c r="AC2053" s="9"/>
      <c r="AD2053" s="9"/>
      <c r="AE2053" s="9"/>
      <c r="AF2053" s="9"/>
      <c r="AG2053" s="9"/>
      <c r="AH2053" s="9"/>
      <c r="AI2053" s="9"/>
      <c r="AJ2053" s="9"/>
      <c r="AK2053" s="9"/>
      <c r="AL2053" s="9"/>
      <c r="AM2053" s="9"/>
      <c r="AN2053" s="9"/>
      <c r="AO2053" s="9"/>
      <c r="AP2053" s="9"/>
      <c r="AQ2053" s="9"/>
      <c r="AR2053" s="9"/>
      <c r="AS2053" s="9"/>
      <c r="AT2053" s="9"/>
      <c r="AU2053" s="9"/>
      <c r="AV2053" s="9"/>
      <c r="AW2053" s="9"/>
      <c r="AX2053" s="9"/>
      <c r="AY2053" s="9"/>
      <c r="AZ2053" s="9"/>
      <c r="BA2053" s="9"/>
      <c r="BB2053" s="9"/>
      <c r="BC2053" s="9"/>
      <c r="BD2053" s="9"/>
      <c r="BE2053" s="9"/>
      <c r="BF2053" s="9"/>
      <c r="BG2053" s="9"/>
      <c r="BH2053" s="9"/>
      <c r="BI2053" s="9"/>
      <c r="BJ2053" s="9"/>
      <c r="BK2053" s="9"/>
      <c r="BL2053" s="9"/>
      <c r="BM2053" s="9"/>
      <c r="BN2053" s="9"/>
      <c r="BO2053" s="9"/>
      <c r="BP2053" s="9"/>
      <c r="BQ2053" s="9"/>
      <c r="BR2053" s="9"/>
      <c r="BS2053" s="9"/>
      <c r="BT2053" s="9"/>
      <c r="BU2053" s="9"/>
      <c r="BV2053" s="9"/>
      <c r="BW2053" s="9"/>
      <c r="BX2053" s="9"/>
      <c r="BY2053" s="9"/>
      <c r="BZ2053" s="9"/>
      <c r="CA2053" s="9"/>
      <c r="CB2053" s="9"/>
      <c r="CC2053" s="9"/>
      <c r="CD2053" s="9"/>
      <c r="CE2053" s="9"/>
      <c r="CF2053" s="9"/>
      <c r="CG2053" s="9"/>
      <c r="CH2053" s="9"/>
      <c r="CI2053" s="9"/>
      <c r="CJ2053" s="9"/>
      <c r="CK2053" s="9"/>
      <c r="CL2053" s="9"/>
      <c r="CM2053" s="9"/>
      <c r="CN2053" s="9"/>
      <c r="CO2053" s="9"/>
      <c r="CP2053" s="9"/>
      <c r="CQ2053" s="9"/>
      <c r="CR2053" s="9"/>
      <c r="CS2053" s="9"/>
      <c r="CT2053" s="9"/>
      <c r="CU2053" s="9"/>
      <c r="CV2053" s="9"/>
      <c r="CW2053" s="9"/>
      <c r="CX2053" s="9"/>
    </row>
    <row r="2054" spans="1:102" s="44" customFormat="1">
      <c r="A2054" s="27">
        <v>130</v>
      </c>
      <c r="B2054" s="109" t="s">
        <v>3281</v>
      </c>
      <c r="C2054" s="55">
        <v>1984</v>
      </c>
      <c r="D2054" s="12">
        <v>1984</v>
      </c>
      <c r="E2054" s="90" t="s">
        <v>30</v>
      </c>
      <c r="F2054" s="55">
        <v>5</v>
      </c>
      <c r="G2054" s="55">
        <v>6</v>
      </c>
      <c r="H2054" s="190">
        <v>4872.2</v>
      </c>
      <c r="I2054" s="190">
        <v>4273.1000000000004</v>
      </c>
      <c r="J2054" s="190">
        <v>4273.1000000000004</v>
      </c>
      <c r="K2054" s="190">
        <v>225</v>
      </c>
      <c r="L2054" s="189">
        <f>'Форма 2'!C2058</f>
        <v>6251972.6100000013</v>
      </c>
      <c r="M2054" s="190">
        <v>0</v>
      </c>
      <c r="N2054" s="190">
        <v>0</v>
      </c>
      <c r="O2054" s="190">
        <v>0</v>
      </c>
      <c r="P2054" s="189">
        <f t="shared" si="253"/>
        <v>6251972.6100000013</v>
      </c>
      <c r="Q2054" s="191">
        <f t="shared" si="254"/>
        <v>1463.1000000000001</v>
      </c>
      <c r="R2054" s="191">
        <f t="shared" si="255"/>
        <v>1463.1000000000001</v>
      </c>
      <c r="S2054" s="90" t="s">
        <v>42</v>
      </c>
      <c r="T2054" s="55" t="s">
        <v>34</v>
      </c>
      <c r="U2054" s="9"/>
      <c r="V2054" s="9"/>
      <c r="W2054" s="9"/>
      <c r="X2054" s="9"/>
      <c r="Y2054" s="9"/>
      <c r="Z2054" s="9"/>
      <c r="AA2054" s="9"/>
      <c r="AB2054" s="9"/>
      <c r="AC2054" s="9"/>
      <c r="AD2054" s="9"/>
      <c r="AE2054" s="9"/>
      <c r="AF2054" s="9"/>
      <c r="AG2054" s="9"/>
      <c r="AH2054" s="9"/>
      <c r="AI2054" s="9"/>
      <c r="AJ2054" s="9"/>
      <c r="AK2054" s="9"/>
      <c r="AL2054" s="9"/>
      <c r="AM2054" s="9"/>
      <c r="AN2054" s="9"/>
      <c r="AO2054" s="9"/>
      <c r="AP2054" s="9"/>
      <c r="AQ2054" s="9"/>
      <c r="AR2054" s="9"/>
      <c r="AS2054" s="9"/>
      <c r="AT2054" s="9"/>
      <c r="AU2054" s="9"/>
      <c r="AV2054" s="9"/>
      <c r="AW2054" s="9"/>
      <c r="AX2054" s="9"/>
      <c r="AY2054" s="9"/>
      <c r="AZ2054" s="9"/>
      <c r="BA2054" s="9"/>
      <c r="BB2054" s="9"/>
      <c r="BC2054" s="9"/>
      <c r="BD2054" s="9"/>
      <c r="BE2054" s="9"/>
      <c r="BF2054" s="9"/>
      <c r="BG2054" s="9"/>
      <c r="BH2054" s="9"/>
      <c r="BI2054" s="9"/>
      <c r="BJ2054" s="9"/>
      <c r="BK2054" s="9"/>
      <c r="BL2054" s="9"/>
      <c r="BM2054" s="9"/>
      <c r="BN2054" s="9"/>
      <c r="BO2054" s="9"/>
      <c r="BP2054" s="9"/>
      <c r="BQ2054" s="9"/>
      <c r="BR2054" s="9"/>
      <c r="BS2054" s="9"/>
      <c r="BT2054" s="9"/>
      <c r="BU2054" s="9"/>
      <c r="BV2054" s="9"/>
      <c r="BW2054" s="9"/>
      <c r="BX2054" s="9"/>
      <c r="BY2054" s="9"/>
      <c r="BZ2054" s="9"/>
      <c r="CA2054" s="9"/>
      <c r="CB2054" s="9"/>
      <c r="CC2054" s="9"/>
      <c r="CD2054" s="9"/>
      <c r="CE2054" s="9"/>
      <c r="CF2054" s="9"/>
      <c r="CG2054" s="9"/>
      <c r="CH2054" s="9"/>
      <c r="CI2054" s="9"/>
      <c r="CJ2054" s="9"/>
      <c r="CK2054" s="9"/>
      <c r="CL2054" s="9"/>
      <c r="CM2054" s="9"/>
      <c r="CN2054" s="9"/>
      <c r="CO2054" s="9"/>
      <c r="CP2054" s="9"/>
      <c r="CQ2054" s="9"/>
      <c r="CR2054" s="9"/>
      <c r="CS2054" s="9"/>
      <c r="CT2054" s="9"/>
      <c r="CU2054" s="9"/>
      <c r="CV2054" s="9"/>
      <c r="CW2054" s="9"/>
      <c r="CX2054" s="9"/>
    </row>
    <row r="2055" spans="1:102" s="44" customFormat="1">
      <c r="A2055" s="27">
        <v>131</v>
      </c>
      <c r="B2055" s="109" t="s">
        <v>3279</v>
      </c>
      <c r="C2055" s="55">
        <v>1982</v>
      </c>
      <c r="D2055" s="12">
        <v>1982</v>
      </c>
      <c r="E2055" s="90" t="s">
        <v>30</v>
      </c>
      <c r="F2055" s="55">
        <v>5</v>
      </c>
      <c r="G2055" s="55">
        <v>8</v>
      </c>
      <c r="H2055" s="190">
        <v>6533</v>
      </c>
      <c r="I2055" s="190">
        <v>5667.1</v>
      </c>
      <c r="J2055" s="190">
        <v>5667.1</v>
      </c>
      <c r="K2055" s="190">
        <v>298</v>
      </c>
      <c r="L2055" s="189">
        <f>'Форма 2'!C2059</f>
        <v>8291534.0100000007</v>
      </c>
      <c r="M2055" s="190">
        <v>0</v>
      </c>
      <c r="N2055" s="190">
        <v>0</v>
      </c>
      <c r="O2055" s="190">
        <v>0</v>
      </c>
      <c r="P2055" s="189">
        <f t="shared" si="253"/>
        <v>8291534.0100000007</v>
      </c>
      <c r="Q2055" s="191">
        <f t="shared" si="254"/>
        <v>1463.1000000000001</v>
      </c>
      <c r="R2055" s="191">
        <f t="shared" si="255"/>
        <v>1463.1000000000001</v>
      </c>
      <c r="S2055" s="90" t="s">
        <v>42</v>
      </c>
      <c r="T2055" s="55" t="s">
        <v>2982</v>
      </c>
      <c r="U2055" s="9"/>
      <c r="V2055" s="9"/>
      <c r="W2055" s="9"/>
      <c r="X2055" s="9"/>
      <c r="Y2055" s="9"/>
      <c r="Z2055" s="9"/>
      <c r="AA2055" s="9"/>
      <c r="AB2055" s="9"/>
      <c r="AC2055" s="9"/>
      <c r="AD2055" s="9"/>
      <c r="AE2055" s="9"/>
      <c r="AF2055" s="9"/>
      <c r="AG2055" s="9"/>
      <c r="AH2055" s="9"/>
      <c r="AI2055" s="9"/>
      <c r="AJ2055" s="9"/>
      <c r="AK2055" s="9"/>
      <c r="AL2055" s="9"/>
      <c r="AM2055" s="9"/>
      <c r="AN2055" s="9"/>
      <c r="AO2055" s="9"/>
      <c r="AP2055" s="9"/>
      <c r="AQ2055" s="9"/>
      <c r="AR2055" s="9"/>
      <c r="AS2055" s="9"/>
      <c r="AT2055" s="9"/>
      <c r="AU2055" s="9"/>
      <c r="AV2055" s="9"/>
      <c r="AW2055" s="9"/>
      <c r="AX2055" s="9"/>
      <c r="AY2055" s="9"/>
      <c r="AZ2055" s="9"/>
      <c r="BA2055" s="9"/>
      <c r="BB2055" s="9"/>
      <c r="BC2055" s="9"/>
      <c r="BD2055" s="9"/>
      <c r="BE2055" s="9"/>
      <c r="BF2055" s="9"/>
      <c r="BG2055" s="9"/>
      <c r="BH2055" s="9"/>
      <c r="BI2055" s="9"/>
      <c r="BJ2055" s="9"/>
      <c r="BK2055" s="9"/>
      <c r="BL2055" s="9"/>
      <c r="BM2055" s="9"/>
      <c r="BN2055" s="9"/>
      <c r="BO2055" s="9"/>
      <c r="BP2055" s="9"/>
      <c r="BQ2055" s="9"/>
      <c r="BR2055" s="9"/>
      <c r="BS2055" s="9"/>
      <c r="BT2055" s="9"/>
      <c r="BU2055" s="9"/>
      <c r="BV2055" s="9"/>
      <c r="BW2055" s="9"/>
      <c r="BX2055" s="9"/>
      <c r="BY2055" s="9"/>
      <c r="BZ2055" s="9"/>
      <c r="CA2055" s="9"/>
      <c r="CB2055" s="9"/>
      <c r="CC2055" s="9"/>
      <c r="CD2055" s="9"/>
      <c r="CE2055" s="9"/>
      <c r="CF2055" s="9"/>
      <c r="CG2055" s="9"/>
      <c r="CH2055" s="9"/>
      <c r="CI2055" s="9"/>
      <c r="CJ2055" s="9"/>
      <c r="CK2055" s="9"/>
      <c r="CL2055" s="9"/>
      <c r="CM2055" s="9"/>
      <c r="CN2055" s="9"/>
      <c r="CO2055" s="9"/>
      <c r="CP2055" s="9"/>
      <c r="CQ2055" s="9"/>
      <c r="CR2055" s="9"/>
      <c r="CS2055" s="9"/>
      <c r="CT2055" s="9"/>
      <c r="CU2055" s="9"/>
      <c r="CV2055" s="9"/>
      <c r="CW2055" s="9"/>
      <c r="CX2055" s="9"/>
    </row>
    <row r="2056" spans="1:102" s="44" customFormat="1">
      <c r="A2056" s="27">
        <v>132</v>
      </c>
      <c r="B2056" s="109" t="s">
        <v>4311</v>
      </c>
      <c r="C2056" s="55">
        <v>1986</v>
      </c>
      <c r="D2056" s="12">
        <v>1986</v>
      </c>
      <c r="E2056" s="90" t="s">
        <v>30</v>
      </c>
      <c r="F2056" s="55">
        <v>5</v>
      </c>
      <c r="G2056" s="55">
        <v>6</v>
      </c>
      <c r="H2056" s="190">
        <v>7008.4</v>
      </c>
      <c r="I2056" s="190">
        <v>4214.3</v>
      </c>
      <c r="J2056" s="190">
        <v>4214.3</v>
      </c>
      <c r="K2056" s="190">
        <v>225</v>
      </c>
      <c r="L2056" s="189">
        <f>'Форма 2'!C2060</f>
        <v>6165942.3300000001</v>
      </c>
      <c r="M2056" s="190">
        <v>0</v>
      </c>
      <c r="N2056" s="190">
        <v>0</v>
      </c>
      <c r="O2056" s="190">
        <v>0</v>
      </c>
      <c r="P2056" s="189">
        <f t="shared" si="253"/>
        <v>6165942.3300000001</v>
      </c>
      <c r="Q2056" s="191">
        <f t="shared" si="254"/>
        <v>1463.1</v>
      </c>
      <c r="R2056" s="191">
        <f t="shared" si="255"/>
        <v>1463.1</v>
      </c>
      <c r="S2056" s="90" t="s">
        <v>42</v>
      </c>
      <c r="T2056" s="55" t="s">
        <v>34</v>
      </c>
      <c r="U2056" s="9"/>
      <c r="V2056" s="9"/>
      <c r="W2056" s="9"/>
      <c r="X2056" s="9"/>
      <c r="Y2056" s="9"/>
      <c r="Z2056" s="9"/>
      <c r="AA2056" s="9"/>
      <c r="AB2056" s="9"/>
      <c r="AC2056" s="9"/>
      <c r="AD2056" s="9"/>
      <c r="AE2056" s="9"/>
      <c r="AF2056" s="9"/>
      <c r="AG2056" s="9"/>
      <c r="AH2056" s="9"/>
      <c r="AI2056" s="9"/>
      <c r="AJ2056" s="9"/>
      <c r="AK2056" s="9"/>
      <c r="AL2056" s="9"/>
      <c r="AM2056" s="9"/>
      <c r="AN2056" s="9"/>
      <c r="AO2056" s="9"/>
      <c r="AP2056" s="9"/>
      <c r="AQ2056" s="9"/>
      <c r="AR2056" s="9"/>
      <c r="AS2056" s="9"/>
      <c r="AT2056" s="9"/>
      <c r="AU2056" s="9"/>
      <c r="AV2056" s="9"/>
      <c r="AW2056" s="9"/>
      <c r="AX2056" s="9"/>
      <c r="AY2056" s="9"/>
      <c r="AZ2056" s="9"/>
      <c r="BA2056" s="9"/>
      <c r="BB2056" s="9"/>
      <c r="BC2056" s="9"/>
      <c r="BD2056" s="9"/>
      <c r="BE2056" s="9"/>
      <c r="BF2056" s="9"/>
      <c r="BG2056" s="9"/>
      <c r="BH2056" s="9"/>
      <c r="BI2056" s="9"/>
      <c r="BJ2056" s="9"/>
      <c r="BK2056" s="9"/>
      <c r="BL2056" s="9"/>
      <c r="BM2056" s="9"/>
      <c r="BN2056" s="9"/>
      <c r="BO2056" s="9"/>
      <c r="BP2056" s="9"/>
      <c r="BQ2056" s="9"/>
      <c r="BR2056" s="9"/>
      <c r="BS2056" s="9"/>
      <c r="BT2056" s="9"/>
      <c r="BU2056" s="9"/>
      <c r="BV2056" s="9"/>
      <c r="BW2056" s="9"/>
      <c r="BX2056" s="9"/>
      <c r="BY2056" s="9"/>
      <c r="BZ2056" s="9"/>
      <c r="CA2056" s="9"/>
      <c r="CB2056" s="9"/>
      <c r="CC2056" s="9"/>
      <c r="CD2056" s="9"/>
      <c r="CE2056" s="9"/>
      <c r="CF2056" s="9"/>
      <c r="CG2056" s="9"/>
      <c r="CH2056" s="9"/>
      <c r="CI2056" s="9"/>
      <c r="CJ2056" s="9"/>
      <c r="CK2056" s="9"/>
      <c r="CL2056" s="9"/>
      <c r="CM2056" s="9"/>
      <c r="CN2056" s="9"/>
      <c r="CO2056" s="9"/>
      <c r="CP2056" s="9"/>
      <c r="CQ2056" s="9"/>
      <c r="CR2056" s="9"/>
      <c r="CS2056" s="9"/>
      <c r="CT2056" s="9"/>
      <c r="CU2056" s="9"/>
      <c r="CV2056" s="9"/>
      <c r="CW2056" s="9"/>
      <c r="CX2056" s="9"/>
    </row>
    <row r="2057" spans="1:102" s="44" customFormat="1">
      <c r="A2057" s="27">
        <v>133</v>
      </c>
      <c r="B2057" s="109" t="s">
        <v>4312</v>
      </c>
      <c r="C2057" s="55">
        <v>1986</v>
      </c>
      <c r="D2057" s="12">
        <v>1986</v>
      </c>
      <c r="E2057" s="104" t="s">
        <v>30</v>
      </c>
      <c r="F2057" s="55">
        <v>5</v>
      </c>
      <c r="G2057" s="55">
        <v>6</v>
      </c>
      <c r="H2057" s="190">
        <v>5009</v>
      </c>
      <c r="I2057" s="190">
        <v>4179.3999999999996</v>
      </c>
      <c r="J2057" s="190">
        <v>4179.3999999999996</v>
      </c>
      <c r="K2057" s="190">
        <v>225</v>
      </c>
      <c r="L2057" s="189">
        <f>'Форма 2'!C2061</f>
        <v>6114880.1399999987</v>
      </c>
      <c r="M2057" s="190">
        <v>0</v>
      </c>
      <c r="N2057" s="190">
        <v>0</v>
      </c>
      <c r="O2057" s="190">
        <v>0</v>
      </c>
      <c r="P2057" s="189">
        <f t="shared" si="253"/>
        <v>6114880.1399999987</v>
      </c>
      <c r="Q2057" s="191">
        <f t="shared" si="254"/>
        <v>1463.1</v>
      </c>
      <c r="R2057" s="191">
        <f t="shared" si="255"/>
        <v>1463.1</v>
      </c>
      <c r="S2057" s="90" t="s">
        <v>42</v>
      </c>
      <c r="T2057" s="55" t="s">
        <v>34</v>
      </c>
      <c r="U2057" s="9"/>
      <c r="V2057" s="9"/>
      <c r="W2057" s="9"/>
      <c r="X2057" s="9"/>
      <c r="Y2057" s="9"/>
      <c r="Z2057" s="9"/>
      <c r="AA2057" s="9"/>
      <c r="AB2057" s="9"/>
      <c r="AC2057" s="9"/>
      <c r="AD2057" s="9"/>
      <c r="AE2057" s="9"/>
      <c r="AF2057" s="9"/>
      <c r="AG2057" s="9"/>
      <c r="AH2057" s="9"/>
      <c r="AI2057" s="9"/>
      <c r="AJ2057" s="9"/>
      <c r="AK2057" s="9"/>
      <c r="AL2057" s="9"/>
      <c r="AM2057" s="9"/>
      <c r="AN2057" s="9"/>
      <c r="AO2057" s="9"/>
      <c r="AP2057" s="9"/>
      <c r="AQ2057" s="9"/>
      <c r="AR2057" s="9"/>
      <c r="AS2057" s="9"/>
      <c r="AT2057" s="9"/>
      <c r="AU2057" s="9"/>
      <c r="AV2057" s="9"/>
      <c r="AW2057" s="9"/>
      <c r="AX2057" s="9"/>
      <c r="AY2057" s="9"/>
      <c r="AZ2057" s="9"/>
      <c r="BA2057" s="9"/>
      <c r="BB2057" s="9"/>
      <c r="BC2057" s="9"/>
      <c r="BD2057" s="9"/>
      <c r="BE2057" s="9"/>
      <c r="BF2057" s="9"/>
      <c r="BG2057" s="9"/>
      <c r="BH2057" s="9"/>
      <c r="BI2057" s="9"/>
      <c r="BJ2057" s="9"/>
      <c r="BK2057" s="9"/>
      <c r="BL2057" s="9"/>
      <c r="BM2057" s="9"/>
      <c r="BN2057" s="9"/>
      <c r="BO2057" s="9"/>
      <c r="BP2057" s="9"/>
      <c r="BQ2057" s="9"/>
      <c r="BR2057" s="9"/>
      <c r="BS2057" s="9"/>
      <c r="BT2057" s="9"/>
      <c r="BU2057" s="9"/>
      <c r="BV2057" s="9"/>
      <c r="BW2057" s="9"/>
      <c r="BX2057" s="9"/>
      <c r="BY2057" s="9"/>
      <c r="BZ2057" s="9"/>
      <c r="CA2057" s="9"/>
      <c r="CB2057" s="9"/>
      <c r="CC2057" s="9"/>
      <c r="CD2057" s="9"/>
      <c r="CE2057" s="9"/>
      <c r="CF2057" s="9"/>
      <c r="CG2057" s="9"/>
      <c r="CH2057" s="9"/>
      <c r="CI2057" s="9"/>
      <c r="CJ2057" s="9"/>
      <c r="CK2057" s="9"/>
      <c r="CL2057" s="9"/>
      <c r="CM2057" s="9"/>
      <c r="CN2057" s="9"/>
      <c r="CO2057" s="9"/>
      <c r="CP2057" s="9"/>
      <c r="CQ2057" s="9"/>
      <c r="CR2057" s="9"/>
      <c r="CS2057" s="9"/>
      <c r="CT2057" s="9"/>
      <c r="CU2057" s="9"/>
      <c r="CV2057" s="9"/>
      <c r="CW2057" s="9"/>
      <c r="CX2057" s="9"/>
    </row>
    <row r="2058" spans="1:102" s="44" customFormat="1">
      <c r="A2058" s="27">
        <v>134</v>
      </c>
      <c r="B2058" s="109" t="s">
        <v>3282</v>
      </c>
      <c r="C2058" s="55">
        <v>1983.1984</v>
      </c>
      <c r="D2058" s="12">
        <v>1983.1984</v>
      </c>
      <c r="E2058" s="90" t="s">
        <v>30</v>
      </c>
      <c r="F2058" s="55">
        <v>9</v>
      </c>
      <c r="G2058" s="55">
        <v>7</v>
      </c>
      <c r="H2058" s="190">
        <v>16964</v>
      </c>
      <c r="I2058" s="190">
        <v>14353.9</v>
      </c>
      <c r="J2058" s="190">
        <v>14353.9</v>
      </c>
      <c r="K2058" s="190">
        <v>628</v>
      </c>
      <c r="L2058" s="189">
        <f>'Форма 2'!C2062</f>
        <v>27434896.148000002</v>
      </c>
      <c r="M2058" s="190">
        <v>0</v>
      </c>
      <c r="N2058" s="190">
        <v>0</v>
      </c>
      <c r="O2058" s="190">
        <v>0</v>
      </c>
      <c r="P2058" s="189">
        <f t="shared" si="253"/>
        <v>27434896.148000002</v>
      </c>
      <c r="Q2058" s="191">
        <f t="shared" si="254"/>
        <v>1911.3200000000002</v>
      </c>
      <c r="R2058" s="191">
        <f t="shared" si="255"/>
        <v>1911.3200000000002</v>
      </c>
      <c r="S2058" s="90" t="s">
        <v>42</v>
      </c>
      <c r="T2058" s="55" t="s">
        <v>34</v>
      </c>
      <c r="U2058" s="9"/>
      <c r="V2058" s="9"/>
      <c r="W2058" s="9"/>
      <c r="X2058" s="9"/>
      <c r="Y2058" s="9"/>
      <c r="Z2058" s="9"/>
      <c r="AA2058" s="9"/>
      <c r="AB2058" s="9"/>
      <c r="AC2058" s="9"/>
      <c r="AD2058" s="9"/>
      <c r="AE2058" s="9"/>
      <c r="AF2058" s="9"/>
      <c r="AG2058" s="9"/>
      <c r="AH2058" s="9"/>
      <c r="AI2058" s="9"/>
      <c r="AJ2058" s="9"/>
      <c r="AK2058" s="9"/>
      <c r="AL2058" s="9"/>
      <c r="AM2058" s="9"/>
      <c r="AN2058" s="9"/>
      <c r="AO2058" s="9"/>
      <c r="AP2058" s="9"/>
      <c r="AQ2058" s="9"/>
      <c r="AR2058" s="9"/>
      <c r="AS2058" s="9"/>
      <c r="AT2058" s="9"/>
      <c r="AU2058" s="9"/>
      <c r="AV2058" s="9"/>
      <c r="AW2058" s="9"/>
      <c r="AX2058" s="9"/>
      <c r="AY2058" s="9"/>
      <c r="AZ2058" s="9"/>
      <c r="BA2058" s="9"/>
      <c r="BB2058" s="9"/>
      <c r="BC2058" s="9"/>
      <c r="BD2058" s="9"/>
      <c r="BE2058" s="9"/>
      <c r="BF2058" s="9"/>
      <c r="BG2058" s="9"/>
      <c r="BH2058" s="9"/>
      <c r="BI2058" s="9"/>
      <c r="BJ2058" s="9"/>
      <c r="BK2058" s="9"/>
      <c r="BL2058" s="9"/>
      <c r="BM2058" s="9"/>
      <c r="BN2058" s="9"/>
      <c r="BO2058" s="9"/>
      <c r="BP2058" s="9"/>
      <c r="BQ2058" s="9"/>
      <c r="BR2058" s="9"/>
      <c r="BS2058" s="9"/>
      <c r="BT2058" s="9"/>
      <c r="BU2058" s="9"/>
      <c r="BV2058" s="9"/>
      <c r="BW2058" s="9"/>
      <c r="BX2058" s="9"/>
      <c r="BY2058" s="9"/>
      <c r="BZ2058" s="9"/>
      <c r="CA2058" s="9"/>
      <c r="CB2058" s="9"/>
      <c r="CC2058" s="9"/>
      <c r="CD2058" s="9"/>
      <c r="CE2058" s="9"/>
      <c r="CF2058" s="9"/>
      <c r="CG2058" s="9"/>
      <c r="CH2058" s="9"/>
      <c r="CI2058" s="9"/>
      <c r="CJ2058" s="9"/>
      <c r="CK2058" s="9"/>
      <c r="CL2058" s="9"/>
      <c r="CM2058" s="9"/>
      <c r="CN2058" s="9"/>
      <c r="CO2058" s="9"/>
      <c r="CP2058" s="9"/>
      <c r="CQ2058" s="9"/>
      <c r="CR2058" s="9"/>
      <c r="CS2058" s="9"/>
      <c r="CT2058" s="9"/>
      <c r="CU2058" s="9"/>
      <c r="CV2058" s="9"/>
      <c r="CW2058" s="9"/>
      <c r="CX2058" s="9"/>
    </row>
    <row r="2059" spans="1:102" s="44" customFormat="1">
      <c r="A2059" s="27">
        <v>135</v>
      </c>
      <c r="B2059" s="109" t="s">
        <v>4313</v>
      </c>
      <c r="C2059" s="55">
        <v>1974</v>
      </c>
      <c r="D2059" s="12">
        <v>1974</v>
      </c>
      <c r="E2059" s="90" t="s">
        <v>30</v>
      </c>
      <c r="F2059" s="55">
        <v>5</v>
      </c>
      <c r="G2059" s="55">
        <v>8</v>
      </c>
      <c r="H2059" s="190">
        <v>7281.5</v>
      </c>
      <c r="I2059" s="190">
        <v>5250</v>
      </c>
      <c r="J2059" s="190">
        <v>5146.3999999999996</v>
      </c>
      <c r="K2059" s="190">
        <v>280</v>
      </c>
      <c r="L2059" s="189">
        <f>'Форма 2'!C2063</f>
        <v>7681275</v>
      </c>
      <c r="M2059" s="190">
        <v>0</v>
      </c>
      <c r="N2059" s="190">
        <v>0</v>
      </c>
      <c r="O2059" s="190">
        <v>0</v>
      </c>
      <c r="P2059" s="189">
        <f t="shared" si="253"/>
        <v>7681275</v>
      </c>
      <c r="Q2059" s="191">
        <f t="shared" si="254"/>
        <v>1463.1</v>
      </c>
      <c r="R2059" s="191">
        <f t="shared" si="255"/>
        <v>1463.1</v>
      </c>
      <c r="S2059" s="90" t="s">
        <v>42</v>
      </c>
      <c r="T2059" s="55" t="s">
        <v>34</v>
      </c>
      <c r="U2059" s="9"/>
      <c r="V2059" s="9"/>
      <c r="W2059" s="9"/>
      <c r="X2059" s="9"/>
      <c r="Y2059" s="9"/>
      <c r="Z2059" s="9"/>
      <c r="AA2059" s="9"/>
      <c r="AB2059" s="9"/>
      <c r="AC2059" s="9"/>
      <c r="AD2059" s="9"/>
      <c r="AE2059" s="9"/>
      <c r="AF2059" s="9"/>
      <c r="AG2059" s="9"/>
      <c r="AH2059" s="9"/>
      <c r="AI2059" s="9"/>
      <c r="AJ2059" s="9"/>
      <c r="AK2059" s="9"/>
      <c r="AL2059" s="9"/>
      <c r="AM2059" s="9"/>
      <c r="AN2059" s="9"/>
      <c r="AO2059" s="9"/>
      <c r="AP2059" s="9"/>
      <c r="AQ2059" s="9"/>
      <c r="AR2059" s="9"/>
      <c r="AS2059" s="9"/>
      <c r="AT2059" s="9"/>
      <c r="AU2059" s="9"/>
      <c r="AV2059" s="9"/>
      <c r="AW2059" s="9"/>
      <c r="AX2059" s="9"/>
      <c r="AY2059" s="9"/>
      <c r="AZ2059" s="9"/>
      <c r="BA2059" s="9"/>
      <c r="BB2059" s="9"/>
      <c r="BC2059" s="9"/>
      <c r="BD2059" s="9"/>
      <c r="BE2059" s="9"/>
      <c r="BF2059" s="9"/>
      <c r="BG2059" s="9"/>
      <c r="BH2059" s="9"/>
      <c r="BI2059" s="9"/>
      <c r="BJ2059" s="9"/>
      <c r="BK2059" s="9"/>
      <c r="BL2059" s="9"/>
      <c r="BM2059" s="9"/>
      <c r="BN2059" s="9"/>
      <c r="BO2059" s="9"/>
      <c r="BP2059" s="9"/>
      <c r="BQ2059" s="9"/>
      <c r="BR2059" s="9"/>
      <c r="BS2059" s="9"/>
      <c r="BT2059" s="9"/>
      <c r="BU2059" s="9"/>
      <c r="BV2059" s="9"/>
      <c r="BW2059" s="9"/>
      <c r="BX2059" s="9"/>
      <c r="BY2059" s="9"/>
      <c r="BZ2059" s="9"/>
      <c r="CA2059" s="9"/>
      <c r="CB2059" s="9"/>
      <c r="CC2059" s="9"/>
      <c r="CD2059" s="9"/>
      <c r="CE2059" s="9"/>
      <c r="CF2059" s="9"/>
      <c r="CG2059" s="9"/>
      <c r="CH2059" s="9"/>
      <c r="CI2059" s="9"/>
      <c r="CJ2059" s="9"/>
      <c r="CK2059" s="9"/>
      <c r="CL2059" s="9"/>
      <c r="CM2059" s="9"/>
      <c r="CN2059" s="9"/>
      <c r="CO2059" s="9"/>
      <c r="CP2059" s="9"/>
      <c r="CQ2059" s="9"/>
      <c r="CR2059" s="9"/>
      <c r="CS2059" s="9"/>
      <c r="CT2059" s="9"/>
      <c r="CU2059" s="9"/>
      <c r="CV2059" s="9"/>
      <c r="CW2059" s="9"/>
      <c r="CX2059" s="9"/>
    </row>
    <row r="2060" spans="1:102" s="44" customFormat="1">
      <c r="A2060" s="27">
        <v>136</v>
      </c>
      <c r="B2060" s="109" t="s">
        <v>3283</v>
      </c>
      <c r="C2060" s="55">
        <v>1987</v>
      </c>
      <c r="D2060" s="12">
        <v>1987</v>
      </c>
      <c r="E2060" s="90" t="s">
        <v>30</v>
      </c>
      <c r="F2060" s="55">
        <v>5</v>
      </c>
      <c r="G2060" s="55">
        <v>12</v>
      </c>
      <c r="H2060" s="190">
        <v>10505.4</v>
      </c>
      <c r="I2060" s="190">
        <v>9263.7000000000007</v>
      </c>
      <c r="J2060" s="190">
        <v>9009.2000000000007</v>
      </c>
      <c r="K2060" s="190">
        <v>448</v>
      </c>
      <c r="L2060" s="189">
        <f>'Форма 2'!C2064</f>
        <v>13553719.470000003</v>
      </c>
      <c r="M2060" s="190">
        <v>0</v>
      </c>
      <c r="N2060" s="190">
        <v>0</v>
      </c>
      <c r="O2060" s="190">
        <v>0</v>
      </c>
      <c r="P2060" s="189">
        <f t="shared" si="253"/>
        <v>13553719.470000003</v>
      </c>
      <c r="Q2060" s="191">
        <f t="shared" si="254"/>
        <v>1463.1000000000001</v>
      </c>
      <c r="R2060" s="191">
        <f t="shared" si="255"/>
        <v>1463.1000000000001</v>
      </c>
      <c r="S2060" s="90" t="s">
        <v>42</v>
      </c>
      <c r="T2060" s="55" t="s">
        <v>35</v>
      </c>
      <c r="U2060" s="9"/>
      <c r="V2060" s="9"/>
      <c r="W2060" s="9"/>
      <c r="X2060" s="9"/>
      <c r="Y2060" s="9"/>
      <c r="Z2060" s="9"/>
      <c r="AA2060" s="9"/>
      <c r="AB2060" s="9"/>
      <c r="AC2060" s="9"/>
      <c r="AD2060" s="9"/>
      <c r="AE2060" s="9"/>
      <c r="AF2060" s="9"/>
      <c r="AG2060" s="9"/>
      <c r="AH2060" s="9"/>
      <c r="AI2060" s="9"/>
      <c r="AJ2060" s="9"/>
      <c r="AK2060" s="9"/>
      <c r="AL2060" s="9"/>
      <c r="AM2060" s="9"/>
      <c r="AN2060" s="9"/>
      <c r="AO2060" s="9"/>
      <c r="AP2060" s="9"/>
      <c r="AQ2060" s="9"/>
      <c r="AR2060" s="9"/>
      <c r="AS2060" s="9"/>
      <c r="AT2060" s="9"/>
      <c r="AU2060" s="9"/>
      <c r="AV2060" s="9"/>
      <c r="AW2060" s="9"/>
      <c r="AX2060" s="9"/>
      <c r="AY2060" s="9"/>
      <c r="AZ2060" s="9"/>
      <c r="BA2060" s="9"/>
      <c r="BB2060" s="9"/>
      <c r="BC2060" s="9"/>
      <c r="BD2060" s="9"/>
      <c r="BE2060" s="9"/>
      <c r="BF2060" s="9"/>
      <c r="BG2060" s="9"/>
      <c r="BH2060" s="9"/>
      <c r="BI2060" s="9"/>
      <c r="BJ2060" s="9"/>
      <c r="BK2060" s="9"/>
      <c r="BL2060" s="9"/>
      <c r="BM2060" s="9"/>
      <c r="BN2060" s="9"/>
      <c r="BO2060" s="9"/>
      <c r="BP2060" s="9"/>
      <c r="BQ2060" s="9"/>
      <c r="BR2060" s="9"/>
      <c r="BS2060" s="9"/>
      <c r="BT2060" s="9"/>
      <c r="BU2060" s="9"/>
      <c r="BV2060" s="9"/>
      <c r="BW2060" s="9"/>
      <c r="BX2060" s="9"/>
      <c r="BY2060" s="9"/>
      <c r="BZ2060" s="9"/>
      <c r="CA2060" s="9"/>
      <c r="CB2060" s="9"/>
      <c r="CC2060" s="9"/>
      <c r="CD2060" s="9"/>
      <c r="CE2060" s="9"/>
      <c r="CF2060" s="9"/>
      <c r="CG2060" s="9"/>
      <c r="CH2060" s="9"/>
      <c r="CI2060" s="9"/>
      <c r="CJ2060" s="9"/>
      <c r="CK2060" s="9"/>
      <c r="CL2060" s="9"/>
      <c r="CM2060" s="9"/>
      <c r="CN2060" s="9"/>
      <c r="CO2060" s="9"/>
      <c r="CP2060" s="9"/>
      <c r="CQ2060" s="9"/>
      <c r="CR2060" s="9"/>
      <c r="CS2060" s="9"/>
      <c r="CT2060" s="9"/>
      <c r="CU2060" s="9"/>
      <c r="CV2060" s="9"/>
      <c r="CW2060" s="9"/>
      <c r="CX2060" s="9"/>
    </row>
    <row r="2061" spans="1:102" s="44" customFormat="1">
      <c r="A2061" s="27">
        <v>137</v>
      </c>
      <c r="B2061" s="109" t="s">
        <v>3284</v>
      </c>
      <c r="C2061" s="55">
        <v>1975</v>
      </c>
      <c r="D2061" s="12">
        <v>1975</v>
      </c>
      <c r="E2061" s="90" t="s">
        <v>30</v>
      </c>
      <c r="F2061" s="55">
        <v>5</v>
      </c>
      <c r="G2061" s="55">
        <v>8</v>
      </c>
      <c r="H2061" s="190">
        <v>6169.8</v>
      </c>
      <c r="I2061" s="190">
        <v>5140.1000000000004</v>
      </c>
      <c r="J2061" s="190">
        <v>5140.1000000000004</v>
      </c>
      <c r="K2061" s="190">
        <v>285</v>
      </c>
      <c r="L2061" s="189">
        <f>'Форма 2'!C2065</f>
        <v>7520480.3100000005</v>
      </c>
      <c r="M2061" s="190">
        <v>0</v>
      </c>
      <c r="N2061" s="190">
        <v>0</v>
      </c>
      <c r="O2061" s="190">
        <v>0</v>
      </c>
      <c r="P2061" s="189">
        <f t="shared" si="253"/>
        <v>7520480.3100000005</v>
      </c>
      <c r="Q2061" s="191">
        <f t="shared" si="254"/>
        <v>1463.1</v>
      </c>
      <c r="R2061" s="191">
        <f t="shared" si="255"/>
        <v>1463.1</v>
      </c>
      <c r="S2061" s="90" t="s">
        <v>42</v>
      </c>
      <c r="T2061" s="55" t="s">
        <v>34</v>
      </c>
      <c r="U2061" s="9"/>
      <c r="V2061" s="9"/>
      <c r="W2061" s="9"/>
      <c r="X2061" s="9"/>
      <c r="Y2061" s="9"/>
      <c r="Z2061" s="9"/>
      <c r="AA2061" s="9"/>
      <c r="AB2061" s="9"/>
      <c r="AC2061" s="9"/>
      <c r="AD2061" s="9"/>
      <c r="AE2061" s="9"/>
      <c r="AF2061" s="9"/>
      <c r="AG2061" s="9"/>
      <c r="AH2061" s="9"/>
      <c r="AI2061" s="9"/>
      <c r="AJ2061" s="9"/>
      <c r="AK2061" s="9"/>
      <c r="AL2061" s="9"/>
      <c r="AM2061" s="9"/>
      <c r="AN2061" s="9"/>
      <c r="AO2061" s="9"/>
      <c r="AP2061" s="9"/>
      <c r="AQ2061" s="9"/>
      <c r="AR2061" s="9"/>
      <c r="AS2061" s="9"/>
      <c r="AT2061" s="9"/>
      <c r="AU2061" s="9"/>
      <c r="AV2061" s="9"/>
      <c r="AW2061" s="9"/>
      <c r="AX2061" s="9"/>
      <c r="AY2061" s="9"/>
      <c r="AZ2061" s="9"/>
      <c r="BA2061" s="9"/>
      <c r="BB2061" s="9"/>
      <c r="BC2061" s="9"/>
      <c r="BD2061" s="9"/>
      <c r="BE2061" s="9"/>
      <c r="BF2061" s="9"/>
      <c r="BG2061" s="9"/>
      <c r="BH2061" s="9"/>
      <c r="BI2061" s="9"/>
      <c r="BJ2061" s="9"/>
      <c r="BK2061" s="9"/>
      <c r="BL2061" s="9"/>
      <c r="BM2061" s="9"/>
      <c r="BN2061" s="9"/>
      <c r="BO2061" s="9"/>
      <c r="BP2061" s="9"/>
      <c r="BQ2061" s="9"/>
      <c r="BR2061" s="9"/>
      <c r="BS2061" s="9"/>
      <c r="BT2061" s="9"/>
      <c r="BU2061" s="9"/>
      <c r="BV2061" s="9"/>
      <c r="BW2061" s="9"/>
      <c r="BX2061" s="9"/>
      <c r="BY2061" s="9"/>
      <c r="BZ2061" s="9"/>
      <c r="CA2061" s="9"/>
      <c r="CB2061" s="9"/>
      <c r="CC2061" s="9"/>
      <c r="CD2061" s="9"/>
      <c r="CE2061" s="9"/>
      <c r="CF2061" s="9"/>
      <c r="CG2061" s="9"/>
      <c r="CH2061" s="9"/>
      <c r="CI2061" s="9"/>
      <c r="CJ2061" s="9"/>
      <c r="CK2061" s="9"/>
      <c r="CL2061" s="9"/>
      <c r="CM2061" s="9"/>
      <c r="CN2061" s="9"/>
      <c r="CO2061" s="9"/>
      <c r="CP2061" s="9"/>
      <c r="CQ2061" s="9"/>
      <c r="CR2061" s="9"/>
      <c r="CS2061" s="9"/>
      <c r="CT2061" s="9"/>
      <c r="CU2061" s="9"/>
      <c r="CV2061" s="9"/>
      <c r="CW2061" s="9"/>
      <c r="CX2061" s="9"/>
    </row>
    <row r="2062" spans="1:102" s="44" customFormat="1">
      <c r="A2062" s="27">
        <v>138</v>
      </c>
      <c r="B2062" s="109" t="s">
        <v>4314</v>
      </c>
      <c r="C2062" s="55">
        <v>1974</v>
      </c>
      <c r="D2062" s="12">
        <v>1974</v>
      </c>
      <c r="E2062" s="90" t="s">
        <v>30</v>
      </c>
      <c r="F2062" s="55">
        <v>5</v>
      </c>
      <c r="G2062" s="55">
        <v>6</v>
      </c>
      <c r="H2062" s="190">
        <v>4368</v>
      </c>
      <c r="I2062" s="190">
        <v>3699.4</v>
      </c>
      <c r="J2062" s="190">
        <v>3699.4</v>
      </c>
      <c r="K2062" s="190">
        <v>225</v>
      </c>
      <c r="L2062" s="189">
        <f>'Форма 2'!C2066</f>
        <v>5412592.1400000006</v>
      </c>
      <c r="M2062" s="190">
        <v>0</v>
      </c>
      <c r="N2062" s="190">
        <v>0</v>
      </c>
      <c r="O2062" s="190">
        <v>0</v>
      </c>
      <c r="P2062" s="189">
        <f t="shared" si="253"/>
        <v>5412592.1400000006</v>
      </c>
      <c r="Q2062" s="191">
        <f t="shared" si="254"/>
        <v>1463.1000000000001</v>
      </c>
      <c r="R2062" s="191">
        <f t="shared" si="255"/>
        <v>1463.1000000000001</v>
      </c>
      <c r="S2062" s="90" t="s">
        <v>42</v>
      </c>
      <c r="T2062" s="55" t="s">
        <v>34</v>
      </c>
      <c r="U2062" s="9"/>
      <c r="V2062" s="9"/>
      <c r="W2062" s="9"/>
      <c r="X2062" s="9"/>
      <c r="Y2062" s="9"/>
      <c r="Z2062" s="9"/>
      <c r="AA2062" s="9"/>
      <c r="AB2062" s="9"/>
      <c r="AC2062" s="9"/>
      <c r="AD2062" s="9"/>
      <c r="AE2062" s="9"/>
      <c r="AF2062" s="9"/>
      <c r="AG2062" s="9"/>
      <c r="AH2062" s="9"/>
      <c r="AI2062" s="9"/>
      <c r="AJ2062" s="9"/>
      <c r="AK2062" s="9"/>
      <c r="AL2062" s="9"/>
      <c r="AM2062" s="9"/>
      <c r="AN2062" s="9"/>
      <c r="AO2062" s="9"/>
      <c r="AP2062" s="9"/>
      <c r="AQ2062" s="9"/>
      <c r="AR2062" s="9"/>
      <c r="AS2062" s="9"/>
      <c r="AT2062" s="9"/>
      <c r="AU2062" s="9"/>
      <c r="AV2062" s="9"/>
      <c r="AW2062" s="9"/>
      <c r="AX2062" s="9"/>
      <c r="AY2062" s="9"/>
      <c r="AZ2062" s="9"/>
      <c r="BA2062" s="9"/>
      <c r="BB2062" s="9"/>
      <c r="BC2062" s="9"/>
      <c r="BD2062" s="9"/>
      <c r="BE2062" s="9"/>
      <c r="BF2062" s="9"/>
      <c r="BG2062" s="9"/>
      <c r="BH2062" s="9"/>
      <c r="BI2062" s="9"/>
      <c r="BJ2062" s="9"/>
      <c r="BK2062" s="9"/>
      <c r="BL2062" s="9"/>
      <c r="BM2062" s="9"/>
      <c r="BN2062" s="9"/>
      <c r="BO2062" s="9"/>
      <c r="BP2062" s="9"/>
      <c r="BQ2062" s="9"/>
      <c r="BR2062" s="9"/>
      <c r="BS2062" s="9"/>
      <c r="BT2062" s="9"/>
      <c r="BU2062" s="9"/>
      <c r="BV2062" s="9"/>
      <c r="BW2062" s="9"/>
      <c r="BX2062" s="9"/>
      <c r="BY2062" s="9"/>
      <c r="BZ2062" s="9"/>
      <c r="CA2062" s="9"/>
      <c r="CB2062" s="9"/>
      <c r="CC2062" s="9"/>
      <c r="CD2062" s="9"/>
      <c r="CE2062" s="9"/>
      <c r="CF2062" s="9"/>
      <c r="CG2062" s="9"/>
      <c r="CH2062" s="9"/>
      <c r="CI2062" s="9"/>
      <c r="CJ2062" s="9"/>
      <c r="CK2062" s="9"/>
      <c r="CL2062" s="9"/>
      <c r="CM2062" s="9"/>
      <c r="CN2062" s="9"/>
      <c r="CO2062" s="9"/>
      <c r="CP2062" s="9"/>
      <c r="CQ2062" s="9"/>
      <c r="CR2062" s="9"/>
      <c r="CS2062" s="9"/>
      <c r="CT2062" s="9"/>
      <c r="CU2062" s="9"/>
      <c r="CV2062" s="9"/>
      <c r="CW2062" s="9"/>
      <c r="CX2062" s="9"/>
    </row>
    <row r="2063" spans="1:102" s="44" customFormat="1">
      <c r="A2063" s="27">
        <v>139</v>
      </c>
      <c r="B2063" s="109" t="s">
        <v>4315</v>
      </c>
      <c r="C2063" s="55">
        <v>1974</v>
      </c>
      <c r="D2063" s="12">
        <v>1974</v>
      </c>
      <c r="E2063" s="104" t="s">
        <v>30</v>
      </c>
      <c r="F2063" s="55">
        <v>5</v>
      </c>
      <c r="G2063" s="55">
        <v>6</v>
      </c>
      <c r="H2063" s="190">
        <v>4399.2</v>
      </c>
      <c r="I2063" s="190">
        <v>3689.4</v>
      </c>
      <c r="J2063" s="190">
        <v>3689.4</v>
      </c>
      <c r="K2063" s="190">
        <v>225</v>
      </c>
      <c r="L2063" s="189">
        <f>'Форма 2'!C2067</f>
        <v>5397961.1400000006</v>
      </c>
      <c r="M2063" s="190">
        <v>0</v>
      </c>
      <c r="N2063" s="190">
        <v>0</v>
      </c>
      <c r="O2063" s="190">
        <v>0</v>
      </c>
      <c r="P2063" s="189">
        <f t="shared" si="253"/>
        <v>5397961.1400000006</v>
      </c>
      <c r="Q2063" s="191">
        <f t="shared" si="254"/>
        <v>1463.1000000000001</v>
      </c>
      <c r="R2063" s="191">
        <f t="shared" si="255"/>
        <v>1463.1000000000001</v>
      </c>
      <c r="S2063" s="90" t="s">
        <v>42</v>
      </c>
      <c r="T2063" s="55" t="s">
        <v>34</v>
      </c>
      <c r="U2063" s="9"/>
      <c r="V2063" s="9"/>
      <c r="W2063" s="9"/>
      <c r="X2063" s="9"/>
      <c r="Y2063" s="9"/>
      <c r="Z2063" s="9"/>
      <c r="AA2063" s="9"/>
      <c r="AB2063" s="9"/>
      <c r="AC2063" s="9"/>
      <c r="AD2063" s="9"/>
      <c r="AE2063" s="9"/>
      <c r="AF2063" s="9"/>
      <c r="AG2063" s="9"/>
      <c r="AH2063" s="9"/>
      <c r="AI2063" s="9"/>
      <c r="AJ2063" s="9"/>
      <c r="AK2063" s="9"/>
      <c r="AL2063" s="9"/>
      <c r="AM2063" s="9"/>
      <c r="AN2063" s="9"/>
      <c r="AO2063" s="9"/>
      <c r="AP2063" s="9"/>
      <c r="AQ2063" s="9"/>
      <c r="AR2063" s="9"/>
      <c r="AS2063" s="9"/>
      <c r="AT2063" s="9"/>
      <c r="AU2063" s="9"/>
      <c r="AV2063" s="9"/>
      <c r="AW2063" s="9"/>
      <c r="AX2063" s="9"/>
      <c r="AY2063" s="9"/>
      <c r="AZ2063" s="9"/>
      <c r="BA2063" s="9"/>
      <c r="BB2063" s="9"/>
      <c r="BC2063" s="9"/>
      <c r="BD2063" s="9"/>
      <c r="BE2063" s="9"/>
      <c r="BF2063" s="9"/>
      <c r="BG2063" s="9"/>
      <c r="BH2063" s="9"/>
      <c r="BI2063" s="9"/>
      <c r="BJ2063" s="9"/>
      <c r="BK2063" s="9"/>
      <c r="BL2063" s="9"/>
      <c r="BM2063" s="9"/>
      <c r="BN2063" s="9"/>
      <c r="BO2063" s="9"/>
      <c r="BP2063" s="9"/>
      <c r="BQ2063" s="9"/>
      <c r="BR2063" s="9"/>
      <c r="BS2063" s="9"/>
      <c r="BT2063" s="9"/>
      <c r="BU2063" s="9"/>
      <c r="BV2063" s="9"/>
      <c r="BW2063" s="9"/>
      <c r="BX2063" s="9"/>
      <c r="BY2063" s="9"/>
      <c r="BZ2063" s="9"/>
      <c r="CA2063" s="9"/>
      <c r="CB2063" s="9"/>
      <c r="CC2063" s="9"/>
      <c r="CD2063" s="9"/>
      <c r="CE2063" s="9"/>
      <c r="CF2063" s="9"/>
      <c r="CG2063" s="9"/>
      <c r="CH2063" s="9"/>
      <c r="CI2063" s="9"/>
      <c r="CJ2063" s="9"/>
      <c r="CK2063" s="9"/>
      <c r="CL2063" s="9"/>
      <c r="CM2063" s="9"/>
      <c r="CN2063" s="9"/>
      <c r="CO2063" s="9"/>
      <c r="CP2063" s="9"/>
      <c r="CQ2063" s="9"/>
      <c r="CR2063" s="9"/>
      <c r="CS2063" s="9"/>
      <c r="CT2063" s="9"/>
      <c r="CU2063" s="9"/>
      <c r="CV2063" s="9"/>
      <c r="CW2063" s="9"/>
      <c r="CX2063" s="9"/>
    </row>
    <row r="2064" spans="1:102" s="44" customFormat="1">
      <c r="A2064" s="27">
        <v>140</v>
      </c>
      <c r="B2064" s="109" t="s">
        <v>4317</v>
      </c>
      <c r="C2064" s="55" t="s">
        <v>40</v>
      </c>
      <c r="D2064" s="213" t="s">
        <v>40</v>
      </c>
      <c r="E2064" s="90" t="s">
        <v>28</v>
      </c>
      <c r="F2064" s="55">
        <v>5</v>
      </c>
      <c r="G2064" s="55">
        <v>15</v>
      </c>
      <c r="H2064" s="190">
        <v>16623.7</v>
      </c>
      <c r="I2064" s="190">
        <v>14781</v>
      </c>
      <c r="J2064" s="190">
        <v>14781</v>
      </c>
      <c r="K2064" s="190">
        <v>620</v>
      </c>
      <c r="L2064" s="189">
        <f>'Форма 2'!C2068</f>
        <v>21626081.100000001</v>
      </c>
      <c r="M2064" s="190">
        <v>0</v>
      </c>
      <c r="N2064" s="190">
        <v>0</v>
      </c>
      <c r="O2064" s="190">
        <v>0</v>
      </c>
      <c r="P2064" s="189">
        <f t="shared" si="253"/>
        <v>21626081.100000001</v>
      </c>
      <c r="Q2064" s="191">
        <f t="shared" si="254"/>
        <v>1463.1000000000001</v>
      </c>
      <c r="R2064" s="191">
        <f t="shared" si="255"/>
        <v>1463.1000000000001</v>
      </c>
      <c r="S2064" s="90" t="s">
        <v>42</v>
      </c>
      <c r="T2064" s="55" t="s">
        <v>34</v>
      </c>
      <c r="U2064" s="9"/>
      <c r="V2064" s="9"/>
      <c r="W2064" s="9"/>
      <c r="X2064" s="9"/>
      <c r="Y2064" s="9"/>
      <c r="Z2064" s="9"/>
      <c r="AA2064" s="9"/>
      <c r="AB2064" s="9"/>
      <c r="AC2064" s="9"/>
      <c r="AD2064" s="9"/>
      <c r="AE2064" s="9"/>
      <c r="AF2064" s="9"/>
      <c r="AG2064" s="9"/>
      <c r="AH2064" s="9"/>
      <c r="AI2064" s="9"/>
      <c r="AJ2064" s="9"/>
      <c r="AK2064" s="9"/>
      <c r="AL2064" s="9"/>
      <c r="AM2064" s="9"/>
      <c r="AN2064" s="9"/>
      <c r="AO2064" s="9"/>
      <c r="AP2064" s="9"/>
      <c r="AQ2064" s="9"/>
      <c r="AR2064" s="9"/>
      <c r="AS2064" s="9"/>
      <c r="AT2064" s="9"/>
      <c r="AU2064" s="9"/>
      <c r="AV2064" s="9"/>
      <c r="AW2064" s="9"/>
      <c r="AX2064" s="9"/>
      <c r="AY2064" s="9"/>
      <c r="AZ2064" s="9"/>
      <c r="BA2064" s="9"/>
      <c r="BB2064" s="9"/>
      <c r="BC2064" s="9"/>
      <c r="BD2064" s="9"/>
      <c r="BE2064" s="9"/>
      <c r="BF2064" s="9"/>
      <c r="BG2064" s="9"/>
      <c r="BH2064" s="9"/>
      <c r="BI2064" s="9"/>
      <c r="BJ2064" s="9"/>
      <c r="BK2064" s="9"/>
      <c r="BL2064" s="9"/>
      <c r="BM2064" s="9"/>
      <c r="BN2064" s="9"/>
      <c r="BO2064" s="9"/>
      <c r="BP2064" s="9"/>
      <c r="BQ2064" s="9"/>
      <c r="BR2064" s="9"/>
      <c r="BS2064" s="9"/>
      <c r="BT2064" s="9"/>
      <c r="BU2064" s="9"/>
      <c r="BV2064" s="9"/>
      <c r="BW2064" s="9"/>
      <c r="BX2064" s="9"/>
      <c r="BY2064" s="9"/>
      <c r="BZ2064" s="9"/>
      <c r="CA2064" s="9"/>
      <c r="CB2064" s="9"/>
      <c r="CC2064" s="9"/>
      <c r="CD2064" s="9"/>
      <c r="CE2064" s="9"/>
      <c r="CF2064" s="9"/>
      <c r="CG2064" s="9"/>
      <c r="CH2064" s="9"/>
      <c r="CI2064" s="9"/>
      <c r="CJ2064" s="9"/>
      <c r="CK2064" s="9"/>
      <c r="CL2064" s="9"/>
      <c r="CM2064" s="9"/>
      <c r="CN2064" s="9"/>
      <c r="CO2064" s="9"/>
      <c r="CP2064" s="9"/>
      <c r="CQ2064" s="9"/>
      <c r="CR2064" s="9"/>
      <c r="CS2064" s="9"/>
      <c r="CT2064" s="9"/>
      <c r="CU2064" s="9"/>
      <c r="CV2064" s="9"/>
      <c r="CW2064" s="9"/>
      <c r="CX2064" s="9"/>
    </row>
    <row r="2065" spans="1:102" s="44" customFormat="1">
      <c r="A2065" s="27">
        <v>141</v>
      </c>
      <c r="B2065" s="109" t="s">
        <v>264</v>
      </c>
      <c r="C2065" s="209">
        <v>1973</v>
      </c>
      <c r="D2065" s="209">
        <v>1973</v>
      </c>
      <c r="E2065" s="90" t="s">
        <v>30</v>
      </c>
      <c r="F2065" s="55">
        <v>5</v>
      </c>
      <c r="G2065" s="55">
        <v>6</v>
      </c>
      <c r="H2065" s="190">
        <v>4682.6000000000004</v>
      </c>
      <c r="I2065" s="190">
        <v>3909.6</v>
      </c>
      <c r="J2065" s="190">
        <v>3909.6</v>
      </c>
      <c r="K2065" s="190">
        <v>225</v>
      </c>
      <c r="L2065" s="189">
        <f>'Форма 2'!C2069</f>
        <v>5720135.7599999998</v>
      </c>
      <c r="M2065" s="190">
        <v>0</v>
      </c>
      <c r="N2065" s="190">
        <v>0</v>
      </c>
      <c r="O2065" s="190">
        <v>0</v>
      </c>
      <c r="P2065" s="189">
        <f t="shared" si="253"/>
        <v>5720135.7599999998</v>
      </c>
      <c r="Q2065" s="191">
        <f t="shared" si="254"/>
        <v>1463.1</v>
      </c>
      <c r="R2065" s="191">
        <f t="shared" si="255"/>
        <v>1463.1</v>
      </c>
      <c r="S2065" s="90" t="s">
        <v>42</v>
      </c>
      <c r="T2065" s="55" t="s">
        <v>34</v>
      </c>
      <c r="U2065" s="9"/>
      <c r="V2065" s="9"/>
      <c r="W2065" s="9"/>
      <c r="X2065" s="9"/>
      <c r="Y2065" s="9"/>
      <c r="Z2065" s="9"/>
      <c r="AA2065" s="9"/>
      <c r="AB2065" s="9"/>
      <c r="AC2065" s="9"/>
      <c r="AD2065" s="9"/>
      <c r="AE2065" s="9"/>
      <c r="AF2065" s="9"/>
      <c r="AG2065" s="9"/>
      <c r="AH2065" s="9"/>
      <c r="AI2065" s="9"/>
      <c r="AJ2065" s="9"/>
      <c r="AK2065" s="9"/>
      <c r="AL2065" s="9"/>
      <c r="AM2065" s="9"/>
      <c r="AN2065" s="9"/>
      <c r="AO2065" s="9"/>
      <c r="AP2065" s="9"/>
      <c r="AQ2065" s="9"/>
      <c r="AR2065" s="9"/>
      <c r="AS2065" s="9"/>
      <c r="AT2065" s="9"/>
      <c r="AU2065" s="9"/>
      <c r="AV2065" s="9"/>
      <c r="AW2065" s="9"/>
      <c r="AX2065" s="9"/>
      <c r="AY2065" s="9"/>
      <c r="AZ2065" s="9"/>
      <c r="BA2065" s="9"/>
      <c r="BB2065" s="9"/>
      <c r="BC2065" s="9"/>
      <c r="BD2065" s="9"/>
      <c r="BE2065" s="9"/>
      <c r="BF2065" s="9"/>
      <c r="BG2065" s="9"/>
      <c r="BH2065" s="9"/>
      <c r="BI2065" s="9"/>
      <c r="BJ2065" s="9"/>
      <c r="BK2065" s="9"/>
      <c r="BL2065" s="9"/>
      <c r="BM2065" s="9"/>
      <c r="BN2065" s="9"/>
      <c r="BO2065" s="9"/>
      <c r="BP2065" s="9"/>
      <c r="BQ2065" s="9"/>
      <c r="BR2065" s="9"/>
      <c r="BS2065" s="9"/>
      <c r="BT2065" s="9"/>
      <c r="BU2065" s="9"/>
      <c r="BV2065" s="9"/>
      <c r="BW2065" s="9"/>
      <c r="BX2065" s="9"/>
      <c r="BY2065" s="9"/>
      <c r="BZ2065" s="9"/>
      <c r="CA2065" s="9"/>
      <c r="CB2065" s="9"/>
      <c r="CC2065" s="9"/>
      <c r="CD2065" s="9"/>
      <c r="CE2065" s="9"/>
      <c r="CF2065" s="9"/>
      <c r="CG2065" s="9"/>
      <c r="CH2065" s="9"/>
      <c r="CI2065" s="9"/>
      <c r="CJ2065" s="9"/>
      <c r="CK2065" s="9"/>
      <c r="CL2065" s="9"/>
      <c r="CM2065" s="9"/>
      <c r="CN2065" s="9"/>
      <c r="CO2065" s="9"/>
      <c r="CP2065" s="9"/>
      <c r="CQ2065" s="9"/>
      <c r="CR2065" s="9"/>
      <c r="CS2065" s="9"/>
      <c r="CT2065" s="9"/>
      <c r="CU2065" s="9"/>
      <c r="CV2065" s="9"/>
      <c r="CW2065" s="9"/>
      <c r="CX2065" s="9"/>
    </row>
    <row r="2066" spans="1:102" s="44" customFormat="1">
      <c r="A2066" s="27">
        <v>142</v>
      </c>
      <c r="B2066" s="109" t="s">
        <v>175</v>
      </c>
      <c r="C2066" s="209">
        <v>1972</v>
      </c>
      <c r="D2066" s="209">
        <v>1972</v>
      </c>
      <c r="E2066" s="90" t="s">
        <v>30</v>
      </c>
      <c r="F2066" s="55">
        <v>5</v>
      </c>
      <c r="G2066" s="55">
        <v>6</v>
      </c>
      <c r="H2066" s="190">
        <v>4618.6000000000004</v>
      </c>
      <c r="I2066" s="190">
        <v>3864.2</v>
      </c>
      <c r="J2066" s="190">
        <v>3864.2</v>
      </c>
      <c r="K2066" s="190">
        <v>225</v>
      </c>
      <c r="L2066" s="189">
        <f>'Форма 2'!C2070</f>
        <v>5653711.0199999996</v>
      </c>
      <c r="M2066" s="190">
        <v>0</v>
      </c>
      <c r="N2066" s="190">
        <v>0</v>
      </c>
      <c r="O2066" s="190">
        <v>0</v>
      </c>
      <c r="P2066" s="189">
        <f t="shared" si="253"/>
        <v>5653711.0199999996</v>
      </c>
      <c r="Q2066" s="191">
        <f t="shared" si="254"/>
        <v>1463.1</v>
      </c>
      <c r="R2066" s="191">
        <f t="shared" si="255"/>
        <v>1463.1</v>
      </c>
      <c r="S2066" s="90" t="s">
        <v>42</v>
      </c>
      <c r="T2066" s="55" t="s">
        <v>34</v>
      </c>
      <c r="U2066" s="9"/>
      <c r="V2066" s="9"/>
      <c r="W2066" s="9"/>
      <c r="X2066" s="9"/>
      <c r="Y2066" s="9"/>
      <c r="Z2066" s="9"/>
      <c r="AA2066" s="9"/>
      <c r="AB2066" s="9"/>
      <c r="AC2066" s="9"/>
      <c r="AD2066" s="9"/>
      <c r="AE2066" s="9"/>
      <c r="AF2066" s="9"/>
      <c r="AG2066" s="9"/>
      <c r="AH2066" s="9"/>
      <c r="AI2066" s="9"/>
      <c r="AJ2066" s="9"/>
      <c r="AK2066" s="9"/>
      <c r="AL2066" s="9"/>
      <c r="AM2066" s="9"/>
      <c r="AN2066" s="9"/>
      <c r="AO2066" s="9"/>
      <c r="AP2066" s="9"/>
      <c r="AQ2066" s="9"/>
      <c r="AR2066" s="9"/>
      <c r="AS2066" s="9"/>
      <c r="AT2066" s="9"/>
      <c r="AU2066" s="9"/>
      <c r="AV2066" s="9"/>
      <c r="AW2066" s="9"/>
      <c r="AX2066" s="9"/>
      <c r="AY2066" s="9"/>
      <c r="AZ2066" s="9"/>
      <c r="BA2066" s="9"/>
      <c r="BB2066" s="9"/>
      <c r="BC2066" s="9"/>
      <c r="BD2066" s="9"/>
      <c r="BE2066" s="9"/>
      <c r="BF2066" s="9"/>
      <c r="BG2066" s="9"/>
      <c r="BH2066" s="9"/>
      <c r="BI2066" s="9"/>
      <c r="BJ2066" s="9"/>
      <c r="BK2066" s="9"/>
      <c r="BL2066" s="9"/>
      <c r="BM2066" s="9"/>
      <c r="BN2066" s="9"/>
      <c r="BO2066" s="9"/>
      <c r="BP2066" s="9"/>
      <c r="BQ2066" s="9"/>
      <c r="BR2066" s="9"/>
      <c r="BS2066" s="9"/>
      <c r="BT2066" s="9"/>
      <c r="BU2066" s="9"/>
      <c r="BV2066" s="9"/>
      <c r="BW2066" s="9"/>
      <c r="BX2066" s="9"/>
      <c r="BY2066" s="9"/>
      <c r="BZ2066" s="9"/>
      <c r="CA2066" s="9"/>
      <c r="CB2066" s="9"/>
      <c r="CC2066" s="9"/>
      <c r="CD2066" s="9"/>
      <c r="CE2066" s="9"/>
      <c r="CF2066" s="9"/>
      <c r="CG2066" s="9"/>
      <c r="CH2066" s="9"/>
      <c r="CI2066" s="9"/>
      <c r="CJ2066" s="9"/>
      <c r="CK2066" s="9"/>
      <c r="CL2066" s="9"/>
      <c r="CM2066" s="9"/>
      <c r="CN2066" s="9"/>
      <c r="CO2066" s="9"/>
      <c r="CP2066" s="9"/>
      <c r="CQ2066" s="9"/>
      <c r="CR2066" s="9"/>
      <c r="CS2066" s="9"/>
      <c r="CT2066" s="9"/>
      <c r="CU2066" s="9"/>
      <c r="CV2066" s="9"/>
      <c r="CW2066" s="9"/>
      <c r="CX2066" s="9"/>
    </row>
    <row r="2067" spans="1:102" s="44" customFormat="1">
      <c r="A2067" s="27">
        <v>143</v>
      </c>
      <c r="B2067" s="109" t="s">
        <v>265</v>
      </c>
      <c r="C2067" s="209">
        <v>1973</v>
      </c>
      <c r="D2067" s="209">
        <v>1973</v>
      </c>
      <c r="E2067" s="90" t="s">
        <v>30</v>
      </c>
      <c r="F2067" s="55">
        <v>5</v>
      </c>
      <c r="G2067" s="55">
        <v>6</v>
      </c>
      <c r="H2067" s="190">
        <v>4422.1000000000004</v>
      </c>
      <c r="I2067" s="190">
        <v>3678.7</v>
      </c>
      <c r="J2067" s="190">
        <v>3678.7</v>
      </c>
      <c r="K2067" s="190">
        <v>225</v>
      </c>
      <c r="L2067" s="189">
        <f>'Форма 2'!C2071</f>
        <v>5382305.9700000007</v>
      </c>
      <c r="M2067" s="190">
        <v>0</v>
      </c>
      <c r="N2067" s="190">
        <v>0</v>
      </c>
      <c r="O2067" s="190">
        <v>0</v>
      </c>
      <c r="P2067" s="189">
        <f t="shared" si="253"/>
        <v>5382305.9700000007</v>
      </c>
      <c r="Q2067" s="191">
        <f t="shared" si="254"/>
        <v>1463.1000000000004</v>
      </c>
      <c r="R2067" s="191">
        <f t="shared" si="255"/>
        <v>1463.1000000000004</v>
      </c>
      <c r="S2067" s="90" t="s">
        <v>42</v>
      </c>
      <c r="T2067" s="55" t="s">
        <v>35</v>
      </c>
      <c r="U2067" s="9"/>
      <c r="V2067" s="9"/>
      <c r="W2067" s="9"/>
      <c r="X2067" s="9"/>
      <c r="Y2067" s="9"/>
      <c r="Z2067" s="9"/>
      <c r="AA2067" s="9"/>
      <c r="AB2067" s="9"/>
      <c r="AC2067" s="9"/>
      <c r="AD2067" s="9"/>
      <c r="AE2067" s="9"/>
      <c r="AF2067" s="9"/>
      <c r="AG2067" s="9"/>
      <c r="AH2067" s="9"/>
      <c r="AI2067" s="9"/>
      <c r="AJ2067" s="9"/>
      <c r="AK2067" s="9"/>
      <c r="AL2067" s="9"/>
      <c r="AM2067" s="9"/>
      <c r="AN2067" s="9"/>
      <c r="AO2067" s="9"/>
      <c r="AP2067" s="9"/>
      <c r="AQ2067" s="9"/>
      <c r="AR2067" s="9"/>
      <c r="AS2067" s="9"/>
      <c r="AT2067" s="9"/>
      <c r="AU2067" s="9"/>
      <c r="AV2067" s="9"/>
      <c r="AW2067" s="9"/>
      <c r="AX2067" s="9"/>
      <c r="AY2067" s="9"/>
      <c r="AZ2067" s="9"/>
      <c r="BA2067" s="9"/>
      <c r="BB2067" s="9"/>
      <c r="BC2067" s="9"/>
      <c r="BD2067" s="9"/>
      <c r="BE2067" s="9"/>
      <c r="BF2067" s="9"/>
      <c r="BG2067" s="9"/>
      <c r="BH2067" s="9"/>
      <c r="BI2067" s="9"/>
      <c r="BJ2067" s="9"/>
      <c r="BK2067" s="9"/>
      <c r="BL2067" s="9"/>
      <c r="BM2067" s="9"/>
      <c r="BN2067" s="9"/>
      <c r="BO2067" s="9"/>
      <c r="BP2067" s="9"/>
      <c r="BQ2067" s="9"/>
      <c r="BR2067" s="9"/>
      <c r="BS2067" s="9"/>
      <c r="BT2067" s="9"/>
      <c r="BU2067" s="9"/>
      <c r="BV2067" s="9"/>
      <c r="BW2067" s="9"/>
      <c r="BX2067" s="9"/>
      <c r="BY2067" s="9"/>
      <c r="BZ2067" s="9"/>
      <c r="CA2067" s="9"/>
      <c r="CB2067" s="9"/>
      <c r="CC2067" s="9"/>
      <c r="CD2067" s="9"/>
      <c r="CE2067" s="9"/>
      <c r="CF2067" s="9"/>
      <c r="CG2067" s="9"/>
      <c r="CH2067" s="9"/>
      <c r="CI2067" s="9"/>
      <c r="CJ2067" s="9"/>
      <c r="CK2067" s="9"/>
      <c r="CL2067" s="9"/>
      <c r="CM2067" s="9"/>
      <c r="CN2067" s="9"/>
      <c r="CO2067" s="9"/>
      <c r="CP2067" s="9"/>
      <c r="CQ2067" s="9"/>
      <c r="CR2067" s="9"/>
      <c r="CS2067" s="9"/>
      <c r="CT2067" s="9"/>
      <c r="CU2067" s="9"/>
      <c r="CV2067" s="9"/>
      <c r="CW2067" s="9"/>
      <c r="CX2067" s="9"/>
    </row>
    <row r="2068" spans="1:102" s="44" customFormat="1">
      <c r="A2068" s="27">
        <v>144</v>
      </c>
      <c r="B2068" s="109" t="s">
        <v>266</v>
      </c>
      <c r="C2068" s="209">
        <v>1973</v>
      </c>
      <c r="D2068" s="209">
        <v>1973</v>
      </c>
      <c r="E2068" s="90" t="s">
        <v>30</v>
      </c>
      <c r="F2068" s="55">
        <v>5</v>
      </c>
      <c r="G2068" s="55">
        <v>8</v>
      </c>
      <c r="H2068" s="190">
        <v>6083.2</v>
      </c>
      <c r="I2068" s="190">
        <v>5139.3</v>
      </c>
      <c r="J2068" s="190">
        <v>5139.3</v>
      </c>
      <c r="K2068" s="190">
        <v>285</v>
      </c>
      <c r="L2068" s="189">
        <f>'Форма 2'!C2072</f>
        <v>7519309.830000001</v>
      </c>
      <c r="M2068" s="190">
        <v>0</v>
      </c>
      <c r="N2068" s="190">
        <v>0</v>
      </c>
      <c r="O2068" s="190">
        <v>0</v>
      </c>
      <c r="P2068" s="189">
        <f t="shared" si="253"/>
        <v>7519309.830000001</v>
      </c>
      <c r="Q2068" s="191">
        <f t="shared" si="254"/>
        <v>1463.1000000000001</v>
      </c>
      <c r="R2068" s="191">
        <f t="shared" si="255"/>
        <v>1463.1000000000001</v>
      </c>
      <c r="S2068" s="90" t="s">
        <v>42</v>
      </c>
      <c r="T2068" s="55" t="s">
        <v>34</v>
      </c>
      <c r="U2068" s="9"/>
      <c r="V2068" s="9"/>
      <c r="W2068" s="9"/>
      <c r="X2068" s="9"/>
      <c r="Y2068" s="9"/>
      <c r="Z2068" s="9"/>
      <c r="AA2068" s="9"/>
      <c r="AB2068" s="9"/>
      <c r="AC2068" s="9"/>
      <c r="AD2068" s="9"/>
      <c r="AE2068" s="9"/>
      <c r="AF2068" s="9"/>
      <c r="AG2068" s="9"/>
      <c r="AH2068" s="9"/>
      <c r="AI2068" s="9"/>
      <c r="AJ2068" s="9"/>
      <c r="AK2068" s="9"/>
      <c r="AL2068" s="9"/>
      <c r="AM2068" s="9"/>
      <c r="AN2068" s="9"/>
      <c r="AO2068" s="9"/>
      <c r="AP2068" s="9"/>
      <c r="AQ2068" s="9"/>
      <c r="AR2068" s="9"/>
      <c r="AS2068" s="9"/>
      <c r="AT2068" s="9"/>
      <c r="AU2068" s="9"/>
      <c r="AV2068" s="9"/>
      <c r="AW2068" s="9"/>
      <c r="AX2068" s="9"/>
      <c r="AY2068" s="9"/>
      <c r="AZ2068" s="9"/>
      <c r="BA2068" s="9"/>
      <c r="BB2068" s="9"/>
      <c r="BC2068" s="9"/>
      <c r="BD2068" s="9"/>
      <c r="BE2068" s="9"/>
      <c r="BF2068" s="9"/>
      <c r="BG2068" s="9"/>
      <c r="BH2068" s="9"/>
      <c r="BI2068" s="9"/>
      <c r="BJ2068" s="9"/>
      <c r="BK2068" s="9"/>
      <c r="BL2068" s="9"/>
      <c r="BM2068" s="9"/>
      <c r="BN2068" s="9"/>
      <c r="BO2068" s="9"/>
      <c r="BP2068" s="9"/>
      <c r="BQ2068" s="9"/>
      <c r="BR2068" s="9"/>
      <c r="BS2068" s="9"/>
      <c r="BT2068" s="9"/>
      <c r="BU2068" s="9"/>
      <c r="BV2068" s="9"/>
      <c r="BW2068" s="9"/>
      <c r="BX2068" s="9"/>
      <c r="BY2068" s="9"/>
      <c r="BZ2068" s="9"/>
      <c r="CA2068" s="9"/>
      <c r="CB2068" s="9"/>
      <c r="CC2068" s="9"/>
      <c r="CD2068" s="9"/>
      <c r="CE2068" s="9"/>
      <c r="CF2068" s="9"/>
      <c r="CG2068" s="9"/>
      <c r="CH2068" s="9"/>
      <c r="CI2068" s="9"/>
      <c r="CJ2068" s="9"/>
      <c r="CK2068" s="9"/>
      <c r="CL2068" s="9"/>
      <c r="CM2068" s="9"/>
      <c r="CN2068" s="9"/>
      <c r="CO2068" s="9"/>
      <c r="CP2068" s="9"/>
      <c r="CQ2068" s="9"/>
      <c r="CR2068" s="9"/>
      <c r="CS2068" s="9"/>
      <c r="CT2068" s="9"/>
      <c r="CU2068" s="9"/>
      <c r="CV2068" s="9"/>
      <c r="CW2068" s="9"/>
      <c r="CX2068" s="9"/>
    </row>
    <row r="2069" spans="1:102" s="44" customFormat="1">
      <c r="A2069" s="27">
        <v>145</v>
      </c>
      <c r="B2069" s="109" t="s">
        <v>267</v>
      </c>
      <c r="C2069" s="209">
        <v>1973</v>
      </c>
      <c r="D2069" s="209">
        <v>1973</v>
      </c>
      <c r="E2069" s="90" t="s">
        <v>30</v>
      </c>
      <c r="F2069" s="55">
        <v>5</v>
      </c>
      <c r="G2069" s="55">
        <v>8</v>
      </c>
      <c r="H2069" s="190">
        <v>6229.7</v>
      </c>
      <c r="I2069" s="190">
        <v>5179.3</v>
      </c>
      <c r="J2069" s="190">
        <v>5179.3</v>
      </c>
      <c r="K2069" s="190">
        <v>278</v>
      </c>
      <c r="L2069" s="189">
        <f>'Форма 2'!C2073</f>
        <v>7577833.830000001</v>
      </c>
      <c r="M2069" s="190">
        <v>0</v>
      </c>
      <c r="N2069" s="190">
        <v>0</v>
      </c>
      <c r="O2069" s="190">
        <v>0</v>
      </c>
      <c r="P2069" s="189">
        <f t="shared" si="253"/>
        <v>7577833.830000001</v>
      </c>
      <c r="Q2069" s="191">
        <f t="shared" si="254"/>
        <v>1463.1000000000001</v>
      </c>
      <c r="R2069" s="191">
        <f t="shared" si="255"/>
        <v>1463.1000000000001</v>
      </c>
      <c r="S2069" s="90" t="s">
        <v>42</v>
      </c>
      <c r="T2069" s="55" t="s">
        <v>34</v>
      </c>
      <c r="U2069" s="9"/>
      <c r="V2069" s="9"/>
      <c r="W2069" s="9"/>
      <c r="X2069" s="9"/>
      <c r="Y2069" s="9"/>
      <c r="Z2069" s="9"/>
      <c r="AA2069" s="9"/>
      <c r="AB2069" s="9"/>
      <c r="AC2069" s="9"/>
      <c r="AD2069" s="9"/>
      <c r="AE2069" s="9"/>
      <c r="AF2069" s="9"/>
      <c r="AG2069" s="9"/>
      <c r="AH2069" s="9"/>
      <c r="AI2069" s="9"/>
      <c r="AJ2069" s="9"/>
      <c r="AK2069" s="9"/>
      <c r="AL2069" s="9"/>
      <c r="AM2069" s="9"/>
      <c r="AN2069" s="9"/>
      <c r="AO2069" s="9"/>
      <c r="AP2069" s="9"/>
      <c r="AQ2069" s="9"/>
      <c r="AR2069" s="9"/>
      <c r="AS2069" s="9"/>
      <c r="AT2069" s="9"/>
      <c r="AU2069" s="9"/>
      <c r="AV2069" s="9"/>
      <c r="AW2069" s="9"/>
      <c r="AX2069" s="9"/>
      <c r="AY2069" s="9"/>
      <c r="AZ2069" s="9"/>
      <c r="BA2069" s="9"/>
      <c r="BB2069" s="9"/>
      <c r="BC2069" s="9"/>
      <c r="BD2069" s="9"/>
      <c r="BE2069" s="9"/>
      <c r="BF2069" s="9"/>
      <c r="BG2069" s="9"/>
      <c r="BH2069" s="9"/>
      <c r="BI2069" s="9"/>
      <c r="BJ2069" s="9"/>
      <c r="BK2069" s="9"/>
      <c r="BL2069" s="9"/>
      <c r="BM2069" s="9"/>
      <c r="BN2069" s="9"/>
      <c r="BO2069" s="9"/>
      <c r="BP2069" s="9"/>
      <c r="BQ2069" s="9"/>
      <c r="BR2069" s="9"/>
      <c r="BS2069" s="9"/>
      <c r="BT2069" s="9"/>
      <c r="BU2069" s="9"/>
      <c r="BV2069" s="9"/>
      <c r="BW2069" s="9"/>
      <c r="BX2069" s="9"/>
      <c r="BY2069" s="9"/>
      <c r="BZ2069" s="9"/>
      <c r="CA2069" s="9"/>
      <c r="CB2069" s="9"/>
      <c r="CC2069" s="9"/>
      <c r="CD2069" s="9"/>
      <c r="CE2069" s="9"/>
      <c r="CF2069" s="9"/>
      <c r="CG2069" s="9"/>
      <c r="CH2069" s="9"/>
      <c r="CI2069" s="9"/>
      <c r="CJ2069" s="9"/>
      <c r="CK2069" s="9"/>
      <c r="CL2069" s="9"/>
      <c r="CM2069" s="9"/>
      <c r="CN2069" s="9"/>
      <c r="CO2069" s="9"/>
      <c r="CP2069" s="9"/>
      <c r="CQ2069" s="9"/>
      <c r="CR2069" s="9"/>
      <c r="CS2069" s="9"/>
      <c r="CT2069" s="9"/>
      <c r="CU2069" s="9"/>
      <c r="CV2069" s="9"/>
      <c r="CW2069" s="9"/>
      <c r="CX2069" s="9"/>
    </row>
    <row r="2070" spans="1:102" s="44" customFormat="1">
      <c r="A2070" s="27">
        <v>146</v>
      </c>
      <c r="B2070" s="109" t="s">
        <v>176</v>
      </c>
      <c r="C2070" s="209">
        <v>1973</v>
      </c>
      <c r="D2070" s="209">
        <v>2010</v>
      </c>
      <c r="E2070" s="90" t="s">
        <v>30</v>
      </c>
      <c r="F2070" s="55">
        <v>5</v>
      </c>
      <c r="G2070" s="55">
        <v>8</v>
      </c>
      <c r="H2070" s="190">
        <v>6252.9</v>
      </c>
      <c r="I2070" s="190">
        <v>5221.3999999999996</v>
      </c>
      <c r="J2070" s="190">
        <v>5221.3999999999996</v>
      </c>
      <c r="K2070" s="190">
        <v>285</v>
      </c>
      <c r="L2070" s="189">
        <f>'Форма 2'!C2074</f>
        <v>4906549.58</v>
      </c>
      <c r="M2070" s="190">
        <v>0</v>
      </c>
      <c r="N2070" s="190">
        <v>0</v>
      </c>
      <c r="O2070" s="190">
        <v>0</v>
      </c>
      <c r="P2070" s="189">
        <f t="shared" si="253"/>
        <v>4906549.58</v>
      </c>
      <c r="Q2070" s="191">
        <f t="shared" si="254"/>
        <v>939.7</v>
      </c>
      <c r="R2070" s="191">
        <f t="shared" si="255"/>
        <v>939.7</v>
      </c>
      <c r="S2070" s="90" t="s">
        <v>42</v>
      </c>
      <c r="T2070" s="55" t="s">
        <v>34</v>
      </c>
      <c r="U2070" s="9"/>
      <c r="V2070" s="9"/>
      <c r="W2070" s="9"/>
      <c r="X2070" s="9"/>
      <c r="Y2070" s="9"/>
      <c r="Z2070" s="9"/>
      <c r="AA2070" s="9"/>
      <c r="AB2070" s="9"/>
      <c r="AC2070" s="9"/>
      <c r="AD2070" s="9"/>
      <c r="AE2070" s="9"/>
      <c r="AF2070" s="9"/>
      <c r="AG2070" s="9"/>
      <c r="AH2070" s="9"/>
      <c r="AI2070" s="9"/>
      <c r="AJ2070" s="9"/>
      <c r="AK2070" s="9"/>
      <c r="AL2070" s="9"/>
      <c r="AM2070" s="9"/>
      <c r="AN2070" s="9"/>
      <c r="AO2070" s="9"/>
      <c r="AP2070" s="9"/>
      <c r="AQ2070" s="9"/>
      <c r="AR2070" s="9"/>
      <c r="AS2070" s="9"/>
      <c r="AT2070" s="9"/>
      <c r="AU2070" s="9"/>
      <c r="AV2070" s="9"/>
      <c r="AW2070" s="9"/>
      <c r="AX2070" s="9"/>
      <c r="AY2070" s="9"/>
      <c r="AZ2070" s="9"/>
      <c r="BA2070" s="9"/>
      <c r="BB2070" s="9"/>
      <c r="BC2070" s="9"/>
      <c r="BD2070" s="9"/>
      <c r="BE2070" s="9"/>
      <c r="BF2070" s="9"/>
      <c r="BG2070" s="9"/>
      <c r="BH2070" s="9"/>
      <c r="BI2070" s="9"/>
      <c r="BJ2070" s="9"/>
      <c r="BK2070" s="9"/>
      <c r="BL2070" s="9"/>
      <c r="BM2070" s="9"/>
      <c r="BN2070" s="9"/>
      <c r="BO2070" s="9"/>
      <c r="BP2070" s="9"/>
      <c r="BQ2070" s="9"/>
      <c r="BR2070" s="9"/>
      <c r="BS2070" s="9"/>
      <c r="BT2070" s="9"/>
      <c r="BU2070" s="9"/>
      <c r="BV2070" s="9"/>
      <c r="BW2070" s="9"/>
      <c r="BX2070" s="9"/>
      <c r="BY2070" s="9"/>
      <c r="BZ2070" s="9"/>
      <c r="CA2070" s="9"/>
      <c r="CB2070" s="9"/>
      <c r="CC2070" s="9"/>
      <c r="CD2070" s="9"/>
      <c r="CE2070" s="9"/>
      <c r="CF2070" s="9"/>
      <c r="CG2070" s="9"/>
      <c r="CH2070" s="9"/>
      <c r="CI2070" s="9"/>
      <c r="CJ2070" s="9"/>
      <c r="CK2070" s="9"/>
      <c r="CL2070" s="9"/>
      <c r="CM2070" s="9"/>
      <c r="CN2070" s="9"/>
      <c r="CO2070" s="9"/>
      <c r="CP2070" s="9"/>
      <c r="CQ2070" s="9"/>
      <c r="CR2070" s="9"/>
      <c r="CS2070" s="9"/>
      <c r="CT2070" s="9"/>
      <c r="CU2070" s="9"/>
      <c r="CV2070" s="9"/>
      <c r="CW2070" s="9"/>
      <c r="CX2070" s="9"/>
    </row>
    <row r="2071" spans="1:102" s="44" customFormat="1">
      <c r="A2071" s="27">
        <v>147</v>
      </c>
      <c r="B2071" s="109" t="s">
        <v>259</v>
      </c>
      <c r="C2071" s="209">
        <v>1976</v>
      </c>
      <c r="D2071" s="209">
        <v>1976</v>
      </c>
      <c r="E2071" s="90" t="s">
        <v>30</v>
      </c>
      <c r="F2071" s="55">
        <v>5</v>
      </c>
      <c r="G2071" s="55">
        <v>8</v>
      </c>
      <c r="H2071" s="190">
        <v>6248.7</v>
      </c>
      <c r="I2071" s="190">
        <v>5157.1000000000004</v>
      </c>
      <c r="J2071" s="190">
        <v>5157.1000000000004</v>
      </c>
      <c r="K2071" s="190">
        <v>280</v>
      </c>
      <c r="L2071" s="189">
        <f>'Форма 2'!C2075</f>
        <v>7545353.0100000007</v>
      </c>
      <c r="M2071" s="190">
        <v>0</v>
      </c>
      <c r="N2071" s="190">
        <v>0</v>
      </c>
      <c r="O2071" s="190">
        <v>0</v>
      </c>
      <c r="P2071" s="189">
        <f t="shared" si="253"/>
        <v>7545353.0100000007</v>
      </c>
      <c r="Q2071" s="191">
        <f t="shared" si="254"/>
        <v>1463.1000000000001</v>
      </c>
      <c r="R2071" s="191">
        <f t="shared" si="255"/>
        <v>1463.1000000000001</v>
      </c>
      <c r="S2071" s="90" t="s">
        <v>42</v>
      </c>
      <c r="T2071" s="55" t="s">
        <v>34</v>
      </c>
      <c r="U2071" s="9"/>
      <c r="V2071" s="9"/>
      <c r="W2071" s="9"/>
      <c r="X2071" s="9"/>
      <c r="Y2071" s="9"/>
      <c r="Z2071" s="9"/>
      <c r="AA2071" s="9"/>
      <c r="AB2071" s="9"/>
      <c r="AC2071" s="9"/>
      <c r="AD2071" s="9"/>
      <c r="AE2071" s="9"/>
      <c r="AF2071" s="9"/>
      <c r="AG2071" s="9"/>
      <c r="AH2071" s="9"/>
      <c r="AI2071" s="9"/>
      <c r="AJ2071" s="9"/>
      <c r="AK2071" s="9"/>
      <c r="AL2071" s="9"/>
      <c r="AM2071" s="9"/>
      <c r="AN2071" s="9"/>
      <c r="AO2071" s="9"/>
      <c r="AP2071" s="9"/>
      <c r="AQ2071" s="9"/>
      <c r="AR2071" s="9"/>
      <c r="AS2071" s="9"/>
      <c r="AT2071" s="9"/>
      <c r="AU2071" s="9"/>
      <c r="AV2071" s="9"/>
      <c r="AW2071" s="9"/>
      <c r="AX2071" s="9"/>
      <c r="AY2071" s="9"/>
      <c r="AZ2071" s="9"/>
      <c r="BA2071" s="9"/>
      <c r="BB2071" s="9"/>
      <c r="BC2071" s="9"/>
      <c r="BD2071" s="9"/>
      <c r="BE2071" s="9"/>
      <c r="BF2071" s="9"/>
      <c r="BG2071" s="9"/>
      <c r="BH2071" s="9"/>
      <c r="BI2071" s="9"/>
      <c r="BJ2071" s="9"/>
      <c r="BK2071" s="9"/>
      <c r="BL2071" s="9"/>
      <c r="BM2071" s="9"/>
      <c r="BN2071" s="9"/>
      <c r="BO2071" s="9"/>
      <c r="BP2071" s="9"/>
      <c r="BQ2071" s="9"/>
      <c r="BR2071" s="9"/>
      <c r="BS2071" s="9"/>
      <c r="BT2071" s="9"/>
      <c r="BU2071" s="9"/>
      <c r="BV2071" s="9"/>
      <c r="BW2071" s="9"/>
      <c r="BX2071" s="9"/>
      <c r="BY2071" s="9"/>
      <c r="BZ2071" s="9"/>
      <c r="CA2071" s="9"/>
      <c r="CB2071" s="9"/>
      <c r="CC2071" s="9"/>
      <c r="CD2071" s="9"/>
      <c r="CE2071" s="9"/>
      <c r="CF2071" s="9"/>
      <c r="CG2071" s="9"/>
      <c r="CH2071" s="9"/>
      <c r="CI2071" s="9"/>
      <c r="CJ2071" s="9"/>
      <c r="CK2071" s="9"/>
      <c r="CL2071" s="9"/>
      <c r="CM2071" s="9"/>
      <c r="CN2071" s="9"/>
      <c r="CO2071" s="9"/>
      <c r="CP2071" s="9"/>
      <c r="CQ2071" s="9"/>
      <c r="CR2071" s="9"/>
      <c r="CS2071" s="9"/>
      <c r="CT2071" s="9"/>
      <c r="CU2071" s="9"/>
      <c r="CV2071" s="9"/>
      <c r="CW2071" s="9"/>
      <c r="CX2071" s="9"/>
    </row>
    <row r="2072" spans="1:102" s="44" customFormat="1">
      <c r="A2072" s="27">
        <v>148</v>
      </c>
      <c r="B2072" s="109" t="s">
        <v>260</v>
      </c>
      <c r="C2072" s="209">
        <v>1975</v>
      </c>
      <c r="D2072" s="209">
        <v>1975</v>
      </c>
      <c r="E2072" s="90" t="s">
        <v>30</v>
      </c>
      <c r="F2072" s="55">
        <v>5</v>
      </c>
      <c r="G2072" s="55">
        <v>8</v>
      </c>
      <c r="H2072" s="190">
        <v>6100.7</v>
      </c>
      <c r="I2072" s="190">
        <v>5286.3</v>
      </c>
      <c r="J2072" s="190">
        <v>5286.3</v>
      </c>
      <c r="K2072" s="190">
        <v>280</v>
      </c>
      <c r="L2072" s="189">
        <f>'Форма 2'!C2076</f>
        <v>7734385.5300000003</v>
      </c>
      <c r="M2072" s="190">
        <v>0</v>
      </c>
      <c r="N2072" s="190">
        <v>0</v>
      </c>
      <c r="O2072" s="190">
        <v>0</v>
      </c>
      <c r="P2072" s="189">
        <f t="shared" si="253"/>
        <v>7734385.5300000003</v>
      </c>
      <c r="Q2072" s="191">
        <f t="shared" si="254"/>
        <v>1463.1</v>
      </c>
      <c r="R2072" s="191">
        <f t="shared" si="255"/>
        <v>1463.1</v>
      </c>
      <c r="S2072" s="90" t="s">
        <v>42</v>
      </c>
      <c r="T2072" s="55" t="s">
        <v>34</v>
      </c>
      <c r="U2072" s="9"/>
      <c r="V2072" s="9"/>
      <c r="W2072" s="9"/>
      <c r="X2072" s="9"/>
      <c r="Y2072" s="9"/>
      <c r="Z2072" s="9"/>
      <c r="AA2072" s="9"/>
      <c r="AB2072" s="9"/>
      <c r="AC2072" s="9"/>
      <c r="AD2072" s="9"/>
      <c r="AE2072" s="9"/>
      <c r="AF2072" s="9"/>
      <c r="AG2072" s="9"/>
      <c r="AH2072" s="9"/>
      <c r="AI2072" s="9"/>
      <c r="AJ2072" s="9"/>
      <c r="AK2072" s="9"/>
      <c r="AL2072" s="9"/>
      <c r="AM2072" s="9"/>
      <c r="AN2072" s="9"/>
      <c r="AO2072" s="9"/>
      <c r="AP2072" s="9"/>
      <c r="AQ2072" s="9"/>
      <c r="AR2072" s="9"/>
      <c r="AS2072" s="9"/>
      <c r="AT2072" s="9"/>
      <c r="AU2072" s="9"/>
      <c r="AV2072" s="9"/>
      <c r="AW2072" s="9"/>
      <c r="AX2072" s="9"/>
      <c r="AY2072" s="9"/>
      <c r="AZ2072" s="9"/>
      <c r="BA2072" s="9"/>
      <c r="BB2072" s="9"/>
      <c r="BC2072" s="9"/>
      <c r="BD2072" s="9"/>
      <c r="BE2072" s="9"/>
      <c r="BF2072" s="9"/>
      <c r="BG2072" s="9"/>
      <c r="BH2072" s="9"/>
      <c r="BI2072" s="9"/>
      <c r="BJ2072" s="9"/>
      <c r="BK2072" s="9"/>
      <c r="BL2072" s="9"/>
      <c r="BM2072" s="9"/>
      <c r="BN2072" s="9"/>
      <c r="BO2072" s="9"/>
      <c r="BP2072" s="9"/>
      <c r="BQ2072" s="9"/>
      <c r="BR2072" s="9"/>
      <c r="BS2072" s="9"/>
      <c r="BT2072" s="9"/>
      <c r="BU2072" s="9"/>
      <c r="BV2072" s="9"/>
      <c r="BW2072" s="9"/>
      <c r="BX2072" s="9"/>
      <c r="BY2072" s="9"/>
      <c r="BZ2072" s="9"/>
      <c r="CA2072" s="9"/>
      <c r="CB2072" s="9"/>
      <c r="CC2072" s="9"/>
      <c r="CD2072" s="9"/>
      <c r="CE2072" s="9"/>
      <c r="CF2072" s="9"/>
      <c r="CG2072" s="9"/>
      <c r="CH2072" s="9"/>
      <c r="CI2072" s="9"/>
      <c r="CJ2072" s="9"/>
      <c r="CK2072" s="9"/>
      <c r="CL2072" s="9"/>
      <c r="CM2072" s="9"/>
      <c r="CN2072" s="9"/>
      <c r="CO2072" s="9"/>
      <c r="CP2072" s="9"/>
      <c r="CQ2072" s="9"/>
      <c r="CR2072" s="9"/>
      <c r="CS2072" s="9"/>
      <c r="CT2072" s="9"/>
      <c r="CU2072" s="9"/>
      <c r="CV2072" s="9"/>
      <c r="CW2072" s="9"/>
      <c r="CX2072" s="9"/>
    </row>
    <row r="2073" spans="1:102" s="44" customFormat="1">
      <c r="A2073" s="27">
        <v>149</v>
      </c>
      <c r="B2073" s="109" t="s">
        <v>261</v>
      </c>
      <c r="C2073" s="209">
        <v>1972</v>
      </c>
      <c r="D2073" s="209">
        <v>1972</v>
      </c>
      <c r="E2073" s="90" t="s">
        <v>30</v>
      </c>
      <c r="F2073" s="55">
        <v>5</v>
      </c>
      <c r="G2073" s="55">
        <v>4</v>
      </c>
      <c r="H2073" s="190">
        <v>3024.6</v>
      </c>
      <c r="I2073" s="190">
        <v>2589.1</v>
      </c>
      <c r="J2073" s="190">
        <v>2589.1</v>
      </c>
      <c r="K2073" s="190">
        <v>150</v>
      </c>
      <c r="L2073" s="189">
        <f>'Форма 2'!C2077</f>
        <v>3788112.21</v>
      </c>
      <c r="M2073" s="190">
        <v>0</v>
      </c>
      <c r="N2073" s="190">
        <v>0</v>
      </c>
      <c r="O2073" s="190">
        <v>0</v>
      </c>
      <c r="P2073" s="189">
        <f t="shared" si="253"/>
        <v>3788112.21</v>
      </c>
      <c r="Q2073" s="191">
        <f t="shared" si="254"/>
        <v>1463.1000000000001</v>
      </c>
      <c r="R2073" s="191">
        <f t="shared" si="255"/>
        <v>1463.1000000000001</v>
      </c>
      <c r="S2073" s="90" t="s">
        <v>42</v>
      </c>
      <c r="T2073" s="55" t="s">
        <v>34</v>
      </c>
      <c r="U2073" s="9"/>
      <c r="V2073" s="9"/>
      <c r="W2073" s="9"/>
      <c r="X2073" s="9"/>
      <c r="Y2073" s="9"/>
      <c r="Z2073" s="9"/>
      <c r="AA2073" s="9"/>
      <c r="AB2073" s="9"/>
      <c r="AC2073" s="9"/>
      <c r="AD2073" s="9"/>
      <c r="AE2073" s="9"/>
      <c r="AF2073" s="9"/>
      <c r="AG2073" s="9"/>
      <c r="AH2073" s="9"/>
      <c r="AI2073" s="9"/>
      <c r="AJ2073" s="9"/>
      <c r="AK2073" s="9"/>
      <c r="AL2073" s="9"/>
      <c r="AM2073" s="9"/>
      <c r="AN2073" s="9"/>
      <c r="AO2073" s="9"/>
      <c r="AP2073" s="9"/>
      <c r="AQ2073" s="9"/>
      <c r="AR2073" s="9"/>
      <c r="AS2073" s="9"/>
      <c r="AT2073" s="9"/>
      <c r="AU2073" s="9"/>
      <c r="AV2073" s="9"/>
      <c r="AW2073" s="9"/>
      <c r="AX2073" s="9"/>
      <c r="AY2073" s="9"/>
      <c r="AZ2073" s="9"/>
      <c r="BA2073" s="9"/>
      <c r="BB2073" s="9"/>
      <c r="BC2073" s="9"/>
      <c r="BD2073" s="9"/>
      <c r="BE2073" s="9"/>
      <c r="BF2073" s="9"/>
      <c r="BG2073" s="9"/>
      <c r="BH2073" s="9"/>
      <c r="BI2073" s="9"/>
      <c r="BJ2073" s="9"/>
      <c r="BK2073" s="9"/>
      <c r="BL2073" s="9"/>
      <c r="BM2073" s="9"/>
      <c r="BN2073" s="9"/>
      <c r="BO2073" s="9"/>
      <c r="BP2073" s="9"/>
      <c r="BQ2073" s="9"/>
      <c r="BR2073" s="9"/>
      <c r="BS2073" s="9"/>
      <c r="BT2073" s="9"/>
      <c r="BU2073" s="9"/>
      <c r="BV2073" s="9"/>
      <c r="BW2073" s="9"/>
      <c r="BX2073" s="9"/>
      <c r="BY2073" s="9"/>
      <c r="BZ2073" s="9"/>
      <c r="CA2073" s="9"/>
      <c r="CB2073" s="9"/>
      <c r="CC2073" s="9"/>
      <c r="CD2073" s="9"/>
      <c r="CE2073" s="9"/>
      <c r="CF2073" s="9"/>
      <c r="CG2073" s="9"/>
      <c r="CH2073" s="9"/>
      <c r="CI2073" s="9"/>
      <c r="CJ2073" s="9"/>
      <c r="CK2073" s="9"/>
      <c r="CL2073" s="9"/>
      <c r="CM2073" s="9"/>
      <c r="CN2073" s="9"/>
      <c r="CO2073" s="9"/>
      <c r="CP2073" s="9"/>
      <c r="CQ2073" s="9"/>
      <c r="CR2073" s="9"/>
      <c r="CS2073" s="9"/>
      <c r="CT2073" s="9"/>
      <c r="CU2073" s="9"/>
      <c r="CV2073" s="9"/>
      <c r="CW2073" s="9"/>
      <c r="CX2073" s="9"/>
    </row>
    <row r="2074" spans="1:102" s="44" customFormat="1">
      <c r="A2074" s="27">
        <v>150</v>
      </c>
      <c r="B2074" s="109" t="s">
        <v>262</v>
      </c>
      <c r="C2074" s="209">
        <v>1973</v>
      </c>
      <c r="D2074" s="209">
        <v>1973</v>
      </c>
      <c r="E2074" s="90" t="s">
        <v>30</v>
      </c>
      <c r="F2074" s="55">
        <v>5</v>
      </c>
      <c r="G2074" s="55">
        <v>6</v>
      </c>
      <c r="H2074" s="190">
        <v>4703.5</v>
      </c>
      <c r="I2074" s="190">
        <v>3923.9</v>
      </c>
      <c r="J2074" s="190">
        <v>3923.9</v>
      </c>
      <c r="K2074" s="190">
        <v>220</v>
      </c>
      <c r="L2074" s="189">
        <f>'Форма 2'!C2078</f>
        <v>5741058.0899999999</v>
      </c>
      <c r="M2074" s="190">
        <v>0</v>
      </c>
      <c r="N2074" s="190">
        <v>0</v>
      </c>
      <c r="O2074" s="190">
        <v>0</v>
      </c>
      <c r="P2074" s="189">
        <f t="shared" si="253"/>
        <v>5741058.0899999999</v>
      </c>
      <c r="Q2074" s="191">
        <f t="shared" si="254"/>
        <v>1463.1</v>
      </c>
      <c r="R2074" s="191">
        <f t="shared" si="255"/>
        <v>1463.1</v>
      </c>
      <c r="S2074" s="90" t="s">
        <v>42</v>
      </c>
      <c r="T2074" s="55" t="s">
        <v>34</v>
      </c>
      <c r="U2074" s="9"/>
      <c r="V2074" s="9"/>
      <c r="W2074" s="9"/>
      <c r="X2074" s="9"/>
      <c r="Y2074" s="9"/>
      <c r="Z2074" s="9"/>
      <c r="AA2074" s="9"/>
      <c r="AB2074" s="9"/>
      <c r="AC2074" s="9"/>
      <c r="AD2074" s="9"/>
      <c r="AE2074" s="9"/>
      <c r="AF2074" s="9"/>
      <c r="AG2074" s="9"/>
      <c r="AH2074" s="9"/>
      <c r="AI2074" s="9"/>
      <c r="AJ2074" s="9"/>
      <c r="AK2074" s="9"/>
      <c r="AL2074" s="9"/>
      <c r="AM2074" s="9"/>
      <c r="AN2074" s="9"/>
      <c r="AO2074" s="9"/>
      <c r="AP2074" s="9"/>
      <c r="AQ2074" s="9"/>
      <c r="AR2074" s="9"/>
      <c r="AS2074" s="9"/>
      <c r="AT2074" s="9"/>
      <c r="AU2074" s="9"/>
      <c r="AV2074" s="9"/>
      <c r="AW2074" s="9"/>
      <c r="AX2074" s="9"/>
      <c r="AY2074" s="9"/>
      <c r="AZ2074" s="9"/>
      <c r="BA2074" s="9"/>
      <c r="BB2074" s="9"/>
      <c r="BC2074" s="9"/>
      <c r="BD2074" s="9"/>
      <c r="BE2074" s="9"/>
      <c r="BF2074" s="9"/>
      <c r="BG2074" s="9"/>
      <c r="BH2074" s="9"/>
      <c r="BI2074" s="9"/>
      <c r="BJ2074" s="9"/>
      <c r="BK2074" s="9"/>
      <c r="BL2074" s="9"/>
      <c r="BM2074" s="9"/>
      <c r="BN2074" s="9"/>
      <c r="BO2074" s="9"/>
      <c r="BP2074" s="9"/>
      <c r="BQ2074" s="9"/>
      <c r="BR2074" s="9"/>
      <c r="BS2074" s="9"/>
      <c r="BT2074" s="9"/>
      <c r="BU2074" s="9"/>
      <c r="BV2074" s="9"/>
      <c r="BW2074" s="9"/>
      <c r="BX2074" s="9"/>
      <c r="BY2074" s="9"/>
      <c r="BZ2074" s="9"/>
      <c r="CA2074" s="9"/>
      <c r="CB2074" s="9"/>
      <c r="CC2074" s="9"/>
      <c r="CD2074" s="9"/>
      <c r="CE2074" s="9"/>
      <c r="CF2074" s="9"/>
      <c r="CG2074" s="9"/>
      <c r="CH2074" s="9"/>
      <c r="CI2074" s="9"/>
      <c r="CJ2074" s="9"/>
      <c r="CK2074" s="9"/>
      <c r="CL2074" s="9"/>
      <c r="CM2074" s="9"/>
      <c r="CN2074" s="9"/>
      <c r="CO2074" s="9"/>
      <c r="CP2074" s="9"/>
      <c r="CQ2074" s="9"/>
      <c r="CR2074" s="9"/>
      <c r="CS2074" s="9"/>
      <c r="CT2074" s="9"/>
      <c r="CU2074" s="9"/>
      <c r="CV2074" s="9"/>
      <c r="CW2074" s="9"/>
      <c r="CX2074" s="9"/>
    </row>
    <row r="2075" spans="1:102" s="44" customFormat="1">
      <c r="A2075" s="27">
        <v>151</v>
      </c>
      <c r="B2075" s="109" t="s">
        <v>263</v>
      </c>
      <c r="C2075" s="209">
        <v>1972</v>
      </c>
      <c r="D2075" s="209">
        <v>1972</v>
      </c>
      <c r="E2075" s="90" t="s">
        <v>30</v>
      </c>
      <c r="F2075" s="55">
        <v>5</v>
      </c>
      <c r="G2075" s="55">
        <v>6</v>
      </c>
      <c r="H2075" s="190">
        <v>4674.7</v>
      </c>
      <c r="I2075" s="190">
        <v>3865.9</v>
      </c>
      <c r="J2075" s="190">
        <v>3865.9</v>
      </c>
      <c r="K2075" s="190">
        <v>225</v>
      </c>
      <c r="L2075" s="189">
        <f>'Форма 2'!C2079</f>
        <v>5656198.290000001</v>
      </c>
      <c r="M2075" s="190">
        <v>0</v>
      </c>
      <c r="N2075" s="190">
        <v>0</v>
      </c>
      <c r="O2075" s="190">
        <v>0</v>
      </c>
      <c r="P2075" s="189">
        <f t="shared" si="253"/>
        <v>5656198.290000001</v>
      </c>
      <c r="Q2075" s="191">
        <f t="shared" si="254"/>
        <v>1463.1000000000001</v>
      </c>
      <c r="R2075" s="191">
        <f t="shared" si="255"/>
        <v>1463.1000000000001</v>
      </c>
      <c r="S2075" s="90" t="s">
        <v>42</v>
      </c>
      <c r="T2075" s="55" t="s">
        <v>34</v>
      </c>
      <c r="U2075" s="9"/>
      <c r="V2075" s="9"/>
      <c r="W2075" s="9"/>
      <c r="X2075" s="9"/>
      <c r="Y2075" s="9"/>
      <c r="Z2075" s="9"/>
      <c r="AA2075" s="9"/>
      <c r="AB2075" s="9"/>
      <c r="AC2075" s="9"/>
      <c r="AD2075" s="9"/>
      <c r="AE2075" s="9"/>
      <c r="AF2075" s="9"/>
      <c r="AG2075" s="9"/>
      <c r="AH2075" s="9"/>
      <c r="AI2075" s="9"/>
      <c r="AJ2075" s="9"/>
      <c r="AK2075" s="9"/>
      <c r="AL2075" s="9"/>
      <c r="AM2075" s="9"/>
      <c r="AN2075" s="9"/>
      <c r="AO2075" s="9"/>
      <c r="AP2075" s="9"/>
      <c r="AQ2075" s="9"/>
      <c r="AR2075" s="9"/>
      <c r="AS2075" s="9"/>
      <c r="AT2075" s="9"/>
      <c r="AU2075" s="9"/>
      <c r="AV2075" s="9"/>
      <c r="AW2075" s="9"/>
      <c r="AX2075" s="9"/>
      <c r="AY2075" s="9"/>
      <c r="AZ2075" s="9"/>
      <c r="BA2075" s="9"/>
      <c r="BB2075" s="9"/>
      <c r="BC2075" s="9"/>
      <c r="BD2075" s="9"/>
      <c r="BE2075" s="9"/>
      <c r="BF2075" s="9"/>
      <c r="BG2075" s="9"/>
      <c r="BH2075" s="9"/>
      <c r="BI2075" s="9"/>
      <c r="BJ2075" s="9"/>
      <c r="BK2075" s="9"/>
      <c r="BL2075" s="9"/>
      <c r="BM2075" s="9"/>
      <c r="BN2075" s="9"/>
      <c r="BO2075" s="9"/>
      <c r="BP2075" s="9"/>
      <c r="BQ2075" s="9"/>
      <c r="BR2075" s="9"/>
      <c r="BS2075" s="9"/>
      <c r="BT2075" s="9"/>
      <c r="BU2075" s="9"/>
      <c r="BV2075" s="9"/>
      <c r="BW2075" s="9"/>
      <c r="BX2075" s="9"/>
      <c r="BY2075" s="9"/>
      <c r="BZ2075" s="9"/>
      <c r="CA2075" s="9"/>
      <c r="CB2075" s="9"/>
      <c r="CC2075" s="9"/>
      <c r="CD2075" s="9"/>
      <c r="CE2075" s="9"/>
      <c r="CF2075" s="9"/>
      <c r="CG2075" s="9"/>
      <c r="CH2075" s="9"/>
      <c r="CI2075" s="9"/>
      <c r="CJ2075" s="9"/>
      <c r="CK2075" s="9"/>
      <c r="CL2075" s="9"/>
      <c r="CM2075" s="9"/>
      <c r="CN2075" s="9"/>
      <c r="CO2075" s="9"/>
      <c r="CP2075" s="9"/>
      <c r="CQ2075" s="9"/>
      <c r="CR2075" s="9"/>
      <c r="CS2075" s="9"/>
      <c r="CT2075" s="9"/>
      <c r="CU2075" s="9"/>
      <c r="CV2075" s="9"/>
      <c r="CW2075" s="9"/>
      <c r="CX2075" s="9"/>
    </row>
    <row r="2076" spans="1:102" s="44" customFormat="1">
      <c r="A2076" s="27">
        <v>152</v>
      </c>
      <c r="B2076" s="109" t="s">
        <v>183</v>
      </c>
      <c r="C2076" s="55">
        <v>1975</v>
      </c>
      <c r="D2076" s="12">
        <v>1975</v>
      </c>
      <c r="E2076" s="90" t="s">
        <v>28</v>
      </c>
      <c r="F2076" s="55">
        <v>5</v>
      </c>
      <c r="G2076" s="55">
        <v>4</v>
      </c>
      <c r="H2076" s="190">
        <v>3772.3</v>
      </c>
      <c r="I2076" s="190">
        <v>3300.5</v>
      </c>
      <c r="J2076" s="190">
        <v>3189</v>
      </c>
      <c r="K2076" s="190">
        <v>168</v>
      </c>
      <c r="L2076" s="189">
        <f>'Форма 2'!C2080</f>
        <v>4828961.55</v>
      </c>
      <c r="M2076" s="190">
        <v>0</v>
      </c>
      <c r="N2076" s="190">
        <v>0</v>
      </c>
      <c r="O2076" s="190">
        <v>0</v>
      </c>
      <c r="P2076" s="189">
        <f t="shared" si="253"/>
        <v>4828961.55</v>
      </c>
      <c r="Q2076" s="191">
        <f t="shared" si="254"/>
        <v>1463.1</v>
      </c>
      <c r="R2076" s="191">
        <f t="shared" si="255"/>
        <v>1463.1</v>
      </c>
      <c r="S2076" s="90" t="s">
        <v>42</v>
      </c>
      <c r="T2076" s="55" t="s">
        <v>34</v>
      </c>
      <c r="U2076" s="9"/>
      <c r="V2076" s="9"/>
      <c r="W2076" s="9"/>
      <c r="X2076" s="9"/>
      <c r="Y2076" s="9"/>
      <c r="Z2076" s="9"/>
      <c r="AA2076" s="9"/>
      <c r="AB2076" s="9"/>
      <c r="AC2076" s="9"/>
      <c r="AD2076" s="9"/>
      <c r="AE2076" s="9"/>
      <c r="AF2076" s="9"/>
      <c r="AG2076" s="9"/>
      <c r="AH2076" s="9"/>
      <c r="AI2076" s="9"/>
      <c r="AJ2076" s="9"/>
      <c r="AK2076" s="9"/>
      <c r="AL2076" s="9"/>
      <c r="AM2076" s="9"/>
      <c r="AN2076" s="9"/>
      <c r="AO2076" s="9"/>
      <c r="AP2076" s="9"/>
      <c r="AQ2076" s="9"/>
      <c r="AR2076" s="9"/>
      <c r="AS2076" s="9"/>
      <c r="AT2076" s="9"/>
      <c r="AU2076" s="9"/>
      <c r="AV2076" s="9"/>
      <c r="AW2076" s="9"/>
      <c r="AX2076" s="9"/>
      <c r="AY2076" s="9"/>
      <c r="AZ2076" s="9"/>
      <c r="BA2076" s="9"/>
      <c r="BB2076" s="9"/>
      <c r="BC2076" s="9"/>
      <c r="BD2076" s="9"/>
      <c r="BE2076" s="9"/>
      <c r="BF2076" s="9"/>
      <c r="BG2076" s="9"/>
      <c r="BH2076" s="9"/>
      <c r="BI2076" s="9"/>
      <c r="BJ2076" s="9"/>
      <c r="BK2076" s="9"/>
      <c r="BL2076" s="9"/>
      <c r="BM2076" s="9"/>
      <c r="BN2076" s="9"/>
      <c r="BO2076" s="9"/>
      <c r="BP2076" s="9"/>
      <c r="BQ2076" s="9"/>
      <c r="BR2076" s="9"/>
      <c r="BS2076" s="9"/>
      <c r="BT2076" s="9"/>
      <c r="BU2076" s="9"/>
      <c r="BV2076" s="9"/>
      <c r="BW2076" s="9"/>
      <c r="BX2076" s="9"/>
      <c r="BY2076" s="9"/>
      <c r="BZ2076" s="9"/>
      <c r="CA2076" s="9"/>
      <c r="CB2076" s="9"/>
      <c r="CC2076" s="9"/>
      <c r="CD2076" s="9"/>
      <c r="CE2076" s="9"/>
      <c r="CF2076" s="9"/>
      <c r="CG2076" s="9"/>
      <c r="CH2076" s="9"/>
      <c r="CI2076" s="9"/>
      <c r="CJ2076" s="9"/>
      <c r="CK2076" s="9"/>
      <c r="CL2076" s="9"/>
      <c r="CM2076" s="9"/>
      <c r="CN2076" s="9"/>
      <c r="CO2076" s="9"/>
      <c r="CP2076" s="9"/>
      <c r="CQ2076" s="9"/>
      <c r="CR2076" s="9"/>
      <c r="CS2076" s="9"/>
      <c r="CT2076" s="9"/>
      <c r="CU2076" s="9"/>
      <c r="CV2076" s="9"/>
      <c r="CW2076" s="9"/>
      <c r="CX2076" s="9"/>
    </row>
    <row r="2077" spans="1:102" s="44" customFormat="1">
      <c r="A2077" s="27">
        <v>153</v>
      </c>
      <c r="B2077" s="109" t="s">
        <v>99</v>
      </c>
      <c r="C2077" s="55">
        <v>1979</v>
      </c>
      <c r="D2077" s="213" t="s">
        <v>32</v>
      </c>
      <c r="E2077" s="104" t="s">
        <v>28</v>
      </c>
      <c r="F2077" s="55">
        <v>12</v>
      </c>
      <c r="G2077" s="55">
        <v>1</v>
      </c>
      <c r="H2077" s="190">
        <v>7754.1</v>
      </c>
      <c r="I2077" s="190">
        <v>5040.5</v>
      </c>
      <c r="J2077" s="190">
        <v>3834.3</v>
      </c>
      <c r="K2077" s="190">
        <v>210</v>
      </c>
      <c r="L2077" s="189">
        <f>'Форма 2'!C2081</f>
        <v>21536846.779999997</v>
      </c>
      <c r="M2077" s="190">
        <v>0</v>
      </c>
      <c r="N2077" s="190">
        <v>0</v>
      </c>
      <c r="O2077" s="190">
        <v>0</v>
      </c>
      <c r="P2077" s="189">
        <f t="shared" si="253"/>
        <v>21536846.779999997</v>
      </c>
      <c r="Q2077" s="191">
        <f t="shared" si="254"/>
        <v>4272.7599999999993</v>
      </c>
      <c r="R2077" s="191">
        <f t="shared" si="255"/>
        <v>4272.7599999999993</v>
      </c>
      <c r="S2077" s="90" t="s">
        <v>42</v>
      </c>
      <c r="T2077" s="55" t="s">
        <v>34</v>
      </c>
      <c r="U2077" s="9"/>
      <c r="V2077" s="9"/>
      <c r="W2077" s="9"/>
      <c r="X2077" s="9"/>
      <c r="Y2077" s="9"/>
      <c r="Z2077" s="9"/>
      <c r="AA2077" s="9"/>
      <c r="AB2077" s="9"/>
      <c r="AC2077" s="9"/>
      <c r="AD2077" s="9"/>
      <c r="AE2077" s="9"/>
      <c r="AF2077" s="9"/>
      <c r="AG2077" s="9"/>
      <c r="AH2077" s="9"/>
      <c r="AI2077" s="9"/>
      <c r="AJ2077" s="9"/>
      <c r="AK2077" s="9"/>
      <c r="AL2077" s="9"/>
      <c r="AM2077" s="9"/>
      <c r="AN2077" s="9"/>
      <c r="AO2077" s="9"/>
      <c r="AP2077" s="9"/>
      <c r="AQ2077" s="9"/>
      <c r="AR2077" s="9"/>
      <c r="AS2077" s="9"/>
      <c r="AT2077" s="9"/>
      <c r="AU2077" s="9"/>
      <c r="AV2077" s="9"/>
      <c r="AW2077" s="9"/>
      <c r="AX2077" s="9"/>
      <c r="AY2077" s="9"/>
      <c r="AZ2077" s="9"/>
      <c r="BA2077" s="9"/>
      <c r="BB2077" s="9"/>
      <c r="BC2077" s="9"/>
      <c r="BD2077" s="9"/>
      <c r="BE2077" s="9"/>
      <c r="BF2077" s="9"/>
      <c r="BG2077" s="9"/>
      <c r="BH2077" s="9"/>
      <c r="BI2077" s="9"/>
      <c r="BJ2077" s="9"/>
      <c r="BK2077" s="9"/>
      <c r="BL2077" s="9"/>
      <c r="BM2077" s="9"/>
      <c r="BN2077" s="9"/>
      <c r="BO2077" s="9"/>
      <c r="BP2077" s="9"/>
      <c r="BQ2077" s="9"/>
      <c r="BR2077" s="9"/>
      <c r="BS2077" s="9"/>
      <c r="BT2077" s="9"/>
      <c r="BU2077" s="9"/>
      <c r="BV2077" s="9"/>
      <c r="BW2077" s="9"/>
      <c r="BX2077" s="9"/>
      <c r="BY2077" s="9"/>
      <c r="BZ2077" s="9"/>
      <c r="CA2077" s="9"/>
      <c r="CB2077" s="9"/>
      <c r="CC2077" s="9"/>
      <c r="CD2077" s="9"/>
      <c r="CE2077" s="9"/>
      <c r="CF2077" s="9"/>
      <c r="CG2077" s="9"/>
      <c r="CH2077" s="9"/>
      <c r="CI2077" s="9"/>
      <c r="CJ2077" s="9"/>
      <c r="CK2077" s="9"/>
      <c r="CL2077" s="9"/>
      <c r="CM2077" s="9"/>
      <c r="CN2077" s="9"/>
      <c r="CO2077" s="9"/>
      <c r="CP2077" s="9"/>
      <c r="CQ2077" s="9"/>
      <c r="CR2077" s="9"/>
      <c r="CS2077" s="9"/>
      <c r="CT2077" s="9"/>
      <c r="CU2077" s="9"/>
      <c r="CV2077" s="9"/>
      <c r="CW2077" s="9"/>
      <c r="CX2077" s="9"/>
    </row>
    <row r="2078" spans="1:102" s="44" customFormat="1">
      <c r="A2078" s="27">
        <v>154</v>
      </c>
      <c r="B2078" s="109" t="s">
        <v>184</v>
      </c>
      <c r="C2078" s="55">
        <v>1977</v>
      </c>
      <c r="D2078" s="12">
        <v>1977</v>
      </c>
      <c r="E2078" s="90" t="s">
        <v>31</v>
      </c>
      <c r="F2078" s="55">
        <v>5</v>
      </c>
      <c r="G2078" s="55">
        <v>11</v>
      </c>
      <c r="H2078" s="190">
        <v>9628.2999999999993</v>
      </c>
      <c r="I2078" s="190">
        <v>8130.2</v>
      </c>
      <c r="J2078" s="190">
        <v>7983.6</v>
      </c>
      <c r="K2078" s="190">
        <v>423</v>
      </c>
      <c r="L2078" s="189">
        <f>'Форма 2'!C2082</f>
        <v>11895295.619999999</v>
      </c>
      <c r="M2078" s="190">
        <v>0</v>
      </c>
      <c r="N2078" s="190">
        <v>0</v>
      </c>
      <c r="O2078" s="190">
        <v>0</v>
      </c>
      <c r="P2078" s="189">
        <f t="shared" si="253"/>
        <v>11895295.619999999</v>
      </c>
      <c r="Q2078" s="191">
        <f t="shared" si="254"/>
        <v>1463.1</v>
      </c>
      <c r="R2078" s="191">
        <f t="shared" si="255"/>
        <v>1463.1</v>
      </c>
      <c r="S2078" s="90" t="s">
        <v>42</v>
      </c>
      <c r="T2078" s="55" t="s">
        <v>34</v>
      </c>
      <c r="U2078" s="9"/>
      <c r="V2078" s="9"/>
      <c r="W2078" s="9"/>
      <c r="X2078" s="9"/>
      <c r="Y2078" s="9"/>
      <c r="Z2078" s="9"/>
      <c r="AA2078" s="9"/>
      <c r="AB2078" s="9"/>
      <c r="AC2078" s="9"/>
      <c r="AD2078" s="9"/>
      <c r="AE2078" s="9"/>
      <c r="AF2078" s="9"/>
      <c r="AG2078" s="9"/>
      <c r="AH2078" s="9"/>
      <c r="AI2078" s="9"/>
      <c r="AJ2078" s="9"/>
      <c r="AK2078" s="9"/>
      <c r="AL2078" s="9"/>
      <c r="AM2078" s="9"/>
      <c r="AN2078" s="9"/>
      <c r="AO2078" s="9"/>
      <c r="AP2078" s="9"/>
      <c r="AQ2078" s="9"/>
      <c r="AR2078" s="9"/>
      <c r="AS2078" s="9"/>
      <c r="AT2078" s="9"/>
      <c r="AU2078" s="9"/>
      <c r="AV2078" s="9"/>
      <c r="AW2078" s="9"/>
      <c r="AX2078" s="9"/>
      <c r="AY2078" s="9"/>
      <c r="AZ2078" s="9"/>
      <c r="BA2078" s="9"/>
      <c r="BB2078" s="9"/>
      <c r="BC2078" s="9"/>
      <c r="BD2078" s="9"/>
      <c r="BE2078" s="9"/>
      <c r="BF2078" s="9"/>
      <c r="BG2078" s="9"/>
      <c r="BH2078" s="9"/>
      <c r="BI2078" s="9"/>
      <c r="BJ2078" s="9"/>
      <c r="BK2078" s="9"/>
      <c r="BL2078" s="9"/>
      <c r="BM2078" s="9"/>
      <c r="BN2078" s="9"/>
      <c r="BO2078" s="9"/>
      <c r="BP2078" s="9"/>
      <c r="BQ2078" s="9"/>
      <c r="BR2078" s="9"/>
      <c r="BS2078" s="9"/>
      <c r="BT2078" s="9"/>
      <c r="BU2078" s="9"/>
      <c r="BV2078" s="9"/>
      <c r="BW2078" s="9"/>
      <c r="BX2078" s="9"/>
      <c r="BY2078" s="9"/>
      <c r="BZ2078" s="9"/>
      <c r="CA2078" s="9"/>
      <c r="CB2078" s="9"/>
      <c r="CC2078" s="9"/>
      <c r="CD2078" s="9"/>
      <c r="CE2078" s="9"/>
      <c r="CF2078" s="9"/>
      <c r="CG2078" s="9"/>
      <c r="CH2078" s="9"/>
      <c r="CI2078" s="9"/>
      <c r="CJ2078" s="9"/>
      <c r="CK2078" s="9"/>
      <c r="CL2078" s="9"/>
      <c r="CM2078" s="9"/>
      <c r="CN2078" s="9"/>
      <c r="CO2078" s="9"/>
      <c r="CP2078" s="9"/>
      <c r="CQ2078" s="9"/>
      <c r="CR2078" s="9"/>
      <c r="CS2078" s="9"/>
      <c r="CT2078" s="9"/>
      <c r="CU2078" s="9"/>
      <c r="CV2078" s="9"/>
      <c r="CW2078" s="9"/>
      <c r="CX2078" s="9"/>
    </row>
    <row r="2079" spans="1:102" s="44" customFormat="1">
      <c r="A2079" s="27">
        <v>155</v>
      </c>
      <c r="B2079" s="109" t="s">
        <v>273</v>
      </c>
      <c r="C2079" s="55">
        <v>1972</v>
      </c>
      <c r="D2079" s="12">
        <v>1972</v>
      </c>
      <c r="E2079" s="90" t="s">
        <v>30</v>
      </c>
      <c r="F2079" s="55">
        <v>5</v>
      </c>
      <c r="G2079" s="55">
        <v>6</v>
      </c>
      <c r="H2079" s="190">
        <v>4889.2</v>
      </c>
      <c r="I2079" s="190">
        <v>4103.3</v>
      </c>
      <c r="J2079" s="190">
        <v>3531.9</v>
      </c>
      <c r="K2079" s="190">
        <v>220</v>
      </c>
      <c r="L2079" s="189">
        <f>'Форма 2'!C2083</f>
        <v>6003538.2300000004</v>
      </c>
      <c r="M2079" s="190">
        <v>0</v>
      </c>
      <c r="N2079" s="190">
        <v>0</v>
      </c>
      <c r="O2079" s="190">
        <v>0</v>
      </c>
      <c r="P2079" s="189">
        <f t="shared" si="253"/>
        <v>6003538.2300000004</v>
      </c>
      <c r="Q2079" s="191">
        <f t="shared" si="254"/>
        <v>1463.1000000000001</v>
      </c>
      <c r="R2079" s="191">
        <f t="shared" si="255"/>
        <v>1463.1000000000001</v>
      </c>
      <c r="S2079" s="90" t="s">
        <v>42</v>
      </c>
      <c r="T2079" s="55" t="s">
        <v>34</v>
      </c>
      <c r="U2079" s="9"/>
      <c r="V2079" s="9"/>
      <c r="W2079" s="9"/>
      <c r="X2079" s="9"/>
      <c r="Y2079" s="9"/>
      <c r="Z2079" s="9"/>
      <c r="AA2079" s="9"/>
      <c r="AB2079" s="9"/>
      <c r="AC2079" s="9"/>
      <c r="AD2079" s="9"/>
      <c r="AE2079" s="9"/>
      <c r="AF2079" s="9"/>
      <c r="AG2079" s="9"/>
      <c r="AH2079" s="9"/>
      <c r="AI2079" s="9"/>
      <c r="AJ2079" s="9"/>
      <c r="AK2079" s="9"/>
      <c r="AL2079" s="9"/>
      <c r="AM2079" s="9"/>
      <c r="AN2079" s="9"/>
      <c r="AO2079" s="9"/>
      <c r="AP2079" s="9"/>
      <c r="AQ2079" s="9"/>
      <c r="AR2079" s="9"/>
      <c r="AS2079" s="9"/>
      <c r="AT2079" s="9"/>
      <c r="AU2079" s="9"/>
      <c r="AV2079" s="9"/>
      <c r="AW2079" s="9"/>
      <c r="AX2079" s="9"/>
      <c r="AY2079" s="9"/>
      <c r="AZ2079" s="9"/>
      <c r="BA2079" s="9"/>
      <c r="BB2079" s="9"/>
      <c r="BC2079" s="9"/>
      <c r="BD2079" s="9"/>
      <c r="BE2079" s="9"/>
      <c r="BF2079" s="9"/>
      <c r="BG2079" s="9"/>
      <c r="BH2079" s="9"/>
      <c r="BI2079" s="9"/>
      <c r="BJ2079" s="9"/>
      <c r="BK2079" s="9"/>
      <c r="BL2079" s="9"/>
      <c r="BM2079" s="9"/>
      <c r="BN2079" s="9"/>
      <c r="BO2079" s="9"/>
      <c r="BP2079" s="9"/>
      <c r="BQ2079" s="9"/>
      <c r="BR2079" s="9"/>
      <c r="BS2079" s="9"/>
      <c r="BT2079" s="9"/>
      <c r="BU2079" s="9"/>
      <c r="BV2079" s="9"/>
      <c r="BW2079" s="9"/>
      <c r="BX2079" s="9"/>
      <c r="BY2079" s="9"/>
      <c r="BZ2079" s="9"/>
      <c r="CA2079" s="9"/>
      <c r="CB2079" s="9"/>
      <c r="CC2079" s="9"/>
      <c r="CD2079" s="9"/>
      <c r="CE2079" s="9"/>
      <c r="CF2079" s="9"/>
      <c r="CG2079" s="9"/>
      <c r="CH2079" s="9"/>
      <c r="CI2079" s="9"/>
      <c r="CJ2079" s="9"/>
      <c r="CK2079" s="9"/>
      <c r="CL2079" s="9"/>
      <c r="CM2079" s="9"/>
      <c r="CN2079" s="9"/>
      <c r="CO2079" s="9"/>
      <c r="CP2079" s="9"/>
      <c r="CQ2079" s="9"/>
      <c r="CR2079" s="9"/>
      <c r="CS2079" s="9"/>
      <c r="CT2079" s="9"/>
      <c r="CU2079" s="9"/>
      <c r="CV2079" s="9"/>
      <c r="CW2079" s="9"/>
      <c r="CX2079" s="9"/>
    </row>
    <row r="2080" spans="1:102" s="44" customFormat="1">
      <c r="A2080" s="27">
        <v>156</v>
      </c>
      <c r="B2080" s="109" t="s">
        <v>185</v>
      </c>
      <c r="C2080" s="55">
        <v>1977</v>
      </c>
      <c r="D2080" s="12">
        <v>1977</v>
      </c>
      <c r="E2080" s="90" t="s">
        <v>30</v>
      </c>
      <c r="F2080" s="55">
        <v>5</v>
      </c>
      <c r="G2080" s="55">
        <v>8</v>
      </c>
      <c r="H2080" s="190">
        <v>8165.8</v>
      </c>
      <c r="I2080" s="190">
        <v>5622.2</v>
      </c>
      <c r="J2080" s="190">
        <v>5622.2</v>
      </c>
      <c r="K2080" s="190">
        <v>258</v>
      </c>
      <c r="L2080" s="189">
        <f>'Форма 2'!C2084</f>
        <v>8225840.8200000003</v>
      </c>
      <c r="M2080" s="190">
        <v>0</v>
      </c>
      <c r="N2080" s="190">
        <v>0</v>
      </c>
      <c r="O2080" s="190">
        <v>0</v>
      </c>
      <c r="P2080" s="189">
        <f t="shared" si="253"/>
        <v>8225840.8200000003</v>
      </c>
      <c r="Q2080" s="191">
        <f t="shared" si="254"/>
        <v>1463.1000000000001</v>
      </c>
      <c r="R2080" s="191">
        <f t="shared" si="255"/>
        <v>1463.1000000000001</v>
      </c>
      <c r="S2080" s="90" t="s">
        <v>42</v>
      </c>
      <c r="T2080" s="55" t="s">
        <v>34</v>
      </c>
      <c r="U2080" s="9"/>
      <c r="V2080" s="9"/>
      <c r="W2080" s="9"/>
      <c r="X2080" s="9"/>
      <c r="Y2080" s="9"/>
      <c r="Z2080" s="9"/>
      <c r="AA2080" s="9"/>
      <c r="AB2080" s="9"/>
      <c r="AC2080" s="9"/>
      <c r="AD2080" s="9"/>
      <c r="AE2080" s="9"/>
      <c r="AF2080" s="9"/>
      <c r="AG2080" s="9"/>
      <c r="AH2080" s="9"/>
      <c r="AI2080" s="9"/>
      <c r="AJ2080" s="9"/>
      <c r="AK2080" s="9"/>
      <c r="AL2080" s="9"/>
      <c r="AM2080" s="9"/>
      <c r="AN2080" s="9"/>
      <c r="AO2080" s="9"/>
      <c r="AP2080" s="9"/>
      <c r="AQ2080" s="9"/>
      <c r="AR2080" s="9"/>
      <c r="AS2080" s="9"/>
      <c r="AT2080" s="9"/>
      <c r="AU2080" s="9"/>
      <c r="AV2080" s="9"/>
      <c r="AW2080" s="9"/>
      <c r="AX2080" s="9"/>
      <c r="AY2080" s="9"/>
      <c r="AZ2080" s="9"/>
      <c r="BA2080" s="9"/>
      <c r="BB2080" s="9"/>
      <c r="BC2080" s="9"/>
      <c r="BD2080" s="9"/>
      <c r="BE2080" s="9"/>
      <c r="BF2080" s="9"/>
      <c r="BG2080" s="9"/>
      <c r="BH2080" s="9"/>
      <c r="BI2080" s="9"/>
      <c r="BJ2080" s="9"/>
      <c r="BK2080" s="9"/>
      <c r="BL2080" s="9"/>
      <c r="BM2080" s="9"/>
      <c r="BN2080" s="9"/>
      <c r="BO2080" s="9"/>
      <c r="BP2080" s="9"/>
      <c r="BQ2080" s="9"/>
      <c r="BR2080" s="9"/>
      <c r="BS2080" s="9"/>
      <c r="BT2080" s="9"/>
      <c r="BU2080" s="9"/>
      <c r="BV2080" s="9"/>
      <c r="BW2080" s="9"/>
      <c r="BX2080" s="9"/>
      <c r="BY2080" s="9"/>
      <c r="BZ2080" s="9"/>
      <c r="CA2080" s="9"/>
      <c r="CB2080" s="9"/>
      <c r="CC2080" s="9"/>
      <c r="CD2080" s="9"/>
      <c r="CE2080" s="9"/>
      <c r="CF2080" s="9"/>
      <c r="CG2080" s="9"/>
      <c r="CH2080" s="9"/>
      <c r="CI2080" s="9"/>
      <c r="CJ2080" s="9"/>
      <c r="CK2080" s="9"/>
      <c r="CL2080" s="9"/>
      <c r="CM2080" s="9"/>
      <c r="CN2080" s="9"/>
      <c r="CO2080" s="9"/>
      <c r="CP2080" s="9"/>
      <c r="CQ2080" s="9"/>
      <c r="CR2080" s="9"/>
      <c r="CS2080" s="9"/>
      <c r="CT2080" s="9"/>
      <c r="CU2080" s="9"/>
      <c r="CV2080" s="9"/>
      <c r="CW2080" s="9"/>
      <c r="CX2080" s="9"/>
    </row>
    <row r="2081" spans="1:102" s="44" customFormat="1">
      <c r="A2081" s="27">
        <v>157</v>
      </c>
      <c r="B2081" s="109" t="s">
        <v>186</v>
      </c>
      <c r="C2081" s="55">
        <v>1975</v>
      </c>
      <c r="D2081" s="12">
        <v>1975</v>
      </c>
      <c r="E2081" s="90" t="s">
        <v>30</v>
      </c>
      <c r="F2081" s="55">
        <v>5</v>
      </c>
      <c r="G2081" s="55">
        <v>4</v>
      </c>
      <c r="H2081" s="190">
        <v>2991.2</v>
      </c>
      <c r="I2081" s="190">
        <v>2566.6</v>
      </c>
      <c r="J2081" s="190">
        <v>2566.6</v>
      </c>
      <c r="K2081" s="190">
        <v>150</v>
      </c>
      <c r="L2081" s="189">
        <f>'Форма 2'!C2085</f>
        <v>3755192.46</v>
      </c>
      <c r="M2081" s="190">
        <v>0</v>
      </c>
      <c r="N2081" s="190">
        <v>0</v>
      </c>
      <c r="O2081" s="190">
        <v>0</v>
      </c>
      <c r="P2081" s="189">
        <f t="shared" si="253"/>
        <v>3755192.46</v>
      </c>
      <c r="Q2081" s="191">
        <f t="shared" si="254"/>
        <v>1463.1000000000001</v>
      </c>
      <c r="R2081" s="191">
        <f t="shared" si="255"/>
        <v>1463.1000000000001</v>
      </c>
      <c r="S2081" s="90" t="s">
        <v>42</v>
      </c>
      <c r="T2081" s="55" t="s">
        <v>34</v>
      </c>
      <c r="U2081" s="9"/>
      <c r="V2081" s="9"/>
      <c r="W2081" s="9"/>
      <c r="X2081" s="9"/>
      <c r="Y2081" s="9"/>
      <c r="Z2081" s="9"/>
      <c r="AA2081" s="9"/>
      <c r="AB2081" s="9"/>
      <c r="AC2081" s="9"/>
      <c r="AD2081" s="9"/>
      <c r="AE2081" s="9"/>
      <c r="AF2081" s="9"/>
      <c r="AG2081" s="9"/>
      <c r="AH2081" s="9"/>
      <c r="AI2081" s="9"/>
      <c r="AJ2081" s="9"/>
      <c r="AK2081" s="9"/>
      <c r="AL2081" s="9"/>
      <c r="AM2081" s="9"/>
      <c r="AN2081" s="9"/>
      <c r="AO2081" s="9"/>
      <c r="AP2081" s="9"/>
      <c r="AQ2081" s="9"/>
      <c r="AR2081" s="9"/>
      <c r="AS2081" s="9"/>
      <c r="AT2081" s="9"/>
      <c r="AU2081" s="9"/>
      <c r="AV2081" s="9"/>
      <c r="AW2081" s="9"/>
      <c r="AX2081" s="9"/>
      <c r="AY2081" s="9"/>
      <c r="AZ2081" s="9"/>
      <c r="BA2081" s="9"/>
      <c r="BB2081" s="9"/>
      <c r="BC2081" s="9"/>
      <c r="BD2081" s="9"/>
      <c r="BE2081" s="9"/>
      <c r="BF2081" s="9"/>
      <c r="BG2081" s="9"/>
      <c r="BH2081" s="9"/>
      <c r="BI2081" s="9"/>
      <c r="BJ2081" s="9"/>
      <c r="BK2081" s="9"/>
      <c r="BL2081" s="9"/>
      <c r="BM2081" s="9"/>
      <c r="BN2081" s="9"/>
      <c r="BO2081" s="9"/>
      <c r="BP2081" s="9"/>
      <c r="BQ2081" s="9"/>
      <c r="BR2081" s="9"/>
      <c r="BS2081" s="9"/>
      <c r="BT2081" s="9"/>
      <c r="BU2081" s="9"/>
      <c r="BV2081" s="9"/>
      <c r="BW2081" s="9"/>
      <c r="BX2081" s="9"/>
      <c r="BY2081" s="9"/>
      <c r="BZ2081" s="9"/>
      <c r="CA2081" s="9"/>
      <c r="CB2081" s="9"/>
      <c r="CC2081" s="9"/>
      <c r="CD2081" s="9"/>
      <c r="CE2081" s="9"/>
      <c r="CF2081" s="9"/>
      <c r="CG2081" s="9"/>
      <c r="CH2081" s="9"/>
      <c r="CI2081" s="9"/>
      <c r="CJ2081" s="9"/>
      <c r="CK2081" s="9"/>
      <c r="CL2081" s="9"/>
      <c r="CM2081" s="9"/>
      <c r="CN2081" s="9"/>
      <c r="CO2081" s="9"/>
      <c r="CP2081" s="9"/>
      <c r="CQ2081" s="9"/>
      <c r="CR2081" s="9"/>
      <c r="CS2081" s="9"/>
      <c r="CT2081" s="9"/>
      <c r="CU2081" s="9"/>
      <c r="CV2081" s="9"/>
      <c r="CW2081" s="9"/>
      <c r="CX2081" s="9"/>
    </row>
    <row r="2082" spans="1:102" s="44" customFormat="1">
      <c r="A2082" s="27">
        <v>158</v>
      </c>
      <c r="B2082" s="109" t="s">
        <v>187</v>
      </c>
      <c r="C2082" s="55">
        <v>1976</v>
      </c>
      <c r="D2082" s="12">
        <v>1976</v>
      </c>
      <c r="E2082" s="90" t="s">
        <v>30</v>
      </c>
      <c r="F2082" s="55">
        <v>5</v>
      </c>
      <c r="G2082" s="55">
        <v>6</v>
      </c>
      <c r="H2082" s="190">
        <v>4492</v>
      </c>
      <c r="I2082" s="190">
        <v>3847.3</v>
      </c>
      <c r="J2082" s="190">
        <v>3847.3</v>
      </c>
      <c r="K2082" s="190">
        <v>225</v>
      </c>
      <c r="L2082" s="189">
        <f>'Форма 2'!C2086</f>
        <v>5628984.6300000008</v>
      </c>
      <c r="M2082" s="190">
        <v>0</v>
      </c>
      <c r="N2082" s="190">
        <v>0</v>
      </c>
      <c r="O2082" s="190">
        <v>0</v>
      </c>
      <c r="P2082" s="189">
        <f t="shared" si="253"/>
        <v>5628984.6300000008</v>
      </c>
      <c r="Q2082" s="191">
        <f t="shared" si="254"/>
        <v>1463.1000000000001</v>
      </c>
      <c r="R2082" s="191">
        <f t="shared" si="255"/>
        <v>1463.1000000000001</v>
      </c>
      <c r="S2082" s="90" t="s">
        <v>42</v>
      </c>
      <c r="T2082" s="55" t="s">
        <v>34</v>
      </c>
      <c r="U2082" s="9"/>
      <c r="V2082" s="9"/>
      <c r="W2082" s="9"/>
      <c r="X2082" s="9"/>
      <c r="Y2082" s="9"/>
      <c r="Z2082" s="9"/>
      <c r="AA2082" s="9"/>
      <c r="AB2082" s="9"/>
      <c r="AC2082" s="9"/>
      <c r="AD2082" s="9"/>
      <c r="AE2082" s="9"/>
      <c r="AF2082" s="9"/>
      <c r="AG2082" s="9"/>
      <c r="AH2082" s="9"/>
      <c r="AI2082" s="9"/>
      <c r="AJ2082" s="9"/>
      <c r="AK2082" s="9"/>
      <c r="AL2082" s="9"/>
      <c r="AM2082" s="9"/>
      <c r="AN2082" s="9"/>
      <c r="AO2082" s="9"/>
      <c r="AP2082" s="9"/>
      <c r="AQ2082" s="9"/>
      <c r="AR2082" s="9"/>
      <c r="AS2082" s="9"/>
      <c r="AT2082" s="9"/>
      <c r="AU2082" s="9"/>
      <c r="AV2082" s="9"/>
      <c r="AW2082" s="9"/>
      <c r="AX2082" s="9"/>
      <c r="AY2082" s="9"/>
      <c r="AZ2082" s="9"/>
      <c r="BA2082" s="9"/>
      <c r="BB2082" s="9"/>
      <c r="BC2082" s="9"/>
      <c r="BD2082" s="9"/>
      <c r="BE2082" s="9"/>
      <c r="BF2082" s="9"/>
      <c r="BG2082" s="9"/>
      <c r="BH2082" s="9"/>
      <c r="BI2082" s="9"/>
      <c r="BJ2082" s="9"/>
      <c r="BK2082" s="9"/>
      <c r="BL2082" s="9"/>
      <c r="BM2082" s="9"/>
      <c r="BN2082" s="9"/>
      <c r="BO2082" s="9"/>
      <c r="BP2082" s="9"/>
      <c r="BQ2082" s="9"/>
      <c r="BR2082" s="9"/>
      <c r="BS2082" s="9"/>
      <c r="BT2082" s="9"/>
      <c r="BU2082" s="9"/>
      <c r="BV2082" s="9"/>
      <c r="BW2082" s="9"/>
      <c r="BX2082" s="9"/>
      <c r="BY2082" s="9"/>
      <c r="BZ2082" s="9"/>
      <c r="CA2082" s="9"/>
      <c r="CB2082" s="9"/>
      <c r="CC2082" s="9"/>
      <c r="CD2082" s="9"/>
      <c r="CE2082" s="9"/>
      <c r="CF2082" s="9"/>
      <c r="CG2082" s="9"/>
      <c r="CH2082" s="9"/>
      <c r="CI2082" s="9"/>
      <c r="CJ2082" s="9"/>
      <c r="CK2082" s="9"/>
      <c r="CL2082" s="9"/>
      <c r="CM2082" s="9"/>
      <c r="CN2082" s="9"/>
      <c r="CO2082" s="9"/>
      <c r="CP2082" s="9"/>
      <c r="CQ2082" s="9"/>
      <c r="CR2082" s="9"/>
      <c r="CS2082" s="9"/>
      <c r="CT2082" s="9"/>
      <c r="CU2082" s="9"/>
      <c r="CV2082" s="9"/>
      <c r="CW2082" s="9"/>
      <c r="CX2082" s="9"/>
    </row>
    <row r="2083" spans="1:102" s="44" customFormat="1">
      <c r="A2083" s="27">
        <v>159</v>
      </c>
      <c r="B2083" s="109" t="s">
        <v>100</v>
      </c>
      <c r="C2083" s="55">
        <v>1977</v>
      </c>
      <c r="D2083" s="12">
        <v>1977</v>
      </c>
      <c r="E2083" s="104" t="s">
        <v>31</v>
      </c>
      <c r="F2083" s="55">
        <v>5</v>
      </c>
      <c r="G2083" s="55">
        <v>11</v>
      </c>
      <c r="H2083" s="190">
        <v>10587</v>
      </c>
      <c r="I2083" s="190">
        <v>7998</v>
      </c>
      <c r="J2083" s="190">
        <v>7998</v>
      </c>
      <c r="K2083" s="190">
        <v>403</v>
      </c>
      <c r="L2083" s="189">
        <f>'Форма 2'!C2087</f>
        <v>11701873.800000001</v>
      </c>
      <c r="M2083" s="190">
        <v>0</v>
      </c>
      <c r="N2083" s="190">
        <v>0</v>
      </c>
      <c r="O2083" s="190">
        <v>0</v>
      </c>
      <c r="P2083" s="189">
        <f t="shared" si="253"/>
        <v>11701873.800000001</v>
      </c>
      <c r="Q2083" s="191">
        <f t="shared" si="254"/>
        <v>1463.1000000000001</v>
      </c>
      <c r="R2083" s="191">
        <f t="shared" si="255"/>
        <v>1463.1000000000001</v>
      </c>
      <c r="S2083" s="90" t="s">
        <v>42</v>
      </c>
      <c r="T2083" s="55" t="s">
        <v>34</v>
      </c>
      <c r="U2083" s="9"/>
      <c r="V2083" s="9"/>
      <c r="W2083" s="9"/>
      <c r="X2083" s="9"/>
      <c r="Y2083" s="9"/>
      <c r="Z2083" s="9"/>
      <c r="AA2083" s="9"/>
      <c r="AB2083" s="9"/>
      <c r="AC2083" s="9"/>
      <c r="AD2083" s="9"/>
      <c r="AE2083" s="9"/>
      <c r="AF2083" s="9"/>
      <c r="AG2083" s="9"/>
      <c r="AH2083" s="9"/>
      <c r="AI2083" s="9"/>
      <c r="AJ2083" s="9"/>
      <c r="AK2083" s="9"/>
      <c r="AL2083" s="9"/>
      <c r="AM2083" s="9"/>
      <c r="AN2083" s="9"/>
      <c r="AO2083" s="9"/>
      <c r="AP2083" s="9"/>
      <c r="AQ2083" s="9"/>
      <c r="AR2083" s="9"/>
      <c r="AS2083" s="9"/>
      <c r="AT2083" s="9"/>
      <c r="AU2083" s="9"/>
      <c r="AV2083" s="9"/>
      <c r="AW2083" s="9"/>
      <c r="AX2083" s="9"/>
      <c r="AY2083" s="9"/>
      <c r="AZ2083" s="9"/>
      <c r="BA2083" s="9"/>
      <c r="BB2083" s="9"/>
      <c r="BC2083" s="9"/>
      <c r="BD2083" s="9"/>
      <c r="BE2083" s="9"/>
      <c r="BF2083" s="9"/>
      <c r="BG2083" s="9"/>
      <c r="BH2083" s="9"/>
      <c r="BI2083" s="9"/>
      <c r="BJ2083" s="9"/>
      <c r="BK2083" s="9"/>
      <c r="BL2083" s="9"/>
      <c r="BM2083" s="9"/>
      <c r="BN2083" s="9"/>
      <c r="BO2083" s="9"/>
      <c r="BP2083" s="9"/>
      <c r="BQ2083" s="9"/>
      <c r="BR2083" s="9"/>
      <c r="BS2083" s="9"/>
      <c r="BT2083" s="9"/>
      <c r="BU2083" s="9"/>
      <c r="BV2083" s="9"/>
      <c r="BW2083" s="9"/>
      <c r="BX2083" s="9"/>
      <c r="BY2083" s="9"/>
      <c r="BZ2083" s="9"/>
      <c r="CA2083" s="9"/>
      <c r="CB2083" s="9"/>
      <c r="CC2083" s="9"/>
      <c r="CD2083" s="9"/>
      <c r="CE2083" s="9"/>
      <c r="CF2083" s="9"/>
      <c r="CG2083" s="9"/>
      <c r="CH2083" s="9"/>
      <c r="CI2083" s="9"/>
      <c r="CJ2083" s="9"/>
      <c r="CK2083" s="9"/>
      <c r="CL2083" s="9"/>
      <c r="CM2083" s="9"/>
      <c r="CN2083" s="9"/>
      <c r="CO2083" s="9"/>
      <c r="CP2083" s="9"/>
      <c r="CQ2083" s="9"/>
      <c r="CR2083" s="9"/>
      <c r="CS2083" s="9"/>
      <c r="CT2083" s="9"/>
      <c r="CU2083" s="9"/>
      <c r="CV2083" s="9"/>
      <c r="CW2083" s="9"/>
      <c r="CX2083" s="9"/>
    </row>
    <row r="2084" spans="1:102" s="44" customFormat="1">
      <c r="A2084" s="27">
        <v>160</v>
      </c>
      <c r="B2084" s="109" t="s">
        <v>101</v>
      </c>
      <c r="C2084" s="55">
        <v>1991</v>
      </c>
      <c r="D2084" s="12">
        <v>1991</v>
      </c>
      <c r="E2084" s="104" t="s">
        <v>28</v>
      </c>
      <c r="F2084" s="55">
        <v>6</v>
      </c>
      <c r="G2084" s="55">
        <v>3</v>
      </c>
      <c r="H2084" s="190">
        <v>3590.3</v>
      </c>
      <c r="I2084" s="190">
        <v>3152.7</v>
      </c>
      <c r="J2084" s="190">
        <v>2201.4</v>
      </c>
      <c r="K2084" s="190">
        <v>90</v>
      </c>
      <c r="L2084" s="189">
        <f>'Форма 2'!C2088</f>
        <v>4612715.37</v>
      </c>
      <c r="M2084" s="190">
        <v>0</v>
      </c>
      <c r="N2084" s="190">
        <v>0</v>
      </c>
      <c r="O2084" s="190">
        <v>0</v>
      </c>
      <c r="P2084" s="189">
        <f t="shared" si="253"/>
        <v>4612715.37</v>
      </c>
      <c r="Q2084" s="191">
        <f t="shared" si="254"/>
        <v>1463.1000000000001</v>
      </c>
      <c r="R2084" s="191">
        <f t="shared" si="255"/>
        <v>1463.1000000000001</v>
      </c>
      <c r="S2084" s="90" t="s">
        <v>42</v>
      </c>
      <c r="T2084" s="55" t="s">
        <v>34</v>
      </c>
      <c r="U2084" s="9"/>
      <c r="V2084" s="9"/>
      <c r="W2084" s="9"/>
      <c r="X2084" s="9"/>
      <c r="Y2084" s="9"/>
      <c r="Z2084" s="9"/>
      <c r="AA2084" s="9"/>
      <c r="AB2084" s="9"/>
      <c r="AC2084" s="9"/>
      <c r="AD2084" s="9"/>
      <c r="AE2084" s="9"/>
      <c r="AF2084" s="9"/>
      <c r="AG2084" s="9"/>
      <c r="AH2084" s="9"/>
      <c r="AI2084" s="9"/>
      <c r="AJ2084" s="9"/>
      <c r="AK2084" s="9"/>
      <c r="AL2084" s="9"/>
      <c r="AM2084" s="9"/>
      <c r="AN2084" s="9"/>
      <c r="AO2084" s="9"/>
      <c r="AP2084" s="9"/>
      <c r="AQ2084" s="9"/>
      <c r="AR2084" s="9"/>
      <c r="AS2084" s="9"/>
      <c r="AT2084" s="9"/>
      <c r="AU2084" s="9"/>
      <c r="AV2084" s="9"/>
      <c r="AW2084" s="9"/>
      <c r="AX2084" s="9"/>
      <c r="AY2084" s="9"/>
      <c r="AZ2084" s="9"/>
      <c r="BA2084" s="9"/>
      <c r="BB2084" s="9"/>
      <c r="BC2084" s="9"/>
      <c r="BD2084" s="9"/>
      <c r="BE2084" s="9"/>
      <c r="BF2084" s="9"/>
      <c r="BG2084" s="9"/>
      <c r="BH2084" s="9"/>
      <c r="BI2084" s="9"/>
      <c r="BJ2084" s="9"/>
      <c r="BK2084" s="9"/>
      <c r="BL2084" s="9"/>
      <c r="BM2084" s="9"/>
      <c r="BN2084" s="9"/>
      <c r="BO2084" s="9"/>
      <c r="BP2084" s="9"/>
      <c r="BQ2084" s="9"/>
      <c r="BR2084" s="9"/>
      <c r="BS2084" s="9"/>
      <c r="BT2084" s="9"/>
      <c r="BU2084" s="9"/>
      <c r="BV2084" s="9"/>
      <c r="BW2084" s="9"/>
      <c r="BX2084" s="9"/>
      <c r="BY2084" s="9"/>
      <c r="BZ2084" s="9"/>
      <c r="CA2084" s="9"/>
      <c r="CB2084" s="9"/>
      <c r="CC2084" s="9"/>
      <c r="CD2084" s="9"/>
      <c r="CE2084" s="9"/>
      <c r="CF2084" s="9"/>
      <c r="CG2084" s="9"/>
      <c r="CH2084" s="9"/>
      <c r="CI2084" s="9"/>
      <c r="CJ2084" s="9"/>
      <c r="CK2084" s="9"/>
      <c r="CL2084" s="9"/>
      <c r="CM2084" s="9"/>
      <c r="CN2084" s="9"/>
      <c r="CO2084" s="9"/>
      <c r="CP2084" s="9"/>
      <c r="CQ2084" s="9"/>
      <c r="CR2084" s="9"/>
      <c r="CS2084" s="9"/>
      <c r="CT2084" s="9"/>
      <c r="CU2084" s="9"/>
      <c r="CV2084" s="9"/>
      <c r="CW2084" s="9"/>
      <c r="CX2084" s="9"/>
    </row>
    <row r="2085" spans="1:102" s="44" customFormat="1">
      <c r="A2085" s="27">
        <v>161</v>
      </c>
      <c r="B2085" s="109" t="s">
        <v>102</v>
      </c>
      <c r="C2085" s="55">
        <v>1988</v>
      </c>
      <c r="D2085" s="12">
        <v>1988</v>
      </c>
      <c r="E2085" s="104" t="s">
        <v>30</v>
      </c>
      <c r="F2085" s="55">
        <v>5</v>
      </c>
      <c r="G2085" s="55">
        <v>6</v>
      </c>
      <c r="H2085" s="190">
        <v>5525.1</v>
      </c>
      <c r="I2085" s="190">
        <v>4665.6000000000004</v>
      </c>
      <c r="J2085" s="190">
        <v>4665.6000000000004</v>
      </c>
      <c r="K2085" s="190">
        <v>223</v>
      </c>
      <c r="L2085" s="189">
        <f>'Форма 2'!C2089</f>
        <v>6826239.3600000013</v>
      </c>
      <c r="M2085" s="190">
        <v>0</v>
      </c>
      <c r="N2085" s="190">
        <v>0</v>
      </c>
      <c r="O2085" s="190">
        <v>0</v>
      </c>
      <c r="P2085" s="189">
        <f t="shared" si="253"/>
        <v>6826239.3600000013</v>
      </c>
      <c r="Q2085" s="191">
        <f t="shared" si="254"/>
        <v>1463.1000000000001</v>
      </c>
      <c r="R2085" s="191">
        <f t="shared" si="255"/>
        <v>1463.1000000000001</v>
      </c>
      <c r="S2085" s="90" t="s">
        <v>42</v>
      </c>
      <c r="T2085" s="55" t="s">
        <v>34</v>
      </c>
      <c r="U2085" s="9"/>
      <c r="V2085" s="9"/>
      <c r="W2085" s="9"/>
      <c r="X2085" s="9"/>
      <c r="Y2085" s="9"/>
      <c r="Z2085" s="9"/>
      <c r="AA2085" s="9"/>
      <c r="AB2085" s="9"/>
      <c r="AC2085" s="9"/>
      <c r="AD2085" s="9"/>
      <c r="AE2085" s="9"/>
      <c r="AF2085" s="9"/>
      <c r="AG2085" s="9"/>
      <c r="AH2085" s="9"/>
      <c r="AI2085" s="9"/>
      <c r="AJ2085" s="9"/>
      <c r="AK2085" s="9"/>
      <c r="AL2085" s="9"/>
      <c r="AM2085" s="9"/>
      <c r="AN2085" s="9"/>
      <c r="AO2085" s="9"/>
      <c r="AP2085" s="9"/>
      <c r="AQ2085" s="9"/>
      <c r="AR2085" s="9"/>
      <c r="AS2085" s="9"/>
      <c r="AT2085" s="9"/>
      <c r="AU2085" s="9"/>
      <c r="AV2085" s="9"/>
      <c r="AW2085" s="9"/>
      <c r="AX2085" s="9"/>
      <c r="AY2085" s="9"/>
      <c r="AZ2085" s="9"/>
      <c r="BA2085" s="9"/>
      <c r="BB2085" s="9"/>
      <c r="BC2085" s="9"/>
      <c r="BD2085" s="9"/>
      <c r="BE2085" s="9"/>
      <c r="BF2085" s="9"/>
      <c r="BG2085" s="9"/>
      <c r="BH2085" s="9"/>
      <c r="BI2085" s="9"/>
      <c r="BJ2085" s="9"/>
      <c r="BK2085" s="9"/>
      <c r="BL2085" s="9"/>
      <c r="BM2085" s="9"/>
      <c r="BN2085" s="9"/>
      <c r="BO2085" s="9"/>
      <c r="BP2085" s="9"/>
      <c r="BQ2085" s="9"/>
      <c r="BR2085" s="9"/>
      <c r="BS2085" s="9"/>
      <c r="BT2085" s="9"/>
      <c r="BU2085" s="9"/>
      <c r="BV2085" s="9"/>
      <c r="BW2085" s="9"/>
      <c r="BX2085" s="9"/>
      <c r="BY2085" s="9"/>
      <c r="BZ2085" s="9"/>
      <c r="CA2085" s="9"/>
      <c r="CB2085" s="9"/>
      <c r="CC2085" s="9"/>
      <c r="CD2085" s="9"/>
      <c r="CE2085" s="9"/>
      <c r="CF2085" s="9"/>
      <c r="CG2085" s="9"/>
      <c r="CH2085" s="9"/>
      <c r="CI2085" s="9"/>
      <c r="CJ2085" s="9"/>
      <c r="CK2085" s="9"/>
      <c r="CL2085" s="9"/>
      <c r="CM2085" s="9"/>
      <c r="CN2085" s="9"/>
      <c r="CO2085" s="9"/>
      <c r="CP2085" s="9"/>
      <c r="CQ2085" s="9"/>
      <c r="CR2085" s="9"/>
      <c r="CS2085" s="9"/>
      <c r="CT2085" s="9"/>
      <c r="CU2085" s="9"/>
      <c r="CV2085" s="9"/>
      <c r="CW2085" s="9"/>
      <c r="CX2085" s="9"/>
    </row>
    <row r="2086" spans="1:102" s="44" customFormat="1">
      <c r="A2086" s="27">
        <v>162</v>
      </c>
      <c r="B2086" s="109" t="s">
        <v>103</v>
      </c>
      <c r="C2086" s="55">
        <v>1988</v>
      </c>
      <c r="D2086" s="12">
        <v>1988</v>
      </c>
      <c r="E2086" s="104" t="s">
        <v>30</v>
      </c>
      <c r="F2086" s="55">
        <v>5</v>
      </c>
      <c r="G2086" s="55">
        <v>8</v>
      </c>
      <c r="H2086" s="190">
        <v>7147.7</v>
      </c>
      <c r="I2086" s="190">
        <v>6085.2</v>
      </c>
      <c r="J2086" s="190">
        <v>6085.2</v>
      </c>
      <c r="K2086" s="190">
        <v>298</v>
      </c>
      <c r="L2086" s="189">
        <f>'Форма 2'!C2090</f>
        <v>8903256.1199999992</v>
      </c>
      <c r="M2086" s="190">
        <v>0</v>
      </c>
      <c r="N2086" s="190">
        <v>0</v>
      </c>
      <c r="O2086" s="190">
        <v>0</v>
      </c>
      <c r="P2086" s="189">
        <f t="shared" si="253"/>
        <v>8903256.1199999992</v>
      </c>
      <c r="Q2086" s="191">
        <f t="shared" si="254"/>
        <v>1463.1</v>
      </c>
      <c r="R2086" s="191">
        <f t="shared" si="255"/>
        <v>1463.1</v>
      </c>
      <c r="S2086" s="90" t="s">
        <v>42</v>
      </c>
      <c r="T2086" s="55" t="s">
        <v>34</v>
      </c>
      <c r="U2086" s="9"/>
      <c r="V2086" s="9"/>
      <c r="W2086" s="9"/>
      <c r="X2086" s="9"/>
      <c r="Y2086" s="9"/>
      <c r="Z2086" s="9"/>
      <c r="AA2086" s="9"/>
      <c r="AB2086" s="9"/>
      <c r="AC2086" s="9"/>
      <c r="AD2086" s="9"/>
      <c r="AE2086" s="9"/>
      <c r="AF2086" s="9"/>
      <c r="AG2086" s="9"/>
      <c r="AH2086" s="9"/>
      <c r="AI2086" s="9"/>
      <c r="AJ2086" s="9"/>
      <c r="AK2086" s="9"/>
      <c r="AL2086" s="9"/>
      <c r="AM2086" s="9"/>
      <c r="AN2086" s="9"/>
      <c r="AO2086" s="9"/>
      <c r="AP2086" s="9"/>
      <c r="AQ2086" s="9"/>
      <c r="AR2086" s="9"/>
      <c r="AS2086" s="9"/>
      <c r="AT2086" s="9"/>
      <c r="AU2086" s="9"/>
      <c r="AV2086" s="9"/>
      <c r="AW2086" s="9"/>
      <c r="AX2086" s="9"/>
      <c r="AY2086" s="9"/>
      <c r="AZ2086" s="9"/>
      <c r="BA2086" s="9"/>
      <c r="BB2086" s="9"/>
      <c r="BC2086" s="9"/>
      <c r="BD2086" s="9"/>
      <c r="BE2086" s="9"/>
      <c r="BF2086" s="9"/>
      <c r="BG2086" s="9"/>
      <c r="BH2086" s="9"/>
      <c r="BI2086" s="9"/>
      <c r="BJ2086" s="9"/>
      <c r="BK2086" s="9"/>
      <c r="BL2086" s="9"/>
      <c r="BM2086" s="9"/>
      <c r="BN2086" s="9"/>
      <c r="BO2086" s="9"/>
      <c r="BP2086" s="9"/>
      <c r="BQ2086" s="9"/>
      <c r="BR2086" s="9"/>
      <c r="BS2086" s="9"/>
      <c r="BT2086" s="9"/>
      <c r="BU2086" s="9"/>
      <c r="BV2086" s="9"/>
      <c r="BW2086" s="9"/>
      <c r="BX2086" s="9"/>
      <c r="BY2086" s="9"/>
      <c r="BZ2086" s="9"/>
      <c r="CA2086" s="9"/>
      <c r="CB2086" s="9"/>
      <c r="CC2086" s="9"/>
      <c r="CD2086" s="9"/>
      <c r="CE2086" s="9"/>
      <c r="CF2086" s="9"/>
      <c r="CG2086" s="9"/>
      <c r="CH2086" s="9"/>
      <c r="CI2086" s="9"/>
      <c r="CJ2086" s="9"/>
      <c r="CK2086" s="9"/>
      <c r="CL2086" s="9"/>
      <c r="CM2086" s="9"/>
      <c r="CN2086" s="9"/>
      <c r="CO2086" s="9"/>
      <c r="CP2086" s="9"/>
      <c r="CQ2086" s="9"/>
      <c r="CR2086" s="9"/>
      <c r="CS2086" s="9"/>
      <c r="CT2086" s="9"/>
      <c r="CU2086" s="9"/>
      <c r="CV2086" s="9"/>
      <c r="CW2086" s="9"/>
      <c r="CX2086" s="9"/>
    </row>
    <row r="2087" spans="1:102" s="44" customFormat="1">
      <c r="A2087" s="27">
        <v>163</v>
      </c>
      <c r="B2087" s="109" t="s">
        <v>104</v>
      </c>
      <c r="C2087" s="55">
        <v>1988</v>
      </c>
      <c r="D2087" s="12">
        <v>1988</v>
      </c>
      <c r="E2087" s="104" t="s">
        <v>30</v>
      </c>
      <c r="F2087" s="55">
        <v>5</v>
      </c>
      <c r="G2087" s="55">
        <v>4</v>
      </c>
      <c r="H2087" s="190">
        <v>3424.1</v>
      </c>
      <c r="I2087" s="190">
        <v>2816.7</v>
      </c>
      <c r="J2087" s="190">
        <v>2816.7</v>
      </c>
      <c r="K2087" s="190">
        <v>150</v>
      </c>
      <c r="L2087" s="189">
        <f>'Форма 2'!C2091</f>
        <v>4121113.7699999996</v>
      </c>
      <c r="M2087" s="190">
        <v>0</v>
      </c>
      <c r="N2087" s="190">
        <v>0</v>
      </c>
      <c r="O2087" s="190">
        <v>0</v>
      </c>
      <c r="P2087" s="189">
        <f t="shared" si="253"/>
        <v>4121113.7699999996</v>
      </c>
      <c r="Q2087" s="191">
        <f t="shared" si="254"/>
        <v>1463.1</v>
      </c>
      <c r="R2087" s="191">
        <f t="shared" si="255"/>
        <v>1463.1</v>
      </c>
      <c r="S2087" s="90" t="s">
        <v>42</v>
      </c>
      <c r="T2087" s="55" t="s">
        <v>34</v>
      </c>
      <c r="U2087" s="9"/>
      <c r="V2087" s="9"/>
      <c r="W2087" s="9"/>
      <c r="X2087" s="9"/>
      <c r="Y2087" s="9"/>
      <c r="Z2087" s="9"/>
      <c r="AA2087" s="9"/>
      <c r="AB2087" s="9"/>
      <c r="AC2087" s="9"/>
      <c r="AD2087" s="9"/>
      <c r="AE2087" s="9"/>
      <c r="AF2087" s="9"/>
      <c r="AG2087" s="9"/>
      <c r="AH2087" s="9"/>
      <c r="AI2087" s="9"/>
      <c r="AJ2087" s="9"/>
      <c r="AK2087" s="9"/>
      <c r="AL2087" s="9"/>
      <c r="AM2087" s="9"/>
      <c r="AN2087" s="9"/>
      <c r="AO2087" s="9"/>
      <c r="AP2087" s="9"/>
      <c r="AQ2087" s="9"/>
      <c r="AR2087" s="9"/>
      <c r="AS2087" s="9"/>
      <c r="AT2087" s="9"/>
      <c r="AU2087" s="9"/>
      <c r="AV2087" s="9"/>
      <c r="AW2087" s="9"/>
      <c r="AX2087" s="9"/>
      <c r="AY2087" s="9"/>
      <c r="AZ2087" s="9"/>
      <c r="BA2087" s="9"/>
      <c r="BB2087" s="9"/>
      <c r="BC2087" s="9"/>
      <c r="BD2087" s="9"/>
      <c r="BE2087" s="9"/>
      <c r="BF2087" s="9"/>
      <c r="BG2087" s="9"/>
      <c r="BH2087" s="9"/>
      <c r="BI2087" s="9"/>
      <c r="BJ2087" s="9"/>
      <c r="BK2087" s="9"/>
      <c r="BL2087" s="9"/>
      <c r="BM2087" s="9"/>
      <c r="BN2087" s="9"/>
      <c r="BO2087" s="9"/>
      <c r="BP2087" s="9"/>
      <c r="BQ2087" s="9"/>
      <c r="BR2087" s="9"/>
      <c r="BS2087" s="9"/>
      <c r="BT2087" s="9"/>
      <c r="BU2087" s="9"/>
      <c r="BV2087" s="9"/>
      <c r="BW2087" s="9"/>
      <c r="BX2087" s="9"/>
      <c r="BY2087" s="9"/>
      <c r="BZ2087" s="9"/>
      <c r="CA2087" s="9"/>
      <c r="CB2087" s="9"/>
      <c r="CC2087" s="9"/>
      <c r="CD2087" s="9"/>
      <c r="CE2087" s="9"/>
      <c r="CF2087" s="9"/>
      <c r="CG2087" s="9"/>
      <c r="CH2087" s="9"/>
      <c r="CI2087" s="9"/>
      <c r="CJ2087" s="9"/>
      <c r="CK2087" s="9"/>
      <c r="CL2087" s="9"/>
      <c r="CM2087" s="9"/>
      <c r="CN2087" s="9"/>
      <c r="CO2087" s="9"/>
      <c r="CP2087" s="9"/>
      <c r="CQ2087" s="9"/>
      <c r="CR2087" s="9"/>
      <c r="CS2087" s="9"/>
      <c r="CT2087" s="9"/>
      <c r="CU2087" s="9"/>
      <c r="CV2087" s="9"/>
      <c r="CW2087" s="9"/>
      <c r="CX2087" s="9"/>
    </row>
    <row r="2088" spans="1:102" s="44" customFormat="1">
      <c r="A2088" s="27">
        <v>164</v>
      </c>
      <c r="B2088" s="109" t="s">
        <v>105</v>
      </c>
      <c r="C2088" s="55">
        <v>1986</v>
      </c>
      <c r="D2088" s="12">
        <v>1986</v>
      </c>
      <c r="E2088" s="104" t="s">
        <v>30</v>
      </c>
      <c r="F2088" s="55">
        <v>5</v>
      </c>
      <c r="G2088" s="55">
        <v>9</v>
      </c>
      <c r="H2088" s="190">
        <v>9590.7999999999993</v>
      </c>
      <c r="I2088" s="190">
        <v>6611.9</v>
      </c>
      <c r="J2088" s="190">
        <v>6611.9</v>
      </c>
      <c r="K2088" s="190">
        <v>333</v>
      </c>
      <c r="L2088" s="189">
        <f>'Форма 2'!C2092</f>
        <v>9673870.8899999987</v>
      </c>
      <c r="M2088" s="190">
        <v>0</v>
      </c>
      <c r="N2088" s="190">
        <v>0</v>
      </c>
      <c r="O2088" s="190">
        <v>0</v>
      </c>
      <c r="P2088" s="189">
        <f t="shared" ref="P2088:P2151" si="256">L2088</f>
        <v>9673870.8899999987</v>
      </c>
      <c r="Q2088" s="191">
        <f t="shared" ref="Q2088:Q2151" si="257">L2088/I2088</f>
        <v>1463.1</v>
      </c>
      <c r="R2088" s="191">
        <f t="shared" ref="R2088:R2151" si="258">Q2088</f>
        <v>1463.1</v>
      </c>
      <c r="S2088" s="90" t="s">
        <v>42</v>
      </c>
      <c r="T2088" s="55" t="s">
        <v>34</v>
      </c>
      <c r="U2088" s="9"/>
      <c r="V2088" s="9"/>
      <c r="W2088" s="9"/>
      <c r="X2088" s="9"/>
      <c r="Y2088" s="9"/>
      <c r="Z2088" s="9"/>
      <c r="AA2088" s="9"/>
      <c r="AB2088" s="9"/>
      <c r="AC2088" s="9"/>
      <c r="AD2088" s="9"/>
      <c r="AE2088" s="9"/>
      <c r="AF2088" s="9"/>
      <c r="AG2088" s="9"/>
      <c r="AH2088" s="9"/>
      <c r="AI2088" s="9"/>
      <c r="AJ2088" s="9"/>
      <c r="AK2088" s="9"/>
      <c r="AL2088" s="9"/>
      <c r="AM2088" s="9"/>
      <c r="AN2088" s="9"/>
      <c r="AO2088" s="9"/>
      <c r="AP2088" s="9"/>
      <c r="AQ2088" s="9"/>
      <c r="AR2088" s="9"/>
      <c r="AS2088" s="9"/>
      <c r="AT2088" s="9"/>
      <c r="AU2088" s="9"/>
      <c r="AV2088" s="9"/>
      <c r="AW2088" s="9"/>
      <c r="AX2088" s="9"/>
      <c r="AY2088" s="9"/>
      <c r="AZ2088" s="9"/>
      <c r="BA2088" s="9"/>
      <c r="BB2088" s="9"/>
      <c r="BC2088" s="9"/>
      <c r="BD2088" s="9"/>
      <c r="BE2088" s="9"/>
      <c r="BF2088" s="9"/>
      <c r="BG2088" s="9"/>
      <c r="BH2088" s="9"/>
      <c r="BI2088" s="9"/>
      <c r="BJ2088" s="9"/>
      <c r="BK2088" s="9"/>
      <c r="BL2088" s="9"/>
      <c r="BM2088" s="9"/>
      <c r="BN2088" s="9"/>
      <c r="BO2088" s="9"/>
      <c r="BP2088" s="9"/>
      <c r="BQ2088" s="9"/>
      <c r="BR2088" s="9"/>
      <c r="BS2088" s="9"/>
      <c r="BT2088" s="9"/>
      <c r="BU2088" s="9"/>
      <c r="BV2088" s="9"/>
      <c r="BW2088" s="9"/>
      <c r="BX2088" s="9"/>
      <c r="BY2088" s="9"/>
      <c r="BZ2088" s="9"/>
      <c r="CA2088" s="9"/>
      <c r="CB2088" s="9"/>
      <c r="CC2088" s="9"/>
      <c r="CD2088" s="9"/>
      <c r="CE2088" s="9"/>
      <c r="CF2088" s="9"/>
      <c r="CG2088" s="9"/>
      <c r="CH2088" s="9"/>
      <c r="CI2088" s="9"/>
      <c r="CJ2088" s="9"/>
      <c r="CK2088" s="9"/>
      <c r="CL2088" s="9"/>
      <c r="CM2088" s="9"/>
      <c r="CN2088" s="9"/>
      <c r="CO2088" s="9"/>
      <c r="CP2088" s="9"/>
      <c r="CQ2088" s="9"/>
      <c r="CR2088" s="9"/>
      <c r="CS2088" s="9"/>
      <c r="CT2088" s="9"/>
      <c r="CU2088" s="9"/>
      <c r="CV2088" s="9"/>
      <c r="CW2088" s="9"/>
      <c r="CX2088" s="9"/>
    </row>
    <row r="2089" spans="1:102" s="44" customFormat="1">
      <c r="A2089" s="27">
        <v>165</v>
      </c>
      <c r="B2089" s="109" t="s">
        <v>188</v>
      </c>
      <c r="C2089" s="55">
        <v>1985</v>
      </c>
      <c r="D2089" s="12">
        <v>1985</v>
      </c>
      <c r="E2089" s="90" t="s">
        <v>30</v>
      </c>
      <c r="F2089" s="55">
        <v>5</v>
      </c>
      <c r="G2089" s="55">
        <v>14</v>
      </c>
      <c r="H2089" s="190">
        <v>12771</v>
      </c>
      <c r="I2089" s="190">
        <v>10446.299999999999</v>
      </c>
      <c r="J2089" s="190">
        <v>10075.700000000001</v>
      </c>
      <c r="K2089" s="190">
        <v>490</v>
      </c>
      <c r="L2089" s="189">
        <f>'Форма 2'!C2093</f>
        <v>15283981.529999997</v>
      </c>
      <c r="M2089" s="190">
        <v>0</v>
      </c>
      <c r="N2089" s="190">
        <v>0</v>
      </c>
      <c r="O2089" s="190">
        <v>0</v>
      </c>
      <c r="P2089" s="189">
        <f t="shared" si="256"/>
        <v>15283981.529999997</v>
      </c>
      <c r="Q2089" s="191">
        <f t="shared" si="257"/>
        <v>1463.1</v>
      </c>
      <c r="R2089" s="191">
        <f t="shared" si="258"/>
        <v>1463.1</v>
      </c>
      <c r="S2089" s="90" t="s">
        <v>42</v>
      </c>
      <c r="T2089" s="55" t="s">
        <v>34</v>
      </c>
      <c r="U2089" s="9"/>
      <c r="V2089" s="9"/>
      <c r="W2089" s="9"/>
      <c r="X2089" s="9"/>
      <c r="Y2089" s="9"/>
      <c r="Z2089" s="9"/>
      <c r="AA2089" s="9"/>
      <c r="AB2089" s="9"/>
      <c r="AC2089" s="9"/>
      <c r="AD2089" s="9"/>
      <c r="AE2089" s="9"/>
      <c r="AF2089" s="9"/>
      <c r="AG2089" s="9"/>
      <c r="AH2089" s="9"/>
      <c r="AI2089" s="9"/>
      <c r="AJ2089" s="9"/>
      <c r="AK2089" s="9"/>
      <c r="AL2089" s="9"/>
      <c r="AM2089" s="9"/>
      <c r="AN2089" s="9"/>
      <c r="AO2089" s="9"/>
      <c r="AP2089" s="9"/>
      <c r="AQ2089" s="9"/>
      <c r="AR2089" s="9"/>
      <c r="AS2089" s="9"/>
      <c r="AT2089" s="9"/>
      <c r="AU2089" s="9"/>
      <c r="AV2089" s="9"/>
      <c r="AW2089" s="9"/>
      <c r="AX2089" s="9"/>
      <c r="AY2089" s="9"/>
      <c r="AZ2089" s="9"/>
      <c r="BA2089" s="9"/>
      <c r="BB2089" s="9"/>
      <c r="BC2089" s="9"/>
      <c r="BD2089" s="9"/>
      <c r="BE2089" s="9"/>
      <c r="BF2089" s="9"/>
      <c r="BG2089" s="9"/>
      <c r="BH2089" s="9"/>
      <c r="BI2089" s="9"/>
      <c r="BJ2089" s="9"/>
      <c r="BK2089" s="9"/>
      <c r="BL2089" s="9"/>
      <c r="BM2089" s="9"/>
      <c r="BN2089" s="9"/>
      <c r="BO2089" s="9"/>
      <c r="BP2089" s="9"/>
      <c r="BQ2089" s="9"/>
      <c r="BR2089" s="9"/>
      <c r="BS2089" s="9"/>
      <c r="BT2089" s="9"/>
      <c r="BU2089" s="9"/>
      <c r="BV2089" s="9"/>
      <c r="BW2089" s="9"/>
      <c r="BX2089" s="9"/>
      <c r="BY2089" s="9"/>
      <c r="BZ2089" s="9"/>
      <c r="CA2089" s="9"/>
      <c r="CB2089" s="9"/>
      <c r="CC2089" s="9"/>
      <c r="CD2089" s="9"/>
      <c r="CE2089" s="9"/>
      <c r="CF2089" s="9"/>
      <c r="CG2089" s="9"/>
      <c r="CH2089" s="9"/>
      <c r="CI2089" s="9"/>
      <c r="CJ2089" s="9"/>
      <c r="CK2089" s="9"/>
      <c r="CL2089" s="9"/>
      <c r="CM2089" s="9"/>
      <c r="CN2089" s="9"/>
      <c r="CO2089" s="9"/>
      <c r="CP2089" s="9"/>
      <c r="CQ2089" s="9"/>
      <c r="CR2089" s="9"/>
      <c r="CS2089" s="9"/>
      <c r="CT2089" s="9"/>
      <c r="CU2089" s="9"/>
      <c r="CV2089" s="9"/>
      <c r="CW2089" s="9"/>
      <c r="CX2089" s="9"/>
    </row>
    <row r="2090" spans="1:102" s="44" customFormat="1">
      <c r="A2090" s="27">
        <v>166</v>
      </c>
      <c r="B2090" s="109" t="s">
        <v>106</v>
      </c>
      <c r="C2090" s="55">
        <v>1987</v>
      </c>
      <c r="D2090" s="12">
        <v>1987</v>
      </c>
      <c r="E2090" s="104" t="s">
        <v>30</v>
      </c>
      <c r="F2090" s="55">
        <v>5</v>
      </c>
      <c r="G2090" s="55">
        <v>10</v>
      </c>
      <c r="H2090" s="190">
        <v>8797.2000000000007</v>
      </c>
      <c r="I2090" s="190">
        <v>7459.7</v>
      </c>
      <c r="J2090" s="190">
        <v>7459.7</v>
      </c>
      <c r="K2090" s="190">
        <v>370</v>
      </c>
      <c r="L2090" s="189">
        <f>'Форма 2'!C2094</f>
        <v>10914287.07</v>
      </c>
      <c r="M2090" s="190">
        <v>0</v>
      </c>
      <c r="N2090" s="190">
        <v>0</v>
      </c>
      <c r="O2090" s="190">
        <v>0</v>
      </c>
      <c r="P2090" s="189">
        <f t="shared" si="256"/>
        <v>10914287.07</v>
      </c>
      <c r="Q2090" s="191">
        <f t="shared" si="257"/>
        <v>1463.1000000000001</v>
      </c>
      <c r="R2090" s="191">
        <f t="shared" si="258"/>
        <v>1463.1000000000001</v>
      </c>
      <c r="S2090" s="90" t="s">
        <v>42</v>
      </c>
      <c r="T2090" s="55" t="s">
        <v>34</v>
      </c>
      <c r="U2090" s="9"/>
      <c r="V2090" s="9"/>
      <c r="W2090" s="9"/>
      <c r="X2090" s="9"/>
      <c r="Y2090" s="9"/>
      <c r="Z2090" s="9"/>
      <c r="AA2090" s="9"/>
      <c r="AB2090" s="9"/>
      <c r="AC2090" s="9"/>
      <c r="AD2090" s="9"/>
      <c r="AE2090" s="9"/>
      <c r="AF2090" s="9"/>
      <c r="AG2090" s="9"/>
      <c r="AH2090" s="9"/>
      <c r="AI2090" s="9"/>
      <c r="AJ2090" s="9"/>
      <c r="AK2090" s="9"/>
      <c r="AL2090" s="9"/>
      <c r="AM2090" s="9"/>
      <c r="AN2090" s="9"/>
      <c r="AO2090" s="9"/>
      <c r="AP2090" s="9"/>
      <c r="AQ2090" s="9"/>
      <c r="AR2090" s="9"/>
      <c r="AS2090" s="9"/>
      <c r="AT2090" s="9"/>
      <c r="AU2090" s="9"/>
      <c r="AV2090" s="9"/>
      <c r="AW2090" s="9"/>
      <c r="AX2090" s="9"/>
      <c r="AY2090" s="9"/>
      <c r="AZ2090" s="9"/>
      <c r="BA2090" s="9"/>
      <c r="BB2090" s="9"/>
      <c r="BC2090" s="9"/>
      <c r="BD2090" s="9"/>
      <c r="BE2090" s="9"/>
      <c r="BF2090" s="9"/>
      <c r="BG2090" s="9"/>
      <c r="BH2090" s="9"/>
      <c r="BI2090" s="9"/>
      <c r="BJ2090" s="9"/>
      <c r="BK2090" s="9"/>
      <c r="BL2090" s="9"/>
      <c r="BM2090" s="9"/>
      <c r="BN2090" s="9"/>
      <c r="BO2090" s="9"/>
      <c r="BP2090" s="9"/>
      <c r="BQ2090" s="9"/>
      <c r="BR2090" s="9"/>
      <c r="BS2090" s="9"/>
      <c r="BT2090" s="9"/>
      <c r="BU2090" s="9"/>
      <c r="BV2090" s="9"/>
      <c r="BW2090" s="9"/>
      <c r="BX2090" s="9"/>
      <c r="BY2090" s="9"/>
      <c r="BZ2090" s="9"/>
      <c r="CA2090" s="9"/>
      <c r="CB2090" s="9"/>
      <c r="CC2090" s="9"/>
      <c r="CD2090" s="9"/>
      <c r="CE2090" s="9"/>
      <c r="CF2090" s="9"/>
      <c r="CG2090" s="9"/>
      <c r="CH2090" s="9"/>
      <c r="CI2090" s="9"/>
      <c r="CJ2090" s="9"/>
      <c r="CK2090" s="9"/>
      <c r="CL2090" s="9"/>
      <c r="CM2090" s="9"/>
      <c r="CN2090" s="9"/>
      <c r="CO2090" s="9"/>
      <c r="CP2090" s="9"/>
      <c r="CQ2090" s="9"/>
      <c r="CR2090" s="9"/>
      <c r="CS2090" s="9"/>
      <c r="CT2090" s="9"/>
      <c r="CU2090" s="9"/>
      <c r="CV2090" s="9"/>
      <c r="CW2090" s="9"/>
      <c r="CX2090" s="9"/>
    </row>
    <row r="2091" spans="1:102" s="44" customFormat="1">
      <c r="A2091" s="27">
        <v>167</v>
      </c>
      <c r="B2091" s="109" t="s">
        <v>189</v>
      </c>
      <c r="C2091" s="55">
        <v>1986</v>
      </c>
      <c r="D2091" s="12">
        <v>1986</v>
      </c>
      <c r="E2091" s="90" t="s">
        <v>30</v>
      </c>
      <c r="F2091" s="55">
        <v>5</v>
      </c>
      <c r="G2091" s="55">
        <v>10</v>
      </c>
      <c r="H2091" s="190">
        <v>8834.5</v>
      </c>
      <c r="I2091" s="190">
        <v>7443</v>
      </c>
      <c r="J2091" s="190">
        <v>7443</v>
      </c>
      <c r="K2091" s="190">
        <v>370</v>
      </c>
      <c r="L2091" s="189">
        <f>'Форма 2'!C2095</f>
        <v>10889853.300000001</v>
      </c>
      <c r="M2091" s="190">
        <v>0</v>
      </c>
      <c r="N2091" s="190">
        <v>0</v>
      </c>
      <c r="O2091" s="190">
        <v>0</v>
      </c>
      <c r="P2091" s="189">
        <f t="shared" si="256"/>
        <v>10889853.300000001</v>
      </c>
      <c r="Q2091" s="191">
        <f t="shared" si="257"/>
        <v>1463.1000000000001</v>
      </c>
      <c r="R2091" s="191">
        <f t="shared" si="258"/>
        <v>1463.1000000000001</v>
      </c>
      <c r="S2091" s="90" t="s">
        <v>42</v>
      </c>
      <c r="T2091" s="55" t="s">
        <v>34</v>
      </c>
      <c r="U2091" s="9"/>
      <c r="V2091" s="9"/>
      <c r="W2091" s="9"/>
      <c r="X2091" s="9"/>
      <c r="Y2091" s="9"/>
      <c r="Z2091" s="9"/>
      <c r="AA2091" s="9"/>
      <c r="AB2091" s="9"/>
      <c r="AC2091" s="9"/>
      <c r="AD2091" s="9"/>
      <c r="AE2091" s="9"/>
      <c r="AF2091" s="9"/>
      <c r="AG2091" s="9"/>
      <c r="AH2091" s="9"/>
      <c r="AI2091" s="9"/>
      <c r="AJ2091" s="9"/>
      <c r="AK2091" s="9"/>
      <c r="AL2091" s="9"/>
      <c r="AM2091" s="9"/>
      <c r="AN2091" s="9"/>
      <c r="AO2091" s="9"/>
      <c r="AP2091" s="9"/>
      <c r="AQ2091" s="9"/>
      <c r="AR2091" s="9"/>
      <c r="AS2091" s="9"/>
      <c r="AT2091" s="9"/>
      <c r="AU2091" s="9"/>
      <c r="AV2091" s="9"/>
      <c r="AW2091" s="9"/>
      <c r="AX2091" s="9"/>
      <c r="AY2091" s="9"/>
      <c r="AZ2091" s="9"/>
      <c r="BA2091" s="9"/>
      <c r="BB2091" s="9"/>
      <c r="BC2091" s="9"/>
      <c r="BD2091" s="9"/>
      <c r="BE2091" s="9"/>
      <c r="BF2091" s="9"/>
      <c r="BG2091" s="9"/>
      <c r="BH2091" s="9"/>
      <c r="BI2091" s="9"/>
      <c r="BJ2091" s="9"/>
      <c r="BK2091" s="9"/>
      <c r="BL2091" s="9"/>
      <c r="BM2091" s="9"/>
      <c r="BN2091" s="9"/>
      <c r="BO2091" s="9"/>
      <c r="BP2091" s="9"/>
      <c r="BQ2091" s="9"/>
      <c r="BR2091" s="9"/>
      <c r="BS2091" s="9"/>
      <c r="BT2091" s="9"/>
      <c r="BU2091" s="9"/>
      <c r="BV2091" s="9"/>
      <c r="BW2091" s="9"/>
      <c r="BX2091" s="9"/>
      <c r="BY2091" s="9"/>
      <c r="BZ2091" s="9"/>
      <c r="CA2091" s="9"/>
      <c r="CB2091" s="9"/>
      <c r="CC2091" s="9"/>
      <c r="CD2091" s="9"/>
      <c r="CE2091" s="9"/>
      <c r="CF2091" s="9"/>
      <c r="CG2091" s="9"/>
      <c r="CH2091" s="9"/>
      <c r="CI2091" s="9"/>
      <c r="CJ2091" s="9"/>
      <c r="CK2091" s="9"/>
      <c r="CL2091" s="9"/>
      <c r="CM2091" s="9"/>
      <c r="CN2091" s="9"/>
      <c r="CO2091" s="9"/>
      <c r="CP2091" s="9"/>
      <c r="CQ2091" s="9"/>
      <c r="CR2091" s="9"/>
      <c r="CS2091" s="9"/>
      <c r="CT2091" s="9"/>
      <c r="CU2091" s="9"/>
      <c r="CV2091" s="9"/>
      <c r="CW2091" s="9"/>
      <c r="CX2091" s="9"/>
    </row>
    <row r="2092" spans="1:102" s="44" customFormat="1">
      <c r="A2092" s="27">
        <v>168</v>
      </c>
      <c r="B2092" s="109" t="s">
        <v>268</v>
      </c>
      <c r="C2092" s="209">
        <v>1933</v>
      </c>
      <c r="D2092" s="209">
        <v>1933</v>
      </c>
      <c r="E2092" s="90" t="s">
        <v>28</v>
      </c>
      <c r="F2092" s="55">
        <v>4</v>
      </c>
      <c r="G2092" s="55">
        <v>5</v>
      </c>
      <c r="H2092" s="190">
        <v>2825.9</v>
      </c>
      <c r="I2092" s="190">
        <v>2684</v>
      </c>
      <c r="J2092" s="190">
        <v>2684</v>
      </c>
      <c r="K2092" s="190">
        <v>104</v>
      </c>
      <c r="L2092" s="189">
        <f>'Форма 2'!C2096</f>
        <v>15991594.08</v>
      </c>
      <c r="M2092" s="190">
        <v>0</v>
      </c>
      <c r="N2092" s="190">
        <v>0</v>
      </c>
      <c r="O2092" s="190">
        <v>0</v>
      </c>
      <c r="P2092" s="189">
        <f t="shared" si="256"/>
        <v>15991594.08</v>
      </c>
      <c r="Q2092" s="191">
        <f t="shared" si="257"/>
        <v>5958.12</v>
      </c>
      <c r="R2092" s="191">
        <f t="shared" si="258"/>
        <v>5958.12</v>
      </c>
      <c r="S2092" s="90" t="s">
        <v>42</v>
      </c>
      <c r="T2092" s="55" t="s">
        <v>34</v>
      </c>
      <c r="U2092" s="9"/>
      <c r="V2092" s="9"/>
      <c r="W2092" s="9"/>
      <c r="X2092" s="9"/>
      <c r="Y2092" s="9"/>
      <c r="Z2092" s="9"/>
      <c r="AA2092" s="9"/>
      <c r="AB2092" s="9"/>
      <c r="AC2092" s="9"/>
      <c r="AD2092" s="9"/>
      <c r="AE2092" s="9"/>
      <c r="AF2092" s="9"/>
      <c r="AG2092" s="9"/>
      <c r="AH2092" s="9"/>
      <c r="AI2092" s="9"/>
      <c r="AJ2092" s="9"/>
      <c r="AK2092" s="9"/>
      <c r="AL2092" s="9"/>
      <c r="AM2092" s="9"/>
      <c r="AN2092" s="9"/>
      <c r="AO2092" s="9"/>
      <c r="AP2092" s="9"/>
      <c r="AQ2092" s="9"/>
      <c r="AR2092" s="9"/>
      <c r="AS2092" s="9"/>
      <c r="AT2092" s="9"/>
      <c r="AU2092" s="9"/>
      <c r="AV2092" s="9"/>
      <c r="AW2092" s="9"/>
      <c r="AX2092" s="9"/>
      <c r="AY2092" s="9"/>
      <c r="AZ2092" s="9"/>
      <c r="BA2092" s="9"/>
      <c r="BB2092" s="9"/>
      <c r="BC2092" s="9"/>
      <c r="BD2092" s="9"/>
      <c r="BE2092" s="9"/>
      <c r="BF2092" s="9"/>
      <c r="BG2092" s="9"/>
      <c r="BH2092" s="9"/>
      <c r="BI2092" s="9"/>
      <c r="BJ2092" s="9"/>
      <c r="BK2092" s="9"/>
      <c r="BL2092" s="9"/>
      <c r="BM2092" s="9"/>
      <c r="BN2092" s="9"/>
      <c r="BO2092" s="9"/>
      <c r="BP2092" s="9"/>
      <c r="BQ2092" s="9"/>
      <c r="BR2092" s="9"/>
      <c r="BS2092" s="9"/>
      <c r="BT2092" s="9"/>
      <c r="BU2092" s="9"/>
      <c r="BV2092" s="9"/>
      <c r="BW2092" s="9"/>
      <c r="BX2092" s="9"/>
      <c r="BY2092" s="9"/>
      <c r="BZ2092" s="9"/>
      <c r="CA2092" s="9"/>
      <c r="CB2092" s="9"/>
      <c r="CC2092" s="9"/>
      <c r="CD2092" s="9"/>
      <c r="CE2092" s="9"/>
      <c r="CF2092" s="9"/>
      <c r="CG2092" s="9"/>
      <c r="CH2092" s="9"/>
      <c r="CI2092" s="9"/>
      <c r="CJ2092" s="9"/>
      <c r="CK2092" s="9"/>
      <c r="CL2092" s="9"/>
      <c r="CM2092" s="9"/>
      <c r="CN2092" s="9"/>
      <c r="CO2092" s="9"/>
      <c r="CP2092" s="9"/>
      <c r="CQ2092" s="9"/>
      <c r="CR2092" s="9"/>
      <c r="CS2092" s="9"/>
      <c r="CT2092" s="9"/>
      <c r="CU2092" s="9"/>
      <c r="CV2092" s="9"/>
      <c r="CW2092" s="9"/>
      <c r="CX2092" s="9"/>
    </row>
    <row r="2093" spans="1:102" s="44" customFormat="1">
      <c r="A2093" s="27">
        <v>169</v>
      </c>
      <c r="B2093" s="109" t="s">
        <v>91</v>
      </c>
      <c r="C2093" s="209">
        <v>1938</v>
      </c>
      <c r="D2093" s="209">
        <v>1938</v>
      </c>
      <c r="E2093" s="104" t="s">
        <v>28</v>
      </c>
      <c r="F2093" s="55">
        <v>4</v>
      </c>
      <c r="G2093" s="55">
        <v>7</v>
      </c>
      <c r="H2093" s="190">
        <v>4027.7</v>
      </c>
      <c r="I2093" s="190">
        <v>3369.9</v>
      </c>
      <c r="J2093" s="190">
        <v>3193</v>
      </c>
      <c r="K2093" s="190">
        <v>117</v>
      </c>
      <c r="L2093" s="189">
        <f>'Форма 2'!C2097</f>
        <v>20078268.588</v>
      </c>
      <c r="M2093" s="190">
        <v>0</v>
      </c>
      <c r="N2093" s="190">
        <v>0</v>
      </c>
      <c r="O2093" s="190">
        <v>0</v>
      </c>
      <c r="P2093" s="189">
        <f t="shared" si="256"/>
        <v>20078268.588</v>
      </c>
      <c r="Q2093" s="191">
        <f t="shared" si="257"/>
        <v>5958.12</v>
      </c>
      <c r="R2093" s="191">
        <f t="shared" si="258"/>
        <v>5958.12</v>
      </c>
      <c r="S2093" s="90" t="s">
        <v>42</v>
      </c>
      <c r="T2093" s="55" t="s">
        <v>34</v>
      </c>
      <c r="U2093" s="9"/>
      <c r="V2093" s="9"/>
      <c r="W2093" s="9"/>
      <c r="X2093" s="9"/>
      <c r="Y2093" s="9"/>
      <c r="Z2093" s="9"/>
      <c r="AA2093" s="9"/>
      <c r="AB2093" s="9"/>
      <c r="AC2093" s="9"/>
      <c r="AD2093" s="9"/>
      <c r="AE2093" s="9"/>
      <c r="AF2093" s="9"/>
      <c r="AG2093" s="9"/>
      <c r="AH2093" s="9"/>
      <c r="AI2093" s="9"/>
      <c r="AJ2093" s="9"/>
      <c r="AK2093" s="9"/>
      <c r="AL2093" s="9"/>
      <c r="AM2093" s="9"/>
      <c r="AN2093" s="9"/>
      <c r="AO2093" s="9"/>
      <c r="AP2093" s="9"/>
      <c r="AQ2093" s="9"/>
      <c r="AR2093" s="9"/>
      <c r="AS2093" s="9"/>
      <c r="AT2093" s="9"/>
      <c r="AU2093" s="9"/>
      <c r="AV2093" s="9"/>
      <c r="AW2093" s="9"/>
      <c r="AX2093" s="9"/>
      <c r="AY2093" s="9"/>
      <c r="AZ2093" s="9"/>
      <c r="BA2093" s="9"/>
      <c r="BB2093" s="9"/>
      <c r="BC2093" s="9"/>
      <c r="BD2093" s="9"/>
      <c r="BE2093" s="9"/>
      <c r="BF2093" s="9"/>
      <c r="BG2093" s="9"/>
      <c r="BH2093" s="9"/>
      <c r="BI2093" s="9"/>
      <c r="BJ2093" s="9"/>
      <c r="BK2093" s="9"/>
      <c r="BL2093" s="9"/>
      <c r="BM2093" s="9"/>
      <c r="BN2093" s="9"/>
      <c r="BO2093" s="9"/>
      <c r="BP2093" s="9"/>
      <c r="BQ2093" s="9"/>
      <c r="BR2093" s="9"/>
      <c r="BS2093" s="9"/>
      <c r="BT2093" s="9"/>
      <c r="BU2093" s="9"/>
      <c r="BV2093" s="9"/>
      <c r="BW2093" s="9"/>
      <c r="BX2093" s="9"/>
      <c r="BY2093" s="9"/>
      <c r="BZ2093" s="9"/>
      <c r="CA2093" s="9"/>
      <c r="CB2093" s="9"/>
      <c r="CC2093" s="9"/>
      <c r="CD2093" s="9"/>
      <c r="CE2093" s="9"/>
      <c r="CF2093" s="9"/>
      <c r="CG2093" s="9"/>
      <c r="CH2093" s="9"/>
      <c r="CI2093" s="9"/>
      <c r="CJ2093" s="9"/>
      <c r="CK2093" s="9"/>
      <c r="CL2093" s="9"/>
      <c r="CM2093" s="9"/>
      <c r="CN2093" s="9"/>
      <c r="CO2093" s="9"/>
      <c r="CP2093" s="9"/>
      <c r="CQ2093" s="9"/>
      <c r="CR2093" s="9"/>
      <c r="CS2093" s="9"/>
      <c r="CT2093" s="9"/>
      <c r="CU2093" s="9"/>
      <c r="CV2093" s="9"/>
      <c r="CW2093" s="9"/>
      <c r="CX2093" s="9"/>
    </row>
    <row r="2094" spans="1:102" s="44" customFormat="1">
      <c r="A2094" s="27">
        <v>170</v>
      </c>
      <c r="B2094" s="109" t="s">
        <v>177</v>
      </c>
      <c r="C2094" s="209">
        <v>1940</v>
      </c>
      <c r="D2094" s="209">
        <v>1940</v>
      </c>
      <c r="E2094" s="90" t="s">
        <v>28</v>
      </c>
      <c r="F2094" s="55">
        <v>5</v>
      </c>
      <c r="G2094" s="55">
        <v>5</v>
      </c>
      <c r="H2094" s="190">
        <v>5822.1</v>
      </c>
      <c r="I2094" s="190">
        <v>5027</v>
      </c>
      <c r="J2094" s="190">
        <v>4011.8</v>
      </c>
      <c r="K2094" s="190">
        <v>164</v>
      </c>
      <c r="L2094" s="189">
        <f>'Форма 2'!C2098</f>
        <v>29951469.239999998</v>
      </c>
      <c r="M2094" s="190">
        <v>0</v>
      </c>
      <c r="N2094" s="190">
        <v>0</v>
      </c>
      <c r="O2094" s="190">
        <v>0</v>
      </c>
      <c r="P2094" s="189">
        <f t="shared" si="256"/>
        <v>29951469.239999998</v>
      </c>
      <c r="Q2094" s="191">
        <f t="shared" si="257"/>
        <v>5958.12</v>
      </c>
      <c r="R2094" s="191">
        <f t="shared" si="258"/>
        <v>5958.12</v>
      </c>
      <c r="S2094" s="90" t="s">
        <v>42</v>
      </c>
      <c r="T2094" s="55" t="s">
        <v>34</v>
      </c>
      <c r="U2094" s="9"/>
      <c r="V2094" s="9"/>
      <c r="W2094" s="9"/>
      <c r="X2094" s="9"/>
      <c r="Y2094" s="9"/>
      <c r="Z2094" s="9"/>
      <c r="AA2094" s="9"/>
      <c r="AB2094" s="9"/>
      <c r="AC2094" s="9"/>
      <c r="AD2094" s="9"/>
      <c r="AE2094" s="9"/>
      <c r="AF2094" s="9"/>
      <c r="AG2094" s="9"/>
      <c r="AH2094" s="9"/>
      <c r="AI2094" s="9"/>
      <c r="AJ2094" s="9"/>
      <c r="AK2094" s="9"/>
      <c r="AL2094" s="9"/>
      <c r="AM2094" s="9"/>
      <c r="AN2094" s="9"/>
      <c r="AO2094" s="9"/>
      <c r="AP2094" s="9"/>
      <c r="AQ2094" s="9"/>
      <c r="AR2094" s="9"/>
      <c r="AS2094" s="9"/>
      <c r="AT2094" s="9"/>
      <c r="AU2094" s="9"/>
      <c r="AV2094" s="9"/>
      <c r="AW2094" s="9"/>
      <c r="AX2094" s="9"/>
      <c r="AY2094" s="9"/>
      <c r="AZ2094" s="9"/>
      <c r="BA2094" s="9"/>
      <c r="BB2094" s="9"/>
      <c r="BC2094" s="9"/>
      <c r="BD2094" s="9"/>
      <c r="BE2094" s="9"/>
      <c r="BF2094" s="9"/>
      <c r="BG2094" s="9"/>
      <c r="BH2094" s="9"/>
      <c r="BI2094" s="9"/>
      <c r="BJ2094" s="9"/>
      <c r="BK2094" s="9"/>
      <c r="BL2094" s="9"/>
      <c r="BM2094" s="9"/>
      <c r="BN2094" s="9"/>
      <c r="BO2094" s="9"/>
      <c r="BP2094" s="9"/>
      <c r="BQ2094" s="9"/>
      <c r="BR2094" s="9"/>
      <c r="BS2094" s="9"/>
      <c r="BT2094" s="9"/>
      <c r="BU2094" s="9"/>
      <c r="BV2094" s="9"/>
      <c r="BW2094" s="9"/>
      <c r="BX2094" s="9"/>
      <c r="BY2094" s="9"/>
      <c r="BZ2094" s="9"/>
      <c r="CA2094" s="9"/>
      <c r="CB2094" s="9"/>
      <c r="CC2094" s="9"/>
      <c r="CD2094" s="9"/>
      <c r="CE2094" s="9"/>
      <c r="CF2094" s="9"/>
      <c r="CG2094" s="9"/>
      <c r="CH2094" s="9"/>
      <c r="CI2094" s="9"/>
      <c r="CJ2094" s="9"/>
      <c r="CK2094" s="9"/>
      <c r="CL2094" s="9"/>
      <c r="CM2094" s="9"/>
      <c r="CN2094" s="9"/>
      <c r="CO2094" s="9"/>
      <c r="CP2094" s="9"/>
      <c r="CQ2094" s="9"/>
      <c r="CR2094" s="9"/>
      <c r="CS2094" s="9"/>
      <c r="CT2094" s="9"/>
      <c r="CU2094" s="9"/>
      <c r="CV2094" s="9"/>
      <c r="CW2094" s="9"/>
      <c r="CX2094" s="9"/>
    </row>
    <row r="2095" spans="1:102" s="44" customFormat="1">
      <c r="A2095" s="27">
        <v>171</v>
      </c>
      <c r="B2095" s="109" t="s">
        <v>269</v>
      </c>
      <c r="C2095" s="209">
        <v>1952</v>
      </c>
      <c r="D2095" s="209">
        <v>1952</v>
      </c>
      <c r="E2095" s="90" t="s">
        <v>28</v>
      </c>
      <c r="F2095" s="55">
        <v>4</v>
      </c>
      <c r="G2095" s="55">
        <v>4</v>
      </c>
      <c r="H2095" s="190">
        <v>3603</v>
      </c>
      <c r="I2095" s="190">
        <v>3229.8</v>
      </c>
      <c r="J2095" s="190">
        <v>2214.8000000000002</v>
      </c>
      <c r="K2095" s="190">
        <v>67</v>
      </c>
      <c r="L2095" s="189">
        <f>'Форма 2'!C2099</f>
        <v>11126725.596000001</v>
      </c>
      <c r="M2095" s="190">
        <v>0</v>
      </c>
      <c r="N2095" s="190">
        <v>0</v>
      </c>
      <c r="O2095" s="190">
        <v>0</v>
      </c>
      <c r="P2095" s="189">
        <f t="shared" si="256"/>
        <v>11126725.596000001</v>
      </c>
      <c r="Q2095" s="191">
        <f t="shared" si="257"/>
        <v>3445.02</v>
      </c>
      <c r="R2095" s="191">
        <f t="shared" si="258"/>
        <v>3445.02</v>
      </c>
      <c r="S2095" s="90" t="s">
        <v>42</v>
      </c>
      <c r="T2095" s="55" t="s">
        <v>35</v>
      </c>
      <c r="U2095" s="9"/>
      <c r="V2095" s="9"/>
      <c r="W2095" s="9"/>
      <c r="X2095" s="9"/>
      <c r="Y2095" s="9"/>
      <c r="Z2095" s="9"/>
      <c r="AA2095" s="9"/>
      <c r="AB2095" s="9"/>
      <c r="AC2095" s="9"/>
      <c r="AD2095" s="9"/>
      <c r="AE2095" s="9"/>
      <c r="AF2095" s="9"/>
      <c r="AG2095" s="9"/>
      <c r="AH2095" s="9"/>
      <c r="AI2095" s="9"/>
      <c r="AJ2095" s="9"/>
      <c r="AK2095" s="9"/>
      <c r="AL2095" s="9"/>
      <c r="AM2095" s="9"/>
      <c r="AN2095" s="9"/>
      <c r="AO2095" s="9"/>
      <c r="AP2095" s="9"/>
      <c r="AQ2095" s="9"/>
      <c r="AR2095" s="9"/>
      <c r="AS2095" s="9"/>
      <c r="AT2095" s="9"/>
      <c r="AU2095" s="9"/>
      <c r="AV2095" s="9"/>
      <c r="AW2095" s="9"/>
      <c r="AX2095" s="9"/>
      <c r="AY2095" s="9"/>
      <c r="AZ2095" s="9"/>
      <c r="BA2095" s="9"/>
      <c r="BB2095" s="9"/>
      <c r="BC2095" s="9"/>
      <c r="BD2095" s="9"/>
      <c r="BE2095" s="9"/>
      <c r="BF2095" s="9"/>
      <c r="BG2095" s="9"/>
      <c r="BH2095" s="9"/>
      <c r="BI2095" s="9"/>
      <c r="BJ2095" s="9"/>
      <c r="BK2095" s="9"/>
      <c r="BL2095" s="9"/>
      <c r="BM2095" s="9"/>
      <c r="BN2095" s="9"/>
      <c r="BO2095" s="9"/>
      <c r="BP2095" s="9"/>
      <c r="BQ2095" s="9"/>
      <c r="BR2095" s="9"/>
      <c r="BS2095" s="9"/>
      <c r="BT2095" s="9"/>
      <c r="BU2095" s="9"/>
      <c r="BV2095" s="9"/>
      <c r="BW2095" s="9"/>
      <c r="BX2095" s="9"/>
      <c r="BY2095" s="9"/>
      <c r="BZ2095" s="9"/>
      <c r="CA2095" s="9"/>
      <c r="CB2095" s="9"/>
      <c r="CC2095" s="9"/>
      <c r="CD2095" s="9"/>
      <c r="CE2095" s="9"/>
      <c r="CF2095" s="9"/>
      <c r="CG2095" s="9"/>
      <c r="CH2095" s="9"/>
      <c r="CI2095" s="9"/>
      <c r="CJ2095" s="9"/>
      <c r="CK2095" s="9"/>
      <c r="CL2095" s="9"/>
      <c r="CM2095" s="9"/>
      <c r="CN2095" s="9"/>
      <c r="CO2095" s="9"/>
      <c r="CP2095" s="9"/>
      <c r="CQ2095" s="9"/>
      <c r="CR2095" s="9"/>
      <c r="CS2095" s="9"/>
      <c r="CT2095" s="9"/>
      <c r="CU2095" s="9"/>
      <c r="CV2095" s="9"/>
      <c r="CW2095" s="9"/>
      <c r="CX2095" s="9"/>
    </row>
    <row r="2096" spans="1:102" s="44" customFormat="1">
      <c r="A2096" s="27">
        <v>172</v>
      </c>
      <c r="B2096" s="109" t="s">
        <v>92</v>
      </c>
      <c r="C2096" s="209">
        <v>1952</v>
      </c>
      <c r="D2096" s="209">
        <v>1952</v>
      </c>
      <c r="E2096" s="104" t="s">
        <v>28</v>
      </c>
      <c r="F2096" s="55">
        <v>4</v>
      </c>
      <c r="G2096" s="55">
        <v>3</v>
      </c>
      <c r="H2096" s="190">
        <v>2771.2</v>
      </c>
      <c r="I2096" s="190">
        <v>2424.5</v>
      </c>
      <c r="J2096" s="190">
        <v>1883.8</v>
      </c>
      <c r="K2096" s="190">
        <v>64</v>
      </c>
      <c r="L2096" s="189">
        <f>'Форма 2'!C2100</f>
        <v>14445461.940000001</v>
      </c>
      <c r="M2096" s="190">
        <v>0</v>
      </c>
      <c r="N2096" s="190">
        <v>0</v>
      </c>
      <c r="O2096" s="190">
        <v>0</v>
      </c>
      <c r="P2096" s="189">
        <f t="shared" si="256"/>
        <v>14445461.940000001</v>
      </c>
      <c r="Q2096" s="191">
        <f t="shared" si="257"/>
        <v>5958.1200000000008</v>
      </c>
      <c r="R2096" s="191">
        <f t="shared" si="258"/>
        <v>5958.1200000000008</v>
      </c>
      <c r="S2096" s="90" t="s">
        <v>42</v>
      </c>
      <c r="T2096" s="55" t="s">
        <v>34</v>
      </c>
      <c r="U2096" s="9"/>
      <c r="V2096" s="9"/>
      <c r="W2096" s="9"/>
      <c r="X2096" s="9"/>
      <c r="Y2096" s="9"/>
      <c r="Z2096" s="9"/>
      <c r="AA2096" s="9"/>
      <c r="AB2096" s="9"/>
      <c r="AC2096" s="9"/>
      <c r="AD2096" s="9"/>
      <c r="AE2096" s="9"/>
      <c r="AF2096" s="9"/>
      <c r="AG2096" s="9"/>
      <c r="AH2096" s="9"/>
      <c r="AI2096" s="9"/>
      <c r="AJ2096" s="9"/>
      <c r="AK2096" s="9"/>
      <c r="AL2096" s="9"/>
      <c r="AM2096" s="9"/>
      <c r="AN2096" s="9"/>
      <c r="AO2096" s="9"/>
      <c r="AP2096" s="9"/>
      <c r="AQ2096" s="9"/>
      <c r="AR2096" s="9"/>
      <c r="AS2096" s="9"/>
      <c r="AT2096" s="9"/>
      <c r="AU2096" s="9"/>
      <c r="AV2096" s="9"/>
      <c r="AW2096" s="9"/>
      <c r="AX2096" s="9"/>
      <c r="AY2096" s="9"/>
      <c r="AZ2096" s="9"/>
      <c r="BA2096" s="9"/>
      <c r="BB2096" s="9"/>
      <c r="BC2096" s="9"/>
      <c r="BD2096" s="9"/>
      <c r="BE2096" s="9"/>
      <c r="BF2096" s="9"/>
      <c r="BG2096" s="9"/>
      <c r="BH2096" s="9"/>
      <c r="BI2096" s="9"/>
      <c r="BJ2096" s="9"/>
      <c r="BK2096" s="9"/>
      <c r="BL2096" s="9"/>
      <c r="BM2096" s="9"/>
      <c r="BN2096" s="9"/>
      <c r="BO2096" s="9"/>
      <c r="BP2096" s="9"/>
      <c r="BQ2096" s="9"/>
      <c r="BR2096" s="9"/>
      <c r="BS2096" s="9"/>
      <c r="BT2096" s="9"/>
      <c r="BU2096" s="9"/>
      <c r="BV2096" s="9"/>
      <c r="BW2096" s="9"/>
      <c r="BX2096" s="9"/>
      <c r="BY2096" s="9"/>
      <c r="BZ2096" s="9"/>
      <c r="CA2096" s="9"/>
      <c r="CB2096" s="9"/>
      <c r="CC2096" s="9"/>
      <c r="CD2096" s="9"/>
      <c r="CE2096" s="9"/>
      <c r="CF2096" s="9"/>
      <c r="CG2096" s="9"/>
      <c r="CH2096" s="9"/>
      <c r="CI2096" s="9"/>
      <c r="CJ2096" s="9"/>
      <c r="CK2096" s="9"/>
      <c r="CL2096" s="9"/>
      <c r="CM2096" s="9"/>
      <c r="CN2096" s="9"/>
      <c r="CO2096" s="9"/>
      <c r="CP2096" s="9"/>
      <c r="CQ2096" s="9"/>
      <c r="CR2096" s="9"/>
      <c r="CS2096" s="9"/>
      <c r="CT2096" s="9"/>
      <c r="CU2096" s="9"/>
      <c r="CV2096" s="9"/>
      <c r="CW2096" s="9"/>
      <c r="CX2096" s="9"/>
    </row>
    <row r="2097" spans="1:102" s="44" customFormat="1">
      <c r="A2097" s="27">
        <v>173</v>
      </c>
      <c r="B2097" s="109" t="s">
        <v>93</v>
      </c>
      <c r="C2097" s="209">
        <v>1957</v>
      </c>
      <c r="D2097" s="209">
        <v>1957</v>
      </c>
      <c r="E2097" s="104" t="s">
        <v>28</v>
      </c>
      <c r="F2097" s="55">
        <v>5</v>
      </c>
      <c r="G2097" s="55">
        <v>4</v>
      </c>
      <c r="H2097" s="190">
        <v>6550.4</v>
      </c>
      <c r="I2097" s="190">
        <v>5879</v>
      </c>
      <c r="J2097" s="190">
        <v>4049.3</v>
      </c>
      <c r="K2097" s="190">
        <v>142</v>
      </c>
      <c r="L2097" s="189">
        <f>'Форма 2'!C2101</f>
        <v>35027787.479999997</v>
      </c>
      <c r="M2097" s="190">
        <v>0</v>
      </c>
      <c r="N2097" s="190">
        <v>0</v>
      </c>
      <c r="O2097" s="190">
        <v>0</v>
      </c>
      <c r="P2097" s="189">
        <f t="shared" si="256"/>
        <v>35027787.479999997</v>
      </c>
      <c r="Q2097" s="191">
        <f t="shared" si="257"/>
        <v>5958.12</v>
      </c>
      <c r="R2097" s="191">
        <f t="shared" si="258"/>
        <v>5958.12</v>
      </c>
      <c r="S2097" s="90" t="s">
        <v>42</v>
      </c>
      <c r="T2097" s="55" t="s">
        <v>34</v>
      </c>
      <c r="U2097" s="9"/>
      <c r="V2097" s="9"/>
      <c r="W2097" s="9"/>
      <c r="X2097" s="9"/>
      <c r="Y2097" s="9"/>
      <c r="Z2097" s="9"/>
      <c r="AA2097" s="9"/>
      <c r="AB2097" s="9"/>
      <c r="AC2097" s="9"/>
      <c r="AD2097" s="9"/>
      <c r="AE2097" s="9"/>
      <c r="AF2097" s="9"/>
      <c r="AG2097" s="9"/>
      <c r="AH2097" s="9"/>
      <c r="AI2097" s="9"/>
      <c r="AJ2097" s="9"/>
      <c r="AK2097" s="9"/>
      <c r="AL2097" s="9"/>
      <c r="AM2097" s="9"/>
      <c r="AN2097" s="9"/>
      <c r="AO2097" s="9"/>
      <c r="AP2097" s="9"/>
      <c r="AQ2097" s="9"/>
      <c r="AR2097" s="9"/>
      <c r="AS2097" s="9"/>
      <c r="AT2097" s="9"/>
      <c r="AU2097" s="9"/>
      <c r="AV2097" s="9"/>
      <c r="AW2097" s="9"/>
      <c r="AX2097" s="9"/>
      <c r="AY2097" s="9"/>
      <c r="AZ2097" s="9"/>
      <c r="BA2097" s="9"/>
      <c r="BB2097" s="9"/>
      <c r="BC2097" s="9"/>
      <c r="BD2097" s="9"/>
      <c r="BE2097" s="9"/>
      <c r="BF2097" s="9"/>
      <c r="BG2097" s="9"/>
      <c r="BH2097" s="9"/>
      <c r="BI2097" s="9"/>
      <c r="BJ2097" s="9"/>
      <c r="BK2097" s="9"/>
      <c r="BL2097" s="9"/>
      <c r="BM2097" s="9"/>
      <c r="BN2097" s="9"/>
      <c r="BO2097" s="9"/>
      <c r="BP2097" s="9"/>
      <c r="BQ2097" s="9"/>
      <c r="BR2097" s="9"/>
      <c r="BS2097" s="9"/>
      <c r="BT2097" s="9"/>
      <c r="BU2097" s="9"/>
      <c r="BV2097" s="9"/>
      <c r="BW2097" s="9"/>
      <c r="BX2097" s="9"/>
      <c r="BY2097" s="9"/>
      <c r="BZ2097" s="9"/>
      <c r="CA2097" s="9"/>
      <c r="CB2097" s="9"/>
      <c r="CC2097" s="9"/>
      <c r="CD2097" s="9"/>
      <c r="CE2097" s="9"/>
      <c r="CF2097" s="9"/>
      <c r="CG2097" s="9"/>
      <c r="CH2097" s="9"/>
      <c r="CI2097" s="9"/>
      <c r="CJ2097" s="9"/>
      <c r="CK2097" s="9"/>
      <c r="CL2097" s="9"/>
      <c r="CM2097" s="9"/>
      <c r="CN2097" s="9"/>
      <c r="CO2097" s="9"/>
      <c r="CP2097" s="9"/>
      <c r="CQ2097" s="9"/>
      <c r="CR2097" s="9"/>
      <c r="CS2097" s="9"/>
      <c r="CT2097" s="9"/>
      <c r="CU2097" s="9"/>
      <c r="CV2097" s="9"/>
      <c r="CW2097" s="9"/>
      <c r="CX2097" s="9"/>
    </row>
    <row r="2098" spans="1:102" s="44" customFormat="1">
      <c r="A2098" s="27">
        <v>174</v>
      </c>
      <c r="B2098" s="109" t="s">
        <v>94</v>
      </c>
      <c r="C2098" s="209">
        <v>1957</v>
      </c>
      <c r="D2098" s="209">
        <v>1957</v>
      </c>
      <c r="E2098" s="104" t="s">
        <v>28</v>
      </c>
      <c r="F2098" s="55">
        <v>5</v>
      </c>
      <c r="G2098" s="55">
        <v>3</v>
      </c>
      <c r="H2098" s="190">
        <v>5469.9</v>
      </c>
      <c r="I2098" s="190">
        <v>4892.3</v>
      </c>
      <c r="J2098" s="190">
        <v>3910.4</v>
      </c>
      <c r="K2098" s="190">
        <v>116</v>
      </c>
      <c r="L2098" s="189">
        <f>'Форма 2'!C2102</f>
        <v>29148910.476000004</v>
      </c>
      <c r="M2098" s="190">
        <v>0</v>
      </c>
      <c r="N2098" s="190">
        <v>0</v>
      </c>
      <c r="O2098" s="190">
        <v>0</v>
      </c>
      <c r="P2098" s="189">
        <f t="shared" si="256"/>
        <v>29148910.476000004</v>
      </c>
      <c r="Q2098" s="191">
        <f t="shared" si="257"/>
        <v>5958.1200000000008</v>
      </c>
      <c r="R2098" s="191">
        <f t="shared" si="258"/>
        <v>5958.1200000000008</v>
      </c>
      <c r="S2098" s="90" t="s">
        <v>42</v>
      </c>
      <c r="T2098" s="55" t="s">
        <v>34</v>
      </c>
      <c r="U2098" s="9"/>
      <c r="V2098" s="9"/>
      <c r="W2098" s="9"/>
      <c r="X2098" s="9"/>
      <c r="Y2098" s="9"/>
      <c r="Z2098" s="9"/>
      <c r="AA2098" s="9"/>
      <c r="AB2098" s="9"/>
      <c r="AC2098" s="9"/>
      <c r="AD2098" s="9"/>
      <c r="AE2098" s="9"/>
      <c r="AF2098" s="9"/>
      <c r="AG2098" s="9"/>
      <c r="AH2098" s="9"/>
      <c r="AI2098" s="9"/>
      <c r="AJ2098" s="9"/>
      <c r="AK2098" s="9"/>
      <c r="AL2098" s="9"/>
      <c r="AM2098" s="9"/>
      <c r="AN2098" s="9"/>
      <c r="AO2098" s="9"/>
      <c r="AP2098" s="9"/>
      <c r="AQ2098" s="9"/>
      <c r="AR2098" s="9"/>
      <c r="AS2098" s="9"/>
      <c r="AT2098" s="9"/>
      <c r="AU2098" s="9"/>
      <c r="AV2098" s="9"/>
      <c r="AW2098" s="9"/>
      <c r="AX2098" s="9"/>
      <c r="AY2098" s="9"/>
      <c r="AZ2098" s="9"/>
      <c r="BA2098" s="9"/>
      <c r="BB2098" s="9"/>
      <c r="BC2098" s="9"/>
      <c r="BD2098" s="9"/>
      <c r="BE2098" s="9"/>
      <c r="BF2098" s="9"/>
      <c r="BG2098" s="9"/>
      <c r="BH2098" s="9"/>
      <c r="BI2098" s="9"/>
      <c r="BJ2098" s="9"/>
      <c r="BK2098" s="9"/>
      <c r="BL2098" s="9"/>
      <c r="BM2098" s="9"/>
      <c r="BN2098" s="9"/>
      <c r="BO2098" s="9"/>
      <c r="BP2098" s="9"/>
      <c r="BQ2098" s="9"/>
      <c r="BR2098" s="9"/>
      <c r="BS2098" s="9"/>
      <c r="BT2098" s="9"/>
      <c r="BU2098" s="9"/>
      <c r="BV2098" s="9"/>
      <c r="BW2098" s="9"/>
      <c r="BX2098" s="9"/>
      <c r="BY2098" s="9"/>
      <c r="BZ2098" s="9"/>
      <c r="CA2098" s="9"/>
      <c r="CB2098" s="9"/>
      <c r="CC2098" s="9"/>
      <c r="CD2098" s="9"/>
      <c r="CE2098" s="9"/>
      <c r="CF2098" s="9"/>
      <c r="CG2098" s="9"/>
      <c r="CH2098" s="9"/>
      <c r="CI2098" s="9"/>
      <c r="CJ2098" s="9"/>
      <c r="CK2098" s="9"/>
      <c r="CL2098" s="9"/>
      <c r="CM2098" s="9"/>
      <c r="CN2098" s="9"/>
      <c r="CO2098" s="9"/>
      <c r="CP2098" s="9"/>
      <c r="CQ2098" s="9"/>
      <c r="CR2098" s="9"/>
      <c r="CS2098" s="9"/>
      <c r="CT2098" s="9"/>
      <c r="CU2098" s="9"/>
      <c r="CV2098" s="9"/>
      <c r="CW2098" s="9"/>
      <c r="CX2098" s="9"/>
    </row>
    <row r="2099" spans="1:102" s="44" customFormat="1">
      <c r="A2099" s="27">
        <v>175</v>
      </c>
      <c r="B2099" s="109" t="s">
        <v>178</v>
      </c>
      <c r="C2099" s="55">
        <v>1974</v>
      </c>
      <c r="D2099" s="12">
        <v>2012</v>
      </c>
      <c r="E2099" s="90" t="s">
        <v>30</v>
      </c>
      <c r="F2099" s="55">
        <v>5</v>
      </c>
      <c r="G2099" s="55">
        <v>8</v>
      </c>
      <c r="H2099" s="190">
        <v>6153.9</v>
      </c>
      <c r="I2099" s="190">
        <v>5183.5</v>
      </c>
      <c r="J2099" s="190">
        <v>5183.5</v>
      </c>
      <c r="K2099" s="190">
        <v>285</v>
      </c>
      <c r="L2099" s="189">
        <f>'Форма 2'!C2103</f>
        <v>7583978.8499999996</v>
      </c>
      <c r="M2099" s="190">
        <v>0</v>
      </c>
      <c r="N2099" s="190">
        <v>0</v>
      </c>
      <c r="O2099" s="190">
        <v>0</v>
      </c>
      <c r="P2099" s="189">
        <f t="shared" si="256"/>
        <v>7583978.8499999996</v>
      </c>
      <c r="Q2099" s="191">
        <f t="shared" si="257"/>
        <v>1463.1</v>
      </c>
      <c r="R2099" s="191">
        <f t="shared" si="258"/>
        <v>1463.1</v>
      </c>
      <c r="S2099" s="90" t="s">
        <v>42</v>
      </c>
      <c r="T2099" s="55" t="s">
        <v>34</v>
      </c>
      <c r="U2099" s="9"/>
      <c r="V2099" s="9"/>
      <c r="W2099" s="9"/>
      <c r="X2099" s="9"/>
      <c r="Y2099" s="9"/>
      <c r="Z2099" s="9"/>
      <c r="AA2099" s="9"/>
      <c r="AB2099" s="9"/>
      <c r="AC2099" s="9"/>
      <c r="AD2099" s="9"/>
      <c r="AE2099" s="9"/>
      <c r="AF2099" s="9"/>
      <c r="AG2099" s="9"/>
      <c r="AH2099" s="9"/>
      <c r="AI2099" s="9"/>
      <c r="AJ2099" s="9"/>
      <c r="AK2099" s="9"/>
      <c r="AL2099" s="9"/>
      <c r="AM2099" s="9"/>
      <c r="AN2099" s="9"/>
      <c r="AO2099" s="9"/>
      <c r="AP2099" s="9"/>
      <c r="AQ2099" s="9"/>
      <c r="AR2099" s="9"/>
      <c r="AS2099" s="9"/>
      <c r="AT2099" s="9"/>
      <c r="AU2099" s="9"/>
      <c r="AV2099" s="9"/>
      <c r="AW2099" s="9"/>
      <c r="AX2099" s="9"/>
      <c r="AY2099" s="9"/>
      <c r="AZ2099" s="9"/>
      <c r="BA2099" s="9"/>
      <c r="BB2099" s="9"/>
      <c r="BC2099" s="9"/>
      <c r="BD2099" s="9"/>
      <c r="BE2099" s="9"/>
      <c r="BF2099" s="9"/>
      <c r="BG2099" s="9"/>
      <c r="BH2099" s="9"/>
      <c r="BI2099" s="9"/>
      <c r="BJ2099" s="9"/>
      <c r="BK2099" s="9"/>
      <c r="BL2099" s="9"/>
      <c r="BM2099" s="9"/>
      <c r="BN2099" s="9"/>
      <c r="BO2099" s="9"/>
      <c r="BP2099" s="9"/>
      <c r="BQ2099" s="9"/>
      <c r="BR2099" s="9"/>
      <c r="BS2099" s="9"/>
      <c r="BT2099" s="9"/>
      <c r="BU2099" s="9"/>
      <c r="BV2099" s="9"/>
      <c r="BW2099" s="9"/>
      <c r="BX2099" s="9"/>
      <c r="BY2099" s="9"/>
      <c r="BZ2099" s="9"/>
      <c r="CA2099" s="9"/>
      <c r="CB2099" s="9"/>
      <c r="CC2099" s="9"/>
      <c r="CD2099" s="9"/>
      <c r="CE2099" s="9"/>
      <c r="CF2099" s="9"/>
      <c r="CG2099" s="9"/>
      <c r="CH2099" s="9"/>
      <c r="CI2099" s="9"/>
      <c r="CJ2099" s="9"/>
      <c r="CK2099" s="9"/>
      <c r="CL2099" s="9"/>
      <c r="CM2099" s="9"/>
      <c r="CN2099" s="9"/>
      <c r="CO2099" s="9"/>
      <c r="CP2099" s="9"/>
      <c r="CQ2099" s="9"/>
      <c r="CR2099" s="9"/>
      <c r="CS2099" s="9"/>
      <c r="CT2099" s="9"/>
      <c r="CU2099" s="9"/>
      <c r="CV2099" s="9"/>
      <c r="CW2099" s="9"/>
      <c r="CX2099" s="9"/>
    </row>
    <row r="2100" spans="1:102" s="44" customFormat="1">
      <c r="A2100" s="27">
        <v>176</v>
      </c>
      <c r="B2100" s="109" t="s">
        <v>95</v>
      </c>
      <c r="C2100" s="55">
        <v>1985</v>
      </c>
      <c r="D2100" s="12">
        <v>1985</v>
      </c>
      <c r="E2100" s="104" t="s">
        <v>28</v>
      </c>
      <c r="F2100" s="55">
        <v>12</v>
      </c>
      <c r="G2100" s="55">
        <v>1</v>
      </c>
      <c r="H2100" s="190">
        <v>4670.5</v>
      </c>
      <c r="I2100" s="190">
        <v>3851.8</v>
      </c>
      <c r="J2100" s="190">
        <v>3846.6</v>
      </c>
      <c r="K2100" s="190">
        <v>208</v>
      </c>
      <c r="L2100" s="189">
        <f>'Форма 2'!C2104</f>
        <v>7362022.3760000002</v>
      </c>
      <c r="M2100" s="190">
        <v>0</v>
      </c>
      <c r="N2100" s="190">
        <v>0</v>
      </c>
      <c r="O2100" s="190">
        <v>0</v>
      </c>
      <c r="P2100" s="189">
        <f t="shared" si="256"/>
        <v>7362022.3760000002</v>
      </c>
      <c r="Q2100" s="191">
        <f t="shared" si="257"/>
        <v>1911.32</v>
      </c>
      <c r="R2100" s="191">
        <f t="shared" si="258"/>
        <v>1911.32</v>
      </c>
      <c r="S2100" s="90" t="s">
        <v>42</v>
      </c>
      <c r="T2100" s="55" t="s">
        <v>34</v>
      </c>
      <c r="U2100" s="9"/>
      <c r="V2100" s="9"/>
      <c r="W2100" s="9"/>
      <c r="X2100" s="9"/>
      <c r="Y2100" s="9"/>
      <c r="Z2100" s="9"/>
      <c r="AA2100" s="9"/>
      <c r="AB2100" s="9"/>
      <c r="AC2100" s="9"/>
      <c r="AD2100" s="9"/>
      <c r="AE2100" s="9"/>
      <c r="AF2100" s="9"/>
      <c r="AG2100" s="9"/>
      <c r="AH2100" s="9"/>
      <c r="AI2100" s="9"/>
      <c r="AJ2100" s="9"/>
      <c r="AK2100" s="9"/>
      <c r="AL2100" s="9"/>
      <c r="AM2100" s="9"/>
      <c r="AN2100" s="9"/>
      <c r="AO2100" s="9"/>
      <c r="AP2100" s="9"/>
      <c r="AQ2100" s="9"/>
      <c r="AR2100" s="9"/>
      <c r="AS2100" s="9"/>
      <c r="AT2100" s="9"/>
      <c r="AU2100" s="9"/>
      <c r="AV2100" s="9"/>
      <c r="AW2100" s="9"/>
      <c r="AX2100" s="9"/>
      <c r="AY2100" s="9"/>
      <c r="AZ2100" s="9"/>
      <c r="BA2100" s="9"/>
      <c r="BB2100" s="9"/>
      <c r="BC2100" s="9"/>
      <c r="BD2100" s="9"/>
      <c r="BE2100" s="9"/>
      <c r="BF2100" s="9"/>
      <c r="BG2100" s="9"/>
      <c r="BH2100" s="9"/>
      <c r="BI2100" s="9"/>
      <c r="BJ2100" s="9"/>
      <c r="BK2100" s="9"/>
      <c r="BL2100" s="9"/>
      <c r="BM2100" s="9"/>
      <c r="BN2100" s="9"/>
      <c r="BO2100" s="9"/>
      <c r="BP2100" s="9"/>
      <c r="BQ2100" s="9"/>
      <c r="BR2100" s="9"/>
      <c r="BS2100" s="9"/>
      <c r="BT2100" s="9"/>
      <c r="BU2100" s="9"/>
      <c r="BV2100" s="9"/>
      <c r="BW2100" s="9"/>
      <c r="BX2100" s="9"/>
      <c r="BY2100" s="9"/>
      <c r="BZ2100" s="9"/>
      <c r="CA2100" s="9"/>
      <c r="CB2100" s="9"/>
      <c r="CC2100" s="9"/>
      <c r="CD2100" s="9"/>
      <c r="CE2100" s="9"/>
      <c r="CF2100" s="9"/>
      <c r="CG2100" s="9"/>
      <c r="CH2100" s="9"/>
      <c r="CI2100" s="9"/>
      <c r="CJ2100" s="9"/>
      <c r="CK2100" s="9"/>
      <c r="CL2100" s="9"/>
      <c r="CM2100" s="9"/>
      <c r="CN2100" s="9"/>
      <c r="CO2100" s="9"/>
      <c r="CP2100" s="9"/>
      <c r="CQ2100" s="9"/>
      <c r="CR2100" s="9"/>
      <c r="CS2100" s="9"/>
      <c r="CT2100" s="9"/>
      <c r="CU2100" s="9"/>
      <c r="CV2100" s="9"/>
      <c r="CW2100" s="9"/>
      <c r="CX2100" s="9"/>
    </row>
    <row r="2101" spans="1:102" s="44" customFormat="1">
      <c r="A2101" s="27">
        <v>177</v>
      </c>
      <c r="B2101" s="109" t="s">
        <v>179</v>
      </c>
      <c r="C2101" s="55">
        <v>1974</v>
      </c>
      <c r="D2101" s="12">
        <v>1974</v>
      </c>
      <c r="E2101" s="90" t="s">
        <v>30</v>
      </c>
      <c r="F2101" s="55">
        <v>5</v>
      </c>
      <c r="G2101" s="55">
        <v>4</v>
      </c>
      <c r="H2101" s="190">
        <v>3173.6</v>
      </c>
      <c r="I2101" s="190">
        <v>2695.3</v>
      </c>
      <c r="J2101" s="190">
        <v>2695.3</v>
      </c>
      <c r="K2101" s="190">
        <v>150</v>
      </c>
      <c r="L2101" s="189">
        <f>'Форма 2'!C2105</f>
        <v>3943493.4300000006</v>
      </c>
      <c r="M2101" s="190">
        <v>0</v>
      </c>
      <c r="N2101" s="190">
        <v>0</v>
      </c>
      <c r="O2101" s="190">
        <v>0</v>
      </c>
      <c r="P2101" s="189">
        <f t="shared" si="256"/>
        <v>3943493.4300000006</v>
      </c>
      <c r="Q2101" s="191">
        <f t="shared" si="257"/>
        <v>1463.1000000000001</v>
      </c>
      <c r="R2101" s="191">
        <f t="shared" si="258"/>
        <v>1463.1000000000001</v>
      </c>
      <c r="S2101" s="90" t="s">
        <v>42</v>
      </c>
      <c r="T2101" s="55" t="s">
        <v>34</v>
      </c>
      <c r="U2101" s="9"/>
      <c r="V2101" s="9"/>
      <c r="W2101" s="9"/>
      <c r="X2101" s="9"/>
      <c r="Y2101" s="9"/>
      <c r="Z2101" s="9"/>
      <c r="AA2101" s="9"/>
      <c r="AB2101" s="9"/>
      <c r="AC2101" s="9"/>
      <c r="AD2101" s="9"/>
      <c r="AE2101" s="9"/>
      <c r="AF2101" s="9"/>
      <c r="AG2101" s="9"/>
      <c r="AH2101" s="9"/>
      <c r="AI2101" s="9"/>
      <c r="AJ2101" s="9"/>
      <c r="AK2101" s="9"/>
      <c r="AL2101" s="9"/>
      <c r="AM2101" s="9"/>
      <c r="AN2101" s="9"/>
      <c r="AO2101" s="9"/>
      <c r="AP2101" s="9"/>
      <c r="AQ2101" s="9"/>
      <c r="AR2101" s="9"/>
      <c r="AS2101" s="9"/>
      <c r="AT2101" s="9"/>
      <c r="AU2101" s="9"/>
      <c r="AV2101" s="9"/>
      <c r="AW2101" s="9"/>
      <c r="AX2101" s="9"/>
      <c r="AY2101" s="9"/>
      <c r="AZ2101" s="9"/>
      <c r="BA2101" s="9"/>
      <c r="BB2101" s="9"/>
      <c r="BC2101" s="9"/>
      <c r="BD2101" s="9"/>
      <c r="BE2101" s="9"/>
      <c r="BF2101" s="9"/>
      <c r="BG2101" s="9"/>
      <c r="BH2101" s="9"/>
      <c r="BI2101" s="9"/>
      <c r="BJ2101" s="9"/>
      <c r="BK2101" s="9"/>
      <c r="BL2101" s="9"/>
      <c r="BM2101" s="9"/>
      <c r="BN2101" s="9"/>
      <c r="BO2101" s="9"/>
      <c r="BP2101" s="9"/>
      <c r="BQ2101" s="9"/>
      <c r="BR2101" s="9"/>
      <c r="BS2101" s="9"/>
      <c r="BT2101" s="9"/>
      <c r="BU2101" s="9"/>
      <c r="BV2101" s="9"/>
      <c r="BW2101" s="9"/>
      <c r="BX2101" s="9"/>
      <c r="BY2101" s="9"/>
      <c r="BZ2101" s="9"/>
      <c r="CA2101" s="9"/>
      <c r="CB2101" s="9"/>
      <c r="CC2101" s="9"/>
      <c r="CD2101" s="9"/>
      <c r="CE2101" s="9"/>
      <c r="CF2101" s="9"/>
      <c r="CG2101" s="9"/>
      <c r="CH2101" s="9"/>
      <c r="CI2101" s="9"/>
      <c r="CJ2101" s="9"/>
      <c r="CK2101" s="9"/>
      <c r="CL2101" s="9"/>
      <c r="CM2101" s="9"/>
      <c r="CN2101" s="9"/>
      <c r="CO2101" s="9"/>
      <c r="CP2101" s="9"/>
      <c r="CQ2101" s="9"/>
      <c r="CR2101" s="9"/>
      <c r="CS2101" s="9"/>
      <c r="CT2101" s="9"/>
      <c r="CU2101" s="9"/>
      <c r="CV2101" s="9"/>
      <c r="CW2101" s="9"/>
      <c r="CX2101" s="9"/>
    </row>
    <row r="2102" spans="1:102" s="44" customFormat="1">
      <c r="A2102" s="27">
        <v>178</v>
      </c>
      <c r="B2102" s="109" t="s">
        <v>96</v>
      </c>
      <c r="C2102" s="55">
        <v>1980</v>
      </c>
      <c r="D2102" s="213" t="s">
        <v>32</v>
      </c>
      <c r="E2102" s="104" t="s">
        <v>28</v>
      </c>
      <c r="F2102" s="55">
        <v>12</v>
      </c>
      <c r="G2102" s="55">
        <v>1</v>
      </c>
      <c r="H2102" s="190">
        <v>5492.3</v>
      </c>
      <c r="I2102" s="190">
        <v>5492.3</v>
      </c>
      <c r="J2102" s="190">
        <v>3847.1</v>
      </c>
      <c r="K2102" s="190">
        <v>208</v>
      </c>
      <c r="L2102" s="189">
        <f>'Форма 2'!C2106</f>
        <v>10497542.835999999</v>
      </c>
      <c r="M2102" s="190">
        <v>0</v>
      </c>
      <c r="N2102" s="190">
        <v>0</v>
      </c>
      <c r="O2102" s="190">
        <v>0</v>
      </c>
      <c r="P2102" s="189">
        <f t="shared" si="256"/>
        <v>10497542.835999999</v>
      </c>
      <c r="Q2102" s="191">
        <f t="shared" si="257"/>
        <v>1911.3199999999997</v>
      </c>
      <c r="R2102" s="191">
        <f t="shared" si="258"/>
        <v>1911.3199999999997</v>
      </c>
      <c r="S2102" s="90" t="s">
        <v>42</v>
      </c>
      <c r="T2102" s="55" t="s">
        <v>34</v>
      </c>
      <c r="U2102" s="9"/>
      <c r="V2102" s="9"/>
      <c r="W2102" s="9"/>
      <c r="X2102" s="9"/>
      <c r="Y2102" s="9"/>
      <c r="Z2102" s="9"/>
      <c r="AA2102" s="9"/>
      <c r="AB2102" s="9"/>
      <c r="AC2102" s="9"/>
      <c r="AD2102" s="9"/>
      <c r="AE2102" s="9"/>
      <c r="AF2102" s="9"/>
      <c r="AG2102" s="9"/>
      <c r="AH2102" s="9"/>
      <c r="AI2102" s="9"/>
      <c r="AJ2102" s="9"/>
      <c r="AK2102" s="9"/>
      <c r="AL2102" s="9"/>
      <c r="AM2102" s="9"/>
      <c r="AN2102" s="9"/>
      <c r="AO2102" s="9"/>
      <c r="AP2102" s="9"/>
      <c r="AQ2102" s="9"/>
      <c r="AR2102" s="9"/>
      <c r="AS2102" s="9"/>
      <c r="AT2102" s="9"/>
      <c r="AU2102" s="9"/>
      <c r="AV2102" s="9"/>
      <c r="AW2102" s="9"/>
      <c r="AX2102" s="9"/>
      <c r="AY2102" s="9"/>
      <c r="AZ2102" s="9"/>
      <c r="BA2102" s="9"/>
      <c r="BB2102" s="9"/>
      <c r="BC2102" s="9"/>
      <c r="BD2102" s="9"/>
      <c r="BE2102" s="9"/>
      <c r="BF2102" s="9"/>
      <c r="BG2102" s="9"/>
      <c r="BH2102" s="9"/>
      <c r="BI2102" s="9"/>
      <c r="BJ2102" s="9"/>
      <c r="BK2102" s="9"/>
      <c r="BL2102" s="9"/>
      <c r="BM2102" s="9"/>
      <c r="BN2102" s="9"/>
      <c r="BO2102" s="9"/>
      <c r="BP2102" s="9"/>
      <c r="BQ2102" s="9"/>
      <c r="BR2102" s="9"/>
      <c r="BS2102" s="9"/>
      <c r="BT2102" s="9"/>
      <c r="BU2102" s="9"/>
      <c r="BV2102" s="9"/>
      <c r="BW2102" s="9"/>
      <c r="BX2102" s="9"/>
      <c r="BY2102" s="9"/>
      <c r="BZ2102" s="9"/>
      <c r="CA2102" s="9"/>
      <c r="CB2102" s="9"/>
      <c r="CC2102" s="9"/>
      <c r="CD2102" s="9"/>
      <c r="CE2102" s="9"/>
      <c r="CF2102" s="9"/>
      <c r="CG2102" s="9"/>
      <c r="CH2102" s="9"/>
      <c r="CI2102" s="9"/>
      <c r="CJ2102" s="9"/>
      <c r="CK2102" s="9"/>
      <c r="CL2102" s="9"/>
      <c r="CM2102" s="9"/>
      <c r="CN2102" s="9"/>
      <c r="CO2102" s="9"/>
      <c r="CP2102" s="9"/>
      <c r="CQ2102" s="9"/>
      <c r="CR2102" s="9"/>
      <c r="CS2102" s="9"/>
      <c r="CT2102" s="9"/>
      <c r="CU2102" s="9"/>
      <c r="CV2102" s="9"/>
      <c r="CW2102" s="9"/>
      <c r="CX2102" s="9"/>
    </row>
    <row r="2103" spans="1:102" s="44" customFormat="1">
      <c r="A2103" s="27">
        <v>179</v>
      </c>
      <c r="B2103" s="109" t="s">
        <v>180</v>
      </c>
      <c r="C2103" s="55">
        <v>1974</v>
      </c>
      <c r="D2103" s="12">
        <v>1974</v>
      </c>
      <c r="E2103" s="90" t="s">
        <v>30</v>
      </c>
      <c r="F2103" s="55">
        <v>5</v>
      </c>
      <c r="G2103" s="55">
        <v>4</v>
      </c>
      <c r="H2103" s="190">
        <v>3023.8</v>
      </c>
      <c r="I2103" s="190">
        <v>2570.4</v>
      </c>
      <c r="J2103" s="190">
        <v>2570.4</v>
      </c>
      <c r="K2103" s="190">
        <v>150</v>
      </c>
      <c r="L2103" s="189">
        <f>'Форма 2'!C2107</f>
        <v>3760752.24</v>
      </c>
      <c r="M2103" s="190">
        <v>0</v>
      </c>
      <c r="N2103" s="190">
        <v>0</v>
      </c>
      <c r="O2103" s="190">
        <v>0</v>
      </c>
      <c r="P2103" s="189">
        <f t="shared" si="256"/>
        <v>3760752.24</v>
      </c>
      <c r="Q2103" s="191">
        <f t="shared" si="257"/>
        <v>1463.1000000000001</v>
      </c>
      <c r="R2103" s="191">
        <f t="shared" si="258"/>
        <v>1463.1000000000001</v>
      </c>
      <c r="S2103" s="90" t="s">
        <v>42</v>
      </c>
      <c r="T2103" s="55" t="s">
        <v>34</v>
      </c>
      <c r="U2103" s="9"/>
      <c r="V2103" s="9"/>
      <c r="W2103" s="9"/>
      <c r="X2103" s="9"/>
      <c r="Y2103" s="9"/>
      <c r="Z2103" s="9"/>
      <c r="AA2103" s="9"/>
      <c r="AB2103" s="9"/>
      <c r="AC2103" s="9"/>
      <c r="AD2103" s="9"/>
      <c r="AE2103" s="9"/>
      <c r="AF2103" s="9"/>
      <c r="AG2103" s="9"/>
      <c r="AH2103" s="9"/>
      <c r="AI2103" s="9"/>
      <c r="AJ2103" s="9"/>
      <c r="AK2103" s="9"/>
      <c r="AL2103" s="9"/>
      <c r="AM2103" s="9"/>
      <c r="AN2103" s="9"/>
      <c r="AO2103" s="9"/>
      <c r="AP2103" s="9"/>
      <c r="AQ2103" s="9"/>
      <c r="AR2103" s="9"/>
      <c r="AS2103" s="9"/>
      <c r="AT2103" s="9"/>
      <c r="AU2103" s="9"/>
      <c r="AV2103" s="9"/>
      <c r="AW2103" s="9"/>
      <c r="AX2103" s="9"/>
      <c r="AY2103" s="9"/>
      <c r="AZ2103" s="9"/>
      <c r="BA2103" s="9"/>
      <c r="BB2103" s="9"/>
      <c r="BC2103" s="9"/>
      <c r="BD2103" s="9"/>
      <c r="BE2103" s="9"/>
      <c r="BF2103" s="9"/>
      <c r="BG2103" s="9"/>
      <c r="BH2103" s="9"/>
      <c r="BI2103" s="9"/>
      <c r="BJ2103" s="9"/>
      <c r="BK2103" s="9"/>
      <c r="BL2103" s="9"/>
      <c r="BM2103" s="9"/>
      <c r="BN2103" s="9"/>
      <c r="BO2103" s="9"/>
      <c r="BP2103" s="9"/>
      <c r="BQ2103" s="9"/>
      <c r="BR2103" s="9"/>
      <c r="BS2103" s="9"/>
      <c r="BT2103" s="9"/>
      <c r="BU2103" s="9"/>
      <c r="BV2103" s="9"/>
      <c r="BW2103" s="9"/>
      <c r="BX2103" s="9"/>
      <c r="BY2103" s="9"/>
      <c r="BZ2103" s="9"/>
      <c r="CA2103" s="9"/>
      <c r="CB2103" s="9"/>
      <c r="CC2103" s="9"/>
      <c r="CD2103" s="9"/>
      <c r="CE2103" s="9"/>
      <c r="CF2103" s="9"/>
      <c r="CG2103" s="9"/>
      <c r="CH2103" s="9"/>
      <c r="CI2103" s="9"/>
      <c r="CJ2103" s="9"/>
      <c r="CK2103" s="9"/>
      <c r="CL2103" s="9"/>
      <c r="CM2103" s="9"/>
      <c r="CN2103" s="9"/>
      <c r="CO2103" s="9"/>
      <c r="CP2103" s="9"/>
      <c r="CQ2103" s="9"/>
      <c r="CR2103" s="9"/>
      <c r="CS2103" s="9"/>
      <c r="CT2103" s="9"/>
      <c r="CU2103" s="9"/>
      <c r="CV2103" s="9"/>
      <c r="CW2103" s="9"/>
      <c r="CX2103" s="9"/>
    </row>
    <row r="2104" spans="1:102" s="44" customFormat="1">
      <c r="A2104" s="27">
        <v>180</v>
      </c>
      <c r="B2104" s="109" t="s">
        <v>181</v>
      </c>
      <c r="C2104" s="55">
        <v>1972</v>
      </c>
      <c r="D2104" s="12">
        <v>2012</v>
      </c>
      <c r="E2104" s="90" t="s">
        <v>28</v>
      </c>
      <c r="F2104" s="55">
        <v>5</v>
      </c>
      <c r="G2104" s="55">
        <v>4</v>
      </c>
      <c r="H2104" s="190">
        <v>4785.3</v>
      </c>
      <c r="I2104" s="190">
        <v>4313.7</v>
      </c>
      <c r="J2104" s="190">
        <v>3316.3</v>
      </c>
      <c r="K2104" s="190">
        <v>173</v>
      </c>
      <c r="L2104" s="189">
        <f>'Форма 2'!C2108</f>
        <v>7320305.7629999993</v>
      </c>
      <c r="M2104" s="190">
        <v>0</v>
      </c>
      <c r="N2104" s="190">
        <v>0</v>
      </c>
      <c r="O2104" s="190">
        <v>0</v>
      </c>
      <c r="P2104" s="189">
        <f t="shared" si="256"/>
        <v>7320305.7629999993</v>
      </c>
      <c r="Q2104" s="191">
        <f t="shared" si="257"/>
        <v>1696.99</v>
      </c>
      <c r="R2104" s="191">
        <f t="shared" si="258"/>
        <v>1696.99</v>
      </c>
      <c r="S2104" s="90" t="s">
        <v>42</v>
      </c>
      <c r="T2104" s="55" t="s">
        <v>34</v>
      </c>
      <c r="U2104" s="9"/>
      <c r="V2104" s="9"/>
      <c r="W2104" s="9"/>
      <c r="X2104" s="9"/>
      <c r="Y2104" s="9"/>
      <c r="Z2104" s="9"/>
      <c r="AA2104" s="9"/>
      <c r="AB2104" s="9"/>
      <c r="AC2104" s="9"/>
      <c r="AD2104" s="9"/>
      <c r="AE2104" s="9"/>
      <c r="AF2104" s="9"/>
      <c r="AG2104" s="9"/>
      <c r="AH2104" s="9"/>
      <c r="AI2104" s="9"/>
      <c r="AJ2104" s="9"/>
      <c r="AK2104" s="9"/>
      <c r="AL2104" s="9"/>
      <c r="AM2104" s="9"/>
      <c r="AN2104" s="9"/>
      <c r="AO2104" s="9"/>
      <c r="AP2104" s="9"/>
      <c r="AQ2104" s="9"/>
      <c r="AR2104" s="9"/>
      <c r="AS2104" s="9"/>
      <c r="AT2104" s="9"/>
      <c r="AU2104" s="9"/>
      <c r="AV2104" s="9"/>
      <c r="AW2104" s="9"/>
      <c r="AX2104" s="9"/>
      <c r="AY2104" s="9"/>
      <c r="AZ2104" s="9"/>
      <c r="BA2104" s="9"/>
      <c r="BB2104" s="9"/>
      <c r="BC2104" s="9"/>
      <c r="BD2104" s="9"/>
      <c r="BE2104" s="9"/>
      <c r="BF2104" s="9"/>
      <c r="BG2104" s="9"/>
      <c r="BH2104" s="9"/>
      <c r="BI2104" s="9"/>
      <c r="BJ2104" s="9"/>
      <c r="BK2104" s="9"/>
      <c r="BL2104" s="9"/>
      <c r="BM2104" s="9"/>
      <c r="BN2104" s="9"/>
      <c r="BO2104" s="9"/>
      <c r="BP2104" s="9"/>
      <c r="BQ2104" s="9"/>
      <c r="BR2104" s="9"/>
      <c r="BS2104" s="9"/>
      <c r="BT2104" s="9"/>
      <c r="BU2104" s="9"/>
      <c r="BV2104" s="9"/>
      <c r="BW2104" s="9"/>
      <c r="BX2104" s="9"/>
      <c r="BY2104" s="9"/>
      <c r="BZ2104" s="9"/>
      <c r="CA2104" s="9"/>
      <c r="CB2104" s="9"/>
      <c r="CC2104" s="9"/>
      <c r="CD2104" s="9"/>
      <c r="CE2104" s="9"/>
      <c r="CF2104" s="9"/>
      <c r="CG2104" s="9"/>
      <c r="CH2104" s="9"/>
      <c r="CI2104" s="9"/>
      <c r="CJ2104" s="9"/>
      <c r="CK2104" s="9"/>
      <c r="CL2104" s="9"/>
      <c r="CM2104" s="9"/>
      <c r="CN2104" s="9"/>
      <c r="CO2104" s="9"/>
      <c r="CP2104" s="9"/>
      <c r="CQ2104" s="9"/>
      <c r="CR2104" s="9"/>
      <c r="CS2104" s="9"/>
      <c r="CT2104" s="9"/>
      <c r="CU2104" s="9"/>
      <c r="CV2104" s="9"/>
      <c r="CW2104" s="9"/>
      <c r="CX2104" s="9"/>
    </row>
    <row r="2105" spans="1:102" s="44" customFormat="1">
      <c r="A2105" s="27">
        <v>181</v>
      </c>
      <c r="B2105" s="109" t="s">
        <v>182</v>
      </c>
      <c r="C2105" s="55">
        <v>1976</v>
      </c>
      <c r="D2105" s="12">
        <v>1976</v>
      </c>
      <c r="E2105" s="90" t="s">
        <v>30</v>
      </c>
      <c r="F2105" s="55">
        <v>5</v>
      </c>
      <c r="G2105" s="55">
        <v>4</v>
      </c>
      <c r="H2105" s="190">
        <v>2999.2</v>
      </c>
      <c r="I2105" s="190">
        <v>2581.1</v>
      </c>
      <c r="J2105" s="190">
        <v>2581.1</v>
      </c>
      <c r="K2105" s="190">
        <v>150</v>
      </c>
      <c r="L2105" s="189">
        <f>'Форма 2'!C2109</f>
        <v>3776407.41</v>
      </c>
      <c r="M2105" s="190">
        <v>0</v>
      </c>
      <c r="N2105" s="190">
        <v>0</v>
      </c>
      <c r="O2105" s="190">
        <v>0</v>
      </c>
      <c r="P2105" s="189">
        <f t="shared" si="256"/>
        <v>3776407.41</v>
      </c>
      <c r="Q2105" s="191">
        <f t="shared" si="257"/>
        <v>1463.1000000000001</v>
      </c>
      <c r="R2105" s="191">
        <f t="shared" si="258"/>
        <v>1463.1000000000001</v>
      </c>
      <c r="S2105" s="90" t="s">
        <v>42</v>
      </c>
      <c r="T2105" s="55" t="s">
        <v>34</v>
      </c>
      <c r="U2105" s="9"/>
      <c r="V2105" s="9"/>
      <c r="W2105" s="9"/>
      <c r="X2105" s="9"/>
      <c r="Y2105" s="9"/>
      <c r="Z2105" s="9"/>
      <c r="AA2105" s="9"/>
      <c r="AB2105" s="9"/>
      <c r="AC2105" s="9"/>
      <c r="AD2105" s="9"/>
      <c r="AE2105" s="9"/>
      <c r="AF2105" s="9"/>
      <c r="AG2105" s="9"/>
      <c r="AH2105" s="9"/>
      <c r="AI2105" s="9"/>
      <c r="AJ2105" s="9"/>
      <c r="AK2105" s="9"/>
      <c r="AL2105" s="9"/>
      <c r="AM2105" s="9"/>
      <c r="AN2105" s="9"/>
      <c r="AO2105" s="9"/>
      <c r="AP2105" s="9"/>
      <c r="AQ2105" s="9"/>
      <c r="AR2105" s="9"/>
      <c r="AS2105" s="9"/>
      <c r="AT2105" s="9"/>
      <c r="AU2105" s="9"/>
      <c r="AV2105" s="9"/>
      <c r="AW2105" s="9"/>
      <c r="AX2105" s="9"/>
      <c r="AY2105" s="9"/>
      <c r="AZ2105" s="9"/>
      <c r="BA2105" s="9"/>
      <c r="BB2105" s="9"/>
      <c r="BC2105" s="9"/>
      <c r="BD2105" s="9"/>
      <c r="BE2105" s="9"/>
      <c r="BF2105" s="9"/>
      <c r="BG2105" s="9"/>
      <c r="BH2105" s="9"/>
      <c r="BI2105" s="9"/>
      <c r="BJ2105" s="9"/>
      <c r="BK2105" s="9"/>
      <c r="BL2105" s="9"/>
      <c r="BM2105" s="9"/>
      <c r="BN2105" s="9"/>
      <c r="BO2105" s="9"/>
      <c r="BP2105" s="9"/>
      <c r="BQ2105" s="9"/>
      <c r="BR2105" s="9"/>
      <c r="BS2105" s="9"/>
      <c r="BT2105" s="9"/>
      <c r="BU2105" s="9"/>
      <c r="BV2105" s="9"/>
      <c r="BW2105" s="9"/>
      <c r="BX2105" s="9"/>
      <c r="BY2105" s="9"/>
      <c r="BZ2105" s="9"/>
      <c r="CA2105" s="9"/>
      <c r="CB2105" s="9"/>
      <c r="CC2105" s="9"/>
      <c r="CD2105" s="9"/>
      <c r="CE2105" s="9"/>
      <c r="CF2105" s="9"/>
      <c r="CG2105" s="9"/>
      <c r="CH2105" s="9"/>
      <c r="CI2105" s="9"/>
      <c r="CJ2105" s="9"/>
      <c r="CK2105" s="9"/>
      <c r="CL2105" s="9"/>
      <c r="CM2105" s="9"/>
      <c r="CN2105" s="9"/>
      <c r="CO2105" s="9"/>
      <c r="CP2105" s="9"/>
      <c r="CQ2105" s="9"/>
      <c r="CR2105" s="9"/>
      <c r="CS2105" s="9"/>
      <c r="CT2105" s="9"/>
      <c r="CU2105" s="9"/>
      <c r="CV2105" s="9"/>
      <c r="CW2105" s="9"/>
      <c r="CX2105" s="9"/>
    </row>
    <row r="2106" spans="1:102" s="44" customFormat="1">
      <c r="A2106" s="27">
        <v>182</v>
      </c>
      <c r="B2106" s="109" t="s">
        <v>271</v>
      </c>
      <c r="C2106" s="55">
        <v>1978</v>
      </c>
      <c r="D2106" s="12">
        <v>1978</v>
      </c>
      <c r="E2106" s="90" t="s">
        <v>30</v>
      </c>
      <c r="F2106" s="55">
        <v>9</v>
      </c>
      <c r="G2106" s="55">
        <v>4</v>
      </c>
      <c r="H2106" s="190">
        <v>9029.7000000000007</v>
      </c>
      <c r="I2106" s="190">
        <v>7775.3</v>
      </c>
      <c r="J2106" s="190">
        <v>7775.3</v>
      </c>
      <c r="K2106" s="190">
        <v>360</v>
      </c>
      <c r="L2106" s="189">
        <f>'Форма 2'!C2110</f>
        <v>14861086.396</v>
      </c>
      <c r="M2106" s="190">
        <v>0</v>
      </c>
      <c r="N2106" s="190">
        <v>0</v>
      </c>
      <c r="O2106" s="190">
        <v>0</v>
      </c>
      <c r="P2106" s="189">
        <f t="shared" si="256"/>
        <v>14861086.396</v>
      </c>
      <c r="Q2106" s="191">
        <f t="shared" si="257"/>
        <v>1911.32</v>
      </c>
      <c r="R2106" s="191">
        <f t="shared" si="258"/>
        <v>1911.32</v>
      </c>
      <c r="S2106" s="90" t="s">
        <v>42</v>
      </c>
      <c r="T2106" s="55" t="s">
        <v>2982</v>
      </c>
      <c r="U2106" s="9"/>
      <c r="V2106" s="9"/>
      <c r="W2106" s="9"/>
      <c r="X2106" s="9"/>
      <c r="Y2106" s="9"/>
      <c r="Z2106" s="9"/>
      <c r="AA2106" s="9"/>
      <c r="AB2106" s="9"/>
      <c r="AC2106" s="9"/>
      <c r="AD2106" s="9"/>
      <c r="AE2106" s="9"/>
      <c r="AF2106" s="9"/>
      <c r="AG2106" s="9"/>
      <c r="AH2106" s="9"/>
      <c r="AI2106" s="9"/>
      <c r="AJ2106" s="9"/>
      <c r="AK2106" s="9"/>
      <c r="AL2106" s="9"/>
      <c r="AM2106" s="9"/>
      <c r="AN2106" s="9"/>
      <c r="AO2106" s="9"/>
      <c r="AP2106" s="9"/>
      <c r="AQ2106" s="9"/>
      <c r="AR2106" s="9"/>
      <c r="AS2106" s="9"/>
      <c r="AT2106" s="9"/>
      <c r="AU2106" s="9"/>
      <c r="AV2106" s="9"/>
      <c r="AW2106" s="9"/>
      <c r="AX2106" s="9"/>
      <c r="AY2106" s="9"/>
      <c r="AZ2106" s="9"/>
      <c r="BA2106" s="9"/>
      <c r="BB2106" s="9"/>
      <c r="BC2106" s="9"/>
      <c r="BD2106" s="9"/>
      <c r="BE2106" s="9"/>
      <c r="BF2106" s="9"/>
      <c r="BG2106" s="9"/>
      <c r="BH2106" s="9"/>
      <c r="BI2106" s="9"/>
      <c r="BJ2106" s="9"/>
      <c r="BK2106" s="9"/>
      <c r="BL2106" s="9"/>
      <c r="BM2106" s="9"/>
      <c r="BN2106" s="9"/>
      <c r="BO2106" s="9"/>
      <c r="BP2106" s="9"/>
      <c r="BQ2106" s="9"/>
      <c r="BR2106" s="9"/>
      <c r="BS2106" s="9"/>
      <c r="BT2106" s="9"/>
      <c r="BU2106" s="9"/>
      <c r="BV2106" s="9"/>
      <c r="BW2106" s="9"/>
      <c r="BX2106" s="9"/>
      <c r="BY2106" s="9"/>
      <c r="BZ2106" s="9"/>
      <c r="CA2106" s="9"/>
      <c r="CB2106" s="9"/>
      <c r="CC2106" s="9"/>
      <c r="CD2106" s="9"/>
      <c r="CE2106" s="9"/>
      <c r="CF2106" s="9"/>
      <c r="CG2106" s="9"/>
      <c r="CH2106" s="9"/>
      <c r="CI2106" s="9"/>
      <c r="CJ2106" s="9"/>
      <c r="CK2106" s="9"/>
      <c r="CL2106" s="9"/>
      <c r="CM2106" s="9"/>
      <c r="CN2106" s="9"/>
      <c r="CO2106" s="9"/>
      <c r="CP2106" s="9"/>
      <c r="CQ2106" s="9"/>
      <c r="CR2106" s="9"/>
      <c r="CS2106" s="9"/>
      <c r="CT2106" s="9"/>
      <c r="CU2106" s="9"/>
      <c r="CV2106" s="9"/>
      <c r="CW2106" s="9"/>
      <c r="CX2106" s="9"/>
    </row>
    <row r="2107" spans="1:102" s="44" customFormat="1">
      <c r="A2107" s="27">
        <v>183</v>
      </c>
      <c r="B2107" s="109" t="s">
        <v>111</v>
      </c>
      <c r="C2107" s="55">
        <v>1987</v>
      </c>
      <c r="D2107" s="12">
        <v>1987</v>
      </c>
      <c r="E2107" s="104" t="s">
        <v>30</v>
      </c>
      <c r="F2107" s="55">
        <v>5</v>
      </c>
      <c r="G2107" s="55">
        <v>8</v>
      </c>
      <c r="H2107" s="190">
        <v>6859.7</v>
      </c>
      <c r="I2107" s="190">
        <v>5625.8</v>
      </c>
      <c r="J2107" s="190">
        <v>5625.8</v>
      </c>
      <c r="K2107" s="190">
        <v>298</v>
      </c>
      <c r="L2107" s="189">
        <f>'Форма 2'!C2111</f>
        <v>8231107.9800000004</v>
      </c>
      <c r="M2107" s="190">
        <v>0</v>
      </c>
      <c r="N2107" s="190">
        <v>0</v>
      </c>
      <c r="O2107" s="190">
        <v>0</v>
      </c>
      <c r="P2107" s="189">
        <f t="shared" si="256"/>
        <v>8231107.9800000004</v>
      </c>
      <c r="Q2107" s="191">
        <f t="shared" si="257"/>
        <v>1463.1000000000001</v>
      </c>
      <c r="R2107" s="191">
        <f t="shared" si="258"/>
        <v>1463.1000000000001</v>
      </c>
      <c r="S2107" s="90" t="s">
        <v>42</v>
      </c>
      <c r="T2107" s="55" t="s">
        <v>34</v>
      </c>
      <c r="U2107" s="9"/>
      <c r="V2107" s="9"/>
      <c r="W2107" s="9"/>
      <c r="X2107" s="9"/>
      <c r="Y2107" s="9"/>
      <c r="Z2107" s="9"/>
      <c r="AA2107" s="9"/>
      <c r="AB2107" s="9"/>
      <c r="AC2107" s="9"/>
      <c r="AD2107" s="9"/>
      <c r="AE2107" s="9"/>
      <c r="AF2107" s="9"/>
      <c r="AG2107" s="9"/>
      <c r="AH2107" s="9"/>
      <c r="AI2107" s="9"/>
      <c r="AJ2107" s="9"/>
      <c r="AK2107" s="9"/>
      <c r="AL2107" s="9"/>
      <c r="AM2107" s="9"/>
      <c r="AN2107" s="9"/>
      <c r="AO2107" s="9"/>
      <c r="AP2107" s="9"/>
      <c r="AQ2107" s="9"/>
      <c r="AR2107" s="9"/>
      <c r="AS2107" s="9"/>
      <c r="AT2107" s="9"/>
      <c r="AU2107" s="9"/>
      <c r="AV2107" s="9"/>
      <c r="AW2107" s="9"/>
      <c r="AX2107" s="9"/>
      <c r="AY2107" s="9"/>
      <c r="AZ2107" s="9"/>
      <c r="BA2107" s="9"/>
      <c r="BB2107" s="9"/>
      <c r="BC2107" s="9"/>
      <c r="BD2107" s="9"/>
      <c r="BE2107" s="9"/>
      <c r="BF2107" s="9"/>
      <c r="BG2107" s="9"/>
      <c r="BH2107" s="9"/>
      <c r="BI2107" s="9"/>
      <c r="BJ2107" s="9"/>
      <c r="BK2107" s="9"/>
      <c r="BL2107" s="9"/>
      <c r="BM2107" s="9"/>
      <c r="BN2107" s="9"/>
      <c r="BO2107" s="9"/>
      <c r="BP2107" s="9"/>
      <c r="BQ2107" s="9"/>
      <c r="BR2107" s="9"/>
      <c r="BS2107" s="9"/>
      <c r="BT2107" s="9"/>
      <c r="BU2107" s="9"/>
      <c r="BV2107" s="9"/>
      <c r="BW2107" s="9"/>
      <c r="BX2107" s="9"/>
      <c r="BY2107" s="9"/>
      <c r="BZ2107" s="9"/>
      <c r="CA2107" s="9"/>
      <c r="CB2107" s="9"/>
      <c r="CC2107" s="9"/>
      <c r="CD2107" s="9"/>
      <c r="CE2107" s="9"/>
      <c r="CF2107" s="9"/>
      <c r="CG2107" s="9"/>
      <c r="CH2107" s="9"/>
      <c r="CI2107" s="9"/>
      <c r="CJ2107" s="9"/>
      <c r="CK2107" s="9"/>
      <c r="CL2107" s="9"/>
      <c r="CM2107" s="9"/>
      <c r="CN2107" s="9"/>
      <c r="CO2107" s="9"/>
      <c r="CP2107" s="9"/>
      <c r="CQ2107" s="9"/>
      <c r="CR2107" s="9"/>
      <c r="CS2107" s="9"/>
      <c r="CT2107" s="9"/>
      <c r="CU2107" s="9"/>
      <c r="CV2107" s="9"/>
      <c r="CW2107" s="9"/>
      <c r="CX2107" s="9"/>
    </row>
    <row r="2108" spans="1:102" s="44" customFormat="1">
      <c r="A2108" s="27">
        <v>184</v>
      </c>
      <c r="B2108" s="109" t="s">
        <v>203</v>
      </c>
      <c r="C2108" s="55">
        <v>1973</v>
      </c>
      <c r="D2108" s="12">
        <v>1973</v>
      </c>
      <c r="E2108" s="90" t="s">
        <v>28</v>
      </c>
      <c r="F2108" s="55">
        <v>5</v>
      </c>
      <c r="G2108" s="55">
        <v>4</v>
      </c>
      <c r="H2108" s="190">
        <v>3781.6</v>
      </c>
      <c r="I2108" s="190">
        <v>3331.4</v>
      </c>
      <c r="J2108" s="190">
        <v>3331.4</v>
      </c>
      <c r="K2108" s="190">
        <v>175</v>
      </c>
      <c r="L2108" s="189">
        <f>'Форма 2'!C2112</f>
        <v>4874171.3400000008</v>
      </c>
      <c r="M2108" s="190">
        <v>0</v>
      </c>
      <c r="N2108" s="190">
        <v>0</v>
      </c>
      <c r="O2108" s="190">
        <v>0</v>
      </c>
      <c r="P2108" s="189">
        <f t="shared" si="256"/>
        <v>4874171.3400000008</v>
      </c>
      <c r="Q2108" s="191">
        <f t="shared" si="257"/>
        <v>1463.1000000000001</v>
      </c>
      <c r="R2108" s="191">
        <f t="shared" si="258"/>
        <v>1463.1000000000001</v>
      </c>
      <c r="S2108" s="90" t="s">
        <v>42</v>
      </c>
      <c r="T2108" s="55" t="s">
        <v>34</v>
      </c>
      <c r="U2108" s="9"/>
      <c r="V2108" s="9"/>
      <c r="W2108" s="9"/>
      <c r="X2108" s="9"/>
      <c r="Y2108" s="9"/>
      <c r="Z2108" s="9"/>
      <c r="AA2108" s="9"/>
      <c r="AB2108" s="9"/>
      <c r="AC2108" s="9"/>
      <c r="AD2108" s="9"/>
      <c r="AE2108" s="9"/>
      <c r="AF2108" s="9"/>
      <c r="AG2108" s="9"/>
      <c r="AH2108" s="9"/>
      <c r="AI2108" s="9"/>
      <c r="AJ2108" s="9"/>
      <c r="AK2108" s="9"/>
      <c r="AL2108" s="9"/>
      <c r="AM2108" s="9"/>
      <c r="AN2108" s="9"/>
      <c r="AO2108" s="9"/>
      <c r="AP2108" s="9"/>
      <c r="AQ2108" s="9"/>
      <c r="AR2108" s="9"/>
      <c r="AS2108" s="9"/>
      <c r="AT2108" s="9"/>
      <c r="AU2108" s="9"/>
      <c r="AV2108" s="9"/>
      <c r="AW2108" s="9"/>
      <c r="AX2108" s="9"/>
      <c r="AY2108" s="9"/>
      <c r="AZ2108" s="9"/>
      <c r="BA2108" s="9"/>
      <c r="BB2108" s="9"/>
      <c r="BC2108" s="9"/>
      <c r="BD2108" s="9"/>
      <c r="BE2108" s="9"/>
      <c r="BF2108" s="9"/>
      <c r="BG2108" s="9"/>
      <c r="BH2108" s="9"/>
      <c r="BI2108" s="9"/>
      <c r="BJ2108" s="9"/>
      <c r="BK2108" s="9"/>
      <c r="BL2108" s="9"/>
      <c r="BM2108" s="9"/>
      <c r="BN2108" s="9"/>
      <c r="BO2108" s="9"/>
      <c r="BP2108" s="9"/>
      <c r="BQ2108" s="9"/>
      <c r="BR2108" s="9"/>
      <c r="BS2108" s="9"/>
      <c r="BT2108" s="9"/>
      <c r="BU2108" s="9"/>
      <c r="BV2108" s="9"/>
      <c r="BW2108" s="9"/>
      <c r="BX2108" s="9"/>
      <c r="BY2108" s="9"/>
      <c r="BZ2108" s="9"/>
      <c r="CA2108" s="9"/>
      <c r="CB2108" s="9"/>
      <c r="CC2108" s="9"/>
      <c r="CD2108" s="9"/>
      <c r="CE2108" s="9"/>
      <c r="CF2108" s="9"/>
      <c r="CG2108" s="9"/>
      <c r="CH2108" s="9"/>
      <c r="CI2108" s="9"/>
      <c r="CJ2108" s="9"/>
      <c r="CK2108" s="9"/>
      <c r="CL2108" s="9"/>
      <c r="CM2108" s="9"/>
      <c r="CN2108" s="9"/>
      <c r="CO2108" s="9"/>
      <c r="CP2108" s="9"/>
      <c r="CQ2108" s="9"/>
      <c r="CR2108" s="9"/>
      <c r="CS2108" s="9"/>
      <c r="CT2108" s="9"/>
      <c r="CU2108" s="9"/>
      <c r="CV2108" s="9"/>
      <c r="CW2108" s="9"/>
      <c r="CX2108" s="9"/>
    </row>
    <row r="2109" spans="1:102" s="44" customFormat="1">
      <c r="A2109" s="27">
        <v>185</v>
      </c>
      <c r="B2109" s="109" t="s">
        <v>112</v>
      </c>
      <c r="C2109" s="55">
        <v>1975</v>
      </c>
      <c r="D2109" s="12">
        <v>1975</v>
      </c>
      <c r="E2109" s="104" t="s">
        <v>28</v>
      </c>
      <c r="F2109" s="55">
        <v>5</v>
      </c>
      <c r="G2109" s="55">
        <v>4</v>
      </c>
      <c r="H2109" s="190">
        <v>3942.5</v>
      </c>
      <c r="I2109" s="190">
        <v>3474.5</v>
      </c>
      <c r="J2109" s="190">
        <v>2696.7</v>
      </c>
      <c r="K2109" s="190">
        <v>140</v>
      </c>
      <c r="L2109" s="189">
        <f>'Форма 2'!C2113</f>
        <v>5083540.95</v>
      </c>
      <c r="M2109" s="190">
        <v>0</v>
      </c>
      <c r="N2109" s="190">
        <v>0</v>
      </c>
      <c r="O2109" s="190">
        <v>0</v>
      </c>
      <c r="P2109" s="189">
        <f t="shared" si="256"/>
        <v>5083540.95</v>
      </c>
      <c r="Q2109" s="191">
        <f t="shared" si="257"/>
        <v>1463.1000000000001</v>
      </c>
      <c r="R2109" s="191">
        <f t="shared" si="258"/>
        <v>1463.1000000000001</v>
      </c>
      <c r="S2109" s="90" t="s">
        <v>42</v>
      </c>
      <c r="T2109" s="55" t="s">
        <v>34</v>
      </c>
      <c r="U2109" s="9"/>
      <c r="V2109" s="9"/>
      <c r="W2109" s="9"/>
      <c r="X2109" s="9"/>
      <c r="Y2109" s="9"/>
      <c r="Z2109" s="9"/>
      <c r="AA2109" s="9"/>
      <c r="AB2109" s="9"/>
      <c r="AC2109" s="9"/>
      <c r="AD2109" s="9"/>
      <c r="AE2109" s="9"/>
      <c r="AF2109" s="9"/>
      <c r="AG2109" s="9"/>
      <c r="AH2109" s="9"/>
      <c r="AI2109" s="9"/>
      <c r="AJ2109" s="9"/>
      <c r="AK2109" s="9"/>
      <c r="AL2109" s="9"/>
      <c r="AM2109" s="9"/>
      <c r="AN2109" s="9"/>
      <c r="AO2109" s="9"/>
      <c r="AP2109" s="9"/>
      <c r="AQ2109" s="9"/>
      <c r="AR2109" s="9"/>
      <c r="AS2109" s="9"/>
      <c r="AT2109" s="9"/>
      <c r="AU2109" s="9"/>
      <c r="AV2109" s="9"/>
      <c r="AW2109" s="9"/>
      <c r="AX2109" s="9"/>
      <c r="AY2109" s="9"/>
      <c r="AZ2109" s="9"/>
      <c r="BA2109" s="9"/>
      <c r="BB2109" s="9"/>
      <c r="BC2109" s="9"/>
      <c r="BD2109" s="9"/>
      <c r="BE2109" s="9"/>
      <c r="BF2109" s="9"/>
      <c r="BG2109" s="9"/>
      <c r="BH2109" s="9"/>
      <c r="BI2109" s="9"/>
      <c r="BJ2109" s="9"/>
      <c r="BK2109" s="9"/>
      <c r="BL2109" s="9"/>
      <c r="BM2109" s="9"/>
      <c r="BN2109" s="9"/>
      <c r="BO2109" s="9"/>
      <c r="BP2109" s="9"/>
      <c r="BQ2109" s="9"/>
      <c r="BR2109" s="9"/>
      <c r="BS2109" s="9"/>
      <c r="BT2109" s="9"/>
      <c r="BU2109" s="9"/>
      <c r="BV2109" s="9"/>
      <c r="BW2109" s="9"/>
      <c r="BX2109" s="9"/>
      <c r="BY2109" s="9"/>
      <c r="BZ2109" s="9"/>
      <c r="CA2109" s="9"/>
      <c r="CB2109" s="9"/>
      <c r="CC2109" s="9"/>
      <c r="CD2109" s="9"/>
      <c r="CE2109" s="9"/>
      <c r="CF2109" s="9"/>
      <c r="CG2109" s="9"/>
      <c r="CH2109" s="9"/>
      <c r="CI2109" s="9"/>
      <c r="CJ2109" s="9"/>
      <c r="CK2109" s="9"/>
      <c r="CL2109" s="9"/>
      <c r="CM2109" s="9"/>
      <c r="CN2109" s="9"/>
      <c r="CO2109" s="9"/>
      <c r="CP2109" s="9"/>
      <c r="CQ2109" s="9"/>
      <c r="CR2109" s="9"/>
      <c r="CS2109" s="9"/>
      <c r="CT2109" s="9"/>
      <c r="CU2109" s="9"/>
      <c r="CV2109" s="9"/>
      <c r="CW2109" s="9"/>
      <c r="CX2109" s="9"/>
    </row>
    <row r="2110" spans="1:102" s="44" customFormat="1">
      <c r="A2110" s="27">
        <v>186</v>
      </c>
      <c r="B2110" s="109" t="s">
        <v>277</v>
      </c>
      <c r="C2110" s="55">
        <v>1972</v>
      </c>
      <c r="D2110" s="12">
        <v>1972</v>
      </c>
      <c r="E2110" s="90" t="s">
        <v>30</v>
      </c>
      <c r="F2110" s="55">
        <v>5</v>
      </c>
      <c r="G2110" s="55">
        <v>6</v>
      </c>
      <c r="H2110" s="190">
        <v>4966.8999999999996</v>
      </c>
      <c r="I2110" s="190">
        <v>4134.5</v>
      </c>
      <c r="J2110" s="190">
        <v>4134.5</v>
      </c>
      <c r="K2110" s="190">
        <v>220</v>
      </c>
      <c r="L2110" s="189">
        <f>'Форма 2'!C2114</f>
        <v>6049186.9500000002</v>
      </c>
      <c r="M2110" s="190">
        <v>0</v>
      </c>
      <c r="N2110" s="190">
        <v>0</v>
      </c>
      <c r="O2110" s="190">
        <v>0</v>
      </c>
      <c r="P2110" s="189">
        <f t="shared" si="256"/>
        <v>6049186.9500000002</v>
      </c>
      <c r="Q2110" s="191">
        <f t="shared" si="257"/>
        <v>1463.1000000000001</v>
      </c>
      <c r="R2110" s="191">
        <f t="shared" si="258"/>
        <v>1463.1000000000001</v>
      </c>
      <c r="S2110" s="90" t="s">
        <v>42</v>
      </c>
      <c r="T2110" s="55" t="s">
        <v>34</v>
      </c>
      <c r="U2110" s="9"/>
      <c r="V2110" s="9"/>
      <c r="W2110" s="9"/>
      <c r="X2110" s="9"/>
      <c r="Y2110" s="9"/>
      <c r="Z2110" s="9"/>
      <c r="AA2110" s="9"/>
      <c r="AB2110" s="9"/>
      <c r="AC2110" s="9"/>
      <c r="AD2110" s="9"/>
      <c r="AE2110" s="9"/>
      <c r="AF2110" s="9"/>
      <c r="AG2110" s="9"/>
      <c r="AH2110" s="9"/>
      <c r="AI2110" s="9"/>
      <c r="AJ2110" s="9"/>
      <c r="AK2110" s="9"/>
      <c r="AL2110" s="9"/>
      <c r="AM2110" s="9"/>
      <c r="AN2110" s="9"/>
      <c r="AO2110" s="9"/>
      <c r="AP2110" s="9"/>
      <c r="AQ2110" s="9"/>
      <c r="AR2110" s="9"/>
      <c r="AS2110" s="9"/>
      <c r="AT2110" s="9"/>
      <c r="AU2110" s="9"/>
      <c r="AV2110" s="9"/>
      <c r="AW2110" s="9"/>
      <c r="AX2110" s="9"/>
      <c r="AY2110" s="9"/>
      <c r="AZ2110" s="9"/>
      <c r="BA2110" s="9"/>
      <c r="BB2110" s="9"/>
      <c r="BC2110" s="9"/>
      <c r="BD2110" s="9"/>
      <c r="BE2110" s="9"/>
      <c r="BF2110" s="9"/>
      <c r="BG2110" s="9"/>
      <c r="BH2110" s="9"/>
      <c r="BI2110" s="9"/>
      <c r="BJ2110" s="9"/>
      <c r="BK2110" s="9"/>
      <c r="BL2110" s="9"/>
      <c r="BM2110" s="9"/>
      <c r="BN2110" s="9"/>
      <c r="BO2110" s="9"/>
      <c r="BP2110" s="9"/>
      <c r="BQ2110" s="9"/>
      <c r="BR2110" s="9"/>
      <c r="BS2110" s="9"/>
      <c r="BT2110" s="9"/>
      <c r="BU2110" s="9"/>
      <c r="BV2110" s="9"/>
      <c r="BW2110" s="9"/>
      <c r="BX2110" s="9"/>
      <c r="BY2110" s="9"/>
      <c r="BZ2110" s="9"/>
      <c r="CA2110" s="9"/>
      <c r="CB2110" s="9"/>
      <c r="CC2110" s="9"/>
      <c r="CD2110" s="9"/>
      <c r="CE2110" s="9"/>
      <c r="CF2110" s="9"/>
      <c r="CG2110" s="9"/>
      <c r="CH2110" s="9"/>
      <c r="CI2110" s="9"/>
      <c r="CJ2110" s="9"/>
      <c r="CK2110" s="9"/>
      <c r="CL2110" s="9"/>
      <c r="CM2110" s="9"/>
      <c r="CN2110" s="9"/>
      <c r="CO2110" s="9"/>
      <c r="CP2110" s="9"/>
      <c r="CQ2110" s="9"/>
      <c r="CR2110" s="9"/>
      <c r="CS2110" s="9"/>
      <c r="CT2110" s="9"/>
      <c r="CU2110" s="9"/>
      <c r="CV2110" s="9"/>
      <c r="CW2110" s="9"/>
      <c r="CX2110" s="9"/>
    </row>
    <row r="2111" spans="1:102" s="44" customFormat="1">
      <c r="A2111" s="27">
        <v>187</v>
      </c>
      <c r="B2111" s="109" t="s">
        <v>194</v>
      </c>
      <c r="C2111" s="55">
        <v>1972</v>
      </c>
      <c r="D2111" s="12">
        <v>1972</v>
      </c>
      <c r="E2111" s="90" t="s">
        <v>30</v>
      </c>
      <c r="F2111" s="55">
        <v>5</v>
      </c>
      <c r="G2111" s="55">
        <v>6</v>
      </c>
      <c r="H2111" s="190">
        <v>4708.3</v>
      </c>
      <c r="I2111" s="190">
        <v>4151.3</v>
      </c>
      <c r="J2111" s="190">
        <v>3831.5</v>
      </c>
      <c r="K2111" s="190">
        <v>220</v>
      </c>
      <c r="L2111" s="189">
        <f>'Форма 2'!C2115</f>
        <v>6073767.0299999993</v>
      </c>
      <c r="M2111" s="190">
        <v>0</v>
      </c>
      <c r="N2111" s="190">
        <v>0</v>
      </c>
      <c r="O2111" s="190">
        <v>0</v>
      </c>
      <c r="P2111" s="189">
        <f t="shared" si="256"/>
        <v>6073767.0299999993</v>
      </c>
      <c r="Q2111" s="191">
        <f t="shared" si="257"/>
        <v>1463.0999999999997</v>
      </c>
      <c r="R2111" s="191">
        <f t="shared" si="258"/>
        <v>1463.0999999999997</v>
      </c>
      <c r="S2111" s="90" t="s">
        <v>42</v>
      </c>
      <c r="T2111" s="55" t="s">
        <v>34</v>
      </c>
      <c r="U2111" s="9"/>
      <c r="V2111" s="9"/>
      <c r="W2111" s="9"/>
      <c r="X2111" s="9"/>
      <c r="Y2111" s="9"/>
      <c r="Z2111" s="9"/>
      <c r="AA2111" s="9"/>
      <c r="AB2111" s="9"/>
      <c r="AC2111" s="9"/>
      <c r="AD2111" s="9"/>
      <c r="AE2111" s="9"/>
      <c r="AF2111" s="9"/>
      <c r="AG2111" s="9"/>
      <c r="AH2111" s="9"/>
      <c r="AI2111" s="9"/>
      <c r="AJ2111" s="9"/>
      <c r="AK2111" s="9"/>
      <c r="AL2111" s="9"/>
      <c r="AM2111" s="9"/>
      <c r="AN2111" s="9"/>
      <c r="AO2111" s="9"/>
      <c r="AP2111" s="9"/>
      <c r="AQ2111" s="9"/>
      <c r="AR2111" s="9"/>
      <c r="AS2111" s="9"/>
      <c r="AT2111" s="9"/>
      <c r="AU2111" s="9"/>
      <c r="AV2111" s="9"/>
      <c r="AW2111" s="9"/>
      <c r="AX2111" s="9"/>
      <c r="AY2111" s="9"/>
      <c r="AZ2111" s="9"/>
      <c r="BA2111" s="9"/>
      <c r="BB2111" s="9"/>
      <c r="BC2111" s="9"/>
      <c r="BD2111" s="9"/>
      <c r="BE2111" s="9"/>
      <c r="BF2111" s="9"/>
      <c r="BG2111" s="9"/>
      <c r="BH2111" s="9"/>
      <c r="BI2111" s="9"/>
      <c r="BJ2111" s="9"/>
      <c r="BK2111" s="9"/>
      <c r="BL2111" s="9"/>
      <c r="BM2111" s="9"/>
      <c r="BN2111" s="9"/>
      <c r="BO2111" s="9"/>
      <c r="BP2111" s="9"/>
      <c r="BQ2111" s="9"/>
      <c r="BR2111" s="9"/>
      <c r="BS2111" s="9"/>
      <c r="BT2111" s="9"/>
      <c r="BU2111" s="9"/>
      <c r="BV2111" s="9"/>
      <c r="BW2111" s="9"/>
      <c r="BX2111" s="9"/>
      <c r="BY2111" s="9"/>
      <c r="BZ2111" s="9"/>
      <c r="CA2111" s="9"/>
      <c r="CB2111" s="9"/>
      <c r="CC2111" s="9"/>
      <c r="CD2111" s="9"/>
      <c r="CE2111" s="9"/>
      <c r="CF2111" s="9"/>
      <c r="CG2111" s="9"/>
      <c r="CH2111" s="9"/>
      <c r="CI2111" s="9"/>
      <c r="CJ2111" s="9"/>
      <c r="CK2111" s="9"/>
      <c r="CL2111" s="9"/>
      <c r="CM2111" s="9"/>
      <c r="CN2111" s="9"/>
      <c r="CO2111" s="9"/>
      <c r="CP2111" s="9"/>
      <c r="CQ2111" s="9"/>
      <c r="CR2111" s="9"/>
      <c r="CS2111" s="9"/>
      <c r="CT2111" s="9"/>
      <c r="CU2111" s="9"/>
      <c r="CV2111" s="9"/>
      <c r="CW2111" s="9"/>
      <c r="CX2111" s="9"/>
    </row>
    <row r="2112" spans="1:102" s="44" customFormat="1">
      <c r="A2112" s="27">
        <v>188</v>
      </c>
      <c r="B2112" s="109" t="s">
        <v>113</v>
      </c>
      <c r="C2112" s="55">
        <v>1972</v>
      </c>
      <c r="D2112" s="12">
        <v>1972</v>
      </c>
      <c r="E2112" s="104" t="s">
        <v>30</v>
      </c>
      <c r="F2112" s="55">
        <v>5</v>
      </c>
      <c r="G2112" s="55">
        <v>6</v>
      </c>
      <c r="H2112" s="190">
        <v>4912.3</v>
      </c>
      <c r="I2112" s="190">
        <v>4331.6000000000004</v>
      </c>
      <c r="J2112" s="190">
        <v>3784.1</v>
      </c>
      <c r="K2112" s="190">
        <v>220</v>
      </c>
      <c r="L2112" s="189">
        <f>'Форма 2'!C2116</f>
        <v>6337563.9600000009</v>
      </c>
      <c r="M2112" s="190">
        <v>0</v>
      </c>
      <c r="N2112" s="190">
        <v>0</v>
      </c>
      <c r="O2112" s="190">
        <v>0</v>
      </c>
      <c r="P2112" s="189">
        <f t="shared" si="256"/>
        <v>6337563.9600000009</v>
      </c>
      <c r="Q2112" s="191">
        <f t="shared" si="257"/>
        <v>1463.1000000000001</v>
      </c>
      <c r="R2112" s="191">
        <f t="shared" si="258"/>
        <v>1463.1000000000001</v>
      </c>
      <c r="S2112" s="90" t="s">
        <v>42</v>
      </c>
      <c r="T2112" s="55" t="s">
        <v>34</v>
      </c>
      <c r="U2112" s="9"/>
      <c r="V2112" s="9"/>
      <c r="W2112" s="9"/>
      <c r="X2112" s="9"/>
      <c r="Y2112" s="9"/>
      <c r="Z2112" s="9"/>
      <c r="AA2112" s="9"/>
      <c r="AB2112" s="9"/>
      <c r="AC2112" s="9"/>
      <c r="AD2112" s="9"/>
      <c r="AE2112" s="9"/>
      <c r="AF2112" s="9"/>
      <c r="AG2112" s="9"/>
      <c r="AH2112" s="9"/>
      <c r="AI2112" s="9"/>
      <c r="AJ2112" s="9"/>
      <c r="AK2112" s="9"/>
      <c r="AL2112" s="9"/>
      <c r="AM2112" s="9"/>
      <c r="AN2112" s="9"/>
      <c r="AO2112" s="9"/>
      <c r="AP2112" s="9"/>
      <c r="AQ2112" s="9"/>
      <c r="AR2112" s="9"/>
      <c r="AS2112" s="9"/>
      <c r="AT2112" s="9"/>
      <c r="AU2112" s="9"/>
      <c r="AV2112" s="9"/>
      <c r="AW2112" s="9"/>
      <c r="AX2112" s="9"/>
      <c r="AY2112" s="9"/>
      <c r="AZ2112" s="9"/>
      <c r="BA2112" s="9"/>
      <c r="BB2112" s="9"/>
      <c r="BC2112" s="9"/>
      <c r="BD2112" s="9"/>
      <c r="BE2112" s="9"/>
      <c r="BF2112" s="9"/>
      <c r="BG2112" s="9"/>
      <c r="BH2112" s="9"/>
      <c r="BI2112" s="9"/>
      <c r="BJ2112" s="9"/>
      <c r="BK2112" s="9"/>
      <c r="BL2112" s="9"/>
      <c r="BM2112" s="9"/>
      <c r="BN2112" s="9"/>
      <c r="BO2112" s="9"/>
      <c r="BP2112" s="9"/>
      <c r="BQ2112" s="9"/>
      <c r="BR2112" s="9"/>
      <c r="BS2112" s="9"/>
      <c r="BT2112" s="9"/>
      <c r="BU2112" s="9"/>
      <c r="BV2112" s="9"/>
      <c r="BW2112" s="9"/>
      <c r="BX2112" s="9"/>
      <c r="BY2112" s="9"/>
      <c r="BZ2112" s="9"/>
      <c r="CA2112" s="9"/>
      <c r="CB2112" s="9"/>
      <c r="CC2112" s="9"/>
      <c r="CD2112" s="9"/>
      <c r="CE2112" s="9"/>
      <c r="CF2112" s="9"/>
      <c r="CG2112" s="9"/>
      <c r="CH2112" s="9"/>
      <c r="CI2112" s="9"/>
      <c r="CJ2112" s="9"/>
      <c r="CK2112" s="9"/>
      <c r="CL2112" s="9"/>
      <c r="CM2112" s="9"/>
      <c r="CN2112" s="9"/>
      <c r="CO2112" s="9"/>
      <c r="CP2112" s="9"/>
      <c r="CQ2112" s="9"/>
      <c r="CR2112" s="9"/>
      <c r="CS2112" s="9"/>
      <c r="CT2112" s="9"/>
      <c r="CU2112" s="9"/>
      <c r="CV2112" s="9"/>
      <c r="CW2112" s="9"/>
      <c r="CX2112" s="9"/>
    </row>
    <row r="2113" spans="1:102" s="44" customFormat="1">
      <c r="A2113" s="27">
        <v>189</v>
      </c>
      <c r="B2113" s="109" t="s">
        <v>195</v>
      </c>
      <c r="C2113" s="55">
        <v>1972</v>
      </c>
      <c r="D2113" s="12">
        <v>1972</v>
      </c>
      <c r="E2113" s="90" t="s">
        <v>30</v>
      </c>
      <c r="F2113" s="55">
        <v>5</v>
      </c>
      <c r="G2113" s="55">
        <v>8</v>
      </c>
      <c r="H2113" s="190">
        <v>6577.7</v>
      </c>
      <c r="I2113" s="190">
        <v>5752</v>
      </c>
      <c r="J2113" s="190">
        <v>5043.8999999999996</v>
      </c>
      <c r="K2113" s="190">
        <v>278</v>
      </c>
      <c r="L2113" s="189">
        <f>'Форма 2'!C2117</f>
        <v>8415751.1999999993</v>
      </c>
      <c r="M2113" s="190">
        <v>0</v>
      </c>
      <c r="N2113" s="190">
        <v>0</v>
      </c>
      <c r="O2113" s="190">
        <v>0</v>
      </c>
      <c r="P2113" s="189">
        <f t="shared" si="256"/>
        <v>8415751.1999999993</v>
      </c>
      <c r="Q2113" s="191">
        <f t="shared" si="257"/>
        <v>1463.1</v>
      </c>
      <c r="R2113" s="191">
        <f t="shared" si="258"/>
        <v>1463.1</v>
      </c>
      <c r="S2113" s="90" t="s">
        <v>42</v>
      </c>
      <c r="T2113" s="55" t="s">
        <v>34</v>
      </c>
      <c r="U2113" s="9"/>
      <c r="V2113" s="9"/>
      <c r="W2113" s="9"/>
      <c r="X2113" s="9"/>
      <c r="Y2113" s="9"/>
      <c r="Z2113" s="9"/>
      <c r="AA2113" s="9"/>
      <c r="AB2113" s="9"/>
      <c r="AC2113" s="9"/>
      <c r="AD2113" s="9"/>
      <c r="AE2113" s="9"/>
      <c r="AF2113" s="9"/>
      <c r="AG2113" s="9"/>
      <c r="AH2113" s="9"/>
      <c r="AI2113" s="9"/>
      <c r="AJ2113" s="9"/>
      <c r="AK2113" s="9"/>
      <c r="AL2113" s="9"/>
      <c r="AM2113" s="9"/>
      <c r="AN2113" s="9"/>
      <c r="AO2113" s="9"/>
      <c r="AP2113" s="9"/>
      <c r="AQ2113" s="9"/>
      <c r="AR2113" s="9"/>
      <c r="AS2113" s="9"/>
      <c r="AT2113" s="9"/>
      <c r="AU2113" s="9"/>
      <c r="AV2113" s="9"/>
      <c r="AW2113" s="9"/>
      <c r="AX2113" s="9"/>
      <c r="AY2113" s="9"/>
      <c r="AZ2113" s="9"/>
      <c r="BA2113" s="9"/>
      <c r="BB2113" s="9"/>
      <c r="BC2113" s="9"/>
      <c r="BD2113" s="9"/>
      <c r="BE2113" s="9"/>
      <c r="BF2113" s="9"/>
      <c r="BG2113" s="9"/>
      <c r="BH2113" s="9"/>
      <c r="BI2113" s="9"/>
      <c r="BJ2113" s="9"/>
      <c r="BK2113" s="9"/>
      <c r="BL2113" s="9"/>
      <c r="BM2113" s="9"/>
      <c r="BN2113" s="9"/>
      <c r="BO2113" s="9"/>
      <c r="BP2113" s="9"/>
      <c r="BQ2113" s="9"/>
      <c r="BR2113" s="9"/>
      <c r="BS2113" s="9"/>
      <c r="BT2113" s="9"/>
      <c r="BU2113" s="9"/>
      <c r="BV2113" s="9"/>
      <c r="BW2113" s="9"/>
      <c r="BX2113" s="9"/>
      <c r="BY2113" s="9"/>
      <c r="BZ2113" s="9"/>
      <c r="CA2113" s="9"/>
      <c r="CB2113" s="9"/>
      <c r="CC2113" s="9"/>
      <c r="CD2113" s="9"/>
      <c r="CE2113" s="9"/>
      <c r="CF2113" s="9"/>
      <c r="CG2113" s="9"/>
      <c r="CH2113" s="9"/>
      <c r="CI2113" s="9"/>
      <c r="CJ2113" s="9"/>
      <c r="CK2113" s="9"/>
      <c r="CL2113" s="9"/>
      <c r="CM2113" s="9"/>
      <c r="CN2113" s="9"/>
      <c r="CO2113" s="9"/>
      <c r="CP2113" s="9"/>
      <c r="CQ2113" s="9"/>
      <c r="CR2113" s="9"/>
      <c r="CS2113" s="9"/>
      <c r="CT2113" s="9"/>
      <c r="CU2113" s="9"/>
      <c r="CV2113" s="9"/>
      <c r="CW2113" s="9"/>
      <c r="CX2113" s="9"/>
    </row>
    <row r="2114" spans="1:102" s="44" customFormat="1">
      <c r="A2114" s="27">
        <v>190</v>
      </c>
      <c r="B2114" s="109" t="s">
        <v>196</v>
      </c>
      <c r="C2114" s="55">
        <v>1972</v>
      </c>
      <c r="D2114" s="12">
        <v>1972</v>
      </c>
      <c r="E2114" s="90" t="s">
        <v>30</v>
      </c>
      <c r="F2114" s="55">
        <v>5</v>
      </c>
      <c r="G2114" s="55">
        <v>4</v>
      </c>
      <c r="H2114" s="190">
        <v>3146.3</v>
      </c>
      <c r="I2114" s="190">
        <v>2621.9</v>
      </c>
      <c r="J2114" s="190">
        <v>2621.9</v>
      </c>
      <c r="K2114" s="190">
        <v>150</v>
      </c>
      <c r="L2114" s="189">
        <f>'Форма 2'!C2118</f>
        <v>3836101.89</v>
      </c>
      <c r="M2114" s="190">
        <v>0</v>
      </c>
      <c r="N2114" s="190">
        <v>0</v>
      </c>
      <c r="O2114" s="190">
        <v>0</v>
      </c>
      <c r="P2114" s="189">
        <f t="shared" si="256"/>
        <v>3836101.89</v>
      </c>
      <c r="Q2114" s="191">
        <f t="shared" si="257"/>
        <v>1463.1</v>
      </c>
      <c r="R2114" s="191">
        <f t="shared" si="258"/>
        <v>1463.1</v>
      </c>
      <c r="S2114" s="90" t="s">
        <v>42</v>
      </c>
      <c r="T2114" s="55" t="s">
        <v>34</v>
      </c>
      <c r="U2114" s="9"/>
      <c r="V2114" s="9"/>
      <c r="W2114" s="9"/>
      <c r="X2114" s="9"/>
      <c r="Y2114" s="9"/>
      <c r="Z2114" s="9"/>
      <c r="AA2114" s="9"/>
      <c r="AB2114" s="9"/>
      <c r="AC2114" s="9"/>
      <c r="AD2114" s="9"/>
      <c r="AE2114" s="9"/>
      <c r="AF2114" s="9"/>
      <c r="AG2114" s="9"/>
      <c r="AH2114" s="9"/>
      <c r="AI2114" s="9"/>
      <c r="AJ2114" s="9"/>
      <c r="AK2114" s="9"/>
      <c r="AL2114" s="9"/>
      <c r="AM2114" s="9"/>
      <c r="AN2114" s="9"/>
      <c r="AO2114" s="9"/>
      <c r="AP2114" s="9"/>
      <c r="AQ2114" s="9"/>
      <c r="AR2114" s="9"/>
      <c r="AS2114" s="9"/>
      <c r="AT2114" s="9"/>
      <c r="AU2114" s="9"/>
      <c r="AV2114" s="9"/>
      <c r="AW2114" s="9"/>
      <c r="AX2114" s="9"/>
      <c r="AY2114" s="9"/>
      <c r="AZ2114" s="9"/>
      <c r="BA2114" s="9"/>
      <c r="BB2114" s="9"/>
      <c r="BC2114" s="9"/>
      <c r="BD2114" s="9"/>
      <c r="BE2114" s="9"/>
      <c r="BF2114" s="9"/>
      <c r="BG2114" s="9"/>
      <c r="BH2114" s="9"/>
      <c r="BI2114" s="9"/>
      <c r="BJ2114" s="9"/>
      <c r="BK2114" s="9"/>
      <c r="BL2114" s="9"/>
      <c r="BM2114" s="9"/>
      <c r="BN2114" s="9"/>
      <c r="BO2114" s="9"/>
      <c r="BP2114" s="9"/>
      <c r="BQ2114" s="9"/>
      <c r="BR2114" s="9"/>
      <c r="BS2114" s="9"/>
      <c r="BT2114" s="9"/>
      <c r="BU2114" s="9"/>
      <c r="BV2114" s="9"/>
      <c r="BW2114" s="9"/>
      <c r="BX2114" s="9"/>
      <c r="BY2114" s="9"/>
      <c r="BZ2114" s="9"/>
      <c r="CA2114" s="9"/>
      <c r="CB2114" s="9"/>
      <c r="CC2114" s="9"/>
      <c r="CD2114" s="9"/>
      <c r="CE2114" s="9"/>
      <c r="CF2114" s="9"/>
      <c r="CG2114" s="9"/>
      <c r="CH2114" s="9"/>
      <c r="CI2114" s="9"/>
      <c r="CJ2114" s="9"/>
      <c r="CK2114" s="9"/>
      <c r="CL2114" s="9"/>
      <c r="CM2114" s="9"/>
      <c r="CN2114" s="9"/>
      <c r="CO2114" s="9"/>
      <c r="CP2114" s="9"/>
      <c r="CQ2114" s="9"/>
      <c r="CR2114" s="9"/>
      <c r="CS2114" s="9"/>
      <c r="CT2114" s="9"/>
      <c r="CU2114" s="9"/>
      <c r="CV2114" s="9"/>
      <c r="CW2114" s="9"/>
      <c r="CX2114" s="9"/>
    </row>
    <row r="2115" spans="1:102" s="44" customFormat="1">
      <c r="A2115" s="27">
        <v>191</v>
      </c>
      <c r="B2115" s="109" t="s">
        <v>197</v>
      </c>
      <c r="C2115" s="55">
        <v>1972</v>
      </c>
      <c r="D2115" s="12">
        <v>1972</v>
      </c>
      <c r="E2115" s="90" t="s">
        <v>30</v>
      </c>
      <c r="F2115" s="55">
        <v>5</v>
      </c>
      <c r="G2115" s="55">
        <v>4</v>
      </c>
      <c r="H2115" s="190">
        <v>3138.8</v>
      </c>
      <c r="I2115" s="190">
        <v>2621.5</v>
      </c>
      <c r="J2115" s="190">
        <v>2621.5</v>
      </c>
      <c r="K2115" s="190">
        <v>150</v>
      </c>
      <c r="L2115" s="189">
        <f>'Форма 2'!C2119</f>
        <v>3835516.6500000004</v>
      </c>
      <c r="M2115" s="190">
        <v>0</v>
      </c>
      <c r="N2115" s="190">
        <v>0</v>
      </c>
      <c r="O2115" s="190">
        <v>0</v>
      </c>
      <c r="P2115" s="189">
        <f t="shared" si="256"/>
        <v>3835516.6500000004</v>
      </c>
      <c r="Q2115" s="191">
        <f t="shared" si="257"/>
        <v>1463.1000000000001</v>
      </c>
      <c r="R2115" s="191">
        <f t="shared" si="258"/>
        <v>1463.1000000000001</v>
      </c>
      <c r="S2115" s="90" t="s">
        <v>42</v>
      </c>
      <c r="T2115" s="55" t="s">
        <v>34</v>
      </c>
      <c r="U2115" s="9"/>
      <c r="V2115" s="9"/>
      <c r="W2115" s="9"/>
      <c r="X2115" s="9"/>
      <c r="Y2115" s="9"/>
      <c r="Z2115" s="9"/>
      <c r="AA2115" s="9"/>
      <c r="AB2115" s="9"/>
      <c r="AC2115" s="9"/>
      <c r="AD2115" s="9"/>
      <c r="AE2115" s="9"/>
      <c r="AF2115" s="9"/>
      <c r="AG2115" s="9"/>
      <c r="AH2115" s="9"/>
      <c r="AI2115" s="9"/>
      <c r="AJ2115" s="9"/>
      <c r="AK2115" s="9"/>
      <c r="AL2115" s="9"/>
      <c r="AM2115" s="9"/>
      <c r="AN2115" s="9"/>
      <c r="AO2115" s="9"/>
      <c r="AP2115" s="9"/>
      <c r="AQ2115" s="9"/>
      <c r="AR2115" s="9"/>
      <c r="AS2115" s="9"/>
      <c r="AT2115" s="9"/>
      <c r="AU2115" s="9"/>
      <c r="AV2115" s="9"/>
      <c r="AW2115" s="9"/>
      <c r="AX2115" s="9"/>
      <c r="AY2115" s="9"/>
      <c r="AZ2115" s="9"/>
      <c r="BA2115" s="9"/>
      <c r="BB2115" s="9"/>
      <c r="BC2115" s="9"/>
      <c r="BD2115" s="9"/>
      <c r="BE2115" s="9"/>
      <c r="BF2115" s="9"/>
      <c r="BG2115" s="9"/>
      <c r="BH2115" s="9"/>
      <c r="BI2115" s="9"/>
      <c r="BJ2115" s="9"/>
      <c r="BK2115" s="9"/>
      <c r="BL2115" s="9"/>
      <c r="BM2115" s="9"/>
      <c r="BN2115" s="9"/>
      <c r="BO2115" s="9"/>
      <c r="BP2115" s="9"/>
      <c r="BQ2115" s="9"/>
      <c r="BR2115" s="9"/>
      <c r="BS2115" s="9"/>
      <c r="BT2115" s="9"/>
      <c r="BU2115" s="9"/>
      <c r="BV2115" s="9"/>
      <c r="BW2115" s="9"/>
      <c r="BX2115" s="9"/>
      <c r="BY2115" s="9"/>
      <c r="BZ2115" s="9"/>
      <c r="CA2115" s="9"/>
      <c r="CB2115" s="9"/>
      <c r="CC2115" s="9"/>
      <c r="CD2115" s="9"/>
      <c r="CE2115" s="9"/>
      <c r="CF2115" s="9"/>
      <c r="CG2115" s="9"/>
      <c r="CH2115" s="9"/>
      <c r="CI2115" s="9"/>
      <c r="CJ2115" s="9"/>
      <c r="CK2115" s="9"/>
      <c r="CL2115" s="9"/>
      <c r="CM2115" s="9"/>
      <c r="CN2115" s="9"/>
      <c r="CO2115" s="9"/>
      <c r="CP2115" s="9"/>
      <c r="CQ2115" s="9"/>
      <c r="CR2115" s="9"/>
      <c r="CS2115" s="9"/>
      <c r="CT2115" s="9"/>
      <c r="CU2115" s="9"/>
      <c r="CV2115" s="9"/>
      <c r="CW2115" s="9"/>
      <c r="CX2115" s="9"/>
    </row>
    <row r="2116" spans="1:102" s="44" customFormat="1">
      <c r="A2116" s="27">
        <v>192</v>
      </c>
      <c r="B2116" s="109" t="s">
        <v>114</v>
      </c>
      <c r="C2116" s="55">
        <v>1972</v>
      </c>
      <c r="D2116" s="12">
        <v>1972</v>
      </c>
      <c r="E2116" s="104" t="s">
        <v>30</v>
      </c>
      <c r="F2116" s="55">
        <v>5</v>
      </c>
      <c r="G2116" s="55">
        <v>6</v>
      </c>
      <c r="H2116" s="190">
        <v>4738.1000000000004</v>
      </c>
      <c r="I2116" s="190">
        <v>3945.5</v>
      </c>
      <c r="J2116" s="190">
        <v>3945.5</v>
      </c>
      <c r="K2116" s="190">
        <v>225</v>
      </c>
      <c r="L2116" s="189">
        <f>'Форма 2'!C2120</f>
        <v>5772661.0500000007</v>
      </c>
      <c r="M2116" s="190">
        <v>0</v>
      </c>
      <c r="N2116" s="190">
        <v>0</v>
      </c>
      <c r="O2116" s="190">
        <v>0</v>
      </c>
      <c r="P2116" s="189">
        <f t="shared" si="256"/>
        <v>5772661.0500000007</v>
      </c>
      <c r="Q2116" s="191">
        <f t="shared" si="257"/>
        <v>1463.1000000000001</v>
      </c>
      <c r="R2116" s="191">
        <f t="shared" si="258"/>
        <v>1463.1000000000001</v>
      </c>
      <c r="S2116" s="90" t="s">
        <v>42</v>
      </c>
      <c r="T2116" s="55" t="s">
        <v>34</v>
      </c>
      <c r="U2116" s="9"/>
      <c r="V2116" s="9"/>
      <c r="W2116" s="9"/>
      <c r="X2116" s="9"/>
      <c r="Y2116" s="9"/>
      <c r="Z2116" s="9"/>
      <c r="AA2116" s="9"/>
      <c r="AB2116" s="9"/>
      <c r="AC2116" s="9"/>
      <c r="AD2116" s="9"/>
      <c r="AE2116" s="9"/>
      <c r="AF2116" s="9"/>
      <c r="AG2116" s="9"/>
      <c r="AH2116" s="9"/>
      <c r="AI2116" s="9"/>
      <c r="AJ2116" s="9"/>
      <c r="AK2116" s="9"/>
      <c r="AL2116" s="9"/>
      <c r="AM2116" s="9"/>
      <c r="AN2116" s="9"/>
      <c r="AO2116" s="9"/>
      <c r="AP2116" s="9"/>
      <c r="AQ2116" s="9"/>
      <c r="AR2116" s="9"/>
      <c r="AS2116" s="9"/>
      <c r="AT2116" s="9"/>
      <c r="AU2116" s="9"/>
      <c r="AV2116" s="9"/>
      <c r="AW2116" s="9"/>
      <c r="AX2116" s="9"/>
      <c r="AY2116" s="9"/>
      <c r="AZ2116" s="9"/>
      <c r="BA2116" s="9"/>
      <c r="BB2116" s="9"/>
      <c r="BC2116" s="9"/>
      <c r="BD2116" s="9"/>
      <c r="BE2116" s="9"/>
      <c r="BF2116" s="9"/>
      <c r="BG2116" s="9"/>
      <c r="BH2116" s="9"/>
      <c r="BI2116" s="9"/>
      <c r="BJ2116" s="9"/>
      <c r="BK2116" s="9"/>
      <c r="BL2116" s="9"/>
      <c r="BM2116" s="9"/>
      <c r="BN2116" s="9"/>
      <c r="BO2116" s="9"/>
      <c r="BP2116" s="9"/>
      <c r="BQ2116" s="9"/>
      <c r="BR2116" s="9"/>
      <c r="BS2116" s="9"/>
      <c r="BT2116" s="9"/>
      <c r="BU2116" s="9"/>
      <c r="BV2116" s="9"/>
      <c r="BW2116" s="9"/>
      <c r="BX2116" s="9"/>
      <c r="BY2116" s="9"/>
      <c r="BZ2116" s="9"/>
      <c r="CA2116" s="9"/>
      <c r="CB2116" s="9"/>
      <c r="CC2116" s="9"/>
      <c r="CD2116" s="9"/>
      <c r="CE2116" s="9"/>
      <c r="CF2116" s="9"/>
      <c r="CG2116" s="9"/>
      <c r="CH2116" s="9"/>
      <c r="CI2116" s="9"/>
      <c r="CJ2116" s="9"/>
      <c r="CK2116" s="9"/>
      <c r="CL2116" s="9"/>
      <c r="CM2116" s="9"/>
      <c r="CN2116" s="9"/>
      <c r="CO2116" s="9"/>
      <c r="CP2116" s="9"/>
      <c r="CQ2116" s="9"/>
      <c r="CR2116" s="9"/>
      <c r="CS2116" s="9"/>
      <c r="CT2116" s="9"/>
      <c r="CU2116" s="9"/>
      <c r="CV2116" s="9"/>
      <c r="CW2116" s="9"/>
      <c r="CX2116" s="9"/>
    </row>
    <row r="2117" spans="1:102" s="44" customFormat="1">
      <c r="A2117" s="27">
        <v>193</v>
      </c>
      <c r="B2117" s="109" t="s">
        <v>278</v>
      </c>
      <c r="C2117" s="55">
        <v>1972</v>
      </c>
      <c r="D2117" s="12">
        <v>1972</v>
      </c>
      <c r="E2117" s="90" t="s">
        <v>30</v>
      </c>
      <c r="F2117" s="55">
        <v>5</v>
      </c>
      <c r="G2117" s="55">
        <v>8</v>
      </c>
      <c r="H2117" s="190">
        <v>6120.9</v>
      </c>
      <c r="I2117" s="190">
        <v>5164.6000000000004</v>
      </c>
      <c r="J2117" s="190">
        <v>5164.6000000000004</v>
      </c>
      <c r="K2117" s="190">
        <v>285</v>
      </c>
      <c r="L2117" s="189">
        <f>'Форма 2'!C2121</f>
        <v>7556326.2600000007</v>
      </c>
      <c r="M2117" s="190">
        <v>0</v>
      </c>
      <c r="N2117" s="190">
        <v>0</v>
      </c>
      <c r="O2117" s="190">
        <v>0</v>
      </c>
      <c r="P2117" s="189">
        <f t="shared" si="256"/>
        <v>7556326.2600000007</v>
      </c>
      <c r="Q2117" s="191">
        <f t="shared" si="257"/>
        <v>1463.1000000000001</v>
      </c>
      <c r="R2117" s="191">
        <f t="shared" si="258"/>
        <v>1463.1000000000001</v>
      </c>
      <c r="S2117" s="90" t="s">
        <v>42</v>
      </c>
      <c r="T2117" s="55" t="s">
        <v>34</v>
      </c>
      <c r="U2117" s="9"/>
      <c r="V2117" s="9"/>
      <c r="W2117" s="9"/>
      <c r="X2117" s="9"/>
      <c r="Y2117" s="9"/>
      <c r="Z2117" s="9"/>
      <c r="AA2117" s="9"/>
      <c r="AB2117" s="9"/>
      <c r="AC2117" s="9"/>
      <c r="AD2117" s="9"/>
      <c r="AE2117" s="9"/>
      <c r="AF2117" s="9"/>
      <c r="AG2117" s="9"/>
      <c r="AH2117" s="9"/>
      <c r="AI2117" s="9"/>
      <c r="AJ2117" s="9"/>
      <c r="AK2117" s="9"/>
      <c r="AL2117" s="9"/>
      <c r="AM2117" s="9"/>
      <c r="AN2117" s="9"/>
      <c r="AO2117" s="9"/>
      <c r="AP2117" s="9"/>
      <c r="AQ2117" s="9"/>
      <c r="AR2117" s="9"/>
      <c r="AS2117" s="9"/>
      <c r="AT2117" s="9"/>
      <c r="AU2117" s="9"/>
      <c r="AV2117" s="9"/>
      <c r="AW2117" s="9"/>
      <c r="AX2117" s="9"/>
      <c r="AY2117" s="9"/>
      <c r="AZ2117" s="9"/>
      <c r="BA2117" s="9"/>
      <c r="BB2117" s="9"/>
      <c r="BC2117" s="9"/>
      <c r="BD2117" s="9"/>
      <c r="BE2117" s="9"/>
      <c r="BF2117" s="9"/>
      <c r="BG2117" s="9"/>
      <c r="BH2117" s="9"/>
      <c r="BI2117" s="9"/>
      <c r="BJ2117" s="9"/>
      <c r="BK2117" s="9"/>
      <c r="BL2117" s="9"/>
      <c r="BM2117" s="9"/>
      <c r="BN2117" s="9"/>
      <c r="BO2117" s="9"/>
      <c r="BP2117" s="9"/>
      <c r="BQ2117" s="9"/>
      <c r="BR2117" s="9"/>
      <c r="BS2117" s="9"/>
      <c r="BT2117" s="9"/>
      <c r="BU2117" s="9"/>
      <c r="BV2117" s="9"/>
      <c r="BW2117" s="9"/>
      <c r="BX2117" s="9"/>
      <c r="BY2117" s="9"/>
      <c r="BZ2117" s="9"/>
      <c r="CA2117" s="9"/>
      <c r="CB2117" s="9"/>
      <c r="CC2117" s="9"/>
      <c r="CD2117" s="9"/>
      <c r="CE2117" s="9"/>
      <c r="CF2117" s="9"/>
      <c r="CG2117" s="9"/>
      <c r="CH2117" s="9"/>
      <c r="CI2117" s="9"/>
      <c r="CJ2117" s="9"/>
      <c r="CK2117" s="9"/>
      <c r="CL2117" s="9"/>
      <c r="CM2117" s="9"/>
      <c r="CN2117" s="9"/>
      <c r="CO2117" s="9"/>
      <c r="CP2117" s="9"/>
      <c r="CQ2117" s="9"/>
      <c r="CR2117" s="9"/>
      <c r="CS2117" s="9"/>
      <c r="CT2117" s="9"/>
      <c r="CU2117" s="9"/>
      <c r="CV2117" s="9"/>
      <c r="CW2117" s="9"/>
      <c r="CX2117" s="9"/>
    </row>
    <row r="2118" spans="1:102" s="44" customFormat="1">
      <c r="A2118" s="27">
        <v>194</v>
      </c>
      <c r="B2118" s="109" t="s">
        <v>198</v>
      </c>
      <c r="C2118" s="55">
        <v>1973</v>
      </c>
      <c r="D2118" s="12">
        <v>1973</v>
      </c>
      <c r="E2118" s="90" t="s">
        <v>30</v>
      </c>
      <c r="F2118" s="55">
        <v>5</v>
      </c>
      <c r="G2118" s="55">
        <v>8</v>
      </c>
      <c r="H2118" s="190">
        <v>5207.3999999999996</v>
      </c>
      <c r="I2118" s="190">
        <v>4405.2</v>
      </c>
      <c r="J2118" s="190">
        <v>4405.2</v>
      </c>
      <c r="K2118" s="190">
        <v>225</v>
      </c>
      <c r="L2118" s="189">
        <f>'Форма 2'!C2122</f>
        <v>6445248.1199999992</v>
      </c>
      <c r="M2118" s="190">
        <v>0</v>
      </c>
      <c r="N2118" s="190">
        <v>0</v>
      </c>
      <c r="O2118" s="190">
        <v>0</v>
      </c>
      <c r="P2118" s="189">
        <f t="shared" si="256"/>
        <v>6445248.1199999992</v>
      </c>
      <c r="Q2118" s="191">
        <f t="shared" si="257"/>
        <v>1463.1</v>
      </c>
      <c r="R2118" s="191">
        <f t="shared" si="258"/>
        <v>1463.1</v>
      </c>
      <c r="S2118" s="90" t="s">
        <v>42</v>
      </c>
      <c r="T2118" s="55" t="s">
        <v>34</v>
      </c>
      <c r="U2118" s="9"/>
      <c r="V2118" s="9"/>
      <c r="W2118" s="9"/>
      <c r="X2118" s="9"/>
      <c r="Y2118" s="9"/>
      <c r="Z2118" s="9"/>
      <c r="AA2118" s="9"/>
      <c r="AB2118" s="9"/>
      <c r="AC2118" s="9"/>
      <c r="AD2118" s="9"/>
      <c r="AE2118" s="9"/>
      <c r="AF2118" s="9"/>
      <c r="AG2118" s="9"/>
      <c r="AH2118" s="9"/>
      <c r="AI2118" s="9"/>
      <c r="AJ2118" s="9"/>
      <c r="AK2118" s="9"/>
      <c r="AL2118" s="9"/>
      <c r="AM2118" s="9"/>
      <c r="AN2118" s="9"/>
      <c r="AO2118" s="9"/>
      <c r="AP2118" s="9"/>
      <c r="AQ2118" s="9"/>
      <c r="AR2118" s="9"/>
      <c r="AS2118" s="9"/>
      <c r="AT2118" s="9"/>
      <c r="AU2118" s="9"/>
      <c r="AV2118" s="9"/>
      <c r="AW2118" s="9"/>
      <c r="AX2118" s="9"/>
      <c r="AY2118" s="9"/>
      <c r="AZ2118" s="9"/>
      <c r="BA2118" s="9"/>
      <c r="BB2118" s="9"/>
      <c r="BC2118" s="9"/>
      <c r="BD2118" s="9"/>
      <c r="BE2118" s="9"/>
      <c r="BF2118" s="9"/>
      <c r="BG2118" s="9"/>
      <c r="BH2118" s="9"/>
      <c r="BI2118" s="9"/>
      <c r="BJ2118" s="9"/>
      <c r="BK2118" s="9"/>
      <c r="BL2118" s="9"/>
      <c r="BM2118" s="9"/>
      <c r="BN2118" s="9"/>
      <c r="BO2118" s="9"/>
      <c r="BP2118" s="9"/>
      <c r="BQ2118" s="9"/>
      <c r="BR2118" s="9"/>
      <c r="BS2118" s="9"/>
      <c r="BT2118" s="9"/>
      <c r="BU2118" s="9"/>
      <c r="BV2118" s="9"/>
      <c r="BW2118" s="9"/>
      <c r="BX2118" s="9"/>
      <c r="BY2118" s="9"/>
      <c r="BZ2118" s="9"/>
      <c r="CA2118" s="9"/>
      <c r="CB2118" s="9"/>
      <c r="CC2118" s="9"/>
      <c r="CD2118" s="9"/>
      <c r="CE2118" s="9"/>
      <c r="CF2118" s="9"/>
      <c r="CG2118" s="9"/>
      <c r="CH2118" s="9"/>
      <c r="CI2118" s="9"/>
      <c r="CJ2118" s="9"/>
      <c r="CK2118" s="9"/>
      <c r="CL2118" s="9"/>
      <c r="CM2118" s="9"/>
      <c r="CN2118" s="9"/>
      <c r="CO2118" s="9"/>
      <c r="CP2118" s="9"/>
      <c r="CQ2118" s="9"/>
      <c r="CR2118" s="9"/>
      <c r="CS2118" s="9"/>
      <c r="CT2118" s="9"/>
      <c r="CU2118" s="9"/>
      <c r="CV2118" s="9"/>
      <c r="CW2118" s="9"/>
      <c r="CX2118" s="9"/>
    </row>
    <row r="2119" spans="1:102" s="44" customFormat="1">
      <c r="A2119" s="27">
        <v>195</v>
      </c>
      <c r="B2119" s="109" t="s">
        <v>274</v>
      </c>
      <c r="C2119" s="55">
        <v>1972</v>
      </c>
      <c r="D2119" s="12">
        <v>1972</v>
      </c>
      <c r="E2119" s="90" t="s">
        <v>30</v>
      </c>
      <c r="F2119" s="55">
        <v>5</v>
      </c>
      <c r="G2119" s="55">
        <v>8</v>
      </c>
      <c r="H2119" s="190">
        <v>6064.9</v>
      </c>
      <c r="I2119" s="190">
        <v>5232</v>
      </c>
      <c r="J2119" s="190">
        <v>5232</v>
      </c>
      <c r="K2119" s="190">
        <v>285</v>
      </c>
      <c r="L2119" s="189">
        <f>'Форма 2'!C2123</f>
        <v>7654939.2000000002</v>
      </c>
      <c r="M2119" s="190">
        <v>0</v>
      </c>
      <c r="N2119" s="190">
        <v>0</v>
      </c>
      <c r="O2119" s="190">
        <v>0</v>
      </c>
      <c r="P2119" s="189">
        <f t="shared" si="256"/>
        <v>7654939.2000000002</v>
      </c>
      <c r="Q2119" s="191">
        <f t="shared" si="257"/>
        <v>1463.1000000000001</v>
      </c>
      <c r="R2119" s="191">
        <f t="shared" si="258"/>
        <v>1463.1000000000001</v>
      </c>
      <c r="S2119" s="90" t="s">
        <v>42</v>
      </c>
      <c r="T2119" s="55" t="s">
        <v>34</v>
      </c>
      <c r="U2119" s="9"/>
      <c r="V2119" s="9"/>
      <c r="W2119" s="9"/>
      <c r="X2119" s="9"/>
      <c r="Y2119" s="9"/>
      <c r="Z2119" s="9"/>
      <c r="AA2119" s="9"/>
      <c r="AB2119" s="9"/>
      <c r="AC2119" s="9"/>
      <c r="AD2119" s="9"/>
      <c r="AE2119" s="9"/>
      <c r="AF2119" s="9"/>
      <c r="AG2119" s="9"/>
      <c r="AH2119" s="9"/>
      <c r="AI2119" s="9"/>
      <c r="AJ2119" s="9"/>
      <c r="AK2119" s="9"/>
      <c r="AL2119" s="9"/>
      <c r="AM2119" s="9"/>
      <c r="AN2119" s="9"/>
      <c r="AO2119" s="9"/>
      <c r="AP2119" s="9"/>
      <c r="AQ2119" s="9"/>
      <c r="AR2119" s="9"/>
      <c r="AS2119" s="9"/>
      <c r="AT2119" s="9"/>
      <c r="AU2119" s="9"/>
      <c r="AV2119" s="9"/>
      <c r="AW2119" s="9"/>
      <c r="AX2119" s="9"/>
      <c r="AY2119" s="9"/>
      <c r="AZ2119" s="9"/>
      <c r="BA2119" s="9"/>
      <c r="BB2119" s="9"/>
      <c r="BC2119" s="9"/>
      <c r="BD2119" s="9"/>
      <c r="BE2119" s="9"/>
      <c r="BF2119" s="9"/>
      <c r="BG2119" s="9"/>
      <c r="BH2119" s="9"/>
      <c r="BI2119" s="9"/>
      <c r="BJ2119" s="9"/>
      <c r="BK2119" s="9"/>
      <c r="BL2119" s="9"/>
      <c r="BM2119" s="9"/>
      <c r="BN2119" s="9"/>
      <c r="BO2119" s="9"/>
      <c r="BP2119" s="9"/>
      <c r="BQ2119" s="9"/>
      <c r="BR2119" s="9"/>
      <c r="BS2119" s="9"/>
      <c r="BT2119" s="9"/>
      <c r="BU2119" s="9"/>
      <c r="BV2119" s="9"/>
      <c r="BW2119" s="9"/>
      <c r="BX2119" s="9"/>
      <c r="BY2119" s="9"/>
      <c r="BZ2119" s="9"/>
      <c r="CA2119" s="9"/>
      <c r="CB2119" s="9"/>
      <c r="CC2119" s="9"/>
      <c r="CD2119" s="9"/>
      <c r="CE2119" s="9"/>
      <c r="CF2119" s="9"/>
      <c r="CG2119" s="9"/>
      <c r="CH2119" s="9"/>
      <c r="CI2119" s="9"/>
      <c r="CJ2119" s="9"/>
      <c r="CK2119" s="9"/>
      <c r="CL2119" s="9"/>
      <c r="CM2119" s="9"/>
      <c r="CN2119" s="9"/>
      <c r="CO2119" s="9"/>
      <c r="CP2119" s="9"/>
      <c r="CQ2119" s="9"/>
      <c r="CR2119" s="9"/>
      <c r="CS2119" s="9"/>
      <c r="CT2119" s="9"/>
      <c r="CU2119" s="9"/>
      <c r="CV2119" s="9"/>
      <c r="CW2119" s="9"/>
      <c r="CX2119" s="9"/>
    </row>
    <row r="2120" spans="1:102" s="44" customFormat="1">
      <c r="A2120" s="27">
        <v>196</v>
      </c>
      <c r="B2120" s="109" t="s">
        <v>199</v>
      </c>
      <c r="C2120" s="55">
        <v>1976</v>
      </c>
      <c r="D2120" s="12">
        <v>1976</v>
      </c>
      <c r="E2120" s="90" t="s">
        <v>30</v>
      </c>
      <c r="F2120" s="55">
        <v>5</v>
      </c>
      <c r="G2120" s="55">
        <v>12</v>
      </c>
      <c r="H2120" s="190">
        <v>9134.5</v>
      </c>
      <c r="I2120" s="190">
        <v>7706.3</v>
      </c>
      <c r="J2120" s="190">
        <v>7706.3</v>
      </c>
      <c r="K2120" s="190">
        <v>445</v>
      </c>
      <c r="L2120" s="189">
        <f>'Форма 2'!C2124</f>
        <v>11275087.530000001</v>
      </c>
      <c r="M2120" s="190">
        <v>0</v>
      </c>
      <c r="N2120" s="190">
        <v>0</v>
      </c>
      <c r="O2120" s="190">
        <v>0</v>
      </c>
      <c r="P2120" s="189">
        <f t="shared" si="256"/>
        <v>11275087.530000001</v>
      </c>
      <c r="Q2120" s="191">
        <f t="shared" si="257"/>
        <v>1463.1000000000001</v>
      </c>
      <c r="R2120" s="191">
        <f t="shared" si="258"/>
        <v>1463.1000000000001</v>
      </c>
      <c r="S2120" s="90" t="s">
        <v>42</v>
      </c>
      <c r="T2120" s="55" t="s">
        <v>34</v>
      </c>
      <c r="U2120" s="9"/>
      <c r="V2120" s="9"/>
      <c r="W2120" s="9"/>
      <c r="X2120" s="9"/>
      <c r="Y2120" s="9"/>
      <c r="Z2120" s="9"/>
      <c r="AA2120" s="9"/>
      <c r="AB2120" s="9"/>
      <c r="AC2120" s="9"/>
      <c r="AD2120" s="9"/>
      <c r="AE2120" s="9"/>
      <c r="AF2120" s="9"/>
      <c r="AG2120" s="9"/>
      <c r="AH2120" s="9"/>
      <c r="AI2120" s="9"/>
      <c r="AJ2120" s="9"/>
      <c r="AK2120" s="9"/>
      <c r="AL2120" s="9"/>
      <c r="AM2120" s="9"/>
      <c r="AN2120" s="9"/>
      <c r="AO2120" s="9"/>
      <c r="AP2120" s="9"/>
      <c r="AQ2120" s="9"/>
      <c r="AR2120" s="9"/>
      <c r="AS2120" s="9"/>
      <c r="AT2120" s="9"/>
      <c r="AU2120" s="9"/>
      <c r="AV2120" s="9"/>
      <c r="AW2120" s="9"/>
      <c r="AX2120" s="9"/>
      <c r="AY2120" s="9"/>
      <c r="AZ2120" s="9"/>
      <c r="BA2120" s="9"/>
      <c r="BB2120" s="9"/>
      <c r="BC2120" s="9"/>
      <c r="BD2120" s="9"/>
      <c r="BE2120" s="9"/>
      <c r="BF2120" s="9"/>
      <c r="BG2120" s="9"/>
      <c r="BH2120" s="9"/>
      <c r="BI2120" s="9"/>
      <c r="BJ2120" s="9"/>
      <c r="BK2120" s="9"/>
      <c r="BL2120" s="9"/>
      <c r="BM2120" s="9"/>
      <c r="BN2120" s="9"/>
      <c r="BO2120" s="9"/>
      <c r="BP2120" s="9"/>
      <c r="BQ2120" s="9"/>
      <c r="BR2120" s="9"/>
      <c r="BS2120" s="9"/>
      <c r="BT2120" s="9"/>
      <c r="BU2120" s="9"/>
      <c r="BV2120" s="9"/>
      <c r="BW2120" s="9"/>
      <c r="BX2120" s="9"/>
      <c r="BY2120" s="9"/>
      <c r="BZ2120" s="9"/>
      <c r="CA2120" s="9"/>
      <c r="CB2120" s="9"/>
      <c r="CC2120" s="9"/>
      <c r="CD2120" s="9"/>
      <c r="CE2120" s="9"/>
      <c r="CF2120" s="9"/>
      <c r="CG2120" s="9"/>
      <c r="CH2120" s="9"/>
      <c r="CI2120" s="9"/>
      <c r="CJ2120" s="9"/>
      <c r="CK2120" s="9"/>
      <c r="CL2120" s="9"/>
      <c r="CM2120" s="9"/>
      <c r="CN2120" s="9"/>
      <c r="CO2120" s="9"/>
      <c r="CP2120" s="9"/>
      <c r="CQ2120" s="9"/>
      <c r="CR2120" s="9"/>
      <c r="CS2120" s="9"/>
      <c r="CT2120" s="9"/>
      <c r="CU2120" s="9"/>
      <c r="CV2120" s="9"/>
      <c r="CW2120" s="9"/>
      <c r="CX2120" s="9"/>
    </row>
    <row r="2121" spans="1:102" s="44" customFormat="1">
      <c r="A2121" s="27">
        <v>197</v>
      </c>
      <c r="B2121" s="109" t="s">
        <v>116</v>
      </c>
      <c r="C2121" s="55">
        <v>1986</v>
      </c>
      <c r="D2121" s="12">
        <v>1986</v>
      </c>
      <c r="E2121" s="104" t="s">
        <v>30</v>
      </c>
      <c r="F2121" s="55">
        <v>6</v>
      </c>
      <c r="G2121" s="55">
        <v>1</v>
      </c>
      <c r="H2121" s="190">
        <v>1302.8</v>
      </c>
      <c r="I2121" s="190">
        <v>1238.4000000000001</v>
      </c>
      <c r="J2121" s="190">
        <v>710.1</v>
      </c>
      <c r="K2121" s="190">
        <v>38</v>
      </c>
      <c r="L2121" s="189">
        <f>'Форма 2'!C2125</f>
        <v>1811903.0400000003</v>
      </c>
      <c r="M2121" s="190">
        <v>0</v>
      </c>
      <c r="N2121" s="190">
        <v>0</v>
      </c>
      <c r="O2121" s="190">
        <v>0</v>
      </c>
      <c r="P2121" s="189">
        <f t="shared" si="256"/>
        <v>1811903.0400000003</v>
      </c>
      <c r="Q2121" s="191">
        <f t="shared" si="257"/>
        <v>1463.1000000000001</v>
      </c>
      <c r="R2121" s="191">
        <f t="shared" si="258"/>
        <v>1463.1000000000001</v>
      </c>
      <c r="S2121" s="90" t="s">
        <v>42</v>
      </c>
      <c r="T2121" s="55" t="s">
        <v>34</v>
      </c>
      <c r="U2121" s="9"/>
      <c r="V2121" s="9"/>
      <c r="W2121" s="9"/>
      <c r="X2121" s="9"/>
      <c r="Y2121" s="9"/>
      <c r="Z2121" s="9"/>
      <c r="AA2121" s="9"/>
      <c r="AB2121" s="9"/>
      <c r="AC2121" s="9"/>
      <c r="AD2121" s="9"/>
      <c r="AE2121" s="9"/>
      <c r="AF2121" s="9"/>
      <c r="AG2121" s="9"/>
      <c r="AH2121" s="9"/>
      <c r="AI2121" s="9"/>
      <c r="AJ2121" s="9"/>
      <c r="AK2121" s="9"/>
      <c r="AL2121" s="9"/>
      <c r="AM2121" s="9"/>
      <c r="AN2121" s="9"/>
      <c r="AO2121" s="9"/>
      <c r="AP2121" s="9"/>
      <c r="AQ2121" s="9"/>
      <c r="AR2121" s="9"/>
      <c r="AS2121" s="9"/>
      <c r="AT2121" s="9"/>
      <c r="AU2121" s="9"/>
      <c r="AV2121" s="9"/>
      <c r="AW2121" s="9"/>
      <c r="AX2121" s="9"/>
      <c r="AY2121" s="9"/>
      <c r="AZ2121" s="9"/>
      <c r="BA2121" s="9"/>
      <c r="BB2121" s="9"/>
      <c r="BC2121" s="9"/>
      <c r="BD2121" s="9"/>
      <c r="BE2121" s="9"/>
      <c r="BF2121" s="9"/>
      <c r="BG2121" s="9"/>
      <c r="BH2121" s="9"/>
      <c r="BI2121" s="9"/>
      <c r="BJ2121" s="9"/>
      <c r="BK2121" s="9"/>
      <c r="BL2121" s="9"/>
      <c r="BM2121" s="9"/>
      <c r="BN2121" s="9"/>
      <c r="BO2121" s="9"/>
      <c r="BP2121" s="9"/>
      <c r="BQ2121" s="9"/>
      <c r="BR2121" s="9"/>
      <c r="BS2121" s="9"/>
      <c r="BT2121" s="9"/>
      <c r="BU2121" s="9"/>
      <c r="BV2121" s="9"/>
      <c r="BW2121" s="9"/>
      <c r="BX2121" s="9"/>
      <c r="BY2121" s="9"/>
      <c r="BZ2121" s="9"/>
      <c r="CA2121" s="9"/>
      <c r="CB2121" s="9"/>
      <c r="CC2121" s="9"/>
      <c r="CD2121" s="9"/>
      <c r="CE2121" s="9"/>
      <c r="CF2121" s="9"/>
      <c r="CG2121" s="9"/>
      <c r="CH2121" s="9"/>
      <c r="CI2121" s="9"/>
      <c r="CJ2121" s="9"/>
      <c r="CK2121" s="9"/>
      <c r="CL2121" s="9"/>
      <c r="CM2121" s="9"/>
      <c r="CN2121" s="9"/>
      <c r="CO2121" s="9"/>
      <c r="CP2121" s="9"/>
      <c r="CQ2121" s="9"/>
      <c r="CR2121" s="9"/>
      <c r="CS2121" s="9"/>
      <c r="CT2121" s="9"/>
      <c r="CU2121" s="9"/>
      <c r="CV2121" s="9"/>
      <c r="CW2121" s="9"/>
      <c r="CX2121" s="9"/>
    </row>
    <row r="2122" spans="1:102" s="44" customFormat="1">
      <c r="A2122" s="27">
        <v>198</v>
      </c>
      <c r="B2122" s="109" t="s">
        <v>115</v>
      </c>
      <c r="C2122" s="55">
        <v>1981</v>
      </c>
      <c r="D2122" s="12">
        <v>1981</v>
      </c>
      <c r="E2122" s="104" t="s">
        <v>30</v>
      </c>
      <c r="F2122" s="55">
        <v>5</v>
      </c>
      <c r="G2122" s="55">
        <v>8</v>
      </c>
      <c r="H2122" s="190">
        <v>6841.8</v>
      </c>
      <c r="I2122" s="190">
        <v>5632.9</v>
      </c>
      <c r="J2122" s="190">
        <v>5632.9</v>
      </c>
      <c r="K2122" s="190">
        <v>300</v>
      </c>
      <c r="L2122" s="189">
        <f>'Форма 2'!C2126</f>
        <v>8241495.9900000002</v>
      </c>
      <c r="M2122" s="190">
        <v>0</v>
      </c>
      <c r="N2122" s="190">
        <v>0</v>
      </c>
      <c r="O2122" s="190">
        <v>0</v>
      </c>
      <c r="P2122" s="189">
        <f t="shared" si="256"/>
        <v>8241495.9900000002</v>
      </c>
      <c r="Q2122" s="191">
        <f t="shared" si="257"/>
        <v>1463.1000000000001</v>
      </c>
      <c r="R2122" s="191">
        <f t="shared" si="258"/>
        <v>1463.1000000000001</v>
      </c>
      <c r="S2122" s="90" t="s">
        <v>42</v>
      </c>
      <c r="T2122" s="55" t="s">
        <v>34</v>
      </c>
      <c r="U2122" s="9"/>
      <c r="V2122" s="9"/>
      <c r="W2122" s="9"/>
      <c r="X2122" s="9"/>
      <c r="Y2122" s="9"/>
      <c r="Z2122" s="9"/>
      <c r="AA2122" s="9"/>
      <c r="AB2122" s="9"/>
      <c r="AC2122" s="9"/>
      <c r="AD2122" s="9"/>
      <c r="AE2122" s="9"/>
      <c r="AF2122" s="9"/>
      <c r="AG2122" s="9"/>
      <c r="AH2122" s="9"/>
      <c r="AI2122" s="9"/>
      <c r="AJ2122" s="9"/>
      <c r="AK2122" s="9"/>
      <c r="AL2122" s="9"/>
      <c r="AM2122" s="9"/>
      <c r="AN2122" s="9"/>
      <c r="AO2122" s="9"/>
      <c r="AP2122" s="9"/>
      <c r="AQ2122" s="9"/>
      <c r="AR2122" s="9"/>
      <c r="AS2122" s="9"/>
      <c r="AT2122" s="9"/>
      <c r="AU2122" s="9"/>
      <c r="AV2122" s="9"/>
      <c r="AW2122" s="9"/>
      <c r="AX2122" s="9"/>
      <c r="AY2122" s="9"/>
      <c r="AZ2122" s="9"/>
      <c r="BA2122" s="9"/>
      <c r="BB2122" s="9"/>
      <c r="BC2122" s="9"/>
      <c r="BD2122" s="9"/>
      <c r="BE2122" s="9"/>
      <c r="BF2122" s="9"/>
      <c r="BG2122" s="9"/>
      <c r="BH2122" s="9"/>
      <c r="BI2122" s="9"/>
      <c r="BJ2122" s="9"/>
      <c r="BK2122" s="9"/>
      <c r="BL2122" s="9"/>
      <c r="BM2122" s="9"/>
      <c r="BN2122" s="9"/>
      <c r="BO2122" s="9"/>
      <c r="BP2122" s="9"/>
      <c r="BQ2122" s="9"/>
      <c r="BR2122" s="9"/>
      <c r="BS2122" s="9"/>
      <c r="BT2122" s="9"/>
      <c r="BU2122" s="9"/>
      <c r="BV2122" s="9"/>
      <c r="BW2122" s="9"/>
      <c r="BX2122" s="9"/>
      <c r="BY2122" s="9"/>
      <c r="BZ2122" s="9"/>
      <c r="CA2122" s="9"/>
      <c r="CB2122" s="9"/>
      <c r="CC2122" s="9"/>
      <c r="CD2122" s="9"/>
      <c r="CE2122" s="9"/>
      <c r="CF2122" s="9"/>
      <c r="CG2122" s="9"/>
      <c r="CH2122" s="9"/>
      <c r="CI2122" s="9"/>
      <c r="CJ2122" s="9"/>
      <c r="CK2122" s="9"/>
      <c r="CL2122" s="9"/>
      <c r="CM2122" s="9"/>
      <c r="CN2122" s="9"/>
      <c r="CO2122" s="9"/>
      <c r="CP2122" s="9"/>
      <c r="CQ2122" s="9"/>
      <c r="CR2122" s="9"/>
      <c r="CS2122" s="9"/>
      <c r="CT2122" s="9"/>
      <c r="CU2122" s="9"/>
      <c r="CV2122" s="9"/>
      <c r="CW2122" s="9"/>
      <c r="CX2122" s="9"/>
    </row>
    <row r="2123" spans="1:102" s="44" customFormat="1">
      <c r="A2123" s="27">
        <v>199</v>
      </c>
      <c r="B2123" s="109" t="s">
        <v>279</v>
      </c>
      <c r="C2123" s="55">
        <v>1981</v>
      </c>
      <c r="D2123" s="12">
        <v>1981</v>
      </c>
      <c r="E2123" s="90" t="s">
        <v>30</v>
      </c>
      <c r="F2123" s="55">
        <v>5</v>
      </c>
      <c r="G2123" s="55">
        <v>8</v>
      </c>
      <c r="H2123" s="190">
        <v>7125.6</v>
      </c>
      <c r="I2123" s="190">
        <v>5674.3</v>
      </c>
      <c r="J2123" s="190">
        <v>5674.3</v>
      </c>
      <c r="K2123" s="190">
        <v>300</v>
      </c>
      <c r="L2123" s="189">
        <f>'Форма 2'!C2127</f>
        <v>8302068.330000001</v>
      </c>
      <c r="M2123" s="190">
        <v>0</v>
      </c>
      <c r="N2123" s="190">
        <v>0</v>
      </c>
      <c r="O2123" s="190">
        <v>0</v>
      </c>
      <c r="P2123" s="189">
        <f t="shared" si="256"/>
        <v>8302068.330000001</v>
      </c>
      <c r="Q2123" s="191">
        <f t="shared" si="257"/>
        <v>1463.1000000000001</v>
      </c>
      <c r="R2123" s="191">
        <f t="shared" si="258"/>
        <v>1463.1000000000001</v>
      </c>
      <c r="S2123" s="90" t="s">
        <v>42</v>
      </c>
      <c r="T2123" s="55" t="s">
        <v>2982</v>
      </c>
      <c r="U2123" s="9"/>
      <c r="V2123" s="9"/>
      <c r="W2123" s="9"/>
      <c r="X2123" s="9"/>
      <c r="Y2123" s="9"/>
      <c r="Z2123" s="9"/>
      <c r="AA2123" s="9"/>
      <c r="AB2123" s="9"/>
      <c r="AC2123" s="9"/>
      <c r="AD2123" s="9"/>
      <c r="AE2123" s="9"/>
      <c r="AF2123" s="9"/>
      <c r="AG2123" s="9"/>
      <c r="AH2123" s="9"/>
      <c r="AI2123" s="9"/>
      <c r="AJ2123" s="9"/>
      <c r="AK2123" s="9"/>
      <c r="AL2123" s="9"/>
      <c r="AM2123" s="9"/>
      <c r="AN2123" s="9"/>
      <c r="AO2123" s="9"/>
      <c r="AP2123" s="9"/>
      <c r="AQ2123" s="9"/>
      <c r="AR2123" s="9"/>
      <c r="AS2123" s="9"/>
      <c r="AT2123" s="9"/>
      <c r="AU2123" s="9"/>
      <c r="AV2123" s="9"/>
      <c r="AW2123" s="9"/>
      <c r="AX2123" s="9"/>
      <c r="AY2123" s="9"/>
      <c r="AZ2123" s="9"/>
      <c r="BA2123" s="9"/>
      <c r="BB2123" s="9"/>
      <c r="BC2123" s="9"/>
      <c r="BD2123" s="9"/>
      <c r="BE2123" s="9"/>
      <c r="BF2123" s="9"/>
      <c r="BG2123" s="9"/>
      <c r="BH2123" s="9"/>
      <c r="BI2123" s="9"/>
      <c r="BJ2123" s="9"/>
      <c r="BK2123" s="9"/>
      <c r="BL2123" s="9"/>
      <c r="BM2123" s="9"/>
      <c r="BN2123" s="9"/>
      <c r="BO2123" s="9"/>
      <c r="BP2123" s="9"/>
      <c r="BQ2123" s="9"/>
      <c r="BR2123" s="9"/>
      <c r="BS2123" s="9"/>
      <c r="BT2123" s="9"/>
      <c r="BU2123" s="9"/>
      <c r="BV2123" s="9"/>
      <c r="BW2123" s="9"/>
      <c r="BX2123" s="9"/>
      <c r="BY2123" s="9"/>
      <c r="BZ2123" s="9"/>
      <c r="CA2123" s="9"/>
      <c r="CB2123" s="9"/>
      <c r="CC2123" s="9"/>
      <c r="CD2123" s="9"/>
      <c r="CE2123" s="9"/>
      <c r="CF2123" s="9"/>
      <c r="CG2123" s="9"/>
      <c r="CH2123" s="9"/>
      <c r="CI2123" s="9"/>
      <c r="CJ2123" s="9"/>
      <c r="CK2123" s="9"/>
      <c r="CL2123" s="9"/>
      <c r="CM2123" s="9"/>
      <c r="CN2123" s="9"/>
      <c r="CO2123" s="9"/>
      <c r="CP2123" s="9"/>
      <c r="CQ2123" s="9"/>
      <c r="CR2123" s="9"/>
      <c r="CS2123" s="9"/>
      <c r="CT2123" s="9"/>
      <c r="CU2123" s="9"/>
      <c r="CV2123" s="9"/>
      <c r="CW2123" s="9"/>
      <c r="CX2123" s="9"/>
    </row>
    <row r="2124" spans="1:102" s="44" customFormat="1">
      <c r="A2124" s="27">
        <v>200</v>
      </c>
      <c r="B2124" s="109" t="s">
        <v>200</v>
      </c>
      <c r="C2124" s="55">
        <v>1978</v>
      </c>
      <c r="D2124" s="12">
        <v>1978</v>
      </c>
      <c r="E2124" s="90" t="s">
        <v>31</v>
      </c>
      <c r="F2124" s="55">
        <v>5</v>
      </c>
      <c r="G2124" s="55">
        <v>18</v>
      </c>
      <c r="H2124" s="190">
        <v>15636.6</v>
      </c>
      <c r="I2124" s="190">
        <v>12834.1</v>
      </c>
      <c r="J2124" s="190">
        <v>12834.1</v>
      </c>
      <c r="K2124" s="190">
        <v>665</v>
      </c>
      <c r="L2124" s="189">
        <f>'Форма 2'!C2128</f>
        <v>18777571.710000001</v>
      </c>
      <c r="M2124" s="190">
        <v>0</v>
      </c>
      <c r="N2124" s="190">
        <v>0</v>
      </c>
      <c r="O2124" s="190">
        <v>0</v>
      </c>
      <c r="P2124" s="189">
        <f t="shared" si="256"/>
        <v>18777571.710000001</v>
      </c>
      <c r="Q2124" s="191">
        <f t="shared" si="257"/>
        <v>1463.1000000000001</v>
      </c>
      <c r="R2124" s="191">
        <f t="shared" si="258"/>
        <v>1463.1000000000001</v>
      </c>
      <c r="S2124" s="90" t="s">
        <v>42</v>
      </c>
      <c r="T2124" s="55" t="s">
        <v>34</v>
      </c>
      <c r="U2124" s="9"/>
      <c r="V2124" s="9"/>
      <c r="W2124" s="9"/>
      <c r="X2124" s="9"/>
      <c r="Y2124" s="9"/>
      <c r="Z2124" s="9"/>
      <c r="AA2124" s="9"/>
      <c r="AB2124" s="9"/>
      <c r="AC2124" s="9"/>
      <c r="AD2124" s="9"/>
      <c r="AE2124" s="9"/>
      <c r="AF2124" s="9"/>
      <c r="AG2124" s="9"/>
      <c r="AH2124" s="9"/>
      <c r="AI2124" s="9"/>
      <c r="AJ2124" s="9"/>
      <c r="AK2124" s="9"/>
      <c r="AL2124" s="9"/>
      <c r="AM2124" s="9"/>
      <c r="AN2124" s="9"/>
      <c r="AO2124" s="9"/>
      <c r="AP2124" s="9"/>
      <c r="AQ2124" s="9"/>
      <c r="AR2124" s="9"/>
      <c r="AS2124" s="9"/>
      <c r="AT2124" s="9"/>
      <c r="AU2124" s="9"/>
      <c r="AV2124" s="9"/>
      <c r="AW2124" s="9"/>
      <c r="AX2124" s="9"/>
      <c r="AY2124" s="9"/>
      <c r="AZ2124" s="9"/>
      <c r="BA2124" s="9"/>
      <c r="BB2124" s="9"/>
      <c r="BC2124" s="9"/>
      <c r="BD2124" s="9"/>
      <c r="BE2124" s="9"/>
      <c r="BF2124" s="9"/>
      <c r="BG2124" s="9"/>
      <c r="BH2124" s="9"/>
      <c r="BI2124" s="9"/>
      <c r="BJ2124" s="9"/>
      <c r="BK2124" s="9"/>
      <c r="BL2124" s="9"/>
      <c r="BM2124" s="9"/>
      <c r="BN2124" s="9"/>
      <c r="BO2124" s="9"/>
      <c r="BP2124" s="9"/>
      <c r="BQ2124" s="9"/>
      <c r="BR2124" s="9"/>
      <c r="BS2124" s="9"/>
      <c r="BT2124" s="9"/>
      <c r="BU2124" s="9"/>
      <c r="BV2124" s="9"/>
      <c r="BW2124" s="9"/>
      <c r="BX2124" s="9"/>
      <c r="BY2124" s="9"/>
      <c r="BZ2124" s="9"/>
      <c r="CA2124" s="9"/>
      <c r="CB2124" s="9"/>
      <c r="CC2124" s="9"/>
      <c r="CD2124" s="9"/>
      <c r="CE2124" s="9"/>
      <c r="CF2124" s="9"/>
      <c r="CG2124" s="9"/>
      <c r="CH2124" s="9"/>
      <c r="CI2124" s="9"/>
      <c r="CJ2124" s="9"/>
      <c r="CK2124" s="9"/>
      <c r="CL2124" s="9"/>
      <c r="CM2124" s="9"/>
      <c r="CN2124" s="9"/>
      <c r="CO2124" s="9"/>
      <c r="CP2124" s="9"/>
      <c r="CQ2124" s="9"/>
      <c r="CR2124" s="9"/>
      <c r="CS2124" s="9"/>
      <c r="CT2124" s="9"/>
      <c r="CU2124" s="9"/>
      <c r="CV2124" s="9"/>
      <c r="CW2124" s="9"/>
      <c r="CX2124" s="9"/>
    </row>
    <row r="2125" spans="1:102" s="44" customFormat="1">
      <c r="A2125" s="27">
        <v>201</v>
      </c>
      <c r="B2125" s="109" t="s">
        <v>201</v>
      </c>
      <c r="C2125" s="55">
        <v>1978</v>
      </c>
      <c r="D2125" s="12">
        <v>1978</v>
      </c>
      <c r="E2125" s="90" t="s">
        <v>30</v>
      </c>
      <c r="F2125" s="55">
        <v>5</v>
      </c>
      <c r="G2125" s="55">
        <v>6</v>
      </c>
      <c r="H2125" s="190">
        <v>4577</v>
      </c>
      <c r="I2125" s="190">
        <v>3895</v>
      </c>
      <c r="J2125" s="190">
        <v>3895</v>
      </c>
      <c r="K2125" s="190">
        <v>225</v>
      </c>
      <c r="L2125" s="189">
        <f>'Форма 2'!C2129</f>
        <v>5698774.5</v>
      </c>
      <c r="M2125" s="190">
        <v>0</v>
      </c>
      <c r="N2125" s="190">
        <v>0</v>
      </c>
      <c r="O2125" s="190">
        <v>0</v>
      </c>
      <c r="P2125" s="189">
        <f t="shared" si="256"/>
        <v>5698774.5</v>
      </c>
      <c r="Q2125" s="191">
        <f t="shared" si="257"/>
        <v>1463.1</v>
      </c>
      <c r="R2125" s="191">
        <f t="shared" si="258"/>
        <v>1463.1</v>
      </c>
      <c r="S2125" s="90" t="s">
        <v>42</v>
      </c>
      <c r="T2125" s="55" t="s">
        <v>34</v>
      </c>
      <c r="U2125" s="9"/>
      <c r="V2125" s="9"/>
      <c r="W2125" s="9"/>
      <c r="X2125" s="9"/>
      <c r="Y2125" s="9"/>
      <c r="Z2125" s="9"/>
      <c r="AA2125" s="9"/>
      <c r="AB2125" s="9"/>
      <c r="AC2125" s="9"/>
      <c r="AD2125" s="9"/>
      <c r="AE2125" s="9"/>
      <c r="AF2125" s="9"/>
      <c r="AG2125" s="9"/>
      <c r="AH2125" s="9"/>
      <c r="AI2125" s="9"/>
      <c r="AJ2125" s="9"/>
      <c r="AK2125" s="9"/>
      <c r="AL2125" s="9"/>
      <c r="AM2125" s="9"/>
      <c r="AN2125" s="9"/>
      <c r="AO2125" s="9"/>
      <c r="AP2125" s="9"/>
      <c r="AQ2125" s="9"/>
      <c r="AR2125" s="9"/>
      <c r="AS2125" s="9"/>
      <c r="AT2125" s="9"/>
      <c r="AU2125" s="9"/>
      <c r="AV2125" s="9"/>
      <c r="AW2125" s="9"/>
      <c r="AX2125" s="9"/>
      <c r="AY2125" s="9"/>
      <c r="AZ2125" s="9"/>
      <c r="BA2125" s="9"/>
      <c r="BB2125" s="9"/>
      <c r="BC2125" s="9"/>
      <c r="BD2125" s="9"/>
      <c r="BE2125" s="9"/>
      <c r="BF2125" s="9"/>
      <c r="BG2125" s="9"/>
      <c r="BH2125" s="9"/>
      <c r="BI2125" s="9"/>
      <c r="BJ2125" s="9"/>
      <c r="BK2125" s="9"/>
      <c r="BL2125" s="9"/>
      <c r="BM2125" s="9"/>
      <c r="BN2125" s="9"/>
      <c r="BO2125" s="9"/>
      <c r="BP2125" s="9"/>
      <c r="BQ2125" s="9"/>
      <c r="BR2125" s="9"/>
      <c r="BS2125" s="9"/>
      <c r="BT2125" s="9"/>
      <c r="BU2125" s="9"/>
      <c r="BV2125" s="9"/>
      <c r="BW2125" s="9"/>
      <c r="BX2125" s="9"/>
      <c r="BY2125" s="9"/>
      <c r="BZ2125" s="9"/>
      <c r="CA2125" s="9"/>
      <c r="CB2125" s="9"/>
      <c r="CC2125" s="9"/>
      <c r="CD2125" s="9"/>
      <c r="CE2125" s="9"/>
      <c r="CF2125" s="9"/>
      <c r="CG2125" s="9"/>
      <c r="CH2125" s="9"/>
      <c r="CI2125" s="9"/>
      <c r="CJ2125" s="9"/>
      <c r="CK2125" s="9"/>
      <c r="CL2125" s="9"/>
      <c r="CM2125" s="9"/>
      <c r="CN2125" s="9"/>
      <c r="CO2125" s="9"/>
      <c r="CP2125" s="9"/>
      <c r="CQ2125" s="9"/>
      <c r="CR2125" s="9"/>
      <c r="CS2125" s="9"/>
      <c r="CT2125" s="9"/>
      <c r="CU2125" s="9"/>
      <c r="CV2125" s="9"/>
      <c r="CW2125" s="9"/>
      <c r="CX2125" s="9"/>
    </row>
    <row r="2126" spans="1:102" s="44" customFormat="1">
      <c r="A2126" s="27">
        <v>202</v>
      </c>
      <c r="B2126" s="109" t="s">
        <v>202</v>
      </c>
      <c r="C2126" s="55">
        <v>1977</v>
      </c>
      <c r="D2126" s="12">
        <v>1977</v>
      </c>
      <c r="E2126" s="90" t="s">
        <v>30</v>
      </c>
      <c r="F2126" s="55">
        <v>5</v>
      </c>
      <c r="G2126" s="55">
        <v>8</v>
      </c>
      <c r="H2126" s="190">
        <v>6017.9</v>
      </c>
      <c r="I2126" s="190">
        <v>5174.1000000000004</v>
      </c>
      <c r="J2126" s="190">
        <v>5174.1000000000004</v>
      </c>
      <c r="K2126" s="190">
        <v>285</v>
      </c>
      <c r="L2126" s="189">
        <f>'Форма 2'!C2130</f>
        <v>7570225.71</v>
      </c>
      <c r="M2126" s="190">
        <v>0</v>
      </c>
      <c r="N2126" s="190">
        <v>0</v>
      </c>
      <c r="O2126" s="190">
        <v>0</v>
      </c>
      <c r="P2126" s="189">
        <f t="shared" si="256"/>
        <v>7570225.71</v>
      </c>
      <c r="Q2126" s="191">
        <f t="shared" si="257"/>
        <v>1463.1</v>
      </c>
      <c r="R2126" s="191">
        <f t="shared" si="258"/>
        <v>1463.1</v>
      </c>
      <c r="S2126" s="90" t="s">
        <v>42</v>
      </c>
      <c r="T2126" s="55" t="s">
        <v>34</v>
      </c>
      <c r="U2126" s="9"/>
      <c r="V2126" s="9"/>
      <c r="W2126" s="9"/>
      <c r="X2126" s="9"/>
      <c r="Y2126" s="9"/>
      <c r="Z2126" s="9"/>
      <c r="AA2126" s="9"/>
      <c r="AB2126" s="9"/>
      <c r="AC2126" s="9"/>
      <c r="AD2126" s="9"/>
      <c r="AE2126" s="9"/>
      <c r="AF2126" s="9"/>
      <c r="AG2126" s="9"/>
      <c r="AH2126" s="9"/>
      <c r="AI2126" s="9"/>
      <c r="AJ2126" s="9"/>
      <c r="AK2126" s="9"/>
      <c r="AL2126" s="9"/>
      <c r="AM2126" s="9"/>
      <c r="AN2126" s="9"/>
      <c r="AO2126" s="9"/>
      <c r="AP2126" s="9"/>
      <c r="AQ2126" s="9"/>
      <c r="AR2126" s="9"/>
      <c r="AS2126" s="9"/>
      <c r="AT2126" s="9"/>
      <c r="AU2126" s="9"/>
      <c r="AV2126" s="9"/>
      <c r="AW2126" s="9"/>
      <c r="AX2126" s="9"/>
      <c r="AY2126" s="9"/>
      <c r="AZ2126" s="9"/>
      <c r="BA2126" s="9"/>
      <c r="BB2126" s="9"/>
      <c r="BC2126" s="9"/>
      <c r="BD2126" s="9"/>
      <c r="BE2126" s="9"/>
      <c r="BF2126" s="9"/>
      <c r="BG2126" s="9"/>
      <c r="BH2126" s="9"/>
      <c r="BI2126" s="9"/>
      <c r="BJ2126" s="9"/>
      <c r="BK2126" s="9"/>
      <c r="BL2126" s="9"/>
      <c r="BM2126" s="9"/>
      <c r="BN2126" s="9"/>
      <c r="BO2126" s="9"/>
      <c r="BP2126" s="9"/>
      <c r="BQ2126" s="9"/>
      <c r="BR2126" s="9"/>
      <c r="BS2126" s="9"/>
      <c r="BT2126" s="9"/>
      <c r="BU2126" s="9"/>
      <c r="BV2126" s="9"/>
      <c r="BW2126" s="9"/>
      <c r="BX2126" s="9"/>
      <c r="BY2126" s="9"/>
      <c r="BZ2126" s="9"/>
      <c r="CA2126" s="9"/>
      <c r="CB2126" s="9"/>
      <c r="CC2126" s="9"/>
      <c r="CD2126" s="9"/>
      <c r="CE2126" s="9"/>
      <c r="CF2126" s="9"/>
      <c r="CG2126" s="9"/>
      <c r="CH2126" s="9"/>
      <c r="CI2126" s="9"/>
      <c r="CJ2126" s="9"/>
      <c r="CK2126" s="9"/>
      <c r="CL2126" s="9"/>
      <c r="CM2126" s="9"/>
      <c r="CN2126" s="9"/>
      <c r="CO2126" s="9"/>
      <c r="CP2126" s="9"/>
      <c r="CQ2126" s="9"/>
      <c r="CR2126" s="9"/>
      <c r="CS2126" s="9"/>
      <c r="CT2126" s="9"/>
      <c r="CU2126" s="9"/>
      <c r="CV2126" s="9"/>
      <c r="CW2126" s="9"/>
      <c r="CX2126" s="9"/>
    </row>
    <row r="2127" spans="1:102" s="44" customFormat="1">
      <c r="A2127" s="27">
        <v>203</v>
      </c>
      <c r="B2127" s="109" t="s">
        <v>190</v>
      </c>
      <c r="C2127" s="55">
        <v>1973</v>
      </c>
      <c r="D2127" s="12">
        <v>1973</v>
      </c>
      <c r="E2127" s="90" t="s">
        <v>28</v>
      </c>
      <c r="F2127" s="55">
        <v>5</v>
      </c>
      <c r="G2127" s="55">
        <v>6</v>
      </c>
      <c r="H2127" s="190">
        <v>5137.6000000000004</v>
      </c>
      <c r="I2127" s="190">
        <v>4489.1000000000004</v>
      </c>
      <c r="J2127" s="190">
        <v>4489.1000000000004</v>
      </c>
      <c r="K2127" s="190">
        <v>250</v>
      </c>
      <c r="L2127" s="189">
        <f>'Форма 2'!C2131</f>
        <v>6568002.2100000009</v>
      </c>
      <c r="M2127" s="190">
        <v>0</v>
      </c>
      <c r="N2127" s="190">
        <v>0</v>
      </c>
      <c r="O2127" s="190">
        <v>0</v>
      </c>
      <c r="P2127" s="189">
        <f t="shared" si="256"/>
        <v>6568002.2100000009</v>
      </c>
      <c r="Q2127" s="191">
        <f t="shared" si="257"/>
        <v>1463.1000000000001</v>
      </c>
      <c r="R2127" s="191">
        <f t="shared" si="258"/>
        <v>1463.1000000000001</v>
      </c>
      <c r="S2127" s="90" t="s">
        <v>42</v>
      </c>
      <c r="T2127" s="55" t="s">
        <v>34</v>
      </c>
      <c r="U2127" s="9"/>
      <c r="V2127" s="9"/>
      <c r="W2127" s="9"/>
      <c r="X2127" s="9"/>
      <c r="Y2127" s="9"/>
      <c r="Z2127" s="9"/>
      <c r="AA2127" s="9"/>
      <c r="AB2127" s="9"/>
      <c r="AC2127" s="9"/>
      <c r="AD2127" s="9"/>
      <c r="AE2127" s="9"/>
      <c r="AF2127" s="9"/>
      <c r="AG2127" s="9"/>
      <c r="AH2127" s="9"/>
      <c r="AI2127" s="9"/>
      <c r="AJ2127" s="9"/>
      <c r="AK2127" s="9"/>
      <c r="AL2127" s="9"/>
      <c r="AM2127" s="9"/>
      <c r="AN2127" s="9"/>
      <c r="AO2127" s="9"/>
      <c r="AP2127" s="9"/>
      <c r="AQ2127" s="9"/>
      <c r="AR2127" s="9"/>
      <c r="AS2127" s="9"/>
      <c r="AT2127" s="9"/>
      <c r="AU2127" s="9"/>
      <c r="AV2127" s="9"/>
      <c r="AW2127" s="9"/>
      <c r="AX2127" s="9"/>
      <c r="AY2127" s="9"/>
      <c r="AZ2127" s="9"/>
      <c r="BA2127" s="9"/>
      <c r="BB2127" s="9"/>
      <c r="BC2127" s="9"/>
      <c r="BD2127" s="9"/>
      <c r="BE2127" s="9"/>
      <c r="BF2127" s="9"/>
      <c r="BG2127" s="9"/>
      <c r="BH2127" s="9"/>
      <c r="BI2127" s="9"/>
      <c r="BJ2127" s="9"/>
      <c r="BK2127" s="9"/>
      <c r="BL2127" s="9"/>
      <c r="BM2127" s="9"/>
      <c r="BN2127" s="9"/>
      <c r="BO2127" s="9"/>
      <c r="BP2127" s="9"/>
      <c r="BQ2127" s="9"/>
      <c r="BR2127" s="9"/>
      <c r="BS2127" s="9"/>
      <c r="BT2127" s="9"/>
      <c r="BU2127" s="9"/>
      <c r="BV2127" s="9"/>
      <c r="BW2127" s="9"/>
      <c r="BX2127" s="9"/>
      <c r="BY2127" s="9"/>
      <c r="BZ2127" s="9"/>
      <c r="CA2127" s="9"/>
      <c r="CB2127" s="9"/>
      <c r="CC2127" s="9"/>
      <c r="CD2127" s="9"/>
      <c r="CE2127" s="9"/>
      <c r="CF2127" s="9"/>
      <c r="CG2127" s="9"/>
      <c r="CH2127" s="9"/>
      <c r="CI2127" s="9"/>
      <c r="CJ2127" s="9"/>
      <c r="CK2127" s="9"/>
      <c r="CL2127" s="9"/>
      <c r="CM2127" s="9"/>
      <c r="CN2127" s="9"/>
      <c r="CO2127" s="9"/>
      <c r="CP2127" s="9"/>
      <c r="CQ2127" s="9"/>
      <c r="CR2127" s="9"/>
      <c r="CS2127" s="9"/>
      <c r="CT2127" s="9"/>
      <c r="CU2127" s="9"/>
      <c r="CV2127" s="9"/>
      <c r="CW2127" s="9"/>
      <c r="CX2127" s="9"/>
    </row>
    <row r="2128" spans="1:102" s="44" customFormat="1">
      <c r="A2128" s="27">
        <v>204</v>
      </c>
      <c r="B2128" s="109" t="s">
        <v>204</v>
      </c>
      <c r="C2128" s="55">
        <v>1985</v>
      </c>
      <c r="D2128" s="12">
        <v>1985</v>
      </c>
      <c r="E2128" s="90" t="s">
        <v>30</v>
      </c>
      <c r="F2128" s="55">
        <v>5</v>
      </c>
      <c r="G2128" s="55">
        <v>6</v>
      </c>
      <c r="H2128" s="190">
        <v>5163.6000000000004</v>
      </c>
      <c r="I2128" s="190">
        <v>4278.3999999999996</v>
      </c>
      <c r="J2128" s="190">
        <v>4278.3999999999996</v>
      </c>
      <c r="K2128" s="190">
        <v>225</v>
      </c>
      <c r="L2128" s="189">
        <f>'Форма 2'!C2132</f>
        <v>14739173.567999998</v>
      </c>
      <c r="M2128" s="190">
        <v>0</v>
      </c>
      <c r="N2128" s="190">
        <v>0</v>
      </c>
      <c r="O2128" s="190">
        <v>0</v>
      </c>
      <c r="P2128" s="189">
        <f t="shared" si="256"/>
        <v>14739173.567999998</v>
      </c>
      <c r="Q2128" s="191">
        <f t="shared" si="257"/>
        <v>3445.02</v>
      </c>
      <c r="R2128" s="191">
        <f t="shared" si="258"/>
        <v>3445.02</v>
      </c>
      <c r="S2128" s="90" t="s">
        <v>42</v>
      </c>
      <c r="T2128" s="55" t="s">
        <v>34</v>
      </c>
      <c r="U2128" s="9"/>
      <c r="V2128" s="9"/>
      <c r="W2128" s="9"/>
      <c r="X2128" s="9"/>
      <c r="Y2128" s="9"/>
      <c r="Z2128" s="9"/>
      <c r="AA2128" s="9"/>
      <c r="AB2128" s="9"/>
      <c r="AC2128" s="9"/>
      <c r="AD2128" s="9"/>
      <c r="AE2128" s="9"/>
      <c r="AF2128" s="9"/>
      <c r="AG2128" s="9"/>
      <c r="AH2128" s="9"/>
      <c r="AI2128" s="9"/>
      <c r="AJ2128" s="9"/>
      <c r="AK2128" s="9"/>
      <c r="AL2128" s="9"/>
      <c r="AM2128" s="9"/>
      <c r="AN2128" s="9"/>
      <c r="AO2128" s="9"/>
      <c r="AP2128" s="9"/>
      <c r="AQ2128" s="9"/>
      <c r="AR2128" s="9"/>
      <c r="AS2128" s="9"/>
      <c r="AT2128" s="9"/>
      <c r="AU2128" s="9"/>
      <c r="AV2128" s="9"/>
      <c r="AW2128" s="9"/>
      <c r="AX2128" s="9"/>
      <c r="AY2128" s="9"/>
      <c r="AZ2128" s="9"/>
      <c r="BA2128" s="9"/>
      <c r="BB2128" s="9"/>
      <c r="BC2128" s="9"/>
      <c r="BD2128" s="9"/>
      <c r="BE2128" s="9"/>
      <c r="BF2128" s="9"/>
      <c r="BG2128" s="9"/>
      <c r="BH2128" s="9"/>
      <c r="BI2128" s="9"/>
      <c r="BJ2128" s="9"/>
      <c r="BK2128" s="9"/>
      <c r="BL2128" s="9"/>
      <c r="BM2128" s="9"/>
      <c r="BN2128" s="9"/>
      <c r="BO2128" s="9"/>
      <c r="BP2128" s="9"/>
      <c r="BQ2128" s="9"/>
      <c r="BR2128" s="9"/>
      <c r="BS2128" s="9"/>
      <c r="BT2128" s="9"/>
      <c r="BU2128" s="9"/>
      <c r="BV2128" s="9"/>
      <c r="BW2128" s="9"/>
      <c r="BX2128" s="9"/>
      <c r="BY2128" s="9"/>
      <c r="BZ2128" s="9"/>
      <c r="CA2128" s="9"/>
      <c r="CB2128" s="9"/>
      <c r="CC2128" s="9"/>
      <c r="CD2128" s="9"/>
      <c r="CE2128" s="9"/>
      <c r="CF2128" s="9"/>
      <c r="CG2128" s="9"/>
      <c r="CH2128" s="9"/>
      <c r="CI2128" s="9"/>
      <c r="CJ2128" s="9"/>
      <c r="CK2128" s="9"/>
      <c r="CL2128" s="9"/>
      <c r="CM2128" s="9"/>
      <c r="CN2128" s="9"/>
      <c r="CO2128" s="9"/>
      <c r="CP2128" s="9"/>
      <c r="CQ2128" s="9"/>
      <c r="CR2128" s="9"/>
      <c r="CS2128" s="9"/>
      <c r="CT2128" s="9"/>
      <c r="CU2128" s="9"/>
      <c r="CV2128" s="9"/>
      <c r="CW2128" s="9"/>
      <c r="CX2128" s="9"/>
    </row>
    <row r="2129" spans="1:102" s="44" customFormat="1">
      <c r="A2129" s="27">
        <v>205</v>
      </c>
      <c r="B2129" s="109" t="s">
        <v>275</v>
      </c>
      <c r="C2129" s="55">
        <v>1972</v>
      </c>
      <c r="D2129" s="12">
        <v>1972</v>
      </c>
      <c r="E2129" s="90" t="s">
        <v>30</v>
      </c>
      <c r="F2129" s="55">
        <v>5</v>
      </c>
      <c r="G2129" s="55">
        <v>6</v>
      </c>
      <c r="H2129" s="190">
        <v>4980</v>
      </c>
      <c r="I2129" s="190">
        <v>4240.8</v>
      </c>
      <c r="J2129" s="190">
        <v>4240.8</v>
      </c>
      <c r="K2129" s="190">
        <v>220</v>
      </c>
      <c r="L2129" s="189">
        <f>'Форма 2'!C2133</f>
        <v>6204714.4800000004</v>
      </c>
      <c r="M2129" s="190">
        <v>0</v>
      </c>
      <c r="N2129" s="190">
        <v>0</v>
      </c>
      <c r="O2129" s="190">
        <v>0</v>
      </c>
      <c r="P2129" s="189">
        <f t="shared" si="256"/>
        <v>6204714.4800000004</v>
      </c>
      <c r="Q2129" s="191">
        <f t="shared" si="257"/>
        <v>1463.1000000000001</v>
      </c>
      <c r="R2129" s="191">
        <f t="shared" si="258"/>
        <v>1463.1000000000001</v>
      </c>
      <c r="S2129" s="90" t="s">
        <v>42</v>
      </c>
      <c r="T2129" s="55" t="s">
        <v>34</v>
      </c>
      <c r="U2129" s="9"/>
      <c r="V2129" s="9"/>
      <c r="W2129" s="9"/>
      <c r="X2129" s="9"/>
      <c r="Y2129" s="9"/>
      <c r="Z2129" s="9"/>
      <c r="AA2129" s="9"/>
      <c r="AB2129" s="9"/>
      <c r="AC2129" s="9"/>
      <c r="AD2129" s="9"/>
      <c r="AE2129" s="9"/>
      <c r="AF2129" s="9"/>
      <c r="AG2129" s="9"/>
      <c r="AH2129" s="9"/>
      <c r="AI2129" s="9"/>
      <c r="AJ2129" s="9"/>
      <c r="AK2129" s="9"/>
      <c r="AL2129" s="9"/>
      <c r="AM2129" s="9"/>
      <c r="AN2129" s="9"/>
      <c r="AO2129" s="9"/>
      <c r="AP2129" s="9"/>
      <c r="AQ2129" s="9"/>
      <c r="AR2129" s="9"/>
      <c r="AS2129" s="9"/>
      <c r="AT2129" s="9"/>
      <c r="AU2129" s="9"/>
      <c r="AV2129" s="9"/>
      <c r="AW2129" s="9"/>
      <c r="AX2129" s="9"/>
      <c r="AY2129" s="9"/>
      <c r="AZ2129" s="9"/>
      <c r="BA2129" s="9"/>
      <c r="BB2129" s="9"/>
      <c r="BC2129" s="9"/>
      <c r="BD2129" s="9"/>
      <c r="BE2129" s="9"/>
      <c r="BF2129" s="9"/>
      <c r="BG2129" s="9"/>
      <c r="BH2129" s="9"/>
      <c r="BI2129" s="9"/>
      <c r="BJ2129" s="9"/>
      <c r="BK2129" s="9"/>
      <c r="BL2129" s="9"/>
      <c r="BM2129" s="9"/>
      <c r="BN2129" s="9"/>
      <c r="BO2129" s="9"/>
      <c r="BP2129" s="9"/>
      <c r="BQ2129" s="9"/>
      <c r="BR2129" s="9"/>
      <c r="BS2129" s="9"/>
      <c r="BT2129" s="9"/>
      <c r="BU2129" s="9"/>
      <c r="BV2129" s="9"/>
      <c r="BW2129" s="9"/>
      <c r="BX2129" s="9"/>
      <c r="BY2129" s="9"/>
      <c r="BZ2129" s="9"/>
      <c r="CA2129" s="9"/>
      <c r="CB2129" s="9"/>
      <c r="CC2129" s="9"/>
      <c r="CD2129" s="9"/>
      <c r="CE2129" s="9"/>
      <c r="CF2129" s="9"/>
      <c r="CG2129" s="9"/>
      <c r="CH2129" s="9"/>
      <c r="CI2129" s="9"/>
      <c r="CJ2129" s="9"/>
      <c r="CK2129" s="9"/>
      <c r="CL2129" s="9"/>
      <c r="CM2129" s="9"/>
      <c r="CN2129" s="9"/>
      <c r="CO2129" s="9"/>
      <c r="CP2129" s="9"/>
      <c r="CQ2129" s="9"/>
      <c r="CR2129" s="9"/>
      <c r="CS2129" s="9"/>
      <c r="CT2129" s="9"/>
      <c r="CU2129" s="9"/>
      <c r="CV2129" s="9"/>
      <c r="CW2129" s="9"/>
      <c r="CX2129" s="9"/>
    </row>
    <row r="2130" spans="1:102" s="44" customFormat="1">
      <c r="A2130" s="27">
        <v>206</v>
      </c>
      <c r="B2130" s="109" t="s">
        <v>107</v>
      </c>
      <c r="C2130" s="55">
        <v>1990</v>
      </c>
      <c r="D2130" s="12">
        <v>1990</v>
      </c>
      <c r="E2130" s="104" t="s">
        <v>28</v>
      </c>
      <c r="F2130" s="55">
        <v>5</v>
      </c>
      <c r="G2130" s="55">
        <v>6</v>
      </c>
      <c r="H2130" s="190">
        <v>5870.4</v>
      </c>
      <c r="I2130" s="190">
        <v>5242.3999999999996</v>
      </c>
      <c r="J2130" s="190">
        <v>4442.8999999999996</v>
      </c>
      <c r="K2130" s="190">
        <v>223</v>
      </c>
      <c r="L2130" s="189">
        <f>'Форма 2'!C2134</f>
        <v>7670155.4399999995</v>
      </c>
      <c r="M2130" s="190">
        <v>0</v>
      </c>
      <c r="N2130" s="190">
        <v>0</v>
      </c>
      <c r="O2130" s="190">
        <v>0</v>
      </c>
      <c r="P2130" s="189">
        <f t="shared" si="256"/>
        <v>7670155.4399999995</v>
      </c>
      <c r="Q2130" s="191">
        <f t="shared" si="257"/>
        <v>1463.1</v>
      </c>
      <c r="R2130" s="191">
        <f t="shared" si="258"/>
        <v>1463.1</v>
      </c>
      <c r="S2130" s="90" t="s">
        <v>42</v>
      </c>
      <c r="T2130" s="55" t="s">
        <v>34</v>
      </c>
      <c r="U2130" s="9"/>
      <c r="V2130" s="9"/>
      <c r="W2130" s="9"/>
      <c r="X2130" s="9"/>
      <c r="Y2130" s="9"/>
      <c r="Z2130" s="9"/>
      <c r="AA2130" s="9"/>
      <c r="AB2130" s="9"/>
      <c r="AC2130" s="9"/>
      <c r="AD2130" s="9"/>
      <c r="AE2130" s="9"/>
      <c r="AF2130" s="9"/>
      <c r="AG2130" s="9"/>
      <c r="AH2130" s="9"/>
      <c r="AI2130" s="9"/>
      <c r="AJ2130" s="9"/>
      <c r="AK2130" s="9"/>
      <c r="AL2130" s="9"/>
      <c r="AM2130" s="9"/>
      <c r="AN2130" s="9"/>
      <c r="AO2130" s="9"/>
      <c r="AP2130" s="9"/>
      <c r="AQ2130" s="9"/>
      <c r="AR2130" s="9"/>
      <c r="AS2130" s="9"/>
      <c r="AT2130" s="9"/>
      <c r="AU2130" s="9"/>
      <c r="AV2130" s="9"/>
      <c r="AW2130" s="9"/>
      <c r="AX2130" s="9"/>
      <c r="AY2130" s="9"/>
      <c r="AZ2130" s="9"/>
      <c r="BA2130" s="9"/>
      <c r="BB2130" s="9"/>
      <c r="BC2130" s="9"/>
      <c r="BD2130" s="9"/>
      <c r="BE2130" s="9"/>
      <c r="BF2130" s="9"/>
      <c r="BG2130" s="9"/>
      <c r="BH2130" s="9"/>
      <c r="BI2130" s="9"/>
      <c r="BJ2130" s="9"/>
      <c r="BK2130" s="9"/>
      <c r="BL2130" s="9"/>
      <c r="BM2130" s="9"/>
      <c r="BN2130" s="9"/>
      <c r="BO2130" s="9"/>
      <c r="BP2130" s="9"/>
      <c r="BQ2130" s="9"/>
      <c r="BR2130" s="9"/>
      <c r="BS2130" s="9"/>
      <c r="BT2130" s="9"/>
      <c r="BU2130" s="9"/>
      <c r="BV2130" s="9"/>
      <c r="BW2130" s="9"/>
      <c r="BX2130" s="9"/>
      <c r="BY2130" s="9"/>
      <c r="BZ2130" s="9"/>
      <c r="CA2130" s="9"/>
      <c r="CB2130" s="9"/>
      <c r="CC2130" s="9"/>
      <c r="CD2130" s="9"/>
      <c r="CE2130" s="9"/>
      <c r="CF2130" s="9"/>
      <c r="CG2130" s="9"/>
      <c r="CH2130" s="9"/>
      <c r="CI2130" s="9"/>
      <c r="CJ2130" s="9"/>
      <c r="CK2130" s="9"/>
      <c r="CL2130" s="9"/>
      <c r="CM2130" s="9"/>
      <c r="CN2130" s="9"/>
      <c r="CO2130" s="9"/>
      <c r="CP2130" s="9"/>
      <c r="CQ2130" s="9"/>
      <c r="CR2130" s="9"/>
      <c r="CS2130" s="9"/>
      <c r="CT2130" s="9"/>
      <c r="CU2130" s="9"/>
      <c r="CV2130" s="9"/>
      <c r="CW2130" s="9"/>
      <c r="CX2130" s="9"/>
    </row>
    <row r="2131" spans="1:102" s="44" customFormat="1">
      <c r="A2131" s="27">
        <v>207</v>
      </c>
      <c r="B2131" s="109" t="s">
        <v>276</v>
      </c>
      <c r="C2131" s="55">
        <v>1973</v>
      </c>
      <c r="D2131" s="12">
        <v>1973</v>
      </c>
      <c r="E2131" s="90" t="s">
        <v>30</v>
      </c>
      <c r="F2131" s="55">
        <v>5</v>
      </c>
      <c r="G2131" s="55">
        <v>6</v>
      </c>
      <c r="H2131" s="190">
        <v>4374.3999999999996</v>
      </c>
      <c r="I2131" s="190">
        <v>3680.5</v>
      </c>
      <c r="J2131" s="190">
        <v>3680.5</v>
      </c>
      <c r="K2131" s="190">
        <v>225</v>
      </c>
      <c r="L2131" s="189">
        <f>'Форма 2'!C2135</f>
        <v>5384939.5500000007</v>
      </c>
      <c r="M2131" s="190">
        <v>0</v>
      </c>
      <c r="N2131" s="190">
        <v>0</v>
      </c>
      <c r="O2131" s="190">
        <v>0</v>
      </c>
      <c r="P2131" s="189">
        <f t="shared" si="256"/>
        <v>5384939.5500000007</v>
      </c>
      <c r="Q2131" s="191">
        <f t="shared" si="257"/>
        <v>1463.1000000000001</v>
      </c>
      <c r="R2131" s="191">
        <f t="shared" si="258"/>
        <v>1463.1000000000001</v>
      </c>
      <c r="S2131" s="90" t="s">
        <v>42</v>
      </c>
      <c r="T2131" s="55" t="s">
        <v>34</v>
      </c>
      <c r="U2131" s="9"/>
      <c r="V2131" s="9"/>
      <c r="W2131" s="9"/>
      <c r="X2131" s="9"/>
      <c r="Y2131" s="9"/>
      <c r="Z2131" s="9"/>
      <c r="AA2131" s="9"/>
      <c r="AB2131" s="9"/>
      <c r="AC2131" s="9"/>
      <c r="AD2131" s="9"/>
      <c r="AE2131" s="9"/>
      <c r="AF2131" s="9"/>
      <c r="AG2131" s="9"/>
      <c r="AH2131" s="9"/>
      <c r="AI2131" s="9"/>
      <c r="AJ2131" s="9"/>
      <c r="AK2131" s="9"/>
      <c r="AL2131" s="9"/>
      <c r="AM2131" s="9"/>
      <c r="AN2131" s="9"/>
      <c r="AO2131" s="9"/>
      <c r="AP2131" s="9"/>
      <c r="AQ2131" s="9"/>
      <c r="AR2131" s="9"/>
      <c r="AS2131" s="9"/>
      <c r="AT2131" s="9"/>
      <c r="AU2131" s="9"/>
      <c r="AV2131" s="9"/>
      <c r="AW2131" s="9"/>
      <c r="AX2131" s="9"/>
      <c r="AY2131" s="9"/>
      <c r="AZ2131" s="9"/>
      <c r="BA2131" s="9"/>
      <c r="BB2131" s="9"/>
      <c r="BC2131" s="9"/>
      <c r="BD2131" s="9"/>
      <c r="BE2131" s="9"/>
      <c r="BF2131" s="9"/>
      <c r="BG2131" s="9"/>
      <c r="BH2131" s="9"/>
      <c r="BI2131" s="9"/>
      <c r="BJ2131" s="9"/>
      <c r="BK2131" s="9"/>
      <c r="BL2131" s="9"/>
      <c r="BM2131" s="9"/>
      <c r="BN2131" s="9"/>
      <c r="BO2131" s="9"/>
      <c r="BP2131" s="9"/>
      <c r="BQ2131" s="9"/>
      <c r="BR2131" s="9"/>
      <c r="BS2131" s="9"/>
      <c r="BT2131" s="9"/>
      <c r="BU2131" s="9"/>
      <c r="BV2131" s="9"/>
      <c r="BW2131" s="9"/>
      <c r="BX2131" s="9"/>
      <c r="BY2131" s="9"/>
      <c r="BZ2131" s="9"/>
      <c r="CA2131" s="9"/>
      <c r="CB2131" s="9"/>
      <c r="CC2131" s="9"/>
      <c r="CD2131" s="9"/>
      <c r="CE2131" s="9"/>
      <c r="CF2131" s="9"/>
      <c r="CG2131" s="9"/>
      <c r="CH2131" s="9"/>
      <c r="CI2131" s="9"/>
      <c r="CJ2131" s="9"/>
      <c r="CK2131" s="9"/>
      <c r="CL2131" s="9"/>
      <c r="CM2131" s="9"/>
      <c r="CN2131" s="9"/>
      <c r="CO2131" s="9"/>
      <c r="CP2131" s="9"/>
      <c r="CQ2131" s="9"/>
      <c r="CR2131" s="9"/>
      <c r="CS2131" s="9"/>
      <c r="CT2131" s="9"/>
      <c r="CU2131" s="9"/>
      <c r="CV2131" s="9"/>
      <c r="CW2131" s="9"/>
      <c r="CX2131" s="9"/>
    </row>
    <row r="2132" spans="1:102" s="44" customFormat="1">
      <c r="A2132" s="27">
        <v>208</v>
      </c>
      <c r="B2132" s="109" t="s">
        <v>205</v>
      </c>
      <c r="C2132" s="55">
        <v>1974</v>
      </c>
      <c r="D2132" s="12">
        <v>1974</v>
      </c>
      <c r="E2132" s="90" t="s">
        <v>28</v>
      </c>
      <c r="F2132" s="55">
        <v>5</v>
      </c>
      <c r="G2132" s="55">
        <v>6</v>
      </c>
      <c r="H2132" s="190">
        <v>5200.5</v>
      </c>
      <c r="I2132" s="190">
        <v>4537.5</v>
      </c>
      <c r="J2132" s="190">
        <v>4537.5</v>
      </c>
      <c r="K2132" s="190">
        <v>250</v>
      </c>
      <c r="L2132" s="189">
        <f>'Форма 2'!C2136</f>
        <v>6638816.25</v>
      </c>
      <c r="M2132" s="190">
        <v>0</v>
      </c>
      <c r="N2132" s="190">
        <v>0</v>
      </c>
      <c r="O2132" s="190">
        <v>0</v>
      </c>
      <c r="P2132" s="189">
        <f t="shared" si="256"/>
        <v>6638816.25</v>
      </c>
      <c r="Q2132" s="191">
        <f t="shared" si="257"/>
        <v>1463.1</v>
      </c>
      <c r="R2132" s="191">
        <f t="shared" si="258"/>
        <v>1463.1</v>
      </c>
      <c r="S2132" s="90" t="s">
        <v>42</v>
      </c>
      <c r="T2132" s="55" t="s">
        <v>34</v>
      </c>
      <c r="U2132" s="9"/>
      <c r="V2132" s="9"/>
      <c r="W2132" s="9"/>
      <c r="X2132" s="9"/>
      <c r="Y2132" s="9"/>
      <c r="Z2132" s="9"/>
      <c r="AA2132" s="9"/>
      <c r="AB2132" s="9"/>
      <c r="AC2132" s="9"/>
      <c r="AD2132" s="9"/>
      <c r="AE2132" s="9"/>
      <c r="AF2132" s="9"/>
      <c r="AG2132" s="9"/>
      <c r="AH2132" s="9"/>
      <c r="AI2132" s="9"/>
      <c r="AJ2132" s="9"/>
      <c r="AK2132" s="9"/>
      <c r="AL2132" s="9"/>
      <c r="AM2132" s="9"/>
      <c r="AN2132" s="9"/>
      <c r="AO2132" s="9"/>
      <c r="AP2132" s="9"/>
      <c r="AQ2132" s="9"/>
      <c r="AR2132" s="9"/>
      <c r="AS2132" s="9"/>
      <c r="AT2132" s="9"/>
      <c r="AU2132" s="9"/>
      <c r="AV2132" s="9"/>
      <c r="AW2132" s="9"/>
      <c r="AX2132" s="9"/>
      <c r="AY2132" s="9"/>
      <c r="AZ2132" s="9"/>
      <c r="BA2132" s="9"/>
      <c r="BB2132" s="9"/>
      <c r="BC2132" s="9"/>
      <c r="BD2132" s="9"/>
      <c r="BE2132" s="9"/>
      <c r="BF2132" s="9"/>
      <c r="BG2132" s="9"/>
      <c r="BH2132" s="9"/>
      <c r="BI2132" s="9"/>
      <c r="BJ2132" s="9"/>
      <c r="BK2132" s="9"/>
      <c r="BL2132" s="9"/>
      <c r="BM2132" s="9"/>
      <c r="BN2132" s="9"/>
      <c r="BO2132" s="9"/>
      <c r="BP2132" s="9"/>
      <c r="BQ2132" s="9"/>
      <c r="BR2132" s="9"/>
      <c r="BS2132" s="9"/>
      <c r="BT2132" s="9"/>
      <c r="BU2132" s="9"/>
      <c r="BV2132" s="9"/>
      <c r="BW2132" s="9"/>
      <c r="BX2132" s="9"/>
      <c r="BY2132" s="9"/>
      <c r="BZ2132" s="9"/>
      <c r="CA2132" s="9"/>
      <c r="CB2132" s="9"/>
      <c r="CC2132" s="9"/>
      <c r="CD2132" s="9"/>
      <c r="CE2132" s="9"/>
      <c r="CF2132" s="9"/>
      <c r="CG2132" s="9"/>
      <c r="CH2132" s="9"/>
      <c r="CI2132" s="9"/>
      <c r="CJ2132" s="9"/>
      <c r="CK2132" s="9"/>
      <c r="CL2132" s="9"/>
      <c r="CM2132" s="9"/>
      <c r="CN2132" s="9"/>
      <c r="CO2132" s="9"/>
      <c r="CP2132" s="9"/>
      <c r="CQ2132" s="9"/>
      <c r="CR2132" s="9"/>
      <c r="CS2132" s="9"/>
      <c r="CT2132" s="9"/>
      <c r="CU2132" s="9"/>
      <c r="CV2132" s="9"/>
      <c r="CW2132" s="9"/>
      <c r="CX2132" s="9"/>
    </row>
    <row r="2133" spans="1:102" s="44" customFormat="1">
      <c r="A2133" s="27">
        <v>209</v>
      </c>
      <c r="B2133" s="109" t="s">
        <v>191</v>
      </c>
      <c r="C2133" s="55">
        <v>1974</v>
      </c>
      <c r="D2133" s="12">
        <v>1974</v>
      </c>
      <c r="E2133" s="90" t="s">
        <v>30</v>
      </c>
      <c r="F2133" s="55">
        <v>5</v>
      </c>
      <c r="G2133" s="55">
        <v>8</v>
      </c>
      <c r="H2133" s="190">
        <v>6126.8</v>
      </c>
      <c r="I2133" s="190">
        <v>5138.6000000000004</v>
      </c>
      <c r="J2133" s="190">
        <v>5138.6000000000004</v>
      </c>
      <c r="K2133" s="190">
        <v>285</v>
      </c>
      <c r="L2133" s="189">
        <f>'Форма 2'!C2137</f>
        <v>7518285.6600000011</v>
      </c>
      <c r="M2133" s="190">
        <v>0</v>
      </c>
      <c r="N2133" s="190">
        <v>0</v>
      </c>
      <c r="O2133" s="190">
        <v>0</v>
      </c>
      <c r="P2133" s="189">
        <f t="shared" si="256"/>
        <v>7518285.6600000011</v>
      </c>
      <c r="Q2133" s="191">
        <f t="shared" si="257"/>
        <v>1463.1000000000001</v>
      </c>
      <c r="R2133" s="191">
        <f t="shared" si="258"/>
        <v>1463.1000000000001</v>
      </c>
      <c r="S2133" s="90" t="s">
        <v>42</v>
      </c>
      <c r="T2133" s="55" t="s">
        <v>34</v>
      </c>
      <c r="U2133" s="9"/>
      <c r="V2133" s="9"/>
      <c r="W2133" s="9"/>
      <c r="X2133" s="9"/>
      <c r="Y2133" s="9"/>
      <c r="Z2133" s="9"/>
      <c r="AA2133" s="9"/>
      <c r="AB2133" s="9"/>
      <c r="AC2133" s="9"/>
      <c r="AD2133" s="9"/>
      <c r="AE2133" s="9"/>
      <c r="AF2133" s="9"/>
      <c r="AG2133" s="9"/>
      <c r="AH2133" s="9"/>
      <c r="AI2133" s="9"/>
      <c r="AJ2133" s="9"/>
      <c r="AK2133" s="9"/>
      <c r="AL2133" s="9"/>
      <c r="AM2133" s="9"/>
      <c r="AN2133" s="9"/>
      <c r="AO2133" s="9"/>
      <c r="AP2133" s="9"/>
      <c r="AQ2133" s="9"/>
      <c r="AR2133" s="9"/>
      <c r="AS2133" s="9"/>
      <c r="AT2133" s="9"/>
      <c r="AU2133" s="9"/>
      <c r="AV2133" s="9"/>
      <c r="AW2133" s="9"/>
      <c r="AX2133" s="9"/>
      <c r="AY2133" s="9"/>
      <c r="AZ2133" s="9"/>
      <c r="BA2133" s="9"/>
      <c r="BB2133" s="9"/>
      <c r="BC2133" s="9"/>
      <c r="BD2133" s="9"/>
      <c r="BE2133" s="9"/>
      <c r="BF2133" s="9"/>
      <c r="BG2133" s="9"/>
      <c r="BH2133" s="9"/>
      <c r="BI2133" s="9"/>
      <c r="BJ2133" s="9"/>
      <c r="BK2133" s="9"/>
      <c r="BL2133" s="9"/>
      <c r="BM2133" s="9"/>
      <c r="BN2133" s="9"/>
      <c r="BO2133" s="9"/>
      <c r="BP2133" s="9"/>
      <c r="BQ2133" s="9"/>
      <c r="BR2133" s="9"/>
      <c r="BS2133" s="9"/>
      <c r="BT2133" s="9"/>
      <c r="BU2133" s="9"/>
      <c r="BV2133" s="9"/>
      <c r="BW2133" s="9"/>
      <c r="BX2133" s="9"/>
      <c r="BY2133" s="9"/>
      <c r="BZ2133" s="9"/>
      <c r="CA2133" s="9"/>
      <c r="CB2133" s="9"/>
      <c r="CC2133" s="9"/>
      <c r="CD2133" s="9"/>
      <c r="CE2133" s="9"/>
      <c r="CF2133" s="9"/>
      <c r="CG2133" s="9"/>
      <c r="CH2133" s="9"/>
      <c r="CI2133" s="9"/>
      <c r="CJ2133" s="9"/>
      <c r="CK2133" s="9"/>
      <c r="CL2133" s="9"/>
      <c r="CM2133" s="9"/>
      <c r="CN2133" s="9"/>
      <c r="CO2133" s="9"/>
      <c r="CP2133" s="9"/>
      <c r="CQ2133" s="9"/>
      <c r="CR2133" s="9"/>
      <c r="CS2133" s="9"/>
      <c r="CT2133" s="9"/>
      <c r="CU2133" s="9"/>
      <c r="CV2133" s="9"/>
      <c r="CW2133" s="9"/>
      <c r="CX2133" s="9"/>
    </row>
    <row r="2134" spans="1:102" s="44" customFormat="1">
      <c r="A2134" s="27">
        <v>210</v>
      </c>
      <c r="B2134" s="109" t="s">
        <v>108</v>
      </c>
      <c r="C2134" s="55">
        <v>1980</v>
      </c>
      <c r="D2134" s="12">
        <v>1980</v>
      </c>
      <c r="E2134" s="104" t="s">
        <v>28</v>
      </c>
      <c r="F2134" s="55">
        <v>5</v>
      </c>
      <c r="G2134" s="55">
        <v>6</v>
      </c>
      <c r="H2134" s="190">
        <v>5935.1</v>
      </c>
      <c r="I2134" s="190">
        <v>5047</v>
      </c>
      <c r="J2134" s="190">
        <v>4353.2</v>
      </c>
      <c r="K2134" s="190">
        <v>220</v>
      </c>
      <c r="L2134" s="189">
        <f>'Форма 2'!C2138</f>
        <v>7384265.7000000002</v>
      </c>
      <c r="M2134" s="190">
        <v>0</v>
      </c>
      <c r="N2134" s="190">
        <v>0</v>
      </c>
      <c r="O2134" s="190">
        <v>0</v>
      </c>
      <c r="P2134" s="189">
        <f t="shared" si="256"/>
        <v>7384265.7000000002</v>
      </c>
      <c r="Q2134" s="191">
        <f t="shared" si="257"/>
        <v>1463.1000000000001</v>
      </c>
      <c r="R2134" s="191">
        <f t="shared" si="258"/>
        <v>1463.1000000000001</v>
      </c>
      <c r="S2134" s="90" t="s">
        <v>42</v>
      </c>
      <c r="T2134" s="55" t="s">
        <v>34</v>
      </c>
      <c r="U2134" s="9"/>
      <c r="V2134" s="9"/>
      <c r="W2134" s="9"/>
      <c r="X2134" s="9"/>
      <c r="Y2134" s="9"/>
      <c r="Z2134" s="9"/>
      <c r="AA2134" s="9"/>
      <c r="AB2134" s="9"/>
      <c r="AC2134" s="9"/>
      <c r="AD2134" s="9"/>
      <c r="AE2134" s="9"/>
      <c r="AF2134" s="9"/>
      <c r="AG2134" s="9"/>
      <c r="AH2134" s="9"/>
      <c r="AI2134" s="9"/>
      <c r="AJ2134" s="9"/>
      <c r="AK2134" s="9"/>
      <c r="AL2134" s="9"/>
      <c r="AM2134" s="9"/>
      <c r="AN2134" s="9"/>
      <c r="AO2134" s="9"/>
      <c r="AP2134" s="9"/>
      <c r="AQ2134" s="9"/>
      <c r="AR2134" s="9"/>
      <c r="AS2134" s="9"/>
      <c r="AT2134" s="9"/>
      <c r="AU2134" s="9"/>
      <c r="AV2134" s="9"/>
      <c r="AW2134" s="9"/>
      <c r="AX2134" s="9"/>
      <c r="AY2134" s="9"/>
      <c r="AZ2134" s="9"/>
      <c r="BA2134" s="9"/>
      <c r="BB2134" s="9"/>
      <c r="BC2134" s="9"/>
      <c r="BD2134" s="9"/>
      <c r="BE2134" s="9"/>
      <c r="BF2134" s="9"/>
      <c r="BG2134" s="9"/>
      <c r="BH2134" s="9"/>
      <c r="BI2134" s="9"/>
      <c r="BJ2134" s="9"/>
      <c r="BK2134" s="9"/>
      <c r="BL2134" s="9"/>
      <c r="BM2134" s="9"/>
      <c r="BN2134" s="9"/>
      <c r="BO2134" s="9"/>
      <c r="BP2134" s="9"/>
      <c r="BQ2134" s="9"/>
      <c r="BR2134" s="9"/>
      <c r="BS2134" s="9"/>
      <c r="BT2134" s="9"/>
      <c r="BU2134" s="9"/>
      <c r="BV2134" s="9"/>
      <c r="BW2134" s="9"/>
      <c r="BX2134" s="9"/>
      <c r="BY2134" s="9"/>
      <c r="BZ2134" s="9"/>
      <c r="CA2134" s="9"/>
      <c r="CB2134" s="9"/>
      <c r="CC2134" s="9"/>
      <c r="CD2134" s="9"/>
      <c r="CE2134" s="9"/>
      <c r="CF2134" s="9"/>
      <c r="CG2134" s="9"/>
      <c r="CH2134" s="9"/>
      <c r="CI2134" s="9"/>
      <c r="CJ2134" s="9"/>
      <c r="CK2134" s="9"/>
      <c r="CL2134" s="9"/>
      <c r="CM2134" s="9"/>
      <c r="CN2134" s="9"/>
      <c r="CO2134" s="9"/>
      <c r="CP2134" s="9"/>
      <c r="CQ2134" s="9"/>
      <c r="CR2134" s="9"/>
      <c r="CS2134" s="9"/>
      <c r="CT2134" s="9"/>
      <c r="CU2134" s="9"/>
      <c r="CV2134" s="9"/>
      <c r="CW2134" s="9"/>
      <c r="CX2134" s="9"/>
    </row>
    <row r="2135" spans="1:102" s="44" customFormat="1">
      <c r="A2135" s="27">
        <v>211</v>
      </c>
      <c r="B2135" s="109" t="s">
        <v>109</v>
      </c>
      <c r="C2135" s="55">
        <v>1976</v>
      </c>
      <c r="D2135" s="12">
        <v>1976</v>
      </c>
      <c r="E2135" s="104" t="s">
        <v>30</v>
      </c>
      <c r="F2135" s="55">
        <v>5</v>
      </c>
      <c r="G2135" s="55">
        <v>6</v>
      </c>
      <c r="H2135" s="190">
        <v>4634</v>
      </c>
      <c r="I2135" s="190">
        <v>3862.4</v>
      </c>
      <c r="J2135" s="190">
        <v>3793.3</v>
      </c>
      <c r="K2135" s="190">
        <v>220</v>
      </c>
      <c r="L2135" s="189">
        <f>'Форма 2'!C2139</f>
        <v>5651077.4400000004</v>
      </c>
      <c r="M2135" s="190">
        <v>0</v>
      </c>
      <c r="N2135" s="190">
        <v>0</v>
      </c>
      <c r="O2135" s="190">
        <v>0</v>
      </c>
      <c r="P2135" s="189">
        <f t="shared" si="256"/>
        <v>5651077.4400000004</v>
      </c>
      <c r="Q2135" s="191">
        <f t="shared" si="257"/>
        <v>1463.1000000000001</v>
      </c>
      <c r="R2135" s="191">
        <f t="shared" si="258"/>
        <v>1463.1000000000001</v>
      </c>
      <c r="S2135" s="90" t="s">
        <v>42</v>
      </c>
      <c r="T2135" s="55" t="s">
        <v>34</v>
      </c>
      <c r="U2135" s="9"/>
      <c r="V2135" s="9"/>
      <c r="W2135" s="9"/>
      <c r="X2135" s="9"/>
      <c r="Y2135" s="9"/>
      <c r="Z2135" s="9"/>
      <c r="AA2135" s="9"/>
      <c r="AB2135" s="9"/>
      <c r="AC2135" s="9"/>
      <c r="AD2135" s="9"/>
      <c r="AE2135" s="9"/>
      <c r="AF2135" s="9"/>
      <c r="AG2135" s="9"/>
      <c r="AH2135" s="9"/>
      <c r="AI2135" s="9"/>
      <c r="AJ2135" s="9"/>
      <c r="AK2135" s="9"/>
      <c r="AL2135" s="9"/>
      <c r="AM2135" s="9"/>
      <c r="AN2135" s="9"/>
      <c r="AO2135" s="9"/>
      <c r="AP2135" s="9"/>
      <c r="AQ2135" s="9"/>
      <c r="AR2135" s="9"/>
      <c r="AS2135" s="9"/>
      <c r="AT2135" s="9"/>
      <c r="AU2135" s="9"/>
      <c r="AV2135" s="9"/>
      <c r="AW2135" s="9"/>
      <c r="AX2135" s="9"/>
      <c r="AY2135" s="9"/>
      <c r="AZ2135" s="9"/>
      <c r="BA2135" s="9"/>
      <c r="BB2135" s="9"/>
      <c r="BC2135" s="9"/>
      <c r="BD2135" s="9"/>
      <c r="BE2135" s="9"/>
      <c r="BF2135" s="9"/>
      <c r="BG2135" s="9"/>
      <c r="BH2135" s="9"/>
      <c r="BI2135" s="9"/>
      <c r="BJ2135" s="9"/>
      <c r="BK2135" s="9"/>
      <c r="BL2135" s="9"/>
      <c r="BM2135" s="9"/>
      <c r="BN2135" s="9"/>
      <c r="BO2135" s="9"/>
      <c r="BP2135" s="9"/>
      <c r="BQ2135" s="9"/>
      <c r="BR2135" s="9"/>
      <c r="BS2135" s="9"/>
      <c r="BT2135" s="9"/>
      <c r="BU2135" s="9"/>
      <c r="BV2135" s="9"/>
      <c r="BW2135" s="9"/>
      <c r="BX2135" s="9"/>
      <c r="BY2135" s="9"/>
      <c r="BZ2135" s="9"/>
      <c r="CA2135" s="9"/>
      <c r="CB2135" s="9"/>
      <c r="CC2135" s="9"/>
      <c r="CD2135" s="9"/>
      <c r="CE2135" s="9"/>
      <c r="CF2135" s="9"/>
      <c r="CG2135" s="9"/>
      <c r="CH2135" s="9"/>
      <c r="CI2135" s="9"/>
      <c r="CJ2135" s="9"/>
      <c r="CK2135" s="9"/>
      <c r="CL2135" s="9"/>
      <c r="CM2135" s="9"/>
      <c r="CN2135" s="9"/>
      <c r="CO2135" s="9"/>
      <c r="CP2135" s="9"/>
      <c r="CQ2135" s="9"/>
      <c r="CR2135" s="9"/>
      <c r="CS2135" s="9"/>
      <c r="CT2135" s="9"/>
      <c r="CU2135" s="9"/>
      <c r="CV2135" s="9"/>
      <c r="CW2135" s="9"/>
      <c r="CX2135" s="9"/>
    </row>
    <row r="2136" spans="1:102" s="44" customFormat="1">
      <c r="A2136" s="27">
        <v>212</v>
      </c>
      <c r="B2136" s="109" t="s">
        <v>4318</v>
      </c>
      <c r="C2136" s="55">
        <v>1975</v>
      </c>
      <c r="D2136" s="12">
        <v>1975</v>
      </c>
      <c r="E2136" s="90" t="s">
        <v>30</v>
      </c>
      <c r="F2136" s="55">
        <v>5</v>
      </c>
      <c r="G2136" s="55">
        <v>4</v>
      </c>
      <c r="H2136" s="190">
        <v>3118.6</v>
      </c>
      <c r="I2136" s="190">
        <v>2594.1</v>
      </c>
      <c r="J2136" s="190">
        <v>2594.1</v>
      </c>
      <c r="K2136" s="190">
        <v>150</v>
      </c>
      <c r="L2136" s="189">
        <f>'Форма 2'!C2140</f>
        <v>3795427.71</v>
      </c>
      <c r="M2136" s="190">
        <v>0</v>
      </c>
      <c r="N2136" s="190">
        <v>0</v>
      </c>
      <c r="O2136" s="190">
        <v>0</v>
      </c>
      <c r="P2136" s="189">
        <f t="shared" si="256"/>
        <v>3795427.71</v>
      </c>
      <c r="Q2136" s="191">
        <f t="shared" si="257"/>
        <v>1463.1000000000001</v>
      </c>
      <c r="R2136" s="191">
        <f t="shared" si="258"/>
        <v>1463.1000000000001</v>
      </c>
      <c r="S2136" s="90" t="s">
        <v>42</v>
      </c>
      <c r="T2136" s="55" t="s">
        <v>34</v>
      </c>
      <c r="U2136" s="9"/>
      <c r="V2136" s="9"/>
      <c r="W2136" s="9"/>
      <c r="X2136" s="9"/>
      <c r="Y2136" s="9"/>
      <c r="Z2136" s="9"/>
      <c r="AA2136" s="9"/>
      <c r="AB2136" s="9"/>
      <c r="AC2136" s="9"/>
      <c r="AD2136" s="9"/>
      <c r="AE2136" s="9"/>
      <c r="AF2136" s="9"/>
      <c r="AG2136" s="9"/>
      <c r="AH2136" s="9"/>
      <c r="AI2136" s="9"/>
      <c r="AJ2136" s="9"/>
      <c r="AK2136" s="9"/>
      <c r="AL2136" s="9"/>
      <c r="AM2136" s="9"/>
      <c r="AN2136" s="9"/>
      <c r="AO2136" s="9"/>
      <c r="AP2136" s="9"/>
      <c r="AQ2136" s="9"/>
      <c r="AR2136" s="9"/>
      <c r="AS2136" s="9"/>
      <c r="AT2136" s="9"/>
      <c r="AU2136" s="9"/>
      <c r="AV2136" s="9"/>
      <c r="AW2136" s="9"/>
      <c r="AX2136" s="9"/>
      <c r="AY2136" s="9"/>
      <c r="AZ2136" s="9"/>
      <c r="BA2136" s="9"/>
      <c r="BB2136" s="9"/>
      <c r="BC2136" s="9"/>
      <c r="BD2136" s="9"/>
      <c r="BE2136" s="9"/>
      <c r="BF2136" s="9"/>
      <c r="BG2136" s="9"/>
      <c r="BH2136" s="9"/>
      <c r="BI2136" s="9"/>
      <c r="BJ2136" s="9"/>
      <c r="BK2136" s="9"/>
      <c r="BL2136" s="9"/>
      <c r="BM2136" s="9"/>
      <c r="BN2136" s="9"/>
      <c r="BO2136" s="9"/>
      <c r="BP2136" s="9"/>
      <c r="BQ2136" s="9"/>
      <c r="BR2136" s="9"/>
      <c r="BS2136" s="9"/>
      <c r="BT2136" s="9"/>
      <c r="BU2136" s="9"/>
      <c r="BV2136" s="9"/>
      <c r="BW2136" s="9"/>
      <c r="BX2136" s="9"/>
      <c r="BY2136" s="9"/>
      <c r="BZ2136" s="9"/>
      <c r="CA2136" s="9"/>
      <c r="CB2136" s="9"/>
      <c r="CC2136" s="9"/>
      <c r="CD2136" s="9"/>
      <c r="CE2136" s="9"/>
      <c r="CF2136" s="9"/>
      <c r="CG2136" s="9"/>
      <c r="CH2136" s="9"/>
      <c r="CI2136" s="9"/>
      <c r="CJ2136" s="9"/>
      <c r="CK2136" s="9"/>
      <c r="CL2136" s="9"/>
      <c r="CM2136" s="9"/>
      <c r="CN2136" s="9"/>
      <c r="CO2136" s="9"/>
      <c r="CP2136" s="9"/>
      <c r="CQ2136" s="9"/>
      <c r="CR2136" s="9"/>
      <c r="CS2136" s="9"/>
      <c r="CT2136" s="9"/>
      <c r="CU2136" s="9"/>
      <c r="CV2136" s="9"/>
      <c r="CW2136" s="9"/>
      <c r="CX2136" s="9"/>
    </row>
    <row r="2137" spans="1:102" s="44" customFormat="1">
      <c r="A2137" s="27">
        <v>213</v>
      </c>
      <c r="B2137" s="109" t="s">
        <v>110</v>
      </c>
      <c r="C2137" s="55">
        <v>1988</v>
      </c>
      <c r="D2137" s="12">
        <v>1988</v>
      </c>
      <c r="E2137" s="104" t="s">
        <v>30</v>
      </c>
      <c r="F2137" s="55">
        <v>5</v>
      </c>
      <c r="G2137" s="55">
        <v>8</v>
      </c>
      <c r="H2137" s="190">
        <v>7753.7</v>
      </c>
      <c r="I2137" s="190">
        <v>6532.6</v>
      </c>
      <c r="J2137" s="190">
        <v>5622.4</v>
      </c>
      <c r="K2137" s="190">
        <v>298</v>
      </c>
      <c r="L2137" s="189">
        <f>'Форма 2'!C2141</f>
        <v>9557847.0600000005</v>
      </c>
      <c r="M2137" s="190">
        <v>0</v>
      </c>
      <c r="N2137" s="190">
        <v>0</v>
      </c>
      <c r="O2137" s="190">
        <v>0</v>
      </c>
      <c r="P2137" s="189">
        <f t="shared" si="256"/>
        <v>9557847.0600000005</v>
      </c>
      <c r="Q2137" s="191">
        <f t="shared" si="257"/>
        <v>1463.1</v>
      </c>
      <c r="R2137" s="191">
        <f t="shared" si="258"/>
        <v>1463.1</v>
      </c>
      <c r="S2137" s="90" t="s">
        <v>42</v>
      </c>
      <c r="T2137" s="55" t="s">
        <v>34</v>
      </c>
      <c r="U2137" s="9"/>
      <c r="V2137" s="9"/>
      <c r="W2137" s="9"/>
      <c r="X2137" s="9"/>
      <c r="Y2137" s="9"/>
      <c r="Z2137" s="9"/>
      <c r="AA2137" s="9"/>
      <c r="AB2137" s="9"/>
      <c r="AC2137" s="9"/>
      <c r="AD2137" s="9"/>
      <c r="AE2137" s="9"/>
      <c r="AF2137" s="9"/>
      <c r="AG2137" s="9"/>
      <c r="AH2137" s="9"/>
      <c r="AI2137" s="9"/>
      <c r="AJ2137" s="9"/>
      <c r="AK2137" s="9"/>
      <c r="AL2137" s="9"/>
      <c r="AM2137" s="9"/>
      <c r="AN2137" s="9"/>
      <c r="AO2137" s="9"/>
      <c r="AP2137" s="9"/>
      <c r="AQ2137" s="9"/>
      <c r="AR2137" s="9"/>
      <c r="AS2137" s="9"/>
      <c r="AT2137" s="9"/>
      <c r="AU2137" s="9"/>
      <c r="AV2137" s="9"/>
      <c r="AW2137" s="9"/>
      <c r="AX2137" s="9"/>
      <c r="AY2137" s="9"/>
      <c r="AZ2137" s="9"/>
      <c r="BA2137" s="9"/>
      <c r="BB2137" s="9"/>
      <c r="BC2137" s="9"/>
      <c r="BD2137" s="9"/>
      <c r="BE2137" s="9"/>
      <c r="BF2137" s="9"/>
      <c r="BG2137" s="9"/>
      <c r="BH2137" s="9"/>
      <c r="BI2137" s="9"/>
      <c r="BJ2137" s="9"/>
      <c r="BK2137" s="9"/>
      <c r="BL2137" s="9"/>
      <c r="BM2137" s="9"/>
      <c r="BN2137" s="9"/>
      <c r="BO2137" s="9"/>
      <c r="BP2137" s="9"/>
      <c r="BQ2137" s="9"/>
      <c r="BR2137" s="9"/>
      <c r="BS2137" s="9"/>
      <c r="BT2137" s="9"/>
      <c r="BU2137" s="9"/>
      <c r="BV2137" s="9"/>
      <c r="BW2137" s="9"/>
      <c r="BX2137" s="9"/>
      <c r="BY2137" s="9"/>
      <c r="BZ2137" s="9"/>
      <c r="CA2137" s="9"/>
      <c r="CB2137" s="9"/>
      <c r="CC2137" s="9"/>
      <c r="CD2137" s="9"/>
      <c r="CE2137" s="9"/>
      <c r="CF2137" s="9"/>
      <c r="CG2137" s="9"/>
      <c r="CH2137" s="9"/>
      <c r="CI2137" s="9"/>
      <c r="CJ2137" s="9"/>
      <c r="CK2137" s="9"/>
      <c r="CL2137" s="9"/>
      <c r="CM2137" s="9"/>
      <c r="CN2137" s="9"/>
      <c r="CO2137" s="9"/>
      <c r="CP2137" s="9"/>
      <c r="CQ2137" s="9"/>
      <c r="CR2137" s="9"/>
      <c r="CS2137" s="9"/>
      <c r="CT2137" s="9"/>
      <c r="CU2137" s="9"/>
      <c r="CV2137" s="9"/>
      <c r="CW2137" s="9"/>
      <c r="CX2137" s="9"/>
    </row>
    <row r="2138" spans="1:102" s="44" customFormat="1">
      <c r="A2138" s="27">
        <v>214</v>
      </c>
      <c r="B2138" s="109" t="s">
        <v>193</v>
      </c>
      <c r="C2138" s="55">
        <v>1985</v>
      </c>
      <c r="D2138" s="12">
        <v>1985</v>
      </c>
      <c r="E2138" s="90" t="s">
        <v>30</v>
      </c>
      <c r="F2138" s="55">
        <v>5</v>
      </c>
      <c r="G2138" s="55">
        <v>8</v>
      </c>
      <c r="H2138" s="190">
        <v>6969.2</v>
      </c>
      <c r="I2138" s="190">
        <v>5694.3</v>
      </c>
      <c r="J2138" s="190">
        <v>5694.3</v>
      </c>
      <c r="K2138" s="190">
        <v>298</v>
      </c>
      <c r="L2138" s="189">
        <f>'Форма 2'!C2142</f>
        <v>8331330.330000001</v>
      </c>
      <c r="M2138" s="190">
        <v>0</v>
      </c>
      <c r="N2138" s="190">
        <v>0</v>
      </c>
      <c r="O2138" s="190">
        <v>0</v>
      </c>
      <c r="P2138" s="189">
        <f t="shared" si="256"/>
        <v>8331330.330000001</v>
      </c>
      <c r="Q2138" s="191">
        <f t="shared" si="257"/>
        <v>1463.1000000000001</v>
      </c>
      <c r="R2138" s="191">
        <f t="shared" si="258"/>
        <v>1463.1000000000001</v>
      </c>
      <c r="S2138" s="90" t="s">
        <v>42</v>
      </c>
      <c r="T2138" s="55" t="s">
        <v>34</v>
      </c>
      <c r="U2138" s="9"/>
      <c r="V2138" s="9"/>
      <c r="W2138" s="9"/>
      <c r="X2138" s="9"/>
      <c r="Y2138" s="9"/>
      <c r="Z2138" s="9"/>
      <c r="AA2138" s="9"/>
      <c r="AB2138" s="9"/>
      <c r="AC2138" s="9"/>
      <c r="AD2138" s="9"/>
      <c r="AE2138" s="9"/>
      <c r="AF2138" s="9"/>
      <c r="AG2138" s="9"/>
      <c r="AH2138" s="9"/>
      <c r="AI2138" s="9"/>
      <c r="AJ2138" s="9"/>
      <c r="AK2138" s="9"/>
      <c r="AL2138" s="9"/>
      <c r="AM2138" s="9"/>
      <c r="AN2138" s="9"/>
      <c r="AO2138" s="9"/>
      <c r="AP2138" s="9"/>
      <c r="AQ2138" s="9"/>
      <c r="AR2138" s="9"/>
      <c r="AS2138" s="9"/>
      <c r="AT2138" s="9"/>
      <c r="AU2138" s="9"/>
      <c r="AV2138" s="9"/>
      <c r="AW2138" s="9"/>
      <c r="AX2138" s="9"/>
      <c r="AY2138" s="9"/>
      <c r="AZ2138" s="9"/>
      <c r="BA2138" s="9"/>
      <c r="BB2138" s="9"/>
      <c r="BC2138" s="9"/>
      <c r="BD2138" s="9"/>
      <c r="BE2138" s="9"/>
      <c r="BF2138" s="9"/>
      <c r="BG2138" s="9"/>
      <c r="BH2138" s="9"/>
      <c r="BI2138" s="9"/>
      <c r="BJ2138" s="9"/>
      <c r="BK2138" s="9"/>
      <c r="BL2138" s="9"/>
      <c r="BM2138" s="9"/>
      <c r="BN2138" s="9"/>
      <c r="BO2138" s="9"/>
      <c r="BP2138" s="9"/>
      <c r="BQ2138" s="9"/>
      <c r="BR2138" s="9"/>
      <c r="BS2138" s="9"/>
      <c r="BT2138" s="9"/>
      <c r="BU2138" s="9"/>
      <c r="BV2138" s="9"/>
      <c r="BW2138" s="9"/>
      <c r="BX2138" s="9"/>
      <c r="BY2138" s="9"/>
      <c r="BZ2138" s="9"/>
      <c r="CA2138" s="9"/>
      <c r="CB2138" s="9"/>
      <c r="CC2138" s="9"/>
      <c r="CD2138" s="9"/>
      <c r="CE2138" s="9"/>
      <c r="CF2138" s="9"/>
      <c r="CG2138" s="9"/>
      <c r="CH2138" s="9"/>
      <c r="CI2138" s="9"/>
      <c r="CJ2138" s="9"/>
      <c r="CK2138" s="9"/>
      <c r="CL2138" s="9"/>
      <c r="CM2138" s="9"/>
      <c r="CN2138" s="9"/>
      <c r="CO2138" s="9"/>
      <c r="CP2138" s="9"/>
      <c r="CQ2138" s="9"/>
      <c r="CR2138" s="9"/>
      <c r="CS2138" s="9"/>
      <c r="CT2138" s="9"/>
      <c r="CU2138" s="9"/>
      <c r="CV2138" s="9"/>
      <c r="CW2138" s="9"/>
      <c r="CX2138" s="9"/>
    </row>
    <row r="2139" spans="1:102" s="44" customFormat="1">
      <c r="A2139" s="27">
        <v>215</v>
      </c>
      <c r="B2139" s="109" t="s">
        <v>280</v>
      </c>
      <c r="C2139" s="55">
        <v>1991</v>
      </c>
      <c r="D2139" s="12">
        <v>1991</v>
      </c>
      <c r="E2139" s="90" t="s">
        <v>30</v>
      </c>
      <c r="F2139" s="55">
        <v>5</v>
      </c>
      <c r="G2139" s="55">
        <v>4</v>
      </c>
      <c r="H2139" s="190">
        <v>4331.1000000000004</v>
      </c>
      <c r="I2139" s="190">
        <v>3757.5</v>
      </c>
      <c r="J2139" s="190">
        <v>3757.5</v>
      </c>
      <c r="K2139" s="190">
        <v>200</v>
      </c>
      <c r="L2139" s="189">
        <f>'Форма 2'!C2143</f>
        <v>5497598.25</v>
      </c>
      <c r="M2139" s="190">
        <v>0</v>
      </c>
      <c r="N2139" s="190">
        <v>0</v>
      </c>
      <c r="O2139" s="190">
        <v>0</v>
      </c>
      <c r="P2139" s="189">
        <f t="shared" si="256"/>
        <v>5497598.25</v>
      </c>
      <c r="Q2139" s="191">
        <f t="shared" si="257"/>
        <v>1463.1</v>
      </c>
      <c r="R2139" s="191">
        <f t="shared" si="258"/>
        <v>1463.1</v>
      </c>
      <c r="S2139" s="90" t="s">
        <v>42</v>
      </c>
      <c r="T2139" s="55" t="s">
        <v>34</v>
      </c>
      <c r="U2139" s="9"/>
      <c r="V2139" s="9"/>
      <c r="W2139" s="9"/>
      <c r="X2139" s="9"/>
      <c r="Y2139" s="9"/>
      <c r="Z2139" s="9"/>
      <c r="AA2139" s="9"/>
      <c r="AB2139" s="9"/>
      <c r="AC2139" s="9"/>
      <c r="AD2139" s="9"/>
      <c r="AE2139" s="9"/>
      <c r="AF2139" s="9"/>
      <c r="AG2139" s="9"/>
      <c r="AH2139" s="9"/>
      <c r="AI2139" s="9"/>
      <c r="AJ2139" s="9"/>
      <c r="AK2139" s="9"/>
      <c r="AL2139" s="9"/>
      <c r="AM2139" s="9"/>
      <c r="AN2139" s="9"/>
      <c r="AO2139" s="9"/>
      <c r="AP2139" s="9"/>
      <c r="AQ2139" s="9"/>
      <c r="AR2139" s="9"/>
      <c r="AS2139" s="9"/>
      <c r="AT2139" s="9"/>
      <c r="AU2139" s="9"/>
      <c r="AV2139" s="9"/>
      <c r="AW2139" s="9"/>
      <c r="AX2139" s="9"/>
      <c r="AY2139" s="9"/>
      <c r="AZ2139" s="9"/>
      <c r="BA2139" s="9"/>
      <c r="BB2139" s="9"/>
      <c r="BC2139" s="9"/>
      <c r="BD2139" s="9"/>
      <c r="BE2139" s="9"/>
      <c r="BF2139" s="9"/>
      <c r="BG2139" s="9"/>
      <c r="BH2139" s="9"/>
      <c r="BI2139" s="9"/>
      <c r="BJ2139" s="9"/>
      <c r="BK2139" s="9"/>
      <c r="BL2139" s="9"/>
      <c r="BM2139" s="9"/>
      <c r="BN2139" s="9"/>
      <c r="BO2139" s="9"/>
      <c r="BP2139" s="9"/>
      <c r="BQ2139" s="9"/>
      <c r="BR2139" s="9"/>
      <c r="BS2139" s="9"/>
      <c r="BT2139" s="9"/>
      <c r="BU2139" s="9"/>
      <c r="BV2139" s="9"/>
      <c r="BW2139" s="9"/>
      <c r="BX2139" s="9"/>
      <c r="BY2139" s="9"/>
      <c r="BZ2139" s="9"/>
      <c r="CA2139" s="9"/>
      <c r="CB2139" s="9"/>
      <c r="CC2139" s="9"/>
      <c r="CD2139" s="9"/>
      <c r="CE2139" s="9"/>
      <c r="CF2139" s="9"/>
      <c r="CG2139" s="9"/>
      <c r="CH2139" s="9"/>
      <c r="CI2139" s="9"/>
      <c r="CJ2139" s="9"/>
      <c r="CK2139" s="9"/>
      <c r="CL2139" s="9"/>
      <c r="CM2139" s="9"/>
      <c r="CN2139" s="9"/>
      <c r="CO2139" s="9"/>
      <c r="CP2139" s="9"/>
      <c r="CQ2139" s="9"/>
      <c r="CR2139" s="9"/>
      <c r="CS2139" s="9"/>
      <c r="CT2139" s="9"/>
      <c r="CU2139" s="9"/>
      <c r="CV2139" s="9"/>
      <c r="CW2139" s="9"/>
      <c r="CX2139" s="9"/>
    </row>
    <row r="2140" spans="1:102" s="44" customFormat="1">
      <c r="A2140" s="27">
        <v>216</v>
      </c>
      <c r="B2140" s="109" t="s">
        <v>206</v>
      </c>
      <c r="C2140" s="55">
        <v>1988</v>
      </c>
      <c r="D2140" s="12">
        <v>1988</v>
      </c>
      <c r="E2140" s="90" t="s">
        <v>30</v>
      </c>
      <c r="F2140" s="55">
        <v>5</v>
      </c>
      <c r="G2140" s="55">
        <v>6</v>
      </c>
      <c r="H2140" s="190">
        <v>5092.2</v>
      </c>
      <c r="I2140" s="190">
        <v>4276.3</v>
      </c>
      <c r="J2140" s="190">
        <v>4276.3</v>
      </c>
      <c r="K2140" s="190">
        <v>225</v>
      </c>
      <c r="L2140" s="189">
        <f>'Форма 2'!C2144</f>
        <v>6256654.5299999993</v>
      </c>
      <c r="M2140" s="190">
        <v>0</v>
      </c>
      <c r="N2140" s="190">
        <v>0</v>
      </c>
      <c r="O2140" s="190">
        <v>0</v>
      </c>
      <c r="P2140" s="189">
        <f t="shared" si="256"/>
        <v>6256654.5299999993</v>
      </c>
      <c r="Q2140" s="191">
        <f t="shared" si="257"/>
        <v>1463.0999999999997</v>
      </c>
      <c r="R2140" s="191">
        <f t="shared" si="258"/>
        <v>1463.0999999999997</v>
      </c>
      <c r="S2140" s="90" t="s">
        <v>42</v>
      </c>
      <c r="T2140" s="55" t="s">
        <v>34</v>
      </c>
      <c r="U2140" s="9"/>
      <c r="V2140" s="9"/>
      <c r="W2140" s="9"/>
      <c r="X2140" s="9"/>
      <c r="Y2140" s="9"/>
      <c r="Z2140" s="9"/>
      <c r="AA2140" s="9"/>
      <c r="AB2140" s="9"/>
      <c r="AC2140" s="9"/>
      <c r="AD2140" s="9"/>
      <c r="AE2140" s="9"/>
      <c r="AF2140" s="9"/>
      <c r="AG2140" s="9"/>
      <c r="AH2140" s="9"/>
      <c r="AI2140" s="9"/>
      <c r="AJ2140" s="9"/>
      <c r="AK2140" s="9"/>
      <c r="AL2140" s="9"/>
      <c r="AM2140" s="9"/>
      <c r="AN2140" s="9"/>
      <c r="AO2140" s="9"/>
      <c r="AP2140" s="9"/>
      <c r="AQ2140" s="9"/>
      <c r="AR2140" s="9"/>
      <c r="AS2140" s="9"/>
      <c r="AT2140" s="9"/>
      <c r="AU2140" s="9"/>
      <c r="AV2140" s="9"/>
      <c r="AW2140" s="9"/>
      <c r="AX2140" s="9"/>
      <c r="AY2140" s="9"/>
      <c r="AZ2140" s="9"/>
      <c r="BA2140" s="9"/>
      <c r="BB2140" s="9"/>
      <c r="BC2140" s="9"/>
      <c r="BD2140" s="9"/>
      <c r="BE2140" s="9"/>
      <c r="BF2140" s="9"/>
      <c r="BG2140" s="9"/>
      <c r="BH2140" s="9"/>
      <c r="BI2140" s="9"/>
      <c r="BJ2140" s="9"/>
      <c r="BK2140" s="9"/>
      <c r="BL2140" s="9"/>
      <c r="BM2140" s="9"/>
      <c r="BN2140" s="9"/>
      <c r="BO2140" s="9"/>
      <c r="BP2140" s="9"/>
      <c r="BQ2140" s="9"/>
      <c r="BR2140" s="9"/>
      <c r="BS2140" s="9"/>
      <c r="BT2140" s="9"/>
      <c r="BU2140" s="9"/>
      <c r="BV2140" s="9"/>
      <c r="BW2140" s="9"/>
      <c r="BX2140" s="9"/>
      <c r="BY2140" s="9"/>
      <c r="BZ2140" s="9"/>
      <c r="CA2140" s="9"/>
      <c r="CB2140" s="9"/>
      <c r="CC2140" s="9"/>
      <c r="CD2140" s="9"/>
      <c r="CE2140" s="9"/>
      <c r="CF2140" s="9"/>
      <c r="CG2140" s="9"/>
      <c r="CH2140" s="9"/>
      <c r="CI2140" s="9"/>
      <c r="CJ2140" s="9"/>
      <c r="CK2140" s="9"/>
      <c r="CL2140" s="9"/>
      <c r="CM2140" s="9"/>
      <c r="CN2140" s="9"/>
      <c r="CO2140" s="9"/>
      <c r="CP2140" s="9"/>
      <c r="CQ2140" s="9"/>
      <c r="CR2140" s="9"/>
      <c r="CS2140" s="9"/>
      <c r="CT2140" s="9"/>
      <c r="CU2140" s="9"/>
      <c r="CV2140" s="9"/>
      <c r="CW2140" s="9"/>
      <c r="CX2140" s="9"/>
    </row>
    <row r="2141" spans="1:102" s="44" customFormat="1">
      <c r="A2141" s="27">
        <v>217</v>
      </c>
      <c r="B2141" s="109" t="s">
        <v>207</v>
      </c>
      <c r="C2141" s="55">
        <v>1989</v>
      </c>
      <c r="D2141" s="12">
        <v>1989</v>
      </c>
      <c r="E2141" s="90" t="s">
        <v>30</v>
      </c>
      <c r="F2141" s="55">
        <v>5</v>
      </c>
      <c r="G2141" s="55">
        <v>8</v>
      </c>
      <c r="H2141" s="190">
        <v>6689.3</v>
      </c>
      <c r="I2141" s="190">
        <v>5669.7</v>
      </c>
      <c r="J2141" s="190">
        <v>5669.7</v>
      </c>
      <c r="K2141" s="190">
        <v>298</v>
      </c>
      <c r="L2141" s="189">
        <f>'Форма 2'!C2145</f>
        <v>19532229.893999998</v>
      </c>
      <c r="M2141" s="190">
        <v>0</v>
      </c>
      <c r="N2141" s="190">
        <v>0</v>
      </c>
      <c r="O2141" s="190">
        <v>0</v>
      </c>
      <c r="P2141" s="189">
        <f t="shared" si="256"/>
        <v>19532229.893999998</v>
      </c>
      <c r="Q2141" s="191">
        <f t="shared" si="257"/>
        <v>3445.0199999999995</v>
      </c>
      <c r="R2141" s="191">
        <f t="shared" si="258"/>
        <v>3445.0199999999995</v>
      </c>
      <c r="S2141" s="90" t="s">
        <v>42</v>
      </c>
      <c r="T2141" s="55" t="s">
        <v>34</v>
      </c>
      <c r="U2141" s="9"/>
      <c r="V2141" s="9"/>
      <c r="W2141" s="9"/>
      <c r="X2141" s="9"/>
      <c r="Y2141" s="9"/>
      <c r="Z2141" s="9"/>
      <c r="AA2141" s="9"/>
      <c r="AB2141" s="9"/>
      <c r="AC2141" s="9"/>
      <c r="AD2141" s="9"/>
      <c r="AE2141" s="9"/>
      <c r="AF2141" s="9"/>
      <c r="AG2141" s="9"/>
      <c r="AH2141" s="9"/>
      <c r="AI2141" s="9"/>
      <c r="AJ2141" s="9"/>
      <c r="AK2141" s="9"/>
      <c r="AL2141" s="9"/>
      <c r="AM2141" s="9"/>
      <c r="AN2141" s="9"/>
      <c r="AO2141" s="9"/>
      <c r="AP2141" s="9"/>
      <c r="AQ2141" s="9"/>
      <c r="AR2141" s="9"/>
      <c r="AS2141" s="9"/>
      <c r="AT2141" s="9"/>
      <c r="AU2141" s="9"/>
      <c r="AV2141" s="9"/>
      <c r="AW2141" s="9"/>
      <c r="AX2141" s="9"/>
      <c r="AY2141" s="9"/>
      <c r="AZ2141" s="9"/>
      <c r="BA2141" s="9"/>
      <c r="BB2141" s="9"/>
      <c r="BC2141" s="9"/>
      <c r="BD2141" s="9"/>
      <c r="BE2141" s="9"/>
      <c r="BF2141" s="9"/>
      <c r="BG2141" s="9"/>
      <c r="BH2141" s="9"/>
      <c r="BI2141" s="9"/>
      <c r="BJ2141" s="9"/>
      <c r="BK2141" s="9"/>
      <c r="BL2141" s="9"/>
      <c r="BM2141" s="9"/>
      <c r="BN2141" s="9"/>
      <c r="BO2141" s="9"/>
      <c r="BP2141" s="9"/>
      <c r="BQ2141" s="9"/>
      <c r="BR2141" s="9"/>
      <c r="BS2141" s="9"/>
      <c r="BT2141" s="9"/>
      <c r="BU2141" s="9"/>
      <c r="BV2141" s="9"/>
      <c r="BW2141" s="9"/>
      <c r="BX2141" s="9"/>
      <c r="BY2141" s="9"/>
      <c r="BZ2141" s="9"/>
      <c r="CA2141" s="9"/>
      <c r="CB2141" s="9"/>
      <c r="CC2141" s="9"/>
      <c r="CD2141" s="9"/>
      <c r="CE2141" s="9"/>
      <c r="CF2141" s="9"/>
      <c r="CG2141" s="9"/>
      <c r="CH2141" s="9"/>
      <c r="CI2141" s="9"/>
      <c r="CJ2141" s="9"/>
      <c r="CK2141" s="9"/>
      <c r="CL2141" s="9"/>
      <c r="CM2141" s="9"/>
      <c r="CN2141" s="9"/>
      <c r="CO2141" s="9"/>
      <c r="CP2141" s="9"/>
      <c r="CQ2141" s="9"/>
      <c r="CR2141" s="9"/>
      <c r="CS2141" s="9"/>
      <c r="CT2141" s="9"/>
      <c r="CU2141" s="9"/>
      <c r="CV2141" s="9"/>
      <c r="CW2141" s="9"/>
      <c r="CX2141" s="9"/>
    </row>
    <row r="2142" spans="1:102" s="44" customFormat="1">
      <c r="A2142" s="27">
        <v>218</v>
      </c>
      <c r="B2142" s="109" t="s">
        <v>281</v>
      </c>
      <c r="C2142" s="55">
        <v>1988</v>
      </c>
      <c r="D2142" s="12">
        <v>1988</v>
      </c>
      <c r="E2142" s="90" t="s">
        <v>30</v>
      </c>
      <c r="F2142" s="55">
        <v>5</v>
      </c>
      <c r="G2142" s="55">
        <v>6</v>
      </c>
      <c r="H2142" s="190">
        <v>5084.5</v>
      </c>
      <c r="I2142" s="190">
        <v>4268.2</v>
      </c>
      <c r="J2142" s="190">
        <v>4268.2</v>
      </c>
      <c r="K2142" s="190">
        <v>225</v>
      </c>
      <c r="L2142" s="189">
        <f>'Форма 2'!C2146</f>
        <v>6244803.4199999999</v>
      </c>
      <c r="M2142" s="190">
        <v>0</v>
      </c>
      <c r="N2142" s="190">
        <v>0</v>
      </c>
      <c r="O2142" s="190">
        <v>0</v>
      </c>
      <c r="P2142" s="189">
        <f t="shared" si="256"/>
        <v>6244803.4199999999</v>
      </c>
      <c r="Q2142" s="191">
        <f t="shared" si="257"/>
        <v>1463.1000000000001</v>
      </c>
      <c r="R2142" s="191">
        <f t="shared" si="258"/>
        <v>1463.1000000000001</v>
      </c>
      <c r="S2142" s="90" t="s">
        <v>42</v>
      </c>
      <c r="T2142" s="55" t="s">
        <v>34</v>
      </c>
      <c r="U2142" s="9"/>
      <c r="V2142" s="9"/>
      <c r="W2142" s="9"/>
      <c r="X2142" s="9"/>
      <c r="Y2142" s="9"/>
      <c r="Z2142" s="9"/>
      <c r="AA2142" s="9"/>
      <c r="AB2142" s="9"/>
      <c r="AC2142" s="9"/>
      <c r="AD2142" s="9"/>
      <c r="AE2142" s="9"/>
      <c r="AF2142" s="9"/>
      <c r="AG2142" s="9"/>
      <c r="AH2142" s="9"/>
      <c r="AI2142" s="9"/>
      <c r="AJ2142" s="9"/>
      <c r="AK2142" s="9"/>
      <c r="AL2142" s="9"/>
      <c r="AM2142" s="9"/>
      <c r="AN2142" s="9"/>
      <c r="AO2142" s="9"/>
      <c r="AP2142" s="9"/>
      <c r="AQ2142" s="9"/>
      <c r="AR2142" s="9"/>
      <c r="AS2142" s="9"/>
      <c r="AT2142" s="9"/>
      <c r="AU2142" s="9"/>
      <c r="AV2142" s="9"/>
      <c r="AW2142" s="9"/>
      <c r="AX2142" s="9"/>
      <c r="AY2142" s="9"/>
      <c r="AZ2142" s="9"/>
      <c r="BA2142" s="9"/>
      <c r="BB2142" s="9"/>
      <c r="BC2142" s="9"/>
      <c r="BD2142" s="9"/>
      <c r="BE2142" s="9"/>
      <c r="BF2142" s="9"/>
      <c r="BG2142" s="9"/>
      <c r="BH2142" s="9"/>
      <c r="BI2142" s="9"/>
      <c r="BJ2142" s="9"/>
      <c r="BK2142" s="9"/>
      <c r="BL2142" s="9"/>
      <c r="BM2142" s="9"/>
      <c r="BN2142" s="9"/>
      <c r="BO2142" s="9"/>
      <c r="BP2142" s="9"/>
      <c r="BQ2142" s="9"/>
      <c r="BR2142" s="9"/>
      <c r="BS2142" s="9"/>
      <c r="BT2142" s="9"/>
      <c r="BU2142" s="9"/>
      <c r="BV2142" s="9"/>
      <c r="BW2142" s="9"/>
      <c r="BX2142" s="9"/>
      <c r="BY2142" s="9"/>
      <c r="BZ2142" s="9"/>
      <c r="CA2142" s="9"/>
      <c r="CB2142" s="9"/>
      <c r="CC2142" s="9"/>
      <c r="CD2142" s="9"/>
      <c r="CE2142" s="9"/>
      <c r="CF2142" s="9"/>
      <c r="CG2142" s="9"/>
      <c r="CH2142" s="9"/>
      <c r="CI2142" s="9"/>
      <c r="CJ2142" s="9"/>
      <c r="CK2142" s="9"/>
      <c r="CL2142" s="9"/>
      <c r="CM2142" s="9"/>
      <c r="CN2142" s="9"/>
      <c r="CO2142" s="9"/>
      <c r="CP2142" s="9"/>
      <c r="CQ2142" s="9"/>
      <c r="CR2142" s="9"/>
      <c r="CS2142" s="9"/>
      <c r="CT2142" s="9"/>
      <c r="CU2142" s="9"/>
      <c r="CV2142" s="9"/>
      <c r="CW2142" s="9"/>
      <c r="CX2142" s="9"/>
    </row>
    <row r="2143" spans="1:102" s="44" customFormat="1">
      <c r="A2143" s="27">
        <v>219</v>
      </c>
      <c r="B2143" s="109" t="s">
        <v>282</v>
      </c>
      <c r="C2143" s="55">
        <v>1974</v>
      </c>
      <c r="D2143" s="12">
        <v>1974</v>
      </c>
      <c r="E2143" s="90" t="s">
        <v>28</v>
      </c>
      <c r="F2143" s="55">
        <v>5</v>
      </c>
      <c r="G2143" s="55">
        <v>4</v>
      </c>
      <c r="H2143" s="190">
        <v>3784.6</v>
      </c>
      <c r="I2143" s="190">
        <v>3356.7</v>
      </c>
      <c r="J2143" s="190">
        <v>3356.7</v>
      </c>
      <c r="K2143" s="190">
        <v>175</v>
      </c>
      <c r="L2143" s="189">
        <f>'Форма 2'!C2147</f>
        <v>4911187.7699999996</v>
      </c>
      <c r="M2143" s="190">
        <v>0</v>
      </c>
      <c r="N2143" s="190">
        <v>0</v>
      </c>
      <c r="O2143" s="190">
        <v>0</v>
      </c>
      <c r="P2143" s="189">
        <f t="shared" si="256"/>
        <v>4911187.7699999996</v>
      </c>
      <c r="Q2143" s="191">
        <f t="shared" si="257"/>
        <v>1463.1</v>
      </c>
      <c r="R2143" s="191">
        <f t="shared" si="258"/>
        <v>1463.1</v>
      </c>
      <c r="S2143" s="90" t="s">
        <v>42</v>
      </c>
      <c r="T2143" s="55" t="s">
        <v>34</v>
      </c>
      <c r="U2143" s="9"/>
      <c r="V2143" s="9"/>
      <c r="W2143" s="9"/>
      <c r="X2143" s="9"/>
      <c r="Y2143" s="9"/>
      <c r="Z2143" s="9"/>
      <c r="AA2143" s="9"/>
      <c r="AB2143" s="9"/>
      <c r="AC2143" s="9"/>
      <c r="AD2143" s="9"/>
      <c r="AE2143" s="9"/>
      <c r="AF2143" s="9"/>
      <c r="AG2143" s="9"/>
      <c r="AH2143" s="9"/>
      <c r="AI2143" s="9"/>
      <c r="AJ2143" s="9"/>
      <c r="AK2143" s="9"/>
      <c r="AL2143" s="9"/>
      <c r="AM2143" s="9"/>
      <c r="AN2143" s="9"/>
      <c r="AO2143" s="9"/>
      <c r="AP2143" s="9"/>
      <c r="AQ2143" s="9"/>
      <c r="AR2143" s="9"/>
      <c r="AS2143" s="9"/>
      <c r="AT2143" s="9"/>
      <c r="AU2143" s="9"/>
      <c r="AV2143" s="9"/>
      <c r="AW2143" s="9"/>
      <c r="AX2143" s="9"/>
      <c r="AY2143" s="9"/>
      <c r="AZ2143" s="9"/>
      <c r="BA2143" s="9"/>
      <c r="BB2143" s="9"/>
      <c r="BC2143" s="9"/>
      <c r="BD2143" s="9"/>
      <c r="BE2143" s="9"/>
      <c r="BF2143" s="9"/>
      <c r="BG2143" s="9"/>
      <c r="BH2143" s="9"/>
      <c r="BI2143" s="9"/>
      <c r="BJ2143" s="9"/>
      <c r="BK2143" s="9"/>
      <c r="BL2143" s="9"/>
      <c r="BM2143" s="9"/>
      <c r="BN2143" s="9"/>
      <c r="BO2143" s="9"/>
      <c r="BP2143" s="9"/>
      <c r="BQ2143" s="9"/>
      <c r="BR2143" s="9"/>
      <c r="BS2143" s="9"/>
      <c r="BT2143" s="9"/>
      <c r="BU2143" s="9"/>
      <c r="BV2143" s="9"/>
      <c r="BW2143" s="9"/>
      <c r="BX2143" s="9"/>
      <c r="BY2143" s="9"/>
      <c r="BZ2143" s="9"/>
      <c r="CA2143" s="9"/>
      <c r="CB2143" s="9"/>
      <c r="CC2143" s="9"/>
      <c r="CD2143" s="9"/>
      <c r="CE2143" s="9"/>
      <c r="CF2143" s="9"/>
      <c r="CG2143" s="9"/>
      <c r="CH2143" s="9"/>
      <c r="CI2143" s="9"/>
      <c r="CJ2143" s="9"/>
      <c r="CK2143" s="9"/>
      <c r="CL2143" s="9"/>
      <c r="CM2143" s="9"/>
      <c r="CN2143" s="9"/>
      <c r="CO2143" s="9"/>
      <c r="CP2143" s="9"/>
      <c r="CQ2143" s="9"/>
      <c r="CR2143" s="9"/>
      <c r="CS2143" s="9"/>
      <c r="CT2143" s="9"/>
      <c r="CU2143" s="9"/>
      <c r="CV2143" s="9"/>
      <c r="CW2143" s="9"/>
      <c r="CX2143" s="9"/>
    </row>
    <row r="2144" spans="1:102" s="44" customFormat="1">
      <c r="A2144" s="27">
        <v>220</v>
      </c>
      <c r="B2144" s="109" t="s">
        <v>208</v>
      </c>
      <c r="C2144" s="209">
        <v>1947</v>
      </c>
      <c r="D2144" s="209">
        <v>1947</v>
      </c>
      <c r="E2144" s="90" t="s">
        <v>28</v>
      </c>
      <c r="F2144" s="55">
        <v>5</v>
      </c>
      <c r="G2144" s="55">
        <v>5</v>
      </c>
      <c r="H2144" s="190">
        <v>5391.9</v>
      </c>
      <c r="I2144" s="190">
        <v>4670.8999999999996</v>
      </c>
      <c r="J2144" s="190">
        <v>4267.3</v>
      </c>
      <c r="K2144" s="190">
        <v>139</v>
      </c>
      <c r="L2144" s="189">
        <f>'Форма 2'!C2148</f>
        <v>27829782.707999997</v>
      </c>
      <c r="M2144" s="190">
        <v>0</v>
      </c>
      <c r="N2144" s="190">
        <v>0</v>
      </c>
      <c r="O2144" s="190">
        <v>0</v>
      </c>
      <c r="P2144" s="189">
        <f t="shared" si="256"/>
        <v>27829782.707999997</v>
      </c>
      <c r="Q2144" s="191">
        <f t="shared" si="257"/>
        <v>5958.12</v>
      </c>
      <c r="R2144" s="191">
        <f t="shared" si="258"/>
        <v>5958.12</v>
      </c>
      <c r="S2144" s="90" t="s">
        <v>42</v>
      </c>
      <c r="T2144" s="55" t="s">
        <v>34</v>
      </c>
      <c r="U2144" s="9"/>
      <c r="V2144" s="9"/>
      <c r="W2144" s="9"/>
      <c r="X2144" s="9"/>
      <c r="Y2144" s="9"/>
      <c r="Z2144" s="9"/>
      <c r="AA2144" s="9"/>
      <c r="AB2144" s="9"/>
      <c r="AC2144" s="9"/>
      <c r="AD2144" s="9"/>
      <c r="AE2144" s="9"/>
      <c r="AF2144" s="9"/>
      <c r="AG2144" s="9"/>
      <c r="AH2144" s="9"/>
      <c r="AI2144" s="9"/>
      <c r="AJ2144" s="9"/>
      <c r="AK2144" s="9"/>
      <c r="AL2144" s="9"/>
      <c r="AM2144" s="9"/>
      <c r="AN2144" s="9"/>
      <c r="AO2144" s="9"/>
      <c r="AP2144" s="9"/>
      <c r="AQ2144" s="9"/>
      <c r="AR2144" s="9"/>
      <c r="AS2144" s="9"/>
      <c r="AT2144" s="9"/>
      <c r="AU2144" s="9"/>
      <c r="AV2144" s="9"/>
      <c r="AW2144" s="9"/>
      <c r="AX2144" s="9"/>
      <c r="AY2144" s="9"/>
      <c r="AZ2144" s="9"/>
      <c r="BA2144" s="9"/>
      <c r="BB2144" s="9"/>
      <c r="BC2144" s="9"/>
      <c r="BD2144" s="9"/>
      <c r="BE2144" s="9"/>
      <c r="BF2144" s="9"/>
      <c r="BG2144" s="9"/>
      <c r="BH2144" s="9"/>
      <c r="BI2144" s="9"/>
      <c r="BJ2144" s="9"/>
      <c r="BK2144" s="9"/>
      <c r="BL2144" s="9"/>
      <c r="BM2144" s="9"/>
      <c r="BN2144" s="9"/>
      <c r="BO2144" s="9"/>
      <c r="BP2144" s="9"/>
      <c r="BQ2144" s="9"/>
      <c r="BR2144" s="9"/>
      <c r="BS2144" s="9"/>
      <c r="BT2144" s="9"/>
      <c r="BU2144" s="9"/>
      <c r="BV2144" s="9"/>
      <c r="BW2144" s="9"/>
      <c r="BX2144" s="9"/>
      <c r="BY2144" s="9"/>
      <c r="BZ2144" s="9"/>
      <c r="CA2144" s="9"/>
      <c r="CB2144" s="9"/>
      <c r="CC2144" s="9"/>
      <c r="CD2144" s="9"/>
      <c r="CE2144" s="9"/>
      <c r="CF2144" s="9"/>
      <c r="CG2144" s="9"/>
      <c r="CH2144" s="9"/>
      <c r="CI2144" s="9"/>
      <c r="CJ2144" s="9"/>
      <c r="CK2144" s="9"/>
      <c r="CL2144" s="9"/>
      <c r="CM2144" s="9"/>
      <c r="CN2144" s="9"/>
      <c r="CO2144" s="9"/>
      <c r="CP2144" s="9"/>
      <c r="CQ2144" s="9"/>
      <c r="CR2144" s="9"/>
      <c r="CS2144" s="9"/>
      <c r="CT2144" s="9"/>
      <c r="CU2144" s="9"/>
      <c r="CV2144" s="9"/>
      <c r="CW2144" s="9"/>
      <c r="CX2144" s="9"/>
    </row>
    <row r="2145" spans="1:102" s="44" customFormat="1">
      <c r="A2145" s="27">
        <v>221</v>
      </c>
      <c r="B2145" s="109" t="s">
        <v>117</v>
      </c>
      <c r="C2145" s="209">
        <v>1954</v>
      </c>
      <c r="D2145" s="209">
        <v>1954</v>
      </c>
      <c r="E2145" s="104" t="s">
        <v>28</v>
      </c>
      <c r="F2145" s="55">
        <v>4</v>
      </c>
      <c r="G2145" s="55">
        <v>4</v>
      </c>
      <c r="H2145" s="190">
        <v>3386.5</v>
      </c>
      <c r="I2145" s="190">
        <v>3037.5</v>
      </c>
      <c r="J2145" s="190">
        <v>2418.4</v>
      </c>
      <c r="K2145" s="190">
        <v>90</v>
      </c>
      <c r="L2145" s="189">
        <f>'Форма 2'!C2149</f>
        <v>18097789.5</v>
      </c>
      <c r="M2145" s="190">
        <v>0</v>
      </c>
      <c r="N2145" s="190">
        <v>0</v>
      </c>
      <c r="O2145" s="190">
        <v>0</v>
      </c>
      <c r="P2145" s="189">
        <f t="shared" si="256"/>
        <v>18097789.5</v>
      </c>
      <c r="Q2145" s="191">
        <f t="shared" si="257"/>
        <v>5958.12</v>
      </c>
      <c r="R2145" s="191">
        <f t="shared" si="258"/>
        <v>5958.12</v>
      </c>
      <c r="S2145" s="90" t="s">
        <v>42</v>
      </c>
      <c r="T2145" s="55" t="s">
        <v>34</v>
      </c>
      <c r="U2145" s="9"/>
      <c r="V2145" s="9"/>
      <c r="W2145" s="9"/>
      <c r="X2145" s="9"/>
      <c r="Y2145" s="9"/>
      <c r="Z2145" s="9"/>
      <c r="AA2145" s="9"/>
      <c r="AB2145" s="9"/>
      <c r="AC2145" s="9"/>
      <c r="AD2145" s="9"/>
      <c r="AE2145" s="9"/>
      <c r="AF2145" s="9"/>
      <c r="AG2145" s="9"/>
      <c r="AH2145" s="9"/>
      <c r="AI2145" s="9"/>
      <c r="AJ2145" s="9"/>
      <c r="AK2145" s="9"/>
      <c r="AL2145" s="9"/>
      <c r="AM2145" s="9"/>
      <c r="AN2145" s="9"/>
      <c r="AO2145" s="9"/>
      <c r="AP2145" s="9"/>
      <c r="AQ2145" s="9"/>
      <c r="AR2145" s="9"/>
      <c r="AS2145" s="9"/>
      <c r="AT2145" s="9"/>
      <c r="AU2145" s="9"/>
      <c r="AV2145" s="9"/>
      <c r="AW2145" s="9"/>
      <c r="AX2145" s="9"/>
      <c r="AY2145" s="9"/>
      <c r="AZ2145" s="9"/>
      <c r="BA2145" s="9"/>
      <c r="BB2145" s="9"/>
      <c r="BC2145" s="9"/>
      <c r="BD2145" s="9"/>
      <c r="BE2145" s="9"/>
      <c r="BF2145" s="9"/>
      <c r="BG2145" s="9"/>
      <c r="BH2145" s="9"/>
      <c r="BI2145" s="9"/>
      <c r="BJ2145" s="9"/>
      <c r="BK2145" s="9"/>
      <c r="BL2145" s="9"/>
      <c r="BM2145" s="9"/>
      <c r="BN2145" s="9"/>
      <c r="BO2145" s="9"/>
      <c r="BP2145" s="9"/>
      <c r="BQ2145" s="9"/>
      <c r="BR2145" s="9"/>
      <c r="BS2145" s="9"/>
      <c r="BT2145" s="9"/>
      <c r="BU2145" s="9"/>
      <c r="BV2145" s="9"/>
      <c r="BW2145" s="9"/>
      <c r="BX2145" s="9"/>
      <c r="BY2145" s="9"/>
      <c r="BZ2145" s="9"/>
      <c r="CA2145" s="9"/>
      <c r="CB2145" s="9"/>
      <c r="CC2145" s="9"/>
      <c r="CD2145" s="9"/>
      <c r="CE2145" s="9"/>
      <c r="CF2145" s="9"/>
      <c r="CG2145" s="9"/>
      <c r="CH2145" s="9"/>
      <c r="CI2145" s="9"/>
      <c r="CJ2145" s="9"/>
      <c r="CK2145" s="9"/>
      <c r="CL2145" s="9"/>
      <c r="CM2145" s="9"/>
      <c r="CN2145" s="9"/>
      <c r="CO2145" s="9"/>
      <c r="CP2145" s="9"/>
      <c r="CQ2145" s="9"/>
      <c r="CR2145" s="9"/>
      <c r="CS2145" s="9"/>
      <c r="CT2145" s="9"/>
      <c r="CU2145" s="9"/>
      <c r="CV2145" s="9"/>
      <c r="CW2145" s="9"/>
      <c r="CX2145" s="9"/>
    </row>
    <row r="2146" spans="1:102" s="44" customFormat="1">
      <c r="A2146" s="27">
        <v>222</v>
      </c>
      <c r="B2146" s="109" t="s">
        <v>2633</v>
      </c>
      <c r="C2146" s="55">
        <v>1985</v>
      </c>
      <c r="D2146" s="12">
        <v>1985</v>
      </c>
      <c r="E2146" s="90" t="s">
        <v>28</v>
      </c>
      <c r="F2146" s="55">
        <v>4</v>
      </c>
      <c r="G2146" s="55">
        <v>2</v>
      </c>
      <c r="H2146" s="190">
        <v>2678.6</v>
      </c>
      <c r="I2146" s="190">
        <v>1703</v>
      </c>
      <c r="J2146" s="190">
        <v>1703</v>
      </c>
      <c r="K2146" s="190">
        <v>80</v>
      </c>
      <c r="L2146" s="189">
        <f>'Форма 2'!C2150</f>
        <v>2491659.2999999998</v>
      </c>
      <c r="M2146" s="190">
        <v>0</v>
      </c>
      <c r="N2146" s="190">
        <v>0</v>
      </c>
      <c r="O2146" s="190">
        <v>0</v>
      </c>
      <c r="P2146" s="189">
        <f t="shared" si="256"/>
        <v>2491659.2999999998</v>
      </c>
      <c r="Q2146" s="191">
        <f t="shared" si="257"/>
        <v>1463.1</v>
      </c>
      <c r="R2146" s="191">
        <f t="shared" si="258"/>
        <v>1463.1</v>
      </c>
      <c r="S2146" s="90" t="s">
        <v>42</v>
      </c>
      <c r="T2146" s="55" t="s">
        <v>34</v>
      </c>
      <c r="U2146" s="9"/>
      <c r="V2146" s="9"/>
      <c r="W2146" s="9"/>
      <c r="X2146" s="9"/>
      <c r="Y2146" s="9"/>
      <c r="Z2146" s="9"/>
      <c r="AA2146" s="9"/>
      <c r="AB2146" s="9"/>
      <c r="AC2146" s="9"/>
      <c r="AD2146" s="9"/>
      <c r="AE2146" s="9"/>
      <c r="AF2146" s="9"/>
      <c r="AG2146" s="9"/>
      <c r="AH2146" s="9"/>
      <c r="AI2146" s="9"/>
      <c r="AJ2146" s="9"/>
      <c r="AK2146" s="9"/>
      <c r="AL2146" s="9"/>
      <c r="AM2146" s="9"/>
      <c r="AN2146" s="9"/>
      <c r="AO2146" s="9"/>
      <c r="AP2146" s="9"/>
      <c r="AQ2146" s="9"/>
      <c r="AR2146" s="9"/>
      <c r="AS2146" s="9"/>
      <c r="AT2146" s="9"/>
      <c r="AU2146" s="9"/>
      <c r="AV2146" s="9"/>
      <c r="AW2146" s="9"/>
      <c r="AX2146" s="9"/>
      <c r="AY2146" s="9"/>
      <c r="AZ2146" s="9"/>
      <c r="BA2146" s="9"/>
      <c r="BB2146" s="9"/>
      <c r="BC2146" s="9"/>
      <c r="BD2146" s="9"/>
      <c r="BE2146" s="9"/>
      <c r="BF2146" s="9"/>
      <c r="BG2146" s="9"/>
      <c r="BH2146" s="9"/>
      <c r="BI2146" s="9"/>
      <c r="BJ2146" s="9"/>
      <c r="BK2146" s="9"/>
      <c r="BL2146" s="9"/>
      <c r="BM2146" s="9"/>
      <c r="BN2146" s="9"/>
      <c r="BO2146" s="9"/>
      <c r="BP2146" s="9"/>
      <c r="BQ2146" s="9"/>
      <c r="BR2146" s="9"/>
      <c r="BS2146" s="9"/>
      <c r="BT2146" s="9"/>
      <c r="BU2146" s="9"/>
      <c r="BV2146" s="9"/>
      <c r="BW2146" s="9"/>
      <c r="BX2146" s="9"/>
      <c r="BY2146" s="9"/>
      <c r="BZ2146" s="9"/>
      <c r="CA2146" s="9"/>
      <c r="CB2146" s="9"/>
      <c r="CC2146" s="9"/>
      <c r="CD2146" s="9"/>
      <c r="CE2146" s="9"/>
      <c r="CF2146" s="9"/>
      <c r="CG2146" s="9"/>
      <c r="CH2146" s="9"/>
      <c r="CI2146" s="9"/>
      <c r="CJ2146" s="9"/>
      <c r="CK2146" s="9"/>
      <c r="CL2146" s="9"/>
      <c r="CM2146" s="9"/>
      <c r="CN2146" s="9"/>
      <c r="CO2146" s="9"/>
      <c r="CP2146" s="9"/>
      <c r="CQ2146" s="9"/>
      <c r="CR2146" s="9"/>
      <c r="CS2146" s="9"/>
      <c r="CT2146" s="9"/>
      <c r="CU2146" s="9"/>
      <c r="CV2146" s="9"/>
      <c r="CW2146" s="9"/>
      <c r="CX2146" s="9"/>
    </row>
    <row r="2147" spans="1:102" s="44" customFormat="1">
      <c r="A2147" s="27">
        <v>223</v>
      </c>
      <c r="B2147" s="109" t="s">
        <v>2523</v>
      </c>
      <c r="C2147" s="55">
        <v>1996</v>
      </c>
      <c r="D2147" s="12">
        <v>1996</v>
      </c>
      <c r="E2147" s="90" t="s">
        <v>30</v>
      </c>
      <c r="F2147" s="55">
        <v>10</v>
      </c>
      <c r="G2147" s="55">
        <v>2</v>
      </c>
      <c r="H2147" s="190">
        <v>4129.8</v>
      </c>
      <c r="I2147" s="190">
        <v>3575.8</v>
      </c>
      <c r="J2147" s="190">
        <v>3575.8</v>
      </c>
      <c r="K2147" s="190">
        <v>150</v>
      </c>
      <c r="L2147" s="189">
        <f>'Форма 2'!C2151</f>
        <v>6408188</v>
      </c>
      <c r="M2147" s="190">
        <v>0</v>
      </c>
      <c r="N2147" s="190">
        <v>0</v>
      </c>
      <c r="O2147" s="190">
        <v>0</v>
      </c>
      <c r="P2147" s="189">
        <f t="shared" si="256"/>
        <v>6408188</v>
      </c>
      <c r="Q2147" s="191">
        <f t="shared" si="257"/>
        <v>1792.0991106885172</v>
      </c>
      <c r="R2147" s="191">
        <f t="shared" si="258"/>
        <v>1792.0991106885172</v>
      </c>
      <c r="S2147" s="90" t="s">
        <v>42</v>
      </c>
      <c r="T2147" s="55" t="s">
        <v>34</v>
      </c>
      <c r="U2147" s="9"/>
      <c r="V2147" s="9"/>
      <c r="W2147" s="9"/>
      <c r="X2147" s="9"/>
      <c r="Y2147" s="9"/>
      <c r="Z2147" s="9"/>
      <c r="AA2147" s="9"/>
      <c r="AB2147" s="9"/>
      <c r="AC2147" s="9"/>
      <c r="AD2147" s="9"/>
      <c r="AE2147" s="9"/>
      <c r="AF2147" s="9"/>
      <c r="AG2147" s="9"/>
      <c r="AH2147" s="9"/>
      <c r="AI2147" s="9"/>
      <c r="AJ2147" s="9"/>
      <c r="AK2147" s="9"/>
      <c r="AL2147" s="9"/>
      <c r="AM2147" s="9"/>
      <c r="AN2147" s="9"/>
      <c r="AO2147" s="9"/>
      <c r="AP2147" s="9"/>
      <c r="AQ2147" s="9"/>
      <c r="AR2147" s="9"/>
      <c r="AS2147" s="9"/>
      <c r="AT2147" s="9"/>
      <c r="AU2147" s="9"/>
      <c r="AV2147" s="9"/>
      <c r="AW2147" s="9"/>
      <c r="AX2147" s="9"/>
      <c r="AY2147" s="9"/>
      <c r="AZ2147" s="9"/>
      <c r="BA2147" s="9"/>
      <c r="BB2147" s="9"/>
      <c r="BC2147" s="9"/>
      <c r="BD2147" s="9"/>
      <c r="BE2147" s="9"/>
      <c r="BF2147" s="9"/>
      <c r="BG2147" s="9"/>
      <c r="BH2147" s="9"/>
      <c r="BI2147" s="9"/>
      <c r="BJ2147" s="9"/>
      <c r="BK2147" s="9"/>
      <c r="BL2147" s="9"/>
      <c r="BM2147" s="9"/>
      <c r="BN2147" s="9"/>
      <c r="BO2147" s="9"/>
      <c r="BP2147" s="9"/>
      <c r="BQ2147" s="9"/>
      <c r="BR2147" s="9"/>
      <c r="BS2147" s="9"/>
      <c r="BT2147" s="9"/>
      <c r="BU2147" s="9"/>
      <c r="BV2147" s="9"/>
      <c r="BW2147" s="9"/>
      <c r="BX2147" s="9"/>
      <c r="BY2147" s="9"/>
      <c r="BZ2147" s="9"/>
      <c r="CA2147" s="9"/>
      <c r="CB2147" s="9"/>
      <c r="CC2147" s="9"/>
      <c r="CD2147" s="9"/>
      <c r="CE2147" s="9"/>
      <c r="CF2147" s="9"/>
      <c r="CG2147" s="9"/>
      <c r="CH2147" s="9"/>
      <c r="CI2147" s="9"/>
      <c r="CJ2147" s="9"/>
      <c r="CK2147" s="9"/>
      <c r="CL2147" s="9"/>
      <c r="CM2147" s="9"/>
      <c r="CN2147" s="9"/>
      <c r="CO2147" s="9"/>
      <c r="CP2147" s="9"/>
      <c r="CQ2147" s="9"/>
      <c r="CR2147" s="9"/>
      <c r="CS2147" s="9"/>
      <c r="CT2147" s="9"/>
      <c r="CU2147" s="9"/>
      <c r="CV2147" s="9"/>
      <c r="CW2147" s="9"/>
      <c r="CX2147" s="9"/>
    </row>
    <row r="2148" spans="1:102" s="44" customFormat="1">
      <c r="A2148" s="27">
        <v>224</v>
      </c>
      <c r="B2148" s="109" t="s">
        <v>2405</v>
      </c>
      <c r="C2148" s="55">
        <v>1997</v>
      </c>
      <c r="D2148" s="12">
        <v>1997</v>
      </c>
      <c r="E2148" s="104" t="s">
        <v>30</v>
      </c>
      <c r="F2148" s="55">
        <v>9</v>
      </c>
      <c r="G2148" s="55">
        <v>5</v>
      </c>
      <c r="H2148" s="190">
        <v>11743.7</v>
      </c>
      <c r="I2148" s="190">
        <v>10459.6</v>
      </c>
      <c r="J2148" s="190">
        <v>10262</v>
      </c>
      <c r="K2148" s="190">
        <v>460</v>
      </c>
      <c r="L2148" s="189">
        <f>'Форма 2'!C2152</f>
        <v>6722199</v>
      </c>
      <c r="M2148" s="190">
        <v>0</v>
      </c>
      <c r="N2148" s="190">
        <v>0</v>
      </c>
      <c r="O2148" s="190">
        <v>0</v>
      </c>
      <c r="P2148" s="189">
        <f t="shared" si="256"/>
        <v>6722199</v>
      </c>
      <c r="Q2148" s="191">
        <f t="shared" si="257"/>
        <v>642.68222494168037</v>
      </c>
      <c r="R2148" s="191">
        <f t="shared" si="258"/>
        <v>642.68222494168037</v>
      </c>
      <c r="S2148" s="90" t="s">
        <v>42</v>
      </c>
      <c r="T2148" s="55" t="s">
        <v>34</v>
      </c>
      <c r="U2148" s="9"/>
      <c r="V2148" s="9"/>
      <c r="W2148" s="9"/>
      <c r="X2148" s="9"/>
      <c r="Y2148" s="9"/>
      <c r="Z2148" s="9"/>
      <c r="AA2148" s="9"/>
      <c r="AB2148" s="9"/>
      <c r="AC2148" s="9"/>
      <c r="AD2148" s="9"/>
      <c r="AE2148" s="9"/>
      <c r="AF2148" s="9"/>
      <c r="AG2148" s="9"/>
      <c r="AH2148" s="9"/>
      <c r="AI2148" s="9"/>
      <c r="AJ2148" s="9"/>
      <c r="AK2148" s="9"/>
      <c r="AL2148" s="9"/>
      <c r="AM2148" s="9"/>
      <c r="AN2148" s="9"/>
      <c r="AO2148" s="9"/>
      <c r="AP2148" s="9"/>
      <c r="AQ2148" s="9"/>
      <c r="AR2148" s="9"/>
      <c r="AS2148" s="9"/>
      <c r="AT2148" s="9"/>
      <c r="AU2148" s="9"/>
      <c r="AV2148" s="9"/>
      <c r="AW2148" s="9"/>
      <c r="AX2148" s="9"/>
      <c r="AY2148" s="9"/>
      <c r="AZ2148" s="9"/>
      <c r="BA2148" s="9"/>
      <c r="BB2148" s="9"/>
      <c r="BC2148" s="9"/>
      <c r="BD2148" s="9"/>
      <c r="BE2148" s="9"/>
      <c r="BF2148" s="9"/>
      <c r="BG2148" s="9"/>
      <c r="BH2148" s="9"/>
      <c r="BI2148" s="9"/>
      <c r="BJ2148" s="9"/>
      <c r="BK2148" s="9"/>
      <c r="BL2148" s="9"/>
      <c r="BM2148" s="9"/>
      <c r="BN2148" s="9"/>
      <c r="BO2148" s="9"/>
      <c r="BP2148" s="9"/>
      <c r="BQ2148" s="9"/>
      <c r="BR2148" s="9"/>
      <c r="BS2148" s="9"/>
      <c r="BT2148" s="9"/>
      <c r="BU2148" s="9"/>
      <c r="BV2148" s="9"/>
      <c r="BW2148" s="9"/>
      <c r="BX2148" s="9"/>
      <c r="BY2148" s="9"/>
      <c r="BZ2148" s="9"/>
      <c r="CA2148" s="9"/>
      <c r="CB2148" s="9"/>
      <c r="CC2148" s="9"/>
      <c r="CD2148" s="9"/>
      <c r="CE2148" s="9"/>
      <c r="CF2148" s="9"/>
      <c r="CG2148" s="9"/>
      <c r="CH2148" s="9"/>
      <c r="CI2148" s="9"/>
      <c r="CJ2148" s="9"/>
      <c r="CK2148" s="9"/>
      <c r="CL2148" s="9"/>
      <c r="CM2148" s="9"/>
      <c r="CN2148" s="9"/>
      <c r="CO2148" s="9"/>
      <c r="CP2148" s="9"/>
      <c r="CQ2148" s="9"/>
      <c r="CR2148" s="9"/>
      <c r="CS2148" s="9"/>
      <c r="CT2148" s="9"/>
      <c r="CU2148" s="9"/>
      <c r="CV2148" s="9"/>
      <c r="CW2148" s="9"/>
      <c r="CX2148" s="9"/>
    </row>
    <row r="2149" spans="1:102" s="44" customFormat="1">
      <c r="A2149" s="27">
        <v>225</v>
      </c>
      <c r="B2149" s="109" t="s">
        <v>2634</v>
      </c>
      <c r="C2149" s="55">
        <v>1978</v>
      </c>
      <c r="D2149" s="12">
        <v>1978</v>
      </c>
      <c r="E2149" s="90" t="s">
        <v>30</v>
      </c>
      <c r="F2149" s="55">
        <v>5</v>
      </c>
      <c r="G2149" s="55">
        <v>8</v>
      </c>
      <c r="H2149" s="190">
        <v>5881.9</v>
      </c>
      <c r="I2149" s="190">
        <v>5146.5</v>
      </c>
      <c r="J2149" s="190">
        <v>5146.5</v>
      </c>
      <c r="K2149" s="190">
        <v>285</v>
      </c>
      <c r="L2149" s="189">
        <f>'Форма 2'!C2153</f>
        <v>7529844.1500000004</v>
      </c>
      <c r="M2149" s="190">
        <v>0</v>
      </c>
      <c r="N2149" s="190">
        <v>0</v>
      </c>
      <c r="O2149" s="190">
        <v>0</v>
      </c>
      <c r="P2149" s="189">
        <f t="shared" si="256"/>
        <v>7529844.1500000004</v>
      </c>
      <c r="Q2149" s="191">
        <f t="shared" si="257"/>
        <v>1463.1000000000001</v>
      </c>
      <c r="R2149" s="191">
        <f t="shared" si="258"/>
        <v>1463.1000000000001</v>
      </c>
      <c r="S2149" s="90" t="s">
        <v>42</v>
      </c>
      <c r="T2149" s="55" t="s">
        <v>34</v>
      </c>
      <c r="U2149" s="9"/>
      <c r="V2149" s="9"/>
      <c r="W2149" s="9"/>
      <c r="X2149" s="9"/>
      <c r="Y2149" s="9"/>
      <c r="Z2149" s="9"/>
      <c r="AA2149" s="9"/>
      <c r="AB2149" s="9"/>
      <c r="AC2149" s="9"/>
      <c r="AD2149" s="9"/>
      <c r="AE2149" s="9"/>
      <c r="AF2149" s="9"/>
      <c r="AG2149" s="9"/>
      <c r="AH2149" s="9"/>
      <c r="AI2149" s="9"/>
      <c r="AJ2149" s="9"/>
      <c r="AK2149" s="9"/>
      <c r="AL2149" s="9"/>
      <c r="AM2149" s="9"/>
      <c r="AN2149" s="9"/>
      <c r="AO2149" s="9"/>
      <c r="AP2149" s="9"/>
      <c r="AQ2149" s="9"/>
      <c r="AR2149" s="9"/>
      <c r="AS2149" s="9"/>
      <c r="AT2149" s="9"/>
      <c r="AU2149" s="9"/>
      <c r="AV2149" s="9"/>
      <c r="AW2149" s="9"/>
      <c r="AX2149" s="9"/>
      <c r="AY2149" s="9"/>
      <c r="AZ2149" s="9"/>
      <c r="BA2149" s="9"/>
      <c r="BB2149" s="9"/>
      <c r="BC2149" s="9"/>
      <c r="BD2149" s="9"/>
      <c r="BE2149" s="9"/>
      <c r="BF2149" s="9"/>
      <c r="BG2149" s="9"/>
      <c r="BH2149" s="9"/>
      <c r="BI2149" s="9"/>
      <c r="BJ2149" s="9"/>
      <c r="BK2149" s="9"/>
      <c r="BL2149" s="9"/>
      <c r="BM2149" s="9"/>
      <c r="BN2149" s="9"/>
      <c r="BO2149" s="9"/>
      <c r="BP2149" s="9"/>
      <c r="BQ2149" s="9"/>
      <c r="BR2149" s="9"/>
      <c r="BS2149" s="9"/>
      <c r="BT2149" s="9"/>
      <c r="BU2149" s="9"/>
      <c r="BV2149" s="9"/>
      <c r="BW2149" s="9"/>
      <c r="BX2149" s="9"/>
      <c r="BY2149" s="9"/>
      <c r="BZ2149" s="9"/>
      <c r="CA2149" s="9"/>
      <c r="CB2149" s="9"/>
      <c r="CC2149" s="9"/>
      <c r="CD2149" s="9"/>
      <c r="CE2149" s="9"/>
      <c r="CF2149" s="9"/>
      <c r="CG2149" s="9"/>
      <c r="CH2149" s="9"/>
      <c r="CI2149" s="9"/>
      <c r="CJ2149" s="9"/>
      <c r="CK2149" s="9"/>
      <c r="CL2149" s="9"/>
      <c r="CM2149" s="9"/>
      <c r="CN2149" s="9"/>
      <c r="CO2149" s="9"/>
      <c r="CP2149" s="9"/>
      <c r="CQ2149" s="9"/>
      <c r="CR2149" s="9"/>
      <c r="CS2149" s="9"/>
      <c r="CT2149" s="9"/>
      <c r="CU2149" s="9"/>
      <c r="CV2149" s="9"/>
      <c r="CW2149" s="9"/>
      <c r="CX2149" s="9"/>
    </row>
    <row r="2150" spans="1:102" s="44" customFormat="1">
      <c r="A2150" s="27">
        <v>226</v>
      </c>
      <c r="B2150" s="109" t="s">
        <v>2406</v>
      </c>
      <c r="C2150" s="55">
        <v>1991</v>
      </c>
      <c r="D2150" s="12">
        <v>1991</v>
      </c>
      <c r="E2150" s="104" t="s">
        <v>28</v>
      </c>
      <c r="F2150" s="55">
        <v>5</v>
      </c>
      <c r="G2150" s="55">
        <v>3</v>
      </c>
      <c r="H2150" s="190">
        <v>3503.5</v>
      </c>
      <c r="I2150" s="190">
        <v>2376.3000000000002</v>
      </c>
      <c r="J2150" s="190">
        <v>2376.3000000000002</v>
      </c>
      <c r="K2150" s="190">
        <v>118</v>
      </c>
      <c r="L2150" s="189">
        <f>'Форма 2'!C2154</f>
        <v>3476764.5300000003</v>
      </c>
      <c r="M2150" s="190">
        <v>0</v>
      </c>
      <c r="N2150" s="190">
        <v>0</v>
      </c>
      <c r="O2150" s="190">
        <v>0</v>
      </c>
      <c r="P2150" s="189">
        <f t="shared" si="256"/>
        <v>3476764.5300000003</v>
      </c>
      <c r="Q2150" s="191">
        <f t="shared" si="257"/>
        <v>1463.1</v>
      </c>
      <c r="R2150" s="191">
        <f t="shared" si="258"/>
        <v>1463.1</v>
      </c>
      <c r="S2150" s="90" t="s">
        <v>42</v>
      </c>
      <c r="T2150" s="55" t="s">
        <v>34</v>
      </c>
      <c r="U2150" s="9"/>
      <c r="V2150" s="9"/>
      <c r="W2150" s="9"/>
      <c r="X2150" s="9"/>
      <c r="Y2150" s="9"/>
      <c r="Z2150" s="9"/>
      <c r="AA2150" s="9"/>
      <c r="AB2150" s="9"/>
      <c r="AC2150" s="9"/>
      <c r="AD2150" s="9"/>
      <c r="AE2150" s="9"/>
      <c r="AF2150" s="9"/>
      <c r="AG2150" s="9"/>
      <c r="AH2150" s="9"/>
      <c r="AI2150" s="9"/>
      <c r="AJ2150" s="9"/>
      <c r="AK2150" s="9"/>
      <c r="AL2150" s="9"/>
      <c r="AM2150" s="9"/>
      <c r="AN2150" s="9"/>
      <c r="AO2150" s="9"/>
      <c r="AP2150" s="9"/>
      <c r="AQ2150" s="9"/>
      <c r="AR2150" s="9"/>
      <c r="AS2150" s="9"/>
      <c r="AT2150" s="9"/>
      <c r="AU2150" s="9"/>
      <c r="AV2150" s="9"/>
      <c r="AW2150" s="9"/>
      <c r="AX2150" s="9"/>
      <c r="AY2150" s="9"/>
      <c r="AZ2150" s="9"/>
      <c r="BA2150" s="9"/>
      <c r="BB2150" s="9"/>
      <c r="BC2150" s="9"/>
      <c r="BD2150" s="9"/>
      <c r="BE2150" s="9"/>
      <c r="BF2150" s="9"/>
      <c r="BG2150" s="9"/>
      <c r="BH2150" s="9"/>
      <c r="BI2150" s="9"/>
      <c r="BJ2150" s="9"/>
      <c r="BK2150" s="9"/>
      <c r="BL2150" s="9"/>
      <c r="BM2150" s="9"/>
      <c r="BN2150" s="9"/>
      <c r="BO2150" s="9"/>
      <c r="BP2150" s="9"/>
      <c r="BQ2150" s="9"/>
      <c r="BR2150" s="9"/>
      <c r="BS2150" s="9"/>
      <c r="BT2150" s="9"/>
      <c r="BU2150" s="9"/>
      <c r="BV2150" s="9"/>
      <c r="BW2150" s="9"/>
      <c r="BX2150" s="9"/>
      <c r="BY2150" s="9"/>
      <c r="BZ2150" s="9"/>
      <c r="CA2150" s="9"/>
      <c r="CB2150" s="9"/>
      <c r="CC2150" s="9"/>
      <c r="CD2150" s="9"/>
      <c r="CE2150" s="9"/>
      <c r="CF2150" s="9"/>
      <c r="CG2150" s="9"/>
      <c r="CH2150" s="9"/>
      <c r="CI2150" s="9"/>
      <c r="CJ2150" s="9"/>
      <c r="CK2150" s="9"/>
      <c r="CL2150" s="9"/>
      <c r="CM2150" s="9"/>
      <c r="CN2150" s="9"/>
      <c r="CO2150" s="9"/>
      <c r="CP2150" s="9"/>
      <c r="CQ2150" s="9"/>
      <c r="CR2150" s="9"/>
      <c r="CS2150" s="9"/>
      <c r="CT2150" s="9"/>
      <c r="CU2150" s="9"/>
      <c r="CV2150" s="9"/>
      <c r="CW2150" s="9"/>
      <c r="CX2150" s="9"/>
    </row>
    <row r="2151" spans="1:102" s="44" customFormat="1">
      <c r="A2151" s="27">
        <v>227</v>
      </c>
      <c r="B2151" s="109" t="s">
        <v>118</v>
      </c>
      <c r="C2151" s="209">
        <v>1954</v>
      </c>
      <c r="D2151" s="209">
        <v>1954</v>
      </c>
      <c r="E2151" s="104" t="s">
        <v>28</v>
      </c>
      <c r="F2151" s="55">
        <v>4</v>
      </c>
      <c r="G2151" s="55">
        <v>4</v>
      </c>
      <c r="H2151" s="190">
        <v>3658.7</v>
      </c>
      <c r="I2151" s="190">
        <v>3242.7</v>
      </c>
      <c r="J2151" s="190">
        <v>3032.4</v>
      </c>
      <c r="K2151" s="190">
        <v>122</v>
      </c>
      <c r="L2151" s="189">
        <f>'Форма 2'!C2155</f>
        <v>19320395.723999999</v>
      </c>
      <c r="M2151" s="190">
        <v>0</v>
      </c>
      <c r="N2151" s="190">
        <v>0</v>
      </c>
      <c r="O2151" s="190">
        <v>0</v>
      </c>
      <c r="P2151" s="189">
        <f t="shared" si="256"/>
        <v>19320395.723999999</v>
      </c>
      <c r="Q2151" s="191">
        <f t="shared" si="257"/>
        <v>5958.12</v>
      </c>
      <c r="R2151" s="191">
        <f t="shared" si="258"/>
        <v>5958.12</v>
      </c>
      <c r="S2151" s="90" t="s">
        <v>42</v>
      </c>
      <c r="T2151" s="55" t="s">
        <v>34</v>
      </c>
      <c r="U2151" s="9"/>
      <c r="V2151" s="9"/>
      <c r="W2151" s="9"/>
      <c r="X2151" s="9"/>
      <c r="Y2151" s="9"/>
      <c r="Z2151" s="9"/>
      <c r="AA2151" s="9"/>
      <c r="AB2151" s="9"/>
      <c r="AC2151" s="9"/>
      <c r="AD2151" s="9"/>
      <c r="AE2151" s="9"/>
      <c r="AF2151" s="9"/>
      <c r="AG2151" s="9"/>
      <c r="AH2151" s="9"/>
      <c r="AI2151" s="9"/>
      <c r="AJ2151" s="9"/>
      <c r="AK2151" s="9"/>
      <c r="AL2151" s="9"/>
      <c r="AM2151" s="9"/>
      <c r="AN2151" s="9"/>
      <c r="AO2151" s="9"/>
      <c r="AP2151" s="9"/>
      <c r="AQ2151" s="9"/>
      <c r="AR2151" s="9"/>
      <c r="AS2151" s="9"/>
      <c r="AT2151" s="9"/>
      <c r="AU2151" s="9"/>
      <c r="AV2151" s="9"/>
      <c r="AW2151" s="9"/>
      <c r="AX2151" s="9"/>
      <c r="AY2151" s="9"/>
      <c r="AZ2151" s="9"/>
      <c r="BA2151" s="9"/>
      <c r="BB2151" s="9"/>
      <c r="BC2151" s="9"/>
      <c r="BD2151" s="9"/>
      <c r="BE2151" s="9"/>
      <c r="BF2151" s="9"/>
      <c r="BG2151" s="9"/>
      <c r="BH2151" s="9"/>
      <c r="BI2151" s="9"/>
      <c r="BJ2151" s="9"/>
      <c r="BK2151" s="9"/>
      <c r="BL2151" s="9"/>
      <c r="BM2151" s="9"/>
      <c r="BN2151" s="9"/>
      <c r="BO2151" s="9"/>
      <c r="BP2151" s="9"/>
      <c r="BQ2151" s="9"/>
      <c r="BR2151" s="9"/>
      <c r="BS2151" s="9"/>
      <c r="BT2151" s="9"/>
      <c r="BU2151" s="9"/>
      <c r="BV2151" s="9"/>
      <c r="BW2151" s="9"/>
      <c r="BX2151" s="9"/>
      <c r="BY2151" s="9"/>
      <c r="BZ2151" s="9"/>
      <c r="CA2151" s="9"/>
      <c r="CB2151" s="9"/>
      <c r="CC2151" s="9"/>
      <c r="CD2151" s="9"/>
      <c r="CE2151" s="9"/>
      <c r="CF2151" s="9"/>
      <c r="CG2151" s="9"/>
      <c r="CH2151" s="9"/>
      <c r="CI2151" s="9"/>
      <c r="CJ2151" s="9"/>
      <c r="CK2151" s="9"/>
      <c r="CL2151" s="9"/>
      <c r="CM2151" s="9"/>
      <c r="CN2151" s="9"/>
      <c r="CO2151" s="9"/>
      <c r="CP2151" s="9"/>
      <c r="CQ2151" s="9"/>
      <c r="CR2151" s="9"/>
      <c r="CS2151" s="9"/>
      <c r="CT2151" s="9"/>
      <c r="CU2151" s="9"/>
      <c r="CV2151" s="9"/>
      <c r="CW2151" s="9"/>
      <c r="CX2151" s="9"/>
    </row>
    <row r="2152" spans="1:102" s="44" customFormat="1">
      <c r="A2152" s="27">
        <v>228</v>
      </c>
      <c r="B2152" s="109" t="s">
        <v>119</v>
      </c>
      <c r="C2152" s="209">
        <v>1934</v>
      </c>
      <c r="D2152" s="209">
        <v>1934</v>
      </c>
      <c r="E2152" s="104" t="s">
        <v>28</v>
      </c>
      <c r="F2152" s="55">
        <v>4</v>
      </c>
      <c r="G2152" s="55">
        <v>5</v>
      </c>
      <c r="H2152" s="190">
        <v>2993.4</v>
      </c>
      <c r="I2152" s="190">
        <v>2690.4</v>
      </c>
      <c r="J2152" s="190">
        <v>2445</v>
      </c>
      <c r="K2152" s="190">
        <v>150</v>
      </c>
      <c r="L2152" s="189">
        <f>'Форма 2'!C2156</f>
        <v>16029726.048</v>
      </c>
      <c r="M2152" s="190">
        <v>0</v>
      </c>
      <c r="N2152" s="190">
        <v>0</v>
      </c>
      <c r="O2152" s="190">
        <v>0</v>
      </c>
      <c r="P2152" s="189">
        <f t="shared" ref="P2152:P2215" si="259">L2152</f>
        <v>16029726.048</v>
      </c>
      <c r="Q2152" s="191">
        <f t="shared" ref="Q2152:Q2215" si="260">L2152/I2152</f>
        <v>5958.12</v>
      </c>
      <c r="R2152" s="191">
        <f t="shared" ref="R2152:R2215" si="261">Q2152</f>
        <v>5958.12</v>
      </c>
      <c r="S2152" s="90" t="s">
        <v>42</v>
      </c>
      <c r="T2152" s="55" t="s">
        <v>34</v>
      </c>
      <c r="U2152" s="9"/>
      <c r="V2152" s="9"/>
      <c r="W2152" s="9"/>
      <c r="X2152" s="9"/>
      <c r="Y2152" s="9"/>
      <c r="Z2152" s="9"/>
      <c r="AA2152" s="9"/>
      <c r="AB2152" s="9"/>
      <c r="AC2152" s="9"/>
      <c r="AD2152" s="9"/>
      <c r="AE2152" s="9"/>
      <c r="AF2152" s="9"/>
      <c r="AG2152" s="9"/>
      <c r="AH2152" s="9"/>
      <c r="AI2152" s="9"/>
      <c r="AJ2152" s="9"/>
      <c r="AK2152" s="9"/>
      <c r="AL2152" s="9"/>
      <c r="AM2152" s="9"/>
      <c r="AN2152" s="9"/>
      <c r="AO2152" s="9"/>
      <c r="AP2152" s="9"/>
      <c r="AQ2152" s="9"/>
      <c r="AR2152" s="9"/>
      <c r="AS2152" s="9"/>
      <c r="AT2152" s="9"/>
      <c r="AU2152" s="9"/>
      <c r="AV2152" s="9"/>
      <c r="AW2152" s="9"/>
      <c r="AX2152" s="9"/>
      <c r="AY2152" s="9"/>
      <c r="AZ2152" s="9"/>
      <c r="BA2152" s="9"/>
      <c r="BB2152" s="9"/>
      <c r="BC2152" s="9"/>
      <c r="BD2152" s="9"/>
      <c r="BE2152" s="9"/>
      <c r="BF2152" s="9"/>
      <c r="BG2152" s="9"/>
      <c r="BH2152" s="9"/>
      <c r="BI2152" s="9"/>
      <c r="BJ2152" s="9"/>
      <c r="BK2152" s="9"/>
      <c r="BL2152" s="9"/>
      <c r="BM2152" s="9"/>
      <c r="BN2152" s="9"/>
      <c r="BO2152" s="9"/>
      <c r="BP2152" s="9"/>
      <c r="BQ2152" s="9"/>
      <c r="BR2152" s="9"/>
      <c r="BS2152" s="9"/>
      <c r="BT2152" s="9"/>
      <c r="BU2152" s="9"/>
      <c r="BV2152" s="9"/>
      <c r="BW2152" s="9"/>
      <c r="BX2152" s="9"/>
      <c r="BY2152" s="9"/>
      <c r="BZ2152" s="9"/>
      <c r="CA2152" s="9"/>
      <c r="CB2152" s="9"/>
      <c r="CC2152" s="9"/>
      <c r="CD2152" s="9"/>
      <c r="CE2152" s="9"/>
      <c r="CF2152" s="9"/>
      <c r="CG2152" s="9"/>
      <c r="CH2152" s="9"/>
      <c r="CI2152" s="9"/>
      <c r="CJ2152" s="9"/>
      <c r="CK2152" s="9"/>
      <c r="CL2152" s="9"/>
      <c r="CM2152" s="9"/>
      <c r="CN2152" s="9"/>
      <c r="CO2152" s="9"/>
      <c r="CP2152" s="9"/>
      <c r="CQ2152" s="9"/>
      <c r="CR2152" s="9"/>
      <c r="CS2152" s="9"/>
      <c r="CT2152" s="9"/>
      <c r="CU2152" s="9"/>
      <c r="CV2152" s="9"/>
      <c r="CW2152" s="9"/>
      <c r="CX2152" s="9"/>
    </row>
    <row r="2153" spans="1:102" s="44" customFormat="1">
      <c r="A2153" s="27">
        <v>229</v>
      </c>
      <c r="B2153" s="109" t="s">
        <v>120</v>
      </c>
      <c r="C2153" s="209">
        <v>1932</v>
      </c>
      <c r="D2153" s="209">
        <v>1932</v>
      </c>
      <c r="E2153" s="104" t="s">
        <v>28</v>
      </c>
      <c r="F2153" s="55">
        <v>4</v>
      </c>
      <c r="G2153" s="55">
        <v>5</v>
      </c>
      <c r="H2153" s="190">
        <v>3218.5</v>
      </c>
      <c r="I2153" s="190">
        <v>2838.9</v>
      </c>
      <c r="J2153" s="190">
        <v>2495.6</v>
      </c>
      <c r="K2153" s="190">
        <v>139</v>
      </c>
      <c r="L2153" s="189">
        <f>'Форма 2'!C2157</f>
        <v>16541311.518000001</v>
      </c>
      <c r="M2153" s="190">
        <v>0</v>
      </c>
      <c r="N2153" s="190">
        <v>0</v>
      </c>
      <c r="O2153" s="190">
        <v>0</v>
      </c>
      <c r="P2153" s="189">
        <f t="shared" si="259"/>
        <v>16541311.518000001</v>
      </c>
      <c r="Q2153" s="191">
        <f t="shared" si="260"/>
        <v>5826.6622698932688</v>
      </c>
      <c r="R2153" s="191">
        <f t="shared" si="261"/>
        <v>5826.6622698932688</v>
      </c>
      <c r="S2153" s="90" t="s">
        <v>42</v>
      </c>
      <c r="T2153" s="55" t="s">
        <v>34</v>
      </c>
      <c r="U2153" s="9"/>
      <c r="V2153" s="9"/>
      <c r="W2153" s="9"/>
      <c r="X2153" s="9"/>
      <c r="Y2153" s="9"/>
      <c r="Z2153" s="9"/>
      <c r="AA2153" s="9"/>
      <c r="AB2153" s="9"/>
      <c r="AC2153" s="9"/>
      <c r="AD2153" s="9"/>
      <c r="AE2153" s="9"/>
      <c r="AF2153" s="9"/>
      <c r="AG2153" s="9"/>
      <c r="AH2153" s="9"/>
      <c r="AI2153" s="9"/>
      <c r="AJ2153" s="9"/>
      <c r="AK2153" s="9"/>
      <c r="AL2153" s="9"/>
      <c r="AM2153" s="9"/>
      <c r="AN2153" s="9"/>
      <c r="AO2153" s="9"/>
      <c r="AP2153" s="9"/>
      <c r="AQ2153" s="9"/>
      <c r="AR2153" s="9"/>
      <c r="AS2153" s="9"/>
      <c r="AT2153" s="9"/>
      <c r="AU2153" s="9"/>
      <c r="AV2153" s="9"/>
      <c r="AW2153" s="9"/>
      <c r="AX2153" s="9"/>
      <c r="AY2153" s="9"/>
      <c r="AZ2153" s="9"/>
      <c r="BA2153" s="9"/>
      <c r="BB2153" s="9"/>
      <c r="BC2153" s="9"/>
      <c r="BD2153" s="9"/>
      <c r="BE2153" s="9"/>
      <c r="BF2153" s="9"/>
      <c r="BG2153" s="9"/>
      <c r="BH2153" s="9"/>
      <c r="BI2153" s="9"/>
      <c r="BJ2153" s="9"/>
      <c r="BK2153" s="9"/>
      <c r="BL2153" s="9"/>
      <c r="BM2153" s="9"/>
      <c r="BN2153" s="9"/>
      <c r="BO2153" s="9"/>
      <c r="BP2153" s="9"/>
      <c r="BQ2153" s="9"/>
      <c r="BR2153" s="9"/>
      <c r="BS2153" s="9"/>
      <c r="BT2153" s="9"/>
      <c r="BU2153" s="9"/>
      <c r="BV2153" s="9"/>
      <c r="BW2153" s="9"/>
      <c r="BX2153" s="9"/>
      <c r="BY2153" s="9"/>
      <c r="BZ2153" s="9"/>
      <c r="CA2153" s="9"/>
      <c r="CB2153" s="9"/>
      <c r="CC2153" s="9"/>
      <c r="CD2153" s="9"/>
      <c r="CE2153" s="9"/>
      <c r="CF2153" s="9"/>
      <c r="CG2153" s="9"/>
      <c r="CH2153" s="9"/>
      <c r="CI2153" s="9"/>
      <c r="CJ2153" s="9"/>
      <c r="CK2153" s="9"/>
      <c r="CL2153" s="9"/>
      <c r="CM2153" s="9"/>
      <c r="CN2153" s="9"/>
      <c r="CO2153" s="9"/>
      <c r="CP2153" s="9"/>
      <c r="CQ2153" s="9"/>
      <c r="CR2153" s="9"/>
      <c r="CS2153" s="9"/>
      <c r="CT2153" s="9"/>
      <c r="CU2153" s="9"/>
      <c r="CV2153" s="9"/>
      <c r="CW2153" s="9"/>
      <c r="CX2153" s="9"/>
    </row>
    <row r="2154" spans="1:102" s="44" customFormat="1">
      <c r="A2154" s="27">
        <v>230</v>
      </c>
      <c r="B2154" s="109" t="s">
        <v>209</v>
      </c>
      <c r="C2154" s="55">
        <v>1975</v>
      </c>
      <c r="D2154" s="12">
        <v>1975</v>
      </c>
      <c r="E2154" s="90" t="s">
        <v>28</v>
      </c>
      <c r="F2154" s="55">
        <v>5</v>
      </c>
      <c r="G2154" s="55">
        <v>4</v>
      </c>
      <c r="H2154" s="190">
        <v>3836.7</v>
      </c>
      <c r="I2154" s="190">
        <v>2593.3000000000002</v>
      </c>
      <c r="J2154" s="190">
        <v>2593.3000000000002</v>
      </c>
      <c r="K2154" s="190">
        <v>175</v>
      </c>
      <c r="L2154" s="189">
        <f>'Форма 2'!C2158</f>
        <v>2436924.0100000002</v>
      </c>
      <c r="M2154" s="190">
        <v>0</v>
      </c>
      <c r="N2154" s="190">
        <v>0</v>
      </c>
      <c r="O2154" s="190">
        <v>0</v>
      </c>
      <c r="P2154" s="189">
        <f t="shared" si="259"/>
        <v>2436924.0100000002</v>
      </c>
      <c r="Q2154" s="191">
        <f t="shared" si="260"/>
        <v>939.7</v>
      </c>
      <c r="R2154" s="191">
        <f t="shared" si="261"/>
        <v>939.7</v>
      </c>
      <c r="S2154" s="90" t="s">
        <v>42</v>
      </c>
      <c r="T2154" s="55" t="s">
        <v>34</v>
      </c>
      <c r="U2154" s="9"/>
      <c r="V2154" s="9"/>
      <c r="W2154" s="9"/>
      <c r="X2154" s="9"/>
      <c r="Y2154" s="9"/>
      <c r="Z2154" s="9"/>
      <c r="AA2154" s="9"/>
      <c r="AB2154" s="9"/>
      <c r="AC2154" s="9"/>
      <c r="AD2154" s="9"/>
      <c r="AE2154" s="9"/>
      <c r="AF2154" s="9"/>
      <c r="AG2154" s="9"/>
      <c r="AH2154" s="9"/>
      <c r="AI2154" s="9"/>
      <c r="AJ2154" s="9"/>
      <c r="AK2154" s="9"/>
      <c r="AL2154" s="9"/>
      <c r="AM2154" s="9"/>
      <c r="AN2154" s="9"/>
      <c r="AO2154" s="9"/>
      <c r="AP2154" s="9"/>
      <c r="AQ2154" s="9"/>
      <c r="AR2154" s="9"/>
      <c r="AS2154" s="9"/>
      <c r="AT2154" s="9"/>
      <c r="AU2154" s="9"/>
      <c r="AV2154" s="9"/>
      <c r="AW2154" s="9"/>
      <c r="AX2154" s="9"/>
      <c r="AY2154" s="9"/>
      <c r="AZ2154" s="9"/>
      <c r="BA2154" s="9"/>
      <c r="BB2154" s="9"/>
      <c r="BC2154" s="9"/>
      <c r="BD2154" s="9"/>
      <c r="BE2154" s="9"/>
      <c r="BF2154" s="9"/>
      <c r="BG2154" s="9"/>
      <c r="BH2154" s="9"/>
      <c r="BI2154" s="9"/>
      <c r="BJ2154" s="9"/>
      <c r="BK2154" s="9"/>
      <c r="BL2154" s="9"/>
      <c r="BM2154" s="9"/>
      <c r="BN2154" s="9"/>
      <c r="BO2154" s="9"/>
      <c r="BP2154" s="9"/>
      <c r="BQ2154" s="9"/>
      <c r="BR2154" s="9"/>
      <c r="BS2154" s="9"/>
      <c r="BT2154" s="9"/>
      <c r="BU2154" s="9"/>
      <c r="BV2154" s="9"/>
      <c r="BW2154" s="9"/>
      <c r="BX2154" s="9"/>
      <c r="BY2154" s="9"/>
      <c r="BZ2154" s="9"/>
      <c r="CA2154" s="9"/>
      <c r="CB2154" s="9"/>
      <c r="CC2154" s="9"/>
      <c r="CD2154" s="9"/>
      <c r="CE2154" s="9"/>
      <c r="CF2154" s="9"/>
      <c r="CG2154" s="9"/>
      <c r="CH2154" s="9"/>
      <c r="CI2154" s="9"/>
      <c r="CJ2154" s="9"/>
      <c r="CK2154" s="9"/>
      <c r="CL2154" s="9"/>
      <c r="CM2154" s="9"/>
      <c r="CN2154" s="9"/>
      <c r="CO2154" s="9"/>
      <c r="CP2154" s="9"/>
      <c r="CQ2154" s="9"/>
      <c r="CR2154" s="9"/>
      <c r="CS2154" s="9"/>
      <c r="CT2154" s="9"/>
      <c r="CU2154" s="9"/>
      <c r="CV2154" s="9"/>
      <c r="CW2154" s="9"/>
      <c r="CX2154" s="9"/>
    </row>
    <row r="2155" spans="1:102" s="44" customFormat="1">
      <c r="A2155" s="27">
        <v>231</v>
      </c>
      <c r="B2155" s="109" t="s">
        <v>121</v>
      </c>
      <c r="C2155" s="55">
        <v>1973</v>
      </c>
      <c r="D2155" s="12">
        <v>1973</v>
      </c>
      <c r="E2155" s="104" t="s">
        <v>28</v>
      </c>
      <c r="F2155" s="55">
        <v>5</v>
      </c>
      <c r="G2155" s="55">
        <v>4</v>
      </c>
      <c r="H2155" s="190">
        <v>2984.9</v>
      </c>
      <c r="I2155" s="190">
        <v>2516.1</v>
      </c>
      <c r="J2155" s="190">
        <v>2516.1</v>
      </c>
      <c r="K2155" s="190">
        <v>150</v>
      </c>
      <c r="L2155" s="189">
        <f>'Форма 2'!C2159</f>
        <v>3681305.91</v>
      </c>
      <c r="M2155" s="190">
        <v>0</v>
      </c>
      <c r="N2155" s="190">
        <v>0</v>
      </c>
      <c r="O2155" s="190">
        <v>0</v>
      </c>
      <c r="P2155" s="189">
        <f t="shared" si="259"/>
        <v>3681305.91</v>
      </c>
      <c r="Q2155" s="191">
        <f t="shared" si="260"/>
        <v>1463.1000000000001</v>
      </c>
      <c r="R2155" s="191">
        <f t="shared" si="261"/>
        <v>1463.1000000000001</v>
      </c>
      <c r="S2155" s="90" t="s">
        <v>42</v>
      </c>
      <c r="T2155" s="55" t="s">
        <v>34</v>
      </c>
      <c r="U2155" s="9"/>
      <c r="V2155" s="9"/>
      <c r="W2155" s="9"/>
      <c r="X2155" s="9"/>
      <c r="Y2155" s="9"/>
      <c r="Z2155" s="9"/>
      <c r="AA2155" s="9"/>
      <c r="AB2155" s="9"/>
      <c r="AC2155" s="9"/>
      <c r="AD2155" s="9"/>
      <c r="AE2155" s="9"/>
      <c r="AF2155" s="9"/>
      <c r="AG2155" s="9"/>
      <c r="AH2155" s="9"/>
      <c r="AI2155" s="9"/>
      <c r="AJ2155" s="9"/>
      <c r="AK2155" s="9"/>
      <c r="AL2155" s="9"/>
      <c r="AM2155" s="9"/>
      <c r="AN2155" s="9"/>
      <c r="AO2155" s="9"/>
      <c r="AP2155" s="9"/>
      <c r="AQ2155" s="9"/>
      <c r="AR2155" s="9"/>
      <c r="AS2155" s="9"/>
      <c r="AT2155" s="9"/>
      <c r="AU2155" s="9"/>
      <c r="AV2155" s="9"/>
      <c r="AW2155" s="9"/>
      <c r="AX2155" s="9"/>
      <c r="AY2155" s="9"/>
      <c r="AZ2155" s="9"/>
      <c r="BA2155" s="9"/>
      <c r="BB2155" s="9"/>
      <c r="BC2155" s="9"/>
      <c r="BD2155" s="9"/>
      <c r="BE2155" s="9"/>
      <c r="BF2155" s="9"/>
      <c r="BG2155" s="9"/>
      <c r="BH2155" s="9"/>
      <c r="BI2155" s="9"/>
      <c r="BJ2155" s="9"/>
      <c r="BK2155" s="9"/>
      <c r="BL2155" s="9"/>
      <c r="BM2155" s="9"/>
      <c r="BN2155" s="9"/>
      <c r="BO2155" s="9"/>
      <c r="BP2155" s="9"/>
      <c r="BQ2155" s="9"/>
      <c r="BR2155" s="9"/>
      <c r="BS2155" s="9"/>
      <c r="BT2155" s="9"/>
      <c r="BU2155" s="9"/>
      <c r="BV2155" s="9"/>
      <c r="BW2155" s="9"/>
      <c r="BX2155" s="9"/>
      <c r="BY2155" s="9"/>
      <c r="BZ2155" s="9"/>
      <c r="CA2155" s="9"/>
      <c r="CB2155" s="9"/>
      <c r="CC2155" s="9"/>
      <c r="CD2155" s="9"/>
      <c r="CE2155" s="9"/>
      <c r="CF2155" s="9"/>
      <c r="CG2155" s="9"/>
      <c r="CH2155" s="9"/>
      <c r="CI2155" s="9"/>
      <c r="CJ2155" s="9"/>
      <c r="CK2155" s="9"/>
      <c r="CL2155" s="9"/>
      <c r="CM2155" s="9"/>
      <c r="CN2155" s="9"/>
      <c r="CO2155" s="9"/>
      <c r="CP2155" s="9"/>
      <c r="CQ2155" s="9"/>
      <c r="CR2155" s="9"/>
      <c r="CS2155" s="9"/>
      <c r="CT2155" s="9"/>
      <c r="CU2155" s="9"/>
      <c r="CV2155" s="9"/>
      <c r="CW2155" s="9"/>
      <c r="CX2155" s="9"/>
    </row>
    <row r="2156" spans="1:102" s="44" customFormat="1">
      <c r="A2156" s="27">
        <v>232</v>
      </c>
      <c r="B2156" s="109" t="s">
        <v>210</v>
      </c>
      <c r="C2156" s="55">
        <v>1989</v>
      </c>
      <c r="D2156" s="12">
        <v>1989</v>
      </c>
      <c r="E2156" s="90" t="s">
        <v>28</v>
      </c>
      <c r="F2156" s="55">
        <v>5</v>
      </c>
      <c r="G2156" s="55">
        <v>3</v>
      </c>
      <c r="H2156" s="190">
        <v>3968.7</v>
      </c>
      <c r="I2156" s="190">
        <v>3491.1</v>
      </c>
      <c r="J2156" s="190">
        <v>3491.1</v>
      </c>
      <c r="K2156" s="190">
        <v>200</v>
      </c>
      <c r="L2156" s="189">
        <f>'Форма 2'!C2160</f>
        <v>5107828.41</v>
      </c>
      <c r="M2156" s="190">
        <v>0</v>
      </c>
      <c r="N2156" s="190">
        <v>0</v>
      </c>
      <c r="O2156" s="190">
        <v>0</v>
      </c>
      <c r="P2156" s="189">
        <f t="shared" si="259"/>
        <v>5107828.41</v>
      </c>
      <c r="Q2156" s="191">
        <f t="shared" si="260"/>
        <v>1463.1000000000001</v>
      </c>
      <c r="R2156" s="191">
        <f t="shared" si="261"/>
        <v>1463.1000000000001</v>
      </c>
      <c r="S2156" s="90" t="s">
        <v>42</v>
      </c>
      <c r="T2156" s="55" t="s">
        <v>34</v>
      </c>
      <c r="U2156" s="9"/>
      <c r="V2156" s="9"/>
      <c r="W2156" s="9"/>
      <c r="X2156" s="9"/>
      <c r="Y2156" s="9"/>
      <c r="Z2156" s="9"/>
      <c r="AA2156" s="9"/>
      <c r="AB2156" s="9"/>
      <c r="AC2156" s="9"/>
      <c r="AD2156" s="9"/>
      <c r="AE2156" s="9"/>
      <c r="AF2156" s="9"/>
      <c r="AG2156" s="9"/>
      <c r="AH2156" s="9"/>
      <c r="AI2156" s="9"/>
      <c r="AJ2156" s="9"/>
      <c r="AK2156" s="9"/>
      <c r="AL2156" s="9"/>
      <c r="AM2156" s="9"/>
      <c r="AN2156" s="9"/>
      <c r="AO2156" s="9"/>
      <c r="AP2156" s="9"/>
      <c r="AQ2156" s="9"/>
      <c r="AR2156" s="9"/>
      <c r="AS2156" s="9"/>
      <c r="AT2156" s="9"/>
      <c r="AU2156" s="9"/>
      <c r="AV2156" s="9"/>
      <c r="AW2156" s="9"/>
      <c r="AX2156" s="9"/>
      <c r="AY2156" s="9"/>
      <c r="AZ2156" s="9"/>
      <c r="BA2156" s="9"/>
      <c r="BB2156" s="9"/>
      <c r="BC2156" s="9"/>
      <c r="BD2156" s="9"/>
      <c r="BE2156" s="9"/>
      <c r="BF2156" s="9"/>
      <c r="BG2156" s="9"/>
      <c r="BH2156" s="9"/>
      <c r="BI2156" s="9"/>
      <c r="BJ2156" s="9"/>
      <c r="BK2156" s="9"/>
      <c r="BL2156" s="9"/>
      <c r="BM2156" s="9"/>
      <c r="BN2156" s="9"/>
      <c r="BO2156" s="9"/>
      <c r="BP2156" s="9"/>
      <c r="BQ2156" s="9"/>
      <c r="BR2156" s="9"/>
      <c r="BS2156" s="9"/>
      <c r="BT2156" s="9"/>
      <c r="BU2156" s="9"/>
      <c r="BV2156" s="9"/>
      <c r="BW2156" s="9"/>
      <c r="BX2156" s="9"/>
      <c r="BY2156" s="9"/>
      <c r="BZ2156" s="9"/>
      <c r="CA2156" s="9"/>
      <c r="CB2156" s="9"/>
      <c r="CC2156" s="9"/>
      <c r="CD2156" s="9"/>
      <c r="CE2156" s="9"/>
      <c r="CF2156" s="9"/>
      <c r="CG2156" s="9"/>
      <c r="CH2156" s="9"/>
      <c r="CI2156" s="9"/>
      <c r="CJ2156" s="9"/>
      <c r="CK2156" s="9"/>
      <c r="CL2156" s="9"/>
      <c r="CM2156" s="9"/>
      <c r="CN2156" s="9"/>
      <c r="CO2156" s="9"/>
      <c r="CP2156" s="9"/>
      <c r="CQ2156" s="9"/>
      <c r="CR2156" s="9"/>
      <c r="CS2156" s="9"/>
      <c r="CT2156" s="9"/>
      <c r="CU2156" s="9"/>
      <c r="CV2156" s="9"/>
      <c r="CW2156" s="9"/>
      <c r="CX2156" s="9"/>
    </row>
    <row r="2157" spans="1:102" s="44" customFormat="1">
      <c r="A2157" s="27">
        <v>233</v>
      </c>
      <c r="B2157" s="109" t="s">
        <v>122</v>
      </c>
      <c r="C2157" s="55">
        <v>1989</v>
      </c>
      <c r="D2157" s="12">
        <v>1989</v>
      </c>
      <c r="E2157" s="104" t="s">
        <v>28</v>
      </c>
      <c r="F2157" s="55">
        <v>5</v>
      </c>
      <c r="G2157" s="55">
        <v>2</v>
      </c>
      <c r="H2157" s="190">
        <v>1739.7</v>
      </c>
      <c r="I2157" s="190">
        <v>1417.1</v>
      </c>
      <c r="J2157" s="190">
        <v>1417.1</v>
      </c>
      <c r="K2157" s="190">
        <v>75</v>
      </c>
      <c r="L2157" s="189">
        <f>'Форма 2'!C2161</f>
        <v>2073359.0099999998</v>
      </c>
      <c r="M2157" s="190">
        <v>0</v>
      </c>
      <c r="N2157" s="190">
        <v>0</v>
      </c>
      <c r="O2157" s="190">
        <v>0</v>
      </c>
      <c r="P2157" s="189">
        <f t="shared" si="259"/>
        <v>2073359.0099999998</v>
      </c>
      <c r="Q2157" s="191">
        <f t="shared" si="260"/>
        <v>1463.1</v>
      </c>
      <c r="R2157" s="191">
        <f t="shared" si="261"/>
        <v>1463.1</v>
      </c>
      <c r="S2157" s="90" t="s">
        <v>42</v>
      </c>
      <c r="T2157" s="55" t="s">
        <v>34</v>
      </c>
      <c r="U2157" s="9"/>
      <c r="V2157" s="9"/>
      <c r="W2157" s="9"/>
      <c r="X2157" s="9"/>
      <c r="Y2157" s="9"/>
      <c r="Z2157" s="9"/>
      <c r="AA2157" s="9"/>
      <c r="AB2157" s="9"/>
      <c r="AC2157" s="9"/>
      <c r="AD2157" s="9"/>
      <c r="AE2157" s="9"/>
      <c r="AF2157" s="9"/>
      <c r="AG2157" s="9"/>
      <c r="AH2157" s="9"/>
      <c r="AI2157" s="9"/>
      <c r="AJ2157" s="9"/>
      <c r="AK2157" s="9"/>
      <c r="AL2157" s="9"/>
      <c r="AM2157" s="9"/>
      <c r="AN2157" s="9"/>
      <c r="AO2157" s="9"/>
      <c r="AP2157" s="9"/>
      <c r="AQ2157" s="9"/>
      <c r="AR2157" s="9"/>
      <c r="AS2157" s="9"/>
      <c r="AT2157" s="9"/>
      <c r="AU2157" s="9"/>
      <c r="AV2157" s="9"/>
      <c r="AW2157" s="9"/>
      <c r="AX2157" s="9"/>
      <c r="AY2157" s="9"/>
      <c r="AZ2157" s="9"/>
      <c r="BA2157" s="9"/>
      <c r="BB2157" s="9"/>
      <c r="BC2157" s="9"/>
      <c r="BD2157" s="9"/>
      <c r="BE2157" s="9"/>
      <c r="BF2157" s="9"/>
      <c r="BG2157" s="9"/>
      <c r="BH2157" s="9"/>
      <c r="BI2157" s="9"/>
      <c r="BJ2157" s="9"/>
      <c r="BK2157" s="9"/>
      <c r="BL2157" s="9"/>
      <c r="BM2157" s="9"/>
      <c r="BN2157" s="9"/>
      <c r="BO2157" s="9"/>
      <c r="BP2157" s="9"/>
      <c r="BQ2157" s="9"/>
      <c r="BR2157" s="9"/>
      <c r="BS2157" s="9"/>
      <c r="BT2157" s="9"/>
      <c r="BU2157" s="9"/>
      <c r="BV2157" s="9"/>
      <c r="BW2157" s="9"/>
      <c r="BX2157" s="9"/>
      <c r="BY2157" s="9"/>
      <c r="BZ2157" s="9"/>
      <c r="CA2157" s="9"/>
      <c r="CB2157" s="9"/>
      <c r="CC2157" s="9"/>
      <c r="CD2157" s="9"/>
      <c r="CE2157" s="9"/>
      <c r="CF2157" s="9"/>
      <c r="CG2157" s="9"/>
      <c r="CH2157" s="9"/>
      <c r="CI2157" s="9"/>
      <c r="CJ2157" s="9"/>
      <c r="CK2157" s="9"/>
      <c r="CL2157" s="9"/>
      <c r="CM2157" s="9"/>
      <c r="CN2157" s="9"/>
      <c r="CO2157" s="9"/>
      <c r="CP2157" s="9"/>
      <c r="CQ2157" s="9"/>
      <c r="CR2157" s="9"/>
      <c r="CS2157" s="9"/>
      <c r="CT2157" s="9"/>
      <c r="CU2157" s="9"/>
      <c r="CV2157" s="9"/>
      <c r="CW2157" s="9"/>
      <c r="CX2157" s="9"/>
    </row>
    <row r="2158" spans="1:102" s="44" customFormat="1">
      <c r="A2158" s="27">
        <v>234</v>
      </c>
      <c r="B2158" s="109" t="s">
        <v>286</v>
      </c>
      <c r="C2158" s="55">
        <v>1977</v>
      </c>
      <c r="D2158" s="12">
        <v>1977</v>
      </c>
      <c r="E2158" s="90" t="s">
        <v>30</v>
      </c>
      <c r="F2158" s="55">
        <v>5</v>
      </c>
      <c r="G2158" s="55">
        <v>8</v>
      </c>
      <c r="H2158" s="190">
        <v>6262.4</v>
      </c>
      <c r="I2158" s="190">
        <v>5206.3999999999996</v>
      </c>
      <c r="J2158" s="190">
        <v>5206.3999999999996</v>
      </c>
      <c r="K2158" s="190">
        <v>285</v>
      </c>
      <c r="L2158" s="189">
        <f>'Форма 2'!C2162</f>
        <v>7617483.8399999999</v>
      </c>
      <c r="M2158" s="190">
        <v>0</v>
      </c>
      <c r="N2158" s="190">
        <v>0</v>
      </c>
      <c r="O2158" s="190">
        <v>0</v>
      </c>
      <c r="P2158" s="189">
        <f t="shared" si="259"/>
        <v>7617483.8399999999</v>
      </c>
      <c r="Q2158" s="191">
        <f t="shared" si="260"/>
        <v>1463.1000000000001</v>
      </c>
      <c r="R2158" s="191">
        <f t="shared" si="261"/>
        <v>1463.1000000000001</v>
      </c>
      <c r="S2158" s="90" t="s">
        <v>42</v>
      </c>
      <c r="T2158" s="55" t="s">
        <v>35</v>
      </c>
      <c r="U2158" s="9"/>
      <c r="V2158" s="9"/>
      <c r="W2158" s="9"/>
      <c r="X2158" s="9"/>
      <c r="Y2158" s="9"/>
      <c r="Z2158" s="9"/>
      <c r="AA2158" s="9"/>
      <c r="AB2158" s="9"/>
      <c r="AC2158" s="9"/>
      <c r="AD2158" s="9"/>
      <c r="AE2158" s="9"/>
      <c r="AF2158" s="9"/>
      <c r="AG2158" s="9"/>
      <c r="AH2158" s="9"/>
      <c r="AI2158" s="9"/>
      <c r="AJ2158" s="9"/>
      <c r="AK2158" s="9"/>
      <c r="AL2158" s="9"/>
      <c r="AM2158" s="9"/>
      <c r="AN2158" s="9"/>
      <c r="AO2158" s="9"/>
      <c r="AP2158" s="9"/>
      <c r="AQ2158" s="9"/>
      <c r="AR2158" s="9"/>
      <c r="AS2158" s="9"/>
      <c r="AT2158" s="9"/>
      <c r="AU2158" s="9"/>
      <c r="AV2158" s="9"/>
      <c r="AW2158" s="9"/>
      <c r="AX2158" s="9"/>
      <c r="AY2158" s="9"/>
      <c r="AZ2158" s="9"/>
      <c r="BA2158" s="9"/>
      <c r="BB2158" s="9"/>
      <c r="BC2158" s="9"/>
      <c r="BD2158" s="9"/>
      <c r="BE2158" s="9"/>
      <c r="BF2158" s="9"/>
      <c r="BG2158" s="9"/>
      <c r="BH2158" s="9"/>
      <c r="BI2158" s="9"/>
      <c r="BJ2158" s="9"/>
      <c r="BK2158" s="9"/>
      <c r="BL2158" s="9"/>
      <c r="BM2158" s="9"/>
      <c r="BN2158" s="9"/>
      <c r="BO2158" s="9"/>
      <c r="BP2158" s="9"/>
      <c r="BQ2158" s="9"/>
      <c r="BR2158" s="9"/>
      <c r="BS2158" s="9"/>
      <c r="BT2158" s="9"/>
      <c r="BU2158" s="9"/>
      <c r="BV2158" s="9"/>
      <c r="BW2158" s="9"/>
      <c r="BX2158" s="9"/>
      <c r="BY2158" s="9"/>
      <c r="BZ2158" s="9"/>
      <c r="CA2158" s="9"/>
      <c r="CB2158" s="9"/>
      <c r="CC2158" s="9"/>
      <c r="CD2158" s="9"/>
      <c r="CE2158" s="9"/>
      <c r="CF2158" s="9"/>
      <c r="CG2158" s="9"/>
      <c r="CH2158" s="9"/>
      <c r="CI2158" s="9"/>
      <c r="CJ2158" s="9"/>
      <c r="CK2158" s="9"/>
      <c r="CL2158" s="9"/>
      <c r="CM2158" s="9"/>
      <c r="CN2158" s="9"/>
      <c r="CO2158" s="9"/>
      <c r="CP2158" s="9"/>
      <c r="CQ2158" s="9"/>
      <c r="CR2158" s="9"/>
      <c r="CS2158" s="9"/>
      <c r="CT2158" s="9"/>
      <c r="CU2158" s="9"/>
      <c r="CV2158" s="9"/>
      <c r="CW2158" s="9"/>
      <c r="CX2158" s="9"/>
    </row>
    <row r="2159" spans="1:102" s="44" customFormat="1">
      <c r="A2159" s="27">
        <v>235</v>
      </c>
      <c r="B2159" s="109" t="s">
        <v>211</v>
      </c>
      <c r="C2159" s="55">
        <v>1978</v>
      </c>
      <c r="D2159" s="12">
        <v>1978</v>
      </c>
      <c r="E2159" s="90" t="s">
        <v>28</v>
      </c>
      <c r="F2159" s="55">
        <v>5</v>
      </c>
      <c r="G2159" s="55">
        <v>4</v>
      </c>
      <c r="H2159" s="190">
        <v>3752.4</v>
      </c>
      <c r="I2159" s="190">
        <v>3321.4</v>
      </c>
      <c r="J2159" s="190">
        <v>3095.4</v>
      </c>
      <c r="K2159" s="190">
        <v>165</v>
      </c>
      <c r="L2159" s="189">
        <f>'Форма 2'!C2163</f>
        <v>4859540.3400000008</v>
      </c>
      <c r="M2159" s="190">
        <v>0</v>
      </c>
      <c r="N2159" s="190">
        <v>0</v>
      </c>
      <c r="O2159" s="190">
        <v>0</v>
      </c>
      <c r="P2159" s="189">
        <f t="shared" si="259"/>
        <v>4859540.3400000008</v>
      </c>
      <c r="Q2159" s="191">
        <f t="shared" si="260"/>
        <v>1463.1000000000001</v>
      </c>
      <c r="R2159" s="191">
        <f t="shared" si="261"/>
        <v>1463.1000000000001</v>
      </c>
      <c r="S2159" s="90" t="s">
        <v>42</v>
      </c>
      <c r="T2159" s="55" t="s">
        <v>34</v>
      </c>
      <c r="U2159" s="9"/>
      <c r="V2159" s="9"/>
      <c r="W2159" s="9"/>
      <c r="X2159" s="9"/>
      <c r="Y2159" s="9"/>
      <c r="Z2159" s="9"/>
      <c r="AA2159" s="9"/>
      <c r="AB2159" s="9"/>
      <c r="AC2159" s="9"/>
      <c r="AD2159" s="9"/>
      <c r="AE2159" s="9"/>
      <c r="AF2159" s="9"/>
      <c r="AG2159" s="9"/>
      <c r="AH2159" s="9"/>
      <c r="AI2159" s="9"/>
      <c r="AJ2159" s="9"/>
      <c r="AK2159" s="9"/>
      <c r="AL2159" s="9"/>
      <c r="AM2159" s="9"/>
      <c r="AN2159" s="9"/>
      <c r="AO2159" s="9"/>
      <c r="AP2159" s="9"/>
      <c r="AQ2159" s="9"/>
      <c r="AR2159" s="9"/>
      <c r="AS2159" s="9"/>
      <c r="AT2159" s="9"/>
      <c r="AU2159" s="9"/>
      <c r="AV2159" s="9"/>
      <c r="AW2159" s="9"/>
      <c r="AX2159" s="9"/>
      <c r="AY2159" s="9"/>
      <c r="AZ2159" s="9"/>
      <c r="BA2159" s="9"/>
      <c r="BB2159" s="9"/>
      <c r="BC2159" s="9"/>
      <c r="BD2159" s="9"/>
      <c r="BE2159" s="9"/>
      <c r="BF2159" s="9"/>
      <c r="BG2159" s="9"/>
      <c r="BH2159" s="9"/>
      <c r="BI2159" s="9"/>
      <c r="BJ2159" s="9"/>
      <c r="BK2159" s="9"/>
      <c r="BL2159" s="9"/>
      <c r="BM2159" s="9"/>
      <c r="BN2159" s="9"/>
      <c r="BO2159" s="9"/>
      <c r="BP2159" s="9"/>
      <c r="BQ2159" s="9"/>
      <c r="BR2159" s="9"/>
      <c r="BS2159" s="9"/>
      <c r="BT2159" s="9"/>
      <c r="BU2159" s="9"/>
      <c r="BV2159" s="9"/>
      <c r="BW2159" s="9"/>
      <c r="BX2159" s="9"/>
      <c r="BY2159" s="9"/>
      <c r="BZ2159" s="9"/>
      <c r="CA2159" s="9"/>
      <c r="CB2159" s="9"/>
      <c r="CC2159" s="9"/>
      <c r="CD2159" s="9"/>
      <c r="CE2159" s="9"/>
      <c r="CF2159" s="9"/>
      <c r="CG2159" s="9"/>
      <c r="CH2159" s="9"/>
      <c r="CI2159" s="9"/>
      <c r="CJ2159" s="9"/>
      <c r="CK2159" s="9"/>
      <c r="CL2159" s="9"/>
      <c r="CM2159" s="9"/>
      <c r="CN2159" s="9"/>
      <c r="CO2159" s="9"/>
      <c r="CP2159" s="9"/>
      <c r="CQ2159" s="9"/>
      <c r="CR2159" s="9"/>
      <c r="CS2159" s="9"/>
      <c r="CT2159" s="9"/>
      <c r="CU2159" s="9"/>
      <c r="CV2159" s="9"/>
      <c r="CW2159" s="9"/>
      <c r="CX2159" s="9"/>
    </row>
    <row r="2160" spans="1:102" s="44" customFormat="1">
      <c r="A2160" s="27">
        <v>236</v>
      </c>
      <c r="B2160" s="109" t="s">
        <v>287</v>
      </c>
      <c r="C2160" s="55">
        <v>1978</v>
      </c>
      <c r="D2160" s="12">
        <v>1978</v>
      </c>
      <c r="E2160" s="90" t="s">
        <v>28</v>
      </c>
      <c r="F2160" s="55">
        <v>5</v>
      </c>
      <c r="G2160" s="55">
        <v>4</v>
      </c>
      <c r="H2160" s="190">
        <v>3803.1</v>
      </c>
      <c r="I2160" s="190">
        <v>3302.3</v>
      </c>
      <c r="J2160" s="190">
        <v>3302.3</v>
      </c>
      <c r="K2160" s="190">
        <v>175</v>
      </c>
      <c r="L2160" s="189">
        <f>'Форма 2'!C2164</f>
        <v>4831595.1300000008</v>
      </c>
      <c r="M2160" s="190">
        <v>0</v>
      </c>
      <c r="N2160" s="190">
        <v>0</v>
      </c>
      <c r="O2160" s="190">
        <v>0</v>
      </c>
      <c r="P2160" s="189">
        <f t="shared" si="259"/>
        <v>4831595.1300000008</v>
      </c>
      <c r="Q2160" s="191">
        <f t="shared" si="260"/>
        <v>1463.1000000000001</v>
      </c>
      <c r="R2160" s="191">
        <f t="shared" si="261"/>
        <v>1463.1000000000001</v>
      </c>
      <c r="S2160" s="90" t="s">
        <v>42</v>
      </c>
      <c r="T2160" s="55" t="s">
        <v>35</v>
      </c>
      <c r="U2160" s="9"/>
      <c r="V2160" s="9"/>
      <c r="W2160" s="9"/>
      <c r="X2160" s="9"/>
      <c r="Y2160" s="9"/>
      <c r="Z2160" s="9"/>
      <c r="AA2160" s="9"/>
      <c r="AB2160" s="9"/>
      <c r="AC2160" s="9"/>
      <c r="AD2160" s="9"/>
      <c r="AE2160" s="9"/>
      <c r="AF2160" s="9"/>
      <c r="AG2160" s="9"/>
      <c r="AH2160" s="9"/>
      <c r="AI2160" s="9"/>
      <c r="AJ2160" s="9"/>
      <c r="AK2160" s="9"/>
      <c r="AL2160" s="9"/>
      <c r="AM2160" s="9"/>
      <c r="AN2160" s="9"/>
      <c r="AO2160" s="9"/>
      <c r="AP2160" s="9"/>
      <c r="AQ2160" s="9"/>
      <c r="AR2160" s="9"/>
      <c r="AS2160" s="9"/>
      <c r="AT2160" s="9"/>
      <c r="AU2160" s="9"/>
      <c r="AV2160" s="9"/>
      <c r="AW2160" s="9"/>
      <c r="AX2160" s="9"/>
      <c r="AY2160" s="9"/>
      <c r="AZ2160" s="9"/>
      <c r="BA2160" s="9"/>
      <c r="BB2160" s="9"/>
      <c r="BC2160" s="9"/>
      <c r="BD2160" s="9"/>
      <c r="BE2160" s="9"/>
      <c r="BF2160" s="9"/>
      <c r="BG2160" s="9"/>
      <c r="BH2160" s="9"/>
      <c r="BI2160" s="9"/>
      <c r="BJ2160" s="9"/>
      <c r="BK2160" s="9"/>
      <c r="BL2160" s="9"/>
      <c r="BM2160" s="9"/>
      <c r="BN2160" s="9"/>
      <c r="BO2160" s="9"/>
      <c r="BP2160" s="9"/>
      <c r="BQ2160" s="9"/>
      <c r="BR2160" s="9"/>
      <c r="BS2160" s="9"/>
      <c r="BT2160" s="9"/>
      <c r="BU2160" s="9"/>
      <c r="BV2160" s="9"/>
      <c r="BW2160" s="9"/>
      <c r="BX2160" s="9"/>
      <c r="BY2160" s="9"/>
      <c r="BZ2160" s="9"/>
      <c r="CA2160" s="9"/>
      <c r="CB2160" s="9"/>
      <c r="CC2160" s="9"/>
      <c r="CD2160" s="9"/>
      <c r="CE2160" s="9"/>
      <c r="CF2160" s="9"/>
      <c r="CG2160" s="9"/>
      <c r="CH2160" s="9"/>
      <c r="CI2160" s="9"/>
      <c r="CJ2160" s="9"/>
      <c r="CK2160" s="9"/>
      <c r="CL2160" s="9"/>
      <c r="CM2160" s="9"/>
      <c r="CN2160" s="9"/>
      <c r="CO2160" s="9"/>
      <c r="CP2160" s="9"/>
      <c r="CQ2160" s="9"/>
      <c r="CR2160" s="9"/>
      <c r="CS2160" s="9"/>
      <c r="CT2160" s="9"/>
      <c r="CU2160" s="9"/>
      <c r="CV2160" s="9"/>
      <c r="CW2160" s="9"/>
      <c r="CX2160" s="9"/>
    </row>
    <row r="2161" spans="1:102" s="44" customFormat="1">
      <c r="A2161" s="27">
        <v>237</v>
      </c>
      <c r="B2161" s="109" t="s">
        <v>212</v>
      </c>
      <c r="C2161" s="55">
        <v>1982</v>
      </c>
      <c r="D2161" s="12">
        <v>1982</v>
      </c>
      <c r="E2161" s="90" t="s">
        <v>28</v>
      </c>
      <c r="F2161" s="55">
        <v>5</v>
      </c>
      <c r="G2161" s="55">
        <v>6</v>
      </c>
      <c r="H2161" s="190">
        <v>4827.7</v>
      </c>
      <c r="I2161" s="190">
        <v>4326.5</v>
      </c>
      <c r="J2161" s="190">
        <v>4083.8</v>
      </c>
      <c r="K2161" s="190">
        <v>225</v>
      </c>
      <c r="L2161" s="189">
        <f>'Форма 2'!C2165</f>
        <v>6330102.1500000004</v>
      </c>
      <c r="M2161" s="190">
        <v>0</v>
      </c>
      <c r="N2161" s="190">
        <v>0</v>
      </c>
      <c r="O2161" s="190">
        <v>0</v>
      </c>
      <c r="P2161" s="189">
        <f t="shared" si="259"/>
        <v>6330102.1500000004</v>
      </c>
      <c r="Q2161" s="191">
        <f t="shared" si="260"/>
        <v>1463.1000000000001</v>
      </c>
      <c r="R2161" s="191">
        <f t="shared" si="261"/>
        <v>1463.1000000000001</v>
      </c>
      <c r="S2161" s="90" t="s">
        <v>42</v>
      </c>
      <c r="T2161" s="55" t="s">
        <v>34</v>
      </c>
      <c r="U2161" s="9"/>
      <c r="V2161" s="9"/>
      <c r="W2161" s="9"/>
      <c r="X2161" s="9"/>
      <c r="Y2161" s="9"/>
      <c r="Z2161" s="9"/>
      <c r="AA2161" s="9"/>
      <c r="AB2161" s="9"/>
      <c r="AC2161" s="9"/>
      <c r="AD2161" s="9"/>
      <c r="AE2161" s="9"/>
      <c r="AF2161" s="9"/>
      <c r="AG2161" s="9"/>
      <c r="AH2161" s="9"/>
      <c r="AI2161" s="9"/>
      <c r="AJ2161" s="9"/>
      <c r="AK2161" s="9"/>
      <c r="AL2161" s="9"/>
      <c r="AM2161" s="9"/>
      <c r="AN2161" s="9"/>
      <c r="AO2161" s="9"/>
      <c r="AP2161" s="9"/>
      <c r="AQ2161" s="9"/>
      <c r="AR2161" s="9"/>
      <c r="AS2161" s="9"/>
      <c r="AT2161" s="9"/>
      <c r="AU2161" s="9"/>
      <c r="AV2161" s="9"/>
      <c r="AW2161" s="9"/>
      <c r="AX2161" s="9"/>
      <c r="AY2161" s="9"/>
      <c r="AZ2161" s="9"/>
      <c r="BA2161" s="9"/>
      <c r="BB2161" s="9"/>
      <c r="BC2161" s="9"/>
      <c r="BD2161" s="9"/>
      <c r="BE2161" s="9"/>
      <c r="BF2161" s="9"/>
      <c r="BG2161" s="9"/>
      <c r="BH2161" s="9"/>
      <c r="BI2161" s="9"/>
      <c r="BJ2161" s="9"/>
      <c r="BK2161" s="9"/>
      <c r="BL2161" s="9"/>
      <c r="BM2161" s="9"/>
      <c r="BN2161" s="9"/>
      <c r="BO2161" s="9"/>
      <c r="BP2161" s="9"/>
      <c r="BQ2161" s="9"/>
      <c r="BR2161" s="9"/>
      <c r="BS2161" s="9"/>
      <c r="BT2161" s="9"/>
      <c r="BU2161" s="9"/>
      <c r="BV2161" s="9"/>
      <c r="BW2161" s="9"/>
      <c r="BX2161" s="9"/>
      <c r="BY2161" s="9"/>
      <c r="BZ2161" s="9"/>
      <c r="CA2161" s="9"/>
      <c r="CB2161" s="9"/>
      <c r="CC2161" s="9"/>
      <c r="CD2161" s="9"/>
      <c r="CE2161" s="9"/>
      <c r="CF2161" s="9"/>
      <c r="CG2161" s="9"/>
      <c r="CH2161" s="9"/>
      <c r="CI2161" s="9"/>
      <c r="CJ2161" s="9"/>
      <c r="CK2161" s="9"/>
      <c r="CL2161" s="9"/>
      <c r="CM2161" s="9"/>
      <c r="CN2161" s="9"/>
      <c r="CO2161" s="9"/>
      <c r="CP2161" s="9"/>
      <c r="CQ2161" s="9"/>
      <c r="CR2161" s="9"/>
      <c r="CS2161" s="9"/>
      <c r="CT2161" s="9"/>
      <c r="CU2161" s="9"/>
      <c r="CV2161" s="9"/>
      <c r="CW2161" s="9"/>
      <c r="CX2161" s="9"/>
    </row>
    <row r="2162" spans="1:102" s="44" customFormat="1">
      <c r="A2162" s="27">
        <v>238</v>
      </c>
      <c r="B2162" s="109" t="s">
        <v>288</v>
      </c>
      <c r="C2162" s="209">
        <v>1984</v>
      </c>
      <c r="D2162" s="209">
        <v>1984</v>
      </c>
      <c r="E2162" s="90" t="s">
        <v>28</v>
      </c>
      <c r="F2162" s="55">
        <v>5</v>
      </c>
      <c r="G2162" s="55">
        <v>9</v>
      </c>
      <c r="H2162" s="190">
        <v>6892.6</v>
      </c>
      <c r="I2162" s="190">
        <v>6187.1</v>
      </c>
      <c r="J2162" s="190">
        <v>6078.9</v>
      </c>
      <c r="K2162" s="190">
        <v>305</v>
      </c>
      <c r="L2162" s="189">
        <f>'Форма 2'!C2166</f>
        <v>9052346.0100000016</v>
      </c>
      <c r="M2162" s="190">
        <v>0</v>
      </c>
      <c r="N2162" s="190">
        <v>0</v>
      </c>
      <c r="O2162" s="190">
        <v>0</v>
      </c>
      <c r="P2162" s="189">
        <f t="shared" si="259"/>
        <v>9052346.0100000016</v>
      </c>
      <c r="Q2162" s="191">
        <f t="shared" si="260"/>
        <v>1463.1000000000001</v>
      </c>
      <c r="R2162" s="191">
        <f t="shared" si="261"/>
        <v>1463.1000000000001</v>
      </c>
      <c r="S2162" s="90" t="s">
        <v>42</v>
      </c>
      <c r="T2162" s="55" t="s">
        <v>35</v>
      </c>
      <c r="U2162" s="9"/>
      <c r="V2162" s="9"/>
      <c r="W2162" s="9"/>
      <c r="X2162" s="9"/>
      <c r="Y2162" s="9"/>
      <c r="Z2162" s="9"/>
      <c r="AA2162" s="9"/>
      <c r="AB2162" s="9"/>
      <c r="AC2162" s="9"/>
      <c r="AD2162" s="9"/>
      <c r="AE2162" s="9"/>
      <c r="AF2162" s="9"/>
      <c r="AG2162" s="9"/>
      <c r="AH2162" s="9"/>
      <c r="AI2162" s="9"/>
      <c r="AJ2162" s="9"/>
      <c r="AK2162" s="9"/>
      <c r="AL2162" s="9"/>
      <c r="AM2162" s="9"/>
      <c r="AN2162" s="9"/>
      <c r="AO2162" s="9"/>
      <c r="AP2162" s="9"/>
      <c r="AQ2162" s="9"/>
      <c r="AR2162" s="9"/>
      <c r="AS2162" s="9"/>
      <c r="AT2162" s="9"/>
      <c r="AU2162" s="9"/>
      <c r="AV2162" s="9"/>
      <c r="AW2162" s="9"/>
      <c r="AX2162" s="9"/>
      <c r="AY2162" s="9"/>
      <c r="AZ2162" s="9"/>
      <c r="BA2162" s="9"/>
      <c r="BB2162" s="9"/>
      <c r="BC2162" s="9"/>
      <c r="BD2162" s="9"/>
      <c r="BE2162" s="9"/>
      <c r="BF2162" s="9"/>
      <c r="BG2162" s="9"/>
      <c r="BH2162" s="9"/>
      <c r="BI2162" s="9"/>
      <c r="BJ2162" s="9"/>
      <c r="BK2162" s="9"/>
      <c r="BL2162" s="9"/>
      <c r="BM2162" s="9"/>
      <c r="BN2162" s="9"/>
      <c r="BO2162" s="9"/>
      <c r="BP2162" s="9"/>
      <c r="BQ2162" s="9"/>
      <c r="BR2162" s="9"/>
      <c r="BS2162" s="9"/>
      <c r="BT2162" s="9"/>
      <c r="BU2162" s="9"/>
      <c r="BV2162" s="9"/>
      <c r="BW2162" s="9"/>
      <c r="BX2162" s="9"/>
      <c r="BY2162" s="9"/>
      <c r="BZ2162" s="9"/>
      <c r="CA2162" s="9"/>
      <c r="CB2162" s="9"/>
      <c r="CC2162" s="9"/>
      <c r="CD2162" s="9"/>
      <c r="CE2162" s="9"/>
      <c r="CF2162" s="9"/>
      <c r="CG2162" s="9"/>
      <c r="CH2162" s="9"/>
      <c r="CI2162" s="9"/>
      <c r="CJ2162" s="9"/>
      <c r="CK2162" s="9"/>
      <c r="CL2162" s="9"/>
      <c r="CM2162" s="9"/>
      <c r="CN2162" s="9"/>
      <c r="CO2162" s="9"/>
      <c r="CP2162" s="9"/>
      <c r="CQ2162" s="9"/>
      <c r="CR2162" s="9"/>
      <c r="CS2162" s="9"/>
      <c r="CT2162" s="9"/>
      <c r="CU2162" s="9"/>
      <c r="CV2162" s="9"/>
      <c r="CW2162" s="9"/>
      <c r="CX2162" s="9"/>
    </row>
    <row r="2163" spans="1:102" s="44" customFormat="1">
      <c r="A2163" s="27">
        <v>239</v>
      </c>
      <c r="B2163" s="109" t="s">
        <v>289</v>
      </c>
      <c r="C2163" s="209">
        <v>1988</v>
      </c>
      <c r="D2163" s="209">
        <v>1988</v>
      </c>
      <c r="E2163" s="90" t="s">
        <v>28</v>
      </c>
      <c r="F2163" s="55">
        <v>5</v>
      </c>
      <c r="G2163" s="55">
        <v>12</v>
      </c>
      <c r="H2163" s="190">
        <v>9425.2000000000007</v>
      </c>
      <c r="I2163" s="190">
        <v>8322.7000000000007</v>
      </c>
      <c r="J2163" s="190">
        <v>8322.7000000000007</v>
      </c>
      <c r="K2163" s="190">
        <v>350</v>
      </c>
      <c r="L2163" s="189">
        <f>'Форма 2'!C2167</f>
        <v>12176942.370000001</v>
      </c>
      <c r="M2163" s="190">
        <v>0</v>
      </c>
      <c r="N2163" s="190">
        <v>0</v>
      </c>
      <c r="O2163" s="190">
        <v>0</v>
      </c>
      <c r="P2163" s="189">
        <f t="shared" si="259"/>
        <v>12176942.370000001</v>
      </c>
      <c r="Q2163" s="191">
        <f t="shared" si="260"/>
        <v>1463.1</v>
      </c>
      <c r="R2163" s="191">
        <f t="shared" si="261"/>
        <v>1463.1</v>
      </c>
      <c r="S2163" s="90" t="s">
        <v>42</v>
      </c>
      <c r="T2163" s="55" t="s">
        <v>35</v>
      </c>
      <c r="U2163" s="9"/>
      <c r="V2163" s="9"/>
      <c r="W2163" s="9"/>
      <c r="X2163" s="9"/>
      <c r="Y2163" s="9"/>
      <c r="Z2163" s="9"/>
      <c r="AA2163" s="9"/>
      <c r="AB2163" s="9"/>
      <c r="AC2163" s="9"/>
      <c r="AD2163" s="9"/>
      <c r="AE2163" s="9"/>
      <c r="AF2163" s="9"/>
      <c r="AG2163" s="9"/>
      <c r="AH2163" s="9"/>
      <c r="AI2163" s="9"/>
      <c r="AJ2163" s="9"/>
      <c r="AK2163" s="9"/>
      <c r="AL2163" s="9"/>
      <c r="AM2163" s="9"/>
      <c r="AN2163" s="9"/>
      <c r="AO2163" s="9"/>
      <c r="AP2163" s="9"/>
      <c r="AQ2163" s="9"/>
      <c r="AR2163" s="9"/>
      <c r="AS2163" s="9"/>
      <c r="AT2163" s="9"/>
      <c r="AU2163" s="9"/>
      <c r="AV2163" s="9"/>
      <c r="AW2163" s="9"/>
      <c r="AX2163" s="9"/>
      <c r="AY2163" s="9"/>
      <c r="AZ2163" s="9"/>
      <c r="BA2163" s="9"/>
      <c r="BB2163" s="9"/>
      <c r="BC2163" s="9"/>
      <c r="BD2163" s="9"/>
      <c r="BE2163" s="9"/>
      <c r="BF2163" s="9"/>
      <c r="BG2163" s="9"/>
      <c r="BH2163" s="9"/>
      <c r="BI2163" s="9"/>
      <c r="BJ2163" s="9"/>
      <c r="BK2163" s="9"/>
      <c r="BL2163" s="9"/>
      <c r="BM2163" s="9"/>
      <c r="BN2163" s="9"/>
      <c r="BO2163" s="9"/>
      <c r="BP2163" s="9"/>
      <c r="BQ2163" s="9"/>
      <c r="BR2163" s="9"/>
      <c r="BS2163" s="9"/>
      <c r="BT2163" s="9"/>
      <c r="BU2163" s="9"/>
      <c r="BV2163" s="9"/>
      <c r="BW2163" s="9"/>
      <c r="BX2163" s="9"/>
      <c r="BY2163" s="9"/>
      <c r="BZ2163" s="9"/>
      <c r="CA2163" s="9"/>
      <c r="CB2163" s="9"/>
      <c r="CC2163" s="9"/>
      <c r="CD2163" s="9"/>
      <c r="CE2163" s="9"/>
      <c r="CF2163" s="9"/>
      <c r="CG2163" s="9"/>
      <c r="CH2163" s="9"/>
      <c r="CI2163" s="9"/>
      <c r="CJ2163" s="9"/>
      <c r="CK2163" s="9"/>
      <c r="CL2163" s="9"/>
      <c r="CM2163" s="9"/>
      <c r="CN2163" s="9"/>
      <c r="CO2163" s="9"/>
      <c r="CP2163" s="9"/>
      <c r="CQ2163" s="9"/>
      <c r="CR2163" s="9"/>
      <c r="CS2163" s="9"/>
      <c r="CT2163" s="9"/>
      <c r="CU2163" s="9"/>
      <c r="CV2163" s="9"/>
      <c r="CW2163" s="9"/>
      <c r="CX2163" s="9"/>
    </row>
    <row r="2164" spans="1:102" s="44" customFormat="1">
      <c r="A2164" s="27">
        <v>240</v>
      </c>
      <c r="B2164" s="109" t="s">
        <v>123</v>
      </c>
      <c r="C2164" s="209">
        <v>1955</v>
      </c>
      <c r="D2164" s="209">
        <v>1955</v>
      </c>
      <c r="E2164" s="104" t="s">
        <v>28</v>
      </c>
      <c r="F2164" s="55">
        <v>3</v>
      </c>
      <c r="G2164" s="55">
        <v>2</v>
      </c>
      <c r="H2164" s="190">
        <v>1589</v>
      </c>
      <c r="I2164" s="190">
        <v>935.4</v>
      </c>
      <c r="J2164" s="190">
        <v>935.4</v>
      </c>
      <c r="K2164" s="190">
        <v>30</v>
      </c>
      <c r="L2164" s="189">
        <f>'Форма 2'!C2168</f>
        <v>8704420.824000001</v>
      </c>
      <c r="M2164" s="190">
        <v>0</v>
      </c>
      <c r="N2164" s="190">
        <v>0</v>
      </c>
      <c r="O2164" s="190">
        <v>0</v>
      </c>
      <c r="P2164" s="189">
        <f t="shared" si="259"/>
        <v>8704420.824000001</v>
      </c>
      <c r="Q2164" s="191">
        <f t="shared" si="260"/>
        <v>9305.5600000000013</v>
      </c>
      <c r="R2164" s="191">
        <f t="shared" si="261"/>
        <v>9305.5600000000013</v>
      </c>
      <c r="S2164" s="90" t="s">
        <v>42</v>
      </c>
      <c r="T2164" s="55" t="s">
        <v>34</v>
      </c>
      <c r="U2164" s="9"/>
      <c r="V2164" s="9"/>
      <c r="W2164" s="9"/>
      <c r="X2164" s="9"/>
      <c r="Y2164" s="9"/>
      <c r="Z2164" s="9"/>
      <c r="AA2164" s="9"/>
      <c r="AB2164" s="9"/>
      <c r="AC2164" s="9"/>
      <c r="AD2164" s="9"/>
      <c r="AE2164" s="9"/>
      <c r="AF2164" s="9"/>
      <c r="AG2164" s="9"/>
      <c r="AH2164" s="9"/>
      <c r="AI2164" s="9"/>
      <c r="AJ2164" s="9"/>
      <c r="AK2164" s="9"/>
      <c r="AL2164" s="9"/>
      <c r="AM2164" s="9"/>
      <c r="AN2164" s="9"/>
      <c r="AO2164" s="9"/>
      <c r="AP2164" s="9"/>
      <c r="AQ2164" s="9"/>
      <c r="AR2164" s="9"/>
      <c r="AS2164" s="9"/>
      <c r="AT2164" s="9"/>
      <c r="AU2164" s="9"/>
      <c r="AV2164" s="9"/>
      <c r="AW2164" s="9"/>
      <c r="AX2164" s="9"/>
      <c r="AY2164" s="9"/>
      <c r="AZ2164" s="9"/>
      <c r="BA2164" s="9"/>
      <c r="BB2164" s="9"/>
      <c r="BC2164" s="9"/>
      <c r="BD2164" s="9"/>
      <c r="BE2164" s="9"/>
      <c r="BF2164" s="9"/>
      <c r="BG2164" s="9"/>
      <c r="BH2164" s="9"/>
      <c r="BI2164" s="9"/>
      <c r="BJ2164" s="9"/>
      <c r="BK2164" s="9"/>
      <c r="BL2164" s="9"/>
      <c r="BM2164" s="9"/>
      <c r="BN2164" s="9"/>
      <c r="BO2164" s="9"/>
      <c r="BP2164" s="9"/>
      <c r="BQ2164" s="9"/>
      <c r="BR2164" s="9"/>
      <c r="BS2164" s="9"/>
      <c r="BT2164" s="9"/>
      <c r="BU2164" s="9"/>
      <c r="BV2164" s="9"/>
      <c r="BW2164" s="9"/>
      <c r="BX2164" s="9"/>
      <c r="BY2164" s="9"/>
      <c r="BZ2164" s="9"/>
      <c r="CA2164" s="9"/>
      <c r="CB2164" s="9"/>
      <c r="CC2164" s="9"/>
      <c r="CD2164" s="9"/>
      <c r="CE2164" s="9"/>
      <c r="CF2164" s="9"/>
      <c r="CG2164" s="9"/>
      <c r="CH2164" s="9"/>
      <c r="CI2164" s="9"/>
      <c r="CJ2164" s="9"/>
      <c r="CK2164" s="9"/>
      <c r="CL2164" s="9"/>
      <c r="CM2164" s="9"/>
      <c r="CN2164" s="9"/>
      <c r="CO2164" s="9"/>
      <c r="CP2164" s="9"/>
      <c r="CQ2164" s="9"/>
      <c r="CR2164" s="9"/>
      <c r="CS2164" s="9"/>
      <c r="CT2164" s="9"/>
      <c r="CU2164" s="9"/>
      <c r="CV2164" s="9"/>
      <c r="CW2164" s="9"/>
      <c r="CX2164" s="9"/>
    </row>
    <row r="2165" spans="1:102" s="44" customFormat="1">
      <c r="A2165" s="27">
        <v>241</v>
      </c>
      <c r="B2165" s="109" t="s">
        <v>294</v>
      </c>
      <c r="C2165" s="55">
        <v>1974</v>
      </c>
      <c r="D2165" s="12">
        <v>1974</v>
      </c>
      <c r="E2165" s="90" t="s">
        <v>30</v>
      </c>
      <c r="F2165" s="55">
        <v>5</v>
      </c>
      <c r="G2165" s="55">
        <v>4</v>
      </c>
      <c r="H2165" s="190">
        <v>2890.9</v>
      </c>
      <c r="I2165" s="190">
        <v>2589.1</v>
      </c>
      <c r="J2165" s="190">
        <v>2589.1</v>
      </c>
      <c r="K2165" s="190">
        <v>150</v>
      </c>
      <c r="L2165" s="189">
        <f>'Форма 2'!C2169</f>
        <v>3788112.21</v>
      </c>
      <c r="M2165" s="190">
        <v>0</v>
      </c>
      <c r="N2165" s="190">
        <v>0</v>
      </c>
      <c r="O2165" s="190">
        <v>0</v>
      </c>
      <c r="P2165" s="189">
        <f t="shared" si="259"/>
        <v>3788112.21</v>
      </c>
      <c r="Q2165" s="191">
        <f t="shared" si="260"/>
        <v>1463.1000000000001</v>
      </c>
      <c r="R2165" s="191">
        <f t="shared" si="261"/>
        <v>1463.1000000000001</v>
      </c>
      <c r="S2165" s="90" t="s">
        <v>42</v>
      </c>
      <c r="T2165" s="55" t="s">
        <v>34</v>
      </c>
      <c r="U2165" s="9"/>
      <c r="V2165" s="9"/>
      <c r="W2165" s="9"/>
      <c r="X2165" s="9"/>
      <c r="Y2165" s="9"/>
      <c r="Z2165" s="9"/>
      <c r="AA2165" s="9"/>
      <c r="AB2165" s="9"/>
      <c r="AC2165" s="9"/>
      <c r="AD2165" s="9"/>
      <c r="AE2165" s="9"/>
      <c r="AF2165" s="9"/>
      <c r="AG2165" s="9"/>
      <c r="AH2165" s="9"/>
      <c r="AI2165" s="9"/>
      <c r="AJ2165" s="9"/>
      <c r="AK2165" s="9"/>
      <c r="AL2165" s="9"/>
      <c r="AM2165" s="9"/>
      <c r="AN2165" s="9"/>
      <c r="AO2165" s="9"/>
      <c r="AP2165" s="9"/>
      <c r="AQ2165" s="9"/>
      <c r="AR2165" s="9"/>
      <c r="AS2165" s="9"/>
      <c r="AT2165" s="9"/>
      <c r="AU2165" s="9"/>
      <c r="AV2165" s="9"/>
      <c r="AW2165" s="9"/>
      <c r="AX2165" s="9"/>
      <c r="AY2165" s="9"/>
      <c r="AZ2165" s="9"/>
      <c r="BA2165" s="9"/>
      <c r="BB2165" s="9"/>
      <c r="BC2165" s="9"/>
      <c r="BD2165" s="9"/>
      <c r="BE2165" s="9"/>
      <c r="BF2165" s="9"/>
      <c r="BG2165" s="9"/>
      <c r="BH2165" s="9"/>
      <c r="BI2165" s="9"/>
      <c r="BJ2165" s="9"/>
      <c r="BK2165" s="9"/>
      <c r="BL2165" s="9"/>
      <c r="BM2165" s="9"/>
      <c r="BN2165" s="9"/>
      <c r="BO2165" s="9"/>
      <c r="BP2165" s="9"/>
      <c r="BQ2165" s="9"/>
      <c r="BR2165" s="9"/>
      <c r="BS2165" s="9"/>
      <c r="BT2165" s="9"/>
      <c r="BU2165" s="9"/>
      <c r="BV2165" s="9"/>
      <c r="BW2165" s="9"/>
      <c r="BX2165" s="9"/>
      <c r="BY2165" s="9"/>
      <c r="BZ2165" s="9"/>
      <c r="CA2165" s="9"/>
      <c r="CB2165" s="9"/>
      <c r="CC2165" s="9"/>
      <c r="CD2165" s="9"/>
      <c r="CE2165" s="9"/>
      <c r="CF2165" s="9"/>
      <c r="CG2165" s="9"/>
      <c r="CH2165" s="9"/>
      <c r="CI2165" s="9"/>
      <c r="CJ2165" s="9"/>
      <c r="CK2165" s="9"/>
      <c r="CL2165" s="9"/>
      <c r="CM2165" s="9"/>
      <c r="CN2165" s="9"/>
      <c r="CO2165" s="9"/>
      <c r="CP2165" s="9"/>
      <c r="CQ2165" s="9"/>
      <c r="CR2165" s="9"/>
      <c r="CS2165" s="9"/>
      <c r="CT2165" s="9"/>
      <c r="CU2165" s="9"/>
      <c r="CV2165" s="9"/>
      <c r="CW2165" s="9"/>
      <c r="CX2165" s="9"/>
    </row>
    <row r="2166" spans="1:102" s="44" customFormat="1">
      <c r="A2166" s="27">
        <v>242</v>
      </c>
      <c r="B2166" s="109" t="s">
        <v>125</v>
      </c>
      <c r="C2166" s="55">
        <v>1974</v>
      </c>
      <c r="D2166" s="12">
        <v>1974</v>
      </c>
      <c r="E2166" s="104" t="s">
        <v>31</v>
      </c>
      <c r="F2166" s="55">
        <v>5</v>
      </c>
      <c r="G2166" s="55">
        <v>11</v>
      </c>
      <c r="H2166" s="190">
        <v>8288.7000000000007</v>
      </c>
      <c r="I2166" s="190">
        <v>7404.7</v>
      </c>
      <c r="J2166" s="190">
        <v>7404.7</v>
      </c>
      <c r="K2166" s="190">
        <v>405</v>
      </c>
      <c r="L2166" s="189">
        <f>'Форма 2'!C2170</f>
        <v>10833816.57</v>
      </c>
      <c r="M2166" s="190">
        <v>0</v>
      </c>
      <c r="N2166" s="190">
        <v>0</v>
      </c>
      <c r="O2166" s="190">
        <v>0</v>
      </c>
      <c r="P2166" s="189">
        <f t="shared" si="259"/>
        <v>10833816.57</v>
      </c>
      <c r="Q2166" s="191">
        <f t="shared" si="260"/>
        <v>1463.1000000000001</v>
      </c>
      <c r="R2166" s="191">
        <f t="shared" si="261"/>
        <v>1463.1000000000001</v>
      </c>
      <c r="S2166" s="90" t="s">
        <v>42</v>
      </c>
      <c r="T2166" s="55" t="s">
        <v>34</v>
      </c>
      <c r="U2166" s="9"/>
      <c r="V2166" s="9"/>
      <c r="W2166" s="9"/>
      <c r="X2166" s="9"/>
      <c r="Y2166" s="9"/>
      <c r="Z2166" s="9"/>
      <c r="AA2166" s="9"/>
      <c r="AB2166" s="9"/>
      <c r="AC2166" s="9"/>
      <c r="AD2166" s="9"/>
      <c r="AE2166" s="9"/>
      <c r="AF2166" s="9"/>
      <c r="AG2166" s="9"/>
      <c r="AH2166" s="9"/>
      <c r="AI2166" s="9"/>
      <c r="AJ2166" s="9"/>
      <c r="AK2166" s="9"/>
      <c r="AL2166" s="9"/>
      <c r="AM2166" s="9"/>
      <c r="AN2166" s="9"/>
      <c r="AO2166" s="9"/>
      <c r="AP2166" s="9"/>
      <c r="AQ2166" s="9"/>
      <c r="AR2166" s="9"/>
      <c r="AS2166" s="9"/>
      <c r="AT2166" s="9"/>
      <c r="AU2166" s="9"/>
      <c r="AV2166" s="9"/>
      <c r="AW2166" s="9"/>
      <c r="AX2166" s="9"/>
      <c r="AY2166" s="9"/>
      <c r="AZ2166" s="9"/>
      <c r="BA2166" s="9"/>
      <c r="BB2166" s="9"/>
      <c r="BC2166" s="9"/>
      <c r="BD2166" s="9"/>
      <c r="BE2166" s="9"/>
      <c r="BF2166" s="9"/>
      <c r="BG2166" s="9"/>
      <c r="BH2166" s="9"/>
      <c r="BI2166" s="9"/>
      <c r="BJ2166" s="9"/>
      <c r="BK2166" s="9"/>
      <c r="BL2166" s="9"/>
      <c r="BM2166" s="9"/>
      <c r="BN2166" s="9"/>
      <c r="BO2166" s="9"/>
      <c r="BP2166" s="9"/>
      <c r="BQ2166" s="9"/>
      <c r="BR2166" s="9"/>
      <c r="BS2166" s="9"/>
      <c r="BT2166" s="9"/>
      <c r="BU2166" s="9"/>
      <c r="BV2166" s="9"/>
      <c r="BW2166" s="9"/>
      <c r="BX2166" s="9"/>
      <c r="BY2166" s="9"/>
      <c r="BZ2166" s="9"/>
      <c r="CA2166" s="9"/>
      <c r="CB2166" s="9"/>
      <c r="CC2166" s="9"/>
      <c r="CD2166" s="9"/>
      <c r="CE2166" s="9"/>
      <c r="CF2166" s="9"/>
      <c r="CG2166" s="9"/>
      <c r="CH2166" s="9"/>
      <c r="CI2166" s="9"/>
      <c r="CJ2166" s="9"/>
      <c r="CK2166" s="9"/>
      <c r="CL2166" s="9"/>
      <c r="CM2166" s="9"/>
      <c r="CN2166" s="9"/>
      <c r="CO2166" s="9"/>
      <c r="CP2166" s="9"/>
      <c r="CQ2166" s="9"/>
      <c r="CR2166" s="9"/>
      <c r="CS2166" s="9"/>
      <c r="CT2166" s="9"/>
      <c r="CU2166" s="9"/>
      <c r="CV2166" s="9"/>
      <c r="CW2166" s="9"/>
      <c r="CX2166" s="9"/>
    </row>
    <row r="2167" spans="1:102" s="44" customFormat="1">
      <c r="A2167" s="27">
        <v>243</v>
      </c>
      <c r="B2167" s="109" t="s">
        <v>126</v>
      </c>
      <c r="C2167" s="55">
        <v>1975</v>
      </c>
      <c r="D2167" s="12">
        <v>1975</v>
      </c>
      <c r="E2167" s="104" t="s">
        <v>31</v>
      </c>
      <c r="F2167" s="55">
        <v>5</v>
      </c>
      <c r="G2167" s="55">
        <v>12</v>
      </c>
      <c r="H2167" s="190">
        <v>9345.1</v>
      </c>
      <c r="I2167" s="190">
        <v>8282.2000000000007</v>
      </c>
      <c r="J2167" s="190">
        <v>8282.2000000000007</v>
      </c>
      <c r="K2167" s="190">
        <v>448</v>
      </c>
      <c r="L2167" s="189">
        <f>'Форма 2'!C2171</f>
        <v>12117686.820000002</v>
      </c>
      <c r="M2167" s="190">
        <v>0</v>
      </c>
      <c r="N2167" s="190">
        <v>0</v>
      </c>
      <c r="O2167" s="190">
        <v>0</v>
      </c>
      <c r="P2167" s="189">
        <f t="shared" si="259"/>
        <v>12117686.820000002</v>
      </c>
      <c r="Q2167" s="191">
        <f t="shared" si="260"/>
        <v>1463.1000000000001</v>
      </c>
      <c r="R2167" s="191">
        <f t="shared" si="261"/>
        <v>1463.1000000000001</v>
      </c>
      <c r="S2167" s="90" t="s">
        <v>42</v>
      </c>
      <c r="T2167" s="55" t="s">
        <v>34</v>
      </c>
      <c r="U2167" s="9"/>
      <c r="V2167" s="9"/>
      <c r="W2167" s="9"/>
      <c r="X2167" s="9"/>
      <c r="Y2167" s="9"/>
      <c r="Z2167" s="9"/>
      <c r="AA2167" s="9"/>
      <c r="AB2167" s="9"/>
      <c r="AC2167" s="9"/>
      <c r="AD2167" s="9"/>
      <c r="AE2167" s="9"/>
      <c r="AF2167" s="9"/>
      <c r="AG2167" s="9"/>
      <c r="AH2167" s="9"/>
      <c r="AI2167" s="9"/>
      <c r="AJ2167" s="9"/>
      <c r="AK2167" s="9"/>
      <c r="AL2167" s="9"/>
      <c r="AM2167" s="9"/>
      <c r="AN2167" s="9"/>
      <c r="AO2167" s="9"/>
      <c r="AP2167" s="9"/>
      <c r="AQ2167" s="9"/>
      <c r="AR2167" s="9"/>
      <c r="AS2167" s="9"/>
      <c r="AT2167" s="9"/>
      <c r="AU2167" s="9"/>
      <c r="AV2167" s="9"/>
      <c r="AW2167" s="9"/>
      <c r="AX2167" s="9"/>
      <c r="AY2167" s="9"/>
      <c r="AZ2167" s="9"/>
      <c r="BA2167" s="9"/>
      <c r="BB2167" s="9"/>
      <c r="BC2167" s="9"/>
      <c r="BD2167" s="9"/>
      <c r="BE2167" s="9"/>
      <c r="BF2167" s="9"/>
      <c r="BG2167" s="9"/>
      <c r="BH2167" s="9"/>
      <c r="BI2167" s="9"/>
      <c r="BJ2167" s="9"/>
      <c r="BK2167" s="9"/>
      <c r="BL2167" s="9"/>
      <c r="BM2167" s="9"/>
      <c r="BN2167" s="9"/>
      <c r="BO2167" s="9"/>
      <c r="BP2167" s="9"/>
      <c r="BQ2167" s="9"/>
      <c r="BR2167" s="9"/>
      <c r="BS2167" s="9"/>
      <c r="BT2167" s="9"/>
      <c r="BU2167" s="9"/>
      <c r="BV2167" s="9"/>
      <c r="BW2167" s="9"/>
      <c r="BX2167" s="9"/>
      <c r="BY2167" s="9"/>
      <c r="BZ2167" s="9"/>
      <c r="CA2167" s="9"/>
      <c r="CB2167" s="9"/>
      <c r="CC2167" s="9"/>
      <c r="CD2167" s="9"/>
      <c r="CE2167" s="9"/>
      <c r="CF2167" s="9"/>
      <c r="CG2167" s="9"/>
      <c r="CH2167" s="9"/>
      <c r="CI2167" s="9"/>
      <c r="CJ2167" s="9"/>
      <c r="CK2167" s="9"/>
      <c r="CL2167" s="9"/>
      <c r="CM2167" s="9"/>
      <c r="CN2167" s="9"/>
      <c r="CO2167" s="9"/>
      <c r="CP2167" s="9"/>
      <c r="CQ2167" s="9"/>
      <c r="CR2167" s="9"/>
      <c r="CS2167" s="9"/>
      <c r="CT2167" s="9"/>
      <c r="CU2167" s="9"/>
      <c r="CV2167" s="9"/>
      <c r="CW2167" s="9"/>
      <c r="CX2167" s="9"/>
    </row>
    <row r="2168" spans="1:102" s="44" customFormat="1">
      <c r="A2168" s="27">
        <v>244</v>
      </c>
      <c r="B2168" s="109" t="s">
        <v>296</v>
      </c>
      <c r="C2168" s="55">
        <v>1975</v>
      </c>
      <c r="D2168" s="12">
        <v>1975</v>
      </c>
      <c r="E2168" s="90" t="s">
        <v>31</v>
      </c>
      <c r="F2168" s="55">
        <v>5</v>
      </c>
      <c r="G2168" s="55">
        <v>13</v>
      </c>
      <c r="H2168" s="190">
        <v>9460.7000000000007</v>
      </c>
      <c r="I2168" s="190">
        <v>8429.2999999999993</v>
      </c>
      <c r="J2168" s="190">
        <v>8366.7000000000007</v>
      </c>
      <c r="K2168" s="190">
        <v>473</v>
      </c>
      <c r="L2168" s="189">
        <f>'Форма 2'!C2172</f>
        <v>12332908.829999998</v>
      </c>
      <c r="M2168" s="190">
        <v>0</v>
      </c>
      <c r="N2168" s="190">
        <v>0</v>
      </c>
      <c r="O2168" s="190">
        <v>0</v>
      </c>
      <c r="P2168" s="189">
        <f t="shared" si="259"/>
        <v>12332908.829999998</v>
      </c>
      <c r="Q2168" s="191">
        <f t="shared" si="260"/>
        <v>1463.1</v>
      </c>
      <c r="R2168" s="191">
        <f t="shared" si="261"/>
        <v>1463.1</v>
      </c>
      <c r="S2168" s="90" t="s">
        <v>42</v>
      </c>
      <c r="T2168" s="55" t="s">
        <v>34</v>
      </c>
      <c r="U2168" s="9"/>
      <c r="V2168" s="9"/>
      <c r="W2168" s="9"/>
      <c r="X2168" s="9"/>
      <c r="Y2168" s="9"/>
      <c r="Z2168" s="9"/>
      <c r="AA2168" s="9"/>
      <c r="AB2168" s="9"/>
      <c r="AC2168" s="9"/>
      <c r="AD2168" s="9"/>
      <c r="AE2168" s="9"/>
      <c r="AF2168" s="9"/>
      <c r="AG2168" s="9"/>
      <c r="AH2168" s="9"/>
      <c r="AI2168" s="9"/>
      <c r="AJ2168" s="9"/>
      <c r="AK2168" s="9"/>
      <c r="AL2168" s="9"/>
      <c r="AM2168" s="9"/>
      <c r="AN2168" s="9"/>
      <c r="AO2168" s="9"/>
      <c r="AP2168" s="9"/>
      <c r="AQ2168" s="9"/>
      <c r="AR2168" s="9"/>
      <c r="AS2168" s="9"/>
      <c r="AT2168" s="9"/>
      <c r="AU2168" s="9"/>
      <c r="AV2168" s="9"/>
      <c r="AW2168" s="9"/>
      <c r="AX2168" s="9"/>
      <c r="AY2168" s="9"/>
      <c r="AZ2168" s="9"/>
      <c r="BA2168" s="9"/>
      <c r="BB2168" s="9"/>
      <c r="BC2168" s="9"/>
      <c r="BD2168" s="9"/>
      <c r="BE2168" s="9"/>
      <c r="BF2168" s="9"/>
      <c r="BG2168" s="9"/>
      <c r="BH2168" s="9"/>
      <c r="BI2168" s="9"/>
      <c r="BJ2168" s="9"/>
      <c r="BK2168" s="9"/>
      <c r="BL2168" s="9"/>
      <c r="BM2168" s="9"/>
      <c r="BN2168" s="9"/>
      <c r="BO2168" s="9"/>
      <c r="BP2168" s="9"/>
      <c r="BQ2168" s="9"/>
      <c r="BR2168" s="9"/>
      <c r="BS2168" s="9"/>
      <c r="BT2168" s="9"/>
      <c r="BU2168" s="9"/>
      <c r="BV2168" s="9"/>
      <c r="BW2168" s="9"/>
      <c r="BX2168" s="9"/>
      <c r="BY2168" s="9"/>
      <c r="BZ2168" s="9"/>
      <c r="CA2168" s="9"/>
      <c r="CB2168" s="9"/>
      <c r="CC2168" s="9"/>
      <c r="CD2168" s="9"/>
      <c r="CE2168" s="9"/>
      <c r="CF2168" s="9"/>
      <c r="CG2168" s="9"/>
      <c r="CH2168" s="9"/>
      <c r="CI2168" s="9"/>
      <c r="CJ2168" s="9"/>
      <c r="CK2168" s="9"/>
      <c r="CL2168" s="9"/>
      <c r="CM2168" s="9"/>
      <c r="CN2168" s="9"/>
      <c r="CO2168" s="9"/>
      <c r="CP2168" s="9"/>
      <c r="CQ2168" s="9"/>
      <c r="CR2168" s="9"/>
      <c r="CS2168" s="9"/>
      <c r="CT2168" s="9"/>
      <c r="CU2168" s="9"/>
      <c r="CV2168" s="9"/>
      <c r="CW2168" s="9"/>
      <c r="CX2168" s="9"/>
    </row>
    <row r="2169" spans="1:102" s="44" customFormat="1">
      <c r="A2169" s="27">
        <v>245</v>
      </c>
      <c r="B2169" s="109" t="s">
        <v>216</v>
      </c>
      <c r="C2169" s="55">
        <v>1975</v>
      </c>
      <c r="D2169" s="12">
        <v>1975</v>
      </c>
      <c r="E2169" s="90" t="s">
        <v>31</v>
      </c>
      <c r="F2169" s="55">
        <v>5</v>
      </c>
      <c r="G2169" s="55">
        <v>13</v>
      </c>
      <c r="H2169" s="190">
        <v>9701</v>
      </c>
      <c r="I2169" s="190">
        <v>8397.5</v>
      </c>
      <c r="J2169" s="190">
        <v>8144.2</v>
      </c>
      <c r="K2169" s="190">
        <v>465</v>
      </c>
      <c r="L2169" s="189">
        <f>'Форма 2'!C2173</f>
        <v>12286382.25</v>
      </c>
      <c r="M2169" s="190">
        <v>0</v>
      </c>
      <c r="N2169" s="190">
        <v>0</v>
      </c>
      <c r="O2169" s="190">
        <v>0</v>
      </c>
      <c r="P2169" s="189">
        <f t="shared" si="259"/>
        <v>12286382.25</v>
      </c>
      <c r="Q2169" s="191">
        <f t="shared" si="260"/>
        <v>1463.1</v>
      </c>
      <c r="R2169" s="191">
        <f t="shared" si="261"/>
        <v>1463.1</v>
      </c>
      <c r="S2169" s="90" t="s">
        <v>42</v>
      </c>
      <c r="T2169" s="55" t="s">
        <v>34</v>
      </c>
      <c r="U2169" s="9"/>
      <c r="V2169" s="9"/>
      <c r="W2169" s="9"/>
      <c r="X2169" s="9"/>
      <c r="Y2169" s="9"/>
      <c r="Z2169" s="9"/>
      <c r="AA2169" s="9"/>
      <c r="AB2169" s="9"/>
      <c r="AC2169" s="9"/>
      <c r="AD2169" s="9"/>
      <c r="AE2169" s="9"/>
      <c r="AF2169" s="9"/>
      <c r="AG2169" s="9"/>
      <c r="AH2169" s="9"/>
      <c r="AI2169" s="9"/>
      <c r="AJ2169" s="9"/>
      <c r="AK2169" s="9"/>
      <c r="AL2169" s="9"/>
      <c r="AM2169" s="9"/>
      <c r="AN2169" s="9"/>
      <c r="AO2169" s="9"/>
      <c r="AP2169" s="9"/>
      <c r="AQ2169" s="9"/>
      <c r="AR2169" s="9"/>
      <c r="AS2169" s="9"/>
      <c r="AT2169" s="9"/>
      <c r="AU2169" s="9"/>
      <c r="AV2169" s="9"/>
      <c r="AW2169" s="9"/>
      <c r="AX2169" s="9"/>
      <c r="AY2169" s="9"/>
      <c r="AZ2169" s="9"/>
      <c r="BA2169" s="9"/>
      <c r="BB2169" s="9"/>
      <c r="BC2169" s="9"/>
      <c r="BD2169" s="9"/>
      <c r="BE2169" s="9"/>
      <c r="BF2169" s="9"/>
      <c r="BG2169" s="9"/>
      <c r="BH2169" s="9"/>
      <c r="BI2169" s="9"/>
      <c r="BJ2169" s="9"/>
      <c r="BK2169" s="9"/>
      <c r="BL2169" s="9"/>
      <c r="BM2169" s="9"/>
      <c r="BN2169" s="9"/>
      <c r="BO2169" s="9"/>
      <c r="BP2169" s="9"/>
      <c r="BQ2169" s="9"/>
      <c r="BR2169" s="9"/>
      <c r="BS2169" s="9"/>
      <c r="BT2169" s="9"/>
      <c r="BU2169" s="9"/>
      <c r="BV2169" s="9"/>
      <c r="BW2169" s="9"/>
      <c r="BX2169" s="9"/>
      <c r="BY2169" s="9"/>
      <c r="BZ2169" s="9"/>
      <c r="CA2169" s="9"/>
      <c r="CB2169" s="9"/>
      <c r="CC2169" s="9"/>
      <c r="CD2169" s="9"/>
      <c r="CE2169" s="9"/>
      <c r="CF2169" s="9"/>
      <c r="CG2169" s="9"/>
      <c r="CH2169" s="9"/>
      <c r="CI2169" s="9"/>
      <c r="CJ2169" s="9"/>
      <c r="CK2169" s="9"/>
      <c r="CL2169" s="9"/>
      <c r="CM2169" s="9"/>
      <c r="CN2169" s="9"/>
      <c r="CO2169" s="9"/>
      <c r="CP2169" s="9"/>
      <c r="CQ2169" s="9"/>
      <c r="CR2169" s="9"/>
      <c r="CS2169" s="9"/>
      <c r="CT2169" s="9"/>
      <c r="CU2169" s="9"/>
      <c r="CV2169" s="9"/>
      <c r="CW2169" s="9"/>
      <c r="CX2169" s="9"/>
    </row>
    <row r="2170" spans="1:102" s="44" customFormat="1">
      <c r="A2170" s="27">
        <v>246</v>
      </c>
      <c r="B2170" s="109" t="s">
        <v>217</v>
      </c>
      <c r="C2170" s="55">
        <v>1976</v>
      </c>
      <c r="D2170" s="12">
        <v>1976</v>
      </c>
      <c r="E2170" s="90" t="s">
        <v>31</v>
      </c>
      <c r="F2170" s="55">
        <v>5</v>
      </c>
      <c r="G2170" s="55">
        <v>11</v>
      </c>
      <c r="H2170" s="190">
        <v>8597.5</v>
      </c>
      <c r="I2170" s="190">
        <v>7667.8</v>
      </c>
      <c r="J2170" s="190">
        <v>7196.5</v>
      </c>
      <c r="K2170" s="190">
        <v>413</v>
      </c>
      <c r="L2170" s="189">
        <f>'Форма 2'!C2174</f>
        <v>11218758.18</v>
      </c>
      <c r="M2170" s="190">
        <v>0</v>
      </c>
      <c r="N2170" s="190">
        <v>0</v>
      </c>
      <c r="O2170" s="190">
        <v>0</v>
      </c>
      <c r="P2170" s="189">
        <f t="shared" si="259"/>
        <v>11218758.18</v>
      </c>
      <c r="Q2170" s="191">
        <f t="shared" si="260"/>
        <v>1463.1</v>
      </c>
      <c r="R2170" s="191">
        <f t="shared" si="261"/>
        <v>1463.1</v>
      </c>
      <c r="S2170" s="90" t="s">
        <v>42</v>
      </c>
      <c r="T2170" s="55" t="s">
        <v>34</v>
      </c>
      <c r="U2170" s="9"/>
      <c r="V2170" s="9"/>
      <c r="W2170" s="9"/>
      <c r="X2170" s="9"/>
      <c r="Y2170" s="9"/>
      <c r="Z2170" s="9"/>
      <c r="AA2170" s="9"/>
      <c r="AB2170" s="9"/>
      <c r="AC2170" s="9"/>
      <c r="AD2170" s="9"/>
      <c r="AE2170" s="9"/>
      <c r="AF2170" s="9"/>
      <c r="AG2170" s="9"/>
      <c r="AH2170" s="9"/>
      <c r="AI2170" s="9"/>
      <c r="AJ2170" s="9"/>
      <c r="AK2170" s="9"/>
      <c r="AL2170" s="9"/>
      <c r="AM2170" s="9"/>
      <c r="AN2170" s="9"/>
      <c r="AO2170" s="9"/>
      <c r="AP2170" s="9"/>
      <c r="AQ2170" s="9"/>
      <c r="AR2170" s="9"/>
      <c r="AS2170" s="9"/>
      <c r="AT2170" s="9"/>
      <c r="AU2170" s="9"/>
      <c r="AV2170" s="9"/>
      <c r="AW2170" s="9"/>
      <c r="AX2170" s="9"/>
      <c r="AY2170" s="9"/>
      <c r="AZ2170" s="9"/>
      <c r="BA2170" s="9"/>
      <c r="BB2170" s="9"/>
      <c r="BC2170" s="9"/>
      <c r="BD2170" s="9"/>
      <c r="BE2170" s="9"/>
      <c r="BF2170" s="9"/>
      <c r="BG2170" s="9"/>
      <c r="BH2170" s="9"/>
      <c r="BI2170" s="9"/>
      <c r="BJ2170" s="9"/>
      <c r="BK2170" s="9"/>
      <c r="BL2170" s="9"/>
      <c r="BM2170" s="9"/>
      <c r="BN2170" s="9"/>
      <c r="BO2170" s="9"/>
      <c r="BP2170" s="9"/>
      <c r="BQ2170" s="9"/>
      <c r="BR2170" s="9"/>
      <c r="BS2170" s="9"/>
      <c r="BT2170" s="9"/>
      <c r="BU2170" s="9"/>
      <c r="BV2170" s="9"/>
      <c r="BW2170" s="9"/>
      <c r="BX2170" s="9"/>
      <c r="BY2170" s="9"/>
      <c r="BZ2170" s="9"/>
      <c r="CA2170" s="9"/>
      <c r="CB2170" s="9"/>
      <c r="CC2170" s="9"/>
      <c r="CD2170" s="9"/>
      <c r="CE2170" s="9"/>
      <c r="CF2170" s="9"/>
      <c r="CG2170" s="9"/>
      <c r="CH2170" s="9"/>
      <c r="CI2170" s="9"/>
      <c r="CJ2170" s="9"/>
      <c r="CK2170" s="9"/>
      <c r="CL2170" s="9"/>
      <c r="CM2170" s="9"/>
      <c r="CN2170" s="9"/>
      <c r="CO2170" s="9"/>
      <c r="CP2170" s="9"/>
      <c r="CQ2170" s="9"/>
      <c r="CR2170" s="9"/>
      <c r="CS2170" s="9"/>
      <c r="CT2170" s="9"/>
      <c r="CU2170" s="9"/>
      <c r="CV2170" s="9"/>
      <c r="CW2170" s="9"/>
      <c r="CX2170" s="9"/>
    </row>
    <row r="2171" spans="1:102" s="44" customFormat="1">
      <c r="A2171" s="27">
        <v>247</v>
      </c>
      <c r="B2171" s="109" t="s">
        <v>218</v>
      </c>
      <c r="C2171" s="55">
        <v>1976</v>
      </c>
      <c r="D2171" s="12">
        <v>1976</v>
      </c>
      <c r="E2171" s="90" t="s">
        <v>30</v>
      </c>
      <c r="F2171" s="55">
        <v>5</v>
      </c>
      <c r="G2171" s="55">
        <v>4</v>
      </c>
      <c r="H2171" s="190">
        <v>3089.5</v>
      </c>
      <c r="I2171" s="190">
        <v>2593.1999999999998</v>
      </c>
      <c r="J2171" s="190">
        <v>2593.1999999999998</v>
      </c>
      <c r="K2171" s="190">
        <v>150</v>
      </c>
      <c r="L2171" s="189">
        <f>'Форма 2'!C2175</f>
        <v>3794110.92</v>
      </c>
      <c r="M2171" s="190">
        <v>0</v>
      </c>
      <c r="N2171" s="190">
        <v>0</v>
      </c>
      <c r="O2171" s="190">
        <v>0</v>
      </c>
      <c r="P2171" s="189">
        <f t="shared" si="259"/>
        <v>3794110.92</v>
      </c>
      <c r="Q2171" s="191">
        <f t="shared" si="260"/>
        <v>1463.1000000000001</v>
      </c>
      <c r="R2171" s="191">
        <f t="shared" si="261"/>
        <v>1463.1000000000001</v>
      </c>
      <c r="S2171" s="90" t="s">
        <v>42</v>
      </c>
      <c r="T2171" s="55" t="s">
        <v>34</v>
      </c>
      <c r="U2171" s="9"/>
      <c r="V2171" s="9"/>
      <c r="W2171" s="9"/>
      <c r="X2171" s="9"/>
      <c r="Y2171" s="9"/>
      <c r="Z2171" s="9"/>
      <c r="AA2171" s="9"/>
      <c r="AB2171" s="9"/>
      <c r="AC2171" s="9"/>
      <c r="AD2171" s="9"/>
      <c r="AE2171" s="9"/>
      <c r="AF2171" s="9"/>
      <c r="AG2171" s="9"/>
      <c r="AH2171" s="9"/>
      <c r="AI2171" s="9"/>
      <c r="AJ2171" s="9"/>
      <c r="AK2171" s="9"/>
      <c r="AL2171" s="9"/>
      <c r="AM2171" s="9"/>
      <c r="AN2171" s="9"/>
      <c r="AO2171" s="9"/>
      <c r="AP2171" s="9"/>
      <c r="AQ2171" s="9"/>
      <c r="AR2171" s="9"/>
      <c r="AS2171" s="9"/>
      <c r="AT2171" s="9"/>
      <c r="AU2171" s="9"/>
      <c r="AV2171" s="9"/>
      <c r="AW2171" s="9"/>
      <c r="AX2171" s="9"/>
      <c r="AY2171" s="9"/>
      <c r="AZ2171" s="9"/>
      <c r="BA2171" s="9"/>
      <c r="BB2171" s="9"/>
      <c r="BC2171" s="9"/>
      <c r="BD2171" s="9"/>
      <c r="BE2171" s="9"/>
      <c r="BF2171" s="9"/>
      <c r="BG2171" s="9"/>
      <c r="BH2171" s="9"/>
      <c r="BI2171" s="9"/>
      <c r="BJ2171" s="9"/>
      <c r="BK2171" s="9"/>
      <c r="BL2171" s="9"/>
      <c r="BM2171" s="9"/>
      <c r="BN2171" s="9"/>
      <c r="BO2171" s="9"/>
      <c r="BP2171" s="9"/>
      <c r="BQ2171" s="9"/>
      <c r="BR2171" s="9"/>
      <c r="BS2171" s="9"/>
      <c r="BT2171" s="9"/>
      <c r="BU2171" s="9"/>
      <c r="BV2171" s="9"/>
      <c r="BW2171" s="9"/>
      <c r="BX2171" s="9"/>
      <c r="BY2171" s="9"/>
      <c r="BZ2171" s="9"/>
      <c r="CA2171" s="9"/>
      <c r="CB2171" s="9"/>
      <c r="CC2171" s="9"/>
      <c r="CD2171" s="9"/>
      <c r="CE2171" s="9"/>
      <c r="CF2171" s="9"/>
      <c r="CG2171" s="9"/>
      <c r="CH2171" s="9"/>
      <c r="CI2171" s="9"/>
      <c r="CJ2171" s="9"/>
      <c r="CK2171" s="9"/>
      <c r="CL2171" s="9"/>
      <c r="CM2171" s="9"/>
      <c r="CN2171" s="9"/>
      <c r="CO2171" s="9"/>
      <c r="CP2171" s="9"/>
      <c r="CQ2171" s="9"/>
      <c r="CR2171" s="9"/>
      <c r="CS2171" s="9"/>
      <c r="CT2171" s="9"/>
      <c r="CU2171" s="9"/>
      <c r="CV2171" s="9"/>
      <c r="CW2171" s="9"/>
      <c r="CX2171" s="9"/>
    </row>
    <row r="2172" spans="1:102" s="44" customFormat="1">
      <c r="A2172" s="27">
        <v>248</v>
      </c>
      <c r="B2172" s="109" t="s">
        <v>298</v>
      </c>
      <c r="C2172" s="55">
        <v>1974</v>
      </c>
      <c r="D2172" s="12">
        <v>1974</v>
      </c>
      <c r="E2172" s="90" t="s">
        <v>30</v>
      </c>
      <c r="F2172" s="55">
        <v>5</v>
      </c>
      <c r="G2172" s="55">
        <v>4</v>
      </c>
      <c r="H2172" s="190">
        <v>3128.9</v>
      </c>
      <c r="I2172" s="190">
        <v>2706.6</v>
      </c>
      <c r="J2172" s="190">
        <v>2706.6</v>
      </c>
      <c r="K2172" s="190">
        <v>150</v>
      </c>
      <c r="L2172" s="189">
        <f>'Форма 2'!C2176</f>
        <v>3960026.46</v>
      </c>
      <c r="M2172" s="190">
        <v>0</v>
      </c>
      <c r="N2172" s="190">
        <v>0</v>
      </c>
      <c r="O2172" s="190">
        <v>0</v>
      </c>
      <c r="P2172" s="189">
        <f t="shared" si="259"/>
        <v>3960026.46</v>
      </c>
      <c r="Q2172" s="191">
        <f t="shared" si="260"/>
        <v>1463.1000000000001</v>
      </c>
      <c r="R2172" s="191">
        <f t="shared" si="261"/>
        <v>1463.1000000000001</v>
      </c>
      <c r="S2172" s="90" t="s">
        <v>42</v>
      </c>
      <c r="T2172" s="55" t="s">
        <v>2982</v>
      </c>
      <c r="U2172" s="9"/>
      <c r="V2172" s="9"/>
      <c r="W2172" s="9"/>
      <c r="X2172" s="9"/>
      <c r="Y2172" s="9"/>
      <c r="Z2172" s="9"/>
      <c r="AA2172" s="9"/>
      <c r="AB2172" s="9"/>
      <c r="AC2172" s="9"/>
      <c r="AD2172" s="9"/>
      <c r="AE2172" s="9"/>
      <c r="AF2172" s="9"/>
      <c r="AG2172" s="9"/>
      <c r="AH2172" s="9"/>
      <c r="AI2172" s="9"/>
      <c r="AJ2172" s="9"/>
      <c r="AK2172" s="9"/>
      <c r="AL2172" s="9"/>
      <c r="AM2172" s="9"/>
      <c r="AN2172" s="9"/>
      <c r="AO2172" s="9"/>
      <c r="AP2172" s="9"/>
      <c r="AQ2172" s="9"/>
      <c r="AR2172" s="9"/>
      <c r="AS2172" s="9"/>
      <c r="AT2172" s="9"/>
      <c r="AU2172" s="9"/>
      <c r="AV2172" s="9"/>
      <c r="AW2172" s="9"/>
      <c r="AX2172" s="9"/>
      <c r="AY2172" s="9"/>
      <c r="AZ2172" s="9"/>
      <c r="BA2172" s="9"/>
      <c r="BB2172" s="9"/>
      <c r="BC2172" s="9"/>
      <c r="BD2172" s="9"/>
      <c r="BE2172" s="9"/>
      <c r="BF2172" s="9"/>
      <c r="BG2172" s="9"/>
      <c r="BH2172" s="9"/>
      <c r="BI2172" s="9"/>
      <c r="BJ2172" s="9"/>
      <c r="BK2172" s="9"/>
      <c r="BL2172" s="9"/>
      <c r="BM2172" s="9"/>
      <c r="BN2172" s="9"/>
      <c r="BO2172" s="9"/>
      <c r="BP2172" s="9"/>
      <c r="BQ2172" s="9"/>
      <c r="BR2172" s="9"/>
      <c r="BS2172" s="9"/>
      <c r="BT2172" s="9"/>
      <c r="BU2172" s="9"/>
      <c r="BV2172" s="9"/>
      <c r="BW2172" s="9"/>
      <c r="BX2172" s="9"/>
      <c r="BY2172" s="9"/>
      <c r="BZ2172" s="9"/>
      <c r="CA2172" s="9"/>
      <c r="CB2172" s="9"/>
      <c r="CC2172" s="9"/>
      <c r="CD2172" s="9"/>
      <c r="CE2172" s="9"/>
      <c r="CF2172" s="9"/>
      <c r="CG2172" s="9"/>
      <c r="CH2172" s="9"/>
      <c r="CI2172" s="9"/>
      <c r="CJ2172" s="9"/>
      <c r="CK2172" s="9"/>
      <c r="CL2172" s="9"/>
      <c r="CM2172" s="9"/>
      <c r="CN2172" s="9"/>
      <c r="CO2172" s="9"/>
      <c r="CP2172" s="9"/>
      <c r="CQ2172" s="9"/>
      <c r="CR2172" s="9"/>
      <c r="CS2172" s="9"/>
      <c r="CT2172" s="9"/>
      <c r="CU2172" s="9"/>
      <c r="CV2172" s="9"/>
      <c r="CW2172" s="9"/>
      <c r="CX2172" s="9"/>
    </row>
    <row r="2173" spans="1:102" s="44" customFormat="1">
      <c r="A2173" s="27">
        <v>249</v>
      </c>
      <c r="B2173" s="109" t="s">
        <v>127</v>
      </c>
      <c r="C2173" s="55">
        <v>1974</v>
      </c>
      <c r="D2173" s="55">
        <v>1974</v>
      </c>
      <c r="E2173" s="104" t="s">
        <v>30</v>
      </c>
      <c r="F2173" s="55">
        <v>5</v>
      </c>
      <c r="G2173" s="55">
        <v>6</v>
      </c>
      <c r="H2173" s="190">
        <v>4429</v>
      </c>
      <c r="I2173" s="190">
        <v>4075.5</v>
      </c>
      <c r="J2173" s="190">
        <v>3798.8</v>
      </c>
      <c r="K2173" s="190">
        <v>223</v>
      </c>
      <c r="L2173" s="189">
        <f>'Форма 2'!C2177</f>
        <v>5962864.0500000007</v>
      </c>
      <c r="M2173" s="190">
        <v>0</v>
      </c>
      <c r="N2173" s="190">
        <v>0</v>
      </c>
      <c r="O2173" s="190">
        <v>0</v>
      </c>
      <c r="P2173" s="189">
        <f t="shared" si="259"/>
        <v>5962864.0500000007</v>
      </c>
      <c r="Q2173" s="191">
        <f t="shared" si="260"/>
        <v>1463.1000000000001</v>
      </c>
      <c r="R2173" s="191">
        <f t="shared" si="261"/>
        <v>1463.1000000000001</v>
      </c>
      <c r="S2173" s="90" t="s">
        <v>42</v>
      </c>
      <c r="T2173" s="55" t="s">
        <v>34</v>
      </c>
      <c r="U2173" s="9"/>
      <c r="V2173" s="9"/>
      <c r="W2173" s="9"/>
      <c r="X2173" s="9"/>
      <c r="Y2173" s="9"/>
      <c r="Z2173" s="9"/>
      <c r="AA2173" s="9"/>
      <c r="AB2173" s="9"/>
      <c r="AC2173" s="9"/>
      <c r="AD2173" s="9"/>
      <c r="AE2173" s="9"/>
      <c r="AF2173" s="9"/>
      <c r="AG2173" s="9"/>
      <c r="AH2173" s="9"/>
      <c r="AI2173" s="9"/>
      <c r="AJ2173" s="9"/>
      <c r="AK2173" s="9"/>
      <c r="AL2173" s="9"/>
      <c r="AM2173" s="9"/>
      <c r="AN2173" s="9"/>
      <c r="AO2173" s="9"/>
      <c r="AP2173" s="9"/>
      <c r="AQ2173" s="9"/>
      <c r="AR2173" s="9"/>
      <c r="AS2173" s="9"/>
      <c r="AT2173" s="9"/>
      <c r="AU2173" s="9"/>
      <c r="AV2173" s="9"/>
      <c r="AW2173" s="9"/>
      <c r="AX2173" s="9"/>
      <c r="AY2173" s="9"/>
      <c r="AZ2173" s="9"/>
      <c r="BA2173" s="9"/>
      <c r="BB2173" s="9"/>
      <c r="BC2173" s="9"/>
      <c r="BD2173" s="9"/>
      <c r="BE2173" s="9"/>
      <c r="BF2173" s="9"/>
      <c r="BG2173" s="9"/>
      <c r="BH2173" s="9"/>
      <c r="BI2173" s="9"/>
      <c r="BJ2173" s="9"/>
      <c r="BK2173" s="9"/>
      <c r="BL2173" s="9"/>
      <c r="BM2173" s="9"/>
      <c r="BN2173" s="9"/>
      <c r="BO2173" s="9"/>
      <c r="BP2173" s="9"/>
      <c r="BQ2173" s="9"/>
      <c r="BR2173" s="9"/>
      <c r="BS2173" s="9"/>
      <c r="BT2173" s="9"/>
      <c r="BU2173" s="9"/>
      <c r="BV2173" s="9"/>
      <c r="BW2173" s="9"/>
      <c r="BX2173" s="9"/>
      <c r="BY2173" s="9"/>
      <c r="BZ2173" s="9"/>
      <c r="CA2173" s="9"/>
      <c r="CB2173" s="9"/>
      <c r="CC2173" s="9"/>
      <c r="CD2173" s="9"/>
      <c r="CE2173" s="9"/>
      <c r="CF2173" s="9"/>
      <c r="CG2173" s="9"/>
      <c r="CH2173" s="9"/>
      <c r="CI2173" s="9"/>
      <c r="CJ2173" s="9"/>
      <c r="CK2173" s="9"/>
      <c r="CL2173" s="9"/>
      <c r="CM2173" s="9"/>
      <c r="CN2173" s="9"/>
      <c r="CO2173" s="9"/>
      <c r="CP2173" s="9"/>
      <c r="CQ2173" s="9"/>
      <c r="CR2173" s="9"/>
      <c r="CS2173" s="9"/>
      <c r="CT2173" s="9"/>
      <c r="CU2173" s="9"/>
      <c r="CV2173" s="9"/>
      <c r="CW2173" s="9"/>
      <c r="CX2173" s="9"/>
    </row>
    <row r="2174" spans="1:102" s="44" customFormat="1">
      <c r="A2174" s="27">
        <v>250</v>
      </c>
      <c r="B2174" s="109" t="s">
        <v>129</v>
      </c>
      <c r="C2174" s="55">
        <v>1974</v>
      </c>
      <c r="D2174" s="55">
        <v>1974</v>
      </c>
      <c r="E2174" s="104" t="s">
        <v>30</v>
      </c>
      <c r="F2174" s="55">
        <v>5</v>
      </c>
      <c r="G2174" s="55">
        <v>6</v>
      </c>
      <c r="H2174" s="190">
        <v>5100.5</v>
      </c>
      <c r="I2174" s="190">
        <v>4427.6000000000004</v>
      </c>
      <c r="J2174" s="190">
        <v>4427.6000000000004</v>
      </c>
      <c r="K2174" s="190">
        <v>225</v>
      </c>
      <c r="L2174" s="189">
        <f>'Форма 2'!C2178</f>
        <v>6478021.5600000005</v>
      </c>
      <c r="M2174" s="190">
        <v>0</v>
      </c>
      <c r="N2174" s="190">
        <v>0</v>
      </c>
      <c r="O2174" s="190">
        <v>0</v>
      </c>
      <c r="P2174" s="189">
        <f t="shared" si="259"/>
        <v>6478021.5600000005</v>
      </c>
      <c r="Q2174" s="191">
        <f t="shared" si="260"/>
        <v>1463.1</v>
      </c>
      <c r="R2174" s="191">
        <f t="shared" si="261"/>
        <v>1463.1</v>
      </c>
      <c r="S2174" s="90" t="s">
        <v>42</v>
      </c>
      <c r="T2174" s="55" t="s">
        <v>34</v>
      </c>
      <c r="U2174" s="9"/>
      <c r="V2174" s="9"/>
      <c r="W2174" s="9"/>
      <c r="X2174" s="9"/>
      <c r="Y2174" s="9"/>
      <c r="Z2174" s="9"/>
      <c r="AA2174" s="9"/>
      <c r="AB2174" s="9"/>
      <c r="AC2174" s="9"/>
      <c r="AD2174" s="9"/>
      <c r="AE2174" s="9"/>
      <c r="AF2174" s="9"/>
      <c r="AG2174" s="9"/>
      <c r="AH2174" s="9"/>
      <c r="AI2174" s="9"/>
      <c r="AJ2174" s="9"/>
      <c r="AK2174" s="9"/>
      <c r="AL2174" s="9"/>
      <c r="AM2174" s="9"/>
      <c r="AN2174" s="9"/>
      <c r="AO2174" s="9"/>
      <c r="AP2174" s="9"/>
      <c r="AQ2174" s="9"/>
      <c r="AR2174" s="9"/>
      <c r="AS2174" s="9"/>
      <c r="AT2174" s="9"/>
      <c r="AU2174" s="9"/>
      <c r="AV2174" s="9"/>
      <c r="AW2174" s="9"/>
      <c r="AX2174" s="9"/>
      <c r="AY2174" s="9"/>
      <c r="AZ2174" s="9"/>
      <c r="BA2174" s="9"/>
      <c r="BB2174" s="9"/>
      <c r="BC2174" s="9"/>
      <c r="BD2174" s="9"/>
      <c r="BE2174" s="9"/>
      <c r="BF2174" s="9"/>
      <c r="BG2174" s="9"/>
      <c r="BH2174" s="9"/>
      <c r="BI2174" s="9"/>
      <c r="BJ2174" s="9"/>
      <c r="BK2174" s="9"/>
      <c r="BL2174" s="9"/>
      <c r="BM2174" s="9"/>
      <c r="BN2174" s="9"/>
      <c r="BO2174" s="9"/>
      <c r="BP2174" s="9"/>
      <c r="BQ2174" s="9"/>
      <c r="BR2174" s="9"/>
      <c r="BS2174" s="9"/>
      <c r="BT2174" s="9"/>
      <c r="BU2174" s="9"/>
      <c r="BV2174" s="9"/>
      <c r="BW2174" s="9"/>
      <c r="BX2174" s="9"/>
      <c r="BY2174" s="9"/>
      <c r="BZ2174" s="9"/>
      <c r="CA2174" s="9"/>
      <c r="CB2174" s="9"/>
      <c r="CC2174" s="9"/>
      <c r="CD2174" s="9"/>
      <c r="CE2174" s="9"/>
      <c r="CF2174" s="9"/>
      <c r="CG2174" s="9"/>
      <c r="CH2174" s="9"/>
      <c r="CI2174" s="9"/>
      <c r="CJ2174" s="9"/>
      <c r="CK2174" s="9"/>
      <c r="CL2174" s="9"/>
      <c r="CM2174" s="9"/>
      <c r="CN2174" s="9"/>
      <c r="CO2174" s="9"/>
      <c r="CP2174" s="9"/>
      <c r="CQ2174" s="9"/>
      <c r="CR2174" s="9"/>
      <c r="CS2174" s="9"/>
      <c r="CT2174" s="9"/>
      <c r="CU2174" s="9"/>
      <c r="CV2174" s="9"/>
      <c r="CW2174" s="9"/>
      <c r="CX2174" s="9"/>
    </row>
    <row r="2175" spans="1:102" s="44" customFormat="1">
      <c r="A2175" s="27">
        <v>251</v>
      </c>
      <c r="B2175" s="109" t="s">
        <v>299</v>
      </c>
      <c r="C2175" s="55">
        <v>1973</v>
      </c>
      <c r="D2175" s="55">
        <v>1973</v>
      </c>
      <c r="E2175" s="90" t="s">
        <v>30</v>
      </c>
      <c r="F2175" s="55">
        <v>5</v>
      </c>
      <c r="G2175" s="55">
        <v>4</v>
      </c>
      <c r="H2175" s="190">
        <v>3525.5</v>
      </c>
      <c r="I2175" s="190">
        <v>2792.7</v>
      </c>
      <c r="J2175" s="190">
        <v>2475.8000000000002</v>
      </c>
      <c r="K2175" s="190">
        <v>143</v>
      </c>
      <c r="L2175" s="189">
        <f>'Форма 2'!C2179</f>
        <v>4085999.37</v>
      </c>
      <c r="M2175" s="190">
        <v>0</v>
      </c>
      <c r="N2175" s="190">
        <v>0</v>
      </c>
      <c r="O2175" s="190">
        <v>0</v>
      </c>
      <c r="P2175" s="189">
        <f t="shared" si="259"/>
        <v>4085999.37</v>
      </c>
      <c r="Q2175" s="191">
        <f t="shared" si="260"/>
        <v>1463.1000000000001</v>
      </c>
      <c r="R2175" s="191">
        <f t="shared" si="261"/>
        <v>1463.1000000000001</v>
      </c>
      <c r="S2175" s="90" t="s">
        <v>42</v>
      </c>
      <c r="T2175" s="55" t="s">
        <v>34</v>
      </c>
      <c r="U2175" s="9"/>
      <c r="V2175" s="9"/>
      <c r="W2175" s="9"/>
      <c r="X2175" s="9"/>
      <c r="Y2175" s="9"/>
      <c r="Z2175" s="9"/>
      <c r="AA2175" s="9"/>
      <c r="AB2175" s="9"/>
      <c r="AC2175" s="9"/>
      <c r="AD2175" s="9"/>
      <c r="AE2175" s="9"/>
      <c r="AF2175" s="9"/>
      <c r="AG2175" s="9"/>
      <c r="AH2175" s="9"/>
      <c r="AI2175" s="9"/>
      <c r="AJ2175" s="9"/>
      <c r="AK2175" s="9"/>
      <c r="AL2175" s="9"/>
      <c r="AM2175" s="9"/>
      <c r="AN2175" s="9"/>
      <c r="AO2175" s="9"/>
      <c r="AP2175" s="9"/>
      <c r="AQ2175" s="9"/>
      <c r="AR2175" s="9"/>
      <c r="AS2175" s="9"/>
      <c r="AT2175" s="9"/>
      <c r="AU2175" s="9"/>
      <c r="AV2175" s="9"/>
      <c r="AW2175" s="9"/>
      <c r="AX2175" s="9"/>
      <c r="AY2175" s="9"/>
      <c r="AZ2175" s="9"/>
      <c r="BA2175" s="9"/>
      <c r="BB2175" s="9"/>
      <c r="BC2175" s="9"/>
      <c r="BD2175" s="9"/>
      <c r="BE2175" s="9"/>
      <c r="BF2175" s="9"/>
      <c r="BG2175" s="9"/>
      <c r="BH2175" s="9"/>
      <c r="BI2175" s="9"/>
      <c r="BJ2175" s="9"/>
      <c r="BK2175" s="9"/>
      <c r="BL2175" s="9"/>
      <c r="BM2175" s="9"/>
      <c r="BN2175" s="9"/>
      <c r="BO2175" s="9"/>
      <c r="BP2175" s="9"/>
      <c r="BQ2175" s="9"/>
      <c r="BR2175" s="9"/>
      <c r="BS2175" s="9"/>
      <c r="BT2175" s="9"/>
      <c r="BU2175" s="9"/>
      <c r="BV2175" s="9"/>
      <c r="BW2175" s="9"/>
      <c r="BX2175" s="9"/>
      <c r="BY2175" s="9"/>
      <c r="BZ2175" s="9"/>
      <c r="CA2175" s="9"/>
      <c r="CB2175" s="9"/>
      <c r="CC2175" s="9"/>
      <c r="CD2175" s="9"/>
      <c r="CE2175" s="9"/>
      <c r="CF2175" s="9"/>
      <c r="CG2175" s="9"/>
      <c r="CH2175" s="9"/>
      <c r="CI2175" s="9"/>
      <c r="CJ2175" s="9"/>
      <c r="CK2175" s="9"/>
      <c r="CL2175" s="9"/>
      <c r="CM2175" s="9"/>
      <c r="CN2175" s="9"/>
      <c r="CO2175" s="9"/>
      <c r="CP2175" s="9"/>
      <c r="CQ2175" s="9"/>
      <c r="CR2175" s="9"/>
      <c r="CS2175" s="9"/>
      <c r="CT2175" s="9"/>
      <c r="CU2175" s="9"/>
      <c r="CV2175" s="9"/>
      <c r="CW2175" s="9"/>
      <c r="CX2175" s="9"/>
    </row>
    <row r="2176" spans="1:102" s="44" customFormat="1">
      <c r="A2176" s="27">
        <v>252</v>
      </c>
      <c r="B2176" s="109" t="s">
        <v>300</v>
      </c>
      <c r="C2176" s="55">
        <v>1974</v>
      </c>
      <c r="D2176" s="55">
        <v>1974</v>
      </c>
      <c r="E2176" s="90" t="s">
        <v>30</v>
      </c>
      <c r="F2176" s="55">
        <v>5</v>
      </c>
      <c r="G2176" s="55">
        <v>6</v>
      </c>
      <c r="H2176" s="190">
        <v>5077.7</v>
      </c>
      <c r="I2176" s="190">
        <v>4425.2</v>
      </c>
      <c r="J2176" s="190">
        <v>4425.2</v>
      </c>
      <c r="K2176" s="190">
        <v>225</v>
      </c>
      <c r="L2176" s="189">
        <f>'Форма 2'!C2180</f>
        <v>6474510.1199999992</v>
      </c>
      <c r="M2176" s="190">
        <v>0</v>
      </c>
      <c r="N2176" s="190">
        <v>0</v>
      </c>
      <c r="O2176" s="190">
        <v>0</v>
      </c>
      <c r="P2176" s="189">
        <f t="shared" si="259"/>
        <v>6474510.1199999992</v>
      </c>
      <c r="Q2176" s="191">
        <f t="shared" si="260"/>
        <v>1463.1</v>
      </c>
      <c r="R2176" s="191">
        <f t="shared" si="261"/>
        <v>1463.1</v>
      </c>
      <c r="S2176" s="90" t="s">
        <v>42</v>
      </c>
      <c r="T2176" s="55" t="s">
        <v>34</v>
      </c>
      <c r="U2176" s="9"/>
      <c r="V2176" s="9"/>
      <c r="W2176" s="9"/>
      <c r="X2176" s="9"/>
      <c r="Y2176" s="9"/>
      <c r="Z2176" s="9"/>
      <c r="AA2176" s="9"/>
      <c r="AB2176" s="9"/>
      <c r="AC2176" s="9"/>
      <c r="AD2176" s="9"/>
      <c r="AE2176" s="9"/>
      <c r="AF2176" s="9"/>
      <c r="AG2176" s="9"/>
      <c r="AH2176" s="9"/>
      <c r="AI2176" s="9"/>
      <c r="AJ2176" s="9"/>
      <c r="AK2176" s="9"/>
      <c r="AL2176" s="9"/>
      <c r="AM2176" s="9"/>
      <c r="AN2176" s="9"/>
      <c r="AO2176" s="9"/>
      <c r="AP2176" s="9"/>
      <c r="AQ2176" s="9"/>
      <c r="AR2176" s="9"/>
      <c r="AS2176" s="9"/>
      <c r="AT2176" s="9"/>
      <c r="AU2176" s="9"/>
      <c r="AV2176" s="9"/>
      <c r="AW2176" s="9"/>
      <c r="AX2176" s="9"/>
      <c r="AY2176" s="9"/>
      <c r="AZ2176" s="9"/>
      <c r="BA2176" s="9"/>
      <c r="BB2176" s="9"/>
      <c r="BC2176" s="9"/>
      <c r="BD2176" s="9"/>
      <c r="BE2176" s="9"/>
      <c r="BF2176" s="9"/>
      <c r="BG2176" s="9"/>
      <c r="BH2176" s="9"/>
      <c r="BI2176" s="9"/>
      <c r="BJ2176" s="9"/>
      <c r="BK2176" s="9"/>
      <c r="BL2176" s="9"/>
      <c r="BM2176" s="9"/>
      <c r="BN2176" s="9"/>
      <c r="BO2176" s="9"/>
      <c r="BP2176" s="9"/>
      <c r="BQ2176" s="9"/>
      <c r="BR2176" s="9"/>
      <c r="BS2176" s="9"/>
      <c r="BT2176" s="9"/>
      <c r="BU2176" s="9"/>
      <c r="BV2176" s="9"/>
      <c r="BW2176" s="9"/>
      <c r="BX2176" s="9"/>
      <c r="BY2176" s="9"/>
      <c r="BZ2176" s="9"/>
      <c r="CA2176" s="9"/>
      <c r="CB2176" s="9"/>
      <c r="CC2176" s="9"/>
      <c r="CD2176" s="9"/>
      <c r="CE2176" s="9"/>
      <c r="CF2176" s="9"/>
      <c r="CG2176" s="9"/>
      <c r="CH2176" s="9"/>
      <c r="CI2176" s="9"/>
      <c r="CJ2176" s="9"/>
      <c r="CK2176" s="9"/>
      <c r="CL2176" s="9"/>
      <c r="CM2176" s="9"/>
      <c r="CN2176" s="9"/>
      <c r="CO2176" s="9"/>
      <c r="CP2176" s="9"/>
      <c r="CQ2176" s="9"/>
      <c r="CR2176" s="9"/>
      <c r="CS2176" s="9"/>
      <c r="CT2176" s="9"/>
      <c r="CU2176" s="9"/>
      <c r="CV2176" s="9"/>
      <c r="CW2176" s="9"/>
      <c r="CX2176" s="9"/>
    </row>
    <row r="2177" spans="1:102" s="44" customFormat="1">
      <c r="A2177" s="27">
        <v>253</v>
      </c>
      <c r="B2177" s="109" t="s">
        <v>301</v>
      </c>
      <c r="C2177" s="55">
        <v>1973</v>
      </c>
      <c r="D2177" s="55">
        <v>1973</v>
      </c>
      <c r="E2177" s="90" t="s">
        <v>30</v>
      </c>
      <c r="F2177" s="55">
        <v>5</v>
      </c>
      <c r="G2177" s="55">
        <v>4</v>
      </c>
      <c r="H2177" s="190">
        <v>3122</v>
      </c>
      <c r="I2177" s="190">
        <v>2599.6999999999998</v>
      </c>
      <c r="J2177" s="190">
        <v>2599.6999999999998</v>
      </c>
      <c r="K2177" s="190">
        <v>145</v>
      </c>
      <c r="L2177" s="189">
        <f>'Форма 2'!C2181</f>
        <v>3803621.0699999994</v>
      </c>
      <c r="M2177" s="190">
        <v>0</v>
      </c>
      <c r="N2177" s="190">
        <v>0</v>
      </c>
      <c r="O2177" s="190">
        <v>0</v>
      </c>
      <c r="P2177" s="189">
        <f t="shared" si="259"/>
        <v>3803621.0699999994</v>
      </c>
      <c r="Q2177" s="191">
        <f t="shared" si="260"/>
        <v>1463.1</v>
      </c>
      <c r="R2177" s="191">
        <f t="shared" si="261"/>
        <v>1463.1</v>
      </c>
      <c r="S2177" s="90" t="s">
        <v>42</v>
      </c>
      <c r="T2177" s="55" t="s">
        <v>34</v>
      </c>
      <c r="U2177" s="9"/>
      <c r="V2177" s="9"/>
      <c r="W2177" s="9"/>
      <c r="X2177" s="9"/>
      <c r="Y2177" s="9"/>
      <c r="Z2177" s="9"/>
      <c r="AA2177" s="9"/>
      <c r="AB2177" s="9"/>
      <c r="AC2177" s="9"/>
      <c r="AD2177" s="9"/>
      <c r="AE2177" s="9"/>
      <c r="AF2177" s="9"/>
      <c r="AG2177" s="9"/>
      <c r="AH2177" s="9"/>
      <c r="AI2177" s="9"/>
      <c r="AJ2177" s="9"/>
      <c r="AK2177" s="9"/>
      <c r="AL2177" s="9"/>
      <c r="AM2177" s="9"/>
      <c r="AN2177" s="9"/>
      <c r="AO2177" s="9"/>
      <c r="AP2177" s="9"/>
      <c r="AQ2177" s="9"/>
      <c r="AR2177" s="9"/>
      <c r="AS2177" s="9"/>
      <c r="AT2177" s="9"/>
      <c r="AU2177" s="9"/>
      <c r="AV2177" s="9"/>
      <c r="AW2177" s="9"/>
      <c r="AX2177" s="9"/>
      <c r="AY2177" s="9"/>
      <c r="AZ2177" s="9"/>
      <c r="BA2177" s="9"/>
      <c r="BB2177" s="9"/>
      <c r="BC2177" s="9"/>
      <c r="BD2177" s="9"/>
      <c r="BE2177" s="9"/>
      <c r="BF2177" s="9"/>
      <c r="BG2177" s="9"/>
      <c r="BH2177" s="9"/>
      <c r="BI2177" s="9"/>
      <c r="BJ2177" s="9"/>
      <c r="BK2177" s="9"/>
      <c r="BL2177" s="9"/>
      <c r="BM2177" s="9"/>
      <c r="BN2177" s="9"/>
      <c r="BO2177" s="9"/>
      <c r="BP2177" s="9"/>
      <c r="BQ2177" s="9"/>
      <c r="BR2177" s="9"/>
      <c r="BS2177" s="9"/>
      <c r="BT2177" s="9"/>
      <c r="BU2177" s="9"/>
      <c r="BV2177" s="9"/>
      <c r="BW2177" s="9"/>
      <c r="BX2177" s="9"/>
      <c r="BY2177" s="9"/>
      <c r="BZ2177" s="9"/>
      <c r="CA2177" s="9"/>
      <c r="CB2177" s="9"/>
      <c r="CC2177" s="9"/>
      <c r="CD2177" s="9"/>
      <c r="CE2177" s="9"/>
      <c r="CF2177" s="9"/>
      <c r="CG2177" s="9"/>
      <c r="CH2177" s="9"/>
      <c r="CI2177" s="9"/>
      <c r="CJ2177" s="9"/>
      <c r="CK2177" s="9"/>
      <c r="CL2177" s="9"/>
      <c r="CM2177" s="9"/>
      <c r="CN2177" s="9"/>
      <c r="CO2177" s="9"/>
      <c r="CP2177" s="9"/>
      <c r="CQ2177" s="9"/>
      <c r="CR2177" s="9"/>
      <c r="CS2177" s="9"/>
      <c r="CT2177" s="9"/>
      <c r="CU2177" s="9"/>
      <c r="CV2177" s="9"/>
      <c r="CW2177" s="9"/>
      <c r="CX2177" s="9"/>
    </row>
    <row r="2178" spans="1:102" s="44" customFormat="1">
      <c r="A2178" s="27">
        <v>254</v>
      </c>
      <c r="B2178" s="109" t="s">
        <v>302</v>
      </c>
      <c r="C2178" s="55">
        <v>1975</v>
      </c>
      <c r="D2178" s="55">
        <v>1975</v>
      </c>
      <c r="E2178" s="90" t="s">
        <v>30</v>
      </c>
      <c r="F2178" s="55">
        <v>5</v>
      </c>
      <c r="G2178" s="55">
        <v>6</v>
      </c>
      <c r="H2178" s="190">
        <v>5027.6000000000004</v>
      </c>
      <c r="I2178" s="190">
        <v>4417.8999999999996</v>
      </c>
      <c r="J2178" s="190">
        <v>4417.8999999999996</v>
      </c>
      <c r="K2178" s="190">
        <v>225</v>
      </c>
      <c r="L2178" s="189">
        <f>'Форма 2'!C2182</f>
        <v>6463829.4900000002</v>
      </c>
      <c r="M2178" s="190">
        <v>0</v>
      </c>
      <c r="N2178" s="190">
        <v>0</v>
      </c>
      <c r="O2178" s="190">
        <v>0</v>
      </c>
      <c r="P2178" s="189">
        <f t="shared" si="259"/>
        <v>6463829.4900000002</v>
      </c>
      <c r="Q2178" s="191">
        <f t="shared" si="260"/>
        <v>1463.1000000000001</v>
      </c>
      <c r="R2178" s="191">
        <f t="shared" si="261"/>
        <v>1463.1000000000001</v>
      </c>
      <c r="S2178" s="90" t="s">
        <v>42</v>
      </c>
      <c r="T2178" s="55" t="s">
        <v>34</v>
      </c>
      <c r="U2178" s="9"/>
      <c r="V2178" s="9"/>
      <c r="W2178" s="9"/>
      <c r="X2178" s="9"/>
      <c r="Y2178" s="9"/>
      <c r="Z2178" s="9"/>
      <c r="AA2178" s="9"/>
      <c r="AB2178" s="9"/>
      <c r="AC2178" s="9"/>
      <c r="AD2178" s="9"/>
      <c r="AE2178" s="9"/>
      <c r="AF2178" s="9"/>
      <c r="AG2178" s="9"/>
      <c r="AH2178" s="9"/>
      <c r="AI2178" s="9"/>
      <c r="AJ2178" s="9"/>
      <c r="AK2178" s="9"/>
      <c r="AL2178" s="9"/>
      <c r="AM2178" s="9"/>
      <c r="AN2178" s="9"/>
      <c r="AO2178" s="9"/>
      <c r="AP2178" s="9"/>
      <c r="AQ2178" s="9"/>
      <c r="AR2178" s="9"/>
      <c r="AS2178" s="9"/>
      <c r="AT2178" s="9"/>
      <c r="AU2178" s="9"/>
      <c r="AV2178" s="9"/>
      <c r="AW2178" s="9"/>
      <c r="AX2178" s="9"/>
      <c r="AY2178" s="9"/>
      <c r="AZ2178" s="9"/>
      <c r="BA2178" s="9"/>
      <c r="BB2178" s="9"/>
      <c r="BC2178" s="9"/>
      <c r="BD2178" s="9"/>
      <c r="BE2178" s="9"/>
      <c r="BF2178" s="9"/>
      <c r="BG2178" s="9"/>
      <c r="BH2178" s="9"/>
      <c r="BI2178" s="9"/>
      <c r="BJ2178" s="9"/>
      <c r="BK2178" s="9"/>
      <c r="BL2178" s="9"/>
      <c r="BM2178" s="9"/>
      <c r="BN2178" s="9"/>
      <c r="BO2178" s="9"/>
      <c r="BP2178" s="9"/>
      <c r="BQ2178" s="9"/>
      <c r="BR2178" s="9"/>
      <c r="BS2178" s="9"/>
      <c r="BT2178" s="9"/>
      <c r="BU2178" s="9"/>
      <c r="BV2178" s="9"/>
      <c r="BW2178" s="9"/>
      <c r="BX2178" s="9"/>
      <c r="BY2178" s="9"/>
      <c r="BZ2178" s="9"/>
      <c r="CA2178" s="9"/>
      <c r="CB2178" s="9"/>
      <c r="CC2178" s="9"/>
      <c r="CD2178" s="9"/>
      <c r="CE2178" s="9"/>
      <c r="CF2178" s="9"/>
      <c r="CG2178" s="9"/>
      <c r="CH2178" s="9"/>
      <c r="CI2178" s="9"/>
      <c r="CJ2178" s="9"/>
      <c r="CK2178" s="9"/>
      <c r="CL2178" s="9"/>
      <c r="CM2178" s="9"/>
      <c r="CN2178" s="9"/>
      <c r="CO2178" s="9"/>
      <c r="CP2178" s="9"/>
      <c r="CQ2178" s="9"/>
      <c r="CR2178" s="9"/>
      <c r="CS2178" s="9"/>
      <c r="CT2178" s="9"/>
      <c r="CU2178" s="9"/>
      <c r="CV2178" s="9"/>
      <c r="CW2178" s="9"/>
      <c r="CX2178" s="9"/>
    </row>
    <row r="2179" spans="1:102" s="44" customFormat="1">
      <c r="A2179" s="27">
        <v>255</v>
      </c>
      <c r="B2179" s="109" t="s">
        <v>219</v>
      </c>
      <c r="C2179" s="55">
        <v>1973</v>
      </c>
      <c r="D2179" s="55">
        <v>1973</v>
      </c>
      <c r="E2179" s="90" t="s">
        <v>30</v>
      </c>
      <c r="F2179" s="55">
        <v>5</v>
      </c>
      <c r="G2179" s="55">
        <v>4</v>
      </c>
      <c r="H2179" s="190">
        <v>3110.8</v>
      </c>
      <c r="I2179" s="190">
        <v>2593.6999999999998</v>
      </c>
      <c r="J2179" s="190">
        <v>2523</v>
      </c>
      <c r="K2179" s="190">
        <v>145</v>
      </c>
      <c r="L2179" s="189">
        <f>'Форма 2'!C2183</f>
        <v>3794842.4699999997</v>
      </c>
      <c r="M2179" s="190">
        <v>0</v>
      </c>
      <c r="N2179" s="190">
        <v>0</v>
      </c>
      <c r="O2179" s="190">
        <v>0</v>
      </c>
      <c r="P2179" s="189">
        <f t="shared" si="259"/>
        <v>3794842.4699999997</v>
      </c>
      <c r="Q2179" s="191">
        <f t="shared" si="260"/>
        <v>1463.1</v>
      </c>
      <c r="R2179" s="191">
        <f t="shared" si="261"/>
        <v>1463.1</v>
      </c>
      <c r="S2179" s="90" t="s">
        <v>42</v>
      </c>
      <c r="T2179" s="55" t="s">
        <v>34</v>
      </c>
      <c r="U2179" s="9"/>
      <c r="V2179" s="9"/>
      <c r="W2179" s="9"/>
      <c r="X2179" s="9"/>
      <c r="Y2179" s="9"/>
      <c r="Z2179" s="9"/>
      <c r="AA2179" s="9"/>
      <c r="AB2179" s="9"/>
      <c r="AC2179" s="9"/>
      <c r="AD2179" s="9"/>
      <c r="AE2179" s="9"/>
      <c r="AF2179" s="9"/>
      <c r="AG2179" s="9"/>
      <c r="AH2179" s="9"/>
      <c r="AI2179" s="9"/>
      <c r="AJ2179" s="9"/>
      <c r="AK2179" s="9"/>
      <c r="AL2179" s="9"/>
      <c r="AM2179" s="9"/>
      <c r="AN2179" s="9"/>
      <c r="AO2179" s="9"/>
      <c r="AP2179" s="9"/>
      <c r="AQ2179" s="9"/>
      <c r="AR2179" s="9"/>
      <c r="AS2179" s="9"/>
      <c r="AT2179" s="9"/>
      <c r="AU2179" s="9"/>
      <c r="AV2179" s="9"/>
      <c r="AW2179" s="9"/>
      <c r="AX2179" s="9"/>
      <c r="AY2179" s="9"/>
      <c r="AZ2179" s="9"/>
      <c r="BA2179" s="9"/>
      <c r="BB2179" s="9"/>
      <c r="BC2179" s="9"/>
      <c r="BD2179" s="9"/>
      <c r="BE2179" s="9"/>
      <c r="BF2179" s="9"/>
      <c r="BG2179" s="9"/>
      <c r="BH2179" s="9"/>
      <c r="BI2179" s="9"/>
      <c r="BJ2179" s="9"/>
      <c r="BK2179" s="9"/>
      <c r="BL2179" s="9"/>
      <c r="BM2179" s="9"/>
      <c r="BN2179" s="9"/>
      <c r="BO2179" s="9"/>
      <c r="BP2179" s="9"/>
      <c r="BQ2179" s="9"/>
      <c r="BR2179" s="9"/>
      <c r="BS2179" s="9"/>
      <c r="BT2179" s="9"/>
      <c r="BU2179" s="9"/>
      <c r="BV2179" s="9"/>
      <c r="BW2179" s="9"/>
      <c r="BX2179" s="9"/>
      <c r="BY2179" s="9"/>
      <c r="BZ2179" s="9"/>
      <c r="CA2179" s="9"/>
      <c r="CB2179" s="9"/>
      <c r="CC2179" s="9"/>
      <c r="CD2179" s="9"/>
      <c r="CE2179" s="9"/>
      <c r="CF2179" s="9"/>
      <c r="CG2179" s="9"/>
      <c r="CH2179" s="9"/>
      <c r="CI2179" s="9"/>
      <c r="CJ2179" s="9"/>
      <c r="CK2179" s="9"/>
      <c r="CL2179" s="9"/>
      <c r="CM2179" s="9"/>
      <c r="CN2179" s="9"/>
      <c r="CO2179" s="9"/>
      <c r="CP2179" s="9"/>
      <c r="CQ2179" s="9"/>
      <c r="CR2179" s="9"/>
      <c r="CS2179" s="9"/>
      <c r="CT2179" s="9"/>
      <c r="CU2179" s="9"/>
      <c r="CV2179" s="9"/>
      <c r="CW2179" s="9"/>
      <c r="CX2179" s="9"/>
    </row>
    <row r="2180" spans="1:102" s="44" customFormat="1">
      <c r="A2180" s="27">
        <v>256</v>
      </c>
      <c r="B2180" s="109" t="s">
        <v>220</v>
      </c>
      <c r="C2180" s="55">
        <v>1975</v>
      </c>
      <c r="D2180" s="55">
        <v>1975</v>
      </c>
      <c r="E2180" s="90" t="s">
        <v>30</v>
      </c>
      <c r="F2180" s="55">
        <v>5</v>
      </c>
      <c r="G2180" s="55">
        <v>6</v>
      </c>
      <c r="H2180" s="190">
        <v>5035.8999999999996</v>
      </c>
      <c r="I2180" s="190">
        <v>4397.7</v>
      </c>
      <c r="J2180" s="190">
        <v>4397.7</v>
      </c>
      <c r="K2180" s="190">
        <v>225</v>
      </c>
      <c r="L2180" s="189">
        <f>'Форма 2'!C2184</f>
        <v>6434274.8699999992</v>
      </c>
      <c r="M2180" s="190">
        <v>0</v>
      </c>
      <c r="N2180" s="190">
        <v>0</v>
      </c>
      <c r="O2180" s="190">
        <v>0</v>
      </c>
      <c r="P2180" s="189">
        <f t="shared" si="259"/>
        <v>6434274.8699999992</v>
      </c>
      <c r="Q2180" s="191">
        <f t="shared" si="260"/>
        <v>1463.1</v>
      </c>
      <c r="R2180" s="191">
        <f t="shared" si="261"/>
        <v>1463.1</v>
      </c>
      <c r="S2180" s="90" t="s">
        <v>42</v>
      </c>
      <c r="T2180" s="55" t="s">
        <v>34</v>
      </c>
      <c r="U2180" s="9"/>
      <c r="V2180" s="9"/>
      <c r="W2180" s="9"/>
      <c r="X2180" s="9"/>
      <c r="Y2180" s="9"/>
      <c r="Z2180" s="9"/>
      <c r="AA2180" s="9"/>
      <c r="AB2180" s="9"/>
      <c r="AC2180" s="9"/>
      <c r="AD2180" s="9"/>
      <c r="AE2180" s="9"/>
      <c r="AF2180" s="9"/>
      <c r="AG2180" s="9"/>
      <c r="AH2180" s="9"/>
      <c r="AI2180" s="9"/>
      <c r="AJ2180" s="9"/>
      <c r="AK2180" s="9"/>
      <c r="AL2180" s="9"/>
      <c r="AM2180" s="9"/>
      <c r="AN2180" s="9"/>
      <c r="AO2180" s="9"/>
      <c r="AP2180" s="9"/>
      <c r="AQ2180" s="9"/>
      <c r="AR2180" s="9"/>
      <c r="AS2180" s="9"/>
      <c r="AT2180" s="9"/>
      <c r="AU2180" s="9"/>
      <c r="AV2180" s="9"/>
      <c r="AW2180" s="9"/>
      <c r="AX2180" s="9"/>
      <c r="AY2180" s="9"/>
      <c r="AZ2180" s="9"/>
      <c r="BA2180" s="9"/>
      <c r="BB2180" s="9"/>
      <c r="BC2180" s="9"/>
      <c r="BD2180" s="9"/>
      <c r="BE2180" s="9"/>
      <c r="BF2180" s="9"/>
      <c r="BG2180" s="9"/>
      <c r="BH2180" s="9"/>
      <c r="BI2180" s="9"/>
      <c r="BJ2180" s="9"/>
      <c r="BK2180" s="9"/>
      <c r="BL2180" s="9"/>
      <c r="BM2180" s="9"/>
      <c r="BN2180" s="9"/>
      <c r="BO2180" s="9"/>
      <c r="BP2180" s="9"/>
      <c r="BQ2180" s="9"/>
      <c r="BR2180" s="9"/>
      <c r="BS2180" s="9"/>
      <c r="BT2180" s="9"/>
      <c r="BU2180" s="9"/>
      <c r="BV2180" s="9"/>
      <c r="BW2180" s="9"/>
      <c r="BX2180" s="9"/>
      <c r="BY2180" s="9"/>
      <c r="BZ2180" s="9"/>
      <c r="CA2180" s="9"/>
      <c r="CB2180" s="9"/>
      <c r="CC2180" s="9"/>
      <c r="CD2180" s="9"/>
      <c r="CE2180" s="9"/>
      <c r="CF2180" s="9"/>
      <c r="CG2180" s="9"/>
      <c r="CH2180" s="9"/>
      <c r="CI2180" s="9"/>
      <c r="CJ2180" s="9"/>
      <c r="CK2180" s="9"/>
      <c r="CL2180" s="9"/>
      <c r="CM2180" s="9"/>
      <c r="CN2180" s="9"/>
      <c r="CO2180" s="9"/>
      <c r="CP2180" s="9"/>
      <c r="CQ2180" s="9"/>
      <c r="CR2180" s="9"/>
      <c r="CS2180" s="9"/>
      <c r="CT2180" s="9"/>
      <c r="CU2180" s="9"/>
      <c r="CV2180" s="9"/>
      <c r="CW2180" s="9"/>
      <c r="CX2180" s="9"/>
    </row>
    <row r="2181" spans="1:102" s="44" customFormat="1">
      <c r="A2181" s="27">
        <v>257</v>
      </c>
      <c r="B2181" s="109" t="s">
        <v>303</v>
      </c>
      <c r="C2181" s="55">
        <v>1975</v>
      </c>
      <c r="D2181" s="55">
        <v>1975</v>
      </c>
      <c r="E2181" s="90" t="s">
        <v>30</v>
      </c>
      <c r="F2181" s="55">
        <v>5</v>
      </c>
      <c r="G2181" s="55">
        <v>4</v>
      </c>
      <c r="H2181" s="190">
        <v>3013.1</v>
      </c>
      <c r="I2181" s="190">
        <v>2589.5</v>
      </c>
      <c r="J2181" s="190">
        <v>2589.5</v>
      </c>
      <c r="K2181" s="190">
        <v>150</v>
      </c>
      <c r="L2181" s="189">
        <f>'Форма 2'!C2185</f>
        <v>3788697.45</v>
      </c>
      <c r="M2181" s="190">
        <v>0</v>
      </c>
      <c r="N2181" s="190">
        <v>0</v>
      </c>
      <c r="O2181" s="190">
        <v>0</v>
      </c>
      <c r="P2181" s="189">
        <f t="shared" si="259"/>
        <v>3788697.45</v>
      </c>
      <c r="Q2181" s="191">
        <f t="shared" si="260"/>
        <v>1463.1000000000001</v>
      </c>
      <c r="R2181" s="191">
        <f t="shared" si="261"/>
        <v>1463.1000000000001</v>
      </c>
      <c r="S2181" s="90" t="s">
        <v>42</v>
      </c>
      <c r="T2181" s="55" t="s">
        <v>34</v>
      </c>
      <c r="U2181" s="9"/>
      <c r="V2181" s="9"/>
      <c r="W2181" s="9"/>
      <c r="X2181" s="9"/>
      <c r="Y2181" s="9"/>
      <c r="Z2181" s="9"/>
      <c r="AA2181" s="9"/>
      <c r="AB2181" s="9"/>
      <c r="AC2181" s="9"/>
      <c r="AD2181" s="9"/>
      <c r="AE2181" s="9"/>
      <c r="AF2181" s="9"/>
      <c r="AG2181" s="9"/>
      <c r="AH2181" s="9"/>
      <c r="AI2181" s="9"/>
      <c r="AJ2181" s="9"/>
      <c r="AK2181" s="9"/>
      <c r="AL2181" s="9"/>
      <c r="AM2181" s="9"/>
      <c r="AN2181" s="9"/>
      <c r="AO2181" s="9"/>
      <c r="AP2181" s="9"/>
      <c r="AQ2181" s="9"/>
      <c r="AR2181" s="9"/>
      <c r="AS2181" s="9"/>
      <c r="AT2181" s="9"/>
      <c r="AU2181" s="9"/>
      <c r="AV2181" s="9"/>
      <c r="AW2181" s="9"/>
      <c r="AX2181" s="9"/>
      <c r="AY2181" s="9"/>
      <c r="AZ2181" s="9"/>
      <c r="BA2181" s="9"/>
      <c r="BB2181" s="9"/>
      <c r="BC2181" s="9"/>
      <c r="BD2181" s="9"/>
      <c r="BE2181" s="9"/>
      <c r="BF2181" s="9"/>
      <c r="BG2181" s="9"/>
      <c r="BH2181" s="9"/>
      <c r="BI2181" s="9"/>
      <c r="BJ2181" s="9"/>
      <c r="BK2181" s="9"/>
      <c r="BL2181" s="9"/>
      <c r="BM2181" s="9"/>
      <c r="BN2181" s="9"/>
      <c r="BO2181" s="9"/>
      <c r="BP2181" s="9"/>
      <c r="BQ2181" s="9"/>
      <c r="BR2181" s="9"/>
      <c r="BS2181" s="9"/>
      <c r="BT2181" s="9"/>
      <c r="BU2181" s="9"/>
      <c r="BV2181" s="9"/>
      <c r="BW2181" s="9"/>
      <c r="BX2181" s="9"/>
      <c r="BY2181" s="9"/>
      <c r="BZ2181" s="9"/>
      <c r="CA2181" s="9"/>
      <c r="CB2181" s="9"/>
      <c r="CC2181" s="9"/>
      <c r="CD2181" s="9"/>
      <c r="CE2181" s="9"/>
      <c r="CF2181" s="9"/>
      <c r="CG2181" s="9"/>
      <c r="CH2181" s="9"/>
      <c r="CI2181" s="9"/>
      <c r="CJ2181" s="9"/>
      <c r="CK2181" s="9"/>
      <c r="CL2181" s="9"/>
      <c r="CM2181" s="9"/>
      <c r="CN2181" s="9"/>
      <c r="CO2181" s="9"/>
      <c r="CP2181" s="9"/>
      <c r="CQ2181" s="9"/>
      <c r="CR2181" s="9"/>
      <c r="CS2181" s="9"/>
      <c r="CT2181" s="9"/>
      <c r="CU2181" s="9"/>
      <c r="CV2181" s="9"/>
      <c r="CW2181" s="9"/>
      <c r="CX2181" s="9"/>
    </row>
    <row r="2182" spans="1:102" s="44" customFormat="1">
      <c r="A2182" s="27">
        <v>258</v>
      </c>
      <c r="B2182" s="109" t="s">
        <v>304</v>
      </c>
      <c r="C2182" s="55">
        <v>1982</v>
      </c>
      <c r="D2182" s="55">
        <v>1982</v>
      </c>
      <c r="E2182" s="90" t="s">
        <v>30</v>
      </c>
      <c r="F2182" s="55">
        <v>9</v>
      </c>
      <c r="G2182" s="55">
        <v>6</v>
      </c>
      <c r="H2182" s="190">
        <v>13381.8</v>
      </c>
      <c r="I2182" s="190">
        <v>12194.9</v>
      </c>
      <c r="J2182" s="190">
        <v>12194.9</v>
      </c>
      <c r="K2182" s="190">
        <v>533</v>
      </c>
      <c r="L2182" s="189">
        <f>'Форма 2'!C2186</f>
        <v>23308356.267999999</v>
      </c>
      <c r="M2182" s="190">
        <v>0</v>
      </c>
      <c r="N2182" s="190">
        <v>0</v>
      </c>
      <c r="O2182" s="190">
        <v>0</v>
      </c>
      <c r="P2182" s="189">
        <f t="shared" si="259"/>
        <v>23308356.267999999</v>
      </c>
      <c r="Q2182" s="191">
        <f t="shared" si="260"/>
        <v>1911.32</v>
      </c>
      <c r="R2182" s="191">
        <f t="shared" si="261"/>
        <v>1911.32</v>
      </c>
      <c r="S2182" s="90" t="s">
        <v>42</v>
      </c>
      <c r="T2182" s="55" t="s">
        <v>2982</v>
      </c>
      <c r="U2182" s="9"/>
      <c r="V2182" s="9"/>
      <c r="W2182" s="9"/>
      <c r="X2182" s="9"/>
      <c r="Y2182" s="9"/>
      <c r="Z2182" s="9"/>
      <c r="AA2182" s="9"/>
      <c r="AB2182" s="9"/>
      <c r="AC2182" s="9"/>
      <c r="AD2182" s="9"/>
      <c r="AE2182" s="9"/>
      <c r="AF2182" s="9"/>
      <c r="AG2182" s="9"/>
      <c r="AH2182" s="9"/>
      <c r="AI2182" s="9"/>
      <c r="AJ2182" s="9"/>
      <c r="AK2182" s="9"/>
      <c r="AL2182" s="9"/>
      <c r="AM2182" s="9"/>
      <c r="AN2182" s="9"/>
      <c r="AO2182" s="9"/>
      <c r="AP2182" s="9"/>
      <c r="AQ2182" s="9"/>
      <c r="AR2182" s="9"/>
      <c r="AS2182" s="9"/>
      <c r="AT2182" s="9"/>
      <c r="AU2182" s="9"/>
      <c r="AV2182" s="9"/>
      <c r="AW2182" s="9"/>
      <c r="AX2182" s="9"/>
      <c r="AY2182" s="9"/>
      <c r="AZ2182" s="9"/>
      <c r="BA2182" s="9"/>
      <c r="BB2182" s="9"/>
      <c r="BC2182" s="9"/>
      <c r="BD2182" s="9"/>
      <c r="BE2182" s="9"/>
      <c r="BF2182" s="9"/>
      <c r="BG2182" s="9"/>
      <c r="BH2182" s="9"/>
      <c r="BI2182" s="9"/>
      <c r="BJ2182" s="9"/>
      <c r="BK2182" s="9"/>
      <c r="BL2182" s="9"/>
      <c r="BM2182" s="9"/>
      <c r="BN2182" s="9"/>
      <c r="BO2182" s="9"/>
      <c r="BP2182" s="9"/>
      <c r="BQ2182" s="9"/>
      <c r="BR2182" s="9"/>
      <c r="BS2182" s="9"/>
      <c r="BT2182" s="9"/>
      <c r="BU2182" s="9"/>
      <c r="BV2182" s="9"/>
      <c r="BW2182" s="9"/>
      <c r="BX2182" s="9"/>
      <c r="BY2182" s="9"/>
      <c r="BZ2182" s="9"/>
      <c r="CA2182" s="9"/>
      <c r="CB2182" s="9"/>
      <c r="CC2182" s="9"/>
      <c r="CD2182" s="9"/>
      <c r="CE2182" s="9"/>
      <c r="CF2182" s="9"/>
      <c r="CG2182" s="9"/>
      <c r="CH2182" s="9"/>
      <c r="CI2182" s="9"/>
      <c r="CJ2182" s="9"/>
      <c r="CK2182" s="9"/>
      <c r="CL2182" s="9"/>
      <c r="CM2182" s="9"/>
      <c r="CN2182" s="9"/>
      <c r="CO2182" s="9"/>
      <c r="CP2182" s="9"/>
      <c r="CQ2182" s="9"/>
      <c r="CR2182" s="9"/>
      <c r="CS2182" s="9"/>
      <c r="CT2182" s="9"/>
      <c r="CU2182" s="9"/>
      <c r="CV2182" s="9"/>
      <c r="CW2182" s="9"/>
      <c r="CX2182" s="9"/>
    </row>
    <row r="2183" spans="1:102" s="44" customFormat="1">
      <c r="A2183" s="27">
        <v>259</v>
      </c>
      <c r="B2183" s="109" t="s">
        <v>305</v>
      </c>
      <c r="C2183" s="55">
        <v>1975</v>
      </c>
      <c r="D2183" s="55">
        <v>1975</v>
      </c>
      <c r="E2183" s="90" t="s">
        <v>30</v>
      </c>
      <c r="F2183" s="55">
        <v>5</v>
      </c>
      <c r="G2183" s="55">
        <v>4</v>
      </c>
      <c r="H2183" s="190">
        <v>3027.7</v>
      </c>
      <c r="I2183" s="190">
        <v>2602.6999999999998</v>
      </c>
      <c r="J2183" s="190">
        <v>2602.6999999999998</v>
      </c>
      <c r="K2183" s="190">
        <v>150</v>
      </c>
      <c r="L2183" s="189">
        <f>'Форма 2'!C2187</f>
        <v>3808010.37</v>
      </c>
      <c r="M2183" s="190">
        <v>0</v>
      </c>
      <c r="N2183" s="190">
        <v>0</v>
      </c>
      <c r="O2183" s="190">
        <v>0</v>
      </c>
      <c r="P2183" s="189">
        <f t="shared" si="259"/>
        <v>3808010.37</v>
      </c>
      <c r="Q2183" s="191">
        <f t="shared" si="260"/>
        <v>1463.1000000000001</v>
      </c>
      <c r="R2183" s="191">
        <f t="shared" si="261"/>
        <v>1463.1000000000001</v>
      </c>
      <c r="S2183" s="90" t="s">
        <v>42</v>
      </c>
      <c r="T2183" s="55" t="s">
        <v>34</v>
      </c>
      <c r="U2183" s="9"/>
      <c r="V2183" s="9"/>
      <c r="W2183" s="9"/>
      <c r="X2183" s="9"/>
      <c r="Y2183" s="9"/>
      <c r="Z2183" s="9"/>
      <c r="AA2183" s="9"/>
      <c r="AB2183" s="9"/>
      <c r="AC2183" s="9"/>
      <c r="AD2183" s="9"/>
      <c r="AE2183" s="9"/>
      <c r="AF2183" s="9"/>
      <c r="AG2183" s="9"/>
      <c r="AH2183" s="9"/>
      <c r="AI2183" s="9"/>
      <c r="AJ2183" s="9"/>
      <c r="AK2183" s="9"/>
      <c r="AL2183" s="9"/>
      <c r="AM2183" s="9"/>
      <c r="AN2183" s="9"/>
      <c r="AO2183" s="9"/>
      <c r="AP2183" s="9"/>
      <c r="AQ2183" s="9"/>
      <c r="AR2183" s="9"/>
      <c r="AS2183" s="9"/>
      <c r="AT2183" s="9"/>
      <c r="AU2183" s="9"/>
      <c r="AV2183" s="9"/>
      <c r="AW2183" s="9"/>
      <c r="AX2183" s="9"/>
      <c r="AY2183" s="9"/>
      <c r="AZ2183" s="9"/>
      <c r="BA2183" s="9"/>
      <c r="BB2183" s="9"/>
      <c r="BC2183" s="9"/>
      <c r="BD2183" s="9"/>
      <c r="BE2183" s="9"/>
      <c r="BF2183" s="9"/>
      <c r="BG2183" s="9"/>
      <c r="BH2183" s="9"/>
      <c r="BI2183" s="9"/>
      <c r="BJ2183" s="9"/>
      <c r="BK2183" s="9"/>
      <c r="BL2183" s="9"/>
      <c r="BM2183" s="9"/>
      <c r="BN2183" s="9"/>
      <c r="BO2183" s="9"/>
      <c r="BP2183" s="9"/>
      <c r="BQ2183" s="9"/>
      <c r="BR2183" s="9"/>
      <c r="BS2183" s="9"/>
      <c r="BT2183" s="9"/>
      <c r="BU2183" s="9"/>
      <c r="BV2183" s="9"/>
      <c r="BW2183" s="9"/>
      <c r="BX2183" s="9"/>
      <c r="BY2183" s="9"/>
      <c r="BZ2183" s="9"/>
      <c r="CA2183" s="9"/>
      <c r="CB2183" s="9"/>
      <c r="CC2183" s="9"/>
      <c r="CD2183" s="9"/>
      <c r="CE2183" s="9"/>
      <c r="CF2183" s="9"/>
      <c r="CG2183" s="9"/>
      <c r="CH2183" s="9"/>
      <c r="CI2183" s="9"/>
      <c r="CJ2183" s="9"/>
      <c r="CK2183" s="9"/>
      <c r="CL2183" s="9"/>
      <c r="CM2183" s="9"/>
      <c r="CN2183" s="9"/>
      <c r="CO2183" s="9"/>
      <c r="CP2183" s="9"/>
      <c r="CQ2183" s="9"/>
      <c r="CR2183" s="9"/>
      <c r="CS2183" s="9"/>
      <c r="CT2183" s="9"/>
      <c r="CU2183" s="9"/>
      <c r="CV2183" s="9"/>
      <c r="CW2183" s="9"/>
      <c r="CX2183" s="9"/>
    </row>
    <row r="2184" spans="1:102" s="44" customFormat="1">
      <c r="A2184" s="27">
        <v>260</v>
      </c>
      <c r="B2184" s="109" t="s">
        <v>221</v>
      </c>
      <c r="C2184" s="55">
        <v>1981</v>
      </c>
      <c r="D2184" s="55">
        <v>1981</v>
      </c>
      <c r="E2184" s="90" t="s">
        <v>31</v>
      </c>
      <c r="F2184" s="55">
        <v>5</v>
      </c>
      <c r="G2184" s="55">
        <v>10</v>
      </c>
      <c r="H2184" s="190">
        <v>7730</v>
      </c>
      <c r="I2184" s="190">
        <v>6614.2</v>
      </c>
      <c r="J2184" s="190">
        <v>6602.9</v>
      </c>
      <c r="K2184" s="190">
        <v>350</v>
      </c>
      <c r="L2184" s="189">
        <f>'Форма 2'!C2188</f>
        <v>9677236.0199999996</v>
      </c>
      <c r="M2184" s="190">
        <v>0</v>
      </c>
      <c r="N2184" s="190">
        <v>0</v>
      </c>
      <c r="O2184" s="190">
        <v>0</v>
      </c>
      <c r="P2184" s="189">
        <f t="shared" si="259"/>
        <v>9677236.0199999996</v>
      </c>
      <c r="Q2184" s="191">
        <f t="shared" si="260"/>
        <v>1463.1</v>
      </c>
      <c r="R2184" s="191">
        <f t="shared" si="261"/>
        <v>1463.1</v>
      </c>
      <c r="S2184" s="90" t="s">
        <v>42</v>
      </c>
      <c r="T2184" s="55" t="s">
        <v>34</v>
      </c>
      <c r="U2184" s="9"/>
      <c r="V2184" s="9"/>
      <c r="W2184" s="9"/>
      <c r="X2184" s="9"/>
      <c r="Y2184" s="9"/>
      <c r="Z2184" s="9"/>
      <c r="AA2184" s="9"/>
      <c r="AB2184" s="9"/>
      <c r="AC2184" s="9"/>
      <c r="AD2184" s="9"/>
      <c r="AE2184" s="9"/>
      <c r="AF2184" s="9"/>
      <c r="AG2184" s="9"/>
      <c r="AH2184" s="9"/>
      <c r="AI2184" s="9"/>
      <c r="AJ2184" s="9"/>
      <c r="AK2184" s="9"/>
      <c r="AL2184" s="9"/>
      <c r="AM2184" s="9"/>
      <c r="AN2184" s="9"/>
      <c r="AO2184" s="9"/>
      <c r="AP2184" s="9"/>
      <c r="AQ2184" s="9"/>
      <c r="AR2184" s="9"/>
      <c r="AS2184" s="9"/>
      <c r="AT2184" s="9"/>
      <c r="AU2184" s="9"/>
      <c r="AV2184" s="9"/>
      <c r="AW2184" s="9"/>
      <c r="AX2184" s="9"/>
      <c r="AY2184" s="9"/>
      <c r="AZ2184" s="9"/>
      <c r="BA2184" s="9"/>
      <c r="BB2184" s="9"/>
      <c r="BC2184" s="9"/>
      <c r="BD2184" s="9"/>
      <c r="BE2184" s="9"/>
      <c r="BF2184" s="9"/>
      <c r="BG2184" s="9"/>
      <c r="BH2184" s="9"/>
      <c r="BI2184" s="9"/>
      <c r="BJ2184" s="9"/>
      <c r="BK2184" s="9"/>
      <c r="BL2184" s="9"/>
      <c r="BM2184" s="9"/>
      <c r="BN2184" s="9"/>
      <c r="BO2184" s="9"/>
      <c r="BP2184" s="9"/>
      <c r="BQ2184" s="9"/>
      <c r="BR2184" s="9"/>
      <c r="BS2184" s="9"/>
      <c r="BT2184" s="9"/>
      <c r="BU2184" s="9"/>
      <c r="BV2184" s="9"/>
      <c r="BW2184" s="9"/>
      <c r="BX2184" s="9"/>
      <c r="BY2184" s="9"/>
      <c r="BZ2184" s="9"/>
      <c r="CA2184" s="9"/>
      <c r="CB2184" s="9"/>
      <c r="CC2184" s="9"/>
      <c r="CD2184" s="9"/>
      <c r="CE2184" s="9"/>
      <c r="CF2184" s="9"/>
      <c r="CG2184" s="9"/>
      <c r="CH2184" s="9"/>
      <c r="CI2184" s="9"/>
      <c r="CJ2184" s="9"/>
      <c r="CK2184" s="9"/>
      <c r="CL2184" s="9"/>
      <c r="CM2184" s="9"/>
      <c r="CN2184" s="9"/>
      <c r="CO2184" s="9"/>
      <c r="CP2184" s="9"/>
      <c r="CQ2184" s="9"/>
      <c r="CR2184" s="9"/>
      <c r="CS2184" s="9"/>
      <c r="CT2184" s="9"/>
      <c r="CU2184" s="9"/>
      <c r="CV2184" s="9"/>
      <c r="CW2184" s="9"/>
      <c r="CX2184" s="9"/>
    </row>
    <row r="2185" spans="1:102">
      <c r="A2185" s="27">
        <v>261</v>
      </c>
      <c r="B2185" s="109" t="s">
        <v>130</v>
      </c>
      <c r="C2185" s="55">
        <v>1982</v>
      </c>
      <c r="D2185" s="55">
        <v>1982</v>
      </c>
      <c r="E2185" s="104" t="s">
        <v>30</v>
      </c>
      <c r="F2185" s="55">
        <v>9</v>
      </c>
      <c r="G2185" s="55">
        <v>2</v>
      </c>
      <c r="H2185" s="190">
        <v>4228.1000000000004</v>
      </c>
      <c r="I2185" s="190">
        <v>3566.3</v>
      </c>
      <c r="J2185" s="190">
        <v>3531</v>
      </c>
      <c r="K2185" s="190">
        <v>180</v>
      </c>
      <c r="L2185" s="189">
        <f>'Форма 2'!C2189</f>
        <v>6816340.5160000008</v>
      </c>
      <c r="M2185" s="190">
        <v>0</v>
      </c>
      <c r="N2185" s="190">
        <v>0</v>
      </c>
      <c r="O2185" s="190">
        <v>0</v>
      </c>
      <c r="P2185" s="189">
        <f t="shared" si="259"/>
        <v>6816340.5160000008</v>
      </c>
      <c r="Q2185" s="191">
        <f t="shared" si="260"/>
        <v>1911.3200000000002</v>
      </c>
      <c r="R2185" s="191">
        <f t="shared" si="261"/>
        <v>1911.3200000000002</v>
      </c>
      <c r="S2185" s="90" t="s">
        <v>42</v>
      </c>
      <c r="T2185" s="55" t="s">
        <v>34</v>
      </c>
    </row>
    <row r="2186" spans="1:102">
      <c r="A2186" s="27">
        <v>262</v>
      </c>
      <c r="B2186" s="109" t="s">
        <v>131</v>
      </c>
      <c r="C2186" s="55">
        <v>1975</v>
      </c>
      <c r="D2186" s="55">
        <v>1975</v>
      </c>
      <c r="E2186" s="104" t="s">
        <v>30</v>
      </c>
      <c r="F2186" s="55">
        <v>5</v>
      </c>
      <c r="G2186" s="55">
        <v>4</v>
      </c>
      <c r="H2186" s="190">
        <v>2871</v>
      </c>
      <c r="I2186" s="190">
        <v>2574</v>
      </c>
      <c r="J2186" s="190">
        <v>2574</v>
      </c>
      <c r="K2186" s="190">
        <v>150</v>
      </c>
      <c r="L2186" s="189">
        <f>'Форма 2'!C2190</f>
        <v>3766019.4000000004</v>
      </c>
      <c r="M2186" s="190">
        <v>0</v>
      </c>
      <c r="N2186" s="190">
        <v>0</v>
      </c>
      <c r="O2186" s="190">
        <v>0</v>
      </c>
      <c r="P2186" s="189">
        <f t="shared" si="259"/>
        <v>3766019.4000000004</v>
      </c>
      <c r="Q2186" s="191">
        <f t="shared" si="260"/>
        <v>1463.1000000000001</v>
      </c>
      <c r="R2186" s="191">
        <f t="shared" si="261"/>
        <v>1463.1000000000001</v>
      </c>
      <c r="S2186" s="90" t="s">
        <v>42</v>
      </c>
      <c r="T2186" s="55" t="s">
        <v>34</v>
      </c>
    </row>
    <row r="2187" spans="1:102">
      <c r="A2187" s="27">
        <v>263</v>
      </c>
      <c r="B2187" s="109" t="s">
        <v>132</v>
      </c>
      <c r="C2187" s="55">
        <v>1983</v>
      </c>
      <c r="D2187" s="55">
        <v>1983</v>
      </c>
      <c r="E2187" s="104" t="s">
        <v>30</v>
      </c>
      <c r="F2187" s="55">
        <v>9</v>
      </c>
      <c r="G2187" s="55">
        <v>2</v>
      </c>
      <c r="H2187" s="190">
        <v>4366.3</v>
      </c>
      <c r="I2187" s="190">
        <v>3672.5</v>
      </c>
      <c r="J2187" s="190">
        <v>3672.5</v>
      </c>
      <c r="K2187" s="190">
        <v>180</v>
      </c>
      <c r="L2187" s="189">
        <f>'Форма 2'!C2191</f>
        <v>7019322.7000000011</v>
      </c>
      <c r="M2187" s="190">
        <v>0</v>
      </c>
      <c r="N2187" s="190">
        <v>0</v>
      </c>
      <c r="O2187" s="190">
        <v>0</v>
      </c>
      <c r="P2187" s="189">
        <f t="shared" si="259"/>
        <v>7019322.7000000011</v>
      </c>
      <c r="Q2187" s="191">
        <f t="shared" si="260"/>
        <v>1911.3200000000004</v>
      </c>
      <c r="R2187" s="191">
        <f t="shared" si="261"/>
        <v>1911.3200000000004</v>
      </c>
      <c r="S2187" s="90" t="s">
        <v>42</v>
      </c>
      <c r="T2187" s="55" t="s">
        <v>34</v>
      </c>
    </row>
    <row r="2188" spans="1:102">
      <c r="A2188" s="27">
        <v>264</v>
      </c>
      <c r="B2188" s="109" t="s">
        <v>306</v>
      </c>
      <c r="C2188" s="55">
        <v>1984</v>
      </c>
      <c r="D2188" s="55">
        <v>1984</v>
      </c>
      <c r="E2188" s="90" t="s">
        <v>30</v>
      </c>
      <c r="F2188" s="55">
        <v>9</v>
      </c>
      <c r="G2188" s="55">
        <v>2</v>
      </c>
      <c r="H2188" s="190">
        <v>4153.6000000000004</v>
      </c>
      <c r="I2188" s="190">
        <v>3590.6</v>
      </c>
      <c r="J2188" s="190">
        <v>3590.6</v>
      </c>
      <c r="K2188" s="190">
        <v>180</v>
      </c>
      <c r="L2188" s="189">
        <f>'Форма 2'!C2192</f>
        <v>6862785.5920000002</v>
      </c>
      <c r="M2188" s="190">
        <v>0</v>
      </c>
      <c r="N2188" s="190">
        <v>0</v>
      </c>
      <c r="O2188" s="190">
        <v>0</v>
      </c>
      <c r="P2188" s="189">
        <f t="shared" si="259"/>
        <v>6862785.5920000002</v>
      </c>
      <c r="Q2188" s="191">
        <f t="shared" si="260"/>
        <v>1911.3200000000002</v>
      </c>
      <c r="R2188" s="191">
        <f t="shared" si="261"/>
        <v>1911.3200000000002</v>
      </c>
      <c r="S2188" s="90" t="s">
        <v>42</v>
      </c>
      <c r="T2188" s="55" t="s">
        <v>34</v>
      </c>
    </row>
    <row r="2189" spans="1:102">
      <c r="A2189" s="27">
        <v>265</v>
      </c>
      <c r="B2189" s="109" t="s">
        <v>307</v>
      </c>
      <c r="C2189" s="55">
        <v>1990</v>
      </c>
      <c r="D2189" s="55">
        <v>1990</v>
      </c>
      <c r="E2189" s="90" t="s">
        <v>30</v>
      </c>
      <c r="F2189" s="55">
        <v>5</v>
      </c>
      <c r="G2189" s="55">
        <v>1</v>
      </c>
      <c r="H2189" s="190">
        <v>2967.6</v>
      </c>
      <c r="I2189" s="190">
        <v>2282.8000000000002</v>
      </c>
      <c r="J2189" s="190">
        <v>2156</v>
      </c>
      <c r="K2189" s="190">
        <v>100</v>
      </c>
      <c r="L2189" s="189">
        <f>'Форма 2'!C2193</f>
        <v>3339964.6800000006</v>
      </c>
      <c r="M2189" s="190">
        <v>0</v>
      </c>
      <c r="N2189" s="190">
        <v>0</v>
      </c>
      <c r="O2189" s="190">
        <v>0</v>
      </c>
      <c r="P2189" s="189">
        <f t="shared" si="259"/>
        <v>3339964.6800000006</v>
      </c>
      <c r="Q2189" s="191">
        <f t="shared" si="260"/>
        <v>1463.1000000000001</v>
      </c>
      <c r="R2189" s="191">
        <f t="shared" si="261"/>
        <v>1463.1000000000001</v>
      </c>
      <c r="S2189" s="90" t="s">
        <v>42</v>
      </c>
      <c r="T2189" s="55" t="s">
        <v>34</v>
      </c>
    </row>
    <row r="2190" spans="1:102">
      <c r="A2190" s="27">
        <v>266</v>
      </c>
      <c r="B2190" s="109" t="s">
        <v>213</v>
      </c>
      <c r="C2190" s="209">
        <v>1985</v>
      </c>
      <c r="D2190" s="209">
        <v>1985</v>
      </c>
      <c r="E2190" s="90" t="s">
        <v>30</v>
      </c>
      <c r="F2190" s="55">
        <v>5</v>
      </c>
      <c r="G2190" s="55">
        <v>4</v>
      </c>
      <c r="H2190" s="190">
        <v>3585.2</v>
      </c>
      <c r="I2190" s="190">
        <v>2816.4</v>
      </c>
      <c r="J2190" s="190">
        <v>2816.4</v>
      </c>
      <c r="K2190" s="190">
        <v>150</v>
      </c>
      <c r="L2190" s="189">
        <f>'Форма 2'!C2194</f>
        <v>4120674.8400000008</v>
      </c>
      <c r="M2190" s="190">
        <v>0</v>
      </c>
      <c r="N2190" s="190">
        <v>0</v>
      </c>
      <c r="O2190" s="190">
        <v>0</v>
      </c>
      <c r="P2190" s="189">
        <f t="shared" si="259"/>
        <v>4120674.8400000008</v>
      </c>
      <c r="Q2190" s="191">
        <f t="shared" si="260"/>
        <v>1463.1000000000001</v>
      </c>
      <c r="R2190" s="191">
        <f t="shared" si="261"/>
        <v>1463.1000000000001</v>
      </c>
      <c r="S2190" s="90" t="s">
        <v>42</v>
      </c>
      <c r="T2190" s="55" t="s">
        <v>34</v>
      </c>
    </row>
    <row r="2191" spans="1:102">
      <c r="A2191" s="27">
        <v>267</v>
      </c>
      <c r="B2191" s="109" t="s">
        <v>214</v>
      </c>
      <c r="C2191" s="209">
        <v>1982</v>
      </c>
      <c r="D2191" s="209">
        <v>1982</v>
      </c>
      <c r="E2191" s="90" t="s">
        <v>30</v>
      </c>
      <c r="F2191" s="55">
        <v>5</v>
      </c>
      <c r="G2191" s="55">
        <v>6</v>
      </c>
      <c r="H2191" s="190">
        <v>3838.2</v>
      </c>
      <c r="I2191" s="190">
        <v>3838.2</v>
      </c>
      <c r="J2191" s="190">
        <v>2582.1999999999998</v>
      </c>
      <c r="K2191" s="190">
        <v>225</v>
      </c>
      <c r="L2191" s="189">
        <f>'Форма 2'!C2195</f>
        <v>5615670.4199999999</v>
      </c>
      <c r="M2191" s="190">
        <v>0</v>
      </c>
      <c r="N2191" s="190">
        <v>0</v>
      </c>
      <c r="O2191" s="190">
        <v>0</v>
      </c>
      <c r="P2191" s="189">
        <f t="shared" si="259"/>
        <v>5615670.4199999999</v>
      </c>
      <c r="Q2191" s="191">
        <f t="shared" si="260"/>
        <v>1463.1000000000001</v>
      </c>
      <c r="R2191" s="191">
        <f t="shared" si="261"/>
        <v>1463.1000000000001</v>
      </c>
      <c r="S2191" s="90" t="s">
        <v>42</v>
      </c>
      <c r="T2191" s="55" t="s">
        <v>34</v>
      </c>
    </row>
    <row r="2192" spans="1:102">
      <c r="A2192" s="27">
        <v>268</v>
      </c>
      <c r="B2192" s="109" t="s">
        <v>290</v>
      </c>
      <c r="C2192" s="55">
        <v>1987</v>
      </c>
      <c r="D2192" s="12">
        <v>1987</v>
      </c>
      <c r="E2192" s="90" t="s">
        <v>44</v>
      </c>
      <c r="F2192" s="55">
        <v>5</v>
      </c>
      <c r="G2192" s="55">
        <v>7</v>
      </c>
      <c r="H2192" s="190">
        <f>I2192</f>
        <v>11365.7</v>
      </c>
      <c r="I2192" s="190">
        <v>11365.7</v>
      </c>
      <c r="J2192" s="190">
        <v>9743.7000000000007</v>
      </c>
      <c r="K2192" s="190">
        <v>449</v>
      </c>
      <c r="L2192" s="189">
        <f>'Форма 2'!C2196</f>
        <v>16629155.67</v>
      </c>
      <c r="M2192" s="190">
        <v>0</v>
      </c>
      <c r="N2192" s="190">
        <v>0</v>
      </c>
      <c r="O2192" s="190">
        <v>0</v>
      </c>
      <c r="P2192" s="189">
        <f t="shared" si="259"/>
        <v>16629155.67</v>
      </c>
      <c r="Q2192" s="191">
        <f t="shared" si="260"/>
        <v>1463.1</v>
      </c>
      <c r="R2192" s="191">
        <f t="shared" si="261"/>
        <v>1463.1</v>
      </c>
      <c r="S2192" s="90" t="s">
        <v>42</v>
      </c>
      <c r="T2192" s="55" t="s">
        <v>35</v>
      </c>
    </row>
    <row r="2193" spans="1:102">
      <c r="A2193" s="27">
        <v>269</v>
      </c>
      <c r="B2193" s="109" t="s">
        <v>291</v>
      </c>
      <c r="C2193" s="55">
        <v>1976</v>
      </c>
      <c r="D2193" s="12">
        <v>1976</v>
      </c>
      <c r="E2193" s="90" t="s">
        <v>28</v>
      </c>
      <c r="F2193" s="55">
        <v>5</v>
      </c>
      <c r="G2193" s="55">
        <v>1</v>
      </c>
      <c r="H2193" s="190">
        <v>2874.3</v>
      </c>
      <c r="I2193" s="190">
        <v>2198.6999999999998</v>
      </c>
      <c r="J2193" s="190">
        <v>1984.3</v>
      </c>
      <c r="K2193" s="190">
        <v>48</v>
      </c>
      <c r="L2193" s="189">
        <f>'Форма 2'!C2197</f>
        <v>3216917.9699999997</v>
      </c>
      <c r="M2193" s="190">
        <v>0</v>
      </c>
      <c r="N2193" s="190">
        <v>0</v>
      </c>
      <c r="O2193" s="190">
        <v>0</v>
      </c>
      <c r="P2193" s="189">
        <f t="shared" si="259"/>
        <v>3216917.9699999997</v>
      </c>
      <c r="Q2193" s="191">
        <f t="shared" si="260"/>
        <v>1463.1</v>
      </c>
      <c r="R2193" s="191">
        <f t="shared" si="261"/>
        <v>1463.1</v>
      </c>
      <c r="S2193" s="90" t="s">
        <v>42</v>
      </c>
      <c r="T2193" s="55" t="s">
        <v>34</v>
      </c>
    </row>
    <row r="2194" spans="1:102">
      <c r="A2194" s="27">
        <v>270</v>
      </c>
      <c r="B2194" s="109" t="s">
        <v>292</v>
      </c>
      <c r="C2194" s="55">
        <v>1972</v>
      </c>
      <c r="D2194" s="12">
        <v>1972</v>
      </c>
      <c r="E2194" s="90" t="s">
        <v>30</v>
      </c>
      <c r="F2194" s="55">
        <v>5</v>
      </c>
      <c r="G2194" s="55">
        <v>8</v>
      </c>
      <c r="H2194" s="190">
        <v>6258.3</v>
      </c>
      <c r="I2194" s="190">
        <v>5203.8</v>
      </c>
      <c r="J2194" s="190">
        <v>5203.8</v>
      </c>
      <c r="K2194" s="190">
        <v>285</v>
      </c>
      <c r="L2194" s="189">
        <f>'Форма 2'!C2198</f>
        <v>7613679.7800000003</v>
      </c>
      <c r="M2194" s="190">
        <v>0</v>
      </c>
      <c r="N2194" s="190">
        <v>0</v>
      </c>
      <c r="O2194" s="190">
        <v>0</v>
      </c>
      <c r="P2194" s="189">
        <f t="shared" si="259"/>
        <v>7613679.7800000003</v>
      </c>
      <c r="Q2194" s="191">
        <f t="shared" si="260"/>
        <v>1463.1</v>
      </c>
      <c r="R2194" s="191">
        <f t="shared" si="261"/>
        <v>1463.1</v>
      </c>
      <c r="S2194" s="90" t="s">
        <v>42</v>
      </c>
      <c r="T2194" s="55" t="s">
        <v>2982</v>
      </c>
    </row>
    <row r="2195" spans="1:102">
      <c r="A2195" s="27">
        <v>271</v>
      </c>
      <c r="B2195" s="109" t="s">
        <v>124</v>
      </c>
      <c r="C2195" s="55">
        <v>1974</v>
      </c>
      <c r="D2195" s="12">
        <v>1974</v>
      </c>
      <c r="E2195" s="104" t="s">
        <v>30</v>
      </c>
      <c r="F2195" s="55">
        <v>5</v>
      </c>
      <c r="G2195" s="55">
        <v>4</v>
      </c>
      <c r="H2195" s="190">
        <v>2887.2</v>
      </c>
      <c r="I2195" s="190">
        <v>2589.1999999999998</v>
      </c>
      <c r="J2195" s="190">
        <v>2589.1999999999998</v>
      </c>
      <c r="K2195" s="190">
        <v>225</v>
      </c>
      <c r="L2195" s="189">
        <f>'Форма 2'!C2199</f>
        <v>3788258.5199999996</v>
      </c>
      <c r="M2195" s="190">
        <v>0</v>
      </c>
      <c r="N2195" s="190">
        <v>0</v>
      </c>
      <c r="O2195" s="190">
        <v>0</v>
      </c>
      <c r="P2195" s="189">
        <f t="shared" si="259"/>
        <v>3788258.5199999996</v>
      </c>
      <c r="Q2195" s="191">
        <f t="shared" si="260"/>
        <v>1463.1</v>
      </c>
      <c r="R2195" s="191">
        <f t="shared" si="261"/>
        <v>1463.1</v>
      </c>
      <c r="S2195" s="90" t="s">
        <v>42</v>
      </c>
      <c r="T2195" s="55" t="s">
        <v>34</v>
      </c>
    </row>
    <row r="2196" spans="1:102">
      <c r="A2196" s="27">
        <v>272</v>
      </c>
      <c r="B2196" s="109" t="s">
        <v>215</v>
      </c>
      <c r="C2196" s="55">
        <v>1974</v>
      </c>
      <c r="D2196" s="12">
        <v>1974</v>
      </c>
      <c r="E2196" s="90" t="s">
        <v>30</v>
      </c>
      <c r="F2196" s="55">
        <v>5</v>
      </c>
      <c r="G2196" s="55">
        <v>17</v>
      </c>
      <c r="H2196" s="190">
        <v>13502.2</v>
      </c>
      <c r="I2196" s="190">
        <v>12134.6</v>
      </c>
      <c r="J2196" s="190">
        <v>11141.5</v>
      </c>
      <c r="K2196" s="190">
        <v>635</v>
      </c>
      <c r="L2196" s="189">
        <f>'Форма 2'!C2200</f>
        <v>17754133.259999998</v>
      </c>
      <c r="M2196" s="190">
        <v>0</v>
      </c>
      <c r="N2196" s="190">
        <v>0</v>
      </c>
      <c r="O2196" s="190">
        <v>0</v>
      </c>
      <c r="P2196" s="189">
        <f t="shared" si="259"/>
        <v>17754133.259999998</v>
      </c>
      <c r="Q2196" s="191">
        <f t="shared" si="260"/>
        <v>1463.0999999999997</v>
      </c>
      <c r="R2196" s="191">
        <f t="shared" si="261"/>
        <v>1463.0999999999997</v>
      </c>
      <c r="S2196" s="90" t="s">
        <v>42</v>
      </c>
      <c r="T2196" s="55" t="s">
        <v>34</v>
      </c>
    </row>
    <row r="2197" spans="1:102">
      <c r="A2197" s="27">
        <v>273</v>
      </c>
      <c r="B2197" s="109" t="s">
        <v>293</v>
      </c>
      <c r="C2197" s="55">
        <v>1975</v>
      </c>
      <c r="D2197" s="12">
        <v>1975</v>
      </c>
      <c r="E2197" s="90" t="s">
        <v>30</v>
      </c>
      <c r="F2197" s="55">
        <v>5</v>
      </c>
      <c r="G2197" s="55">
        <v>4</v>
      </c>
      <c r="H2197" s="190">
        <v>2901.1</v>
      </c>
      <c r="I2197" s="190">
        <v>2600.9</v>
      </c>
      <c r="J2197" s="190">
        <v>2600.9</v>
      </c>
      <c r="K2197" s="190">
        <v>150</v>
      </c>
      <c r="L2197" s="189">
        <f>'Форма 2'!C2201</f>
        <v>3805376.7900000005</v>
      </c>
      <c r="M2197" s="190">
        <v>0</v>
      </c>
      <c r="N2197" s="190">
        <v>0</v>
      </c>
      <c r="O2197" s="190">
        <v>0</v>
      </c>
      <c r="P2197" s="189">
        <f t="shared" si="259"/>
        <v>3805376.7900000005</v>
      </c>
      <c r="Q2197" s="191">
        <f t="shared" si="260"/>
        <v>1463.1000000000001</v>
      </c>
      <c r="R2197" s="191">
        <f t="shared" si="261"/>
        <v>1463.1000000000001</v>
      </c>
      <c r="S2197" s="90" t="s">
        <v>42</v>
      </c>
      <c r="T2197" s="55" t="s">
        <v>34</v>
      </c>
    </row>
    <row r="2198" spans="1:102">
      <c r="A2198" s="27">
        <v>274</v>
      </c>
      <c r="B2198" s="103" t="s">
        <v>314</v>
      </c>
      <c r="C2198" s="27">
        <v>1972</v>
      </c>
      <c r="D2198" s="27"/>
      <c r="E2198" s="27" t="s">
        <v>28</v>
      </c>
      <c r="F2198" s="55">
        <v>2</v>
      </c>
      <c r="G2198" s="27">
        <v>2</v>
      </c>
      <c r="H2198" s="214">
        <v>488.5</v>
      </c>
      <c r="I2198" s="214">
        <v>429.8</v>
      </c>
      <c r="J2198" s="214">
        <v>396.3</v>
      </c>
      <c r="K2198" s="215">
        <v>24</v>
      </c>
      <c r="L2198" s="189">
        <f>'Форма 2'!C2202</f>
        <v>1456115.122</v>
      </c>
      <c r="M2198" s="190">
        <v>0</v>
      </c>
      <c r="N2198" s="190">
        <v>0</v>
      </c>
      <c r="O2198" s="190">
        <v>0</v>
      </c>
      <c r="P2198" s="189">
        <f t="shared" si="259"/>
        <v>1456115.122</v>
      </c>
      <c r="Q2198" s="191">
        <f t="shared" si="260"/>
        <v>3387.89</v>
      </c>
      <c r="R2198" s="191">
        <f t="shared" si="261"/>
        <v>3387.89</v>
      </c>
      <c r="S2198" s="90" t="s">
        <v>42</v>
      </c>
      <c r="T2198" s="27" t="s">
        <v>34</v>
      </c>
    </row>
    <row r="2199" spans="1:102">
      <c r="A2199" s="27">
        <v>275</v>
      </c>
      <c r="B2199" s="90" t="s">
        <v>320</v>
      </c>
      <c r="C2199" s="55">
        <v>1978</v>
      </c>
      <c r="D2199" s="55"/>
      <c r="E2199" s="90" t="s">
        <v>43</v>
      </c>
      <c r="F2199" s="55">
        <v>5</v>
      </c>
      <c r="G2199" s="55">
        <v>6</v>
      </c>
      <c r="H2199" s="190">
        <v>4496.1000000000004</v>
      </c>
      <c r="I2199" s="190">
        <v>3741.4</v>
      </c>
      <c r="J2199" s="190">
        <v>3187.6</v>
      </c>
      <c r="K2199" s="190">
        <v>189</v>
      </c>
      <c r="L2199" s="189">
        <f>'Форма 2'!C2203</f>
        <v>12889197.828</v>
      </c>
      <c r="M2199" s="190">
        <v>0</v>
      </c>
      <c r="N2199" s="190">
        <v>0</v>
      </c>
      <c r="O2199" s="190">
        <v>0</v>
      </c>
      <c r="P2199" s="189">
        <f t="shared" si="259"/>
        <v>12889197.828</v>
      </c>
      <c r="Q2199" s="191">
        <f t="shared" si="260"/>
        <v>3445.02</v>
      </c>
      <c r="R2199" s="191">
        <f t="shared" si="261"/>
        <v>3445.02</v>
      </c>
      <c r="S2199" s="90" t="s">
        <v>42</v>
      </c>
      <c r="T2199" s="55" t="s">
        <v>34</v>
      </c>
    </row>
    <row r="2200" spans="1:102">
      <c r="A2200" s="27">
        <v>276</v>
      </c>
      <c r="B2200" s="90" t="s">
        <v>321</v>
      </c>
      <c r="C2200" s="55">
        <v>1979</v>
      </c>
      <c r="D2200" s="55"/>
      <c r="E2200" s="90" t="s">
        <v>43</v>
      </c>
      <c r="F2200" s="55">
        <v>5</v>
      </c>
      <c r="G2200" s="55">
        <v>6</v>
      </c>
      <c r="H2200" s="190">
        <v>4342.3999999999996</v>
      </c>
      <c r="I2200" s="190">
        <v>3712.9</v>
      </c>
      <c r="J2200" s="190">
        <v>3215.3</v>
      </c>
      <c r="K2200" s="190">
        <v>182</v>
      </c>
      <c r="L2200" s="189">
        <f>'Форма 2'!C2204</f>
        <v>1725207.9990000001</v>
      </c>
      <c r="M2200" s="190">
        <v>0</v>
      </c>
      <c r="N2200" s="190">
        <v>0</v>
      </c>
      <c r="O2200" s="190">
        <v>0</v>
      </c>
      <c r="P2200" s="189">
        <f t="shared" si="259"/>
        <v>1725207.9990000001</v>
      </c>
      <c r="Q2200" s="191">
        <f t="shared" si="260"/>
        <v>464.65242775189205</v>
      </c>
      <c r="R2200" s="191">
        <f t="shared" si="261"/>
        <v>464.65242775189205</v>
      </c>
      <c r="S2200" s="90" t="s">
        <v>42</v>
      </c>
      <c r="T2200" s="55" t="s">
        <v>34</v>
      </c>
    </row>
    <row r="2201" spans="1:102">
      <c r="A2201" s="160">
        <v>277</v>
      </c>
      <c r="B2201" s="200" t="s">
        <v>322</v>
      </c>
      <c r="C2201" s="55">
        <v>1990</v>
      </c>
      <c r="D2201" s="55"/>
      <c r="E2201" s="90" t="s">
        <v>43</v>
      </c>
      <c r="F2201" s="55">
        <v>5</v>
      </c>
      <c r="G2201" s="55">
        <v>6</v>
      </c>
      <c r="H2201" s="190">
        <v>4420</v>
      </c>
      <c r="I2201" s="190">
        <v>4235.3</v>
      </c>
      <c r="J2201" s="190">
        <v>3926.7</v>
      </c>
      <c r="K2201" s="190">
        <v>212</v>
      </c>
      <c r="L2201" s="189">
        <f>'Форма 2'!C2205</f>
        <v>3456470.6830000002</v>
      </c>
      <c r="M2201" s="190">
        <v>0</v>
      </c>
      <c r="N2201" s="190">
        <v>0</v>
      </c>
      <c r="O2201" s="190">
        <v>0</v>
      </c>
      <c r="P2201" s="189">
        <f t="shared" si="259"/>
        <v>3456470.6830000002</v>
      </c>
      <c r="Q2201" s="191">
        <f t="shared" si="260"/>
        <v>816.11</v>
      </c>
      <c r="R2201" s="191">
        <f t="shared" si="261"/>
        <v>816.11</v>
      </c>
      <c r="S2201" s="90" t="s">
        <v>42</v>
      </c>
      <c r="T2201" s="55" t="s">
        <v>35</v>
      </c>
    </row>
    <row r="2202" spans="1:102" s="44" customFormat="1" ht="15.75">
      <c r="A2202" s="184"/>
      <c r="B2202" s="165" t="s">
        <v>4655</v>
      </c>
      <c r="C2202" s="150"/>
      <c r="D2202" s="61"/>
      <c r="E2202" s="61"/>
      <c r="F2202" s="73"/>
      <c r="G2202" s="73"/>
      <c r="H2202" s="51">
        <f t="shared" ref="H2202:K2202" si="262">SUM(H2203:H2254)</f>
        <v>112026</v>
      </c>
      <c r="I2202" s="51">
        <f t="shared" si="262"/>
        <v>90283.700000000041</v>
      </c>
      <c r="J2202" s="51">
        <f t="shared" si="262"/>
        <v>58165.5</v>
      </c>
      <c r="K2202" s="51">
        <f t="shared" si="262"/>
        <v>3183</v>
      </c>
      <c r="L2202" s="51">
        <f>SUM(L2203:L2254)</f>
        <v>409892336.71000004</v>
      </c>
      <c r="M2202" s="61"/>
      <c r="N2202" s="61"/>
      <c r="O2202" s="61"/>
      <c r="P2202" s="51"/>
      <c r="Q2202" s="128"/>
      <c r="R2202" s="128"/>
      <c r="S2202" s="20"/>
      <c r="T2202" s="61"/>
      <c r="U2202" s="9"/>
      <c r="V2202" s="9"/>
      <c r="W2202" s="9"/>
      <c r="X2202" s="9"/>
      <c r="Y2202" s="9"/>
      <c r="Z2202" s="9"/>
      <c r="AA2202" s="9"/>
      <c r="AB2202" s="9"/>
      <c r="AC2202" s="9"/>
      <c r="AD2202" s="9"/>
      <c r="AE2202" s="9"/>
      <c r="AF2202" s="9"/>
      <c r="AG2202" s="9"/>
      <c r="AH2202" s="9"/>
      <c r="AI2202" s="9"/>
      <c r="AJ2202" s="9"/>
      <c r="AK2202" s="9"/>
      <c r="AL2202" s="9"/>
      <c r="AM2202" s="9"/>
      <c r="AN2202" s="9"/>
      <c r="AO2202" s="9"/>
      <c r="AP2202" s="9"/>
      <c r="AQ2202" s="9"/>
      <c r="AR2202" s="9"/>
      <c r="AS2202" s="9"/>
      <c r="AT2202" s="9"/>
      <c r="AU2202" s="9"/>
      <c r="AV2202" s="9"/>
      <c r="AW2202" s="9"/>
      <c r="AX2202" s="9"/>
      <c r="AY2202" s="9"/>
      <c r="AZ2202" s="9"/>
      <c r="BA2202" s="9"/>
      <c r="BB2202" s="9"/>
      <c r="BC2202" s="9"/>
      <c r="BD2202" s="9"/>
      <c r="BE2202" s="9"/>
      <c r="BF2202" s="9"/>
      <c r="BG2202" s="9"/>
      <c r="BH2202" s="9"/>
      <c r="BI2202" s="9"/>
      <c r="BJ2202" s="9"/>
      <c r="BK2202" s="9"/>
      <c r="BL2202" s="9"/>
      <c r="BM2202" s="9"/>
      <c r="BN2202" s="9"/>
      <c r="BO2202" s="9"/>
      <c r="BP2202" s="9"/>
      <c r="BQ2202" s="9"/>
      <c r="BR2202" s="9"/>
      <c r="BS2202" s="9"/>
      <c r="BT2202" s="9"/>
      <c r="BU2202" s="9"/>
      <c r="BV2202" s="9"/>
      <c r="BW2202" s="9"/>
      <c r="BX2202" s="9"/>
      <c r="BY2202" s="9"/>
      <c r="BZ2202" s="9"/>
      <c r="CA2202" s="9"/>
      <c r="CB2202" s="9"/>
      <c r="CC2202" s="9"/>
      <c r="CD2202" s="9"/>
      <c r="CE2202" s="9"/>
      <c r="CF2202" s="9"/>
      <c r="CG2202" s="9"/>
      <c r="CH2202" s="9"/>
      <c r="CI2202" s="9"/>
      <c r="CJ2202" s="9"/>
      <c r="CK2202" s="9"/>
      <c r="CL2202" s="9"/>
      <c r="CM2202" s="9"/>
      <c r="CN2202" s="9"/>
      <c r="CO2202" s="9"/>
      <c r="CP2202" s="9"/>
      <c r="CQ2202" s="9"/>
      <c r="CR2202" s="9"/>
      <c r="CS2202" s="9"/>
      <c r="CT2202" s="9"/>
      <c r="CU2202" s="9"/>
      <c r="CV2202" s="9"/>
      <c r="CW2202" s="9"/>
      <c r="CX2202" s="9"/>
    </row>
    <row r="2203" spans="1:102" s="44" customFormat="1">
      <c r="A2203" s="137">
        <v>1</v>
      </c>
      <c r="B2203" s="199" t="s">
        <v>4320</v>
      </c>
      <c r="C2203" s="55">
        <v>1963</v>
      </c>
      <c r="D2203" s="55"/>
      <c r="E2203" s="90" t="s">
        <v>3907</v>
      </c>
      <c r="F2203" s="55">
        <v>4</v>
      </c>
      <c r="G2203" s="55">
        <v>3</v>
      </c>
      <c r="H2203" s="190">
        <v>2733.5</v>
      </c>
      <c r="I2203" s="190">
        <v>2028.2</v>
      </c>
      <c r="J2203" s="190">
        <v>1635.4</v>
      </c>
      <c r="K2203" s="190">
        <v>71</v>
      </c>
      <c r="L2203" s="189">
        <f>'Форма 2'!C2207</f>
        <v>10341954.055999998</v>
      </c>
      <c r="M2203" s="90"/>
      <c r="N2203" s="90"/>
      <c r="O2203" s="90"/>
      <c r="P2203" s="189">
        <f t="shared" si="259"/>
        <v>10341954.055999998</v>
      </c>
      <c r="Q2203" s="191">
        <f t="shared" si="260"/>
        <v>5099.079999999999</v>
      </c>
      <c r="R2203" s="191">
        <f t="shared" si="261"/>
        <v>5099.079999999999</v>
      </c>
      <c r="S2203" s="90" t="s">
        <v>42</v>
      </c>
      <c r="T2203" s="55" t="s">
        <v>34</v>
      </c>
      <c r="U2203" s="9"/>
      <c r="V2203" s="9"/>
      <c r="W2203" s="9"/>
      <c r="X2203" s="9"/>
      <c r="Y2203" s="9"/>
      <c r="Z2203" s="9"/>
      <c r="AA2203" s="9"/>
      <c r="AB2203" s="9"/>
      <c r="AC2203" s="9"/>
      <c r="AD2203" s="9"/>
      <c r="AE2203" s="9"/>
      <c r="AF2203" s="9"/>
      <c r="AG2203" s="9"/>
      <c r="AH2203" s="9"/>
      <c r="AI2203" s="9"/>
      <c r="AJ2203" s="9"/>
      <c r="AK2203" s="9"/>
      <c r="AL2203" s="9"/>
      <c r="AM2203" s="9"/>
      <c r="AN2203" s="9"/>
      <c r="AO2203" s="9"/>
      <c r="AP2203" s="9"/>
      <c r="AQ2203" s="9"/>
      <c r="AR2203" s="9"/>
      <c r="AS2203" s="9"/>
      <c r="AT2203" s="9"/>
      <c r="AU2203" s="9"/>
      <c r="AV2203" s="9"/>
      <c r="AW2203" s="9"/>
      <c r="AX2203" s="9"/>
      <c r="AY2203" s="9"/>
      <c r="AZ2203" s="9"/>
      <c r="BA2203" s="9"/>
      <c r="BB2203" s="9"/>
      <c r="BC2203" s="9"/>
      <c r="BD2203" s="9"/>
      <c r="BE2203" s="9"/>
      <c r="BF2203" s="9"/>
      <c r="BG2203" s="9"/>
      <c r="BH2203" s="9"/>
      <c r="BI2203" s="9"/>
      <c r="BJ2203" s="9"/>
      <c r="BK2203" s="9"/>
      <c r="BL2203" s="9"/>
      <c r="BM2203" s="9"/>
      <c r="BN2203" s="9"/>
      <c r="BO2203" s="9"/>
      <c r="BP2203" s="9"/>
      <c r="BQ2203" s="9"/>
      <c r="BR2203" s="9"/>
      <c r="BS2203" s="9"/>
      <c r="BT2203" s="9"/>
      <c r="BU2203" s="9"/>
      <c r="BV2203" s="9"/>
      <c r="BW2203" s="9"/>
      <c r="BX2203" s="9"/>
      <c r="BY2203" s="9"/>
      <c r="BZ2203" s="9"/>
      <c r="CA2203" s="9"/>
      <c r="CB2203" s="9"/>
      <c r="CC2203" s="9"/>
      <c r="CD2203" s="9"/>
      <c r="CE2203" s="9"/>
      <c r="CF2203" s="9"/>
      <c r="CG2203" s="9"/>
      <c r="CH2203" s="9"/>
      <c r="CI2203" s="9"/>
      <c r="CJ2203" s="9"/>
      <c r="CK2203" s="9"/>
      <c r="CL2203" s="9"/>
      <c r="CM2203" s="9"/>
      <c r="CN2203" s="9"/>
      <c r="CO2203" s="9"/>
      <c r="CP2203" s="9"/>
      <c r="CQ2203" s="9"/>
      <c r="CR2203" s="9"/>
      <c r="CS2203" s="9"/>
      <c r="CT2203" s="9"/>
      <c r="CU2203" s="9"/>
      <c r="CV2203" s="9"/>
      <c r="CW2203" s="9"/>
      <c r="CX2203" s="9"/>
    </row>
    <row r="2204" spans="1:102" s="44" customFormat="1">
      <c r="A2204" s="27">
        <v>2</v>
      </c>
      <c r="B2204" s="90" t="s">
        <v>4321</v>
      </c>
      <c r="C2204" s="55">
        <v>1976</v>
      </c>
      <c r="D2204" s="55"/>
      <c r="E2204" s="90" t="s">
        <v>3907</v>
      </c>
      <c r="F2204" s="55">
        <v>5</v>
      </c>
      <c r="G2204" s="55">
        <v>4</v>
      </c>
      <c r="H2204" s="190">
        <v>3702.8</v>
      </c>
      <c r="I2204" s="190">
        <v>3428.7</v>
      </c>
      <c r="J2204" s="190">
        <v>2847.5</v>
      </c>
      <c r="K2204" s="190">
        <v>116</v>
      </c>
      <c r="L2204" s="189">
        <f>'Форма 2'!C2208</f>
        <v>5818469.6129999999</v>
      </c>
      <c r="M2204" s="90"/>
      <c r="N2204" s="90"/>
      <c r="O2204" s="90"/>
      <c r="P2204" s="189">
        <f t="shared" si="259"/>
        <v>5818469.6129999999</v>
      </c>
      <c r="Q2204" s="191">
        <f t="shared" si="260"/>
        <v>1696.99</v>
      </c>
      <c r="R2204" s="191">
        <f t="shared" si="261"/>
        <v>1696.99</v>
      </c>
      <c r="S2204" s="90" t="s">
        <v>42</v>
      </c>
      <c r="T2204" s="55" t="s">
        <v>34</v>
      </c>
      <c r="U2204" s="9"/>
      <c r="V2204" s="9"/>
      <c r="W2204" s="9"/>
      <c r="X2204" s="9"/>
      <c r="Y2204" s="9"/>
      <c r="Z2204" s="9"/>
      <c r="AA2204" s="9"/>
      <c r="AB2204" s="9"/>
      <c r="AC2204" s="9"/>
      <c r="AD2204" s="9"/>
      <c r="AE2204" s="9"/>
      <c r="AF2204" s="9"/>
      <c r="AG2204" s="9"/>
      <c r="AH2204" s="9"/>
      <c r="AI2204" s="9"/>
      <c r="AJ2204" s="9"/>
      <c r="AK2204" s="9"/>
      <c r="AL2204" s="9"/>
      <c r="AM2204" s="9"/>
      <c r="AN2204" s="9"/>
      <c r="AO2204" s="9"/>
      <c r="AP2204" s="9"/>
      <c r="AQ2204" s="9"/>
      <c r="AR2204" s="9"/>
      <c r="AS2204" s="9"/>
      <c r="AT2204" s="9"/>
      <c r="AU2204" s="9"/>
      <c r="AV2204" s="9"/>
      <c r="AW2204" s="9"/>
      <c r="AX2204" s="9"/>
      <c r="AY2204" s="9"/>
      <c r="AZ2204" s="9"/>
      <c r="BA2204" s="9"/>
      <c r="BB2204" s="9"/>
      <c r="BC2204" s="9"/>
      <c r="BD2204" s="9"/>
      <c r="BE2204" s="9"/>
      <c r="BF2204" s="9"/>
      <c r="BG2204" s="9"/>
      <c r="BH2204" s="9"/>
      <c r="BI2204" s="9"/>
      <c r="BJ2204" s="9"/>
      <c r="BK2204" s="9"/>
      <c r="BL2204" s="9"/>
      <c r="BM2204" s="9"/>
      <c r="BN2204" s="9"/>
      <c r="BO2204" s="9"/>
      <c r="BP2204" s="9"/>
      <c r="BQ2204" s="9"/>
      <c r="BR2204" s="9"/>
      <c r="BS2204" s="9"/>
      <c r="BT2204" s="9"/>
      <c r="BU2204" s="9"/>
      <c r="BV2204" s="9"/>
      <c r="BW2204" s="9"/>
      <c r="BX2204" s="9"/>
      <c r="BY2204" s="9"/>
      <c r="BZ2204" s="9"/>
      <c r="CA2204" s="9"/>
      <c r="CB2204" s="9"/>
      <c r="CC2204" s="9"/>
      <c r="CD2204" s="9"/>
      <c r="CE2204" s="9"/>
      <c r="CF2204" s="9"/>
      <c r="CG2204" s="9"/>
      <c r="CH2204" s="9"/>
      <c r="CI2204" s="9"/>
      <c r="CJ2204" s="9"/>
      <c r="CK2204" s="9"/>
      <c r="CL2204" s="9"/>
      <c r="CM2204" s="9"/>
      <c r="CN2204" s="9"/>
      <c r="CO2204" s="9"/>
      <c r="CP2204" s="9"/>
      <c r="CQ2204" s="9"/>
      <c r="CR2204" s="9"/>
      <c r="CS2204" s="9"/>
      <c r="CT2204" s="9"/>
      <c r="CU2204" s="9"/>
      <c r="CV2204" s="9"/>
      <c r="CW2204" s="9"/>
      <c r="CX2204" s="9"/>
    </row>
    <row r="2205" spans="1:102" s="44" customFormat="1">
      <c r="A2205" s="27">
        <v>3</v>
      </c>
      <c r="B2205" s="90" t="s">
        <v>4322</v>
      </c>
      <c r="C2205" s="55">
        <v>1971</v>
      </c>
      <c r="D2205" s="55"/>
      <c r="E2205" s="90" t="s">
        <v>3907</v>
      </c>
      <c r="F2205" s="55">
        <v>5</v>
      </c>
      <c r="G2205" s="55">
        <v>4</v>
      </c>
      <c r="H2205" s="190">
        <v>4350.3</v>
      </c>
      <c r="I2205" s="190">
        <v>3368.7</v>
      </c>
      <c r="J2205" s="190">
        <v>2847.9</v>
      </c>
      <c r="K2205" s="190">
        <v>128</v>
      </c>
      <c r="L2205" s="189">
        <f>'Форма 2'!C2209</f>
        <v>17177270.795999996</v>
      </c>
      <c r="M2205" s="90"/>
      <c r="N2205" s="90"/>
      <c r="O2205" s="90"/>
      <c r="P2205" s="189">
        <f t="shared" si="259"/>
        <v>17177270.795999996</v>
      </c>
      <c r="Q2205" s="191">
        <f t="shared" si="260"/>
        <v>5099.079999999999</v>
      </c>
      <c r="R2205" s="191">
        <f t="shared" si="261"/>
        <v>5099.079999999999</v>
      </c>
      <c r="S2205" s="90" t="s">
        <v>42</v>
      </c>
      <c r="T2205" s="55" t="s">
        <v>34</v>
      </c>
      <c r="U2205" s="9"/>
      <c r="V2205" s="9"/>
      <c r="W2205" s="9"/>
      <c r="X2205" s="9"/>
      <c r="Y2205" s="9"/>
      <c r="Z2205" s="9"/>
      <c r="AA2205" s="9"/>
      <c r="AB2205" s="9"/>
      <c r="AC2205" s="9"/>
      <c r="AD2205" s="9"/>
      <c r="AE2205" s="9"/>
      <c r="AF2205" s="9"/>
      <c r="AG2205" s="9"/>
      <c r="AH2205" s="9"/>
      <c r="AI2205" s="9"/>
      <c r="AJ2205" s="9"/>
      <c r="AK2205" s="9"/>
      <c r="AL2205" s="9"/>
      <c r="AM2205" s="9"/>
      <c r="AN2205" s="9"/>
      <c r="AO2205" s="9"/>
      <c r="AP2205" s="9"/>
      <c r="AQ2205" s="9"/>
      <c r="AR2205" s="9"/>
      <c r="AS2205" s="9"/>
      <c r="AT2205" s="9"/>
      <c r="AU2205" s="9"/>
      <c r="AV2205" s="9"/>
      <c r="AW2205" s="9"/>
      <c r="AX2205" s="9"/>
      <c r="AY2205" s="9"/>
      <c r="AZ2205" s="9"/>
      <c r="BA2205" s="9"/>
      <c r="BB2205" s="9"/>
      <c r="BC2205" s="9"/>
      <c r="BD2205" s="9"/>
      <c r="BE2205" s="9"/>
      <c r="BF2205" s="9"/>
      <c r="BG2205" s="9"/>
      <c r="BH2205" s="9"/>
      <c r="BI2205" s="9"/>
      <c r="BJ2205" s="9"/>
      <c r="BK2205" s="9"/>
      <c r="BL2205" s="9"/>
      <c r="BM2205" s="9"/>
      <c r="BN2205" s="9"/>
      <c r="BO2205" s="9"/>
      <c r="BP2205" s="9"/>
      <c r="BQ2205" s="9"/>
      <c r="BR2205" s="9"/>
      <c r="BS2205" s="9"/>
      <c r="BT2205" s="9"/>
      <c r="BU2205" s="9"/>
      <c r="BV2205" s="9"/>
      <c r="BW2205" s="9"/>
      <c r="BX2205" s="9"/>
      <c r="BY2205" s="9"/>
      <c r="BZ2205" s="9"/>
      <c r="CA2205" s="9"/>
      <c r="CB2205" s="9"/>
      <c r="CC2205" s="9"/>
      <c r="CD2205" s="9"/>
      <c r="CE2205" s="9"/>
      <c r="CF2205" s="9"/>
      <c r="CG2205" s="9"/>
      <c r="CH2205" s="9"/>
      <c r="CI2205" s="9"/>
      <c r="CJ2205" s="9"/>
      <c r="CK2205" s="9"/>
      <c r="CL2205" s="9"/>
      <c r="CM2205" s="9"/>
      <c r="CN2205" s="9"/>
      <c r="CO2205" s="9"/>
      <c r="CP2205" s="9"/>
      <c r="CQ2205" s="9"/>
      <c r="CR2205" s="9"/>
      <c r="CS2205" s="9"/>
      <c r="CT2205" s="9"/>
      <c r="CU2205" s="9"/>
      <c r="CV2205" s="9"/>
      <c r="CW2205" s="9"/>
      <c r="CX2205" s="9"/>
    </row>
    <row r="2206" spans="1:102" s="44" customFormat="1">
      <c r="A2206" s="27">
        <v>4</v>
      </c>
      <c r="B2206" s="90" t="s">
        <v>4323</v>
      </c>
      <c r="C2206" s="55">
        <v>1963</v>
      </c>
      <c r="D2206" s="55"/>
      <c r="E2206" s="90" t="s">
        <v>355</v>
      </c>
      <c r="F2206" s="55">
        <v>4</v>
      </c>
      <c r="G2206" s="55">
        <v>2</v>
      </c>
      <c r="H2206" s="190">
        <v>1718.1</v>
      </c>
      <c r="I2206" s="190">
        <v>1272.7</v>
      </c>
      <c r="J2206" s="190">
        <v>1069.9000000000001</v>
      </c>
      <c r="K2206" s="190">
        <v>46</v>
      </c>
      <c r="L2206" s="189">
        <f>'Форма 2'!C2210</f>
        <v>6489599.1160000013</v>
      </c>
      <c r="M2206" s="90"/>
      <c r="N2206" s="90"/>
      <c r="O2206" s="90"/>
      <c r="P2206" s="189">
        <f t="shared" si="259"/>
        <v>6489599.1160000013</v>
      </c>
      <c r="Q2206" s="191">
        <f t="shared" si="260"/>
        <v>5099.0800000000008</v>
      </c>
      <c r="R2206" s="191">
        <f t="shared" si="261"/>
        <v>5099.0800000000008</v>
      </c>
      <c r="S2206" s="90" t="s">
        <v>42</v>
      </c>
      <c r="T2206" s="55" t="s">
        <v>34</v>
      </c>
      <c r="U2206" s="9"/>
      <c r="V2206" s="9"/>
      <c r="W2206" s="9"/>
      <c r="X2206" s="9"/>
      <c r="Y2206" s="9"/>
      <c r="Z2206" s="9"/>
      <c r="AA2206" s="9"/>
      <c r="AB2206" s="9"/>
      <c r="AC2206" s="9"/>
      <c r="AD2206" s="9"/>
      <c r="AE2206" s="9"/>
      <c r="AF2206" s="9"/>
      <c r="AG2206" s="9"/>
      <c r="AH2206" s="9"/>
      <c r="AI2206" s="9"/>
      <c r="AJ2206" s="9"/>
      <c r="AK2206" s="9"/>
      <c r="AL2206" s="9"/>
      <c r="AM2206" s="9"/>
      <c r="AN2206" s="9"/>
      <c r="AO2206" s="9"/>
      <c r="AP2206" s="9"/>
      <c r="AQ2206" s="9"/>
      <c r="AR2206" s="9"/>
      <c r="AS2206" s="9"/>
      <c r="AT2206" s="9"/>
      <c r="AU2206" s="9"/>
      <c r="AV2206" s="9"/>
      <c r="AW2206" s="9"/>
      <c r="AX2206" s="9"/>
      <c r="AY2206" s="9"/>
      <c r="AZ2206" s="9"/>
      <c r="BA2206" s="9"/>
      <c r="BB2206" s="9"/>
      <c r="BC2206" s="9"/>
      <c r="BD2206" s="9"/>
      <c r="BE2206" s="9"/>
      <c r="BF2206" s="9"/>
      <c r="BG2206" s="9"/>
      <c r="BH2206" s="9"/>
      <c r="BI2206" s="9"/>
      <c r="BJ2206" s="9"/>
      <c r="BK2206" s="9"/>
      <c r="BL2206" s="9"/>
      <c r="BM2206" s="9"/>
      <c r="BN2206" s="9"/>
      <c r="BO2206" s="9"/>
      <c r="BP2206" s="9"/>
      <c r="BQ2206" s="9"/>
      <c r="BR2206" s="9"/>
      <c r="BS2206" s="9"/>
      <c r="BT2206" s="9"/>
      <c r="BU2206" s="9"/>
      <c r="BV2206" s="9"/>
      <c r="BW2206" s="9"/>
      <c r="BX2206" s="9"/>
      <c r="BY2206" s="9"/>
      <c r="BZ2206" s="9"/>
      <c r="CA2206" s="9"/>
      <c r="CB2206" s="9"/>
      <c r="CC2206" s="9"/>
      <c r="CD2206" s="9"/>
      <c r="CE2206" s="9"/>
      <c r="CF2206" s="9"/>
      <c r="CG2206" s="9"/>
      <c r="CH2206" s="9"/>
      <c r="CI2206" s="9"/>
      <c r="CJ2206" s="9"/>
      <c r="CK2206" s="9"/>
      <c r="CL2206" s="9"/>
      <c r="CM2206" s="9"/>
      <c r="CN2206" s="9"/>
      <c r="CO2206" s="9"/>
      <c r="CP2206" s="9"/>
      <c r="CQ2206" s="9"/>
      <c r="CR2206" s="9"/>
      <c r="CS2206" s="9"/>
      <c r="CT2206" s="9"/>
      <c r="CU2206" s="9"/>
      <c r="CV2206" s="9"/>
      <c r="CW2206" s="9"/>
      <c r="CX2206" s="9"/>
    </row>
    <row r="2207" spans="1:102" s="44" customFormat="1">
      <c r="A2207" s="27">
        <v>5</v>
      </c>
      <c r="B2207" s="90" t="s">
        <v>4324</v>
      </c>
      <c r="C2207" s="55">
        <v>1964</v>
      </c>
      <c r="D2207" s="55"/>
      <c r="E2207" s="90" t="s">
        <v>3907</v>
      </c>
      <c r="F2207" s="55">
        <v>5</v>
      </c>
      <c r="G2207" s="55">
        <v>3</v>
      </c>
      <c r="H2207" s="190">
        <v>3279.5</v>
      </c>
      <c r="I2207" s="190">
        <v>2547.1999999999998</v>
      </c>
      <c r="J2207" s="190">
        <v>1905.8</v>
      </c>
      <c r="K2207" s="190">
        <v>103</v>
      </c>
      <c r="L2207" s="189">
        <f>'Форма 2'!C2211</f>
        <v>12988376.575999996</v>
      </c>
      <c r="M2207" s="90"/>
      <c r="N2207" s="90"/>
      <c r="O2207" s="90"/>
      <c r="P2207" s="189">
        <f t="shared" si="259"/>
        <v>12988376.575999996</v>
      </c>
      <c r="Q2207" s="191">
        <f t="shared" si="260"/>
        <v>5099.079999999999</v>
      </c>
      <c r="R2207" s="191">
        <f t="shared" si="261"/>
        <v>5099.079999999999</v>
      </c>
      <c r="S2207" s="90" t="s">
        <v>42</v>
      </c>
      <c r="T2207" s="55" t="s">
        <v>34</v>
      </c>
      <c r="U2207" s="9"/>
      <c r="V2207" s="9"/>
      <c r="W2207" s="9"/>
      <c r="X2207" s="9"/>
      <c r="Y2207" s="9"/>
      <c r="Z2207" s="9"/>
      <c r="AA2207" s="9"/>
      <c r="AB2207" s="9"/>
      <c r="AC2207" s="9"/>
      <c r="AD2207" s="9"/>
      <c r="AE2207" s="9"/>
      <c r="AF2207" s="9"/>
      <c r="AG2207" s="9"/>
      <c r="AH2207" s="9"/>
      <c r="AI2207" s="9"/>
      <c r="AJ2207" s="9"/>
      <c r="AK2207" s="9"/>
      <c r="AL2207" s="9"/>
      <c r="AM2207" s="9"/>
      <c r="AN2207" s="9"/>
      <c r="AO2207" s="9"/>
      <c r="AP2207" s="9"/>
      <c r="AQ2207" s="9"/>
      <c r="AR2207" s="9"/>
      <c r="AS2207" s="9"/>
      <c r="AT2207" s="9"/>
      <c r="AU2207" s="9"/>
      <c r="AV2207" s="9"/>
      <c r="AW2207" s="9"/>
      <c r="AX2207" s="9"/>
      <c r="AY2207" s="9"/>
      <c r="AZ2207" s="9"/>
      <c r="BA2207" s="9"/>
      <c r="BB2207" s="9"/>
      <c r="BC2207" s="9"/>
      <c r="BD2207" s="9"/>
      <c r="BE2207" s="9"/>
      <c r="BF2207" s="9"/>
      <c r="BG2207" s="9"/>
      <c r="BH2207" s="9"/>
      <c r="BI2207" s="9"/>
      <c r="BJ2207" s="9"/>
      <c r="BK2207" s="9"/>
      <c r="BL2207" s="9"/>
      <c r="BM2207" s="9"/>
      <c r="BN2207" s="9"/>
      <c r="BO2207" s="9"/>
      <c r="BP2207" s="9"/>
      <c r="BQ2207" s="9"/>
      <c r="BR2207" s="9"/>
      <c r="BS2207" s="9"/>
      <c r="BT2207" s="9"/>
      <c r="BU2207" s="9"/>
      <c r="BV2207" s="9"/>
      <c r="BW2207" s="9"/>
      <c r="BX2207" s="9"/>
      <c r="BY2207" s="9"/>
      <c r="BZ2207" s="9"/>
      <c r="CA2207" s="9"/>
      <c r="CB2207" s="9"/>
      <c r="CC2207" s="9"/>
      <c r="CD2207" s="9"/>
      <c r="CE2207" s="9"/>
      <c r="CF2207" s="9"/>
      <c r="CG2207" s="9"/>
      <c r="CH2207" s="9"/>
      <c r="CI2207" s="9"/>
      <c r="CJ2207" s="9"/>
      <c r="CK2207" s="9"/>
      <c r="CL2207" s="9"/>
      <c r="CM2207" s="9"/>
      <c r="CN2207" s="9"/>
      <c r="CO2207" s="9"/>
      <c r="CP2207" s="9"/>
      <c r="CQ2207" s="9"/>
      <c r="CR2207" s="9"/>
      <c r="CS2207" s="9"/>
      <c r="CT2207" s="9"/>
      <c r="CU2207" s="9"/>
      <c r="CV2207" s="9"/>
      <c r="CW2207" s="9"/>
      <c r="CX2207" s="9"/>
    </row>
    <row r="2208" spans="1:102" s="44" customFormat="1">
      <c r="A2208" s="27">
        <v>6</v>
      </c>
      <c r="B2208" s="90" t="s">
        <v>4325</v>
      </c>
      <c r="C2208" s="55">
        <v>1985</v>
      </c>
      <c r="D2208" s="55"/>
      <c r="E2208" s="90" t="s">
        <v>357</v>
      </c>
      <c r="F2208" s="55">
        <v>5</v>
      </c>
      <c r="G2208" s="55">
        <v>6</v>
      </c>
      <c r="H2208" s="190">
        <v>4321</v>
      </c>
      <c r="I2208" s="190">
        <v>3873.4</v>
      </c>
      <c r="J2208" s="190">
        <v>3613.8</v>
      </c>
      <c r="K2208" s="190">
        <v>165</v>
      </c>
      <c r="L2208" s="189">
        <f>'Форма 2'!C2212</f>
        <v>6573121.0660000006</v>
      </c>
      <c r="M2208" s="90"/>
      <c r="N2208" s="90"/>
      <c r="O2208" s="90"/>
      <c r="P2208" s="189">
        <f t="shared" si="259"/>
        <v>6573121.0660000006</v>
      </c>
      <c r="Q2208" s="191">
        <f t="shared" si="260"/>
        <v>1696.99</v>
      </c>
      <c r="R2208" s="191">
        <f t="shared" si="261"/>
        <v>1696.99</v>
      </c>
      <c r="S2208" s="90" t="s">
        <v>42</v>
      </c>
      <c r="T2208" s="55" t="s">
        <v>34</v>
      </c>
      <c r="U2208" s="9"/>
      <c r="V2208" s="9"/>
      <c r="W2208" s="9"/>
      <c r="X2208" s="9"/>
      <c r="Y2208" s="9"/>
      <c r="Z2208" s="9"/>
      <c r="AA2208" s="9"/>
      <c r="AB2208" s="9"/>
      <c r="AC2208" s="9"/>
      <c r="AD2208" s="9"/>
      <c r="AE2208" s="9"/>
      <c r="AF2208" s="9"/>
      <c r="AG2208" s="9"/>
      <c r="AH2208" s="9"/>
      <c r="AI2208" s="9"/>
      <c r="AJ2208" s="9"/>
      <c r="AK2208" s="9"/>
      <c r="AL2208" s="9"/>
      <c r="AM2208" s="9"/>
      <c r="AN2208" s="9"/>
      <c r="AO2208" s="9"/>
      <c r="AP2208" s="9"/>
      <c r="AQ2208" s="9"/>
      <c r="AR2208" s="9"/>
      <c r="AS2208" s="9"/>
      <c r="AT2208" s="9"/>
      <c r="AU2208" s="9"/>
      <c r="AV2208" s="9"/>
      <c r="AW2208" s="9"/>
      <c r="AX2208" s="9"/>
      <c r="AY2208" s="9"/>
      <c r="AZ2208" s="9"/>
      <c r="BA2208" s="9"/>
      <c r="BB2208" s="9"/>
      <c r="BC2208" s="9"/>
      <c r="BD2208" s="9"/>
      <c r="BE2208" s="9"/>
      <c r="BF2208" s="9"/>
      <c r="BG2208" s="9"/>
      <c r="BH2208" s="9"/>
      <c r="BI2208" s="9"/>
      <c r="BJ2208" s="9"/>
      <c r="BK2208" s="9"/>
      <c r="BL2208" s="9"/>
      <c r="BM2208" s="9"/>
      <c r="BN2208" s="9"/>
      <c r="BO2208" s="9"/>
      <c r="BP2208" s="9"/>
      <c r="BQ2208" s="9"/>
      <c r="BR2208" s="9"/>
      <c r="BS2208" s="9"/>
      <c r="BT2208" s="9"/>
      <c r="BU2208" s="9"/>
      <c r="BV2208" s="9"/>
      <c r="BW2208" s="9"/>
      <c r="BX2208" s="9"/>
      <c r="BY2208" s="9"/>
      <c r="BZ2208" s="9"/>
      <c r="CA2208" s="9"/>
      <c r="CB2208" s="9"/>
      <c r="CC2208" s="9"/>
      <c r="CD2208" s="9"/>
      <c r="CE2208" s="9"/>
      <c r="CF2208" s="9"/>
      <c r="CG2208" s="9"/>
      <c r="CH2208" s="9"/>
      <c r="CI2208" s="9"/>
      <c r="CJ2208" s="9"/>
      <c r="CK2208" s="9"/>
      <c r="CL2208" s="9"/>
      <c r="CM2208" s="9"/>
      <c r="CN2208" s="9"/>
      <c r="CO2208" s="9"/>
      <c r="CP2208" s="9"/>
      <c r="CQ2208" s="9"/>
      <c r="CR2208" s="9"/>
      <c r="CS2208" s="9"/>
      <c r="CT2208" s="9"/>
      <c r="CU2208" s="9"/>
      <c r="CV2208" s="9"/>
      <c r="CW2208" s="9"/>
      <c r="CX2208" s="9"/>
    </row>
    <row r="2209" spans="1:102" s="44" customFormat="1">
      <c r="A2209" s="27">
        <v>7</v>
      </c>
      <c r="B2209" s="90" t="s">
        <v>4319</v>
      </c>
      <c r="C2209" s="55">
        <v>1962</v>
      </c>
      <c r="D2209" s="55"/>
      <c r="E2209" s="90" t="s">
        <v>355</v>
      </c>
      <c r="F2209" s="55">
        <v>4</v>
      </c>
      <c r="G2209" s="55">
        <v>3</v>
      </c>
      <c r="H2209" s="190">
        <v>2721.3</v>
      </c>
      <c r="I2209" s="190">
        <v>2016.6</v>
      </c>
      <c r="J2209" s="190">
        <v>1541.1</v>
      </c>
      <c r="K2209" s="190">
        <v>76</v>
      </c>
      <c r="L2209" s="189">
        <f>'Форма 2'!C2213</f>
        <v>10282804.728</v>
      </c>
      <c r="M2209" s="90"/>
      <c r="N2209" s="90"/>
      <c r="O2209" s="90"/>
      <c r="P2209" s="189">
        <f t="shared" si="259"/>
        <v>10282804.728</v>
      </c>
      <c r="Q2209" s="191">
        <f t="shared" si="260"/>
        <v>5099.08</v>
      </c>
      <c r="R2209" s="191">
        <f t="shared" si="261"/>
        <v>5099.08</v>
      </c>
      <c r="S2209" s="90" t="s">
        <v>42</v>
      </c>
      <c r="T2209" s="55" t="s">
        <v>34</v>
      </c>
      <c r="U2209" s="9"/>
      <c r="V2209" s="9"/>
      <c r="W2209" s="9"/>
      <c r="X2209" s="9"/>
      <c r="Y2209" s="9"/>
      <c r="Z2209" s="9"/>
      <c r="AA2209" s="9"/>
      <c r="AB2209" s="9"/>
      <c r="AC2209" s="9"/>
      <c r="AD2209" s="9"/>
      <c r="AE2209" s="9"/>
      <c r="AF2209" s="9"/>
      <c r="AG2209" s="9"/>
      <c r="AH2209" s="9"/>
      <c r="AI2209" s="9"/>
      <c r="AJ2209" s="9"/>
      <c r="AK2209" s="9"/>
      <c r="AL2209" s="9"/>
      <c r="AM2209" s="9"/>
      <c r="AN2209" s="9"/>
      <c r="AO2209" s="9"/>
      <c r="AP2209" s="9"/>
      <c r="AQ2209" s="9"/>
      <c r="AR2209" s="9"/>
      <c r="AS2209" s="9"/>
      <c r="AT2209" s="9"/>
      <c r="AU2209" s="9"/>
      <c r="AV2209" s="9"/>
      <c r="AW2209" s="9"/>
      <c r="AX2209" s="9"/>
      <c r="AY2209" s="9"/>
      <c r="AZ2209" s="9"/>
      <c r="BA2209" s="9"/>
      <c r="BB2209" s="9"/>
      <c r="BC2209" s="9"/>
      <c r="BD2209" s="9"/>
      <c r="BE2209" s="9"/>
      <c r="BF2209" s="9"/>
      <c r="BG2209" s="9"/>
      <c r="BH2209" s="9"/>
      <c r="BI2209" s="9"/>
      <c r="BJ2209" s="9"/>
      <c r="BK2209" s="9"/>
      <c r="BL2209" s="9"/>
      <c r="BM2209" s="9"/>
      <c r="BN2209" s="9"/>
      <c r="BO2209" s="9"/>
      <c r="BP2209" s="9"/>
      <c r="BQ2209" s="9"/>
      <c r="BR2209" s="9"/>
      <c r="BS2209" s="9"/>
      <c r="BT2209" s="9"/>
      <c r="BU2209" s="9"/>
      <c r="BV2209" s="9"/>
      <c r="BW2209" s="9"/>
      <c r="BX2209" s="9"/>
      <c r="BY2209" s="9"/>
      <c r="BZ2209" s="9"/>
      <c r="CA2209" s="9"/>
      <c r="CB2209" s="9"/>
      <c r="CC2209" s="9"/>
      <c r="CD2209" s="9"/>
      <c r="CE2209" s="9"/>
      <c r="CF2209" s="9"/>
      <c r="CG2209" s="9"/>
      <c r="CH2209" s="9"/>
      <c r="CI2209" s="9"/>
      <c r="CJ2209" s="9"/>
      <c r="CK2209" s="9"/>
      <c r="CL2209" s="9"/>
      <c r="CM2209" s="9"/>
      <c r="CN2209" s="9"/>
      <c r="CO2209" s="9"/>
      <c r="CP2209" s="9"/>
      <c r="CQ2209" s="9"/>
      <c r="CR2209" s="9"/>
      <c r="CS2209" s="9"/>
      <c r="CT2209" s="9"/>
      <c r="CU2209" s="9"/>
      <c r="CV2209" s="9"/>
      <c r="CW2209" s="9"/>
      <c r="CX2209" s="9"/>
    </row>
    <row r="2210" spans="1:102" s="44" customFormat="1">
      <c r="A2210" s="27">
        <v>8</v>
      </c>
      <c r="B2210" s="90" t="s">
        <v>4326</v>
      </c>
      <c r="C2210" s="55">
        <v>1957</v>
      </c>
      <c r="D2210" s="55"/>
      <c r="E2210" s="90" t="s">
        <v>355</v>
      </c>
      <c r="F2210" s="55">
        <v>2</v>
      </c>
      <c r="G2210" s="55">
        <v>2</v>
      </c>
      <c r="H2210" s="190">
        <v>724.4</v>
      </c>
      <c r="I2210" s="190">
        <v>643.4</v>
      </c>
      <c r="J2210" s="190">
        <v>643.4</v>
      </c>
      <c r="K2210" s="190">
        <v>20</v>
      </c>
      <c r="L2210" s="189">
        <f>'Форма 2'!C2214</f>
        <v>2367068.6</v>
      </c>
      <c r="M2210" s="90"/>
      <c r="N2210" s="90"/>
      <c r="O2210" s="90"/>
      <c r="P2210" s="189">
        <f t="shared" si="259"/>
        <v>2367068.6</v>
      </c>
      <c r="Q2210" s="191">
        <f t="shared" si="260"/>
        <v>3679.0000000000005</v>
      </c>
      <c r="R2210" s="191">
        <f t="shared" si="261"/>
        <v>3679.0000000000005</v>
      </c>
      <c r="S2210" s="90" t="s">
        <v>42</v>
      </c>
      <c r="T2210" s="55" t="s">
        <v>34</v>
      </c>
      <c r="U2210" s="9"/>
      <c r="V2210" s="9"/>
      <c r="W2210" s="9"/>
      <c r="X2210" s="9"/>
      <c r="Y2210" s="9"/>
      <c r="Z2210" s="9"/>
      <c r="AA2210" s="9"/>
      <c r="AB2210" s="9"/>
      <c r="AC2210" s="9"/>
      <c r="AD2210" s="9"/>
      <c r="AE2210" s="9"/>
      <c r="AF2210" s="9"/>
      <c r="AG2210" s="9"/>
      <c r="AH2210" s="9"/>
      <c r="AI2210" s="9"/>
      <c r="AJ2210" s="9"/>
      <c r="AK2210" s="9"/>
      <c r="AL2210" s="9"/>
      <c r="AM2210" s="9"/>
      <c r="AN2210" s="9"/>
      <c r="AO2210" s="9"/>
      <c r="AP2210" s="9"/>
      <c r="AQ2210" s="9"/>
      <c r="AR2210" s="9"/>
      <c r="AS2210" s="9"/>
      <c r="AT2210" s="9"/>
      <c r="AU2210" s="9"/>
      <c r="AV2210" s="9"/>
      <c r="AW2210" s="9"/>
      <c r="AX2210" s="9"/>
      <c r="AY2210" s="9"/>
      <c r="AZ2210" s="9"/>
      <c r="BA2210" s="9"/>
      <c r="BB2210" s="9"/>
      <c r="BC2210" s="9"/>
      <c r="BD2210" s="9"/>
      <c r="BE2210" s="9"/>
      <c r="BF2210" s="9"/>
      <c r="BG2210" s="9"/>
      <c r="BH2210" s="9"/>
      <c r="BI2210" s="9"/>
      <c r="BJ2210" s="9"/>
      <c r="BK2210" s="9"/>
      <c r="BL2210" s="9"/>
      <c r="BM2210" s="9"/>
      <c r="BN2210" s="9"/>
      <c r="BO2210" s="9"/>
      <c r="BP2210" s="9"/>
      <c r="BQ2210" s="9"/>
      <c r="BR2210" s="9"/>
      <c r="BS2210" s="9"/>
      <c r="BT2210" s="9"/>
      <c r="BU2210" s="9"/>
      <c r="BV2210" s="9"/>
      <c r="BW2210" s="9"/>
      <c r="BX2210" s="9"/>
      <c r="BY2210" s="9"/>
      <c r="BZ2210" s="9"/>
      <c r="CA2210" s="9"/>
      <c r="CB2210" s="9"/>
      <c r="CC2210" s="9"/>
      <c r="CD2210" s="9"/>
      <c r="CE2210" s="9"/>
      <c r="CF2210" s="9"/>
      <c r="CG2210" s="9"/>
      <c r="CH2210" s="9"/>
      <c r="CI2210" s="9"/>
      <c r="CJ2210" s="9"/>
      <c r="CK2210" s="9"/>
      <c r="CL2210" s="9"/>
      <c r="CM2210" s="9"/>
      <c r="CN2210" s="9"/>
      <c r="CO2210" s="9"/>
      <c r="CP2210" s="9"/>
      <c r="CQ2210" s="9"/>
      <c r="CR2210" s="9"/>
      <c r="CS2210" s="9"/>
      <c r="CT2210" s="9"/>
      <c r="CU2210" s="9"/>
      <c r="CV2210" s="9"/>
      <c r="CW2210" s="9"/>
      <c r="CX2210" s="9"/>
    </row>
    <row r="2211" spans="1:102" s="44" customFormat="1">
      <c r="A2211" s="27">
        <v>9</v>
      </c>
      <c r="B2211" s="90" t="s">
        <v>4328</v>
      </c>
      <c r="C2211" s="55">
        <v>1957</v>
      </c>
      <c r="D2211" s="55"/>
      <c r="E2211" s="90" t="s">
        <v>355</v>
      </c>
      <c r="F2211" s="55">
        <v>2</v>
      </c>
      <c r="G2211" s="55">
        <v>1</v>
      </c>
      <c r="H2211" s="190">
        <v>423.7</v>
      </c>
      <c r="I2211" s="190">
        <v>384.7</v>
      </c>
      <c r="J2211" s="190">
        <v>193.2</v>
      </c>
      <c r="K2211" s="190">
        <v>17</v>
      </c>
      <c r="L2211" s="189">
        <f>'Форма 2'!C2215</f>
        <v>1415311.3</v>
      </c>
      <c r="M2211" s="90"/>
      <c r="N2211" s="90"/>
      <c r="O2211" s="90"/>
      <c r="P2211" s="189">
        <f t="shared" si="259"/>
        <v>1415311.3</v>
      </c>
      <c r="Q2211" s="191">
        <f t="shared" si="260"/>
        <v>3679.0000000000005</v>
      </c>
      <c r="R2211" s="191">
        <f t="shared" si="261"/>
        <v>3679.0000000000005</v>
      </c>
      <c r="S2211" s="90" t="s">
        <v>42</v>
      </c>
      <c r="T2211" s="55" t="s">
        <v>34</v>
      </c>
      <c r="U2211" s="9"/>
      <c r="V2211" s="9"/>
      <c r="W2211" s="9"/>
      <c r="X2211" s="9"/>
      <c r="Y2211" s="9"/>
      <c r="Z2211" s="9"/>
      <c r="AA2211" s="9"/>
      <c r="AB2211" s="9"/>
      <c r="AC2211" s="9"/>
      <c r="AD2211" s="9"/>
      <c r="AE2211" s="9"/>
      <c r="AF2211" s="9"/>
      <c r="AG2211" s="9"/>
      <c r="AH2211" s="9"/>
      <c r="AI2211" s="9"/>
      <c r="AJ2211" s="9"/>
      <c r="AK2211" s="9"/>
      <c r="AL2211" s="9"/>
      <c r="AM2211" s="9"/>
      <c r="AN2211" s="9"/>
      <c r="AO2211" s="9"/>
      <c r="AP2211" s="9"/>
      <c r="AQ2211" s="9"/>
      <c r="AR2211" s="9"/>
      <c r="AS2211" s="9"/>
      <c r="AT2211" s="9"/>
      <c r="AU2211" s="9"/>
      <c r="AV2211" s="9"/>
      <c r="AW2211" s="9"/>
      <c r="AX2211" s="9"/>
      <c r="AY2211" s="9"/>
      <c r="AZ2211" s="9"/>
      <c r="BA2211" s="9"/>
      <c r="BB2211" s="9"/>
      <c r="BC2211" s="9"/>
      <c r="BD2211" s="9"/>
      <c r="BE2211" s="9"/>
      <c r="BF2211" s="9"/>
      <c r="BG2211" s="9"/>
      <c r="BH2211" s="9"/>
      <c r="BI2211" s="9"/>
      <c r="BJ2211" s="9"/>
      <c r="BK2211" s="9"/>
      <c r="BL2211" s="9"/>
      <c r="BM2211" s="9"/>
      <c r="BN2211" s="9"/>
      <c r="BO2211" s="9"/>
      <c r="BP2211" s="9"/>
      <c r="BQ2211" s="9"/>
      <c r="BR2211" s="9"/>
      <c r="BS2211" s="9"/>
      <c r="BT2211" s="9"/>
      <c r="BU2211" s="9"/>
      <c r="BV2211" s="9"/>
      <c r="BW2211" s="9"/>
      <c r="BX2211" s="9"/>
      <c r="BY2211" s="9"/>
      <c r="BZ2211" s="9"/>
      <c r="CA2211" s="9"/>
      <c r="CB2211" s="9"/>
      <c r="CC2211" s="9"/>
      <c r="CD2211" s="9"/>
      <c r="CE2211" s="9"/>
      <c r="CF2211" s="9"/>
      <c r="CG2211" s="9"/>
      <c r="CH2211" s="9"/>
      <c r="CI2211" s="9"/>
      <c r="CJ2211" s="9"/>
      <c r="CK2211" s="9"/>
      <c r="CL2211" s="9"/>
      <c r="CM2211" s="9"/>
      <c r="CN2211" s="9"/>
      <c r="CO2211" s="9"/>
      <c r="CP2211" s="9"/>
      <c r="CQ2211" s="9"/>
      <c r="CR2211" s="9"/>
      <c r="CS2211" s="9"/>
      <c r="CT2211" s="9"/>
      <c r="CU2211" s="9"/>
      <c r="CV2211" s="9"/>
      <c r="CW2211" s="9"/>
      <c r="CX2211" s="9"/>
    </row>
    <row r="2212" spans="1:102" s="44" customFormat="1">
      <c r="A2212" s="27">
        <v>10</v>
      </c>
      <c r="B2212" s="90" t="s">
        <v>4327</v>
      </c>
      <c r="C2212" s="55">
        <v>1959</v>
      </c>
      <c r="D2212" s="55"/>
      <c r="E2212" s="90" t="s">
        <v>355</v>
      </c>
      <c r="F2212" s="55">
        <v>2</v>
      </c>
      <c r="G2212" s="55">
        <v>2</v>
      </c>
      <c r="H2212" s="190">
        <v>1069.5</v>
      </c>
      <c r="I2212" s="190">
        <v>641.70000000000005</v>
      </c>
      <c r="J2212" s="190"/>
      <c r="K2212" s="190">
        <v>25</v>
      </c>
      <c r="L2212" s="189">
        <f>'Форма 2'!C2216</f>
        <v>5971377.8520000009</v>
      </c>
      <c r="M2212" s="90"/>
      <c r="N2212" s="90"/>
      <c r="O2212" s="90"/>
      <c r="P2212" s="189">
        <f t="shared" si="259"/>
        <v>5971377.8520000009</v>
      </c>
      <c r="Q2212" s="191">
        <f t="shared" si="260"/>
        <v>9305.5600000000013</v>
      </c>
      <c r="R2212" s="191">
        <f t="shared" si="261"/>
        <v>9305.5600000000013</v>
      </c>
      <c r="S2212" s="90" t="s">
        <v>42</v>
      </c>
      <c r="T2212" s="55" t="s">
        <v>34</v>
      </c>
      <c r="U2212" s="9"/>
      <c r="V2212" s="9"/>
      <c r="W2212" s="9"/>
      <c r="X2212" s="9"/>
      <c r="Y2212" s="9"/>
      <c r="Z2212" s="9"/>
      <c r="AA2212" s="9"/>
      <c r="AB2212" s="9"/>
      <c r="AC2212" s="9"/>
      <c r="AD2212" s="9"/>
      <c r="AE2212" s="9"/>
      <c r="AF2212" s="9"/>
      <c r="AG2212" s="9"/>
      <c r="AH2212" s="9"/>
      <c r="AI2212" s="9"/>
      <c r="AJ2212" s="9"/>
      <c r="AK2212" s="9"/>
      <c r="AL2212" s="9"/>
      <c r="AM2212" s="9"/>
      <c r="AN2212" s="9"/>
      <c r="AO2212" s="9"/>
      <c r="AP2212" s="9"/>
      <c r="AQ2212" s="9"/>
      <c r="AR2212" s="9"/>
      <c r="AS2212" s="9"/>
      <c r="AT2212" s="9"/>
      <c r="AU2212" s="9"/>
      <c r="AV2212" s="9"/>
      <c r="AW2212" s="9"/>
      <c r="AX2212" s="9"/>
      <c r="AY2212" s="9"/>
      <c r="AZ2212" s="9"/>
      <c r="BA2212" s="9"/>
      <c r="BB2212" s="9"/>
      <c r="BC2212" s="9"/>
      <c r="BD2212" s="9"/>
      <c r="BE2212" s="9"/>
      <c r="BF2212" s="9"/>
      <c r="BG2212" s="9"/>
      <c r="BH2212" s="9"/>
      <c r="BI2212" s="9"/>
      <c r="BJ2212" s="9"/>
      <c r="BK2212" s="9"/>
      <c r="BL2212" s="9"/>
      <c r="BM2212" s="9"/>
      <c r="BN2212" s="9"/>
      <c r="BO2212" s="9"/>
      <c r="BP2212" s="9"/>
      <c r="BQ2212" s="9"/>
      <c r="BR2212" s="9"/>
      <c r="BS2212" s="9"/>
      <c r="BT2212" s="9"/>
      <c r="BU2212" s="9"/>
      <c r="BV2212" s="9"/>
      <c r="BW2212" s="9"/>
      <c r="BX2212" s="9"/>
      <c r="BY2212" s="9"/>
      <c r="BZ2212" s="9"/>
      <c r="CA2212" s="9"/>
      <c r="CB2212" s="9"/>
      <c r="CC2212" s="9"/>
      <c r="CD2212" s="9"/>
      <c r="CE2212" s="9"/>
      <c r="CF2212" s="9"/>
      <c r="CG2212" s="9"/>
      <c r="CH2212" s="9"/>
      <c r="CI2212" s="9"/>
      <c r="CJ2212" s="9"/>
      <c r="CK2212" s="9"/>
      <c r="CL2212" s="9"/>
      <c r="CM2212" s="9"/>
      <c r="CN2212" s="9"/>
      <c r="CO2212" s="9"/>
      <c r="CP2212" s="9"/>
      <c r="CQ2212" s="9"/>
      <c r="CR2212" s="9"/>
      <c r="CS2212" s="9"/>
      <c r="CT2212" s="9"/>
      <c r="CU2212" s="9"/>
      <c r="CV2212" s="9"/>
      <c r="CW2212" s="9"/>
      <c r="CX2212" s="9"/>
    </row>
    <row r="2213" spans="1:102" s="44" customFormat="1">
      <c r="A2213" s="27">
        <v>11</v>
      </c>
      <c r="B2213" s="90" t="s">
        <v>4329</v>
      </c>
      <c r="C2213" s="55">
        <v>1956</v>
      </c>
      <c r="D2213" s="55"/>
      <c r="E2213" s="90" t="s">
        <v>355</v>
      </c>
      <c r="F2213" s="55">
        <v>2</v>
      </c>
      <c r="G2213" s="55">
        <v>3</v>
      </c>
      <c r="H2213" s="190">
        <v>2093</v>
      </c>
      <c r="I2213" s="190">
        <v>1391.5</v>
      </c>
      <c r="J2213" s="190"/>
      <c r="K2213" s="190">
        <v>40</v>
      </c>
      <c r="L2213" s="189">
        <f>'Форма 2'!C2217</f>
        <v>3717058.2900000005</v>
      </c>
      <c r="M2213" s="90"/>
      <c r="N2213" s="90"/>
      <c r="O2213" s="90"/>
      <c r="P2213" s="189">
        <f t="shared" si="259"/>
        <v>3717058.2900000005</v>
      </c>
      <c r="Q2213" s="191">
        <f t="shared" si="260"/>
        <v>2671.26</v>
      </c>
      <c r="R2213" s="191">
        <f t="shared" si="261"/>
        <v>2671.26</v>
      </c>
      <c r="S2213" s="90" t="s">
        <v>42</v>
      </c>
      <c r="T2213" s="55" t="s">
        <v>34</v>
      </c>
      <c r="U2213" s="9"/>
      <c r="V2213" s="9"/>
      <c r="W2213" s="9"/>
      <c r="X2213" s="9"/>
      <c r="Y2213" s="9"/>
      <c r="Z2213" s="9"/>
      <c r="AA2213" s="9"/>
      <c r="AB2213" s="9"/>
      <c r="AC2213" s="9"/>
      <c r="AD2213" s="9"/>
      <c r="AE2213" s="9"/>
      <c r="AF2213" s="9"/>
      <c r="AG2213" s="9"/>
      <c r="AH2213" s="9"/>
      <c r="AI2213" s="9"/>
      <c r="AJ2213" s="9"/>
      <c r="AK2213" s="9"/>
      <c r="AL2213" s="9"/>
      <c r="AM2213" s="9"/>
      <c r="AN2213" s="9"/>
      <c r="AO2213" s="9"/>
      <c r="AP2213" s="9"/>
      <c r="AQ2213" s="9"/>
      <c r="AR2213" s="9"/>
      <c r="AS2213" s="9"/>
      <c r="AT2213" s="9"/>
      <c r="AU2213" s="9"/>
      <c r="AV2213" s="9"/>
      <c r="AW2213" s="9"/>
      <c r="AX2213" s="9"/>
      <c r="AY2213" s="9"/>
      <c r="AZ2213" s="9"/>
      <c r="BA2213" s="9"/>
      <c r="BB2213" s="9"/>
      <c r="BC2213" s="9"/>
      <c r="BD2213" s="9"/>
      <c r="BE2213" s="9"/>
      <c r="BF2213" s="9"/>
      <c r="BG2213" s="9"/>
      <c r="BH2213" s="9"/>
      <c r="BI2213" s="9"/>
      <c r="BJ2213" s="9"/>
      <c r="BK2213" s="9"/>
      <c r="BL2213" s="9"/>
      <c r="BM2213" s="9"/>
      <c r="BN2213" s="9"/>
      <c r="BO2213" s="9"/>
      <c r="BP2213" s="9"/>
      <c r="BQ2213" s="9"/>
      <c r="BR2213" s="9"/>
      <c r="BS2213" s="9"/>
      <c r="BT2213" s="9"/>
      <c r="BU2213" s="9"/>
      <c r="BV2213" s="9"/>
      <c r="BW2213" s="9"/>
      <c r="BX2213" s="9"/>
      <c r="BY2213" s="9"/>
      <c r="BZ2213" s="9"/>
      <c r="CA2213" s="9"/>
      <c r="CB2213" s="9"/>
      <c r="CC2213" s="9"/>
      <c r="CD2213" s="9"/>
      <c r="CE2213" s="9"/>
      <c r="CF2213" s="9"/>
      <c r="CG2213" s="9"/>
      <c r="CH2213" s="9"/>
      <c r="CI2213" s="9"/>
      <c r="CJ2213" s="9"/>
      <c r="CK2213" s="9"/>
      <c r="CL2213" s="9"/>
      <c r="CM2213" s="9"/>
      <c r="CN2213" s="9"/>
      <c r="CO2213" s="9"/>
      <c r="CP2213" s="9"/>
      <c r="CQ2213" s="9"/>
      <c r="CR2213" s="9"/>
      <c r="CS2213" s="9"/>
      <c r="CT2213" s="9"/>
      <c r="CU2213" s="9"/>
      <c r="CV2213" s="9"/>
      <c r="CW2213" s="9"/>
      <c r="CX2213" s="9"/>
    </row>
    <row r="2214" spans="1:102" s="44" customFormat="1">
      <c r="A2214" s="27">
        <v>12</v>
      </c>
      <c r="B2214" s="90" t="s">
        <v>4330</v>
      </c>
      <c r="C2214" s="55">
        <v>1956</v>
      </c>
      <c r="D2214" s="55"/>
      <c r="E2214" s="90" t="s">
        <v>355</v>
      </c>
      <c r="F2214" s="55">
        <v>2</v>
      </c>
      <c r="G2214" s="55">
        <v>3</v>
      </c>
      <c r="H2214" s="190">
        <v>2122.4</v>
      </c>
      <c r="I2214" s="190">
        <v>1808</v>
      </c>
      <c r="J2214" s="190">
        <v>782</v>
      </c>
      <c r="K2214" s="190">
        <v>29</v>
      </c>
      <c r="L2214" s="189">
        <f>'Форма 2'!C2218</f>
        <v>4959723.68</v>
      </c>
      <c r="M2214" s="90"/>
      <c r="N2214" s="90"/>
      <c r="O2214" s="90"/>
      <c r="P2214" s="189">
        <f t="shared" si="259"/>
        <v>4959723.68</v>
      </c>
      <c r="Q2214" s="191">
        <f t="shared" si="260"/>
        <v>2743.21</v>
      </c>
      <c r="R2214" s="191">
        <f t="shared" si="261"/>
        <v>2743.21</v>
      </c>
      <c r="S2214" s="90" t="s">
        <v>42</v>
      </c>
      <c r="T2214" s="55" t="s">
        <v>34</v>
      </c>
      <c r="U2214" s="9"/>
      <c r="V2214" s="9"/>
      <c r="W2214" s="9"/>
      <c r="X2214" s="9"/>
      <c r="Y2214" s="9"/>
      <c r="Z2214" s="9"/>
      <c r="AA2214" s="9"/>
      <c r="AB2214" s="9"/>
      <c r="AC2214" s="9"/>
      <c r="AD2214" s="9"/>
      <c r="AE2214" s="9"/>
      <c r="AF2214" s="9"/>
      <c r="AG2214" s="9"/>
      <c r="AH2214" s="9"/>
      <c r="AI2214" s="9"/>
      <c r="AJ2214" s="9"/>
      <c r="AK2214" s="9"/>
      <c r="AL2214" s="9"/>
      <c r="AM2214" s="9"/>
      <c r="AN2214" s="9"/>
      <c r="AO2214" s="9"/>
      <c r="AP2214" s="9"/>
      <c r="AQ2214" s="9"/>
      <c r="AR2214" s="9"/>
      <c r="AS2214" s="9"/>
      <c r="AT2214" s="9"/>
      <c r="AU2214" s="9"/>
      <c r="AV2214" s="9"/>
      <c r="AW2214" s="9"/>
      <c r="AX2214" s="9"/>
      <c r="AY2214" s="9"/>
      <c r="AZ2214" s="9"/>
      <c r="BA2214" s="9"/>
      <c r="BB2214" s="9"/>
      <c r="BC2214" s="9"/>
      <c r="BD2214" s="9"/>
      <c r="BE2214" s="9"/>
      <c r="BF2214" s="9"/>
      <c r="BG2214" s="9"/>
      <c r="BH2214" s="9"/>
      <c r="BI2214" s="9"/>
      <c r="BJ2214" s="9"/>
      <c r="BK2214" s="9"/>
      <c r="BL2214" s="9"/>
      <c r="BM2214" s="9"/>
      <c r="BN2214" s="9"/>
      <c r="BO2214" s="9"/>
      <c r="BP2214" s="9"/>
      <c r="BQ2214" s="9"/>
      <c r="BR2214" s="9"/>
      <c r="BS2214" s="9"/>
      <c r="BT2214" s="9"/>
      <c r="BU2214" s="9"/>
      <c r="BV2214" s="9"/>
      <c r="BW2214" s="9"/>
      <c r="BX2214" s="9"/>
      <c r="BY2214" s="9"/>
      <c r="BZ2214" s="9"/>
      <c r="CA2214" s="9"/>
      <c r="CB2214" s="9"/>
      <c r="CC2214" s="9"/>
      <c r="CD2214" s="9"/>
      <c r="CE2214" s="9"/>
      <c r="CF2214" s="9"/>
      <c r="CG2214" s="9"/>
      <c r="CH2214" s="9"/>
      <c r="CI2214" s="9"/>
      <c r="CJ2214" s="9"/>
      <c r="CK2214" s="9"/>
      <c r="CL2214" s="9"/>
      <c r="CM2214" s="9"/>
      <c r="CN2214" s="9"/>
      <c r="CO2214" s="9"/>
      <c r="CP2214" s="9"/>
      <c r="CQ2214" s="9"/>
      <c r="CR2214" s="9"/>
      <c r="CS2214" s="9"/>
      <c r="CT2214" s="9"/>
      <c r="CU2214" s="9"/>
      <c r="CV2214" s="9"/>
      <c r="CW2214" s="9"/>
      <c r="CX2214" s="9"/>
    </row>
    <row r="2215" spans="1:102" s="44" customFormat="1">
      <c r="A2215" s="27">
        <v>13</v>
      </c>
      <c r="B2215" s="90" t="s">
        <v>4331</v>
      </c>
      <c r="C2215" s="55">
        <v>1962</v>
      </c>
      <c r="D2215" s="55"/>
      <c r="E2215" s="90" t="s">
        <v>355</v>
      </c>
      <c r="F2215" s="55">
        <v>4</v>
      </c>
      <c r="G2215" s="55">
        <v>3</v>
      </c>
      <c r="H2215" s="190">
        <v>2725.7</v>
      </c>
      <c r="I2215" s="190">
        <v>1491</v>
      </c>
      <c r="J2215" s="190">
        <v>1418</v>
      </c>
      <c r="K2215" s="190">
        <v>68</v>
      </c>
      <c r="L2215" s="189">
        <f>'Форма 2'!C2219</f>
        <v>2999146.5</v>
      </c>
      <c r="M2215" s="90"/>
      <c r="N2215" s="90"/>
      <c r="O2215" s="90"/>
      <c r="P2215" s="189">
        <f t="shared" si="259"/>
        <v>2999146.5</v>
      </c>
      <c r="Q2215" s="191">
        <f t="shared" si="260"/>
        <v>2011.5</v>
      </c>
      <c r="R2215" s="191">
        <f t="shared" si="261"/>
        <v>2011.5</v>
      </c>
      <c r="S2215" s="90" t="s">
        <v>42</v>
      </c>
      <c r="T2215" s="55" t="s">
        <v>34</v>
      </c>
      <c r="U2215" s="9"/>
      <c r="V2215" s="9"/>
      <c r="W2215" s="9"/>
      <c r="X2215" s="9"/>
      <c r="Y2215" s="9"/>
      <c r="Z2215" s="9"/>
      <c r="AA2215" s="9"/>
      <c r="AB2215" s="9"/>
      <c r="AC2215" s="9"/>
      <c r="AD2215" s="9"/>
      <c r="AE2215" s="9"/>
      <c r="AF2215" s="9"/>
      <c r="AG2215" s="9"/>
      <c r="AH2215" s="9"/>
      <c r="AI2215" s="9"/>
      <c r="AJ2215" s="9"/>
      <c r="AK2215" s="9"/>
      <c r="AL2215" s="9"/>
      <c r="AM2215" s="9"/>
      <c r="AN2215" s="9"/>
      <c r="AO2215" s="9"/>
      <c r="AP2215" s="9"/>
      <c r="AQ2215" s="9"/>
      <c r="AR2215" s="9"/>
      <c r="AS2215" s="9"/>
      <c r="AT2215" s="9"/>
      <c r="AU2215" s="9"/>
      <c r="AV2215" s="9"/>
      <c r="AW2215" s="9"/>
      <c r="AX2215" s="9"/>
      <c r="AY2215" s="9"/>
      <c r="AZ2215" s="9"/>
      <c r="BA2215" s="9"/>
      <c r="BB2215" s="9"/>
      <c r="BC2215" s="9"/>
      <c r="BD2215" s="9"/>
      <c r="BE2215" s="9"/>
      <c r="BF2215" s="9"/>
      <c r="BG2215" s="9"/>
      <c r="BH2215" s="9"/>
      <c r="BI2215" s="9"/>
      <c r="BJ2215" s="9"/>
      <c r="BK2215" s="9"/>
      <c r="BL2215" s="9"/>
      <c r="BM2215" s="9"/>
      <c r="BN2215" s="9"/>
      <c r="BO2215" s="9"/>
      <c r="BP2215" s="9"/>
      <c r="BQ2215" s="9"/>
      <c r="BR2215" s="9"/>
      <c r="BS2215" s="9"/>
      <c r="BT2215" s="9"/>
      <c r="BU2215" s="9"/>
      <c r="BV2215" s="9"/>
      <c r="BW2215" s="9"/>
      <c r="BX2215" s="9"/>
      <c r="BY2215" s="9"/>
      <c r="BZ2215" s="9"/>
      <c r="CA2215" s="9"/>
      <c r="CB2215" s="9"/>
      <c r="CC2215" s="9"/>
      <c r="CD2215" s="9"/>
      <c r="CE2215" s="9"/>
      <c r="CF2215" s="9"/>
      <c r="CG2215" s="9"/>
      <c r="CH2215" s="9"/>
      <c r="CI2215" s="9"/>
      <c r="CJ2215" s="9"/>
      <c r="CK2215" s="9"/>
      <c r="CL2215" s="9"/>
      <c r="CM2215" s="9"/>
      <c r="CN2215" s="9"/>
      <c r="CO2215" s="9"/>
      <c r="CP2215" s="9"/>
      <c r="CQ2215" s="9"/>
      <c r="CR2215" s="9"/>
      <c r="CS2215" s="9"/>
      <c r="CT2215" s="9"/>
      <c r="CU2215" s="9"/>
      <c r="CV2215" s="9"/>
      <c r="CW2215" s="9"/>
      <c r="CX2215" s="9"/>
    </row>
    <row r="2216" spans="1:102" s="44" customFormat="1">
      <c r="A2216" s="27">
        <v>14</v>
      </c>
      <c r="B2216" s="90" t="s">
        <v>4338</v>
      </c>
      <c r="C2216" s="55">
        <v>1960</v>
      </c>
      <c r="D2216" s="55"/>
      <c r="E2216" s="90" t="s">
        <v>355</v>
      </c>
      <c r="F2216" s="55">
        <v>3</v>
      </c>
      <c r="G2216" s="55">
        <v>3</v>
      </c>
      <c r="H2216" s="190">
        <v>1632.8</v>
      </c>
      <c r="I2216" s="190">
        <v>1453.5</v>
      </c>
      <c r="J2216" s="190">
        <v>1453.5</v>
      </c>
      <c r="K2216" s="190">
        <v>44</v>
      </c>
      <c r="L2216" s="189">
        <f>'Форма 2'!C2220</f>
        <v>13525631.460000001</v>
      </c>
      <c r="M2216" s="90"/>
      <c r="N2216" s="90"/>
      <c r="O2216" s="90"/>
      <c r="P2216" s="189">
        <f t="shared" ref="P2216:P2279" si="263">L2216</f>
        <v>13525631.460000001</v>
      </c>
      <c r="Q2216" s="191">
        <f t="shared" ref="Q2216:Q2279" si="264">L2216/I2216</f>
        <v>9305.5600000000013</v>
      </c>
      <c r="R2216" s="191">
        <f t="shared" ref="R2216:R2279" si="265">Q2216</f>
        <v>9305.5600000000013</v>
      </c>
      <c r="S2216" s="90" t="s">
        <v>42</v>
      </c>
      <c r="T2216" s="55" t="s">
        <v>34</v>
      </c>
      <c r="U2216" s="9"/>
      <c r="V2216" s="9"/>
      <c r="W2216" s="9"/>
      <c r="X2216" s="9"/>
      <c r="Y2216" s="9"/>
      <c r="Z2216" s="9"/>
      <c r="AA2216" s="9"/>
      <c r="AB2216" s="9"/>
      <c r="AC2216" s="9"/>
      <c r="AD2216" s="9"/>
      <c r="AE2216" s="9"/>
      <c r="AF2216" s="9"/>
      <c r="AG2216" s="9"/>
      <c r="AH2216" s="9"/>
      <c r="AI2216" s="9"/>
      <c r="AJ2216" s="9"/>
      <c r="AK2216" s="9"/>
      <c r="AL2216" s="9"/>
      <c r="AM2216" s="9"/>
      <c r="AN2216" s="9"/>
      <c r="AO2216" s="9"/>
      <c r="AP2216" s="9"/>
      <c r="AQ2216" s="9"/>
      <c r="AR2216" s="9"/>
      <c r="AS2216" s="9"/>
      <c r="AT2216" s="9"/>
      <c r="AU2216" s="9"/>
      <c r="AV2216" s="9"/>
      <c r="AW2216" s="9"/>
      <c r="AX2216" s="9"/>
      <c r="AY2216" s="9"/>
      <c r="AZ2216" s="9"/>
      <c r="BA2216" s="9"/>
      <c r="BB2216" s="9"/>
      <c r="BC2216" s="9"/>
      <c r="BD2216" s="9"/>
      <c r="BE2216" s="9"/>
      <c r="BF2216" s="9"/>
      <c r="BG2216" s="9"/>
      <c r="BH2216" s="9"/>
      <c r="BI2216" s="9"/>
      <c r="BJ2216" s="9"/>
      <c r="BK2216" s="9"/>
      <c r="BL2216" s="9"/>
      <c r="BM2216" s="9"/>
      <c r="BN2216" s="9"/>
      <c r="BO2216" s="9"/>
      <c r="BP2216" s="9"/>
      <c r="BQ2216" s="9"/>
      <c r="BR2216" s="9"/>
      <c r="BS2216" s="9"/>
      <c r="BT2216" s="9"/>
      <c r="BU2216" s="9"/>
      <c r="BV2216" s="9"/>
      <c r="BW2216" s="9"/>
      <c r="BX2216" s="9"/>
      <c r="BY2216" s="9"/>
      <c r="BZ2216" s="9"/>
      <c r="CA2216" s="9"/>
      <c r="CB2216" s="9"/>
      <c r="CC2216" s="9"/>
      <c r="CD2216" s="9"/>
      <c r="CE2216" s="9"/>
      <c r="CF2216" s="9"/>
      <c r="CG2216" s="9"/>
      <c r="CH2216" s="9"/>
      <c r="CI2216" s="9"/>
      <c r="CJ2216" s="9"/>
      <c r="CK2216" s="9"/>
      <c r="CL2216" s="9"/>
      <c r="CM2216" s="9"/>
      <c r="CN2216" s="9"/>
      <c r="CO2216" s="9"/>
      <c r="CP2216" s="9"/>
      <c r="CQ2216" s="9"/>
      <c r="CR2216" s="9"/>
      <c r="CS2216" s="9"/>
      <c r="CT2216" s="9"/>
      <c r="CU2216" s="9"/>
      <c r="CV2216" s="9"/>
      <c r="CW2216" s="9"/>
      <c r="CX2216" s="9"/>
    </row>
    <row r="2217" spans="1:102" s="44" customFormat="1">
      <c r="A2217" s="27">
        <v>15</v>
      </c>
      <c r="B2217" s="90" t="s">
        <v>4339</v>
      </c>
      <c r="C2217" s="55">
        <v>1962</v>
      </c>
      <c r="D2217" s="55"/>
      <c r="E2217" s="90" t="s">
        <v>4683</v>
      </c>
      <c r="F2217" s="55">
        <v>4</v>
      </c>
      <c r="G2217" s="55">
        <v>2</v>
      </c>
      <c r="H2217" s="190">
        <v>1707.4</v>
      </c>
      <c r="I2217" s="190">
        <v>1255.0999999999999</v>
      </c>
      <c r="J2217" s="190">
        <v>1099.2</v>
      </c>
      <c r="K2217" s="190">
        <v>52</v>
      </c>
      <c r="L2217" s="189">
        <f>'Форма 2'!C2221</f>
        <v>6399855.3079999993</v>
      </c>
      <c r="M2217" s="90"/>
      <c r="N2217" s="90"/>
      <c r="O2217" s="90"/>
      <c r="P2217" s="189">
        <f t="shared" si="263"/>
        <v>6399855.3079999993</v>
      </c>
      <c r="Q2217" s="191">
        <f t="shared" si="264"/>
        <v>5099.08</v>
      </c>
      <c r="R2217" s="191">
        <f t="shared" si="265"/>
        <v>5099.08</v>
      </c>
      <c r="S2217" s="90" t="s">
        <v>42</v>
      </c>
      <c r="T2217" s="55" t="s">
        <v>34</v>
      </c>
      <c r="U2217" s="9"/>
      <c r="V2217" s="9"/>
      <c r="W2217" s="9"/>
      <c r="X2217" s="9"/>
      <c r="Y2217" s="9"/>
      <c r="Z2217" s="9"/>
      <c r="AA2217" s="9"/>
      <c r="AB2217" s="9"/>
      <c r="AC2217" s="9"/>
      <c r="AD2217" s="9"/>
      <c r="AE2217" s="9"/>
      <c r="AF2217" s="9"/>
      <c r="AG2217" s="9"/>
      <c r="AH2217" s="9"/>
      <c r="AI2217" s="9"/>
      <c r="AJ2217" s="9"/>
      <c r="AK2217" s="9"/>
      <c r="AL2217" s="9"/>
      <c r="AM2217" s="9"/>
      <c r="AN2217" s="9"/>
      <c r="AO2217" s="9"/>
      <c r="AP2217" s="9"/>
      <c r="AQ2217" s="9"/>
      <c r="AR2217" s="9"/>
      <c r="AS2217" s="9"/>
      <c r="AT2217" s="9"/>
      <c r="AU2217" s="9"/>
      <c r="AV2217" s="9"/>
      <c r="AW2217" s="9"/>
      <c r="AX2217" s="9"/>
      <c r="AY2217" s="9"/>
      <c r="AZ2217" s="9"/>
      <c r="BA2217" s="9"/>
      <c r="BB2217" s="9"/>
      <c r="BC2217" s="9"/>
      <c r="BD2217" s="9"/>
      <c r="BE2217" s="9"/>
      <c r="BF2217" s="9"/>
      <c r="BG2217" s="9"/>
      <c r="BH2217" s="9"/>
      <c r="BI2217" s="9"/>
      <c r="BJ2217" s="9"/>
      <c r="BK2217" s="9"/>
      <c r="BL2217" s="9"/>
      <c r="BM2217" s="9"/>
      <c r="BN2217" s="9"/>
      <c r="BO2217" s="9"/>
      <c r="BP2217" s="9"/>
      <c r="BQ2217" s="9"/>
      <c r="BR2217" s="9"/>
      <c r="BS2217" s="9"/>
      <c r="BT2217" s="9"/>
      <c r="BU2217" s="9"/>
      <c r="BV2217" s="9"/>
      <c r="BW2217" s="9"/>
      <c r="BX2217" s="9"/>
      <c r="BY2217" s="9"/>
      <c r="BZ2217" s="9"/>
      <c r="CA2217" s="9"/>
      <c r="CB2217" s="9"/>
      <c r="CC2217" s="9"/>
      <c r="CD2217" s="9"/>
      <c r="CE2217" s="9"/>
      <c r="CF2217" s="9"/>
      <c r="CG2217" s="9"/>
      <c r="CH2217" s="9"/>
      <c r="CI2217" s="9"/>
      <c r="CJ2217" s="9"/>
      <c r="CK2217" s="9"/>
      <c r="CL2217" s="9"/>
      <c r="CM2217" s="9"/>
      <c r="CN2217" s="9"/>
      <c r="CO2217" s="9"/>
      <c r="CP2217" s="9"/>
      <c r="CQ2217" s="9"/>
      <c r="CR2217" s="9"/>
      <c r="CS2217" s="9"/>
      <c r="CT2217" s="9"/>
      <c r="CU2217" s="9"/>
      <c r="CV2217" s="9"/>
      <c r="CW2217" s="9"/>
      <c r="CX2217" s="9"/>
    </row>
    <row r="2218" spans="1:102" s="44" customFormat="1">
      <c r="A2218" s="27">
        <v>16</v>
      </c>
      <c r="B2218" s="90" t="s">
        <v>4340</v>
      </c>
      <c r="C2218" s="55">
        <v>1955</v>
      </c>
      <c r="D2218" s="55"/>
      <c r="E2218" s="90" t="s">
        <v>355</v>
      </c>
      <c r="F2218" s="55">
        <v>3</v>
      </c>
      <c r="G2218" s="55">
        <v>3</v>
      </c>
      <c r="H2218" s="190">
        <v>1942.3</v>
      </c>
      <c r="I2218" s="190">
        <v>1000.3</v>
      </c>
      <c r="J2218" s="190"/>
      <c r="K2218" s="190">
        <v>25</v>
      </c>
      <c r="L2218" s="189">
        <f>'Форма 2'!C2222</f>
        <v>2398889.4509999999</v>
      </c>
      <c r="M2218" s="90"/>
      <c r="N2218" s="90"/>
      <c r="O2218" s="90"/>
      <c r="P2218" s="189">
        <f t="shared" si="263"/>
        <v>2398889.4509999999</v>
      </c>
      <c r="Q2218" s="191">
        <f t="shared" si="264"/>
        <v>2398.17</v>
      </c>
      <c r="R2218" s="191">
        <f t="shared" si="265"/>
        <v>2398.17</v>
      </c>
      <c r="S2218" s="90" t="s">
        <v>42</v>
      </c>
      <c r="T2218" s="55" t="s">
        <v>34</v>
      </c>
      <c r="U2218" s="9"/>
      <c r="V2218" s="9"/>
      <c r="W2218" s="9"/>
      <c r="X2218" s="9"/>
      <c r="Y2218" s="9"/>
      <c r="Z2218" s="9"/>
      <c r="AA2218" s="9"/>
      <c r="AB2218" s="9"/>
      <c r="AC2218" s="9"/>
      <c r="AD2218" s="9"/>
      <c r="AE2218" s="9"/>
      <c r="AF2218" s="9"/>
      <c r="AG2218" s="9"/>
      <c r="AH2218" s="9"/>
      <c r="AI2218" s="9"/>
      <c r="AJ2218" s="9"/>
      <c r="AK2218" s="9"/>
      <c r="AL2218" s="9"/>
      <c r="AM2218" s="9"/>
      <c r="AN2218" s="9"/>
      <c r="AO2218" s="9"/>
      <c r="AP2218" s="9"/>
      <c r="AQ2218" s="9"/>
      <c r="AR2218" s="9"/>
      <c r="AS2218" s="9"/>
      <c r="AT2218" s="9"/>
      <c r="AU2218" s="9"/>
      <c r="AV2218" s="9"/>
      <c r="AW2218" s="9"/>
      <c r="AX2218" s="9"/>
      <c r="AY2218" s="9"/>
      <c r="AZ2218" s="9"/>
      <c r="BA2218" s="9"/>
      <c r="BB2218" s="9"/>
      <c r="BC2218" s="9"/>
      <c r="BD2218" s="9"/>
      <c r="BE2218" s="9"/>
      <c r="BF2218" s="9"/>
      <c r="BG2218" s="9"/>
      <c r="BH2218" s="9"/>
      <c r="BI2218" s="9"/>
      <c r="BJ2218" s="9"/>
      <c r="BK2218" s="9"/>
      <c r="BL2218" s="9"/>
      <c r="BM2218" s="9"/>
      <c r="BN2218" s="9"/>
      <c r="BO2218" s="9"/>
      <c r="BP2218" s="9"/>
      <c r="BQ2218" s="9"/>
      <c r="BR2218" s="9"/>
      <c r="BS2218" s="9"/>
      <c r="BT2218" s="9"/>
      <c r="BU2218" s="9"/>
      <c r="BV2218" s="9"/>
      <c r="BW2218" s="9"/>
      <c r="BX2218" s="9"/>
      <c r="BY2218" s="9"/>
      <c r="BZ2218" s="9"/>
      <c r="CA2218" s="9"/>
      <c r="CB2218" s="9"/>
      <c r="CC2218" s="9"/>
      <c r="CD2218" s="9"/>
      <c r="CE2218" s="9"/>
      <c r="CF2218" s="9"/>
      <c r="CG2218" s="9"/>
      <c r="CH2218" s="9"/>
      <c r="CI2218" s="9"/>
      <c r="CJ2218" s="9"/>
      <c r="CK2218" s="9"/>
      <c r="CL2218" s="9"/>
      <c r="CM2218" s="9"/>
      <c r="CN2218" s="9"/>
      <c r="CO2218" s="9"/>
      <c r="CP2218" s="9"/>
      <c r="CQ2218" s="9"/>
      <c r="CR2218" s="9"/>
      <c r="CS2218" s="9"/>
      <c r="CT2218" s="9"/>
      <c r="CU2218" s="9"/>
      <c r="CV2218" s="9"/>
      <c r="CW2218" s="9"/>
      <c r="CX2218" s="9"/>
    </row>
    <row r="2219" spans="1:102" s="44" customFormat="1">
      <c r="A2219" s="27">
        <v>17</v>
      </c>
      <c r="B2219" s="90" t="s">
        <v>4341</v>
      </c>
      <c r="C2219" s="55">
        <v>1959</v>
      </c>
      <c r="D2219" s="55"/>
      <c r="E2219" s="90" t="s">
        <v>355</v>
      </c>
      <c r="F2219" s="55">
        <v>3</v>
      </c>
      <c r="G2219" s="55">
        <v>2</v>
      </c>
      <c r="H2219" s="190">
        <v>1137.3</v>
      </c>
      <c r="I2219" s="190">
        <v>926.3</v>
      </c>
      <c r="J2219" s="190">
        <v>706.8</v>
      </c>
      <c r="K2219" s="190">
        <v>25</v>
      </c>
      <c r="L2219" s="189">
        <f>'Форма 2'!C2223</f>
        <v>11677632.524999999</v>
      </c>
      <c r="M2219" s="90"/>
      <c r="N2219" s="90"/>
      <c r="O2219" s="90"/>
      <c r="P2219" s="189">
        <f t="shared" si="263"/>
        <v>11677632.524999999</v>
      </c>
      <c r="Q2219" s="191">
        <f t="shared" si="264"/>
        <v>12606.749999999998</v>
      </c>
      <c r="R2219" s="191">
        <f t="shared" si="265"/>
        <v>12606.749999999998</v>
      </c>
      <c r="S2219" s="90" t="s">
        <v>42</v>
      </c>
      <c r="T2219" s="55" t="s">
        <v>34</v>
      </c>
      <c r="U2219" s="9"/>
      <c r="V2219" s="9"/>
      <c r="W2219" s="9"/>
      <c r="X2219" s="9"/>
      <c r="Y2219" s="9"/>
      <c r="Z2219" s="9"/>
      <c r="AA2219" s="9"/>
      <c r="AB2219" s="9"/>
      <c r="AC2219" s="9"/>
      <c r="AD2219" s="9"/>
      <c r="AE2219" s="9"/>
      <c r="AF2219" s="9"/>
      <c r="AG2219" s="9"/>
      <c r="AH2219" s="9"/>
      <c r="AI2219" s="9"/>
      <c r="AJ2219" s="9"/>
      <c r="AK2219" s="9"/>
      <c r="AL2219" s="9"/>
      <c r="AM2219" s="9"/>
      <c r="AN2219" s="9"/>
      <c r="AO2219" s="9"/>
      <c r="AP2219" s="9"/>
      <c r="AQ2219" s="9"/>
      <c r="AR2219" s="9"/>
      <c r="AS2219" s="9"/>
      <c r="AT2219" s="9"/>
      <c r="AU2219" s="9"/>
      <c r="AV2219" s="9"/>
      <c r="AW2219" s="9"/>
      <c r="AX2219" s="9"/>
      <c r="AY2219" s="9"/>
      <c r="AZ2219" s="9"/>
      <c r="BA2219" s="9"/>
      <c r="BB2219" s="9"/>
      <c r="BC2219" s="9"/>
      <c r="BD2219" s="9"/>
      <c r="BE2219" s="9"/>
      <c r="BF2219" s="9"/>
      <c r="BG2219" s="9"/>
      <c r="BH2219" s="9"/>
      <c r="BI2219" s="9"/>
      <c r="BJ2219" s="9"/>
      <c r="BK2219" s="9"/>
      <c r="BL2219" s="9"/>
      <c r="BM2219" s="9"/>
      <c r="BN2219" s="9"/>
      <c r="BO2219" s="9"/>
      <c r="BP2219" s="9"/>
      <c r="BQ2219" s="9"/>
      <c r="BR2219" s="9"/>
      <c r="BS2219" s="9"/>
      <c r="BT2219" s="9"/>
      <c r="BU2219" s="9"/>
      <c r="BV2219" s="9"/>
      <c r="BW2219" s="9"/>
      <c r="BX2219" s="9"/>
      <c r="BY2219" s="9"/>
      <c r="BZ2219" s="9"/>
      <c r="CA2219" s="9"/>
      <c r="CB2219" s="9"/>
      <c r="CC2219" s="9"/>
      <c r="CD2219" s="9"/>
      <c r="CE2219" s="9"/>
      <c r="CF2219" s="9"/>
      <c r="CG2219" s="9"/>
      <c r="CH2219" s="9"/>
      <c r="CI2219" s="9"/>
      <c r="CJ2219" s="9"/>
      <c r="CK2219" s="9"/>
      <c r="CL2219" s="9"/>
      <c r="CM2219" s="9"/>
      <c r="CN2219" s="9"/>
      <c r="CO2219" s="9"/>
      <c r="CP2219" s="9"/>
      <c r="CQ2219" s="9"/>
      <c r="CR2219" s="9"/>
      <c r="CS2219" s="9"/>
      <c r="CT2219" s="9"/>
      <c r="CU2219" s="9"/>
      <c r="CV2219" s="9"/>
      <c r="CW2219" s="9"/>
      <c r="CX2219" s="9"/>
    </row>
    <row r="2220" spans="1:102" s="44" customFormat="1">
      <c r="A2220" s="27">
        <v>18</v>
      </c>
      <c r="B2220" s="90" t="s">
        <v>4342</v>
      </c>
      <c r="C2220" s="55">
        <v>1955</v>
      </c>
      <c r="D2220" s="55"/>
      <c r="E2220" s="90" t="s">
        <v>355</v>
      </c>
      <c r="F2220" s="55">
        <v>3</v>
      </c>
      <c r="G2220" s="55">
        <v>4</v>
      </c>
      <c r="H2220" s="190">
        <v>2662.7</v>
      </c>
      <c r="I2220" s="190">
        <v>2233.4</v>
      </c>
      <c r="J2220" s="190">
        <v>1541</v>
      </c>
      <c r="K2220" s="190">
        <v>55</v>
      </c>
      <c r="L2220" s="189">
        <f>'Форма 2'!C2224</f>
        <v>22779473.964000002</v>
      </c>
      <c r="M2220" s="90"/>
      <c r="N2220" s="90"/>
      <c r="O2220" s="90"/>
      <c r="P2220" s="189">
        <f t="shared" si="263"/>
        <v>22779473.964000002</v>
      </c>
      <c r="Q2220" s="191">
        <f t="shared" si="264"/>
        <v>10199.460000000001</v>
      </c>
      <c r="R2220" s="191">
        <f t="shared" si="265"/>
        <v>10199.460000000001</v>
      </c>
      <c r="S2220" s="90" t="s">
        <v>42</v>
      </c>
      <c r="T2220" s="55" t="s">
        <v>34</v>
      </c>
      <c r="U2220" s="9"/>
      <c r="V2220" s="9"/>
      <c r="W2220" s="9"/>
      <c r="X2220" s="9"/>
      <c r="Y2220" s="9"/>
      <c r="Z2220" s="9"/>
      <c r="AA2220" s="9"/>
      <c r="AB2220" s="9"/>
      <c r="AC2220" s="9"/>
      <c r="AD2220" s="9"/>
      <c r="AE2220" s="9"/>
      <c r="AF2220" s="9"/>
      <c r="AG2220" s="9"/>
      <c r="AH2220" s="9"/>
      <c r="AI2220" s="9"/>
      <c r="AJ2220" s="9"/>
      <c r="AK2220" s="9"/>
      <c r="AL2220" s="9"/>
      <c r="AM2220" s="9"/>
      <c r="AN2220" s="9"/>
      <c r="AO2220" s="9"/>
      <c r="AP2220" s="9"/>
      <c r="AQ2220" s="9"/>
      <c r="AR2220" s="9"/>
      <c r="AS2220" s="9"/>
      <c r="AT2220" s="9"/>
      <c r="AU2220" s="9"/>
      <c r="AV2220" s="9"/>
      <c r="AW2220" s="9"/>
      <c r="AX2220" s="9"/>
      <c r="AY2220" s="9"/>
      <c r="AZ2220" s="9"/>
      <c r="BA2220" s="9"/>
      <c r="BB2220" s="9"/>
      <c r="BC2220" s="9"/>
      <c r="BD2220" s="9"/>
      <c r="BE2220" s="9"/>
      <c r="BF2220" s="9"/>
      <c r="BG2220" s="9"/>
      <c r="BH2220" s="9"/>
      <c r="BI2220" s="9"/>
      <c r="BJ2220" s="9"/>
      <c r="BK2220" s="9"/>
      <c r="BL2220" s="9"/>
      <c r="BM2220" s="9"/>
      <c r="BN2220" s="9"/>
      <c r="BO2220" s="9"/>
      <c r="BP2220" s="9"/>
      <c r="BQ2220" s="9"/>
      <c r="BR2220" s="9"/>
      <c r="BS2220" s="9"/>
      <c r="BT2220" s="9"/>
      <c r="BU2220" s="9"/>
      <c r="BV2220" s="9"/>
      <c r="BW2220" s="9"/>
      <c r="BX2220" s="9"/>
      <c r="BY2220" s="9"/>
      <c r="BZ2220" s="9"/>
      <c r="CA2220" s="9"/>
      <c r="CB2220" s="9"/>
      <c r="CC2220" s="9"/>
      <c r="CD2220" s="9"/>
      <c r="CE2220" s="9"/>
      <c r="CF2220" s="9"/>
      <c r="CG2220" s="9"/>
      <c r="CH2220" s="9"/>
      <c r="CI2220" s="9"/>
      <c r="CJ2220" s="9"/>
      <c r="CK2220" s="9"/>
      <c r="CL2220" s="9"/>
      <c r="CM2220" s="9"/>
      <c r="CN2220" s="9"/>
      <c r="CO2220" s="9"/>
      <c r="CP2220" s="9"/>
      <c r="CQ2220" s="9"/>
      <c r="CR2220" s="9"/>
      <c r="CS2220" s="9"/>
      <c r="CT2220" s="9"/>
      <c r="CU2220" s="9"/>
      <c r="CV2220" s="9"/>
      <c r="CW2220" s="9"/>
      <c r="CX2220" s="9"/>
    </row>
    <row r="2221" spans="1:102" s="44" customFormat="1">
      <c r="A2221" s="27">
        <v>19</v>
      </c>
      <c r="B2221" s="90" t="s">
        <v>4344</v>
      </c>
      <c r="C2221" s="55">
        <v>1954</v>
      </c>
      <c r="D2221" s="55"/>
      <c r="E2221" s="90" t="s">
        <v>355</v>
      </c>
      <c r="F2221" s="55">
        <v>2</v>
      </c>
      <c r="G2221" s="55">
        <v>1</v>
      </c>
      <c r="H2221" s="190">
        <v>997.9</v>
      </c>
      <c r="I2221" s="190">
        <v>957.4</v>
      </c>
      <c r="J2221" s="190">
        <v>415.4</v>
      </c>
      <c r="K2221" s="190">
        <v>7</v>
      </c>
      <c r="L2221" s="189">
        <f>'Форма 2'!C2225</f>
        <v>1242743.496</v>
      </c>
      <c r="M2221" s="90"/>
      <c r="N2221" s="90"/>
      <c r="O2221" s="90"/>
      <c r="P2221" s="189">
        <f t="shared" si="263"/>
        <v>1242743.496</v>
      </c>
      <c r="Q2221" s="191">
        <f t="shared" si="264"/>
        <v>1298.04</v>
      </c>
      <c r="R2221" s="191">
        <f t="shared" si="265"/>
        <v>1298.04</v>
      </c>
      <c r="S2221" s="90" t="s">
        <v>42</v>
      </c>
      <c r="T2221" s="55" t="s">
        <v>34</v>
      </c>
      <c r="U2221" s="9"/>
      <c r="V2221" s="9"/>
      <c r="W2221" s="9"/>
      <c r="X2221" s="9"/>
      <c r="Y2221" s="9"/>
      <c r="Z2221" s="9"/>
      <c r="AA2221" s="9"/>
      <c r="AB2221" s="9"/>
      <c r="AC2221" s="9"/>
      <c r="AD2221" s="9"/>
      <c r="AE2221" s="9"/>
      <c r="AF2221" s="9"/>
      <c r="AG2221" s="9"/>
      <c r="AH2221" s="9"/>
      <c r="AI2221" s="9"/>
      <c r="AJ2221" s="9"/>
      <c r="AK2221" s="9"/>
      <c r="AL2221" s="9"/>
      <c r="AM2221" s="9"/>
      <c r="AN2221" s="9"/>
      <c r="AO2221" s="9"/>
      <c r="AP2221" s="9"/>
      <c r="AQ2221" s="9"/>
      <c r="AR2221" s="9"/>
      <c r="AS2221" s="9"/>
      <c r="AT2221" s="9"/>
      <c r="AU2221" s="9"/>
      <c r="AV2221" s="9"/>
      <c r="AW2221" s="9"/>
      <c r="AX2221" s="9"/>
      <c r="AY2221" s="9"/>
      <c r="AZ2221" s="9"/>
      <c r="BA2221" s="9"/>
      <c r="BB2221" s="9"/>
      <c r="BC2221" s="9"/>
      <c r="BD2221" s="9"/>
      <c r="BE2221" s="9"/>
      <c r="BF2221" s="9"/>
      <c r="BG2221" s="9"/>
      <c r="BH2221" s="9"/>
      <c r="BI2221" s="9"/>
      <c r="BJ2221" s="9"/>
      <c r="BK2221" s="9"/>
      <c r="BL2221" s="9"/>
      <c r="BM2221" s="9"/>
      <c r="BN2221" s="9"/>
      <c r="BO2221" s="9"/>
      <c r="BP2221" s="9"/>
      <c r="BQ2221" s="9"/>
      <c r="BR2221" s="9"/>
      <c r="BS2221" s="9"/>
      <c r="BT2221" s="9"/>
      <c r="BU2221" s="9"/>
      <c r="BV2221" s="9"/>
      <c r="BW2221" s="9"/>
      <c r="BX2221" s="9"/>
      <c r="BY2221" s="9"/>
      <c r="BZ2221" s="9"/>
      <c r="CA2221" s="9"/>
      <c r="CB2221" s="9"/>
      <c r="CC2221" s="9"/>
      <c r="CD2221" s="9"/>
      <c r="CE2221" s="9"/>
      <c r="CF2221" s="9"/>
      <c r="CG2221" s="9"/>
      <c r="CH2221" s="9"/>
      <c r="CI2221" s="9"/>
      <c r="CJ2221" s="9"/>
      <c r="CK2221" s="9"/>
      <c r="CL2221" s="9"/>
      <c r="CM2221" s="9"/>
      <c r="CN2221" s="9"/>
      <c r="CO2221" s="9"/>
      <c r="CP2221" s="9"/>
      <c r="CQ2221" s="9"/>
      <c r="CR2221" s="9"/>
      <c r="CS2221" s="9"/>
      <c r="CT2221" s="9"/>
      <c r="CU2221" s="9"/>
      <c r="CV2221" s="9"/>
      <c r="CW2221" s="9"/>
      <c r="CX2221" s="9"/>
    </row>
    <row r="2222" spans="1:102" s="44" customFormat="1">
      <c r="A2222" s="27">
        <v>20</v>
      </c>
      <c r="B2222" s="90" t="s">
        <v>4345</v>
      </c>
      <c r="C2222" s="55">
        <v>1962</v>
      </c>
      <c r="D2222" s="55"/>
      <c r="E2222" s="90" t="s">
        <v>355</v>
      </c>
      <c r="F2222" s="55">
        <v>5</v>
      </c>
      <c r="G2222" s="55">
        <v>2</v>
      </c>
      <c r="H2222" s="190">
        <v>1390.6</v>
      </c>
      <c r="I2222" s="190">
        <v>1293.5</v>
      </c>
      <c r="J2222" s="190">
        <v>791.9</v>
      </c>
      <c r="K2222" s="190">
        <v>40</v>
      </c>
      <c r="L2222" s="189">
        <f>'Форма 2'!C2226</f>
        <v>6595659.9799999995</v>
      </c>
      <c r="M2222" s="90"/>
      <c r="N2222" s="90"/>
      <c r="O2222" s="90"/>
      <c r="P2222" s="189">
        <f t="shared" si="263"/>
        <v>6595659.9799999995</v>
      </c>
      <c r="Q2222" s="191">
        <f t="shared" si="264"/>
        <v>5099.08</v>
      </c>
      <c r="R2222" s="191">
        <f t="shared" si="265"/>
        <v>5099.08</v>
      </c>
      <c r="S2222" s="90" t="s">
        <v>42</v>
      </c>
      <c r="T2222" s="55" t="s">
        <v>34</v>
      </c>
      <c r="U2222" s="9"/>
      <c r="V2222" s="9"/>
      <c r="W2222" s="9"/>
      <c r="X2222" s="9"/>
      <c r="Y2222" s="9"/>
      <c r="Z2222" s="9"/>
      <c r="AA2222" s="9"/>
      <c r="AB2222" s="9"/>
      <c r="AC2222" s="9"/>
      <c r="AD2222" s="9"/>
      <c r="AE2222" s="9"/>
      <c r="AF2222" s="9"/>
      <c r="AG2222" s="9"/>
      <c r="AH2222" s="9"/>
      <c r="AI2222" s="9"/>
      <c r="AJ2222" s="9"/>
      <c r="AK2222" s="9"/>
      <c r="AL2222" s="9"/>
      <c r="AM2222" s="9"/>
      <c r="AN2222" s="9"/>
      <c r="AO2222" s="9"/>
      <c r="AP2222" s="9"/>
      <c r="AQ2222" s="9"/>
      <c r="AR2222" s="9"/>
      <c r="AS2222" s="9"/>
      <c r="AT2222" s="9"/>
      <c r="AU2222" s="9"/>
      <c r="AV2222" s="9"/>
      <c r="AW2222" s="9"/>
      <c r="AX2222" s="9"/>
      <c r="AY2222" s="9"/>
      <c r="AZ2222" s="9"/>
      <c r="BA2222" s="9"/>
      <c r="BB2222" s="9"/>
      <c r="BC2222" s="9"/>
      <c r="BD2222" s="9"/>
      <c r="BE2222" s="9"/>
      <c r="BF2222" s="9"/>
      <c r="BG2222" s="9"/>
      <c r="BH2222" s="9"/>
      <c r="BI2222" s="9"/>
      <c r="BJ2222" s="9"/>
      <c r="BK2222" s="9"/>
      <c r="BL2222" s="9"/>
      <c r="BM2222" s="9"/>
      <c r="BN2222" s="9"/>
      <c r="BO2222" s="9"/>
      <c r="BP2222" s="9"/>
      <c r="BQ2222" s="9"/>
      <c r="BR2222" s="9"/>
      <c r="BS2222" s="9"/>
      <c r="BT2222" s="9"/>
      <c r="BU2222" s="9"/>
      <c r="BV2222" s="9"/>
      <c r="BW2222" s="9"/>
      <c r="BX2222" s="9"/>
      <c r="BY2222" s="9"/>
      <c r="BZ2222" s="9"/>
      <c r="CA2222" s="9"/>
      <c r="CB2222" s="9"/>
      <c r="CC2222" s="9"/>
      <c r="CD2222" s="9"/>
      <c r="CE2222" s="9"/>
      <c r="CF2222" s="9"/>
      <c r="CG2222" s="9"/>
      <c r="CH2222" s="9"/>
      <c r="CI2222" s="9"/>
      <c r="CJ2222" s="9"/>
      <c r="CK2222" s="9"/>
      <c r="CL2222" s="9"/>
      <c r="CM2222" s="9"/>
      <c r="CN2222" s="9"/>
      <c r="CO2222" s="9"/>
      <c r="CP2222" s="9"/>
      <c r="CQ2222" s="9"/>
      <c r="CR2222" s="9"/>
      <c r="CS2222" s="9"/>
      <c r="CT2222" s="9"/>
      <c r="CU2222" s="9"/>
      <c r="CV2222" s="9"/>
      <c r="CW2222" s="9"/>
      <c r="CX2222" s="9"/>
    </row>
    <row r="2223" spans="1:102" s="44" customFormat="1">
      <c r="A2223" s="27">
        <v>21</v>
      </c>
      <c r="B2223" s="144" t="s">
        <v>4347</v>
      </c>
      <c r="C2223" s="55">
        <v>1964</v>
      </c>
      <c r="D2223" s="55"/>
      <c r="E2223" s="90" t="s">
        <v>3907</v>
      </c>
      <c r="F2223" s="55">
        <v>5</v>
      </c>
      <c r="G2223" s="55">
        <v>2</v>
      </c>
      <c r="H2223" s="190">
        <v>1894.4</v>
      </c>
      <c r="I2223" s="190">
        <v>1593.2</v>
      </c>
      <c r="J2223" s="190">
        <v>1075.4000000000001</v>
      </c>
      <c r="K2223" s="190">
        <v>56</v>
      </c>
      <c r="L2223" s="189">
        <f>'Форма 2'!C2227</f>
        <v>8123854.2559999991</v>
      </c>
      <c r="M2223" s="90"/>
      <c r="N2223" s="90"/>
      <c r="O2223" s="90"/>
      <c r="P2223" s="189">
        <f t="shared" si="263"/>
        <v>8123854.2559999991</v>
      </c>
      <c r="Q2223" s="191">
        <f t="shared" si="264"/>
        <v>5099.079999999999</v>
      </c>
      <c r="R2223" s="191">
        <f t="shared" si="265"/>
        <v>5099.079999999999</v>
      </c>
      <c r="S2223" s="90" t="s">
        <v>42</v>
      </c>
      <c r="T2223" s="55" t="s">
        <v>34</v>
      </c>
      <c r="U2223" s="9"/>
      <c r="V2223" s="9"/>
      <c r="W2223" s="9"/>
      <c r="X2223" s="9"/>
      <c r="Y2223" s="9"/>
      <c r="Z2223" s="9"/>
      <c r="AA2223" s="9"/>
      <c r="AB2223" s="9"/>
      <c r="AC2223" s="9"/>
      <c r="AD2223" s="9"/>
      <c r="AE2223" s="9"/>
      <c r="AF2223" s="9"/>
      <c r="AG2223" s="9"/>
      <c r="AH2223" s="9"/>
      <c r="AI2223" s="9"/>
      <c r="AJ2223" s="9"/>
      <c r="AK2223" s="9"/>
      <c r="AL2223" s="9"/>
      <c r="AM2223" s="9"/>
      <c r="AN2223" s="9"/>
      <c r="AO2223" s="9"/>
      <c r="AP2223" s="9"/>
      <c r="AQ2223" s="9"/>
      <c r="AR2223" s="9"/>
      <c r="AS2223" s="9"/>
      <c r="AT2223" s="9"/>
      <c r="AU2223" s="9"/>
      <c r="AV2223" s="9"/>
      <c r="AW2223" s="9"/>
      <c r="AX2223" s="9"/>
      <c r="AY2223" s="9"/>
      <c r="AZ2223" s="9"/>
      <c r="BA2223" s="9"/>
      <c r="BB2223" s="9"/>
      <c r="BC2223" s="9"/>
      <c r="BD2223" s="9"/>
      <c r="BE2223" s="9"/>
      <c r="BF2223" s="9"/>
      <c r="BG2223" s="9"/>
      <c r="BH2223" s="9"/>
      <c r="BI2223" s="9"/>
      <c r="BJ2223" s="9"/>
      <c r="BK2223" s="9"/>
      <c r="BL2223" s="9"/>
      <c r="BM2223" s="9"/>
      <c r="BN2223" s="9"/>
      <c r="BO2223" s="9"/>
      <c r="BP2223" s="9"/>
      <c r="BQ2223" s="9"/>
      <c r="BR2223" s="9"/>
      <c r="BS2223" s="9"/>
      <c r="BT2223" s="9"/>
      <c r="BU2223" s="9"/>
      <c r="BV2223" s="9"/>
      <c r="BW2223" s="9"/>
      <c r="BX2223" s="9"/>
      <c r="BY2223" s="9"/>
      <c r="BZ2223" s="9"/>
      <c r="CA2223" s="9"/>
      <c r="CB2223" s="9"/>
      <c r="CC2223" s="9"/>
      <c r="CD2223" s="9"/>
      <c r="CE2223" s="9"/>
      <c r="CF2223" s="9"/>
      <c r="CG2223" s="9"/>
      <c r="CH2223" s="9"/>
      <c r="CI2223" s="9"/>
      <c r="CJ2223" s="9"/>
      <c r="CK2223" s="9"/>
      <c r="CL2223" s="9"/>
      <c r="CM2223" s="9"/>
      <c r="CN2223" s="9"/>
      <c r="CO2223" s="9"/>
      <c r="CP2223" s="9"/>
      <c r="CQ2223" s="9"/>
      <c r="CR2223" s="9"/>
      <c r="CS2223" s="9"/>
      <c r="CT2223" s="9"/>
      <c r="CU2223" s="9"/>
      <c r="CV2223" s="9"/>
      <c r="CW2223" s="9"/>
      <c r="CX2223" s="9"/>
    </row>
    <row r="2224" spans="1:102" s="44" customFormat="1">
      <c r="A2224" s="27">
        <v>22</v>
      </c>
      <c r="B2224" s="144" t="s">
        <v>4348</v>
      </c>
      <c r="C2224" s="55">
        <v>1963</v>
      </c>
      <c r="D2224" s="55"/>
      <c r="E2224" s="90" t="s">
        <v>355</v>
      </c>
      <c r="F2224" s="55">
        <v>5</v>
      </c>
      <c r="G2224" s="55">
        <v>2</v>
      </c>
      <c r="H2224" s="190">
        <v>2055.1999999999998</v>
      </c>
      <c r="I2224" s="190">
        <v>1794.1</v>
      </c>
      <c r="J2224" s="190">
        <v>1274.7</v>
      </c>
      <c r="K2224" s="190">
        <v>46</v>
      </c>
      <c r="L2224" s="189">
        <f>'Форма 2'!C2228</f>
        <v>9148259.4279999994</v>
      </c>
      <c r="M2224" s="90"/>
      <c r="N2224" s="90"/>
      <c r="O2224" s="90"/>
      <c r="P2224" s="189">
        <f t="shared" si="263"/>
        <v>9148259.4279999994</v>
      </c>
      <c r="Q2224" s="191">
        <f t="shared" si="264"/>
        <v>5099.08</v>
      </c>
      <c r="R2224" s="191">
        <f t="shared" si="265"/>
        <v>5099.08</v>
      </c>
      <c r="S2224" s="90" t="s">
        <v>42</v>
      </c>
      <c r="T2224" s="55" t="s">
        <v>34</v>
      </c>
      <c r="U2224" s="9"/>
      <c r="V2224" s="9"/>
      <c r="W2224" s="9"/>
      <c r="X2224" s="9"/>
      <c r="Y2224" s="9"/>
      <c r="Z2224" s="9"/>
      <c r="AA2224" s="9"/>
      <c r="AB2224" s="9"/>
      <c r="AC2224" s="9"/>
      <c r="AD2224" s="9"/>
      <c r="AE2224" s="9"/>
      <c r="AF2224" s="9"/>
      <c r="AG2224" s="9"/>
      <c r="AH2224" s="9"/>
      <c r="AI2224" s="9"/>
      <c r="AJ2224" s="9"/>
      <c r="AK2224" s="9"/>
      <c r="AL2224" s="9"/>
      <c r="AM2224" s="9"/>
      <c r="AN2224" s="9"/>
      <c r="AO2224" s="9"/>
      <c r="AP2224" s="9"/>
      <c r="AQ2224" s="9"/>
      <c r="AR2224" s="9"/>
      <c r="AS2224" s="9"/>
      <c r="AT2224" s="9"/>
      <c r="AU2224" s="9"/>
      <c r="AV2224" s="9"/>
      <c r="AW2224" s="9"/>
      <c r="AX2224" s="9"/>
      <c r="AY2224" s="9"/>
      <c r="AZ2224" s="9"/>
      <c r="BA2224" s="9"/>
      <c r="BB2224" s="9"/>
      <c r="BC2224" s="9"/>
      <c r="BD2224" s="9"/>
      <c r="BE2224" s="9"/>
      <c r="BF2224" s="9"/>
      <c r="BG2224" s="9"/>
      <c r="BH2224" s="9"/>
      <c r="BI2224" s="9"/>
      <c r="BJ2224" s="9"/>
      <c r="BK2224" s="9"/>
      <c r="BL2224" s="9"/>
      <c r="BM2224" s="9"/>
      <c r="BN2224" s="9"/>
      <c r="BO2224" s="9"/>
      <c r="BP2224" s="9"/>
      <c r="BQ2224" s="9"/>
      <c r="BR2224" s="9"/>
      <c r="BS2224" s="9"/>
      <c r="BT2224" s="9"/>
      <c r="BU2224" s="9"/>
      <c r="BV2224" s="9"/>
      <c r="BW2224" s="9"/>
      <c r="BX2224" s="9"/>
      <c r="BY2224" s="9"/>
      <c r="BZ2224" s="9"/>
      <c r="CA2224" s="9"/>
      <c r="CB2224" s="9"/>
      <c r="CC2224" s="9"/>
      <c r="CD2224" s="9"/>
      <c r="CE2224" s="9"/>
      <c r="CF2224" s="9"/>
      <c r="CG2224" s="9"/>
      <c r="CH2224" s="9"/>
      <c r="CI2224" s="9"/>
      <c r="CJ2224" s="9"/>
      <c r="CK2224" s="9"/>
      <c r="CL2224" s="9"/>
      <c r="CM2224" s="9"/>
      <c r="CN2224" s="9"/>
      <c r="CO2224" s="9"/>
      <c r="CP2224" s="9"/>
      <c r="CQ2224" s="9"/>
      <c r="CR2224" s="9"/>
      <c r="CS2224" s="9"/>
      <c r="CT2224" s="9"/>
      <c r="CU2224" s="9"/>
      <c r="CV2224" s="9"/>
      <c r="CW2224" s="9"/>
      <c r="CX2224" s="9"/>
    </row>
    <row r="2225" spans="1:102" s="44" customFormat="1">
      <c r="A2225" s="27">
        <v>23</v>
      </c>
      <c r="B2225" s="144" t="s">
        <v>4349</v>
      </c>
      <c r="C2225" s="55">
        <v>1953</v>
      </c>
      <c r="D2225" s="55"/>
      <c r="E2225" s="90" t="s">
        <v>355</v>
      </c>
      <c r="F2225" s="55">
        <v>2</v>
      </c>
      <c r="G2225" s="55">
        <v>2</v>
      </c>
      <c r="H2225" s="190">
        <v>789.3</v>
      </c>
      <c r="I2225" s="190">
        <v>616.9</v>
      </c>
      <c r="J2225" s="190"/>
      <c r="K2225" s="190">
        <v>24</v>
      </c>
      <c r="L2225" s="189">
        <f>'Форма 2'!C2229</f>
        <v>800760.87599999993</v>
      </c>
      <c r="M2225" s="90"/>
      <c r="N2225" s="90"/>
      <c r="O2225" s="90"/>
      <c r="P2225" s="189">
        <f t="shared" si="263"/>
        <v>800760.87599999993</v>
      </c>
      <c r="Q2225" s="191">
        <f t="shared" si="264"/>
        <v>1298.04</v>
      </c>
      <c r="R2225" s="191">
        <f t="shared" si="265"/>
        <v>1298.04</v>
      </c>
      <c r="S2225" s="90" t="s">
        <v>42</v>
      </c>
      <c r="T2225" s="55" t="s">
        <v>34</v>
      </c>
      <c r="U2225" s="9"/>
      <c r="V2225" s="9"/>
      <c r="W2225" s="9"/>
      <c r="X2225" s="9"/>
      <c r="Y2225" s="9"/>
      <c r="Z2225" s="9"/>
      <c r="AA2225" s="9"/>
      <c r="AB2225" s="9"/>
      <c r="AC2225" s="9"/>
      <c r="AD2225" s="9"/>
      <c r="AE2225" s="9"/>
      <c r="AF2225" s="9"/>
      <c r="AG2225" s="9"/>
      <c r="AH2225" s="9"/>
      <c r="AI2225" s="9"/>
      <c r="AJ2225" s="9"/>
      <c r="AK2225" s="9"/>
      <c r="AL2225" s="9"/>
      <c r="AM2225" s="9"/>
      <c r="AN2225" s="9"/>
      <c r="AO2225" s="9"/>
      <c r="AP2225" s="9"/>
      <c r="AQ2225" s="9"/>
      <c r="AR2225" s="9"/>
      <c r="AS2225" s="9"/>
      <c r="AT2225" s="9"/>
      <c r="AU2225" s="9"/>
      <c r="AV2225" s="9"/>
      <c r="AW2225" s="9"/>
      <c r="AX2225" s="9"/>
      <c r="AY2225" s="9"/>
      <c r="AZ2225" s="9"/>
      <c r="BA2225" s="9"/>
      <c r="BB2225" s="9"/>
      <c r="BC2225" s="9"/>
      <c r="BD2225" s="9"/>
      <c r="BE2225" s="9"/>
      <c r="BF2225" s="9"/>
      <c r="BG2225" s="9"/>
      <c r="BH2225" s="9"/>
      <c r="BI2225" s="9"/>
      <c r="BJ2225" s="9"/>
      <c r="BK2225" s="9"/>
      <c r="BL2225" s="9"/>
      <c r="BM2225" s="9"/>
      <c r="BN2225" s="9"/>
      <c r="BO2225" s="9"/>
      <c r="BP2225" s="9"/>
      <c r="BQ2225" s="9"/>
      <c r="BR2225" s="9"/>
      <c r="BS2225" s="9"/>
      <c r="BT2225" s="9"/>
      <c r="BU2225" s="9"/>
      <c r="BV2225" s="9"/>
      <c r="BW2225" s="9"/>
      <c r="BX2225" s="9"/>
      <c r="BY2225" s="9"/>
      <c r="BZ2225" s="9"/>
      <c r="CA2225" s="9"/>
      <c r="CB2225" s="9"/>
      <c r="CC2225" s="9"/>
      <c r="CD2225" s="9"/>
      <c r="CE2225" s="9"/>
      <c r="CF2225" s="9"/>
      <c r="CG2225" s="9"/>
      <c r="CH2225" s="9"/>
      <c r="CI2225" s="9"/>
      <c r="CJ2225" s="9"/>
      <c r="CK2225" s="9"/>
      <c r="CL2225" s="9"/>
      <c r="CM2225" s="9"/>
      <c r="CN2225" s="9"/>
      <c r="CO2225" s="9"/>
      <c r="CP2225" s="9"/>
      <c r="CQ2225" s="9"/>
      <c r="CR2225" s="9"/>
      <c r="CS2225" s="9"/>
      <c r="CT2225" s="9"/>
      <c r="CU2225" s="9"/>
      <c r="CV2225" s="9"/>
      <c r="CW2225" s="9"/>
      <c r="CX2225" s="9"/>
    </row>
    <row r="2226" spans="1:102" s="44" customFormat="1">
      <c r="A2226" s="27">
        <v>24</v>
      </c>
      <c r="B2226" s="90" t="s">
        <v>4332</v>
      </c>
      <c r="C2226" s="55">
        <v>1962</v>
      </c>
      <c r="D2226" s="55"/>
      <c r="E2226" s="90" t="s">
        <v>355</v>
      </c>
      <c r="F2226" s="55">
        <v>4</v>
      </c>
      <c r="G2226" s="55">
        <v>2</v>
      </c>
      <c r="H2226" s="190">
        <v>1713.8</v>
      </c>
      <c r="I2226" s="190">
        <v>1261.5</v>
      </c>
      <c r="J2226" s="190">
        <v>1138.8</v>
      </c>
      <c r="K2226" s="190">
        <v>47</v>
      </c>
      <c r="L2226" s="189">
        <f>'Форма 2'!C2230</f>
        <v>6432489.4200000009</v>
      </c>
      <c r="M2226" s="90"/>
      <c r="N2226" s="90"/>
      <c r="O2226" s="90"/>
      <c r="P2226" s="189">
        <f t="shared" si="263"/>
        <v>6432489.4200000009</v>
      </c>
      <c r="Q2226" s="191">
        <f t="shared" si="264"/>
        <v>5099.0800000000008</v>
      </c>
      <c r="R2226" s="191">
        <f t="shared" si="265"/>
        <v>5099.0800000000008</v>
      </c>
      <c r="S2226" s="90" t="s">
        <v>42</v>
      </c>
      <c r="T2226" s="55" t="s">
        <v>34</v>
      </c>
      <c r="U2226" s="9"/>
      <c r="V2226" s="9"/>
      <c r="W2226" s="9"/>
      <c r="X2226" s="9"/>
      <c r="Y2226" s="9"/>
      <c r="Z2226" s="9"/>
      <c r="AA2226" s="9"/>
      <c r="AB2226" s="9"/>
      <c r="AC2226" s="9"/>
      <c r="AD2226" s="9"/>
      <c r="AE2226" s="9"/>
      <c r="AF2226" s="9"/>
      <c r="AG2226" s="9"/>
      <c r="AH2226" s="9"/>
      <c r="AI2226" s="9"/>
      <c r="AJ2226" s="9"/>
      <c r="AK2226" s="9"/>
      <c r="AL2226" s="9"/>
      <c r="AM2226" s="9"/>
      <c r="AN2226" s="9"/>
      <c r="AO2226" s="9"/>
      <c r="AP2226" s="9"/>
      <c r="AQ2226" s="9"/>
      <c r="AR2226" s="9"/>
      <c r="AS2226" s="9"/>
      <c r="AT2226" s="9"/>
      <c r="AU2226" s="9"/>
      <c r="AV2226" s="9"/>
      <c r="AW2226" s="9"/>
      <c r="AX2226" s="9"/>
      <c r="AY2226" s="9"/>
      <c r="AZ2226" s="9"/>
      <c r="BA2226" s="9"/>
      <c r="BB2226" s="9"/>
      <c r="BC2226" s="9"/>
      <c r="BD2226" s="9"/>
      <c r="BE2226" s="9"/>
      <c r="BF2226" s="9"/>
      <c r="BG2226" s="9"/>
      <c r="BH2226" s="9"/>
      <c r="BI2226" s="9"/>
      <c r="BJ2226" s="9"/>
      <c r="BK2226" s="9"/>
      <c r="BL2226" s="9"/>
      <c r="BM2226" s="9"/>
      <c r="BN2226" s="9"/>
      <c r="BO2226" s="9"/>
      <c r="BP2226" s="9"/>
      <c r="BQ2226" s="9"/>
      <c r="BR2226" s="9"/>
      <c r="BS2226" s="9"/>
      <c r="BT2226" s="9"/>
      <c r="BU2226" s="9"/>
      <c r="BV2226" s="9"/>
      <c r="BW2226" s="9"/>
      <c r="BX2226" s="9"/>
      <c r="BY2226" s="9"/>
      <c r="BZ2226" s="9"/>
      <c r="CA2226" s="9"/>
      <c r="CB2226" s="9"/>
      <c r="CC2226" s="9"/>
      <c r="CD2226" s="9"/>
      <c r="CE2226" s="9"/>
      <c r="CF2226" s="9"/>
      <c r="CG2226" s="9"/>
      <c r="CH2226" s="9"/>
      <c r="CI2226" s="9"/>
      <c r="CJ2226" s="9"/>
      <c r="CK2226" s="9"/>
      <c r="CL2226" s="9"/>
      <c r="CM2226" s="9"/>
      <c r="CN2226" s="9"/>
      <c r="CO2226" s="9"/>
      <c r="CP2226" s="9"/>
      <c r="CQ2226" s="9"/>
      <c r="CR2226" s="9"/>
      <c r="CS2226" s="9"/>
      <c r="CT2226" s="9"/>
      <c r="CU2226" s="9"/>
      <c r="CV2226" s="9"/>
      <c r="CW2226" s="9"/>
      <c r="CX2226" s="9"/>
    </row>
    <row r="2227" spans="1:102" s="44" customFormat="1">
      <c r="A2227" s="27">
        <v>25</v>
      </c>
      <c r="B2227" s="144" t="s">
        <v>4357</v>
      </c>
      <c r="C2227" s="55">
        <v>1970</v>
      </c>
      <c r="D2227" s="55"/>
      <c r="E2227" s="90" t="s">
        <v>3907</v>
      </c>
      <c r="F2227" s="55">
        <v>5</v>
      </c>
      <c r="G2227" s="55">
        <v>4</v>
      </c>
      <c r="H2227" s="190">
        <v>4387.1000000000004</v>
      </c>
      <c r="I2227" s="190">
        <v>3385.1</v>
      </c>
      <c r="J2227" s="190">
        <v>2315.9</v>
      </c>
      <c r="K2227" s="190">
        <v>135</v>
      </c>
      <c r="L2227" s="189">
        <f>'Форма 2'!C2231</f>
        <v>17260895.708000001</v>
      </c>
      <c r="M2227" s="90"/>
      <c r="N2227" s="90"/>
      <c r="O2227" s="90"/>
      <c r="P2227" s="189">
        <f t="shared" si="263"/>
        <v>17260895.708000001</v>
      </c>
      <c r="Q2227" s="191">
        <f t="shared" si="264"/>
        <v>5099.08</v>
      </c>
      <c r="R2227" s="191">
        <f t="shared" si="265"/>
        <v>5099.08</v>
      </c>
      <c r="S2227" s="90" t="s">
        <v>42</v>
      </c>
      <c r="T2227" s="55" t="s">
        <v>34</v>
      </c>
      <c r="U2227" s="9"/>
      <c r="V2227" s="9"/>
      <c r="W2227" s="9"/>
      <c r="X2227" s="9"/>
      <c r="Y2227" s="9"/>
      <c r="Z2227" s="9"/>
      <c r="AA2227" s="9"/>
      <c r="AB2227" s="9"/>
      <c r="AC2227" s="9"/>
      <c r="AD2227" s="9"/>
      <c r="AE2227" s="9"/>
      <c r="AF2227" s="9"/>
      <c r="AG2227" s="9"/>
      <c r="AH2227" s="9"/>
      <c r="AI2227" s="9"/>
      <c r="AJ2227" s="9"/>
      <c r="AK2227" s="9"/>
      <c r="AL2227" s="9"/>
      <c r="AM2227" s="9"/>
      <c r="AN2227" s="9"/>
      <c r="AO2227" s="9"/>
      <c r="AP2227" s="9"/>
      <c r="AQ2227" s="9"/>
      <c r="AR2227" s="9"/>
      <c r="AS2227" s="9"/>
      <c r="AT2227" s="9"/>
      <c r="AU2227" s="9"/>
      <c r="AV2227" s="9"/>
      <c r="AW2227" s="9"/>
      <c r="AX2227" s="9"/>
      <c r="AY2227" s="9"/>
      <c r="AZ2227" s="9"/>
      <c r="BA2227" s="9"/>
      <c r="BB2227" s="9"/>
      <c r="BC2227" s="9"/>
      <c r="BD2227" s="9"/>
      <c r="BE2227" s="9"/>
      <c r="BF2227" s="9"/>
      <c r="BG2227" s="9"/>
      <c r="BH2227" s="9"/>
      <c r="BI2227" s="9"/>
      <c r="BJ2227" s="9"/>
      <c r="BK2227" s="9"/>
      <c r="BL2227" s="9"/>
      <c r="BM2227" s="9"/>
      <c r="BN2227" s="9"/>
      <c r="BO2227" s="9"/>
      <c r="BP2227" s="9"/>
      <c r="BQ2227" s="9"/>
      <c r="BR2227" s="9"/>
      <c r="BS2227" s="9"/>
      <c r="BT2227" s="9"/>
      <c r="BU2227" s="9"/>
      <c r="BV2227" s="9"/>
      <c r="BW2227" s="9"/>
      <c r="BX2227" s="9"/>
      <c r="BY2227" s="9"/>
      <c r="BZ2227" s="9"/>
      <c r="CA2227" s="9"/>
      <c r="CB2227" s="9"/>
      <c r="CC2227" s="9"/>
      <c r="CD2227" s="9"/>
      <c r="CE2227" s="9"/>
      <c r="CF2227" s="9"/>
      <c r="CG2227" s="9"/>
      <c r="CH2227" s="9"/>
      <c r="CI2227" s="9"/>
      <c r="CJ2227" s="9"/>
      <c r="CK2227" s="9"/>
      <c r="CL2227" s="9"/>
      <c r="CM2227" s="9"/>
      <c r="CN2227" s="9"/>
      <c r="CO2227" s="9"/>
      <c r="CP2227" s="9"/>
      <c r="CQ2227" s="9"/>
      <c r="CR2227" s="9"/>
      <c r="CS2227" s="9"/>
      <c r="CT2227" s="9"/>
      <c r="CU2227" s="9"/>
      <c r="CV2227" s="9"/>
      <c r="CW2227" s="9"/>
      <c r="CX2227" s="9"/>
    </row>
    <row r="2228" spans="1:102" s="44" customFormat="1">
      <c r="A2228" s="27">
        <v>26</v>
      </c>
      <c r="B2228" s="144" t="s">
        <v>4358</v>
      </c>
      <c r="C2228" s="55">
        <v>1972</v>
      </c>
      <c r="D2228" s="55"/>
      <c r="E2228" s="90" t="s">
        <v>3907</v>
      </c>
      <c r="F2228" s="55">
        <v>5</v>
      </c>
      <c r="G2228" s="55">
        <v>6</v>
      </c>
      <c r="H2228" s="190">
        <v>5834.1</v>
      </c>
      <c r="I2228" s="190">
        <v>4492.8</v>
      </c>
      <c r="J2228" s="190">
        <v>3899.7</v>
      </c>
      <c r="K2228" s="190">
        <v>165</v>
      </c>
      <c r="L2228" s="189">
        <f>'Форма 2'!C2232</f>
        <v>6573415.6800000006</v>
      </c>
      <c r="M2228" s="90"/>
      <c r="N2228" s="90"/>
      <c r="O2228" s="90"/>
      <c r="P2228" s="189">
        <f t="shared" si="263"/>
        <v>6573415.6800000006</v>
      </c>
      <c r="Q2228" s="191">
        <f t="shared" si="264"/>
        <v>1463.1000000000001</v>
      </c>
      <c r="R2228" s="191">
        <f t="shared" si="265"/>
        <v>1463.1000000000001</v>
      </c>
      <c r="S2228" s="90" t="s">
        <v>42</v>
      </c>
      <c r="T2228" s="55" t="s">
        <v>34</v>
      </c>
      <c r="U2228" s="9"/>
      <c r="V2228" s="9"/>
      <c r="W2228" s="9"/>
      <c r="X2228" s="9"/>
      <c r="Y2228" s="9"/>
      <c r="Z2228" s="9"/>
      <c r="AA2228" s="9"/>
      <c r="AB2228" s="9"/>
      <c r="AC2228" s="9"/>
      <c r="AD2228" s="9"/>
      <c r="AE2228" s="9"/>
      <c r="AF2228" s="9"/>
      <c r="AG2228" s="9"/>
      <c r="AH2228" s="9"/>
      <c r="AI2228" s="9"/>
      <c r="AJ2228" s="9"/>
      <c r="AK2228" s="9"/>
      <c r="AL2228" s="9"/>
      <c r="AM2228" s="9"/>
      <c r="AN2228" s="9"/>
      <c r="AO2228" s="9"/>
      <c r="AP2228" s="9"/>
      <c r="AQ2228" s="9"/>
      <c r="AR2228" s="9"/>
      <c r="AS2228" s="9"/>
      <c r="AT2228" s="9"/>
      <c r="AU2228" s="9"/>
      <c r="AV2228" s="9"/>
      <c r="AW2228" s="9"/>
      <c r="AX2228" s="9"/>
      <c r="AY2228" s="9"/>
      <c r="AZ2228" s="9"/>
      <c r="BA2228" s="9"/>
      <c r="BB2228" s="9"/>
      <c r="BC2228" s="9"/>
      <c r="BD2228" s="9"/>
      <c r="BE2228" s="9"/>
      <c r="BF2228" s="9"/>
      <c r="BG2228" s="9"/>
      <c r="BH2228" s="9"/>
      <c r="BI2228" s="9"/>
      <c r="BJ2228" s="9"/>
      <c r="BK2228" s="9"/>
      <c r="BL2228" s="9"/>
      <c r="BM2228" s="9"/>
      <c r="BN2228" s="9"/>
      <c r="BO2228" s="9"/>
      <c r="BP2228" s="9"/>
      <c r="BQ2228" s="9"/>
      <c r="BR2228" s="9"/>
      <c r="BS2228" s="9"/>
      <c r="BT2228" s="9"/>
      <c r="BU2228" s="9"/>
      <c r="BV2228" s="9"/>
      <c r="BW2228" s="9"/>
      <c r="BX2228" s="9"/>
      <c r="BY2228" s="9"/>
      <c r="BZ2228" s="9"/>
      <c r="CA2228" s="9"/>
      <c r="CB2228" s="9"/>
      <c r="CC2228" s="9"/>
      <c r="CD2228" s="9"/>
      <c r="CE2228" s="9"/>
      <c r="CF2228" s="9"/>
      <c r="CG2228" s="9"/>
      <c r="CH2228" s="9"/>
      <c r="CI2228" s="9"/>
      <c r="CJ2228" s="9"/>
      <c r="CK2228" s="9"/>
      <c r="CL2228" s="9"/>
      <c r="CM2228" s="9"/>
      <c r="CN2228" s="9"/>
      <c r="CO2228" s="9"/>
      <c r="CP2228" s="9"/>
      <c r="CQ2228" s="9"/>
      <c r="CR2228" s="9"/>
      <c r="CS2228" s="9"/>
      <c r="CT2228" s="9"/>
      <c r="CU2228" s="9"/>
      <c r="CV2228" s="9"/>
      <c r="CW2228" s="9"/>
      <c r="CX2228" s="9"/>
    </row>
    <row r="2229" spans="1:102" s="44" customFormat="1">
      <c r="A2229" s="27">
        <v>27</v>
      </c>
      <c r="B2229" s="144" t="s">
        <v>4359</v>
      </c>
      <c r="C2229" s="55">
        <v>1971</v>
      </c>
      <c r="D2229" s="55"/>
      <c r="E2229" s="90" t="s">
        <v>3907</v>
      </c>
      <c r="F2229" s="55">
        <v>5</v>
      </c>
      <c r="G2229" s="55">
        <v>6</v>
      </c>
      <c r="H2229" s="190">
        <v>5904.5</v>
      </c>
      <c r="I2229" s="190">
        <v>4523.5</v>
      </c>
      <c r="J2229" s="190">
        <v>3595.1</v>
      </c>
      <c r="K2229" s="190">
        <v>189</v>
      </c>
      <c r="L2229" s="189">
        <f>'Форма 2'!C2233</f>
        <v>23065688.379999999</v>
      </c>
      <c r="M2229" s="90"/>
      <c r="N2229" s="90"/>
      <c r="O2229" s="90"/>
      <c r="P2229" s="189">
        <f t="shared" si="263"/>
        <v>23065688.379999999</v>
      </c>
      <c r="Q2229" s="191">
        <f t="shared" si="264"/>
        <v>5099.08</v>
      </c>
      <c r="R2229" s="191">
        <f t="shared" si="265"/>
        <v>5099.08</v>
      </c>
      <c r="S2229" s="90" t="s">
        <v>42</v>
      </c>
      <c r="T2229" s="55" t="s">
        <v>34</v>
      </c>
      <c r="U2229" s="9"/>
      <c r="V2229" s="9"/>
      <c r="W2229" s="9"/>
      <c r="X2229" s="9"/>
      <c r="Y2229" s="9"/>
      <c r="Z2229" s="9"/>
      <c r="AA2229" s="9"/>
      <c r="AB2229" s="9"/>
      <c r="AC2229" s="9"/>
      <c r="AD2229" s="9"/>
      <c r="AE2229" s="9"/>
      <c r="AF2229" s="9"/>
      <c r="AG2229" s="9"/>
      <c r="AH2229" s="9"/>
      <c r="AI2229" s="9"/>
      <c r="AJ2229" s="9"/>
      <c r="AK2229" s="9"/>
      <c r="AL2229" s="9"/>
      <c r="AM2229" s="9"/>
      <c r="AN2229" s="9"/>
      <c r="AO2229" s="9"/>
      <c r="AP2229" s="9"/>
      <c r="AQ2229" s="9"/>
      <c r="AR2229" s="9"/>
      <c r="AS2229" s="9"/>
      <c r="AT2229" s="9"/>
      <c r="AU2229" s="9"/>
      <c r="AV2229" s="9"/>
      <c r="AW2229" s="9"/>
      <c r="AX2229" s="9"/>
      <c r="AY2229" s="9"/>
      <c r="AZ2229" s="9"/>
      <c r="BA2229" s="9"/>
      <c r="BB2229" s="9"/>
      <c r="BC2229" s="9"/>
      <c r="BD2229" s="9"/>
      <c r="BE2229" s="9"/>
      <c r="BF2229" s="9"/>
      <c r="BG2229" s="9"/>
      <c r="BH2229" s="9"/>
      <c r="BI2229" s="9"/>
      <c r="BJ2229" s="9"/>
      <c r="BK2229" s="9"/>
      <c r="BL2229" s="9"/>
      <c r="BM2229" s="9"/>
      <c r="BN2229" s="9"/>
      <c r="BO2229" s="9"/>
      <c r="BP2229" s="9"/>
      <c r="BQ2229" s="9"/>
      <c r="BR2229" s="9"/>
      <c r="BS2229" s="9"/>
      <c r="BT2229" s="9"/>
      <c r="BU2229" s="9"/>
      <c r="BV2229" s="9"/>
      <c r="BW2229" s="9"/>
      <c r="BX2229" s="9"/>
      <c r="BY2229" s="9"/>
      <c r="BZ2229" s="9"/>
      <c r="CA2229" s="9"/>
      <c r="CB2229" s="9"/>
      <c r="CC2229" s="9"/>
      <c r="CD2229" s="9"/>
      <c r="CE2229" s="9"/>
      <c r="CF2229" s="9"/>
      <c r="CG2229" s="9"/>
      <c r="CH2229" s="9"/>
      <c r="CI2229" s="9"/>
      <c r="CJ2229" s="9"/>
      <c r="CK2229" s="9"/>
      <c r="CL2229" s="9"/>
      <c r="CM2229" s="9"/>
      <c r="CN2229" s="9"/>
      <c r="CO2229" s="9"/>
      <c r="CP2229" s="9"/>
      <c r="CQ2229" s="9"/>
      <c r="CR2229" s="9"/>
      <c r="CS2229" s="9"/>
      <c r="CT2229" s="9"/>
      <c r="CU2229" s="9"/>
      <c r="CV2229" s="9"/>
      <c r="CW2229" s="9"/>
      <c r="CX2229" s="9"/>
    </row>
    <row r="2230" spans="1:102" s="44" customFormat="1">
      <c r="A2230" s="27">
        <v>28</v>
      </c>
      <c r="B2230" s="144" t="s">
        <v>4350</v>
      </c>
      <c r="C2230" s="55">
        <v>1959</v>
      </c>
      <c r="D2230" s="55"/>
      <c r="E2230" s="90" t="s">
        <v>355</v>
      </c>
      <c r="F2230" s="55">
        <v>3</v>
      </c>
      <c r="G2230" s="55">
        <v>3</v>
      </c>
      <c r="H2230" s="190">
        <v>1936</v>
      </c>
      <c r="I2230" s="190">
        <v>1586.4</v>
      </c>
      <c r="J2230" s="190">
        <v>1104.0999999999999</v>
      </c>
      <c r="K2230" s="190">
        <v>48</v>
      </c>
      <c r="L2230" s="189">
        <f>'Форма 2'!C2234</f>
        <v>14162982.600000001</v>
      </c>
      <c r="M2230" s="90"/>
      <c r="N2230" s="90"/>
      <c r="O2230" s="90"/>
      <c r="P2230" s="189">
        <f t="shared" si="263"/>
        <v>14162982.600000001</v>
      </c>
      <c r="Q2230" s="191">
        <f t="shared" si="264"/>
        <v>8927.75</v>
      </c>
      <c r="R2230" s="191">
        <f t="shared" si="265"/>
        <v>8927.75</v>
      </c>
      <c r="S2230" s="90" t="s">
        <v>42</v>
      </c>
      <c r="T2230" s="55" t="s">
        <v>34</v>
      </c>
      <c r="U2230" s="9"/>
      <c r="V2230" s="9"/>
      <c r="W2230" s="9"/>
      <c r="X2230" s="9"/>
      <c r="Y2230" s="9"/>
      <c r="Z2230" s="9"/>
      <c r="AA2230" s="9"/>
      <c r="AB2230" s="9"/>
      <c r="AC2230" s="9"/>
      <c r="AD2230" s="9"/>
      <c r="AE2230" s="9"/>
      <c r="AF2230" s="9"/>
      <c r="AG2230" s="9"/>
      <c r="AH2230" s="9"/>
      <c r="AI2230" s="9"/>
      <c r="AJ2230" s="9"/>
      <c r="AK2230" s="9"/>
      <c r="AL2230" s="9"/>
      <c r="AM2230" s="9"/>
      <c r="AN2230" s="9"/>
      <c r="AO2230" s="9"/>
      <c r="AP2230" s="9"/>
      <c r="AQ2230" s="9"/>
      <c r="AR2230" s="9"/>
      <c r="AS2230" s="9"/>
      <c r="AT2230" s="9"/>
      <c r="AU2230" s="9"/>
      <c r="AV2230" s="9"/>
      <c r="AW2230" s="9"/>
      <c r="AX2230" s="9"/>
      <c r="AY2230" s="9"/>
      <c r="AZ2230" s="9"/>
      <c r="BA2230" s="9"/>
      <c r="BB2230" s="9"/>
      <c r="BC2230" s="9"/>
      <c r="BD2230" s="9"/>
      <c r="BE2230" s="9"/>
      <c r="BF2230" s="9"/>
      <c r="BG2230" s="9"/>
      <c r="BH2230" s="9"/>
      <c r="BI2230" s="9"/>
      <c r="BJ2230" s="9"/>
      <c r="BK2230" s="9"/>
      <c r="BL2230" s="9"/>
      <c r="BM2230" s="9"/>
      <c r="BN2230" s="9"/>
      <c r="BO2230" s="9"/>
      <c r="BP2230" s="9"/>
      <c r="BQ2230" s="9"/>
      <c r="BR2230" s="9"/>
      <c r="BS2230" s="9"/>
      <c r="BT2230" s="9"/>
      <c r="BU2230" s="9"/>
      <c r="BV2230" s="9"/>
      <c r="BW2230" s="9"/>
      <c r="BX2230" s="9"/>
      <c r="BY2230" s="9"/>
      <c r="BZ2230" s="9"/>
      <c r="CA2230" s="9"/>
      <c r="CB2230" s="9"/>
      <c r="CC2230" s="9"/>
      <c r="CD2230" s="9"/>
      <c r="CE2230" s="9"/>
      <c r="CF2230" s="9"/>
      <c r="CG2230" s="9"/>
      <c r="CH2230" s="9"/>
      <c r="CI2230" s="9"/>
      <c r="CJ2230" s="9"/>
      <c r="CK2230" s="9"/>
      <c r="CL2230" s="9"/>
      <c r="CM2230" s="9"/>
      <c r="CN2230" s="9"/>
      <c r="CO2230" s="9"/>
      <c r="CP2230" s="9"/>
      <c r="CQ2230" s="9"/>
      <c r="CR2230" s="9"/>
      <c r="CS2230" s="9"/>
      <c r="CT2230" s="9"/>
      <c r="CU2230" s="9"/>
      <c r="CV2230" s="9"/>
      <c r="CW2230" s="9"/>
      <c r="CX2230" s="9"/>
    </row>
    <row r="2231" spans="1:102" s="44" customFormat="1">
      <c r="A2231" s="27">
        <v>29</v>
      </c>
      <c r="B2231" s="144" t="s">
        <v>4351</v>
      </c>
      <c r="C2231" s="55">
        <v>1961</v>
      </c>
      <c r="D2231" s="55"/>
      <c r="E2231" s="90" t="s">
        <v>355</v>
      </c>
      <c r="F2231" s="55">
        <v>4</v>
      </c>
      <c r="G2231" s="55">
        <v>2</v>
      </c>
      <c r="H2231" s="190">
        <v>1738.5</v>
      </c>
      <c r="I2231" s="190">
        <v>1282</v>
      </c>
      <c r="J2231" s="190">
        <v>1124.0999999999999</v>
      </c>
      <c r="K2231" s="190">
        <v>50</v>
      </c>
      <c r="L2231" s="189">
        <f>'Форма 2'!C2235</f>
        <v>6537020.5599999996</v>
      </c>
      <c r="M2231" s="90"/>
      <c r="N2231" s="90"/>
      <c r="O2231" s="90"/>
      <c r="P2231" s="189">
        <f t="shared" si="263"/>
        <v>6537020.5599999996</v>
      </c>
      <c r="Q2231" s="191">
        <f t="shared" si="264"/>
        <v>5099.08</v>
      </c>
      <c r="R2231" s="191">
        <f t="shared" si="265"/>
        <v>5099.08</v>
      </c>
      <c r="S2231" s="90" t="s">
        <v>42</v>
      </c>
      <c r="T2231" s="55" t="s">
        <v>34</v>
      </c>
      <c r="U2231" s="9"/>
      <c r="V2231" s="9"/>
      <c r="W2231" s="9"/>
      <c r="X2231" s="9"/>
      <c r="Y2231" s="9"/>
      <c r="Z2231" s="9"/>
      <c r="AA2231" s="9"/>
      <c r="AB2231" s="9"/>
      <c r="AC2231" s="9"/>
      <c r="AD2231" s="9"/>
      <c r="AE2231" s="9"/>
      <c r="AF2231" s="9"/>
      <c r="AG2231" s="9"/>
      <c r="AH2231" s="9"/>
      <c r="AI2231" s="9"/>
      <c r="AJ2231" s="9"/>
      <c r="AK2231" s="9"/>
      <c r="AL2231" s="9"/>
      <c r="AM2231" s="9"/>
      <c r="AN2231" s="9"/>
      <c r="AO2231" s="9"/>
      <c r="AP2231" s="9"/>
      <c r="AQ2231" s="9"/>
      <c r="AR2231" s="9"/>
      <c r="AS2231" s="9"/>
      <c r="AT2231" s="9"/>
      <c r="AU2231" s="9"/>
      <c r="AV2231" s="9"/>
      <c r="AW2231" s="9"/>
      <c r="AX2231" s="9"/>
      <c r="AY2231" s="9"/>
      <c r="AZ2231" s="9"/>
      <c r="BA2231" s="9"/>
      <c r="BB2231" s="9"/>
      <c r="BC2231" s="9"/>
      <c r="BD2231" s="9"/>
      <c r="BE2231" s="9"/>
      <c r="BF2231" s="9"/>
      <c r="BG2231" s="9"/>
      <c r="BH2231" s="9"/>
      <c r="BI2231" s="9"/>
      <c r="BJ2231" s="9"/>
      <c r="BK2231" s="9"/>
      <c r="BL2231" s="9"/>
      <c r="BM2231" s="9"/>
      <c r="BN2231" s="9"/>
      <c r="BO2231" s="9"/>
      <c r="BP2231" s="9"/>
      <c r="BQ2231" s="9"/>
      <c r="BR2231" s="9"/>
      <c r="BS2231" s="9"/>
      <c r="BT2231" s="9"/>
      <c r="BU2231" s="9"/>
      <c r="BV2231" s="9"/>
      <c r="BW2231" s="9"/>
      <c r="BX2231" s="9"/>
      <c r="BY2231" s="9"/>
      <c r="BZ2231" s="9"/>
      <c r="CA2231" s="9"/>
      <c r="CB2231" s="9"/>
      <c r="CC2231" s="9"/>
      <c r="CD2231" s="9"/>
      <c r="CE2231" s="9"/>
      <c r="CF2231" s="9"/>
      <c r="CG2231" s="9"/>
      <c r="CH2231" s="9"/>
      <c r="CI2231" s="9"/>
      <c r="CJ2231" s="9"/>
      <c r="CK2231" s="9"/>
      <c r="CL2231" s="9"/>
      <c r="CM2231" s="9"/>
      <c r="CN2231" s="9"/>
      <c r="CO2231" s="9"/>
      <c r="CP2231" s="9"/>
      <c r="CQ2231" s="9"/>
      <c r="CR2231" s="9"/>
      <c r="CS2231" s="9"/>
      <c r="CT2231" s="9"/>
      <c r="CU2231" s="9"/>
      <c r="CV2231" s="9"/>
      <c r="CW2231" s="9"/>
      <c r="CX2231" s="9"/>
    </row>
    <row r="2232" spans="1:102" s="44" customFormat="1">
      <c r="A2232" s="27">
        <v>30</v>
      </c>
      <c r="B2232" s="144" t="s">
        <v>4352</v>
      </c>
      <c r="C2232" s="55">
        <v>1963</v>
      </c>
      <c r="D2232" s="55"/>
      <c r="E2232" s="90" t="s">
        <v>355</v>
      </c>
      <c r="F2232" s="55">
        <v>4</v>
      </c>
      <c r="G2232" s="55">
        <v>3</v>
      </c>
      <c r="H2232" s="190">
        <v>2737.6</v>
      </c>
      <c r="I2232" s="190">
        <v>2026.8</v>
      </c>
      <c r="J2232" s="190">
        <v>1602.5</v>
      </c>
      <c r="K2232" s="190">
        <v>82</v>
      </c>
      <c r="L2232" s="189">
        <f>'Форма 2'!C2236</f>
        <v>10334815.344000001</v>
      </c>
      <c r="M2232" s="90"/>
      <c r="N2232" s="90"/>
      <c r="O2232" s="90"/>
      <c r="P2232" s="189">
        <f t="shared" si="263"/>
        <v>10334815.344000001</v>
      </c>
      <c r="Q2232" s="191">
        <f t="shared" si="264"/>
        <v>5099.08</v>
      </c>
      <c r="R2232" s="191">
        <f t="shared" si="265"/>
        <v>5099.08</v>
      </c>
      <c r="S2232" s="90" t="s">
        <v>42</v>
      </c>
      <c r="T2232" s="55" t="s">
        <v>34</v>
      </c>
      <c r="U2232" s="9"/>
      <c r="V2232" s="9"/>
      <c r="W2232" s="9"/>
      <c r="X2232" s="9"/>
      <c r="Y2232" s="9"/>
      <c r="Z2232" s="9"/>
      <c r="AA2232" s="9"/>
      <c r="AB2232" s="9"/>
      <c r="AC2232" s="9"/>
      <c r="AD2232" s="9"/>
      <c r="AE2232" s="9"/>
      <c r="AF2232" s="9"/>
      <c r="AG2232" s="9"/>
      <c r="AH2232" s="9"/>
      <c r="AI2232" s="9"/>
      <c r="AJ2232" s="9"/>
      <c r="AK2232" s="9"/>
      <c r="AL2232" s="9"/>
      <c r="AM2232" s="9"/>
      <c r="AN2232" s="9"/>
      <c r="AO2232" s="9"/>
      <c r="AP2232" s="9"/>
      <c r="AQ2232" s="9"/>
      <c r="AR2232" s="9"/>
      <c r="AS2232" s="9"/>
      <c r="AT2232" s="9"/>
      <c r="AU2232" s="9"/>
      <c r="AV2232" s="9"/>
      <c r="AW2232" s="9"/>
      <c r="AX2232" s="9"/>
      <c r="AY2232" s="9"/>
      <c r="AZ2232" s="9"/>
      <c r="BA2232" s="9"/>
      <c r="BB2232" s="9"/>
      <c r="BC2232" s="9"/>
      <c r="BD2232" s="9"/>
      <c r="BE2232" s="9"/>
      <c r="BF2232" s="9"/>
      <c r="BG2232" s="9"/>
      <c r="BH2232" s="9"/>
      <c r="BI2232" s="9"/>
      <c r="BJ2232" s="9"/>
      <c r="BK2232" s="9"/>
      <c r="BL2232" s="9"/>
      <c r="BM2232" s="9"/>
      <c r="BN2232" s="9"/>
      <c r="BO2232" s="9"/>
      <c r="BP2232" s="9"/>
      <c r="BQ2232" s="9"/>
      <c r="BR2232" s="9"/>
      <c r="BS2232" s="9"/>
      <c r="BT2232" s="9"/>
      <c r="BU2232" s="9"/>
      <c r="BV2232" s="9"/>
      <c r="BW2232" s="9"/>
      <c r="BX2232" s="9"/>
      <c r="BY2232" s="9"/>
      <c r="BZ2232" s="9"/>
      <c r="CA2232" s="9"/>
      <c r="CB2232" s="9"/>
      <c r="CC2232" s="9"/>
      <c r="CD2232" s="9"/>
      <c r="CE2232" s="9"/>
      <c r="CF2232" s="9"/>
      <c r="CG2232" s="9"/>
      <c r="CH2232" s="9"/>
      <c r="CI2232" s="9"/>
      <c r="CJ2232" s="9"/>
      <c r="CK2232" s="9"/>
      <c r="CL2232" s="9"/>
      <c r="CM2232" s="9"/>
      <c r="CN2232" s="9"/>
      <c r="CO2232" s="9"/>
      <c r="CP2232" s="9"/>
      <c r="CQ2232" s="9"/>
      <c r="CR2232" s="9"/>
      <c r="CS2232" s="9"/>
      <c r="CT2232" s="9"/>
      <c r="CU2232" s="9"/>
      <c r="CV2232" s="9"/>
      <c r="CW2232" s="9"/>
      <c r="CX2232" s="9"/>
    </row>
    <row r="2233" spans="1:102" s="44" customFormat="1">
      <c r="A2233" s="27">
        <v>31</v>
      </c>
      <c r="B2233" s="144" t="s">
        <v>4353</v>
      </c>
      <c r="C2233" s="55">
        <v>1962</v>
      </c>
      <c r="D2233" s="55"/>
      <c r="E2233" s="90" t="s">
        <v>355</v>
      </c>
      <c r="F2233" s="55">
        <v>4</v>
      </c>
      <c r="G2233" s="55">
        <v>2</v>
      </c>
      <c r="H2233" s="190">
        <v>1725.4</v>
      </c>
      <c r="I2233" s="190">
        <v>1266.7</v>
      </c>
      <c r="J2233" s="190">
        <v>1043.8</v>
      </c>
      <c r="K2233" s="190">
        <v>49</v>
      </c>
      <c r="L2233" s="189">
        <f>'Форма 2'!C2237</f>
        <v>6459004.6359999999</v>
      </c>
      <c r="M2233" s="90"/>
      <c r="N2233" s="90"/>
      <c r="O2233" s="90"/>
      <c r="P2233" s="189">
        <f t="shared" si="263"/>
        <v>6459004.6359999999</v>
      </c>
      <c r="Q2233" s="191">
        <f t="shared" si="264"/>
        <v>5099.08</v>
      </c>
      <c r="R2233" s="191">
        <f t="shared" si="265"/>
        <v>5099.08</v>
      </c>
      <c r="S2233" s="90" t="s">
        <v>42</v>
      </c>
      <c r="T2233" s="55" t="s">
        <v>34</v>
      </c>
      <c r="U2233" s="9"/>
      <c r="V2233" s="9"/>
      <c r="W2233" s="9"/>
      <c r="X2233" s="9"/>
      <c r="Y2233" s="9"/>
      <c r="Z2233" s="9"/>
      <c r="AA2233" s="9"/>
      <c r="AB2233" s="9"/>
      <c r="AC2233" s="9"/>
      <c r="AD2233" s="9"/>
      <c r="AE2233" s="9"/>
      <c r="AF2233" s="9"/>
      <c r="AG2233" s="9"/>
      <c r="AH2233" s="9"/>
      <c r="AI2233" s="9"/>
      <c r="AJ2233" s="9"/>
      <c r="AK2233" s="9"/>
      <c r="AL2233" s="9"/>
      <c r="AM2233" s="9"/>
      <c r="AN2233" s="9"/>
      <c r="AO2233" s="9"/>
      <c r="AP2233" s="9"/>
      <c r="AQ2233" s="9"/>
      <c r="AR2233" s="9"/>
      <c r="AS2233" s="9"/>
      <c r="AT2233" s="9"/>
      <c r="AU2233" s="9"/>
      <c r="AV2233" s="9"/>
      <c r="AW2233" s="9"/>
      <c r="AX2233" s="9"/>
      <c r="AY2233" s="9"/>
      <c r="AZ2233" s="9"/>
      <c r="BA2233" s="9"/>
      <c r="BB2233" s="9"/>
      <c r="BC2233" s="9"/>
      <c r="BD2233" s="9"/>
      <c r="BE2233" s="9"/>
      <c r="BF2233" s="9"/>
      <c r="BG2233" s="9"/>
      <c r="BH2233" s="9"/>
      <c r="BI2233" s="9"/>
      <c r="BJ2233" s="9"/>
      <c r="BK2233" s="9"/>
      <c r="BL2233" s="9"/>
      <c r="BM2233" s="9"/>
      <c r="BN2233" s="9"/>
      <c r="BO2233" s="9"/>
      <c r="BP2233" s="9"/>
      <c r="BQ2233" s="9"/>
      <c r="BR2233" s="9"/>
      <c r="BS2233" s="9"/>
      <c r="BT2233" s="9"/>
      <c r="BU2233" s="9"/>
      <c r="BV2233" s="9"/>
      <c r="BW2233" s="9"/>
      <c r="BX2233" s="9"/>
      <c r="BY2233" s="9"/>
      <c r="BZ2233" s="9"/>
      <c r="CA2233" s="9"/>
      <c r="CB2233" s="9"/>
      <c r="CC2233" s="9"/>
      <c r="CD2233" s="9"/>
      <c r="CE2233" s="9"/>
      <c r="CF2233" s="9"/>
      <c r="CG2233" s="9"/>
      <c r="CH2233" s="9"/>
      <c r="CI2233" s="9"/>
      <c r="CJ2233" s="9"/>
      <c r="CK2233" s="9"/>
      <c r="CL2233" s="9"/>
      <c r="CM2233" s="9"/>
      <c r="CN2233" s="9"/>
      <c r="CO2233" s="9"/>
      <c r="CP2233" s="9"/>
      <c r="CQ2233" s="9"/>
      <c r="CR2233" s="9"/>
      <c r="CS2233" s="9"/>
      <c r="CT2233" s="9"/>
      <c r="CU2233" s="9"/>
      <c r="CV2233" s="9"/>
      <c r="CW2233" s="9"/>
      <c r="CX2233" s="9"/>
    </row>
    <row r="2234" spans="1:102" s="44" customFormat="1">
      <c r="A2234" s="27">
        <v>32</v>
      </c>
      <c r="B2234" s="144" t="s">
        <v>4354</v>
      </c>
      <c r="C2234" s="55">
        <v>1965</v>
      </c>
      <c r="D2234" s="55"/>
      <c r="E2234" s="90" t="s">
        <v>3907</v>
      </c>
      <c r="F2234" s="55">
        <v>5</v>
      </c>
      <c r="G2234" s="55">
        <v>4</v>
      </c>
      <c r="H2234" s="190">
        <v>4035</v>
      </c>
      <c r="I2234" s="190">
        <v>3780.6</v>
      </c>
      <c r="J2234" s="190">
        <v>1916.9</v>
      </c>
      <c r="K2234" s="190">
        <v>127</v>
      </c>
      <c r="L2234" s="189">
        <f>'Форма 2'!C2238</f>
        <v>19277581.847999997</v>
      </c>
      <c r="M2234" s="90"/>
      <c r="N2234" s="90"/>
      <c r="O2234" s="90"/>
      <c r="P2234" s="189">
        <f t="shared" si="263"/>
        <v>19277581.847999997</v>
      </c>
      <c r="Q2234" s="191">
        <f t="shared" si="264"/>
        <v>5099.079999999999</v>
      </c>
      <c r="R2234" s="191">
        <f t="shared" si="265"/>
        <v>5099.079999999999</v>
      </c>
      <c r="S2234" s="90" t="s">
        <v>42</v>
      </c>
      <c r="T2234" s="55" t="s">
        <v>34</v>
      </c>
      <c r="U2234" s="9"/>
      <c r="V2234" s="9"/>
      <c r="W2234" s="9"/>
      <c r="X2234" s="9"/>
      <c r="Y2234" s="9"/>
      <c r="Z2234" s="9"/>
      <c r="AA2234" s="9"/>
      <c r="AB2234" s="9"/>
      <c r="AC2234" s="9"/>
      <c r="AD2234" s="9"/>
      <c r="AE2234" s="9"/>
      <c r="AF2234" s="9"/>
      <c r="AG2234" s="9"/>
      <c r="AH2234" s="9"/>
      <c r="AI2234" s="9"/>
      <c r="AJ2234" s="9"/>
      <c r="AK2234" s="9"/>
      <c r="AL2234" s="9"/>
      <c r="AM2234" s="9"/>
      <c r="AN2234" s="9"/>
      <c r="AO2234" s="9"/>
      <c r="AP2234" s="9"/>
      <c r="AQ2234" s="9"/>
      <c r="AR2234" s="9"/>
      <c r="AS2234" s="9"/>
      <c r="AT2234" s="9"/>
      <c r="AU2234" s="9"/>
      <c r="AV2234" s="9"/>
      <c r="AW2234" s="9"/>
      <c r="AX2234" s="9"/>
      <c r="AY2234" s="9"/>
      <c r="AZ2234" s="9"/>
      <c r="BA2234" s="9"/>
      <c r="BB2234" s="9"/>
      <c r="BC2234" s="9"/>
      <c r="BD2234" s="9"/>
      <c r="BE2234" s="9"/>
      <c r="BF2234" s="9"/>
      <c r="BG2234" s="9"/>
      <c r="BH2234" s="9"/>
      <c r="BI2234" s="9"/>
      <c r="BJ2234" s="9"/>
      <c r="BK2234" s="9"/>
      <c r="BL2234" s="9"/>
      <c r="BM2234" s="9"/>
      <c r="BN2234" s="9"/>
      <c r="BO2234" s="9"/>
      <c r="BP2234" s="9"/>
      <c r="BQ2234" s="9"/>
      <c r="BR2234" s="9"/>
      <c r="BS2234" s="9"/>
      <c r="BT2234" s="9"/>
      <c r="BU2234" s="9"/>
      <c r="BV2234" s="9"/>
      <c r="BW2234" s="9"/>
      <c r="BX2234" s="9"/>
      <c r="BY2234" s="9"/>
      <c r="BZ2234" s="9"/>
      <c r="CA2234" s="9"/>
      <c r="CB2234" s="9"/>
      <c r="CC2234" s="9"/>
      <c r="CD2234" s="9"/>
      <c r="CE2234" s="9"/>
      <c r="CF2234" s="9"/>
      <c r="CG2234" s="9"/>
      <c r="CH2234" s="9"/>
      <c r="CI2234" s="9"/>
      <c r="CJ2234" s="9"/>
      <c r="CK2234" s="9"/>
      <c r="CL2234" s="9"/>
      <c r="CM2234" s="9"/>
      <c r="CN2234" s="9"/>
      <c r="CO2234" s="9"/>
      <c r="CP2234" s="9"/>
      <c r="CQ2234" s="9"/>
      <c r="CR2234" s="9"/>
      <c r="CS2234" s="9"/>
      <c r="CT2234" s="9"/>
      <c r="CU2234" s="9"/>
      <c r="CV2234" s="9"/>
      <c r="CW2234" s="9"/>
      <c r="CX2234" s="9"/>
    </row>
    <row r="2235" spans="1:102" s="44" customFormat="1">
      <c r="A2235" s="27">
        <v>33</v>
      </c>
      <c r="B2235" s="144" t="s">
        <v>4355</v>
      </c>
      <c r="C2235" s="55">
        <v>1962</v>
      </c>
      <c r="D2235" s="55">
        <v>1976</v>
      </c>
      <c r="E2235" s="90" t="s">
        <v>355</v>
      </c>
      <c r="F2235" s="55">
        <v>4</v>
      </c>
      <c r="G2235" s="55">
        <v>3</v>
      </c>
      <c r="H2235" s="190">
        <v>2418.8000000000002</v>
      </c>
      <c r="I2235" s="190">
        <v>1981.1</v>
      </c>
      <c r="J2235" s="190">
        <v>1675.8</v>
      </c>
      <c r="K2235" s="190">
        <v>80</v>
      </c>
      <c r="L2235" s="189">
        <f>'Форма 2'!C2239</f>
        <v>10101787.387999998</v>
      </c>
      <c r="M2235" s="90"/>
      <c r="N2235" s="90"/>
      <c r="O2235" s="90"/>
      <c r="P2235" s="189">
        <f t="shared" si="263"/>
        <v>10101787.387999998</v>
      </c>
      <c r="Q2235" s="191">
        <f t="shared" si="264"/>
        <v>5099.079999999999</v>
      </c>
      <c r="R2235" s="191">
        <f t="shared" si="265"/>
        <v>5099.079999999999</v>
      </c>
      <c r="S2235" s="90" t="s">
        <v>42</v>
      </c>
      <c r="T2235" s="55" t="s">
        <v>34</v>
      </c>
      <c r="U2235" s="9"/>
      <c r="V2235" s="9"/>
      <c r="W2235" s="9"/>
      <c r="X2235" s="9"/>
      <c r="Y2235" s="9"/>
      <c r="Z2235" s="9"/>
      <c r="AA2235" s="9"/>
      <c r="AB2235" s="9"/>
      <c r="AC2235" s="9"/>
      <c r="AD2235" s="9"/>
      <c r="AE2235" s="9"/>
      <c r="AF2235" s="9"/>
      <c r="AG2235" s="9"/>
      <c r="AH2235" s="9"/>
      <c r="AI2235" s="9"/>
      <c r="AJ2235" s="9"/>
      <c r="AK2235" s="9"/>
      <c r="AL2235" s="9"/>
      <c r="AM2235" s="9"/>
      <c r="AN2235" s="9"/>
      <c r="AO2235" s="9"/>
      <c r="AP2235" s="9"/>
      <c r="AQ2235" s="9"/>
      <c r="AR2235" s="9"/>
      <c r="AS2235" s="9"/>
      <c r="AT2235" s="9"/>
      <c r="AU2235" s="9"/>
      <c r="AV2235" s="9"/>
      <c r="AW2235" s="9"/>
      <c r="AX2235" s="9"/>
      <c r="AY2235" s="9"/>
      <c r="AZ2235" s="9"/>
      <c r="BA2235" s="9"/>
      <c r="BB2235" s="9"/>
      <c r="BC2235" s="9"/>
      <c r="BD2235" s="9"/>
      <c r="BE2235" s="9"/>
      <c r="BF2235" s="9"/>
      <c r="BG2235" s="9"/>
      <c r="BH2235" s="9"/>
      <c r="BI2235" s="9"/>
      <c r="BJ2235" s="9"/>
      <c r="BK2235" s="9"/>
      <c r="BL2235" s="9"/>
      <c r="BM2235" s="9"/>
      <c r="BN2235" s="9"/>
      <c r="BO2235" s="9"/>
      <c r="BP2235" s="9"/>
      <c r="BQ2235" s="9"/>
      <c r="BR2235" s="9"/>
      <c r="BS2235" s="9"/>
      <c r="BT2235" s="9"/>
      <c r="BU2235" s="9"/>
      <c r="BV2235" s="9"/>
      <c r="BW2235" s="9"/>
      <c r="BX2235" s="9"/>
      <c r="BY2235" s="9"/>
      <c r="BZ2235" s="9"/>
      <c r="CA2235" s="9"/>
      <c r="CB2235" s="9"/>
      <c r="CC2235" s="9"/>
      <c r="CD2235" s="9"/>
      <c r="CE2235" s="9"/>
      <c r="CF2235" s="9"/>
      <c r="CG2235" s="9"/>
      <c r="CH2235" s="9"/>
      <c r="CI2235" s="9"/>
      <c r="CJ2235" s="9"/>
      <c r="CK2235" s="9"/>
      <c r="CL2235" s="9"/>
      <c r="CM2235" s="9"/>
      <c r="CN2235" s="9"/>
      <c r="CO2235" s="9"/>
      <c r="CP2235" s="9"/>
      <c r="CQ2235" s="9"/>
      <c r="CR2235" s="9"/>
      <c r="CS2235" s="9"/>
      <c r="CT2235" s="9"/>
      <c r="CU2235" s="9"/>
      <c r="CV2235" s="9"/>
      <c r="CW2235" s="9"/>
      <c r="CX2235" s="9"/>
    </row>
    <row r="2236" spans="1:102" s="44" customFormat="1">
      <c r="A2236" s="27">
        <v>34</v>
      </c>
      <c r="B2236" s="144" t="s">
        <v>4356</v>
      </c>
      <c r="C2236" s="55">
        <v>1968</v>
      </c>
      <c r="D2236" s="55"/>
      <c r="E2236" s="90" t="s">
        <v>357</v>
      </c>
      <c r="F2236" s="55">
        <v>5</v>
      </c>
      <c r="G2236" s="55">
        <v>4</v>
      </c>
      <c r="H2236" s="190">
        <v>4154.2</v>
      </c>
      <c r="I2236" s="190">
        <v>3184.5</v>
      </c>
      <c r="J2236" s="190">
        <v>2359.6</v>
      </c>
      <c r="K2236" s="190">
        <v>129</v>
      </c>
      <c r="L2236" s="189">
        <f>'Форма 2'!C2240</f>
        <v>16238020.26</v>
      </c>
      <c r="M2236" s="90"/>
      <c r="N2236" s="90"/>
      <c r="O2236" s="90"/>
      <c r="P2236" s="189">
        <f t="shared" si="263"/>
        <v>16238020.26</v>
      </c>
      <c r="Q2236" s="191">
        <f t="shared" si="264"/>
        <v>5099.08</v>
      </c>
      <c r="R2236" s="191">
        <f t="shared" si="265"/>
        <v>5099.08</v>
      </c>
      <c r="S2236" s="90" t="s">
        <v>42</v>
      </c>
      <c r="T2236" s="55" t="s">
        <v>34</v>
      </c>
      <c r="U2236" s="9"/>
      <c r="V2236" s="9"/>
      <c r="W2236" s="9"/>
      <c r="X2236" s="9"/>
      <c r="Y2236" s="9"/>
      <c r="Z2236" s="9"/>
      <c r="AA2236" s="9"/>
      <c r="AB2236" s="9"/>
      <c r="AC2236" s="9"/>
      <c r="AD2236" s="9"/>
      <c r="AE2236" s="9"/>
      <c r="AF2236" s="9"/>
      <c r="AG2236" s="9"/>
      <c r="AH2236" s="9"/>
      <c r="AI2236" s="9"/>
      <c r="AJ2236" s="9"/>
      <c r="AK2236" s="9"/>
      <c r="AL2236" s="9"/>
      <c r="AM2236" s="9"/>
      <c r="AN2236" s="9"/>
      <c r="AO2236" s="9"/>
      <c r="AP2236" s="9"/>
      <c r="AQ2236" s="9"/>
      <c r="AR2236" s="9"/>
      <c r="AS2236" s="9"/>
      <c r="AT2236" s="9"/>
      <c r="AU2236" s="9"/>
      <c r="AV2236" s="9"/>
      <c r="AW2236" s="9"/>
      <c r="AX2236" s="9"/>
      <c r="AY2236" s="9"/>
      <c r="AZ2236" s="9"/>
      <c r="BA2236" s="9"/>
      <c r="BB2236" s="9"/>
      <c r="BC2236" s="9"/>
      <c r="BD2236" s="9"/>
      <c r="BE2236" s="9"/>
      <c r="BF2236" s="9"/>
      <c r="BG2236" s="9"/>
      <c r="BH2236" s="9"/>
      <c r="BI2236" s="9"/>
      <c r="BJ2236" s="9"/>
      <c r="BK2236" s="9"/>
      <c r="BL2236" s="9"/>
      <c r="BM2236" s="9"/>
      <c r="BN2236" s="9"/>
      <c r="BO2236" s="9"/>
      <c r="BP2236" s="9"/>
      <c r="BQ2236" s="9"/>
      <c r="BR2236" s="9"/>
      <c r="BS2236" s="9"/>
      <c r="BT2236" s="9"/>
      <c r="BU2236" s="9"/>
      <c r="BV2236" s="9"/>
      <c r="BW2236" s="9"/>
      <c r="BX2236" s="9"/>
      <c r="BY2236" s="9"/>
      <c r="BZ2236" s="9"/>
      <c r="CA2236" s="9"/>
      <c r="CB2236" s="9"/>
      <c r="CC2236" s="9"/>
      <c r="CD2236" s="9"/>
      <c r="CE2236" s="9"/>
      <c r="CF2236" s="9"/>
      <c r="CG2236" s="9"/>
      <c r="CH2236" s="9"/>
      <c r="CI2236" s="9"/>
      <c r="CJ2236" s="9"/>
      <c r="CK2236" s="9"/>
      <c r="CL2236" s="9"/>
      <c r="CM2236" s="9"/>
      <c r="CN2236" s="9"/>
      <c r="CO2236" s="9"/>
      <c r="CP2236" s="9"/>
      <c r="CQ2236" s="9"/>
      <c r="CR2236" s="9"/>
      <c r="CS2236" s="9"/>
      <c r="CT2236" s="9"/>
      <c r="CU2236" s="9"/>
      <c r="CV2236" s="9"/>
      <c r="CW2236" s="9"/>
      <c r="CX2236" s="9"/>
    </row>
    <row r="2237" spans="1:102" s="44" customFormat="1">
      <c r="A2237" s="27">
        <v>35</v>
      </c>
      <c r="B2237" s="144" t="s">
        <v>4362</v>
      </c>
      <c r="C2237" s="55">
        <v>1960</v>
      </c>
      <c r="D2237" s="55"/>
      <c r="E2237" s="90" t="s">
        <v>355</v>
      </c>
      <c r="F2237" s="55">
        <v>3</v>
      </c>
      <c r="G2237" s="55">
        <v>3</v>
      </c>
      <c r="H2237" s="190">
        <v>1750.9</v>
      </c>
      <c r="I2237" s="190">
        <v>1541.4</v>
      </c>
      <c r="J2237" s="190">
        <v>1292.0999999999999</v>
      </c>
      <c r="K2237" s="190">
        <v>62</v>
      </c>
      <c r="L2237" s="189">
        <f>'Форма 2'!C2241</f>
        <v>9899194.4940000009</v>
      </c>
      <c r="M2237" s="90"/>
      <c r="N2237" s="90"/>
      <c r="O2237" s="90"/>
      <c r="P2237" s="189">
        <f t="shared" si="263"/>
        <v>9899194.4940000009</v>
      </c>
      <c r="Q2237" s="191">
        <f t="shared" si="264"/>
        <v>6422.21</v>
      </c>
      <c r="R2237" s="191">
        <f t="shared" si="265"/>
        <v>6422.21</v>
      </c>
      <c r="S2237" s="90" t="s">
        <v>42</v>
      </c>
      <c r="T2237" s="55" t="s">
        <v>34</v>
      </c>
      <c r="U2237" s="9"/>
      <c r="V2237" s="9"/>
      <c r="W2237" s="9"/>
      <c r="X2237" s="9"/>
      <c r="Y2237" s="9"/>
      <c r="Z2237" s="9"/>
      <c r="AA2237" s="9"/>
      <c r="AB2237" s="9"/>
      <c r="AC2237" s="9"/>
      <c r="AD2237" s="9"/>
      <c r="AE2237" s="9"/>
      <c r="AF2237" s="9"/>
      <c r="AG2237" s="9"/>
      <c r="AH2237" s="9"/>
      <c r="AI2237" s="9"/>
      <c r="AJ2237" s="9"/>
      <c r="AK2237" s="9"/>
      <c r="AL2237" s="9"/>
      <c r="AM2237" s="9"/>
      <c r="AN2237" s="9"/>
      <c r="AO2237" s="9"/>
      <c r="AP2237" s="9"/>
      <c r="AQ2237" s="9"/>
      <c r="AR2237" s="9"/>
      <c r="AS2237" s="9"/>
      <c r="AT2237" s="9"/>
      <c r="AU2237" s="9"/>
      <c r="AV2237" s="9"/>
      <c r="AW2237" s="9"/>
      <c r="AX2237" s="9"/>
      <c r="AY2237" s="9"/>
      <c r="AZ2237" s="9"/>
      <c r="BA2237" s="9"/>
      <c r="BB2237" s="9"/>
      <c r="BC2237" s="9"/>
      <c r="BD2237" s="9"/>
      <c r="BE2237" s="9"/>
      <c r="BF2237" s="9"/>
      <c r="BG2237" s="9"/>
      <c r="BH2237" s="9"/>
      <c r="BI2237" s="9"/>
      <c r="BJ2237" s="9"/>
      <c r="BK2237" s="9"/>
      <c r="BL2237" s="9"/>
      <c r="BM2237" s="9"/>
      <c r="BN2237" s="9"/>
      <c r="BO2237" s="9"/>
      <c r="BP2237" s="9"/>
      <c r="BQ2237" s="9"/>
      <c r="BR2237" s="9"/>
      <c r="BS2237" s="9"/>
      <c r="BT2237" s="9"/>
      <c r="BU2237" s="9"/>
      <c r="BV2237" s="9"/>
      <c r="BW2237" s="9"/>
      <c r="BX2237" s="9"/>
      <c r="BY2237" s="9"/>
      <c r="BZ2237" s="9"/>
      <c r="CA2237" s="9"/>
      <c r="CB2237" s="9"/>
      <c r="CC2237" s="9"/>
      <c r="CD2237" s="9"/>
      <c r="CE2237" s="9"/>
      <c r="CF2237" s="9"/>
      <c r="CG2237" s="9"/>
      <c r="CH2237" s="9"/>
      <c r="CI2237" s="9"/>
      <c r="CJ2237" s="9"/>
      <c r="CK2237" s="9"/>
      <c r="CL2237" s="9"/>
      <c r="CM2237" s="9"/>
      <c r="CN2237" s="9"/>
      <c r="CO2237" s="9"/>
      <c r="CP2237" s="9"/>
      <c r="CQ2237" s="9"/>
      <c r="CR2237" s="9"/>
      <c r="CS2237" s="9"/>
      <c r="CT2237" s="9"/>
      <c r="CU2237" s="9"/>
      <c r="CV2237" s="9"/>
      <c r="CW2237" s="9"/>
      <c r="CX2237" s="9"/>
    </row>
    <row r="2238" spans="1:102" s="44" customFormat="1">
      <c r="A2238" s="27">
        <v>36</v>
      </c>
      <c r="B2238" s="144" t="s">
        <v>4363</v>
      </c>
      <c r="C2238" s="55">
        <v>1957</v>
      </c>
      <c r="D2238" s="55"/>
      <c r="E2238" s="90" t="s">
        <v>355</v>
      </c>
      <c r="F2238" s="55">
        <v>2</v>
      </c>
      <c r="G2238" s="55">
        <v>4</v>
      </c>
      <c r="H2238" s="190">
        <v>1585.3</v>
      </c>
      <c r="I2238" s="190">
        <v>1189.5999999999999</v>
      </c>
      <c r="J2238" s="190">
        <v>1009.6</v>
      </c>
      <c r="K2238" s="190">
        <v>52</v>
      </c>
      <c r="L2238" s="189">
        <f>'Форма 2'!C2242</f>
        <v>7639861.0159999989</v>
      </c>
      <c r="M2238" s="90"/>
      <c r="N2238" s="90"/>
      <c r="O2238" s="90"/>
      <c r="P2238" s="189">
        <f t="shared" si="263"/>
        <v>7639861.0159999989</v>
      </c>
      <c r="Q2238" s="191">
        <f t="shared" si="264"/>
        <v>6422.2099999999991</v>
      </c>
      <c r="R2238" s="191">
        <f t="shared" si="265"/>
        <v>6422.2099999999991</v>
      </c>
      <c r="S2238" s="90" t="s">
        <v>42</v>
      </c>
      <c r="T2238" s="55" t="s">
        <v>34</v>
      </c>
      <c r="U2238" s="9"/>
      <c r="V2238" s="9"/>
      <c r="W2238" s="9"/>
      <c r="X2238" s="9"/>
      <c r="Y2238" s="9"/>
      <c r="Z2238" s="9"/>
      <c r="AA2238" s="9"/>
      <c r="AB2238" s="9"/>
      <c r="AC2238" s="9"/>
      <c r="AD2238" s="9"/>
      <c r="AE2238" s="9"/>
      <c r="AF2238" s="9"/>
      <c r="AG2238" s="9"/>
      <c r="AH2238" s="9"/>
      <c r="AI2238" s="9"/>
      <c r="AJ2238" s="9"/>
      <c r="AK2238" s="9"/>
      <c r="AL2238" s="9"/>
      <c r="AM2238" s="9"/>
      <c r="AN2238" s="9"/>
      <c r="AO2238" s="9"/>
      <c r="AP2238" s="9"/>
      <c r="AQ2238" s="9"/>
      <c r="AR2238" s="9"/>
      <c r="AS2238" s="9"/>
      <c r="AT2238" s="9"/>
      <c r="AU2238" s="9"/>
      <c r="AV2238" s="9"/>
      <c r="AW2238" s="9"/>
      <c r="AX2238" s="9"/>
      <c r="AY2238" s="9"/>
      <c r="AZ2238" s="9"/>
      <c r="BA2238" s="9"/>
      <c r="BB2238" s="9"/>
      <c r="BC2238" s="9"/>
      <c r="BD2238" s="9"/>
      <c r="BE2238" s="9"/>
      <c r="BF2238" s="9"/>
      <c r="BG2238" s="9"/>
      <c r="BH2238" s="9"/>
      <c r="BI2238" s="9"/>
      <c r="BJ2238" s="9"/>
      <c r="BK2238" s="9"/>
      <c r="BL2238" s="9"/>
      <c r="BM2238" s="9"/>
      <c r="BN2238" s="9"/>
      <c r="BO2238" s="9"/>
      <c r="BP2238" s="9"/>
      <c r="BQ2238" s="9"/>
      <c r="BR2238" s="9"/>
      <c r="BS2238" s="9"/>
      <c r="BT2238" s="9"/>
      <c r="BU2238" s="9"/>
      <c r="BV2238" s="9"/>
      <c r="BW2238" s="9"/>
      <c r="BX2238" s="9"/>
      <c r="BY2238" s="9"/>
      <c r="BZ2238" s="9"/>
      <c r="CA2238" s="9"/>
      <c r="CB2238" s="9"/>
      <c r="CC2238" s="9"/>
      <c r="CD2238" s="9"/>
      <c r="CE2238" s="9"/>
      <c r="CF2238" s="9"/>
      <c r="CG2238" s="9"/>
      <c r="CH2238" s="9"/>
      <c r="CI2238" s="9"/>
      <c r="CJ2238" s="9"/>
      <c r="CK2238" s="9"/>
      <c r="CL2238" s="9"/>
      <c r="CM2238" s="9"/>
      <c r="CN2238" s="9"/>
      <c r="CO2238" s="9"/>
      <c r="CP2238" s="9"/>
      <c r="CQ2238" s="9"/>
      <c r="CR2238" s="9"/>
      <c r="CS2238" s="9"/>
      <c r="CT2238" s="9"/>
      <c r="CU2238" s="9"/>
      <c r="CV2238" s="9"/>
      <c r="CW2238" s="9"/>
      <c r="CX2238" s="9"/>
    </row>
    <row r="2239" spans="1:102" s="44" customFormat="1">
      <c r="A2239" s="27">
        <v>37</v>
      </c>
      <c r="B2239" s="144" t="s">
        <v>4360</v>
      </c>
      <c r="C2239" s="55">
        <v>1959</v>
      </c>
      <c r="D2239" s="55">
        <v>1988</v>
      </c>
      <c r="E2239" s="90" t="s">
        <v>355</v>
      </c>
      <c r="F2239" s="55">
        <v>2</v>
      </c>
      <c r="G2239" s="55">
        <v>3</v>
      </c>
      <c r="H2239" s="190">
        <v>1474</v>
      </c>
      <c r="I2239" s="190">
        <v>1361</v>
      </c>
      <c r="J2239" s="190">
        <v>334.8</v>
      </c>
      <c r="K2239" s="190">
        <v>32</v>
      </c>
      <c r="L2239" s="189">
        <f>'Форма 2'!C2243</f>
        <v>5007119</v>
      </c>
      <c r="M2239" s="90"/>
      <c r="N2239" s="90"/>
      <c r="O2239" s="90"/>
      <c r="P2239" s="189">
        <f t="shared" si="263"/>
        <v>5007119</v>
      </c>
      <c r="Q2239" s="191">
        <f t="shared" si="264"/>
        <v>3679</v>
      </c>
      <c r="R2239" s="191">
        <f t="shared" si="265"/>
        <v>3679</v>
      </c>
      <c r="S2239" s="90" t="s">
        <v>42</v>
      </c>
      <c r="T2239" s="55" t="s">
        <v>34</v>
      </c>
      <c r="U2239" s="9"/>
      <c r="V2239" s="9"/>
      <c r="W2239" s="9"/>
      <c r="X2239" s="9"/>
      <c r="Y2239" s="9"/>
      <c r="Z2239" s="9"/>
      <c r="AA2239" s="9"/>
      <c r="AB2239" s="9"/>
      <c r="AC2239" s="9"/>
      <c r="AD2239" s="9"/>
      <c r="AE2239" s="9"/>
      <c r="AF2239" s="9"/>
      <c r="AG2239" s="9"/>
      <c r="AH2239" s="9"/>
      <c r="AI2239" s="9"/>
      <c r="AJ2239" s="9"/>
      <c r="AK2239" s="9"/>
      <c r="AL2239" s="9"/>
      <c r="AM2239" s="9"/>
      <c r="AN2239" s="9"/>
      <c r="AO2239" s="9"/>
      <c r="AP2239" s="9"/>
      <c r="AQ2239" s="9"/>
      <c r="AR2239" s="9"/>
      <c r="AS2239" s="9"/>
      <c r="AT2239" s="9"/>
      <c r="AU2239" s="9"/>
      <c r="AV2239" s="9"/>
      <c r="AW2239" s="9"/>
      <c r="AX2239" s="9"/>
      <c r="AY2239" s="9"/>
      <c r="AZ2239" s="9"/>
      <c r="BA2239" s="9"/>
      <c r="BB2239" s="9"/>
      <c r="BC2239" s="9"/>
      <c r="BD2239" s="9"/>
      <c r="BE2239" s="9"/>
      <c r="BF2239" s="9"/>
      <c r="BG2239" s="9"/>
      <c r="BH2239" s="9"/>
      <c r="BI2239" s="9"/>
      <c r="BJ2239" s="9"/>
      <c r="BK2239" s="9"/>
      <c r="BL2239" s="9"/>
      <c r="BM2239" s="9"/>
      <c r="BN2239" s="9"/>
      <c r="BO2239" s="9"/>
      <c r="BP2239" s="9"/>
      <c r="BQ2239" s="9"/>
      <c r="BR2239" s="9"/>
      <c r="BS2239" s="9"/>
      <c r="BT2239" s="9"/>
      <c r="BU2239" s="9"/>
      <c r="BV2239" s="9"/>
      <c r="BW2239" s="9"/>
      <c r="BX2239" s="9"/>
      <c r="BY2239" s="9"/>
      <c r="BZ2239" s="9"/>
      <c r="CA2239" s="9"/>
      <c r="CB2239" s="9"/>
      <c r="CC2239" s="9"/>
      <c r="CD2239" s="9"/>
      <c r="CE2239" s="9"/>
      <c r="CF2239" s="9"/>
      <c r="CG2239" s="9"/>
      <c r="CH2239" s="9"/>
      <c r="CI2239" s="9"/>
      <c r="CJ2239" s="9"/>
      <c r="CK2239" s="9"/>
      <c r="CL2239" s="9"/>
      <c r="CM2239" s="9"/>
      <c r="CN2239" s="9"/>
      <c r="CO2239" s="9"/>
      <c r="CP2239" s="9"/>
      <c r="CQ2239" s="9"/>
      <c r="CR2239" s="9"/>
      <c r="CS2239" s="9"/>
      <c r="CT2239" s="9"/>
      <c r="CU2239" s="9"/>
      <c r="CV2239" s="9"/>
      <c r="CW2239" s="9"/>
      <c r="CX2239" s="9"/>
    </row>
    <row r="2240" spans="1:102" s="44" customFormat="1">
      <c r="A2240" s="27">
        <v>38</v>
      </c>
      <c r="B2240" s="144" t="s">
        <v>4361</v>
      </c>
      <c r="C2240" s="55">
        <v>1956</v>
      </c>
      <c r="D2240" s="55"/>
      <c r="E2240" s="90" t="s">
        <v>355</v>
      </c>
      <c r="F2240" s="55">
        <v>2</v>
      </c>
      <c r="G2240" s="55">
        <v>3</v>
      </c>
      <c r="H2240" s="190">
        <v>2211.4</v>
      </c>
      <c r="I2240" s="190">
        <v>1829.1</v>
      </c>
      <c r="J2240" s="190">
        <v>1125.4000000000001</v>
      </c>
      <c r="K2240" s="190">
        <v>47</v>
      </c>
      <c r="L2240" s="189">
        <f>'Форма 2'!C2244</f>
        <v>11746864.310999999</v>
      </c>
      <c r="M2240" s="90"/>
      <c r="N2240" s="90"/>
      <c r="O2240" s="90"/>
      <c r="P2240" s="189">
        <f t="shared" si="263"/>
        <v>11746864.310999999</v>
      </c>
      <c r="Q2240" s="191">
        <f t="shared" si="264"/>
        <v>6422.21</v>
      </c>
      <c r="R2240" s="191">
        <f t="shared" si="265"/>
        <v>6422.21</v>
      </c>
      <c r="S2240" s="90" t="s">
        <v>42</v>
      </c>
      <c r="T2240" s="55" t="s">
        <v>34</v>
      </c>
      <c r="U2240" s="9"/>
      <c r="V2240" s="9"/>
      <c r="W2240" s="9"/>
      <c r="X2240" s="9"/>
      <c r="Y2240" s="9"/>
      <c r="Z2240" s="9"/>
      <c r="AA2240" s="9"/>
      <c r="AB2240" s="9"/>
      <c r="AC2240" s="9"/>
      <c r="AD2240" s="9"/>
      <c r="AE2240" s="9"/>
      <c r="AF2240" s="9"/>
      <c r="AG2240" s="9"/>
      <c r="AH2240" s="9"/>
      <c r="AI2240" s="9"/>
      <c r="AJ2240" s="9"/>
      <c r="AK2240" s="9"/>
      <c r="AL2240" s="9"/>
      <c r="AM2240" s="9"/>
      <c r="AN2240" s="9"/>
      <c r="AO2240" s="9"/>
      <c r="AP2240" s="9"/>
      <c r="AQ2240" s="9"/>
      <c r="AR2240" s="9"/>
      <c r="AS2240" s="9"/>
      <c r="AT2240" s="9"/>
      <c r="AU2240" s="9"/>
      <c r="AV2240" s="9"/>
      <c r="AW2240" s="9"/>
      <c r="AX2240" s="9"/>
      <c r="AY2240" s="9"/>
      <c r="AZ2240" s="9"/>
      <c r="BA2240" s="9"/>
      <c r="BB2240" s="9"/>
      <c r="BC2240" s="9"/>
      <c r="BD2240" s="9"/>
      <c r="BE2240" s="9"/>
      <c r="BF2240" s="9"/>
      <c r="BG2240" s="9"/>
      <c r="BH2240" s="9"/>
      <c r="BI2240" s="9"/>
      <c r="BJ2240" s="9"/>
      <c r="BK2240" s="9"/>
      <c r="BL2240" s="9"/>
      <c r="BM2240" s="9"/>
      <c r="BN2240" s="9"/>
      <c r="BO2240" s="9"/>
      <c r="BP2240" s="9"/>
      <c r="BQ2240" s="9"/>
      <c r="BR2240" s="9"/>
      <c r="BS2240" s="9"/>
      <c r="BT2240" s="9"/>
      <c r="BU2240" s="9"/>
      <c r="BV2240" s="9"/>
      <c r="BW2240" s="9"/>
      <c r="BX2240" s="9"/>
      <c r="BY2240" s="9"/>
      <c r="BZ2240" s="9"/>
      <c r="CA2240" s="9"/>
      <c r="CB2240" s="9"/>
      <c r="CC2240" s="9"/>
      <c r="CD2240" s="9"/>
      <c r="CE2240" s="9"/>
      <c r="CF2240" s="9"/>
      <c r="CG2240" s="9"/>
      <c r="CH2240" s="9"/>
      <c r="CI2240" s="9"/>
      <c r="CJ2240" s="9"/>
      <c r="CK2240" s="9"/>
      <c r="CL2240" s="9"/>
      <c r="CM2240" s="9"/>
      <c r="CN2240" s="9"/>
      <c r="CO2240" s="9"/>
      <c r="CP2240" s="9"/>
      <c r="CQ2240" s="9"/>
      <c r="CR2240" s="9"/>
      <c r="CS2240" s="9"/>
      <c r="CT2240" s="9"/>
      <c r="CU2240" s="9"/>
      <c r="CV2240" s="9"/>
      <c r="CW2240" s="9"/>
      <c r="CX2240" s="9"/>
    </row>
    <row r="2241" spans="1:102" s="44" customFormat="1">
      <c r="A2241" s="27">
        <v>39</v>
      </c>
      <c r="B2241" s="144" t="s">
        <v>4364</v>
      </c>
      <c r="C2241" s="55">
        <v>1955</v>
      </c>
      <c r="D2241" s="55"/>
      <c r="E2241" s="90" t="s">
        <v>355</v>
      </c>
      <c r="F2241" s="55">
        <v>2</v>
      </c>
      <c r="G2241" s="55">
        <v>1</v>
      </c>
      <c r="H2241" s="190">
        <v>387.2</v>
      </c>
      <c r="I2241" s="190">
        <v>353.8</v>
      </c>
      <c r="J2241" s="190">
        <v>225.2</v>
      </c>
      <c r="K2241" s="190">
        <v>14</v>
      </c>
      <c r="L2241" s="189">
        <f>'Форма 2'!C2245</f>
        <v>459246.55200000003</v>
      </c>
      <c r="M2241" s="90"/>
      <c r="N2241" s="90"/>
      <c r="O2241" s="90"/>
      <c r="P2241" s="189">
        <f t="shared" si="263"/>
        <v>459246.55200000003</v>
      </c>
      <c r="Q2241" s="191">
        <f t="shared" si="264"/>
        <v>1298.04</v>
      </c>
      <c r="R2241" s="191">
        <f t="shared" si="265"/>
        <v>1298.04</v>
      </c>
      <c r="S2241" s="90" t="s">
        <v>42</v>
      </c>
      <c r="T2241" s="55" t="s">
        <v>34</v>
      </c>
      <c r="U2241" s="9"/>
      <c r="V2241" s="9"/>
      <c r="W2241" s="9"/>
      <c r="X2241" s="9"/>
      <c r="Y2241" s="9"/>
      <c r="Z2241" s="9"/>
      <c r="AA2241" s="9"/>
      <c r="AB2241" s="9"/>
      <c r="AC2241" s="9"/>
      <c r="AD2241" s="9"/>
      <c r="AE2241" s="9"/>
      <c r="AF2241" s="9"/>
      <c r="AG2241" s="9"/>
      <c r="AH2241" s="9"/>
      <c r="AI2241" s="9"/>
      <c r="AJ2241" s="9"/>
      <c r="AK2241" s="9"/>
      <c r="AL2241" s="9"/>
      <c r="AM2241" s="9"/>
      <c r="AN2241" s="9"/>
      <c r="AO2241" s="9"/>
      <c r="AP2241" s="9"/>
      <c r="AQ2241" s="9"/>
      <c r="AR2241" s="9"/>
      <c r="AS2241" s="9"/>
      <c r="AT2241" s="9"/>
      <c r="AU2241" s="9"/>
      <c r="AV2241" s="9"/>
      <c r="AW2241" s="9"/>
      <c r="AX2241" s="9"/>
      <c r="AY2241" s="9"/>
      <c r="AZ2241" s="9"/>
      <c r="BA2241" s="9"/>
      <c r="BB2241" s="9"/>
      <c r="BC2241" s="9"/>
      <c r="BD2241" s="9"/>
      <c r="BE2241" s="9"/>
      <c r="BF2241" s="9"/>
      <c r="BG2241" s="9"/>
      <c r="BH2241" s="9"/>
      <c r="BI2241" s="9"/>
      <c r="BJ2241" s="9"/>
      <c r="BK2241" s="9"/>
      <c r="BL2241" s="9"/>
      <c r="BM2241" s="9"/>
      <c r="BN2241" s="9"/>
      <c r="BO2241" s="9"/>
      <c r="BP2241" s="9"/>
      <c r="BQ2241" s="9"/>
      <c r="BR2241" s="9"/>
      <c r="BS2241" s="9"/>
      <c r="BT2241" s="9"/>
      <c r="BU2241" s="9"/>
      <c r="BV2241" s="9"/>
      <c r="BW2241" s="9"/>
      <c r="BX2241" s="9"/>
      <c r="BY2241" s="9"/>
      <c r="BZ2241" s="9"/>
      <c r="CA2241" s="9"/>
      <c r="CB2241" s="9"/>
      <c r="CC2241" s="9"/>
      <c r="CD2241" s="9"/>
      <c r="CE2241" s="9"/>
      <c r="CF2241" s="9"/>
      <c r="CG2241" s="9"/>
      <c r="CH2241" s="9"/>
      <c r="CI2241" s="9"/>
      <c r="CJ2241" s="9"/>
      <c r="CK2241" s="9"/>
      <c r="CL2241" s="9"/>
      <c r="CM2241" s="9"/>
      <c r="CN2241" s="9"/>
      <c r="CO2241" s="9"/>
      <c r="CP2241" s="9"/>
      <c r="CQ2241" s="9"/>
      <c r="CR2241" s="9"/>
      <c r="CS2241" s="9"/>
      <c r="CT2241" s="9"/>
      <c r="CU2241" s="9"/>
      <c r="CV2241" s="9"/>
      <c r="CW2241" s="9"/>
      <c r="CX2241" s="9"/>
    </row>
    <row r="2242" spans="1:102" s="44" customFormat="1">
      <c r="A2242" s="27">
        <v>40</v>
      </c>
      <c r="B2242" s="144" t="s">
        <v>4365</v>
      </c>
      <c r="C2242" s="55">
        <v>1957</v>
      </c>
      <c r="D2242" s="55"/>
      <c r="E2242" s="90" t="s">
        <v>355</v>
      </c>
      <c r="F2242" s="55">
        <v>2</v>
      </c>
      <c r="G2242" s="55">
        <v>2</v>
      </c>
      <c r="H2242" s="190">
        <v>726.7</v>
      </c>
      <c r="I2242" s="190">
        <v>645.20000000000005</v>
      </c>
      <c r="J2242" s="190"/>
      <c r="K2242" s="190">
        <v>28</v>
      </c>
      <c r="L2242" s="189">
        <f>'Форма 2'!C2246</f>
        <v>2373690.8000000003</v>
      </c>
      <c r="M2242" s="90"/>
      <c r="N2242" s="90"/>
      <c r="O2242" s="90"/>
      <c r="P2242" s="189">
        <f t="shared" si="263"/>
        <v>2373690.8000000003</v>
      </c>
      <c r="Q2242" s="191">
        <f t="shared" si="264"/>
        <v>3679</v>
      </c>
      <c r="R2242" s="191">
        <f t="shared" si="265"/>
        <v>3679</v>
      </c>
      <c r="S2242" s="90" t="s">
        <v>42</v>
      </c>
      <c r="T2242" s="55" t="s">
        <v>34</v>
      </c>
      <c r="U2242" s="9"/>
      <c r="V2242" s="9"/>
      <c r="W2242" s="9"/>
      <c r="X2242" s="9"/>
      <c r="Y2242" s="9"/>
      <c r="Z2242" s="9"/>
      <c r="AA2242" s="9"/>
      <c r="AB2242" s="9"/>
      <c r="AC2242" s="9"/>
      <c r="AD2242" s="9"/>
      <c r="AE2242" s="9"/>
      <c r="AF2242" s="9"/>
      <c r="AG2242" s="9"/>
      <c r="AH2242" s="9"/>
      <c r="AI2242" s="9"/>
      <c r="AJ2242" s="9"/>
      <c r="AK2242" s="9"/>
      <c r="AL2242" s="9"/>
      <c r="AM2242" s="9"/>
      <c r="AN2242" s="9"/>
      <c r="AO2242" s="9"/>
      <c r="AP2242" s="9"/>
      <c r="AQ2242" s="9"/>
      <c r="AR2242" s="9"/>
      <c r="AS2242" s="9"/>
      <c r="AT2242" s="9"/>
      <c r="AU2242" s="9"/>
      <c r="AV2242" s="9"/>
      <c r="AW2242" s="9"/>
      <c r="AX2242" s="9"/>
      <c r="AY2242" s="9"/>
      <c r="AZ2242" s="9"/>
      <c r="BA2242" s="9"/>
      <c r="BB2242" s="9"/>
      <c r="BC2242" s="9"/>
      <c r="BD2242" s="9"/>
      <c r="BE2242" s="9"/>
      <c r="BF2242" s="9"/>
      <c r="BG2242" s="9"/>
      <c r="BH2242" s="9"/>
      <c r="BI2242" s="9"/>
      <c r="BJ2242" s="9"/>
      <c r="BK2242" s="9"/>
      <c r="BL2242" s="9"/>
      <c r="BM2242" s="9"/>
      <c r="BN2242" s="9"/>
      <c r="BO2242" s="9"/>
      <c r="BP2242" s="9"/>
      <c r="BQ2242" s="9"/>
      <c r="BR2242" s="9"/>
      <c r="BS2242" s="9"/>
      <c r="BT2242" s="9"/>
      <c r="BU2242" s="9"/>
      <c r="BV2242" s="9"/>
      <c r="BW2242" s="9"/>
      <c r="BX2242" s="9"/>
      <c r="BY2242" s="9"/>
      <c r="BZ2242" s="9"/>
      <c r="CA2242" s="9"/>
      <c r="CB2242" s="9"/>
      <c r="CC2242" s="9"/>
      <c r="CD2242" s="9"/>
      <c r="CE2242" s="9"/>
      <c r="CF2242" s="9"/>
      <c r="CG2242" s="9"/>
      <c r="CH2242" s="9"/>
      <c r="CI2242" s="9"/>
      <c r="CJ2242" s="9"/>
      <c r="CK2242" s="9"/>
      <c r="CL2242" s="9"/>
      <c r="CM2242" s="9"/>
      <c r="CN2242" s="9"/>
      <c r="CO2242" s="9"/>
      <c r="CP2242" s="9"/>
      <c r="CQ2242" s="9"/>
      <c r="CR2242" s="9"/>
      <c r="CS2242" s="9"/>
      <c r="CT2242" s="9"/>
      <c r="CU2242" s="9"/>
      <c r="CV2242" s="9"/>
      <c r="CW2242" s="9"/>
      <c r="CX2242" s="9"/>
    </row>
    <row r="2243" spans="1:102" s="44" customFormat="1">
      <c r="A2243" s="27">
        <v>41</v>
      </c>
      <c r="B2243" s="144" t="s">
        <v>4366</v>
      </c>
      <c r="C2243" s="55">
        <v>1957</v>
      </c>
      <c r="D2243" s="55"/>
      <c r="E2243" s="90" t="s">
        <v>355</v>
      </c>
      <c r="F2243" s="55">
        <v>2</v>
      </c>
      <c r="G2243" s="55">
        <v>1</v>
      </c>
      <c r="H2243" s="190">
        <v>431.6</v>
      </c>
      <c r="I2243" s="190">
        <v>390.2</v>
      </c>
      <c r="J2243" s="190">
        <v>327.2</v>
      </c>
      <c r="K2243" s="190">
        <v>21</v>
      </c>
      <c r="L2243" s="189">
        <f>'Форма 2'!C2247</f>
        <v>1435545.8</v>
      </c>
      <c r="M2243" s="90"/>
      <c r="N2243" s="90"/>
      <c r="O2243" s="90"/>
      <c r="P2243" s="189">
        <f t="shared" si="263"/>
        <v>1435545.8</v>
      </c>
      <c r="Q2243" s="191">
        <f t="shared" si="264"/>
        <v>3679</v>
      </c>
      <c r="R2243" s="191">
        <f t="shared" si="265"/>
        <v>3679</v>
      </c>
      <c r="S2243" s="90" t="s">
        <v>42</v>
      </c>
      <c r="T2243" s="55" t="s">
        <v>34</v>
      </c>
      <c r="U2243" s="9"/>
      <c r="V2243" s="9"/>
      <c r="W2243" s="9"/>
      <c r="X2243" s="9"/>
      <c r="Y2243" s="9"/>
      <c r="Z2243" s="9"/>
      <c r="AA2243" s="9"/>
      <c r="AB2243" s="9"/>
      <c r="AC2243" s="9"/>
      <c r="AD2243" s="9"/>
      <c r="AE2243" s="9"/>
      <c r="AF2243" s="9"/>
      <c r="AG2243" s="9"/>
      <c r="AH2243" s="9"/>
      <c r="AI2243" s="9"/>
      <c r="AJ2243" s="9"/>
      <c r="AK2243" s="9"/>
      <c r="AL2243" s="9"/>
      <c r="AM2243" s="9"/>
      <c r="AN2243" s="9"/>
      <c r="AO2243" s="9"/>
      <c r="AP2243" s="9"/>
      <c r="AQ2243" s="9"/>
      <c r="AR2243" s="9"/>
      <c r="AS2243" s="9"/>
      <c r="AT2243" s="9"/>
      <c r="AU2243" s="9"/>
      <c r="AV2243" s="9"/>
      <c r="AW2243" s="9"/>
      <c r="AX2243" s="9"/>
      <c r="AY2243" s="9"/>
      <c r="AZ2243" s="9"/>
      <c r="BA2243" s="9"/>
      <c r="BB2243" s="9"/>
      <c r="BC2243" s="9"/>
      <c r="BD2243" s="9"/>
      <c r="BE2243" s="9"/>
      <c r="BF2243" s="9"/>
      <c r="BG2243" s="9"/>
      <c r="BH2243" s="9"/>
      <c r="BI2243" s="9"/>
      <c r="BJ2243" s="9"/>
      <c r="BK2243" s="9"/>
      <c r="BL2243" s="9"/>
      <c r="BM2243" s="9"/>
      <c r="BN2243" s="9"/>
      <c r="BO2243" s="9"/>
      <c r="BP2243" s="9"/>
      <c r="BQ2243" s="9"/>
      <c r="BR2243" s="9"/>
      <c r="BS2243" s="9"/>
      <c r="BT2243" s="9"/>
      <c r="BU2243" s="9"/>
      <c r="BV2243" s="9"/>
      <c r="BW2243" s="9"/>
      <c r="BX2243" s="9"/>
      <c r="BY2243" s="9"/>
      <c r="BZ2243" s="9"/>
      <c r="CA2243" s="9"/>
      <c r="CB2243" s="9"/>
      <c r="CC2243" s="9"/>
      <c r="CD2243" s="9"/>
      <c r="CE2243" s="9"/>
      <c r="CF2243" s="9"/>
      <c r="CG2243" s="9"/>
      <c r="CH2243" s="9"/>
      <c r="CI2243" s="9"/>
      <c r="CJ2243" s="9"/>
      <c r="CK2243" s="9"/>
      <c r="CL2243" s="9"/>
      <c r="CM2243" s="9"/>
      <c r="CN2243" s="9"/>
      <c r="CO2243" s="9"/>
      <c r="CP2243" s="9"/>
      <c r="CQ2243" s="9"/>
      <c r="CR2243" s="9"/>
      <c r="CS2243" s="9"/>
      <c r="CT2243" s="9"/>
      <c r="CU2243" s="9"/>
      <c r="CV2243" s="9"/>
      <c r="CW2243" s="9"/>
      <c r="CX2243" s="9"/>
    </row>
    <row r="2244" spans="1:102" s="44" customFormat="1">
      <c r="A2244" s="27">
        <v>42</v>
      </c>
      <c r="B2244" s="144" t="s">
        <v>4367</v>
      </c>
      <c r="C2244" s="55">
        <v>1959</v>
      </c>
      <c r="D2244" s="55"/>
      <c r="E2244" s="90" t="s">
        <v>355</v>
      </c>
      <c r="F2244" s="55">
        <v>2</v>
      </c>
      <c r="G2244" s="55">
        <v>1</v>
      </c>
      <c r="H2244" s="190">
        <v>428.4</v>
      </c>
      <c r="I2244" s="190">
        <v>386.6</v>
      </c>
      <c r="J2244" s="190">
        <v>384.9</v>
      </c>
      <c r="K2244" s="190">
        <v>18</v>
      </c>
      <c r="L2244" s="189">
        <f>'Форма 2'!C2248</f>
        <v>1422301.4000000001</v>
      </c>
      <c r="M2244" s="90"/>
      <c r="N2244" s="90"/>
      <c r="O2244" s="90"/>
      <c r="P2244" s="189">
        <f t="shared" si="263"/>
        <v>1422301.4000000001</v>
      </c>
      <c r="Q2244" s="191">
        <f t="shared" si="264"/>
        <v>3679</v>
      </c>
      <c r="R2244" s="191">
        <f t="shared" si="265"/>
        <v>3679</v>
      </c>
      <c r="S2244" s="90" t="s">
        <v>42</v>
      </c>
      <c r="T2244" s="55" t="s">
        <v>34</v>
      </c>
      <c r="U2244" s="9"/>
      <c r="V2244" s="9"/>
      <c r="W2244" s="9"/>
      <c r="X2244" s="9"/>
      <c r="Y2244" s="9"/>
      <c r="Z2244" s="9"/>
      <c r="AA2244" s="9"/>
      <c r="AB2244" s="9"/>
      <c r="AC2244" s="9"/>
      <c r="AD2244" s="9"/>
      <c r="AE2244" s="9"/>
      <c r="AF2244" s="9"/>
      <c r="AG2244" s="9"/>
      <c r="AH2244" s="9"/>
      <c r="AI2244" s="9"/>
      <c r="AJ2244" s="9"/>
      <c r="AK2244" s="9"/>
      <c r="AL2244" s="9"/>
      <c r="AM2244" s="9"/>
      <c r="AN2244" s="9"/>
      <c r="AO2244" s="9"/>
      <c r="AP2244" s="9"/>
      <c r="AQ2244" s="9"/>
      <c r="AR2244" s="9"/>
      <c r="AS2244" s="9"/>
      <c r="AT2244" s="9"/>
      <c r="AU2244" s="9"/>
      <c r="AV2244" s="9"/>
      <c r="AW2244" s="9"/>
      <c r="AX2244" s="9"/>
      <c r="AY2244" s="9"/>
      <c r="AZ2244" s="9"/>
      <c r="BA2244" s="9"/>
      <c r="BB2244" s="9"/>
      <c r="BC2244" s="9"/>
      <c r="BD2244" s="9"/>
      <c r="BE2244" s="9"/>
      <c r="BF2244" s="9"/>
      <c r="BG2244" s="9"/>
      <c r="BH2244" s="9"/>
      <c r="BI2244" s="9"/>
      <c r="BJ2244" s="9"/>
      <c r="BK2244" s="9"/>
      <c r="BL2244" s="9"/>
      <c r="BM2244" s="9"/>
      <c r="BN2244" s="9"/>
      <c r="BO2244" s="9"/>
      <c r="BP2244" s="9"/>
      <c r="BQ2244" s="9"/>
      <c r="BR2244" s="9"/>
      <c r="BS2244" s="9"/>
      <c r="BT2244" s="9"/>
      <c r="BU2244" s="9"/>
      <c r="BV2244" s="9"/>
      <c r="BW2244" s="9"/>
      <c r="BX2244" s="9"/>
      <c r="BY2244" s="9"/>
      <c r="BZ2244" s="9"/>
      <c r="CA2244" s="9"/>
      <c r="CB2244" s="9"/>
      <c r="CC2244" s="9"/>
      <c r="CD2244" s="9"/>
      <c r="CE2244" s="9"/>
      <c r="CF2244" s="9"/>
      <c r="CG2244" s="9"/>
      <c r="CH2244" s="9"/>
      <c r="CI2244" s="9"/>
      <c r="CJ2244" s="9"/>
      <c r="CK2244" s="9"/>
      <c r="CL2244" s="9"/>
      <c r="CM2244" s="9"/>
      <c r="CN2244" s="9"/>
      <c r="CO2244" s="9"/>
      <c r="CP2244" s="9"/>
      <c r="CQ2244" s="9"/>
      <c r="CR2244" s="9"/>
      <c r="CS2244" s="9"/>
      <c r="CT2244" s="9"/>
      <c r="CU2244" s="9"/>
      <c r="CV2244" s="9"/>
      <c r="CW2244" s="9"/>
      <c r="CX2244" s="9"/>
    </row>
    <row r="2245" spans="1:102" s="44" customFormat="1">
      <c r="A2245" s="27">
        <v>43</v>
      </c>
      <c r="B2245" s="144" t="s">
        <v>4368</v>
      </c>
      <c r="C2245" s="55">
        <v>1956</v>
      </c>
      <c r="D2245" s="55"/>
      <c r="E2245" s="90" t="s">
        <v>355</v>
      </c>
      <c r="F2245" s="55">
        <v>2</v>
      </c>
      <c r="G2245" s="55">
        <v>3</v>
      </c>
      <c r="H2245" s="190">
        <v>2228.5</v>
      </c>
      <c r="I2245" s="190">
        <v>1865.6</v>
      </c>
      <c r="J2245" s="190">
        <v>553.9</v>
      </c>
      <c r="K2245" s="190">
        <v>50</v>
      </c>
      <c r="L2245" s="189">
        <f>'Форма 2'!C2249</f>
        <v>4983502.6560000004</v>
      </c>
      <c r="M2245" s="90"/>
      <c r="N2245" s="90"/>
      <c r="O2245" s="90"/>
      <c r="P2245" s="189">
        <f t="shared" si="263"/>
        <v>4983502.6560000004</v>
      </c>
      <c r="Q2245" s="191">
        <f t="shared" si="264"/>
        <v>2671.26</v>
      </c>
      <c r="R2245" s="191">
        <f t="shared" si="265"/>
        <v>2671.26</v>
      </c>
      <c r="S2245" s="90" t="s">
        <v>42</v>
      </c>
      <c r="T2245" s="55" t="s">
        <v>34</v>
      </c>
      <c r="U2245" s="9"/>
      <c r="V2245" s="9"/>
      <c r="W2245" s="9"/>
      <c r="X2245" s="9"/>
      <c r="Y2245" s="9"/>
      <c r="Z2245" s="9"/>
      <c r="AA2245" s="9"/>
      <c r="AB2245" s="9"/>
      <c r="AC2245" s="9"/>
      <c r="AD2245" s="9"/>
      <c r="AE2245" s="9"/>
      <c r="AF2245" s="9"/>
      <c r="AG2245" s="9"/>
      <c r="AH2245" s="9"/>
      <c r="AI2245" s="9"/>
      <c r="AJ2245" s="9"/>
      <c r="AK2245" s="9"/>
      <c r="AL2245" s="9"/>
      <c r="AM2245" s="9"/>
      <c r="AN2245" s="9"/>
      <c r="AO2245" s="9"/>
      <c r="AP2245" s="9"/>
      <c r="AQ2245" s="9"/>
      <c r="AR2245" s="9"/>
      <c r="AS2245" s="9"/>
      <c r="AT2245" s="9"/>
      <c r="AU2245" s="9"/>
      <c r="AV2245" s="9"/>
      <c r="AW2245" s="9"/>
      <c r="AX2245" s="9"/>
      <c r="AY2245" s="9"/>
      <c r="AZ2245" s="9"/>
      <c r="BA2245" s="9"/>
      <c r="BB2245" s="9"/>
      <c r="BC2245" s="9"/>
      <c r="BD2245" s="9"/>
      <c r="BE2245" s="9"/>
      <c r="BF2245" s="9"/>
      <c r="BG2245" s="9"/>
      <c r="BH2245" s="9"/>
      <c r="BI2245" s="9"/>
      <c r="BJ2245" s="9"/>
      <c r="BK2245" s="9"/>
      <c r="BL2245" s="9"/>
      <c r="BM2245" s="9"/>
      <c r="BN2245" s="9"/>
      <c r="BO2245" s="9"/>
      <c r="BP2245" s="9"/>
      <c r="BQ2245" s="9"/>
      <c r="BR2245" s="9"/>
      <c r="BS2245" s="9"/>
      <c r="BT2245" s="9"/>
      <c r="BU2245" s="9"/>
      <c r="BV2245" s="9"/>
      <c r="BW2245" s="9"/>
      <c r="BX2245" s="9"/>
      <c r="BY2245" s="9"/>
      <c r="BZ2245" s="9"/>
      <c r="CA2245" s="9"/>
      <c r="CB2245" s="9"/>
      <c r="CC2245" s="9"/>
      <c r="CD2245" s="9"/>
      <c r="CE2245" s="9"/>
      <c r="CF2245" s="9"/>
      <c r="CG2245" s="9"/>
      <c r="CH2245" s="9"/>
      <c r="CI2245" s="9"/>
      <c r="CJ2245" s="9"/>
      <c r="CK2245" s="9"/>
      <c r="CL2245" s="9"/>
      <c r="CM2245" s="9"/>
      <c r="CN2245" s="9"/>
      <c r="CO2245" s="9"/>
      <c r="CP2245" s="9"/>
      <c r="CQ2245" s="9"/>
      <c r="CR2245" s="9"/>
      <c r="CS2245" s="9"/>
      <c r="CT2245" s="9"/>
      <c r="CU2245" s="9"/>
      <c r="CV2245" s="9"/>
      <c r="CW2245" s="9"/>
      <c r="CX2245" s="9"/>
    </row>
    <row r="2246" spans="1:102" s="44" customFormat="1">
      <c r="A2246" s="27">
        <v>44</v>
      </c>
      <c r="B2246" s="144" t="s">
        <v>4369</v>
      </c>
      <c r="C2246" s="55">
        <v>1959</v>
      </c>
      <c r="D2246" s="55"/>
      <c r="E2246" s="90" t="s">
        <v>355</v>
      </c>
      <c r="F2246" s="55">
        <v>2</v>
      </c>
      <c r="G2246" s="55">
        <v>1</v>
      </c>
      <c r="H2246" s="190">
        <v>423.2</v>
      </c>
      <c r="I2246" s="190">
        <v>382.1</v>
      </c>
      <c r="J2246" s="190"/>
      <c r="K2246" s="190">
        <v>16</v>
      </c>
      <c r="L2246" s="189">
        <f>'Форма 2'!C2250</f>
        <v>3555654.4760000003</v>
      </c>
      <c r="M2246" s="90"/>
      <c r="N2246" s="90"/>
      <c r="O2246" s="90"/>
      <c r="P2246" s="189">
        <f t="shared" si="263"/>
        <v>3555654.4760000003</v>
      </c>
      <c r="Q2246" s="191">
        <f t="shared" si="264"/>
        <v>9305.56</v>
      </c>
      <c r="R2246" s="191">
        <f t="shared" si="265"/>
        <v>9305.56</v>
      </c>
      <c r="S2246" s="90" t="s">
        <v>42</v>
      </c>
      <c r="T2246" s="55" t="s">
        <v>34</v>
      </c>
      <c r="U2246" s="9"/>
      <c r="V2246" s="9"/>
      <c r="W2246" s="9"/>
      <c r="X2246" s="9"/>
      <c r="Y2246" s="9"/>
      <c r="Z2246" s="9"/>
      <c r="AA2246" s="9"/>
      <c r="AB2246" s="9"/>
      <c r="AC2246" s="9"/>
      <c r="AD2246" s="9"/>
      <c r="AE2246" s="9"/>
      <c r="AF2246" s="9"/>
      <c r="AG2246" s="9"/>
      <c r="AH2246" s="9"/>
      <c r="AI2246" s="9"/>
      <c r="AJ2246" s="9"/>
      <c r="AK2246" s="9"/>
      <c r="AL2246" s="9"/>
      <c r="AM2246" s="9"/>
      <c r="AN2246" s="9"/>
      <c r="AO2246" s="9"/>
      <c r="AP2246" s="9"/>
      <c r="AQ2246" s="9"/>
      <c r="AR2246" s="9"/>
      <c r="AS2246" s="9"/>
      <c r="AT2246" s="9"/>
      <c r="AU2246" s="9"/>
      <c r="AV2246" s="9"/>
      <c r="AW2246" s="9"/>
      <c r="AX2246" s="9"/>
      <c r="AY2246" s="9"/>
      <c r="AZ2246" s="9"/>
      <c r="BA2246" s="9"/>
      <c r="BB2246" s="9"/>
      <c r="BC2246" s="9"/>
      <c r="BD2246" s="9"/>
      <c r="BE2246" s="9"/>
      <c r="BF2246" s="9"/>
      <c r="BG2246" s="9"/>
      <c r="BH2246" s="9"/>
      <c r="BI2246" s="9"/>
      <c r="BJ2246" s="9"/>
      <c r="BK2246" s="9"/>
      <c r="BL2246" s="9"/>
      <c r="BM2246" s="9"/>
      <c r="BN2246" s="9"/>
      <c r="BO2246" s="9"/>
      <c r="BP2246" s="9"/>
      <c r="BQ2246" s="9"/>
      <c r="BR2246" s="9"/>
      <c r="BS2246" s="9"/>
      <c r="BT2246" s="9"/>
      <c r="BU2246" s="9"/>
      <c r="BV2246" s="9"/>
      <c r="BW2246" s="9"/>
      <c r="BX2246" s="9"/>
      <c r="BY2246" s="9"/>
      <c r="BZ2246" s="9"/>
      <c r="CA2246" s="9"/>
      <c r="CB2246" s="9"/>
      <c r="CC2246" s="9"/>
      <c r="CD2246" s="9"/>
      <c r="CE2246" s="9"/>
      <c r="CF2246" s="9"/>
      <c r="CG2246" s="9"/>
      <c r="CH2246" s="9"/>
      <c r="CI2246" s="9"/>
      <c r="CJ2246" s="9"/>
      <c r="CK2246" s="9"/>
      <c r="CL2246" s="9"/>
      <c r="CM2246" s="9"/>
      <c r="CN2246" s="9"/>
      <c r="CO2246" s="9"/>
      <c r="CP2246" s="9"/>
      <c r="CQ2246" s="9"/>
      <c r="CR2246" s="9"/>
      <c r="CS2246" s="9"/>
      <c r="CT2246" s="9"/>
      <c r="CU2246" s="9"/>
      <c r="CV2246" s="9"/>
      <c r="CW2246" s="9"/>
      <c r="CX2246" s="9"/>
    </row>
    <row r="2247" spans="1:102" s="44" customFormat="1">
      <c r="A2247" s="27">
        <v>45</v>
      </c>
      <c r="B2247" s="144" t="s">
        <v>4370</v>
      </c>
      <c r="C2247" s="55">
        <v>1959</v>
      </c>
      <c r="D2247" s="55"/>
      <c r="E2247" s="90" t="s">
        <v>355</v>
      </c>
      <c r="F2247" s="55">
        <v>2</v>
      </c>
      <c r="G2247" s="55">
        <v>1</v>
      </c>
      <c r="H2247" s="190">
        <v>435.6</v>
      </c>
      <c r="I2247" s="190">
        <v>394.6</v>
      </c>
      <c r="J2247" s="190"/>
      <c r="K2247" s="190">
        <v>23</v>
      </c>
      <c r="L2247" s="189">
        <f>'Форма 2'!C2251</f>
        <v>3671973.9760000003</v>
      </c>
      <c r="M2247" s="90"/>
      <c r="N2247" s="90"/>
      <c r="O2247" s="90"/>
      <c r="P2247" s="189">
        <f t="shared" si="263"/>
        <v>3671973.9760000003</v>
      </c>
      <c r="Q2247" s="191">
        <f t="shared" si="264"/>
        <v>9305.56</v>
      </c>
      <c r="R2247" s="191">
        <f t="shared" si="265"/>
        <v>9305.56</v>
      </c>
      <c r="S2247" s="90" t="s">
        <v>42</v>
      </c>
      <c r="T2247" s="55" t="s">
        <v>34</v>
      </c>
      <c r="U2247" s="9"/>
      <c r="V2247" s="9"/>
      <c r="W2247" s="9"/>
      <c r="X2247" s="9"/>
      <c r="Y2247" s="9"/>
      <c r="Z2247" s="9"/>
      <c r="AA2247" s="9"/>
      <c r="AB2247" s="9"/>
      <c r="AC2247" s="9"/>
      <c r="AD2247" s="9"/>
      <c r="AE2247" s="9"/>
      <c r="AF2247" s="9"/>
      <c r="AG2247" s="9"/>
      <c r="AH2247" s="9"/>
      <c r="AI2247" s="9"/>
      <c r="AJ2247" s="9"/>
      <c r="AK2247" s="9"/>
      <c r="AL2247" s="9"/>
      <c r="AM2247" s="9"/>
      <c r="AN2247" s="9"/>
      <c r="AO2247" s="9"/>
      <c r="AP2247" s="9"/>
      <c r="AQ2247" s="9"/>
      <c r="AR2247" s="9"/>
      <c r="AS2247" s="9"/>
      <c r="AT2247" s="9"/>
      <c r="AU2247" s="9"/>
      <c r="AV2247" s="9"/>
      <c r="AW2247" s="9"/>
      <c r="AX2247" s="9"/>
      <c r="AY2247" s="9"/>
      <c r="AZ2247" s="9"/>
      <c r="BA2247" s="9"/>
      <c r="BB2247" s="9"/>
      <c r="BC2247" s="9"/>
      <c r="BD2247" s="9"/>
      <c r="BE2247" s="9"/>
      <c r="BF2247" s="9"/>
      <c r="BG2247" s="9"/>
      <c r="BH2247" s="9"/>
      <c r="BI2247" s="9"/>
      <c r="BJ2247" s="9"/>
      <c r="BK2247" s="9"/>
      <c r="BL2247" s="9"/>
      <c r="BM2247" s="9"/>
      <c r="BN2247" s="9"/>
      <c r="BO2247" s="9"/>
      <c r="BP2247" s="9"/>
      <c r="BQ2247" s="9"/>
      <c r="BR2247" s="9"/>
      <c r="BS2247" s="9"/>
      <c r="BT2247" s="9"/>
      <c r="BU2247" s="9"/>
      <c r="BV2247" s="9"/>
      <c r="BW2247" s="9"/>
      <c r="BX2247" s="9"/>
      <c r="BY2247" s="9"/>
      <c r="BZ2247" s="9"/>
      <c r="CA2247" s="9"/>
      <c r="CB2247" s="9"/>
      <c r="CC2247" s="9"/>
      <c r="CD2247" s="9"/>
      <c r="CE2247" s="9"/>
      <c r="CF2247" s="9"/>
      <c r="CG2247" s="9"/>
      <c r="CH2247" s="9"/>
      <c r="CI2247" s="9"/>
      <c r="CJ2247" s="9"/>
      <c r="CK2247" s="9"/>
      <c r="CL2247" s="9"/>
      <c r="CM2247" s="9"/>
      <c r="CN2247" s="9"/>
      <c r="CO2247" s="9"/>
      <c r="CP2247" s="9"/>
      <c r="CQ2247" s="9"/>
      <c r="CR2247" s="9"/>
      <c r="CS2247" s="9"/>
      <c r="CT2247" s="9"/>
      <c r="CU2247" s="9"/>
      <c r="CV2247" s="9"/>
      <c r="CW2247" s="9"/>
      <c r="CX2247" s="9"/>
    </row>
    <row r="2248" spans="1:102" s="44" customFormat="1">
      <c r="A2248" s="27">
        <v>46</v>
      </c>
      <c r="B2248" s="144" t="s">
        <v>4371</v>
      </c>
      <c r="C2248" s="55">
        <v>1959</v>
      </c>
      <c r="D2248" s="55"/>
      <c r="E2248" s="90" t="s">
        <v>355</v>
      </c>
      <c r="F2248" s="55">
        <v>2</v>
      </c>
      <c r="G2248" s="55">
        <v>2</v>
      </c>
      <c r="H2248" s="190">
        <v>1100.5</v>
      </c>
      <c r="I2248" s="190">
        <v>651.70000000000005</v>
      </c>
      <c r="J2248" s="190"/>
      <c r="K2248" s="190">
        <v>30</v>
      </c>
      <c r="L2248" s="189">
        <f>'Форма 2'!C2252</f>
        <v>6064433.4520000005</v>
      </c>
      <c r="M2248" s="90"/>
      <c r="N2248" s="90"/>
      <c r="O2248" s="90"/>
      <c r="P2248" s="189">
        <f t="shared" si="263"/>
        <v>6064433.4520000005</v>
      </c>
      <c r="Q2248" s="191">
        <f t="shared" si="264"/>
        <v>9305.56</v>
      </c>
      <c r="R2248" s="191">
        <f t="shared" si="265"/>
        <v>9305.56</v>
      </c>
      <c r="S2248" s="90" t="s">
        <v>42</v>
      </c>
      <c r="T2248" s="55" t="s">
        <v>34</v>
      </c>
      <c r="U2248" s="9"/>
      <c r="V2248" s="9"/>
      <c r="W2248" s="9"/>
      <c r="X2248" s="9"/>
      <c r="Y2248" s="9"/>
      <c r="Z2248" s="9"/>
      <c r="AA2248" s="9"/>
      <c r="AB2248" s="9"/>
      <c r="AC2248" s="9"/>
      <c r="AD2248" s="9"/>
      <c r="AE2248" s="9"/>
      <c r="AF2248" s="9"/>
      <c r="AG2248" s="9"/>
      <c r="AH2248" s="9"/>
      <c r="AI2248" s="9"/>
      <c r="AJ2248" s="9"/>
      <c r="AK2248" s="9"/>
      <c r="AL2248" s="9"/>
      <c r="AM2248" s="9"/>
      <c r="AN2248" s="9"/>
      <c r="AO2248" s="9"/>
      <c r="AP2248" s="9"/>
      <c r="AQ2248" s="9"/>
      <c r="AR2248" s="9"/>
      <c r="AS2248" s="9"/>
      <c r="AT2248" s="9"/>
      <c r="AU2248" s="9"/>
      <c r="AV2248" s="9"/>
      <c r="AW2248" s="9"/>
      <c r="AX2248" s="9"/>
      <c r="AY2248" s="9"/>
      <c r="AZ2248" s="9"/>
      <c r="BA2248" s="9"/>
      <c r="BB2248" s="9"/>
      <c r="BC2248" s="9"/>
      <c r="BD2248" s="9"/>
      <c r="BE2248" s="9"/>
      <c r="BF2248" s="9"/>
      <c r="BG2248" s="9"/>
      <c r="BH2248" s="9"/>
      <c r="BI2248" s="9"/>
      <c r="BJ2248" s="9"/>
      <c r="BK2248" s="9"/>
      <c r="BL2248" s="9"/>
      <c r="BM2248" s="9"/>
      <c r="BN2248" s="9"/>
      <c r="BO2248" s="9"/>
      <c r="BP2248" s="9"/>
      <c r="BQ2248" s="9"/>
      <c r="BR2248" s="9"/>
      <c r="BS2248" s="9"/>
      <c r="BT2248" s="9"/>
      <c r="BU2248" s="9"/>
      <c r="BV2248" s="9"/>
      <c r="BW2248" s="9"/>
      <c r="BX2248" s="9"/>
      <c r="BY2248" s="9"/>
      <c r="BZ2248" s="9"/>
      <c r="CA2248" s="9"/>
      <c r="CB2248" s="9"/>
      <c r="CC2248" s="9"/>
      <c r="CD2248" s="9"/>
      <c r="CE2248" s="9"/>
      <c r="CF2248" s="9"/>
      <c r="CG2248" s="9"/>
      <c r="CH2248" s="9"/>
      <c r="CI2248" s="9"/>
      <c r="CJ2248" s="9"/>
      <c r="CK2248" s="9"/>
      <c r="CL2248" s="9"/>
      <c r="CM2248" s="9"/>
      <c r="CN2248" s="9"/>
      <c r="CO2248" s="9"/>
      <c r="CP2248" s="9"/>
      <c r="CQ2248" s="9"/>
      <c r="CR2248" s="9"/>
      <c r="CS2248" s="9"/>
      <c r="CT2248" s="9"/>
      <c r="CU2248" s="9"/>
      <c r="CV2248" s="9"/>
      <c r="CW2248" s="9"/>
      <c r="CX2248" s="9"/>
    </row>
    <row r="2249" spans="1:102" s="44" customFormat="1">
      <c r="A2249" s="27">
        <v>47</v>
      </c>
      <c r="B2249" s="144" t="s">
        <v>4372</v>
      </c>
      <c r="C2249" s="55">
        <v>1959</v>
      </c>
      <c r="D2249" s="55"/>
      <c r="E2249" s="90" t="s">
        <v>355</v>
      </c>
      <c r="F2249" s="55">
        <v>2</v>
      </c>
      <c r="G2249" s="55">
        <v>2</v>
      </c>
      <c r="H2249" s="190">
        <v>1093</v>
      </c>
      <c r="I2249" s="190">
        <v>645.79999999999995</v>
      </c>
      <c r="J2249" s="190"/>
      <c r="K2249" s="190">
        <v>17</v>
      </c>
      <c r="L2249" s="189">
        <f>'Форма 2'!C2253</f>
        <v>6009530.6479999991</v>
      </c>
      <c r="M2249" s="90"/>
      <c r="N2249" s="90"/>
      <c r="O2249" s="90"/>
      <c r="P2249" s="189">
        <f t="shared" si="263"/>
        <v>6009530.6479999991</v>
      </c>
      <c r="Q2249" s="191">
        <f t="shared" si="264"/>
        <v>9305.56</v>
      </c>
      <c r="R2249" s="191">
        <f t="shared" si="265"/>
        <v>9305.56</v>
      </c>
      <c r="S2249" s="90" t="s">
        <v>42</v>
      </c>
      <c r="T2249" s="55" t="s">
        <v>34</v>
      </c>
      <c r="U2249" s="9"/>
      <c r="V2249" s="9"/>
      <c r="W2249" s="9"/>
      <c r="X2249" s="9"/>
      <c r="Y2249" s="9"/>
      <c r="Z2249" s="9"/>
      <c r="AA2249" s="9"/>
      <c r="AB2249" s="9"/>
      <c r="AC2249" s="9"/>
      <c r="AD2249" s="9"/>
      <c r="AE2249" s="9"/>
      <c r="AF2249" s="9"/>
      <c r="AG2249" s="9"/>
      <c r="AH2249" s="9"/>
      <c r="AI2249" s="9"/>
      <c r="AJ2249" s="9"/>
      <c r="AK2249" s="9"/>
      <c r="AL2249" s="9"/>
      <c r="AM2249" s="9"/>
      <c r="AN2249" s="9"/>
      <c r="AO2249" s="9"/>
      <c r="AP2249" s="9"/>
      <c r="AQ2249" s="9"/>
      <c r="AR2249" s="9"/>
      <c r="AS2249" s="9"/>
      <c r="AT2249" s="9"/>
      <c r="AU2249" s="9"/>
      <c r="AV2249" s="9"/>
      <c r="AW2249" s="9"/>
      <c r="AX2249" s="9"/>
      <c r="AY2249" s="9"/>
      <c r="AZ2249" s="9"/>
      <c r="BA2249" s="9"/>
      <c r="BB2249" s="9"/>
      <c r="BC2249" s="9"/>
      <c r="BD2249" s="9"/>
      <c r="BE2249" s="9"/>
      <c r="BF2249" s="9"/>
      <c r="BG2249" s="9"/>
      <c r="BH2249" s="9"/>
      <c r="BI2249" s="9"/>
      <c r="BJ2249" s="9"/>
      <c r="BK2249" s="9"/>
      <c r="BL2249" s="9"/>
      <c r="BM2249" s="9"/>
      <c r="BN2249" s="9"/>
      <c r="BO2249" s="9"/>
      <c r="BP2249" s="9"/>
      <c r="BQ2249" s="9"/>
      <c r="BR2249" s="9"/>
      <c r="BS2249" s="9"/>
      <c r="BT2249" s="9"/>
      <c r="BU2249" s="9"/>
      <c r="BV2249" s="9"/>
      <c r="BW2249" s="9"/>
      <c r="BX2249" s="9"/>
      <c r="BY2249" s="9"/>
      <c r="BZ2249" s="9"/>
      <c r="CA2249" s="9"/>
      <c r="CB2249" s="9"/>
      <c r="CC2249" s="9"/>
      <c r="CD2249" s="9"/>
      <c r="CE2249" s="9"/>
      <c r="CF2249" s="9"/>
      <c r="CG2249" s="9"/>
      <c r="CH2249" s="9"/>
      <c r="CI2249" s="9"/>
      <c r="CJ2249" s="9"/>
      <c r="CK2249" s="9"/>
      <c r="CL2249" s="9"/>
      <c r="CM2249" s="9"/>
      <c r="CN2249" s="9"/>
      <c r="CO2249" s="9"/>
      <c r="CP2249" s="9"/>
      <c r="CQ2249" s="9"/>
      <c r="CR2249" s="9"/>
      <c r="CS2249" s="9"/>
      <c r="CT2249" s="9"/>
      <c r="CU2249" s="9"/>
      <c r="CV2249" s="9"/>
      <c r="CW2249" s="9"/>
      <c r="CX2249" s="9"/>
    </row>
    <row r="2250" spans="1:102" s="44" customFormat="1">
      <c r="A2250" s="27">
        <v>48</v>
      </c>
      <c r="B2250" s="144" t="s">
        <v>4373</v>
      </c>
      <c r="C2250" s="55">
        <v>1958</v>
      </c>
      <c r="D2250" s="55"/>
      <c r="E2250" s="90" t="s">
        <v>355</v>
      </c>
      <c r="F2250" s="55">
        <v>2</v>
      </c>
      <c r="G2250" s="55">
        <v>1</v>
      </c>
      <c r="H2250" s="190">
        <v>424.4</v>
      </c>
      <c r="I2250" s="190">
        <v>383.8</v>
      </c>
      <c r="J2250" s="190"/>
      <c r="K2250" s="190">
        <v>17</v>
      </c>
      <c r="L2250" s="189">
        <f>'Форма 2'!C2254</f>
        <v>3571473.9280000003</v>
      </c>
      <c r="M2250" s="90"/>
      <c r="N2250" s="90"/>
      <c r="O2250" s="90"/>
      <c r="P2250" s="189">
        <f t="shared" si="263"/>
        <v>3571473.9280000003</v>
      </c>
      <c r="Q2250" s="191">
        <f t="shared" si="264"/>
        <v>9305.5600000000013</v>
      </c>
      <c r="R2250" s="191">
        <f t="shared" si="265"/>
        <v>9305.5600000000013</v>
      </c>
      <c r="S2250" s="90" t="s">
        <v>42</v>
      </c>
      <c r="T2250" s="55" t="s">
        <v>34</v>
      </c>
      <c r="U2250" s="9"/>
      <c r="V2250" s="9"/>
      <c r="W2250" s="9"/>
      <c r="X2250" s="9"/>
      <c r="Y2250" s="9"/>
      <c r="Z2250" s="9"/>
      <c r="AA2250" s="9"/>
      <c r="AB2250" s="9"/>
      <c r="AC2250" s="9"/>
      <c r="AD2250" s="9"/>
      <c r="AE2250" s="9"/>
      <c r="AF2250" s="9"/>
      <c r="AG2250" s="9"/>
      <c r="AH2250" s="9"/>
      <c r="AI2250" s="9"/>
      <c r="AJ2250" s="9"/>
      <c r="AK2250" s="9"/>
      <c r="AL2250" s="9"/>
      <c r="AM2250" s="9"/>
      <c r="AN2250" s="9"/>
      <c r="AO2250" s="9"/>
      <c r="AP2250" s="9"/>
      <c r="AQ2250" s="9"/>
      <c r="AR2250" s="9"/>
      <c r="AS2250" s="9"/>
      <c r="AT2250" s="9"/>
      <c r="AU2250" s="9"/>
      <c r="AV2250" s="9"/>
      <c r="AW2250" s="9"/>
      <c r="AX2250" s="9"/>
      <c r="AY2250" s="9"/>
      <c r="AZ2250" s="9"/>
      <c r="BA2250" s="9"/>
      <c r="BB2250" s="9"/>
      <c r="BC2250" s="9"/>
      <c r="BD2250" s="9"/>
      <c r="BE2250" s="9"/>
      <c r="BF2250" s="9"/>
      <c r="BG2250" s="9"/>
      <c r="BH2250" s="9"/>
      <c r="BI2250" s="9"/>
      <c r="BJ2250" s="9"/>
      <c r="BK2250" s="9"/>
      <c r="BL2250" s="9"/>
      <c r="BM2250" s="9"/>
      <c r="BN2250" s="9"/>
      <c r="BO2250" s="9"/>
      <c r="BP2250" s="9"/>
      <c r="BQ2250" s="9"/>
      <c r="BR2250" s="9"/>
      <c r="BS2250" s="9"/>
      <c r="BT2250" s="9"/>
      <c r="BU2250" s="9"/>
      <c r="BV2250" s="9"/>
      <c r="BW2250" s="9"/>
      <c r="BX2250" s="9"/>
      <c r="BY2250" s="9"/>
      <c r="BZ2250" s="9"/>
      <c r="CA2250" s="9"/>
      <c r="CB2250" s="9"/>
      <c r="CC2250" s="9"/>
      <c r="CD2250" s="9"/>
      <c r="CE2250" s="9"/>
      <c r="CF2250" s="9"/>
      <c r="CG2250" s="9"/>
      <c r="CH2250" s="9"/>
      <c r="CI2250" s="9"/>
      <c r="CJ2250" s="9"/>
      <c r="CK2250" s="9"/>
      <c r="CL2250" s="9"/>
      <c r="CM2250" s="9"/>
      <c r="CN2250" s="9"/>
      <c r="CO2250" s="9"/>
      <c r="CP2250" s="9"/>
      <c r="CQ2250" s="9"/>
      <c r="CR2250" s="9"/>
      <c r="CS2250" s="9"/>
      <c r="CT2250" s="9"/>
      <c r="CU2250" s="9"/>
      <c r="CV2250" s="9"/>
      <c r="CW2250" s="9"/>
      <c r="CX2250" s="9"/>
    </row>
    <row r="2251" spans="1:102" s="44" customFormat="1">
      <c r="A2251" s="27">
        <v>49</v>
      </c>
      <c r="B2251" s="144" t="s">
        <v>4374</v>
      </c>
      <c r="C2251" s="55">
        <v>1968</v>
      </c>
      <c r="D2251" s="55"/>
      <c r="E2251" s="90" t="s">
        <v>357</v>
      </c>
      <c r="F2251" s="55">
        <v>5</v>
      </c>
      <c r="G2251" s="55">
        <v>3</v>
      </c>
      <c r="H2251" s="190">
        <v>2538</v>
      </c>
      <c r="I2251" s="190">
        <v>2364</v>
      </c>
      <c r="J2251" s="190">
        <v>216.2</v>
      </c>
      <c r="K2251" s="190">
        <v>44</v>
      </c>
      <c r="L2251" s="189">
        <f>'Форма 2'!C2255</f>
        <v>12054225.119999999</v>
      </c>
      <c r="M2251" s="90"/>
      <c r="N2251" s="90"/>
      <c r="O2251" s="90"/>
      <c r="P2251" s="189">
        <f t="shared" si="263"/>
        <v>12054225.119999999</v>
      </c>
      <c r="Q2251" s="191">
        <f t="shared" si="264"/>
        <v>5099.08</v>
      </c>
      <c r="R2251" s="191">
        <f t="shared" si="265"/>
        <v>5099.08</v>
      </c>
      <c r="S2251" s="90" t="s">
        <v>42</v>
      </c>
      <c r="T2251" s="55" t="s">
        <v>34</v>
      </c>
      <c r="U2251" s="9"/>
      <c r="V2251" s="9"/>
      <c r="W2251" s="9"/>
      <c r="X2251" s="9"/>
      <c r="Y2251" s="9"/>
      <c r="Z2251" s="9"/>
      <c r="AA2251" s="9"/>
      <c r="AB2251" s="9"/>
      <c r="AC2251" s="9"/>
      <c r="AD2251" s="9"/>
      <c r="AE2251" s="9"/>
      <c r="AF2251" s="9"/>
      <c r="AG2251" s="9"/>
      <c r="AH2251" s="9"/>
      <c r="AI2251" s="9"/>
      <c r="AJ2251" s="9"/>
      <c r="AK2251" s="9"/>
      <c r="AL2251" s="9"/>
      <c r="AM2251" s="9"/>
      <c r="AN2251" s="9"/>
      <c r="AO2251" s="9"/>
      <c r="AP2251" s="9"/>
      <c r="AQ2251" s="9"/>
      <c r="AR2251" s="9"/>
      <c r="AS2251" s="9"/>
      <c r="AT2251" s="9"/>
      <c r="AU2251" s="9"/>
      <c r="AV2251" s="9"/>
      <c r="AW2251" s="9"/>
      <c r="AX2251" s="9"/>
      <c r="AY2251" s="9"/>
      <c r="AZ2251" s="9"/>
      <c r="BA2251" s="9"/>
      <c r="BB2251" s="9"/>
      <c r="BC2251" s="9"/>
      <c r="BD2251" s="9"/>
      <c r="BE2251" s="9"/>
      <c r="BF2251" s="9"/>
      <c r="BG2251" s="9"/>
      <c r="BH2251" s="9"/>
      <c r="BI2251" s="9"/>
      <c r="BJ2251" s="9"/>
      <c r="BK2251" s="9"/>
      <c r="BL2251" s="9"/>
      <c r="BM2251" s="9"/>
      <c r="BN2251" s="9"/>
      <c r="BO2251" s="9"/>
      <c r="BP2251" s="9"/>
      <c r="BQ2251" s="9"/>
      <c r="BR2251" s="9"/>
      <c r="BS2251" s="9"/>
      <c r="BT2251" s="9"/>
      <c r="BU2251" s="9"/>
      <c r="BV2251" s="9"/>
      <c r="BW2251" s="9"/>
      <c r="BX2251" s="9"/>
      <c r="BY2251" s="9"/>
      <c r="BZ2251" s="9"/>
      <c r="CA2251" s="9"/>
      <c r="CB2251" s="9"/>
      <c r="CC2251" s="9"/>
      <c r="CD2251" s="9"/>
      <c r="CE2251" s="9"/>
      <c r="CF2251" s="9"/>
      <c r="CG2251" s="9"/>
      <c r="CH2251" s="9"/>
      <c r="CI2251" s="9"/>
      <c r="CJ2251" s="9"/>
      <c r="CK2251" s="9"/>
      <c r="CL2251" s="9"/>
      <c r="CM2251" s="9"/>
      <c r="CN2251" s="9"/>
      <c r="CO2251" s="9"/>
      <c r="CP2251" s="9"/>
      <c r="CQ2251" s="9"/>
      <c r="CR2251" s="9"/>
      <c r="CS2251" s="9"/>
      <c r="CT2251" s="9"/>
      <c r="CU2251" s="9"/>
      <c r="CV2251" s="9"/>
      <c r="CW2251" s="9"/>
      <c r="CX2251" s="9"/>
    </row>
    <row r="2252" spans="1:102" s="44" customFormat="1">
      <c r="A2252" s="27">
        <v>50</v>
      </c>
      <c r="B2252" s="144" t="s">
        <v>4375</v>
      </c>
      <c r="C2252" s="55">
        <v>1972</v>
      </c>
      <c r="D2252" s="55"/>
      <c r="E2252" s="90" t="s">
        <v>357</v>
      </c>
      <c r="F2252" s="55">
        <v>5</v>
      </c>
      <c r="G2252" s="55">
        <v>6</v>
      </c>
      <c r="H2252" s="190">
        <v>4568.6000000000004</v>
      </c>
      <c r="I2252" s="190">
        <v>4179.6000000000004</v>
      </c>
      <c r="J2252" s="190">
        <v>2295.4</v>
      </c>
      <c r="K2252" s="190">
        <v>181</v>
      </c>
      <c r="L2252" s="189">
        <f>'Форма 2'!C2256</f>
        <v>6115172.7600000007</v>
      </c>
      <c r="M2252" s="90"/>
      <c r="N2252" s="90"/>
      <c r="O2252" s="90"/>
      <c r="P2252" s="189">
        <f t="shared" si="263"/>
        <v>6115172.7600000007</v>
      </c>
      <c r="Q2252" s="191">
        <f t="shared" si="264"/>
        <v>1463.1000000000001</v>
      </c>
      <c r="R2252" s="191">
        <f t="shared" si="265"/>
        <v>1463.1000000000001</v>
      </c>
      <c r="S2252" s="90" t="s">
        <v>42</v>
      </c>
      <c r="T2252" s="55" t="s">
        <v>34</v>
      </c>
      <c r="U2252" s="9"/>
      <c r="V2252" s="9"/>
      <c r="W2252" s="9"/>
      <c r="X2252" s="9"/>
      <c r="Y2252" s="9"/>
      <c r="Z2252" s="9"/>
      <c r="AA2252" s="9"/>
      <c r="AB2252" s="9"/>
      <c r="AC2252" s="9"/>
      <c r="AD2252" s="9"/>
      <c r="AE2252" s="9"/>
      <c r="AF2252" s="9"/>
      <c r="AG2252" s="9"/>
      <c r="AH2252" s="9"/>
      <c r="AI2252" s="9"/>
      <c r="AJ2252" s="9"/>
      <c r="AK2252" s="9"/>
      <c r="AL2252" s="9"/>
      <c r="AM2252" s="9"/>
      <c r="AN2252" s="9"/>
      <c r="AO2252" s="9"/>
      <c r="AP2252" s="9"/>
      <c r="AQ2252" s="9"/>
      <c r="AR2252" s="9"/>
      <c r="AS2252" s="9"/>
      <c r="AT2252" s="9"/>
      <c r="AU2252" s="9"/>
      <c r="AV2252" s="9"/>
      <c r="AW2252" s="9"/>
      <c r="AX2252" s="9"/>
      <c r="AY2252" s="9"/>
      <c r="AZ2252" s="9"/>
      <c r="BA2252" s="9"/>
      <c r="BB2252" s="9"/>
      <c r="BC2252" s="9"/>
      <c r="BD2252" s="9"/>
      <c r="BE2252" s="9"/>
      <c r="BF2252" s="9"/>
      <c r="BG2252" s="9"/>
      <c r="BH2252" s="9"/>
      <c r="BI2252" s="9"/>
      <c r="BJ2252" s="9"/>
      <c r="BK2252" s="9"/>
      <c r="BL2252" s="9"/>
      <c r="BM2252" s="9"/>
      <c r="BN2252" s="9"/>
      <c r="BO2252" s="9"/>
      <c r="BP2252" s="9"/>
      <c r="BQ2252" s="9"/>
      <c r="BR2252" s="9"/>
      <c r="BS2252" s="9"/>
      <c r="BT2252" s="9"/>
      <c r="BU2252" s="9"/>
      <c r="BV2252" s="9"/>
      <c r="BW2252" s="9"/>
      <c r="BX2252" s="9"/>
      <c r="BY2252" s="9"/>
      <c r="BZ2252" s="9"/>
      <c r="CA2252" s="9"/>
      <c r="CB2252" s="9"/>
      <c r="CC2252" s="9"/>
      <c r="CD2252" s="9"/>
      <c r="CE2252" s="9"/>
      <c r="CF2252" s="9"/>
      <c r="CG2252" s="9"/>
      <c r="CH2252" s="9"/>
      <c r="CI2252" s="9"/>
      <c r="CJ2252" s="9"/>
      <c r="CK2252" s="9"/>
      <c r="CL2252" s="9"/>
      <c r="CM2252" s="9"/>
      <c r="CN2252" s="9"/>
      <c r="CO2252" s="9"/>
      <c r="CP2252" s="9"/>
      <c r="CQ2252" s="9"/>
      <c r="CR2252" s="9"/>
      <c r="CS2252" s="9"/>
      <c r="CT2252" s="9"/>
      <c r="CU2252" s="9"/>
      <c r="CV2252" s="9"/>
      <c r="CW2252" s="9"/>
      <c r="CX2252" s="9"/>
    </row>
    <row r="2253" spans="1:102" s="44" customFormat="1">
      <c r="A2253" s="27">
        <v>51</v>
      </c>
      <c r="B2253" s="144" t="s">
        <v>4376</v>
      </c>
      <c r="C2253" s="55">
        <v>1972</v>
      </c>
      <c r="D2253" s="55"/>
      <c r="E2253" s="90" t="s">
        <v>357</v>
      </c>
      <c r="F2253" s="55">
        <v>5</v>
      </c>
      <c r="G2253" s="55">
        <v>6</v>
      </c>
      <c r="H2253" s="190">
        <v>4503.5</v>
      </c>
      <c r="I2253" s="190">
        <v>4067.3</v>
      </c>
      <c r="J2253" s="190">
        <v>1674.2</v>
      </c>
      <c r="K2253" s="190">
        <v>128</v>
      </c>
      <c r="L2253" s="189">
        <f>'Форма 2'!C2257</f>
        <v>5950866.6299999999</v>
      </c>
      <c r="M2253" s="90"/>
      <c r="N2253" s="90"/>
      <c r="O2253" s="90"/>
      <c r="P2253" s="189">
        <f t="shared" si="263"/>
        <v>5950866.6299999999</v>
      </c>
      <c r="Q2253" s="191">
        <f t="shared" si="264"/>
        <v>1463.1</v>
      </c>
      <c r="R2253" s="191">
        <f t="shared" si="265"/>
        <v>1463.1</v>
      </c>
      <c r="S2253" s="90" t="s">
        <v>42</v>
      </c>
      <c r="T2253" s="55" t="s">
        <v>34</v>
      </c>
      <c r="U2253" s="9"/>
      <c r="V2253" s="9"/>
      <c r="W2253" s="9"/>
      <c r="X2253" s="9"/>
      <c r="Y2253" s="9"/>
      <c r="Z2253" s="9"/>
      <c r="AA2253" s="9"/>
      <c r="AB2253" s="9"/>
      <c r="AC2253" s="9"/>
      <c r="AD2253" s="9"/>
      <c r="AE2253" s="9"/>
      <c r="AF2253" s="9"/>
      <c r="AG2253" s="9"/>
      <c r="AH2253" s="9"/>
      <c r="AI2253" s="9"/>
      <c r="AJ2253" s="9"/>
      <c r="AK2253" s="9"/>
      <c r="AL2253" s="9"/>
      <c r="AM2253" s="9"/>
      <c r="AN2253" s="9"/>
      <c r="AO2253" s="9"/>
      <c r="AP2253" s="9"/>
      <c r="AQ2253" s="9"/>
      <c r="AR2253" s="9"/>
      <c r="AS2253" s="9"/>
      <c r="AT2253" s="9"/>
      <c r="AU2253" s="9"/>
      <c r="AV2253" s="9"/>
      <c r="AW2253" s="9"/>
      <c r="AX2253" s="9"/>
      <c r="AY2253" s="9"/>
      <c r="AZ2253" s="9"/>
      <c r="BA2253" s="9"/>
      <c r="BB2253" s="9"/>
      <c r="BC2253" s="9"/>
      <c r="BD2253" s="9"/>
      <c r="BE2253" s="9"/>
      <c r="BF2253" s="9"/>
      <c r="BG2253" s="9"/>
      <c r="BH2253" s="9"/>
      <c r="BI2253" s="9"/>
      <c r="BJ2253" s="9"/>
      <c r="BK2253" s="9"/>
      <c r="BL2253" s="9"/>
      <c r="BM2253" s="9"/>
      <c r="BN2253" s="9"/>
      <c r="BO2253" s="9"/>
      <c r="BP2253" s="9"/>
      <c r="BQ2253" s="9"/>
      <c r="BR2253" s="9"/>
      <c r="BS2253" s="9"/>
      <c r="BT2253" s="9"/>
      <c r="BU2253" s="9"/>
      <c r="BV2253" s="9"/>
      <c r="BW2253" s="9"/>
      <c r="BX2253" s="9"/>
      <c r="BY2253" s="9"/>
      <c r="BZ2253" s="9"/>
      <c r="CA2253" s="9"/>
      <c r="CB2253" s="9"/>
      <c r="CC2253" s="9"/>
      <c r="CD2253" s="9"/>
      <c r="CE2253" s="9"/>
      <c r="CF2253" s="9"/>
      <c r="CG2253" s="9"/>
      <c r="CH2253" s="9"/>
      <c r="CI2253" s="9"/>
      <c r="CJ2253" s="9"/>
      <c r="CK2253" s="9"/>
      <c r="CL2253" s="9"/>
      <c r="CM2253" s="9"/>
      <c r="CN2253" s="9"/>
      <c r="CO2253" s="9"/>
      <c r="CP2253" s="9"/>
      <c r="CQ2253" s="9"/>
      <c r="CR2253" s="9"/>
      <c r="CS2253" s="9"/>
      <c r="CT2253" s="9"/>
      <c r="CU2253" s="9"/>
      <c r="CV2253" s="9"/>
      <c r="CW2253" s="9"/>
      <c r="CX2253" s="9"/>
    </row>
    <row r="2254" spans="1:102" s="44" customFormat="1">
      <c r="A2254" s="160">
        <v>52</v>
      </c>
      <c r="B2254" s="253" t="s">
        <v>4377</v>
      </c>
      <c r="C2254" s="55">
        <v>1961</v>
      </c>
      <c r="D2254" s="55"/>
      <c r="E2254" s="90" t="s">
        <v>355</v>
      </c>
      <c r="F2254" s="55">
        <v>3</v>
      </c>
      <c r="G2254" s="55">
        <v>2</v>
      </c>
      <c r="H2254" s="190">
        <v>935.1</v>
      </c>
      <c r="I2254" s="190">
        <v>861.8</v>
      </c>
      <c r="J2254" s="190">
        <v>94.4</v>
      </c>
      <c r="K2254" s="190">
        <v>24</v>
      </c>
      <c r="L2254" s="189">
        <f>'Форма 2'!C2258</f>
        <v>7693934.9499999993</v>
      </c>
      <c r="M2254" s="90"/>
      <c r="N2254" s="90"/>
      <c r="O2254" s="90"/>
      <c r="P2254" s="189">
        <f t="shared" si="263"/>
        <v>7693934.9499999993</v>
      </c>
      <c r="Q2254" s="191">
        <f t="shared" si="264"/>
        <v>8927.75</v>
      </c>
      <c r="R2254" s="191">
        <f t="shared" si="265"/>
        <v>8927.75</v>
      </c>
      <c r="S2254" s="90" t="s">
        <v>42</v>
      </c>
      <c r="T2254" s="55" t="s">
        <v>34</v>
      </c>
      <c r="U2254" s="9"/>
      <c r="V2254" s="9"/>
      <c r="W2254" s="9"/>
      <c r="X2254" s="9"/>
      <c r="Y2254" s="9"/>
      <c r="Z2254" s="9"/>
      <c r="AA2254" s="9"/>
      <c r="AB2254" s="9"/>
      <c r="AC2254" s="9"/>
      <c r="AD2254" s="9"/>
      <c r="AE2254" s="9"/>
      <c r="AF2254" s="9"/>
      <c r="AG2254" s="9"/>
      <c r="AH2254" s="9"/>
      <c r="AI2254" s="9"/>
      <c r="AJ2254" s="9"/>
      <c r="AK2254" s="9"/>
      <c r="AL2254" s="9"/>
      <c r="AM2254" s="9"/>
      <c r="AN2254" s="9"/>
      <c r="AO2254" s="9"/>
      <c r="AP2254" s="9"/>
      <c r="AQ2254" s="9"/>
      <c r="AR2254" s="9"/>
      <c r="AS2254" s="9"/>
      <c r="AT2254" s="9"/>
      <c r="AU2254" s="9"/>
      <c r="AV2254" s="9"/>
      <c r="AW2254" s="9"/>
      <c r="AX2254" s="9"/>
      <c r="AY2254" s="9"/>
      <c r="AZ2254" s="9"/>
      <c r="BA2254" s="9"/>
      <c r="BB2254" s="9"/>
      <c r="BC2254" s="9"/>
      <c r="BD2254" s="9"/>
      <c r="BE2254" s="9"/>
      <c r="BF2254" s="9"/>
      <c r="BG2254" s="9"/>
      <c r="BH2254" s="9"/>
      <c r="BI2254" s="9"/>
      <c r="BJ2254" s="9"/>
      <c r="BK2254" s="9"/>
      <c r="BL2254" s="9"/>
      <c r="BM2254" s="9"/>
      <c r="BN2254" s="9"/>
      <c r="BO2254" s="9"/>
      <c r="BP2254" s="9"/>
      <c r="BQ2254" s="9"/>
      <c r="BR2254" s="9"/>
      <c r="BS2254" s="9"/>
      <c r="BT2254" s="9"/>
      <c r="BU2254" s="9"/>
      <c r="BV2254" s="9"/>
      <c r="BW2254" s="9"/>
      <c r="BX2254" s="9"/>
      <c r="BY2254" s="9"/>
      <c r="BZ2254" s="9"/>
      <c r="CA2254" s="9"/>
      <c r="CB2254" s="9"/>
      <c r="CC2254" s="9"/>
      <c r="CD2254" s="9"/>
      <c r="CE2254" s="9"/>
      <c r="CF2254" s="9"/>
      <c r="CG2254" s="9"/>
      <c r="CH2254" s="9"/>
      <c r="CI2254" s="9"/>
      <c r="CJ2254" s="9"/>
      <c r="CK2254" s="9"/>
      <c r="CL2254" s="9"/>
      <c r="CM2254" s="9"/>
      <c r="CN2254" s="9"/>
      <c r="CO2254" s="9"/>
      <c r="CP2254" s="9"/>
      <c r="CQ2254" s="9"/>
      <c r="CR2254" s="9"/>
      <c r="CS2254" s="9"/>
      <c r="CT2254" s="9"/>
      <c r="CU2254" s="9"/>
      <c r="CV2254" s="9"/>
      <c r="CW2254" s="9"/>
      <c r="CX2254" s="9"/>
    </row>
    <row r="2255" spans="1:102" s="44" customFormat="1" ht="15.75">
      <c r="A2255" s="162"/>
      <c r="B2255" s="163" t="s">
        <v>4690</v>
      </c>
      <c r="C2255" s="151"/>
      <c r="D2255" s="60"/>
      <c r="E2255" s="60"/>
      <c r="F2255" s="73"/>
      <c r="G2255" s="71"/>
      <c r="H2255" s="51">
        <f t="shared" ref="H2255:K2255" si="266">SUM(H2256:H2396)</f>
        <v>215318.07000000012</v>
      </c>
      <c r="I2255" s="51">
        <f t="shared" si="266"/>
        <v>202444.59999999998</v>
      </c>
      <c r="J2255" s="51">
        <f t="shared" si="266"/>
        <v>186373.1</v>
      </c>
      <c r="K2255" s="51">
        <f t="shared" si="266"/>
        <v>7893</v>
      </c>
      <c r="L2255" s="51">
        <f>SUM(L2256:L2396)</f>
        <v>640103313.11999977</v>
      </c>
      <c r="M2255" s="20"/>
      <c r="N2255" s="20"/>
      <c r="O2255" s="20"/>
      <c r="P2255" s="51"/>
      <c r="Q2255" s="128"/>
      <c r="R2255" s="128"/>
      <c r="S2255" s="20"/>
      <c r="T2255" s="61"/>
      <c r="U2255" s="9"/>
      <c r="V2255" s="9"/>
      <c r="W2255" s="9"/>
      <c r="X2255" s="9"/>
      <c r="Y2255" s="9"/>
      <c r="Z2255" s="9"/>
      <c r="AA2255" s="9"/>
      <c r="AB2255" s="9"/>
      <c r="AC2255" s="9"/>
      <c r="AD2255" s="9"/>
      <c r="AE2255" s="9"/>
      <c r="AF2255" s="9"/>
      <c r="AG2255" s="9"/>
      <c r="AH2255" s="9"/>
      <c r="AI2255" s="9"/>
      <c r="AJ2255" s="9"/>
      <c r="AK2255" s="9"/>
      <c r="AL2255" s="9"/>
      <c r="AM2255" s="9"/>
      <c r="AN2255" s="9"/>
      <c r="AO2255" s="9"/>
      <c r="AP2255" s="9"/>
      <c r="AQ2255" s="9"/>
      <c r="AR2255" s="9"/>
      <c r="AS2255" s="9"/>
      <c r="AT2255" s="9"/>
      <c r="AU2255" s="9"/>
      <c r="AV2255" s="9"/>
      <c r="AW2255" s="9"/>
      <c r="AX2255" s="9"/>
      <c r="AY2255" s="9"/>
      <c r="AZ2255" s="9"/>
      <c r="BA2255" s="9"/>
      <c r="BB2255" s="9"/>
      <c r="BC2255" s="9"/>
      <c r="BD2255" s="9"/>
      <c r="BE2255" s="9"/>
      <c r="BF2255" s="9"/>
      <c r="BG2255" s="9"/>
      <c r="BH2255" s="9"/>
      <c r="BI2255" s="9"/>
      <c r="BJ2255" s="9"/>
      <c r="BK2255" s="9"/>
      <c r="BL2255" s="9"/>
      <c r="BM2255" s="9"/>
      <c r="BN2255" s="9"/>
      <c r="BO2255" s="9"/>
      <c r="BP2255" s="9"/>
      <c r="BQ2255" s="9"/>
      <c r="BR2255" s="9"/>
      <c r="BS2255" s="9"/>
      <c r="BT2255" s="9"/>
      <c r="BU2255" s="9"/>
      <c r="BV2255" s="9"/>
      <c r="BW2255" s="9"/>
      <c r="BX2255" s="9"/>
      <c r="BY2255" s="9"/>
      <c r="BZ2255" s="9"/>
      <c r="CA2255" s="9"/>
      <c r="CB2255" s="9"/>
      <c r="CC2255" s="9"/>
      <c r="CD2255" s="9"/>
      <c r="CE2255" s="9"/>
      <c r="CF2255" s="9"/>
      <c r="CG2255" s="9"/>
      <c r="CH2255" s="9"/>
      <c r="CI2255" s="9"/>
      <c r="CJ2255" s="9"/>
      <c r="CK2255" s="9"/>
      <c r="CL2255" s="9"/>
      <c r="CM2255" s="9"/>
      <c r="CN2255" s="9"/>
      <c r="CO2255" s="9"/>
      <c r="CP2255" s="9"/>
      <c r="CQ2255" s="9"/>
      <c r="CR2255" s="9"/>
      <c r="CS2255" s="9"/>
      <c r="CT2255" s="9"/>
      <c r="CU2255" s="9"/>
      <c r="CV2255" s="9"/>
      <c r="CW2255" s="9"/>
      <c r="CX2255" s="9"/>
    </row>
    <row r="2256" spans="1:102" s="44" customFormat="1">
      <c r="A2256" s="137">
        <v>1</v>
      </c>
      <c r="B2256" s="199" t="s">
        <v>3341</v>
      </c>
      <c r="C2256" s="55">
        <v>1992</v>
      </c>
      <c r="D2256" s="55" t="s">
        <v>341</v>
      </c>
      <c r="E2256" s="90" t="s">
        <v>346</v>
      </c>
      <c r="F2256" s="55">
        <v>3</v>
      </c>
      <c r="G2256" s="55">
        <v>3</v>
      </c>
      <c r="H2256" s="190">
        <v>1418.2</v>
      </c>
      <c r="I2256" s="190">
        <v>1418.2</v>
      </c>
      <c r="J2256" s="190">
        <v>841.3</v>
      </c>
      <c r="K2256" s="190">
        <v>50</v>
      </c>
      <c r="L2256" s="189">
        <f>'Форма 2'!C2260</f>
        <v>5217557.8</v>
      </c>
      <c r="M2256" s="190">
        <v>0</v>
      </c>
      <c r="N2256" s="190">
        <v>0</v>
      </c>
      <c r="O2256" s="190">
        <v>0</v>
      </c>
      <c r="P2256" s="189">
        <f t="shared" si="263"/>
        <v>5217557.8</v>
      </c>
      <c r="Q2256" s="191">
        <f t="shared" si="264"/>
        <v>3678.9999999999995</v>
      </c>
      <c r="R2256" s="191">
        <f t="shared" si="265"/>
        <v>3678.9999999999995</v>
      </c>
      <c r="S2256" s="90" t="s">
        <v>42</v>
      </c>
      <c r="T2256" s="55" t="s">
        <v>35</v>
      </c>
      <c r="U2256" s="9"/>
      <c r="V2256" s="9"/>
      <c r="W2256" s="9"/>
      <c r="X2256" s="9"/>
      <c r="Y2256" s="9"/>
      <c r="Z2256" s="9"/>
      <c r="AA2256" s="9"/>
      <c r="AB2256" s="9"/>
      <c r="AC2256" s="9"/>
      <c r="AD2256" s="9"/>
      <c r="AE2256" s="9"/>
      <c r="AF2256" s="9"/>
      <c r="AG2256" s="9"/>
      <c r="AH2256" s="9"/>
      <c r="AI2256" s="9"/>
      <c r="AJ2256" s="9"/>
      <c r="AK2256" s="9"/>
      <c r="AL2256" s="9"/>
      <c r="AM2256" s="9"/>
      <c r="AN2256" s="9"/>
      <c r="AO2256" s="9"/>
      <c r="AP2256" s="9"/>
      <c r="AQ2256" s="9"/>
      <c r="AR2256" s="9"/>
      <c r="AS2256" s="9"/>
      <c r="AT2256" s="9"/>
      <c r="AU2256" s="9"/>
      <c r="AV2256" s="9"/>
      <c r="AW2256" s="9"/>
      <c r="AX2256" s="9"/>
      <c r="AY2256" s="9"/>
      <c r="AZ2256" s="9"/>
      <c r="BA2256" s="9"/>
      <c r="BB2256" s="9"/>
      <c r="BC2256" s="9"/>
      <c r="BD2256" s="9"/>
      <c r="BE2256" s="9"/>
      <c r="BF2256" s="9"/>
      <c r="BG2256" s="9"/>
      <c r="BH2256" s="9"/>
      <c r="BI2256" s="9"/>
      <c r="BJ2256" s="9"/>
      <c r="BK2256" s="9"/>
      <c r="BL2256" s="9"/>
      <c r="BM2256" s="9"/>
      <c r="BN2256" s="9"/>
      <c r="BO2256" s="9"/>
      <c r="BP2256" s="9"/>
      <c r="BQ2256" s="9"/>
      <c r="BR2256" s="9"/>
      <c r="BS2256" s="9"/>
      <c r="BT2256" s="9"/>
      <c r="BU2256" s="9"/>
      <c r="BV2256" s="9"/>
      <c r="BW2256" s="9"/>
      <c r="BX2256" s="9"/>
      <c r="BY2256" s="9"/>
      <c r="BZ2256" s="9"/>
      <c r="CA2256" s="9"/>
      <c r="CB2256" s="9"/>
      <c r="CC2256" s="9"/>
      <c r="CD2256" s="9"/>
      <c r="CE2256" s="9"/>
      <c r="CF2256" s="9"/>
      <c r="CG2256" s="9"/>
      <c r="CH2256" s="9"/>
      <c r="CI2256" s="9"/>
      <c r="CJ2256" s="9"/>
      <c r="CK2256" s="9"/>
      <c r="CL2256" s="9"/>
      <c r="CM2256" s="9"/>
      <c r="CN2256" s="9"/>
      <c r="CO2256" s="9"/>
      <c r="CP2256" s="9"/>
      <c r="CQ2256" s="9"/>
      <c r="CR2256" s="9"/>
      <c r="CS2256" s="9"/>
      <c r="CT2256" s="9"/>
      <c r="CU2256" s="9"/>
      <c r="CV2256" s="9"/>
      <c r="CW2256" s="9"/>
      <c r="CX2256" s="9"/>
    </row>
    <row r="2257" spans="1:102" s="44" customFormat="1">
      <c r="A2257" s="27">
        <v>2</v>
      </c>
      <c r="B2257" s="90" t="s">
        <v>3340</v>
      </c>
      <c r="C2257" s="55">
        <v>1988</v>
      </c>
      <c r="D2257" s="55" t="s">
        <v>341</v>
      </c>
      <c r="E2257" s="90" t="s">
        <v>346</v>
      </c>
      <c r="F2257" s="55">
        <v>2</v>
      </c>
      <c r="G2257" s="55">
        <v>2</v>
      </c>
      <c r="H2257" s="190">
        <v>690.3</v>
      </c>
      <c r="I2257" s="190">
        <v>690.3</v>
      </c>
      <c r="J2257" s="190">
        <v>601.6</v>
      </c>
      <c r="K2257" s="190">
        <v>23</v>
      </c>
      <c r="L2257" s="189">
        <f>'Форма 2'!C2261</f>
        <v>2539613.6999999997</v>
      </c>
      <c r="M2257" s="190">
        <v>0</v>
      </c>
      <c r="N2257" s="190">
        <v>0</v>
      </c>
      <c r="O2257" s="190">
        <v>0</v>
      </c>
      <c r="P2257" s="189">
        <f t="shared" si="263"/>
        <v>2539613.6999999997</v>
      </c>
      <c r="Q2257" s="191">
        <f t="shared" si="264"/>
        <v>3679</v>
      </c>
      <c r="R2257" s="191">
        <f t="shared" si="265"/>
        <v>3679</v>
      </c>
      <c r="S2257" s="90" t="s">
        <v>42</v>
      </c>
      <c r="T2257" s="55" t="s">
        <v>35</v>
      </c>
      <c r="U2257" s="9"/>
      <c r="V2257" s="9"/>
      <c r="W2257" s="9"/>
      <c r="X2257" s="9"/>
      <c r="Y2257" s="9"/>
      <c r="Z2257" s="9"/>
      <c r="AA2257" s="9"/>
      <c r="AB2257" s="9"/>
      <c r="AC2257" s="9"/>
      <c r="AD2257" s="9"/>
      <c r="AE2257" s="9"/>
      <c r="AF2257" s="9"/>
      <c r="AG2257" s="9"/>
      <c r="AH2257" s="9"/>
      <c r="AI2257" s="9"/>
      <c r="AJ2257" s="9"/>
      <c r="AK2257" s="9"/>
      <c r="AL2257" s="9"/>
      <c r="AM2257" s="9"/>
      <c r="AN2257" s="9"/>
      <c r="AO2257" s="9"/>
      <c r="AP2257" s="9"/>
      <c r="AQ2257" s="9"/>
      <c r="AR2257" s="9"/>
      <c r="AS2257" s="9"/>
      <c r="AT2257" s="9"/>
      <c r="AU2257" s="9"/>
      <c r="AV2257" s="9"/>
      <c r="AW2257" s="9"/>
      <c r="AX2257" s="9"/>
      <c r="AY2257" s="9"/>
      <c r="AZ2257" s="9"/>
      <c r="BA2257" s="9"/>
      <c r="BB2257" s="9"/>
      <c r="BC2257" s="9"/>
      <c r="BD2257" s="9"/>
      <c r="BE2257" s="9"/>
      <c r="BF2257" s="9"/>
      <c r="BG2257" s="9"/>
      <c r="BH2257" s="9"/>
      <c r="BI2257" s="9"/>
      <c r="BJ2257" s="9"/>
      <c r="BK2257" s="9"/>
      <c r="BL2257" s="9"/>
      <c r="BM2257" s="9"/>
      <c r="BN2257" s="9"/>
      <c r="BO2257" s="9"/>
      <c r="BP2257" s="9"/>
      <c r="BQ2257" s="9"/>
      <c r="BR2257" s="9"/>
      <c r="BS2257" s="9"/>
      <c r="BT2257" s="9"/>
      <c r="BU2257" s="9"/>
      <c r="BV2257" s="9"/>
      <c r="BW2257" s="9"/>
      <c r="BX2257" s="9"/>
      <c r="BY2257" s="9"/>
      <c r="BZ2257" s="9"/>
      <c r="CA2257" s="9"/>
      <c r="CB2257" s="9"/>
      <c r="CC2257" s="9"/>
      <c r="CD2257" s="9"/>
      <c r="CE2257" s="9"/>
      <c r="CF2257" s="9"/>
      <c r="CG2257" s="9"/>
      <c r="CH2257" s="9"/>
      <c r="CI2257" s="9"/>
      <c r="CJ2257" s="9"/>
      <c r="CK2257" s="9"/>
      <c r="CL2257" s="9"/>
      <c r="CM2257" s="9"/>
      <c r="CN2257" s="9"/>
      <c r="CO2257" s="9"/>
      <c r="CP2257" s="9"/>
      <c r="CQ2257" s="9"/>
      <c r="CR2257" s="9"/>
      <c r="CS2257" s="9"/>
      <c r="CT2257" s="9"/>
      <c r="CU2257" s="9"/>
      <c r="CV2257" s="9"/>
      <c r="CW2257" s="9"/>
      <c r="CX2257" s="9"/>
    </row>
    <row r="2258" spans="1:102" s="44" customFormat="1">
      <c r="A2258" s="27">
        <v>3</v>
      </c>
      <c r="B2258" s="90" t="s">
        <v>3300</v>
      </c>
      <c r="C2258" s="55">
        <v>1962</v>
      </c>
      <c r="D2258" s="55" t="s">
        <v>341</v>
      </c>
      <c r="E2258" s="90" t="s">
        <v>346</v>
      </c>
      <c r="F2258" s="55">
        <v>2</v>
      </c>
      <c r="G2258" s="55">
        <v>2</v>
      </c>
      <c r="H2258" s="190">
        <v>665.2</v>
      </c>
      <c r="I2258" s="190">
        <v>617.70000000000005</v>
      </c>
      <c r="J2258" s="190">
        <v>532.30000000000007</v>
      </c>
      <c r="K2258" s="190">
        <v>26</v>
      </c>
      <c r="L2258" s="189">
        <f>'Форма 2'!C2262</f>
        <v>1694480.817</v>
      </c>
      <c r="M2258" s="190">
        <v>0</v>
      </c>
      <c r="N2258" s="190">
        <v>0</v>
      </c>
      <c r="O2258" s="190">
        <v>0</v>
      </c>
      <c r="P2258" s="189">
        <f t="shared" si="263"/>
        <v>1694480.817</v>
      </c>
      <c r="Q2258" s="191">
        <f t="shared" si="264"/>
        <v>2743.21</v>
      </c>
      <c r="R2258" s="191">
        <f t="shared" si="265"/>
        <v>2743.21</v>
      </c>
      <c r="S2258" s="90" t="s">
        <v>42</v>
      </c>
      <c r="T2258" s="55" t="s">
        <v>34</v>
      </c>
      <c r="U2258" s="9"/>
      <c r="V2258" s="9"/>
      <c r="W2258" s="9"/>
      <c r="X2258" s="9"/>
      <c r="Y2258" s="9"/>
      <c r="Z2258" s="9"/>
      <c r="AA2258" s="9"/>
      <c r="AB2258" s="9"/>
      <c r="AC2258" s="9"/>
      <c r="AD2258" s="9"/>
      <c r="AE2258" s="9"/>
      <c r="AF2258" s="9"/>
      <c r="AG2258" s="9"/>
      <c r="AH2258" s="9"/>
      <c r="AI2258" s="9"/>
      <c r="AJ2258" s="9"/>
      <c r="AK2258" s="9"/>
      <c r="AL2258" s="9"/>
      <c r="AM2258" s="9"/>
      <c r="AN2258" s="9"/>
      <c r="AO2258" s="9"/>
      <c r="AP2258" s="9"/>
      <c r="AQ2258" s="9"/>
      <c r="AR2258" s="9"/>
      <c r="AS2258" s="9"/>
      <c r="AT2258" s="9"/>
      <c r="AU2258" s="9"/>
      <c r="AV2258" s="9"/>
      <c r="AW2258" s="9"/>
      <c r="AX2258" s="9"/>
      <c r="AY2258" s="9"/>
      <c r="AZ2258" s="9"/>
      <c r="BA2258" s="9"/>
      <c r="BB2258" s="9"/>
      <c r="BC2258" s="9"/>
      <c r="BD2258" s="9"/>
      <c r="BE2258" s="9"/>
      <c r="BF2258" s="9"/>
      <c r="BG2258" s="9"/>
      <c r="BH2258" s="9"/>
      <c r="BI2258" s="9"/>
      <c r="BJ2258" s="9"/>
      <c r="BK2258" s="9"/>
      <c r="BL2258" s="9"/>
      <c r="BM2258" s="9"/>
      <c r="BN2258" s="9"/>
      <c r="BO2258" s="9"/>
      <c r="BP2258" s="9"/>
      <c r="BQ2258" s="9"/>
      <c r="BR2258" s="9"/>
      <c r="BS2258" s="9"/>
      <c r="BT2258" s="9"/>
      <c r="BU2258" s="9"/>
      <c r="BV2258" s="9"/>
      <c r="BW2258" s="9"/>
      <c r="BX2258" s="9"/>
      <c r="BY2258" s="9"/>
      <c r="BZ2258" s="9"/>
      <c r="CA2258" s="9"/>
      <c r="CB2258" s="9"/>
      <c r="CC2258" s="9"/>
      <c r="CD2258" s="9"/>
      <c r="CE2258" s="9"/>
      <c r="CF2258" s="9"/>
      <c r="CG2258" s="9"/>
      <c r="CH2258" s="9"/>
      <c r="CI2258" s="9"/>
      <c r="CJ2258" s="9"/>
      <c r="CK2258" s="9"/>
      <c r="CL2258" s="9"/>
      <c r="CM2258" s="9"/>
      <c r="CN2258" s="9"/>
      <c r="CO2258" s="9"/>
      <c r="CP2258" s="9"/>
      <c r="CQ2258" s="9"/>
      <c r="CR2258" s="9"/>
      <c r="CS2258" s="9"/>
      <c r="CT2258" s="9"/>
      <c r="CU2258" s="9"/>
      <c r="CV2258" s="9"/>
      <c r="CW2258" s="9"/>
      <c r="CX2258" s="9"/>
    </row>
    <row r="2259" spans="1:102" s="44" customFormat="1">
      <c r="A2259" s="27">
        <v>4</v>
      </c>
      <c r="B2259" s="103" t="s">
        <v>2989</v>
      </c>
      <c r="C2259" s="27">
        <v>1958</v>
      </c>
      <c r="D2259" s="27" t="s">
        <v>341</v>
      </c>
      <c r="E2259" s="27" t="s">
        <v>346</v>
      </c>
      <c r="F2259" s="55">
        <v>3</v>
      </c>
      <c r="G2259" s="27">
        <v>4</v>
      </c>
      <c r="H2259" s="188">
        <v>1889.6</v>
      </c>
      <c r="I2259" s="188">
        <v>1724.2</v>
      </c>
      <c r="J2259" s="188">
        <v>1676.2</v>
      </c>
      <c r="K2259" s="188">
        <v>48</v>
      </c>
      <c r="L2259" s="189">
        <f>'Форма 2'!C2263</f>
        <v>12716561.228</v>
      </c>
      <c r="M2259" s="190">
        <v>0</v>
      </c>
      <c r="N2259" s="190">
        <v>0</v>
      </c>
      <c r="O2259" s="190">
        <v>0</v>
      </c>
      <c r="P2259" s="189">
        <f t="shared" si="263"/>
        <v>12716561.228</v>
      </c>
      <c r="Q2259" s="191">
        <f t="shared" si="264"/>
        <v>7375.34</v>
      </c>
      <c r="R2259" s="191">
        <f t="shared" si="265"/>
        <v>7375.34</v>
      </c>
      <c r="S2259" s="90" t="s">
        <v>42</v>
      </c>
      <c r="T2259" s="55" t="s">
        <v>34</v>
      </c>
      <c r="U2259" s="9"/>
      <c r="V2259" s="9"/>
      <c r="W2259" s="9"/>
      <c r="X2259" s="9"/>
      <c r="Y2259" s="9"/>
      <c r="Z2259" s="9"/>
      <c r="AA2259" s="9"/>
      <c r="AB2259" s="9"/>
      <c r="AC2259" s="9"/>
      <c r="AD2259" s="9"/>
      <c r="AE2259" s="9"/>
      <c r="AF2259" s="9"/>
      <c r="AG2259" s="9"/>
      <c r="AH2259" s="9"/>
      <c r="AI2259" s="9"/>
      <c r="AJ2259" s="9"/>
      <c r="AK2259" s="9"/>
      <c r="AL2259" s="9"/>
      <c r="AM2259" s="9"/>
      <c r="AN2259" s="9"/>
      <c r="AO2259" s="9"/>
      <c r="AP2259" s="9"/>
      <c r="AQ2259" s="9"/>
      <c r="AR2259" s="9"/>
      <c r="AS2259" s="9"/>
      <c r="AT2259" s="9"/>
      <c r="AU2259" s="9"/>
      <c r="AV2259" s="9"/>
      <c r="AW2259" s="9"/>
      <c r="AX2259" s="9"/>
      <c r="AY2259" s="9"/>
      <c r="AZ2259" s="9"/>
      <c r="BA2259" s="9"/>
      <c r="BB2259" s="9"/>
      <c r="BC2259" s="9"/>
      <c r="BD2259" s="9"/>
      <c r="BE2259" s="9"/>
      <c r="BF2259" s="9"/>
      <c r="BG2259" s="9"/>
      <c r="BH2259" s="9"/>
      <c r="BI2259" s="9"/>
      <c r="BJ2259" s="9"/>
      <c r="BK2259" s="9"/>
      <c r="BL2259" s="9"/>
      <c r="BM2259" s="9"/>
      <c r="BN2259" s="9"/>
      <c r="BO2259" s="9"/>
      <c r="BP2259" s="9"/>
      <c r="BQ2259" s="9"/>
      <c r="BR2259" s="9"/>
      <c r="BS2259" s="9"/>
      <c r="BT2259" s="9"/>
      <c r="BU2259" s="9"/>
      <c r="BV2259" s="9"/>
      <c r="BW2259" s="9"/>
      <c r="BX2259" s="9"/>
      <c r="BY2259" s="9"/>
      <c r="BZ2259" s="9"/>
      <c r="CA2259" s="9"/>
      <c r="CB2259" s="9"/>
      <c r="CC2259" s="9"/>
      <c r="CD2259" s="9"/>
      <c r="CE2259" s="9"/>
      <c r="CF2259" s="9"/>
      <c r="CG2259" s="9"/>
      <c r="CH2259" s="9"/>
      <c r="CI2259" s="9"/>
      <c r="CJ2259" s="9"/>
      <c r="CK2259" s="9"/>
      <c r="CL2259" s="9"/>
      <c r="CM2259" s="9"/>
      <c r="CN2259" s="9"/>
      <c r="CO2259" s="9"/>
      <c r="CP2259" s="9"/>
      <c r="CQ2259" s="9"/>
      <c r="CR2259" s="9"/>
      <c r="CS2259" s="9"/>
      <c r="CT2259" s="9"/>
      <c r="CU2259" s="9"/>
      <c r="CV2259" s="9"/>
      <c r="CW2259" s="9"/>
      <c r="CX2259" s="9"/>
    </row>
    <row r="2260" spans="1:102" s="44" customFormat="1">
      <c r="A2260" s="27">
        <v>5</v>
      </c>
      <c r="B2260" s="90" t="s">
        <v>2830</v>
      </c>
      <c r="C2260" s="41">
        <v>1954</v>
      </c>
      <c r="D2260" s="41" t="s">
        <v>341</v>
      </c>
      <c r="E2260" s="55" t="s">
        <v>343</v>
      </c>
      <c r="F2260" s="55">
        <v>2</v>
      </c>
      <c r="G2260" s="11">
        <v>2</v>
      </c>
      <c r="H2260" s="204">
        <v>806.3</v>
      </c>
      <c r="I2260" s="204">
        <v>730.9</v>
      </c>
      <c r="J2260" s="204">
        <v>633.79999999999995</v>
      </c>
      <c r="K2260" s="204">
        <v>29</v>
      </c>
      <c r="L2260" s="189">
        <f>'Форма 2'!C2264</f>
        <v>6394607.5549999997</v>
      </c>
      <c r="M2260" s="190">
        <v>0</v>
      </c>
      <c r="N2260" s="190">
        <v>0</v>
      </c>
      <c r="O2260" s="190">
        <v>0</v>
      </c>
      <c r="P2260" s="189">
        <f t="shared" si="263"/>
        <v>6394607.5549999997</v>
      </c>
      <c r="Q2260" s="191">
        <f t="shared" si="264"/>
        <v>8748.9500000000007</v>
      </c>
      <c r="R2260" s="191">
        <f t="shared" si="265"/>
        <v>8748.9500000000007</v>
      </c>
      <c r="S2260" s="90" t="s">
        <v>42</v>
      </c>
      <c r="T2260" s="27" t="s">
        <v>34</v>
      </c>
      <c r="U2260" s="9"/>
      <c r="V2260" s="9"/>
      <c r="W2260" s="9"/>
      <c r="X2260" s="9"/>
      <c r="Y2260" s="9"/>
      <c r="Z2260" s="9"/>
      <c r="AA2260" s="9"/>
      <c r="AB2260" s="9"/>
      <c r="AC2260" s="9"/>
      <c r="AD2260" s="9"/>
      <c r="AE2260" s="9"/>
      <c r="AF2260" s="9"/>
      <c r="AG2260" s="9"/>
      <c r="AH2260" s="9"/>
      <c r="AI2260" s="9"/>
      <c r="AJ2260" s="9"/>
      <c r="AK2260" s="9"/>
      <c r="AL2260" s="9"/>
      <c r="AM2260" s="9"/>
      <c r="AN2260" s="9"/>
      <c r="AO2260" s="9"/>
      <c r="AP2260" s="9"/>
      <c r="AQ2260" s="9"/>
      <c r="AR2260" s="9"/>
      <c r="AS2260" s="9"/>
      <c r="AT2260" s="9"/>
      <c r="AU2260" s="9"/>
      <c r="AV2260" s="9"/>
      <c r="AW2260" s="9"/>
      <c r="AX2260" s="9"/>
      <c r="AY2260" s="9"/>
      <c r="AZ2260" s="9"/>
      <c r="BA2260" s="9"/>
      <c r="BB2260" s="9"/>
      <c r="BC2260" s="9"/>
      <c r="BD2260" s="9"/>
      <c r="BE2260" s="9"/>
      <c r="BF2260" s="9"/>
      <c r="BG2260" s="9"/>
      <c r="BH2260" s="9"/>
      <c r="BI2260" s="9"/>
      <c r="BJ2260" s="9"/>
      <c r="BK2260" s="9"/>
      <c r="BL2260" s="9"/>
      <c r="BM2260" s="9"/>
      <c r="BN2260" s="9"/>
      <c r="BO2260" s="9"/>
      <c r="BP2260" s="9"/>
      <c r="BQ2260" s="9"/>
      <c r="BR2260" s="9"/>
      <c r="BS2260" s="9"/>
      <c r="BT2260" s="9"/>
      <c r="BU2260" s="9"/>
      <c r="BV2260" s="9"/>
      <c r="BW2260" s="9"/>
      <c r="BX2260" s="9"/>
      <c r="BY2260" s="9"/>
      <c r="BZ2260" s="9"/>
      <c r="CA2260" s="9"/>
      <c r="CB2260" s="9"/>
      <c r="CC2260" s="9"/>
      <c r="CD2260" s="9"/>
      <c r="CE2260" s="9"/>
      <c r="CF2260" s="9"/>
      <c r="CG2260" s="9"/>
      <c r="CH2260" s="9"/>
      <c r="CI2260" s="9"/>
      <c r="CJ2260" s="9"/>
      <c r="CK2260" s="9"/>
      <c r="CL2260" s="9"/>
      <c r="CM2260" s="9"/>
      <c r="CN2260" s="9"/>
      <c r="CO2260" s="9"/>
      <c r="CP2260" s="9"/>
      <c r="CQ2260" s="9"/>
      <c r="CR2260" s="9"/>
      <c r="CS2260" s="9"/>
      <c r="CT2260" s="9"/>
      <c r="CU2260" s="9"/>
      <c r="CV2260" s="9"/>
      <c r="CW2260" s="9"/>
      <c r="CX2260" s="9"/>
    </row>
    <row r="2261" spans="1:102" s="44" customFormat="1">
      <c r="A2261" s="27">
        <v>6</v>
      </c>
      <c r="B2261" s="90" t="s">
        <v>2831</v>
      </c>
      <c r="C2261" s="41">
        <v>1954</v>
      </c>
      <c r="D2261" s="41" t="s">
        <v>341</v>
      </c>
      <c r="E2261" s="55" t="s">
        <v>343</v>
      </c>
      <c r="F2261" s="55">
        <v>2</v>
      </c>
      <c r="G2261" s="11">
        <v>2</v>
      </c>
      <c r="H2261" s="204">
        <v>769.9</v>
      </c>
      <c r="I2261" s="204">
        <v>697</v>
      </c>
      <c r="J2261" s="204">
        <v>697</v>
      </c>
      <c r="K2261" s="204">
        <v>22</v>
      </c>
      <c r="L2261" s="189">
        <f>'Форма 2'!C2265</f>
        <v>5746193.46</v>
      </c>
      <c r="M2261" s="190">
        <v>0</v>
      </c>
      <c r="N2261" s="190">
        <v>0</v>
      </c>
      <c r="O2261" s="190">
        <v>0</v>
      </c>
      <c r="P2261" s="189">
        <f t="shared" si="263"/>
        <v>5746193.46</v>
      </c>
      <c r="Q2261" s="191">
        <f t="shared" si="264"/>
        <v>8244.18</v>
      </c>
      <c r="R2261" s="191">
        <f t="shared" si="265"/>
        <v>8244.18</v>
      </c>
      <c r="S2261" s="90" t="s">
        <v>42</v>
      </c>
      <c r="T2261" s="27" t="s">
        <v>34</v>
      </c>
      <c r="U2261" s="9"/>
      <c r="V2261" s="9"/>
      <c r="W2261" s="9"/>
      <c r="X2261" s="9"/>
      <c r="Y2261" s="9"/>
      <c r="Z2261" s="9"/>
      <c r="AA2261" s="9"/>
      <c r="AB2261" s="9"/>
      <c r="AC2261" s="9"/>
      <c r="AD2261" s="9"/>
      <c r="AE2261" s="9"/>
      <c r="AF2261" s="9"/>
      <c r="AG2261" s="9"/>
      <c r="AH2261" s="9"/>
      <c r="AI2261" s="9"/>
      <c r="AJ2261" s="9"/>
      <c r="AK2261" s="9"/>
      <c r="AL2261" s="9"/>
      <c r="AM2261" s="9"/>
      <c r="AN2261" s="9"/>
      <c r="AO2261" s="9"/>
      <c r="AP2261" s="9"/>
      <c r="AQ2261" s="9"/>
      <c r="AR2261" s="9"/>
      <c r="AS2261" s="9"/>
      <c r="AT2261" s="9"/>
      <c r="AU2261" s="9"/>
      <c r="AV2261" s="9"/>
      <c r="AW2261" s="9"/>
      <c r="AX2261" s="9"/>
      <c r="AY2261" s="9"/>
      <c r="AZ2261" s="9"/>
      <c r="BA2261" s="9"/>
      <c r="BB2261" s="9"/>
      <c r="BC2261" s="9"/>
      <c r="BD2261" s="9"/>
      <c r="BE2261" s="9"/>
      <c r="BF2261" s="9"/>
      <c r="BG2261" s="9"/>
      <c r="BH2261" s="9"/>
      <c r="BI2261" s="9"/>
      <c r="BJ2261" s="9"/>
      <c r="BK2261" s="9"/>
      <c r="BL2261" s="9"/>
      <c r="BM2261" s="9"/>
      <c r="BN2261" s="9"/>
      <c r="BO2261" s="9"/>
      <c r="BP2261" s="9"/>
      <c r="BQ2261" s="9"/>
      <c r="BR2261" s="9"/>
      <c r="BS2261" s="9"/>
      <c r="BT2261" s="9"/>
      <c r="BU2261" s="9"/>
      <c r="BV2261" s="9"/>
      <c r="BW2261" s="9"/>
      <c r="BX2261" s="9"/>
      <c r="BY2261" s="9"/>
      <c r="BZ2261" s="9"/>
      <c r="CA2261" s="9"/>
      <c r="CB2261" s="9"/>
      <c r="CC2261" s="9"/>
      <c r="CD2261" s="9"/>
      <c r="CE2261" s="9"/>
      <c r="CF2261" s="9"/>
      <c r="CG2261" s="9"/>
      <c r="CH2261" s="9"/>
      <c r="CI2261" s="9"/>
      <c r="CJ2261" s="9"/>
      <c r="CK2261" s="9"/>
      <c r="CL2261" s="9"/>
      <c r="CM2261" s="9"/>
      <c r="CN2261" s="9"/>
      <c r="CO2261" s="9"/>
      <c r="CP2261" s="9"/>
      <c r="CQ2261" s="9"/>
      <c r="CR2261" s="9"/>
      <c r="CS2261" s="9"/>
      <c r="CT2261" s="9"/>
      <c r="CU2261" s="9"/>
      <c r="CV2261" s="9"/>
      <c r="CW2261" s="9"/>
      <c r="CX2261" s="9"/>
    </row>
    <row r="2262" spans="1:102" s="44" customFormat="1">
      <c r="A2262" s="27">
        <v>7</v>
      </c>
      <c r="B2262" s="103" t="s">
        <v>3027</v>
      </c>
      <c r="C2262" s="27">
        <v>1961</v>
      </c>
      <c r="D2262" s="27" t="s">
        <v>341</v>
      </c>
      <c r="E2262" s="27" t="s">
        <v>345</v>
      </c>
      <c r="F2262" s="55">
        <v>5</v>
      </c>
      <c r="G2262" s="27">
        <v>4</v>
      </c>
      <c r="H2262" s="188">
        <v>2720.7</v>
      </c>
      <c r="I2262" s="188">
        <v>2540.9</v>
      </c>
      <c r="J2262" s="188">
        <v>2439.2000000000003</v>
      </c>
      <c r="K2262" s="188">
        <v>116</v>
      </c>
      <c r="L2262" s="189">
        <f>'Форма 2'!C2266</f>
        <v>5111020.3500000006</v>
      </c>
      <c r="M2262" s="190">
        <v>0</v>
      </c>
      <c r="N2262" s="190">
        <v>0</v>
      </c>
      <c r="O2262" s="190">
        <v>0</v>
      </c>
      <c r="P2262" s="189">
        <f t="shared" si="263"/>
        <v>5111020.3500000006</v>
      </c>
      <c r="Q2262" s="191">
        <f t="shared" si="264"/>
        <v>2011.5000000000002</v>
      </c>
      <c r="R2262" s="191">
        <f t="shared" si="265"/>
        <v>2011.5000000000002</v>
      </c>
      <c r="S2262" s="90" t="s">
        <v>42</v>
      </c>
      <c r="T2262" s="55" t="s">
        <v>34</v>
      </c>
      <c r="U2262" s="9"/>
      <c r="V2262" s="9"/>
      <c r="W2262" s="9"/>
      <c r="X2262" s="9"/>
      <c r="Y2262" s="9"/>
      <c r="Z2262" s="9"/>
      <c r="AA2262" s="9"/>
      <c r="AB2262" s="9"/>
      <c r="AC2262" s="9"/>
      <c r="AD2262" s="9"/>
      <c r="AE2262" s="9"/>
      <c r="AF2262" s="9"/>
      <c r="AG2262" s="9"/>
      <c r="AH2262" s="9"/>
      <c r="AI2262" s="9"/>
      <c r="AJ2262" s="9"/>
      <c r="AK2262" s="9"/>
      <c r="AL2262" s="9"/>
      <c r="AM2262" s="9"/>
      <c r="AN2262" s="9"/>
      <c r="AO2262" s="9"/>
      <c r="AP2262" s="9"/>
      <c r="AQ2262" s="9"/>
      <c r="AR2262" s="9"/>
      <c r="AS2262" s="9"/>
      <c r="AT2262" s="9"/>
      <c r="AU2262" s="9"/>
      <c r="AV2262" s="9"/>
      <c r="AW2262" s="9"/>
      <c r="AX2262" s="9"/>
      <c r="AY2262" s="9"/>
      <c r="AZ2262" s="9"/>
      <c r="BA2262" s="9"/>
      <c r="BB2262" s="9"/>
      <c r="BC2262" s="9"/>
      <c r="BD2262" s="9"/>
      <c r="BE2262" s="9"/>
      <c r="BF2262" s="9"/>
      <c r="BG2262" s="9"/>
      <c r="BH2262" s="9"/>
      <c r="BI2262" s="9"/>
      <c r="BJ2262" s="9"/>
      <c r="BK2262" s="9"/>
      <c r="BL2262" s="9"/>
      <c r="BM2262" s="9"/>
      <c r="BN2262" s="9"/>
      <c r="BO2262" s="9"/>
      <c r="BP2262" s="9"/>
      <c r="BQ2262" s="9"/>
      <c r="BR2262" s="9"/>
      <c r="BS2262" s="9"/>
      <c r="BT2262" s="9"/>
      <c r="BU2262" s="9"/>
      <c r="BV2262" s="9"/>
      <c r="BW2262" s="9"/>
      <c r="BX2262" s="9"/>
      <c r="BY2262" s="9"/>
      <c r="BZ2262" s="9"/>
      <c r="CA2262" s="9"/>
      <c r="CB2262" s="9"/>
      <c r="CC2262" s="9"/>
      <c r="CD2262" s="9"/>
      <c r="CE2262" s="9"/>
      <c r="CF2262" s="9"/>
      <c r="CG2262" s="9"/>
      <c r="CH2262" s="9"/>
      <c r="CI2262" s="9"/>
      <c r="CJ2262" s="9"/>
      <c r="CK2262" s="9"/>
      <c r="CL2262" s="9"/>
      <c r="CM2262" s="9"/>
      <c r="CN2262" s="9"/>
      <c r="CO2262" s="9"/>
      <c r="CP2262" s="9"/>
      <c r="CQ2262" s="9"/>
      <c r="CR2262" s="9"/>
      <c r="CS2262" s="9"/>
      <c r="CT2262" s="9"/>
      <c r="CU2262" s="9"/>
      <c r="CV2262" s="9"/>
      <c r="CW2262" s="9"/>
      <c r="CX2262" s="9"/>
    </row>
    <row r="2263" spans="1:102" s="44" customFormat="1">
      <c r="A2263" s="27">
        <v>8</v>
      </c>
      <c r="B2263" s="90" t="s">
        <v>2832</v>
      </c>
      <c r="C2263" s="41">
        <v>1954</v>
      </c>
      <c r="D2263" s="41" t="s">
        <v>341</v>
      </c>
      <c r="E2263" s="55" t="s">
        <v>343</v>
      </c>
      <c r="F2263" s="55">
        <v>2</v>
      </c>
      <c r="G2263" s="11">
        <v>1</v>
      </c>
      <c r="H2263" s="204">
        <v>352.7</v>
      </c>
      <c r="I2263" s="204">
        <v>322.7</v>
      </c>
      <c r="J2263" s="204">
        <v>322.7</v>
      </c>
      <c r="K2263" s="204">
        <v>10</v>
      </c>
      <c r="L2263" s="189">
        <f>'Форма 2'!C2267</f>
        <v>2823286.165</v>
      </c>
      <c r="M2263" s="190">
        <v>0</v>
      </c>
      <c r="N2263" s="190">
        <v>0</v>
      </c>
      <c r="O2263" s="190">
        <v>0</v>
      </c>
      <c r="P2263" s="189">
        <f t="shared" si="263"/>
        <v>2823286.165</v>
      </c>
      <c r="Q2263" s="191">
        <f t="shared" si="264"/>
        <v>8748.9500000000007</v>
      </c>
      <c r="R2263" s="191">
        <f t="shared" si="265"/>
        <v>8748.9500000000007</v>
      </c>
      <c r="S2263" s="90" t="s">
        <v>42</v>
      </c>
      <c r="T2263" s="27" t="s">
        <v>34</v>
      </c>
      <c r="U2263" s="9"/>
      <c r="V2263" s="9"/>
      <c r="W2263" s="9"/>
      <c r="X2263" s="9"/>
      <c r="Y2263" s="9"/>
      <c r="Z2263" s="9"/>
      <c r="AA2263" s="9"/>
      <c r="AB2263" s="9"/>
      <c r="AC2263" s="9"/>
      <c r="AD2263" s="9"/>
      <c r="AE2263" s="9"/>
      <c r="AF2263" s="9"/>
      <c r="AG2263" s="9"/>
      <c r="AH2263" s="9"/>
      <c r="AI2263" s="9"/>
      <c r="AJ2263" s="9"/>
      <c r="AK2263" s="9"/>
      <c r="AL2263" s="9"/>
      <c r="AM2263" s="9"/>
      <c r="AN2263" s="9"/>
      <c r="AO2263" s="9"/>
      <c r="AP2263" s="9"/>
      <c r="AQ2263" s="9"/>
      <c r="AR2263" s="9"/>
      <c r="AS2263" s="9"/>
      <c r="AT2263" s="9"/>
      <c r="AU2263" s="9"/>
      <c r="AV2263" s="9"/>
      <c r="AW2263" s="9"/>
      <c r="AX2263" s="9"/>
      <c r="AY2263" s="9"/>
      <c r="AZ2263" s="9"/>
      <c r="BA2263" s="9"/>
      <c r="BB2263" s="9"/>
      <c r="BC2263" s="9"/>
      <c r="BD2263" s="9"/>
      <c r="BE2263" s="9"/>
      <c r="BF2263" s="9"/>
      <c r="BG2263" s="9"/>
      <c r="BH2263" s="9"/>
      <c r="BI2263" s="9"/>
      <c r="BJ2263" s="9"/>
      <c r="BK2263" s="9"/>
      <c r="BL2263" s="9"/>
      <c r="BM2263" s="9"/>
      <c r="BN2263" s="9"/>
      <c r="BO2263" s="9"/>
      <c r="BP2263" s="9"/>
      <c r="BQ2263" s="9"/>
      <c r="BR2263" s="9"/>
      <c r="BS2263" s="9"/>
      <c r="BT2263" s="9"/>
      <c r="BU2263" s="9"/>
      <c r="BV2263" s="9"/>
      <c r="BW2263" s="9"/>
      <c r="BX2263" s="9"/>
      <c r="BY2263" s="9"/>
      <c r="BZ2263" s="9"/>
      <c r="CA2263" s="9"/>
      <c r="CB2263" s="9"/>
      <c r="CC2263" s="9"/>
      <c r="CD2263" s="9"/>
      <c r="CE2263" s="9"/>
      <c r="CF2263" s="9"/>
      <c r="CG2263" s="9"/>
      <c r="CH2263" s="9"/>
      <c r="CI2263" s="9"/>
      <c r="CJ2263" s="9"/>
      <c r="CK2263" s="9"/>
      <c r="CL2263" s="9"/>
      <c r="CM2263" s="9"/>
      <c r="CN2263" s="9"/>
      <c r="CO2263" s="9"/>
      <c r="CP2263" s="9"/>
      <c r="CQ2263" s="9"/>
      <c r="CR2263" s="9"/>
      <c r="CS2263" s="9"/>
      <c r="CT2263" s="9"/>
      <c r="CU2263" s="9"/>
      <c r="CV2263" s="9"/>
      <c r="CW2263" s="9"/>
      <c r="CX2263" s="9"/>
    </row>
    <row r="2264" spans="1:102" s="44" customFormat="1">
      <c r="A2264" s="27">
        <v>9</v>
      </c>
      <c r="B2264" s="103" t="s">
        <v>3028</v>
      </c>
      <c r="C2264" s="27">
        <v>1961</v>
      </c>
      <c r="D2264" s="27" t="s">
        <v>341</v>
      </c>
      <c r="E2264" s="27" t="s">
        <v>345</v>
      </c>
      <c r="F2264" s="55">
        <v>5</v>
      </c>
      <c r="G2264" s="27">
        <v>2</v>
      </c>
      <c r="H2264" s="188">
        <v>1584.8</v>
      </c>
      <c r="I2264" s="188">
        <v>1505.4</v>
      </c>
      <c r="J2264" s="188">
        <v>1302.1000000000001</v>
      </c>
      <c r="K2264" s="188">
        <v>64</v>
      </c>
      <c r="L2264" s="189">
        <f>'Форма 2'!C2268</f>
        <v>2202550.7400000002</v>
      </c>
      <c r="M2264" s="190">
        <v>0</v>
      </c>
      <c r="N2264" s="190">
        <v>0</v>
      </c>
      <c r="O2264" s="190">
        <v>0</v>
      </c>
      <c r="P2264" s="189">
        <f t="shared" si="263"/>
        <v>2202550.7400000002</v>
      </c>
      <c r="Q2264" s="191">
        <f t="shared" si="264"/>
        <v>1463.1000000000001</v>
      </c>
      <c r="R2264" s="191">
        <f t="shared" si="265"/>
        <v>1463.1000000000001</v>
      </c>
      <c r="S2264" s="90" t="s">
        <v>42</v>
      </c>
      <c r="T2264" s="55" t="s">
        <v>34</v>
      </c>
      <c r="U2264" s="9"/>
      <c r="V2264" s="9"/>
      <c r="W2264" s="9"/>
      <c r="X2264" s="9"/>
      <c r="Y2264" s="9"/>
      <c r="Z2264" s="9"/>
      <c r="AA2264" s="9"/>
      <c r="AB2264" s="9"/>
      <c r="AC2264" s="9"/>
      <c r="AD2264" s="9"/>
      <c r="AE2264" s="9"/>
      <c r="AF2264" s="9"/>
      <c r="AG2264" s="9"/>
      <c r="AH2264" s="9"/>
      <c r="AI2264" s="9"/>
      <c r="AJ2264" s="9"/>
      <c r="AK2264" s="9"/>
      <c r="AL2264" s="9"/>
      <c r="AM2264" s="9"/>
      <c r="AN2264" s="9"/>
      <c r="AO2264" s="9"/>
      <c r="AP2264" s="9"/>
      <c r="AQ2264" s="9"/>
      <c r="AR2264" s="9"/>
      <c r="AS2264" s="9"/>
      <c r="AT2264" s="9"/>
      <c r="AU2264" s="9"/>
      <c r="AV2264" s="9"/>
      <c r="AW2264" s="9"/>
      <c r="AX2264" s="9"/>
      <c r="AY2264" s="9"/>
      <c r="AZ2264" s="9"/>
      <c r="BA2264" s="9"/>
      <c r="BB2264" s="9"/>
      <c r="BC2264" s="9"/>
      <c r="BD2264" s="9"/>
      <c r="BE2264" s="9"/>
      <c r="BF2264" s="9"/>
      <c r="BG2264" s="9"/>
      <c r="BH2264" s="9"/>
      <c r="BI2264" s="9"/>
      <c r="BJ2264" s="9"/>
      <c r="BK2264" s="9"/>
      <c r="BL2264" s="9"/>
      <c r="BM2264" s="9"/>
      <c r="BN2264" s="9"/>
      <c r="BO2264" s="9"/>
      <c r="BP2264" s="9"/>
      <c r="BQ2264" s="9"/>
      <c r="BR2264" s="9"/>
      <c r="BS2264" s="9"/>
      <c r="BT2264" s="9"/>
      <c r="BU2264" s="9"/>
      <c r="BV2264" s="9"/>
      <c r="BW2264" s="9"/>
      <c r="BX2264" s="9"/>
      <c r="BY2264" s="9"/>
      <c r="BZ2264" s="9"/>
      <c r="CA2264" s="9"/>
      <c r="CB2264" s="9"/>
      <c r="CC2264" s="9"/>
      <c r="CD2264" s="9"/>
      <c r="CE2264" s="9"/>
      <c r="CF2264" s="9"/>
      <c r="CG2264" s="9"/>
      <c r="CH2264" s="9"/>
      <c r="CI2264" s="9"/>
      <c r="CJ2264" s="9"/>
      <c r="CK2264" s="9"/>
      <c r="CL2264" s="9"/>
      <c r="CM2264" s="9"/>
      <c r="CN2264" s="9"/>
      <c r="CO2264" s="9"/>
      <c r="CP2264" s="9"/>
      <c r="CQ2264" s="9"/>
      <c r="CR2264" s="9"/>
      <c r="CS2264" s="9"/>
      <c r="CT2264" s="9"/>
      <c r="CU2264" s="9"/>
      <c r="CV2264" s="9"/>
      <c r="CW2264" s="9"/>
      <c r="CX2264" s="9"/>
    </row>
    <row r="2265" spans="1:102" s="44" customFormat="1">
      <c r="A2265" s="27">
        <v>10</v>
      </c>
      <c r="B2265" s="90" t="s">
        <v>3274</v>
      </c>
      <c r="C2265" s="55">
        <v>1962</v>
      </c>
      <c r="D2265" s="55" t="s">
        <v>341</v>
      </c>
      <c r="E2265" s="90" t="s">
        <v>345</v>
      </c>
      <c r="F2265" s="55">
        <v>4</v>
      </c>
      <c r="G2265" s="55">
        <v>5</v>
      </c>
      <c r="H2265" s="190">
        <v>3533.89</v>
      </c>
      <c r="I2265" s="190">
        <v>3204.99</v>
      </c>
      <c r="J2265" s="190">
        <v>3073.79</v>
      </c>
      <c r="K2265" s="190">
        <v>121</v>
      </c>
      <c r="L2265" s="189">
        <f>'Форма 2'!C2269</f>
        <v>4689220.8689999999</v>
      </c>
      <c r="M2265" s="190">
        <v>0</v>
      </c>
      <c r="N2265" s="190">
        <v>0</v>
      </c>
      <c r="O2265" s="190">
        <v>0</v>
      </c>
      <c r="P2265" s="189">
        <f t="shared" si="263"/>
        <v>4689220.8689999999</v>
      </c>
      <c r="Q2265" s="191">
        <f t="shared" si="264"/>
        <v>1463.1000000000001</v>
      </c>
      <c r="R2265" s="191">
        <f t="shared" si="265"/>
        <v>1463.1000000000001</v>
      </c>
      <c r="S2265" s="90" t="s">
        <v>42</v>
      </c>
      <c r="T2265" s="55" t="s">
        <v>34</v>
      </c>
      <c r="U2265" s="9"/>
      <c r="V2265" s="9"/>
      <c r="W2265" s="9"/>
      <c r="X2265" s="9"/>
      <c r="Y2265" s="9"/>
      <c r="Z2265" s="9"/>
      <c r="AA2265" s="9"/>
      <c r="AB2265" s="9"/>
      <c r="AC2265" s="9"/>
      <c r="AD2265" s="9"/>
      <c r="AE2265" s="9"/>
      <c r="AF2265" s="9"/>
      <c r="AG2265" s="9"/>
      <c r="AH2265" s="9"/>
      <c r="AI2265" s="9"/>
      <c r="AJ2265" s="9"/>
      <c r="AK2265" s="9"/>
      <c r="AL2265" s="9"/>
      <c r="AM2265" s="9"/>
      <c r="AN2265" s="9"/>
      <c r="AO2265" s="9"/>
      <c r="AP2265" s="9"/>
      <c r="AQ2265" s="9"/>
      <c r="AR2265" s="9"/>
      <c r="AS2265" s="9"/>
      <c r="AT2265" s="9"/>
      <c r="AU2265" s="9"/>
      <c r="AV2265" s="9"/>
      <c r="AW2265" s="9"/>
      <c r="AX2265" s="9"/>
      <c r="AY2265" s="9"/>
      <c r="AZ2265" s="9"/>
      <c r="BA2265" s="9"/>
      <c r="BB2265" s="9"/>
      <c r="BC2265" s="9"/>
      <c r="BD2265" s="9"/>
      <c r="BE2265" s="9"/>
      <c r="BF2265" s="9"/>
      <c r="BG2265" s="9"/>
      <c r="BH2265" s="9"/>
      <c r="BI2265" s="9"/>
      <c r="BJ2265" s="9"/>
      <c r="BK2265" s="9"/>
      <c r="BL2265" s="9"/>
      <c r="BM2265" s="9"/>
      <c r="BN2265" s="9"/>
      <c r="BO2265" s="9"/>
      <c r="BP2265" s="9"/>
      <c r="BQ2265" s="9"/>
      <c r="BR2265" s="9"/>
      <c r="BS2265" s="9"/>
      <c r="BT2265" s="9"/>
      <c r="BU2265" s="9"/>
      <c r="BV2265" s="9"/>
      <c r="BW2265" s="9"/>
      <c r="BX2265" s="9"/>
      <c r="BY2265" s="9"/>
      <c r="BZ2265" s="9"/>
      <c r="CA2265" s="9"/>
      <c r="CB2265" s="9"/>
      <c r="CC2265" s="9"/>
      <c r="CD2265" s="9"/>
      <c r="CE2265" s="9"/>
      <c r="CF2265" s="9"/>
      <c r="CG2265" s="9"/>
      <c r="CH2265" s="9"/>
      <c r="CI2265" s="9"/>
      <c r="CJ2265" s="9"/>
      <c r="CK2265" s="9"/>
      <c r="CL2265" s="9"/>
      <c r="CM2265" s="9"/>
      <c r="CN2265" s="9"/>
      <c r="CO2265" s="9"/>
      <c r="CP2265" s="9"/>
      <c r="CQ2265" s="9"/>
      <c r="CR2265" s="9"/>
      <c r="CS2265" s="9"/>
      <c r="CT2265" s="9"/>
      <c r="CU2265" s="9"/>
      <c r="CV2265" s="9"/>
      <c r="CW2265" s="9"/>
      <c r="CX2265" s="9"/>
    </row>
    <row r="2266" spans="1:102" s="44" customFormat="1">
      <c r="A2266" s="27">
        <v>11</v>
      </c>
      <c r="B2266" s="90" t="s">
        <v>2872</v>
      </c>
      <c r="C2266" s="41">
        <v>1957</v>
      </c>
      <c r="D2266" s="41" t="s">
        <v>341</v>
      </c>
      <c r="E2266" s="55" t="s">
        <v>346</v>
      </c>
      <c r="F2266" s="55">
        <v>3</v>
      </c>
      <c r="G2266" s="11">
        <v>2</v>
      </c>
      <c r="H2266" s="204">
        <v>1030.0999999999999</v>
      </c>
      <c r="I2266" s="204">
        <v>958</v>
      </c>
      <c r="J2266" s="204">
        <v>893.4</v>
      </c>
      <c r="K2266" s="204">
        <v>45</v>
      </c>
      <c r="L2266" s="189">
        <f>'Форма 2'!C2270</f>
        <v>3524482</v>
      </c>
      <c r="M2266" s="190">
        <v>0</v>
      </c>
      <c r="N2266" s="190">
        <v>0</v>
      </c>
      <c r="O2266" s="190">
        <v>0</v>
      </c>
      <c r="P2266" s="189">
        <f t="shared" si="263"/>
        <v>3524482</v>
      </c>
      <c r="Q2266" s="191">
        <f t="shared" si="264"/>
        <v>3679</v>
      </c>
      <c r="R2266" s="191">
        <f t="shared" si="265"/>
        <v>3679</v>
      </c>
      <c r="S2266" s="90" t="s">
        <v>42</v>
      </c>
      <c r="T2266" s="27" t="s">
        <v>34</v>
      </c>
      <c r="U2266" s="9"/>
      <c r="V2266" s="9"/>
      <c r="W2266" s="9"/>
      <c r="X2266" s="9"/>
      <c r="Y2266" s="9"/>
      <c r="Z2266" s="9"/>
      <c r="AA2266" s="9"/>
      <c r="AB2266" s="9"/>
      <c r="AC2266" s="9"/>
      <c r="AD2266" s="9"/>
      <c r="AE2266" s="9"/>
      <c r="AF2266" s="9"/>
      <c r="AG2266" s="9"/>
      <c r="AH2266" s="9"/>
      <c r="AI2266" s="9"/>
      <c r="AJ2266" s="9"/>
      <c r="AK2266" s="9"/>
      <c r="AL2266" s="9"/>
      <c r="AM2266" s="9"/>
      <c r="AN2266" s="9"/>
      <c r="AO2266" s="9"/>
      <c r="AP2266" s="9"/>
      <c r="AQ2266" s="9"/>
      <c r="AR2266" s="9"/>
      <c r="AS2266" s="9"/>
      <c r="AT2266" s="9"/>
      <c r="AU2266" s="9"/>
      <c r="AV2266" s="9"/>
      <c r="AW2266" s="9"/>
      <c r="AX2266" s="9"/>
      <c r="AY2266" s="9"/>
      <c r="AZ2266" s="9"/>
      <c r="BA2266" s="9"/>
      <c r="BB2266" s="9"/>
      <c r="BC2266" s="9"/>
      <c r="BD2266" s="9"/>
      <c r="BE2266" s="9"/>
      <c r="BF2266" s="9"/>
      <c r="BG2266" s="9"/>
      <c r="BH2266" s="9"/>
      <c r="BI2266" s="9"/>
      <c r="BJ2266" s="9"/>
      <c r="BK2266" s="9"/>
      <c r="BL2266" s="9"/>
      <c r="BM2266" s="9"/>
      <c r="BN2266" s="9"/>
      <c r="BO2266" s="9"/>
      <c r="BP2266" s="9"/>
      <c r="BQ2266" s="9"/>
      <c r="BR2266" s="9"/>
      <c r="BS2266" s="9"/>
      <c r="BT2266" s="9"/>
      <c r="BU2266" s="9"/>
      <c r="BV2266" s="9"/>
      <c r="BW2266" s="9"/>
      <c r="BX2266" s="9"/>
      <c r="BY2266" s="9"/>
      <c r="BZ2266" s="9"/>
      <c r="CA2266" s="9"/>
      <c r="CB2266" s="9"/>
      <c r="CC2266" s="9"/>
      <c r="CD2266" s="9"/>
      <c r="CE2266" s="9"/>
      <c r="CF2266" s="9"/>
      <c r="CG2266" s="9"/>
      <c r="CH2266" s="9"/>
      <c r="CI2266" s="9"/>
      <c r="CJ2266" s="9"/>
      <c r="CK2266" s="9"/>
      <c r="CL2266" s="9"/>
      <c r="CM2266" s="9"/>
      <c r="CN2266" s="9"/>
      <c r="CO2266" s="9"/>
      <c r="CP2266" s="9"/>
      <c r="CQ2266" s="9"/>
      <c r="CR2266" s="9"/>
      <c r="CS2266" s="9"/>
      <c r="CT2266" s="9"/>
      <c r="CU2266" s="9"/>
      <c r="CV2266" s="9"/>
      <c r="CW2266" s="9"/>
      <c r="CX2266" s="9"/>
    </row>
    <row r="2267" spans="1:102" s="44" customFormat="1">
      <c r="A2267" s="27">
        <v>12</v>
      </c>
      <c r="B2267" s="90" t="s">
        <v>3313</v>
      </c>
      <c r="C2267" s="55">
        <v>1963</v>
      </c>
      <c r="D2267" s="55" t="s">
        <v>341</v>
      </c>
      <c r="E2267" s="90" t="s">
        <v>345</v>
      </c>
      <c r="F2267" s="55">
        <v>4</v>
      </c>
      <c r="G2267" s="55">
        <v>3</v>
      </c>
      <c r="H2267" s="190">
        <v>2178.4</v>
      </c>
      <c r="I2267" s="190">
        <v>2050.5</v>
      </c>
      <c r="J2267" s="190">
        <v>2007.4</v>
      </c>
      <c r="K2267" s="190">
        <v>81</v>
      </c>
      <c r="L2267" s="189">
        <f>'Форма 2'!C2271</f>
        <v>4124580.75</v>
      </c>
      <c r="M2267" s="190">
        <v>0</v>
      </c>
      <c r="N2267" s="190">
        <v>0</v>
      </c>
      <c r="O2267" s="190">
        <v>0</v>
      </c>
      <c r="P2267" s="189">
        <f t="shared" si="263"/>
        <v>4124580.75</v>
      </c>
      <c r="Q2267" s="191">
        <f t="shared" si="264"/>
        <v>2011.5</v>
      </c>
      <c r="R2267" s="191">
        <f t="shared" si="265"/>
        <v>2011.5</v>
      </c>
      <c r="S2267" s="90" t="s">
        <v>42</v>
      </c>
      <c r="T2267" s="55" t="s">
        <v>34</v>
      </c>
      <c r="U2267" s="9"/>
      <c r="V2267" s="9"/>
      <c r="W2267" s="9"/>
      <c r="X2267" s="9"/>
      <c r="Y2267" s="9"/>
      <c r="Z2267" s="9"/>
      <c r="AA2267" s="9"/>
      <c r="AB2267" s="9"/>
      <c r="AC2267" s="9"/>
      <c r="AD2267" s="9"/>
      <c r="AE2267" s="9"/>
      <c r="AF2267" s="9"/>
      <c r="AG2267" s="9"/>
      <c r="AH2267" s="9"/>
      <c r="AI2267" s="9"/>
      <c r="AJ2267" s="9"/>
      <c r="AK2267" s="9"/>
      <c r="AL2267" s="9"/>
      <c r="AM2267" s="9"/>
      <c r="AN2267" s="9"/>
      <c r="AO2267" s="9"/>
      <c r="AP2267" s="9"/>
      <c r="AQ2267" s="9"/>
      <c r="AR2267" s="9"/>
      <c r="AS2267" s="9"/>
      <c r="AT2267" s="9"/>
      <c r="AU2267" s="9"/>
      <c r="AV2267" s="9"/>
      <c r="AW2267" s="9"/>
      <c r="AX2267" s="9"/>
      <c r="AY2267" s="9"/>
      <c r="AZ2267" s="9"/>
      <c r="BA2267" s="9"/>
      <c r="BB2267" s="9"/>
      <c r="BC2267" s="9"/>
      <c r="BD2267" s="9"/>
      <c r="BE2267" s="9"/>
      <c r="BF2267" s="9"/>
      <c r="BG2267" s="9"/>
      <c r="BH2267" s="9"/>
      <c r="BI2267" s="9"/>
      <c r="BJ2267" s="9"/>
      <c r="BK2267" s="9"/>
      <c r="BL2267" s="9"/>
      <c r="BM2267" s="9"/>
      <c r="BN2267" s="9"/>
      <c r="BO2267" s="9"/>
      <c r="BP2267" s="9"/>
      <c r="BQ2267" s="9"/>
      <c r="BR2267" s="9"/>
      <c r="BS2267" s="9"/>
      <c r="BT2267" s="9"/>
      <c r="BU2267" s="9"/>
      <c r="BV2267" s="9"/>
      <c r="BW2267" s="9"/>
      <c r="BX2267" s="9"/>
      <c r="BY2267" s="9"/>
      <c r="BZ2267" s="9"/>
      <c r="CA2267" s="9"/>
      <c r="CB2267" s="9"/>
      <c r="CC2267" s="9"/>
      <c r="CD2267" s="9"/>
      <c r="CE2267" s="9"/>
      <c r="CF2267" s="9"/>
      <c r="CG2267" s="9"/>
      <c r="CH2267" s="9"/>
      <c r="CI2267" s="9"/>
      <c r="CJ2267" s="9"/>
      <c r="CK2267" s="9"/>
      <c r="CL2267" s="9"/>
      <c r="CM2267" s="9"/>
      <c r="CN2267" s="9"/>
      <c r="CO2267" s="9"/>
      <c r="CP2267" s="9"/>
      <c r="CQ2267" s="9"/>
      <c r="CR2267" s="9"/>
      <c r="CS2267" s="9"/>
      <c r="CT2267" s="9"/>
      <c r="CU2267" s="9"/>
      <c r="CV2267" s="9"/>
      <c r="CW2267" s="9"/>
      <c r="CX2267" s="9"/>
    </row>
    <row r="2268" spans="1:102" s="44" customFormat="1">
      <c r="A2268" s="27">
        <v>13</v>
      </c>
      <c r="B2268" s="103" t="s">
        <v>3015</v>
      </c>
      <c r="C2268" s="27">
        <v>1960</v>
      </c>
      <c r="D2268" s="27" t="s">
        <v>341</v>
      </c>
      <c r="E2268" s="27" t="s">
        <v>345</v>
      </c>
      <c r="F2268" s="55">
        <v>3</v>
      </c>
      <c r="G2268" s="27">
        <v>5</v>
      </c>
      <c r="H2268" s="188">
        <v>2985.7</v>
      </c>
      <c r="I2268" s="188">
        <v>2468.4</v>
      </c>
      <c r="J2268" s="188">
        <v>2284.6</v>
      </c>
      <c r="K2268" s="188">
        <v>111</v>
      </c>
      <c r="L2268" s="189">
        <f>'Форма 2'!C2272</f>
        <v>2619910.392</v>
      </c>
      <c r="M2268" s="190">
        <v>0</v>
      </c>
      <c r="N2268" s="190">
        <v>0</v>
      </c>
      <c r="O2268" s="190">
        <v>0</v>
      </c>
      <c r="P2268" s="189">
        <f t="shared" si="263"/>
        <v>2619910.392</v>
      </c>
      <c r="Q2268" s="191">
        <f t="shared" si="264"/>
        <v>1061.3799999999999</v>
      </c>
      <c r="R2268" s="191">
        <f t="shared" si="265"/>
        <v>1061.3799999999999</v>
      </c>
      <c r="S2268" s="90" t="s">
        <v>42</v>
      </c>
      <c r="T2268" s="55" t="s">
        <v>34</v>
      </c>
      <c r="U2268" s="9"/>
      <c r="V2268" s="9"/>
      <c r="W2268" s="9"/>
      <c r="X2268" s="9"/>
      <c r="Y2268" s="9"/>
      <c r="Z2268" s="9"/>
      <c r="AA2268" s="9"/>
      <c r="AB2268" s="9"/>
      <c r="AC2268" s="9"/>
      <c r="AD2268" s="9"/>
      <c r="AE2268" s="9"/>
      <c r="AF2268" s="9"/>
      <c r="AG2268" s="9"/>
      <c r="AH2268" s="9"/>
      <c r="AI2268" s="9"/>
      <c r="AJ2268" s="9"/>
      <c r="AK2268" s="9"/>
      <c r="AL2268" s="9"/>
      <c r="AM2268" s="9"/>
      <c r="AN2268" s="9"/>
      <c r="AO2268" s="9"/>
      <c r="AP2268" s="9"/>
      <c r="AQ2268" s="9"/>
      <c r="AR2268" s="9"/>
      <c r="AS2268" s="9"/>
      <c r="AT2268" s="9"/>
      <c r="AU2268" s="9"/>
      <c r="AV2268" s="9"/>
      <c r="AW2268" s="9"/>
      <c r="AX2268" s="9"/>
      <c r="AY2268" s="9"/>
      <c r="AZ2268" s="9"/>
      <c r="BA2268" s="9"/>
      <c r="BB2268" s="9"/>
      <c r="BC2268" s="9"/>
      <c r="BD2268" s="9"/>
      <c r="BE2268" s="9"/>
      <c r="BF2268" s="9"/>
      <c r="BG2268" s="9"/>
      <c r="BH2268" s="9"/>
      <c r="BI2268" s="9"/>
      <c r="BJ2268" s="9"/>
      <c r="BK2268" s="9"/>
      <c r="BL2268" s="9"/>
      <c r="BM2268" s="9"/>
      <c r="BN2268" s="9"/>
      <c r="BO2268" s="9"/>
      <c r="BP2268" s="9"/>
      <c r="BQ2268" s="9"/>
      <c r="BR2268" s="9"/>
      <c r="BS2268" s="9"/>
      <c r="BT2268" s="9"/>
      <c r="BU2268" s="9"/>
      <c r="BV2268" s="9"/>
      <c r="BW2268" s="9"/>
      <c r="BX2268" s="9"/>
      <c r="BY2268" s="9"/>
      <c r="BZ2268" s="9"/>
      <c r="CA2268" s="9"/>
      <c r="CB2268" s="9"/>
      <c r="CC2268" s="9"/>
      <c r="CD2268" s="9"/>
      <c r="CE2268" s="9"/>
      <c r="CF2268" s="9"/>
      <c r="CG2268" s="9"/>
      <c r="CH2268" s="9"/>
      <c r="CI2268" s="9"/>
      <c r="CJ2268" s="9"/>
      <c r="CK2268" s="9"/>
      <c r="CL2268" s="9"/>
      <c r="CM2268" s="9"/>
      <c r="CN2268" s="9"/>
      <c r="CO2268" s="9"/>
      <c r="CP2268" s="9"/>
      <c r="CQ2268" s="9"/>
      <c r="CR2268" s="9"/>
      <c r="CS2268" s="9"/>
      <c r="CT2268" s="9"/>
      <c r="CU2268" s="9"/>
      <c r="CV2268" s="9"/>
      <c r="CW2268" s="9"/>
      <c r="CX2268" s="9"/>
    </row>
    <row r="2269" spans="1:102" s="44" customFormat="1">
      <c r="A2269" s="27">
        <v>14</v>
      </c>
      <c r="B2269" s="90" t="s">
        <v>2833</v>
      </c>
      <c r="C2269" s="41">
        <v>1954</v>
      </c>
      <c r="D2269" s="41" t="s">
        <v>341</v>
      </c>
      <c r="E2269" s="55" t="s">
        <v>344</v>
      </c>
      <c r="F2269" s="55">
        <v>3</v>
      </c>
      <c r="G2269" s="11">
        <v>3</v>
      </c>
      <c r="H2269" s="204">
        <v>1642.2</v>
      </c>
      <c r="I2269" s="204">
        <v>1541.9</v>
      </c>
      <c r="J2269" s="204">
        <v>1216.9000000000001</v>
      </c>
      <c r="K2269" s="204">
        <v>52</v>
      </c>
      <c r="L2269" s="189">
        <f>'Форма 2'!C2273</f>
        <v>13490006.005000003</v>
      </c>
      <c r="M2269" s="190">
        <v>0</v>
      </c>
      <c r="N2269" s="190">
        <v>0</v>
      </c>
      <c r="O2269" s="190">
        <v>0</v>
      </c>
      <c r="P2269" s="189">
        <f t="shared" si="263"/>
        <v>13490006.005000003</v>
      </c>
      <c r="Q2269" s="191">
        <f t="shared" si="264"/>
        <v>8748.9500000000007</v>
      </c>
      <c r="R2269" s="191">
        <f t="shared" si="265"/>
        <v>8748.9500000000007</v>
      </c>
      <c r="S2269" s="90" t="s">
        <v>42</v>
      </c>
      <c r="T2269" s="27" t="s">
        <v>34</v>
      </c>
      <c r="U2269" s="9"/>
      <c r="V2269" s="9"/>
      <c r="W2269" s="9"/>
      <c r="X2269" s="9"/>
      <c r="Y2269" s="9"/>
      <c r="Z2269" s="9"/>
      <c r="AA2269" s="9"/>
      <c r="AB2269" s="9"/>
      <c r="AC2269" s="9"/>
      <c r="AD2269" s="9"/>
      <c r="AE2269" s="9"/>
      <c r="AF2269" s="9"/>
      <c r="AG2269" s="9"/>
      <c r="AH2269" s="9"/>
      <c r="AI2269" s="9"/>
      <c r="AJ2269" s="9"/>
      <c r="AK2269" s="9"/>
      <c r="AL2269" s="9"/>
      <c r="AM2269" s="9"/>
      <c r="AN2269" s="9"/>
      <c r="AO2269" s="9"/>
      <c r="AP2269" s="9"/>
      <c r="AQ2269" s="9"/>
      <c r="AR2269" s="9"/>
      <c r="AS2269" s="9"/>
      <c r="AT2269" s="9"/>
      <c r="AU2269" s="9"/>
      <c r="AV2269" s="9"/>
      <c r="AW2269" s="9"/>
      <c r="AX2269" s="9"/>
      <c r="AY2269" s="9"/>
      <c r="AZ2269" s="9"/>
      <c r="BA2269" s="9"/>
      <c r="BB2269" s="9"/>
      <c r="BC2269" s="9"/>
      <c r="BD2269" s="9"/>
      <c r="BE2269" s="9"/>
      <c r="BF2269" s="9"/>
      <c r="BG2269" s="9"/>
      <c r="BH2269" s="9"/>
      <c r="BI2269" s="9"/>
      <c r="BJ2269" s="9"/>
      <c r="BK2269" s="9"/>
      <c r="BL2269" s="9"/>
      <c r="BM2269" s="9"/>
      <c r="BN2269" s="9"/>
      <c r="BO2269" s="9"/>
      <c r="BP2269" s="9"/>
      <c r="BQ2269" s="9"/>
      <c r="BR2269" s="9"/>
      <c r="BS2269" s="9"/>
      <c r="BT2269" s="9"/>
      <c r="BU2269" s="9"/>
      <c r="BV2269" s="9"/>
      <c r="BW2269" s="9"/>
      <c r="BX2269" s="9"/>
      <c r="BY2269" s="9"/>
      <c r="BZ2269" s="9"/>
      <c r="CA2269" s="9"/>
      <c r="CB2269" s="9"/>
      <c r="CC2269" s="9"/>
      <c r="CD2269" s="9"/>
      <c r="CE2269" s="9"/>
      <c r="CF2269" s="9"/>
      <c r="CG2269" s="9"/>
      <c r="CH2269" s="9"/>
      <c r="CI2269" s="9"/>
      <c r="CJ2269" s="9"/>
      <c r="CK2269" s="9"/>
      <c r="CL2269" s="9"/>
      <c r="CM2269" s="9"/>
      <c r="CN2269" s="9"/>
      <c r="CO2269" s="9"/>
      <c r="CP2269" s="9"/>
      <c r="CQ2269" s="9"/>
      <c r="CR2269" s="9"/>
      <c r="CS2269" s="9"/>
      <c r="CT2269" s="9"/>
      <c r="CU2269" s="9"/>
      <c r="CV2269" s="9"/>
      <c r="CW2269" s="9"/>
      <c r="CX2269" s="9"/>
    </row>
    <row r="2270" spans="1:102" s="44" customFormat="1">
      <c r="A2270" s="27">
        <v>15</v>
      </c>
      <c r="B2270" s="103" t="s">
        <v>3016</v>
      </c>
      <c r="C2270" s="27">
        <v>1960</v>
      </c>
      <c r="D2270" s="27" t="s">
        <v>341</v>
      </c>
      <c r="E2270" s="27" t="s">
        <v>345</v>
      </c>
      <c r="F2270" s="55">
        <v>3</v>
      </c>
      <c r="G2270" s="27">
        <v>5</v>
      </c>
      <c r="H2270" s="188">
        <v>3006.9</v>
      </c>
      <c r="I2270" s="188">
        <v>2455</v>
      </c>
      <c r="J2270" s="188">
        <v>2455</v>
      </c>
      <c r="K2270" s="188">
        <v>90</v>
      </c>
      <c r="L2270" s="189">
        <f>'Форма 2'!C2274</f>
        <v>2605687.9000000004</v>
      </c>
      <c r="M2270" s="190">
        <v>0</v>
      </c>
      <c r="N2270" s="190">
        <v>0</v>
      </c>
      <c r="O2270" s="190">
        <v>0</v>
      </c>
      <c r="P2270" s="189">
        <f t="shared" si="263"/>
        <v>2605687.9000000004</v>
      </c>
      <c r="Q2270" s="191">
        <f t="shared" si="264"/>
        <v>1061.3800000000001</v>
      </c>
      <c r="R2270" s="191">
        <f t="shared" si="265"/>
        <v>1061.3800000000001</v>
      </c>
      <c r="S2270" s="90" t="s">
        <v>42</v>
      </c>
      <c r="T2270" s="55" t="s">
        <v>34</v>
      </c>
      <c r="U2270" s="9"/>
      <c r="V2270" s="9"/>
      <c r="W2270" s="9"/>
      <c r="X2270" s="9"/>
      <c r="Y2270" s="9"/>
      <c r="Z2270" s="9"/>
      <c r="AA2270" s="9"/>
      <c r="AB2270" s="9"/>
      <c r="AC2270" s="9"/>
      <c r="AD2270" s="9"/>
      <c r="AE2270" s="9"/>
      <c r="AF2270" s="9"/>
      <c r="AG2270" s="9"/>
      <c r="AH2270" s="9"/>
      <c r="AI2270" s="9"/>
      <c r="AJ2270" s="9"/>
      <c r="AK2270" s="9"/>
      <c r="AL2270" s="9"/>
      <c r="AM2270" s="9"/>
      <c r="AN2270" s="9"/>
      <c r="AO2270" s="9"/>
      <c r="AP2270" s="9"/>
      <c r="AQ2270" s="9"/>
      <c r="AR2270" s="9"/>
      <c r="AS2270" s="9"/>
      <c r="AT2270" s="9"/>
      <c r="AU2270" s="9"/>
      <c r="AV2270" s="9"/>
      <c r="AW2270" s="9"/>
      <c r="AX2270" s="9"/>
      <c r="AY2270" s="9"/>
      <c r="AZ2270" s="9"/>
      <c r="BA2270" s="9"/>
      <c r="BB2270" s="9"/>
      <c r="BC2270" s="9"/>
      <c r="BD2270" s="9"/>
      <c r="BE2270" s="9"/>
      <c r="BF2270" s="9"/>
      <c r="BG2270" s="9"/>
      <c r="BH2270" s="9"/>
      <c r="BI2270" s="9"/>
      <c r="BJ2270" s="9"/>
      <c r="BK2270" s="9"/>
      <c r="BL2270" s="9"/>
      <c r="BM2270" s="9"/>
      <c r="BN2270" s="9"/>
      <c r="BO2270" s="9"/>
      <c r="BP2270" s="9"/>
      <c r="BQ2270" s="9"/>
      <c r="BR2270" s="9"/>
      <c r="BS2270" s="9"/>
      <c r="BT2270" s="9"/>
      <c r="BU2270" s="9"/>
      <c r="BV2270" s="9"/>
      <c r="BW2270" s="9"/>
      <c r="BX2270" s="9"/>
      <c r="BY2270" s="9"/>
      <c r="BZ2270" s="9"/>
      <c r="CA2270" s="9"/>
      <c r="CB2270" s="9"/>
      <c r="CC2270" s="9"/>
      <c r="CD2270" s="9"/>
      <c r="CE2270" s="9"/>
      <c r="CF2270" s="9"/>
      <c r="CG2270" s="9"/>
      <c r="CH2270" s="9"/>
      <c r="CI2270" s="9"/>
      <c r="CJ2270" s="9"/>
      <c r="CK2270" s="9"/>
      <c r="CL2270" s="9"/>
      <c r="CM2270" s="9"/>
      <c r="CN2270" s="9"/>
      <c r="CO2270" s="9"/>
      <c r="CP2270" s="9"/>
      <c r="CQ2270" s="9"/>
      <c r="CR2270" s="9"/>
      <c r="CS2270" s="9"/>
      <c r="CT2270" s="9"/>
      <c r="CU2270" s="9"/>
      <c r="CV2270" s="9"/>
      <c r="CW2270" s="9"/>
      <c r="CX2270" s="9"/>
    </row>
    <row r="2271" spans="1:102" s="44" customFormat="1">
      <c r="A2271" s="27">
        <v>16</v>
      </c>
      <c r="B2271" s="90" t="s">
        <v>2834</v>
      </c>
      <c r="C2271" s="41">
        <v>1954</v>
      </c>
      <c r="D2271" s="41" t="s">
        <v>341</v>
      </c>
      <c r="E2271" s="55" t="s">
        <v>343</v>
      </c>
      <c r="F2271" s="55">
        <v>2</v>
      </c>
      <c r="G2271" s="11">
        <v>2</v>
      </c>
      <c r="H2271" s="204">
        <v>719.9</v>
      </c>
      <c r="I2271" s="204">
        <v>653.20000000000005</v>
      </c>
      <c r="J2271" s="204">
        <v>600.6</v>
      </c>
      <c r="K2271" s="204">
        <v>33</v>
      </c>
      <c r="L2271" s="189">
        <f>'Форма 2'!C2275</f>
        <v>1566484.6440000001</v>
      </c>
      <c r="M2271" s="190">
        <v>0</v>
      </c>
      <c r="N2271" s="190">
        <v>0</v>
      </c>
      <c r="O2271" s="190">
        <v>0</v>
      </c>
      <c r="P2271" s="189">
        <f t="shared" si="263"/>
        <v>1566484.6440000001</v>
      </c>
      <c r="Q2271" s="191">
        <f t="shared" si="264"/>
        <v>2398.17</v>
      </c>
      <c r="R2271" s="191">
        <f t="shared" si="265"/>
        <v>2398.17</v>
      </c>
      <c r="S2271" s="90" t="s">
        <v>42</v>
      </c>
      <c r="T2271" s="27" t="s">
        <v>34</v>
      </c>
      <c r="U2271" s="9"/>
      <c r="V2271" s="9"/>
      <c r="W2271" s="9"/>
      <c r="X2271" s="9"/>
      <c r="Y2271" s="9"/>
      <c r="Z2271" s="9"/>
      <c r="AA2271" s="9"/>
      <c r="AB2271" s="9"/>
      <c r="AC2271" s="9"/>
      <c r="AD2271" s="9"/>
      <c r="AE2271" s="9"/>
      <c r="AF2271" s="9"/>
      <c r="AG2271" s="9"/>
      <c r="AH2271" s="9"/>
      <c r="AI2271" s="9"/>
      <c r="AJ2271" s="9"/>
      <c r="AK2271" s="9"/>
      <c r="AL2271" s="9"/>
      <c r="AM2271" s="9"/>
      <c r="AN2271" s="9"/>
      <c r="AO2271" s="9"/>
      <c r="AP2271" s="9"/>
      <c r="AQ2271" s="9"/>
      <c r="AR2271" s="9"/>
      <c r="AS2271" s="9"/>
      <c r="AT2271" s="9"/>
      <c r="AU2271" s="9"/>
      <c r="AV2271" s="9"/>
      <c r="AW2271" s="9"/>
      <c r="AX2271" s="9"/>
      <c r="AY2271" s="9"/>
      <c r="AZ2271" s="9"/>
      <c r="BA2271" s="9"/>
      <c r="BB2271" s="9"/>
      <c r="BC2271" s="9"/>
      <c r="BD2271" s="9"/>
      <c r="BE2271" s="9"/>
      <c r="BF2271" s="9"/>
      <c r="BG2271" s="9"/>
      <c r="BH2271" s="9"/>
      <c r="BI2271" s="9"/>
      <c r="BJ2271" s="9"/>
      <c r="BK2271" s="9"/>
      <c r="BL2271" s="9"/>
      <c r="BM2271" s="9"/>
      <c r="BN2271" s="9"/>
      <c r="BO2271" s="9"/>
      <c r="BP2271" s="9"/>
      <c r="BQ2271" s="9"/>
      <c r="BR2271" s="9"/>
      <c r="BS2271" s="9"/>
      <c r="BT2271" s="9"/>
      <c r="BU2271" s="9"/>
      <c r="BV2271" s="9"/>
      <c r="BW2271" s="9"/>
      <c r="BX2271" s="9"/>
      <c r="BY2271" s="9"/>
      <c r="BZ2271" s="9"/>
      <c r="CA2271" s="9"/>
      <c r="CB2271" s="9"/>
      <c r="CC2271" s="9"/>
      <c r="CD2271" s="9"/>
      <c r="CE2271" s="9"/>
      <c r="CF2271" s="9"/>
      <c r="CG2271" s="9"/>
      <c r="CH2271" s="9"/>
      <c r="CI2271" s="9"/>
      <c r="CJ2271" s="9"/>
      <c r="CK2271" s="9"/>
      <c r="CL2271" s="9"/>
      <c r="CM2271" s="9"/>
      <c r="CN2271" s="9"/>
      <c r="CO2271" s="9"/>
      <c r="CP2271" s="9"/>
      <c r="CQ2271" s="9"/>
      <c r="CR2271" s="9"/>
      <c r="CS2271" s="9"/>
      <c r="CT2271" s="9"/>
      <c r="CU2271" s="9"/>
      <c r="CV2271" s="9"/>
      <c r="CW2271" s="9"/>
      <c r="CX2271" s="9"/>
    </row>
    <row r="2272" spans="1:102" s="44" customFormat="1">
      <c r="A2272" s="27">
        <v>17</v>
      </c>
      <c r="B2272" s="90" t="s">
        <v>2849</v>
      </c>
      <c r="C2272" s="41">
        <v>1955</v>
      </c>
      <c r="D2272" s="41" t="s">
        <v>341</v>
      </c>
      <c r="E2272" s="55" t="s">
        <v>343</v>
      </c>
      <c r="F2272" s="55">
        <v>2</v>
      </c>
      <c r="G2272" s="11">
        <v>1</v>
      </c>
      <c r="H2272" s="204">
        <v>391</v>
      </c>
      <c r="I2272" s="204">
        <v>349.8</v>
      </c>
      <c r="J2272" s="204">
        <v>349.8</v>
      </c>
      <c r="K2272" s="204">
        <v>9</v>
      </c>
      <c r="L2272" s="189">
        <f>'Форма 2'!C2276</f>
        <v>838879.86599999992</v>
      </c>
      <c r="M2272" s="190">
        <v>0</v>
      </c>
      <c r="N2272" s="190">
        <v>0</v>
      </c>
      <c r="O2272" s="190">
        <v>0</v>
      </c>
      <c r="P2272" s="189">
        <f t="shared" si="263"/>
        <v>838879.86599999992</v>
      </c>
      <c r="Q2272" s="191">
        <f t="shared" si="264"/>
        <v>2398.1699999999996</v>
      </c>
      <c r="R2272" s="191">
        <f t="shared" si="265"/>
        <v>2398.1699999999996</v>
      </c>
      <c r="S2272" s="90" t="s">
        <v>42</v>
      </c>
      <c r="T2272" s="27" t="s">
        <v>34</v>
      </c>
      <c r="U2272" s="9"/>
      <c r="V2272" s="9"/>
      <c r="W2272" s="9"/>
      <c r="X2272" s="9"/>
      <c r="Y2272" s="9"/>
      <c r="Z2272" s="9"/>
      <c r="AA2272" s="9"/>
      <c r="AB2272" s="9"/>
      <c r="AC2272" s="9"/>
      <c r="AD2272" s="9"/>
      <c r="AE2272" s="9"/>
      <c r="AF2272" s="9"/>
      <c r="AG2272" s="9"/>
      <c r="AH2272" s="9"/>
      <c r="AI2272" s="9"/>
      <c r="AJ2272" s="9"/>
      <c r="AK2272" s="9"/>
      <c r="AL2272" s="9"/>
      <c r="AM2272" s="9"/>
      <c r="AN2272" s="9"/>
      <c r="AO2272" s="9"/>
      <c r="AP2272" s="9"/>
      <c r="AQ2272" s="9"/>
      <c r="AR2272" s="9"/>
      <c r="AS2272" s="9"/>
      <c r="AT2272" s="9"/>
      <c r="AU2272" s="9"/>
      <c r="AV2272" s="9"/>
      <c r="AW2272" s="9"/>
      <c r="AX2272" s="9"/>
      <c r="AY2272" s="9"/>
      <c r="AZ2272" s="9"/>
      <c r="BA2272" s="9"/>
      <c r="BB2272" s="9"/>
      <c r="BC2272" s="9"/>
      <c r="BD2272" s="9"/>
      <c r="BE2272" s="9"/>
      <c r="BF2272" s="9"/>
      <c r="BG2272" s="9"/>
      <c r="BH2272" s="9"/>
      <c r="BI2272" s="9"/>
      <c r="BJ2272" s="9"/>
      <c r="BK2272" s="9"/>
      <c r="BL2272" s="9"/>
      <c r="BM2272" s="9"/>
      <c r="BN2272" s="9"/>
      <c r="BO2272" s="9"/>
      <c r="BP2272" s="9"/>
      <c r="BQ2272" s="9"/>
      <c r="BR2272" s="9"/>
      <c r="BS2272" s="9"/>
      <c r="BT2272" s="9"/>
      <c r="BU2272" s="9"/>
      <c r="BV2272" s="9"/>
      <c r="BW2272" s="9"/>
      <c r="BX2272" s="9"/>
      <c r="BY2272" s="9"/>
      <c r="BZ2272" s="9"/>
      <c r="CA2272" s="9"/>
      <c r="CB2272" s="9"/>
      <c r="CC2272" s="9"/>
      <c r="CD2272" s="9"/>
      <c r="CE2272" s="9"/>
      <c r="CF2272" s="9"/>
      <c r="CG2272" s="9"/>
      <c r="CH2272" s="9"/>
      <c r="CI2272" s="9"/>
      <c r="CJ2272" s="9"/>
      <c r="CK2272" s="9"/>
      <c r="CL2272" s="9"/>
      <c r="CM2272" s="9"/>
      <c r="CN2272" s="9"/>
      <c r="CO2272" s="9"/>
      <c r="CP2272" s="9"/>
      <c r="CQ2272" s="9"/>
      <c r="CR2272" s="9"/>
      <c r="CS2272" s="9"/>
      <c r="CT2272" s="9"/>
      <c r="CU2272" s="9"/>
      <c r="CV2272" s="9"/>
      <c r="CW2272" s="9"/>
      <c r="CX2272" s="9"/>
    </row>
    <row r="2273" spans="1:102" s="44" customFormat="1">
      <c r="A2273" s="27">
        <v>18</v>
      </c>
      <c r="B2273" s="90" t="s">
        <v>2835</v>
      </c>
      <c r="C2273" s="41">
        <v>1954</v>
      </c>
      <c r="D2273" s="41" t="s">
        <v>341</v>
      </c>
      <c r="E2273" s="55" t="s">
        <v>343</v>
      </c>
      <c r="F2273" s="55">
        <v>3</v>
      </c>
      <c r="G2273" s="11">
        <v>5</v>
      </c>
      <c r="H2273" s="204">
        <v>2240.9</v>
      </c>
      <c r="I2273" s="204">
        <v>1754.11</v>
      </c>
      <c r="J2273" s="204">
        <v>1588.81</v>
      </c>
      <c r="K2273" s="204">
        <v>72</v>
      </c>
      <c r="L2273" s="189">
        <f>'Форма 2'!C2277</f>
        <v>6453370.6899999995</v>
      </c>
      <c r="M2273" s="190">
        <v>0</v>
      </c>
      <c r="N2273" s="190">
        <v>0</v>
      </c>
      <c r="O2273" s="190">
        <v>0</v>
      </c>
      <c r="P2273" s="189">
        <f t="shared" si="263"/>
        <v>6453370.6899999995</v>
      </c>
      <c r="Q2273" s="191">
        <f t="shared" si="264"/>
        <v>3679</v>
      </c>
      <c r="R2273" s="191">
        <f t="shared" si="265"/>
        <v>3679</v>
      </c>
      <c r="S2273" s="90" t="s">
        <v>42</v>
      </c>
      <c r="T2273" s="27" t="s">
        <v>34</v>
      </c>
      <c r="U2273" s="9"/>
      <c r="V2273" s="9"/>
      <c r="W2273" s="9"/>
      <c r="X2273" s="9"/>
      <c r="Y2273" s="9"/>
      <c r="Z2273" s="9"/>
      <c r="AA2273" s="9"/>
      <c r="AB2273" s="9"/>
      <c r="AC2273" s="9"/>
      <c r="AD2273" s="9"/>
      <c r="AE2273" s="9"/>
      <c r="AF2273" s="9"/>
      <c r="AG2273" s="9"/>
      <c r="AH2273" s="9"/>
      <c r="AI2273" s="9"/>
      <c r="AJ2273" s="9"/>
      <c r="AK2273" s="9"/>
      <c r="AL2273" s="9"/>
      <c r="AM2273" s="9"/>
      <c r="AN2273" s="9"/>
      <c r="AO2273" s="9"/>
      <c r="AP2273" s="9"/>
      <c r="AQ2273" s="9"/>
      <c r="AR2273" s="9"/>
      <c r="AS2273" s="9"/>
      <c r="AT2273" s="9"/>
      <c r="AU2273" s="9"/>
      <c r="AV2273" s="9"/>
      <c r="AW2273" s="9"/>
      <c r="AX2273" s="9"/>
      <c r="AY2273" s="9"/>
      <c r="AZ2273" s="9"/>
      <c r="BA2273" s="9"/>
      <c r="BB2273" s="9"/>
      <c r="BC2273" s="9"/>
      <c r="BD2273" s="9"/>
      <c r="BE2273" s="9"/>
      <c r="BF2273" s="9"/>
      <c r="BG2273" s="9"/>
      <c r="BH2273" s="9"/>
      <c r="BI2273" s="9"/>
      <c r="BJ2273" s="9"/>
      <c r="BK2273" s="9"/>
      <c r="BL2273" s="9"/>
      <c r="BM2273" s="9"/>
      <c r="BN2273" s="9"/>
      <c r="BO2273" s="9"/>
      <c r="BP2273" s="9"/>
      <c r="BQ2273" s="9"/>
      <c r="BR2273" s="9"/>
      <c r="BS2273" s="9"/>
      <c r="BT2273" s="9"/>
      <c r="BU2273" s="9"/>
      <c r="BV2273" s="9"/>
      <c r="BW2273" s="9"/>
      <c r="BX2273" s="9"/>
      <c r="BY2273" s="9"/>
      <c r="BZ2273" s="9"/>
      <c r="CA2273" s="9"/>
      <c r="CB2273" s="9"/>
      <c r="CC2273" s="9"/>
      <c r="CD2273" s="9"/>
      <c r="CE2273" s="9"/>
      <c r="CF2273" s="9"/>
      <c r="CG2273" s="9"/>
      <c r="CH2273" s="9"/>
      <c r="CI2273" s="9"/>
      <c r="CJ2273" s="9"/>
      <c r="CK2273" s="9"/>
      <c r="CL2273" s="9"/>
      <c r="CM2273" s="9"/>
      <c r="CN2273" s="9"/>
      <c r="CO2273" s="9"/>
      <c r="CP2273" s="9"/>
      <c r="CQ2273" s="9"/>
      <c r="CR2273" s="9"/>
      <c r="CS2273" s="9"/>
      <c r="CT2273" s="9"/>
      <c r="CU2273" s="9"/>
      <c r="CV2273" s="9"/>
      <c r="CW2273" s="9"/>
      <c r="CX2273" s="9"/>
    </row>
    <row r="2274" spans="1:102" s="44" customFormat="1">
      <c r="A2274" s="27">
        <v>19</v>
      </c>
      <c r="B2274" s="90" t="s">
        <v>3337</v>
      </c>
      <c r="C2274" s="55">
        <v>1985</v>
      </c>
      <c r="D2274" s="55">
        <v>2020</v>
      </c>
      <c r="E2274" s="90" t="s">
        <v>349</v>
      </c>
      <c r="F2274" s="55">
        <v>9</v>
      </c>
      <c r="G2274" s="55">
        <v>2</v>
      </c>
      <c r="H2274" s="190">
        <v>3958.9</v>
      </c>
      <c r="I2274" s="190">
        <v>3401.7</v>
      </c>
      <c r="J2274" s="190">
        <v>3351.3999999999996</v>
      </c>
      <c r="K2274" s="190">
        <v>136</v>
      </c>
      <c r="L2274" s="189">
        <f>'Форма 2'!C2278</f>
        <v>3783846.9779999997</v>
      </c>
      <c r="M2274" s="190">
        <v>0</v>
      </c>
      <c r="N2274" s="190">
        <v>0</v>
      </c>
      <c r="O2274" s="190">
        <v>0</v>
      </c>
      <c r="P2274" s="189">
        <f t="shared" si="263"/>
        <v>3783846.9779999997</v>
      </c>
      <c r="Q2274" s="191">
        <f t="shared" si="264"/>
        <v>1112.3399999999999</v>
      </c>
      <c r="R2274" s="191">
        <f t="shared" si="265"/>
        <v>1112.3399999999999</v>
      </c>
      <c r="S2274" s="90" t="s">
        <v>42</v>
      </c>
      <c r="T2274" s="55" t="s">
        <v>34</v>
      </c>
      <c r="U2274" s="9"/>
      <c r="V2274" s="9"/>
      <c r="W2274" s="9"/>
      <c r="X2274" s="9"/>
      <c r="Y2274" s="9"/>
      <c r="Z2274" s="9"/>
      <c r="AA2274" s="9"/>
      <c r="AB2274" s="9"/>
      <c r="AC2274" s="9"/>
      <c r="AD2274" s="9"/>
      <c r="AE2274" s="9"/>
      <c r="AF2274" s="9"/>
      <c r="AG2274" s="9"/>
      <c r="AH2274" s="9"/>
      <c r="AI2274" s="9"/>
      <c r="AJ2274" s="9"/>
      <c r="AK2274" s="9"/>
      <c r="AL2274" s="9"/>
      <c r="AM2274" s="9"/>
      <c r="AN2274" s="9"/>
      <c r="AO2274" s="9"/>
      <c r="AP2274" s="9"/>
      <c r="AQ2274" s="9"/>
      <c r="AR2274" s="9"/>
      <c r="AS2274" s="9"/>
      <c r="AT2274" s="9"/>
      <c r="AU2274" s="9"/>
      <c r="AV2274" s="9"/>
      <c r="AW2274" s="9"/>
      <c r="AX2274" s="9"/>
      <c r="AY2274" s="9"/>
      <c r="AZ2274" s="9"/>
      <c r="BA2274" s="9"/>
      <c r="BB2274" s="9"/>
      <c r="BC2274" s="9"/>
      <c r="BD2274" s="9"/>
      <c r="BE2274" s="9"/>
      <c r="BF2274" s="9"/>
      <c r="BG2274" s="9"/>
      <c r="BH2274" s="9"/>
      <c r="BI2274" s="9"/>
      <c r="BJ2274" s="9"/>
      <c r="BK2274" s="9"/>
      <c r="BL2274" s="9"/>
      <c r="BM2274" s="9"/>
      <c r="BN2274" s="9"/>
      <c r="BO2274" s="9"/>
      <c r="BP2274" s="9"/>
      <c r="BQ2274" s="9"/>
      <c r="BR2274" s="9"/>
      <c r="BS2274" s="9"/>
      <c r="BT2274" s="9"/>
      <c r="BU2274" s="9"/>
      <c r="BV2274" s="9"/>
      <c r="BW2274" s="9"/>
      <c r="BX2274" s="9"/>
      <c r="BY2274" s="9"/>
      <c r="BZ2274" s="9"/>
      <c r="CA2274" s="9"/>
      <c r="CB2274" s="9"/>
      <c r="CC2274" s="9"/>
      <c r="CD2274" s="9"/>
      <c r="CE2274" s="9"/>
      <c r="CF2274" s="9"/>
      <c r="CG2274" s="9"/>
      <c r="CH2274" s="9"/>
      <c r="CI2274" s="9"/>
      <c r="CJ2274" s="9"/>
      <c r="CK2274" s="9"/>
      <c r="CL2274" s="9"/>
      <c r="CM2274" s="9"/>
      <c r="CN2274" s="9"/>
      <c r="CO2274" s="9"/>
      <c r="CP2274" s="9"/>
      <c r="CQ2274" s="9"/>
      <c r="CR2274" s="9"/>
      <c r="CS2274" s="9"/>
      <c r="CT2274" s="9"/>
      <c r="CU2274" s="9"/>
      <c r="CV2274" s="9"/>
      <c r="CW2274" s="9"/>
      <c r="CX2274" s="9"/>
    </row>
    <row r="2275" spans="1:102" s="44" customFormat="1">
      <c r="A2275" s="27">
        <v>20</v>
      </c>
      <c r="B2275" s="90" t="s">
        <v>3339</v>
      </c>
      <c r="C2275" s="55">
        <v>1986</v>
      </c>
      <c r="D2275" s="55" t="s">
        <v>341</v>
      </c>
      <c r="E2275" s="90" t="s">
        <v>349</v>
      </c>
      <c r="F2275" s="55">
        <v>9</v>
      </c>
      <c r="G2275" s="55">
        <v>1</v>
      </c>
      <c r="H2275" s="190">
        <v>3609.3</v>
      </c>
      <c r="I2275" s="190">
        <v>1335.1</v>
      </c>
      <c r="J2275" s="190">
        <v>1335.1</v>
      </c>
      <c r="K2275" s="190" t="s">
        <v>333</v>
      </c>
      <c r="L2275" s="189">
        <f>'Форма 2'!C2279</f>
        <v>2240733</v>
      </c>
      <c r="M2275" s="190">
        <v>0</v>
      </c>
      <c r="N2275" s="190">
        <v>0</v>
      </c>
      <c r="O2275" s="190">
        <v>0</v>
      </c>
      <c r="P2275" s="189">
        <f t="shared" si="263"/>
        <v>2240733</v>
      </c>
      <c r="Q2275" s="191">
        <f t="shared" si="264"/>
        <v>1678.3259680922779</v>
      </c>
      <c r="R2275" s="191">
        <f t="shared" si="265"/>
        <v>1678.3259680922779</v>
      </c>
      <c r="S2275" s="90" t="s">
        <v>42</v>
      </c>
      <c r="T2275" s="55" t="s">
        <v>34</v>
      </c>
      <c r="U2275" s="9"/>
      <c r="V2275" s="9"/>
      <c r="W2275" s="9"/>
      <c r="X2275" s="9"/>
      <c r="Y2275" s="9"/>
      <c r="Z2275" s="9"/>
      <c r="AA2275" s="9"/>
      <c r="AB2275" s="9"/>
      <c r="AC2275" s="9"/>
      <c r="AD2275" s="9"/>
      <c r="AE2275" s="9"/>
      <c r="AF2275" s="9"/>
      <c r="AG2275" s="9"/>
      <c r="AH2275" s="9"/>
      <c r="AI2275" s="9"/>
      <c r="AJ2275" s="9"/>
      <c r="AK2275" s="9"/>
      <c r="AL2275" s="9"/>
      <c r="AM2275" s="9"/>
      <c r="AN2275" s="9"/>
      <c r="AO2275" s="9"/>
      <c r="AP2275" s="9"/>
      <c r="AQ2275" s="9"/>
      <c r="AR2275" s="9"/>
      <c r="AS2275" s="9"/>
      <c r="AT2275" s="9"/>
      <c r="AU2275" s="9"/>
      <c r="AV2275" s="9"/>
      <c r="AW2275" s="9"/>
      <c r="AX2275" s="9"/>
      <c r="AY2275" s="9"/>
      <c r="AZ2275" s="9"/>
      <c r="BA2275" s="9"/>
      <c r="BB2275" s="9"/>
      <c r="BC2275" s="9"/>
      <c r="BD2275" s="9"/>
      <c r="BE2275" s="9"/>
      <c r="BF2275" s="9"/>
      <c r="BG2275" s="9"/>
      <c r="BH2275" s="9"/>
      <c r="BI2275" s="9"/>
      <c r="BJ2275" s="9"/>
      <c r="BK2275" s="9"/>
      <c r="BL2275" s="9"/>
      <c r="BM2275" s="9"/>
      <c r="BN2275" s="9"/>
      <c r="BO2275" s="9"/>
      <c r="BP2275" s="9"/>
      <c r="BQ2275" s="9"/>
      <c r="BR2275" s="9"/>
      <c r="BS2275" s="9"/>
      <c r="BT2275" s="9"/>
      <c r="BU2275" s="9"/>
      <c r="BV2275" s="9"/>
      <c r="BW2275" s="9"/>
      <c r="BX2275" s="9"/>
      <c r="BY2275" s="9"/>
      <c r="BZ2275" s="9"/>
      <c r="CA2275" s="9"/>
      <c r="CB2275" s="9"/>
      <c r="CC2275" s="9"/>
      <c r="CD2275" s="9"/>
      <c r="CE2275" s="9"/>
      <c r="CF2275" s="9"/>
      <c r="CG2275" s="9"/>
      <c r="CH2275" s="9"/>
      <c r="CI2275" s="9"/>
      <c r="CJ2275" s="9"/>
      <c r="CK2275" s="9"/>
      <c r="CL2275" s="9"/>
      <c r="CM2275" s="9"/>
      <c r="CN2275" s="9"/>
      <c r="CO2275" s="9"/>
      <c r="CP2275" s="9"/>
      <c r="CQ2275" s="9"/>
      <c r="CR2275" s="9"/>
      <c r="CS2275" s="9"/>
      <c r="CT2275" s="9"/>
      <c r="CU2275" s="9"/>
      <c r="CV2275" s="9"/>
      <c r="CW2275" s="9"/>
      <c r="CX2275" s="9"/>
    </row>
    <row r="2276" spans="1:102" s="44" customFormat="1">
      <c r="A2276" s="27">
        <v>21</v>
      </c>
      <c r="B2276" s="90" t="s">
        <v>3334</v>
      </c>
      <c r="C2276" s="55">
        <v>1981</v>
      </c>
      <c r="D2276" s="55">
        <v>2020</v>
      </c>
      <c r="E2276" s="90" t="s">
        <v>349</v>
      </c>
      <c r="F2276" s="55">
        <v>9</v>
      </c>
      <c r="G2276" s="55">
        <v>2</v>
      </c>
      <c r="H2276" s="190">
        <v>4202.1000000000004</v>
      </c>
      <c r="I2276" s="190">
        <v>3628.2</v>
      </c>
      <c r="J2276" s="190">
        <v>3628.2</v>
      </c>
      <c r="K2276" s="190">
        <v>158</v>
      </c>
      <c r="L2276" s="189">
        <f>'Форма 2'!C2280</f>
        <v>4035791.9879999999</v>
      </c>
      <c r="M2276" s="190">
        <v>0</v>
      </c>
      <c r="N2276" s="190">
        <v>0</v>
      </c>
      <c r="O2276" s="190">
        <v>0</v>
      </c>
      <c r="P2276" s="189">
        <f t="shared" si="263"/>
        <v>4035791.9879999999</v>
      </c>
      <c r="Q2276" s="191">
        <f t="shared" si="264"/>
        <v>1112.3399999999999</v>
      </c>
      <c r="R2276" s="191">
        <f t="shared" si="265"/>
        <v>1112.3399999999999</v>
      </c>
      <c r="S2276" s="90" t="s">
        <v>42</v>
      </c>
      <c r="T2276" s="55" t="s">
        <v>34</v>
      </c>
      <c r="U2276" s="9"/>
      <c r="V2276" s="9"/>
      <c r="W2276" s="9"/>
      <c r="X2276" s="9"/>
      <c r="Y2276" s="9"/>
      <c r="Z2276" s="9"/>
      <c r="AA2276" s="9"/>
      <c r="AB2276" s="9"/>
      <c r="AC2276" s="9"/>
      <c r="AD2276" s="9"/>
      <c r="AE2276" s="9"/>
      <c r="AF2276" s="9"/>
      <c r="AG2276" s="9"/>
      <c r="AH2276" s="9"/>
      <c r="AI2276" s="9"/>
      <c r="AJ2276" s="9"/>
      <c r="AK2276" s="9"/>
      <c r="AL2276" s="9"/>
      <c r="AM2276" s="9"/>
      <c r="AN2276" s="9"/>
      <c r="AO2276" s="9"/>
      <c r="AP2276" s="9"/>
      <c r="AQ2276" s="9"/>
      <c r="AR2276" s="9"/>
      <c r="AS2276" s="9"/>
      <c r="AT2276" s="9"/>
      <c r="AU2276" s="9"/>
      <c r="AV2276" s="9"/>
      <c r="AW2276" s="9"/>
      <c r="AX2276" s="9"/>
      <c r="AY2276" s="9"/>
      <c r="AZ2276" s="9"/>
      <c r="BA2276" s="9"/>
      <c r="BB2276" s="9"/>
      <c r="BC2276" s="9"/>
      <c r="BD2276" s="9"/>
      <c r="BE2276" s="9"/>
      <c r="BF2276" s="9"/>
      <c r="BG2276" s="9"/>
      <c r="BH2276" s="9"/>
      <c r="BI2276" s="9"/>
      <c r="BJ2276" s="9"/>
      <c r="BK2276" s="9"/>
      <c r="BL2276" s="9"/>
      <c r="BM2276" s="9"/>
      <c r="BN2276" s="9"/>
      <c r="BO2276" s="9"/>
      <c r="BP2276" s="9"/>
      <c r="BQ2276" s="9"/>
      <c r="BR2276" s="9"/>
      <c r="BS2276" s="9"/>
      <c r="BT2276" s="9"/>
      <c r="BU2276" s="9"/>
      <c r="BV2276" s="9"/>
      <c r="BW2276" s="9"/>
      <c r="BX2276" s="9"/>
      <c r="BY2276" s="9"/>
      <c r="BZ2276" s="9"/>
      <c r="CA2276" s="9"/>
      <c r="CB2276" s="9"/>
      <c r="CC2276" s="9"/>
      <c r="CD2276" s="9"/>
      <c r="CE2276" s="9"/>
      <c r="CF2276" s="9"/>
      <c r="CG2276" s="9"/>
      <c r="CH2276" s="9"/>
      <c r="CI2276" s="9"/>
      <c r="CJ2276" s="9"/>
      <c r="CK2276" s="9"/>
      <c r="CL2276" s="9"/>
      <c r="CM2276" s="9"/>
      <c r="CN2276" s="9"/>
      <c r="CO2276" s="9"/>
      <c r="CP2276" s="9"/>
      <c r="CQ2276" s="9"/>
      <c r="CR2276" s="9"/>
      <c r="CS2276" s="9"/>
      <c r="CT2276" s="9"/>
      <c r="CU2276" s="9"/>
      <c r="CV2276" s="9"/>
      <c r="CW2276" s="9"/>
      <c r="CX2276" s="9"/>
    </row>
    <row r="2277" spans="1:102" s="44" customFormat="1">
      <c r="A2277" s="27">
        <v>22</v>
      </c>
      <c r="B2277" s="90" t="s">
        <v>3332</v>
      </c>
      <c r="C2277" s="55">
        <v>1979</v>
      </c>
      <c r="D2277" s="55" t="s">
        <v>341</v>
      </c>
      <c r="E2277" s="90" t="s">
        <v>349</v>
      </c>
      <c r="F2277" s="55">
        <v>5</v>
      </c>
      <c r="G2277" s="55">
        <v>21</v>
      </c>
      <c r="H2277" s="190">
        <v>15947</v>
      </c>
      <c r="I2277" s="190">
        <v>12420</v>
      </c>
      <c r="J2277" s="190">
        <v>11765.2</v>
      </c>
      <c r="K2277" s="190">
        <v>560</v>
      </c>
      <c r="L2277" s="189">
        <f>'Форма 2'!C2281</f>
        <v>11671074</v>
      </c>
      <c r="M2277" s="190">
        <v>0</v>
      </c>
      <c r="N2277" s="190">
        <v>0</v>
      </c>
      <c r="O2277" s="190">
        <v>0</v>
      </c>
      <c r="P2277" s="189">
        <f t="shared" si="263"/>
        <v>11671074</v>
      </c>
      <c r="Q2277" s="191">
        <f t="shared" si="264"/>
        <v>939.7</v>
      </c>
      <c r="R2277" s="191">
        <f t="shared" si="265"/>
        <v>939.7</v>
      </c>
      <c r="S2277" s="90" t="s">
        <v>42</v>
      </c>
      <c r="T2277" s="55" t="s">
        <v>34</v>
      </c>
      <c r="U2277" s="9"/>
      <c r="V2277" s="9"/>
      <c r="W2277" s="9"/>
      <c r="X2277" s="9"/>
      <c r="Y2277" s="9"/>
      <c r="Z2277" s="9"/>
      <c r="AA2277" s="9"/>
      <c r="AB2277" s="9"/>
      <c r="AC2277" s="9"/>
      <c r="AD2277" s="9"/>
      <c r="AE2277" s="9"/>
      <c r="AF2277" s="9"/>
      <c r="AG2277" s="9"/>
      <c r="AH2277" s="9"/>
      <c r="AI2277" s="9"/>
      <c r="AJ2277" s="9"/>
      <c r="AK2277" s="9"/>
      <c r="AL2277" s="9"/>
      <c r="AM2277" s="9"/>
      <c r="AN2277" s="9"/>
      <c r="AO2277" s="9"/>
      <c r="AP2277" s="9"/>
      <c r="AQ2277" s="9"/>
      <c r="AR2277" s="9"/>
      <c r="AS2277" s="9"/>
      <c r="AT2277" s="9"/>
      <c r="AU2277" s="9"/>
      <c r="AV2277" s="9"/>
      <c r="AW2277" s="9"/>
      <c r="AX2277" s="9"/>
      <c r="AY2277" s="9"/>
      <c r="AZ2277" s="9"/>
      <c r="BA2277" s="9"/>
      <c r="BB2277" s="9"/>
      <c r="BC2277" s="9"/>
      <c r="BD2277" s="9"/>
      <c r="BE2277" s="9"/>
      <c r="BF2277" s="9"/>
      <c r="BG2277" s="9"/>
      <c r="BH2277" s="9"/>
      <c r="BI2277" s="9"/>
      <c r="BJ2277" s="9"/>
      <c r="BK2277" s="9"/>
      <c r="BL2277" s="9"/>
      <c r="BM2277" s="9"/>
      <c r="BN2277" s="9"/>
      <c r="BO2277" s="9"/>
      <c r="BP2277" s="9"/>
      <c r="BQ2277" s="9"/>
      <c r="BR2277" s="9"/>
      <c r="BS2277" s="9"/>
      <c r="BT2277" s="9"/>
      <c r="BU2277" s="9"/>
      <c r="BV2277" s="9"/>
      <c r="BW2277" s="9"/>
      <c r="BX2277" s="9"/>
      <c r="BY2277" s="9"/>
      <c r="BZ2277" s="9"/>
      <c r="CA2277" s="9"/>
      <c r="CB2277" s="9"/>
      <c r="CC2277" s="9"/>
      <c r="CD2277" s="9"/>
      <c r="CE2277" s="9"/>
      <c r="CF2277" s="9"/>
      <c r="CG2277" s="9"/>
      <c r="CH2277" s="9"/>
      <c r="CI2277" s="9"/>
      <c r="CJ2277" s="9"/>
      <c r="CK2277" s="9"/>
      <c r="CL2277" s="9"/>
      <c r="CM2277" s="9"/>
      <c r="CN2277" s="9"/>
      <c r="CO2277" s="9"/>
      <c r="CP2277" s="9"/>
      <c r="CQ2277" s="9"/>
      <c r="CR2277" s="9"/>
      <c r="CS2277" s="9"/>
      <c r="CT2277" s="9"/>
      <c r="CU2277" s="9"/>
      <c r="CV2277" s="9"/>
      <c r="CW2277" s="9"/>
      <c r="CX2277" s="9"/>
    </row>
    <row r="2278" spans="1:102" s="44" customFormat="1">
      <c r="A2278" s="27">
        <v>23</v>
      </c>
      <c r="B2278" s="90" t="s">
        <v>3333</v>
      </c>
      <c r="C2278" s="55">
        <v>1980</v>
      </c>
      <c r="D2278" s="55" t="s">
        <v>341</v>
      </c>
      <c r="E2278" s="90" t="s">
        <v>349</v>
      </c>
      <c r="F2278" s="55">
        <v>5</v>
      </c>
      <c r="G2278" s="55">
        <v>13</v>
      </c>
      <c r="H2278" s="190">
        <v>9856.2999999999993</v>
      </c>
      <c r="I2278" s="190">
        <v>8807.1</v>
      </c>
      <c r="J2278" s="190">
        <v>8195.6</v>
      </c>
      <c r="K2278" s="190">
        <v>354</v>
      </c>
      <c r="L2278" s="189">
        <f>'Форма 2'!C2282</f>
        <v>8276031.870000001</v>
      </c>
      <c r="M2278" s="190">
        <v>0</v>
      </c>
      <c r="N2278" s="190">
        <v>0</v>
      </c>
      <c r="O2278" s="190">
        <v>0</v>
      </c>
      <c r="P2278" s="189">
        <f t="shared" si="263"/>
        <v>8276031.870000001</v>
      </c>
      <c r="Q2278" s="191">
        <f t="shared" si="264"/>
        <v>939.7</v>
      </c>
      <c r="R2278" s="191">
        <f t="shared" si="265"/>
        <v>939.7</v>
      </c>
      <c r="S2278" s="90" t="s">
        <v>42</v>
      </c>
      <c r="T2278" s="55" t="s">
        <v>34</v>
      </c>
      <c r="U2278" s="9"/>
      <c r="V2278" s="9"/>
      <c r="W2278" s="9"/>
      <c r="X2278" s="9"/>
      <c r="Y2278" s="9"/>
      <c r="Z2278" s="9"/>
      <c r="AA2278" s="9"/>
      <c r="AB2278" s="9"/>
      <c r="AC2278" s="9"/>
      <c r="AD2278" s="9"/>
      <c r="AE2278" s="9"/>
      <c r="AF2278" s="9"/>
      <c r="AG2278" s="9"/>
      <c r="AH2278" s="9"/>
      <c r="AI2278" s="9"/>
      <c r="AJ2278" s="9"/>
      <c r="AK2278" s="9"/>
      <c r="AL2278" s="9"/>
      <c r="AM2278" s="9"/>
      <c r="AN2278" s="9"/>
      <c r="AO2278" s="9"/>
      <c r="AP2278" s="9"/>
      <c r="AQ2278" s="9"/>
      <c r="AR2278" s="9"/>
      <c r="AS2278" s="9"/>
      <c r="AT2278" s="9"/>
      <c r="AU2278" s="9"/>
      <c r="AV2278" s="9"/>
      <c r="AW2278" s="9"/>
      <c r="AX2278" s="9"/>
      <c r="AY2278" s="9"/>
      <c r="AZ2278" s="9"/>
      <c r="BA2278" s="9"/>
      <c r="BB2278" s="9"/>
      <c r="BC2278" s="9"/>
      <c r="BD2278" s="9"/>
      <c r="BE2278" s="9"/>
      <c r="BF2278" s="9"/>
      <c r="BG2278" s="9"/>
      <c r="BH2278" s="9"/>
      <c r="BI2278" s="9"/>
      <c r="BJ2278" s="9"/>
      <c r="BK2278" s="9"/>
      <c r="BL2278" s="9"/>
      <c r="BM2278" s="9"/>
      <c r="BN2278" s="9"/>
      <c r="BO2278" s="9"/>
      <c r="BP2278" s="9"/>
      <c r="BQ2278" s="9"/>
      <c r="BR2278" s="9"/>
      <c r="BS2278" s="9"/>
      <c r="BT2278" s="9"/>
      <c r="BU2278" s="9"/>
      <c r="BV2278" s="9"/>
      <c r="BW2278" s="9"/>
      <c r="BX2278" s="9"/>
      <c r="BY2278" s="9"/>
      <c r="BZ2278" s="9"/>
      <c r="CA2278" s="9"/>
      <c r="CB2278" s="9"/>
      <c r="CC2278" s="9"/>
      <c r="CD2278" s="9"/>
      <c r="CE2278" s="9"/>
      <c r="CF2278" s="9"/>
      <c r="CG2278" s="9"/>
      <c r="CH2278" s="9"/>
      <c r="CI2278" s="9"/>
      <c r="CJ2278" s="9"/>
      <c r="CK2278" s="9"/>
      <c r="CL2278" s="9"/>
      <c r="CM2278" s="9"/>
      <c r="CN2278" s="9"/>
      <c r="CO2278" s="9"/>
      <c r="CP2278" s="9"/>
      <c r="CQ2278" s="9"/>
      <c r="CR2278" s="9"/>
      <c r="CS2278" s="9"/>
      <c r="CT2278" s="9"/>
      <c r="CU2278" s="9"/>
      <c r="CV2278" s="9"/>
      <c r="CW2278" s="9"/>
      <c r="CX2278" s="9"/>
    </row>
    <row r="2279" spans="1:102" s="44" customFormat="1">
      <c r="A2279" s="27">
        <v>24</v>
      </c>
      <c r="B2279" s="90" t="s">
        <v>3335</v>
      </c>
      <c r="C2279" s="55">
        <v>1982</v>
      </c>
      <c r="D2279" s="55" t="s">
        <v>341</v>
      </c>
      <c r="E2279" s="90" t="s">
        <v>349</v>
      </c>
      <c r="F2279" s="55">
        <v>5</v>
      </c>
      <c r="G2279" s="55">
        <v>8</v>
      </c>
      <c r="H2279" s="190">
        <v>6877</v>
      </c>
      <c r="I2279" s="190">
        <v>5165.2</v>
      </c>
      <c r="J2279" s="190">
        <v>4925</v>
      </c>
      <c r="K2279" s="190">
        <v>223</v>
      </c>
      <c r="L2279" s="189">
        <f>'Форма 2'!C2283</f>
        <v>4853738.4399999995</v>
      </c>
      <c r="M2279" s="190">
        <v>0</v>
      </c>
      <c r="N2279" s="190">
        <v>0</v>
      </c>
      <c r="O2279" s="190">
        <v>0</v>
      </c>
      <c r="P2279" s="189">
        <f t="shared" si="263"/>
        <v>4853738.4399999995</v>
      </c>
      <c r="Q2279" s="191">
        <f t="shared" si="264"/>
        <v>939.69999999999993</v>
      </c>
      <c r="R2279" s="191">
        <f t="shared" si="265"/>
        <v>939.69999999999993</v>
      </c>
      <c r="S2279" s="90" t="s">
        <v>42</v>
      </c>
      <c r="T2279" s="55" t="s">
        <v>34</v>
      </c>
      <c r="U2279" s="9"/>
      <c r="V2279" s="9"/>
      <c r="W2279" s="9"/>
      <c r="X2279" s="9"/>
      <c r="Y2279" s="9"/>
      <c r="Z2279" s="9"/>
      <c r="AA2279" s="9"/>
      <c r="AB2279" s="9"/>
      <c r="AC2279" s="9"/>
      <c r="AD2279" s="9"/>
      <c r="AE2279" s="9"/>
      <c r="AF2279" s="9"/>
      <c r="AG2279" s="9"/>
      <c r="AH2279" s="9"/>
      <c r="AI2279" s="9"/>
      <c r="AJ2279" s="9"/>
      <c r="AK2279" s="9"/>
      <c r="AL2279" s="9"/>
      <c r="AM2279" s="9"/>
      <c r="AN2279" s="9"/>
      <c r="AO2279" s="9"/>
      <c r="AP2279" s="9"/>
      <c r="AQ2279" s="9"/>
      <c r="AR2279" s="9"/>
      <c r="AS2279" s="9"/>
      <c r="AT2279" s="9"/>
      <c r="AU2279" s="9"/>
      <c r="AV2279" s="9"/>
      <c r="AW2279" s="9"/>
      <c r="AX2279" s="9"/>
      <c r="AY2279" s="9"/>
      <c r="AZ2279" s="9"/>
      <c r="BA2279" s="9"/>
      <c r="BB2279" s="9"/>
      <c r="BC2279" s="9"/>
      <c r="BD2279" s="9"/>
      <c r="BE2279" s="9"/>
      <c r="BF2279" s="9"/>
      <c r="BG2279" s="9"/>
      <c r="BH2279" s="9"/>
      <c r="BI2279" s="9"/>
      <c r="BJ2279" s="9"/>
      <c r="BK2279" s="9"/>
      <c r="BL2279" s="9"/>
      <c r="BM2279" s="9"/>
      <c r="BN2279" s="9"/>
      <c r="BO2279" s="9"/>
      <c r="BP2279" s="9"/>
      <c r="BQ2279" s="9"/>
      <c r="BR2279" s="9"/>
      <c r="BS2279" s="9"/>
      <c r="BT2279" s="9"/>
      <c r="BU2279" s="9"/>
      <c r="BV2279" s="9"/>
      <c r="BW2279" s="9"/>
      <c r="BX2279" s="9"/>
      <c r="BY2279" s="9"/>
      <c r="BZ2279" s="9"/>
      <c r="CA2279" s="9"/>
      <c r="CB2279" s="9"/>
      <c r="CC2279" s="9"/>
      <c r="CD2279" s="9"/>
      <c r="CE2279" s="9"/>
      <c r="CF2279" s="9"/>
      <c r="CG2279" s="9"/>
      <c r="CH2279" s="9"/>
      <c r="CI2279" s="9"/>
      <c r="CJ2279" s="9"/>
      <c r="CK2279" s="9"/>
      <c r="CL2279" s="9"/>
      <c r="CM2279" s="9"/>
      <c r="CN2279" s="9"/>
      <c r="CO2279" s="9"/>
      <c r="CP2279" s="9"/>
      <c r="CQ2279" s="9"/>
      <c r="CR2279" s="9"/>
      <c r="CS2279" s="9"/>
      <c r="CT2279" s="9"/>
      <c r="CU2279" s="9"/>
      <c r="CV2279" s="9"/>
      <c r="CW2279" s="9"/>
      <c r="CX2279" s="9"/>
    </row>
    <row r="2280" spans="1:102" s="44" customFormat="1">
      <c r="A2280" s="27">
        <v>25</v>
      </c>
      <c r="B2280" s="90" t="s">
        <v>2859</v>
      </c>
      <c r="C2280" s="41">
        <v>1956</v>
      </c>
      <c r="D2280" s="41" t="s">
        <v>341</v>
      </c>
      <c r="E2280" s="55" t="s">
        <v>343</v>
      </c>
      <c r="F2280" s="55">
        <v>2</v>
      </c>
      <c r="G2280" s="11">
        <v>1</v>
      </c>
      <c r="H2280" s="204">
        <v>1576.1</v>
      </c>
      <c r="I2280" s="204">
        <v>948.39999999999986</v>
      </c>
      <c r="J2280" s="204">
        <v>338.59999999999997</v>
      </c>
      <c r="K2280" s="204">
        <v>21</v>
      </c>
      <c r="L2280" s="189">
        <f>'Форма 2'!C2284</f>
        <v>3489163.5999999996</v>
      </c>
      <c r="M2280" s="190">
        <v>0</v>
      </c>
      <c r="N2280" s="190">
        <v>0</v>
      </c>
      <c r="O2280" s="190">
        <v>0</v>
      </c>
      <c r="P2280" s="189">
        <f t="shared" ref="P2280:P2343" si="267">L2280</f>
        <v>3489163.5999999996</v>
      </c>
      <c r="Q2280" s="191">
        <f t="shared" ref="Q2280:Q2343" si="268">L2280/I2280</f>
        <v>3679</v>
      </c>
      <c r="R2280" s="191">
        <f t="shared" ref="R2280:R2343" si="269">Q2280</f>
        <v>3679</v>
      </c>
      <c r="S2280" s="90" t="s">
        <v>42</v>
      </c>
      <c r="T2280" s="55" t="s">
        <v>34</v>
      </c>
      <c r="U2280" s="9"/>
      <c r="V2280" s="9"/>
      <c r="W2280" s="9"/>
      <c r="X2280" s="9"/>
      <c r="Y2280" s="9"/>
      <c r="Z2280" s="9"/>
      <c r="AA2280" s="9"/>
      <c r="AB2280" s="9"/>
      <c r="AC2280" s="9"/>
      <c r="AD2280" s="9"/>
      <c r="AE2280" s="9"/>
      <c r="AF2280" s="9"/>
      <c r="AG2280" s="9"/>
      <c r="AH2280" s="9"/>
      <c r="AI2280" s="9"/>
      <c r="AJ2280" s="9"/>
      <c r="AK2280" s="9"/>
      <c r="AL2280" s="9"/>
      <c r="AM2280" s="9"/>
      <c r="AN2280" s="9"/>
      <c r="AO2280" s="9"/>
      <c r="AP2280" s="9"/>
      <c r="AQ2280" s="9"/>
      <c r="AR2280" s="9"/>
      <c r="AS2280" s="9"/>
      <c r="AT2280" s="9"/>
      <c r="AU2280" s="9"/>
      <c r="AV2280" s="9"/>
      <c r="AW2280" s="9"/>
      <c r="AX2280" s="9"/>
      <c r="AY2280" s="9"/>
      <c r="AZ2280" s="9"/>
      <c r="BA2280" s="9"/>
      <c r="BB2280" s="9"/>
      <c r="BC2280" s="9"/>
      <c r="BD2280" s="9"/>
      <c r="BE2280" s="9"/>
      <c r="BF2280" s="9"/>
      <c r="BG2280" s="9"/>
      <c r="BH2280" s="9"/>
      <c r="BI2280" s="9"/>
      <c r="BJ2280" s="9"/>
      <c r="BK2280" s="9"/>
      <c r="BL2280" s="9"/>
      <c r="BM2280" s="9"/>
      <c r="BN2280" s="9"/>
      <c r="BO2280" s="9"/>
      <c r="BP2280" s="9"/>
      <c r="BQ2280" s="9"/>
      <c r="BR2280" s="9"/>
      <c r="BS2280" s="9"/>
      <c r="BT2280" s="9"/>
      <c r="BU2280" s="9"/>
      <c r="BV2280" s="9"/>
      <c r="BW2280" s="9"/>
      <c r="BX2280" s="9"/>
      <c r="BY2280" s="9"/>
      <c r="BZ2280" s="9"/>
      <c r="CA2280" s="9"/>
      <c r="CB2280" s="9"/>
      <c r="CC2280" s="9"/>
      <c r="CD2280" s="9"/>
      <c r="CE2280" s="9"/>
      <c r="CF2280" s="9"/>
      <c r="CG2280" s="9"/>
      <c r="CH2280" s="9"/>
      <c r="CI2280" s="9"/>
      <c r="CJ2280" s="9"/>
      <c r="CK2280" s="9"/>
      <c r="CL2280" s="9"/>
      <c r="CM2280" s="9"/>
      <c r="CN2280" s="9"/>
      <c r="CO2280" s="9"/>
      <c r="CP2280" s="9"/>
      <c r="CQ2280" s="9"/>
      <c r="CR2280" s="9"/>
      <c r="CS2280" s="9"/>
      <c r="CT2280" s="9"/>
      <c r="CU2280" s="9"/>
      <c r="CV2280" s="9"/>
      <c r="CW2280" s="9"/>
      <c r="CX2280" s="9"/>
    </row>
    <row r="2281" spans="1:102" s="44" customFormat="1">
      <c r="A2281" s="27">
        <v>26</v>
      </c>
      <c r="B2281" s="103" t="s">
        <v>3017</v>
      </c>
      <c r="C2281" s="27">
        <v>1960</v>
      </c>
      <c r="D2281" s="27" t="s">
        <v>341</v>
      </c>
      <c r="E2281" s="27" t="s">
        <v>343</v>
      </c>
      <c r="F2281" s="55">
        <v>2</v>
      </c>
      <c r="G2281" s="27">
        <v>2</v>
      </c>
      <c r="H2281" s="188">
        <v>683.2</v>
      </c>
      <c r="I2281" s="188">
        <v>631.6</v>
      </c>
      <c r="J2281" s="188">
        <v>560.30000000000007</v>
      </c>
      <c r="K2281" s="188">
        <v>26</v>
      </c>
      <c r="L2281" s="189">
        <f>'Форма 2'!C2285</f>
        <v>1732611.436</v>
      </c>
      <c r="M2281" s="190">
        <v>0</v>
      </c>
      <c r="N2281" s="190">
        <v>0</v>
      </c>
      <c r="O2281" s="190">
        <v>0</v>
      </c>
      <c r="P2281" s="189">
        <f t="shared" si="267"/>
        <v>1732611.436</v>
      </c>
      <c r="Q2281" s="191">
        <f t="shared" si="268"/>
        <v>2743.21</v>
      </c>
      <c r="R2281" s="191">
        <f t="shared" si="269"/>
        <v>2743.21</v>
      </c>
      <c r="S2281" s="90" t="s">
        <v>42</v>
      </c>
      <c r="T2281" s="55" t="s">
        <v>34</v>
      </c>
      <c r="U2281" s="9"/>
      <c r="V2281" s="9"/>
      <c r="W2281" s="9"/>
      <c r="X2281" s="9"/>
      <c r="Y2281" s="9"/>
      <c r="Z2281" s="9"/>
      <c r="AA2281" s="9"/>
      <c r="AB2281" s="9"/>
      <c r="AC2281" s="9"/>
      <c r="AD2281" s="9"/>
      <c r="AE2281" s="9"/>
      <c r="AF2281" s="9"/>
      <c r="AG2281" s="9"/>
      <c r="AH2281" s="9"/>
      <c r="AI2281" s="9"/>
      <c r="AJ2281" s="9"/>
      <c r="AK2281" s="9"/>
      <c r="AL2281" s="9"/>
      <c r="AM2281" s="9"/>
      <c r="AN2281" s="9"/>
      <c r="AO2281" s="9"/>
      <c r="AP2281" s="9"/>
      <c r="AQ2281" s="9"/>
      <c r="AR2281" s="9"/>
      <c r="AS2281" s="9"/>
      <c r="AT2281" s="9"/>
      <c r="AU2281" s="9"/>
      <c r="AV2281" s="9"/>
      <c r="AW2281" s="9"/>
      <c r="AX2281" s="9"/>
      <c r="AY2281" s="9"/>
      <c r="AZ2281" s="9"/>
      <c r="BA2281" s="9"/>
      <c r="BB2281" s="9"/>
      <c r="BC2281" s="9"/>
      <c r="BD2281" s="9"/>
      <c r="BE2281" s="9"/>
      <c r="BF2281" s="9"/>
      <c r="BG2281" s="9"/>
      <c r="BH2281" s="9"/>
      <c r="BI2281" s="9"/>
      <c r="BJ2281" s="9"/>
      <c r="BK2281" s="9"/>
      <c r="BL2281" s="9"/>
      <c r="BM2281" s="9"/>
      <c r="BN2281" s="9"/>
      <c r="BO2281" s="9"/>
      <c r="BP2281" s="9"/>
      <c r="BQ2281" s="9"/>
      <c r="BR2281" s="9"/>
      <c r="BS2281" s="9"/>
      <c r="BT2281" s="9"/>
      <c r="BU2281" s="9"/>
      <c r="BV2281" s="9"/>
      <c r="BW2281" s="9"/>
      <c r="BX2281" s="9"/>
      <c r="BY2281" s="9"/>
      <c r="BZ2281" s="9"/>
      <c r="CA2281" s="9"/>
      <c r="CB2281" s="9"/>
      <c r="CC2281" s="9"/>
      <c r="CD2281" s="9"/>
      <c r="CE2281" s="9"/>
      <c r="CF2281" s="9"/>
      <c r="CG2281" s="9"/>
      <c r="CH2281" s="9"/>
      <c r="CI2281" s="9"/>
      <c r="CJ2281" s="9"/>
      <c r="CK2281" s="9"/>
      <c r="CL2281" s="9"/>
      <c r="CM2281" s="9"/>
      <c r="CN2281" s="9"/>
      <c r="CO2281" s="9"/>
      <c r="CP2281" s="9"/>
      <c r="CQ2281" s="9"/>
      <c r="CR2281" s="9"/>
      <c r="CS2281" s="9"/>
      <c r="CT2281" s="9"/>
      <c r="CU2281" s="9"/>
      <c r="CV2281" s="9"/>
      <c r="CW2281" s="9"/>
      <c r="CX2281" s="9"/>
    </row>
    <row r="2282" spans="1:102" s="44" customFormat="1">
      <c r="A2282" s="27">
        <v>27</v>
      </c>
      <c r="B2282" s="103" t="s">
        <v>3018</v>
      </c>
      <c r="C2282" s="27">
        <v>1960</v>
      </c>
      <c r="D2282" s="27" t="s">
        <v>341</v>
      </c>
      <c r="E2282" s="27" t="s">
        <v>343</v>
      </c>
      <c r="F2282" s="55">
        <v>2</v>
      </c>
      <c r="G2282" s="27">
        <v>4</v>
      </c>
      <c r="H2282" s="188">
        <v>1324.1</v>
      </c>
      <c r="I2282" s="188">
        <v>1181.3</v>
      </c>
      <c r="J2282" s="188">
        <v>760.8</v>
      </c>
      <c r="K2282" s="188">
        <v>41</v>
      </c>
      <c r="L2282" s="189">
        <f>'Форма 2'!C2286</f>
        <v>4346002.7</v>
      </c>
      <c r="M2282" s="190">
        <v>0</v>
      </c>
      <c r="N2282" s="190">
        <v>0</v>
      </c>
      <c r="O2282" s="190">
        <v>0</v>
      </c>
      <c r="P2282" s="189">
        <f t="shared" si="267"/>
        <v>4346002.7</v>
      </c>
      <c r="Q2282" s="191">
        <f t="shared" si="268"/>
        <v>3679.0000000000005</v>
      </c>
      <c r="R2282" s="191">
        <f t="shared" si="269"/>
        <v>3679.0000000000005</v>
      </c>
      <c r="S2282" s="90" t="s">
        <v>42</v>
      </c>
      <c r="T2282" s="55" t="s">
        <v>34</v>
      </c>
      <c r="U2282" s="9"/>
      <c r="V2282" s="9"/>
      <c r="W2282" s="9"/>
      <c r="X2282" s="9"/>
      <c r="Y2282" s="9"/>
      <c r="Z2282" s="9"/>
      <c r="AA2282" s="9"/>
      <c r="AB2282" s="9"/>
      <c r="AC2282" s="9"/>
      <c r="AD2282" s="9"/>
      <c r="AE2282" s="9"/>
      <c r="AF2282" s="9"/>
      <c r="AG2282" s="9"/>
      <c r="AH2282" s="9"/>
      <c r="AI2282" s="9"/>
      <c r="AJ2282" s="9"/>
      <c r="AK2282" s="9"/>
      <c r="AL2282" s="9"/>
      <c r="AM2282" s="9"/>
      <c r="AN2282" s="9"/>
      <c r="AO2282" s="9"/>
      <c r="AP2282" s="9"/>
      <c r="AQ2282" s="9"/>
      <c r="AR2282" s="9"/>
      <c r="AS2282" s="9"/>
      <c r="AT2282" s="9"/>
      <c r="AU2282" s="9"/>
      <c r="AV2282" s="9"/>
      <c r="AW2282" s="9"/>
      <c r="AX2282" s="9"/>
      <c r="AY2282" s="9"/>
      <c r="AZ2282" s="9"/>
      <c r="BA2282" s="9"/>
      <c r="BB2282" s="9"/>
      <c r="BC2282" s="9"/>
      <c r="BD2282" s="9"/>
      <c r="BE2282" s="9"/>
      <c r="BF2282" s="9"/>
      <c r="BG2282" s="9"/>
      <c r="BH2282" s="9"/>
      <c r="BI2282" s="9"/>
      <c r="BJ2282" s="9"/>
      <c r="BK2282" s="9"/>
      <c r="BL2282" s="9"/>
      <c r="BM2282" s="9"/>
      <c r="BN2282" s="9"/>
      <c r="BO2282" s="9"/>
      <c r="BP2282" s="9"/>
      <c r="BQ2282" s="9"/>
      <c r="BR2282" s="9"/>
      <c r="BS2282" s="9"/>
      <c r="BT2282" s="9"/>
      <c r="BU2282" s="9"/>
      <c r="BV2282" s="9"/>
      <c r="BW2282" s="9"/>
      <c r="BX2282" s="9"/>
      <c r="BY2282" s="9"/>
      <c r="BZ2282" s="9"/>
      <c r="CA2282" s="9"/>
      <c r="CB2282" s="9"/>
      <c r="CC2282" s="9"/>
      <c r="CD2282" s="9"/>
      <c r="CE2282" s="9"/>
      <c r="CF2282" s="9"/>
      <c r="CG2282" s="9"/>
      <c r="CH2282" s="9"/>
      <c r="CI2282" s="9"/>
      <c r="CJ2282" s="9"/>
      <c r="CK2282" s="9"/>
      <c r="CL2282" s="9"/>
      <c r="CM2282" s="9"/>
      <c r="CN2282" s="9"/>
      <c r="CO2282" s="9"/>
      <c r="CP2282" s="9"/>
      <c r="CQ2282" s="9"/>
      <c r="CR2282" s="9"/>
      <c r="CS2282" s="9"/>
      <c r="CT2282" s="9"/>
      <c r="CU2282" s="9"/>
      <c r="CV2282" s="9"/>
      <c r="CW2282" s="9"/>
      <c r="CX2282" s="9"/>
    </row>
    <row r="2283" spans="1:102" s="44" customFormat="1">
      <c r="A2283" s="27">
        <v>28</v>
      </c>
      <c r="B2283" s="103" t="s">
        <v>3005</v>
      </c>
      <c r="C2283" s="27">
        <v>1959</v>
      </c>
      <c r="D2283" s="27" t="s">
        <v>341</v>
      </c>
      <c r="E2283" s="27" t="s">
        <v>343</v>
      </c>
      <c r="F2283" s="55">
        <v>2</v>
      </c>
      <c r="G2283" s="27">
        <v>4</v>
      </c>
      <c r="H2283" s="188">
        <v>1321</v>
      </c>
      <c r="I2283" s="188">
        <v>1179.1999999999998</v>
      </c>
      <c r="J2283" s="188">
        <v>636.29999999999995</v>
      </c>
      <c r="K2283" s="188">
        <v>58</v>
      </c>
      <c r="L2283" s="189">
        <f>'Форма 2'!C2287</f>
        <v>5589856.095999999</v>
      </c>
      <c r="M2283" s="190">
        <v>0</v>
      </c>
      <c r="N2283" s="190">
        <v>0</v>
      </c>
      <c r="O2283" s="190">
        <v>0</v>
      </c>
      <c r="P2283" s="189">
        <f t="shared" si="267"/>
        <v>5589856.095999999</v>
      </c>
      <c r="Q2283" s="191">
        <f t="shared" si="268"/>
        <v>4740.38</v>
      </c>
      <c r="R2283" s="191">
        <f t="shared" si="269"/>
        <v>4740.38</v>
      </c>
      <c r="S2283" s="90" t="s">
        <v>42</v>
      </c>
      <c r="T2283" s="55" t="s">
        <v>34</v>
      </c>
      <c r="U2283" s="9"/>
      <c r="V2283" s="9"/>
      <c r="W2283" s="9"/>
      <c r="X2283" s="9"/>
      <c r="Y2283" s="9"/>
      <c r="Z2283" s="9"/>
      <c r="AA2283" s="9"/>
      <c r="AB2283" s="9"/>
      <c r="AC2283" s="9"/>
      <c r="AD2283" s="9"/>
      <c r="AE2283" s="9"/>
      <c r="AF2283" s="9"/>
      <c r="AG2283" s="9"/>
      <c r="AH2283" s="9"/>
      <c r="AI2283" s="9"/>
      <c r="AJ2283" s="9"/>
      <c r="AK2283" s="9"/>
      <c r="AL2283" s="9"/>
      <c r="AM2283" s="9"/>
      <c r="AN2283" s="9"/>
      <c r="AO2283" s="9"/>
      <c r="AP2283" s="9"/>
      <c r="AQ2283" s="9"/>
      <c r="AR2283" s="9"/>
      <c r="AS2283" s="9"/>
      <c r="AT2283" s="9"/>
      <c r="AU2283" s="9"/>
      <c r="AV2283" s="9"/>
      <c r="AW2283" s="9"/>
      <c r="AX2283" s="9"/>
      <c r="AY2283" s="9"/>
      <c r="AZ2283" s="9"/>
      <c r="BA2283" s="9"/>
      <c r="BB2283" s="9"/>
      <c r="BC2283" s="9"/>
      <c r="BD2283" s="9"/>
      <c r="BE2283" s="9"/>
      <c r="BF2283" s="9"/>
      <c r="BG2283" s="9"/>
      <c r="BH2283" s="9"/>
      <c r="BI2283" s="9"/>
      <c r="BJ2283" s="9"/>
      <c r="BK2283" s="9"/>
      <c r="BL2283" s="9"/>
      <c r="BM2283" s="9"/>
      <c r="BN2283" s="9"/>
      <c r="BO2283" s="9"/>
      <c r="BP2283" s="9"/>
      <c r="BQ2283" s="9"/>
      <c r="BR2283" s="9"/>
      <c r="BS2283" s="9"/>
      <c r="BT2283" s="9"/>
      <c r="BU2283" s="9"/>
      <c r="BV2283" s="9"/>
      <c r="BW2283" s="9"/>
      <c r="BX2283" s="9"/>
      <c r="BY2283" s="9"/>
      <c r="BZ2283" s="9"/>
      <c r="CA2283" s="9"/>
      <c r="CB2283" s="9"/>
      <c r="CC2283" s="9"/>
      <c r="CD2283" s="9"/>
      <c r="CE2283" s="9"/>
      <c r="CF2283" s="9"/>
      <c r="CG2283" s="9"/>
      <c r="CH2283" s="9"/>
      <c r="CI2283" s="9"/>
      <c r="CJ2283" s="9"/>
      <c r="CK2283" s="9"/>
      <c r="CL2283" s="9"/>
      <c r="CM2283" s="9"/>
      <c r="CN2283" s="9"/>
      <c r="CO2283" s="9"/>
      <c r="CP2283" s="9"/>
      <c r="CQ2283" s="9"/>
      <c r="CR2283" s="9"/>
      <c r="CS2283" s="9"/>
      <c r="CT2283" s="9"/>
      <c r="CU2283" s="9"/>
      <c r="CV2283" s="9"/>
      <c r="CW2283" s="9"/>
      <c r="CX2283" s="9"/>
    </row>
    <row r="2284" spans="1:102" s="44" customFormat="1">
      <c r="A2284" s="27">
        <v>29</v>
      </c>
      <c r="B2284" s="90" t="s">
        <v>3301</v>
      </c>
      <c r="C2284" s="55">
        <v>1962</v>
      </c>
      <c r="D2284" s="55" t="s">
        <v>341</v>
      </c>
      <c r="E2284" s="90" t="s">
        <v>346</v>
      </c>
      <c r="F2284" s="55">
        <v>4</v>
      </c>
      <c r="G2284" s="55">
        <v>3</v>
      </c>
      <c r="H2284" s="190">
        <v>1657.7</v>
      </c>
      <c r="I2284" s="190">
        <v>1519.8</v>
      </c>
      <c r="J2284" s="190">
        <v>1475</v>
      </c>
      <c r="K2284" s="190">
        <v>59</v>
      </c>
      <c r="L2284" s="189">
        <f>'Форма 2'!C2288</f>
        <v>2579085.4019999998</v>
      </c>
      <c r="M2284" s="190">
        <v>0</v>
      </c>
      <c r="N2284" s="190">
        <v>0</v>
      </c>
      <c r="O2284" s="190">
        <v>0</v>
      </c>
      <c r="P2284" s="189">
        <f t="shared" si="267"/>
        <v>2579085.4019999998</v>
      </c>
      <c r="Q2284" s="191">
        <f t="shared" si="268"/>
        <v>1696.99</v>
      </c>
      <c r="R2284" s="191">
        <f t="shared" si="269"/>
        <v>1696.99</v>
      </c>
      <c r="S2284" s="90" t="s">
        <v>42</v>
      </c>
      <c r="T2284" s="55" t="s">
        <v>34</v>
      </c>
      <c r="U2284" s="9"/>
      <c r="V2284" s="9"/>
      <c r="W2284" s="9"/>
      <c r="X2284" s="9"/>
      <c r="Y2284" s="9"/>
      <c r="Z2284" s="9"/>
      <c r="AA2284" s="9"/>
      <c r="AB2284" s="9"/>
      <c r="AC2284" s="9"/>
      <c r="AD2284" s="9"/>
      <c r="AE2284" s="9"/>
      <c r="AF2284" s="9"/>
      <c r="AG2284" s="9"/>
      <c r="AH2284" s="9"/>
      <c r="AI2284" s="9"/>
      <c r="AJ2284" s="9"/>
      <c r="AK2284" s="9"/>
      <c r="AL2284" s="9"/>
      <c r="AM2284" s="9"/>
      <c r="AN2284" s="9"/>
      <c r="AO2284" s="9"/>
      <c r="AP2284" s="9"/>
      <c r="AQ2284" s="9"/>
      <c r="AR2284" s="9"/>
      <c r="AS2284" s="9"/>
      <c r="AT2284" s="9"/>
      <c r="AU2284" s="9"/>
      <c r="AV2284" s="9"/>
      <c r="AW2284" s="9"/>
      <c r="AX2284" s="9"/>
      <c r="AY2284" s="9"/>
      <c r="AZ2284" s="9"/>
      <c r="BA2284" s="9"/>
      <c r="BB2284" s="9"/>
      <c r="BC2284" s="9"/>
      <c r="BD2284" s="9"/>
      <c r="BE2284" s="9"/>
      <c r="BF2284" s="9"/>
      <c r="BG2284" s="9"/>
      <c r="BH2284" s="9"/>
      <c r="BI2284" s="9"/>
      <c r="BJ2284" s="9"/>
      <c r="BK2284" s="9"/>
      <c r="BL2284" s="9"/>
      <c r="BM2284" s="9"/>
      <c r="BN2284" s="9"/>
      <c r="BO2284" s="9"/>
      <c r="BP2284" s="9"/>
      <c r="BQ2284" s="9"/>
      <c r="BR2284" s="9"/>
      <c r="BS2284" s="9"/>
      <c r="BT2284" s="9"/>
      <c r="BU2284" s="9"/>
      <c r="BV2284" s="9"/>
      <c r="BW2284" s="9"/>
      <c r="BX2284" s="9"/>
      <c r="BY2284" s="9"/>
      <c r="BZ2284" s="9"/>
      <c r="CA2284" s="9"/>
      <c r="CB2284" s="9"/>
      <c r="CC2284" s="9"/>
      <c r="CD2284" s="9"/>
      <c r="CE2284" s="9"/>
      <c r="CF2284" s="9"/>
      <c r="CG2284" s="9"/>
      <c r="CH2284" s="9"/>
      <c r="CI2284" s="9"/>
      <c r="CJ2284" s="9"/>
      <c r="CK2284" s="9"/>
      <c r="CL2284" s="9"/>
      <c r="CM2284" s="9"/>
      <c r="CN2284" s="9"/>
      <c r="CO2284" s="9"/>
      <c r="CP2284" s="9"/>
      <c r="CQ2284" s="9"/>
      <c r="CR2284" s="9"/>
      <c r="CS2284" s="9"/>
      <c r="CT2284" s="9"/>
      <c r="CU2284" s="9"/>
      <c r="CV2284" s="9"/>
      <c r="CW2284" s="9"/>
      <c r="CX2284" s="9"/>
    </row>
    <row r="2285" spans="1:102" s="44" customFormat="1">
      <c r="A2285" s="27">
        <v>30</v>
      </c>
      <c r="B2285" s="90" t="s">
        <v>3302</v>
      </c>
      <c r="C2285" s="55">
        <v>1962</v>
      </c>
      <c r="D2285" s="55" t="s">
        <v>341</v>
      </c>
      <c r="E2285" s="90" t="s">
        <v>346</v>
      </c>
      <c r="F2285" s="55">
        <v>3</v>
      </c>
      <c r="G2285" s="55">
        <v>3</v>
      </c>
      <c r="H2285" s="190">
        <v>1613.2</v>
      </c>
      <c r="I2285" s="190">
        <v>1504.5</v>
      </c>
      <c r="J2285" s="190">
        <v>1364.6</v>
      </c>
      <c r="K2285" s="190">
        <v>64</v>
      </c>
      <c r="L2285" s="189">
        <f>'Форма 2'!C2289</f>
        <v>4127159.4449999998</v>
      </c>
      <c r="M2285" s="190">
        <v>0</v>
      </c>
      <c r="N2285" s="190">
        <v>0</v>
      </c>
      <c r="O2285" s="190">
        <v>0</v>
      </c>
      <c r="P2285" s="189">
        <f t="shared" si="267"/>
        <v>4127159.4449999998</v>
      </c>
      <c r="Q2285" s="191">
        <f t="shared" si="268"/>
        <v>2743.21</v>
      </c>
      <c r="R2285" s="191">
        <f t="shared" si="269"/>
        <v>2743.21</v>
      </c>
      <c r="S2285" s="90" t="s">
        <v>42</v>
      </c>
      <c r="T2285" s="55" t="s">
        <v>34</v>
      </c>
      <c r="U2285" s="9"/>
      <c r="V2285" s="9"/>
      <c r="W2285" s="9"/>
      <c r="X2285" s="9"/>
      <c r="Y2285" s="9"/>
      <c r="Z2285" s="9"/>
      <c r="AA2285" s="9"/>
      <c r="AB2285" s="9"/>
      <c r="AC2285" s="9"/>
      <c r="AD2285" s="9"/>
      <c r="AE2285" s="9"/>
      <c r="AF2285" s="9"/>
      <c r="AG2285" s="9"/>
      <c r="AH2285" s="9"/>
      <c r="AI2285" s="9"/>
      <c r="AJ2285" s="9"/>
      <c r="AK2285" s="9"/>
      <c r="AL2285" s="9"/>
      <c r="AM2285" s="9"/>
      <c r="AN2285" s="9"/>
      <c r="AO2285" s="9"/>
      <c r="AP2285" s="9"/>
      <c r="AQ2285" s="9"/>
      <c r="AR2285" s="9"/>
      <c r="AS2285" s="9"/>
      <c r="AT2285" s="9"/>
      <c r="AU2285" s="9"/>
      <c r="AV2285" s="9"/>
      <c r="AW2285" s="9"/>
      <c r="AX2285" s="9"/>
      <c r="AY2285" s="9"/>
      <c r="AZ2285" s="9"/>
      <c r="BA2285" s="9"/>
      <c r="BB2285" s="9"/>
      <c r="BC2285" s="9"/>
      <c r="BD2285" s="9"/>
      <c r="BE2285" s="9"/>
      <c r="BF2285" s="9"/>
      <c r="BG2285" s="9"/>
      <c r="BH2285" s="9"/>
      <c r="BI2285" s="9"/>
      <c r="BJ2285" s="9"/>
      <c r="BK2285" s="9"/>
      <c r="BL2285" s="9"/>
      <c r="BM2285" s="9"/>
      <c r="BN2285" s="9"/>
      <c r="BO2285" s="9"/>
      <c r="BP2285" s="9"/>
      <c r="BQ2285" s="9"/>
      <c r="BR2285" s="9"/>
      <c r="BS2285" s="9"/>
      <c r="BT2285" s="9"/>
      <c r="BU2285" s="9"/>
      <c r="BV2285" s="9"/>
      <c r="BW2285" s="9"/>
      <c r="BX2285" s="9"/>
      <c r="BY2285" s="9"/>
      <c r="BZ2285" s="9"/>
      <c r="CA2285" s="9"/>
      <c r="CB2285" s="9"/>
      <c r="CC2285" s="9"/>
      <c r="CD2285" s="9"/>
      <c r="CE2285" s="9"/>
      <c r="CF2285" s="9"/>
      <c r="CG2285" s="9"/>
      <c r="CH2285" s="9"/>
      <c r="CI2285" s="9"/>
      <c r="CJ2285" s="9"/>
      <c r="CK2285" s="9"/>
      <c r="CL2285" s="9"/>
      <c r="CM2285" s="9"/>
      <c r="CN2285" s="9"/>
      <c r="CO2285" s="9"/>
      <c r="CP2285" s="9"/>
      <c r="CQ2285" s="9"/>
      <c r="CR2285" s="9"/>
      <c r="CS2285" s="9"/>
      <c r="CT2285" s="9"/>
      <c r="CU2285" s="9"/>
      <c r="CV2285" s="9"/>
      <c r="CW2285" s="9"/>
      <c r="CX2285" s="9"/>
    </row>
    <row r="2286" spans="1:102" s="44" customFormat="1">
      <c r="A2286" s="27">
        <v>31</v>
      </c>
      <c r="B2286" s="103" t="s">
        <v>2987</v>
      </c>
      <c r="C2286" s="27">
        <v>1958</v>
      </c>
      <c r="D2286" s="27" t="s">
        <v>341</v>
      </c>
      <c r="E2286" s="27" t="s">
        <v>345</v>
      </c>
      <c r="F2286" s="55">
        <v>3</v>
      </c>
      <c r="G2286" s="27">
        <v>3</v>
      </c>
      <c r="H2286" s="188">
        <v>1401.6</v>
      </c>
      <c r="I2286" s="188">
        <v>1300.7</v>
      </c>
      <c r="J2286" s="188">
        <v>1079.3</v>
      </c>
      <c r="K2286" s="188">
        <v>53</v>
      </c>
      <c r="L2286" s="189">
        <f>'Форма 2'!C2290</f>
        <v>6439388.4969999995</v>
      </c>
      <c r="M2286" s="190">
        <v>0</v>
      </c>
      <c r="N2286" s="190">
        <v>0</v>
      </c>
      <c r="O2286" s="190">
        <v>0</v>
      </c>
      <c r="P2286" s="189">
        <f t="shared" si="267"/>
        <v>6439388.4969999995</v>
      </c>
      <c r="Q2286" s="191">
        <f t="shared" si="268"/>
        <v>4950.7099999999991</v>
      </c>
      <c r="R2286" s="191">
        <f t="shared" si="269"/>
        <v>4950.7099999999991</v>
      </c>
      <c r="S2286" s="90" t="s">
        <v>42</v>
      </c>
      <c r="T2286" s="55" t="s">
        <v>34</v>
      </c>
      <c r="U2286" s="9"/>
      <c r="V2286" s="9"/>
      <c r="W2286" s="9"/>
      <c r="X2286" s="9"/>
      <c r="Y2286" s="9"/>
      <c r="Z2286" s="9"/>
      <c r="AA2286" s="9"/>
      <c r="AB2286" s="9"/>
      <c r="AC2286" s="9"/>
      <c r="AD2286" s="9"/>
      <c r="AE2286" s="9"/>
      <c r="AF2286" s="9"/>
      <c r="AG2286" s="9"/>
      <c r="AH2286" s="9"/>
      <c r="AI2286" s="9"/>
      <c r="AJ2286" s="9"/>
      <c r="AK2286" s="9"/>
      <c r="AL2286" s="9"/>
      <c r="AM2286" s="9"/>
      <c r="AN2286" s="9"/>
      <c r="AO2286" s="9"/>
      <c r="AP2286" s="9"/>
      <c r="AQ2286" s="9"/>
      <c r="AR2286" s="9"/>
      <c r="AS2286" s="9"/>
      <c r="AT2286" s="9"/>
      <c r="AU2286" s="9"/>
      <c r="AV2286" s="9"/>
      <c r="AW2286" s="9"/>
      <c r="AX2286" s="9"/>
      <c r="AY2286" s="9"/>
      <c r="AZ2286" s="9"/>
      <c r="BA2286" s="9"/>
      <c r="BB2286" s="9"/>
      <c r="BC2286" s="9"/>
      <c r="BD2286" s="9"/>
      <c r="BE2286" s="9"/>
      <c r="BF2286" s="9"/>
      <c r="BG2286" s="9"/>
      <c r="BH2286" s="9"/>
      <c r="BI2286" s="9"/>
      <c r="BJ2286" s="9"/>
      <c r="BK2286" s="9"/>
      <c r="BL2286" s="9"/>
      <c r="BM2286" s="9"/>
      <c r="BN2286" s="9"/>
      <c r="BO2286" s="9"/>
      <c r="BP2286" s="9"/>
      <c r="BQ2286" s="9"/>
      <c r="BR2286" s="9"/>
      <c r="BS2286" s="9"/>
      <c r="BT2286" s="9"/>
      <c r="BU2286" s="9"/>
      <c r="BV2286" s="9"/>
      <c r="BW2286" s="9"/>
      <c r="BX2286" s="9"/>
      <c r="BY2286" s="9"/>
      <c r="BZ2286" s="9"/>
      <c r="CA2286" s="9"/>
      <c r="CB2286" s="9"/>
      <c r="CC2286" s="9"/>
      <c r="CD2286" s="9"/>
      <c r="CE2286" s="9"/>
      <c r="CF2286" s="9"/>
      <c r="CG2286" s="9"/>
      <c r="CH2286" s="9"/>
      <c r="CI2286" s="9"/>
      <c r="CJ2286" s="9"/>
      <c r="CK2286" s="9"/>
      <c r="CL2286" s="9"/>
      <c r="CM2286" s="9"/>
      <c r="CN2286" s="9"/>
      <c r="CO2286" s="9"/>
      <c r="CP2286" s="9"/>
      <c r="CQ2286" s="9"/>
      <c r="CR2286" s="9"/>
      <c r="CS2286" s="9"/>
      <c r="CT2286" s="9"/>
      <c r="CU2286" s="9"/>
      <c r="CV2286" s="9"/>
      <c r="CW2286" s="9"/>
      <c r="CX2286" s="9"/>
    </row>
    <row r="2287" spans="1:102" s="44" customFormat="1">
      <c r="A2287" s="27">
        <v>32</v>
      </c>
      <c r="B2287" s="90" t="s">
        <v>3324</v>
      </c>
      <c r="C2287" s="55">
        <v>1964</v>
      </c>
      <c r="D2287" s="55" t="s">
        <v>341</v>
      </c>
      <c r="E2287" s="90" t="s">
        <v>345</v>
      </c>
      <c r="F2287" s="55">
        <v>4</v>
      </c>
      <c r="G2287" s="55">
        <v>3</v>
      </c>
      <c r="H2287" s="190">
        <v>1533.5</v>
      </c>
      <c r="I2287" s="190">
        <v>1533.5</v>
      </c>
      <c r="J2287" s="190">
        <v>1416.5</v>
      </c>
      <c r="K2287" s="190">
        <v>57</v>
      </c>
      <c r="L2287" s="189">
        <f>'Форма 2'!C2291</f>
        <v>2602334.165</v>
      </c>
      <c r="M2287" s="190">
        <v>0</v>
      </c>
      <c r="N2287" s="190">
        <v>0</v>
      </c>
      <c r="O2287" s="190">
        <v>0</v>
      </c>
      <c r="P2287" s="189">
        <f t="shared" si="267"/>
        <v>2602334.165</v>
      </c>
      <c r="Q2287" s="191">
        <f t="shared" si="268"/>
        <v>1696.99</v>
      </c>
      <c r="R2287" s="191">
        <f t="shared" si="269"/>
        <v>1696.99</v>
      </c>
      <c r="S2287" s="90" t="s">
        <v>42</v>
      </c>
      <c r="T2287" s="55" t="s">
        <v>34</v>
      </c>
      <c r="U2287" s="9"/>
      <c r="V2287" s="9"/>
      <c r="W2287" s="9"/>
      <c r="X2287" s="9"/>
      <c r="Y2287" s="9"/>
      <c r="Z2287" s="9"/>
      <c r="AA2287" s="9"/>
      <c r="AB2287" s="9"/>
      <c r="AC2287" s="9"/>
      <c r="AD2287" s="9"/>
      <c r="AE2287" s="9"/>
      <c r="AF2287" s="9"/>
      <c r="AG2287" s="9"/>
      <c r="AH2287" s="9"/>
      <c r="AI2287" s="9"/>
      <c r="AJ2287" s="9"/>
      <c r="AK2287" s="9"/>
      <c r="AL2287" s="9"/>
      <c r="AM2287" s="9"/>
      <c r="AN2287" s="9"/>
      <c r="AO2287" s="9"/>
      <c r="AP2287" s="9"/>
      <c r="AQ2287" s="9"/>
      <c r="AR2287" s="9"/>
      <c r="AS2287" s="9"/>
      <c r="AT2287" s="9"/>
      <c r="AU2287" s="9"/>
      <c r="AV2287" s="9"/>
      <c r="AW2287" s="9"/>
      <c r="AX2287" s="9"/>
      <c r="AY2287" s="9"/>
      <c r="AZ2287" s="9"/>
      <c r="BA2287" s="9"/>
      <c r="BB2287" s="9"/>
      <c r="BC2287" s="9"/>
      <c r="BD2287" s="9"/>
      <c r="BE2287" s="9"/>
      <c r="BF2287" s="9"/>
      <c r="BG2287" s="9"/>
      <c r="BH2287" s="9"/>
      <c r="BI2287" s="9"/>
      <c r="BJ2287" s="9"/>
      <c r="BK2287" s="9"/>
      <c r="BL2287" s="9"/>
      <c r="BM2287" s="9"/>
      <c r="BN2287" s="9"/>
      <c r="BO2287" s="9"/>
      <c r="BP2287" s="9"/>
      <c r="BQ2287" s="9"/>
      <c r="BR2287" s="9"/>
      <c r="BS2287" s="9"/>
      <c r="BT2287" s="9"/>
      <c r="BU2287" s="9"/>
      <c r="BV2287" s="9"/>
      <c r="BW2287" s="9"/>
      <c r="BX2287" s="9"/>
      <c r="BY2287" s="9"/>
      <c r="BZ2287" s="9"/>
      <c r="CA2287" s="9"/>
      <c r="CB2287" s="9"/>
      <c r="CC2287" s="9"/>
      <c r="CD2287" s="9"/>
      <c r="CE2287" s="9"/>
      <c r="CF2287" s="9"/>
      <c r="CG2287" s="9"/>
      <c r="CH2287" s="9"/>
      <c r="CI2287" s="9"/>
      <c r="CJ2287" s="9"/>
      <c r="CK2287" s="9"/>
      <c r="CL2287" s="9"/>
      <c r="CM2287" s="9"/>
      <c r="CN2287" s="9"/>
      <c r="CO2287" s="9"/>
      <c r="CP2287" s="9"/>
      <c r="CQ2287" s="9"/>
      <c r="CR2287" s="9"/>
      <c r="CS2287" s="9"/>
      <c r="CT2287" s="9"/>
      <c r="CU2287" s="9"/>
      <c r="CV2287" s="9"/>
      <c r="CW2287" s="9"/>
      <c r="CX2287" s="9"/>
    </row>
    <row r="2288" spans="1:102" s="44" customFormat="1">
      <c r="A2288" s="27">
        <v>33</v>
      </c>
      <c r="B2288" s="90" t="s">
        <v>3314</v>
      </c>
      <c r="C2288" s="55">
        <v>1963</v>
      </c>
      <c r="D2288" s="55" t="s">
        <v>341</v>
      </c>
      <c r="E2288" s="90" t="s">
        <v>345</v>
      </c>
      <c r="F2288" s="55">
        <v>4</v>
      </c>
      <c r="G2288" s="55">
        <v>4</v>
      </c>
      <c r="H2288" s="190">
        <v>2783.3</v>
      </c>
      <c r="I2288" s="190">
        <v>2586.7999999999997</v>
      </c>
      <c r="J2288" s="190">
        <v>2280.6</v>
      </c>
      <c r="K2288" s="190">
        <v>121</v>
      </c>
      <c r="L2288" s="189">
        <f>'Форма 2'!C2292</f>
        <v>4389773.7319999998</v>
      </c>
      <c r="M2288" s="190">
        <v>0</v>
      </c>
      <c r="N2288" s="190">
        <v>0</v>
      </c>
      <c r="O2288" s="190">
        <v>0</v>
      </c>
      <c r="P2288" s="189">
        <f t="shared" si="267"/>
        <v>4389773.7319999998</v>
      </c>
      <c r="Q2288" s="191">
        <f t="shared" si="268"/>
        <v>1696.99</v>
      </c>
      <c r="R2288" s="191">
        <f t="shared" si="269"/>
        <v>1696.99</v>
      </c>
      <c r="S2288" s="90" t="s">
        <v>42</v>
      </c>
      <c r="T2288" s="55" t="s">
        <v>34</v>
      </c>
      <c r="U2288" s="9"/>
      <c r="V2288" s="9"/>
      <c r="W2288" s="9"/>
      <c r="X2288" s="9"/>
      <c r="Y2288" s="9"/>
      <c r="Z2288" s="9"/>
      <c r="AA2288" s="9"/>
      <c r="AB2288" s="9"/>
      <c r="AC2288" s="9"/>
      <c r="AD2288" s="9"/>
      <c r="AE2288" s="9"/>
      <c r="AF2288" s="9"/>
      <c r="AG2288" s="9"/>
      <c r="AH2288" s="9"/>
      <c r="AI2288" s="9"/>
      <c r="AJ2288" s="9"/>
      <c r="AK2288" s="9"/>
      <c r="AL2288" s="9"/>
      <c r="AM2288" s="9"/>
      <c r="AN2288" s="9"/>
      <c r="AO2288" s="9"/>
      <c r="AP2288" s="9"/>
      <c r="AQ2288" s="9"/>
      <c r="AR2288" s="9"/>
      <c r="AS2288" s="9"/>
      <c r="AT2288" s="9"/>
      <c r="AU2288" s="9"/>
      <c r="AV2288" s="9"/>
      <c r="AW2288" s="9"/>
      <c r="AX2288" s="9"/>
      <c r="AY2288" s="9"/>
      <c r="AZ2288" s="9"/>
      <c r="BA2288" s="9"/>
      <c r="BB2288" s="9"/>
      <c r="BC2288" s="9"/>
      <c r="BD2288" s="9"/>
      <c r="BE2288" s="9"/>
      <c r="BF2288" s="9"/>
      <c r="BG2288" s="9"/>
      <c r="BH2288" s="9"/>
      <c r="BI2288" s="9"/>
      <c r="BJ2288" s="9"/>
      <c r="BK2288" s="9"/>
      <c r="BL2288" s="9"/>
      <c r="BM2288" s="9"/>
      <c r="BN2288" s="9"/>
      <c r="BO2288" s="9"/>
      <c r="BP2288" s="9"/>
      <c r="BQ2288" s="9"/>
      <c r="BR2288" s="9"/>
      <c r="BS2288" s="9"/>
      <c r="BT2288" s="9"/>
      <c r="BU2288" s="9"/>
      <c r="BV2288" s="9"/>
      <c r="BW2288" s="9"/>
      <c r="BX2288" s="9"/>
      <c r="BY2288" s="9"/>
      <c r="BZ2288" s="9"/>
      <c r="CA2288" s="9"/>
      <c r="CB2288" s="9"/>
      <c r="CC2288" s="9"/>
      <c r="CD2288" s="9"/>
      <c r="CE2288" s="9"/>
      <c r="CF2288" s="9"/>
      <c r="CG2288" s="9"/>
      <c r="CH2288" s="9"/>
      <c r="CI2288" s="9"/>
      <c r="CJ2288" s="9"/>
      <c r="CK2288" s="9"/>
      <c r="CL2288" s="9"/>
      <c r="CM2288" s="9"/>
      <c r="CN2288" s="9"/>
      <c r="CO2288" s="9"/>
      <c r="CP2288" s="9"/>
      <c r="CQ2288" s="9"/>
      <c r="CR2288" s="9"/>
      <c r="CS2288" s="9"/>
      <c r="CT2288" s="9"/>
      <c r="CU2288" s="9"/>
      <c r="CV2288" s="9"/>
      <c r="CW2288" s="9"/>
      <c r="CX2288" s="9"/>
    </row>
    <row r="2289" spans="1:102" s="44" customFormat="1">
      <c r="A2289" s="27">
        <v>34</v>
      </c>
      <c r="B2289" s="90" t="s">
        <v>3315</v>
      </c>
      <c r="C2289" s="55">
        <v>1963</v>
      </c>
      <c r="D2289" s="55" t="s">
        <v>341</v>
      </c>
      <c r="E2289" s="90" t="s">
        <v>348</v>
      </c>
      <c r="F2289" s="55">
        <v>4</v>
      </c>
      <c r="G2289" s="55">
        <v>3</v>
      </c>
      <c r="H2289" s="190">
        <v>1812.4</v>
      </c>
      <c r="I2289" s="190">
        <v>1544.8</v>
      </c>
      <c r="J2289" s="190">
        <v>1368.7</v>
      </c>
      <c r="K2289" s="190">
        <v>59</v>
      </c>
      <c r="L2289" s="189">
        <f>'Форма 2'!C2293</f>
        <v>2621510.1519999998</v>
      </c>
      <c r="M2289" s="190">
        <v>0</v>
      </c>
      <c r="N2289" s="190">
        <v>0</v>
      </c>
      <c r="O2289" s="190">
        <v>0</v>
      </c>
      <c r="P2289" s="189">
        <f t="shared" si="267"/>
        <v>2621510.1519999998</v>
      </c>
      <c r="Q2289" s="191">
        <f t="shared" si="268"/>
        <v>1696.99</v>
      </c>
      <c r="R2289" s="191">
        <f t="shared" si="269"/>
        <v>1696.99</v>
      </c>
      <c r="S2289" s="90" t="s">
        <v>42</v>
      </c>
      <c r="T2289" s="55" t="s">
        <v>34</v>
      </c>
      <c r="U2289" s="9"/>
      <c r="V2289" s="9"/>
      <c r="W2289" s="9"/>
      <c r="X2289" s="9"/>
      <c r="Y2289" s="9"/>
      <c r="Z2289" s="9"/>
      <c r="AA2289" s="9"/>
      <c r="AB2289" s="9"/>
      <c r="AC2289" s="9"/>
      <c r="AD2289" s="9"/>
      <c r="AE2289" s="9"/>
      <c r="AF2289" s="9"/>
      <c r="AG2289" s="9"/>
      <c r="AH2289" s="9"/>
      <c r="AI2289" s="9"/>
      <c r="AJ2289" s="9"/>
      <c r="AK2289" s="9"/>
      <c r="AL2289" s="9"/>
      <c r="AM2289" s="9"/>
      <c r="AN2289" s="9"/>
      <c r="AO2289" s="9"/>
      <c r="AP2289" s="9"/>
      <c r="AQ2289" s="9"/>
      <c r="AR2289" s="9"/>
      <c r="AS2289" s="9"/>
      <c r="AT2289" s="9"/>
      <c r="AU2289" s="9"/>
      <c r="AV2289" s="9"/>
      <c r="AW2289" s="9"/>
      <c r="AX2289" s="9"/>
      <c r="AY2289" s="9"/>
      <c r="AZ2289" s="9"/>
      <c r="BA2289" s="9"/>
      <c r="BB2289" s="9"/>
      <c r="BC2289" s="9"/>
      <c r="BD2289" s="9"/>
      <c r="BE2289" s="9"/>
      <c r="BF2289" s="9"/>
      <c r="BG2289" s="9"/>
      <c r="BH2289" s="9"/>
      <c r="BI2289" s="9"/>
      <c r="BJ2289" s="9"/>
      <c r="BK2289" s="9"/>
      <c r="BL2289" s="9"/>
      <c r="BM2289" s="9"/>
      <c r="BN2289" s="9"/>
      <c r="BO2289" s="9"/>
      <c r="BP2289" s="9"/>
      <c r="BQ2289" s="9"/>
      <c r="BR2289" s="9"/>
      <c r="BS2289" s="9"/>
      <c r="BT2289" s="9"/>
      <c r="BU2289" s="9"/>
      <c r="BV2289" s="9"/>
      <c r="BW2289" s="9"/>
      <c r="BX2289" s="9"/>
      <c r="BY2289" s="9"/>
      <c r="BZ2289" s="9"/>
      <c r="CA2289" s="9"/>
      <c r="CB2289" s="9"/>
      <c r="CC2289" s="9"/>
      <c r="CD2289" s="9"/>
      <c r="CE2289" s="9"/>
      <c r="CF2289" s="9"/>
      <c r="CG2289" s="9"/>
      <c r="CH2289" s="9"/>
      <c r="CI2289" s="9"/>
      <c r="CJ2289" s="9"/>
      <c r="CK2289" s="9"/>
      <c r="CL2289" s="9"/>
      <c r="CM2289" s="9"/>
      <c r="CN2289" s="9"/>
      <c r="CO2289" s="9"/>
      <c r="CP2289" s="9"/>
      <c r="CQ2289" s="9"/>
      <c r="CR2289" s="9"/>
      <c r="CS2289" s="9"/>
      <c r="CT2289" s="9"/>
      <c r="CU2289" s="9"/>
      <c r="CV2289" s="9"/>
      <c r="CW2289" s="9"/>
      <c r="CX2289" s="9"/>
    </row>
    <row r="2290" spans="1:102" s="44" customFormat="1">
      <c r="A2290" s="27">
        <v>35</v>
      </c>
      <c r="B2290" s="90" t="s">
        <v>3325</v>
      </c>
      <c r="C2290" s="55">
        <v>1964</v>
      </c>
      <c r="D2290" s="55" t="s">
        <v>341</v>
      </c>
      <c r="E2290" s="90" t="s">
        <v>345</v>
      </c>
      <c r="F2290" s="55">
        <v>5</v>
      </c>
      <c r="G2290" s="55">
        <v>3</v>
      </c>
      <c r="H2290" s="190">
        <v>2736.6</v>
      </c>
      <c r="I2290" s="190">
        <v>2550.6</v>
      </c>
      <c r="J2290" s="190">
        <v>2095.6</v>
      </c>
      <c r="K2290" s="190">
        <v>104</v>
      </c>
      <c r="L2290" s="189">
        <f>'Форма 2'!C2294</f>
        <v>4328342.6940000001</v>
      </c>
      <c r="M2290" s="190">
        <v>0</v>
      </c>
      <c r="N2290" s="190">
        <v>0</v>
      </c>
      <c r="O2290" s="190">
        <v>0</v>
      </c>
      <c r="P2290" s="189">
        <f t="shared" si="267"/>
        <v>4328342.6940000001</v>
      </c>
      <c r="Q2290" s="191">
        <f t="shared" si="268"/>
        <v>1696.99</v>
      </c>
      <c r="R2290" s="191">
        <f t="shared" si="269"/>
        <v>1696.99</v>
      </c>
      <c r="S2290" s="90" t="s">
        <v>42</v>
      </c>
      <c r="T2290" s="55" t="s">
        <v>34</v>
      </c>
      <c r="U2290" s="9"/>
      <c r="V2290" s="9"/>
      <c r="W2290" s="9"/>
      <c r="X2290" s="9"/>
      <c r="Y2290" s="9"/>
      <c r="Z2290" s="9"/>
      <c r="AA2290" s="9"/>
      <c r="AB2290" s="9"/>
      <c r="AC2290" s="9"/>
      <c r="AD2290" s="9"/>
      <c r="AE2290" s="9"/>
      <c r="AF2290" s="9"/>
      <c r="AG2290" s="9"/>
      <c r="AH2290" s="9"/>
      <c r="AI2290" s="9"/>
      <c r="AJ2290" s="9"/>
      <c r="AK2290" s="9"/>
      <c r="AL2290" s="9"/>
      <c r="AM2290" s="9"/>
      <c r="AN2290" s="9"/>
      <c r="AO2290" s="9"/>
      <c r="AP2290" s="9"/>
      <c r="AQ2290" s="9"/>
      <c r="AR2290" s="9"/>
      <c r="AS2290" s="9"/>
      <c r="AT2290" s="9"/>
      <c r="AU2290" s="9"/>
      <c r="AV2290" s="9"/>
      <c r="AW2290" s="9"/>
      <c r="AX2290" s="9"/>
      <c r="AY2290" s="9"/>
      <c r="AZ2290" s="9"/>
      <c r="BA2290" s="9"/>
      <c r="BB2290" s="9"/>
      <c r="BC2290" s="9"/>
      <c r="BD2290" s="9"/>
      <c r="BE2290" s="9"/>
      <c r="BF2290" s="9"/>
      <c r="BG2290" s="9"/>
      <c r="BH2290" s="9"/>
      <c r="BI2290" s="9"/>
      <c r="BJ2290" s="9"/>
      <c r="BK2290" s="9"/>
      <c r="BL2290" s="9"/>
      <c r="BM2290" s="9"/>
      <c r="BN2290" s="9"/>
      <c r="BO2290" s="9"/>
      <c r="BP2290" s="9"/>
      <c r="BQ2290" s="9"/>
      <c r="BR2290" s="9"/>
      <c r="BS2290" s="9"/>
      <c r="BT2290" s="9"/>
      <c r="BU2290" s="9"/>
      <c r="BV2290" s="9"/>
      <c r="BW2290" s="9"/>
      <c r="BX2290" s="9"/>
      <c r="BY2290" s="9"/>
      <c r="BZ2290" s="9"/>
      <c r="CA2290" s="9"/>
      <c r="CB2290" s="9"/>
      <c r="CC2290" s="9"/>
      <c r="CD2290" s="9"/>
      <c r="CE2290" s="9"/>
      <c r="CF2290" s="9"/>
      <c r="CG2290" s="9"/>
      <c r="CH2290" s="9"/>
      <c r="CI2290" s="9"/>
      <c r="CJ2290" s="9"/>
      <c r="CK2290" s="9"/>
      <c r="CL2290" s="9"/>
      <c r="CM2290" s="9"/>
      <c r="CN2290" s="9"/>
      <c r="CO2290" s="9"/>
      <c r="CP2290" s="9"/>
      <c r="CQ2290" s="9"/>
      <c r="CR2290" s="9"/>
      <c r="CS2290" s="9"/>
      <c r="CT2290" s="9"/>
      <c r="CU2290" s="9"/>
      <c r="CV2290" s="9"/>
      <c r="CW2290" s="9"/>
      <c r="CX2290" s="9"/>
    </row>
    <row r="2291" spans="1:102" s="44" customFormat="1">
      <c r="A2291" s="27">
        <v>36</v>
      </c>
      <c r="B2291" s="90" t="s">
        <v>3327</v>
      </c>
      <c r="C2291" s="55">
        <v>1965</v>
      </c>
      <c r="D2291" s="55" t="s">
        <v>341</v>
      </c>
      <c r="E2291" s="90" t="s">
        <v>345</v>
      </c>
      <c r="F2291" s="55">
        <v>5</v>
      </c>
      <c r="G2291" s="55">
        <v>2</v>
      </c>
      <c r="H2291" s="190">
        <v>2792.7</v>
      </c>
      <c r="I2291" s="190">
        <v>2603.7000000000003</v>
      </c>
      <c r="J2291" s="190">
        <v>2293.8000000000002</v>
      </c>
      <c r="K2291" s="190">
        <v>94</v>
      </c>
      <c r="L2291" s="189">
        <f>'Форма 2'!C2295</f>
        <v>4418452.8630000008</v>
      </c>
      <c r="M2291" s="190">
        <v>0</v>
      </c>
      <c r="N2291" s="190">
        <v>0</v>
      </c>
      <c r="O2291" s="190">
        <v>0</v>
      </c>
      <c r="P2291" s="189">
        <f t="shared" si="267"/>
        <v>4418452.8630000008</v>
      </c>
      <c r="Q2291" s="191">
        <f t="shared" si="268"/>
        <v>1696.9900000000002</v>
      </c>
      <c r="R2291" s="191">
        <f t="shared" si="269"/>
        <v>1696.9900000000002</v>
      </c>
      <c r="S2291" s="90" t="s">
        <v>42</v>
      </c>
      <c r="T2291" s="55" t="s">
        <v>34</v>
      </c>
      <c r="U2291" s="9"/>
      <c r="V2291" s="9"/>
      <c r="W2291" s="9"/>
      <c r="X2291" s="9"/>
      <c r="Y2291" s="9"/>
      <c r="Z2291" s="9"/>
      <c r="AA2291" s="9"/>
      <c r="AB2291" s="9"/>
      <c r="AC2291" s="9"/>
      <c r="AD2291" s="9"/>
      <c r="AE2291" s="9"/>
      <c r="AF2291" s="9"/>
      <c r="AG2291" s="9"/>
      <c r="AH2291" s="9"/>
      <c r="AI2291" s="9"/>
      <c r="AJ2291" s="9"/>
      <c r="AK2291" s="9"/>
      <c r="AL2291" s="9"/>
      <c r="AM2291" s="9"/>
      <c r="AN2291" s="9"/>
      <c r="AO2291" s="9"/>
      <c r="AP2291" s="9"/>
      <c r="AQ2291" s="9"/>
      <c r="AR2291" s="9"/>
      <c r="AS2291" s="9"/>
      <c r="AT2291" s="9"/>
      <c r="AU2291" s="9"/>
      <c r="AV2291" s="9"/>
      <c r="AW2291" s="9"/>
      <c r="AX2291" s="9"/>
      <c r="AY2291" s="9"/>
      <c r="AZ2291" s="9"/>
      <c r="BA2291" s="9"/>
      <c r="BB2291" s="9"/>
      <c r="BC2291" s="9"/>
      <c r="BD2291" s="9"/>
      <c r="BE2291" s="9"/>
      <c r="BF2291" s="9"/>
      <c r="BG2291" s="9"/>
      <c r="BH2291" s="9"/>
      <c r="BI2291" s="9"/>
      <c r="BJ2291" s="9"/>
      <c r="BK2291" s="9"/>
      <c r="BL2291" s="9"/>
      <c r="BM2291" s="9"/>
      <c r="BN2291" s="9"/>
      <c r="BO2291" s="9"/>
      <c r="BP2291" s="9"/>
      <c r="BQ2291" s="9"/>
      <c r="BR2291" s="9"/>
      <c r="BS2291" s="9"/>
      <c r="BT2291" s="9"/>
      <c r="BU2291" s="9"/>
      <c r="BV2291" s="9"/>
      <c r="BW2291" s="9"/>
      <c r="BX2291" s="9"/>
      <c r="BY2291" s="9"/>
      <c r="BZ2291" s="9"/>
      <c r="CA2291" s="9"/>
      <c r="CB2291" s="9"/>
      <c r="CC2291" s="9"/>
      <c r="CD2291" s="9"/>
      <c r="CE2291" s="9"/>
      <c r="CF2291" s="9"/>
      <c r="CG2291" s="9"/>
      <c r="CH2291" s="9"/>
      <c r="CI2291" s="9"/>
      <c r="CJ2291" s="9"/>
      <c r="CK2291" s="9"/>
      <c r="CL2291" s="9"/>
      <c r="CM2291" s="9"/>
      <c r="CN2291" s="9"/>
      <c r="CO2291" s="9"/>
      <c r="CP2291" s="9"/>
      <c r="CQ2291" s="9"/>
      <c r="CR2291" s="9"/>
      <c r="CS2291" s="9"/>
      <c r="CT2291" s="9"/>
      <c r="CU2291" s="9"/>
      <c r="CV2291" s="9"/>
      <c r="CW2291" s="9"/>
      <c r="CX2291" s="9"/>
    </row>
    <row r="2292" spans="1:102" s="44" customFormat="1">
      <c r="A2292" s="27">
        <v>37</v>
      </c>
      <c r="B2292" s="90" t="s">
        <v>3328</v>
      </c>
      <c r="C2292" s="55">
        <v>1965</v>
      </c>
      <c r="D2292" s="55" t="s">
        <v>341</v>
      </c>
      <c r="E2292" s="90" t="s">
        <v>345</v>
      </c>
      <c r="F2292" s="55">
        <v>5</v>
      </c>
      <c r="G2292" s="55">
        <v>3</v>
      </c>
      <c r="H2292" s="190">
        <v>2739.8</v>
      </c>
      <c r="I2292" s="190">
        <v>2555.3000000000002</v>
      </c>
      <c r="J2292" s="190">
        <v>2203.9</v>
      </c>
      <c r="K2292" s="190">
        <v>95</v>
      </c>
      <c r="L2292" s="189">
        <f>'Форма 2'!C2296</f>
        <v>4336318.5470000003</v>
      </c>
      <c r="M2292" s="190">
        <v>0</v>
      </c>
      <c r="N2292" s="190">
        <v>0</v>
      </c>
      <c r="O2292" s="190">
        <v>0</v>
      </c>
      <c r="P2292" s="189">
        <f t="shared" si="267"/>
        <v>4336318.5470000003</v>
      </c>
      <c r="Q2292" s="191">
        <f t="shared" si="268"/>
        <v>1696.99</v>
      </c>
      <c r="R2292" s="191">
        <f t="shared" si="269"/>
        <v>1696.99</v>
      </c>
      <c r="S2292" s="90" t="s">
        <v>42</v>
      </c>
      <c r="T2292" s="55" t="s">
        <v>34</v>
      </c>
      <c r="U2292" s="9"/>
      <c r="V2292" s="9"/>
      <c r="W2292" s="9"/>
      <c r="X2292" s="9"/>
      <c r="Y2292" s="9"/>
      <c r="Z2292" s="9"/>
      <c r="AA2292" s="9"/>
      <c r="AB2292" s="9"/>
      <c r="AC2292" s="9"/>
      <c r="AD2292" s="9"/>
      <c r="AE2292" s="9"/>
      <c r="AF2292" s="9"/>
      <c r="AG2292" s="9"/>
      <c r="AH2292" s="9"/>
      <c r="AI2292" s="9"/>
      <c r="AJ2292" s="9"/>
      <c r="AK2292" s="9"/>
      <c r="AL2292" s="9"/>
      <c r="AM2292" s="9"/>
      <c r="AN2292" s="9"/>
      <c r="AO2292" s="9"/>
      <c r="AP2292" s="9"/>
      <c r="AQ2292" s="9"/>
      <c r="AR2292" s="9"/>
      <c r="AS2292" s="9"/>
      <c r="AT2292" s="9"/>
      <c r="AU2292" s="9"/>
      <c r="AV2292" s="9"/>
      <c r="AW2292" s="9"/>
      <c r="AX2292" s="9"/>
      <c r="AY2292" s="9"/>
      <c r="AZ2292" s="9"/>
      <c r="BA2292" s="9"/>
      <c r="BB2292" s="9"/>
      <c r="BC2292" s="9"/>
      <c r="BD2292" s="9"/>
      <c r="BE2292" s="9"/>
      <c r="BF2292" s="9"/>
      <c r="BG2292" s="9"/>
      <c r="BH2292" s="9"/>
      <c r="BI2292" s="9"/>
      <c r="BJ2292" s="9"/>
      <c r="BK2292" s="9"/>
      <c r="BL2292" s="9"/>
      <c r="BM2292" s="9"/>
      <c r="BN2292" s="9"/>
      <c r="BO2292" s="9"/>
      <c r="BP2292" s="9"/>
      <c r="BQ2292" s="9"/>
      <c r="BR2292" s="9"/>
      <c r="BS2292" s="9"/>
      <c r="BT2292" s="9"/>
      <c r="BU2292" s="9"/>
      <c r="BV2292" s="9"/>
      <c r="BW2292" s="9"/>
      <c r="BX2292" s="9"/>
      <c r="BY2292" s="9"/>
      <c r="BZ2292" s="9"/>
      <c r="CA2292" s="9"/>
      <c r="CB2292" s="9"/>
      <c r="CC2292" s="9"/>
      <c r="CD2292" s="9"/>
      <c r="CE2292" s="9"/>
      <c r="CF2292" s="9"/>
      <c r="CG2292" s="9"/>
      <c r="CH2292" s="9"/>
      <c r="CI2292" s="9"/>
      <c r="CJ2292" s="9"/>
      <c r="CK2292" s="9"/>
      <c r="CL2292" s="9"/>
      <c r="CM2292" s="9"/>
      <c r="CN2292" s="9"/>
      <c r="CO2292" s="9"/>
      <c r="CP2292" s="9"/>
      <c r="CQ2292" s="9"/>
      <c r="CR2292" s="9"/>
      <c r="CS2292" s="9"/>
      <c r="CT2292" s="9"/>
      <c r="CU2292" s="9"/>
      <c r="CV2292" s="9"/>
      <c r="CW2292" s="9"/>
      <c r="CX2292" s="9"/>
    </row>
    <row r="2293" spans="1:102" s="44" customFormat="1">
      <c r="A2293" s="27">
        <v>38</v>
      </c>
      <c r="B2293" s="90" t="s">
        <v>2850</v>
      </c>
      <c r="C2293" s="41">
        <v>1955</v>
      </c>
      <c r="D2293" s="41" t="s">
        <v>341</v>
      </c>
      <c r="E2293" s="55" t="s">
        <v>343</v>
      </c>
      <c r="F2293" s="55">
        <v>2</v>
      </c>
      <c r="G2293" s="11">
        <v>1</v>
      </c>
      <c r="H2293" s="204">
        <v>557.4</v>
      </c>
      <c r="I2293" s="204">
        <v>513.19999999999993</v>
      </c>
      <c r="J2293" s="204">
        <v>452.4</v>
      </c>
      <c r="K2293" s="204">
        <v>10</v>
      </c>
      <c r="L2293" s="189">
        <f>'Форма 2'!C2297</f>
        <v>1036848.7519999999</v>
      </c>
      <c r="M2293" s="190">
        <v>0</v>
      </c>
      <c r="N2293" s="190">
        <v>0</v>
      </c>
      <c r="O2293" s="190">
        <v>0</v>
      </c>
      <c r="P2293" s="189">
        <f t="shared" si="267"/>
        <v>1036848.7519999999</v>
      </c>
      <c r="Q2293" s="191">
        <f t="shared" si="268"/>
        <v>2020.36</v>
      </c>
      <c r="R2293" s="191">
        <f t="shared" si="269"/>
        <v>2020.36</v>
      </c>
      <c r="S2293" s="90" t="s">
        <v>42</v>
      </c>
      <c r="T2293" s="55" t="s">
        <v>34</v>
      </c>
      <c r="U2293" s="9"/>
      <c r="V2293" s="9"/>
      <c r="W2293" s="9"/>
      <c r="X2293" s="9"/>
      <c r="Y2293" s="9"/>
      <c r="Z2293" s="9"/>
      <c r="AA2293" s="9"/>
      <c r="AB2293" s="9"/>
      <c r="AC2293" s="9"/>
      <c r="AD2293" s="9"/>
      <c r="AE2293" s="9"/>
      <c r="AF2293" s="9"/>
      <c r="AG2293" s="9"/>
      <c r="AH2293" s="9"/>
      <c r="AI2293" s="9"/>
      <c r="AJ2293" s="9"/>
      <c r="AK2293" s="9"/>
      <c r="AL2293" s="9"/>
      <c r="AM2293" s="9"/>
      <c r="AN2293" s="9"/>
      <c r="AO2293" s="9"/>
      <c r="AP2293" s="9"/>
      <c r="AQ2293" s="9"/>
      <c r="AR2293" s="9"/>
      <c r="AS2293" s="9"/>
      <c r="AT2293" s="9"/>
      <c r="AU2293" s="9"/>
      <c r="AV2293" s="9"/>
      <c r="AW2293" s="9"/>
      <c r="AX2293" s="9"/>
      <c r="AY2293" s="9"/>
      <c r="AZ2293" s="9"/>
      <c r="BA2293" s="9"/>
      <c r="BB2293" s="9"/>
      <c r="BC2293" s="9"/>
      <c r="BD2293" s="9"/>
      <c r="BE2293" s="9"/>
      <c r="BF2293" s="9"/>
      <c r="BG2293" s="9"/>
      <c r="BH2293" s="9"/>
      <c r="BI2293" s="9"/>
      <c r="BJ2293" s="9"/>
      <c r="BK2293" s="9"/>
      <c r="BL2293" s="9"/>
      <c r="BM2293" s="9"/>
      <c r="BN2293" s="9"/>
      <c r="BO2293" s="9"/>
      <c r="BP2293" s="9"/>
      <c r="BQ2293" s="9"/>
      <c r="BR2293" s="9"/>
      <c r="BS2293" s="9"/>
      <c r="BT2293" s="9"/>
      <c r="BU2293" s="9"/>
      <c r="BV2293" s="9"/>
      <c r="BW2293" s="9"/>
      <c r="BX2293" s="9"/>
      <c r="BY2293" s="9"/>
      <c r="BZ2293" s="9"/>
      <c r="CA2293" s="9"/>
      <c r="CB2293" s="9"/>
      <c r="CC2293" s="9"/>
      <c r="CD2293" s="9"/>
      <c r="CE2293" s="9"/>
      <c r="CF2293" s="9"/>
      <c r="CG2293" s="9"/>
      <c r="CH2293" s="9"/>
      <c r="CI2293" s="9"/>
      <c r="CJ2293" s="9"/>
      <c r="CK2293" s="9"/>
      <c r="CL2293" s="9"/>
      <c r="CM2293" s="9"/>
      <c r="CN2293" s="9"/>
      <c r="CO2293" s="9"/>
      <c r="CP2293" s="9"/>
      <c r="CQ2293" s="9"/>
      <c r="CR2293" s="9"/>
      <c r="CS2293" s="9"/>
      <c r="CT2293" s="9"/>
      <c r="CU2293" s="9"/>
      <c r="CV2293" s="9"/>
      <c r="CW2293" s="9"/>
      <c r="CX2293" s="9"/>
    </row>
    <row r="2294" spans="1:102" s="44" customFormat="1">
      <c r="A2294" s="27">
        <v>39</v>
      </c>
      <c r="B2294" s="103" t="s">
        <v>3029</v>
      </c>
      <c r="C2294" s="27">
        <v>1961</v>
      </c>
      <c r="D2294" s="27" t="s">
        <v>341</v>
      </c>
      <c r="E2294" s="27" t="s">
        <v>343</v>
      </c>
      <c r="F2294" s="55">
        <v>3</v>
      </c>
      <c r="G2294" s="27">
        <v>4</v>
      </c>
      <c r="H2294" s="188">
        <v>1980.5</v>
      </c>
      <c r="I2294" s="188">
        <v>1777.3999999999999</v>
      </c>
      <c r="J2294" s="188">
        <v>1646.3</v>
      </c>
      <c r="K2294" s="188">
        <v>54</v>
      </c>
      <c r="L2294" s="189">
        <f>'Форма 2'!C2298</f>
        <v>4875781.4539999999</v>
      </c>
      <c r="M2294" s="190">
        <v>0</v>
      </c>
      <c r="N2294" s="190">
        <v>0</v>
      </c>
      <c r="O2294" s="190">
        <v>0</v>
      </c>
      <c r="P2294" s="189">
        <f t="shared" si="267"/>
        <v>4875781.4539999999</v>
      </c>
      <c r="Q2294" s="191">
        <f t="shared" si="268"/>
        <v>2743.21</v>
      </c>
      <c r="R2294" s="191">
        <f t="shared" si="269"/>
        <v>2743.21</v>
      </c>
      <c r="S2294" s="90" t="s">
        <v>42</v>
      </c>
      <c r="T2294" s="55" t="s">
        <v>34</v>
      </c>
      <c r="U2294" s="9"/>
      <c r="V2294" s="9"/>
      <c r="W2294" s="9"/>
      <c r="X2294" s="9"/>
      <c r="Y2294" s="9"/>
      <c r="Z2294" s="9"/>
      <c r="AA2294" s="9"/>
      <c r="AB2294" s="9"/>
      <c r="AC2294" s="9"/>
      <c r="AD2294" s="9"/>
      <c r="AE2294" s="9"/>
      <c r="AF2294" s="9"/>
      <c r="AG2294" s="9"/>
      <c r="AH2294" s="9"/>
      <c r="AI2294" s="9"/>
      <c r="AJ2294" s="9"/>
      <c r="AK2294" s="9"/>
      <c r="AL2294" s="9"/>
      <c r="AM2294" s="9"/>
      <c r="AN2294" s="9"/>
      <c r="AO2294" s="9"/>
      <c r="AP2294" s="9"/>
      <c r="AQ2294" s="9"/>
      <c r="AR2294" s="9"/>
      <c r="AS2294" s="9"/>
      <c r="AT2294" s="9"/>
      <c r="AU2294" s="9"/>
      <c r="AV2294" s="9"/>
      <c r="AW2294" s="9"/>
      <c r="AX2294" s="9"/>
      <c r="AY2294" s="9"/>
      <c r="AZ2294" s="9"/>
      <c r="BA2294" s="9"/>
      <c r="BB2294" s="9"/>
      <c r="BC2294" s="9"/>
      <c r="BD2294" s="9"/>
      <c r="BE2294" s="9"/>
      <c r="BF2294" s="9"/>
      <c r="BG2294" s="9"/>
      <c r="BH2294" s="9"/>
      <c r="BI2294" s="9"/>
      <c r="BJ2294" s="9"/>
      <c r="BK2294" s="9"/>
      <c r="BL2294" s="9"/>
      <c r="BM2294" s="9"/>
      <c r="BN2294" s="9"/>
      <c r="BO2294" s="9"/>
      <c r="BP2294" s="9"/>
      <c r="BQ2294" s="9"/>
      <c r="BR2294" s="9"/>
      <c r="BS2294" s="9"/>
      <c r="BT2294" s="9"/>
      <c r="BU2294" s="9"/>
      <c r="BV2294" s="9"/>
      <c r="BW2294" s="9"/>
      <c r="BX2294" s="9"/>
      <c r="BY2294" s="9"/>
      <c r="BZ2294" s="9"/>
      <c r="CA2294" s="9"/>
      <c r="CB2294" s="9"/>
      <c r="CC2294" s="9"/>
      <c r="CD2294" s="9"/>
      <c r="CE2294" s="9"/>
      <c r="CF2294" s="9"/>
      <c r="CG2294" s="9"/>
      <c r="CH2294" s="9"/>
      <c r="CI2294" s="9"/>
      <c r="CJ2294" s="9"/>
      <c r="CK2294" s="9"/>
      <c r="CL2294" s="9"/>
      <c r="CM2294" s="9"/>
      <c r="CN2294" s="9"/>
      <c r="CO2294" s="9"/>
      <c r="CP2294" s="9"/>
      <c r="CQ2294" s="9"/>
      <c r="CR2294" s="9"/>
      <c r="CS2294" s="9"/>
      <c r="CT2294" s="9"/>
      <c r="CU2294" s="9"/>
      <c r="CV2294" s="9"/>
      <c r="CW2294" s="9"/>
      <c r="CX2294" s="9"/>
    </row>
    <row r="2295" spans="1:102" s="44" customFormat="1">
      <c r="A2295" s="27">
        <v>40</v>
      </c>
      <c r="B2295" s="103" t="s">
        <v>3767</v>
      </c>
      <c r="C2295" s="27">
        <v>1959</v>
      </c>
      <c r="D2295" s="27" t="s">
        <v>341</v>
      </c>
      <c r="E2295" s="27" t="s">
        <v>343</v>
      </c>
      <c r="F2295" s="55">
        <v>2</v>
      </c>
      <c r="G2295" s="27">
        <v>2</v>
      </c>
      <c r="H2295" s="188">
        <v>735.8</v>
      </c>
      <c r="I2295" s="188">
        <v>653.79999999999995</v>
      </c>
      <c r="J2295" s="188">
        <v>653.79999999999995</v>
      </c>
      <c r="K2295" s="188">
        <v>16</v>
      </c>
      <c r="L2295" s="189">
        <f>'Форма 2'!C2299</f>
        <v>4151799.9879999999</v>
      </c>
      <c r="M2295" s="190">
        <v>0</v>
      </c>
      <c r="N2295" s="190">
        <v>0</v>
      </c>
      <c r="O2295" s="190">
        <v>0</v>
      </c>
      <c r="P2295" s="189">
        <f t="shared" si="267"/>
        <v>4151799.9879999999</v>
      </c>
      <c r="Q2295" s="191">
        <f t="shared" si="268"/>
        <v>6350.26</v>
      </c>
      <c r="R2295" s="191">
        <f t="shared" si="269"/>
        <v>6350.26</v>
      </c>
      <c r="S2295" s="90" t="s">
        <v>42</v>
      </c>
      <c r="T2295" s="55" t="s">
        <v>34</v>
      </c>
      <c r="U2295" s="9"/>
      <c r="V2295" s="9"/>
      <c r="W2295" s="9"/>
      <c r="X2295" s="9"/>
      <c r="Y2295" s="9"/>
      <c r="Z2295" s="9"/>
      <c r="AA2295" s="9"/>
      <c r="AB2295" s="9"/>
      <c r="AC2295" s="9"/>
      <c r="AD2295" s="9"/>
      <c r="AE2295" s="9"/>
      <c r="AF2295" s="9"/>
      <c r="AG2295" s="9"/>
      <c r="AH2295" s="9"/>
      <c r="AI2295" s="9"/>
      <c r="AJ2295" s="9"/>
      <c r="AK2295" s="9"/>
      <c r="AL2295" s="9"/>
      <c r="AM2295" s="9"/>
      <c r="AN2295" s="9"/>
      <c r="AO2295" s="9"/>
      <c r="AP2295" s="9"/>
      <c r="AQ2295" s="9"/>
      <c r="AR2295" s="9"/>
      <c r="AS2295" s="9"/>
      <c r="AT2295" s="9"/>
      <c r="AU2295" s="9"/>
      <c r="AV2295" s="9"/>
      <c r="AW2295" s="9"/>
      <c r="AX2295" s="9"/>
      <c r="AY2295" s="9"/>
      <c r="AZ2295" s="9"/>
      <c r="BA2295" s="9"/>
      <c r="BB2295" s="9"/>
      <c r="BC2295" s="9"/>
      <c r="BD2295" s="9"/>
      <c r="BE2295" s="9"/>
      <c r="BF2295" s="9"/>
      <c r="BG2295" s="9"/>
      <c r="BH2295" s="9"/>
      <c r="BI2295" s="9"/>
      <c r="BJ2295" s="9"/>
      <c r="BK2295" s="9"/>
      <c r="BL2295" s="9"/>
      <c r="BM2295" s="9"/>
      <c r="BN2295" s="9"/>
      <c r="BO2295" s="9"/>
      <c r="BP2295" s="9"/>
      <c r="BQ2295" s="9"/>
      <c r="BR2295" s="9"/>
      <c r="BS2295" s="9"/>
      <c r="BT2295" s="9"/>
      <c r="BU2295" s="9"/>
      <c r="BV2295" s="9"/>
      <c r="BW2295" s="9"/>
      <c r="BX2295" s="9"/>
      <c r="BY2295" s="9"/>
      <c r="BZ2295" s="9"/>
      <c r="CA2295" s="9"/>
      <c r="CB2295" s="9"/>
      <c r="CC2295" s="9"/>
      <c r="CD2295" s="9"/>
      <c r="CE2295" s="9"/>
      <c r="CF2295" s="9"/>
      <c r="CG2295" s="9"/>
      <c r="CH2295" s="9"/>
      <c r="CI2295" s="9"/>
      <c r="CJ2295" s="9"/>
      <c r="CK2295" s="9"/>
      <c r="CL2295" s="9"/>
      <c r="CM2295" s="9"/>
      <c r="CN2295" s="9"/>
      <c r="CO2295" s="9"/>
      <c r="CP2295" s="9"/>
      <c r="CQ2295" s="9"/>
      <c r="CR2295" s="9"/>
      <c r="CS2295" s="9"/>
      <c r="CT2295" s="9"/>
      <c r="CU2295" s="9"/>
      <c r="CV2295" s="9"/>
      <c r="CW2295" s="9"/>
      <c r="CX2295" s="9"/>
    </row>
    <row r="2296" spans="1:102" s="44" customFormat="1">
      <c r="A2296" s="27">
        <v>41</v>
      </c>
      <c r="B2296" s="103" t="s">
        <v>3768</v>
      </c>
      <c r="C2296" s="27">
        <v>1959</v>
      </c>
      <c r="D2296" s="27" t="s">
        <v>341</v>
      </c>
      <c r="E2296" s="27" t="s">
        <v>343</v>
      </c>
      <c r="F2296" s="55">
        <v>2</v>
      </c>
      <c r="G2296" s="27">
        <v>2</v>
      </c>
      <c r="H2296" s="188">
        <v>728.2</v>
      </c>
      <c r="I2296" s="188">
        <v>646.20000000000005</v>
      </c>
      <c r="J2296" s="188">
        <v>646.20000000000005</v>
      </c>
      <c r="K2296" s="188">
        <v>25</v>
      </c>
      <c r="L2296" s="189">
        <f>'Форма 2'!C2300</f>
        <v>4103538.0120000006</v>
      </c>
      <c r="M2296" s="190">
        <v>0</v>
      </c>
      <c r="N2296" s="190">
        <v>0</v>
      </c>
      <c r="O2296" s="190">
        <v>0</v>
      </c>
      <c r="P2296" s="189">
        <f t="shared" si="267"/>
        <v>4103538.0120000006</v>
      </c>
      <c r="Q2296" s="191">
        <f t="shared" si="268"/>
        <v>6350.26</v>
      </c>
      <c r="R2296" s="191">
        <f t="shared" si="269"/>
        <v>6350.26</v>
      </c>
      <c r="S2296" s="90" t="s">
        <v>42</v>
      </c>
      <c r="T2296" s="55" t="s">
        <v>34</v>
      </c>
      <c r="U2296" s="9"/>
      <c r="V2296" s="9"/>
      <c r="W2296" s="9"/>
      <c r="X2296" s="9"/>
      <c r="Y2296" s="9"/>
      <c r="Z2296" s="9"/>
      <c r="AA2296" s="9"/>
      <c r="AB2296" s="9"/>
      <c r="AC2296" s="9"/>
      <c r="AD2296" s="9"/>
      <c r="AE2296" s="9"/>
      <c r="AF2296" s="9"/>
      <c r="AG2296" s="9"/>
      <c r="AH2296" s="9"/>
      <c r="AI2296" s="9"/>
      <c r="AJ2296" s="9"/>
      <c r="AK2296" s="9"/>
      <c r="AL2296" s="9"/>
      <c r="AM2296" s="9"/>
      <c r="AN2296" s="9"/>
      <c r="AO2296" s="9"/>
      <c r="AP2296" s="9"/>
      <c r="AQ2296" s="9"/>
      <c r="AR2296" s="9"/>
      <c r="AS2296" s="9"/>
      <c r="AT2296" s="9"/>
      <c r="AU2296" s="9"/>
      <c r="AV2296" s="9"/>
      <c r="AW2296" s="9"/>
      <c r="AX2296" s="9"/>
      <c r="AY2296" s="9"/>
      <c r="AZ2296" s="9"/>
      <c r="BA2296" s="9"/>
      <c r="BB2296" s="9"/>
      <c r="BC2296" s="9"/>
      <c r="BD2296" s="9"/>
      <c r="BE2296" s="9"/>
      <c r="BF2296" s="9"/>
      <c r="BG2296" s="9"/>
      <c r="BH2296" s="9"/>
      <c r="BI2296" s="9"/>
      <c r="BJ2296" s="9"/>
      <c r="BK2296" s="9"/>
      <c r="BL2296" s="9"/>
      <c r="BM2296" s="9"/>
      <c r="BN2296" s="9"/>
      <c r="BO2296" s="9"/>
      <c r="BP2296" s="9"/>
      <c r="BQ2296" s="9"/>
      <c r="BR2296" s="9"/>
      <c r="BS2296" s="9"/>
      <c r="BT2296" s="9"/>
      <c r="BU2296" s="9"/>
      <c r="BV2296" s="9"/>
      <c r="BW2296" s="9"/>
      <c r="BX2296" s="9"/>
      <c r="BY2296" s="9"/>
      <c r="BZ2296" s="9"/>
      <c r="CA2296" s="9"/>
      <c r="CB2296" s="9"/>
      <c r="CC2296" s="9"/>
      <c r="CD2296" s="9"/>
      <c r="CE2296" s="9"/>
      <c r="CF2296" s="9"/>
      <c r="CG2296" s="9"/>
      <c r="CH2296" s="9"/>
      <c r="CI2296" s="9"/>
      <c r="CJ2296" s="9"/>
      <c r="CK2296" s="9"/>
      <c r="CL2296" s="9"/>
      <c r="CM2296" s="9"/>
      <c r="CN2296" s="9"/>
      <c r="CO2296" s="9"/>
      <c r="CP2296" s="9"/>
      <c r="CQ2296" s="9"/>
      <c r="CR2296" s="9"/>
      <c r="CS2296" s="9"/>
      <c r="CT2296" s="9"/>
      <c r="CU2296" s="9"/>
      <c r="CV2296" s="9"/>
      <c r="CW2296" s="9"/>
      <c r="CX2296" s="9"/>
    </row>
    <row r="2297" spans="1:102" s="44" customFormat="1">
      <c r="A2297" s="27">
        <v>42</v>
      </c>
      <c r="B2297" s="90" t="s">
        <v>3303</v>
      </c>
      <c r="C2297" s="55">
        <v>1962</v>
      </c>
      <c r="D2297" s="55" t="s">
        <v>341</v>
      </c>
      <c r="E2297" s="90" t="s">
        <v>345</v>
      </c>
      <c r="F2297" s="55">
        <v>4</v>
      </c>
      <c r="G2297" s="55">
        <v>2</v>
      </c>
      <c r="H2297" s="190">
        <v>1462.2</v>
      </c>
      <c r="I2297" s="190">
        <v>1462.2</v>
      </c>
      <c r="J2297" s="190">
        <v>1462.2</v>
      </c>
      <c r="K2297" s="190">
        <v>52</v>
      </c>
      <c r="L2297" s="189">
        <f>'Форма 2'!C2301</f>
        <v>2481338.7779999999</v>
      </c>
      <c r="M2297" s="190">
        <v>0</v>
      </c>
      <c r="N2297" s="190">
        <v>0</v>
      </c>
      <c r="O2297" s="190">
        <v>0</v>
      </c>
      <c r="P2297" s="189">
        <f t="shared" si="267"/>
        <v>2481338.7779999999</v>
      </c>
      <c r="Q2297" s="191">
        <f t="shared" si="268"/>
        <v>1696.99</v>
      </c>
      <c r="R2297" s="191">
        <f t="shared" si="269"/>
        <v>1696.99</v>
      </c>
      <c r="S2297" s="90" t="s">
        <v>42</v>
      </c>
      <c r="T2297" s="55" t="s">
        <v>34</v>
      </c>
      <c r="U2297" s="9"/>
      <c r="V2297" s="9"/>
      <c r="W2297" s="9"/>
      <c r="X2297" s="9"/>
      <c r="Y2297" s="9"/>
      <c r="Z2297" s="9"/>
      <c r="AA2297" s="9"/>
      <c r="AB2297" s="9"/>
      <c r="AC2297" s="9"/>
      <c r="AD2297" s="9"/>
      <c r="AE2297" s="9"/>
      <c r="AF2297" s="9"/>
      <c r="AG2297" s="9"/>
      <c r="AH2297" s="9"/>
      <c r="AI2297" s="9"/>
      <c r="AJ2297" s="9"/>
      <c r="AK2297" s="9"/>
      <c r="AL2297" s="9"/>
      <c r="AM2297" s="9"/>
      <c r="AN2297" s="9"/>
      <c r="AO2297" s="9"/>
      <c r="AP2297" s="9"/>
      <c r="AQ2297" s="9"/>
      <c r="AR2297" s="9"/>
      <c r="AS2297" s="9"/>
      <c r="AT2297" s="9"/>
      <c r="AU2297" s="9"/>
      <c r="AV2297" s="9"/>
      <c r="AW2297" s="9"/>
      <c r="AX2297" s="9"/>
      <c r="AY2297" s="9"/>
      <c r="AZ2297" s="9"/>
      <c r="BA2297" s="9"/>
      <c r="BB2297" s="9"/>
      <c r="BC2297" s="9"/>
      <c r="BD2297" s="9"/>
      <c r="BE2297" s="9"/>
      <c r="BF2297" s="9"/>
      <c r="BG2297" s="9"/>
      <c r="BH2297" s="9"/>
      <c r="BI2297" s="9"/>
      <c r="BJ2297" s="9"/>
      <c r="BK2297" s="9"/>
      <c r="BL2297" s="9"/>
      <c r="BM2297" s="9"/>
      <c r="BN2297" s="9"/>
      <c r="BO2297" s="9"/>
      <c r="BP2297" s="9"/>
      <c r="BQ2297" s="9"/>
      <c r="BR2297" s="9"/>
      <c r="BS2297" s="9"/>
      <c r="BT2297" s="9"/>
      <c r="BU2297" s="9"/>
      <c r="BV2297" s="9"/>
      <c r="BW2297" s="9"/>
      <c r="BX2297" s="9"/>
      <c r="BY2297" s="9"/>
      <c r="BZ2297" s="9"/>
      <c r="CA2297" s="9"/>
      <c r="CB2297" s="9"/>
      <c r="CC2297" s="9"/>
      <c r="CD2297" s="9"/>
      <c r="CE2297" s="9"/>
      <c r="CF2297" s="9"/>
      <c r="CG2297" s="9"/>
      <c r="CH2297" s="9"/>
      <c r="CI2297" s="9"/>
      <c r="CJ2297" s="9"/>
      <c r="CK2297" s="9"/>
      <c r="CL2297" s="9"/>
      <c r="CM2297" s="9"/>
      <c r="CN2297" s="9"/>
      <c r="CO2297" s="9"/>
      <c r="CP2297" s="9"/>
      <c r="CQ2297" s="9"/>
      <c r="CR2297" s="9"/>
      <c r="CS2297" s="9"/>
      <c r="CT2297" s="9"/>
      <c r="CU2297" s="9"/>
      <c r="CV2297" s="9"/>
      <c r="CW2297" s="9"/>
      <c r="CX2297" s="9"/>
    </row>
    <row r="2298" spans="1:102" s="44" customFormat="1">
      <c r="A2298" s="27">
        <v>43</v>
      </c>
      <c r="B2298" s="90" t="s">
        <v>3316</v>
      </c>
      <c r="C2298" s="55">
        <v>1963</v>
      </c>
      <c r="D2298" s="55" t="s">
        <v>341</v>
      </c>
      <c r="E2298" s="90" t="s">
        <v>346</v>
      </c>
      <c r="F2298" s="55">
        <v>2</v>
      </c>
      <c r="G2298" s="55">
        <v>2</v>
      </c>
      <c r="H2298" s="190">
        <v>652.79999999999995</v>
      </c>
      <c r="I2298" s="190">
        <v>2504.9</v>
      </c>
      <c r="J2298" s="190">
        <v>2504.9</v>
      </c>
      <c r="K2298" s="190">
        <v>29</v>
      </c>
      <c r="L2298" s="189">
        <f>'Форма 2'!C2302</f>
        <v>6871466.7290000003</v>
      </c>
      <c r="M2298" s="190">
        <v>0</v>
      </c>
      <c r="N2298" s="190">
        <v>0</v>
      </c>
      <c r="O2298" s="190">
        <v>0</v>
      </c>
      <c r="P2298" s="189">
        <f t="shared" si="267"/>
        <v>6871466.7290000003</v>
      </c>
      <c r="Q2298" s="191">
        <f t="shared" si="268"/>
        <v>2743.21</v>
      </c>
      <c r="R2298" s="191">
        <f t="shared" si="269"/>
        <v>2743.21</v>
      </c>
      <c r="S2298" s="90" t="s">
        <v>42</v>
      </c>
      <c r="T2298" s="55" t="s">
        <v>34</v>
      </c>
      <c r="U2298" s="9"/>
      <c r="V2298" s="9"/>
      <c r="W2298" s="9"/>
      <c r="X2298" s="9"/>
      <c r="Y2298" s="9"/>
      <c r="Z2298" s="9"/>
      <c r="AA2298" s="9"/>
      <c r="AB2298" s="9"/>
      <c r="AC2298" s="9"/>
      <c r="AD2298" s="9"/>
      <c r="AE2298" s="9"/>
      <c r="AF2298" s="9"/>
      <c r="AG2298" s="9"/>
      <c r="AH2298" s="9"/>
      <c r="AI2298" s="9"/>
      <c r="AJ2298" s="9"/>
      <c r="AK2298" s="9"/>
      <c r="AL2298" s="9"/>
      <c r="AM2298" s="9"/>
      <c r="AN2298" s="9"/>
      <c r="AO2298" s="9"/>
      <c r="AP2298" s="9"/>
      <c r="AQ2298" s="9"/>
      <c r="AR2298" s="9"/>
      <c r="AS2298" s="9"/>
      <c r="AT2298" s="9"/>
      <c r="AU2298" s="9"/>
      <c r="AV2298" s="9"/>
      <c r="AW2298" s="9"/>
      <c r="AX2298" s="9"/>
      <c r="AY2298" s="9"/>
      <c r="AZ2298" s="9"/>
      <c r="BA2298" s="9"/>
      <c r="BB2298" s="9"/>
      <c r="BC2298" s="9"/>
      <c r="BD2298" s="9"/>
      <c r="BE2298" s="9"/>
      <c r="BF2298" s="9"/>
      <c r="BG2298" s="9"/>
      <c r="BH2298" s="9"/>
      <c r="BI2298" s="9"/>
      <c r="BJ2298" s="9"/>
      <c r="BK2298" s="9"/>
      <c r="BL2298" s="9"/>
      <c r="BM2298" s="9"/>
      <c r="BN2298" s="9"/>
      <c r="BO2298" s="9"/>
      <c r="BP2298" s="9"/>
      <c r="BQ2298" s="9"/>
      <c r="BR2298" s="9"/>
      <c r="BS2298" s="9"/>
      <c r="BT2298" s="9"/>
      <c r="BU2298" s="9"/>
      <c r="BV2298" s="9"/>
      <c r="BW2298" s="9"/>
      <c r="BX2298" s="9"/>
      <c r="BY2298" s="9"/>
      <c r="BZ2298" s="9"/>
      <c r="CA2298" s="9"/>
      <c r="CB2298" s="9"/>
      <c r="CC2298" s="9"/>
      <c r="CD2298" s="9"/>
      <c r="CE2298" s="9"/>
      <c r="CF2298" s="9"/>
      <c r="CG2298" s="9"/>
      <c r="CH2298" s="9"/>
      <c r="CI2298" s="9"/>
      <c r="CJ2298" s="9"/>
      <c r="CK2298" s="9"/>
      <c r="CL2298" s="9"/>
      <c r="CM2298" s="9"/>
      <c r="CN2298" s="9"/>
      <c r="CO2298" s="9"/>
      <c r="CP2298" s="9"/>
      <c r="CQ2298" s="9"/>
      <c r="CR2298" s="9"/>
      <c r="CS2298" s="9"/>
      <c r="CT2298" s="9"/>
      <c r="CU2298" s="9"/>
      <c r="CV2298" s="9"/>
      <c r="CW2298" s="9"/>
      <c r="CX2298" s="9"/>
    </row>
    <row r="2299" spans="1:102" s="44" customFormat="1">
      <c r="A2299" s="27">
        <v>44</v>
      </c>
      <c r="B2299" s="90" t="s">
        <v>3304</v>
      </c>
      <c r="C2299" s="55">
        <v>1962</v>
      </c>
      <c r="D2299" s="55" t="s">
        <v>341</v>
      </c>
      <c r="E2299" s="90" t="s">
        <v>345</v>
      </c>
      <c r="F2299" s="55">
        <v>4</v>
      </c>
      <c r="G2299" s="55">
        <v>3</v>
      </c>
      <c r="H2299" s="190">
        <v>1738.6</v>
      </c>
      <c r="I2299" s="190">
        <v>1517.1</v>
      </c>
      <c r="J2299" s="190">
        <v>1173.5</v>
      </c>
      <c r="K2299" s="190">
        <v>67</v>
      </c>
      <c r="L2299" s="189">
        <f>'Форма 2'!C2303</f>
        <v>1626027.7799999998</v>
      </c>
      <c r="M2299" s="190">
        <v>0</v>
      </c>
      <c r="N2299" s="190">
        <v>0</v>
      </c>
      <c r="O2299" s="190">
        <v>0</v>
      </c>
      <c r="P2299" s="189">
        <f t="shared" si="267"/>
        <v>1626027.7799999998</v>
      </c>
      <c r="Q2299" s="191">
        <f t="shared" si="268"/>
        <v>1071.8</v>
      </c>
      <c r="R2299" s="191">
        <f t="shared" si="269"/>
        <v>1071.8</v>
      </c>
      <c r="S2299" s="90" t="s">
        <v>42</v>
      </c>
      <c r="T2299" s="55" t="s">
        <v>34</v>
      </c>
      <c r="U2299" s="9"/>
      <c r="V2299" s="9"/>
      <c r="W2299" s="9"/>
      <c r="X2299" s="9"/>
      <c r="Y2299" s="9"/>
      <c r="Z2299" s="9"/>
      <c r="AA2299" s="9"/>
      <c r="AB2299" s="9"/>
      <c r="AC2299" s="9"/>
      <c r="AD2299" s="9"/>
      <c r="AE2299" s="9"/>
      <c r="AF2299" s="9"/>
      <c r="AG2299" s="9"/>
      <c r="AH2299" s="9"/>
      <c r="AI2299" s="9"/>
      <c r="AJ2299" s="9"/>
      <c r="AK2299" s="9"/>
      <c r="AL2299" s="9"/>
      <c r="AM2299" s="9"/>
      <c r="AN2299" s="9"/>
      <c r="AO2299" s="9"/>
      <c r="AP2299" s="9"/>
      <c r="AQ2299" s="9"/>
      <c r="AR2299" s="9"/>
      <c r="AS2299" s="9"/>
      <c r="AT2299" s="9"/>
      <c r="AU2299" s="9"/>
      <c r="AV2299" s="9"/>
      <c r="AW2299" s="9"/>
      <c r="AX2299" s="9"/>
      <c r="AY2299" s="9"/>
      <c r="AZ2299" s="9"/>
      <c r="BA2299" s="9"/>
      <c r="BB2299" s="9"/>
      <c r="BC2299" s="9"/>
      <c r="BD2299" s="9"/>
      <c r="BE2299" s="9"/>
      <c r="BF2299" s="9"/>
      <c r="BG2299" s="9"/>
      <c r="BH2299" s="9"/>
      <c r="BI2299" s="9"/>
      <c r="BJ2299" s="9"/>
      <c r="BK2299" s="9"/>
      <c r="BL2299" s="9"/>
      <c r="BM2299" s="9"/>
      <c r="BN2299" s="9"/>
      <c r="BO2299" s="9"/>
      <c r="BP2299" s="9"/>
      <c r="BQ2299" s="9"/>
      <c r="BR2299" s="9"/>
      <c r="BS2299" s="9"/>
      <c r="BT2299" s="9"/>
      <c r="BU2299" s="9"/>
      <c r="BV2299" s="9"/>
      <c r="BW2299" s="9"/>
      <c r="BX2299" s="9"/>
      <c r="BY2299" s="9"/>
      <c r="BZ2299" s="9"/>
      <c r="CA2299" s="9"/>
      <c r="CB2299" s="9"/>
      <c r="CC2299" s="9"/>
      <c r="CD2299" s="9"/>
      <c r="CE2299" s="9"/>
      <c r="CF2299" s="9"/>
      <c r="CG2299" s="9"/>
      <c r="CH2299" s="9"/>
      <c r="CI2299" s="9"/>
      <c r="CJ2299" s="9"/>
      <c r="CK2299" s="9"/>
      <c r="CL2299" s="9"/>
      <c r="CM2299" s="9"/>
      <c r="CN2299" s="9"/>
      <c r="CO2299" s="9"/>
      <c r="CP2299" s="9"/>
      <c r="CQ2299" s="9"/>
      <c r="CR2299" s="9"/>
      <c r="CS2299" s="9"/>
      <c r="CT2299" s="9"/>
      <c r="CU2299" s="9"/>
      <c r="CV2299" s="9"/>
      <c r="CW2299" s="9"/>
      <c r="CX2299" s="9"/>
    </row>
    <row r="2300" spans="1:102" s="44" customFormat="1">
      <c r="A2300" s="27">
        <v>45</v>
      </c>
      <c r="B2300" s="90" t="s">
        <v>3305</v>
      </c>
      <c r="C2300" s="55">
        <v>1962</v>
      </c>
      <c r="D2300" s="55" t="s">
        <v>341</v>
      </c>
      <c r="E2300" s="90" t="s">
        <v>345</v>
      </c>
      <c r="F2300" s="55">
        <v>4</v>
      </c>
      <c r="G2300" s="55">
        <v>2</v>
      </c>
      <c r="H2300" s="190">
        <v>1345.8</v>
      </c>
      <c r="I2300" s="190">
        <v>1117.4000000000001</v>
      </c>
      <c r="J2300" s="190">
        <v>1117.4000000000001</v>
      </c>
      <c r="K2300" s="190">
        <v>44</v>
      </c>
      <c r="L2300" s="189">
        <f>'Форма 2'!C2304</f>
        <v>1197629.32</v>
      </c>
      <c r="M2300" s="190">
        <v>0</v>
      </c>
      <c r="N2300" s="190">
        <v>0</v>
      </c>
      <c r="O2300" s="190">
        <v>0</v>
      </c>
      <c r="P2300" s="189">
        <f t="shared" si="267"/>
        <v>1197629.32</v>
      </c>
      <c r="Q2300" s="191">
        <f t="shared" si="268"/>
        <v>1071.8</v>
      </c>
      <c r="R2300" s="191">
        <f t="shared" si="269"/>
        <v>1071.8</v>
      </c>
      <c r="S2300" s="90" t="s">
        <v>42</v>
      </c>
      <c r="T2300" s="55" t="s">
        <v>34</v>
      </c>
      <c r="U2300" s="9"/>
      <c r="V2300" s="9"/>
      <c r="W2300" s="9"/>
      <c r="X2300" s="9"/>
      <c r="Y2300" s="9"/>
      <c r="Z2300" s="9"/>
      <c r="AA2300" s="9"/>
      <c r="AB2300" s="9"/>
      <c r="AC2300" s="9"/>
      <c r="AD2300" s="9"/>
      <c r="AE2300" s="9"/>
      <c r="AF2300" s="9"/>
      <c r="AG2300" s="9"/>
      <c r="AH2300" s="9"/>
      <c r="AI2300" s="9"/>
      <c r="AJ2300" s="9"/>
      <c r="AK2300" s="9"/>
      <c r="AL2300" s="9"/>
      <c r="AM2300" s="9"/>
      <c r="AN2300" s="9"/>
      <c r="AO2300" s="9"/>
      <c r="AP2300" s="9"/>
      <c r="AQ2300" s="9"/>
      <c r="AR2300" s="9"/>
      <c r="AS2300" s="9"/>
      <c r="AT2300" s="9"/>
      <c r="AU2300" s="9"/>
      <c r="AV2300" s="9"/>
      <c r="AW2300" s="9"/>
      <c r="AX2300" s="9"/>
      <c r="AY2300" s="9"/>
      <c r="AZ2300" s="9"/>
      <c r="BA2300" s="9"/>
      <c r="BB2300" s="9"/>
      <c r="BC2300" s="9"/>
      <c r="BD2300" s="9"/>
      <c r="BE2300" s="9"/>
      <c r="BF2300" s="9"/>
      <c r="BG2300" s="9"/>
      <c r="BH2300" s="9"/>
      <c r="BI2300" s="9"/>
      <c r="BJ2300" s="9"/>
      <c r="BK2300" s="9"/>
      <c r="BL2300" s="9"/>
      <c r="BM2300" s="9"/>
      <c r="BN2300" s="9"/>
      <c r="BO2300" s="9"/>
      <c r="BP2300" s="9"/>
      <c r="BQ2300" s="9"/>
      <c r="BR2300" s="9"/>
      <c r="BS2300" s="9"/>
      <c r="BT2300" s="9"/>
      <c r="BU2300" s="9"/>
      <c r="BV2300" s="9"/>
      <c r="BW2300" s="9"/>
      <c r="BX2300" s="9"/>
      <c r="BY2300" s="9"/>
      <c r="BZ2300" s="9"/>
      <c r="CA2300" s="9"/>
      <c r="CB2300" s="9"/>
      <c r="CC2300" s="9"/>
      <c r="CD2300" s="9"/>
      <c r="CE2300" s="9"/>
      <c r="CF2300" s="9"/>
      <c r="CG2300" s="9"/>
      <c r="CH2300" s="9"/>
      <c r="CI2300" s="9"/>
      <c r="CJ2300" s="9"/>
      <c r="CK2300" s="9"/>
      <c r="CL2300" s="9"/>
      <c r="CM2300" s="9"/>
      <c r="CN2300" s="9"/>
      <c r="CO2300" s="9"/>
      <c r="CP2300" s="9"/>
      <c r="CQ2300" s="9"/>
      <c r="CR2300" s="9"/>
      <c r="CS2300" s="9"/>
      <c r="CT2300" s="9"/>
      <c r="CU2300" s="9"/>
      <c r="CV2300" s="9"/>
      <c r="CW2300" s="9"/>
      <c r="CX2300" s="9"/>
    </row>
    <row r="2301" spans="1:102" s="44" customFormat="1">
      <c r="A2301" s="27">
        <v>46</v>
      </c>
      <c r="B2301" s="90" t="s">
        <v>3306</v>
      </c>
      <c r="C2301" s="55">
        <v>1962</v>
      </c>
      <c r="D2301" s="55" t="s">
        <v>341</v>
      </c>
      <c r="E2301" s="90" t="s">
        <v>346</v>
      </c>
      <c r="F2301" s="55">
        <v>3</v>
      </c>
      <c r="G2301" s="55">
        <v>2</v>
      </c>
      <c r="H2301" s="190">
        <v>1085.7</v>
      </c>
      <c r="I2301" s="190">
        <v>771.19999999999993</v>
      </c>
      <c r="J2301" s="190">
        <v>729.3</v>
      </c>
      <c r="K2301" s="190">
        <v>34</v>
      </c>
      <c r="L2301" s="189">
        <f>'Форма 2'!C2305</f>
        <v>980742.75199999998</v>
      </c>
      <c r="M2301" s="190">
        <v>0</v>
      </c>
      <c r="N2301" s="190">
        <v>0</v>
      </c>
      <c r="O2301" s="190">
        <v>0</v>
      </c>
      <c r="P2301" s="189">
        <f t="shared" si="267"/>
        <v>980742.75199999998</v>
      </c>
      <c r="Q2301" s="191">
        <f t="shared" si="268"/>
        <v>1271.71</v>
      </c>
      <c r="R2301" s="191">
        <f t="shared" si="269"/>
        <v>1271.71</v>
      </c>
      <c r="S2301" s="90" t="s">
        <v>42</v>
      </c>
      <c r="T2301" s="55" t="s">
        <v>34</v>
      </c>
      <c r="U2301" s="9"/>
      <c r="V2301" s="9"/>
      <c r="W2301" s="9"/>
      <c r="X2301" s="9"/>
      <c r="Y2301" s="9"/>
      <c r="Z2301" s="9"/>
      <c r="AA2301" s="9"/>
      <c r="AB2301" s="9"/>
      <c r="AC2301" s="9"/>
      <c r="AD2301" s="9"/>
      <c r="AE2301" s="9"/>
      <c r="AF2301" s="9"/>
      <c r="AG2301" s="9"/>
      <c r="AH2301" s="9"/>
      <c r="AI2301" s="9"/>
      <c r="AJ2301" s="9"/>
      <c r="AK2301" s="9"/>
      <c r="AL2301" s="9"/>
      <c r="AM2301" s="9"/>
      <c r="AN2301" s="9"/>
      <c r="AO2301" s="9"/>
      <c r="AP2301" s="9"/>
      <c r="AQ2301" s="9"/>
      <c r="AR2301" s="9"/>
      <c r="AS2301" s="9"/>
      <c r="AT2301" s="9"/>
      <c r="AU2301" s="9"/>
      <c r="AV2301" s="9"/>
      <c r="AW2301" s="9"/>
      <c r="AX2301" s="9"/>
      <c r="AY2301" s="9"/>
      <c r="AZ2301" s="9"/>
      <c r="BA2301" s="9"/>
      <c r="BB2301" s="9"/>
      <c r="BC2301" s="9"/>
      <c r="BD2301" s="9"/>
      <c r="BE2301" s="9"/>
      <c r="BF2301" s="9"/>
      <c r="BG2301" s="9"/>
      <c r="BH2301" s="9"/>
      <c r="BI2301" s="9"/>
      <c r="BJ2301" s="9"/>
      <c r="BK2301" s="9"/>
      <c r="BL2301" s="9"/>
      <c r="BM2301" s="9"/>
      <c r="BN2301" s="9"/>
      <c r="BO2301" s="9"/>
      <c r="BP2301" s="9"/>
      <c r="BQ2301" s="9"/>
      <c r="BR2301" s="9"/>
      <c r="BS2301" s="9"/>
      <c r="BT2301" s="9"/>
      <c r="BU2301" s="9"/>
      <c r="BV2301" s="9"/>
      <c r="BW2301" s="9"/>
      <c r="BX2301" s="9"/>
      <c r="BY2301" s="9"/>
      <c r="BZ2301" s="9"/>
      <c r="CA2301" s="9"/>
      <c r="CB2301" s="9"/>
      <c r="CC2301" s="9"/>
      <c r="CD2301" s="9"/>
      <c r="CE2301" s="9"/>
      <c r="CF2301" s="9"/>
      <c r="CG2301" s="9"/>
      <c r="CH2301" s="9"/>
      <c r="CI2301" s="9"/>
      <c r="CJ2301" s="9"/>
      <c r="CK2301" s="9"/>
      <c r="CL2301" s="9"/>
      <c r="CM2301" s="9"/>
      <c r="CN2301" s="9"/>
      <c r="CO2301" s="9"/>
      <c r="CP2301" s="9"/>
      <c r="CQ2301" s="9"/>
      <c r="CR2301" s="9"/>
      <c r="CS2301" s="9"/>
      <c r="CT2301" s="9"/>
      <c r="CU2301" s="9"/>
      <c r="CV2301" s="9"/>
      <c r="CW2301" s="9"/>
      <c r="CX2301" s="9"/>
    </row>
    <row r="2302" spans="1:102" s="44" customFormat="1">
      <c r="A2302" s="27">
        <v>47</v>
      </c>
      <c r="B2302" s="90" t="s">
        <v>3307</v>
      </c>
      <c r="C2302" s="55">
        <v>1962</v>
      </c>
      <c r="D2302" s="55" t="s">
        <v>341</v>
      </c>
      <c r="E2302" s="90" t="s">
        <v>345</v>
      </c>
      <c r="F2302" s="55">
        <v>4</v>
      </c>
      <c r="G2302" s="55">
        <v>2</v>
      </c>
      <c r="H2302" s="190">
        <v>1372.2</v>
      </c>
      <c r="I2302" s="190">
        <v>1276.0999999999999</v>
      </c>
      <c r="J2302" s="190">
        <v>1276.0999999999999</v>
      </c>
      <c r="K2302" s="190">
        <v>35</v>
      </c>
      <c r="L2302" s="189">
        <f>'Форма 2'!C2306</f>
        <v>1367723.9799999997</v>
      </c>
      <c r="M2302" s="190">
        <v>0</v>
      </c>
      <c r="N2302" s="190">
        <v>0</v>
      </c>
      <c r="O2302" s="190">
        <v>0</v>
      </c>
      <c r="P2302" s="189">
        <f t="shared" si="267"/>
        <v>1367723.9799999997</v>
      </c>
      <c r="Q2302" s="191">
        <f t="shared" si="268"/>
        <v>1071.8</v>
      </c>
      <c r="R2302" s="191">
        <f t="shared" si="269"/>
        <v>1071.8</v>
      </c>
      <c r="S2302" s="90" t="s">
        <v>42</v>
      </c>
      <c r="T2302" s="55" t="s">
        <v>34</v>
      </c>
      <c r="U2302" s="9"/>
      <c r="V2302" s="9"/>
      <c r="W2302" s="9"/>
      <c r="X2302" s="9"/>
      <c r="Y2302" s="9"/>
      <c r="Z2302" s="9"/>
      <c r="AA2302" s="9"/>
      <c r="AB2302" s="9"/>
      <c r="AC2302" s="9"/>
      <c r="AD2302" s="9"/>
      <c r="AE2302" s="9"/>
      <c r="AF2302" s="9"/>
      <c r="AG2302" s="9"/>
      <c r="AH2302" s="9"/>
      <c r="AI2302" s="9"/>
      <c r="AJ2302" s="9"/>
      <c r="AK2302" s="9"/>
      <c r="AL2302" s="9"/>
      <c r="AM2302" s="9"/>
      <c r="AN2302" s="9"/>
      <c r="AO2302" s="9"/>
      <c r="AP2302" s="9"/>
      <c r="AQ2302" s="9"/>
      <c r="AR2302" s="9"/>
      <c r="AS2302" s="9"/>
      <c r="AT2302" s="9"/>
      <c r="AU2302" s="9"/>
      <c r="AV2302" s="9"/>
      <c r="AW2302" s="9"/>
      <c r="AX2302" s="9"/>
      <c r="AY2302" s="9"/>
      <c r="AZ2302" s="9"/>
      <c r="BA2302" s="9"/>
      <c r="BB2302" s="9"/>
      <c r="BC2302" s="9"/>
      <c r="BD2302" s="9"/>
      <c r="BE2302" s="9"/>
      <c r="BF2302" s="9"/>
      <c r="BG2302" s="9"/>
      <c r="BH2302" s="9"/>
      <c r="BI2302" s="9"/>
      <c r="BJ2302" s="9"/>
      <c r="BK2302" s="9"/>
      <c r="BL2302" s="9"/>
      <c r="BM2302" s="9"/>
      <c r="BN2302" s="9"/>
      <c r="BO2302" s="9"/>
      <c r="BP2302" s="9"/>
      <c r="BQ2302" s="9"/>
      <c r="BR2302" s="9"/>
      <c r="BS2302" s="9"/>
      <c r="BT2302" s="9"/>
      <c r="BU2302" s="9"/>
      <c r="BV2302" s="9"/>
      <c r="BW2302" s="9"/>
      <c r="BX2302" s="9"/>
      <c r="BY2302" s="9"/>
      <c r="BZ2302" s="9"/>
      <c r="CA2302" s="9"/>
      <c r="CB2302" s="9"/>
      <c r="CC2302" s="9"/>
      <c r="CD2302" s="9"/>
      <c r="CE2302" s="9"/>
      <c r="CF2302" s="9"/>
      <c r="CG2302" s="9"/>
      <c r="CH2302" s="9"/>
      <c r="CI2302" s="9"/>
      <c r="CJ2302" s="9"/>
      <c r="CK2302" s="9"/>
      <c r="CL2302" s="9"/>
      <c r="CM2302" s="9"/>
      <c r="CN2302" s="9"/>
      <c r="CO2302" s="9"/>
      <c r="CP2302" s="9"/>
      <c r="CQ2302" s="9"/>
      <c r="CR2302" s="9"/>
      <c r="CS2302" s="9"/>
      <c r="CT2302" s="9"/>
      <c r="CU2302" s="9"/>
      <c r="CV2302" s="9"/>
      <c r="CW2302" s="9"/>
      <c r="CX2302" s="9"/>
    </row>
    <row r="2303" spans="1:102" s="44" customFormat="1">
      <c r="A2303" s="27">
        <v>48</v>
      </c>
      <c r="B2303" s="103" t="s">
        <v>3770</v>
      </c>
      <c r="C2303" s="27">
        <v>1961</v>
      </c>
      <c r="D2303" s="27" t="s">
        <v>341</v>
      </c>
      <c r="E2303" s="27" t="s">
        <v>343</v>
      </c>
      <c r="F2303" s="55">
        <v>2</v>
      </c>
      <c r="G2303" s="27">
        <v>2</v>
      </c>
      <c r="H2303" s="188">
        <v>676.1</v>
      </c>
      <c r="I2303" s="188">
        <v>625.19999999999993</v>
      </c>
      <c r="J2303" s="188">
        <v>625.19999999999993</v>
      </c>
      <c r="K2303" s="188">
        <v>18</v>
      </c>
      <c r="L2303" s="189">
        <f>'Форма 2'!C2307</f>
        <v>1499335.8839999998</v>
      </c>
      <c r="M2303" s="190">
        <v>0</v>
      </c>
      <c r="N2303" s="190">
        <v>0</v>
      </c>
      <c r="O2303" s="190">
        <v>0</v>
      </c>
      <c r="P2303" s="189">
        <f t="shared" si="267"/>
        <v>1499335.8839999998</v>
      </c>
      <c r="Q2303" s="191">
        <f t="shared" si="268"/>
        <v>2398.17</v>
      </c>
      <c r="R2303" s="191">
        <f t="shared" si="269"/>
        <v>2398.17</v>
      </c>
      <c r="S2303" s="90" t="s">
        <v>42</v>
      </c>
      <c r="T2303" s="55" t="s">
        <v>34</v>
      </c>
      <c r="U2303" s="9"/>
      <c r="V2303" s="9"/>
      <c r="W2303" s="9"/>
      <c r="X2303" s="9"/>
      <c r="Y2303" s="9"/>
      <c r="Z2303" s="9"/>
      <c r="AA2303" s="9"/>
      <c r="AB2303" s="9"/>
      <c r="AC2303" s="9"/>
      <c r="AD2303" s="9"/>
      <c r="AE2303" s="9"/>
      <c r="AF2303" s="9"/>
      <c r="AG2303" s="9"/>
      <c r="AH2303" s="9"/>
      <c r="AI2303" s="9"/>
      <c r="AJ2303" s="9"/>
      <c r="AK2303" s="9"/>
      <c r="AL2303" s="9"/>
      <c r="AM2303" s="9"/>
      <c r="AN2303" s="9"/>
      <c r="AO2303" s="9"/>
      <c r="AP2303" s="9"/>
      <c r="AQ2303" s="9"/>
      <c r="AR2303" s="9"/>
      <c r="AS2303" s="9"/>
      <c r="AT2303" s="9"/>
      <c r="AU2303" s="9"/>
      <c r="AV2303" s="9"/>
      <c r="AW2303" s="9"/>
      <c r="AX2303" s="9"/>
      <c r="AY2303" s="9"/>
      <c r="AZ2303" s="9"/>
      <c r="BA2303" s="9"/>
      <c r="BB2303" s="9"/>
      <c r="BC2303" s="9"/>
      <c r="BD2303" s="9"/>
      <c r="BE2303" s="9"/>
      <c r="BF2303" s="9"/>
      <c r="BG2303" s="9"/>
      <c r="BH2303" s="9"/>
      <c r="BI2303" s="9"/>
      <c r="BJ2303" s="9"/>
      <c r="BK2303" s="9"/>
      <c r="BL2303" s="9"/>
      <c r="BM2303" s="9"/>
      <c r="BN2303" s="9"/>
      <c r="BO2303" s="9"/>
      <c r="BP2303" s="9"/>
      <c r="BQ2303" s="9"/>
      <c r="BR2303" s="9"/>
      <c r="BS2303" s="9"/>
      <c r="BT2303" s="9"/>
      <c r="BU2303" s="9"/>
      <c r="BV2303" s="9"/>
      <c r="BW2303" s="9"/>
      <c r="BX2303" s="9"/>
      <c r="BY2303" s="9"/>
      <c r="BZ2303" s="9"/>
      <c r="CA2303" s="9"/>
      <c r="CB2303" s="9"/>
      <c r="CC2303" s="9"/>
      <c r="CD2303" s="9"/>
      <c r="CE2303" s="9"/>
      <c r="CF2303" s="9"/>
      <c r="CG2303" s="9"/>
      <c r="CH2303" s="9"/>
      <c r="CI2303" s="9"/>
      <c r="CJ2303" s="9"/>
      <c r="CK2303" s="9"/>
      <c r="CL2303" s="9"/>
      <c r="CM2303" s="9"/>
      <c r="CN2303" s="9"/>
      <c r="CO2303" s="9"/>
      <c r="CP2303" s="9"/>
      <c r="CQ2303" s="9"/>
      <c r="CR2303" s="9"/>
      <c r="CS2303" s="9"/>
      <c r="CT2303" s="9"/>
      <c r="CU2303" s="9"/>
      <c r="CV2303" s="9"/>
      <c r="CW2303" s="9"/>
      <c r="CX2303" s="9"/>
    </row>
    <row r="2304" spans="1:102" s="44" customFormat="1">
      <c r="A2304" s="27">
        <v>49</v>
      </c>
      <c r="B2304" s="103" t="s">
        <v>3030</v>
      </c>
      <c r="C2304" s="27">
        <v>1961</v>
      </c>
      <c r="D2304" s="27" t="s">
        <v>341</v>
      </c>
      <c r="E2304" s="27" t="s">
        <v>343</v>
      </c>
      <c r="F2304" s="55">
        <v>2</v>
      </c>
      <c r="G2304" s="27">
        <v>2</v>
      </c>
      <c r="H2304" s="188">
        <v>670.4</v>
      </c>
      <c r="I2304" s="188">
        <v>620.20000000000005</v>
      </c>
      <c r="J2304" s="188">
        <v>620.20000000000005</v>
      </c>
      <c r="K2304" s="188">
        <v>31</v>
      </c>
      <c r="L2304" s="189">
        <f>'Форма 2'!C2308</f>
        <v>1487345.0340000002</v>
      </c>
      <c r="M2304" s="190">
        <v>0</v>
      </c>
      <c r="N2304" s="190">
        <v>0</v>
      </c>
      <c r="O2304" s="190">
        <v>0</v>
      </c>
      <c r="P2304" s="189">
        <f t="shared" si="267"/>
        <v>1487345.0340000002</v>
      </c>
      <c r="Q2304" s="191">
        <f t="shared" si="268"/>
        <v>2398.17</v>
      </c>
      <c r="R2304" s="191">
        <f t="shared" si="269"/>
        <v>2398.17</v>
      </c>
      <c r="S2304" s="90" t="s">
        <v>42</v>
      </c>
      <c r="T2304" s="55" t="s">
        <v>34</v>
      </c>
      <c r="U2304" s="9"/>
      <c r="V2304" s="9"/>
      <c r="W2304" s="9"/>
      <c r="X2304" s="9"/>
      <c r="Y2304" s="9"/>
      <c r="Z2304" s="9"/>
      <c r="AA2304" s="9"/>
      <c r="AB2304" s="9"/>
      <c r="AC2304" s="9"/>
      <c r="AD2304" s="9"/>
      <c r="AE2304" s="9"/>
      <c r="AF2304" s="9"/>
      <c r="AG2304" s="9"/>
      <c r="AH2304" s="9"/>
      <c r="AI2304" s="9"/>
      <c r="AJ2304" s="9"/>
      <c r="AK2304" s="9"/>
      <c r="AL2304" s="9"/>
      <c r="AM2304" s="9"/>
      <c r="AN2304" s="9"/>
      <c r="AO2304" s="9"/>
      <c r="AP2304" s="9"/>
      <c r="AQ2304" s="9"/>
      <c r="AR2304" s="9"/>
      <c r="AS2304" s="9"/>
      <c r="AT2304" s="9"/>
      <c r="AU2304" s="9"/>
      <c r="AV2304" s="9"/>
      <c r="AW2304" s="9"/>
      <c r="AX2304" s="9"/>
      <c r="AY2304" s="9"/>
      <c r="AZ2304" s="9"/>
      <c r="BA2304" s="9"/>
      <c r="BB2304" s="9"/>
      <c r="BC2304" s="9"/>
      <c r="BD2304" s="9"/>
      <c r="BE2304" s="9"/>
      <c r="BF2304" s="9"/>
      <c r="BG2304" s="9"/>
      <c r="BH2304" s="9"/>
      <c r="BI2304" s="9"/>
      <c r="BJ2304" s="9"/>
      <c r="BK2304" s="9"/>
      <c r="BL2304" s="9"/>
      <c r="BM2304" s="9"/>
      <c r="BN2304" s="9"/>
      <c r="BO2304" s="9"/>
      <c r="BP2304" s="9"/>
      <c r="BQ2304" s="9"/>
      <c r="BR2304" s="9"/>
      <c r="BS2304" s="9"/>
      <c r="BT2304" s="9"/>
      <c r="BU2304" s="9"/>
      <c r="BV2304" s="9"/>
      <c r="BW2304" s="9"/>
      <c r="BX2304" s="9"/>
      <c r="BY2304" s="9"/>
      <c r="BZ2304" s="9"/>
      <c r="CA2304" s="9"/>
      <c r="CB2304" s="9"/>
      <c r="CC2304" s="9"/>
      <c r="CD2304" s="9"/>
      <c r="CE2304" s="9"/>
      <c r="CF2304" s="9"/>
      <c r="CG2304" s="9"/>
      <c r="CH2304" s="9"/>
      <c r="CI2304" s="9"/>
      <c r="CJ2304" s="9"/>
      <c r="CK2304" s="9"/>
      <c r="CL2304" s="9"/>
      <c r="CM2304" s="9"/>
      <c r="CN2304" s="9"/>
      <c r="CO2304" s="9"/>
      <c r="CP2304" s="9"/>
      <c r="CQ2304" s="9"/>
      <c r="CR2304" s="9"/>
      <c r="CS2304" s="9"/>
      <c r="CT2304" s="9"/>
      <c r="CU2304" s="9"/>
      <c r="CV2304" s="9"/>
      <c r="CW2304" s="9"/>
      <c r="CX2304" s="9"/>
    </row>
    <row r="2305" spans="1:102" s="44" customFormat="1">
      <c r="A2305" s="27">
        <v>50</v>
      </c>
      <c r="B2305" s="103" t="s">
        <v>3006</v>
      </c>
      <c r="C2305" s="27">
        <v>1959</v>
      </c>
      <c r="D2305" s="27" t="s">
        <v>341</v>
      </c>
      <c r="E2305" s="27" t="s">
        <v>343</v>
      </c>
      <c r="F2305" s="55">
        <v>2</v>
      </c>
      <c r="G2305" s="27">
        <v>1</v>
      </c>
      <c r="H2305" s="188">
        <v>715.1</v>
      </c>
      <c r="I2305" s="188">
        <v>540.79999999999995</v>
      </c>
      <c r="J2305" s="188">
        <v>540.79999999999995</v>
      </c>
      <c r="K2305" s="188">
        <v>17</v>
      </c>
      <c r="L2305" s="189">
        <f>'Форма 2'!C2309</f>
        <v>7022050.0480000004</v>
      </c>
      <c r="M2305" s="190">
        <v>0</v>
      </c>
      <c r="N2305" s="190">
        <v>0</v>
      </c>
      <c r="O2305" s="190">
        <v>0</v>
      </c>
      <c r="P2305" s="189">
        <f t="shared" si="267"/>
        <v>7022050.0480000004</v>
      </c>
      <c r="Q2305" s="191">
        <f t="shared" si="268"/>
        <v>12984.560000000001</v>
      </c>
      <c r="R2305" s="191">
        <f t="shared" si="269"/>
        <v>12984.560000000001</v>
      </c>
      <c r="S2305" s="90" t="s">
        <v>42</v>
      </c>
      <c r="T2305" s="55" t="s">
        <v>34</v>
      </c>
      <c r="U2305" s="9"/>
      <c r="V2305" s="9"/>
      <c r="W2305" s="9"/>
      <c r="X2305" s="9"/>
      <c r="Y2305" s="9"/>
      <c r="Z2305" s="9"/>
      <c r="AA2305" s="9"/>
      <c r="AB2305" s="9"/>
      <c r="AC2305" s="9"/>
      <c r="AD2305" s="9"/>
      <c r="AE2305" s="9"/>
      <c r="AF2305" s="9"/>
      <c r="AG2305" s="9"/>
      <c r="AH2305" s="9"/>
      <c r="AI2305" s="9"/>
      <c r="AJ2305" s="9"/>
      <c r="AK2305" s="9"/>
      <c r="AL2305" s="9"/>
      <c r="AM2305" s="9"/>
      <c r="AN2305" s="9"/>
      <c r="AO2305" s="9"/>
      <c r="AP2305" s="9"/>
      <c r="AQ2305" s="9"/>
      <c r="AR2305" s="9"/>
      <c r="AS2305" s="9"/>
      <c r="AT2305" s="9"/>
      <c r="AU2305" s="9"/>
      <c r="AV2305" s="9"/>
      <c r="AW2305" s="9"/>
      <c r="AX2305" s="9"/>
      <c r="AY2305" s="9"/>
      <c r="AZ2305" s="9"/>
      <c r="BA2305" s="9"/>
      <c r="BB2305" s="9"/>
      <c r="BC2305" s="9"/>
      <c r="BD2305" s="9"/>
      <c r="BE2305" s="9"/>
      <c r="BF2305" s="9"/>
      <c r="BG2305" s="9"/>
      <c r="BH2305" s="9"/>
      <c r="BI2305" s="9"/>
      <c r="BJ2305" s="9"/>
      <c r="BK2305" s="9"/>
      <c r="BL2305" s="9"/>
      <c r="BM2305" s="9"/>
      <c r="BN2305" s="9"/>
      <c r="BO2305" s="9"/>
      <c r="BP2305" s="9"/>
      <c r="BQ2305" s="9"/>
      <c r="BR2305" s="9"/>
      <c r="BS2305" s="9"/>
      <c r="BT2305" s="9"/>
      <c r="BU2305" s="9"/>
      <c r="BV2305" s="9"/>
      <c r="BW2305" s="9"/>
      <c r="BX2305" s="9"/>
      <c r="BY2305" s="9"/>
      <c r="BZ2305" s="9"/>
      <c r="CA2305" s="9"/>
      <c r="CB2305" s="9"/>
      <c r="CC2305" s="9"/>
      <c r="CD2305" s="9"/>
      <c r="CE2305" s="9"/>
      <c r="CF2305" s="9"/>
      <c r="CG2305" s="9"/>
      <c r="CH2305" s="9"/>
      <c r="CI2305" s="9"/>
      <c r="CJ2305" s="9"/>
      <c r="CK2305" s="9"/>
      <c r="CL2305" s="9"/>
      <c r="CM2305" s="9"/>
      <c r="CN2305" s="9"/>
      <c r="CO2305" s="9"/>
      <c r="CP2305" s="9"/>
      <c r="CQ2305" s="9"/>
      <c r="CR2305" s="9"/>
      <c r="CS2305" s="9"/>
      <c r="CT2305" s="9"/>
      <c r="CU2305" s="9"/>
      <c r="CV2305" s="9"/>
      <c r="CW2305" s="9"/>
      <c r="CX2305" s="9"/>
    </row>
    <row r="2306" spans="1:102" s="44" customFormat="1">
      <c r="A2306" s="27">
        <v>51</v>
      </c>
      <c r="B2306" s="90" t="s">
        <v>3308</v>
      </c>
      <c r="C2306" s="55">
        <v>1962</v>
      </c>
      <c r="D2306" s="55" t="s">
        <v>341</v>
      </c>
      <c r="E2306" s="90" t="s">
        <v>346</v>
      </c>
      <c r="F2306" s="55">
        <v>2</v>
      </c>
      <c r="G2306" s="55">
        <v>2</v>
      </c>
      <c r="H2306" s="190">
        <v>669.9</v>
      </c>
      <c r="I2306" s="190">
        <v>620.70000000000005</v>
      </c>
      <c r="J2306" s="190">
        <v>620.70000000000005</v>
      </c>
      <c r="K2306" s="190">
        <v>28</v>
      </c>
      <c r="L2306" s="189">
        <f>'Форма 2'!C2310</f>
        <v>1702710.4470000002</v>
      </c>
      <c r="M2306" s="190">
        <v>0</v>
      </c>
      <c r="N2306" s="190">
        <v>0</v>
      </c>
      <c r="O2306" s="190">
        <v>0</v>
      </c>
      <c r="P2306" s="189">
        <f t="shared" si="267"/>
        <v>1702710.4470000002</v>
      </c>
      <c r="Q2306" s="191">
        <f t="shared" si="268"/>
        <v>2743.21</v>
      </c>
      <c r="R2306" s="191">
        <f t="shared" si="269"/>
        <v>2743.21</v>
      </c>
      <c r="S2306" s="90" t="s">
        <v>42</v>
      </c>
      <c r="T2306" s="55" t="s">
        <v>34</v>
      </c>
      <c r="U2306" s="9"/>
      <c r="V2306" s="9"/>
      <c r="W2306" s="9"/>
      <c r="X2306" s="9"/>
      <c r="Y2306" s="9"/>
      <c r="Z2306" s="9"/>
      <c r="AA2306" s="9"/>
      <c r="AB2306" s="9"/>
      <c r="AC2306" s="9"/>
      <c r="AD2306" s="9"/>
      <c r="AE2306" s="9"/>
      <c r="AF2306" s="9"/>
      <c r="AG2306" s="9"/>
      <c r="AH2306" s="9"/>
      <c r="AI2306" s="9"/>
      <c r="AJ2306" s="9"/>
      <c r="AK2306" s="9"/>
      <c r="AL2306" s="9"/>
      <c r="AM2306" s="9"/>
      <c r="AN2306" s="9"/>
      <c r="AO2306" s="9"/>
      <c r="AP2306" s="9"/>
      <c r="AQ2306" s="9"/>
      <c r="AR2306" s="9"/>
      <c r="AS2306" s="9"/>
      <c r="AT2306" s="9"/>
      <c r="AU2306" s="9"/>
      <c r="AV2306" s="9"/>
      <c r="AW2306" s="9"/>
      <c r="AX2306" s="9"/>
      <c r="AY2306" s="9"/>
      <c r="AZ2306" s="9"/>
      <c r="BA2306" s="9"/>
      <c r="BB2306" s="9"/>
      <c r="BC2306" s="9"/>
      <c r="BD2306" s="9"/>
      <c r="BE2306" s="9"/>
      <c r="BF2306" s="9"/>
      <c r="BG2306" s="9"/>
      <c r="BH2306" s="9"/>
      <c r="BI2306" s="9"/>
      <c r="BJ2306" s="9"/>
      <c r="BK2306" s="9"/>
      <c r="BL2306" s="9"/>
      <c r="BM2306" s="9"/>
      <c r="BN2306" s="9"/>
      <c r="BO2306" s="9"/>
      <c r="BP2306" s="9"/>
      <c r="BQ2306" s="9"/>
      <c r="BR2306" s="9"/>
      <c r="BS2306" s="9"/>
      <c r="BT2306" s="9"/>
      <c r="BU2306" s="9"/>
      <c r="BV2306" s="9"/>
      <c r="BW2306" s="9"/>
      <c r="BX2306" s="9"/>
      <c r="BY2306" s="9"/>
      <c r="BZ2306" s="9"/>
      <c r="CA2306" s="9"/>
      <c r="CB2306" s="9"/>
      <c r="CC2306" s="9"/>
      <c r="CD2306" s="9"/>
      <c r="CE2306" s="9"/>
      <c r="CF2306" s="9"/>
      <c r="CG2306" s="9"/>
      <c r="CH2306" s="9"/>
      <c r="CI2306" s="9"/>
      <c r="CJ2306" s="9"/>
      <c r="CK2306" s="9"/>
      <c r="CL2306" s="9"/>
      <c r="CM2306" s="9"/>
      <c r="CN2306" s="9"/>
      <c r="CO2306" s="9"/>
      <c r="CP2306" s="9"/>
      <c r="CQ2306" s="9"/>
      <c r="CR2306" s="9"/>
      <c r="CS2306" s="9"/>
      <c r="CT2306" s="9"/>
      <c r="CU2306" s="9"/>
      <c r="CV2306" s="9"/>
      <c r="CW2306" s="9"/>
      <c r="CX2306" s="9"/>
    </row>
    <row r="2307" spans="1:102" s="44" customFormat="1">
      <c r="A2307" s="27">
        <v>52</v>
      </c>
      <c r="B2307" s="90" t="s">
        <v>2860</v>
      </c>
      <c r="C2307" s="41">
        <v>1956</v>
      </c>
      <c r="D2307" s="41" t="s">
        <v>341</v>
      </c>
      <c r="E2307" s="55" t="s">
        <v>346</v>
      </c>
      <c r="F2307" s="55">
        <v>2</v>
      </c>
      <c r="G2307" s="11">
        <v>2</v>
      </c>
      <c r="H2307" s="204">
        <v>672.9</v>
      </c>
      <c r="I2307" s="204">
        <v>608.79999999999995</v>
      </c>
      <c r="J2307" s="204">
        <v>608.79999999999995</v>
      </c>
      <c r="K2307" s="204">
        <v>29</v>
      </c>
      <c r="L2307" s="189">
        <f>'Форма 2'!C2311</f>
        <v>2885943.3439999996</v>
      </c>
      <c r="M2307" s="190">
        <v>0</v>
      </c>
      <c r="N2307" s="190">
        <v>0</v>
      </c>
      <c r="O2307" s="190">
        <v>0</v>
      </c>
      <c r="P2307" s="189">
        <f t="shared" si="267"/>
        <v>2885943.3439999996</v>
      </c>
      <c r="Q2307" s="191">
        <f t="shared" si="268"/>
        <v>4740.38</v>
      </c>
      <c r="R2307" s="191">
        <f t="shared" si="269"/>
        <v>4740.38</v>
      </c>
      <c r="S2307" s="90" t="s">
        <v>42</v>
      </c>
      <c r="T2307" s="27" t="s">
        <v>34</v>
      </c>
      <c r="U2307" s="9"/>
      <c r="V2307" s="9"/>
      <c r="W2307" s="9"/>
      <c r="X2307" s="9"/>
      <c r="Y2307" s="9"/>
      <c r="Z2307" s="9"/>
      <c r="AA2307" s="9"/>
      <c r="AB2307" s="9"/>
      <c r="AC2307" s="9"/>
      <c r="AD2307" s="9"/>
      <c r="AE2307" s="9"/>
      <c r="AF2307" s="9"/>
      <c r="AG2307" s="9"/>
      <c r="AH2307" s="9"/>
      <c r="AI2307" s="9"/>
      <c r="AJ2307" s="9"/>
      <c r="AK2307" s="9"/>
      <c r="AL2307" s="9"/>
      <c r="AM2307" s="9"/>
      <c r="AN2307" s="9"/>
      <c r="AO2307" s="9"/>
      <c r="AP2307" s="9"/>
      <c r="AQ2307" s="9"/>
      <c r="AR2307" s="9"/>
      <c r="AS2307" s="9"/>
      <c r="AT2307" s="9"/>
      <c r="AU2307" s="9"/>
      <c r="AV2307" s="9"/>
      <c r="AW2307" s="9"/>
      <c r="AX2307" s="9"/>
      <c r="AY2307" s="9"/>
      <c r="AZ2307" s="9"/>
      <c r="BA2307" s="9"/>
      <c r="BB2307" s="9"/>
      <c r="BC2307" s="9"/>
      <c r="BD2307" s="9"/>
      <c r="BE2307" s="9"/>
      <c r="BF2307" s="9"/>
      <c r="BG2307" s="9"/>
      <c r="BH2307" s="9"/>
      <c r="BI2307" s="9"/>
      <c r="BJ2307" s="9"/>
      <c r="BK2307" s="9"/>
      <c r="BL2307" s="9"/>
      <c r="BM2307" s="9"/>
      <c r="BN2307" s="9"/>
      <c r="BO2307" s="9"/>
      <c r="BP2307" s="9"/>
      <c r="BQ2307" s="9"/>
      <c r="BR2307" s="9"/>
      <c r="BS2307" s="9"/>
      <c r="BT2307" s="9"/>
      <c r="BU2307" s="9"/>
      <c r="BV2307" s="9"/>
      <c r="BW2307" s="9"/>
      <c r="BX2307" s="9"/>
      <c r="BY2307" s="9"/>
      <c r="BZ2307" s="9"/>
      <c r="CA2307" s="9"/>
      <c r="CB2307" s="9"/>
      <c r="CC2307" s="9"/>
      <c r="CD2307" s="9"/>
      <c r="CE2307" s="9"/>
      <c r="CF2307" s="9"/>
      <c r="CG2307" s="9"/>
      <c r="CH2307" s="9"/>
      <c r="CI2307" s="9"/>
      <c r="CJ2307" s="9"/>
      <c r="CK2307" s="9"/>
      <c r="CL2307" s="9"/>
      <c r="CM2307" s="9"/>
      <c r="CN2307" s="9"/>
      <c r="CO2307" s="9"/>
      <c r="CP2307" s="9"/>
      <c r="CQ2307" s="9"/>
      <c r="CR2307" s="9"/>
      <c r="CS2307" s="9"/>
      <c r="CT2307" s="9"/>
      <c r="CU2307" s="9"/>
      <c r="CV2307" s="9"/>
      <c r="CW2307" s="9"/>
      <c r="CX2307" s="9"/>
    </row>
    <row r="2308" spans="1:102" s="44" customFormat="1">
      <c r="A2308" s="27">
        <v>53</v>
      </c>
      <c r="B2308" s="90" t="s">
        <v>2861</v>
      </c>
      <c r="C2308" s="41">
        <v>1956</v>
      </c>
      <c r="D2308" s="41" t="s">
        <v>341</v>
      </c>
      <c r="E2308" s="55" t="s">
        <v>343</v>
      </c>
      <c r="F2308" s="55">
        <v>2</v>
      </c>
      <c r="G2308" s="11">
        <v>1</v>
      </c>
      <c r="H2308" s="204">
        <v>548.5</v>
      </c>
      <c r="I2308" s="204">
        <v>508.9</v>
      </c>
      <c r="J2308" s="204">
        <v>508.9</v>
      </c>
      <c r="K2308" s="204">
        <v>13</v>
      </c>
      <c r="L2308" s="189">
        <f>'Форма 2'!C2312</f>
        <v>3092671.8130000001</v>
      </c>
      <c r="M2308" s="190">
        <v>0</v>
      </c>
      <c r="N2308" s="190">
        <v>0</v>
      </c>
      <c r="O2308" s="190">
        <v>0</v>
      </c>
      <c r="P2308" s="189">
        <f t="shared" si="267"/>
        <v>3092671.8130000001</v>
      </c>
      <c r="Q2308" s="191">
        <f t="shared" si="268"/>
        <v>6077.17</v>
      </c>
      <c r="R2308" s="191">
        <f t="shared" si="269"/>
        <v>6077.17</v>
      </c>
      <c r="S2308" s="90" t="s">
        <v>42</v>
      </c>
      <c r="T2308" s="27" t="s">
        <v>34</v>
      </c>
      <c r="U2308" s="9"/>
      <c r="V2308" s="9"/>
      <c r="W2308" s="9"/>
      <c r="X2308" s="9"/>
      <c r="Y2308" s="9"/>
      <c r="Z2308" s="9"/>
      <c r="AA2308" s="9"/>
      <c r="AB2308" s="9"/>
      <c r="AC2308" s="9"/>
      <c r="AD2308" s="9"/>
      <c r="AE2308" s="9"/>
      <c r="AF2308" s="9"/>
      <c r="AG2308" s="9"/>
      <c r="AH2308" s="9"/>
      <c r="AI2308" s="9"/>
      <c r="AJ2308" s="9"/>
      <c r="AK2308" s="9"/>
      <c r="AL2308" s="9"/>
      <c r="AM2308" s="9"/>
      <c r="AN2308" s="9"/>
      <c r="AO2308" s="9"/>
      <c r="AP2308" s="9"/>
      <c r="AQ2308" s="9"/>
      <c r="AR2308" s="9"/>
      <c r="AS2308" s="9"/>
      <c r="AT2308" s="9"/>
      <c r="AU2308" s="9"/>
      <c r="AV2308" s="9"/>
      <c r="AW2308" s="9"/>
      <c r="AX2308" s="9"/>
      <c r="AY2308" s="9"/>
      <c r="AZ2308" s="9"/>
      <c r="BA2308" s="9"/>
      <c r="BB2308" s="9"/>
      <c r="BC2308" s="9"/>
      <c r="BD2308" s="9"/>
      <c r="BE2308" s="9"/>
      <c r="BF2308" s="9"/>
      <c r="BG2308" s="9"/>
      <c r="BH2308" s="9"/>
      <c r="BI2308" s="9"/>
      <c r="BJ2308" s="9"/>
      <c r="BK2308" s="9"/>
      <c r="BL2308" s="9"/>
      <c r="BM2308" s="9"/>
      <c r="BN2308" s="9"/>
      <c r="BO2308" s="9"/>
      <c r="BP2308" s="9"/>
      <c r="BQ2308" s="9"/>
      <c r="BR2308" s="9"/>
      <c r="BS2308" s="9"/>
      <c r="BT2308" s="9"/>
      <c r="BU2308" s="9"/>
      <c r="BV2308" s="9"/>
      <c r="BW2308" s="9"/>
      <c r="BX2308" s="9"/>
      <c r="BY2308" s="9"/>
      <c r="BZ2308" s="9"/>
      <c r="CA2308" s="9"/>
      <c r="CB2308" s="9"/>
      <c r="CC2308" s="9"/>
      <c r="CD2308" s="9"/>
      <c r="CE2308" s="9"/>
      <c r="CF2308" s="9"/>
      <c r="CG2308" s="9"/>
      <c r="CH2308" s="9"/>
      <c r="CI2308" s="9"/>
      <c r="CJ2308" s="9"/>
      <c r="CK2308" s="9"/>
      <c r="CL2308" s="9"/>
      <c r="CM2308" s="9"/>
      <c r="CN2308" s="9"/>
      <c r="CO2308" s="9"/>
      <c r="CP2308" s="9"/>
      <c r="CQ2308" s="9"/>
      <c r="CR2308" s="9"/>
      <c r="CS2308" s="9"/>
      <c r="CT2308" s="9"/>
      <c r="CU2308" s="9"/>
      <c r="CV2308" s="9"/>
      <c r="CW2308" s="9"/>
      <c r="CX2308" s="9"/>
    </row>
    <row r="2309" spans="1:102" s="44" customFormat="1">
      <c r="A2309" s="27">
        <v>54</v>
      </c>
      <c r="B2309" s="90" t="s">
        <v>2862</v>
      </c>
      <c r="C2309" s="41">
        <v>1956</v>
      </c>
      <c r="D2309" s="41" t="s">
        <v>341</v>
      </c>
      <c r="E2309" s="55" t="s">
        <v>343</v>
      </c>
      <c r="F2309" s="55">
        <v>2</v>
      </c>
      <c r="G2309" s="11">
        <v>1</v>
      </c>
      <c r="H2309" s="204">
        <v>548</v>
      </c>
      <c r="I2309" s="204">
        <v>508.3</v>
      </c>
      <c r="J2309" s="204">
        <v>508.3</v>
      </c>
      <c r="K2309" s="204">
        <v>21</v>
      </c>
      <c r="L2309" s="189">
        <f>'Форма 2'!C2313</f>
        <v>2409535.1540000001</v>
      </c>
      <c r="M2309" s="190">
        <v>0</v>
      </c>
      <c r="N2309" s="190">
        <v>0</v>
      </c>
      <c r="O2309" s="190">
        <v>0</v>
      </c>
      <c r="P2309" s="189">
        <f t="shared" si="267"/>
        <v>2409535.1540000001</v>
      </c>
      <c r="Q2309" s="191">
        <f t="shared" si="268"/>
        <v>4740.38</v>
      </c>
      <c r="R2309" s="191">
        <f t="shared" si="269"/>
        <v>4740.38</v>
      </c>
      <c r="S2309" s="90" t="s">
        <v>42</v>
      </c>
      <c r="T2309" s="27" t="s">
        <v>34</v>
      </c>
      <c r="U2309" s="9"/>
      <c r="V2309" s="9"/>
      <c r="W2309" s="9"/>
      <c r="X2309" s="9"/>
      <c r="Y2309" s="9"/>
      <c r="Z2309" s="9"/>
      <c r="AA2309" s="9"/>
      <c r="AB2309" s="9"/>
      <c r="AC2309" s="9"/>
      <c r="AD2309" s="9"/>
      <c r="AE2309" s="9"/>
      <c r="AF2309" s="9"/>
      <c r="AG2309" s="9"/>
      <c r="AH2309" s="9"/>
      <c r="AI2309" s="9"/>
      <c r="AJ2309" s="9"/>
      <c r="AK2309" s="9"/>
      <c r="AL2309" s="9"/>
      <c r="AM2309" s="9"/>
      <c r="AN2309" s="9"/>
      <c r="AO2309" s="9"/>
      <c r="AP2309" s="9"/>
      <c r="AQ2309" s="9"/>
      <c r="AR2309" s="9"/>
      <c r="AS2309" s="9"/>
      <c r="AT2309" s="9"/>
      <c r="AU2309" s="9"/>
      <c r="AV2309" s="9"/>
      <c r="AW2309" s="9"/>
      <c r="AX2309" s="9"/>
      <c r="AY2309" s="9"/>
      <c r="AZ2309" s="9"/>
      <c r="BA2309" s="9"/>
      <c r="BB2309" s="9"/>
      <c r="BC2309" s="9"/>
      <c r="BD2309" s="9"/>
      <c r="BE2309" s="9"/>
      <c r="BF2309" s="9"/>
      <c r="BG2309" s="9"/>
      <c r="BH2309" s="9"/>
      <c r="BI2309" s="9"/>
      <c r="BJ2309" s="9"/>
      <c r="BK2309" s="9"/>
      <c r="BL2309" s="9"/>
      <c r="BM2309" s="9"/>
      <c r="BN2309" s="9"/>
      <c r="BO2309" s="9"/>
      <c r="BP2309" s="9"/>
      <c r="BQ2309" s="9"/>
      <c r="BR2309" s="9"/>
      <c r="BS2309" s="9"/>
      <c r="BT2309" s="9"/>
      <c r="BU2309" s="9"/>
      <c r="BV2309" s="9"/>
      <c r="BW2309" s="9"/>
      <c r="BX2309" s="9"/>
      <c r="BY2309" s="9"/>
      <c r="BZ2309" s="9"/>
      <c r="CA2309" s="9"/>
      <c r="CB2309" s="9"/>
      <c r="CC2309" s="9"/>
      <c r="CD2309" s="9"/>
      <c r="CE2309" s="9"/>
      <c r="CF2309" s="9"/>
      <c r="CG2309" s="9"/>
      <c r="CH2309" s="9"/>
      <c r="CI2309" s="9"/>
      <c r="CJ2309" s="9"/>
      <c r="CK2309" s="9"/>
      <c r="CL2309" s="9"/>
      <c r="CM2309" s="9"/>
      <c r="CN2309" s="9"/>
      <c r="CO2309" s="9"/>
      <c r="CP2309" s="9"/>
      <c r="CQ2309" s="9"/>
      <c r="CR2309" s="9"/>
      <c r="CS2309" s="9"/>
      <c r="CT2309" s="9"/>
      <c r="CU2309" s="9"/>
      <c r="CV2309" s="9"/>
      <c r="CW2309" s="9"/>
      <c r="CX2309" s="9"/>
    </row>
    <row r="2310" spans="1:102" s="44" customFormat="1">
      <c r="A2310" s="27">
        <v>55</v>
      </c>
      <c r="B2310" s="90" t="s">
        <v>2851</v>
      </c>
      <c r="C2310" s="41">
        <v>1955</v>
      </c>
      <c r="D2310" s="41" t="s">
        <v>341</v>
      </c>
      <c r="E2310" s="55" t="s">
        <v>343</v>
      </c>
      <c r="F2310" s="55">
        <v>2</v>
      </c>
      <c r="G2310" s="11">
        <v>2</v>
      </c>
      <c r="H2310" s="204">
        <v>689.7</v>
      </c>
      <c r="I2310" s="204">
        <v>627.1</v>
      </c>
      <c r="J2310" s="204">
        <v>464.70000000000005</v>
      </c>
      <c r="K2310" s="204">
        <v>34</v>
      </c>
      <c r="L2310" s="189">
        <f>'Форма 2'!C2314</f>
        <v>1503892.4069999999</v>
      </c>
      <c r="M2310" s="190">
        <v>0</v>
      </c>
      <c r="N2310" s="190">
        <v>0</v>
      </c>
      <c r="O2310" s="190">
        <v>0</v>
      </c>
      <c r="P2310" s="189">
        <f t="shared" si="267"/>
        <v>1503892.4069999999</v>
      </c>
      <c r="Q2310" s="191">
        <f t="shared" si="268"/>
        <v>2398.1699999999996</v>
      </c>
      <c r="R2310" s="191">
        <f t="shared" si="269"/>
        <v>2398.1699999999996</v>
      </c>
      <c r="S2310" s="90" t="s">
        <v>42</v>
      </c>
      <c r="T2310" s="27" t="s">
        <v>34</v>
      </c>
      <c r="U2310" s="9"/>
      <c r="V2310" s="9"/>
      <c r="W2310" s="9"/>
      <c r="X2310" s="9"/>
      <c r="Y2310" s="9"/>
      <c r="Z2310" s="9"/>
      <c r="AA2310" s="9"/>
      <c r="AB2310" s="9"/>
      <c r="AC2310" s="9"/>
      <c r="AD2310" s="9"/>
      <c r="AE2310" s="9"/>
      <c r="AF2310" s="9"/>
      <c r="AG2310" s="9"/>
      <c r="AH2310" s="9"/>
      <c r="AI2310" s="9"/>
      <c r="AJ2310" s="9"/>
      <c r="AK2310" s="9"/>
      <c r="AL2310" s="9"/>
      <c r="AM2310" s="9"/>
      <c r="AN2310" s="9"/>
      <c r="AO2310" s="9"/>
      <c r="AP2310" s="9"/>
      <c r="AQ2310" s="9"/>
      <c r="AR2310" s="9"/>
      <c r="AS2310" s="9"/>
      <c r="AT2310" s="9"/>
      <c r="AU2310" s="9"/>
      <c r="AV2310" s="9"/>
      <c r="AW2310" s="9"/>
      <c r="AX2310" s="9"/>
      <c r="AY2310" s="9"/>
      <c r="AZ2310" s="9"/>
      <c r="BA2310" s="9"/>
      <c r="BB2310" s="9"/>
      <c r="BC2310" s="9"/>
      <c r="BD2310" s="9"/>
      <c r="BE2310" s="9"/>
      <c r="BF2310" s="9"/>
      <c r="BG2310" s="9"/>
      <c r="BH2310" s="9"/>
      <c r="BI2310" s="9"/>
      <c r="BJ2310" s="9"/>
      <c r="BK2310" s="9"/>
      <c r="BL2310" s="9"/>
      <c r="BM2310" s="9"/>
      <c r="BN2310" s="9"/>
      <c r="BO2310" s="9"/>
      <c r="BP2310" s="9"/>
      <c r="BQ2310" s="9"/>
      <c r="BR2310" s="9"/>
      <c r="BS2310" s="9"/>
      <c r="BT2310" s="9"/>
      <c r="BU2310" s="9"/>
      <c r="BV2310" s="9"/>
      <c r="BW2310" s="9"/>
      <c r="BX2310" s="9"/>
      <c r="BY2310" s="9"/>
      <c r="BZ2310" s="9"/>
      <c r="CA2310" s="9"/>
      <c r="CB2310" s="9"/>
      <c r="CC2310" s="9"/>
      <c r="CD2310" s="9"/>
      <c r="CE2310" s="9"/>
      <c r="CF2310" s="9"/>
      <c r="CG2310" s="9"/>
      <c r="CH2310" s="9"/>
      <c r="CI2310" s="9"/>
      <c r="CJ2310" s="9"/>
      <c r="CK2310" s="9"/>
      <c r="CL2310" s="9"/>
      <c r="CM2310" s="9"/>
      <c r="CN2310" s="9"/>
      <c r="CO2310" s="9"/>
      <c r="CP2310" s="9"/>
      <c r="CQ2310" s="9"/>
      <c r="CR2310" s="9"/>
      <c r="CS2310" s="9"/>
      <c r="CT2310" s="9"/>
      <c r="CU2310" s="9"/>
      <c r="CV2310" s="9"/>
      <c r="CW2310" s="9"/>
      <c r="CX2310" s="9"/>
    </row>
    <row r="2311" spans="1:102" s="44" customFormat="1">
      <c r="A2311" s="27">
        <v>56</v>
      </c>
      <c r="B2311" s="90" t="s">
        <v>2863</v>
      </c>
      <c r="C2311" s="41">
        <v>1956</v>
      </c>
      <c r="D2311" s="41" t="s">
        <v>341</v>
      </c>
      <c r="E2311" s="55" t="s">
        <v>343</v>
      </c>
      <c r="F2311" s="55">
        <v>2</v>
      </c>
      <c r="G2311" s="11">
        <v>2</v>
      </c>
      <c r="H2311" s="204">
        <v>706.1</v>
      </c>
      <c r="I2311" s="204">
        <v>648.79999999999995</v>
      </c>
      <c r="J2311" s="204">
        <v>648.79999999999995</v>
      </c>
      <c r="K2311" s="204">
        <v>28</v>
      </c>
      <c r="L2311" s="189">
        <f>'Форма 2'!C2315</f>
        <v>3075558.5439999998</v>
      </c>
      <c r="M2311" s="190">
        <v>0</v>
      </c>
      <c r="N2311" s="190">
        <v>0</v>
      </c>
      <c r="O2311" s="190">
        <v>0</v>
      </c>
      <c r="P2311" s="189">
        <f t="shared" si="267"/>
        <v>3075558.5439999998</v>
      </c>
      <c r="Q2311" s="191">
        <f t="shared" si="268"/>
        <v>4740.38</v>
      </c>
      <c r="R2311" s="191">
        <f t="shared" si="269"/>
        <v>4740.38</v>
      </c>
      <c r="S2311" s="90" t="s">
        <v>42</v>
      </c>
      <c r="T2311" s="27" t="s">
        <v>34</v>
      </c>
      <c r="U2311" s="9"/>
      <c r="V2311" s="9"/>
      <c r="W2311" s="9"/>
      <c r="X2311" s="9"/>
      <c r="Y2311" s="9"/>
      <c r="Z2311" s="9"/>
      <c r="AA2311" s="9"/>
      <c r="AB2311" s="9"/>
      <c r="AC2311" s="9"/>
      <c r="AD2311" s="9"/>
      <c r="AE2311" s="9"/>
      <c r="AF2311" s="9"/>
      <c r="AG2311" s="9"/>
      <c r="AH2311" s="9"/>
      <c r="AI2311" s="9"/>
      <c r="AJ2311" s="9"/>
      <c r="AK2311" s="9"/>
      <c r="AL2311" s="9"/>
      <c r="AM2311" s="9"/>
      <c r="AN2311" s="9"/>
      <c r="AO2311" s="9"/>
      <c r="AP2311" s="9"/>
      <c r="AQ2311" s="9"/>
      <c r="AR2311" s="9"/>
      <c r="AS2311" s="9"/>
      <c r="AT2311" s="9"/>
      <c r="AU2311" s="9"/>
      <c r="AV2311" s="9"/>
      <c r="AW2311" s="9"/>
      <c r="AX2311" s="9"/>
      <c r="AY2311" s="9"/>
      <c r="AZ2311" s="9"/>
      <c r="BA2311" s="9"/>
      <c r="BB2311" s="9"/>
      <c r="BC2311" s="9"/>
      <c r="BD2311" s="9"/>
      <c r="BE2311" s="9"/>
      <c r="BF2311" s="9"/>
      <c r="BG2311" s="9"/>
      <c r="BH2311" s="9"/>
      <c r="BI2311" s="9"/>
      <c r="BJ2311" s="9"/>
      <c r="BK2311" s="9"/>
      <c r="BL2311" s="9"/>
      <c r="BM2311" s="9"/>
      <c r="BN2311" s="9"/>
      <c r="BO2311" s="9"/>
      <c r="BP2311" s="9"/>
      <c r="BQ2311" s="9"/>
      <c r="BR2311" s="9"/>
      <c r="BS2311" s="9"/>
      <c r="BT2311" s="9"/>
      <c r="BU2311" s="9"/>
      <c r="BV2311" s="9"/>
      <c r="BW2311" s="9"/>
      <c r="BX2311" s="9"/>
      <c r="BY2311" s="9"/>
      <c r="BZ2311" s="9"/>
      <c r="CA2311" s="9"/>
      <c r="CB2311" s="9"/>
      <c r="CC2311" s="9"/>
      <c r="CD2311" s="9"/>
      <c r="CE2311" s="9"/>
      <c r="CF2311" s="9"/>
      <c r="CG2311" s="9"/>
      <c r="CH2311" s="9"/>
      <c r="CI2311" s="9"/>
      <c r="CJ2311" s="9"/>
      <c r="CK2311" s="9"/>
      <c r="CL2311" s="9"/>
      <c r="CM2311" s="9"/>
      <c r="CN2311" s="9"/>
      <c r="CO2311" s="9"/>
      <c r="CP2311" s="9"/>
      <c r="CQ2311" s="9"/>
      <c r="CR2311" s="9"/>
      <c r="CS2311" s="9"/>
      <c r="CT2311" s="9"/>
      <c r="CU2311" s="9"/>
      <c r="CV2311" s="9"/>
      <c r="CW2311" s="9"/>
      <c r="CX2311" s="9"/>
    </row>
    <row r="2312" spans="1:102" s="44" customFormat="1">
      <c r="A2312" s="27">
        <v>57</v>
      </c>
      <c r="B2312" s="90" t="s">
        <v>2836</v>
      </c>
      <c r="C2312" s="41">
        <v>1954</v>
      </c>
      <c r="D2312" s="41" t="s">
        <v>341</v>
      </c>
      <c r="E2312" s="55" t="s">
        <v>343</v>
      </c>
      <c r="F2312" s="55">
        <v>2</v>
      </c>
      <c r="G2312" s="11">
        <v>1</v>
      </c>
      <c r="H2312" s="204">
        <v>437.8</v>
      </c>
      <c r="I2312" s="204">
        <v>406.3</v>
      </c>
      <c r="J2312" s="204">
        <v>406.3</v>
      </c>
      <c r="K2312" s="204">
        <v>20</v>
      </c>
      <c r="L2312" s="189">
        <f>'Форма 2'!C2316</f>
        <v>3554698.3850000007</v>
      </c>
      <c r="M2312" s="190">
        <v>0</v>
      </c>
      <c r="N2312" s="190">
        <v>0</v>
      </c>
      <c r="O2312" s="190">
        <v>0</v>
      </c>
      <c r="P2312" s="189">
        <f t="shared" si="267"/>
        <v>3554698.3850000007</v>
      </c>
      <c r="Q2312" s="191">
        <f t="shared" si="268"/>
        <v>8748.9500000000007</v>
      </c>
      <c r="R2312" s="191">
        <f t="shared" si="269"/>
        <v>8748.9500000000007</v>
      </c>
      <c r="S2312" s="90" t="s">
        <v>42</v>
      </c>
      <c r="T2312" s="27" t="s">
        <v>34</v>
      </c>
      <c r="U2312" s="9"/>
      <c r="V2312" s="9"/>
      <c r="W2312" s="9"/>
      <c r="X2312" s="9"/>
      <c r="Y2312" s="9"/>
      <c r="Z2312" s="9"/>
      <c r="AA2312" s="9"/>
      <c r="AB2312" s="9"/>
      <c r="AC2312" s="9"/>
      <c r="AD2312" s="9"/>
      <c r="AE2312" s="9"/>
      <c r="AF2312" s="9"/>
      <c r="AG2312" s="9"/>
      <c r="AH2312" s="9"/>
      <c r="AI2312" s="9"/>
      <c r="AJ2312" s="9"/>
      <c r="AK2312" s="9"/>
      <c r="AL2312" s="9"/>
      <c r="AM2312" s="9"/>
      <c r="AN2312" s="9"/>
      <c r="AO2312" s="9"/>
      <c r="AP2312" s="9"/>
      <c r="AQ2312" s="9"/>
      <c r="AR2312" s="9"/>
      <c r="AS2312" s="9"/>
      <c r="AT2312" s="9"/>
      <c r="AU2312" s="9"/>
      <c r="AV2312" s="9"/>
      <c r="AW2312" s="9"/>
      <c r="AX2312" s="9"/>
      <c r="AY2312" s="9"/>
      <c r="AZ2312" s="9"/>
      <c r="BA2312" s="9"/>
      <c r="BB2312" s="9"/>
      <c r="BC2312" s="9"/>
      <c r="BD2312" s="9"/>
      <c r="BE2312" s="9"/>
      <c r="BF2312" s="9"/>
      <c r="BG2312" s="9"/>
      <c r="BH2312" s="9"/>
      <c r="BI2312" s="9"/>
      <c r="BJ2312" s="9"/>
      <c r="BK2312" s="9"/>
      <c r="BL2312" s="9"/>
      <c r="BM2312" s="9"/>
      <c r="BN2312" s="9"/>
      <c r="BO2312" s="9"/>
      <c r="BP2312" s="9"/>
      <c r="BQ2312" s="9"/>
      <c r="BR2312" s="9"/>
      <c r="BS2312" s="9"/>
      <c r="BT2312" s="9"/>
      <c r="BU2312" s="9"/>
      <c r="BV2312" s="9"/>
      <c r="BW2312" s="9"/>
      <c r="BX2312" s="9"/>
      <c r="BY2312" s="9"/>
      <c r="BZ2312" s="9"/>
      <c r="CA2312" s="9"/>
      <c r="CB2312" s="9"/>
      <c r="CC2312" s="9"/>
      <c r="CD2312" s="9"/>
      <c r="CE2312" s="9"/>
      <c r="CF2312" s="9"/>
      <c r="CG2312" s="9"/>
      <c r="CH2312" s="9"/>
      <c r="CI2312" s="9"/>
      <c r="CJ2312" s="9"/>
      <c r="CK2312" s="9"/>
      <c r="CL2312" s="9"/>
      <c r="CM2312" s="9"/>
      <c r="CN2312" s="9"/>
      <c r="CO2312" s="9"/>
      <c r="CP2312" s="9"/>
      <c r="CQ2312" s="9"/>
      <c r="CR2312" s="9"/>
      <c r="CS2312" s="9"/>
      <c r="CT2312" s="9"/>
      <c r="CU2312" s="9"/>
      <c r="CV2312" s="9"/>
      <c r="CW2312" s="9"/>
      <c r="CX2312" s="9"/>
    </row>
    <row r="2313" spans="1:102" s="44" customFormat="1">
      <c r="A2313" s="27">
        <v>58</v>
      </c>
      <c r="B2313" s="90" t="s">
        <v>2837</v>
      </c>
      <c r="C2313" s="41">
        <v>1954</v>
      </c>
      <c r="D2313" s="41" t="s">
        <v>341</v>
      </c>
      <c r="E2313" s="55" t="s">
        <v>343</v>
      </c>
      <c r="F2313" s="55">
        <v>2</v>
      </c>
      <c r="G2313" s="11">
        <v>1</v>
      </c>
      <c r="H2313" s="204">
        <v>346.7</v>
      </c>
      <c r="I2313" s="204">
        <v>318.39999999999998</v>
      </c>
      <c r="J2313" s="204">
        <v>318.39999999999998</v>
      </c>
      <c r="K2313" s="204">
        <v>13</v>
      </c>
      <c r="L2313" s="189">
        <f>'Форма 2'!C2317</f>
        <v>2785665.6799999997</v>
      </c>
      <c r="M2313" s="190">
        <v>0</v>
      </c>
      <c r="N2313" s="190">
        <v>0</v>
      </c>
      <c r="O2313" s="190">
        <v>0</v>
      </c>
      <c r="P2313" s="189">
        <f t="shared" si="267"/>
        <v>2785665.6799999997</v>
      </c>
      <c r="Q2313" s="191">
        <f t="shared" si="268"/>
        <v>8748.9499999999989</v>
      </c>
      <c r="R2313" s="191">
        <f t="shared" si="269"/>
        <v>8748.9499999999989</v>
      </c>
      <c r="S2313" s="90" t="s">
        <v>42</v>
      </c>
      <c r="T2313" s="27" t="s">
        <v>34</v>
      </c>
      <c r="U2313" s="9"/>
      <c r="V2313" s="9"/>
      <c r="W2313" s="9"/>
      <c r="X2313" s="9"/>
      <c r="Y2313" s="9"/>
      <c r="Z2313" s="9"/>
      <c r="AA2313" s="9"/>
      <c r="AB2313" s="9"/>
      <c r="AC2313" s="9"/>
      <c r="AD2313" s="9"/>
      <c r="AE2313" s="9"/>
      <c r="AF2313" s="9"/>
      <c r="AG2313" s="9"/>
      <c r="AH2313" s="9"/>
      <c r="AI2313" s="9"/>
      <c r="AJ2313" s="9"/>
      <c r="AK2313" s="9"/>
      <c r="AL2313" s="9"/>
      <c r="AM2313" s="9"/>
      <c r="AN2313" s="9"/>
      <c r="AO2313" s="9"/>
      <c r="AP2313" s="9"/>
      <c r="AQ2313" s="9"/>
      <c r="AR2313" s="9"/>
      <c r="AS2313" s="9"/>
      <c r="AT2313" s="9"/>
      <c r="AU2313" s="9"/>
      <c r="AV2313" s="9"/>
      <c r="AW2313" s="9"/>
      <c r="AX2313" s="9"/>
      <c r="AY2313" s="9"/>
      <c r="AZ2313" s="9"/>
      <c r="BA2313" s="9"/>
      <c r="BB2313" s="9"/>
      <c r="BC2313" s="9"/>
      <c r="BD2313" s="9"/>
      <c r="BE2313" s="9"/>
      <c r="BF2313" s="9"/>
      <c r="BG2313" s="9"/>
      <c r="BH2313" s="9"/>
      <c r="BI2313" s="9"/>
      <c r="BJ2313" s="9"/>
      <c r="BK2313" s="9"/>
      <c r="BL2313" s="9"/>
      <c r="BM2313" s="9"/>
      <c r="BN2313" s="9"/>
      <c r="BO2313" s="9"/>
      <c r="BP2313" s="9"/>
      <c r="BQ2313" s="9"/>
      <c r="BR2313" s="9"/>
      <c r="BS2313" s="9"/>
      <c r="BT2313" s="9"/>
      <c r="BU2313" s="9"/>
      <c r="BV2313" s="9"/>
      <c r="BW2313" s="9"/>
      <c r="BX2313" s="9"/>
      <c r="BY2313" s="9"/>
      <c r="BZ2313" s="9"/>
      <c r="CA2313" s="9"/>
      <c r="CB2313" s="9"/>
      <c r="CC2313" s="9"/>
      <c r="CD2313" s="9"/>
      <c r="CE2313" s="9"/>
      <c r="CF2313" s="9"/>
      <c r="CG2313" s="9"/>
      <c r="CH2313" s="9"/>
      <c r="CI2313" s="9"/>
      <c r="CJ2313" s="9"/>
      <c r="CK2313" s="9"/>
      <c r="CL2313" s="9"/>
      <c r="CM2313" s="9"/>
      <c r="CN2313" s="9"/>
      <c r="CO2313" s="9"/>
      <c r="CP2313" s="9"/>
      <c r="CQ2313" s="9"/>
      <c r="CR2313" s="9"/>
      <c r="CS2313" s="9"/>
      <c r="CT2313" s="9"/>
      <c r="CU2313" s="9"/>
      <c r="CV2313" s="9"/>
      <c r="CW2313" s="9"/>
      <c r="CX2313" s="9"/>
    </row>
    <row r="2314" spans="1:102" s="44" customFormat="1">
      <c r="A2314" s="27">
        <v>59</v>
      </c>
      <c r="B2314" s="90" t="s">
        <v>2838</v>
      </c>
      <c r="C2314" s="41">
        <v>1954</v>
      </c>
      <c r="D2314" s="41" t="s">
        <v>341</v>
      </c>
      <c r="E2314" s="55" t="s">
        <v>343</v>
      </c>
      <c r="F2314" s="55">
        <v>2</v>
      </c>
      <c r="G2314" s="11">
        <v>2</v>
      </c>
      <c r="H2314" s="204">
        <v>419</v>
      </c>
      <c r="I2314" s="204">
        <v>380.1</v>
      </c>
      <c r="J2314" s="204">
        <v>380.1</v>
      </c>
      <c r="K2314" s="204">
        <v>11</v>
      </c>
      <c r="L2314" s="189">
        <f>'Форма 2'!C2318</f>
        <v>3325475.895</v>
      </c>
      <c r="M2314" s="190">
        <v>0</v>
      </c>
      <c r="N2314" s="190">
        <v>0</v>
      </c>
      <c r="O2314" s="190">
        <v>0</v>
      </c>
      <c r="P2314" s="189">
        <f t="shared" si="267"/>
        <v>3325475.895</v>
      </c>
      <c r="Q2314" s="191">
        <f t="shared" si="268"/>
        <v>8748.9499999999989</v>
      </c>
      <c r="R2314" s="191">
        <f t="shared" si="269"/>
        <v>8748.9499999999989</v>
      </c>
      <c r="S2314" s="90" t="s">
        <v>42</v>
      </c>
      <c r="T2314" s="27" t="s">
        <v>34</v>
      </c>
      <c r="U2314" s="9"/>
      <c r="V2314" s="9"/>
      <c r="W2314" s="9"/>
      <c r="X2314" s="9"/>
      <c r="Y2314" s="9"/>
      <c r="Z2314" s="9"/>
      <c r="AA2314" s="9"/>
      <c r="AB2314" s="9"/>
      <c r="AC2314" s="9"/>
      <c r="AD2314" s="9"/>
      <c r="AE2314" s="9"/>
      <c r="AF2314" s="9"/>
      <c r="AG2314" s="9"/>
      <c r="AH2314" s="9"/>
      <c r="AI2314" s="9"/>
      <c r="AJ2314" s="9"/>
      <c r="AK2314" s="9"/>
      <c r="AL2314" s="9"/>
      <c r="AM2314" s="9"/>
      <c r="AN2314" s="9"/>
      <c r="AO2314" s="9"/>
      <c r="AP2314" s="9"/>
      <c r="AQ2314" s="9"/>
      <c r="AR2314" s="9"/>
      <c r="AS2314" s="9"/>
      <c r="AT2314" s="9"/>
      <c r="AU2314" s="9"/>
      <c r="AV2314" s="9"/>
      <c r="AW2314" s="9"/>
      <c r="AX2314" s="9"/>
      <c r="AY2314" s="9"/>
      <c r="AZ2314" s="9"/>
      <c r="BA2314" s="9"/>
      <c r="BB2314" s="9"/>
      <c r="BC2314" s="9"/>
      <c r="BD2314" s="9"/>
      <c r="BE2314" s="9"/>
      <c r="BF2314" s="9"/>
      <c r="BG2314" s="9"/>
      <c r="BH2314" s="9"/>
      <c r="BI2314" s="9"/>
      <c r="BJ2314" s="9"/>
      <c r="BK2314" s="9"/>
      <c r="BL2314" s="9"/>
      <c r="BM2314" s="9"/>
      <c r="BN2314" s="9"/>
      <c r="BO2314" s="9"/>
      <c r="BP2314" s="9"/>
      <c r="BQ2314" s="9"/>
      <c r="BR2314" s="9"/>
      <c r="BS2314" s="9"/>
      <c r="BT2314" s="9"/>
      <c r="BU2314" s="9"/>
      <c r="BV2314" s="9"/>
      <c r="BW2314" s="9"/>
      <c r="BX2314" s="9"/>
      <c r="BY2314" s="9"/>
      <c r="BZ2314" s="9"/>
      <c r="CA2314" s="9"/>
      <c r="CB2314" s="9"/>
      <c r="CC2314" s="9"/>
      <c r="CD2314" s="9"/>
      <c r="CE2314" s="9"/>
      <c r="CF2314" s="9"/>
      <c r="CG2314" s="9"/>
      <c r="CH2314" s="9"/>
      <c r="CI2314" s="9"/>
      <c r="CJ2314" s="9"/>
      <c r="CK2314" s="9"/>
      <c r="CL2314" s="9"/>
      <c r="CM2314" s="9"/>
      <c r="CN2314" s="9"/>
      <c r="CO2314" s="9"/>
      <c r="CP2314" s="9"/>
      <c r="CQ2314" s="9"/>
      <c r="CR2314" s="9"/>
      <c r="CS2314" s="9"/>
      <c r="CT2314" s="9"/>
      <c r="CU2314" s="9"/>
      <c r="CV2314" s="9"/>
      <c r="CW2314" s="9"/>
      <c r="CX2314" s="9"/>
    </row>
    <row r="2315" spans="1:102" s="44" customFormat="1">
      <c r="A2315" s="27">
        <v>60</v>
      </c>
      <c r="B2315" s="90" t="s">
        <v>2864</v>
      </c>
      <c r="C2315" s="41">
        <v>1956</v>
      </c>
      <c r="D2315" s="41" t="s">
        <v>341</v>
      </c>
      <c r="E2315" s="55" t="s">
        <v>343</v>
      </c>
      <c r="F2315" s="55">
        <v>2</v>
      </c>
      <c r="G2315" s="11">
        <v>2</v>
      </c>
      <c r="H2315" s="204">
        <v>754.3</v>
      </c>
      <c r="I2315" s="204">
        <v>488.8</v>
      </c>
      <c r="J2315" s="204">
        <v>488.8</v>
      </c>
      <c r="K2315" s="204">
        <v>35</v>
      </c>
      <c r="L2315" s="189">
        <f>'Форма 2'!C2319</f>
        <v>1798295.2</v>
      </c>
      <c r="M2315" s="190">
        <v>0</v>
      </c>
      <c r="N2315" s="190">
        <v>0</v>
      </c>
      <c r="O2315" s="190">
        <v>0</v>
      </c>
      <c r="P2315" s="189">
        <f t="shared" si="267"/>
        <v>1798295.2</v>
      </c>
      <c r="Q2315" s="191">
        <f t="shared" si="268"/>
        <v>3679</v>
      </c>
      <c r="R2315" s="191">
        <f t="shared" si="269"/>
        <v>3679</v>
      </c>
      <c r="S2315" s="90" t="s">
        <v>42</v>
      </c>
      <c r="T2315" s="27" t="s">
        <v>34</v>
      </c>
      <c r="U2315" s="9"/>
      <c r="V2315" s="9"/>
      <c r="W2315" s="9"/>
      <c r="X2315" s="9"/>
      <c r="Y2315" s="9"/>
      <c r="Z2315" s="9"/>
      <c r="AA2315" s="9"/>
      <c r="AB2315" s="9"/>
      <c r="AC2315" s="9"/>
      <c r="AD2315" s="9"/>
      <c r="AE2315" s="9"/>
      <c r="AF2315" s="9"/>
      <c r="AG2315" s="9"/>
      <c r="AH2315" s="9"/>
      <c r="AI2315" s="9"/>
      <c r="AJ2315" s="9"/>
      <c r="AK2315" s="9"/>
      <c r="AL2315" s="9"/>
      <c r="AM2315" s="9"/>
      <c r="AN2315" s="9"/>
      <c r="AO2315" s="9"/>
      <c r="AP2315" s="9"/>
      <c r="AQ2315" s="9"/>
      <c r="AR2315" s="9"/>
      <c r="AS2315" s="9"/>
      <c r="AT2315" s="9"/>
      <c r="AU2315" s="9"/>
      <c r="AV2315" s="9"/>
      <c r="AW2315" s="9"/>
      <c r="AX2315" s="9"/>
      <c r="AY2315" s="9"/>
      <c r="AZ2315" s="9"/>
      <c r="BA2315" s="9"/>
      <c r="BB2315" s="9"/>
      <c r="BC2315" s="9"/>
      <c r="BD2315" s="9"/>
      <c r="BE2315" s="9"/>
      <c r="BF2315" s="9"/>
      <c r="BG2315" s="9"/>
      <c r="BH2315" s="9"/>
      <c r="BI2315" s="9"/>
      <c r="BJ2315" s="9"/>
      <c r="BK2315" s="9"/>
      <c r="BL2315" s="9"/>
      <c r="BM2315" s="9"/>
      <c r="BN2315" s="9"/>
      <c r="BO2315" s="9"/>
      <c r="BP2315" s="9"/>
      <c r="BQ2315" s="9"/>
      <c r="BR2315" s="9"/>
      <c r="BS2315" s="9"/>
      <c r="BT2315" s="9"/>
      <c r="BU2315" s="9"/>
      <c r="BV2315" s="9"/>
      <c r="BW2315" s="9"/>
      <c r="BX2315" s="9"/>
      <c r="BY2315" s="9"/>
      <c r="BZ2315" s="9"/>
      <c r="CA2315" s="9"/>
      <c r="CB2315" s="9"/>
      <c r="CC2315" s="9"/>
      <c r="CD2315" s="9"/>
      <c r="CE2315" s="9"/>
      <c r="CF2315" s="9"/>
      <c r="CG2315" s="9"/>
      <c r="CH2315" s="9"/>
      <c r="CI2315" s="9"/>
      <c r="CJ2315" s="9"/>
      <c r="CK2315" s="9"/>
      <c r="CL2315" s="9"/>
      <c r="CM2315" s="9"/>
      <c r="CN2315" s="9"/>
      <c r="CO2315" s="9"/>
      <c r="CP2315" s="9"/>
      <c r="CQ2315" s="9"/>
      <c r="CR2315" s="9"/>
      <c r="CS2315" s="9"/>
      <c r="CT2315" s="9"/>
      <c r="CU2315" s="9"/>
      <c r="CV2315" s="9"/>
      <c r="CW2315" s="9"/>
      <c r="CX2315" s="9"/>
    </row>
    <row r="2316" spans="1:102" s="44" customFormat="1">
      <c r="A2316" s="27">
        <v>61</v>
      </c>
      <c r="B2316" s="90" t="s">
        <v>2873</v>
      </c>
      <c r="C2316" s="41">
        <v>1957</v>
      </c>
      <c r="D2316" s="41" t="s">
        <v>341</v>
      </c>
      <c r="E2316" s="55" t="s">
        <v>346</v>
      </c>
      <c r="F2316" s="55">
        <v>2</v>
      </c>
      <c r="G2316" s="11">
        <v>2</v>
      </c>
      <c r="H2316" s="204">
        <v>817.6</v>
      </c>
      <c r="I2316" s="204">
        <v>753.2</v>
      </c>
      <c r="J2316" s="204">
        <v>753.2</v>
      </c>
      <c r="K2316" s="204">
        <v>22</v>
      </c>
      <c r="L2316" s="189">
        <f>'Форма 2'!C2320</f>
        <v>3570454.2160000005</v>
      </c>
      <c r="M2316" s="190">
        <v>0</v>
      </c>
      <c r="N2316" s="190">
        <v>0</v>
      </c>
      <c r="O2316" s="190">
        <v>0</v>
      </c>
      <c r="P2316" s="189">
        <f t="shared" si="267"/>
        <v>3570454.2160000005</v>
      </c>
      <c r="Q2316" s="191">
        <f t="shared" si="268"/>
        <v>4740.38</v>
      </c>
      <c r="R2316" s="191">
        <f t="shared" si="269"/>
        <v>4740.38</v>
      </c>
      <c r="S2316" s="90" t="s">
        <v>42</v>
      </c>
      <c r="T2316" s="55" t="s">
        <v>34</v>
      </c>
      <c r="U2316" s="9"/>
      <c r="V2316" s="9"/>
      <c r="W2316" s="9"/>
      <c r="X2316" s="9"/>
      <c r="Y2316" s="9"/>
      <c r="Z2316" s="9"/>
      <c r="AA2316" s="9"/>
      <c r="AB2316" s="9"/>
      <c r="AC2316" s="9"/>
      <c r="AD2316" s="9"/>
      <c r="AE2316" s="9"/>
      <c r="AF2316" s="9"/>
      <c r="AG2316" s="9"/>
      <c r="AH2316" s="9"/>
      <c r="AI2316" s="9"/>
      <c r="AJ2316" s="9"/>
      <c r="AK2316" s="9"/>
      <c r="AL2316" s="9"/>
      <c r="AM2316" s="9"/>
      <c r="AN2316" s="9"/>
      <c r="AO2316" s="9"/>
      <c r="AP2316" s="9"/>
      <c r="AQ2316" s="9"/>
      <c r="AR2316" s="9"/>
      <c r="AS2316" s="9"/>
      <c r="AT2316" s="9"/>
      <c r="AU2316" s="9"/>
      <c r="AV2316" s="9"/>
      <c r="AW2316" s="9"/>
      <c r="AX2316" s="9"/>
      <c r="AY2316" s="9"/>
      <c r="AZ2316" s="9"/>
      <c r="BA2316" s="9"/>
      <c r="BB2316" s="9"/>
      <c r="BC2316" s="9"/>
      <c r="BD2316" s="9"/>
      <c r="BE2316" s="9"/>
      <c r="BF2316" s="9"/>
      <c r="BG2316" s="9"/>
      <c r="BH2316" s="9"/>
      <c r="BI2316" s="9"/>
      <c r="BJ2316" s="9"/>
      <c r="BK2316" s="9"/>
      <c r="BL2316" s="9"/>
      <c r="BM2316" s="9"/>
      <c r="BN2316" s="9"/>
      <c r="BO2316" s="9"/>
      <c r="BP2316" s="9"/>
      <c r="BQ2316" s="9"/>
      <c r="BR2316" s="9"/>
      <c r="BS2316" s="9"/>
      <c r="BT2316" s="9"/>
      <c r="BU2316" s="9"/>
      <c r="BV2316" s="9"/>
      <c r="BW2316" s="9"/>
      <c r="BX2316" s="9"/>
      <c r="BY2316" s="9"/>
      <c r="BZ2316" s="9"/>
      <c r="CA2316" s="9"/>
      <c r="CB2316" s="9"/>
      <c r="CC2316" s="9"/>
      <c r="CD2316" s="9"/>
      <c r="CE2316" s="9"/>
      <c r="CF2316" s="9"/>
      <c r="CG2316" s="9"/>
      <c r="CH2316" s="9"/>
      <c r="CI2316" s="9"/>
      <c r="CJ2316" s="9"/>
      <c r="CK2316" s="9"/>
      <c r="CL2316" s="9"/>
      <c r="CM2316" s="9"/>
      <c r="CN2316" s="9"/>
      <c r="CO2316" s="9"/>
      <c r="CP2316" s="9"/>
      <c r="CQ2316" s="9"/>
      <c r="CR2316" s="9"/>
      <c r="CS2316" s="9"/>
      <c r="CT2316" s="9"/>
      <c r="CU2316" s="9"/>
      <c r="CV2316" s="9"/>
      <c r="CW2316" s="9"/>
      <c r="CX2316" s="9"/>
    </row>
    <row r="2317" spans="1:102" s="44" customFormat="1">
      <c r="A2317" s="27">
        <v>62</v>
      </c>
      <c r="B2317" s="90" t="s">
        <v>2874</v>
      </c>
      <c r="C2317" s="41">
        <v>1957</v>
      </c>
      <c r="D2317" s="41" t="s">
        <v>341</v>
      </c>
      <c r="E2317" s="55" t="s">
        <v>346</v>
      </c>
      <c r="F2317" s="55">
        <v>2</v>
      </c>
      <c r="G2317" s="11">
        <v>2</v>
      </c>
      <c r="H2317" s="204">
        <v>804.8</v>
      </c>
      <c r="I2317" s="204">
        <v>741</v>
      </c>
      <c r="J2317" s="204">
        <v>741</v>
      </c>
      <c r="K2317" s="204">
        <v>26</v>
      </c>
      <c r="L2317" s="189">
        <f>'Форма 2'!C2321</f>
        <v>3512621.58</v>
      </c>
      <c r="M2317" s="190">
        <v>0</v>
      </c>
      <c r="N2317" s="190">
        <v>0</v>
      </c>
      <c r="O2317" s="190">
        <v>0</v>
      </c>
      <c r="P2317" s="189">
        <f t="shared" si="267"/>
        <v>3512621.58</v>
      </c>
      <c r="Q2317" s="191">
        <f t="shared" si="268"/>
        <v>4740.38</v>
      </c>
      <c r="R2317" s="191">
        <f t="shared" si="269"/>
        <v>4740.38</v>
      </c>
      <c r="S2317" s="90" t="s">
        <v>42</v>
      </c>
      <c r="T2317" s="55" t="s">
        <v>34</v>
      </c>
      <c r="U2317" s="9"/>
      <c r="V2317" s="9"/>
      <c r="W2317" s="9"/>
      <c r="X2317" s="9"/>
      <c r="Y2317" s="9"/>
      <c r="Z2317" s="9"/>
      <c r="AA2317" s="9"/>
      <c r="AB2317" s="9"/>
      <c r="AC2317" s="9"/>
      <c r="AD2317" s="9"/>
      <c r="AE2317" s="9"/>
      <c r="AF2317" s="9"/>
      <c r="AG2317" s="9"/>
      <c r="AH2317" s="9"/>
      <c r="AI2317" s="9"/>
      <c r="AJ2317" s="9"/>
      <c r="AK2317" s="9"/>
      <c r="AL2317" s="9"/>
      <c r="AM2317" s="9"/>
      <c r="AN2317" s="9"/>
      <c r="AO2317" s="9"/>
      <c r="AP2317" s="9"/>
      <c r="AQ2317" s="9"/>
      <c r="AR2317" s="9"/>
      <c r="AS2317" s="9"/>
      <c r="AT2317" s="9"/>
      <c r="AU2317" s="9"/>
      <c r="AV2317" s="9"/>
      <c r="AW2317" s="9"/>
      <c r="AX2317" s="9"/>
      <c r="AY2317" s="9"/>
      <c r="AZ2317" s="9"/>
      <c r="BA2317" s="9"/>
      <c r="BB2317" s="9"/>
      <c r="BC2317" s="9"/>
      <c r="BD2317" s="9"/>
      <c r="BE2317" s="9"/>
      <c r="BF2317" s="9"/>
      <c r="BG2317" s="9"/>
      <c r="BH2317" s="9"/>
      <c r="BI2317" s="9"/>
      <c r="BJ2317" s="9"/>
      <c r="BK2317" s="9"/>
      <c r="BL2317" s="9"/>
      <c r="BM2317" s="9"/>
      <c r="BN2317" s="9"/>
      <c r="BO2317" s="9"/>
      <c r="BP2317" s="9"/>
      <c r="BQ2317" s="9"/>
      <c r="BR2317" s="9"/>
      <c r="BS2317" s="9"/>
      <c r="BT2317" s="9"/>
      <c r="BU2317" s="9"/>
      <c r="BV2317" s="9"/>
      <c r="BW2317" s="9"/>
      <c r="BX2317" s="9"/>
      <c r="BY2317" s="9"/>
      <c r="BZ2317" s="9"/>
      <c r="CA2317" s="9"/>
      <c r="CB2317" s="9"/>
      <c r="CC2317" s="9"/>
      <c r="CD2317" s="9"/>
      <c r="CE2317" s="9"/>
      <c r="CF2317" s="9"/>
      <c r="CG2317" s="9"/>
      <c r="CH2317" s="9"/>
      <c r="CI2317" s="9"/>
      <c r="CJ2317" s="9"/>
      <c r="CK2317" s="9"/>
      <c r="CL2317" s="9"/>
      <c r="CM2317" s="9"/>
      <c r="CN2317" s="9"/>
      <c r="CO2317" s="9"/>
      <c r="CP2317" s="9"/>
      <c r="CQ2317" s="9"/>
      <c r="CR2317" s="9"/>
      <c r="CS2317" s="9"/>
      <c r="CT2317" s="9"/>
      <c r="CU2317" s="9"/>
      <c r="CV2317" s="9"/>
      <c r="CW2317" s="9"/>
      <c r="CX2317" s="9"/>
    </row>
    <row r="2318" spans="1:102" s="44" customFormat="1">
      <c r="A2318" s="27">
        <v>63</v>
      </c>
      <c r="B2318" s="90" t="s">
        <v>2852</v>
      </c>
      <c r="C2318" s="41">
        <v>1955</v>
      </c>
      <c r="D2318" s="41" t="s">
        <v>341</v>
      </c>
      <c r="E2318" s="55" t="s">
        <v>346</v>
      </c>
      <c r="F2318" s="55">
        <v>2</v>
      </c>
      <c r="G2318" s="11">
        <v>2</v>
      </c>
      <c r="H2318" s="204">
        <v>816.3</v>
      </c>
      <c r="I2318" s="204">
        <v>739.2</v>
      </c>
      <c r="J2318" s="204">
        <v>666.1</v>
      </c>
      <c r="K2318" s="204">
        <v>23</v>
      </c>
      <c r="L2318" s="189">
        <f>'Форма 2'!C2322</f>
        <v>1772727.2640000002</v>
      </c>
      <c r="M2318" s="190">
        <v>0</v>
      </c>
      <c r="N2318" s="190">
        <v>0</v>
      </c>
      <c r="O2318" s="190">
        <v>0</v>
      </c>
      <c r="P2318" s="189">
        <f t="shared" si="267"/>
        <v>1772727.2640000002</v>
      </c>
      <c r="Q2318" s="191">
        <f t="shared" si="268"/>
        <v>2398.17</v>
      </c>
      <c r="R2318" s="191">
        <f t="shared" si="269"/>
        <v>2398.17</v>
      </c>
      <c r="S2318" s="90" t="s">
        <v>42</v>
      </c>
      <c r="T2318" s="27" t="s">
        <v>34</v>
      </c>
      <c r="U2318" s="9"/>
      <c r="V2318" s="9"/>
      <c r="W2318" s="9"/>
      <c r="X2318" s="9"/>
      <c r="Y2318" s="9"/>
      <c r="Z2318" s="9"/>
      <c r="AA2318" s="9"/>
      <c r="AB2318" s="9"/>
      <c r="AC2318" s="9"/>
      <c r="AD2318" s="9"/>
      <c r="AE2318" s="9"/>
      <c r="AF2318" s="9"/>
      <c r="AG2318" s="9"/>
      <c r="AH2318" s="9"/>
      <c r="AI2318" s="9"/>
      <c r="AJ2318" s="9"/>
      <c r="AK2318" s="9"/>
      <c r="AL2318" s="9"/>
      <c r="AM2318" s="9"/>
      <c r="AN2318" s="9"/>
      <c r="AO2318" s="9"/>
      <c r="AP2318" s="9"/>
      <c r="AQ2318" s="9"/>
      <c r="AR2318" s="9"/>
      <c r="AS2318" s="9"/>
      <c r="AT2318" s="9"/>
      <c r="AU2318" s="9"/>
      <c r="AV2318" s="9"/>
      <c r="AW2318" s="9"/>
      <c r="AX2318" s="9"/>
      <c r="AY2318" s="9"/>
      <c r="AZ2318" s="9"/>
      <c r="BA2318" s="9"/>
      <c r="BB2318" s="9"/>
      <c r="BC2318" s="9"/>
      <c r="BD2318" s="9"/>
      <c r="BE2318" s="9"/>
      <c r="BF2318" s="9"/>
      <c r="BG2318" s="9"/>
      <c r="BH2318" s="9"/>
      <c r="BI2318" s="9"/>
      <c r="BJ2318" s="9"/>
      <c r="BK2318" s="9"/>
      <c r="BL2318" s="9"/>
      <c r="BM2318" s="9"/>
      <c r="BN2318" s="9"/>
      <c r="BO2318" s="9"/>
      <c r="BP2318" s="9"/>
      <c r="BQ2318" s="9"/>
      <c r="BR2318" s="9"/>
      <c r="BS2318" s="9"/>
      <c r="BT2318" s="9"/>
      <c r="BU2318" s="9"/>
      <c r="BV2318" s="9"/>
      <c r="BW2318" s="9"/>
      <c r="BX2318" s="9"/>
      <c r="BY2318" s="9"/>
      <c r="BZ2318" s="9"/>
      <c r="CA2318" s="9"/>
      <c r="CB2318" s="9"/>
      <c r="CC2318" s="9"/>
      <c r="CD2318" s="9"/>
      <c r="CE2318" s="9"/>
      <c r="CF2318" s="9"/>
      <c r="CG2318" s="9"/>
      <c r="CH2318" s="9"/>
      <c r="CI2318" s="9"/>
      <c r="CJ2318" s="9"/>
      <c r="CK2318" s="9"/>
      <c r="CL2318" s="9"/>
      <c r="CM2318" s="9"/>
      <c r="CN2318" s="9"/>
      <c r="CO2318" s="9"/>
      <c r="CP2318" s="9"/>
      <c r="CQ2318" s="9"/>
      <c r="CR2318" s="9"/>
      <c r="CS2318" s="9"/>
      <c r="CT2318" s="9"/>
      <c r="CU2318" s="9"/>
      <c r="CV2318" s="9"/>
      <c r="CW2318" s="9"/>
      <c r="CX2318" s="9"/>
    </row>
    <row r="2319" spans="1:102" s="44" customFormat="1">
      <c r="A2319" s="27">
        <v>64</v>
      </c>
      <c r="B2319" s="90" t="s">
        <v>2875</v>
      </c>
      <c r="C2319" s="41">
        <v>1957</v>
      </c>
      <c r="D2319" s="41" t="s">
        <v>341</v>
      </c>
      <c r="E2319" s="55" t="s">
        <v>346</v>
      </c>
      <c r="F2319" s="55">
        <v>2</v>
      </c>
      <c r="G2319" s="11">
        <v>1</v>
      </c>
      <c r="H2319" s="204">
        <v>868.7</v>
      </c>
      <c r="I2319" s="204">
        <v>701.1</v>
      </c>
      <c r="J2319" s="204">
        <v>701.1</v>
      </c>
      <c r="K2319" s="204">
        <v>34</v>
      </c>
      <c r="L2319" s="189">
        <f>'Форма 2'!C2323</f>
        <v>4452167.2860000003</v>
      </c>
      <c r="M2319" s="190">
        <v>0</v>
      </c>
      <c r="N2319" s="190">
        <v>0</v>
      </c>
      <c r="O2319" s="190">
        <v>0</v>
      </c>
      <c r="P2319" s="189">
        <f t="shared" si="267"/>
        <v>4452167.2860000003</v>
      </c>
      <c r="Q2319" s="191">
        <f t="shared" si="268"/>
        <v>6350.26</v>
      </c>
      <c r="R2319" s="191">
        <f t="shared" si="269"/>
        <v>6350.26</v>
      </c>
      <c r="S2319" s="90" t="s">
        <v>42</v>
      </c>
      <c r="T2319" s="27" t="s">
        <v>34</v>
      </c>
      <c r="U2319" s="9"/>
      <c r="V2319" s="9"/>
      <c r="W2319" s="9"/>
      <c r="X2319" s="9"/>
      <c r="Y2319" s="9"/>
      <c r="Z2319" s="9"/>
      <c r="AA2319" s="9"/>
      <c r="AB2319" s="9"/>
      <c r="AC2319" s="9"/>
      <c r="AD2319" s="9"/>
      <c r="AE2319" s="9"/>
      <c r="AF2319" s="9"/>
      <c r="AG2319" s="9"/>
      <c r="AH2319" s="9"/>
      <c r="AI2319" s="9"/>
      <c r="AJ2319" s="9"/>
      <c r="AK2319" s="9"/>
      <c r="AL2319" s="9"/>
      <c r="AM2319" s="9"/>
      <c r="AN2319" s="9"/>
      <c r="AO2319" s="9"/>
      <c r="AP2319" s="9"/>
      <c r="AQ2319" s="9"/>
      <c r="AR2319" s="9"/>
      <c r="AS2319" s="9"/>
      <c r="AT2319" s="9"/>
      <c r="AU2319" s="9"/>
      <c r="AV2319" s="9"/>
      <c r="AW2319" s="9"/>
      <c r="AX2319" s="9"/>
      <c r="AY2319" s="9"/>
      <c r="AZ2319" s="9"/>
      <c r="BA2319" s="9"/>
      <c r="BB2319" s="9"/>
      <c r="BC2319" s="9"/>
      <c r="BD2319" s="9"/>
      <c r="BE2319" s="9"/>
      <c r="BF2319" s="9"/>
      <c r="BG2319" s="9"/>
      <c r="BH2319" s="9"/>
      <c r="BI2319" s="9"/>
      <c r="BJ2319" s="9"/>
      <c r="BK2319" s="9"/>
      <c r="BL2319" s="9"/>
      <c r="BM2319" s="9"/>
      <c r="BN2319" s="9"/>
      <c r="BO2319" s="9"/>
      <c r="BP2319" s="9"/>
      <c r="BQ2319" s="9"/>
      <c r="BR2319" s="9"/>
      <c r="BS2319" s="9"/>
      <c r="BT2319" s="9"/>
      <c r="BU2319" s="9"/>
      <c r="BV2319" s="9"/>
      <c r="BW2319" s="9"/>
      <c r="BX2319" s="9"/>
      <c r="BY2319" s="9"/>
      <c r="BZ2319" s="9"/>
      <c r="CA2319" s="9"/>
      <c r="CB2319" s="9"/>
      <c r="CC2319" s="9"/>
      <c r="CD2319" s="9"/>
      <c r="CE2319" s="9"/>
      <c r="CF2319" s="9"/>
      <c r="CG2319" s="9"/>
      <c r="CH2319" s="9"/>
      <c r="CI2319" s="9"/>
      <c r="CJ2319" s="9"/>
      <c r="CK2319" s="9"/>
      <c r="CL2319" s="9"/>
      <c r="CM2319" s="9"/>
      <c r="CN2319" s="9"/>
      <c r="CO2319" s="9"/>
      <c r="CP2319" s="9"/>
      <c r="CQ2319" s="9"/>
      <c r="CR2319" s="9"/>
      <c r="CS2319" s="9"/>
      <c r="CT2319" s="9"/>
      <c r="CU2319" s="9"/>
      <c r="CV2319" s="9"/>
      <c r="CW2319" s="9"/>
      <c r="CX2319" s="9"/>
    </row>
    <row r="2320" spans="1:102" s="44" customFormat="1">
      <c r="A2320" s="27">
        <v>65</v>
      </c>
      <c r="B2320" s="90" t="s">
        <v>2853</v>
      </c>
      <c r="C2320" s="41">
        <v>1955</v>
      </c>
      <c r="D2320" s="41" t="s">
        <v>341</v>
      </c>
      <c r="E2320" s="55" t="s">
        <v>343</v>
      </c>
      <c r="F2320" s="55">
        <v>2</v>
      </c>
      <c r="G2320" s="11">
        <v>1</v>
      </c>
      <c r="H2320" s="204">
        <v>368.1</v>
      </c>
      <c r="I2320" s="204">
        <v>338.8</v>
      </c>
      <c r="J2320" s="204">
        <v>338.8</v>
      </c>
      <c r="K2320" s="204">
        <v>10</v>
      </c>
      <c r="L2320" s="189">
        <f>'Форма 2'!C2324</f>
        <v>812499.99600000004</v>
      </c>
      <c r="M2320" s="190">
        <v>0</v>
      </c>
      <c r="N2320" s="190">
        <v>0</v>
      </c>
      <c r="O2320" s="190">
        <v>0</v>
      </c>
      <c r="P2320" s="189">
        <f t="shared" si="267"/>
        <v>812499.99600000004</v>
      </c>
      <c r="Q2320" s="191">
        <f t="shared" si="268"/>
        <v>2398.17</v>
      </c>
      <c r="R2320" s="191">
        <f t="shared" si="269"/>
        <v>2398.17</v>
      </c>
      <c r="S2320" s="90" t="s">
        <v>42</v>
      </c>
      <c r="T2320" s="27" t="s">
        <v>34</v>
      </c>
      <c r="U2320" s="9"/>
      <c r="V2320" s="9"/>
      <c r="W2320" s="9"/>
      <c r="X2320" s="9"/>
      <c r="Y2320" s="9"/>
      <c r="Z2320" s="9"/>
      <c r="AA2320" s="9"/>
      <c r="AB2320" s="9"/>
      <c r="AC2320" s="9"/>
      <c r="AD2320" s="9"/>
      <c r="AE2320" s="9"/>
      <c r="AF2320" s="9"/>
      <c r="AG2320" s="9"/>
      <c r="AH2320" s="9"/>
      <c r="AI2320" s="9"/>
      <c r="AJ2320" s="9"/>
      <c r="AK2320" s="9"/>
      <c r="AL2320" s="9"/>
      <c r="AM2320" s="9"/>
      <c r="AN2320" s="9"/>
      <c r="AO2320" s="9"/>
      <c r="AP2320" s="9"/>
      <c r="AQ2320" s="9"/>
      <c r="AR2320" s="9"/>
      <c r="AS2320" s="9"/>
      <c r="AT2320" s="9"/>
      <c r="AU2320" s="9"/>
      <c r="AV2320" s="9"/>
      <c r="AW2320" s="9"/>
      <c r="AX2320" s="9"/>
      <c r="AY2320" s="9"/>
      <c r="AZ2320" s="9"/>
      <c r="BA2320" s="9"/>
      <c r="BB2320" s="9"/>
      <c r="BC2320" s="9"/>
      <c r="BD2320" s="9"/>
      <c r="BE2320" s="9"/>
      <c r="BF2320" s="9"/>
      <c r="BG2320" s="9"/>
      <c r="BH2320" s="9"/>
      <c r="BI2320" s="9"/>
      <c r="BJ2320" s="9"/>
      <c r="BK2320" s="9"/>
      <c r="BL2320" s="9"/>
      <c r="BM2320" s="9"/>
      <c r="BN2320" s="9"/>
      <c r="BO2320" s="9"/>
      <c r="BP2320" s="9"/>
      <c r="BQ2320" s="9"/>
      <c r="BR2320" s="9"/>
      <c r="BS2320" s="9"/>
      <c r="BT2320" s="9"/>
      <c r="BU2320" s="9"/>
      <c r="BV2320" s="9"/>
      <c r="BW2320" s="9"/>
      <c r="BX2320" s="9"/>
      <c r="BY2320" s="9"/>
      <c r="BZ2320" s="9"/>
      <c r="CA2320" s="9"/>
      <c r="CB2320" s="9"/>
      <c r="CC2320" s="9"/>
      <c r="CD2320" s="9"/>
      <c r="CE2320" s="9"/>
      <c r="CF2320" s="9"/>
      <c r="CG2320" s="9"/>
      <c r="CH2320" s="9"/>
      <c r="CI2320" s="9"/>
      <c r="CJ2320" s="9"/>
      <c r="CK2320" s="9"/>
      <c r="CL2320" s="9"/>
      <c r="CM2320" s="9"/>
      <c r="CN2320" s="9"/>
      <c r="CO2320" s="9"/>
      <c r="CP2320" s="9"/>
      <c r="CQ2320" s="9"/>
      <c r="CR2320" s="9"/>
      <c r="CS2320" s="9"/>
      <c r="CT2320" s="9"/>
      <c r="CU2320" s="9"/>
      <c r="CV2320" s="9"/>
      <c r="CW2320" s="9"/>
      <c r="CX2320" s="9"/>
    </row>
    <row r="2321" spans="1:102" s="44" customFormat="1">
      <c r="A2321" s="27">
        <v>66</v>
      </c>
      <c r="B2321" s="90" t="s">
        <v>2876</v>
      </c>
      <c r="C2321" s="41">
        <v>1957</v>
      </c>
      <c r="D2321" s="41" t="s">
        <v>341</v>
      </c>
      <c r="E2321" s="55" t="s">
        <v>346</v>
      </c>
      <c r="F2321" s="55">
        <v>2</v>
      </c>
      <c r="G2321" s="11">
        <v>2</v>
      </c>
      <c r="H2321" s="204">
        <v>802.8</v>
      </c>
      <c r="I2321" s="204">
        <v>747.5</v>
      </c>
      <c r="J2321" s="204">
        <v>747.5</v>
      </c>
      <c r="K2321" s="204">
        <v>29</v>
      </c>
      <c r="L2321" s="189">
        <f>'Форма 2'!C2325</f>
        <v>3543434.05</v>
      </c>
      <c r="M2321" s="190">
        <v>0</v>
      </c>
      <c r="N2321" s="190">
        <v>0</v>
      </c>
      <c r="O2321" s="190">
        <v>0</v>
      </c>
      <c r="P2321" s="189">
        <f t="shared" si="267"/>
        <v>3543434.05</v>
      </c>
      <c r="Q2321" s="191">
        <f t="shared" si="268"/>
        <v>4740.38</v>
      </c>
      <c r="R2321" s="191">
        <f t="shared" si="269"/>
        <v>4740.38</v>
      </c>
      <c r="S2321" s="90" t="s">
        <v>42</v>
      </c>
      <c r="T2321" s="55" t="s">
        <v>34</v>
      </c>
      <c r="U2321" s="9"/>
      <c r="V2321" s="9"/>
      <c r="W2321" s="9"/>
      <c r="X2321" s="9"/>
      <c r="Y2321" s="9"/>
      <c r="Z2321" s="9"/>
      <c r="AA2321" s="9"/>
      <c r="AB2321" s="9"/>
      <c r="AC2321" s="9"/>
      <c r="AD2321" s="9"/>
      <c r="AE2321" s="9"/>
      <c r="AF2321" s="9"/>
      <c r="AG2321" s="9"/>
      <c r="AH2321" s="9"/>
      <c r="AI2321" s="9"/>
      <c r="AJ2321" s="9"/>
      <c r="AK2321" s="9"/>
      <c r="AL2321" s="9"/>
      <c r="AM2321" s="9"/>
      <c r="AN2321" s="9"/>
      <c r="AO2321" s="9"/>
      <c r="AP2321" s="9"/>
      <c r="AQ2321" s="9"/>
      <c r="AR2321" s="9"/>
      <c r="AS2321" s="9"/>
      <c r="AT2321" s="9"/>
      <c r="AU2321" s="9"/>
      <c r="AV2321" s="9"/>
      <c r="AW2321" s="9"/>
      <c r="AX2321" s="9"/>
      <c r="AY2321" s="9"/>
      <c r="AZ2321" s="9"/>
      <c r="BA2321" s="9"/>
      <c r="BB2321" s="9"/>
      <c r="BC2321" s="9"/>
      <c r="BD2321" s="9"/>
      <c r="BE2321" s="9"/>
      <c r="BF2321" s="9"/>
      <c r="BG2321" s="9"/>
      <c r="BH2321" s="9"/>
      <c r="BI2321" s="9"/>
      <c r="BJ2321" s="9"/>
      <c r="BK2321" s="9"/>
      <c r="BL2321" s="9"/>
      <c r="BM2321" s="9"/>
      <c r="BN2321" s="9"/>
      <c r="BO2321" s="9"/>
      <c r="BP2321" s="9"/>
      <c r="BQ2321" s="9"/>
      <c r="BR2321" s="9"/>
      <c r="BS2321" s="9"/>
      <c r="BT2321" s="9"/>
      <c r="BU2321" s="9"/>
      <c r="BV2321" s="9"/>
      <c r="BW2321" s="9"/>
      <c r="BX2321" s="9"/>
      <c r="BY2321" s="9"/>
      <c r="BZ2321" s="9"/>
      <c r="CA2321" s="9"/>
      <c r="CB2321" s="9"/>
      <c r="CC2321" s="9"/>
      <c r="CD2321" s="9"/>
      <c r="CE2321" s="9"/>
      <c r="CF2321" s="9"/>
      <c r="CG2321" s="9"/>
      <c r="CH2321" s="9"/>
      <c r="CI2321" s="9"/>
      <c r="CJ2321" s="9"/>
      <c r="CK2321" s="9"/>
      <c r="CL2321" s="9"/>
      <c r="CM2321" s="9"/>
      <c r="CN2321" s="9"/>
      <c r="CO2321" s="9"/>
      <c r="CP2321" s="9"/>
      <c r="CQ2321" s="9"/>
      <c r="CR2321" s="9"/>
      <c r="CS2321" s="9"/>
      <c r="CT2321" s="9"/>
      <c r="CU2321" s="9"/>
      <c r="CV2321" s="9"/>
      <c r="CW2321" s="9"/>
      <c r="CX2321" s="9"/>
    </row>
    <row r="2322" spans="1:102" s="44" customFormat="1">
      <c r="A2322" s="27">
        <v>67</v>
      </c>
      <c r="B2322" s="90" t="s">
        <v>2854</v>
      </c>
      <c r="C2322" s="41">
        <v>1955</v>
      </c>
      <c r="D2322" s="41" t="s">
        <v>341</v>
      </c>
      <c r="E2322" s="55" t="s">
        <v>346</v>
      </c>
      <c r="F2322" s="55">
        <v>2</v>
      </c>
      <c r="G2322" s="11">
        <v>2</v>
      </c>
      <c r="H2322" s="204">
        <v>812.6</v>
      </c>
      <c r="I2322" s="204">
        <v>756.5</v>
      </c>
      <c r="J2322" s="204">
        <v>756.5</v>
      </c>
      <c r="K2322" s="204">
        <v>33</v>
      </c>
      <c r="L2322" s="189">
        <f>'Форма 2'!C2326</f>
        <v>1814215.605</v>
      </c>
      <c r="M2322" s="190">
        <v>0</v>
      </c>
      <c r="N2322" s="190">
        <v>0</v>
      </c>
      <c r="O2322" s="190">
        <v>0</v>
      </c>
      <c r="P2322" s="189">
        <f t="shared" si="267"/>
        <v>1814215.605</v>
      </c>
      <c r="Q2322" s="191">
        <f t="shared" si="268"/>
        <v>2398.17</v>
      </c>
      <c r="R2322" s="191">
        <f t="shared" si="269"/>
        <v>2398.17</v>
      </c>
      <c r="S2322" s="90" t="s">
        <v>42</v>
      </c>
      <c r="T2322" s="27" t="s">
        <v>34</v>
      </c>
      <c r="U2322" s="9"/>
      <c r="V2322" s="9"/>
      <c r="W2322" s="9"/>
      <c r="X2322" s="9"/>
      <c r="Y2322" s="9"/>
      <c r="Z2322" s="9"/>
      <c r="AA2322" s="9"/>
      <c r="AB2322" s="9"/>
      <c r="AC2322" s="9"/>
      <c r="AD2322" s="9"/>
      <c r="AE2322" s="9"/>
      <c r="AF2322" s="9"/>
      <c r="AG2322" s="9"/>
      <c r="AH2322" s="9"/>
      <c r="AI2322" s="9"/>
      <c r="AJ2322" s="9"/>
      <c r="AK2322" s="9"/>
      <c r="AL2322" s="9"/>
      <c r="AM2322" s="9"/>
      <c r="AN2322" s="9"/>
      <c r="AO2322" s="9"/>
      <c r="AP2322" s="9"/>
      <c r="AQ2322" s="9"/>
      <c r="AR2322" s="9"/>
      <c r="AS2322" s="9"/>
      <c r="AT2322" s="9"/>
      <c r="AU2322" s="9"/>
      <c r="AV2322" s="9"/>
      <c r="AW2322" s="9"/>
      <c r="AX2322" s="9"/>
      <c r="AY2322" s="9"/>
      <c r="AZ2322" s="9"/>
      <c r="BA2322" s="9"/>
      <c r="BB2322" s="9"/>
      <c r="BC2322" s="9"/>
      <c r="BD2322" s="9"/>
      <c r="BE2322" s="9"/>
      <c r="BF2322" s="9"/>
      <c r="BG2322" s="9"/>
      <c r="BH2322" s="9"/>
      <c r="BI2322" s="9"/>
      <c r="BJ2322" s="9"/>
      <c r="BK2322" s="9"/>
      <c r="BL2322" s="9"/>
      <c r="BM2322" s="9"/>
      <c r="BN2322" s="9"/>
      <c r="BO2322" s="9"/>
      <c r="BP2322" s="9"/>
      <c r="BQ2322" s="9"/>
      <c r="BR2322" s="9"/>
      <c r="BS2322" s="9"/>
      <c r="BT2322" s="9"/>
      <c r="BU2322" s="9"/>
      <c r="BV2322" s="9"/>
      <c r="BW2322" s="9"/>
      <c r="BX2322" s="9"/>
      <c r="BY2322" s="9"/>
      <c r="BZ2322" s="9"/>
      <c r="CA2322" s="9"/>
      <c r="CB2322" s="9"/>
      <c r="CC2322" s="9"/>
      <c r="CD2322" s="9"/>
      <c r="CE2322" s="9"/>
      <c r="CF2322" s="9"/>
      <c r="CG2322" s="9"/>
      <c r="CH2322" s="9"/>
      <c r="CI2322" s="9"/>
      <c r="CJ2322" s="9"/>
      <c r="CK2322" s="9"/>
      <c r="CL2322" s="9"/>
      <c r="CM2322" s="9"/>
      <c r="CN2322" s="9"/>
      <c r="CO2322" s="9"/>
      <c r="CP2322" s="9"/>
      <c r="CQ2322" s="9"/>
      <c r="CR2322" s="9"/>
      <c r="CS2322" s="9"/>
      <c r="CT2322" s="9"/>
      <c r="CU2322" s="9"/>
      <c r="CV2322" s="9"/>
      <c r="CW2322" s="9"/>
      <c r="CX2322" s="9"/>
    </row>
    <row r="2323" spans="1:102" s="44" customFormat="1">
      <c r="A2323" s="27">
        <v>68</v>
      </c>
      <c r="B2323" s="103" t="s">
        <v>2993</v>
      </c>
      <c r="C2323" s="27">
        <v>1958</v>
      </c>
      <c r="D2323" s="27" t="s">
        <v>341</v>
      </c>
      <c r="E2323" s="27" t="s">
        <v>343</v>
      </c>
      <c r="F2323" s="55">
        <v>3</v>
      </c>
      <c r="G2323" s="27">
        <v>2</v>
      </c>
      <c r="H2323" s="188">
        <v>1301.5999999999999</v>
      </c>
      <c r="I2323" s="188">
        <v>1279.5</v>
      </c>
      <c r="J2323" s="188">
        <v>1279.5</v>
      </c>
      <c r="K2323" s="188">
        <v>20</v>
      </c>
      <c r="L2323" s="189">
        <f>'Форма 2'!C2327</f>
        <v>9436581.1950000003</v>
      </c>
      <c r="M2323" s="190">
        <v>0</v>
      </c>
      <c r="N2323" s="190">
        <v>0</v>
      </c>
      <c r="O2323" s="190">
        <v>0</v>
      </c>
      <c r="P2323" s="189">
        <f t="shared" si="267"/>
        <v>9436581.1950000003</v>
      </c>
      <c r="Q2323" s="191">
        <f t="shared" si="268"/>
        <v>7375.21</v>
      </c>
      <c r="R2323" s="191">
        <f t="shared" si="269"/>
        <v>7375.21</v>
      </c>
      <c r="S2323" s="90" t="s">
        <v>42</v>
      </c>
      <c r="T2323" s="55" t="s">
        <v>34</v>
      </c>
      <c r="U2323" s="9"/>
      <c r="V2323" s="9"/>
      <c r="W2323" s="9"/>
      <c r="X2323" s="9"/>
      <c r="Y2323" s="9"/>
      <c r="Z2323" s="9"/>
      <c r="AA2323" s="9"/>
      <c r="AB2323" s="9"/>
      <c r="AC2323" s="9"/>
      <c r="AD2323" s="9"/>
      <c r="AE2323" s="9"/>
      <c r="AF2323" s="9"/>
      <c r="AG2323" s="9"/>
      <c r="AH2323" s="9"/>
      <c r="AI2323" s="9"/>
      <c r="AJ2323" s="9"/>
      <c r="AK2323" s="9"/>
      <c r="AL2323" s="9"/>
      <c r="AM2323" s="9"/>
      <c r="AN2323" s="9"/>
      <c r="AO2323" s="9"/>
      <c r="AP2323" s="9"/>
      <c r="AQ2323" s="9"/>
      <c r="AR2323" s="9"/>
      <c r="AS2323" s="9"/>
      <c r="AT2323" s="9"/>
      <c r="AU2323" s="9"/>
      <c r="AV2323" s="9"/>
      <c r="AW2323" s="9"/>
      <c r="AX2323" s="9"/>
      <c r="AY2323" s="9"/>
      <c r="AZ2323" s="9"/>
      <c r="BA2323" s="9"/>
      <c r="BB2323" s="9"/>
      <c r="BC2323" s="9"/>
      <c r="BD2323" s="9"/>
      <c r="BE2323" s="9"/>
      <c r="BF2323" s="9"/>
      <c r="BG2323" s="9"/>
      <c r="BH2323" s="9"/>
      <c r="BI2323" s="9"/>
      <c r="BJ2323" s="9"/>
      <c r="BK2323" s="9"/>
      <c r="BL2323" s="9"/>
      <c r="BM2323" s="9"/>
      <c r="BN2323" s="9"/>
      <c r="BO2323" s="9"/>
      <c r="BP2323" s="9"/>
      <c r="BQ2323" s="9"/>
      <c r="BR2323" s="9"/>
      <c r="BS2323" s="9"/>
      <c r="BT2323" s="9"/>
      <c r="BU2323" s="9"/>
      <c r="BV2323" s="9"/>
      <c r="BW2323" s="9"/>
      <c r="BX2323" s="9"/>
      <c r="BY2323" s="9"/>
      <c r="BZ2323" s="9"/>
      <c r="CA2323" s="9"/>
      <c r="CB2323" s="9"/>
      <c r="CC2323" s="9"/>
      <c r="CD2323" s="9"/>
      <c r="CE2323" s="9"/>
      <c r="CF2323" s="9"/>
      <c r="CG2323" s="9"/>
      <c r="CH2323" s="9"/>
      <c r="CI2323" s="9"/>
      <c r="CJ2323" s="9"/>
      <c r="CK2323" s="9"/>
      <c r="CL2323" s="9"/>
      <c r="CM2323" s="9"/>
      <c r="CN2323" s="9"/>
      <c r="CO2323" s="9"/>
      <c r="CP2323" s="9"/>
      <c r="CQ2323" s="9"/>
      <c r="CR2323" s="9"/>
      <c r="CS2323" s="9"/>
      <c r="CT2323" s="9"/>
      <c r="CU2323" s="9"/>
      <c r="CV2323" s="9"/>
      <c r="CW2323" s="9"/>
      <c r="CX2323" s="9"/>
    </row>
    <row r="2324" spans="1:102" s="44" customFormat="1">
      <c r="A2324" s="27">
        <v>69</v>
      </c>
      <c r="B2324" s="90" t="s">
        <v>2877</v>
      </c>
      <c r="C2324" s="41">
        <v>1957</v>
      </c>
      <c r="D2324" s="41" t="s">
        <v>341</v>
      </c>
      <c r="E2324" s="55" t="s">
        <v>347</v>
      </c>
      <c r="F2324" s="55">
        <v>3</v>
      </c>
      <c r="G2324" s="11">
        <v>3</v>
      </c>
      <c r="H2324" s="204">
        <v>1522.3</v>
      </c>
      <c r="I2324" s="204">
        <v>1440.3</v>
      </c>
      <c r="J2324" s="204">
        <v>1440.3</v>
      </c>
      <c r="K2324" s="204">
        <v>41</v>
      </c>
      <c r="L2324" s="189">
        <f>'Форма 2'!C2328</f>
        <v>6827569.3140000002</v>
      </c>
      <c r="M2324" s="190">
        <v>0</v>
      </c>
      <c r="N2324" s="190">
        <v>0</v>
      </c>
      <c r="O2324" s="190">
        <v>0</v>
      </c>
      <c r="P2324" s="189">
        <f t="shared" si="267"/>
        <v>6827569.3140000002</v>
      </c>
      <c r="Q2324" s="191">
        <f t="shared" si="268"/>
        <v>4740.38</v>
      </c>
      <c r="R2324" s="191">
        <f t="shared" si="269"/>
        <v>4740.38</v>
      </c>
      <c r="S2324" s="90" t="s">
        <v>42</v>
      </c>
      <c r="T2324" s="55" t="s">
        <v>34</v>
      </c>
      <c r="U2324" s="9"/>
      <c r="V2324" s="9"/>
      <c r="W2324" s="9"/>
      <c r="X2324" s="9"/>
      <c r="Y2324" s="9"/>
      <c r="Z2324" s="9"/>
      <c r="AA2324" s="9"/>
      <c r="AB2324" s="9"/>
      <c r="AC2324" s="9"/>
      <c r="AD2324" s="9"/>
      <c r="AE2324" s="9"/>
      <c r="AF2324" s="9"/>
      <c r="AG2324" s="9"/>
      <c r="AH2324" s="9"/>
      <c r="AI2324" s="9"/>
      <c r="AJ2324" s="9"/>
      <c r="AK2324" s="9"/>
      <c r="AL2324" s="9"/>
      <c r="AM2324" s="9"/>
      <c r="AN2324" s="9"/>
      <c r="AO2324" s="9"/>
      <c r="AP2324" s="9"/>
      <c r="AQ2324" s="9"/>
      <c r="AR2324" s="9"/>
      <c r="AS2324" s="9"/>
      <c r="AT2324" s="9"/>
      <c r="AU2324" s="9"/>
      <c r="AV2324" s="9"/>
      <c r="AW2324" s="9"/>
      <c r="AX2324" s="9"/>
      <c r="AY2324" s="9"/>
      <c r="AZ2324" s="9"/>
      <c r="BA2324" s="9"/>
      <c r="BB2324" s="9"/>
      <c r="BC2324" s="9"/>
      <c r="BD2324" s="9"/>
      <c r="BE2324" s="9"/>
      <c r="BF2324" s="9"/>
      <c r="BG2324" s="9"/>
      <c r="BH2324" s="9"/>
      <c r="BI2324" s="9"/>
      <c r="BJ2324" s="9"/>
      <c r="BK2324" s="9"/>
      <c r="BL2324" s="9"/>
      <c r="BM2324" s="9"/>
      <c r="BN2324" s="9"/>
      <c r="BO2324" s="9"/>
      <c r="BP2324" s="9"/>
      <c r="BQ2324" s="9"/>
      <c r="BR2324" s="9"/>
      <c r="BS2324" s="9"/>
      <c r="BT2324" s="9"/>
      <c r="BU2324" s="9"/>
      <c r="BV2324" s="9"/>
      <c r="BW2324" s="9"/>
      <c r="BX2324" s="9"/>
      <c r="BY2324" s="9"/>
      <c r="BZ2324" s="9"/>
      <c r="CA2324" s="9"/>
      <c r="CB2324" s="9"/>
      <c r="CC2324" s="9"/>
      <c r="CD2324" s="9"/>
      <c r="CE2324" s="9"/>
      <c r="CF2324" s="9"/>
      <c r="CG2324" s="9"/>
      <c r="CH2324" s="9"/>
      <c r="CI2324" s="9"/>
      <c r="CJ2324" s="9"/>
      <c r="CK2324" s="9"/>
      <c r="CL2324" s="9"/>
      <c r="CM2324" s="9"/>
      <c r="CN2324" s="9"/>
      <c r="CO2324" s="9"/>
      <c r="CP2324" s="9"/>
      <c r="CQ2324" s="9"/>
      <c r="CR2324" s="9"/>
      <c r="CS2324" s="9"/>
      <c r="CT2324" s="9"/>
      <c r="CU2324" s="9"/>
      <c r="CV2324" s="9"/>
      <c r="CW2324" s="9"/>
      <c r="CX2324" s="9"/>
    </row>
    <row r="2325" spans="1:102" s="44" customFormat="1">
      <c r="A2325" s="27">
        <v>70</v>
      </c>
      <c r="B2325" s="103" t="s">
        <v>2994</v>
      </c>
      <c r="C2325" s="27">
        <v>1958</v>
      </c>
      <c r="D2325" s="27" t="s">
        <v>341</v>
      </c>
      <c r="E2325" s="27" t="s">
        <v>347</v>
      </c>
      <c r="F2325" s="55">
        <v>3</v>
      </c>
      <c r="G2325" s="27">
        <v>3</v>
      </c>
      <c r="H2325" s="188">
        <v>1540.1</v>
      </c>
      <c r="I2325" s="188">
        <v>1414</v>
      </c>
      <c r="J2325" s="188">
        <v>1414</v>
      </c>
      <c r="K2325" s="188">
        <v>49</v>
      </c>
      <c r="L2325" s="189">
        <f>'Форма 2'!C2329</f>
        <v>10428546.939999999</v>
      </c>
      <c r="M2325" s="190">
        <v>0</v>
      </c>
      <c r="N2325" s="190">
        <v>0</v>
      </c>
      <c r="O2325" s="190">
        <v>0</v>
      </c>
      <c r="P2325" s="189">
        <f t="shared" si="267"/>
        <v>10428546.939999999</v>
      </c>
      <c r="Q2325" s="191">
        <f t="shared" si="268"/>
        <v>7375.21</v>
      </c>
      <c r="R2325" s="191">
        <f t="shared" si="269"/>
        <v>7375.21</v>
      </c>
      <c r="S2325" s="90" t="s">
        <v>42</v>
      </c>
      <c r="T2325" s="55" t="s">
        <v>34</v>
      </c>
      <c r="U2325" s="9"/>
      <c r="V2325" s="9"/>
      <c r="W2325" s="9"/>
      <c r="X2325" s="9"/>
      <c r="Y2325" s="9"/>
      <c r="Z2325" s="9"/>
      <c r="AA2325" s="9"/>
      <c r="AB2325" s="9"/>
      <c r="AC2325" s="9"/>
      <c r="AD2325" s="9"/>
      <c r="AE2325" s="9"/>
      <c r="AF2325" s="9"/>
      <c r="AG2325" s="9"/>
      <c r="AH2325" s="9"/>
      <c r="AI2325" s="9"/>
      <c r="AJ2325" s="9"/>
      <c r="AK2325" s="9"/>
      <c r="AL2325" s="9"/>
      <c r="AM2325" s="9"/>
      <c r="AN2325" s="9"/>
      <c r="AO2325" s="9"/>
      <c r="AP2325" s="9"/>
      <c r="AQ2325" s="9"/>
      <c r="AR2325" s="9"/>
      <c r="AS2325" s="9"/>
      <c r="AT2325" s="9"/>
      <c r="AU2325" s="9"/>
      <c r="AV2325" s="9"/>
      <c r="AW2325" s="9"/>
      <c r="AX2325" s="9"/>
      <c r="AY2325" s="9"/>
      <c r="AZ2325" s="9"/>
      <c r="BA2325" s="9"/>
      <c r="BB2325" s="9"/>
      <c r="BC2325" s="9"/>
      <c r="BD2325" s="9"/>
      <c r="BE2325" s="9"/>
      <c r="BF2325" s="9"/>
      <c r="BG2325" s="9"/>
      <c r="BH2325" s="9"/>
      <c r="BI2325" s="9"/>
      <c r="BJ2325" s="9"/>
      <c r="BK2325" s="9"/>
      <c r="BL2325" s="9"/>
      <c r="BM2325" s="9"/>
      <c r="BN2325" s="9"/>
      <c r="BO2325" s="9"/>
      <c r="BP2325" s="9"/>
      <c r="BQ2325" s="9"/>
      <c r="BR2325" s="9"/>
      <c r="BS2325" s="9"/>
      <c r="BT2325" s="9"/>
      <c r="BU2325" s="9"/>
      <c r="BV2325" s="9"/>
      <c r="BW2325" s="9"/>
      <c r="BX2325" s="9"/>
      <c r="BY2325" s="9"/>
      <c r="BZ2325" s="9"/>
      <c r="CA2325" s="9"/>
      <c r="CB2325" s="9"/>
      <c r="CC2325" s="9"/>
      <c r="CD2325" s="9"/>
      <c r="CE2325" s="9"/>
      <c r="CF2325" s="9"/>
      <c r="CG2325" s="9"/>
      <c r="CH2325" s="9"/>
      <c r="CI2325" s="9"/>
      <c r="CJ2325" s="9"/>
      <c r="CK2325" s="9"/>
      <c r="CL2325" s="9"/>
      <c r="CM2325" s="9"/>
      <c r="CN2325" s="9"/>
      <c r="CO2325" s="9"/>
      <c r="CP2325" s="9"/>
      <c r="CQ2325" s="9"/>
      <c r="CR2325" s="9"/>
      <c r="CS2325" s="9"/>
      <c r="CT2325" s="9"/>
      <c r="CU2325" s="9"/>
      <c r="CV2325" s="9"/>
      <c r="CW2325" s="9"/>
      <c r="CX2325" s="9"/>
    </row>
    <row r="2326" spans="1:102" s="44" customFormat="1">
      <c r="A2326" s="27">
        <v>71</v>
      </c>
      <c r="B2326" s="103" t="s">
        <v>2995</v>
      </c>
      <c r="C2326" s="27">
        <v>1958</v>
      </c>
      <c r="D2326" s="27" t="s">
        <v>341</v>
      </c>
      <c r="E2326" s="27" t="s">
        <v>347</v>
      </c>
      <c r="F2326" s="55">
        <v>3</v>
      </c>
      <c r="G2326" s="27">
        <v>3</v>
      </c>
      <c r="H2326" s="188">
        <v>1580.3</v>
      </c>
      <c r="I2326" s="188">
        <v>1445.1</v>
      </c>
      <c r="J2326" s="188">
        <v>1445.1</v>
      </c>
      <c r="K2326" s="188">
        <v>44</v>
      </c>
      <c r="L2326" s="189">
        <f>'Форма 2'!C2330</f>
        <v>10657915.970999999</v>
      </c>
      <c r="M2326" s="190">
        <v>0</v>
      </c>
      <c r="N2326" s="190">
        <v>0</v>
      </c>
      <c r="O2326" s="190">
        <v>0</v>
      </c>
      <c r="P2326" s="189">
        <f t="shared" si="267"/>
        <v>10657915.970999999</v>
      </c>
      <c r="Q2326" s="191">
        <f t="shared" si="268"/>
        <v>7375.21</v>
      </c>
      <c r="R2326" s="191">
        <f t="shared" si="269"/>
        <v>7375.21</v>
      </c>
      <c r="S2326" s="90" t="s">
        <v>42</v>
      </c>
      <c r="T2326" s="55" t="s">
        <v>34</v>
      </c>
      <c r="U2326" s="9"/>
      <c r="V2326" s="9"/>
      <c r="W2326" s="9"/>
      <c r="X2326" s="9"/>
      <c r="Y2326" s="9"/>
      <c r="Z2326" s="9"/>
      <c r="AA2326" s="9"/>
      <c r="AB2326" s="9"/>
      <c r="AC2326" s="9"/>
      <c r="AD2326" s="9"/>
      <c r="AE2326" s="9"/>
      <c r="AF2326" s="9"/>
      <c r="AG2326" s="9"/>
      <c r="AH2326" s="9"/>
      <c r="AI2326" s="9"/>
      <c r="AJ2326" s="9"/>
      <c r="AK2326" s="9"/>
      <c r="AL2326" s="9"/>
      <c r="AM2326" s="9"/>
      <c r="AN2326" s="9"/>
      <c r="AO2326" s="9"/>
      <c r="AP2326" s="9"/>
      <c r="AQ2326" s="9"/>
      <c r="AR2326" s="9"/>
      <c r="AS2326" s="9"/>
      <c r="AT2326" s="9"/>
      <c r="AU2326" s="9"/>
      <c r="AV2326" s="9"/>
      <c r="AW2326" s="9"/>
      <c r="AX2326" s="9"/>
      <c r="AY2326" s="9"/>
      <c r="AZ2326" s="9"/>
      <c r="BA2326" s="9"/>
      <c r="BB2326" s="9"/>
      <c r="BC2326" s="9"/>
      <c r="BD2326" s="9"/>
      <c r="BE2326" s="9"/>
      <c r="BF2326" s="9"/>
      <c r="BG2326" s="9"/>
      <c r="BH2326" s="9"/>
      <c r="BI2326" s="9"/>
      <c r="BJ2326" s="9"/>
      <c r="BK2326" s="9"/>
      <c r="BL2326" s="9"/>
      <c r="BM2326" s="9"/>
      <c r="BN2326" s="9"/>
      <c r="BO2326" s="9"/>
      <c r="BP2326" s="9"/>
      <c r="BQ2326" s="9"/>
      <c r="BR2326" s="9"/>
      <c r="BS2326" s="9"/>
      <c r="BT2326" s="9"/>
      <c r="BU2326" s="9"/>
      <c r="BV2326" s="9"/>
      <c r="BW2326" s="9"/>
      <c r="BX2326" s="9"/>
      <c r="BY2326" s="9"/>
      <c r="BZ2326" s="9"/>
      <c r="CA2326" s="9"/>
      <c r="CB2326" s="9"/>
      <c r="CC2326" s="9"/>
      <c r="CD2326" s="9"/>
      <c r="CE2326" s="9"/>
      <c r="CF2326" s="9"/>
      <c r="CG2326" s="9"/>
      <c r="CH2326" s="9"/>
      <c r="CI2326" s="9"/>
      <c r="CJ2326" s="9"/>
      <c r="CK2326" s="9"/>
      <c r="CL2326" s="9"/>
      <c r="CM2326" s="9"/>
      <c r="CN2326" s="9"/>
      <c r="CO2326" s="9"/>
      <c r="CP2326" s="9"/>
      <c r="CQ2326" s="9"/>
      <c r="CR2326" s="9"/>
      <c r="CS2326" s="9"/>
      <c r="CT2326" s="9"/>
      <c r="CU2326" s="9"/>
      <c r="CV2326" s="9"/>
      <c r="CW2326" s="9"/>
      <c r="CX2326" s="9"/>
    </row>
    <row r="2327" spans="1:102" s="44" customFormat="1">
      <c r="A2327" s="27">
        <v>72</v>
      </c>
      <c r="B2327" s="90" t="s">
        <v>2865</v>
      </c>
      <c r="C2327" s="41">
        <v>1956</v>
      </c>
      <c r="D2327" s="41" t="s">
        <v>341</v>
      </c>
      <c r="E2327" s="55" t="s">
        <v>343</v>
      </c>
      <c r="F2327" s="55">
        <v>2</v>
      </c>
      <c r="G2327" s="11">
        <v>1</v>
      </c>
      <c r="H2327" s="204">
        <v>370.1</v>
      </c>
      <c r="I2327" s="204">
        <v>337.3</v>
      </c>
      <c r="J2327" s="204">
        <v>337.3</v>
      </c>
      <c r="K2327" s="204">
        <v>14</v>
      </c>
      <c r="L2327" s="189">
        <f>'Форма 2'!C2331</f>
        <v>1598930.1740000001</v>
      </c>
      <c r="M2327" s="190">
        <v>0</v>
      </c>
      <c r="N2327" s="190">
        <v>0</v>
      </c>
      <c r="O2327" s="190">
        <v>0</v>
      </c>
      <c r="P2327" s="189">
        <f t="shared" si="267"/>
        <v>1598930.1740000001</v>
      </c>
      <c r="Q2327" s="191">
        <f t="shared" si="268"/>
        <v>4740.38</v>
      </c>
      <c r="R2327" s="191">
        <f t="shared" si="269"/>
        <v>4740.38</v>
      </c>
      <c r="S2327" s="90" t="s">
        <v>42</v>
      </c>
      <c r="T2327" s="27" t="s">
        <v>34</v>
      </c>
      <c r="U2327" s="9"/>
      <c r="V2327" s="9"/>
      <c r="W2327" s="9"/>
      <c r="X2327" s="9"/>
      <c r="Y2327" s="9"/>
      <c r="Z2327" s="9"/>
      <c r="AA2327" s="9"/>
      <c r="AB2327" s="9"/>
      <c r="AC2327" s="9"/>
      <c r="AD2327" s="9"/>
      <c r="AE2327" s="9"/>
      <c r="AF2327" s="9"/>
      <c r="AG2327" s="9"/>
      <c r="AH2327" s="9"/>
      <c r="AI2327" s="9"/>
      <c r="AJ2327" s="9"/>
      <c r="AK2327" s="9"/>
      <c r="AL2327" s="9"/>
      <c r="AM2327" s="9"/>
      <c r="AN2327" s="9"/>
      <c r="AO2327" s="9"/>
      <c r="AP2327" s="9"/>
      <c r="AQ2327" s="9"/>
      <c r="AR2327" s="9"/>
      <c r="AS2327" s="9"/>
      <c r="AT2327" s="9"/>
      <c r="AU2327" s="9"/>
      <c r="AV2327" s="9"/>
      <c r="AW2327" s="9"/>
      <c r="AX2327" s="9"/>
      <c r="AY2327" s="9"/>
      <c r="AZ2327" s="9"/>
      <c r="BA2327" s="9"/>
      <c r="BB2327" s="9"/>
      <c r="BC2327" s="9"/>
      <c r="BD2327" s="9"/>
      <c r="BE2327" s="9"/>
      <c r="BF2327" s="9"/>
      <c r="BG2327" s="9"/>
      <c r="BH2327" s="9"/>
      <c r="BI2327" s="9"/>
      <c r="BJ2327" s="9"/>
      <c r="BK2327" s="9"/>
      <c r="BL2327" s="9"/>
      <c r="BM2327" s="9"/>
      <c r="BN2327" s="9"/>
      <c r="BO2327" s="9"/>
      <c r="BP2327" s="9"/>
      <c r="BQ2327" s="9"/>
      <c r="BR2327" s="9"/>
      <c r="BS2327" s="9"/>
      <c r="BT2327" s="9"/>
      <c r="BU2327" s="9"/>
      <c r="BV2327" s="9"/>
      <c r="BW2327" s="9"/>
      <c r="BX2327" s="9"/>
      <c r="BY2327" s="9"/>
      <c r="BZ2327" s="9"/>
      <c r="CA2327" s="9"/>
      <c r="CB2327" s="9"/>
      <c r="CC2327" s="9"/>
      <c r="CD2327" s="9"/>
      <c r="CE2327" s="9"/>
      <c r="CF2327" s="9"/>
      <c r="CG2327" s="9"/>
      <c r="CH2327" s="9"/>
      <c r="CI2327" s="9"/>
      <c r="CJ2327" s="9"/>
      <c r="CK2327" s="9"/>
      <c r="CL2327" s="9"/>
      <c r="CM2327" s="9"/>
      <c r="CN2327" s="9"/>
      <c r="CO2327" s="9"/>
      <c r="CP2327" s="9"/>
      <c r="CQ2327" s="9"/>
      <c r="CR2327" s="9"/>
      <c r="CS2327" s="9"/>
      <c r="CT2327" s="9"/>
      <c r="CU2327" s="9"/>
      <c r="CV2327" s="9"/>
      <c r="CW2327" s="9"/>
      <c r="CX2327" s="9"/>
    </row>
    <row r="2328" spans="1:102" s="44" customFormat="1">
      <c r="A2328" s="27">
        <v>73</v>
      </c>
      <c r="B2328" s="90" t="s">
        <v>2866</v>
      </c>
      <c r="C2328" s="41">
        <v>1956</v>
      </c>
      <c r="D2328" s="41" t="s">
        <v>341</v>
      </c>
      <c r="E2328" s="55" t="s">
        <v>343</v>
      </c>
      <c r="F2328" s="55">
        <v>2</v>
      </c>
      <c r="G2328" s="11">
        <v>2</v>
      </c>
      <c r="H2328" s="204">
        <v>815</v>
      </c>
      <c r="I2328" s="204">
        <v>806.6</v>
      </c>
      <c r="J2328" s="204">
        <v>550</v>
      </c>
      <c r="K2328" s="204">
        <v>29</v>
      </c>
      <c r="L2328" s="189">
        <f>'Форма 2'!C2332</f>
        <v>3823590.5079999999</v>
      </c>
      <c r="M2328" s="190">
        <v>0</v>
      </c>
      <c r="N2328" s="190">
        <v>0</v>
      </c>
      <c r="O2328" s="190">
        <v>0</v>
      </c>
      <c r="P2328" s="189">
        <f t="shared" si="267"/>
        <v>3823590.5079999999</v>
      </c>
      <c r="Q2328" s="191">
        <f t="shared" si="268"/>
        <v>4740.38</v>
      </c>
      <c r="R2328" s="191">
        <f t="shared" si="269"/>
        <v>4740.38</v>
      </c>
      <c r="S2328" s="90" t="s">
        <v>42</v>
      </c>
      <c r="T2328" s="27" t="s">
        <v>34</v>
      </c>
      <c r="U2328" s="9"/>
      <c r="V2328" s="9"/>
      <c r="W2328" s="9"/>
      <c r="X2328" s="9"/>
      <c r="Y2328" s="9"/>
      <c r="Z2328" s="9"/>
      <c r="AA2328" s="9"/>
      <c r="AB2328" s="9"/>
      <c r="AC2328" s="9"/>
      <c r="AD2328" s="9"/>
      <c r="AE2328" s="9"/>
      <c r="AF2328" s="9"/>
      <c r="AG2328" s="9"/>
      <c r="AH2328" s="9"/>
      <c r="AI2328" s="9"/>
      <c r="AJ2328" s="9"/>
      <c r="AK2328" s="9"/>
      <c r="AL2328" s="9"/>
      <c r="AM2328" s="9"/>
      <c r="AN2328" s="9"/>
      <c r="AO2328" s="9"/>
      <c r="AP2328" s="9"/>
      <c r="AQ2328" s="9"/>
      <c r="AR2328" s="9"/>
      <c r="AS2328" s="9"/>
      <c r="AT2328" s="9"/>
      <c r="AU2328" s="9"/>
      <c r="AV2328" s="9"/>
      <c r="AW2328" s="9"/>
      <c r="AX2328" s="9"/>
      <c r="AY2328" s="9"/>
      <c r="AZ2328" s="9"/>
      <c r="BA2328" s="9"/>
      <c r="BB2328" s="9"/>
      <c r="BC2328" s="9"/>
      <c r="BD2328" s="9"/>
      <c r="BE2328" s="9"/>
      <c r="BF2328" s="9"/>
      <c r="BG2328" s="9"/>
      <c r="BH2328" s="9"/>
      <c r="BI2328" s="9"/>
      <c r="BJ2328" s="9"/>
      <c r="BK2328" s="9"/>
      <c r="BL2328" s="9"/>
      <c r="BM2328" s="9"/>
      <c r="BN2328" s="9"/>
      <c r="BO2328" s="9"/>
      <c r="BP2328" s="9"/>
      <c r="BQ2328" s="9"/>
      <c r="BR2328" s="9"/>
      <c r="BS2328" s="9"/>
      <c r="BT2328" s="9"/>
      <c r="BU2328" s="9"/>
      <c r="BV2328" s="9"/>
      <c r="BW2328" s="9"/>
      <c r="BX2328" s="9"/>
      <c r="BY2328" s="9"/>
      <c r="BZ2328" s="9"/>
      <c r="CA2328" s="9"/>
      <c r="CB2328" s="9"/>
      <c r="CC2328" s="9"/>
      <c r="CD2328" s="9"/>
      <c r="CE2328" s="9"/>
      <c r="CF2328" s="9"/>
      <c r="CG2328" s="9"/>
      <c r="CH2328" s="9"/>
      <c r="CI2328" s="9"/>
      <c r="CJ2328" s="9"/>
      <c r="CK2328" s="9"/>
      <c r="CL2328" s="9"/>
      <c r="CM2328" s="9"/>
      <c r="CN2328" s="9"/>
      <c r="CO2328" s="9"/>
      <c r="CP2328" s="9"/>
      <c r="CQ2328" s="9"/>
      <c r="CR2328" s="9"/>
      <c r="CS2328" s="9"/>
      <c r="CT2328" s="9"/>
      <c r="CU2328" s="9"/>
      <c r="CV2328" s="9"/>
      <c r="CW2328" s="9"/>
      <c r="CX2328" s="9"/>
    </row>
    <row r="2329" spans="1:102" s="44" customFormat="1">
      <c r="A2329" s="27">
        <v>74</v>
      </c>
      <c r="B2329" s="90" t="s">
        <v>3326</v>
      </c>
      <c r="C2329" s="55">
        <v>1964</v>
      </c>
      <c r="D2329" s="55" t="s">
        <v>341</v>
      </c>
      <c r="E2329" s="90" t="s">
        <v>345</v>
      </c>
      <c r="F2329" s="55">
        <v>5</v>
      </c>
      <c r="G2329" s="55">
        <v>3</v>
      </c>
      <c r="H2329" s="190">
        <v>2046.8</v>
      </c>
      <c r="I2329" s="190">
        <v>2046.8</v>
      </c>
      <c r="J2329" s="190">
        <v>2046.8</v>
      </c>
      <c r="K2329" s="190">
        <v>94</v>
      </c>
      <c r="L2329" s="189">
        <f>'Форма 2'!C2333</f>
        <v>1923377.96</v>
      </c>
      <c r="M2329" s="190">
        <v>0</v>
      </c>
      <c r="N2329" s="190">
        <v>0</v>
      </c>
      <c r="O2329" s="190">
        <v>0</v>
      </c>
      <c r="P2329" s="189">
        <f t="shared" si="267"/>
        <v>1923377.96</v>
      </c>
      <c r="Q2329" s="191">
        <f t="shared" si="268"/>
        <v>939.7</v>
      </c>
      <c r="R2329" s="191">
        <f t="shared" si="269"/>
        <v>939.7</v>
      </c>
      <c r="S2329" s="90" t="s">
        <v>42</v>
      </c>
      <c r="T2329" s="55" t="s">
        <v>34</v>
      </c>
      <c r="U2329" s="9"/>
      <c r="V2329" s="9"/>
      <c r="W2329" s="9"/>
      <c r="X2329" s="9"/>
      <c r="Y2329" s="9"/>
      <c r="Z2329" s="9"/>
      <c r="AA2329" s="9"/>
      <c r="AB2329" s="9"/>
      <c r="AC2329" s="9"/>
      <c r="AD2329" s="9"/>
      <c r="AE2329" s="9"/>
      <c r="AF2329" s="9"/>
      <c r="AG2329" s="9"/>
      <c r="AH2329" s="9"/>
      <c r="AI2329" s="9"/>
      <c r="AJ2329" s="9"/>
      <c r="AK2329" s="9"/>
      <c r="AL2329" s="9"/>
      <c r="AM2329" s="9"/>
      <c r="AN2329" s="9"/>
      <c r="AO2329" s="9"/>
      <c r="AP2329" s="9"/>
      <c r="AQ2329" s="9"/>
      <c r="AR2329" s="9"/>
      <c r="AS2329" s="9"/>
      <c r="AT2329" s="9"/>
      <c r="AU2329" s="9"/>
      <c r="AV2329" s="9"/>
      <c r="AW2329" s="9"/>
      <c r="AX2329" s="9"/>
      <c r="AY2329" s="9"/>
      <c r="AZ2329" s="9"/>
      <c r="BA2329" s="9"/>
      <c r="BB2329" s="9"/>
      <c r="BC2329" s="9"/>
      <c r="BD2329" s="9"/>
      <c r="BE2329" s="9"/>
      <c r="BF2329" s="9"/>
      <c r="BG2329" s="9"/>
      <c r="BH2329" s="9"/>
      <c r="BI2329" s="9"/>
      <c r="BJ2329" s="9"/>
      <c r="BK2329" s="9"/>
      <c r="BL2329" s="9"/>
      <c r="BM2329" s="9"/>
      <c r="BN2329" s="9"/>
      <c r="BO2329" s="9"/>
      <c r="BP2329" s="9"/>
      <c r="BQ2329" s="9"/>
      <c r="BR2329" s="9"/>
      <c r="BS2329" s="9"/>
      <c r="BT2329" s="9"/>
      <c r="BU2329" s="9"/>
      <c r="BV2329" s="9"/>
      <c r="BW2329" s="9"/>
      <c r="BX2329" s="9"/>
      <c r="BY2329" s="9"/>
      <c r="BZ2329" s="9"/>
      <c r="CA2329" s="9"/>
      <c r="CB2329" s="9"/>
      <c r="CC2329" s="9"/>
      <c r="CD2329" s="9"/>
      <c r="CE2329" s="9"/>
      <c r="CF2329" s="9"/>
      <c r="CG2329" s="9"/>
      <c r="CH2329" s="9"/>
      <c r="CI2329" s="9"/>
      <c r="CJ2329" s="9"/>
      <c r="CK2329" s="9"/>
      <c r="CL2329" s="9"/>
      <c r="CM2329" s="9"/>
      <c r="CN2329" s="9"/>
      <c r="CO2329" s="9"/>
      <c r="CP2329" s="9"/>
      <c r="CQ2329" s="9"/>
      <c r="CR2329" s="9"/>
      <c r="CS2329" s="9"/>
      <c r="CT2329" s="9"/>
      <c r="CU2329" s="9"/>
      <c r="CV2329" s="9"/>
      <c r="CW2329" s="9"/>
      <c r="CX2329" s="9"/>
    </row>
    <row r="2330" spans="1:102" s="44" customFormat="1">
      <c r="A2330" s="27">
        <v>75</v>
      </c>
      <c r="B2330" s="90" t="s">
        <v>3317</v>
      </c>
      <c r="C2330" s="55">
        <v>1963</v>
      </c>
      <c r="D2330" s="55" t="s">
        <v>341</v>
      </c>
      <c r="E2330" s="90" t="s">
        <v>345</v>
      </c>
      <c r="F2330" s="55">
        <v>4</v>
      </c>
      <c r="G2330" s="55">
        <v>3</v>
      </c>
      <c r="H2330" s="190">
        <v>2095.6</v>
      </c>
      <c r="I2330" s="190">
        <v>2031.8</v>
      </c>
      <c r="J2330" s="190">
        <v>1683.1</v>
      </c>
      <c r="K2330" s="190">
        <v>89</v>
      </c>
      <c r="L2330" s="189">
        <f>'Форма 2'!C2334</f>
        <v>1909282.46</v>
      </c>
      <c r="M2330" s="190">
        <v>0</v>
      </c>
      <c r="N2330" s="190">
        <v>0</v>
      </c>
      <c r="O2330" s="190">
        <v>0</v>
      </c>
      <c r="P2330" s="189">
        <f t="shared" si="267"/>
        <v>1909282.46</v>
      </c>
      <c r="Q2330" s="191">
        <f t="shared" si="268"/>
        <v>939.7</v>
      </c>
      <c r="R2330" s="191">
        <f t="shared" si="269"/>
        <v>939.7</v>
      </c>
      <c r="S2330" s="90" t="s">
        <v>42</v>
      </c>
      <c r="T2330" s="55" t="s">
        <v>34</v>
      </c>
      <c r="U2330" s="9"/>
      <c r="V2330" s="9"/>
      <c r="W2330" s="9"/>
      <c r="X2330" s="9"/>
      <c r="Y2330" s="9"/>
      <c r="Z2330" s="9"/>
      <c r="AA2330" s="9"/>
      <c r="AB2330" s="9"/>
      <c r="AC2330" s="9"/>
      <c r="AD2330" s="9"/>
      <c r="AE2330" s="9"/>
      <c r="AF2330" s="9"/>
      <c r="AG2330" s="9"/>
      <c r="AH2330" s="9"/>
      <c r="AI2330" s="9"/>
      <c r="AJ2330" s="9"/>
      <c r="AK2330" s="9"/>
      <c r="AL2330" s="9"/>
      <c r="AM2330" s="9"/>
      <c r="AN2330" s="9"/>
      <c r="AO2330" s="9"/>
      <c r="AP2330" s="9"/>
      <c r="AQ2330" s="9"/>
      <c r="AR2330" s="9"/>
      <c r="AS2330" s="9"/>
      <c r="AT2330" s="9"/>
      <c r="AU2330" s="9"/>
      <c r="AV2330" s="9"/>
      <c r="AW2330" s="9"/>
      <c r="AX2330" s="9"/>
      <c r="AY2330" s="9"/>
      <c r="AZ2330" s="9"/>
      <c r="BA2330" s="9"/>
      <c r="BB2330" s="9"/>
      <c r="BC2330" s="9"/>
      <c r="BD2330" s="9"/>
      <c r="BE2330" s="9"/>
      <c r="BF2330" s="9"/>
      <c r="BG2330" s="9"/>
      <c r="BH2330" s="9"/>
      <c r="BI2330" s="9"/>
      <c r="BJ2330" s="9"/>
      <c r="BK2330" s="9"/>
      <c r="BL2330" s="9"/>
      <c r="BM2330" s="9"/>
      <c r="BN2330" s="9"/>
      <c r="BO2330" s="9"/>
      <c r="BP2330" s="9"/>
      <c r="BQ2330" s="9"/>
      <c r="BR2330" s="9"/>
      <c r="BS2330" s="9"/>
      <c r="BT2330" s="9"/>
      <c r="BU2330" s="9"/>
      <c r="BV2330" s="9"/>
      <c r="BW2330" s="9"/>
      <c r="BX2330" s="9"/>
      <c r="BY2330" s="9"/>
      <c r="BZ2330" s="9"/>
      <c r="CA2330" s="9"/>
      <c r="CB2330" s="9"/>
      <c r="CC2330" s="9"/>
      <c r="CD2330" s="9"/>
      <c r="CE2330" s="9"/>
      <c r="CF2330" s="9"/>
      <c r="CG2330" s="9"/>
      <c r="CH2330" s="9"/>
      <c r="CI2330" s="9"/>
      <c r="CJ2330" s="9"/>
      <c r="CK2330" s="9"/>
      <c r="CL2330" s="9"/>
      <c r="CM2330" s="9"/>
      <c r="CN2330" s="9"/>
      <c r="CO2330" s="9"/>
      <c r="CP2330" s="9"/>
      <c r="CQ2330" s="9"/>
      <c r="CR2330" s="9"/>
      <c r="CS2330" s="9"/>
      <c r="CT2330" s="9"/>
      <c r="CU2330" s="9"/>
      <c r="CV2330" s="9"/>
      <c r="CW2330" s="9"/>
      <c r="CX2330" s="9"/>
    </row>
    <row r="2331" spans="1:102" s="44" customFormat="1">
      <c r="A2331" s="27">
        <v>76</v>
      </c>
      <c r="B2331" s="90" t="s">
        <v>3318</v>
      </c>
      <c r="C2331" s="55">
        <v>1963</v>
      </c>
      <c r="D2331" s="55" t="s">
        <v>341</v>
      </c>
      <c r="E2331" s="90" t="s">
        <v>345</v>
      </c>
      <c r="F2331" s="55">
        <v>4</v>
      </c>
      <c r="G2331" s="55">
        <v>2</v>
      </c>
      <c r="H2331" s="190">
        <v>1371.3</v>
      </c>
      <c r="I2331" s="190">
        <v>1171.2</v>
      </c>
      <c r="J2331" s="190">
        <v>1127.2</v>
      </c>
      <c r="K2331" s="190">
        <v>40</v>
      </c>
      <c r="L2331" s="189">
        <f>'Форма 2'!C2335</f>
        <v>1100576.6400000001</v>
      </c>
      <c r="M2331" s="190">
        <v>0</v>
      </c>
      <c r="N2331" s="190">
        <v>0</v>
      </c>
      <c r="O2331" s="190">
        <v>0</v>
      </c>
      <c r="P2331" s="189">
        <f t="shared" si="267"/>
        <v>1100576.6400000001</v>
      </c>
      <c r="Q2331" s="191">
        <f t="shared" si="268"/>
        <v>939.7</v>
      </c>
      <c r="R2331" s="191">
        <f t="shared" si="269"/>
        <v>939.7</v>
      </c>
      <c r="S2331" s="90" t="s">
        <v>42</v>
      </c>
      <c r="T2331" s="55" t="s">
        <v>34</v>
      </c>
      <c r="U2331" s="9"/>
      <c r="V2331" s="9"/>
      <c r="W2331" s="9"/>
      <c r="X2331" s="9"/>
      <c r="Y2331" s="9"/>
      <c r="Z2331" s="9"/>
      <c r="AA2331" s="9"/>
      <c r="AB2331" s="9"/>
      <c r="AC2331" s="9"/>
      <c r="AD2331" s="9"/>
      <c r="AE2331" s="9"/>
      <c r="AF2331" s="9"/>
      <c r="AG2331" s="9"/>
      <c r="AH2331" s="9"/>
      <c r="AI2331" s="9"/>
      <c r="AJ2331" s="9"/>
      <c r="AK2331" s="9"/>
      <c r="AL2331" s="9"/>
      <c r="AM2331" s="9"/>
      <c r="AN2331" s="9"/>
      <c r="AO2331" s="9"/>
      <c r="AP2331" s="9"/>
      <c r="AQ2331" s="9"/>
      <c r="AR2331" s="9"/>
      <c r="AS2331" s="9"/>
      <c r="AT2331" s="9"/>
      <c r="AU2331" s="9"/>
      <c r="AV2331" s="9"/>
      <c r="AW2331" s="9"/>
      <c r="AX2331" s="9"/>
      <c r="AY2331" s="9"/>
      <c r="AZ2331" s="9"/>
      <c r="BA2331" s="9"/>
      <c r="BB2331" s="9"/>
      <c r="BC2331" s="9"/>
      <c r="BD2331" s="9"/>
      <c r="BE2331" s="9"/>
      <c r="BF2331" s="9"/>
      <c r="BG2331" s="9"/>
      <c r="BH2331" s="9"/>
      <c r="BI2331" s="9"/>
      <c r="BJ2331" s="9"/>
      <c r="BK2331" s="9"/>
      <c r="BL2331" s="9"/>
      <c r="BM2331" s="9"/>
      <c r="BN2331" s="9"/>
      <c r="BO2331" s="9"/>
      <c r="BP2331" s="9"/>
      <c r="BQ2331" s="9"/>
      <c r="BR2331" s="9"/>
      <c r="BS2331" s="9"/>
      <c r="BT2331" s="9"/>
      <c r="BU2331" s="9"/>
      <c r="BV2331" s="9"/>
      <c r="BW2331" s="9"/>
      <c r="BX2331" s="9"/>
      <c r="BY2331" s="9"/>
      <c r="BZ2331" s="9"/>
      <c r="CA2331" s="9"/>
      <c r="CB2331" s="9"/>
      <c r="CC2331" s="9"/>
      <c r="CD2331" s="9"/>
      <c r="CE2331" s="9"/>
      <c r="CF2331" s="9"/>
      <c r="CG2331" s="9"/>
      <c r="CH2331" s="9"/>
      <c r="CI2331" s="9"/>
      <c r="CJ2331" s="9"/>
      <c r="CK2331" s="9"/>
      <c r="CL2331" s="9"/>
      <c r="CM2331" s="9"/>
      <c r="CN2331" s="9"/>
      <c r="CO2331" s="9"/>
      <c r="CP2331" s="9"/>
      <c r="CQ2331" s="9"/>
      <c r="CR2331" s="9"/>
      <c r="CS2331" s="9"/>
      <c r="CT2331" s="9"/>
      <c r="CU2331" s="9"/>
      <c r="CV2331" s="9"/>
      <c r="CW2331" s="9"/>
      <c r="CX2331" s="9"/>
    </row>
    <row r="2332" spans="1:102" s="44" customFormat="1">
      <c r="A2332" s="27">
        <v>77</v>
      </c>
      <c r="B2332" s="90" t="s">
        <v>2839</v>
      </c>
      <c r="C2332" s="41">
        <v>1954</v>
      </c>
      <c r="D2332" s="41" t="s">
        <v>341</v>
      </c>
      <c r="E2332" s="55" t="s">
        <v>343</v>
      </c>
      <c r="F2332" s="55">
        <v>2</v>
      </c>
      <c r="G2332" s="11">
        <v>2</v>
      </c>
      <c r="H2332" s="204">
        <v>752</v>
      </c>
      <c r="I2332" s="204">
        <v>691.9</v>
      </c>
      <c r="J2332" s="204">
        <v>614.5</v>
      </c>
      <c r="K2332" s="204">
        <v>31</v>
      </c>
      <c r="L2332" s="189">
        <f>'Форма 2'!C2336</f>
        <v>6177110.2250000006</v>
      </c>
      <c r="M2332" s="190">
        <v>0</v>
      </c>
      <c r="N2332" s="190">
        <v>0</v>
      </c>
      <c r="O2332" s="190">
        <v>0</v>
      </c>
      <c r="P2332" s="189">
        <f t="shared" si="267"/>
        <v>6177110.2250000006</v>
      </c>
      <c r="Q2332" s="191">
        <f t="shared" si="268"/>
        <v>8927.7500000000018</v>
      </c>
      <c r="R2332" s="191">
        <f t="shared" si="269"/>
        <v>8927.7500000000018</v>
      </c>
      <c r="S2332" s="90" t="s">
        <v>42</v>
      </c>
      <c r="T2332" s="27" t="s">
        <v>34</v>
      </c>
      <c r="U2332" s="9"/>
      <c r="V2332" s="9"/>
      <c r="W2332" s="9"/>
      <c r="X2332" s="9"/>
      <c r="Y2332" s="9"/>
      <c r="Z2332" s="9"/>
      <c r="AA2332" s="9"/>
      <c r="AB2332" s="9"/>
      <c r="AC2332" s="9"/>
      <c r="AD2332" s="9"/>
      <c r="AE2332" s="9"/>
      <c r="AF2332" s="9"/>
      <c r="AG2332" s="9"/>
      <c r="AH2332" s="9"/>
      <c r="AI2332" s="9"/>
      <c r="AJ2332" s="9"/>
      <c r="AK2332" s="9"/>
      <c r="AL2332" s="9"/>
      <c r="AM2332" s="9"/>
      <c r="AN2332" s="9"/>
      <c r="AO2332" s="9"/>
      <c r="AP2332" s="9"/>
      <c r="AQ2332" s="9"/>
      <c r="AR2332" s="9"/>
      <c r="AS2332" s="9"/>
      <c r="AT2332" s="9"/>
      <c r="AU2332" s="9"/>
      <c r="AV2332" s="9"/>
      <c r="AW2332" s="9"/>
      <c r="AX2332" s="9"/>
      <c r="AY2332" s="9"/>
      <c r="AZ2332" s="9"/>
      <c r="BA2332" s="9"/>
      <c r="BB2332" s="9"/>
      <c r="BC2332" s="9"/>
      <c r="BD2332" s="9"/>
      <c r="BE2332" s="9"/>
      <c r="BF2332" s="9"/>
      <c r="BG2332" s="9"/>
      <c r="BH2332" s="9"/>
      <c r="BI2332" s="9"/>
      <c r="BJ2332" s="9"/>
      <c r="BK2332" s="9"/>
      <c r="BL2332" s="9"/>
      <c r="BM2332" s="9"/>
      <c r="BN2332" s="9"/>
      <c r="BO2332" s="9"/>
      <c r="BP2332" s="9"/>
      <c r="BQ2332" s="9"/>
      <c r="BR2332" s="9"/>
      <c r="BS2332" s="9"/>
      <c r="BT2332" s="9"/>
      <c r="BU2332" s="9"/>
      <c r="BV2332" s="9"/>
      <c r="BW2332" s="9"/>
      <c r="BX2332" s="9"/>
      <c r="BY2332" s="9"/>
      <c r="BZ2332" s="9"/>
      <c r="CA2332" s="9"/>
      <c r="CB2332" s="9"/>
      <c r="CC2332" s="9"/>
      <c r="CD2332" s="9"/>
      <c r="CE2332" s="9"/>
      <c r="CF2332" s="9"/>
      <c r="CG2332" s="9"/>
      <c r="CH2332" s="9"/>
      <c r="CI2332" s="9"/>
      <c r="CJ2332" s="9"/>
      <c r="CK2332" s="9"/>
      <c r="CL2332" s="9"/>
      <c r="CM2332" s="9"/>
      <c r="CN2332" s="9"/>
      <c r="CO2332" s="9"/>
      <c r="CP2332" s="9"/>
      <c r="CQ2332" s="9"/>
      <c r="CR2332" s="9"/>
      <c r="CS2332" s="9"/>
      <c r="CT2332" s="9"/>
      <c r="CU2332" s="9"/>
      <c r="CV2332" s="9"/>
      <c r="CW2332" s="9"/>
      <c r="CX2332" s="9"/>
    </row>
    <row r="2333" spans="1:102" s="44" customFormat="1">
      <c r="A2333" s="27">
        <v>78</v>
      </c>
      <c r="B2333" s="103" t="s">
        <v>2996</v>
      </c>
      <c r="C2333" s="27">
        <v>1958</v>
      </c>
      <c r="D2333" s="27" t="s">
        <v>341</v>
      </c>
      <c r="E2333" s="27" t="s">
        <v>343</v>
      </c>
      <c r="F2333" s="55">
        <v>2</v>
      </c>
      <c r="G2333" s="27">
        <v>2</v>
      </c>
      <c r="H2333" s="188">
        <v>727.92</v>
      </c>
      <c r="I2333" s="188">
        <v>711.5</v>
      </c>
      <c r="J2333" s="188">
        <v>711.5</v>
      </c>
      <c r="K2333" s="188">
        <v>8</v>
      </c>
      <c r="L2333" s="189">
        <f>'Форма 2'!C2337</f>
        <v>2617608.5</v>
      </c>
      <c r="M2333" s="190">
        <v>0</v>
      </c>
      <c r="N2333" s="190">
        <v>0</v>
      </c>
      <c r="O2333" s="190">
        <v>0</v>
      </c>
      <c r="P2333" s="189">
        <f t="shared" si="267"/>
        <v>2617608.5</v>
      </c>
      <c r="Q2333" s="191">
        <f t="shared" si="268"/>
        <v>3679</v>
      </c>
      <c r="R2333" s="191">
        <f t="shared" si="269"/>
        <v>3679</v>
      </c>
      <c r="S2333" s="90" t="s">
        <v>42</v>
      </c>
      <c r="T2333" s="55" t="s">
        <v>34</v>
      </c>
      <c r="U2333" s="9"/>
      <c r="V2333" s="9"/>
      <c r="W2333" s="9"/>
      <c r="X2333" s="9"/>
      <c r="Y2333" s="9"/>
      <c r="Z2333" s="9"/>
      <c r="AA2333" s="9"/>
      <c r="AB2333" s="9"/>
      <c r="AC2333" s="9"/>
      <c r="AD2333" s="9"/>
      <c r="AE2333" s="9"/>
      <c r="AF2333" s="9"/>
      <c r="AG2333" s="9"/>
      <c r="AH2333" s="9"/>
      <c r="AI2333" s="9"/>
      <c r="AJ2333" s="9"/>
      <c r="AK2333" s="9"/>
      <c r="AL2333" s="9"/>
      <c r="AM2333" s="9"/>
      <c r="AN2333" s="9"/>
      <c r="AO2333" s="9"/>
      <c r="AP2333" s="9"/>
      <c r="AQ2333" s="9"/>
      <c r="AR2333" s="9"/>
      <c r="AS2333" s="9"/>
      <c r="AT2333" s="9"/>
      <c r="AU2333" s="9"/>
      <c r="AV2333" s="9"/>
      <c r="AW2333" s="9"/>
      <c r="AX2333" s="9"/>
      <c r="AY2333" s="9"/>
      <c r="AZ2333" s="9"/>
      <c r="BA2333" s="9"/>
      <c r="BB2333" s="9"/>
      <c r="BC2333" s="9"/>
      <c r="BD2333" s="9"/>
      <c r="BE2333" s="9"/>
      <c r="BF2333" s="9"/>
      <c r="BG2333" s="9"/>
      <c r="BH2333" s="9"/>
      <c r="BI2333" s="9"/>
      <c r="BJ2333" s="9"/>
      <c r="BK2333" s="9"/>
      <c r="BL2333" s="9"/>
      <c r="BM2333" s="9"/>
      <c r="BN2333" s="9"/>
      <c r="BO2333" s="9"/>
      <c r="BP2333" s="9"/>
      <c r="BQ2333" s="9"/>
      <c r="BR2333" s="9"/>
      <c r="BS2333" s="9"/>
      <c r="BT2333" s="9"/>
      <c r="BU2333" s="9"/>
      <c r="BV2333" s="9"/>
      <c r="BW2333" s="9"/>
      <c r="BX2333" s="9"/>
      <c r="BY2333" s="9"/>
      <c r="BZ2333" s="9"/>
      <c r="CA2333" s="9"/>
      <c r="CB2333" s="9"/>
      <c r="CC2333" s="9"/>
      <c r="CD2333" s="9"/>
      <c r="CE2333" s="9"/>
      <c r="CF2333" s="9"/>
      <c r="CG2333" s="9"/>
      <c r="CH2333" s="9"/>
      <c r="CI2333" s="9"/>
      <c r="CJ2333" s="9"/>
      <c r="CK2333" s="9"/>
      <c r="CL2333" s="9"/>
      <c r="CM2333" s="9"/>
      <c r="CN2333" s="9"/>
      <c r="CO2333" s="9"/>
      <c r="CP2333" s="9"/>
      <c r="CQ2333" s="9"/>
      <c r="CR2333" s="9"/>
      <c r="CS2333" s="9"/>
      <c r="CT2333" s="9"/>
      <c r="CU2333" s="9"/>
      <c r="CV2333" s="9"/>
      <c r="CW2333" s="9"/>
      <c r="CX2333" s="9"/>
    </row>
    <row r="2334" spans="1:102" s="44" customFormat="1">
      <c r="A2334" s="27">
        <v>79</v>
      </c>
      <c r="B2334" s="103" t="s">
        <v>3021</v>
      </c>
      <c r="C2334" s="27">
        <v>1960</v>
      </c>
      <c r="D2334" s="27" t="s">
        <v>341</v>
      </c>
      <c r="E2334" s="27" t="s">
        <v>346</v>
      </c>
      <c r="F2334" s="55">
        <v>3</v>
      </c>
      <c r="G2334" s="27">
        <v>3</v>
      </c>
      <c r="H2334" s="188">
        <v>1494.6</v>
      </c>
      <c r="I2334" s="188">
        <v>1331.6999999999998</v>
      </c>
      <c r="J2334" s="188">
        <v>1241.6999999999998</v>
      </c>
      <c r="K2334" s="188">
        <v>57</v>
      </c>
      <c r="L2334" s="189">
        <f>'Форма 2'!C2338</f>
        <v>16045347.008999998</v>
      </c>
      <c r="M2334" s="190">
        <v>0</v>
      </c>
      <c r="N2334" s="190">
        <v>0</v>
      </c>
      <c r="O2334" s="190">
        <v>0</v>
      </c>
      <c r="P2334" s="189">
        <f t="shared" si="267"/>
        <v>16045347.008999998</v>
      </c>
      <c r="Q2334" s="191">
        <f t="shared" si="268"/>
        <v>12048.77</v>
      </c>
      <c r="R2334" s="191">
        <f t="shared" si="269"/>
        <v>12048.77</v>
      </c>
      <c r="S2334" s="90" t="s">
        <v>42</v>
      </c>
      <c r="T2334" s="55" t="s">
        <v>34</v>
      </c>
      <c r="U2334" s="9"/>
      <c r="V2334" s="9"/>
      <c r="W2334" s="9"/>
      <c r="X2334" s="9"/>
      <c r="Y2334" s="9"/>
      <c r="Z2334" s="9"/>
      <c r="AA2334" s="9"/>
      <c r="AB2334" s="9"/>
      <c r="AC2334" s="9"/>
      <c r="AD2334" s="9"/>
      <c r="AE2334" s="9"/>
      <c r="AF2334" s="9"/>
      <c r="AG2334" s="9"/>
      <c r="AH2334" s="9"/>
      <c r="AI2334" s="9"/>
      <c r="AJ2334" s="9"/>
      <c r="AK2334" s="9"/>
      <c r="AL2334" s="9"/>
      <c r="AM2334" s="9"/>
      <c r="AN2334" s="9"/>
      <c r="AO2334" s="9"/>
      <c r="AP2334" s="9"/>
      <c r="AQ2334" s="9"/>
      <c r="AR2334" s="9"/>
      <c r="AS2334" s="9"/>
      <c r="AT2334" s="9"/>
      <c r="AU2334" s="9"/>
      <c r="AV2334" s="9"/>
      <c r="AW2334" s="9"/>
      <c r="AX2334" s="9"/>
      <c r="AY2334" s="9"/>
      <c r="AZ2334" s="9"/>
      <c r="BA2334" s="9"/>
      <c r="BB2334" s="9"/>
      <c r="BC2334" s="9"/>
      <c r="BD2334" s="9"/>
      <c r="BE2334" s="9"/>
      <c r="BF2334" s="9"/>
      <c r="BG2334" s="9"/>
      <c r="BH2334" s="9"/>
      <c r="BI2334" s="9"/>
      <c r="BJ2334" s="9"/>
      <c r="BK2334" s="9"/>
      <c r="BL2334" s="9"/>
      <c r="BM2334" s="9"/>
      <c r="BN2334" s="9"/>
      <c r="BO2334" s="9"/>
      <c r="BP2334" s="9"/>
      <c r="BQ2334" s="9"/>
      <c r="BR2334" s="9"/>
      <c r="BS2334" s="9"/>
      <c r="BT2334" s="9"/>
      <c r="BU2334" s="9"/>
      <c r="BV2334" s="9"/>
      <c r="BW2334" s="9"/>
      <c r="BX2334" s="9"/>
      <c r="BY2334" s="9"/>
      <c r="BZ2334" s="9"/>
      <c r="CA2334" s="9"/>
      <c r="CB2334" s="9"/>
      <c r="CC2334" s="9"/>
      <c r="CD2334" s="9"/>
      <c r="CE2334" s="9"/>
      <c r="CF2334" s="9"/>
      <c r="CG2334" s="9"/>
      <c r="CH2334" s="9"/>
      <c r="CI2334" s="9"/>
      <c r="CJ2334" s="9"/>
      <c r="CK2334" s="9"/>
      <c r="CL2334" s="9"/>
      <c r="CM2334" s="9"/>
      <c r="CN2334" s="9"/>
      <c r="CO2334" s="9"/>
      <c r="CP2334" s="9"/>
      <c r="CQ2334" s="9"/>
      <c r="CR2334" s="9"/>
      <c r="CS2334" s="9"/>
      <c r="CT2334" s="9"/>
      <c r="CU2334" s="9"/>
      <c r="CV2334" s="9"/>
      <c r="CW2334" s="9"/>
      <c r="CX2334" s="9"/>
    </row>
    <row r="2335" spans="1:102" s="44" customFormat="1">
      <c r="A2335" s="27">
        <v>80</v>
      </c>
      <c r="B2335" s="103" t="s">
        <v>3031</v>
      </c>
      <c r="C2335" s="27">
        <v>1961</v>
      </c>
      <c r="D2335" s="27" t="s">
        <v>341</v>
      </c>
      <c r="E2335" s="27" t="s">
        <v>348</v>
      </c>
      <c r="F2335" s="55">
        <v>4</v>
      </c>
      <c r="G2335" s="27">
        <v>3</v>
      </c>
      <c r="H2335" s="188">
        <v>2121.1999999999998</v>
      </c>
      <c r="I2335" s="188">
        <v>1979.6</v>
      </c>
      <c r="J2335" s="188">
        <v>1979.6</v>
      </c>
      <c r="K2335" s="188">
        <v>91</v>
      </c>
      <c r="L2335" s="189">
        <f>'Форма 2'!C2339</f>
        <v>3359361.4039999996</v>
      </c>
      <c r="M2335" s="190">
        <v>0</v>
      </c>
      <c r="N2335" s="190">
        <v>0</v>
      </c>
      <c r="O2335" s="190">
        <v>0</v>
      </c>
      <c r="P2335" s="189">
        <f t="shared" si="267"/>
        <v>3359361.4039999996</v>
      </c>
      <c r="Q2335" s="191">
        <f t="shared" si="268"/>
        <v>1696.9899999999998</v>
      </c>
      <c r="R2335" s="191">
        <f t="shared" si="269"/>
        <v>1696.9899999999998</v>
      </c>
      <c r="S2335" s="90" t="s">
        <v>42</v>
      </c>
      <c r="T2335" s="55" t="s">
        <v>34</v>
      </c>
      <c r="U2335" s="9"/>
      <c r="V2335" s="9"/>
      <c r="W2335" s="9"/>
      <c r="X2335" s="9"/>
      <c r="Y2335" s="9"/>
      <c r="Z2335" s="9"/>
      <c r="AA2335" s="9"/>
      <c r="AB2335" s="9"/>
      <c r="AC2335" s="9"/>
      <c r="AD2335" s="9"/>
      <c r="AE2335" s="9"/>
      <c r="AF2335" s="9"/>
      <c r="AG2335" s="9"/>
      <c r="AH2335" s="9"/>
      <c r="AI2335" s="9"/>
      <c r="AJ2335" s="9"/>
      <c r="AK2335" s="9"/>
      <c r="AL2335" s="9"/>
      <c r="AM2335" s="9"/>
      <c r="AN2335" s="9"/>
      <c r="AO2335" s="9"/>
      <c r="AP2335" s="9"/>
      <c r="AQ2335" s="9"/>
      <c r="AR2335" s="9"/>
      <c r="AS2335" s="9"/>
      <c r="AT2335" s="9"/>
      <c r="AU2335" s="9"/>
      <c r="AV2335" s="9"/>
      <c r="AW2335" s="9"/>
      <c r="AX2335" s="9"/>
      <c r="AY2335" s="9"/>
      <c r="AZ2335" s="9"/>
      <c r="BA2335" s="9"/>
      <c r="BB2335" s="9"/>
      <c r="BC2335" s="9"/>
      <c r="BD2335" s="9"/>
      <c r="BE2335" s="9"/>
      <c r="BF2335" s="9"/>
      <c r="BG2335" s="9"/>
      <c r="BH2335" s="9"/>
      <c r="BI2335" s="9"/>
      <c r="BJ2335" s="9"/>
      <c r="BK2335" s="9"/>
      <c r="BL2335" s="9"/>
      <c r="BM2335" s="9"/>
      <c r="BN2335" s="9"/>
      <c r="BO2335" s="9"/>
      <c r="BP2335" s="9"/>
      <c r="BQ2335" s="9"/>
      <c r="BR2335" s="9"/>
      <c r="BS2335" s="9"/>
      <c r="BT2335" s="9"/>
      <c r="BU2335" s="9"/>
      <c r="BV2335" s="9"/>
      <c r="BW2335" s="9"/>
      <c r="BX2335" s="9"/>
      <c r="BY2335" s="9"/>
      <c r="BZ2335" s="9"/>
      <c r="CA2335" s="9"/>
      <c r="CB2335" s="9"/>
      <c r="CC2335" s="9"/>
      <c r="CD2335" s="9"/>
      <c r="CE2335" s="9"/>
      <c r="CF2335" s="9"/>
      <c r="CG2335" s="9"/>
      <c r="CH2335" s="9"/>
      <c r="CI2335" s="9"/>
      <c r="CJ2335" s="9"/>
      <c r="CK2335" s="9"/>
      <c r="CL2335" s="9"/>
      <c r="CM2335" s="9"/>
      <c r="CN2335" s="9"/>
      <c r="CO2335" s="9"/>
      <c r="CP2335" s="9"/>
      <c r="CQ2335" s="9"/>
      <c r="CR2335" s="9"/>
      <c r="CS2335" s="9"/>
      <c r="CT2335" s="9"/>
      <c r="CU2335" s="9"/>
      <c r="CV2335" s="9"/>
      <c r="CW2335" s="9"/>
      <c r="CX2335" s="9"/>
    </row>
    <row r="2336" spans="1:102" s="44" customFormat="1">
      <c r="A2336" s="27">
        <v>81</v>
      </c>
      <c r="B2336" s="103" t="s">
        <v>3022</v>
      </c>
      <c r="C2336" s="27">
        <v>1960</v>
      </c>
      <c r="D2336" s="27" t="s">
        <v>341</v>
      </c>
      <c r="E2336" s="27" t="s">
        <v>345</v>
      </c>
      <c r="F2336" s="55">
        <v>3</v>
      </c>
      <c r="G2336" s="27">
        <v>2</v>
      </c>
      <c r="H2336" s="188">
        <v>928.7</v>
      </c>
      <c r="I2336" s="188">
        <v>928.7</v>
      </c>
      <c r="J2336" s="188">
        <v>928.7</v>
      </c>
      <c r="K2336" s="188">
        <v>42</v>
      </c>
      <c r="L2336" s="189">
        <f>'Форма 2'!C2340</f>
        <v>2547619.1270000003</v>
      </c>
      <c r="M2336" s="190">
        <v>0</v>
      </c>
      <c r="N2336" s="190">
        <v>0</v>
      </c>
      <c r="O2336" s="190">
        <v>0</v>
      </c>
      <c r="P2336" s="189">
        <f t="shared" si="267"/>
        <v>2547619.1270000003</v>
      </c>
      <c r="Q2336" s="191">
        <f t="shared" si="268"/>
        <v>2743.21</v>
      </c>
      <c r="R2336" s="191">
        <f t="shared" si="269"/>
        <v>2743.21</v>
      </c>
      <c r="S2336" s="90" t="s">
        <v>42</v>
      </c>
      <c r="T2336" s="55" t="s">
        <v>34</v>
      </c>
      <c r="U2336" s="9"/>
      <c r="V2336" s="9"/>
      <c r="W2336" s="9"/>
      <c r="X2336" s="9"/>
      <c r="Y2336" s="9"/>
      <c r="Z2336" s="9"/>
      <c r="AA2336" s="9"/>
      <c r="AB2336" s="9"/>
      <c r="AC2336" s="9"/>
      <c r="AD2336" s="9"/>
      <c r="AE2336" s="9"/>
      <c r="AF2336" s="9"/>
      <c r="AG2336" s="9"/>
      <c r="AH2336" s="9"/>
      <c r="AI2336" s="9"/>
      <c r="AJ2336" s="9"/>
      <c r="AK2336" s="9"/>
      <c r="AL2336" s="9"/>
      <c r="AM2336" s="9"/>
      <c r="AN2336" s="9"/>
      <c r="AO2336" s="9"/>
      <c r="AP2336" s="9"/>
      <c r="AQ2336" s="9"/>
      <c r="AR2336" s="9"/>
      <c r="AS2336" s="9"/>
      <c r="AT2336" s="9"/>
      <c r="AU2336" s="9"/>
      <c r="AV2336" s="9"/>
      <c r="AW2336" s="9"/>
      <c r="AX2336" s="9"/>
      <c r="AY2336" s="9"/>
      <c r="AZ2336" s="9"/>
      <c r="BA2336" s="9"/>
      <c r="BB2336" s="9"/>
      <c r="BC2336" s="9"/>
      <c r="BD2336" s="9"/>
      <c r="BE2336" s="9"/>
      <c r="BF2336" s="9"/>
      <c r="BG2336" s="9"/>
      <c r="BH2336" s="9"/>
      <c r="BI2336" s="9"/>
      <c r="BJ2336" s="9"/>
      <c r="BK2336" s="9"/>
      <c r="BL2336" s="9"/>
      <c r="BM2336" s="9"/>
      <c r="BN2336" s="9"/>
      <c r="BO2336" s="9"/>
      <c r="BP2336" s="9"/>
      <c r="BQ2336" s="9"/>
      <c r="BR2336" s="9"/>
      <c r="BS2336" s="9"/>
      <c r="BT2336" s="9"/>
      <c r="BU2336" s="9"/>
      <c r="BV2336" s="9"/>
      <c r="BW2336" s="9"/>
      <c r="BX2336" s="9"/>
      <c r="BY2336" s="9"/>
      <c r="BZ2336" s="9"/>
      <c r="CA2336" s="9"/>
      <c r="CB2336" s="9"/>
      <c r="CC2336" s="9"/>
      <c r="CD2336" s="9"/>
      <c r="CE2336" s="9"/>
      <c r="CF2336" s="9"/>
      <c r="CG2336" s="9"/>
      <c r="CH2336" s="9"/>
      <c r="CI2336" s="9"/>
      <c r="CJ2336" s="9"/>
      <c r="CK2336" s="9"/>
      <c r="CL2336" s="9"/>
      <c r="CM2336" s="9"/>
      <c r="CN2336" s="9"/>
      <c r="CO2336" s="9"/>
      <c r="CP2336" s="9"/>
      <c r="CQ2336" s="9"/>
      <c r="CR2336" s="9"/>
      <c r="CS2336" s="9"/>
      <c r="CT2336" s="9"/>
      <c r="CU2336" s="9"/>
      <c r="CV2336" s="9"/>
      <c r="CW2336" s="9"/>
      <c r="CX2336" s="9"/>
    </row>
    <row r="2337" spans="1:102" s="44" customFormat="1">
      <c r="A2337" s="27">
        <v>82</v>
      </c>
      <c r="B2337" s="103" t="s">
        <v>3032</v>
      </c>
      <c r="C2337" s="27">
        <v>1961</v>
      </c>
      <c r="D2337" s="27" t="s">
        <v>341</v>
      </c>
      <c r="E2337" s="27" t="s">
        <v>346</v>
      </c>
      <c r="F2337" s="55">
        <v>4</v>
      </c>
      <c r="G2337" s="27">
        <v>3</v>
      </c>
      <c r="H2337" s="188">
        <v>2196.1999999999998</v>
      </c>
      <c r="I2337" s="188">
        <v>2039</v>
      </c>
      <c r="J2337" s="188">
        <v>1952.9</v>
      </c>
      <c r="K2337" s="188">
        <v>79</v>
      </c>
      <c r="L2337" s="189">
        <f>'Форма 2'!C2341</f>
        <v>3460162.61</v>
      </c>
      <c r="M2337" s="190">
        <v>0</v>
      </c>
      <c r="N2337" s="190">
        <v>0</v>
      </c>
      <c r="O2337" s="190">
        <v>0</v>
      </c>
      <c r="P2337" s="189">
        <f t="shared" si="267"/>
        <v>3460162.61</v>
      </c>
      <c r="Q2337" s="191">
        <f t="shared" si="268"/>
        <v>1696.99</v>
      </c>
      <c r="R2337" s="191">
        <f t="shared" si="269"/>
        <v>1696.99</v>
      </c>
      <c r="S2337" s="90" t="s">
        <v>42</v>
      </c>
      <c r="T2337" s="55" t="s">
        <v>34</v>
      </c>
      <c r="U2337" s="9"/>
      <c r="V2337" s="9"/>
      <c r="W2337" s="9"/>
      <c r="X2337" s="9"/>
      <c r="Y2337" s="9"/>
      <c r="Z2337" s="9"/>
      <c r="AA2337" s="9"/>
      <c r="AB2337" s="9"/>
      <c r="AC2337" s="9"/>
      <c r="AD2337" s="9"/>
      <c r="AE2337" s="9"/>
      <c r="AF2337" s="9"/>
      <c r="AG2337" s="9"/>
      <c r="AH2337" s="9"/>
      <c r="AI2337" s="9"/>
      <c r="AJ2337" s="9"/>
      <c r="AK2337" s="9"/>
      <c r="AL2337" s="9"/>
      <c r="AM2337" s="9"/>
      <c r="AN2337" s="9"/>
      <c r="AO2337" s="9"/>
      <c r="AP2337" s="9"/>
      <c r="AQ2337" s="9"/>
      <c r="AR2337" s="9"/>
      <c r="AS2337" s="9"/>
      <c r="AT2337" s="9"/>
      <c r="AU2337" s="9"/>
      <c r="AV2337" s="9"/>
      <c r="AW2337" s="9"/>
      <c r="AX2337" s="9"/>
      <c r="AY2337" s="9"/>
      <c r="AZ2337" s="9"/>
      <c r="BA2337" s="9"/>
      <c r="BB2337" s="9"/>
      <c r="BC2337" s="9"/>
      <c r="BD2337" s="9"/>
      <c r="BE2337" s="9"/>
      <c r="BF2337" s="9"/>
      <c r="BG2337" s="9"/>
      <c r="BH2337" s="9"/>
      <c r="BI2337" s="9"/>
      <c r="BJ2337" s="9"/>
      <c r="BK2337" s="9"/>
      <c r="BL2337" s="9"/>
      <c r="BM2337" s="9"/>
      <c r="BN2337" s="9"/>
      <c r="BO2337" s="9"/>
      <c r="BP2337" s="9"/>
      <c r="BQ2337" s="9"/>
      <c r="BR2337" s="9"/>
      <c r="BS2337" s="9"/>
      <c r="BT2337" s="9"/>
      <c r="BU2337" s="9"/>
      <c r="BV2337" s="9"/>
      <c r="BW2337" s="9"/>
      <c r="BX2337" s="9"/>
      <c r="BY2337" s="9"/>
      <c r="BZ2337" s="9"/>
      <c r="CA2337" s="9"/>
      <c r="CB2337" s="9"/>
      <c r="CC2337" s="9"/>
      <c r="CD2337" s="9"/>
      <c r="CE2337" s="9"/>
      <c r="CF2337" s="9"/>
      <c r="CG2337" s="9"/>
      <c r="CH2337" s="9"/>
      <c r="CI2337" s="9"/>
      <c r="CJ2337" s="9"/>
      <c r="CK2337" s="9"/>
      <c r="CL2337" s="9"/>
      <c r="CM2337" s="9"/>
      <c r="CN2337" s="9"/>
      <c r="CO2337" s="9"/>
      <c r="CP2337" s="9"/>
      <c r="CQ2337" s="9"/>
      <c r="CR2337" s="9"/>
      <c r="CS2337" s="9"/>
      <c r="CT2337" s="9"/>
      <c r="CU2337" s="9"/>
      <c r="CV2337" s="9"/>
      <c r="CW2337" s="9"/>
      <c r="CX2337" s="9"/>
    </row>
    <row r="2338" spans="1:102" s="44" customFormat="1">
      <c r="A2338" s="27">
        <v>83</v>
      </c>
      <c r="B2338" s="103" t="s">
        <v>3007</v>
      </c>
      <c r="C2338" s="27">
        <v>1959</v>
      </c>
      <c r="D2338" s="27" t="s">
        <v>341</v>
      </c>
      <c r="E2338" s="27" t="s">
        <v>346</v>
      </c>
      <c r="F2338" s="55">
        <v>3</v>
      </c>
      <c r="G2338" s="27">
        <v>4</v>
      </c>
      <c r="H2338" s="188">
        <v>1761.2</v>
      </c>
      <c r="I2338" s="188">
        <v>1587</v>
      </c>
      <c r="J2338" s="188">
        <v>1587</v>
      </c>
      <c r="K2338" s="188">
        <v>44</v>
      </c>
      <c r="L2338" s="189">
        <f>'Форма 2'!C2342</f>
        <v>20606496.720000003</v>
      </c>
      <c r="M2338" s="190">
        <v>0</v>
      </c>
      <c r="N2338" s="190">
        <v>0</v>
      </c>
      <c r="O2338" s="190">
        <v>0</v>
      </c>
      <c r="P2338" s="189">
        <f t="shared" si="267"/>
        <v>20606496.720000003</v>
      </c>
      <c r="Q2338" s="191">
        <f t="shared" si="268"/>
        <v>12984.560000000001</v>
      </c>
      <c r="R2338" s="191">
        <f t="shared" si="269"/>
        <v>12984.560000000001</v>
      </c>
      <c r="S2338" s="90" t="s">
        <v>42</v>
      </c>
      <c r="T2338" s="55" t="s">
        <v>34</v>
      </c>
      <c r="U2338" s="9"/>
      <c r="V2338" s="9"/>
      <c r="W2338" s="9"/>
      <c r="X2338" s="9"/>
      <c r="Y2338" s="9"/>
      <c r="Z2338" s="9"/>
      <c r="AA2338" s="9"/>
      <c r="AB2338" s="9"/>
      <c r="AC2338" s="9"/>
      <c r="AD2338" s="9"/>
      <c r="AE2338" s="9"/>
      <c r="AF2338" s="9"/>
      <c r="AG2338" s="9"/>
      <c r="AH2338" s="9"/>
      <c r="AI2338" s="9"/>
      <c r="AJ2338" s="9"/>
      <c r="AK2338" s="9"/>
      <c r="AL2338" s="9"/>
      <c r="AM2338" s="9"/>
      <c r="AN2338" s="9"/>
      <c r="AO2338" s="9"/>
      <c r="AP2338" s="9"/>
      <c r="AQ2338" s="9"/>
      <c r="AR2338" s="9"/>
      <c r="AS2338" s="9"/>
      <c r="AT2338" s="9"/>
      <c r="AU2338" s="9"/>
      <c r="AV2338" s="9"/>
      <c r="AW2338" s="9"/>
      <c r="AX2338" s="9"/>
      <c r="AY2338" s="9"/>
      <c r="AZ2338" s="9"/>
      <c r="BA2338" s="9"/>
      <c r="BB2338" s="9"/>
      <c r="BC2338" s="9"/>
      <c r="BD2338" s="9"/>
      <c r="BE2338" s="9"/>
      <c r="BF2338" s="9"/>
      <c r="BG2338" s="9"/>
      <c r="BH2338" s="9"/>
      <c r="BI2338" s="9"/>
      <c r="BJ2338" s="9"/>
      <c r="BK2338" s="9"/>
      <c r="BL2338" s="9"/>
      <c r="BM2338" s="9"/>
      <c r="BN2338" s="9"/>
      <c r="BO2338" s="9"/>
      <c r="BP2338" s="9"/>
      <c r="BQ2338" s="9"/>
      <c r="BR2338" s="9"/>
      <c r="BS2338" s="9"/>
      <c r="BT2338" s="9"/>
      <c r="BU2338" s="9"/>
      <c r="BV2338" s="9"/>
      <c r="BW2338" s="9"/>
      <c r="BX2338" s="9"/>
      <c r="BY2338" s="9"/>
      <c r="BZ2338" s="9"/>
      <c r="CA2338" s="9"/>
      <c r="CB2338" s="9"/>
      <c r="CC2338" s="9"/>
      <c r="CD2338" s="9"/>
      <c r="CE2338" s="9"/>
      <c r="CF2338" s="9"/>
      <c r="CG2338" s="9"/>
      <c r="CH2338" s="9"/>
      <c r="CI2338" s="9"/>
      <c r="CJ2338" s="9"/>
      <c r="CK2338" s="9"/>
      <c r="CL2338" s="9"/>
      <c r="CM2338" s="9"/>
      <c r="CN2338" s="9"/>
      <c r="CO2338" s="9"/>
      <c r="CP2338" s="9"/>
      <c r="CQ2338" s="9"/>
      <c r="CR2338" s="9"/>
      <c r="CS2338" s="9"/>
      <c r="CT2338" s="9"/>
      <c r="CU2338" s="9"/>
      <c r="CV2338" s="9"/>
      <c r="CW2338" s="9"/>
      <c r="CX2338" s="9"/>
    </row>
    <row r="2339" spans="1:102" s="44" customFormat="1">
      <c r="A2339" s="27">
        <v>84</v>
      </c>
      <c r="B2339" s="90" t="s">
        <v>2878</v>
      </c>
      <c r="C2339" s="41">
        <v>1957</v>
      </c>
      <c r="D2339" s="41" t="s">
        <v>341</v>
      </c>
      <c r="E2339" s="55" t="s">
        <v>346</v>
      </c>
      <c r="F2339" s="55">
        <v>2</v>
      </c>
      <c r="G2339" s="11">
        <v>2</v>
      </c>
      <c r="H2339" s="204">
        <v>805.9</v>
      </c>
      <c r="I2339" s="204">
        <v>750</v>
      </c>
      <c r="J2339" s="204">
        <v>750</v>
      </c>
      <c r="K2339" s="204">
        <v>31</v>
      </c>
      <c r="L2339" s="189">
        <f>'Форма 2'!C2343</f>
        <v>2759250</v>
      </c>
      <c r="M2339" s="190">
        <v>0</v>
      </c>
      <c r="N2339" s="190">
        <v>0</v>
      </c>
      <c r="O2339" s="190">
        <v>0</v>
      </c>
      <c r="P2339" s="189">
        <f t="shared" si="267"/>
        <v>2759250</v>
      </c>
      <c r="Q2339" s="191">
        <f t="shared" si="268"/>
        <v>3679</v>
      </c>
      <c r="R2339" s="191">
        <f t="shared" si="269"/>
        <v>3679</v>
      </c>
      <c r="S2339" s="90" t="s">
        <v>42</v>
      </c>
      <c r="T2339" s="27" t="s">
        <v>34</v>
      </c>
      <c r="U2339" s="9"/>
      <c r="V2339" s="9"/>
      <c r="W2339" s="9"/>
      <c r="X2339" s="9"/>
      <c r="Y2339" s="9"/>
      <c r="Z2339" s="9"/>
      <c r="AA2339" s="9"/>
      <c r="AB2339" s="9"/>
      <c r="AC2339" s="9"/>
      <c r="AD2339" s="9"/>
      <c r="AE2339" s="9"/>
      <c r="AF2339" s="9"/>
      <c r="AG2339" s="9"/>
      <c r="AH2339" s="9"/>
      <c r="AI2339" s="9"/>
      <c r="AJ2339" s="9"/>
      <c r="AK2339" s="9"/>
      <c r="AL2339" s="9"/>
      <c r="AM2339" s="9"/>
      <c r="AN2339" s="9"/>
      <c r="AO2339" s="9"/>
      <c r="AP2339" s="9"/>
      <c r="AQ2339" s="9"/>
      <c r="AR2339" s="9"/>
      <c r="AS2339" s="9"/>
      <c r="AT2339" s="9"/>
      <c r="AU2339" s="9"/>
      <c r="AV2339" s="9"/>
      <c r="AW2339" s="9"/>
      <c r="AX2339" s="9"/>
      <c r="AY2339" s="9"/>
      <c r="AZ2339" s="9"/>
      <c r="BA2339" s="9"/>
      <c r="BB2339" s="9"/>
      <c r="BC2339" s="9"/>
      <c r="BD2339" s="9"/>
      <c r="BE2339" s="9"/>
      <c r="BF2339" s="9"/>
      <c r="BG2339" s="9"/>
      <c r="BH2339" s="9"/>
      <c r="BI2339" s="9"/>
      <c r="BJ2339" s="9"/>
      <c r="BK2339" s="9"/>
      <c r="BL2339" s="9"/>
      <c r="BM2339" s="9"/>
      <c r="BN2339" s="9"/>
      <c r="BO2339" s="9"/>
      <c r="BP2339" s="9"/>
      <c r="BQ2339" s="9"/>
      <c r="BR2339" s="9"/>
      <c r="BS2339" s="9"/>
      <c r="BT2339" s="9"/>
      <c r="BU2339" s="9"/>
      <c r="BV2339" s="9"/>
      <c r="BW2339" s="9"/>
      <c r="BX2339" s="9"/>
      <c r="BY2339" s="9"/>
      <c r="BZ2339" s="9"/>
      <c r="CA2339" s="9"/>
      <c r="CB2339" s="9"/>
      <c r="CC2339" s="9"/>
      <c r="CD2339" s="9"/>
      <c r="CE2339" s="9"/>
      <c r="CF2339" s="9"/>
      <c r="CG2339" s="9"/>
      <c r="CH2339" s="9"/>
      <c r="CI2339" s="9"/>
      <c r="CJ2339" s="9"/>
      <c r="CK2339" s="9"/>
      <c r="CL2339" s="9"/>
      <c r="CM2339" s="9"/>
      <c r="CN2339" s="9"/>
      <c r="CO2339" s="9"/>
      <c r="CP2339" s="9"/>
      <c r="CQ2339" s="9"/>
      <c r="CR2339" s="9"/>
      <c r="CS2339" s="9"/>
      <c r="CT2339" s="9"/>
      <c r="CU2339" s="9"/>
      <c r="CV2339" s="9"/>
      <c r="CW2339" s="9"/>
      <c r="CX2339" s="9"/>
    </row>
    <row r="2340" spans="1:102" s="44" customFormat="1">
      <c r="A2340" s="27">
        <v>85</v>
      </c>
      <c r="B2340" s="90" t="s">
        <v>2879</v>
      </c>
      <c r="C2340" s="41">
        <v>1957</v>
      </c>
      <c r="D2340" s="41" t="s">
        <v>341</v>
      </c>
      <c r="E2340" s="55" t="s">
        <v>346</v>
      </c>
      <c r="F2340" s="55">
        <v>2</v>
      </c>
      <c r="G2340" s="11">
        <v>2</v>
      </c>
      <c r="H2340" s="204">
        <v>789.5</v>
      </c>
      <c r="I2340" s="204">
        <v>734.2</v>
      </c>
      <c r="J2340" s="204">
        <v>734.2</v>
      </c>
      <c r="K2340" s="204">
        <v>28</v>
      </c>
      <c r="L2340" s="189">
        <f>'Форма 2'!C2344</f>
        <v>2701121.8000000003</v>
      </c>
      <c r="M2340" s="190">
        <v>0</v>
      </c>
      <c r="N2340" s="190">
        <v>0</v>
      </c>
      <c r="O2340" s="190">
        <v>0</v>
      </c>
      <c r="P2340" s="189">
        <f t="shared" si="267"/>
        <v>2701121.8000000003</v>
      </c>
      <c r="Q2340" s="191">
        <f t="shared" si="268"/>
        <v>3679</v>
      </c>
      <c r="R2340" s="191">
        <f t="shared" si="269"/>
        <v>3679</v>
      </c>
      <c r="S2340" s="90" t="s">
        <v>42</v>
      </c>
      <c r="T2340" s="27" t="s">
        <v>34</v>
      </c>
      <c r="U2340" s="9"/>
      <c r="V2340" s="9"/>
      <c r="W2340" s="9"/>
      <c r="X2340" s="9"/>
      <c r="Y2340" s="9"/>
      <c r="Z2340" s="9"/>
      <c r="AA2340" s="9"/>
      <c r="AB2340" s="9"/>
      <c r="AC2340" s="9"/>
      <c r="AD2340" s="9"/>
      <c r="AE2340" s="9"/>
      <c r="AF2340" s="9"/>
      <c r="AG2340" s="9"/>
      <c r="AH2340" s="9"/>
      <c r="AI2340" s="9"/>
      <c r="AJ2340" s="9"/>
      <c r="AK2340" s="9"/>
      <c r="AL2340" s="9"/>
      <c r="AM2340" s="9"/>
      <c r="AN2340" s="9"/>
      <c r="AO2340" s="9"/>
      <c r="AP2340" s="9"/>
      <c r="AQ2340" s="9"/>
      <c r="AR2340" s="9"/>
      <c r="AS2340" s="9"/>
      <c r="AT2340" s="9"/>
      <c r="AU2340" s="9"/>
      <c r="AV2340" s="9"/>
      <c r="AW2340" s="9"/>
      <c r="AX2340" s="9"/>
      <c r="AY2340" s="9"/>
      <c r="AZ2340" s="9"/>
      <c r="BA2340" s="9"/>
      <c r="BB2340" s="9"/>
      <c r="BC2340" s="9"/>
      <c r="BD2340" s="9"/>
      <c r="BE2340" s="9"/>
      <c r="BF2340" s="9"/>
      <c r="BG2340" s="9"/>
      <c r="BH2340" s="9"/>
      <c r="BI2340" s="9"/>
      <c r="BJ2340" s="9"/>
      <c r="BK2340" s="9"/>
      <c r="BL2340" s="9"/>
      <c r="BM2340" s="9"/>
      <c r="BN2340" s="9"/>
      <c r="BO2340" s="9"/>
      <c r="BP2340" s="9"/>
      <c r="BQ2340" s="9"/>
      <c r="BR2340" s="9"/>
      <c r="BS2340" s="9"/>
      <c r="BT2340" s="9"/>
      <c r="BU2340" s="9"/>
      <c r="BV2340" s="9"/>
      <c r="BW2340" s="9"/>
      <c r="BX2340" s="9"/>
      <c r="BY2340" s="9"/>
      <c r="BZ2340" s="9"/>
      <c r="CA2340" s="9"/>
      <c r="CB2340" s="9"/>
      <c r="CC2340" s="9"/>
      <c r="CD2340" s="9"/>
      <c r="CE2340" s="9"/>
      <c r="CF2340" s="9"/>
      <c r="CG2340" s="9"/>
      <c r="CH2340" s="9"/>
      <c r="CI2340" s="9"/>
      <c r="CJ2340" s="9"/>
      <c r="CK2340" s="9"/>
      <c r="CL2340" s="9"/>
      <c r="CM2340" s="9"/>
      <c r="CN2340" s="9"/>
      <c r="CO2340" s="9"/>
      <c r="CP2340" s="9"/>
      <c r="CQ2340" s="9"/>
      <c r="CR2340" s="9"/>
      <c r="CS2340" s="9"/>
      <c r="CT2340" s="9"/>
      <c r="CU2340" s="9"/>
      <c r="CV2340" s="9"/>
      <c r="CW2340" s="9"/>
      <c r="CX2340" s="9"/>
    </row>
    <row r="2341" spans="1:102" s="44" customFormat="1">
      <c r="A2341" s="27">
        <v>86</v>
      </c>
      <c r="B2341" s="103" t="s">
        <v>2998</v>
      </c>
      <c r="C2341" s="27">
        <v>1958</v>
      </c>
      <c r="D2341" s="27" t="s">
        <v>341</v>
      </c>
      <c r="E2341" s="27" t="s">
        <v>346</v>
      </c>
      <c r="F2341" s="55">
        <v>2</v>
      </c>
      <c r="G2341" s="27">
        <v>2</v>
      </c>
      <c r="H2341" s="188">
        <v>721.4</v>
      </c>
      <c r="I2341" s="188">
        <v>644.20000000000005</v>
      </c>
      <c r="J2341" s="188">
        <v>644.20000000000005</v>
      </c>
      <c r="K2341" s="188">
        <v>30</v>
      </c>
      <c r="L2341" s="189">
        <f>'Форма 2'!C2345</f>
        <v>2370011.8000000003</v>
      </c>
      <c r="M2341" s="190">
        <v>0</v>
      </c>
      <c r="N2341" s="190">
        <v>0</v>
      </c>
      <c r="O2341" s="190">
        <v>0</v>
      </c>
      <c r="P2341" s="189">
        <f t="shared" si="267"/>
        <v>2370011.8000000003</v>
      </c>
      <c r="Q2341" s="191">
        <f t="shared" si="268"/>
        <v>3679</v>
      </c>
      <c r="R2341" s="191">
        <f t="shared" si="269"/>
        <v>3679</v>
      </c>
      <c r="S2341" s="90" t="s">
        <v>42</v>
      </c>
      <c r="T2341" s="55" t="s">
        <v>34</v>
      </c>
      <c r="U2341" s="9"/>
      <c r="V2341" s="9"/>
      <c r="W2341" s="9"/>
      <c r="X2341" s="9"/>
      <c r="Y2341" s="9"/>
      <c r="Z2341" s="9"/>
      <c r="AA2341" s="9"/>
      <c r="AB2341" s="9"/>
      <c r="AC2341" s="9"/>
      <c r="AD2341" s="9"/>
      <c r="AE2341" s="9"/>
      <c r="AF2341" s="9"/>
      <c r="AG2341" s="9"/>
      <c r="AH2341" s="9"/>
      <c r="AI2341" s="9"/>
      <c r="AJ2341" s="9"/>
      <c r="AK2341" s="9"/>
      <c r="AL2341" s="9"/>
      <c r="AM2341" s="9"/>
      <c r="AN2341" s="9"/>
      <c r="AO2341" s="9"/>
      <c r="AP2341" s="9"/>
      <c r="AQ2341" s="9"/>
      <c r="AR2341" s="9"/>
      <c r="AS2341" s="9"/>
      <c r="AT2341" s="9"/>
      <c r="AU2341" s="9"/>
      <c r="AV2341" s="9"/>
      <c r="AW2341" s="9"/>
      <c r="AX2341" s="9"/>
      <c r="AY2341" s="9"/>
      <c r="AZ2341" s="9"/>
      <c r="BA2341" s="9"/>
      <c r="BB2341" s="9"/>
      <c r="BC2341" s="9"/>
      <c r="BD2341" s="9"/>
      <c r="BE2341" s="9"/>
      <c r="BF2341" s="9"/>
      <c r="BG2341" s="9"/>
      <c r="BH2341" s="9"/>
      <c r="BI2341" s="9"/>
      <c r="BJ2341" s="9"/>
      <c r="BK2341" s="9"/>
      <c r="BL2341" s="9"/>
      <c r="BM2341" s="9"/>
      <c r="BN2341" s="9"/>
      <c r="BO2341" s="9"/>
      <c r="BP2341" s="9"/>
      <c r="BQ2341" s="9"/>
      <c r="BR2341" s="9"/>
      <c r="BS2341" s="9"/>
      <c r="BT2341" s="9"/>
      <c r="BU2341" s="9"/>
      <c r="BV2341" s="9"/>
      <c r="BW2341" s="9"/>
      <c r="BX2341" s="9"/>
      <c r="BY2341" s="9"/>
      <c r="BZ2341" s="9"/>
      <c r="CA2341" s="9"/>
      <c r="CB2341" s="9"/>
      <c r="CC2341" s="9"/>
      <c r="CD2341" s="9"/>
      <c r="CE2341" s="9"/>
      <c r="CF2341" s="9"/>
      <c r="CG2341" s="9"/>
      <c r="CH2341" s="9"/>
      <c r="CI2341" s="9"/>
      <c r="CJ2341" s="9"/>
      <c r="CK2341" s="9"/>
      <c r="CL2341" s="9"/>
      <c r="CM2341" s="9"/>
      <c r="CN2341" s="9"/>
      <c r="CO2341" s="9"/>
      <c r="CP2341" s="9"/>
      <c r="CQ2341" s="9"/>
      <c r="CR2341" s="9"/>
      <c r="CS2341" s="9"/>
      <c r="CT2341" s="9"/>
      <c r="CU2341" s="9"/>
      <c r="CV2341" s="9"/>
      <c r="CW2341" s="9"/>
      <c r="CX2341" s="9"/>
    </row>
    <row r="2342" spans="1:102" s="44" customFormat="1">
      <c r="A2342" s="27">
        <v>87</v>
      </c>
      <c r="B2342" s="90" t="s">
        <v>2880</v>
      </c>
      <c r="C2342" s="41">
        <v>1957</v>
      </c>
      <c r="D2342" s="41" t="s">
        <v>341</v>
      </c>
      <c r="E2342" s="55" t="s">
        <v>346</v>
      </c>
      <c r="F2342" s="55">
        <v>2</v>
      </c>
      <c r="G2342" s="11">
        <v>1</v>
      </c>
      <c r="H2342" s="204">
        <v>475.8</v>
      </c>
      <c r="I2342" s="204">
        <v>431.9</v>
      </c>
      <c r="J2342" s="204">
        <v>431.9</v>
      </c>
      <c r="K2342" s="204">
        <v>16</v>
      </c>
      <c r="L2342" s="189">
        <f>'Форма 2'!C2346</f>
        <v>1588960.0999999999</v>
      </c>
      <c r="M2342" s="190">
        <v>0</v>
      </c>
      <c r="N2342" s="190">
        <v>0</v>
      </c>
      <c r="O2342" s="190">
        <v>0</v>
      </c>
      <c r="P2342" s="189">
        <f t="shared" si="267"/>
        <v>1588960.0999999999</v>
      </c>
      <c r="Q2342" s="191">
        <f t="shared" si="268"/>
        <v>3679</v>
      </c>
      <c r="R2342" s="191">
        <f t="shared" si="269"/>
        <v>3679</v>
      </c>
      <c r="S2342" s="90" t="s">
        <v>42</v>
      </c>
      <c r="T2342" s="55" t="s">
        <v>34</v>
      </c>
      <c r="U2342" s="9"/>
      <c r="V2342" s="9"/>
      <c r="W2342" s="9"/>
      <c r="X2342" s="9"/>
      <c r="Y2342" s="9"/>
      <c r="Z2342" s="9"/>
      <c r="AA2342" s="9"/>
      <c r="AB2342" s="9"/>
      <c r="AC2342" s="9"/>
      <c r="AD2342" s="9"/>
      <c r="AE2342" s="9"/>
      <c r="AF2342" s="9"/>
      <c r="AG2342" s="9"/>
      <c r="AH2342" s="9"/>
      <c r="AI2342" s="9"/>
      <c r="AJ2342" s="9"/>
      <c r="AK2342" s="9"/>
      <c r="AL2342" s="9"/>
      <c r="AM2342" s="9"/>
      <c r="AN2342" s="9"/>
      <c r="AO2342" s="9"/>
      <c r="AP2342" s="9"/>
      <c r="AQ2342" s="9"/>
      <c r="AR2342" s="9"/>
      <c r="AS2342" s="9"/>
      <c r="AT2342" s="9"/>
      <c r="AU2342" s="9"/>
      <c r="AV2342" s="9"/>
      <c r="AW2342" s="9"/>
      <c r="AX2342" s="9"/>
      <c r="AY2342" s="9"/>
      <c r="AZ2342" s="9"/>
      <c r="BA2342" s="9"/>
      <c r="BB2342" s="9"/>
      <c r="BC2342" s="9"/>
      <c r="BD2342" s="9"/>
      <c r="BE2342" s="9"/>
      <c r="BF2342" s="9"/>
      <c r="BG2342" s="9"/>
      <c r="BH2342" s="9"/>
      <c r="BI2342" s="9"/>
      <c r="BJ2342" s="9"/>
      <c r="BK2342" s="9"/>
      <c r="BL2342" s="9"/>
      <c r="BM2342" s="9"/>
      <c r="BN2342" s="9"/>
      <c r="BO2342" s="9"/>
      <c r="BP2342" s="9"/>
      <c r="BQ2342" s="9"/>
      <c r="BR2342" s="9"/>
      <c r="BS2342" s="9"/>
      <c r="BT2342" s="9"/>
      <c r="BU2342" s="9"/>
      <c r="BV2342" s="9"/>
      <c r="BW2342" s="9"/>
      <c r="BX2342" s="9"/>
      <c r="BY2342" s="9"/>
      <c r="BZ2342" s="9"/>
      <c r="CA2342" s="9"/>
      <c r="CB2342" s="9"/>
      <c r="CC2342" s="9"/>
      <c r="CD2342" s="9"/>
      <c r="CE2342" s="9"/>
      <c r="CF2342" s="9"/>
      <c r="CG2342" s="9"/>
      <c r="CH2342" s="9"/>
      <c r="CI2342" s="9"/>
      <c r="CJ2342" s="9"/>
      <c r="CK2342" s="9"/>
      <c r="CL2342" s="9"/>
      <c r="CM2342" s="9"/>
      <c r="CN2342" s="9"/>
      <c r="CO2342" s="9"/>
      <c r="CP2342" s="9"/>
      <c r="CQ2342" s="9"/>
      <c r="CR2342" s="9"/>
      <c r="CS2342" s="9"/>
      <c r="CT2342" s="9"/>
      <c r="CU2342" s="9"/>
      <c r="CV2342" s="9"/>
      <c r="CW2342" s="9"/>
      <c r="CX2342" s="9"/>
    </row>
    <row r="2343" spans="1:102" s="44" customFormat="1">
      <c r="A2343" s="27">
        <v>88</v>
      </c>
      <c r="B2343" s="90" t="s">
        <v>3336</v>
      </c>
      <c r="C2343" s="55">
        <v>1983</v>
      </c>
      <c r="D2343" s="55" t="s">
        <v>341</v>
      </c>
      <c r="E2343" s="90" t="s">
        <v>349</v>
      </c>
      <c r="F2343" s="55">
        <v>9</v>
      </c>
      <c r="G2343" s="55">
        <v>2</v>
      </c>
      <c r="H2343" s="190">
        <v>4102.05</v>
      </c>
      <c r="I2343" s="190">
        <v>3501.9</v>
      </c>
      <c r="J2343" s="190">
        <v>3501.9</v>
      </c>
      <c r="K2343" s="190">
        <v>135</v>
      </c>
      <c r="L2343" s="189">
        <f>'Форма 2'!C2347</f>
        <v>9172015.9169999994</v>
      </c>
      <c r="M2343" s="190">
        <v>0</v>
      </c>
      <c r="N2343" s="190">
        <v>0</v>
      </c>
      <c r="O2343" s="190">
        <v>0</v>
      </c>
      <c r="P2343" s="189">
        <f t="shared" si="267"/>
        <v>9172015.9169999994</v>
      </c>
      <c r="Q2343" s="191">
        <f t="shared" si="268"/>
        <v>2619.1541497472799</v>
      </c>
      <c r="R2343" s="191">
        <f t="shared" si="269"/>
        <v>2619.1541497472799</v>
      </c>
      <c r="S2343" s="90" t="s">
        <v>42</v>
      </c>
      <c r="T2343" s="55" t="s">
        <v>34</v>
      </c>
      <c r="U2343" s="9"/>
      <c r="V2343" s="9"/>
      <c r="W2343" s="9"/>
      <c r="X2343" s="9"/>
      <c r="Y2343" s="9"/>
      <c r="Z2343" s="9"/>
      <c r="AA2343" s="9"/>
      <c r="AB2343" s="9"/>
      <c r="AC2343" s="9"/>
      <c r="AD2343" s="9"/>
      <c r="AE2343" s="9"/>
      <c r="AF2343" s="9"/>
      <c r="AG2343" s="9"/>
      <c r="AH2343" s="9"/>
      <c r="AI2343" s="9"/>
      <c r="AJ2343" s="9"/>
      <c r="AK2343" s="9"/>
      <c r="AL2343" s="9"/>
      <c r="AM2343" s="9"/>
      <c r="AN2343" s="9"/>
      <c r="AO2343" s="9"/>
      <c r="AP2343" s="9"/>
      <c r="AQ2343" s="9"/>
      <c r="AR2343" s="9"/>
      <c r="AS2343" s="9"/>
      <c r="AT2343" s="9"/>
      <c r="AU2343" s="9"/>
      <c r="AV2343" s="9"/>
      <c r="AW2343" s="9"/>
      <c r="AX2343" s="9"/>
      <c r="AY2343" s="9"/>
      <c r="AZ2343" s="9"/>
      <c r="BA2343" s="9"/>
      <c r="BB2343" s="9"/>
      <c r="BC2343" s="9"/>
      <c r="BD2343" s="9"/>
      <c r="BE2343" s="9"/>
      <c r="BF2343" s="9"/>
      <c r="BG2343" s="9"/>
      <c r="BH2343" s="9"/>
      <c r="BI2343" s="9"/>
      <c r="BJ2343" s="9"/>
      <c r="BK2343" s="9"/>
      <c r="BL2343" s="9"/>
      <c r="BM2343" s="9"/>
      <c r="BN2343" s="9"/>
      <c r="BO2343" s="9"/>
      <c r="BP2343" s="9"/>
      <c r="BQ2343" s="9"/>
      <c r="BR2343" s="9"/>
      <c r="BS2343" s="9"/>
      <c r="BT2343" s="9"/>
      <c r="BU2343" s="9"/>
      <c r="BV2343" s="9"/>
      <c r="BW2343" s="9"/>
      <c r="BX2343" s="9"/>
      <c r="BY2343" s="9"/>
      <c r="BZ2343" s="9"/>
      <c r="CA2343" s="9"/>
      <c r="CB2343" s="9"/>
      <c r="CC2343" s="9"/>
      <c r="CD2343" s="9"/>
      <c r="CE2343" s="9"/>
      <c r="CF2343" s="9"/>
      <c r="CG2343" s="9"/>
      <c r="CH2343" s="9"/>
      <c r="CI2343" s="9"/>
      <c r="CJ2343" s="9"/>
      <c r="CK2343" s="9"/>
      <c r="CL2343" s="9"/>
      <c r="CM2343" s="9"/>
      <c r="CN2343" s="9"/>
      <c r="CO2343" s="9"/>
      <c r="CP2343" s="9"/>
      <c r="CQ2343" s="9"/>
      <c r="CR2343" s="9"/>
      <c r="CS2343" s="9"/>
      <c r="CT2343" s="9"/>
      <c r="CU2343" s="9"/>
      <c r="CV2343" s="9"/>
      <c r="CW2343" s="9"/>
      <c r="CX2343" s="9"/>
    </row>
    <row r="2344" spans="1:102" s="44" customFormat="1">
      <c r="A2344" s="27">
        <v>89</v>
      </c>
      <c r="B2344" s="90" t="s">
        <v>2867</v>
      </c>
      <c r="C2344" s="41">
        <v>1956</v>
      </c>
      <c r="D2344" s="41" t="s">
        <v>341</v>
      </c>
      <c r="E2344" s="55" t="s">
        <v>346</v>
      </c>
      <c r="F2344" s="55">
        <v>2</v>
      </c>
      <c r="G2344" s="11">
        <v>2</v>
      </c>
      <c r="H2344" s="204">
        <v>795.2</v>
      </c>
      <c r="I2344" s="204">
        <v>735.1</v>
      </c>
      <c r="J2344" s="204">
        <v>735.1</v>
      </c>
      <c r="K2344" s="204">
        <v>29</v>
      </c>
      <c r="L2344" s="189">
        <f>'Форма 2'!C2348</f>
        <v>2704432.9</v>
      </c>
      <c r="M2344" s="190">
        <v>0</v>
      </c>
      <c r="N2344" s="190">
        <v>0</v>
      </c>
      <c r="O2344" s="190">
        <v>0</v>
      </c>
      <c r="P2344" s="189">
        <f t="shared" ref="P2344:P2407" si="270">L2344</f>
        <v>2704432.9</v>
      </c>
      <c r="Q2344" s="191">
        <f t="shared" ref="Q2344:Q2407" si="271">L2344/I2344</f>
        <v>3678.9999999999995</v>
      </c>
      <c r="R2344" s="191">
        <f t="shared" ref="R2344:R2407" si="272">Q2344</f>
        <v>3678.9999999999995</v>
      </c>
      <c r="S2344" s="90" t="s">
        <v>42</v>
      </c>
      <c r="T2344" s="55" t="s">
        <v>34</v>
      </c>
      <c r="U2344" s="9"/>
      <c r="V2344" s="9"/>
      <c r="W2344" s="9"/>
      <c r="X2344" s="9"/>
      <c r="Y2344" s="9"/>
      <c r="Z2344" s="9"/>
      <c r="AA2344" s="9"/>
      <c r="AB2344" s="9"/>
      <c r="AC2344" s="9"/>
      <c r="AD2344" s="9"/>
      <c r="AE2344" s="9"/>
      <c r="AF2344" s="9"/>
      <c r="AG2344" s="9"/>
      <c r="AH2344" s="9"/>
      <c r="AI2344" s="9"/>
      <c r="AJ2344" s="9"/>
      <c r="AK2344" s="9"/>
      <c r="AL2344" s="9"/>
      <c r="AM2344" s="9"/>
      <c r="AN2344" s="9"/>
      <c r="AO2344" s="9"/>
      <c r="AP2344" s="9"/>
      <c r="AQ2344" s="9"/>
      <c r="AR2344" s="9"/>
      <c r="AS2344" s="9"/>
      <c r="AT2344" s="9"/>
      <c r="AU2344" s="9"/>
      <c r="AV2344" s="9"/>
      <c r="AW2344" s="9"/>
      <c r="AX2344" s="9"/>
      <c r="AY2344" s="9"/>
      <c r="AZ2344" s="9"/>
      <c r="BA2344" s="9"/>
      <c r="BB2344" s="9"/>
      <c r="BC2344" s="9"/>
      <c r="BD2344" s="9"/>
      <c r="BE2344" s="9"/>
      <c r="BF2344" s="9"/>
      <c r="BG2344" s="9"/>
      <c r="BH2344" s="9"/>
      <c r="BI2344" s="9"/>
      <c r="BJ2344" s="9"/>
      <c r="BK2344" s="9"/>
      <c r="BL2344" s="9"/>
      <c r="BM2344" s="9"/>
      <c r="BN2344" s="9"/>
      <c r="BO2344" s="9"/>
      <c r="BP2344" s="9"/>
      <c r="BQ2344" s="9"/>
      <c r="BR2344" s="9"/>
      <c r="BS2344" s="9"/>
      <c r="BT2344" s="9"/>
      <c r="BU2344" s="9"/>
      <c r="BV2344" s="9"/>
      <c r="BW2344" s="9"/>
      <c r="BX2344" s="9"/>
      <c r="BY2344" s="9"/>
      <c r="BZ2344" s="9"/>
      <c r="CA2344" s="9"/>
      <c r="CB2344" s="9"/>
      <c r="CC2344" s="9"/>
      <c r="CD2344" s="9"/>
      <c r="CE2344" s="9"/>
      <c r="CF2344" s="9"/>
      <c r="CG2344" s="9"/>
      <c r="CH2344" s="9"/>
      <c r="CI2344" s="9"/>
      <c r="CJ2344" s="9"/>
      <c r="CK2344" s="9"/>
      <c r="CL2344" s="9"/>
      <c r="CM2344" s="9"/>
      <c r="CN2344" s="9"/>
      <c r="CO2344" s="9"/>
      <c r="CP2344" s="9"/>
      <c r="CQ2344" s="9"/>
      <c r="CR2344" s="9"/>
      <c r="CS2344" s="9"/>
      <c r="CT2344" s="9"/>
      <c r="CU2344" s="9"/>
      <c r="CV2344" s="9"/>
      <c r="CW2344" s="9"/>
      <c r="CX2344" s="9"/>
    </row>
    <row r="2345" spans="1:102" s="44" customFormat="1">
      <c r="A2345" s="27">
        <v>90</v>
      </c>
      <c r="B2345" s="90" t="s">
        <v>2855</v>
      </c>
      <c r="C2345" s="41">
        <v>1955</v>
      </c>
      <c r="D2345" s="41" t="s">
        <v>341</v>
      </c>
      <c r="E2345" s="55" t="s">
        <v>346</v>
      </c>
      <c r="F2345" s="55">
        <v>2</v>
      </c>
      <c r="G2345" s="11">
        <v>3</v>
      </c>
      <c r="H2345" s="204">
        <v>1432.5</v>
      </c>
      <c r="I2345" s="204">
        <v>1430.6</v>
      </c>
      <c r="J2345" s="204">
        <v>1430.6</v>
      </c>
      <c r="K2345" s="204">
        <v>32</v>
      </c>
      <c r="L2345" s="189">
        <f>'Форма 2'!C2349</f>
        <v>13312534.136000002</v>
      </c>
      <c r="M2345" s="190">
        <v>0</v>
      </c>
      <c r="N2345" s="190">
        <v>0</v>
      </c>
      <c r="O2345" s="190">
        <v>0</v>
      </c>
      <c r="P2345" s="189">
        <f t="shared" si="270"/>
        <v>13312534.136000002</v>
      </c>
      <c r="Q2345" s="191">
        <f t="shared" si="271"/>
        <v>9305.5600000000013</v>
      </c>
      <c r="R2345" s="191">
        <f t="shared" si="272"/>
        <v>9305.5600000000013</v>
      </c>
      <c r="S2345" s="90" t="s">
        <v>42</v>
      </c>
      <c r="T2345" s="55" t="s">
        <v>34</v>
      </c>
      <c r="U2345" s="9"/>
      <c r="V2345" s="9"/>
      <c r="W2345" s="9"/>
      <c r="X2345" s="9"/>
      <c r="Y2345" s="9"/>
      <c r="Z2345" s="9"/>
      <c r="AA2345" s="9"/>
      <c r="AB2345" s="9"/>
      <c r="AC2345" s="9"/>
      <c r="AD2345" s="9"/>
      <c r="AE2345" s="9"/>
      <c r="AF2345" s="9"/>
      <c r="AG2345" s="9"/>
      <c r="AH2345" s="9"/>
      <c r="AI2345" s="9"/>
      <c r="AJ2345" s="9"/>
      <c r="AK2345" s="9"/>
      <c r="AL2345" s="9"/>
      <c r="AM2345" s="9"/>
      <c r="AN2345" s="9"/>
      <c r="AO2345" s="9"/>
      <c r="AP2345" s="9"/>
      <c r="AQ2345" s="9"/>
      <c r="AR2345" s="9"/>
      <c r="AS2345" s="9"/>
      <c r="AT2345" s="9"/>
      <c r="AU2345" s="9"/>
      <c r="AV2345" s="9"/>
      <c r="AW2345" s="9"/>
      <c r="AX2345" s="9"/>
      <c r="AY2345" s="9"/>
      <c r="AZ2345" s="9"/>
      <c r="BA2345" s="9"/>
      <c r="BB2345" s="9"/>
      <c r="BC2345" s="9"/>
      <c r="BD2345" s="9"/>
      <c r="BE2345" s="9"/>
      <c r="BF2345" s="9"/>
      <c r="BG2345" s="9"/>
      <c r="BH2345" s="9"/>
      <c r="BI2345" s="9"/>
      <c r="BJ2345" s="9"/>
      <c r="BK2345" s="9"/>
      <c r="BL2345" s="9"/>
      <c r="BM2345" s="9"/>
      <c r="BN2345" s="9"/>
      <c r="BO2345" s="9"/>
      <c r="BP2345" s="9"/>
      <c r="BQ2345" s="9"/>
      <c r="BR2345" s="9"/>
      <c r="BS2345" s="9"/>
      <c r="BT2345" s="9"/>
      <c r="BU2345" s="9"/>
      <c r="BV2345" s="9"/>
      <c r="BW2345" s="9"/>
      <c r="BX2345" s="9"/>
      <c r="BY2345" s="9"/>
      <c r="BZ2345" s="9"/>
      <c r="CA2345" s="9"/>
      <c r="CB2345" s="9"/>
      <c r="CC2345" s="9"/>
      <c r="CD2345" s="9"/>
      <c r="CE2345" s="9"/>
      <c r="CF2345" s="9"/>
      <c r="CG2345" s="9"/>
      <c r="CH2345" s="9"/>
      <c r="CI2345" s="9"/>
      <c r="CJ2345" s="9"/>
      <c r="CK2345" s="9"/>
      <c r="CL2345" s="9"/>
      <c r="CM2345" s="9"/>
      <c r="CN2345" s="9"/>
      <c r="CO2345" s="9"/>
      <c r="CP2345" s="9"/>
      <c r="CQ2345" s="9"/>
      <c r="CR2345" s="9"/>
      <c r="CS2345" s="9"/>
      <c r="CT2345" s="9"/>
      <c r="CU2345" s="9"/>
      <c r="CV2345" s="9"/>
      <c r="CW2345" s="9"/>
      <c r="CX2345" s="9"/>
    </row>
    <row r="2346" spans="1:102" s="44" customFormat="1">
      <c r="A2346" s="27">
        <v>91</v>
      </c>
      <c r="B2346" s="90" t="s">
        <v>2881</v>
      </c>
      <c r="C2346" s="41">
        <v>1957</v>
      </c>
      <c r="D2346" s="41" t="s">
        <v>341</v>
      </c>
      <c r="E2346" s="55" t="s">
        <v>343</v>
      </c>
      <c r="F2346" s="55">
        <v>2</v>
      </c>
      <c r="G2346" s="11">
        <v>1</v>
      </c>
      <c r="H2346" s="204">
        <v>500.9</v>
      </c>
      <c r="I2346" s="204">
        <v>471.30000000000007</v>
      </c>
      <c r="J2346" s="204">
        <v>471.30000000000007</v>
      </c>
      <c r="K2346" s="204">
        <v>9</v>
      </c>
      <c r="L2346" s="189">
        <f>'Форма 2'!C2350</f>
        <v>1733912.7000000002</v>
      </c>
      <c r="M2346" s="190">
        <v>0</v>
      </c>
      <c r="N2346" s="190">
        <v>0</v>
      </c>
      <c r="O2346" s="190">
        <v>0</v>
      </c>
      <c r="P2346" s="189">
        <f t="shared" si="270"/>
        <v>1733912.7000000002</v>
      </c>
      <c r="Q2346" s="191">
        <f t="shared" si="271"/>
        <v>3679</v>
      </c>
      <c r="R2346" s="191">
        <f t="shared" si="272"/>
        <v>3679</v>
      </c>
      <c r="S2346" s="90" t="s">
        <v>42</v>
      </c>
      <c r="T2346" s="55" t="s">
        <v>34</v>
      </c>
      <c r="U2346" s="9"/>
      <c r="V2346" s="9"/>
      <c r="W2346" s="9"/>
      <c r="X2346" s="9"/>
      <c r="Y2346" s="9"/>
      <c r="Z2346" s="9"/>
      <c r="AA2346" s="9"/>
      <c r="AB2346" s="9"/>
      <c r="AC2346" s="9"/>
      <c r="AD2346" s="9"/>
      <c r="AE2346" s="9"/>
      <c r="AF2346" s="9"/>
      <c r="AG2346" s="9"/>
      <c r="AH2346" s="9"/>
      <c r="AI2346" s="9"/>
      <c r="AJ2346" s="9"/>
      <c r="AK2346" s="9"/>
      <c r="AL2346" s="9"/>
      <c r="AM2346" s="9"/>
      <c r="AN2346" s="9"/>
      <c r="AO2346" s="9"/>
      <c r="AP2346" s="9"/>
      <c r="AQ2346" s="9"/>
      <c r="AR2346" s="9"/>
      <c r="AS2346" s="9"/>
      <c r="AT2346" s="9"/>
      <c r="AU2346" s="9"/>
      <c r="AV2346" s="9"/>
      <c r="AW2346" s="9"/>
      <c r="AX2346" s="9"/>
      <c r="AY2346" s="9"/>
      <c r="AZ2346" s="9"/>
      <c r="BA2346" s="9"/>
      <c r="BB2346" s="9"/>
      <c r="BC2346" s="9"/>
      <c r="BD2346" s="9"/>
      <c r="BE2346" s="9"/>
      <c r="BF2346" s="9"/>
      <c r="BG2346" s="9"/>
      <c r="BH2346" s="9"/>
      <c r="BI2346" s="9"/>
      <c r="BJ2346" s="9"/>
      <c r="BK2346" s="9"/>
      <c r="BL2346" s="9"/>
      <c r="BM2346" s="9"/>
      <c r="BN2346" s="9"/>
      <c r="BO2346" s="9"/>
      <c r="BP2346" s="9"/>
      <c r="BQ2346" s="9"/>
      <c r="BR2346" s="9"/>
      <c r="BS2346" s="9"/>
      <c r="BT2346" s="9"/>
      <c r="BU2346" s="9"/>
      <c r="BV2346" s="9"/>
      <c r="BW2346" s="9"/>
      <c r="BX2346" s="9"/>
      <c r="BY2346" s="9"/>
      <c r="BZ2346" s="9"/>
      <c r="CA2346" s="9"/>
      <c r="CB2346" s="9"/>
      <c r="CC2346" s="9"/>
      <c r="CD2346" s="9"/>
      <c r="CE2346" s="9"/>
      <c r="CF2346" s="9"/>
      <c r="CG2346" s="9"/>
      <c r="CH2346" s="9"/>
      <c r="CI2346" s="9"/>
      <c r="CJ2346" s="9"/>
      <c r="CK2346" s="9"/>
      <c r="CL2346" s="9"/>
      <c r="CM2346" s="9"/>
      <c r="CN2346" s="9"/>
      <c r="CO2346" s="9"/>
      <c r="CP2346" s="9"/>
      <c r="CQ2346" s="9"/>
      <c r="CR2346" s="9"/>
      <c r="CS2346" s="9"/>
      <c r="CT2346" s="9"/>
      <c r="CU2346" s="9"/>
      <c r="CV2346" s="9"/>
      <c r="CW2346" s="9"/>
      <c r="CX2346" s="9"/>
    </row>
    <row r="2347" spans="1:102" s="44" customFormat="1">
      <c r="A2347" s="27">
        <v>92</v>
      </c>
      <c r="B2347" s="103" t="s">
        <v>3746</v>
      </c>
      <c r="C2347" s="27">
        <v>1958</v>
      </c>
      <c r="D2347" s="27" t="s">
        <v>341</v>
      </c>
      <c r="E2347" s="27" t="s">
        <v>346</v>
      </c>
      <c r="F2347" s="55">
        <v>3</v>
      </c>
      <c r="G2347" s="27">
        <v>4</v>
      </c>
      <c r="H2347" s="188">
        <v>1716</v>
      </c>
      <c r="I2347" s="188">
        <v>1535.9</v>
      </c>
      <c r="J2347" s="188">
        <v>1535.9</v>
      </c>
      <c r="K2347" s="188">
        <v>39</v>
      </c>
      <c r="L2347" s="189">
        <f>'Форма 2'!C2351</f>
        <v>19942985.704000004</v>
      </c>
      <c r="M2347" s="190">
        <v>0</v>
      </c>
      <c r="N2347" s="190">
        <v>0</v>
      </c>
      <c r="O2347" s="190">
        <v>0</v>
      </c>
      <c r="P2347" s="189">
        <f t="shared" si="270"/>
        <v>19942985.704000004</v>
      </c>
      <c r="Q2347" s="191">
        <f t="shared" si="271"/>
        <v>12984.560000000001</v>
      </c>
      <c r="R2347" s="191">
        <f t="shared" si="272"/>
        <v>12984.560000000001</v>
      </c>
      <c r="S2347" s="90" t="s">
        <v>42</v>
      </c>
      <c r="T2347" s="55" t="s">
        <v>34</v>
      </c>
      <c r="U2347" s="9"/>
      <c r="V2347" s="9"/>
      <c r="W2347" s="9"/>
      <c r="X2347" s="9"/>
      <c r="Y2347" s="9"/>
      <c r="Z2347" s="9"/>
      <c r="AA2347" s="9"/>
      <c r="AB2347" s="9"/>
      <c r="AC2347" s="9"/>
      <c r="AD2347" s="9"/>
      <c r="AE2347" s="9"/>
      <c r="AF2347" s="9"/>
      <c r="AG2347" s="9"/>
      <c r="AH2347" s="9"/>
      <c r="AI2347" s="9"/>
      <c r="AJ2347" s="9"/>
      <c r="AK2347" s="9"/>
      <c r="AL2347" s="9"/>
      <c r="AM2347" s="9"/>
      <c r="AN2347" s="9"/>
      <c r="AO2347" s="9"/>
      <c r="AP2347" s="9"/>
      <c r="AQ2347" s="9"/>
      <c r="AR2347" s="9"/>
      <c r="AS2347" s="9"/>
      <c r="AT2347" s="9"/>
      <c r="AU2347" s="9"/>
      <c r="AV2347" s="9"/>
      <c r="AW2347" s="9"/>
      <c r="AX2347" s="9"/>
      <c r="AY2347" s="9"/>
      <c r="AZ2347" s="9"/>
      <c r="BA2347" s="9"/>
      <c r="BB2347" s="9"/>
      <c r="BC2347" s="9"/>
      <c r="BD2347" s="9"/>
      <c r="BE2347" s="9"/>
      <c r="BF2347" s="9"/>
      <c r="BG2347" s="9"/>
      <c r="BH2347" s="9"/>
      <c r="BI2347" s="9"/>
      <c r="BJ2347" s="9"/>
      <c r="BK2347" s="9"/>
      <c r="BL2347" s="9"/>
      <c r="BM2347" s="9"/>
      <c r="BN2347" s="9"/>
      <c r="BO2347" s="9"/>
      <c r="BP2347" s="9"/>
      <c r="BQ2347" s="9"/>
      <c r="BR2347" s="9"/>
      <c r="BS2347" s="9"/>
      <c r="BT2347" s="9"/>
      <c r="BU2347" s="9"/>
      <c r="BV2347" s="9"/>
      <c r="BW2347" s="9"/>
      <c r="BX2347" s="9"/>
      <c r="BY2347" s="9"/>
      <c r="BZ2347" s="9"/>
      <c r="CA2347" s="9"/>
      <c r="CB2347" s="9"/>
      <c r="CC2347" s="9"/>
      <c r="CD2347" s="9"/>
      <c r="CE2347" s="9"/>
      <c r="CF2347" s="9"/>
      <c r="CG2347" s="9"/>
      <c r="CH2347" s="9"/>
      <c r="CI2347" s="9"/>
      <c r="CJ2347" s="9"/>
      <c r="CK2347" s="9"/>
      <c r="CL2347" s="9"/>
      <c r="CM2347" s="9"/>
      <c r="CN2347" s="9"/>
      <c r="CO2347" s="9"/>
      <c r="CP2347" s="9"/>
      <c r="CQ2347" s="9"/>
      <c r="CR2347" s="9"/>
      <c r="CS2347" s="9"/>
      <c r="CT2347" s="9"/>
      <c r="CU2347" s="9"/>
      <c r="CV2347" s="9"/>
      <c r="CW2347" s="9"/>
      <c r="CX2347" s="9"/>
    </row>
    <row r="2348" spans="1:102" s="44" customFormat="1">
      <c r="A2348" s="27">
        <v>93</v>
      </c>
      <c r="B2348" s="90" t="s">
        <v>2868</v>
      </c>
      <c r="C2348" s="41">
        <v>1956</v>
      </c>
      <c r="D2348" s="41" t="s">
        <v>341</v>
      </c>
      <c r="E2348" s="55" t="s">
        <v>346</v>
      </c>
      <c r="F2348" s="55">
        <v>3</v>
      </c>
      <c r="G2348" s="11">
        <v>3</v>
      </c>
      <c r="H2348" s="204">
        <v>2045.9</v>
      </c>
      <c r="I2348" s="204">
        <v>1901.7999999999997</v>
      </c>
      <c r="J2348" s="204">
        <v>1260.1999999999998</v>
      </c>
      <c r="K2348" s="204">
        <v>77</v>
      </c>
      <c r="L2348" s="189">
        <f>'Форма 2'!C2352</f>
        <v>12076924.467999998</v>
      </c>
      <c r="M2348" s="190">
        <v>0</v>
      </c>
      <c r="N2348" s="190">
        <v>0</v>
      </c>
      <c r="O2348" s="190">
        <v>0</v>
      </c>
      <c r="P2348" s="189">
        <f t="shared" si="270"/>
        <v>12076924.467999998</v>
      </c>
      <c r="Q2348" s="191">
        <f t="shared" si="271"/>
        <v>6350.26</v>
      </c>
      <c r="R2348" s="191">
        <f t="shared" si="272"/>
        <v>6350.26</v>
      </c>
      <c r="S2348" s="90" t="s">
        <v>42</v>
      </c>
      <c r="T2348" s="55" t="s">
        <v>34</v>
      </c>
      <c r="U2348" s="9"/>
      <c r="V2348" s="9"/>
      <c r="W2348" s="9"/>
      <c r="X2348" s="9"/>
      <c r="Y2348" s="9"/>
      <c r="Z2348" s="9"/>
      <c r="AA2348" s="9"/>
      <c r="AB2348" s="9"/>
      <c r="AC2348" s="9"/>
      <c r="AD2348" s="9"/>
      <c r="AE2348" s="9"/>
      <c r="AF2348" s="9"/>
      <c r="AG2348" s="9"/>
      <c r="AH2348" s="9"/>
      <c r="AI2348" s="9"/>
      <c r="AJ2348" s="9"/>
      <c r="AK2348" s="9"/>
      <c r="AL2348" s="9"/>
      <c r="AM2348" s="9"/>
      <c r="AN2348" s="9"/>
      <c r="AO2348" s="9"/>
      <c r="AP2348" s="9"/>
      <c r="AQ2348" s="9"/>
      <c r="AR2348" s="9"/>
      <c r="AS2348" s="9"/>
      <c r="AT2348" s="9"/>
      <c r="AU2348" s="9"/>
      <c r="AV2348" s="9"/>
      <c r="AW2348" s="9"/>
      <c r="AX2348" s="9"/>
      <c r="AY2348" s="9"/>
      <c r="AZ2348" s="9"/>
      <c r="BA2348" s="9"/>
      <c r="BB2348" s="9"/>
      <c r="BC2348" s="9"/>
      <c r="BD2348" s="9"/>
      <c r="BE2348" s="9"/>
      <c r="BF2348" s="9"/>
      <c r="BG2348" s="9"/>
      <c r="BH2348" s="9"/>
      <c r="BI2348" s="9"/>
      <c r="BJ2348" s="9"/>
      <c r="BK2348" s="9"/>
      <c r="BL2348" s="9"/>
      <c r="BM2348" s="9"/>
      <c r="BN2348" s="9"/>
      <c r="BO2348" s="9"/>
      <c r="BP2348" s="9"/>
      <c r="BQ2348" s="9"/>
      <c r="BR2348" s="9"/>
      <c r="BS2348" s="9"/>
      <c r="BT2348" s="9"/>
      <c r="BU2348" s="9"/>
      <c r="BV2348" s="9"/>
      <c r="BW2348" s="9"/>
      <c r="BX2348" s="9"/>
      <c r="BY2348" s="9"/>
      <c r="BZ2348" s="9"/>
      <c r="CA2348" s="9"/>
      <c r="CB2348" s="9"/>
      <c r="CC2348" s="9"/>
      <c r="CD2348" s="9"/>
      <c r="CE2348" s="9"/>
      <c r="CF2348" s="9"/>
      <c r="CG2348" s="9"/>
      <c r="CH2348" s="9"/>
      <c r="CI2348" s="9"/>
      <c r="CJ2348" s="9"/>
      <c r="CK2348" s="9"/>
      <c r="CL2348" s="9"/>
      <c r="CM2348" s="9"/>
      <c r="CN2348" s="9"/>
      <c r="CO2348" s="9"/>
      <c r="CP2348" s="9"/>
      <c r="CQ2348" s="9"/>
      <c r="CR2348" s="9"/>
      <c r="CS2348" s="9"/>
      <c r="CT2348" s="9"/>
      <c r="CU2348" s="9"/>
      <c r="CV2348" s="9"/>
      <c r="CW2348" s="9"/>
      <c r="CX2348" s="9"/>
    </row>
    <row r="2349" spans="1:102" s="44" customFormat="1">
      <c r="A2349" s="27">
        <v>94</v>
      </c>
      <c r="B2349" s="90" t="s">
        <v>2869</v>
      </c>
      <c r="C2349" s="41">
        <v>1956</v>
      </c>
      <c r="D2349" s="41" t="s">
        <v>341</v>
      </c>
      <c r="E2349" s="55" t="s">
        <v>346</v>
      </c>
      <c r="F2349" s="55">
        <v>3</v>
      </c>
      <c r="G2349" s="11">
        <v>3</v>
      </c>
      <c r="H2349" s="204">
        <v>2024.7</v>
      </c>
      <c r="I2349" s="204">
        <v>1771</v>
      </c>
      <c r="J2349" s="204">
        <v>1374.6</v>
      </c>
      <c r="K2349" s="204">
        <v>38</v>
      </c>
      <c r="L2349" s="189">
        <f>'Форма 2'!C2353</f>
        <v>6515509</v>
      </c>
      <c r="M2349" s="190">
        <v>0</v>
      </c>
      <c r="N2349" s="190">
        <v>0</v>
      </c>
      <c r="O2349" s="190">
        <v>0</v>
      </c>
      <c r="P2349" s="189">
        <f t="shared" si="270"/>
        <v>6515509</v>
      </c>
      <c r="Q2349" s="191">
        <f t="shared" si="271"/>
        <v>3679</v>
      </c>
      <c r="R2349" s="191">
        <f t="shared" si="272"/>
        <v>3679</v>
      </c>
      <c r="S2349" s="90" t="s">
        <v>42</v>
      </c>
      <c r="T2349" s="55" t="s">
        <v>34</v>
      </c>
      <c r="U2349" s="9"/>
      <c r="V2349" s="9"/>
      <c r="W2349" s="9"/>
      <c r="X2349" s="9"/>
      <c r="Y2349" s="9"/>
      <c r="Z2349" s="9"/>
      <c r="AA2349" s="9"/>
      <c r="AB2349" s="9"/>
      <c r="AC2349" s="9"/>
      <c r="AD2349" s="9"/>
      <c r="AE2349" s="9"/>
      <c r="AF2349" s="9"/>
      <c r="AG2349" s="9"/>
      <c r="AH2349" s="9"/>
      <c r="AI2349" s="9"/>
      <c r="AJ2349" s="9"/>
      <c r="AK2349" s="9"/>
      <c r="AL2349" s="9"/>
      <c r="AM2349" s="9"/>
      <c r="AN2349" s="9"/>
      <c r="AO2349" s="9"/>
      <c r="AP2349" s="9"/>
      <c r="AQ2349" s="9"/>
      <c r="AR2349" s="9"/>
      <c r="AS2349" s="9"/>
      <c r="AT2349" s="9"/>
      <c r="AU2349" s="9"/>
      <c r="AV2349" s="9"/>
      <c r="AW2349" s="9"/>
      <c r="AX2349" s="9"/>
      <c r="AY2349" s="9"/>
      <c r="AZ2349" s="9"/>
      <c r="BA2349" s="9"/>
      <c r="BB2349" s="9"/>
      <c r="BC2349" s="9"/>
      <c r="BD2349" s="9"/>
      <c r="BE2349" s="9"/>
      <c r="BF2349" s="9"/>
      <c r="BG2349" s="9"/>
      <c r="BH2349" s="9"/>
      <c r="BI2349" s="9"/>
      <c r="BJ2349" s="9"/>
      <c r="BK2349" s="9"/>
      <c r="BL2349" s="9"/>
      <c r="BM2349" s="9"/>
      <c r="BN2349" s="9"/>
      <c r="BO2349" s="9"/>
      <c r="BP2349" s="9"/>
      <c r="BQ2349" s="9"/>
      <c r="BR2349" s="9"/>
      <c r="BS2349" s="9"/>
      <c r="BT2349" s="9"/>
      <c r="BU2349" s="9"/>
      <c r="BV2349" s="9"/>
      <c r="BW2349" s="9"/>
      <c r="BX2349" s="9"/>
      <c r="BY2349" s="9"/>
      <c r="BZ2349" s="9"/>
      <c r="CA2349" s="9"/>
      <c r="CB2349" s="9"/>
      <c r="CC2349" s="9"/>
      <c r="CD2349" s="9"/>
      <c r="CE2349" s="9"/>
      <c r="CF2349" s="9"/>
      <c r="CG2349" s="9"/>
      <c r="CH2349" s="9"/>
      <c r="CI2349" s="9"/>
      <c r="CJ2349" s="9"/>
      <c r="CK2349" s="9"/>
      <c r="CL2349" s="9"/>
      <c r="CM2349" s="9"/>
      <c r="CN2349" s="9"/>
      <c r="CO2349" s="9"/>
      <c r="CP2349" s="9"/>
      <c r="CQ2349" s="9"/>
      <c r="CR2349" s="9"/>
      <c r="CS2349" s="9"/>
      <c r="CT2349" s="9"/>
      <c r="CU2349" s="9"/>
      <c r="CV2349" s="9"/>
      <c r="CW2349" s="9"/>
      <c r="CX2349" s="9"/>
    </row>
    <row r="2350" spans="1:102" s="44" customFormat="1">
      <c r="A2350" s="27">
        <v>95</v>
      </c>
      <c r="B2350" s="103" t="s">
        <v>2999</v>
      </c>
      <c r="C2350" s="27">
        <v>1958</v>
      </c>
      <c r="D2350" s="27" t="s">
        <v>341</v>
      </c>
      <c r="E2350" s="27" t="s">
        <v>345</v>
      </c>
      <c r="F2350" s="55">
        <v>3</v>
      </c>
      <c r="G2350" s="27">
        <v>3</v>
      </c>
      <c r="H2350" s="188">
        <v>1439.8</v>
      </c>
      <c r="I2350" s="188">
        <v>1439.8</v>
      </c>
      <c r="J2350" s="188">
        <v>1439.8</v>
      </c>
      <c r="K2350" s="188">
        <v>62</v>
      </c>
      <c r="L2350" s="189">
        <f>'Форма 2'!C2354</f>
        <v>9143104.3480000012</v>
      </c>
      <c r="M2350" s="190">
        <v>0</v>
      </c>
      <c r="N2350" s="190">
        <v>0</v>
      </c>
      <c r="O2350" s="190">
        <v>0</v>
      </c>
      <c r="P2350" s="189">
        <f t="shared" si="270"/>
        <v>9143104.3480000012</v>
      </c>
      <c r="Q2350" s="191">
        <f t="shared" si="271"/>
        <v>6350.2600000000011</v>
      </c>
      <c r="R2350" s="191">
        <f t="shared" si="272"/>
        <v>6350.2600000000011</v>
      </c>
      <c r="S2350" s="90" t="s">
        <v>42</v>
      </c>
      <c r="T2350" s="55" t="s">
        <v>34</v>
      </c>
      <c r="U2350" s="9"/>
      <c r="V2350" s="9"/>
      <c r="W2350" s="9"/>
      <c r="X2350" s="9"/>
      <c r="Y2350" s="9"/>
      <c r="Z2350" s="9"/>
      <c r="AA2350" s="9"/>
      <c r="AB2350" s="9"/>
      <c r="AC2350" s="9"/>
      <c r="AD2350" s="9"/>
      <c r="AE2350" s="9"/>
      <c r="AF2350" s="9"/>
      <c r="AG2350" s="9"/>
      <c r="AH2350" s="9"/>
      <c r="AI2350" s="9"/>
      <c r="AJ2350" s="9"/>
      <c r="AK2350" s="9"/>
      <c r="AL2350" s="9"/>
      <c r="AM2350" s="9"/>
      <c r="AN2350" s="9"/>
      <c r="AO2350" s="9"/>
      <c r="AP2350" s="9"/>
      <c r="AQ2350" s="9"/>
      <c r="AR2350" s="9"/>
      <c r="AS2350" s="9"/>
      <c r="AT2350" s="9"/>
      <c r="AU2350" s="9"/>
      <c r="AV2350" s="9"/>
      <c r="AW2350" s="9"/>
      <c r="AX2350" s="9"/>
      <c r="AY2350" s="9"/>
      <c r="AZ2350" s="9"/>
      <c r="BA2350" s="9"/>
      <c r="BB2350" s="9"/>
      <c r="BC2350" s="9"/>
      <c r="BD2350" s="9"/>
      <c r="BE2350" s="9"/>
      <c r="BF2350" s="9"/>
      <c r="BG2350" s="9"/>
      <c r="BH2350" s="9"/>
      <c r="BI2350" s="9"/>
      <c r="BJ2350" s="9"/>
      <c r="BK2350" s="9"/>
      <c r="BL2350" s="9"/>
      <c r="BM2350" s="9"/>
      <c r="BN2350" s="9"/>
      <c r="BO2350" s="9"/>
      <c r="BP2350" s="9"/>
      <c r="BQ2350" s="9"/>
      <c r="BR2350" s="9"/>
      <c r="BS2350" s="9"/>
      <c r="BT2350" s="9"/>
      <c r="BU2350" s="9"/>
      <c r="BV2350" s="9"/>
      <c r="BW2350" s="9"/>
      <c r="BX2350" s="9"/>
      <c r="BY2350" s="9"/>
      <c r="BZ2350" s="9"/>
      <c r="CA2350" s="9"/>
      <c r="CB2350" s="9"/>
      <c r="CC2350" s="9"/>
      <c r="CD2350" s="9"/>
      <c r="CE2350" s="9"/>
      <c r="CF2350" s="9"/>
      <c r="CG2350" s="9"/>
      <c r="CH2350" s="9"/>
      <c r="CI2350" s="9"/>
      <c r="CJ2350" s="9"/>
      <c r="CK2350" s="9"/>
      <c r="CL2350" s="9"/>
      <c r="CM2350" s="9"/>
      <c r="CN2350" s="9"/>
      <c r="CO2350" s="9"/>
      <c r="CP2350" s="9"/>
      <c r="CQ2350" s="9"/>
      <c r="CR2350" s="9"/>
      <c r="CS2350" s="9"/>
      <c r="CT2350" s="9"/>
      <c r="CU2350" s="9"/>
      <c r="CV2350" s="9"/>
      <c r="CW2350" s="9"/>
      <c r="CX2350" s="9"/>
    </row>
    <row r="2351" spans="1:102" s="44" customFormat="1">
      <c r="A2351" s="27">
        <v>96</v>
      </c>
      <c r="B2351" s="90" t="s">
        <v>2870</v>
      </c>
      <c r="C2351" s="41">
        <v>1956</v>
      </c>
      <c r="D2351" s="41" t="s">
        <v>341</v>
      </c>
      <c r="E2351" s="55" t="s">
        <v>346</v>
      </c>
      <c r="F2351" s="55">
        <v>3</v>
      </c>
      <c r="G2351" s="11">
        <v>3</v>
      </c>
      <c r="H2351" s="204">
        <v>1999.8</v>
      </c>
      <c r="I2351" s="204">
        <v>1852.7999999999997</v>
      </c>
      <c r="J2351" s="204">
        <v>1456.1999999999998</v>
      </c>
      <c r="K2351" s="204">
        <v>54</v>
      </c>
      <c r="L2351" s="189">
        <f>'Форма 2'!C2355</f>
        <v>6816451.1999999993</v>
      </c>
      <c r="M2351" s="190">
        <v>0</v>
      </c>
      <c r="N2351" s="190">
        <v>0</v>
      </c>
      <c r="O2351" s="190">
        <v>0</v>
      </c>
      <c r="P2351" s="189">
        <f t="shared" si="270"/>
        <v>6816451.1999999993</v>
      </c>
      <c r="Q2351" s="191">
        <f t="shared" si="271"/>
        <v>3679</v>
      </c>
      <c r="R2351" s="191">
        <f t="shared" si="272"/>
        <v>3679</v>
      </c>
      <c r="S2351" s="90" t="s">
        <v>42</v>
      </c>
      <c r="T2351" s="55" t="s">
        <v>34</v>
      </c>
      <c r="U2351" s="9"/>
      <c r="V2351" s="9"/>
      <c r="W2351" s="9"/>
      <c r="X2351" s="9"/>
      <c r="Y2351" s="9"/>
      <c r="Z2351" s="9"/>
      <c r="AA2351" s="9"/>
      <c r="AB2351" s="9"/>
      <c r="AC2351" s="9"/>
      <c r="AD2351" s="9"/>
      <c r="AE2351" s="9"/>
      <c r="AF2351" s="9"/>
      <c r="AG2351" s="9"/>
      <c r="AH2351" s="9"/>
      <c r="AI2351" s="9"/>
      <c r="AJ2351" s="9"/>
      <c r="AK2351" s="9"/>
      <c r="AL2351" s="9"/>
      <c r="AM2351" s="9"/>
      <c r="AN2351" s="9"/>
      <c r="AO2351" s="9"/>
      <c r="AP2351" s="9"/>
      <c r="AQ2351" s="9"/>
      <c r="AR2351" s="9"/>
      <c r="AS2351" s="9"/>
      <c r="AT2351" s="9"/>
      <c r="AU2351" s="9"/>
      <c r="AV2351" s="9"/>
      <c r="AW2351" s="9"/>
      <c r="AX2351" s="9"/>
      <c r="AY2351" s="9"/>
      <c r="AZ2351" s="9"/>
      <c r="BA2351" s="9"/>
      <c r="BB2351" s="9"/>
      <c r="BC2351" s="9"/>
      <c r="BD2351" s="9"/>
      <c r="BE2351" s="9"/>
      <c r="BF2351" s="9"/>
      <c r="BG2351" s="9"/>
      <c r="BH2351" s="9"/>
      <c r="BI2351" s="9"/>
      <c r="BJ2351" s="9"/>
      <c r="BK2351" s="9"/>
      <c r="BL2351" s="9"/>
      <c r="BM2351" s="9"/>
      <c r="BN2351" s="9"/>
      <c r="BO2351" s="9"/>
      <c r="BP2351" s="9"/>
      <c r="BQ2351" s="9"/>
      <c r="BR2351" s="9"/>
      <c r="BS2351" s="9"/>
      <c r="BT2351" s="9"/>
      <c r="BU2351" s="9"/>
      <c r="BV2351" s="9"/>
      <c r="BW2351" s="9"/>
      <c r="BX2351" s="9"/>
      <c r="BY2351" s="9"/>
      <c r="BZ2351" s="9"/>
      <c r="CA2351" s="9"/>
      <c r="CB2351" s="9"/>
      <c r="CC2351" s="9"/>
      <c r="CD2351" s="9"/>
      <c r="CE2351" s="9"/>
      <c r="CF2351" s="9"/>
      <c r="CG2351" s="9"/>
      <c r="CH2351" s="9"/>
      <c r="CI2351" s="9"/>
      <c r="CJ2351" s="9"/>
      <c r="CK2351" s="9"/>
      <c r="CL2351" s="9"/>
      <c r="CM2351" s="9"/>
      <c r="CN2351" s="9"/>
      <c r="CO2351" s="9"/>
      <c r="CP2351" s="9"/>
      <c r="CQ2351" s="9"/>
      <c r="CR2351" s="9"/>
      <c r="CS2351" s="9"/>
      <c r="CT2351" s="9"/>
      <c r="CU2351" s="9"/>
      <c r="CV2351" s="9"/>
      <c r="CW2351" s="9"/>
      <c r="CX2351" s="9"/>
    </row>
    <row r="2352" spans="1:102" s="44" customFormat="1">
      <c r="A2352" s="27">
        <v>97</v>
      </c>
      <c r="B2352" s="103" t="s">
        <v>3000</v>
      </c>
      <c r="C2352" s="27">
        <v>1958</v>
      </c>
      <c r="D2352" s="27" t="s">
        <v>341</v>
      </c>
      <c r="E2352" s="27" t="s">
        <v>346</v>
      </c>
      <c r="F2352" s="55">
        <v>3</v>
      </c>
      <c r="G2352" s="27">
        <v>4</v>
      </c>
      <c r="H2352" s="188">
        <v>1726.8</v>
      </c>
      <c r="I2352" s="188">
        <v>1543.3</v>
      </c>
      <c r="J2352" s="188">
        <v>1543.3</v>
      </c>
      <c r="K2352" s="188">
        <v>57</v>
      </c>
      <c r="L2352" s="189">
        <f>'Форма 2'!C2356</f>
        <v>20039071.447999999</v>
      </c>
      <c r="M2352" s="190">
        <v>0</v>
      </c>
      <c r="N2352" s="190">
        <v>0</v>
      </c>
      <c r="O2352" s="190">
        <v>0</v>
      </c>
      <c r="P2352" s="189">
        <f t="shared" si="270"/>
        <v>20039071.447999999</v>
      </c>
      <c r="Q2352" s="191">
        <f t="shared" si="271"/>
        <v>12984.56</v>
      </c>
      <c r="R2352" s="191">
        <f t="shared" si="272"/>
        <v>12984.56</v>
      </c>
      <c r="S2352" s="90" t="s">
        <v>42</v>
      </c>
      <c r="T2352" s="55" t="s">
        <v>34</v>
      </c>
      <c r="U2352" s="9"/>
      <c r="V2352" s="9"/>
      <c r="W2352" s="9"/>
      <c r="X2352" s="9"/>
      <c r="Y2352" s="9"/>
      <c r="Z2352" s="9"/>
      <c r="AA2352" s="9"/>
      <c r="AB2352" s="9"/>
      <c r="AC2352" s="9"/>
      <c r="AD2352" s="9"/>
      <c r="AE2352" s="9"/>
      <c r="AF2352" s="9"/>
      <c r="AG2352" s="9"/>
      <c r="AH2352" s="9"/>
      <c r="AI2352" s="9"/>
      <c r="AJ2352" s="9"/>
      <c r="AK2352" s="9"/>
      <c r="AL2352" s="9"/>
      <c r="AM2352" s="9"/>
      <c r="AN2352" s="9"/>
      <c r="AO2352" s="9"/>
      <c r="AP2352" s="9"/>
      <c r="AQ2352" s="9"/>
      <c r="AR2352" s="9"/>
      <c r="AS2352" s="9"/>
      <c r="AT2352" s="9"/>
      <c r="AU2352" s="9"/>
      <c r="AV2352" s="9"/>
      <c r="AW2352" s="9"/>
      <c r="AX2352" s="9"/>
      <c r="AY2352" s="9"/>
      <c r="AZ2352" s="9"/>
      <c r="BA2352" s="9"/>
      <c r="BB2352" s="9"/>
      <c r="BC2352" s="9"/>
      <c r="BD2352" s="9"/>
      <c r="BE2352" s="9"/>
      <c r="BF2352" s="9"/>
      <c r="BG2352" s="9"/>
      <c r="BH2352" s="9"/>
      <c r="BI2352" s="9"/>
      <c r="BJ2352" s="9"/>
      <c r="BK2352" s="9"/>
      <c r="BL2352" s="9"/>
      <c r="BM2352" s="9"/>
      <c r="BN2352" s="9"/>
      <c r="BO2352" s="9"/>
      <c r="BP2352" s="9"/>
      <c r="BQ2352" s="9"/>
      <c r="BR2352" s="9"/>
      <c r="BS2352" s="9"/>
      <c r="BT2352" s="9"/>
      <c r="BU2352" s="9"/>
      <c r="BV2352" s="9"/>
      <c r="BW2352" s="9"/>
      <c r="BX2352" s="9"/>
      <c r="BY2352" s="9"/>
      <c r="BZ2352" s="9"/>
      <c r="CA2352" s="9"/>
      <c r="CB2352" s="9"/>
      <c r="CC2352" s="9"/>
      <c r="CD2352" s="9"/>
      <c r="CE2352" s="9"/>
      <c r="CF2352" s="9"/>
      <c r="CG2352" s="9"/>
      <c r="CH2352" s="9"/>
      <c r="CI2352" s="9"/>
      <c r="CJ2352" s="9"/>
      <c r="CK2352" s="9"/>
      <c r="CL2352" s="9"/>
      <c r="CM2352" s="9"/>
      <c r="CN2352" s="9"/>
      <c r="CO2352" s="9"/>
      <c r="CP2352" s="9"/>
      <c r="CQ2352" s="9"/>
      <c r="CR2352" s="9"/>
      <c r="CS2352" s="9"/>
      <c r="CT2352" s="9"/>
      <c r="CU2352" s="9"/>
      <c r="CV2352" s="9"/>
      <c r="CW2352" s="9"/>
      <c r="CX2352" s="9"/>
    </row>
    <row r="2353" spans="1:102" s="44" customFormat="1">
      <c r="A2353" s="27">
        <v>98</v>
      </c>
      <c r="B2353" s="90" t="s">
        <v>3342</v>
      </c>
      <c r="C2353" s="55">
        <v>1995</v>
      </c>
      <c r="D2353" s="55" t="s">
        <v>341</v>
      </c>
      <c r="E2353" s="90" t="s">
        <v>349</v>
      </c>
      <c r="F2353" s="55">
        <v>5</v>
      </c>
      <c r="G2353" s="55">
        <v>7</v>
      </c>
      <c r="H2353" s="190" t="s">
        <v>350</v>
      </c>
      <c r="I2353" s="190">
        <v>7471.8</v>
      </c>
      <c r="J2353" s="190">
        <v>6315.2</v>
      </c>
      <c r="K2353" s="190">
        <v>281</v>
      </c>
      <c r="L2353" s="189">
        <f>'Форма 2'!C2357</f>
        <v>10931990.580000002</v>
      </c>
      <c r="M2353" s="190">
        <v>0</v>
      </c>
      <c r="N2353" s="190">
        <v>0</v>
      </c>
      <c r="O2353" s="190">
        <v>0</v>
      </c>
      <c r="P2353" s="189">
        <f t="shared" si="270"/>
        <v>10931990.580000002</v>
      </c>
      <c r="Q2353" s="191">
        <f t="shared" si="271"/>
        <v>1463.1000000000001</v>
      </c>
      <c r="R2353" s="191">
        <f t="shared" si="272"/>
        <v>1463.1000000000001</v>
      </c>
      <c r="S2353" s="90" t="s">
        <v>42</v>
      </c>
      <c r="T2353" s="55" t="s">
        <v>35</v>
      </c>
      <c r="U2353" s="9"/>
      <c r="V2353" s="9"/>
      <c r="W2353" s="9"/>
      <c r="X2353" s="9"/>
      <c r="Y2353" s="9"/>
      <c r="Z2353" s="9"/>
      <c r="AA2353" s="9"/>
      <c r="AB2353" s="9"/>
      <c r="AC2353" s="9"/>
      <c r="AD2353" s="9"/>
      <c r="AE2353" s="9"/>
      <c r="AF2353" s="9"/>
      <c r="AG2353" s="9"/>
      <c r="AH2353" s="9"/>
      <c r="AI2353" s="9"/>
      <c r="AJ2353" s="9"/>
      <c r="AK2353" s="9"/>
      <c r="AL2353" s="9"/>
      <c r="AM2353" s="9"/>
      <c r="AN2353" s="9"/>
      <c r="AO2353" s="9"/>
      <c r="AP2353" s="9"/>
      <c r="AQ2353" s="9"/>
      <c r="AR2353" s="9"/>
      <c r="AS2353" s="9"/>
      <c r="AT2353" s="9"/>
      <c r="AU2353" s="9"/>
      <c r="AV2353" s="9"/>
      <c r="AW2353" s="9"/>
      <c r="AX2353" s="9"/>
      <c r="AY2353" s="9"/>
      <c r="AZ2353" s="9"/>
      <c r="BA2353" s="9"/>
      <c r="BB2353" s="9"/>
      <c r="BC2353" s="9"/>
      <c r="BD2353" s="9"/>
      <c r="BE2353" s="9"/>
      <c r="BF2353" s="9"/>
      <c r="BG2353" s="9"/>
      <c r="BH2353" s="9"/>
      <c r="BI2353" s="9"/>
      <c r="BJ2353" s="9"/>
      <c r="BK2353" s="9"/>
      <c r="BL2353" s="9"/>
      <c r="BM2353" s="9"/>
      <c r="BN2353" s="9"/>
      <c r="BO2353" s="9"/>
      <c r="BP2353" s="9"/>
      <c r="BQ2353" s="9"/>
      <c r="BR2353" s="9"/>
      <c r="BS2353" s="9"/>
      <c r="BT2353" s="9"/>
      <c r="BU2353" s="9"/>
      <c r="BV2353" s="9"/>
      <c r="BW2353" s="9"/>
      <c r="BX2353" s="9"/>
      <c r="BY2353" s="9"/>
      <c r="BZ2353" s="9"/>
      <c r="CA2353" s="9"/>
      <c r="CB2353" s="9"/>
      <c r="CC2353" s="9"/>
      <c r="CD2353" s="9"/>
      <c r="CE2353" s="9"/>
      <c r="CF2353" s="9"/>
      <c r="CG2353" s="9"/>
      <c r="CH2353" s="9"/>
      <c r="CI2353" s="9"/>
      <c r="CJ2353" s="9"/>
      <c r="CK2353" s="9"/>
      <c r="CL2353" s="9"/>
      <c r="CM2353" s="9"/>
      <c r="CN2353" s="9"/>
      <c r="CO2353" s="9"/>
      <c r="CP2353" s="9"/>
      <c r="CQ2353" s="9"/>
      <c r="CR2353" s="9"/>
      <c r="CS2353" s="9"/>
      <c r="CT2353" s="9"/>
      <c r="CU2353" s="9"/>
      <c r="CV2353" s="9"/>
      <c r="CW2353" s="9"/>
      <c r="CX2353" s="9"/>
    </row>
    <row r="2354" spans="1:102" s="44" customFormat="1">
      <c r="A2354" s="27">
        <v>99</v>
      </c>
      <c r="B2354" s="90" t="s">
        <v>3343</v>
      </c>
      <c r="C2354" s="55">
        <v>1999</v>
      </c>
      <c r="D2354" s="55" t="s">
        <v>341</v>
      </c>
      <c r="E2354" s="90" t="s">
        <v>349</v>
      </c>
      <c r="F2354" s="55">
        <v>7</v>
      </c>
      <c r="G2354" s="55">
        <v>2</v>
      </c>
      <c r="H2354" s="190" t="s">
        <v>351</v>
      </c>
      <c r="I2354" s="190">
        <v>3358.1</v>
      </c>
      <c r="J2354" s="190">
        <v>2991.3</v>
      </c>
      <c r="K2354" s="190">
        <v>134</v>
      </c>
      <c r="L2354" s="189">
        <f>'Форма 2'!C2358</f>
        <v>10899869.692</v>
      </c>
      <c r="M2354" s="190">
        <v>0</v>
      </c>
      <c r="N2354" s="190">
        <v>0</v>
      </c>
      <c r="O2354" s="190">
        <v>0</v>
      </c>
      <c r="P2354" s="189">
        <f t="shared" si="270"/>
        <v>10899869.692</v>
      </c>
      <c r="Q2354" s="191">
        <f t="shared" si="271"/>
        <v>3245.8442845656768</v>
      </c>
      <c r="R2354" s="191">
        <f t="shared" si="272"/>
        <v>3245.8442845656768</v>
      </c>
      <c r="S2354" s="90" t="s">
        <v>42</v>
      </c>
      <c r="T2354" s="55" t="s">
        <v>35</v>
      </c>
      <c r="U2354" s="9"/>
      <c r="V2354" s="9"/>
      <c r="W2354" s="9"/>
      <c r="X2354" s="9"/>
      <c r="Y2354" s="9"/>
      <c r="Z2354" s="9"/>
      <c r="AA2354" s="9"/>
      <c r="AB2354" s="9"/>
      <c r="AC2354" s="9"/>
      <c r="AD2354" s="9"/>
      <c r="AE2354" s="9"/>
      <c r="AF2354" s="9"/>
      <c r="AG2354" s="9"/>
      <c r="AH2354" s="9"/>
      <c r="AI2354" s="9"/>
      <c r="AJ2354" s="9"/>
      <c r="AK2354" s="9"/>
      <c r="AL2354" s="9"/>
      <c r="AM2354" s="9"/>
      <c r="AN2354" s="9"/>
      <c r="AO2354" s="9"/>
      <c r="AP2354" s="9"/>
      <c r="AQ2354" s="9"/>
      <c r="AR2354" s="9"/>
      <c r="AS2354" s="9"/>
      <c r="AT2354" s="9"/>
      <c r="AU2354" s="9"/>
      <c r="AV2354" s="9"/>
      <c r="AW2354" s="9"/>
      <c r="AX2354" s="9"/>
      <c r="AY2354" s="9"/>
      <c r="AZ2354" s="9"/>
      <c r="BA2354" s="9"/>
      <c r="BB2354" s="9"/>
      <c r="BC2354" s="9"/>
      <c r="BD2354" s="9"/>
      <c r="BE2354" s="9"/>
      <c r="BF2354" s="9"/>
      <c r="BG2354" s="9"/>
      <c r="BH2354" s="9"/>
      <c r="BI2354" s="9"/>
      <c r="BJ2354" s="9"/>
      <c r="BK2354" s="9"/>
      <c r="BL2354" s="9"/>
      <c r="BM2354" s="9"/>
      <c r="BN2354" s="9"/>
      <c r="BO2354" s="9"/>
      <c r="BP2354" s="9"/>
      <c r="BQ2354" s="9"/>
      <c r="BR2354" s="9"/>
      <c r="BS2354" s="9"/>
      <c r="BT2354" s="9"/>
      <c r="BU2354" s="9"/>
      <c r="BV2354" s="9"/>
      <c r="BW2354" s="9"/>
      <c r="BX2354" s="9"/>
      <c r="BY2354" s="9"/>
      <c r="BZ2354" s="9"/>
      <c r="CA2354" s="9"/>
      <c r="CB2354" s="9"/>
      <c r="CC2354" s="9"/>
      <c r="CD2354" s="9"/>
      <c r="CE2354" s="9"/>
      <c r="CF2354" s="9"/>
      <c r="CG2354" s="9"/>
      <c r="CH2354" s="9"/>
      <c r="CI2354" s="9"/>
      <c r="CJ2354" s="9"/>
      <c r="CK2354" s="9"/>
      <c r="CL2354" s="9"/>
      <c r="CM2354" s="9"/>
      <c r="CN2354" s="9"/>
      <c r="CO2354" s="9"/>
      <c r="CP2354" s="9"/>
      <c r="CQ2354" s="9"/>
      <c r="CR2354" s="9"/>
      <c r="CS2354" s="9"/>
      <c r="CT2354" s="9"/>
      <c r="CU2354" s="9"/>
      <c r="CV2354" s="9"/>
      <c r="CW2354" s="9"/>
      <c r="CX2354" s="9"/>
    </row>
    <row r="2355" spans="1:102" s="44" customFormat="1">
      <c r="A2355" s="27">
        <v>100</v>
      </c>
      <c r="B2355" s="103" t="s">
        <v>3001</v>
      </c>
      <c r="C2355" s="27">
        <v>1958</v>
      </c>
      <c r="D2355" s="27" t="s">
        <v>341</v>
      </c>
      <c r="E2355" s="27" t="s">
        <v>346</v>
      </c>
      <c r="F2355" s="55">
        <v>3</v>
      </c>
      <c r="G2355" s="27">
        <v>3</v>
      </c>
      <c r="H2355" s="188">
        <v>1390</v>
      </c>
      <c r="I2355" s="188">
        <v>1285.3</v>
      </c>
      <c r="J2355" s="188">
        <v>1263.3</v>
      </c>
      <c r="K2355" s="188">
        <v>75</v>
      </c>
      <c r="L2355" s="189">
        <f>'Форма 2'!C2359</f>
        <v>6396989.5120000001</v>
      </c>
      <c r="M2355" s="190">
        <v>0</v>
      </c>
      <c r="N2355" s="190">
        <v>0</v>
      </c>
      <c r="O2355" s="190">
        <v>0</v>
      </c>
      <c r="P2355" s="189">
        <f t="shared" si="270"/>
        <v>6396989.5120000001</v>
      </c>
      <c r="Q2355" s="191">
        <f t="shared" si="271"/>
        <v>4977.04</v>
      </c>
      <c r="R2355" s="191">
        <f t="shared" si="272"/>
        <v>4977.04</v>
      </c>
      <c r="S2355" s="90" t="s">
        <v>42</v>
      </c>
      <c r="T2355" s="55" t="s">
        <v>34</v>
      </c>
      <c r="U2355" s="9"/>
      <c r="V2355" s="9"/>
      <c r="W2355" s="9"/>
      <c r="X2355" s="9"/>
      <c r="Y2355" s="9"/>
      <c r="Z2355" s="9"/>
      <c r="AA2355" s="9"/>
      <c r="AB2355" s="9"/>
      <c r="AC2355" s="9"/>
      <c r="AD2355" s="9"/>
      <c r="AE2355" s="9"/>
      <c r="AF2355" s="9"/>
      <c r="AG2355" s="9"/>
      <c r="AH2355" s="9"/>
      <c r="AI2355" s="9"/>
      <c r="AJ2355" s="9"/>
      <c r="AK2355" s="9"/>
      <c r="AL2355" s="9"/>
      <c r="AM2355" s="9"/>
      <c r="AN2355" s="9"/>
      <c r="AO2355" s="9"/>
      <c r="AP2355" s="9"/>
      <c r="AQ2355" s="9"/>
      <c r="AR2355" s="9"/>
      <c r="AS2355" s="9"/>
      <c r="AT2355" s="9"/>
      <c r="AU2355" s="9"/>
      <c r="AV2355" s="9"/>
      <c r="AW2355" s="9"/>
      <c r="AX2355" s="9"/>
      <c r="AY2355" s="9"/>
      <c r="AZ2355" s="9"/>
      <c r="BA2355" s="9"/>
      <c r="BB2355" s="9"/>
      <c r="BC2355" s="9"/>
      <c r="BD2355" s="9"/>
      <c r="BE2355" s="9"/>
      <c r="BF2355" s="9"/>
      <c r="BG2355" s="9"/>
      <c r="BH2355" s="9"/>
      <c r="BI2355" s="9"/>
      <c r="BJ2355" s="9"/>
      <c r="BK2355" s="9"/>
      <c r="BL2355" s="9"/>
      <c r="BM2355" s="9"/>
      <c r="BN2355" s="9"/>
      <c r="BO2355" s="9"/>
      <c r="BP2355" s="9"/>
      <c r="BQ2355" s="9"/>
      <c r="BR2355" s="9"/>
      <c r="BS2355" s="9"/>
      <c r="BT2355" s="9"/>
      <c r="BU2355" s="9"/>
      <c r="BV2355" s="9"/>
      <c r="BW2355" s="9"/>
      <c r="BX2355" s="9"/>
      <c r="BY2355" s="9"/>
      <c r="BZ2355" s="9"/>
      <c r="CA2355" s="9"/>
      <c r="CB2355" s="9"/>
      <c r="CC2355" s="9"/>
      <c r="CD2355" s="9"/>
      <c r="CE2355" s="9"/>
      <c r="CF2355" s="9"/>
      <c r="CG2355" s="9"/>
      <c r="CH2355" s="9"/>
      <c r="CI2355" s="9"/>
      <c r="CJ2355" s="9"/>
      <c r="CK2355" s="9"/>
      <c r="CL2355" s="9"/>
      <c r="CM2355" s="9"/>
      <c r="CN2355" s="9"/>
      <c r="CO2355" s="9"/>
      <c r="CP2355" s="9"/>
      <c r="CQ2355" s="9"/>
      <c r="CR2355" s="9"/>
      <c r="CS2355" s="9"/>
      <c r="CT2355" s="9"/>
      <c r="CU2355" s="9"/>
      <c r="CV2355" s="9"/>
      <c r="CW2355" s="9"/>
      <c r="CX2355" s="9"/>
    </row>
    <row r="2356" spans="1:102" s="44" customFormat="1">
      <c r="A2356" s="27">
        <v>101</v>
      </c>
      <c r="B2356" s="103" t="s">
        <v>3769</v>
      </c>
      <c r="C2356" s="27">
        <v>1960</v>
      </c>
      <c r="D2356" s="27" t="s">
        <v>341</v>
      </c>
      <c r="E2356" s="27" t="s">
        <v>346</v>
      </c>
      <c r="F2356" s="55">
        <v>4</v>
      </c>
      <c r="G2356" s="27">
        <v>3</v>
      </c>
      <c r="H2356" s="188">
        <v>1524.1</v>
      </c>
      <c r="I2356" s="188">
        <v>1418.5</v>
      </c>
      <c r="J2356" s="188">
        <v>1227.4000000000001</v>
      </c>
      <c r="K2356" s="188">
        <v>76</v>
      </c>
      <c r="L2356" s="189">
        <f>'Форма 2'!C2360</f>
        <v>4874207.1449999996</v>
      </c>
      <c r="M2356" s="190">
        <v>0</v>
      </c>
      <c r="N2356" s="190">
        <v>0</v>
      </c>
      <c r="O2356" s="190">
        <v>0</v>
      </c>
      <c r="P2356" s="189">
        <f t="shared" si="270"/>
        <v>4874207.1449999996</v>
      </c>
      <c r="Q2356" s="191">
        <f t="shared" si="271"/>
        <v>3436.1699999999996</v>
      </c>
      <c r="R2356" s="191">
        <f t="shared" si="272"/>
        <v>3436.1699999999996</v>
      </c>
      <c r="S2356" s="90" t="s">
        <v>42</v>
      </c>
      <c r="T2356" s="55" t="s">
        <v>34</v>
      </c>
      <c r="U2356" s="9"/>
      <c r="V2356" s="9"/>
      <c r="W2356" s="9"/>
      <c r="X2356" s="9"/>
      <c r="Y2356" s="9"/>
      <c r="Z2356" s="9"/>
      <c r="AA2356" s="9"/>
      <c r="AB2356" s="9"/>
      <c r="AC2356" s="9"/>
      <c r="AD2356" s="9"/>
      <c r="AE2356" s="9"/>
      <c r="AF2356" s="9"/>
      <c r="AG2356" s="9"/>
      <c r="AH2356" s="9"/>
      <c r="AI2356" s="9"/>
      <c r="AJ2356" s="9"/>
      <c r="AK2356" s="9"/>
      <c r="AL2356" s="9"/>
      <c r="AM2356" s="9"/>
      <c r="AN2356" s="9"/>
      <c r="AO2356" s="9"/>
      <c r="AP2356" s="9"/>
      <c r="AQ2356" s="9"/>
      <c r="AR2356" s="9"/>
      <c r="AS2356" s="9"/>
      <c r="AT2356" s="9"/>
      <c r="AU2356" s="9"/>
      <c r="AV2356" s="9"/>
      <c r="AW2356" s="9"/>
      <c r="AX2356" s="9"/>
      <c r="AY2356" s="9"/>
      <c r="AZ2356" s="9"/>
      <c r="BA2356" s="9"/>
      <c r="BB2356" s="9"/>
      <c r="BC2356" s="9"/>
      <c r="BD2356" s="9"/>
      <c r="BE2356" s="9"/>
      <c r="BF2356" s="9"/>
      <c r="BG2356" s="9"/>
      <c r="BH2356" s="9"/>
      <c r="BI2356" s="9"/>
      <c r="BJ2356" s="9"/>
      <c r="BK2356" s="9"/>
      <c r="BL2356" s="9"/>
      <c r="BM2356" s="9"/>
      <c r="BN2356" s="9"/>
      <c r="BO2356" s="9"/>
      <c r="BP2356" s="9"/>
      <c r="BQ2356" s="9"/>
      <c r="BR2356" s="9"/>
      <c r="BS2356" s="9"/>
      <c r="BT2356" s="9"/>
      <c r="BU2356" s="9"/>
      <c r="BV2356" s="9"/>
      <c r="BW2356" s="9"/>
      <c r="BX2356" s="9"/>
      <c r="BY2356" s="9"/>
      <c r="BZ2356" s="9"/>
      <c r="CA2356" s="9"/>
      <c r="CB2356" s="9"/>
      <c r="CC2356" s="9"/>
      <c r="CD2356" s="9"/>
      <c r="CE2356" s="9"/>
      <c r="CF2356" s="9"/>
      <c r="CG2356" s="9"/>
      <c r="CH2356" s="9"/>
      <c r="CI2356" s="9"/>
      <c r="CJ2356" s="9"/>
      <c r="CK2356" s="9"/>
      <c r="CL2356" s="9"/>
      <c r="CM2356" s="9"/>
      <c r="CN2356" s="9"/>
      <c r="CO2356" s="9"/>
      <c r="CP2356" s="9"/>
      <c r="CQ2356" s="9"/>
      <c r="CR2356" s="9"/>
      <c r="CS2356" s="9"/>
      <c r="CT2356" s="9"/>
      <c r="CU2356" s="9"/>
      <c r="CV2356" s="9"/>
      <c r="CW2356" s="9"/>
      <c r="CX2356" s="9"/>
    </row>
    <row r="2357" spans="1:102" s="44" customFormat="1">
      <c r="A2357" s="27">
        <v>102</v>
      </c>
      <c r="B2357" s="90" t="s">
        <v>3319</v>
      </c>
      <c r="C2357" s="55">
        <v>1963</v>
      </c>
      <c r="D2357" s="55" t="s">
        <v>341</v>
      </c>
      <c r="E2357" s="90" t="s">
        <v>346</v>
      </c>
      <c r="F2357" s="55">
        <v>3</v>
      </c>
      <c r="G2357" s="55">
        <v>2</v>
      </c>
      <c r="H2357" s="190">
        <v>1205</v>
      </c>
      <c r="I2357" s="190">
        <v>1130.7</v>
      </c>
      <c r="J2357" s="190">
        <v>1130.7</v>
      </c>
      <c r="K2357" s="190">
        <v>32</v>
      </c>
      <c r="L2357" s="189">
        <f>'Форма 2'!C2361</f>
        <v>3101747.5470000003</v>
      </c>
      <c r="M2357" s="190">
        <v>0</v>
      </c>
      <c r="N2357" s="190">
        <v>0</v>
      </c>
      <c r="O2357" s="190">
        <v>0</v>
      </c>
      <c r="P2357" s="189">
        <f t="shared" si="270"/>
        <v>3101747.5470000003</v>
      </c>
      <c r="Q2357" s="191">
        <f t="shared" si="271"/>
        <v>2743.21</v>
      </c>
      <c r="R2357" s="191">
        <f t="shared" si="272"/>
        <v>2743.21</v>
      </c>
      <c r="S2357" s="90" t="s">
        <v>42</v>
      </c>
      <c r="T2357" s="55" t="s">
        <v>34</v>
      </c>
      <c r="U2357" s="9"/>
      <c r="V2357" s="9"/>
      <c r="W2357" s="9"/>
      <c r="X2357" s="9"/>
      <c r="Y2357" s="9"/>
      <c r="Z2357" s="9"/>
      <c r="AA2357" s="9"/>
      <c r="AB2357" s="9"/>
      <c r="AC2357" s="9"/>
      <c r="AD2357" s="9"/>
      <c r="AE2357" s="9"/>
      <c r="AF2357" s="9"/>
      <c r="AG2357" s="9"/>
      <c r="AH2357" s="9"/>
      <c r="AI2357" s="9"/>
      <c r="AJ2357" s="9"/>
      <c r="AK2357" s="9"/>
      <c r="AL2357" s="9"/>
      <c r="AM2357" s="9"/>
      <c r="AN2357" s="9"/>
      <c r="AO2357" s="9"/>
      <c r="AP2357" s="9"/>
      <c r="AQ2357" s="9"/>
      <c r="AR2357" s="9"/>
      <c r="AS2357" s="9"/>
      <c r="AT2357" s="9"/>
      <c r="AU2357" s="9"/>
      <c r="AV2357" s="9"/>
      <c r="AW2357" s="9"/>
      <c r="AX2357" s="9"/>
      <c r="AY2357" s="9"/>
      <c r="AZ2357" s="9"/>
      <c r="BA2357" s="9"/>
      <c r="BB2357" s="9"/>
      <c r="BC2357" s="9"/>
      <c r="BD2357" s="9"/>
      <c r="BE2357" s="9"/>
      <c r="BF2357" s="9"/>
      <c r="BG2357" s="9"/>
      <c r="BH2357" s="9"/>
      <c r="BI2357" s="9"/>
      <c r="BJ2357" s="9"/>
      <c r="BK2357" s="9"/>
      <c r="BL2357" s="9"/>
      <c r="BM2357" s="9"/>
      <c r="BN2357" s="9"/>
      <c r="BO2357" s="9"/>
      <c r="BP2357" s="9"/>
      <c r="BQ2357" s="9"/>
      <c r="BR2357" s="9"/>
      <c r="BS2357" s="9"/>
      <c r="BT2357" s="9"/>
      <c r="BU2357" s="9"/>
      <c r="BV2357" s="9"/>
      <c r="BW2357" s="9"/>
      <c r="BX2357" s="9"/>
      <c r="BY2357" s="9"/>
      <c r="BZ2357" s="9"/>
      <c r="CA2357" s="9"/>
      <c r="CB2357" s="9"/>
      <c r="CC2357" s="9"/>
      <c r="CD2357" s="9"/>
      <c r="CE2357" s="9"/>
      <c r="CF2357" s="9"/>
      <c r="CG2357" s="9"/>
      <c r="CH2357" s="9"/>
      <c r="CI2357" s="9"/>
      <c r="CJ2357" s="9"/>
      <c r="CK2357" s="9"/>
      <c r="CL2357" s="9"/>
      <c r="CM2357" s="9"/>
      <c r="CN2357" s="9"/>
      <c r="CO2357" s="9"/>
      <c r="CP2357" s="9"/>
      <c r="CQ2357" s="9"/>
      <c r="CR2357" s="9"/>
      <c r="CS2357" s="9"/>
      <c r="CT2357" s="9"/>
      <c r="CU2357" s="9"/>
      <c r="CV2357" s="9"/>
      <c r="CW2357" s="9"/>
      <c r="CX2357" s="9"/>
    </row>
    <row r="2358" spans="1:102" s="44" customFormat="1">
      <c r="A2358" s="27">
        <v>103</v>
      </c>
      <c r="B2358" s="90" t="s">
        <v>3320</v>
      </c>
      <c r="C2358" s="55">
        <v>1963</v>
      </c>
      <c r="D2358" s="55" t="s">
        <v>341</v>
      </c>
      <c r="E2358" s="90" t="s">
        <v>345</v>
      </c>
      <c r="F2358" s="55">
        <v>4</v>
      </c>
      <c r="G2358" s="55">
        <v>3</v>
      </c>
      <c r="H2358" s="190">
        <v>1671.2</v>
      </c>
      <c r="I2358" s="190">
        <v>1527.2</v>
      </c>
      <c r="J2358" s="190">
        <v>1527.2</v>
      </c>
      <c r="K2358" s="190">
        <v>59</v>
      </c>
      <c r="L2358" s="189">
        <f>'Форма 2'!C2362</f>
        <v>2591643.128</v>
      </c>
      <c r="M2358" s="190">
        <v>0</v>
      </c>
      <c r="N2358" s="190">
        <v>0</v>
      </c>
      <c r="O2358" s="190">
        <v>0</v>
      </c>
      <c r="P2358" s="189">
        <f t="shared" si="270"/>
        <v>2591643.128</v>
      </c>
      <c r="Q2358" s="191">
        <f t="shared" si="271"/>
        <v>1696.99</v>
      </c>
      <c r="R2358" s="191">
        <f t="shared" si="272"/>
        <v>1696.99</v>
      </c>
      <c r="S2358" s="90" t="s">
        <v>42</v>
      </c>
      <c r="T2358" s="55" t="s">
        <v>34</v>
      </c>
      <c r="U2358" s="9"/>
      <c r="V2358" s="9"/>
      <c r="W2358" s="9"/>
      <c r="X2358" s="9"/>
      <c r="Y2358" s="9"/>
      <c r="Z2358" s="9"/>
      <c r="AA2358" s="9"/>
      <c r="AB2358" s="9"/>
      <c r="AC2358" s="9"/>
      <c r="AD2358" s="9"/>
      <c r="AE2358" s="9"/>
      <c r="AF2358" s="9"/>
      <c r="AG2358" s="9"/>
      <c r="AH2358" s="9"/>
      <c r="AI2358" s="9"/>
      <c r="AJ2358" s="9"/>
      <c r="AK2358" s="9"/>
      <c r="AL2358" s="9"/>
      <c r="AM2358" s="9"/>
      <c r="AN2358" s="9"/>
      <c r="AO2358" s="9"/>
      <c r="AP2358" s="9"/>
      <c r="AQ2358" s="9"/>
      <c r="AR2358" s="9"/>
      <c r="AS2358" s="9"/>
      <c r="AT2358" s="9"/>
      <c r="AU2358" s="9"/>
      <c r="AV2358" s="9"/>
      <c r="AW2358" s="9"/>
      <c r="AX2358" s="9"/>
      <c r="AY2358" s="9"/>
      <c r="AZ2358" s="9"/>
      <c r="BA2358" s="9"/>
      <c r="BB2358" s="9"/>
      <c r="BC2358" s="9"/>
      <c r="BD2358" s="9"/>
      <c r="BE2358" s="9"/>
      <c r="BF2358" s="9"/>
      <c r="BG2358" s="9"/>
      <c r="BH2358" s="9"/>
      <c r="BI2358" s="9"/>
      <c r="BJ2358" s="9"/>
      <c r="BK2358" s="9"/>
      <c r="BL2358" s="9"/>
      <c r="BM2358" s="9"/>
      <c r="BN2358" s="9"/>
      <c r="BO2358" s="9"/>
      <c r="BP2358" s="9"/>
      <c r="BQ2358" s="9"/>
      <c r="BR2358" s="9"/>
      <c r="BS2358" s="9"/>
      <c r="BT2358" s="9"/>
      <c r="BU2358" s="9"/>
      <c r="BV2358" s="9"/>
      <c r="BW2358" s="9"/>
      <c r="BX2358" s="9"/>
      <c r="BY2358" s="9"/>
      <c r="BZ2358" s="9"/>
      <c r="CA2358" s="9"/>
      <c r="CB2358" s="9"/>
      <c r="CC2358" s="9"/>
      <c r="CD2358" s="9"/>
      <c r="CE2358" s="9"/>
      <c r="CF2358" s="9"/>
      <c r="CG2358" s="9"/>
      <c r="CH2358" s="9"/>
      <c r="CI2358" s="9"/>
      <c r="CJ2358" s="9"/>
      <c r="CK2358" s="9"/>
      <c r="CL2358" s="9"/>
      <c r="CM2358" s="9"/>
      <c r="CN2358" s="9"/>
      <c r="CO2358" s="9"/>
      <c r="CP2358" s="9"/>
      <c r="CQ2358" s="9"/>
      <c r="CR2358" s="9"/>
      <c r="CS2358" s="9"/>
      <c r="CT2358" s="9"/>
      <c r="CU2358" s="9"/>
      <c r="CV2358" s="9"/>
      <c r="CW2358" s="9"/>
      <c r="CX2358" s="9"/>
    </row>
    <row r="2359" spans="1:102" s="44" customFormat="1">
      <c r="A2359" s="27">
        <v>104</v>
      </c>
      <c r="B2359" s="90" t="s">
        <v>2840</v>
      </c>
      <c r="C2359" s="41">
        <v>1954</v>
      </c>
      <c r="D2359" s="41" t="s">
        <v>341</v>
      </c>
      <c r="E2359" s="55" t="s">
        <v>343</v>
      </c>
      <c r="F2359" s="55">
        <v>2</v>
      </c>
      <c r="G2359" s="11">
        <v>1</v>
      </c>
      <c r="H2359" s="204">
        <v>585.20000000000005</v>
      </c>
      <c r="I2359" s="204">
        <v>539.9</v>
      </c>
      <c r="J2359" s="204">
        <v>539.9</v>
      </c>
      <c r="K2359" s="204">
        <v>4</v>
      </c>
      <c r="L2359" s="189">
        <f>'Форма 2'!C2363</f>
        <v>5024071.8440000005</v>
      </c>
      <c r="M2359" s="190">
        <v>0</v>
      </c>
      <c r="N2359" s="190">
        <v>0</v>
      </c>
      <c r="O2359" s="190">
        <v>0</v>
      </c>
      <c r="P2359" s="189">
        <f t="shared" si="270"/>
        <v>5024071.8440000005</v>
      </c>
      <c r="Q2359" s="191">
        <f t="shared" si="271"/>
        <v>9305.5600000000013</v>
      </c>
      <c r="R2359" s="191">
        <f t="shared" si="272"/>
        <v>9305.5600000000013</v>
      </c>
      <c r="S2359" s="90" t="s">
        <v>42</v>
      </c>
      <c r="T2359" s="55" t="s">
        <v>34</v>
      </c>
      <c r="U2359" s="9"/>
      <c r="V2359" s="9"/>
      <c r="W2359" s="9"/>
      <c r="X2359" s="9"/>
      <c r="Y2359" s="9"/>
      <c r="Z2359" s="9"/>
      <c r="AA2359" s="9"/>
      <c r="AB2359" s="9"/>
      <c r="AC2359" s="9"/>
      <c r="AD2359" s="9"/>
      <c r="AE2359" s="9"/>
      <c r="AF2359" s="9"/>
      <c r="AG2359" s="9"/>
      <c r="AH2359" s="9"/>
      <c r="AI2359" s="9"/>
      <c r="AJ2359" s="9"/>
      <c r="AK2359" s="9"/>
      <c r="AL2359" s="9"/>
      <c r="AM2359" s="9"/>
      <c r="AN2359" s="9"/>
      <c r="AO2359" s="9"/>
      <c r="AP2359" s="9"/>
      <c r="AQ2359" s="9"/>
      <c r="AR2359" s="9"/>
      <c r="AS2359" s="9"/>
      <c r="AT2359" s="9"/>
      <c r="AU2359" s="9"/>
      <c r="AV2359" s="9"/>
      <c r="AW2359" s="9"/>
      <c r="AX2359" s="9"/>
      <c r="AY2359" s="9"/>
      <c r="AZ2359" s="9"/>
      <c r="BA2359" s="9"/>
      <c r="BB2359" s="9"/>
      <c r="BC2359" s="9"/>
      <c r="BD2359" s="9"/>
      <c r="BE2359" s="9"/>
      <c r="BF2359" s="9"/>
      <c r="BG2359" s="9"/>
      <c r="BH2359" s="9"/>
      <c r="BI2359" s="9"/>
      <c r="BJ2359" s="9"/>
      <c r="BK2359" s="9"/>
      <c r="BL2359" s="9"/>
      <c r="BM2359" s="9"/>
      <c r="BN2359" s="9"/>
      <c r="BO2359" s="9"/>
      <c r="BP2359" s="9"/>
      <c r="BQ2359" s="9"/>
      <c r="BR2359" s="9"/>
      <c r="BS2359" s="9"/>
      <c r="BT2359" s="9"/>
      <c r="BU2359" s="9"/>
      <c r="BV2359" s="9"/>
      <c r="BW2359" s="9"/>
      <c r="BX2359" s="9"/>
      <c r="BY2359" s="9"/>
      <c r="BZ2359" s="9"/>
      <c r="CA2359" s="9"/>
      <c r="CB2359" s="9"/>
      <c r="CC2359" s="9"/>
      <c r="CD2359" s="9"/>
      <c r="CE2359" s="9"/>
      <c r="CF2359" s="9"/>
      <c r="CG2359" s="9"/>
      <c r="CH2359" s="9"/>
      <c r="CI2359" s="9"/>
      <c r="CJ2359" s="9"/>
      <c r="CK2359" s="9"/>
      <c r="CL2359" s="9"/>
      <c r="CM2359" s="9"/>
      <c r="CN2359" s="9"/>
      <c r="CO2359" s="9"/>
      <c r="CP2359" s="9"/>
      <c r="CQ2359" s="9"/>
      <c r="CR2359" s="9"/>
      <c r="CS2359" s="9"/>
      <c r="CT2359" s="9"/>
      <c r="CU2359" s="9"/>
      <c r="CV2359" s="9"/>
      <c r="CW2359" s="9"/>
      <c r="CX2359" s="9"/>
    </row>
    <row r="2360" spans="1:102" s="44" customFormat="1">
      <c r="A2360" s="27">
        <v>105</v>
      </c>
      <c r="B2360" s="90" t="s">
        <v>3295</v>
      </c>
      <c r="C2360" s="55">
        <v>1961</v>
      </c>
      <c r="D2360" s="55" t="s">
        <v>341</v>
      </c>
      <c r="E2360" s="90" t="s">
        <v>345</v>
      </c>
      <c r="F2360" s="55">
        <v>5</v>
      </c>
      <c r="G2360" s="55">
        <v>2</v>
      </c>
      <c r="H2360" s="190">
        <v>2078.63</v>
      </c>
      <c r="I2360" s="190">
        <v>1591.8</v>
      </c>
      <c r="J2360" s="190">
        <v>1591.8</v>
      </c>
      <c r="K2360" s="190">
        <v>70</v>
      </c>
      <c r="L2360" s="189">
        <f>'Форма 2'!C2364</f>
        <v>5030231.2620000001</v>
      </c>
      <c r="M2360" s="190">
        <v>0</v>
      </c>
      <c r="N2360" s="190">
        <v>0</v>
      </c>
      <c r="O2360" s="190">
        <v>0</v>
      </c>
      <c r="P2360" s="189">
        <f t="shared" si="270"/>
        <v>5030231.2620000001</v>
      </c>
      <c r="Q2360" s="191">
        <f t="shared" si="271"/>
        <v>3160.09</v>
      </c>
      <c r="R2360" s="191">
        <f t="shared" si="272"/>
        <v>3160.09</v>
      </c>
      <c r="S2360" s="90" t="s">
        <v>42</v>
      </c>
      <c r="T2360" s="55" t="s">
        <v>34</v>
      </c>
      <c r="U2360" s="9"/>
      <c r="V2360" s="9"/>
      <c r="W2360" s="9"/>
      <c r="X2360" s="9"/>
      <c r="Y2360" s="9"/>
      <c r="Z2360" s="9"/>
      <c r="AA2360" s="9"/>
      <c r="AB2360" s="9"/>
      <c r="AC2360" s="9"/>
      <c r="AD2360" s="9"/>
      <c r="AE2360" s="9"/>
      <c r="AF2360" s="9"/>
      <c r="AG2360" s="9"/>
      <c r="AH2360" s="9"/>
      <c r="AI2360" s="9"/>
      <c r="AJ2360" s="9"/>
      <c r="AK2360" s="9"/>
      <c r="AL2360" s="9"/>
      <c r="AM2360" s="9"/>
      <c r="AN2360" s="9"/>
      <c r="AO2360" s="9"/>
      <c r="AP2360" s="9"/>
      <c r="AQ2360" s="9"/>
      <c r="AR2360" s="9"/>
      <c r="AS2360" s="9"/>
      <c r="AT2360" s="9"/>
      <c r="AU2360" s="9"/>
      <c r="AV2360" s="9"/>
      <c r="AW2360" s="9"/>
      <c r="AX2360" s="9"/>
      <c r="AY2360" s="9"/>
      <c r="AZ2360" s="9"/>
      <c r="BA2360" s="9"/>
      <c r="BB2360" s="9"/>
      <c r="BC2360" s="9"/>
      <c r="BD2360" s="9"/>
      <c r="BE2360" s="9"/>
      <c r="BF2360" s="9"/>
      <c r="BG2360" s="9"/>
      <c r="BH2360" s="9"/>
      <c r="BI2360" s="9"/>
      <c r="BJ2360" s="9"/>
      <c r="BK2360" s="9"/>
      <c r="BL2360" s="9"/>
      <c r="BM2360" s="9"/>
      <c r="BN2360" s="9"/>
      <c r="BO2360" s="9"/>
      <c r="BP2360" s="9"/>
      <c r="BQ2360" s="9"/>
      <c r="BR2360" s="9"/>
      <c r="BS2360" s="9"/>
      <c r="BT2360" s="9"/>
      <c r="BU2360" s="9"/>
      <c r="BV2360" s="9"/>
      <c r="BW2360" s="9"/>
      <c r="BX2360" s="9"/>
      <c r="BY2360" s="9"/>
      <c r="BZ2360" s="9"/>
      <c r="CA2360" s="9"/>
      <c r="CB2360" s="9"/>
      <c r="CC2360" s="9"/>
      <c r="CD2360" s="9"/>
      <c r="CE2360" s="9"/>
      <c r="CF2360" s="9"/>
      <c r="CG2360" s="9"/>
      <c r="CH2360" s="9"/>
      <c r="CI2360" s="9"/>
      <c r="CJ2360" s="9"/>
      <c r="CK2360" s="9"/>
      <c r="CL2360" s="9"/>
      <c r="CM2360" s="9"/>
      <c r="CN2360" s="9"/>
      <c r="CO2360" s="9"/>
      <c r="CP2360" s="9"/>
      <c r="CQ2360" s="9"/>
      <c r="CR2360" s="9"/>
      <c r="CS2360" s="9"/>
      <c r="CT2360" s="9"/>
      <c r="CU2360" s="9"/>
      <c r="CV2360" s="9"/>
      <c r="CW2360" s="9"/>
      <c r="CX2360" s="9"/>
    </row>
    <row r="2361" spans="1:102" s="44" customFormat="1">
      <c r="A2361" s="27">
        <v>106</v>
      </c>
      <c r="B2361" s="90" t="s">
        <v>3338</v>
      </c>
      <c r="C2361" s="55">
        <v>1985</v>
      </c>
      <c r="D2361" s="55" t="s">
        <v>341</v>
      </c>
      <c r="E2361" s="90" t="s">
        <v>345</v>
      </c>
      <c r="F2361" s="55">
        <v>5</v>
      </c>
      <c r="G2361" s="55">
        <v>4</v>
      </c>
      <c r="H2361" s="190">
        <v>2643.4</v>
      </c>
      <c r="I2361" s="190">
        <v>2644.2</v>
      </c>
      <c r="J2361" s="190">
        <v>2644.2</v>
      </c>
      <c r="K2361" s="190">
        <v>82</v>
      </c>
      <c r="L2361" s="189">
        <f>'Форма 2'!C2365</f>
        <v>2484754.7399999998</v>
      </c>
      <c r="M2361" s="190">
        <v>0</v>
      </c>
      <c r="N2361" s="190">
        <v>0</v>
      </c>
      <c r="O2361" s="190">
        <v>0</v>
      </c>
      <c r="P2361" s="189">
        <f t="shared" si="270"/>
        <v>2484754.7399999998</v>
      </c>
      <c r="Q2361" s="191">
        <f t="shared" si="271"/>
        <v>939.69999999999993</v>
      </c>
      <c r="R2361" s="191">
        <f t="shared" si="272"/>
        <v>939.69999999999993</v>
      </c>
      <c r="S2361" s="90" t="s">
        <v>42</v>
      </c>
      <c r="T2361" s="55" t="s">
        <v>34</v>
      </c>
      <c r="U2361" s="9"/>
      <c r="V2361" s="9"/>
      <c r="W2361" s="9"/>
      <c r="X2361" s="9"/>
      <c r="Y2361" s="9"/>
      <c r="Z2361" s="9"/>
      <c r="AA2361" s="9"/>
      <c r="AB2361" s="9"/>
      <c r="AC2361" s="9"/>
      <c r="AD2361" s="9"/>
      <c r="AE2361" s="9"/>
      <c r="AF2361" s="9"/>
      <c r="AG2361" s="9"/>
      <c r="AH2361" s="9"/>
      <c r="AI2361" s="9"/>
      <c r="AJ2361" s="9"/>
      <c r="AK2361" s="9"/>
      <c r="AL2361" s="9"/>
      <c r="AM2361" s="9"/>
      <c r="AN2361" s="9"/>
      <c r="AO2361" s="9"/>
      <c r="AP2361" s="9"/>
      <c r="AQ2361" s="9"/>
      <c r="AR2361" s="9"/>
      <c r="AS2361" s="9"/>
      <c r="AT2361" s="9"/>
      <c r="AU2361" s="9"/>
      <c r="AV2361" s="9"/>
      <c r="AW2361" s="9"/>
      <c r="AX2361" s="9"/>
      <c r="AY2361" s="9"/>
      <c r="AZ2361" s="9"/>
      <c r="BA2361" s="9"/>
      <c r="BB2361" s="9"/>
      <c r="BC2361" s="9"/>
      <c r="BD2361" s="9"/>
      <c r="BE2361" s="9"/>
      <c r="BF2361" s="9"/>
      <c r="BG2361" s="9"/>
      <c r="BH2361" s="9"/>
      <c r="BI2361" s="9"/>
      <c r="BJ2361" s="9"/>
      <c r="BK2361" s="9"/>
      <c r="BL2361" s="9"/>
      <c r="BM2361" s="9"/>
      <c r="BN2361" s="9"/>
      <c r="BO2361" s="9"/>
      <c r="BP2361" s="9"/>
      <c r="BQ2361" s="9"/>
      <c r="BR2361" s="9"/>
      <c r="BS2361" s="9"/>
      <c r="BT2361" s="9"/>
      <c r="BU2361" s="9"/>
      <c r="BV2361" s="9"/>
      <c r="BW2361" s="9"/>
      <c r="BX2361" s="9"/>
      <c r="BY2361" s="9"/>
      <c r="BZ2361" s="9"/>
      <c r="CA2361" s="9"/>
      <c r="CB2361" s="9"/>
      <c r="CC2361" s="9"/>
      <c r="CD2361" s="9"/>
      <c r="CE2361" s="9"/>
      <c r="CF2361" s="9"/>
      <c r="CG2361" s="9"/>
      <c r="CH2361" s="9"/>
      <c r="CI2361" s="9"/>
      <c r="CJ2361" s="9"/>
      <c r="CK2361" s="9"/>
      <c r="CL2361" s="9"/>
      <c r="CM2361" s="9"/>
      <c r="CN2361" s="9"/>
      <c r="CO2361" s="9"/>
      <c r="CP2361" s="9"/>
      <c r="CQ2361" s="9"/>
      <c r="CR2361" s="9"/>
      <c r="CS2361" s="9"/>
      <c r="CT2361" s="9"/>
      <c r="CU2361" s="9"/>
      <c r="CV2361" s="9"/>
      <c r="CW2361" s="9"/>
      <c r="CX2361" s="9"/>
    </row>
    <row r="2362" spans="1:102" s="44" customFormat="1">
      <c r="A2362" s="27">
        <v>107</v>
      </c>
      <c r="B2362" s="103" t="s">
        <v>3023</v>
      </c>
      <c r="C2362" s="27">
        <v>1960</v>
      </c>
      <c r="D2362" s="27" t="s">
        <v>341</v>
      </c>
      <c r="E2362" s="27" t="s">
        <v>346</v>
      </c>
      <c r="F2362" s="55">
        <v>2</v>
      </c>
      <c r="G2362" s="27">
        <v>2</v>
      </c>
      <c r="H2362" s="188">
        <v>684.1</v>
      </c>
      <c r="I2362" s="188">
        <v>640.6</v>
      </c>
      <c r="J2362" s="188">
        <v>640.6</v>
      </c>
      <c r="K2362" s="188">
        <v>32</v>
      </c>
      <c r="L2362" s="189">
        <f>'Форма 2'!C2366</f>
        <v>679920.02800000005</v>
      </c>
      <c r="M2362" s="190">
        <v>0</v>
      </c>
      <c r="N2362" s="190">
        <v>0</v>
      </c>
      <c r="O2362" s="190">
        <v>0</v>
      </c>
      <c r="P2362" s="189">
        <f t="shared" si="270"/>
        <v>679920.02800000005</v>
      </c>
      <c r="Q2362" s="191">
        <f t="shared" si="271"/>
        <v>1061.3800000000001</v>
      </c>
      <c r="R2362" s="191">
        <f t="shared" si="272"/>
        <v>1061.3800000000001</v>
      </c>
      <c r="S2362" s="90" t="s">
        <v>42</v>
      </c>
      <c r="T2362" s="55" t="s">
        <v>34</v>
      </c>
      <c r="U2362" s="9"/>
      <c r="V2362" s="9"/>
      <c r="W2362" s="9"/>
      <c r="X2362" s="9"/>
      <c r="Y2362" s="9"/>
      <c r="Z2362" s="9"/>
      <c r="AA2362" s="9"/>
      <c r="AB2362" s="9"/>
      <c r="AC2362" s="9"/>
      <c r="AD2362" s="9"/>
      <c r="AE2362" s="9"/>
      <c r="AF2362" s="9"/>
      <c r="AG2362" s="9"/>
      <c r="AH2362" s="9"/>
      <c r="AI2362" s="9"/>
      <c r="AJ2362" s="9"/>
      <c r="AK2362" s="9"/>
      <c r="AL2362" s="9"/>
      <c r="AM2362" s="9"/>
      <c r="AN2362" s="9"/>
      <c r="AO2362" s="9"/>
      <c r="AP2362" s="9"/>
      <c r="AQ2362" s="9"/>
      <c r="AR2362" s="9"/>
      <c r="AS2362" s="9"/>
      <c r="AT2362" s="9"/>
      <c r="AU2362" s="9"/>
      <c r="AV2362" s="9"/>
      <c r="AW2362" s="9"/>
      <c r="AX2362" s="9"/>
      <c r="AY2362" s="9"/>
      <c r="AZ2362" s="9"/>
      <c r="BA2362" s="9"/>
      <c r="BB2362" s="9"/>
      <c r="BC2362" s="9"/>
      <c r="BD2362" s="9"/>
      <c r="BE2362" s="9"/>
      <c r="BF2362" s="9"/>
      <c r="BG2362" s="9"/>
      <c r="BH2362" s="9"/>
      <c r="BI2362" s="9"/>
      <c r="BJ2362" s="9"/>
      <c r="BK2362" s="9"/>
      <c r="BL2362" s="9"/>
      <c r="BM2362" s="9"/>
      <c r="BN2362" s="9"/>
      <c r="BO2362" s="9"/>
      <c r="BP2362" s="9"/>
      <c r="BQ2362" s="9"/>
      <c r="BR2362" s="9"/>
      <c r="BS2362" s="9"/>
      <c r="BT2362" s="9"/>
      <c r="BU2362" s="9"/>
      <c r="BV2362" s="9"/>
      <c r="BW2362" s="9"/>
      <c r="BX2362" s="9"/>
      <c r="BY2362" s="9"/>
      <c r="BZ2362" s="9"/>
      <c r="CA2362" s="9"/>
      <c r="CB2362" s="9"/>
      <c r="CC2362" s="9"/>
      <c r="CD2362" s="9"/>
      <c r="CE2362" s="9"/>
      <c r="CF2362" s="9"/>
      <c r="CG2362" s="9"/>
      <c r="CH2362" s="9"/>
      <c r="CI2362" s="9"/>
      <c r="CJ2362" s="9"/>
      <c r="CK2362" s="9"/>
      <c r="CL2362" s="9"/>
      <c r="CM2362" s="9"/>
      <c r="CN2362" s="9"/>
      <c r="CO2362" s="9"/>
      <c r="CP2362" s="9"/>
      <c r="CQ2362" s="9"/>
      <c r="CR2362" s="9"/>
      <c r="CS2362" s="9"/>
      <c r="CT2362" s="9"/>
      <c r="CU2362" s="9"/>
      <c r="CV2362" s="9"/>
      <c r="CW2362" s="9"/>
      <c r="CX2362" s="9"/>
    </row>
    <row r="2363" spans="1:102" s="44" customFormat="1">
      <c r="A2363" s="27">
        <v>108</v>
      </c>
      <c r="B2363" s="103" t="s">
        <v>3024</v>
      </c>
      <c r="C2363" s="27">
        <v>1960</v>
      </c>
      <c r="D2363" s="27" t="s">
        <v>341</v>
      </c>
      <c r="E2363" s="27" t="s">
        <v>346</v>
      </c>
      <c r="F2363" s="55">
        <v>2</v>
      </c>
      <c r="G2363" s="27">
        <v>2</v>
      </c>
      <c r="H2363" s="188">
        <v>706.6</v>
      </c>
      <c r="I2363" s="188">
        <v>626.1</v>
      </c>
      <c r="J2363" s="188">
        <v>626.1</v>
      </c>
      <c r="K2363" s="188">
        <v>32</v>
      </c>
      <c r="L2363" s="189">
        <f>'Форма 2'!C2367</f>
        <v>8129633.0160000008</v>
      </c>
      <c r="M2363" s="190">
        <v>0</v>
      </c>
      <c r="N2363" s="190">
        <v>0</v>
      </c>
      <c r="O2363" s="190">
        <v>0</v>
      </c>
      <c r="P2363" s="189">
        <f t="shared" si="270"/>
        <v>8129633.0160000008</v>
      </c>
      <c r="Q2363" s="191">
        <f t="shared" si="271"/>
        <v>12984.560000000001</v>
      </c>
      <c r="R2363" s="191">
        <f t="shared" si="272"/>
        <v>12984.560000000001</v>
      </c>
      <c r="S2363" s="90" t="s">
        <v>42</v>
      </c>
      <c r="T2363" s="55" t="s">
        <v>34</v>
      </c>
      <c r="U2363" s="9"/>
      <c r="V2363" s="9"/>
      <c r="W2363" s="9"/>
      <c r="X2363" s="9"/>
      <c r="Y2363" s="9"/>
      <c r="Z2363" s="9"/>
      <c r="AA2363" s="9"/>
      <c r="AB2363" s="9"/>
      <c r="AC2363" s="9"/>
      <c r="AD2363" s="9"/>
      <c r="AE2363" s="9"/>
      <c r="AF2363" s="9"/>
      <c r="AG2363" s="9"/>
      <c r="AH2363" s="9"/>
      <c r="AI2363" s="9"/>
      <c r="AJ2363" s="9"/>
      <c r="AK2363" s="9"/>
      <c r="AL2363" s="9"/>
      <c r="AM2363" s="9"/>
      <c r="AN2363" s="9"/>
      <c r="AO2363" s="9"/>
      <c r="AP2363" s="9"/>
      <c r="AQ2363" s="9"/>
      <c r="AR2363" s="9"/>
      <c r="AS2363" s="9"/>
      <c r="AT2363" s="9"/>
      <c r="AU2363" s="9"/>
      <c r="AV2363" s="9"/>
      <c r="AW2363" s="9"/>
      <c r="AX2363" s="9"/>
      <c r="AY2363" s="9"/>
      <c r="AZ2363" s="9"/>
      <c r="BA2363" s="9"/>
      <c r="BB2363" s="9"/>
      <c r="BC2363" s="9"/>
      <c r="BD2363" s="9"/>
      <c r="BE2363" s="9"/>
      <c r="BF2363" s="9"/>
      <c r="BG2363" s="9"/>
      <c r="BH2363" s="9"/>
      <c r="BI2363" s="9"/>
      <c r="BJ2363" s="9"/>
      <c r="BK2363" s="9"/>
      <c r="BL2363" s="9"/>
      <c r="BM2363" s="9"/>
      <c r="BN2363" s="9"/>
      <c r="BO2363" s="9"/>
      <c r="BP2363" s="9"/>
      <c r="BQ2363" s="9"/>
      <c r="BR2363" s="9"/>
      <c r="BS2363" s="9"/>
      <c r="BT2363" s="9"/>
      <c r="BU2363" s="9"/>
      <c r="BV2363" s="9"/>
      <c r="BW2363" s="9"/>
      <c r="BX2363" s="9"/>
      <c r="BY2363" s="9"/>
      <c r="BZ2363" s="9"/>
      <c r="CA2363" s="9"/>
      <c r="CB2363" s="9"/>
      <c r="CC2363" s="9"/>
      <c r="CD2363" s="9"/>
      <c r="CE2363" s="9"/>
      <c r="CF2363" s="9"/>
      <c r="CG2363" s="9"/>
      <c r="CH2363" s="9"/>
      <c r="CI2363" s="9"/>
      <c r="CJ2363" s="9"/>
      <c r="CK2363" s="9"/>
      <c r="CL2363" s="9"/>
      <c r="CM2363" s="9"/>
      <c r="CN2363" s="9"/>
      <c r="CO2363" s="9"/>
      <c r="CP2363" s="9"/>
      <c r="CQ2363" s="9"/>
      <c r="CR2363" s="9"/>
      <c r="CS2363" s="9"/>
      <c r="CT2363" s="9"/>
      <c r="CU2363" s="9"/>
      <c r="CV2363" s="9"/>
      <c r="CW2363" s="9"/>
      <c r="CX2363" s="9"/>
    </row>
    <row r="2364" spans="1:102" s="44" customFormat="1">
      <c r="A2364" s="27">
        <v>109</v>
      </c>
      <c r="B2364" s="90" t="s">
        <v>2856</v>
      </c>
      <c r="C2364" s="41">
        <v>1955</v>
      </c>
      <c r="D2364" s="41" t="s">
        <v>341</v>
      </c>
      <c r="E2364" s="55" t="s">
        <v>346</v>
      </c>
      <c r="F2364" s="55">
        <v>2</v>
      </c>
      <c r="G2364" s="11">
        <v>2</v>
      </c>
      <c r="H2364" s="204">
        <v>857.8</v>
      </c>
      <c r="I2364" s="204">
        <v>785.2</v>
      </c>
      <c r="J2364" s="204">
        <v>785.2</v>
      </c>
      <c r="K2364" s="204">
        <v>29</v>
      </c>
      <c r="L2364" s="189">
        <f>'Форма 2'!C2368</f>
        <v>1883043.0840000003</v>
      </c>
      <c r="M2364" s="190">
        <v>0</v>
      </c>
      <c r="N2364" s="190">
        <v>0</v>
      </c>
      <c r="O2364" s="190">
        <v>0</v>
      </c>
      <c r="P2364" s="189">
        <f t="shared" si="270"/>
        <v>1883043.0840000003</v>
      </c>
      <c r="Q2364" s="191">
        <f t="shared" si="271"/>
        <v>2398.17</v>
      </c>
      <c r="R2364" s="191">
        <f t="shared" si="272"/>
        <v>2398.17</v>
      </c>
      <c r="S2364" s="90" t="s">
        <v>42</v>
      </c>
      <c r="T2364" s="27" t="s">
        <v>34</v>
      </c>
      <c r="U2364" s="9"/>
      <c r="V2364" s="9"/>
      <c r="W2364" s="9"/>
      <c r="X2364" s="9"/>
      <c r="Y2364" s="9"/>
      <c r="Z2364" s="9"/>
      <c r="AA2364" s="9"/>
      <c r="AB2364" s="9"/>
      <c r="AC2364" s="9"/>
      <c r="AD2364" s="9"/>
      <c r="AE2364" s="9"/>
      <c r="AF2364" s="9"/>
      <c r="AG2364" s="9"/>
      <c r="AH2364" s="9"/>
      <c r="AI2364" s="9"/>
      <c r="AJ2364" s="9"/>
      <c r="AK2364" s="9"/>
      <c r="AL2364" s="9"/>
      <c r="AM2364" s="9"/>
      <c r="AN2364" s="9"/>
      <c r="AO2364" s="9"/>
      <c r="AP2364" s="9"/>
      <c r="AQ2364" s="9"/>
      <c r="AR2364" s="9"/>
      <c r="AS2364" s="9"/>
      <c r="AT2364" s="9"/>
      <c r="AU2364" s="9"/>
      <c r="AV2364" s="9"/>
      <c r="AW2364" s="9"/>
      <c r="AX2364" s="9"/>
      <c r="AY2364" s="9"/>
      <c r="AZ2364" s="9"/>
      <c r="BA2364" s="9"/>
      <c r="BB2364" s="9"/>
      <c r="BC2364" s="9"/>
      <c r="BD2364" s="9"/>
      <c r="BE2364" s="9"/>
      <c r="BF2364" s="9"/>
      <c r="BG2364" s="9"/>
      <c r="BH2364" s="9"/>
      <c r="BI2364" s="9"/>
      <c r="BJ2364" s="9"/>
      <c r="BK2364" s="9"/>
      <c r="BL2364" s="9"/>
      <c r="BM2364" s="9"/>
      <c r="BN2364" s="9"/>
      <c r="BO2364" s="9"/>
      <c r="BP2364" s="9"/>
      <c r="BQ2364" s="9"/>
      <c r="BR2364" s="9"/>
      <c r="BS2364" s="9"/>
      <c r="BT2364" s="9"/>
      <c r="BU2364" s="9"/>
      <c r="BV2364" s="9"/>
      <c r="BW2364" s="9"/>
      <c r="BX2364" s="9"/>
      <c r="BY2364" s="9"/>
      <c r="BZ2364" s="9"/>
      <c r="CA2364" s="9"/>
      <c r="CB2364" s="9"/>
      <c r="CC2364" s="9"/>
      <c r="CD2364" s="9"/>
      <c r="CE2364" s="9"/>
      <c r="CF2364" s="9"/>
      <c r="CG2364" s="9"/>
      <c r="CH2364" s="9"/>
      <c r="CI2364" s="9"/>
      <c r="CJ2364" s="9"/>
      <c r="CK2364" s="9"/>
      <c r="CL2364" s="9"/>
      <c r="CM2364" s="9"/>
      <c r="CN2364" s="9"/>
      <c r="CO2364" s="9"/>
      <c r="CP2364" s="9"/>
      <c r="CQ2364" s="9"/>
      <c r="CR2364" s="9"/>
      <c r="CS2364" s="9"/>
      <c r="CT2364" s="9"/>
      <c r="CU2364" s="9"/>
      <c r="CV2364" s="9"/>
      <c r="CW2364" s="9"/>
      <c r="CX2364" s="9"/>
    </row>
    <row r="2365" spans="1:102" s="44" customFormat="1">
      <c r="A2365" s="27">
        <v>110</v>
      </c>
      <c r="B2365" s="90" t="s">
        <v>3321</v>
      </c>
      <c r="C2365" s="55">
        <v>1963</v>
      </c>
      <c r="D2365" s="55" t="s">
        <v>341</v>
      </c>
      <c r="E2365" s="90" t="s">
        <v>345</v>
      </c>
      <c r="F2365" s="55">
        <v>4</v>
      </c>
      <c r="G2365" s="55">
        <v>2</v>
      </c>
      <c r="H2365" s="190">
        <v>1293.0999999999999</v>
      </c>
      <c r="I2365" s="190">
        <v>1038.3</v>
      </c>
      <c r="J2365" s="190">
        <v>995</v>
      </c>
      <c r="K2365" s="190">
        <v>58</v>
      </c>
      <c r="L2365" s="189">
        <f>'Форма 2'!C2369</f>
        <v>975690.51</v>
      </c>
      <c r="M2365" s="190">
        <v>0</v>
      </c>
      <c r="N2365" s="190">
        <v>0</v>
      </c>
      <c r="O2365" s="190">
        <v>0</v>
      </c>
      <c r="P2365" s="189">
        <f t="shared" si="270"/>
        <v>975690.51</v>
      </c>
      <c r="Q2365" s="191">
        <f t="shared" si="271"/>
        <v>939.7</v>
      </c>
      <c r="R2365" s="191">
        <f t="shared" si="272"/>
        <v>939.7</v>
      </c>
      <c r="S2365" s="90" t="s">
        <v>42</v>
      </c>
      <c r="T2365" s="55" t="s">
        <v>34</v>
      </c>
      <c r="U2365" s="9"/>
      <c r="V2365" s="9"/>
      <c r="W2365" s="9"/>
      <c r="X2365" s="9"/>
      <c r="Y2365" s="9"/>
      <c r="Z2365" s="9"/>
      <c r="AA2365" s="9"/>
      <c r="AB2365" s="9"/>
      <c r="AC2365" s="9"/>
      <c r="AD2365" s="9"/>
      <c r="AE2365" s="9"/>
      <c r="AF2365" s="9"/>
      <c r="AG2365" s="9"/>
      <c r="AH2365" s="9"/>
      <c r="AI2365" s="9"/>
      <c r="AJ2365" s="9"/>
      <c r="AK2365" s="9"/>
      <c r="AL2365" s="9"/>
      <c r="AM2365" s="9"/>
      <c r="AN2365" s="9"/>
      <c r="AO2365" s="9"/>
      <c r="AP2365" s="9"/>
      <c r="AQ2365" s="9"/>
      <c r="AR2365" s="9"/>
      <c r="AS2365" s="9"/>
      <c r="AT2365" s="9"/>
      <c r="AU2365" s="9"/>
      <c r="AV2365" s="9"/>
      <c r="AW2365" s="9"/>
      <c r="AX2365" s="9"/>
      <c r="AY2365" s="9"/>
      <c r="AZ2365" s="9"/>
      <c r="BA2365" s="9"/>
      <c r="BB2365" s="9"/>
      <c r="BC2365" s="9"/>
      <c r="BD2365" s="9"/>
      <c r="BE2365" s="9"/>
      <c r="BF2365" s="9"/>
      <c r="BG2365" s="9"/>
      <c r="BH2365" s="9"/>
      <c r="BI2365" s="9"/>
      <c r="BJ2365" s="9"/>
      <c r="BK2365" s="9"/>
      <c r="BL2365" s="9"/>
      <c r="BM2365" s="9"/>
      <c r="BN2365" s="9"/>
      <c r="BO2365" s="9"/>
      <c r="BP2365" s="9"/>
      <c r="BQ2365" s="9"/>
      <c r="BR2365" s="9"/>
      <c r="BS2365" s="9"/>
      <c r="BT2365" s="9"/>
      <c r="BU2365" s="9"/>
      <c r="BV2365" s="9"/>
      <c r="BW2365" s="9"/>
      <c r="BX2365" s="9"/>
      <c r="BY2365" s="9"/>
      <c r="BZ2365" s="9"/>
      <c r="CA2365" s="9"/>
      <c r="CB2365" s="9"/>
      <c r="CC2365" s="9"/>
      <c r="CD2365" s="9"/>
      <c r="CE2365" s="9"/>
      <c r="CF2365" s="9"/>
      <c r="CG2365" s="9"/>
      <c r="CH2365" s="9"/>
      <c r="CI2365" s="9"/>
      <c r="CJ2365" s="9"/>
      <c r="CK2365" s="9"/>
      <c r="CL2365" s="9"/>
      <c r="CM2365" s="9"/>
      <c r="CN2365" s="9"/>
      <c r="CO2365" s="9"/>
      <c r="CP2365" s="9"/>
      <c r="CQ2365" s="9"/>
      <c r="CR2365" s="9"/>
      <c r="CS2365" s="9"/>
      <c r="CT2365" s="9"/>
      <c r="CU2365" s="9"/>
      <c r="CV2365" s="9"/>
      <c r="CW2365" s="9"/>
      <c r="CX2365" s="9"/>
    </row>
    <row r="2366" spans="1:102" s="44" customFormat="1">
      <c r="A2366" s="27">
        <v>111</v>
      </c>
      <c r="B2366" s="90" t="s">
        <v>3322</v>
      </c>
      <c r="C2366" s="55">
        <v>1963</v>
      </c>
      <c r="D2366" s="55" t="s">
        <v>341</v>
      </c>
      <c r="E2366" s="90" t="s">
        <v>345</v>
      </c>
      <c r="F2366" s="55">
        <v>4</v>
      </c>
      <c r="G2366" s="55">
        <v>3</v>
      </c>
      <c r="H2366" s="190">
        <v>2065.9</v>
      </c>
      <c r="I2366" s="190">
        <v>2065.9</v>
      </c>
      <c r="J2366" s="190">
        <v>1841.7</v>
      </c>
      <c r="K2366" s="190">
        <v>99</v>
      </c>
      <c r="L2366" s="189">
        <f>'Форма 2'!C2370</f>
        <v>1941326.2300000002</v>
      </c>
      <c r="M2366" s="190">
        <v>0</v>
      </c>
      <c r="N2366" s="190">
        <v>0</v>
      </c>
      <c r="O2366" s="190">
        <v>0</v>
      </c>
      <c r="P2366" s="189">
        <f t="shared" si="270"/>
        <v>1941326.2300000002</v>
      </c>
      <c r="Q2366" s="191">
        <f t="shared" si="271"/>
        <v>939.7</v>
      </c>
      <c r="R2366" s="191">
        <f t="shared" si="272"/>
        <v>939.7</v>
      </c>
      <c r="S2366" s="90" t="s">
        <v>42</v>
      </c>
      <c r="T2366" s="55" t="s">
        <v>34</v>
      </c>
      <c r="U2366" s="9"/>
      <c r="V2366" s="9"/>
      <c r="W2366" s="9"/>
      <c r="X2366" s="9"/>
      <c r="Y2366" s="9"/>
      <c r="Z2366" s="9"/>
      <c r="AA2366" s="9"/>
      <c r="AB2366" s="9"/>
      <c r="AC2366" s="9"/>
      <c r="AD2366" s="9"/>
      <c r="AE2366" s="9"/>
      <c r="AF2366" s="9"/>
      <c r="AG2366" s="9"/>
      <c r="AH2366" s="9"/>
      <c r="AI2366" s="9"/>
      <c r="AJ2366" s="9"/>
      <c r="AK2366" s="9"/>
      <c r="AL2366" s="9"/>
      <c r="AM2366" s="9"/>
      <c r="AN2366" s="9"/>
      <c r="AO2366" s="9"/>
      <c r="AP2366" s="9"/>
      <c r="AQ2366" s="9"/>
      <c r="AR2366" s="9"/>
      <c r="AS2366" s="9"/>
      <c r="AT2366" s="9"/>
      <c r="AU2366" s="9"/>
      <c r="AV2366" s="9"/>
      <c r="AW2366" s="9"/>
      <c r="AX2366" s="9"/>
      <c r="AY2366" s="9"/>
      <c r="AZ2366" s="9"/>
      <c r="BA2366" s="9"/>
      <c r="BB2366" s="9"/>
      <c r="BC2366" s="9"/>
      <c r="BD2366" s="9"/>
      <c r="BE2366" s="9"/>
      <c r="BF2366" s="9"/>
      <c r="BG2366" s="9"/>
      <c r="BH2366" s="9"/>
      <c r="BI2366" s="9"/>
      <c r="BJ2366" s="9"/>
      <c r="BK2366" s="9"/>
      <c r="BL2366" s="9"/>
      <c r="BM2366" s="9"/>
      <c r="BN2366" s="9"/>
      <c r="BO2366" s="9"/>
      <c r="BP2366" s="9"/>
      <c r="BQ2366" s="9"/>
      <c r="BR2366" s="9"/>
      <c r="BS2366" s="9"/>
      <c r="BT2366" s="9"/>
      <c r="BU2366" s="9"/>
      <c r="BV2366" s="9"/>
      <c r="BW2366" s="9"/>
      <c r="BX2366" s="9"/>
      <c r="BY2366" s="9"/>
      <c r="BZ2366" s="9"/>
      <c r="CA2366" s="9"/>
      <c r="CB2366" s="9"/>
      <c r="CC2366" s="9"/>
      <c r="CD2366" s="9"/>
      <c r="CE2366" s="9"/>
      <c r="CF2366" s="9"/>
      <c r="CG2366" s="9"/>
      <c r="CH2366" s="9"/>
      <c r="CI2366" s="9"/>
      <c r="CJ2366" s="9"/>
      <c r="CK2366" s="9"/>
      <c r="CL2366" s="9"/>
      <c r="CM2366" s="9"/>
      <c r="CN2366" s="9"/>
      <c r="CO2366" s="9"/>
      <c r="CP2366" s="9"/>
      <c r="CQ2366" s="9"/>
      <c r="CR2366" s="9"/>
      <c r="CS2366" s="9"/>
      <c r="CT2366" s="9"/>
      <c r="CU2366" s="9"/>
      <c r="CV2366" s="9"/>
      <c r="CW2366" s="9"/>
      <c r="CX2366" s="9"/>
    </row>
    <row r="2367" spans="1:102" s="44" customFormat="1">
      <c r="A2367" s="27">
        <v>112</v>
      </c>
      <c r="B2367" s="90" t="s">
        <v>3309</v>
      </c>
      <c r="C2367" s="55">
        <v>1962</v>
      </c>
      <c r="D2367" s="55" t="s">
        <v>341</v>
      </c>
      <c r="E2367" s="90" t="s">
        <v>345</v>
      </c>
      <c r="F2367" s="55">
        <v>5</v>
      </c>
      <c r="G2367" s="55">
        <v>2</v>
      </c>
      <c r="H2367" s="190">
        <v>1600.5</v>
      </c>
      <c r="I2367" s="190">
        <v>1560.3</v>
      </c>
      <c r="J2367" s="190">
        <v>1389.3</v>
      </c>
      <c r="K2367" s="190">
        <v>76</v>
      </c>
      <c r="L2367" s="189">
        <f>'Форма 2'!C2371</f>
        <v>1466213.9100000001</v>
      </c>
      <c r="M2367" s="190">
        <v>0</v>
      </c>
      <c r="N2367" s="190">
        <v>0</v>
      </c>
      <c r="O2367" s="190">
        <v>0</v>
      </c>
      <c r="P2367" s="189">
        <f t="shared" si="270"/>
        <v>1466213.9100000001</v>
      </c>
      <c r="Q2367" s="191">
        <f t="shared" si="271"/>
        <v>939.70000000000016</v>
      </c>
      <c r="R2367" s="191">
        <f t="shared" si="272"/>
        <v>939.70000000000016</v>
      </c>
      <c r="S2367" s="90" t="s">
        <v>42</v>
      </c>
      <c r="T2367" s="55" t="s">
        <v>34</v>
      </c>
      <c r="U2367" s="9"/>
      <c r="V2367" s="9"/>
      <c r="W2367" s="9"/>
      <c r="X2367" s="9"/>
      <c r="Y2367" s="9"/>
      <c r="Z2367" s="9"/>
      <c r="AA2367" s="9"/>
      <c r="AB2367" s="9"/>
      <c r="AC2367" s="9"/>
      <c r="AD2367" s="9"/>
      <c r="AE2367" s="9"/>
      <c r="AF2367" s="9"/>
      <c r="AG2367" s="9"/>
      <c r="AH2367" s="9"/>
      <c r="AI2367" s="9"/>
      <c r="AJ2367" s="9"/>
      <c r="AK2367" s="9"/>
      <c r="AL2367" s="9"/>
      <c r="AM2367" s="9"/>
      <c r="AN2367" s="9"/>
      <c r="AO2367" s="9"/>
      <c r="AP2367" s="9"/>
      <c r="AQ2367" s="9"/>
      <c r="AR2367" s="9"/>
      <c r="AS2367" s="9"/>
      <c r="AT2367" s="9"/>
      <c r="AU2367" s="9"/>
      <c r="AV2367" s="9"/>
      <c r="AW2367" s="9"/>
      <c r="AX2367" s="9"/>
      <c r="AY2367" s="9"/>
      <c r="AZ2367" s="9"/>
      <c r="BA2367" s="9"/>
      <c r="BB2367" s="9"/>
      <c r="BC2367" s="9"/>
      <c r="BD2367" s="9"/>
      <c r="BE2367" s="9"/>
      <c r="BF2367" s="9"/>
      <c r="BG2367" s="9"/>
      <c r="BH2367" s="9"/>
      <c r="BI2367" s="9"/>
      <c r="BJ2367" s="9"/>
      <c r="BK2367" s="9"/>
      <c r="BL2367" s="9"/>
      <c r="BM2367" s="9"/>
      <c r="BN2367" s="9"/>
      <c r="BO2367" s="9"/>
      <c r="BP2367" s="9"/>
      <c r="BQ2367" s="9"/>
      <c r="BR2367" s="9"/>
      <c r="BS2367" s="9"/>
      <c r="BT2367" s="9"/>
      <c r="BU2367" s="9"/>
      <c r="BV2367" s="9"/>
      <c r="BW2367" s="9"/>
      <c r="BX2367" s="9"/>
      <c r="BY2367" s="9"/>
      <c r="BZ2367" s="9"/>
      <c r="CA2367" s="9"/>
      <c r="CB2367" s="9"/>
      <c r="CC2367" s="9"/>
      <c r="CD2367" s="9"/>
      <c r="CE2367" s="9"/>
      <c r="CF2367" s="9"/>
      <c r="CG2367" s="9"/>
      <c r="CH2367" s="9"/>
      <c r="CI2367" s="9"/>
      <c r="CJ2367" s="9"/>
      <c r="CK2367" s="9"/>
      <c r="CL2367" s="9"/>
      <c r="CM2367" s="9"/>
      <c r="CN2367" s="9"/>
      <c r="CO2367" s="9"/>
      <c r="CP2367" s="9"/>
      <c r="CQ2367" s="9"/>
      <c r="CR2367" s="9"/>
      <c r="CS2367" s="9"/>
      <c r="CT2367" s="9"/>
      <c r="CU2367" s="9"/>
      <c r="CV2367" s="9"/>
      <c r="CW2367" s="9"/>
      <c r="CX2367" s="9"/>
    </row>
    <row r="2368" spans="1:102" s="44" customFormat="1">
      <c r="A2368" s="27">
        <v>113</v>
      </c>
      <c r="B2368" s="103" t="s">
        <v>3008</v>
      </c>
      <c r="C2368" s="27">
        <v>1959</v>
      </c>
      <c r="D2368" s="27" t="s">
        <v>341</v>
      </c>
      <c r="E2368" s="27" t="s">
        <v>346</v>
      </c>
      <c r="F2368" s="55">
        <v>3</v>
      </c>
      <c r="G2368" s="27">
        <v>3</v>
      </c>
      <c r="H2368" s="188">
        <v>1637.18</v>
      </c>
      <c r="I2368" s="188">
        <v>1525.8</v>
      </c>
      <c r="J2368" s="188">
        <v>1525.8</v>
      </c>
      <c r="K2368" s="188">
        <v>65</v>
      </c>
      <c r="L2368" s="189">
        <f>'Форма 2'!C2372</f>
        <v>9272545.9859999996</v>
      </c>
      <c r="M2368" s="190">
        <v>0</v>
      </c>
      <c r="N2368" s="190">
        <v>0</v>
      </c>
      <c r="O2368" s="190">
        <v>0</v>
      </c>
      <c r="P2368" s="189">
        <f t="shared" si="270"/>
        <v>9272545.9859999996</v>
      </c>
      <c r="Q2368" s="191">
        <f t="shared" si="271"/>
        <v>6077.17</v>
      </c>
      <c r="R2368" s="191">
        <f t="shared" si="272"/>
        <v>6077.17</v>
      </c>
      <c r="S2368" s="90" t="s">
        <v>42</v>
      </c>
      <c r="T2368" s="55" t="s">
        <v>34</v>
      </c>
      <c r="U2368" s="9"/>
      <c r="V2368" s="9"/>
      <c r="W2368" s="9"/>
      <c r="X2368" s="9"/>
      <c r="Y2368" s="9"/>
      <c r="Z2368" s="9"/>
      <c r="AA2368" s="9"/>
      <c r="AB2368" s="9"/>
      <c r="AC2368" s="9"/>
      <c r="AD2368" s="9"/>
      <c r="AE2368" s="9"/>
      <c r="AF2368" s="9"/>
      <c r="AG2368" s="9"/>
      <c r="AH2368" s="9"/>
      <c r="AI2368" s="9"/>
      <c r="AJ2368" s="9"/>
      <c r="AK2368" s="9"/>
      <c r="AL2368" s="9"/>
      <c r="AM2368" s="9"/>
      <c r="AN2368" s="9"/>
      <c r="AO2368" s="9"/>
      <c r="AP2368" s="9"/>
      <c r="AQ2368" s="9"/>
      <c r="AR2368" s="9"/>
      <c r="AS2368" s="9"/>
      <c r="AT2368" s="9"/>
      <c r="AU2368" s="9"/>
      <c r="AV2368" s="9"/>
      <c r="AW2368" s="9"/>
      <c r="AX2368" s="9"/>
      <c r="AY2368" s="9"/>
      <c r="AZ2368" s="9"/>
      <c r="BA2368" s="9"/>
      <c r="BB2368" s="9"/>
      <c r="BC2368" s="9"/>
      <c r="BD2368" s="9"/>
      <c r="BE2368" s="9"/>
      <c r="BF2368" s="9"/>
      <c r="BG2368" s="9"/>
      <c r="BH2368" s="9"/>
      <c r="BI2368" s="9"/>
      <c r="BJ2368" s="9"/>
      <c r="BK2368" s="9"/>
      <c r="BL2368" s="9"/>
      <c r="BM2368" s="9"/>
      <c r="BN2368" s="9"/>
      <c r="BO2368" s="9"/>
      <c r="BP2368" s="9"/>
      <c r="BQ2368" s="9"/>
      <c r="BR2368" s="9"/>
      <c r="BS2368" s="9"/>
      <c r="BT2368" s="9"/>
      <c r="BU2368" s="9"/>
      <c r="BV2368" s="9"/>
      <c r="BW2368" s="9"/>
      <c r="BX2368" s="9"/>
      <c r="BY2368" s="9"/>
      <c r="BZ2368" s="9"/>
      <c r="CA2368" s="9"/>
      <c r="CB2368" s="9"/>
      <c r="CC2368" s="9"/>
      <c r="CD2368" s="9"/>
      <c r="CE2368" s="9"/>
      <c r="CF2368" s="9"/>
      <c r="CG2368" s="9"/>
      <c r="CH2368" s="9"/>
      <c r="CI2368" s="9"/>
      <c r="CJ2368" s="9"/>
      <c r="CK2368" s="9"/>
      <c r="CL2368" s="9"/>
      <c r="CM2368" s="9"/>
      <c r="CN2368" s="9"/>
      <c r="CO2368" s="9"/>
      <c r="CP2368" s="9"/>
      <c r="CQ2368" s="9"/>
      <c r="CR2368" s="9"/>
      <c r="CS2368" s="9"/>
      <c r="CT2368" s="9"/>
      <c r="CU2368" s="9"/>
      <c r="CV2368" s="9"/>
      <c r="CW2368" s="9"/>
      <c r="CX2368" s="9"/>
    </row>
    <row r="2369" spans="1:102" s="44" customFormat="1">
      <c r="A2369" s="27">
        <v>114</v>
      </c>
      <c r="B2369" s="90" t="s">
        <v>2841</v>
      </c>
      <c r="C2369" s="41">
        <v>1954</v>
      </c>
      <c r="D2369" s="41" t="s">
        <v>341</v>
      </c>
      <c r="E2369" s="55" t="s">
        <v>343</v>
      </c>
      <c r="F2369" s="55">
        <v>2</v>
      </c>
      <c r="G2369" s="11">
        <v>2</v>
      </c>
      <c r="H2369" s="204">
        <v>368.7</v>
      </c>
      <c r="I2369" s="204">
        <v>368.7</v>
      </c>
      <c r="J2369" s="204">
        <v>368.7</v>
      </c>
      <c r="K2369" s="204">
        <v>25</v>
      </c>
      <c r="L2369" s="189">
        <f>'Форма 2'!C2373</f>
        <v>3430959.9720000001</v>
      </c>
      <c r="M2369" s="190">
        <v>0</v>
      </c>
      <c r="N2369" s="190">
        <v>0</v>
      </c>
      <c r="O2369" s="190">
        <v>0</v>
      </c>
      <c r="P2369" s="189">
        <f t="shared" si="270"/>
        <v>3430959.9720000001</v>
      </c>
      <c r="Q2369" s="191">
        <f t="shared" si="271"/>
        <v>9305.5600000000013</v>
      </c>
      <c r="R2369" s="191">
        <f t="shared" si="272"/>
        <v>9305.5600000000013</v>
      </c>
      <c r="S2369" s="90" t="s">
        <v>42</v>
      </c>
      <c r="T2369" s="27" t="s">
        <v>34</v>
      </c>
      <c r="U2369" s="9"/>
      <c r="V2369" s="9"/>
      <c r="W2369" s="9"/>
      <c r="X2369" s="9"/>
      <c r="Y2369" s="9"/>
      <c r="Z2369" s="9"/>
      <c r="AA2369" s="9"/>
      <c r="AB2369" s="9"/>
      <c r="AC2369" s="9"/>
      <c r="AD2369" s="9"/>
      <c r="AE2369" s="9"/>
      <c r="AF2369" s="9"/>
      <c r="AG2369" s="9"/>
      <c r="AH2369" s="9"/>
      <c r="AI2369" s="9"/>
      <c r="AJ2369" s="9"/>
      <c r="AK2369" s="9"/>
      <c r="AL2369" s="9"/>
      <c r="AM2369" s="9"/>
      <c r="AN2369" s="9"/>
      <c r="AO2369" s="9"/>
      <c r="AP2369" s="9"/>
      <c r="AQ2369" s="9"/>
      <c r="AR2369" s="9"/>
      <c r="AS2369" s="9"/>
      <c r="AT2369" s="9"/>
      <c r="AU2369" s="9"/>
      <c r="AV2369" s="9"/>
      <c r="AW2369" s="9"/>
      <c r="AX2369" s="9"/>
      <c r="AY2369" s="9"/>
      <c r="AZ2369" s="9"/>
      <c r="BA2369" s="9"/>
      <c r="BB2369" s="9"/>
      <c r="BC2369" s="9"/>
      <c r="BD2369" s="9"/>
      <c r="BE2369" s="9"/>
      <c r="BF2369" s="9"/>
      <c r="BG2369" s="9"/>
      <c r="BH2369" s="9"/>
      <c r="BI2369" s="9"/>
      <c r="BJ2369" s="9"/>
      <c r="BK2369" s="9"/>
      <c r="BL2369" s="9"/>
      <c r="BM2369" s="9"/>
      <c r="BN2369" s="9"/>
      <c r="BO2369" s="9"/>
      <c r="BP2369" s="9"/>
      <c r="BQ2369" s="9"/>
      <c r="BR2369" s="9"/>
      <c r="BS2369" s="9"/>
      <c r="BT2369" s="9"/>
      <c r="BU2369" s="9"/>
      <c r="BV2369" s="9"/>
      <c r="BW2369" s="9"/>
      <c r="BX2369" s="9"/>
      <c r="BY2369" s="9"/>
      <c r="BZ2369" s="9"/>
      <c r="CA2369" s="9"/>
      <c r="CB2369" s="9"/>
      <c r="CC2369" s="9"/>
      <c r="CD2369" s="9"/>
      <c r="CE2369" s="9"/>
      <c r="CF2369" s="9"/>
      <c r="CG2369" s="9"/>
      <c r="CH2369" s="9"/>
      <c r="CI2369" s="9"/>
      <c r="CJ2369" s="9"/>
      <c r="CK2369" s="9"/>
      <c r="CL2369" s="9"/>
      <c r="CM2369" s="9"/>
      <c r="CN2369" s="9"/>
      <c r="CO2369" s="9"/>
      <c r="CP2369" s="9"/>
      <c r="CQ2369" s="9"/>
      <c r="CR2369" s="9"/>
      <c r="CS2369" s="9"/>
      <c r="CT2369" s="9"/>
      <c r="CU2369" s="9"/>
      <c r="CV2369" s="9"/>
      <c r="CW2369" s="9"/>
      <c r="CX2369" s="9"/>
    </row>
    <row r="2370" spans="1:102" s="44" customFormat="1">
      <c r="A2370" s="27">
        <v>115</v>
      </c>
      <c r="B2370" s="90" t="s">
        <v>2857</v>
      </c>
      <c r="C2370" s="41">
        <v>1955</v>
      </c>
      <c r="D2370" s="41" t="s">
        <v>341</v>
      </c>
      <c r="E2370" s="55" t="s">
        <v>346</v>
      </c>
      <c r="F2370" s="55">
        <v>2</v>
      </c>
      <c r="G2370" s="11">
        <v>1</v>
      </c>
      <c r="H2370" s="204">
        <v>385.6</v>
      </c>
      <c r="I2370" s="204">
        <v>346.9</v>
      </c>
      <c r="J2370" s="204">
        <v>346.9</v>
      </c>
      <c r="K2370" s="204">
        <v>11</v>
      </c>
      <c r="L2370" s="189">
        <f>'Форма 2'!C2374</f>
        <v>831925.17299999995</v>
      </c>
      <c r="M2370" s="190">
        <v>0</v>
      </c>
      <c r="N2370" s="190">
        <v>0</v>
      </c>
      <c r="O2370" s="190">
        <v>0</v>
      </c>
      <c r="P2370" s="189">
        <f t="shared" si="270"/>
        <v>831925.17299999995</v>
      </c>
      <c r="Q2370" s="191">
        <f t="shared" si="271"/>
        <v>2398.17</v>
      </c>
      <c r="R2370" s="191">
        <f t="shared" si="272"/>
        <v>2398.17</v>
      </c>
      <c r="S2370" s="90" t="s">
        <v>42</v>
      </c>
      <c r="T2370" s="27" t="s">
        <v>34</v>
      </c>
      <c r="U2370" s="9"/>
      <c r="V2370" s="9"/>
      <c r="W2370" s="9"/>
      <c r="X2370" s="9"/>
      <c r="Y2370" s="9"/>
      <c r="Z2370" s="9"/>
      <c r="AA2370" s="9"/>
      <c r="AB2370" s="9"/>
      <c r="AC2370" s="9"/>
      <c r="AD2370" s="9"/>
      <c r="AE2370" s="9"/>
      <c r="AF2370" s="9"/>
      <c r="AG2370" s="9"/>
      <c r="AH2370" s="9"/>
      <c r="AI2370" s="9"/>
      <c r="AJ2370" s="9"/>
      <c r="AK2370" s="9"/>
      <c r="AL2370" s="9"/>
      <c r="AM2370" s="9"/>
      <c r="AN2370" s="9"/>
      <c r="AO2370" s="9"/>
      <c r="AP2370" s="9"/>
      <c r="AQ2370" s="9"/>
      <c r="AR2370" s="9"/>
      <c r="AS2370" s="9"/>
      <c r="AT2370" s="9"/>
      <c r="AU2370" s="9"/>
      <c r="AV2370" s="9"/>
      <c r="AW2370" s="9"/>
      <c r="AX2370" s="9"/>
      <c r="AY2370" s="9"/>
      <c r="AZ2370" s="9"/>
      <c r="BA2370" s="9"/>
      <c r="BB2370" s="9"/>
      <c r="BC2370" s="9"/>
      <c r="BD2370" s="9"/>
      <c r="BE2370" s="9"/>
      <c r="BF2370" s="9"/>
      <c r="BG2370" s="9"/>
      <c r="BH2370" s="9"/>
      <c r="BI2370" s="9"/>
      <c r="BJ2370" s="9"/>
      <c r="BK2370" s="9"/>
      <c r="BL2370" s="9"/>
      <c r="BM2370" s="9"/>
      <c r="BN2370" s="9"/>
      <c r="BO2370" s="9"/>
      <c r="BP2370" s="9"/>
      <c r="BQ2370" s="9"/>
      <c r="BR2370" s="9"/>
      <c r="BS2370" s="9"/>
      <c r="BT2370" s="9"/>
      <c r="BU2370" s="9"/>
      <c r="BV2370" s="9"/>
      <c r="BW2370" s="9"/>
      <c r="BX2370" s="9"/>
      <c r="BY2370" s="9"/>
      <c r="BZ2370" s="9"/>
      <c r="CA2370" s="9"/>
      <c r="CB2370" s="9"/>
      <c r="CC2370" s="9"/>
      <c r="CD2370" s="9"/>
      <c r="CE2370" s="9"/>
      <c r="CF2370" s="9"/>
      <c r="CG2370" s="9"/>
      <c r="CH2370" s="9"/>
      <c r="CI2370" s="9"/>
      <c r="CJ2370" s="9"/>
      <c r="CK2370" s="9"/>
      <c r="CL2370" s="9"/>
      <c r="CM2370" s="9"/>
      <c r="CN2370" s="9"/>
      <c r="CO2370" s="9"/>
      <c r="CP2370" s="9"/>
      <c r="CQ2370" s="9"/>
      <c r="CR2370" s="9"/>
      <c r="CS2370" s="9"/>
      <c r="CT2370" s="9"/>
      <c r="CU2370" s="9"/>
      <c r="CV2370" s="9"/>
      <c r="CW2370" s="9"/>
      <c r="CX2370" s="9"/>
    </row>
    <row r="2371" spans="1:102" s="44" customFormat="1">
      <c r="A2371" s="27">
        <v>116</v>
      </c>
      <c r="B2371" s="90" t="s">
        <v>3310</v>
      </c>
      <c r="C2371" s="55">
        <v>1962</v>
      </c>
      <c r="D2371" s="55" t="s">
        <v>341</v>
      </c>
      <c r="E2371" s="90" t="s">
        <v>346</v>
      </c>
      <c r="F2371" s="55">
        <v>2</v>
      </c>
      <c r="G2371" s="55">
        <v>2</v>
      </c>
      <c r="H2371" s="190">
        <v>1031.7</v>
      </c>
      <c r="I2371" s="190">
        <v>337</v>
      </c>
      <c r="J2371" s="190">
        <v>337</v>
      </c>
      <c r="K2371" s="190">
        <v>18</v>
      </c>
      <c r="L2371" s="189">
        <f>'Форма 2'!C2375</f>
        <v>924461.77</v>
      </c>
      <c r="M2371" s="190">
        <v>0</v>
      </c>
      <c r="N2371" s="190">
        <v>0</v>
      </c>
      <c r="O2371" s="190">
        <v>0</v>
      </c>
      <c r="P2371" s="189">
        <f t="shared" si="270"/>
        <v>924461.77</v>
      </c>
      <c r="Q2371" s="191">
        <f t="shared" si="271"/>
        <v>2743.21</v>
      </c>
      <c r="R2371" s="191">
        <f t="shared" si="272"/>
        <v>2743.21</v>
      </c>
      <c r="S2371" s="90" t="s">
        <v>42</v>
      </c>
      <c r="T2371" s="55" t="s">
        <v>34</v>
      </c>
      <c r="U2371" s="9"/>
      <c r="V2371" s="9"/>
      <c r="W2371" s="9"/>
      <c r="X2371" s="9"/>
      <c r="Y2371" s="9"/>
      <c r="Z2371" s="9"/>
      <c r="AA2371" s="9"/>
      <c r="AB2371" s="9"/>
      <c r="AC2371" s="9"/>
      <c r="AD2371" s="9"/>
      <c r="AE2371" s="9"/>
      <c r="AF2371" s="9"/>
      <c r="AG2371" s="9"/>
      <c r="AH2371" s="9"/>
      <c r="AI2371" s="9"/>
      <c r="AJ2371" s="9"/>
      <c r="AK2371" s="9"/>
      <c r="AL2371" s="9"/>
      <c r="AM2371" s="9"/>
      <c r="AN2371" s="9"/>
      <c r="AO2371" s="9"/>
      <c r="AP2371" s="9"/>
      <c r="AQ2371" s="9"/>
      <c r="AR2371" s="9"/>
      <c r="AS2371" s="9"/>
      <c r="AT2371" s="9"/>
      <c r="AU2371" s="9"/>
      <c r="AV2371" s="9"/>
      <c r="AW2371" s="9"/>
      <c r="AX2371" s="9"/>
      <c r="AY2371" s="9"/>
      <c r="AZ2371" s="9"/>
      <c r="BA2371" s="9"/>
      <c r="BB2371" s="9"/>
      <c r="BC2371" s="9"/>
      <c r="BD2371" s="9"/>
      <c r="BE2371" s="9"/>
      <c r="BF2371" s="9"/>
      <c r="BG2371" s="9"/>
      <c r="BH2371" s="9"/>
      <c r="BI2371" s="9"/>
      <c r="BJ2371" s="9"/>
      <c r="BK2371" s="9"/>
      <c r="BL2371" s="9"/>
      <c r="BM2371" s="9"/>
      <c r="BN2371" s="9"/>
      <c r="BO2371" s="9"/>
      <c r="BP2371" s="9"/>
      <c r="BQ2371" s="9"/>
      <c r="BR2371" s="9"/>
      <c r="BS2371" s="9"/>
      <c r="BT2371" s="9"/>
      <c r="BU2371" s="9"/>
      <c r="BV2371" s="9"/>
      <c r="BW2371" s="9"/>
      <c r="BX2371" s="9"/>
      <c r="BY2371" s="9"/>
      <c r="BZ2371" s="9"/>
      <c r="CA2371" s="9"/>
      <c r="CB2371" s="9"/>
      <c r="CC2371" s="9"/>
      <c r="CD2371" s="9"/>
      <c r="CE2371" s="9"/>
      <c r="CF2371" s="9"/>
      <c r="CG2371" s="9"/>
      <c r="CH2371" s="9"/>
      <c r="CI2371" s="9"/>
      <c r="CJ2371" s="9"/>
      <c r="CK2371" s="9"/>
      <c r="CL2371" s="9"/>
      <c r="CM2371" s="9"/>
      <c r="CN2371" s="9"/>
      <c r="CO2371" s="9"/>
      <c r="CP2371" s="9"/>
      <c r="CQ2371" s="9"/>
      <c r="CR2371" s="9"/>
      <c r="CS2371" s="9"/>
      <c r="CT2371" s="9"/>
      <c r="CU2371" s="9"/>
      <c r="CV2371" s="9"/>
      <c r="CW2371" s="9"/>
      <c r="CX2371" s="9"/>
    </row>
    <row r="2372" spans="1:102" s="44" customFormat="1">
      <c r="A2372" s="27">
        <v>117</v>
      </c>
      <c r="B2372" s="90" t="s">
        <v>3311</v>
      </c>
      <c r="C2372" s="55">
        <v>1962</v>
      </c>
      <c r="D2372" s="55" t="s">
        <v>341</v>
      </c>
      <c r="E2372" s="90" t="s">
        <v>345</v>
      </c>
      <c r="F2372" s="55">
        <v>4</v>
      </c>
      <c r="G2372" s="55">
        <v>2</v>
      </c>
      <c r="H2372" s="190">
        <v>1281.7</v>
      </c>
      <c r="I2372" s="190">
        <v>1281.7</v>
      </c>
      <c r="J2372" s="190">
        <v>1123.2</v>
      </c>
      <c r="K2372" s="190">
        <v>52</v>
      </c>
      <c r="L2372" s="189">
        <f>'Форма 2'!C2376</f>
        <v>2578139.5500000003</v>
      </c>
      <c r="M2372" s="190">
        <v>0</v>
      </c>
      <c r="N2372" s="190">
        <v>0</v>
      </c>
      <c r="O2372" s="190">
        <v>0</v>
      </c>
      <c r="P2372" s="189">
        <f t="shared" si="270"/>
        <v>2578139.5500000003</v>
      </c>
      <c r="Q2372" s="191">
        <f t="shared" si="271"/>
        <v>2011.5000000000002</v>
      </c>
      <c r="R2372" s="191">
        <f t="shared" si="272"/>
        <v>2011.5000000000002</v>
      </c>
      <c r="S2372" s="90" t="s">
        <v>42</v>
      </c>
      <c r="T2372" s="55" t="s">
        <v>34</v>
      </c>
      <c r="U2372" s="9"/>
      <c r="V2372" s="9"/>
      <c r="W2372" s="9"/>
      <c r="X2372" s="9"/>
      <c r="Y2372" s="9"/>
      <c r="Z2372" s="9"/>
      <c r="AA2372" s="9"/>
      <c r="AB2372" s="9"/>
      <c r="AC2372" s="9"/>
      <c r="AD2372" s="9"/>
      <c r="AE2372" s="9"/>
      <c r="AF2372" s="9"/>
      <c r="AG2372" s="9"/>
      <c r="AH2372" s="9"/>
      <c r="AI2372" s="9"/>
      <c r="AJ2372" s="9"/>
      <c r="AK2372" s="9"/>
      <c r="AL2372" s="9"/>
      <c r="AM2372" s="9"/>
      <c r="AN2372" s="9"/>
      <c r="AO2372" s="9"/>
      <c r="AP2372" s="9"/>
      <c r="AQ2372" s="9"/>
      <c r="AR2372" s="9"/>
      <c r="AS2372" s="9"/>
      <c r="AT2372" s="9"/>
      <c r="AU2372" s="9"/>
      <c r="AV2372" s="9"/>
      <c r="AW2372" s="9"/>
      <c r="AX2372" s="9"/>
      <c r="AY2372" s="9"/>
      <c r="AZ2372" s="9"/>
      <c r="BA2372" s="9"/>
      <c r="BB2372" s="9"/>
      <c r="BC2372" s="9"/>
      <c r="BD2372" s="9"/>
      <c r="BE2372" s="9"/>
      <c r="BF2372" s="9"/>
      <c r="BG2372" s="9"/>
      <c r="BH2372" s="9"/>
      <c r="BI2372" s="9"/>
      <c r="BJ2372" s="9"/>
      <c r="BK2372" s="9"/>
      <c r="BL2372" s="9"/>
      <c r="BM2372" s="9"/>
      <c r="BN2372" s="9"/>
      <c r="BO2372" s="9"/>
      <c r="BP2372" s="9"/>
      <c r="BQ2372" s="9"/>
      <c r="BR2372" s="9"/>
      <c r="BS2372" s="9"/>
      <c r="BT2372" s="9"/>
      <c r="BU2372" s="9"/>
      <c r="BV2372" s="9"/>
      <c r="BW2372" s="9"/>
      <c r="BX2372" s="9"/>
      <c r="BY2372" s="9"/>
      <c r="BZ2372" s="9"/>
      <c r="CA2372" s="9"/>
      <c r="CB2372" s="9"/>
      <c r="CC2372" s="9"/>
      <c r="CD2372" s="9"/>
      <c r="CE2372" s="9"/>
      <c r="CF2372" s="9"/>
      <c r="CG2372" s="9"/>
      <c r="CH2372" s="9"/>
      <c r="CI2372" s="9"/>
      <c r="CJ2372" s="9"/>
      <c r="CK2372" s="9"/>
      <c r="CL2372" s="9"/>
      <c r="CM2372" s="9"/>
      <c r="CN2372" s="9"/>
      <c r="CO2372" s="9"/>
      <c r="CP2372" s="9"/>
      <c r="CQ2372" s="9"/>
      <c r="CR2372" s="9"/>
      <c r="CS2372" s="9"/>
      <c r="CT2372" s="9"/>
      <c r="CU2372" s="9"/>
      <c r="CV2372" s="9"/>
      <c r="CW2372" s="9"/>
      <c r="CX2372" s="9"/>
    </row>
    <row r="2373" spans="1:102" s="44" customFormat="1">
      <c r="A2373" s="27">
        <v>118</v>
      </c>
      <c r="B2373" s="90" t="s">
        <v>2842</v>
      </c>
      <c r="C2373" s="41">
        <v>1954</v>
      </c>
      <c r="D2373" s="41" t="s">
        <v>341</v>
      </c>
      <c r="E2373" s="55" t="s">
        <v>343</v>
      </c>
      <c r="F2373" s="55">
        <v>2</v>
      </c>
      <c r="G2373" s="11">
        <v>1</v>
      </c>
      <c r="H2373" s="204">
        <v>375.6</v>
      </c>
      <c r="I2373" s="204">
        <v>347.2</v>
      </c>
      <c r="J2373" s="204">
        <v>347.2</v>
      </c>
      <c r="K2373" s="204">
        <v>9</v>
      </c>
      <c r="L2373" s="189">
        <f>'Форма 2'!C2377</f>
        <v>3037635.4400000004</v>
      </c>
      <c r="M2373" s="190">
        <v>0</v>
      </c>
      <c r="N2373" s="190">
        <v>0</v>
      </c>
      <c r="O2373" s="190">
        <v>0</v>
      </c>
      <c r="P2373" s="189">
        <f t="shared" si="270"/>
        <v>3037635.4400000004</v>
      </c>
      <c r="Q2373" s="191">
        <f t="shared" si="271"/>
        <v>8748.9500000000007</v>
      </c>
      <c r="R2373" s="191">
        <f t="shared" si="272"/>
        <v>8748.9500000000007</v>
      </c>
      <c r="S2373" s="90" t="s">
        <v>42</v>
      </c>
      <c r="T2373" s="27" t="s">
        <v>34</v>
      </c>
      <c r="U2373" s="9"/>
      <c r="V2373" s="9"/>
      <c r="W2373" s="9"/>
      <c r="X2373" s="9"/>
      <c r="Y2373" s="9"/>
      <c r="Z2373" s="9"/>
      <c r="AA2373" s="9"/>
      <c r="AB2373" s="9"/>
      <c r="AC2373" s="9"/>
      <c r="AD2373" s="9"/>
      <c r="AE2373" s="9"/>
      <c r="AF2373" s="9"/>
      <c r="AG2373" s="9"/>
      <c r="AH2373" s="9"/>
      <c r="AI2373" s="9"/>
      <c r="AJ2373" s="9"/>
      <c r="AK2373" s="9"/>
      <c r="AL2373" s="9"/>
      <c r="AM2373" s="9"/>
      <c r="AN2373" s="9"/>
      <c r="AO2373" s="9"/>
      <c r="AP2373" s="9"/>
      <c r="AQ2373" s="9"/>
      <c r="AR2373" s="9"/>
      <c r="AS2373" s="9"/>
      <c r="AT2373" s="9"/>
      <c r="AU2373" s="9"/>
      <c r="AV2373" s="9"/>
      <c r="AW2373" s="9"/>
      <c r="AX2373" s="9"/>
      <c r="AY2373" s="9"/>
      <c r="AZ2373" s="9"/>
      <c r="BA2373" s="9"/>
      <c r="BB2373" s="9"/>
      <c r="BC2373" s="9"/>
      <c r="BD2373" s="9"/>
      <c r="BE2373" s="9"/>
      <c r="BF2373" s="9"/>
      <c r="BG2373" s="9"/>
      <c r="BH2373" s="9"/>
      <c r="BI2373" s="9"/>
      <c r="BJ2373" s="9"/>
      <c r="BK2373" s="9"/>
      <c r="BL2373" s="9"/>
      <c r="BM2373" s="9"/>
      <c r="BN2373" s="9"/>
      <c r="BO2373" s="9"/>
      <c r="BP2373" s="9"/>
      <c r="BQ2373" s="9"/>
      <c r="BR2373" s="9"/>
      <c r="BS2373" s="9"/>
      <c r="BT2373" s="9"/>
      <c r="BU2373" s="9"/>
      <c r="BV2373" s="9"/>
      <c r="BW2373" s="9"/>
      <c r="BX2373" s="9"/>
      <c r="BY2373" s="9"/>
      <c r="BZ2373" s="9"/>
      <c r="CA2373" s="9"/>
      <c r="CB2373" s="9"/>
      <c r="CC2373" s="9"/>
      <c r="CD2373" s="9"/>
      <c r="CE2373" s="9"/>
      <c r="CF2373" s="9"/>
      <c r="CG2373" s="9"/>
      <c r="CH2373" s="9"/>
      <c r="CI2373" s="9"/>
      <c r="CJ2373" s="9"/>
      <c r="CK2373" s="9"/>
      <c r="CL2373" s="9"/>
      <c r="CM2373" s="9"/>
      <c r="CN2373" s="9"/>
      <c r="CO2373" s="9"/>
      <c r="CP2373" s="9"/>
      <c r="CQ2373" s="9"/>
      <c r="CR2373" s="9"/>
      <c r="CS2373" s="9"/>
      <c r="CT2373" s="9"/>
      <c r="CU2373" s="9"/>
      <c r="CV2373" s="9"/>
      <c r="CW2373" s="9"/>
      <c r="CX2373" s="9"/>
    </row>
    <row r="2374" spans="1:102" s="44" customFormat="1">
      <c r="A2374" s="27">
        <v>119</v>
      </c>
      <c r="B2374" s="90" t="s">
        <v>2843</v>
      </c>
      <c r="C2374" s="41">
        <v>1954</v>
      </c>
      <c r="D2374" s="41" t="s">
        <v>341</v>
      </c>
      <c r="E2374" s="55" t="s">
        <v>343</v>
      </c>
      <c r="F2374" s="55">
        <v>2</v>
      </c>
      <c r="G2374" s="11">
        <v>2</v>
      </c>
      <c r="H2374" s="204">
        <v>731.3</v>
      </c>
      <c r="I2374" s="204">
        <v>663.6</v>
      </c>
      <c r="J2374" s="204">
        <v>663.6</v>
      </c>
      <c r="K2374" s="204">
        <v>32</v>
      </c>
      <c r="L2374" s="189">
        <f>'Форма 2'!C2378</f>
        <v>5805803.2200000007</v>
      </c>
      <c r="M2374" s="190">
        <v>0</v>
      </c>
      <c r="N2374" s="190">
        <v>0</v>
      </c>
      <c r="O2374" s="190">
        <v>0</v>
      </c>
      <c r="P2374" s="189">
        <f t="shared" si="270"/>
        <v>5805803.2200000007</v>
      </c>
      <c r="Q2374" s="191">
        <f t="shared" si="271"/>
        <v>8748.9500000000007</v>
      </c>
      <c r="R2374" s="191">
        <f t="shared" si="272"/>
        <v>8748.9500000000007</v>
      </c>
      <c r="S2374" s="90" t="s">
        <v>42</v>
      </c>
      <c r="T2374" s="27" t="s">
        <v>34</v>
      </c>
      <c r="U2374" s="9"/>
      <c r="V2374" s="9"/>
      <c r="W2374" s="9"/>
      <c r="X2374" s="9"/>
      <c r="Y2374" s="9"/>
      <c r="Z2374" s="9"/>
      <c r="AA2374" s="9"/>
      <c r="AB2374" s="9"/>
      <c r="AC2374" s="9"/>
      <c r="AD2374" s="9"/>
      <c r="AE2374" s="9"/>
      <c r="AF2374" s="9"/>
      <c r="AG2374" s="9"/>
      <c r="AH2374" s="9"/>
      <c r="AI2374" s="9"/>
      <c r="AJ2374" s="9"/>
      <c r="AK2374" s="9"/>
      <c r="AL2374" s="9"/>
      <c r="AM2374" s="9"/>
      <c r="AN2374" s="9"/>
      <c r="AO2374" s="9"/>
      <c r="AP2374" s="9"/>
      <c r="AQ2374" s="9"/>
      <c r="AR2374" s="9"/>
      <c r="AS2374" s="9"/>
      <c r="AT2374" s="9"/>
      <c r="AU2374" s="9"/>
      <c r="AV2374" s="9"/>
      <c r="AW2374" s="9"/>
      <c r="AX2374" s="9"/>
      <c r="AY2374" s="9"/>
      <c r="AZ2374" s="9"/>
      <c r="BA2374" s="9"/>
      <c r="BB2374" s="9"/>
      <c r="BC2374" s="9"/>
      <c r="BD2374" s="9"/>
      <c r="BE2374" s="9"/>
      <c r="BF2374" s="9"/>
      <c r="BG2374" s="9"/>
      <c r="BH2374" s="9"/>
      <c r="BI2374" s="9"/>
      <c r="BJ2374" s="9"/>
      <c r="BK2374" s="9"/>
      <c r="BL2374" s="9"/>
      <c r="BM2374" s="9"/>
      <c r="BN2374" s="9"/>
      <c r="BO2374" s="9"/>
      <c r="BP2374" s="9"/>
      <c r="BQ2374" s="9"/>
      <c r="BR2374" s="9"/>
      <c r="BS2374" s="9"/>
      <c r="BT2374" s="9"/>
      <c r="BU2374" s="9"/>
      <c r="BV2374" s="9"/>
      <c r="BW2374" s="9"/>
      <c r="BX2374" s="9"/>
      <c r="BY2374" s="9"/>
      <c r="BZ2374" s="9"/>
      <c r="CA2374" s="9"/>
      <c r="CB2374" s="9"/>
      <c r="CC2374" s="9"/>
      <c r="CD2374" s="9"/>
      <c r="CE2374" s="9"/>
      <c r="CF2374" s="9"/>
      <c r="CG2374" s="9"/>
      <c r="CH2374" s="9"/>
      <c r="CI2374" s="9"/>
      <c r="CJ2374" s="9"/>
      <c r="CK2374" s="9"/>
      <c r="CL2374" s="9"/>
      <c r="CM2374" s="9"/>
      <c r="CN2374" s="9"/>
      <c r="CO2374" s="9"/>
      <c r="CP2374" s="9"/>
      <c r="CQ2374" s="9"/>
      <c r="CR2374" s="9"/>
      <c r="CS2374" s="9"/>
      <c r="CT2374" s="9"/>
      <c r="CU2374" s="9"/>
      <c r="CV2374" s="9"/>
      <c r="CW2374" s="9"/>
      <c r="CX2374" s="9"/>
    </row>
    <row r="2375" spans="1:102" s="44" customFormat="1">
      <c r="A2375" s="27">
        <v>120</v>
      </c>
      <c r="B2375" s="90" t="s">
        <v>2844</v>
      </c>
      <c r="C2375" s="41">
        <v>1954</v>
      </c>
      <c r="D2375" s="41" t="s">
        <v>341</v>
      </c>
      <c r="E2375" s="55" t="s">
        <v>343</v>
      </c>
      <c r="F2375" s="55">
        <v>2</v>
      </c>
      <c r="G2375" s="11">
        <v>1</v>
      </c>
      <c r="H2375" s="204">
        <v>358.9</v>
      </c>
      <c r="I2375" s="204">
        <v>330.7</v>
      </c>
      <c r="J2375" s="204">
        <v>330.7</v>
      </c>
      <c r="K2375" s="204">
        <v>12</v>
      </c>
      <c r="L2375" s="189">
        <f>'Форма 2'!C2379</f>
        <v>2893277.7650000001</v>
      </c>
      <c r="M2375" s="190">
        <v>0</v>
      </c>
      <c r="N2375" s="190">
        <v>0</v>
      </c>
      <c r="O2375" s="190">
        <v>0</v>
      </c>
      <c r="P2375" s="189">
        <f t="shared" si="270"/>
        <v>2893277.7650000001</v>
      </c>
      <c r="Q2375" s="191">
        <f t="shared" si="271"/>
        <v>8748.9500000000007</v>
      </c>
      <c r="R2375" s="191">
        <f t="shared" si="272"/>
        <v>8748.9500000000007</v>
      </c>
      <c r="S2375" s="90" t="s">
        <v>42</v>
      </c>
      <c r="T2375" s="27" t="s">
        <v>34</v>
      </c>
      <c r="U2375" s="9"/>
      <c r="V2375" s="9"/>
      <c r="W2375" s="9"/>
      <c r="X2375" s="9"/>
      <c r="Y2375" s="9"/>
      <c r="Z2375" s="9"/>
      <c r="AA2375" s="9"/>
      <c r="AB2375" s="9"/>
      <c r="AC2375" s="9"/>
      <c r="AD2375" s="9"/>
      <c r="AE2375" s="9"/>
      <c r="AF2375" s="9"/>
      <c r="AG2375" s="9"/>
      <c r="AH2375" s="9"/>
      <c r="AI2375" s="9"/>
      <c r="AJ2375" s="9"/>
      <c r="AK2375" s="9"/>
      <c r="AL2375" s="9"/>
      <c r="AM2375" s="9"/>
      <c r="AN2375" s="9"/>
      <c r="AO2375" s="9"/>
      <c r="AP2375" s="9"/>
      <c r="AQ2375" s="9"/>
      <c r="AR2375" s="9"/>
      <c r="AS2375" s="9"/>
      <c r="AT2375" s="9"/>
      <c r="AU2375" s="9"/>
      <c r="AV2375" s="9"/>
      <c r="AW2375" s="9"/>
      <c r="AX2375" s="9"/>
      <c r="AY2375" s="9"/>
      <c r="AZ2375" s="9"/>
      <c r="BA2375" s="9"/>
      <c r="BB2375" s="9"/>
      <c r="BC2375" s="9"/>
      <c r="BD2375" s="9"/>
      <c r="BE2375" s="9"/>
      <c r="BF2375" s="9"/>
      <c r="BG2375" s="9"/>
      <c r="BH2375" s="9"/>
      <c r="BI2375" s="9"/>
      <c r="BJ2375" s="9"/>
      <c r="BK2375" s="9"/>
      <c r="BL2375" s="9"/>
      <c r="BM2375" s="9"/>
      <c r="BN2375" s="9"/>
      <c r="BO2375" s="9"/>
      <c r="BP2375" s="9"/>
      <c r="BQ2375" s="9"/>
      <c r="BR2375" s="9"/>
      <c r="BS2375" s="9"/>
      <c r="BT2375" s="9"/>
      <c r="BU2375" s="9"/>
      <c r="BV2375" s="9"/>
      <c r="BW2375" s="9"/>
      <c r="BX2375" s="9"/>
      <c r="BY2375" s="9"/>
      <c r="BZ2375" s="9"/>
      <c r="CA2375" s="9"/>
      <c r="CB2375" s="9"/>
      <c r="CC2375" s="9"/>
      <c r="CD2375" s="9"/>
      <c r="CE2375" s="9"/>
      <c r="CF2375" s="9"/>
      <c r="CG2375" s="9"/>
      <c r="CH2375" s="9"/>
      <c r="CI2375" s="9"/>
      <c r="CJ2375" s="9"/>
      <c r="CK2375" s="9"/>
      <c r="CL2375" s="9"/>
      <c r="CM2375" s="9"/>
      <c r="CN2375" s="9"/>
      <c r="CO2375" s="9"/>
      <c r="CP2375" s="9"/>
      <c r="CQ2375" s="9"/>
      <c r="CR2375" s="9"/>
      <c r="CS2375" s="9"/>
      <c r="CT2375" s="9"/>
      <c r="CU2375" s="9"/>
      <c r="CV2375" s="9"/>
      <c r="CW2375" s="9"/>
      <c r="CX2375" s="9"/>
    </row>
    <row r="2376" spans="1:102" s="44" customFormat="1">
      <c r="A2376" s="27">
        <v>121</v>
      </c>
      <c r="B2376" s="103" t="s">
        <v>3025</v>
      </c>
      <c r="C2376" s="27">
        <v>1960</v>
      </c>
      <c r="D2376" s="27" t="s">
        <v>341</v>
      </c>
      <c r="E2376" s="27" t="s">
        <v>346</v>
      </c>
      <c r="F2376" s="55">
        <v>2</v>
      </c>
      <c r="G2376" s="27">
        <v>2</v>
      </c>
      <c r="H2376" s="188">
        <v>678.85</v>
      </c>
      <c r="I2376" s="188">
        <v>631.54999999999995</v>
      </c>
      <c r="J2376" s="188">
        <v>631.54999999999995</v>
      </c>
      <c r="K2376" s="188">
        <v>33</v>
      </c>
      <c r="L2376" s="189">
        <f>'Форма 2'!C2380</f>
        <v>670314.53899999999</v>
      </c>
      <c r="M2376" s="190">
        <v>0</v>
      </c>
      <c r="N2376" s="190">
        <v>0</v>
      </c>
      <c r="O2376" s="190">
        <v>0</v>
      </c>
      <c r="P2376" s="189">
        <f t="shared" si="270"/>
        <v>670314.53899999999</v>
      </c>
      <c r="Q2376" s="191">
        <f t="shared" si="271"/>
        <v>1061.3800000000001</v>
      </c>
      <c r="R2376" s="191">
        <f t="shared" si="272"/>
        <v>1061.3800000000001</v>
      </c>
      <c r="S2376" s="90" t="s">
        <v>42</v>
      </c>
      <c r="T2376" s="55" t="s">
        <v>34</v>
      </c>
      <c r="U2376" s="9"/>
      <c r="V2376" s="9"/>
      <c r="W2376" s="9"/>
      <c r="X2376" s="9"/>
      <c r="Y2376" s="9"/>
      <c r="Z2376" s="9"/>
      <c r="AA2376" s="9"/>
      <c r="AB2376" s="9"/>
      <c r="AC2376" s="9"/>
      <c r="AD2376" s="9"/>
      <c r="AE2376" s="9"/>
      <c r="AF2376" s="9"/>
      <c r="AG2376" s="9"/>
      <c r="AH2376" s="9"/>
      <c r="AI2376" s="9"/>
      <c r="AJ2376" s="9"/>
      <c r="AK2376" s="9"/>
      <c r="AL2376" s="9"/>
      <c r="AM2376" s="9"/>
      <c r="AN2376" s="9"/>
      <c r="AO2376" s="9"/>
      <c r="AP2376" s="9"/>
      <c r="AQ2376" s="9"/>
      <c r="AR2376" s="9"/>
      <c r="AS2376" s="9"/>
      <c r="AT2376" s="9"/>
      <c r="AU2376" s="9"/>
      <c r="AV2376" s="9"/>
      <c r="AW2376" s="9"/>
      <c r="AX2376" s="9"/>
      <c r="AY2376" s="9"/>
      <c r="AZ2376" s="9"/>
      <c r="BA2376" s="9"/>
      <c r="BB2376" s="9"/>
      <c r="BC2376" s="9"/>
      <c r="BD2376" s="9"/>
      <c r="BE2376" s="9"/>
      <c r="BF2376" s="9"/>
      <c r="BG2376" s="9"/>
      <c r="BH2376" s="9"/>
      <c r="BI2376" s="9"/>
      <c r="BJ2376" s="9"/>
      <c r="BK2376" s="9"/>
      <c r="BL2376" s="9"/>
      <c r="BM2376" s="9"/>
      <c r="BN2376" s="9"/>
      <c r="BO2376" s="9"/>
      <c r="BP2376" s="9"/>
      <c r="BQ2376" s="9"/>
      <c r="BR2376" s="9"/>
      <c r="BS2376" s="9"/>
      <c r="BT2376" s="9"/>
      <c r="BU2376" s="9"/>
      <c r="BV2376" s="9"/>
      <c r="BW2376" s="9"/>
      <c r="BX2376" s="9"/>
      <c r="BY2376" s="9"/>
      <c r="BZ2376" s="9"/>
      <c r="CA2376" s="9"/>
      <c r="CB2376" s="9"/>
      <c r="CC2376" s="9"/>
      <c r="CD2376" s="9"/>
      <c r="CE2376" s="9"/>
      <c r="CF2376" s="9"/>
      <c r="CG2376" s="9"/>
      <c r="CH2376" s="9"/>
      <c r="CI2376" s="9"/>
      <c r="CJ2376" s="9"/>
      <c r="CK2376" s="9"/>
      <c r="CL2376" s="9"/>
      <c r="CM2376" s="9"/>
      <c r="CN2376" s="9"/>
      <c r="CO2376" s="9"/>
      <c r="CP2376" s="9"/>
      <c r="CQ2376" s="9"/>
      <c r="CR2376" s="9"/>
      <c r="CS2376" s="9"/>
      <c r="CT2376" s="9"/>
      <c r="CU2376" s="9"/>
      <c r="CV2376" s="9"/>
      <c r="CW2376" s="9"/>
      <c r="CX2376" s="9"/>
    </row>
    <row r="2377" spans="1:102" s="44" customFormat="1">
      <c r="A2377" s="27">
        <v>122</v>
      </c>
      <c r="B2377" s="103" t="s">
        <v>3026</v>
      </c>
      <c r="C2377" s="27">
        <v>1960</v>
      </c>
      <c r="D2377" s="27" t="s">
        <v>341</v>
      </c>
      <c r="E2377" s="27" t="s">
        <v>346</v>
      </c>
      <c r="F2377" s="55">
        <v>4</v>
      </c>
      <c r="G2377" s="27">
        <v>2</v>
      </c>
      <c r="H2377" s="188">
        <v>1361.8</v>
      </c>
      <c r="I2377" s="188">
        <v>1266.3</v>
      </c>
      <c r="J2377" s="188">
        <v>1266.3</v>
      </c>
      <c r="K2377" s="188">
        <v>60</v>
      </c>
      <c r="L2377" s="189">
        <f>'Форма 2'!C2381</f>
        <v>2886163.6229999997</v>
      </c>
      <c r="M2377" s="190">
        <v>0</v>
      </c>
      <c r="N2377" s="190">
        <v>0</v>
      </c>
      <c r="O2377" s="190">
        <v>0</v>
      </c>
      <c r="P2377" s="189">
        <f t="shared" si="270"/>
        <v>2886163.6229999997</v>
      </c>
      <c r="Q2377" s="191">
        <f t="shared" si="271"/>
        <v>2279.21</v>
      </c>
      <c r="R2377" s="191">
        <f t="shared" si="272"/>
        <v>2279.21</v>
      </c>
      <c r="S2377" s="90" t="s">
        <v>42</v>
      </c>
      <c r="T2377" s="55" t="s">
        <v>34</v>
      </c>
      <c r="U2377" s="9"/>
      <c r="V2377" s="9"/>
      <c r="W2377" s="9"/>
      <c r="X2377" s="9"/>
      <c r="Y2377" s="9"/>
      <c r="Z2377" s="9"/>
      <c r="AA2377" s="9"/>
      <c r="AB2377" s="9"/>
      <c r="AC2377" s="9"/>
      <c r="AD2377" s="9"/>
      <c r="AE2377" s="9"/>
      <c r="AF2377" s="9"/>
      <c r="AG2377" s="9"/>
      <c r="AH2377" s="9"/>
      <c r="AI2377" s="9"/>
      <c r="AJ2377" s="9"/>
      <c r="AK2377" s="9"/>
      <c r="AL2377" s="9"/>
      <c r="AM2377" s="9"/>
      <c r="AN2377" s="9"/>
      <c r="AO2377" s="9"/>
      <c r="AP2377" s="9"/>
      <c r="AQ2377" s="9"/>
      <c r="AR2377" s="9"/>
      <c r="AS2377" s="9"/>
      <c r="AT2377" s="9"/>
      <c r="AU2377" s="9"/>
      <c r="AV2377" s="9"/>
      <c r="AW2377" s="9"/>
      <c r="AX2377" s="9"/>
      <c r="AY2377" s="9"/>
      <c r="AZ2377" s="9"/>
      <c r="BA2377" s="9"/>
      <c r="BB2377" s="9"/>
      <c r="BC2377" s="9"/>
      <c r="BD2377" s="9"/>
      <c r="BE2377" s="9"/>
      <c r="BF2377" s="9"/>
      <c r="BG2377" s="9"/>
      <c r="BH2377" s="9"/>
      <c r="BI2377" s="9"/>
      <c r="BJ2377" s="9"/>
      <c r="BK2377" s="9"/>
      <c r="BL2377" s="9"/>
      <c r="BM2377" s="9"/>
      <c r="BN2377" s="9"/>
      <c r="BO2377" s="9"/>
      <c r="BP2377" s="9"/>
      <c r="BQ2377" s="9"/>
      <c r="BR2377" s="9"/>
      <c r="BS2377" s="9"/>
      <c r="BT2377" s="9"/>
      <c r="BU2377" s="9"/>
      <c r="BV2377" s="9"/>
      <c r="BW2377" s="9"/>
      <c r="BX2377" s="9"/>
      <c r="BY2377" s="9"/>
      <c r="BZ2377" s="9"/>
      <c r="CA2377" s="9"/>
      <c r="CB2377" s="9"/>
      <c r="CC2377" s="9"/>
      <c r="CD2377" s="9"/>
      <c r="CE2377" s="9"/>
      <c r="CF2377" s="9"/>
      <c r="CG2377" s="9"/>
      <c r="CH2377" s="9"/>
      <c r="CI2377" s="9"/>
      <c r="CJ2377" s="9"/>
      <c r="CK2377" s="9"/>
      <c r="CL2377" s="9"/>
      <c r="CM2377" s="9"/>
      <c r="CN2377" s="9"/>
      <c r="CO2377" s="9"/>
      <c r="CP2377" s="9"/>
      <c r="CQ2377" s="9"/>
      <c r="CR2377" s="9"/>
      <c r="CS2377" s="9"/>
      <c r="CT2377" s="9"/>
      <c r="CU2377" s="9"/>
      <c r="CV2377" s="9"/>
      <c r="CW2377" s="9"/>
      <c r="CX2377" s="9"/>
    </row>
    <row r="2378" spans="1:102" s="44" customFormat="1">
      <c r="A2378" s="27">
        <v>123</v>
      </c>
      <c r="B2378" s="90" t="s">
        <v>3275</v>
      </c>
      <c r="C2378" s="55">
        <v>1962</v>
      </c>
      <c r="D2378" s="55" t="s">
        <v>341</v>
      </c>
      <c r="E2378" s="90" t="s">
        <v>345</v>
      </c>
      <c r="F2378" s="55">
        <v>5</v>
      </c>
      <c r="G2378" s="55">
        <v>2</v>
      </c>
      <c r="H2378" s="190">
        <v>1702.15</v>
      </c>
      <c r="I2378" s="190">
        <v>1579.9</v>
      </c>
      <c r="J2378" s="190">
        <v>1450</v>
      </c>
      <c r="K2378" s="190">
        <v>78</v>
      </c>
      <c r="L2378" s="189">
        <f>'Форма 2'!C2382</f>
        <v>9043774.1730000004</v>
      </c>
      <c r="M2378" s="190">
        <v>0</v>
      </c>
      <c r="N2378" s="190">
        <v>0</v>
      </c>
      <c r="O2378" s="190">
        <v>0</v>
      </c>
      <c r="P2378" s="189">
        <f t="shared" si="270"/>
        <v>9043774.1730000004</v>
      </c>
      <c r="Q2378" s="191">
        <f t="shared" si="271"/>
        <v>5724.2699999999995</v>
      </c>
      <c r="R2378" s="191">
        <f t="shared" si="272"/>
        <v>5724.2699999999995</v>
      </c>
      <c r="S2378" s="90" t="s">
        <v>42</v>
      </c>
      <c r="T2378" s="55" t="s">
        <v>34</v>
      </c>
      <c r="U2378" s="9"/>
      <c r="V2378" s="9"/>
      <c r="W2378" s="9"/>
      <c r="X2378" s="9"/>
      <c r="Y2378" s="9"/>
      <c r="Z2378" s="9"/>
      <c r="AA2378" s="9"/>
      <c r="AB2378" s="9"/>
      <c r="AC2378" s="9"/>
      <c r="AD2378" s="9"/>
      <c r="AE2378" s="9"/>
      <c r="AF2378" s="9"/>
      <c r="AG2378" s="9"/>
      <c r="AH2378" s="9"/>
      <c r="AI2378" s="9"/>
      <c r="AJ2378" s="9"/>
      <c r="AK2378" s="9"/>
      <c r="AL2378" s="9"/>
      <c r="AM2378" s="9"/>
      <c r="AN2378" s="9"/>
      <c r="AO2378" s="9"/>
      <c r="AP2378" s="9"/>
      <c r="AQ2378" s="9"/>
      <c r="AR2378" s="9"/>
      <c r="AS2378" s="9"/>
      <c r="AT2378" s="9"/>
      <c r="AU2378" s="9"/>
      <c r="AV2378" s="9"/>
      <c r="AW2378" s="9"/>
      <c r="AX2378" s="9"/>
      <c r="AY2378" s="9"/>
      <c r="AZ2378" s="9"/>
      <c r="BA2378" s="9"/>
      <c r="BB2378" s="9"/>
      <c r="BC2378" s="9"/>
      <c r="BD2378" s="9"/>
      <c r="BE2378" s="9"/>
      <c r="BF2378" s="9"/>
      <c r="BG2378" s="9"/>
      <c r="BH2378" s="9"/>
      <c r="BI2378" s="9"/>
      <c r="BJ2378" s="9"/>
      <c r="BK2378" s="9"/>
      <c r="BL2378" s="9"/>
      <c r="BM2378" s="9"/>
      <c r="BN2378" s="9"/>
      <c r="BO2378" s="9"/>
      <c r="BP2378" s="9"/>
      <c r="BQ2378" s="9"/>
      <c r="BR2378" s="9"/>
      <c r="BS2378" s="9"/>
      <c r="BT2378" s="9"/>
      <c r="BU2378" s="9"/>
      <c r="BV2378" s="9"/>
      <c r="BW2378" s="9"/>
      <c r="BX2378" s="9"/>
      <c r="BY2378" s="9"/>
      <c r="BZ2378" s="9"/>
      <c r="CA2378" s="9"/>
      <c r="CB2378" s="9"/>
      <c r="CC2378" s="9"/>
      <c r="CD2378" s="9"/>
      <c r="CE2378" s="9"/>
      <c r="CF2378" s="9"/>
      <c r="CG2378" s="9"/>
      <c r="CH2378" s="9"/>
      <c r="CI2378" s="9"/>
      <c r="CJ2378" s="9"/>
      <c r="CK2378" s="9"/>
      <c r="CL2378" s="9"/>
      <c r="CM2378" s="9"/>
      <c r="CN2378" s="9"/>
      <c r="CO2378" s="9"/>
      <c r="CP2378" s="9"/>
      <c r="CQ2378" s="9"/>
      <c r="CR2378" s="9"/>
      <c r="CS2378" s="9"/>
      <c r="CT2378" s="9"/>
      <c r="CU2378" s="9"/>
      <c r="CV2378" s="9"/>
      <c r="CW2378" s="9"/>
      <c r="CX2378" s="9"/>
    </row>
    <row r="2379" spans="1:102" s="44" customFormat="1">
      <c r="A2379" s="27">
        <v>124</v>
      </c>
      <c r="B2379" s="90" t="s">
        <v>3296</v>
      </c>
      <c r="C2379" s="55">
        <v>1961</v>
      </c>
      <c r="D2379" s="55" t="s">
        <v>341</v>
      </c>
      <c r="E2379" s="90" t="s">
        <v>343</v>
      </c>
      <c r="F2379" s="55">
        <v>2</v>
      </c>
      <c r="G2379" s="55">
        <v>2</v>
      </c>
      <c r="H2379" s="190">
        <v>673.6</v>
      </c>
      <c r="I2379" s="190">
        <v>624.79999999999995</v>
      </c>
      <c r="J2379" s="190">
        <v>624.79999999999995</v>
      </c>
      <c r="K2379" s="190">
        <v>20</v>
      </c>
      <c r="L2379" s="189">
        <f>'Форма 2'!C2383</f>
        <v>663150.22400000005</v>
      </c>
      <c r="M2379" s="190">
        <v>0</v>
      </c>
      <c r="N2379" s="190">
        <v>0</v>
      </c>
      <c r="O2379" s="190">
        <v>0</v>
      </c>
      <c r="P2379" s="189">
        <f t="shared" si="270"/>
        <v>663150.22400000005</v>
      </c>
      <c r="Q2379" s="191">
        <f t="shared" si="271"/>
        <v>1061.3800000000001</v>
      </c>
      <c r="R2379" s="191">
        <f t="shared" si="272"/>
        <v>1061.3800000000001</v>
      </c>
      <c r="S2379" s="90" t="s">
        <v>42</v>
      </c>
      <c r="T2379" s="55" t="s">
        <v>34</v>
      </c>
      <c r="U2379" s="9"/>
      <c r="V2379" s="9"/>
      <c r="W2379" s="9"/>
      <c r="X2379" s="9"/>
      <c r="Y2379" s="9"/>
      <c r="Z2379" s="9"/>
      <c r="AA2379" s="9"/>
      <c r="AB2379" s="9"/>
      <c r="AC2379" s="9"/>
      <c r="AD2379" s="9"/>
      <c r="AE2379" s="9"/>
      <c r="AF2379" s="9"/>
      <c r="AG2379" s="9"/>
      <c r="AH2379" s="9"/>
      <c r="AI2379" s="9"/>
      <c r="AJ2379" s="9"/>
      <c r="AK2379" s="9"/>
      <c r="AL2379" s="9"/>
      <c r="AM2379" s="9"/>
      <c r="AN2379" s="9"/>
      <c r="AO2379" s="9"/>
      <c r="AP2379" s="9"/>
      <c r="AQ2379" s="9"/>
      <c r="AR2379" s="9"/>
      <c r="AS2379" s="9"/>
      <c r="AT2379" s="9"/>
      <c r="AU2379" s="9"/>
      <c r="AV2379" s="9"/>
      <c r="AW2379" s="9"/>
      <c r="AX2379" s="9"/>
      <c r="AY2379" s="9"/>
      <c r="AZ2379" s="9"/>
      <c r="BA2379" s="9"/>
      <c r="BB2379" s="9"/>
      <c r="BC2379" s="9"/>
      <c r="BD2379" s="9"/>
      <c r="BE2379" s="9"/>
      <c r="BF2379" s="9"/>
      <c r="BG2379" s="9"/>
      <c r="BH2379" s="9"/>
      <c r="BI2379" s="9"/>
      <c r="BJ2379" s="9"/>
      <c r="BK2379" s="9"/>
      <c r="BL2379" s="9"/>
      <c r="BM2379" s="9"/>
      <c r="BN2379" s="9"/>
      <c r="BO2379" s="9"/>
      <c r="BP2379" s="9"/>
      <c r="BQ2379" s="9"/>
      <c r="BR2379" s="9"/>
      <c r="BS2379" s="9"/>
      <c r="BT2379" s="9"/>
      <c r="BU2379" s="9"/>
      <c r="BV2379" s="9"/>
      <c r="BW2379" s="9"/>
      <c r="BX2379" s="9"/>
      <c r="BY2379" s="9"/>
      <c r="BZ2379" s="9"/>
      <c r="CA2379" s="9"/>
      <c r="CB2379" s="9"/>
      <c r="CC2379" s="9"/>
      <c r="CD2379" s="9"/>
      <c r="CE2379" s="9"/>
      <c r="CF2379" s="9"/>
      <c r="CG2379" s="9"/>
      <c r="CH2379" s="9"/>
      <c r="CI2379" s="9"/>
      <c r="CJ2379" s="9"/>
      <c r="CK2379" s="9"/>
      <c r="CL2379" s="9"/>
      <c r="CM2379" s="9"/>
      <c r="CN2379" s="9"/>
      <c r="CO2379" s="9"/>
      <c r="CP2379" s="9"/>
      <c r="CQ2379" s="9"/>
      <c r="CR2379" s="9"/>
      <c r="CS2379" s="9"/>
      <c r="CT2379" s="9"/>
      <c r="CU2379" s="9"/>
      <c r="CV2379" s="9"/>
      <c r="CW2379" s="9"/>
      <c r="CX2379" s="9"/>
    </row>
    <row r="2380" spans="1:102" s="44" customFormat="1">
      <c r="A2380" s="27">
        <v>125</v>
      </c>
      <c r="B2380" s="90" t="s">
        <v>2845</v>
      </c>
      <c r="C2380" s="41">
        <v>1954</v>
      </c>
      <c r="D2380" s="41" t="s">
        <v>341</v>
      </c>
      <c r="E2380" s="55" t="s">
        <v>343</v>
      </c>
      <c r="F2380" s="55">
        <v>2</v>
      </c>
      <c r="G2380" s="11">
        <v>2</v>
      </c>
      <c r="H2380" s="204">
        <v>657.3</v>
      </c>
      <c r="I2380" s="204">
        <v>657.3</v>
      </c>
      <c r="J2380" s="204">
        <v>657.3</v>
      </c>
      <c r="K2380" s="204">
        <v>31</v>
      </c>
      <c r="L2380" s="189">
        <f>'Форма 2'!C2384</f>
        <v>5418899.5139999995</v>
      </c>
      <c r="M2380" s="190">
        <v>0</v>
      </c>
      <c r="N2380" s="190">
        <v>0</v>
      </c>
      <c r="O2380" s="190">
        <v>0</v>
      </c>
      <c r="P2380" s="189">
        <f t="shared" si="270"/>
        <v>5418899.5139999995</v>
      </c>
      <c r="Q2380" s="191">
        <f t="shared" si="271"/>
        <v>8244.18</v>
      </c>
      <c r="R2380" s="191">
        <f t="shared" si="272"/>
        <v>8244.18</v>
      </c>
      <c r="S2380" s="90" t="s">
        <v>42</v>
      </c>
      <c r="T2380" s="27" t="s">
        <v>34</v>
      </c>
      <c r="U2380" s="9"/>
      <c r="V2380" s="9"/>
      <c r="W2380" s="9"/>
      <c r="X2380" s="9"/>
      <c r="Y2380" s="9"/>
      <c r="Z2380" s="9"/>
      <c r="AA2380" s="9"/>
      <c r="AB2380" s="9"/>
      <c r="AC2380" s="9"/>
      <c r="AD2380" s="9"/>
      <c r="AE2380" s="9"/>
      <c r="AF2380" s="9"/>
      <c r="AG2380" s="9"/>
      <c r="AH2380" s="9"/>
      <c r="AI2380" s="9"/>
      <c r="AJ2380" s="9"/>
      <c r="AK2380" s="9"/>
      <c r="AL2380" s="9"/>
      <c r="AM2380" s="9"/>
      <c r="AN2380" s="9"/>
      <c r="AO2380" s="9"/>
      <c r="AP2380" s="9"/>
      <c r="AQ2380" s="9"/>
      <c r="AR2380" s="9"/>
      <c r="AS2380" s="9"/>
      <c r="AT2380" s="9"/>
      <c r="AU2380" s="9"/>
      <c r="AV2380" s="9"/>
      <c r="AW2380" s="9"/>
      <c r="AX2380" s="9"/>
      <c r="AY2380" s="9"/>
      <c r="AZ2380" s="9"/>
      <c r="BA2380" s="9"/>
      <c r="BB2380" s="9"/>
      <c r="BC2380" s="9"/>
      <c r="BD2380" s="9"/>
      <c r="BE2380" s="9"/>
      <c r="BF2380" s="9"/>
      <c r="BG2380" s="9"/>
      <c r="BH2380" s="9"/>
      <c r="BI2380" s="9"/>
      <c r="BJ2380" s="9"/>
      <c r="BK2380" s="9"/>
      <c r="BL2380" s="9"/>
      <c r="BM2380" s="9"/>
      <c r="BN2380" s="9"/>
      <c r="BO2380" s="9"/>
      <c r="BP2380" s="9"/>
      <c r="BQ2380" s="9"/>
      <c r="BR2380" s="9"/>
      <c r="BS2380" s="9"/>
      <c r="BT2380" s="9"/>
      <c r="BU2380" s="9"/>
      <c r="BV2380" s="9"/>
      <c r="BW2380" s="9"/>
      <c r="BX2380" s="9"/>
      <c r="BY2380" s="9"/>
      <c r="BZ2380" s="9"/>
      <c r="CA2380" s="9"/>
      <c r="CB2380" s="9"/>
      <c r="CC2380" s="9"/>
      <c r="CD2380" s="9"/>
      <c r="CE2380" s="9"/>
      <c r="CF2380" s="9"/>
      <c r="CG2380" s="9"/>
      <c r="CH2380" s="9"/>
      <c r="CI2380" s="9"/>
      <c r="CJ2380" s="9"/>
      <c r="CK2380" s="9"/>
      <c r="CL2380" s="9"/>
      <c r="CM2380" s="9"/>
      <c r="CN2380" s="9"/>
      <c r="CO2380" s="9"/>
      <c r="CP2380" s="9"/>
      <c r="CQ2380" s="9"/>
      <c r="CR2380" s="9"/>
      <c r="CS2380" s="9"/>
      <c r="CT2380" s="9"/>
      <c r="CU2380" s="9"/>
      <c r="CV2380" s="9"/>
      <c r="CW2380" s="9"/>
      <c r="CX2380" s="9"/>
    </row>
    <row r="2381" spans="1:102" s="44" customFormat="1">
      <c r="A2381" s="27">
        <v>126</v>
      </c>
      <c r="B2381" s="90" t="s">
        <v>2871</v>
      </c>
      <c r="C2381" s="41">
        <v>1956</v>
      </c>
      <c r="D2381" s="41" t="s">
        <v>341</v>
      </c>
      <c r="E2381" s="55" t="s">
        <v>346</v>
      </c>
      <c r="F2381" s="55">
        <v>2</v>
      </c>
      <c r="G2381" s="11">
        <v>2</v>
      </c>
      <c r="H2381" s="204">
        <v>716.5</v>
      </c>
      <c r="I2381" s="204">
        <v>716.5</v>
      </c>
      <c r="J2381" s="204">
        <v>568.9</v>
      </c>
      <c r="K2381" s="204">
        <v>31</v>
      </c>
      <c r="L2381" s="189">
        <f>'Форма 2'!C2385</f>
        <v>2636003.5</v>
      </c>
      <c r="M2381" s="190">
        <v>0</v>
      </c>
      <c r="N2381" s="190">
        <v>0</v>
      </c>
      <c r="O2381" s="190">
        <v>0</v>
      </c>
      <c r="P2381" s="189">
        <f t="shared" si="270"/>
        <v>2636003.5</v>
      </c>
      <c r="Q2381" s="191">
        <f t="shared" si="271"/>
        <v>3679</v>
      </c>
      <c r="R2381" s="191">
        <f t="shared" si="272"/>
        <v>3679</v>
      </c>
      <c r="S2381" s="90" t="s">
        <v>42</v>
      </c>
      <c r="T2381" s="27" t="s">
        <v>34</v>
      </c>
      <c r="U2381" s="9"/>
      <c r="V2381" s="9"/>
      <c r="W2381" s="9"/>
      <c r="X2381" s="9"/>
      <c r="Y2381" s="9"/>
      <c r="Z2381" s="9"/>
      <c r="AA2381" s="9"/>
      <c r="AB2381" s="9"/>
      <c r="AC2381" s="9"/>
      <c r="AD2381" s="9"/>
      <c r="AE2381" s="9"/>
      <c r="AF2381" s="9"/>
      <c r="AG2381" s="9"/>
      <c r="AH2381" s="9"/>
      <c r="AI2381" s="9"/>
      <c r="AJ2381" s="9"/>
      <c r="AK2381" s="9"/>
      <c r="AL2381" s="9"/>
      <c r="AM2381" s="9"/>
      <c r="AN2381" s="9"/>
      <c r="AO2381" s="9"/>
      <c r="AP2381" s="9"/>
      <c r="AQ2381" s="9"/>
      <c r="AR2381" s="9"/>
      <c r="AS2381" s="9"/>
      <c r="AT2381" s="9"/>
      <c r="AU2381" s="9"/>
      <c r="AV2381" s="9"/>
      <c r="AW2381" s="9"/>
      <c r="AX2381" s="9"/>
      <c r="AY2381" s="9"/>
      <c r="AZ2381" s="9"/>
      <c r="BA2381" s="9"/>
      <c r="BB2381" s="9"/>
      <c r="BC2381" s="9"/>
      <c r="BD2381" s="9"/>
      <c r="BE2381" s="9"/>
      <c r="BF2381" s="9"/>
      <c r="BG2381" s="9"/>
      <c r="BH2381" s="9"/>
      <c r="BI2381" s="9"/>
      <c r="BJ2381" s="9"/>
      <c r="BK2381" s="9"/>
      <c r="BL2381" s="9"/>
      <c r="BM2381" s="9"/>
      <c r="BN2381" s="9"/>
      <c r="BO2381" s="9"/>
      <c r="BP2381" s="9"/>
      <c r="BQ2381" s="9"/>
      <c r="BR2381" s="9"/>
      <c r="BS2381" s="9"/>
      <c r="BT2381" s="9"/>
      <c r="BU2381" s="9"/>
      <c r="BV2381" s="9"/>
      <c r="BW2381" s="9"/>
      <c r="BX2381" s="9"/>
      <c r="BY2381" s="9"/>
      <c r="BZ2381" s="9"/>
      <c r="CA2381" s="9"/>
      <c r="CB2381" s="9"/>
      <c r="CC2381" s="9"/>
      <c r="CD2381" s="9"/>
      <c r="CE2381" s="9"/>
      <c r="CF2381" s="9"/>
      <c r="CG2381" s="9"/>
      <c r="CH2381" s="9"/>
      <c r="CI2381" s="9"/>
      <c r="CJ2381" s="9"/>
      <c r="CK2381" s="9"/>
      <c r="CL2381" s="9"/>
      <c r="CM2381" s="9"/>
      <c r="CN2381" s="9"/>
      <c r="CO2381" s="9"/>
      <c r="CP2381" s="9"/>
      <c r="CQ2381" s="9"/>
      <c r="CR2381" s="9"/>
      <c r="CS2381" s="9"/>
      <c r="CT2381" s="9"/>
      <c r="CU2381" s="9"/>
      <c r="CV2381" s="9"/>
      <c r="CW2381" s="9"/>
      <c r="CX2381" s="9"/>
    </row>
    <row r="2382" spans="1:102" s="44" customFormat="1">
      <c r="A2382" s="27">
        <v>127</v>
      </c>
      <c r="B2382" s="90" t="s">
        <v>3323</v>
      </c>
      <c r="C2382" s="55">
        <v>1963</v>
      </c>
      <c r="D2382" s="55" t="s">
        <v>341</v>
      </c>
      <c r="E2382" s="90" t="s">
        <v>348</v>
      </c>
      <c r="F2382" s="55">
        <v>4</v>
      </c>
      <c r="G2382" s="55">
        <v>3</v>
      </c>
      <c r="H2382" s="190">
        <v>2448.1</v>
      </c>
      <c r="I2382" s="190">
        <v>1719.6000000000001</v>
      </c>
      <c r="J2382" s="190">
        <v>58.4</v>
      </c>
      <c r="K2382" s="190">
        <v>115</v>
      </c>
      <c r="L2382" s="189">
        <f>'Форма 2'!C2386</f>
        <v>2515946.7600000002</v>
      </c>
      <c r="M2382" s="190">
        <v>0</v>
      </c>
      <c r="N2382" s="190">
        <v>0</v>
      </c>
      <c r="O2382" s="190">
        <v>0</v>
      </c>
      <c r="P2382" s="189">
        <f t="shared" si="270"/>
        <v>2515946.7600000002</v>
      </c>
      <c r="Q2382" s="191">
        <f t="shared" si="271"/>
        <v>1463.1000000000001</v>
      </c>
      <c r="R2382" s="191">
        <f t="shared" si="272"/>
        <v>1463.1000000000001</v>
      </c>
      <c r="S2382" s="90" t="s">
        <v>42</v>
      </c>
      <c r="T2382" s="55" t="s">
        <v>34</v>
      </c>
      <c r="U2382" s="9"/>
      <c r="V2382" s="9"/>
      <c r="W2382" s="9"/>
      <c r="X2382" s="9"/>
      <c r="Y2382" s="9"/>
      <c r="Z2382" s="9"/>
      <c r="AA2382" s="9"/>
      <c r="AB2382" s="9"/>
      <c r="AC2382" s="9"/>
      <c r="AD2382" s="9"/>
      <c r="AE2382" s="9"/>
      <c r="AF2382" s="9"/>
      <c r="AG2382" s="9"/>
      <c r="AH2382" s="9"/>
      <c r="AI2382" s="9"/>
      <c r="AJ2382" s="9"/>
      <c r="AK2382" s="9"/>
      <c r="AL2382" s="9"/>
      <c r="AM2382" s="9"/>
      <c r="AN2382" s="9"/>
      <c r="AO2382" s="9"/>
      <c r="AP2382" s="9"/>
      <c r="AQ2382" s="9"/>
      <c r="AR2382" s="9"/>
      <c r="AS2382" s="9"/>
      <c r="AT2382" s="9"/>
      <c r="AU2382" s="9"/>
      <c r="AV2382" s="9"/>
      <c r="AW2382" s="9"/>
      <c r="AX2382" s="9"/>
      <c r="AY2382" s="9"/>
      <c r="AZ2382" s="9"/>
      <c r="BA2382" s="9"/>
      <c r="BB2382" s="9"/>
      <c r="BC2382" s="9"/>
      <c r="BD2382" s="9"/>
      <c r="BE2382" s="9"/>
      <c r="BF2382" s="9"/>
      <c r="BG2382" s="9"/>
      <c r="BH2382" s="9"/>
      <c r="BI2382" s="9"/>
      <c r="BJ2382" s="9"/>
      <c r="BK2382" s="9"/>
      <c r="BL2382" s="9"/>
      <c r="BM2382" s="9"/>
      <c r="BN2382" s="9"/>
      <c r="BO2382" s="9"/>
      <c r="BP2382" s="9"/>
      <c r="BQ2382" s="9"/>
      <c r="BR2382" s="9"/>
      <c r="BS2382" s="9"/>
      <c r="BT2382" s="9"/>
      <c r="BU2382" s="9"/>
      <c r="BV2382" s="9"/>
      <c r="BW2382" s="9"/>
      <c r="BX2382" s="9"/>
      <c r="BY2382" s="9"/>
      <c r="BZ2382" s="9"/>
      <c r="CA2382" s="9"/>
      <c r="CB2382" s="9"/>
      <c r="CC2382" s="9"/>
      <c r="CD2382" s="9"/>
      <c r="CE2382" s="9"/>
      <c r="CF2382" s="9"/>
      <c r="CG2382" s="9"/>
      <c r="CH2382" s="9"/>
      <c r="CI2382" s="9"/>
      <c r="CJ2382" s="9"/>
      <c r="CK2382" s="9"/>
      <c r="CL2382" s="9"/>
      <c r="CM2382" s="9"/>
      <c r="CN2382" s="9"/>
      <c r="CO2382" s="9"/>
      <c r="CP2382" s="9"/>
      <c r="CQ2382" s="9"/>
      <c r="CR2382" s="9"/>
      <c r="CS2382" s="9"/>
      <c r="CT2382" s="9"/>
      <c r="CU2382" s="9"/>
      <c r="CV2382" s="9"/>
      <c r="CW2382" s="9"/>
      <c r="CX2382" s="9"/>
    </row>
    <row r="2383" spans="1:102" s="44" customFormat="1">
      <c r="A2383" s="27">
        <v>128</v>
      </c>
      <c r="B2383" s="90" t="s">
        <v>3297</v>
      </c>
      <c r="C2383" s="55">
        <v>1961</v>
      </c>
      <c r="D2383" s="55" t="s">
        <v>341</v>
      </c>
      <c r="E2383" s="90" t="s">
        <v>346</v>
      </c>
      <c r="F2383" s="55">
        <v>2</v>
      </c>
      <c r="G2383" s="55">
        <v>1</v>
      </c>
      <c r="H2383" s="190">
        <v>468.9</v>
      </c>
      <c r="I2383" s="190">
        <v>428.5</v>
      </c>
      <c r="J2383" s="190">
        <v>428.5</v>
      </c>
      <c r="K2383" s="190">
        <v>19</v>
      </c>
      <c r="L2383" s="189">
        <f>'Форма 2'!C2387</f>
        <v>1731675.625</v>
      </c>
      <c r="M2383" s="190">
        <v>0</v>
      </c>
      <c r="N2383" s="190">
        <v>0</v>
      </c>
      <c r="O2383" s="190">
        <v>0</v>
      </c>
      <c r="P2383" s="189">
        <f t="shared" si="270"/>
        <v>1731675.625</v>
      </c>
      <c r="Q2383" s="191">
        <f t="shared" si="271"/>
        <v>4041.25</v>
      </c>
      <c r="R2383" s="191">
        <f t="shared" si="272"/>
        <v>4041.25</v>
      </c>
      <c r="S2383" s="90" t="s">
        <v>42</v>
      </c>
      <c r="T2383" s="55" t="s">
        <v>34</v>
      </c>
      <c r="U2383" s="9"/>
      <c r="V2383" s="9"/>
      <c r="W2383" s="9"/>
      <c r="X2383" s="9"/>
      <c r="Y2383" s="9"/>
      <c r="Z2383" s="9"/>
      <c r="AA2383" s="9"/>
      <c r="AB2383" s="9"/>
      <c r="AC2383" s="9"/>
      <c r="AD2383" s="9"/>
      <c r="AE2383" s="9"/>
      <c r="AF2383" s="9"/>
      <c r="AG2383" s="9"/>
      <c r="AH2383" s="9"/>
      <c r="AI2383" s="9"/>
      <c r="AJ2383" s="9"/>
      <c r="AK2383" s="9"/>
      <c r="AL2383" s="9"/>
      <c r="AM2383" s="9"/>
      <c r="AN2383" s="9"/>
      <c r="AO2383" s="9"/>
      <c r="AP2383" s="9"/>
      <c r="AQ2383" s="9"/>
      <c r="AR2383" s="9"/>
      <c r="AS2383" s="9"/>
      <c r="AT2383" s="9"/>
      <c r="AU2383" s="9"/>
      <c r="AV2383" s="9"/>
      <c r="AW2383" s="9"/>
      <c r="AX2383" s="9"/>
      <c r="AY2383" s="9"/>
      <c r="AZ2383" s="9"/>
      <c r="BA2383" s="9"/>
      <c r="BB2383" s="9"/>
      <c r="BC2383" s="9"/>
      <c r="BD2383" s="9"/>
      <c r="BE2383" s="9"/>
      <c r="BF2383" s="9"/>
      <c r="BG2383" s="9"/>
      <c r="BH2383" s="9"/>
      <c r="BI2383" s="9"/>
      <c r="BJ2383" s="9"/>
      <c r="BK2383" s="9"/>
      <c r="BL2383" s="9"/>
      <c r="BM2383" s="9"/>
      <c r="BN2383" s="9"/>
      <c r="BO2383" s="9"/>
      <c r="BP2383" s="9"/>
      <c r="BQ2383" s="9"/>
      <c r="BR2383" s="9"/>
      <c r="BS2383" s="9"/>
      <c r="BT2383" s="9"/>
      <c r="BU2383" s="9"/>
      <c r="BV2383" s="9"/>
      <c r="BW2383" s="9"/>
      <c r="BX2383" s="9"/>
      <c r="BY2383" s="9"/>
      <c r="BZ2383" s="9"/>
      <c r="CA2383" s="9"/>
      <c r="CB2383" s="9"/>
      <c r="CC2383" s="9"/>
      <c r="CD2383" s="9"/>
      <c r="CE2383" s="9"/>
      <c r="CF2383" s="9"/>
      <c r="CG2383" s="9"/>
      <c r="CH2383" s="9"/>
      <c r="CI2383" s="9"/>
      <c r="CJ2383" s="9"/>
      <c r="CK2383" s="9"/>
      <c r="CL2383" s="9"/>
      <c r="CM2383" s="9"/>
      <c r="CN2383" s="9"/>
      <c r="CO2383" s="9"/>
      <c r="CP2383" s="9"/>
      <c r="CQ2383" s="9"/>
      <c r="CR2383" s="9"/>
      <c r="CS2383" s="9"/>
      <c r="CT2383" s="9"/>
      <c r="CU2383" s="9"/>
      <c r="CV2383" s="9"/>
      <c r="CW2383" s="9"/>
      <c r="CX2383" s="9"/>
    </row>
    <row r="2384" spans="1:102" s="44" customFormat="1">
      <c r="A2384" s="27">
        <v>129</v>
      </c>
      <c r="B2384" s="90" t="s">
        <v>2858</v>
      </c>
      <c r="C2384" s="41">
        <v>1955</v>
      </c>
      <c r="D2384" s="41" t="s">
        <v>341</v>
      </c>
      <c r="E2384" s="55" t="s">
        <v>343</v>
      </c>
      <c r="F2384" s="55">
        <v>2</v>
      </c>
      <c r="G2384" s="11">
        <v>2</v>
      </c>
      <c r="H2384" s="204">
        <v>826.8</v>
      </c>
      <c r="I2384" s="204">
        <v>759.5</v>
      </c>
      <c r="J2384" s="204">
        <v>759.5</v>
      </c>
      <c r="K2384" s="204">
        <v>28</v>
      </c>
      <c r="L2384" s="189">
        <f>'Форма 2'!C2388</f>
        <v>2794200.5</v>
      </c>
      <c r="M2384" s="190">
        <v>0</v>
      </c>
      <c r="N2384" s="190">
        <v>0</v>
      </c>
      <c r="O2384" s="190">
        <v>0</v>
      </c>
      <c r="P2384" s="189">
        <f t="shared" si="270"/>
        <v>2794200.5</v>
      </c>
      <c r="Q2384" s="191">
        <f t="shared" si="271"/>
        <v>3679</v>
      </c>
      <c r="R2384" s="191">
        <f t="shared" si="272"/>
        <v>3679</v>
      </c>
      <c r="S2384" s="90" t="s">
        <v>42</v>
      </c>
      <c r="T2384" s="27" t="s">
        <v>34</v>
      </c>
      <c r="U2384" s="9"/>
      <c r="V2384" s="9"/>
      <c r="W2384" s="9"/>
      <c r="X2384" s="9"/>
      <c r="Y2384" s="9"/>
      <c r="Z2384" s="9"/>
      <c r="AA2384" s="9"/>
      <c r="AB2384" s="9"/>
      <c r="AC2384" s="9"/>
      <c r="AD2384" s="9"/>
      <c r="AE2384" s="9"/>
      <c r="AF2384" s="9"/>
      <c r="AG2384" s="9"/>
      <c r="AH2384" s="9"/>
      <c r="AI2384" s="9"/>
      <c r="AJ2384" s="9"/>
      <c r="AK2384" s="9"/>
      <c r="AL2384" s="9"/>
      <c r="AM2384" s="9"/>
      <c r="AN2384" s="9"/>
      <c r="AO2384" s="9"/>
      <c r="AP2384" s="9"/>
      <c r="AQ2384" s="9"/>
      <c r="AR2384" s="9"/>
      <c r="AS2384" s="9"/>
      <c r="AT2384" s="9"/>
      <c r="AU2384" s="9"/>
      <c r="AV2384" s="9"/>
      <c r="AW2384" s="9"/>
      <c r="AX2384" s="9"/>
      <c r="AY2384" s="9"/>
      <c r="AZ2384" s="9"/>
      <c r="BA2384" s="9"/>
      <c r="BB2384" s="9"/>
      <c r="BC2384" s="9"/>
      <c r="BD2384" s="9"/>
      <c r="BE2384" s="9"/>
      <c r="BF2384" s="9"/>
      <c r="BG2384" s="9"/>
      <c r="BH2384" s="9"/>
      <c r="BI2384" s="9"/>
      <c r="BJ2384" s="9"/>
      <c r="BK2384" s="9"/>
      <c r="BL2384" s="9"/>
      <c r="BM2384" s="9"/>
      <c r="BN2384" s="9"/>
      <c r="BO2384" s="9"/>
      <c r="BP2384" s="9"/>
      <c r="BQ2384" s="9"/>
      <c r="BR2384" s="9"/>
      <c r="BS2384" s="9"/>
      <c r="BT2384" s="9"/>
      <c r="BU2384" s="9"/>
      <c r="BV2384" s="9"/>
      <c r="BW2384" s="9"/>
      <c r="BX2384" s="9"/>
      <c r="BY2384" s="9"/>
      <c r="BZ2384" s="9"/>
      <c r="CA2384" s="9"/>
      <c r="CB2384" s="9"/>
      <c r="CC2384" s="9"/>
      <c r="CD2384" s="9"/>
      <c r="CE2384" s="9"/>
      <c r="CF2384" s="9"/>
      <c r="CG2384" s="9"/>
      <c r="CH2384" s="9"/>
      <c r="CI2384" s="9"/>
      <c r="CJ2384" s="9"/>
      <c r="CK2384" s="9"/>
      <c r="CL2384" s="9"/>
      <c r="CM2384" s="9"/>
      <c r="CN2384" s="9"/>
      <c r="CO2384" s="9"/>
      <c r="CP2384" s="9"/>
      <c r="CQ2384" s="9"/>
      <c r="CR2384" s="9"/>
      <c r="CS2384" s="9"/>
      <c r="CT2384" s="9"/>
      <c r="CU2384" s="9"/>
      <c r="CV2384" s="9"/>
      <c r="CW2384" s="9"/>
      <c r="CX2384" s="9"/>
    </row>
    <row r="2385" spans="1:102" s="44" customFormat="1">
      <c r="A2385" s="27">
        <v>130</v>
      </c>
      <c r="B2385" s="90" t="s">
        <v>3312</v>
      </c>
      <c r="C2385" s="55">
        <v>1962</v>
      </c>
      <c r="D2385" s="55" t="s">
        <v>341</v>
      </c>
      <c r="E2385" s="90" t="s">
        <v>345</v>
      </c>
      <c r="F2385" s="55">
        <v>5</v>
      </c>
      <c r="G2385" s="55">
        <v>2</v>
      </c>
      <c r="H2385" s="190">
        <v>1630.6</v>
      </c>
      <c r="I2385" s="190">
        <v>1509.5</v>
      </c>
      <c r="J2385" s="190">
        <v>1349.9</v>
      </c>
      <c r="K2385" s="190">
        <v>54</v>
      </c>
      <c r="L2385" s="189">
        <f>'Форма 2'!C2389</f>
        <v>2208549.4500000002</v>
      </c>
      <c r="M2385" s="190">
        <v>0</v>
      </c>
      <c r="N2385" s="190">
        <v>0</v>
      </c>
      <c r="O2385" s="190">
        <v>0</v>
      </c>
      <c r="P2385" s="189">
        <f t="shared" si="270"/>
        <v>2208549.4500000002</v>
      </c>
      <c r="Q2385" s="191">
        <f t="shared" si="271"/>
        <v>1463.1000000000001</v>
      </c>
      <c r="R2385" s="191">
        <f t="shared" si="272"/>
        <v>1463.1000000000001</v>
      </c>
      <c r="S2385" s="90" t="s">
        <v>42</v>
      </c>
      <c r="T2385" s="55" t="s">
        <v>34</v>
      </c>
      <c r="U2385" s="9"/>
      <c r="V2385" s="9"/>
      <c r="W2385" s="9"/>
      <c r="X2385" s="9"/>
      <c r="Y2385" s="9"/>
      <c r="Z2385" s="9"/>
      <c r="AA2385" s="9"/>
      <c r="AB2385" s="9"/>
      <c r="AC2385" s="9"/>
      <c r="AD2385" s="9"/>
      <c r="AE2385" s="9"/>
      <c r="AF2385" s="9"/>
      <c r="AG2385" s="9"/>
      <c r="AH2385" s="9"/>
      <c r="AI2385" s="9"/>
      <c r="AJ2385" s="9"/>
      <c r="AK2385" s="9"/>
      <c r="AL2385" s="9"/>
      <c r="AM2385" s="9"/>
      <c r="AN2385" s="9"/>
      <c r="AO2385" s="9"/>
      <c r="AP2385" s="9"/>
      <c r="AQ2385" s="9"/>
      <c r="AR2385" s="9"/>
      <c r="AS2385" s="9"/>
      <c r="AT2385" s="9"/>
      <c r="AU2385" s="9"/>
      <c r="AV2385" s="9"/>
      <c r="AW2385" s="9"/>
      <c r="AX2385" s="9"/>
      <c r="AY2385" s="9"/>
      <c r="AZ2385" s="9"/>
      <c r="BA2385" s="9"/>
      <c r="BB2385" s="9"/>
      <c r="BC2385" s="9"/>
      <c r="BD2385" s="9"/>
      <c r="BE2385" s="9"/>
      <c r="BF2385" s="9"/>
      <c r="BG2385" s="9"/>
      <c r="BH2385" s="9"/>
      <c r="BI2385" s="9"/>
      <c r="BJ2385" s="9"/>
      <c r="BK2385" s="9"/>
      <c r="BL2385" s="9"/>
      <c r="BM2385" s="9"/>
      <c r="BN2385" s="9"/>
      <c r="BO2385" s="9"/>
      <c r="BP2385" s="9"/>
      <c r="BQ2385" s="9"/>
      <c r="BR2385" s="9"/>
      <c r="BS2385" s="9"/>
      <c r="BT2385" s="9"/>
      <c r="BU2385" s="9"/>
      <c r="BV2385" s="9"/>
      <c r="BW2385" s="9"/>
      <c r="BX2385" s="9"/>
      <c r="BY2385" s="9"/>
      <c r="BZ2385" s="9"/>
      <c r="CA2385" s="9"/>
      <c r="CB2385" s="9"/>
      <c r="CC2385" s="9"/>
      <c r="CD2385" s="9"/>
      <c r="CE2385" s="9"/>
      <c r="CF2385" s="9"/>
      <c r="CG2385" s="9"/>
      <c r="CH2385" s="9"/>
      <c r="CI2385" s="9"/>
      <c r="CJ2385" s="9"/>
      <c r="CK2385" s="9"/>
      <c r="CL2385" s="9"/>
      <c r="CM2385" s="9"/>
      <c r="CN2385" s="9"/>
      <c r="CO2385" s="9"/>
      <c r="CP2385" s="9"/>
      <c r="CQ2385" s="9"/>
      <c r="CR2385" s="9"/>
      <c r="CS2385" s="9"/>
      <c r="CT2385" s="9"/>
      <c r="CU2385" s="9"/>
      <c r="CV2385" s="9"/>
      <c r="CW2385" s="9"/>
      <c r="CX2385" s="9"/>
    </row>
    <row r="2386" spans="1:102" s="44" customFormat="1">
      <c r="A2386" s="27">
        <v>131</v>
      </c>
      <c r="B2386" s="90" t="s">
        <v>3298</v>
      </c>
      <c r="C2386" s="55">
        <v>1961</v>
      </c>
      <c r="D2386" s="55" t="s">
        <v>341</v>
      </c>
      <c r="E2386" s="90" t="s">
        <v>345</v>
      </c>
      <c r="F2386" s="55">
        <v>5</v>
      </c>
      <c r="G2386" s="55">
        <v>2</v>
      </c>
      <c r="H2386" s="190">
        <v>1611.1</v>
      </c>
      <c r="I2386" s="190">
        <v>1471.35</v>
      </c>
      <c r="J2386" s="190">
        <v>1471.35</v>
      </c>
      <c r="K2386" s="190">
        <v>54</v>
      </c>
      <c r="L2386" s="189">
        <f>'Форма 2'!C2390</f>
        <v>2152732.1850000001</v>
      </c>
      <c r="M2386" s="190">
        <v>0</v>
      </c>
      <c r="N2386" s="190">
        <v>0</v>
      </c>
      <c r="O2386" s="190">
        <v>0</v>
      </c>
      <c r="P2386" s="189">
        <f t="shared" si="270"/>
        <v>2152732.1850000001</v>
      </c>
      <c r="Q2386" s="191">
        <f t="shared" si="271"/>
        <v>1463.1000000000001</v>
      </c>
      <c r="R2386" s="191">
        <f t="shared" si="272"/>
        <v>1463.1000000000001</v>
      </c>
      <c r="S2386" s="90" t="s">
        <v>42</v>
      </c>
      <c r="T2386" s="55" t="s">
        <v>34</v>
      </c>
      <c r="U2386" s="9"/>
      <c r="V2386" s="9"/>
      <c r="W2386" s="9"/>
      <c r="X2386" s="9"/>
      <c r="Y2386" s="9"/>
      <c r="Z2386" s="9"/>
      <c r="AA2386" s="9"/>
      <c r="AB2386" s="9"/>
      <c r="AC2386" s="9"/>
      <c r="AD2386" s="9"/>
      <c r="AE2386" s="9"/>
      <c r="AF2386" s="9"/>
      <c r="AG2386" s="9"/>
      <c r="AH2386" s="9"/>
      <c r="AI2386" s="9"/>
      <c r="AJ2386" s="9"/>
      <c r="AK2386" s="9"/>
      <c r="AL2386" s="9"/>
      <c r="AM2386" s="9"/>
      <c r="AN2386" s="9"/>
      <c r="AO2386" s="9"/>
      <c r="AP2386" s="9"/>
      <c r="AQ2386" s="9"/>
      <c r="AR2386" s="9"/>
      <c r="AS2386" s="9"/>
      <c r="AT2386" s="9"/>
      <c r="AU2386" s="9"/>
      <c r="AV2386" s="9"/>
      <c r="AW2386" s="9"/>
      <c r="AX2386" s="9"/>
      <c r="AY2386" s="9"/>
      <c r="AZ2386" s="9"/>
      <c r="BA2386" s="9"/>
      <c r="BB2386" s="9"/>
      <c r="BC2386" s="9"/>
      <c r="BD2386" s="9"/>
      <c r="BE2386" s="9"/>
      <c r="BF2386" s="9"/>
      <c r="BG2386" s="9"/>
      <c r="BH2386" s="9"/>
      <c r="BI2386" s="9"/>
      <c r="BJ2386" s="9"/>
      <c r="BK2386" s="9"/>
      <c r="BL2386" s="9"/>
      <c r="BM2386" s="9"/>
      <c r="BN2386" s="9"/>
      <c r="BO2386" s="9"/>
      <c r="BP2386" s="9"/>
      <c r="BQ2386" s="9"/>
      <c r="BR2386" s="9"/>
      <c r="BS2386" s="9"/>
      <c r="BT2386" s="9"/>
      <c r="BU2386" s="9"/>
      <c r="BV2386" s="9"/>
      <c r="BW2386" s="9"/>
      <c r="BX2386" s="9"/>
      <c r="BY2386" s="9"/>
      <c r="BZ2386" s="9"/>
      <c r="CA2386" s="9"/>
      <c r="CB2386" s="9"/>
      <c r="CC2386" s="9"/>
      <c r="CD2386" s="9"/>
      <c r="CE2386" s="9"/>
      <c r="CF2386" s="9"/>
      <c r="CG2386" s="9"/>
      <c r="CH2386" s="9"/>
      <c r="CI2386" s="9"/>
      <c r="CJ2386" s="9"/>
      <c r="CK2386" s="9"/>
      <c r="CL2386" s="9"/>
      <c r="CM2386" s="9"/>
      <c r="CN2386" s="9"/>
      <c r="CO2386" s="9"/>
      <c r="CP2386" s="9"/>
      <c r="CQ2386" s="9"/>
      <c r="CR2386" s="9"/>
      <c r="CS2386" s="9"/>
      <c r="CT2386" s="9"/>
      <c r="CU2386" s="9"/>
      <c r="CV2386" s="9"/>
      <c r="CW2386" s="9"/>
      <c r="CX2386" s="9"/>
    </row>
    <row r="2387" spans="1:102" s="44" customFormat="1">
      <c r="A2387" s="27">
        <v>132</v>
      </c>
      <c r="B2387" s="90" t="s">
        <v>2846</v>
      </c>
      <c r="C2387" s="41">
        <v>1954</v>
      </c>
      <c r="D2387" s="41" t="s">
        <v>341</v>
      </c>
      <c r="E2387" s="55" t="s">
        <v>345</v>
      </c>
      <c r="F2387" s="55">
        <v>2</v>
      </c>
      <c r="G2387" s="11">
        <v>1</v>
      </c>
      <c r="H2387" s="204">
        <v>392.9</v>
      </c>
      <c r="I2387" s="204">
        <v>258.60000000000002</v>
      </c>
      <c r="J2387" s="204">
        <v>258.60000000000002</v>
      </c>
      <c r="K2387" s="204">
        <v>10</v>
      </c>
      <c r="L2387" s="189">
        <f>'Форма 2'!C2391</f>
        <v>2406417.8160000006</v>
      </c>
      <c r="M2387" s="190">
        <v>0</v>
      </c>
      <c r="N2387" s="190">
        <v>0</v>
      </c>
      <c r="O2387" s="190">
        <v>0</v>
      </c>
      <c r="P2387" s="189">
        <f t="shared" si="270"/>
        <v>2406417.8160000006</v>
      </c>
      <c r="Q2387" s="191">
        <f t="shared" si="271"/>
        <v>9305.5600000000013</v>
      </c>
      <c r="R2387" s="191">
        <f t="shared" si="272"/>
        <v>9305.5600000000013</v>
      </c>
      <c r="S2387" s="90" t="s">
        <v>42</v>
      </c>
      <c r="T2387" s="27" t="s">
        <v>34</v>
      </c>
      <c r="U2387" s="9"/>
      <c r="V2387" s="9"/>
      <c r="W2387" s="9"/>
      <c r="X2387" s="9"/>
      <c r="Y2387" s="9"/>
      <c r="Z2387" s="9"/>
      <c r="AA2387" s="9"/>
      <c r="AB2387" s="9"/>
      <c r="AC2387" s="9"/>
      <c r="AD2387" s="9"/>
      <c r="AE2387" s="9"/>
      <c r="AF2387" s="9"/>
      <c r="AG2387" s="9"/>
      <c r="AH2387" s="9"/>
      <c r="AI2387" s="9"/>
      <c r="AJ2387" s="9"/>
      <c r="AK2387" s="9"/>
      <c r="AL2387" s="9"/>
      <c r="AM2387" s="9"/>
      <c r="AN2387" s="9"/>
      <c r="AO2387" s="9"/>
      <c r="AP2387" s="9"/>
      <c r="AQ2387" s="9"/>
      <c r="AR2387" s="9"/>
      <c r="AS2387" s="9"/>
      <c r="AT2387" s="9"/>
      <c r="AU2387" s="9"/>
      <c r="AV2387" s="9"/>
      <c r="AW2387" s="9"/>
      <c r="AX2387" s="9"/>
      <c r="AY2387" s="9"/>
      <c r="AZ2387" s="9"/>
      <c r="BA2387" s="9"/>
      <c r="BB2387" s="9"/>
      <c r="BC2387" s="9"/>
      <c r="BD2387" s="9"/>
      <c r="BE2387" s="9"/>
      <c r="BF2387" s="9"/>
      <c r="BG2387" s="9"/>
      <c r="BH2387" s="9"/>
      <c r="BI2387" s="9"/>
      <c r="BJ2387" s="9"/>
      <c r="BK2387" s="9"/>
      <c r="BL2387" s="9"/>
      <c r="BM2387" s="9"/>
      <c r="BN2387" s="9"/>
      <c r="BO2387" s="9"/>
      <c r="BP2387" s="9"/>
      <c r="BQ2387" s="9"/>
      <c r="BR2387" s="9"/>
      <c r="BS2387" s="9"/>
      <c r="BT2387" s="9"/>
      <c r="BU2387" s="9"/>
      <c r="BV2387" s="9"/>
      <c r="BW2387" s="9"/>
      <c r="BX2387" s="9"/>
      <c r="BY2387" s="9"/>
      <c r="BZ2387" s="9"/>
      <c r="CA2387" s="9"/>
      <c r="CB2387" s="9"/>
      <c r="CC2387" s="9"/>
      <c r="CD2387" s="9"/>
      <c r="CE2387" s="9"/>
      <c r="CF2387" s="9"/>
      <c r="CG2387" s="9"/>
      <c r="CH2387" s="9"/>
      <c r="CI2387" s="9"/>
      <c r="CJ2387" s="9"/>
      <c r="CK2387" s="9"/>
      <c r="CL2387" s="9"/>
      <c r="CM2387" s="9"/>
      <c r="CN2387" s="9"/>
      <c r="CO2387" s="9"/>
      <c r="CP2387" s="9"/>
      <c r="CQ2387" s="9"/>
      <c r="CR2387" s="9"/>
      <c r="CS2387" s="9"/>
      <c r="CT2387" s="9"/>
      <c r="CU2387" s="9"/>
      <c r="CV2387" s="9"/>
      <c r="CW2387" s="9"/>
      <c r="CX2387" s="9"/>
    </row>
    <row r="2388" spans="1:102" s="44" customFormat="1">
      <c r="A2388" s="27">
        <v>133</v>
      </c>
      <c r="B2388" s="90" t="s">
        <v>2847</v>
      </c>
      <c r="C2388" s="41">
        <v>1954</v>
      </c>
      <c r="D2388" s="41" t="s">
        <v>341</v>
      </c>
      <c r="E2388" s="55" t="s">
        <v>345</v>
      </c>
      <c r="F2388" s="55">
        <v>2</v>
      </c>
      <c r="G2388" s="11">
        <v>2</v>
      </c>
      <c r="H2388" s="204">
        <v>817.2</v>
      </c>
      <c r="I2388" s="204">
        <v>748.3</v>
      </c>
      <c r="J2388" s="204">
        <v>748.3</v>
      </c>
      <c r="K2388" s="204">
        <v>25</v>
      </c>
      <c r="L2388" s="189">
        <f>'Форма 2'!C2392</f>
        <v>6963350.5479999995</v>
      </c>
      <c r="M2388" s="190">
        <v>0</v>
      </c>
      <c r="N2388" s="190">
        <v>0</v>
      </c>
      <c r="O2388" s="190">
        <v>0</v>
      </c>
      <c r="P2388" s="189">
        <f t="shared" si="270"/>
        <v>6963350.5479999995</v>
      </c>
      <c r="Q2388" s="191">
        <f t="shared" si="271"/>
        <v>9305.56</v>
      </c>
      <c r="R2388" s="191">
        <f t="shared" si="272"/>
        <v>9305.56</v>
      </c>
      <c r="S2388" s="90" t="s">
        <v>42</v>
      </c>
      <c r="T2388" s="27" t="s">
        <v>34</v>
      </c>
      <c r="U2388" s="9"/>
      <c r="V2388" s="9"/>
      <c r="W2388" s="9"/>
      <c r="X2388" s="9"/>
      <c r="Y2388" s="9"/>
      <c r="Z2388" s="9"/>
      <c r="AA2388" s="9"/>
      <c r="AB2388" s="9"/>
      <c r="AC2388" s="9"/>
      <c r="AD2388" s="9"/>
      <c r="AE2388" s="9"/>
      <c r="AF2388" s="9"/>
      <c r="AG2388" s="9"/>
      <c r="AH2388" s="9"/>
      <c r="AI2388" s="9"/>
      <c r="AJ2388" s="9"/>
      <c r="AK2388" s="9"/>
      <c r="AL2388" s="9"/>
      <c r="AM2388" s="9"/>
      <c r="AN2388" s="9"/>
      <c r="AO2388" s="9"/>
      <c r="AP2388" s="9"/>
      <c r="AQ2388" s="9"/>
      <c r="AR2388" s="9"/>
      <c r="AS2388" s="9"/>
      <c r="AT2388" s="9"/>
      <c r="AU2388" s="9"/>
      <c r="AV2388" s="9"/>
      <c r="AW2388" s="9"/>
      <c r="AX2388" s="9"/>
      <c r="AY2388" s="9"/>
      <c r="AZ2388" s="9"/>
      <c r="BA2388" s="9"/>
      <c r="BB2388" s="9"/>
      <c r="BC2388" s="9"/>
      <c r="BD2388" s="9"/>
      <c r="BE2388" s="9"/>
      <c r="BF2388" s="9"/>
      <c r="BG2388" s="9"/>
      <c r="BH2388" s="9"/>
      <c r="BI2388" s="9"/>
      <c r="BJ2388" s="9"/>
      <c r="BK2388" s="9"/>
      <c r="BL2388" s="9"/>
      <c r="BM2388" s="9"/>
      <c r="BN2388" s="9"/>
      <c r="BO2388" s="9"/>
      <c r="BP2388" s="9"/>
      <c r="BQ2388" s="9"/>
      <c r="BR2388" s="9"/>
      <c r="BS2388" s="9"/>
      <c r="BT2388" s="9"/>
      <c r="BU2388" s="9"/>
      <c r="BV2388" s="9"/>
      <c r="BW2388" s="9"/>
      <c r="BX2388" s="9"/>
      <c r="BY2388" s="9"/>
      <c r="BZ2388" s="9"/>
      <c r="CA2388" s="9"/>
      <c r="CB2388" s="9"/>
      <c r="CC2388" s="9"/>
      <c r="CD2388" s="9"/>
      <c r="CE2388" s="9"/>
      <c r="CF2388" s="9"/>
      <c r="CG2388" s="9"/>
      <c r="CH2388" s="9"/>
      <c r="CI2388" s="9"/>
      <c r="CJ2388" s="9"/>
      <c r="CK2388" s="9"/>
      <c r="CL2388" s="9"/>
      <c r="CM2388" s="9"/>
      <c r="CN2388" s="9"/>
      <c r="CO2388" s="9"/>
      <c r="CP2388" s="9"/>
      <c r="CQ2388" s="9"/>
      <c r="CR2388" s="9"/>
      <c r="CS2388" s="9"/>
      <c r="CT2388" s="9"/>
      <c r="CU2388" s="9"/>
      <c r="CV2388" s="9"/>
      <c r="CW2388" s="9"/>
      <c r="CX2388" s="9"/>
    </row>
    <row r="2389" spans="1:102" s="44" customFormat="1">
      <c r="A2389" s="27">
        <v>134</v>
      </c>
      <c r="B2389" s="90" t="s">
        <v>3329</v>
      </c>
      <c r="C2389" s="55">
        <v>1965</v>
      </c>
      <c r="D2389" s="55" t="s">
        <v>341</v>
      </c>
      <c r="E2389" s="90" t="s">
        <v>345</v>
      </c>
      <c r="F2389" s="55">
        <v>4</v>
      </c>
      <c r="G2389" s="55">
        <v>3</v>
      </c>
      <c r="H2389" s="190">
        <v>2122.1999999999998</v>
      </c>
      <c r="I2389" s="190">
        <v>1983.9</v>
      </c>
      <c r="J2389" s="190">
        <v>1940.5</v>
      </c>
      <c r="K2389" s="190">
        <v>76</v>
      </c>
      <c r="L2389" s="189">
        <f>'Форма 2'!C2393</f>
        <v>3366658.4610000001</v>
      </c>
      <c r="M2389" s="190">
        <v>0</v>
      </c>
      <c r="N2389" s="190">
        <v>0</v>
      </c>
      <c r="O2389" s="190">
        <v>0</v>
      </c>
      <c r="P2389" s="189">
        <f t="shared" si="270"/>
        <v>3366658.4610000001</v>
      </c>
      <c r="Q2389" s="191">
        <f t="shared" si="271"/>
        <v>1696.99</v>
      </c>
      <c r="R2389" s="191">
        <f t="shared" si="272"/>
        <v>1696.99</v>
      </c>
      <c r="S2389" s="90" t="s">
        <v>42</v>
      </c>
      <c r="T2389" s="55" t="s">
        <v>34</v>
      </c>
      <c r="U2389" s="9"/>
      <c r="V2389" s="9"/>
      <c r="W2389" s="9"/>
      <c r="X2389" s="9"/>
      <c r="Y2389" s="9"/>
      <c r="Z2389" s="9"/>
      <c r="AA2389" s="9"/>
      <c r="AB2389" s="9"/>
      <c r="AC2389" s="9"/>
      <c r="AD2389" s="9"/>
      <c r="AE2389" s="9"/>
      <c r="AF2389" s="9"/>
      <c r="AG2389" s="9"/>
      <c r="AH2389" s="9"/>
      <c r="AI2389" s="9"/>
      <c r="AJ2389" s="9"/>
      <c r="AK2389" s="9"/>
      <c r="AL2389" s="9"/>
      <c r="AM2389" s="9"/>
      <c r="AN2389" s="9"/>
      <c r="AO2389" s="9"/>
      <c r="AP2389" s="9"/>
      <c r="AQ2389" s="9"/>
      <c r="AR2389" s="9"/>
      <c r="AS2389" s="9"/>
      <c r="AT2389" s="9"/>
      <c r="AU2389" s="9"/>
      <c r="AV2389" s="9"/>
      <c r="AW2389" s="9"/>
      <c r="AX2389" s="9"/>
      <c r="AY2389" s="9"/>
      <c r="AZ2389" s="9"/>
      <c r="BA2389" s="9"/>
      <c r="BB2389" s="9"/>
      <c r="BC2389" s="9"/>
      <c r="BD2389" s="9"/>
      <c r="BE2389" s="9"/>
      <c r="BF2389" s="9"/>
      <c r="BG2389" s="9"/>
      <c r="BH2389" s="9"/>
      <c r="BI2389" s="9"/>
      <c r="BJ2389" s="9"/>
      <c r="BK2389" s="9"/>
      <c r="BL2389" s="9"/>
      <c r="BM2389" s="9"/>
      <c r="BN2389" s="9"/>
      <c r="BO2389" s="9"/>
      <c r="BP2389" s="9"/>
      <c r="BQ2389" s="9"/>
      <c r="BR2389" s="9"/>
      <c r="BS2389" s="9"/>
      <c r="BT2389" s="9"/>
      <c r="BU2389" s="9"/>
      <c r="BV2389" s="9"/>
      <c r="BW2389" s="9"/>
      <c r="BX2389" s="9"/>
      <c r="BY2389" s="9"/>
      <c r="BZ2389" s="9"/>
      <c r="CA2389" s="9"/>
      <c r="CB2389" s="9"/>
      <c r="CC2389" s="9"/>
      <c r="CD2389" s="9"/>
      <c r="CE2389" s="9"/>
      <c r="CF2389" s="9"/>
      <c r="CG2389" s="9"/>
      <c r="CH2389" s="9"/>
      <c r="CI2389" s="9"/>
      <c r="CJ2389" s="9"/>
      <c r="CK2389" s="9"/>
      <c r="CL2389" s="9"/>
      <c r="CM2389" s="9"/>
      <c r="CN2389" s="9"/>
      <c r="CO2389" s="9"/>
      <c r="CP2389" s="9"/>
      <c r="CQ2389" s="9"/>
      <c r="CR2389" s="9"/>
      <c r="CS2389" s="9"/>
      <c r="CT2389" s="9"/>
      <c r="CU2389" s="9"/>
      <c r="CV2389" s="9"/>
      <c r="CW2389" s="9"/>
      <c r="CX2389" s="9"/>
    </row>
    <row r="2390" spans="1:102" s="44" customFormat="1">
      <c r="A2390" s="27">
        <v>135</v>
      </c>
      <c r="B2390" s="90" t="s">
        <v>3330</v>
      </c>
      <c r="C2390" s="55">
        <v>1965</v>
      </c>
      <c r="D2390" s="55" t="s">
        <v>341</v>
      </c>
      <c r="E2390" s="90" t="s">
        <v>345</v>
      </c>
      <c r="F2390" s="55">
        <v>4</v>
      </c>
      <c r="G2390" s="55">
        <v>2</v>
      </c>
      <c r="H2390" s="190">
        <v>1381.1</v>
      </c>
      <c r="I2390" s="190">
        <v>1283.7</v>
      </c>
      <c r="J2390" s="190">
        <v>1283.7</v>
      </c>
      <c r="K2390" s="190">
        <v>54</v>
      </c>
      <c r="L2390" s="189">
        <f>'Форма 2'!C2394</f>
        <v>2178426.0630000001</v>
      </c>
      <c r="M2390" s="190">
        <v>0</v>
      </c>
      <c r="N2390" s="190">
        <v>0</v>
      </c>
      <c r="O2390" s="190">
        <v>0</v>
      </c>
      <c r="P2390" s="189">
        <f t="shared" si="270"/>
        <v>2178426.0630000001</v>
      </c>
      <c r="Q2390" s="191">
        <f t="shared" si="271"/>
        <v>1696.99</v>
      </c>
      <c r="R2390" s="191">
        <f t="shared" si="272"/>
        <v>1696.99</v>
      </c>
      <c r="S2390" s="90" t="s">
        <v>42</v>
      </c>
      <c r="T2390" s="55" t="s">
        <v>34</v>
      </c>
      <c r="U2390" s="9"/>
      <c r="V2390" s="9"/>
      <c r="W2390" s="9"/>
      <c r="X2390" s="9"/>
      <c r="Y2390" s="9"/>
      <c r="Z2390" s="9"/>
      <c r="AA2390" s="9"/>
      <c r="AB2390" s="9"/>
      <c r="AC2390" s="9"/>
      <c r="AD2390" s="9"/>
      <c r="AE2390" s="9"/>
      <c r="AF2390" s="9"/>
      <c r="AG2390" s="9"/>
      <c r="AH2390" s="9"/>
      <c r="AI2390" s="9"/>
      <c r="AJ2390" s="9"/>
      <c r="AK2390" s="9"/>
      <c r="AL2390" s="9"/>
      <c r="AM2390" s="9"/>
      <c r="AN2390" s="9"/>
      <c r="AO2390" s="9"/>
      <c r="AP2390" s="9"/>
      <c r="AQ2390" s="9"/>
      <c r="AR2390" s="9"/>
      <c r="AS2390" s="9"/>
      <c r="AT2390" s="9"/>
      <c r="AU2390" s="9"/>
      <c r="AV2390" s="9"/>
      <c r="AW2390" s="9"/>
      <c r="AX2390" s="9"/>
      <c r="AY2390" s="9"/>
      <c r="AZ2390" s="9"/>
      <c r="BA2390" s="9"/>
      <c r="BB2390" s="9"/>
      <c r="BC2390" s="9"/>
      <c r="BD2390" s="9"/>
      <c r="BE2390" s="9"/>
      <c r="BF2390" s="9"/>
      <c r="BG2390" s="9"/>
      <c r="BH2390" s="9"/>
      <c r="BI2390" s="9"/>
      <c r="BJ2390" s="9"/>
      <c r="BK2390" s="9"/>
      <c r="BL2390" s="9"/>
      <c r="BM2390" s="9"/>
      <c r="BN2390" s="9"/>
      <c r="BO2390" s="9"/>
      <c r="BP2390" s="9"/>
      <c r="BQ2390" s="9"/>
      <c r="BR2390" s="9"/>
      <c r="BS2390" s="9"/>
      <c r="BT2390" s="9"/>
      <c r="BU2390" s="9"/>
      <c r="BV2390" s="9"/>
      <c r="BW2390" s="9"/>
      <c r="BX2390" s="9"/>
      <c r="BY2390" s="9"/>
      <c r="BZ2390" s="9"/>
      <c r="CA2390" s="9"/>
      <c r="CB2390" s="9"/>
      <c r="CC2390" s="9"/>
      <c r="CD2390" s="9"/>
      <c r="CE2390" s="9"/>
      <c r="CF2390" s="9"/>
      <c r="CG2390" s="9"/>
      <c r="CH2390" s="9"/>
      <c r="CI2390" s="9"/>
      <c r="CJ2390" s="9"/>
      <c r="CK2390" s="9"/>
      <c r="CL2390" s="9"/>
      <c r="CM2390" s="9"/>
      <c r="CN2390" s="9"/>
      <c r="CO2390" s="9"/>
      <c r="CP2390" s="9"/>
      <c r="CQ2390" s="9"/>
      <c r="CR2390" s="9"/>
      <c r="CS2390" s="9"/>
      <c r="CT2390" s="9"/>
      <c r="CU2390" s="9"/>
      <c r="CV2390" s="9"/>
      <c r="CW2390" s="9"/>
      <c r="CX2390" s="9"/>
    </row>
    <row r="2391" spans="1:102" s="44" customFormat="1">
      <c r="A2391" s="27">
        <v>136</v>
      </c>
      <c r="B2391" s="90" t="s">
        <v>3331</v>
      </c>
      <c r="C2391" s="55">
        <v>1965</v>
      </c>
      <c r="D2391" s="55" t="s">
        <v>341</v>
      </c>
      <c r="E2391" s="90" t="s">
        <v>345</v>
      </c>
      <c r="F2391" s="55">
        <v>5</v>
      </c>
      <c r="G2391" s="55">
        <v>3</v>
      </c>
      <c r="H2391" s="190">
        <v>2570.6</v>
      </c>
      <c r="I2391" s="190">
        <v>2570.6</v>
      </c>
      <c r="J2391" s="190">
        <v>2283.7999999999997</v>
      </c>
      <c r="K2391" s="190">
        <v>123</v>
      </c>
      <c r="L2391" s="189">
        <f>'Форма 2'!C2395</f>
        <v>4362282.4939999999</v>
      </c>
      <c r="M2391" s="190">
        <v>0</v>
      </c>
      <c r="N2391" s="190">
        <v>0</v>
      </c>
      <c r="O2391" s="190">
        <v>0</v>
      </c>
      <c r="P2391" s="189">
        <f t="shared" si="270"/>
        <v>4362282.4939999999</v>
      </c>
      <c r="Q2391" s="191">
        <f t="shared" si="271"/>
        <v>1696.99</v>
      </c>
      <c r="R2391" s="191">
        <f t="shared" si="272"/>
        <v>1696.99</v>
      </c>
      <c r="S2391" s="90" t="s">
        <v>42</v>
      </c>
      <c r="T2391" s="55" t="s">
        <v>34</v>
      </c>
      <c r="U2391" s="9"/>
      <c r="V2391" s="9"/>
      <c r="W2391" s="9"/>
      <c r="X2391" s="9"/>
      <c r="Y2391" s="9"/>
      <c r="Z2391" s="9"/>
      <c r="AA2391" s="9"/>
      <c r="AB2391" s="9"/>
      <c r="AC2391" s="9"/>
      <c r="AD2391" s="9"/>
      <c r="AE2391" s="9"/>
      <c r="AF2391" s="9"/>
      <c r="AG2391" s="9"/>
      <c r="AH2391" s="9"/>
      <c r="AI2391" s="9"/>
      <c r="AJ2391" s="9"/>
      <c r="AK2391" s="9"/>
      <c r="AL2391" s="9"/>
      <c r="AM2391" s="9"/>
      <c r="AN2391" s="9"/>
      <c r="AO2391" s="9"/>
      <c r="AP2391" s="9"/>
      <c r="AQ2391" s="9"/>
      <c r="AR2391" s="9"/>
      <c r="AS2391" s="9"/>
      <c r="AT2391" s="9"/>
      <c r="AU2391" s="9"/>
      <c r="AV2391" s="9"/>
      <c r="AW2391" s="9"/>
      <c r="AX2391" s="9"/>
      <c r="AY2391" s="9"/>
      <c r="AZ2391" s="9"/>
      <c r="BA2391" s="9"/>
      <c r="BB2391" s="9"/>
      <c r="BC2391" s="9"/>
      <c r="BD2391" s="9"/>
      <c r="BE2391" s="9"/>
      <c r="BF2391" s="9"/>
      <c r="BG2391" s="9"/>
      <c r="BH2391" s="9"/>
      <c r="BI2391" s="9"/>
      <c r="BJ2391" s="9"/>
      <c r="BK2391" s="9"/>
      <c r="BL2391" s="9"/>
      <c r="BM2391" s="9"/>
      <c r="BN2391" s="9"/>
      <c r="BO2391" s="9"/>
      <c r="BP2391" s="9"/>
      <c r="BQ2391" s="9"/>
      <c r="BR2391" s="9"/>
      <c r="BS2391" s="9"/>
      <c r="BT2391" s="9"/>
      <c r="BU2391" s="9"/>
      <c r="BV2391" s="9"/>
      <c r="BW2391" s="9"/>
      <c r="BX2391" s="9"/>
      <c r="BY2391" s="9"/>
      <c r="BZ2391" s="9"/>
      <c r="CA2391" s="9"/>
      <c r="CB2391" s="9"/>
      <c r="CC2391" s="9"/>
      <c r="CD2391" s="9"/>
      <c r="CE2391" s="9"/>
      <c r="CF2391" s="9"/>
      <c r="CG2391" s="9"/>
      <c r="CH2391" s="9"/>
      <c r="CI2391" s="9"/>
      <c r="CJ2391" s="9"/>
      <c r="CK2391" s="9"/>
      <c r="CL2391" s="9"/>
      <c r="CM2391" s="9"/>
      <c r="CN2391" s="9"/>
      <c r="CO2391" s="9"/>
      <c r="CP2391" s="9"/>
      <c r="CQ2391" s="9"/>
      <c r="CR2391" s="9"/>
      <c r="CS2391" s="9"/>
      <c r="CT2391" s="9"/>
      <c r="CU2391" s="9"/>
      <c r="CV2391" s="9"/>
      <c r="CW2391" s="9"/>
      <c r="CX2391" s="9"/>
    </row>
    <row r="2392" spans="1:102" s="44" customFormat="1">
      <c r="A2392" s="27">
        <v>137</v>
      </c>
      <c r="B2392" s="103" t="s">
        <v>3009</v>
      </c>
      <c r="C2392" s="27">
        <v>1959</v>
      </c>
      <c r="D2392" s="27" t="s">
        <v>341</v>
      </c>
      <c r="E2392" s="27" t="s">
        <v>346</v>
      </c>
      <c r="F2392" s="55">
        <v>2</v>
      </c>
      <c r="G2392" s="27">
        <v>2</v>
      </c>
      <c r="H2392" s="188">
        <v>678.3</v>
      </c>
      <c r="I2392" s="188">
        <v>633.70000000000005</v>
      </c>
      <c r="J2392" s="188">
        <v>553.5</v>
      </c>
      <c r="K2392" s="188">
        <v>24</v>
      </c>
      <c r="L2392" s="189">
        <f>'Форма 2'!C2396</f>
        <v>3851102.6290000007</v>
      </c>
      <c r="M2392" s="190">
        <v>0</v>
      </c>
      <c r="N2392" s="190">
        <v>0</v>
      </c>
      <c r="O2392" s="190">
        <v>0</v>
      </c>
      <c r="P2392" s="189">
        <f t="shared" si="270"/>
        <v>3851102.6290000007</v>
      </c>
      <c r="Q2392" s="191">
        <f t="shared" si="271"/>
        <v>6077.170000000001</v>
      </c>
      <c r="R2392" s="191">
        <f t="shared" si="272"/>
        <v>6077.170000000001</v>
      </c>
      <c r="S2392" s="90" t="s">
        <v>42</v>
      </c>
      <c r="T2392" s="55" t="s">
        <v>34</v>
      </c>
      <c r="U2392" s="9"/>
      <c r="V2392" s="9"/>
      <c r="W2392" s="9"/>
      <c r="X2392" s="9"/>
      <c r="Y2392" s="9"/>
      <c r="Z2392" s="9"/>
      <c r="AA2392" s="9"/>
      <c r="AB2392" s="9"/>
      <c r="AC2392" s="9"/>
      <c r="AD2392" s="9"/>
      <c r="AE2392" s="9"/>
      <c r="AF2392" s="9"/>
      <c r="AG2392" s="9"/>
      <c r="AH2392" s="9"/>
      <c r="AI2392" s="9"/>
      <c r="AJ2392" s="9"/>
      <c r="AK2392" s="9"/>
      <c r="AL2392" s="9"/>
      <c r="AM2392" s="9"/>
      <c r="AN2392" s="9"/>
      <c r="AO2392" s="9"/>
      <c r="AP2392" s="9"/>
      <c r="AQ2392" s="9"/>
      <c r="AR2392" s="9"/>
      <c r="AS2392" s="9"/>
      <c r="AT2392" s="9"/>
      <c r="AU2392" s="9"/>
      <c r="AV2392" s="9"/>
      <c r="AW2392" s="9"/>
      <c r="AX2392" s="9"/>
      <c r="AY2392" s="9"/>
      <c r="AZ2392" s="9"/>
      <c r="BA2392" s="9"/>
      <c r="BB2392" s="9"/>
      <c r="BC2392" s="9"/>
      <c r="BD2392" s="9"/>
      <c r="BE2392" s="9"/>
      <c r="BF2392" s="9"/>
      <c r="BG2392" s="9"/>
      <c r="BH2392" s="9"/>
      <c r="BI2392" s="9"/>
      <c r="BJ2392" s="9"/>
      <c r="BK2392" s="9"/>
      <c r="BL2392" s="9"/>
      <c r="BM2392" s="9"/>
      <c r="BN2392" s="9"/>
      <c r="BO2392" s="9"/>
      <c r="BP2392" s="9"/>
      <c r="BQ2392" s="9"/>
      <c r="BR2392" s="9"/>
      <c r="BS2392" s="9"/>
      <c r="BT2392" s="9"/>
      <c r="BU2392" s="9"/>
      <c r="BV2392" s="9"/>
      <c r="BW2392" s="9"/>
      <c r="BX2392" s="9"/>
      <c r="BY2392" s="9"/>
      <c r="BZ2392" s="9"/>
      <c r="CA2392" s="9"/>
      <c r="CB2392" s="9"/>
      <c r="CC2392" s="9"/>
      <c r="CD2392" s="9"/>
      <c r="CE2392" s="9"/>
      <c r="CF2392" s="9"/>
      <c r="CG2392" s="9"/>
      <c r="CH2392" s="9"/>
      <c r="CI2392" s="9"/>
      <c r="CJ2392" s="9"/>
      <c r="CK2392" s="9"/>
      <c r="CL2392" s="9"/>
      <c r="CM2392" s="9"/>
      <c r="CN2392" s="9"/>
      <c r="CO2392" s="9"/>
      <c r="CP2392" s="9"/>
      <c r="CQ2392" s="9"/>
      <c r="CR2392" s="9"/>
      <c r="CS2392" s="9"/>
      <c r="CT2392" s="9"/>
      <c r="CU2392" s="9"/>
      <c r="CV2392" s="9"/>
      <c r="CW2392" s="9"/>
      <c r="CX2392" s="9"/>
    </row>
    <row r="2393" spans="1:102" s="44" customFormat="1">
      <c r="A2393" s="27">
        <v>138</v>
      </c>
      <c r="B2393" s="90" t="s">
        <v>2848</v>
      </c>
      <c r="C2393" s="41">
        <v>1954</v>
      </c>
      <c r="D2393" s="41" t="s">
        <v>341</v>
      </c>
      <c r="E2393" s="55" t="s">
        <v>346</v>
      </c>
      <c r="F2393" s="55">
        <v>2</v>
      </c>
      <c r="G2393" s="11">
        <v>2</v>
      </c>
      <c r="H2393" s="204">
        <v>986.1</v>
      </c>
      <c r="I2393" s="204">
        <v>803.5</v>
      </c>
      <c r="J2393" s="204">
        <v>662.9</v>
      </c>
      <c r="K2393" s="204">
        <v>18</v>
      </c>
      <c r="L2393" s="189">
        <f>'Форма 2'!C2397</f>
        <v>7477017.46</v>
      </c>
      <c r="M2393" s="190">
        <v>0</v>
      </c>
      <c r="N2393" s="190">
        <v>0</v>
      </c>
      <c r="O2393" s="190">
        <v>0</v>
      </c>
      <c r="P2393" s="189">
        <f t="shared" si="270"/>
        <v>7477017.46</v>
      </c>
      <c r="Q2393" s="191">
        <f t="shared" si="271"/>
        <v>9305.56</v>
      </c>
      <c r="R2393" s="191">
        <f t="shared" si="272"/>
        <v>9305.56</v>
      </c>
      <c r="S2393" s="90" t="s">
        <v>42</v>
      </c>
      <c r="T2393" s="55" t="s">
        <v>34</v>
      </c>
      <c r="U2393" s="9"/>
      <c r="V2393" s="9"/>
      <c r="W2393" s="9"/>
      <c r="X2393" s="9"/>
      <c r="Y2393" s="9"/>
      <c r="Z2393" s="9"/>
      <c r="AA2393" s="9"/>
      <c r="AB2393" s="9"/>
      <c r="AC2393" s="9"/>
      <c r="AD2393" s="9"/>
      <c r="AE2393" s="9"/>
      <c r="AF2393" s="9"/>
      <c r="AG2393" s="9"/>
      <c r="AH2393" s="9"/>
      <c r="AI2393" s="9"/>
      <c r="AJ2393" s="9"/>
      <c r="AK2393" s="9"/>
      <c r="AL2393" s="9"/>
      <c r="AM2393" s="9"/>
      <c r="AN2393" s="9"/>
      <c r="AO2393" s="9"/>
      <c r="AP2393" s="9"/>
      <c r="AQ2393" s="9"/>
      <c r="AR2393" s="9"/>
      <c r="AS2393" s="9"/>
      <c r="AT2393" s="9"/>
      <c r="AU2393" s="9"/>
      <c r="AV2393" s="9"/>
      <c r="AW2393" s="9"/>
      <c r="AX2393" s="9"/>
      <c r="AY2393" s="9"/>
      <c r="AZ2393" s="9"/>
      <c r="BA2393" s="9"/>
      <c r="BB2393" s="9"/>
      <c r="BC2393" s="9"/>
      <c r="BD2393" s="9"/>
      <c r="BE2393" s="9"/>
      <c r="BF2393" s="9"/>
      <c r="BG2393" s="9"/>
      <c r="BH2393" s="9"/>
      <c r="BI2393" s="9"/>
      <c r="BJ2393" s="9"/>
      <c r="BK2393" s="9"/>
      <c r="BL2393" s="9"/>
      <c r="BM2393" s="9"/>
      <c r="BN2393" s="9"/>
      <c r="BO2393" s="9"/>
      <c r="BP2393" s="9"/>
      <c r="BQ2393" s="9"/>
      <c r="BR2393" s="9"/>
      <c r="BS2393" s="9"/>
      <c r="BT2393" s="9"/>
      <c r="BU2393" s="9"/>
      <c r="BV2393" s="9"/>
      <c r="BW2393" s="9"/>
      <c r="BX2393" s="9"/>
      <c r="BY2393" s="9"/>
      <c r="BZ2393" s="9"/>
      <c r="CA2393" s="9"/>
      <c r="CB2393" s="9"/>
      <c r="CC2393" s="9"/>
      <c r="CD2393" s="9"/>
      <c r="CE2393" s="9"/>
      <c r="CF2393" s="9"/>
      <c r="CG2393" s="9"/>
      <c r="CH2393" s="9"/>
      <c r="CI2393" s="9"/>
      <c r="CJ2393" s="9"/>
      <c r="CK2393" s="9"/>
      <c r="CL2393" s="9"/>
      <c r="CM2393" s="9"/>
      <c r="CN2393" s="9"/>
      <c r="CO2393" s="9"/>
      <c r="CP2393" s="9"/>
      <c r="CQ2393" s="9"/>
      <c r="CR2393" s="9"/>
      <c r="CS2393" s="9"/>
      <c r="CT2393" s="9"/>
      <c r="CU2393" s="9"/>
      <c r="CV2393" s="9"/>
      <c r="CW2393" s="9"/>
      <c r="CX2393" s="9"/>
    </row>
    <row r="2394" spans="1:102" s="44" customFormat="1">
      <c r="A2394" s="27">
        <v>139</v>
      </c>
      <c r="B2394" s="103" t="s">
        <v>3010</v>
      </c>
      <c r="C2394" s="27">
        <v>1959</v>
      </c>
      <c r="D2394" s="27" t="s">
        <v>341</v>
      </c>
      <c r="E2394" s="27" t="s">
        <v>346</v>
      </c>
      <c r="F2394" s="55">
        <v>3</v>
      </c>
      <c r="G2394" s="27">
        <v>2</v>
      </c>
      <c r="H2394" s="188">
        <v>960.9</v>
      </c>
      <c r="I2394" s="188">
        <v>827.7</v>
      </c>
      <c r="J2394" s="188">
        <v>784.90000000000009</v>
      </c>
      <c r="K2394" s="188">
        <v>34</v>
      </c>
      <c r="L2394" s="189">
        <f>'Форма 2'!C2398</f>
        <v>6330497.9100000001</v>
      </c>
      <c r="M2394" s="190">
        <v>0</v>
      </c>
      <c r="N2394" s="190">
        <v>0</v>
      </c>
      <c r="O2394" s="190">
        <v>0</v>
      </c>
      <c r="P2394" s="189">
        <f t="shared" si="270"/>
        <v>6330497.9100000001</v>
      </c>
      <c r="Q2394" s="191">
        <f t="shared" si="271"/>
        <v>7648.3</v>
      </c>
      <c r="R2394" s="191">
        <f t="shared" si="272"/>
        <v>7648.3</v>
      </c>
      <c r="S2394" s="90" t="s">
        <v>42</v>
      </c>
      <c r="T2394" s="55" t="s">
        <v>34</v>
      </c>
      <c r="U2394" s="9"/>
      <c r="V2394" s="9"/>
      <c r="W2394" s="9"/>
      <c r="X2394" s="9"/>
      <c r="Y2394" s="9"/>
      <c r="Z2394" s="9"/>
      <c r="AA2394" s="9"/>
      <c r="AB2394" s="9"/>
      <c r="AC2394" s="9"/>
      <c r="AD2394" s="9"/>
      <c r="AE2394" s="9"/>
      <c r="AF2394" s="9"/>
      <c r="AG2394" s="9"/>
      <c r="AH2394" s="9"/>
      <c r="AI2394" s="9"/>
      <c r="AJ2394" s="9"/>
      <c r="AK2394" s="9"/>
      <c r="AL2394" s="9"/>
      <c r="AM2394" s="9"/>
      <c r="AN2394" s="9"/>
      <c r="AO2394" s="9"/>
      <c r="AP2394" s="9"/>
      <c r="AQ2394" s="9"/>
      <c r="AR2394" s="9"/>
      <c r="AS2394" s="9"/>
      <c r="AT2394" s="9"/>
      <c r="AU2394" s="9"/>
      <c r="AV2394" s="9"/>
      <c r="AW2394" s="9"/>
      <c r="AX2394" s="9"/>
      <c r="AY2394" s="9"/>
      <c r="AZ2394" s="9"/>
      <c r="BA2394" s="9"/>
      <c r="BB2394" s="9"/>
      <c r="BC2394" s="9"/>
      <c r="BD2394" s="9"/>
      <c r="BE2394" s="9"/>
      <c r="BF2394" s="9"/>
      <c r="BG2394" s="9"/>
      <c r="BH2394" s="9"/>
      <c r="BI2394" s="9"/>
      <c r="BJ2394" s="9"/>
      <c r="BK2394" s="9"/>
      <c r="BL2394" s="9"/>
      <c r="BM2394" s="9"/>
      <c r="BN2394" s="9"/>
      <c r="BO2394" s="9"/>
      <c r="BP2394" s="9"/>
      <c r="BQ2394" s="9"/>
      <c r="BR2394" s="9"/>
      <c r="BS2394" s="9"/>
      <c r="BT2394" s="9"/>
      <c r="BU2394" s="9"/>
      <c r="BV2394" s="9"/>
      <c r="BW2394" s="9"/>
      <c r="BX2394" s="9"/>
      <c r="BY2394" s="9"/>
      <c r="BZ2394" s="9"/>
      <c r="CA2394" s="9"/>
      <c r="CB2394" s="9"/>
      <c r="CC2394" s="9"/>
      <c r="CD2394" s="9"/>
      <c r="CE2394" s="9"/>
      <c r="CF2394" s="9"/>
      <c r="CG2394" s="9"/>
      <c r="CH2394" s="9"/>
      <c r="CI2394" s="9"/>
      <c r="CJ2394" s="9"/>
      <c r="CK2394" s="9"/>
      <c r="CL2394" s="9"/>
      <c r="CM2394" s="9"/>
      <c r="CN2394" s="9"/>
      <c r="CO2394" s="9"/>
      <c r="CP2394" s="9"/>
      <c r="CQ2394" s="9"/>
      <c r="CR2394" s="9"/>
      <c r="CS2394" s="9"/>
      <c r="CT2394" s="9"/>
      <c r="CU2394" s="9"/>
      <c r="CV2394" s="9"/>
      <c r="CW2394" s="9"/>
      <c r="CX2394" s="9"/>
    </row>
    <row r="2395" spans="1:102" s="44" customFormat="1">
      <c r="A2395" s="27">
        <v>140</v>
      </c>
      <c r="B2395" s="90" t="s">
        <v>3299</v>
      </c>
      <c r="C2395" s="55">
        <v>1961</v>
      </c>
      <c r="D2395" s="55" t="s">
        <v>341</v>
      </c>
      <c r="E2395" s="90" t="s">
        <v>345</v>
      </c>
      <c r="F2395" s="55">
        <v>5</v>
      </c>
      <c r="G2395" s="55">
        <v>3</v>
      </c>
      <c r="H2395" s="190">
        <v>2581.9</v>
      </c>
      <c r="I2395" s="190">
        <v>2581.9</v>
      </c>
      <c r="J2395" s="190">
        <v>2318.5</v>
      </c>
      <c r="K2395" s="190">
        <v>88</v>
      </c>
      <c r="L2395" s="189">
        <f>'Форма 2'!C2399</f>
        <v>4381458.4810000006</v>
      </c>
      <c r="M2395" s="190">
        <v>0</v>
      </c>
      <c r="N2395" s="190">
        <v>0</v>
      </c>
      <c r="O2395" s="190">
        <v>0</v>
      </c>
      <c r="P2395" s="189">
        <f t="shared" si="270"/>
        <v>4381458.4810000006</v>
      </c>
      <c r="Q2395" s="191">
        <f t="shared" si="271"/>
        <v>1696.9900000000002</v>
      </c>
      <c r="R2395" s="191">
        <f t="shared" si="272"/>
        <v>1696.9900000000002</v>
      </c>
      <c r="S2395" s="90" t="s">
        <v>42</v>
      </c>
      <c r="T2395" s="55" t="s">
        <v>34</v>
      </c>
      <c r="U2395" s="9"/>
      <c r="V2395" s="9"/>
      <c r="W2395" s="9"/>
      <c r="X2395" s="9"/>
      <c r="Y2395" s="9"/>
      <c r="Z2395" s="9"/>
      <c r="AA2395" s="9"/>
      <c r="AB2395" s="9"/>
      <c r="AC2395" s="9"/>
      <c r="AD2395" s="9"/>
      <c r="AE2395" s="9"/>
      <c r="AF2395" s="9"/>
      <c r="AG2395" s="9"/>
      <c r="AH2395" s="9"/>
      <c r="AI2395" s="9"/>
      <c r="AJ2395" s="9"/>
      <c r="AK2395" s="9"/>
      <c r="AL2395" s="9"/>
      <c r="AM2395" s="9"/>
      <c r="AN2395" s="9"/>
      <c r="AO2395" s="9"/>
      <c r="AP2395" s="9"/>
      <c r="AQ2395" s="9"/>
      <c r="AR2395" s="9"/>
      <c r="AS2395" s="9"/>
      <c r="AT2395" s="9"/>
      <c r="AU2395" s="9"/>
      <c r="AV2395" s="9"/>
      <c r="AW2395" s="9"/>
      <c r="AX2395" s="9"/>
      <c r="AY2395" s="9"/>
      <c r="AZ2395" s="9"/>
      <c r="BA2395" s="9"/>
      <c r="BB2395" s="9"/>
      <c r="BC2395" s="9"/>
      <c r="BD2395" s="9"/>
      <c r="BE2395" s="9"/>
      <c r="BF2395" s="9"/>
      <c r="BG2395" s="9"/>
      <c r="BH2395" s="9"/>
      <c r="BI2395" s="9"/>
      <c r="BJ2395" s="9"/>
      <c r="BK2395" s="9"/>
      <c r="BL2395" s="9"/>
      <c r="BM2395" s="9"/>
      <c r="BN2395" s="9"/>
      <c r="BO2395" s="9"/>
      <c r="BP2395" s="9"/>
      <c r="BQ2395" s="9"/>
      <c r="BR2395" s="9"/>
      <c r="BS2395" s="9"/>
      <c r="BT2395" s="9"/>
      <c r="BU2395" s="9"/>
      <c r="BV2395" s="9"/>
      <c r="BW2395" s="9"/>
      <c r="BX2395" s="9"/>
      <c r="BY2395" s="9"/>
      <c r="BZ2395" s="9"/>
      <c r="CA2395" s="9"/>
      <c r="CB2395" s="9"/>
      <c r="CC2395" s="9"/>
      <c r="CD2395" s="9"/>
      <c r="CE2395" s="9"/>
      <c r="CF2395" s="9"/>
      <c r="CG2395" s="9"/>
      <c r="CH2395" s="9"/>
      <c r="CI2395" s="9"/>
      <c r="CJ2395" s="9"/>
      <c r="CK2395" s="9"/>
      <c r="CL2395" s="9"/>
      <c r="CM2395" s="9"/>
      <c r="CN2395" s="9"/>
      <c r="CO2395" s="9"/>
      <c r="CP2395" s="9"/>
      <c r="CQ2395" s="9"/>
      <c r="CR2395" s="9"/>
      <c r="CS2395" s="9"/>
      <c r="CT2395" s="9"/>
      <c r="CU2395" s="9"/>
      <c r="CV2395" s="9"/>
      <c r="CW2395" s="9"/>
      <c r="CX2395" s="9"/>
    </row>
    <row r="2396" spans="1:102" s="44" customFormat="1">
      <c r="A2396" s="160">
        <v>141</v>
      </c>
      <c r="B2396" s="200" t="s">
        <v>4383</v>
      </c>
      <c r="C2396" s="41">
        <v>1953</v>
      </c>
      <c r="D2396" s="41" t="s">
        <v>341</v>
      </c>
      <c r="E2396" s="55" t="s">
        <v>342</v>
      </c>
      <c r="F2396" s="55">
        <v>2</v>
      </c>
      <c r="G2396" s="11">
        <v>2</v>
      </c>
      <c r="H2396" s="204">
        <v>516.70000000000005</v>
      </c>
      <c r="I2396" s="204">
        <v>516.70000000000005</v>
      </c>
      <c r="J2396" s="204">
        <v>374.2</v>
      </c>
      <c r="K2396" s="204">
        <v>20</v>
      </c>
      <c r="L2396" s="189">
        <f>'Форма 2'!C2400</f>
        <v>2948341.8700000006</v>
      </c>
      <c r="M2396" s="190">
        <v>0</v>
      </c>
      <c r="N2396" s="190">
        <v>0</v>
      </c>
      <c r="O2396" s="190">
        <v>0</v>
      </c>
      <c r="P2396" s="189">
        <f t="shared" si="270"/>
        <v>2948341.8700000006</v>
      </c>
      <c r="Q2396" s="191">
        <f t="shared" si="271"/>
        <v>5706.1</v>
      </c>
      <c r="R2396" s="191">
        <f t="shared" si="272"/>
        <v>5706.1</v>
      </c>
      <c r="S2396" s="90" t="s">
        <v>42</v>
      </c>
      <c r="T2396" s="27" t="s">
        <v>34</v>
      </c>
      <c r="U2396" s="9"/>
      <c r="V2396" s="9"/>
      <c r="W2396" s="9"/>
      <c r="X2396" s="9"/>
      <c r="Y2396" s="9"/>
      <c r="Z2396" s="9"/>
      <c r="AA2396" s="9"/>
      <c r="AB2396" s="9"/>
      <c r="AC2396" s="9"/>
      <c r="AD2396" s="9"/>
      <c r="AE2396" s="9"/>
      <c r="AF2396" s="9"/>
      <c r="AG2396" s="9"/>
      <c r="AH2396" s="9"/>
      <c r="AI2396" s="9"/>
      <c r="AJ2396" s="9"/>
      <c r="AK2396" s="9"/>
      <c r="AL2396" s="9"/>
      <c r="AM2396" s="9"/>
      <c r="AN2396" s="9"/>
      <c r="AO2396" s="9"/>
      <c r="AP2396" s="9"/>
      <c r="AQ2396" s="9"/>
      <c r="AR2396" s="9"/>
      <c r="AS2396" s="9"/>
      <c r="AT2396" s="9"/>
      <c r="AU2396" s="9"/>
      <c r="AV2396" s="9"/>
      <c r="AW2396" s="9"/>
      <c r="AX2396" s="9"/>
      <c r="AY2396" s="9"/>
      <c r="AZ2396" s="9"/>
      <c r="BA2396" s="9"/>
      <c r="BB2396" s="9"/>
      <c r="BC2396" s="9"/>
      <c r="BD2396" s="9"/>
      <c r="BE2396" s="9"/>
      <c r="BF2396" s="9"/>
      <c r="BG2396" s="9"/>
      <c r="BH2396" s="9"/>
      <c r="BI2396" s="9"/>
      <c r="BJ2396" s="9"/>
      <c r="BK2396" s="9"/>
      <c r="BL2396" s="9"/>
      <c r="BM2396" s="9"/>
      <c r="BN2396" s="9"/>
      <c r="BO2396" s="9"/>
      <c r="BP2396" s="9"/>
      <c r="BQ2396" s="9"/>
      <c r="BR2396" s="9"/>
      <c r="BS2396" s="9"/>
      <c r="BT2396" s="9"/>
      <c r="BU2396" s="9"/>
      <c r="BV2396" s="9"/>
      <c r="BW2396" s="9"/>
      <c r="BX2396" s="9"/>
      <c r="BY2396" s="9"/>
      <c r="BZ2396" s="9"/>
      <c r="CA2396" s="9"/>
      <c r="CB2396" s="9"/>
      <c r="CC2396" s="9"/>
      <c r="CD2396" s="9"/>
      <c r="CE2396" s="9"/>
      <c r="CF2396" s="9"/>
      <c r="CG2396" s="9"/>
      <c r="CH2396" s="9"/>
      <c r="CI2396" s="9"/>
      <c r="CJ2396" s="9"/>
      <c r="CK2396" s="9"/>
      <c r="CL2396" s="9"/>
      <c r="CM2396" s="9"/>
      <c r="CN2396" s="9"/>
      <c r="CO2396" s="9"/>
      <c r="CP2396" s="9"/>
      <c r="CQ2396" s="9"/>
      <c r="CR2396" s="9"/>
      <c r="CS2396" s="9"/>
      <c r="CT2396" s="9"/>
      <c r="CU2396" s="9"/>
      <c r="CV2396" s="9"/>
      <c r="CW2396" s="9"/>
      <c r="CX2396" s="9"/>
    </row>
    <row r="2397" spans="1:102" s="44" customFormat="1" ht="15.75">
      <c r="A2397" s="162"/>
      <c r="B2397" s="163" t="s">
        <v>4691</v>
      </c>
      <c r="C2397" s="150"/>
      <c r="D2397" s="61"/>
      <c r="E2397" s="61"/>
      <c r="F2397" s="73"/>
      <c r="G2397" s="73"/>
      <c r="H2397" s="51">
        <f t="shared" ref="H2397:K2397" si="273">SUM(H2398:H2445)</f>
        <v>105420.12000000001</v>
      </c>
      <c r="I2397" s="51">
        <f t="shared" si="273"/>
        <v>94387.66</v>
      </c>
      <c r="J2397" s="51">
        <f t="shared" si="273"/>
        <v>30512.520000000008</v>
      </c>
      <c r="K2397" s="51">
        <f t="shared" si="273"/>
        <v>5246</v>
      </c>
      <c r="L2397" s="51">
        <f>SUM(L2398:L2445)</f>
        <v>246075498.15059996</v>
      </c>
      <c r="M2397" s="20"/>
      <c r="N2397" s="20"/>
      <c r="O2397" s="20"/>
      <c r="P2397" s="51"/>
      <c r="Q2397" s="128"/>
      <c r="R2397" s="128"/>
      <c r="S2397" s="20"/>
      <c r="T2397" s="61"/>
      <c r="U2397" s="9"/>
      <c r="V2397" s="9"/>
      <c r="W2397" s="9"/>
      <c r="X2397" s="9"/>
      <c r="Y2397" s="9"/>
      <c r="Z2397" s="9"/>
      <c r="AA2397" s="9"/>
      <c r="AB2397" s="9"/>
      <c r="AC2397" s="9"/>
      <c r="AD2397" s="9"/>
      <c r="AE2397" s="9"/>
      <c r="AF2397" s="9"/>
      <c r="AG2397" s="9"/>
      <c r="AH2397" s="9"/>
      <c r="AI2397" s="9"/>
      <c r="AJ2397" s="9"/>
      <c r="AK2397" s="9"/>
      <c r="AL2397" s="9"/>
      <c r="AM2397" s="9"/>
      <c r="AN2397" s="9"/>
      <c r="AO2397" s="9"/>
      <c r="AP2397" s="9"/>
      <c r="AQ2397" s="9"/>
      <c r="AR2397" s="9"/>
      <c r="AS2397" s="9"/>
      <c r="AT2397" s="9"/>
      <c r="AU2397" s="9"/>
      <c r="AV2397" s="9"/>
      <c r="AW2397" s="9"/>
      <c r="AX2397" s="9"/>
      <c r="AY2397" s="9"/>
      <c r="AZ2397" s="9"/>
      <c r="BA2397" s="9"/>
      <c r="BB2397" s="9"/>
      <c r="BC2397" s="9"/>
      <c r="BD2397" s="9"/>
      <c r="BE2397" s="9"/>
      <c r="BF2397" s="9"/>
      <c r="BG2397" s="9"/>
      <c r="BH2397" s="9"/>
      <c r="BI2397" s="9"/>
      <c r="BJ2397" s="9"/>
      <c r="BK2397" s="9"/>
      <c r="BL2397" s="9"/>
      <c r="BM2397" s="9"/>
      <c r="BN2397" s="9"/>
      <c r="BO2397" s="9"/>
      <c r="BP2397" s="9"/>
      <c r="BQ2397" s="9"/>
      <c r="BR2397" s="9"/>
      <c r="BS2397" s="9"/>
      <c r="BT2397" s="9"/>
      <c r="BU2397" s="9"/>
      <c r="BV2397" s="9"/>
      <c r="BW2397" s="9"/>
      <c r="BX2397" s="9"/>
      <c r="BY2397" s="9"/>
      <c r="BZ2397" s="9"/>
      <c r="CA2397" s="9"/>
      <c r="CB2397" s="9"/>
      <c r="CC2397" s="9"/>
      <c r="CD2397" s="9"/>
      <c r="CE2397" s="9"/>
      <c r="CF2397" s="9"/>
      <c r="CG2397" s="9"/>
      <c r="CH2397" s="9"/>
      <c r="CI2397" s="9"/>
      <c r="CJ2397" s="9"/>
      <c r="CK2397" s="9"/>
      <c r="CL2397" s="9"/>
      <c r="CM2397" s="9"/>
      <c r="CN2397" s="9"/>
      <c r="CO2397" s="9"/>
      <c r="CP2397" s="9"/>
      <c r="CQ2397" s="9"/>
      <c r="CR2397" s="9"/>
      <c r="CS2397" s="9"/>
      <c r="CT2397" s="9"/>
      <c r="CU2397" s="9"/>
      <c r="CV2397" s="9"/>
      <c r="CW2397" s="9"/>
      <c r="CX2397" s="9"/>
    </row>
    <row r="2398" spans="1:102" s="44" customFormat="1">
      <c r="A2398" s="137">
        <v>1</v>
      </c>
      <c r="B2398" s="201" t="s">
        <v>2761</v>
      </c>
      <c r="C2398" s="27">
        <v>1977</v>
      </c>
      <c r="D2398" s="27" t="s">
        <v>333</v>
      </c>
      <c r="E2398" s="112" t="s">
        <v>328</v>
      </c>
      <c r="F2398" s="55">
        <v>5</v>
      </c>
      <c r="G2398" s="27">
        <v>4</v>
      </c>
      <c r="H2398" s="188">
        <v>2698.1</v>
      </c>
      <c r="I2398" s="188">
        <v>2698.1</v>
      </c>
      <c r="J2398" s="188">
        <v>505.5</v>
      </c>
      <c r="K2398" s="188">
        <v>83</v>
      </c>
      <c r="L2398" s="189">
        <f>'Форма 2'!C2402</f>
        <v>3947590.1099999994</v>
      </c>
      <c r="M2398" s="190">
        <v>0</v>
      </c>
      <c r="N2398" s="190">
        <v>0</v>
      </c>
      <c r="O2398" s="190">
        <v>0</v>
      </c>
      <c r="P2398" s="189">
        <f t="shared" si="270"/>
        <v>3947590.1099999994</v>
      </c>
      <c r="Q2398" s="191">
        <f t="shared" si="271"/>
        <v>1463.1</v>
      </c>
      <c r="R2398" s="191">
        <f t="shared" si="272"/>
        <v>1463.1</v>
      </c>
      <c r="S2398" s="90" t="s">
        <v>42</v>
      </c>
      <c r="T2398" s="27" t="s">
        <v>34</v>
      </c>
      <c r="U2398" s="9"/>
      <c r="V2398" s="9"/>
      <c r="W2398" s="9"/>
      <c r="X2398" s="9"/>
      <c r="Y2398" s="9"/>
      <c r="Z2398" s="9"/>
      <c r="AA2398" s="9"/>
      <c r="AB2398" s="9"/>
      <c r="AC2398" s="9"/>
      <c r="AD2398" s="9"/>
      <c r="AE2398" s="9"/>
      <c r="AF2398" s="9"/>
      <c r="AG2398" s="9"/>
      <c r="AH2398" s="9"/>
      <c r="AI2398" s="9"/>
      <c r="AJ2398" s="9"/>
      <c r="AK2398" s="9"/>
      <c r="AL2398" s="9"/>
      <c r="AM2398" s="9"/>
      <c r="AN2398" s="9"/>
      <c r="AO2398" s="9"/>
      <c r="AP2398" s="9"/>
      <c r="AQ2398" s="9"/>
      <c r="AR2398" s="9"/>
      <c r="AS2398" s="9"/>
      <c r="AT2398" s="9"/>
      <c r="AU2398" s="9"/>
      <c r="AV2398" s="9"/>
      <c r="AW2398" s="9"/>
      <c r="AX2398" s="9"/>
      <c r="AY2398" s="9"/>
      <c r="AZ2398" s="9"/>
      <c r="BA2398" s="9"/>
      <c r="BB2398" s="9"/>
      <c r="BC2398" s="9"/>
      <c r="BD2398" s="9"/>
      <c r="BE2398" s="9"/>
      <c r="BF2398" s="9"/>
      <c r="BG2398" s="9"/>
      <c r="BH2398" s="9"/>
      <c r="BI2398" s="9"/>
      <c r="BJ2398" s="9"/>
      <c r="BK2398" s="9"/>
      <c r="BL2398" s="9"/>
      <c r="BM2398" s="9"/>
      <c r="BN2398" s="9"/>
      <c r="BO2398" s="9"/>
      <c r="BP2398" s="9"/>
      <c r="BQ2398" s="9"/>
      <c r="BR2398" s="9"/>
      <c r="BS2398" s="9"/>
      <c r="BT2398" s="9"/>
      <c r="BU2398" s="9"/>
      <c r="BV2398" s="9"/>
      <c r="BW2398" s="9"/>
      <c r="BX2398" s="9"/>
      <c r="BY2398" s="9"/>
      <c r="BZ2398" s="9"/>
      <c r="CA2398" s="9"/>
      <c r="CB2398" s="9"/>
      <c r="CC2398" s="9"/>
      <c r="CD2398" s="9"/>
      <c r="CE2398" s="9"/>
      <c r="CF2398" s="9"/>
      <c r="CG2398" s="9"/>
      <c r="CH2398" s="9"/>
      <c r="CI2398" s="9"/>
      <c r="CJ2398" s="9"/>
      <c r="CK2398" s="9"/>
      <c r="CL2398" s="9"/>
      <c r="CM2398" s="9"/>
      <c r="CN2398" s="9"/>
      <c r="CO2398" s="9"/>
      <c r="CP2398" s="9"/>
      <c r="CQ2398" s="9"/>
      <c r="CR2398" s="9"/>
      <c r="CS2398" s="9"/>
      <c r="CT2398" s="9"/>
      <c r="CU2398" s="9"/>
      <c r="CV2398" s="9"/>
      <c r="CW2398" s="9"/>
      <c r="CX2398" s="9"/>
    </row>
    <row r="2399" spans="1:102" s="44" customFormat="1">
      <c r="A2399" s="27">
        <v>2</v>
      </c>
      <c r="B2399" s="103" t="s">
        <v>2762</v>
      </c>
      <c r="C2399" s="27">
        <v>1977</v>
      </c>
      <c r="D2399" s="27" t="s">
        <v>334</v>
      </c>
      <c r="E2399" s="112" t="s">
        <v>328</v>
      </c>
      <c r="F2399" s="55">
        <v>5</v>
      </c>
      <c r="G2399" s="27">
        <v>4</v>
      </c>
      <c r="H2399" s="188">
        <v>2951.3</v>
      </c>
      <c r="I2399" s="188">
        <v>2701</v>
      </c>
      <c r="J2399" s="188">
        <v>250.2</v>
      </c>
      <c r="K2399" s="188">
        <v>130</v>
      </c>
      <c r="L2399" s="189">
        <f>'Форма 2'!C2403</f>
        <v>3951833.1</v>
      </c>
      <c r="M2399" s="190">
        <v>0</v>
      </c>
      <c r="N2399" s="190">
        <v>0</v>
      </c>
      <c r="O2399" s="190">
        <v>0</v>
      </c>
      <c r="P2399" s="189">
        <f t="shared" si="270"/>
        <v>3951833.1</v>
      </c>
      <c r="Q2399" s="191">
        <f t="shared" si="271"/>
        <v>1463.1000000000001</v>
      </c>
      <c r="R2399" s="191">
        <f t="shared" si="272"/>
        <v>1463.1000000000001</v>
      </c>
      <c r="S2399" s="90" t="s">
        <v>42</v>
      </c>
      <c r="T2399" s="27" t="s">
        <v>34</v>
      </c>
      <c r="U2399" s="9"/>
      <c r="V2399" s="9"/>
      <c r="W2399" s="9"/>
      <c r="X2399" s="9"/>
      <c r="Y2399" s="9"/>
      <c r="Z2399" s="9"/>
      <c r="AA2399" s="9"/>
      <c r="AB2399" s="9"/>
      <c r="AC2399" s="9"/>
      <c r="AD2399" s="9"/>
      <c r="AE2399" s="9"/>
      <c r="AF2399" s="9"/>
      <c r="AG2399" s="9"/>
      <c r="AH2399" s="9"/>
      <c r="AI2399" s="9"/>
      <c r="AJ2399" s="9"/>
      <c r="AK2399" s="9"/>
      <c r="AL2399" s="9"/>
      <c r="AM2399" s="9"/>
      <c r="AN2399" s="9"/>
      <c r="AO2399" s="9"/>
      <c r="AP2399" s="9"/>
      <c r="AQ2399" s="9"/>
      <c r="AR2399" s="9"/>
      <c r="AS2399" s="9"/>
      <c r="AT2399" s="9"/>
      <c r="AU2399" s="9"/>
      <c r="AV2399" s="9"/>
      <c r="AW2399" s="9"/>
      <c r="AX2399" s="9"/>
      <c r="AY2399" s="9"/>
      <c r="AZ2399" s="9"/>
      <c r="BA2399" s="9"/>
      <c r="BB2399" s="9"/>
      <c r="BC2399" s="9"/>
      <c r="BD2399" s="9"/>
      <c r="BE2399" s="9"/>
      <c r="BF2399" s="9"/>
      <c r="BG2399" s="9"/>
      <c r="BH2399" s="9"/>
      <c r="BI2399" s="9"/>
      <c r="BJ2399" s="9"/>
      <c r="BK2399" s="9"/>
      <c r="BL2399" s="9"/>
      <c r="BM2399" s="9"/>
      <c r="BN2399" s="9"/>
      <c r="BO2399" s="9"/>
      <c r="BP2399" s="9"/>
      <c r="BQ2399" s="9"/>
      <c r="BR2399" s="9"/>
      <c r="BS2399" s="9"/>
      <c r="BT2399" s="9"/>
      <c r="BU2399" s="9"/>
      <c r="BV2399" s="9"/>
      <c r="BW2399" s="9"/>
      <c r="BX2399" s="9"/>
      <c r="BY2399" s="9"/>
      <c r="BZ2399" s="9"/>
      <c r="CA2399" s="9"/>
      <c r="CB2399" s="9"/>
      <c r="CC2399" s="9"/>
      <c r="CD2399" s="9"/>
      <c r="CE2399" s="9"/>
      <c r="CF2399" s="9"/>
      <c r="CG2399" s="9"/>
      <c r="CH2399" s="9"/>
      <c r="CI2399" s="9"/>
      <c r="CJ2399" s="9"/>
      <c r="CK2399" s="9"/>
      <c r="CL2399" s="9"/>
      <c r="CM2399" s="9"/>
      <c r="CN2399" s="9"/>
      <c r="CO2399" s="9"/>
      <c r="CP2399" s="9"/>
      <c r="CQ2399" s="9"/>
      <c r="CR2399" s="9"/>
      <c r="CS2399" s="9"/>
      <c r="CT2399" s="9"/>
      <c r="CU2399" s="9"/>
      <c r="CV2399" s="9"/>
      <c r="CW2399" s="9"/>
      <c r="CX2399" s="9"/>
    </row>
    <row r="2400" spans="1:102" s="44" customFormat="1">
      <c r="A2400" s="27">
        <v>3</v>
      </c>
      <c r="B2400" s="103" t="s">
        <v>2763</v>
      </c>
      <c r="C2400" s="27">
        <v>1978</v>
      </c>
      <c r="D2400" s="27">
        <v>1978</v>
      </c>
      <c r="E2400" s="112" t="s">
        <v>328</v>
      </c>
      <c r="F2400" s="55">
        <v>5</v>
      </c>
      <c r="G2400" s="27">
        <v>2</v>
      </c>
      <c r="H2400" s="188">
        <v>1273.9000000000001</v>
      </c>
      <c r="I2400" s="188">
        <v>1273.9000000000001</v>
      </c>
      <c r="J2400" s="188">
        <v>136.69999999999999</v>
      </c>
      <c r="K2400" s="188">
        <v>129</v>
      </c>
      <c r="L2400" s="189">
        <f>'Форма 2'!C2404</f>
        <v>1197083.83</v>
      </c>
      <c r="M2400" s="190">
        <v>0</v>
      </c>
      <c r="N2400" s="190">
        <v>0</v>
      </c>
      <c r="O2400" s="190">
        <v>0</v>
      </c>
      <c r="P2400" s="189">
        <f t="shared" si="270"/>
        <v>1197083.83</v>
      </c>
      <c r="Q2400" s="191">
        <f t="shared" si="271"/>
        <v>939.7</v>
      </c>
      <c r="R2400" s="191">
        <f t="shared" si="272"/>
        <v>939.7</v>
      </c>
      <c r="S2400" s="90" t="s">
        <v>42</v>
      </c>
      <c r="T2400" s="27" t="s">
        <v>34</v>
      </c>
      <c r="U2400" s="9"/>
      <c r="V2400" s="9"/>
      <c r="W2400" s="9"/>
      <c r="X2400" s="9"/>
      <c r="Y2400" s="9"/>
      <c r="Z2400" s="9"/>
      <c r="AA2400" s="9"/>
      <c r="AB2400" s="9"/>
      <c r="AC2400" s="9"/>
      <c r="AD2400" s="9"/>
      <c r="AE2400" s="9"/>
      <c r="AF2400" s="9"/>
      <c r="AG2400" s="9"/>
      <c r="AH2400" s="9"/>
      <c r="AI2400" s="9"/>
      <c r="AJ2400" s="9"/>
      <c r="AK2400" s="9"/>
      <c r="AL2400" s="9"/>
      <c r="AM2400" s="9"/>
      <c r="AN2400" s="9"/>
      <c r="AO2400" s="9"/>
      <c r="AP2400" s="9"/>
      <c r="AQ2400" s="9"/>
      <c r="AR2400" s="9"/>
      <c r="AS2400" s="9"/>
      <c r="AT2400" s="9"/>
      <c r="AU2400" s="9"/>
      <c r="AV2400" s="9"/>
      <c r="AW2400" s="9"/>
      <c r="AX2400" s="9"/>
      <c r="AY2400" s="9"/>
      <c r="AZ2400" s="9"/>
      <c r="BA2400" s="9"/>
      <c r="BB2400" s="9"/>
      <c r="BC2400" s="9"/>
      <c r="BD2400" s="9"/>
      <c r="BE2400" s="9"/>
      <c r="BF2400" s="9"/>
      <c r="BG2400" s="9"/>
      <c r="BH2400" s="9"/>
      <c r="BI2400" s="9"/>
      <c r="BJ2400" s="9"/>
      <c r="BK2400" s="9"/>
      <c r="BL2400" s="9"/>
      <c r="BM2400" s="9"/>
      <c r="BN2400" s="9"/>
      <c r="BO2400" s="9"/>
      <c r="BP2400" s="9"/>
      <c r="BQ2400" s="9"/>
      <c r="BR2400" s="9"/>
      <c r="BS2400" s="9"/>
      <c r="BT2400" s="9"/>
      <c r="BU2400" s="9"/>
      <c r="BV2400" s="9"/>
      <c r="BW2400" s="9"/>
      <c r="BX2400" s="9"/>
      <c r="BY2400" s="9"/>
      <c r="BZ2400" s="9"/>
      <c r="CA2400" s="9"/>
      <c r="CB2400" s="9"/>
      <c r="CC2400" s="9"/>
      <c r="CD2400" s="9"/>
      <c r="CE2400" s="9"/>
      <c r="CF2400" s="9"/>
      <c r="CG2400" s="9"/>
      <c r="CH2400" s="9"/>
      <c r="CI2400" s="9"/>
      <c r="CJ2400" s="9"/>
      <c r="CK2400" s="9"/>
      <c r="CL2400" s="9"/>
      <c r="CM2400" s="9"/>
      <c r="CN2400" s="9"/>
      <c r="CO2400" s="9"/>
      <c r="CP2400" s="9"/>
      <c r="CQ2400" s="9"/>
      <c r="CR2400" s="9"/>
      <c r="CS2400" s="9"/>
      <c r="CT2400" s="9"/>
      <c r="CU2400" s="9"/>
      <c r="CV2400" s="9"/>
      <c r="CW2400" s="9"/>
      <c r="CX2400" s="9"/>
    </row>
    <row r="2401" spans="1:102" s="44" customFormat="1">
      <c r="A2401" s="27">
        <v>4</v>
      </c>
      <c r="B2401" s="103" t="s">
        <v>2764</v>
      </c>
      <c r="C2401" s="27">
        <v>1978</v>
      </c>
      <c r="D2401" s="27">
        <v>1978</v>
      </c>
      <c r="E2401" s="112" t="s">
        <v>328</v>
      </c>
      <c r="F2401" s="55">
        <v>5</v>
      </c>
      <c r="G2401" s="27">
        <v>2</v>
      </c>
      <c r="H2401" s="188">
        <v>1225.4000000000001</v>
      </c>
      <c r="I2401" s="188">
        <v>1225.4000000000001</v>
      </c>
      <c r="J2401" s="188">
        <v>136.69999999999999</v>
      </c>
      <c r="K2401" s="188">
        <v>141</v>
      </c>
      <c r="L2401" s="189">
        <f>'Форма 2'!C2405</f>
        <v>1151508.3800000001</v>
      </c>
      <c r="M2401" s="190">
        <v>0</v>
      </c>
      <c r="N2401" s="190">
        <v>0</v>
      </c>
      <c r="O2401" s="190">
        <v>0</v>
      </c>
      <c r="P2401" s="189">
        <f t="shared" si="270"/>
        <v>1151508.3800000001</v>
      </c>
      <c r="Q2401" s="191">
        <f t="shared" si="271"/>
        <v>939.7</v>
      </c>
      <c r="R2401" s="191">
        <f t="shared" si="272"/>
        <v>939.7</v>
      </c>
      <c r="S2401" s="90" t="s">
        <v>42</v>
      </c>
      <c r="T2401" s="27" t="s">
        <v>34</v>
      </c>
      <c r="U2401" s="9"/>
      <c r="V2401" s="9"/>
      <c r="W2401" s="9"/>
      <c r="X2401" s="9"/>
      <c r="Y2401" s="9"/>
      <c r="Z2401" s="9"/>
      <c r="AA2401" s="9"/>
      <c r="AB2401" s="9"/>
      <c r="AC2401" s="9"/>
      <c r="AD2401" s="9"/>
      <c r="AE2401" s="9"/>
      <c r="AF2401" s="9"/>
      <c r="AG2401" s="9"/>
      <c r="AH2401" s="9"/>
      <c r="AI2401" s="9"/>
      <c r="AJ2401" s="9"/>
      <c r="AK2401" s="9"/>
      <c r="AL2401" s="9"/>
      <c r="AM2401" s="9"/>
      <c r="AN2401" s="9"/>
      <c r="AO2401" s="9"/>
      <c r="AP2401" s="9"/>
      <c r="AQ2401" s="9"/>
      <c r="AR2401" s="9"/>
      <c r="AS2401" s="9"/>
      <c r="AT2401" s="9"/>
      <c r="AU2401" s="9"/>
      <c r="AV2401" s="9"/>
      <c r="AW2401" s="9"/>
      <c r="AX2401" s="9"/>
      <c r="AY2401" s="9"/>
      <c r="AZ2401" s="9"/>
      <c r="BA2401" s="9"/>
      <c r="BB2401" s="9"/>
      <c r="BC2401" s="9"/>
      <c r="BD2401" s="9"/>
      <c r="BE2401" s="9"/>
      <c r="BF2401" s="9"/>
      <c r="BG2401" s="9"/>
      <c r="BH2401" s="9"/>
      <c r="BI2401" s="9"/>
      <c r="BJ2401" s="9"/>
      <c r="BK2401" s="9"/>
      <c r="BL2401" s="9"/>
      <c r="BM2401" s="9"/>
      <c r="BN2401" s="9"/>
      <c r="BO2401" s="9"/>
      <c r="BP2401" s="9"/>
      <c r="BQ2401" s="9"/>
      <c r="BR2401" s="9"/>
      <c r="BS2401" s="9"/>
      <c r="BT2401" s="9"/>
      <c r="BU2401" s="9"/>
      <c r="BV2401" s="9"/>
      <c r="BW2401" s="9"/>
      <c r="BX2401" s="9"/>
      <c r="BY2401" s="9"/>
      <c r="BZ2401" s="9"/>
      <c r="CA2401" s="9"/>
      <c r="CB2401" s="9"/>
      <c r="CC2401" s="9"/>
      <c r="CD2401" s="9"/>
      <c r="CE2401" s="9"/>
      <c r="CF2401" s="9"/>
      <c r="CG2401" s="9"/>
      <c r="CH2401" s="9"/>
      <c r="CI2401" s="9"/>
      <c r="CJ2401" s="9"/>
      <c r="CK2401" s="9"/>
      <c r="CL2401" s="9"/>
      <c r="CM2401" s="9"/>
      <c r="CN2401" s="9"/>
      <c r="CO2401" s="9"/>
      <c r="CP2401" s="9"/>
      <c r="CQ2401" s="9"/>
      <c r="CR2401" s="9"/>
      <c r="CS2401" s="9"/>
      <c r="CT2401" s="9"/>
      <c r="CU2401" s="9"/>
      <c r="CV2401" s="9"/>
      <c r="CW2401" s="9"/>
      <c r="CX2401" s="9"/>
    </row>
    <row r="2402" spans="1:102" s="44" customFormat="1">
      <c r="A2402" s="27">
        <v>5</v>
      </c>
      <c r="B2402" s="103" t="s">
        <v>2765</v>
      </c>
      <c r="C2402" s="27">
        <v>1977</v>
      </c>
      <c r="D2402" s="27">
        <v>1977</v>
      </c>
      <c r="E2402" s="112" t="s">
        <v>328</v>
      </c>
      <c r="F2402" s="55">
        <v>5</v>
      </c>
      <c r="G2402" s="27">
        <v>2</v>
      </c>
      <c r="H2402" s="188">
        <v>2115.3000000000002</v>
      </c>
      <c r="I2402" s="188">
        <v>1400.8</v>
      </c>
      <c r="J2402" s="188">
        <v>2115.3000000000002</v>
      </c>
      <c r="K2402" s="188">
        <v>147</v>
      </c>
      <c r="L2402" s="189">
        <f>'Форма 2'!C2406</f>
        <v>1316331.76</v>
      </c>
      <c r="M2402" s="190">
        <v>0</v>
      </c>
      <c r="N2402" s="190">
        <v>0</v>
      </c>
      <c r="O2402" s="190">
        <v>0</v>
      </c>
      <c r="P2402" s="189">
        <f t="shared" si="270"/>
        <v>1316331.76</v>
      </c>
      <c r="Q2402" s="191">
        <f t="shared" si="271"/>
        <v>939.7</v>
      </c>
      <c r="R2402" s="191">
        <f t="shared" si="272"/>
        <v>939.7</v>
      </c>
      <c r="S2402" s="90" t="s">
        <v>42</v>
      </c>
      <c r="T2402" s="27" t="s">
        <v>34</v>
      </c>
      <c r="U2402" s="9"/>
      <c r="V2402" s="9"/>
      <c r="W2402" s="9"/>
      <c r="X2402" s="9"/>
      <c r="Y2402" s="9"/>
      <c r="Z2402" s="9"/>
      <c r="AA2402" s="9"/>
      <c r="AB2402" s="9"/>
      <c r="AC2402" s="9"/>
      <c r="AD2402" s="9"/>
      <c r="AE2402" s="9"/>
      <c r="AF2402" s="9"/>
      <c r="AG2402" s="9"/>
      <c r="AH2402" s="9"/>
      <c r="AI2402" s="9"/>
      <c r="AJ2402" s="9"/>
      <c r="AK2402" s="9"/>
      <c r="AL2402" s="9"/>
      <c r="AM2402" s="9"/>
      <c r="AN2402" s="9"/>
      <c r="AO2402" s="9"/>
      <c r="AP2402" s="9"/>
      <c r="AQ2402" s="9"/>
      <c r="AR2402" s="9"/>
      <c r="AS2402" s="9"/>
      <c r="AT2402" s="9"/>
      <c r="AU2402" s="9"/>
      <c r="AV2402" s="9"/>
      <c r="AW2402" s="9"/>
      <c r="AX2402" s="9"/>
      <c r="AY2402" s="9"/>
      <c r="AZ2402" s="9"/>
      <c r="BA2402" s="9"/>
      <c r="BB2402" s="9"/>
      <c r="BC2402" s="9"/>
      <c r="BD2402" s="9"/>
      <c r="BE2402" s="9"/>
      <c r="BF2402" s="9"/>
      <c r="BG2402" s="9"/>
      <c r="BH2402" s="9"/>
      <c r="BI2402" s="9"/>
      <c r="BJ2402" s="9"/>
      <c r="BK2402" s="9"/>
      <c r="BL2402" s="9"/>
      <c r="BM2402" s="9"/>
      <c r="BN2402" s="9"/>
      <c r="BO2402" s="9"/>
      <c r="BP2402" s="9"/>
      <c r="BQ2402" s="9"/>
      <c r="BR2402" s="9"/>
      <c r="BS2402" s="9"/>
      <c r="BT2402" s="9"/>
      <c r="BU2402" s="9"/>
      <c r="BV2402" s="9"/>
      <c r="BW2402" s="9"/>
      <c r="BX2402" s="9"/>
      <c r="BY2402" s="9"/>
      <c r="BZ2402" s="9"/>
      <c r="CA2402" s="9"/>
      <c r="CB2402" s="9"/>
      <c r="CC2402" s="9"/>
      <c r="CD2402" s="9"/>
      <c r="CE2402" s="9"/>
      <c r="CF2402" s="9"/>
      <c r="CG2402" s="9"/>
      <c r="CH2402" s="9"/>
      <c r="CI2402" s="9"/>
      <c r="CJ2402" s="9"/>
      <c r="CK2402" s="9"/>
      <c r="CL2402" s="9"/>
      <c r="CM2402" s="9"/>
      <c r="CN2402" s="9"/>
      <c r="CO2402" s="9"/>
      <c r="CP2402" s="9"/>
      <c r="CQ2402" s="9"/>
      <c r="CR2402" s="9"/>
      <c r="CS2402" s="9"/>
      <c r="CT2402" s="9"/>
      <c r="CU2402" s="9"/>
      <c r="CV2402" s="9"/>
      <c r="CW2402" s="9"/>
      <c r="CX2402" s="9"/>
    </row>
    <row r="2403" spans="1:102" s="44" customFormat="1">
      <c r="A2403" s="27">
        <v>6</v>
      </c>
      <c r="B2403" s="103" t="s">
        <v>2766</v>
      </c>
      <c r="C2403" s="27">
        <v>1977</v>
      </c>
      <c r="D2403" s="27" t="s">
        <v>333</v>
      </c>
      <c r="E2403" s="112" t="s">
        <v>328</v>
      </c>
      <c r="F2403" s="55">
        <v>5</v>
      </c>
      <c r="G2403" s="27">
        <v>2</v>
      </c>
      <c r="H2403" s="188">
        <v>2084.6999999999998</v>
      </c>
      <c r="I2403" s="188">
        <v>1358.8</v>
      </c>
      <c r="J2403" s="188">
        <v>2084.6999999999998</v>
      </c>
      <c r="K2403" s="188">
        <v>141</v>
      </c>
      <c r="L2403" s="189">
        <f>'Форма 2'!C2407</f>
        <v>1276864.3599999999</v>
      </c>
      <c r="M2403" s="190">
        <v>0</v>
      </c>
      <c r="N2403" s="190">
        <v>0</v>
      </c>
      <c r="O2403" s="190">
        <v>0</v>
      </c>
      <c r="P2403" s="189">
        <f t="shared" si="270"/>
        <v>1276864.3599999999</v>
      </c>
      <c r="Q2403" s="191">
        <f t="shared" si="271"/>
        <v>939.69999999999993</v>
      </c>
      <c r="R2403" s="191">
        <f t="shared" si="272"/>
        <v>939.69999999999993</v>
      </c>
      <c r="S2403" s="90" t="s">
        <v>42</v>
      </c>
      <c r="T2403" s="27" t="s">
        <v>34</v>
      </c>
      <c r="U2403" s="9"/>
      <c r="V2403" s="9"/>
      <c r="W2403" s="9"/>
      <c r="X2403" s="9"/>
      <c r="Y2403" s="9"/>
      <c r="Z2403" s="9"/>
      <c r="AA2403" s="9"/>
      <c r="AB2403" s="9"/>
      <c r="AC2403" s="9"/>
      <c r="AD2403" s="9"/>
      <c r="AE2403" s="9"/>
      <c r="AF2403" s="9"/>
      <c r="AG2403" s="9"/>
      <c r="AH2403" s="9"/>
      <c r="AI2403" s="9"/>
      <c r="AJ2403" s="9"/>
      <c r="AK2403" s="9"/>
      <c r="AL2403" s="9"/>
      <c r="AM2403" s="9"/>
      <c r="AN2403" s="9"/>
      <c r="AO2403" s="9"/>
      <c r="AP2403" s="9"/>
      <c r="AQ2403" s="9"/>
      <c r="AR2403" s="9"/>
      <c r="AS2403" s="9"/>
      <c r="AT2403" s="9"/>
      <c r="AU2403" s="9"/>
      <c r="AV2403" s="9"/>
      <c r="AW2403" s="9"/>
      <c r="AX2403" s="9"/>
      <c r="AY2403" s="9"/>
      <c r="AZ2403" s="9"/>
      <c r="BA2403" s="9"/>
      <c r="BB2403" s="9"/>
      <c r="BC2403" s="9"/>
      <c r="BD2403" s="9"/>
      <c r="BE2403" s="9"/>
      <c r="BF2403" s="9"/>
      <c r="BG2403" s="9"/>
      <c r="BH2403" s="9"/>
      <c r="BI2403" s="9"/>
      <c r="BJ2403" s="9"/>
      <c r="BK2403" s="9"/>
      <c r="BL2403" s="9"/>
      <c r="BM2403" s="9"/>
      <c r="BN2403" s="9"/>
      <c r="BO2403" s="9"/>
      <c r="BP2403" s="9"/>
      <c r="BQ2403" s="9"/>
      <c r="BR2403" s="9"/>
      <c r="BS2403" s="9"/>
      <c r="BT2403" s="9"/>
      <c r="BU2403" s="9"/>
      <c r="BV2403" s="9"/>
      <c r="BW2403" s="9"/>
      <c r="BX2403" s="9"/>
      <c r="BY2403" s="9"/>
      <c r="BZ2403" s="9"/>
      <c r="CA2403" s="9"/>
      <c r="CB2403" s="9"/>
      <c r="CC2403" s="9"/>
      <c r="CD2403" s="9"/>
      <c r="CE2403" s="9"/>
      <c r="CF2403" s="9"/>
      <c r="CG2403" s="9"/>
      <c r="CH2403" s="9"/>
      <c r="CI2403" s="9"/>
      <c r="CJ2403" s="9"/>
      <c r="CK2403" s="9"/>
      <c r="CL2403" s="9"/>
      <c r="CM2403" s="9"/>
      <c r="CN2403" s="9"/>
      <c r="CO2403" s="9"/>
      <c r="CP2403" s="9"/>
      <c r="CQ2403" s="9"/>
      <c r="CR2403" s="9"/>
      <c r="CS2403" s="9"/>
      <c r="CT2403" s="9"/>
      <c r="CU2403" s="9"/>
      <c r="CV2403" s="9"/>
      <c r="CW2403" s="9"/>
      <c r="CX2403" s="9"/>
    </row>
    <row r="2404" spans="1:102" s="44" customFormat="1">
      <c r="A2404" s="27">
        <v>7</v>
      </c>
      <c r="B2404" s="103" t="s">
        <v>2767</v>
      </c>
      <c r="C2404" s="27">
        <v>1978</v>
      </c>
      <c r="D2404" s="27">
        <v>1978</v>
      </c>
      <c r="E2404" s="112" t="s">
        <v>328</v>
      </c>
      <c r="F2404" s="55">
        <v>5</v>
      </c>
      <c r="G2404" s="27">
        <v>2</v>
      </c>
      <c r="H2404" s="188">
        <v>2176.6999999999998</v>
      </c>
      <c r="I2404" s="188">
        <v>2176.6999999999998</v>
      </c>
      <c r="J2404" s="188">
        <v>1255</v>
      </c>
      <c r="K2404" s="188">
        <v>140</v>
      </c>
      <c r="L2404" s="189">
        <f>'Форма 2'!C2408</f>
        <v>2045444.9899999998</v>
      </c>
      <c r="M2404" s="190">
        <v>0</v>
      </c>
      <c r="N2404" s="190">
        <v>0</v>
      </c>
      <c r="O2404" s="190">
        <v>0</v>
      </c>
      <c r="P2404" s="189">
        <f t="shared" si="270"/>
        <v>2045444.9899999998</v>
      </c>
      <c r="Q2404" s="191">
        <f t="shared" si="271"/>
        <v>939.69999999999993</v>
      </c>
      <c r="R2404" s="191">
        <f t="shared" si="272"/>
        <v>939.69999999999993</v>
      </c>
      <c r="S2404" s="90" t="s">
        <v>42</v>
      </c>
      <c r="T2404" s="27" t="s">
        <v>34</v>
      </c>
      <c r="U2404" s="9"/>
      <c r="V2404" s="9"/>
      <c r="W2404" s="9"/>
      <c r="X2404" s="9"/>
      <c r="Y2404" s="9"/>
      <c r="Z2404" s="9"/>
      <c r="AA2404" s="9"/>
      <c r="AB2404" s="9"/>
      <c r="AC2404" s="9"/>
      <c r="AD2404" s="9"/>
      <c r="AE2404" s="9"/>
      <c r="AF2404" s="9"/>
      <c r="AG2404" s="9"/>
      <c r="AH2404" s="9"/>
      <c r="AI2404" s="9"/>
      <c r="AJ2404" s="9"/>
      <c r="AK2404" s="9"/>
      <c r="AL2404" s="9"/>
      <c r="AM2404" s="9"/>
      <c r="AN2404" s="9"/>
      <c r="AO2404" s="9"/>
      <c r="AP2404" s="9"/>
      <c r="AQ2404" s="9"/>
      <c r="AR2404" s="9"/>
      <c r="AS2404" s="9"/>
      <c r="AT2404" s="9"/>
      <c r="AU2404" s="9"/>
      <c r="AV2404" s="9"/>
      <c r="AW2404" s="9"/>
      <c r="AX2404" s="9"/>
      <c r="AY2404" s="9"/>
      <c r="AZ2404" s="9"/>
      <c r="BA2404" s="9"/>
      <c r="BB2404" s="9"/>
      <c r="BC2404" s="9"/>
      <c r="BD2404" s="9"/>
      <c r="BE2404" s="9"/>
      <c r="BF2404" s="9"/>
      <c r="BG2404" s="9"/>
      <c r="BH2404" s="9"/>
      <c r="BI2404" s="9"/>
      <c r="BJ2404" s="9"/>
      <c r="BK2404" s="9"/>
      <c r="BL2404" s="9"/>
      <c r="BM2404" s="9"/>
      <c r="BN2404" s="9"/>
      <c r="BO2404" s="9"/>
      <c r="BP2404" s="9"/>
      <c r="BQ2404" s="9"/>
      <c r="BR2404" s="9"/>
      <c r="BS2404" s="9"/>
      <c r="BT2404" s="9"/>
      <c r="BU2404" s="9"/>
      <c r="BV2404" s="9"/>
      <c r="BW2404" s="9"/>
      <c r="BX2404" s="9"/>
      <c r="BY2404" s="9"/>
      <c r="BZ2404" s="9"/>
      <c r="CA2404" s="9"/>
      <c r="CB2404" s="9"/>
      <c r="CC2404" s="9"/>
      <c r="CD2404" s="9"/>
      <c r="CE2404" s="9"/>
      <c r="CF2404" s="9"/>
      <c r="CG2404" s="9"/>
      <c r="CH2404" s="9"/>
      <c r="CI2404" s="9"/>
      <c r="CJ2404" s="9"/>
      <c r="CK2404" s="9"/>
      <c r="CL2404" s="9"/>
      <c r="CM2404" s="9"/>
      <c r="CN2404" s="9"/>
      <c r="CO2404" s="9"/>
      <c r="CP2404" s="9"/>
      <c r="CQ2404" s="9"/>
      <c r="CR2404" s="9"/>
      <c r="CS2404" s="9"/>
      <c r="CT2404" s="9"/>
      <c r="CU2404" s="9"/>
      <c r="CV2404" s="9"/>
      <c r="CW2404" s="9"/>
      <c r="CX2404" s="9"/>
    </row>
    <row r="2405" spans="1:102" s="44" customFormat="1">
      <c r="A2405" s="27">
        <v>8</v>
      </c>
      <c r="B2405" s="103" t="s">
        <v>2768</v>
      </c>
      <c r="C2405" s="27">
        <v>1978</v>
      </c>
      <c r="D2405" s="27">
        <v>1978</v>
      </c>
      <c r="E2405" s="112" t="s">
        <v>328</v>
      </c>
      <c r="F2405" s="55">
        <v>5</v>
      </c>
      <c r="G2405" s="27">
        <v>2</v>
      </c>
      <c r="H2405" s="188">
        <v>2186.4</v>
      </c>
      <c r="I2405" s="188">
        <v>2186</v>
      </c>
      <c r="J2405" s="188">
        <v>2186.4</v>
      </c>
      <c r="K2405" s="188">
        <v>130</v>
      </c>
      <c r="L2405" s="189">
        <f>'Форма 2'!C2409</f>
        <v>2054184.2000000002</v>
      </c>
      <c r="M2405" s="190">
        <v>0</v>
      </c>
      <c r="N2405" s="190">
        <v>0</v>
      </c>
      <c r="O2405" s="190">
        <v>0</v>
      </c>
      <c r="P2405" s="189">
        <f t="shared" si="270"/>
        <v>2054184.2000000002</v>
      </c>
      <c r="Q2405" s="191">
        <f t="shared" si="271"/>
        <v>939.7</v>
      </c>
      <c r="R2405" s="191">
        <f t="shared" si="272"/>
        <v>939.7</v>
      </c>
      <c r="S2405" s="90" t="s">
        <v>42</v>
      </c>
      <c r="T2405" s="27" t="s">
        <v>34</v>
      </c>
      <c r="U2405" s="9"/>
      <c r="V2405" s="9"/>
      <c r="W2405" s="9"/>
      <c r="X2405" s="9"/>
      <c r="Y2405" s="9"/>
      <c r="Z2405" s="9"/>
      <c r="AA2405" s="9"/>
      <c r="AB2405" s="9"/>
      <c r="AC2405" s="9"/>
      <c r="AD2405" s="9"/>
      <c r="AE2405" s="9"/>
      <c r="AF2405" s="9"/>
      <c r="AG2405" s="9"/>
      <c r="AH2405" s="9"/>
      <c r="AI2405" s="9"/>
      <c r="AJ2405" s="9"/>
      <c r="AK2405" s="9"/>
      <c r="AL2405" s="9"/>
      <c r="AM2405" s="9"/>
      <c r="AN2405" s="9"/>
      <c r="AO2405" s="9"/>
      <c r="AP2405" s="9"/>
      <c r="AQ2405" s="9"/>
      <c r="AR2405" s="9"/>
      <c r="AS2405" s="9"/>
      <c r="AT2405" s="9"/>
      <c r="AU2405" s="9"/>
      <c r="AV2405" s="9"/>
      <c r="AW2405" s="9"/>
      <c r="AX2405" s="9"/>
      <c r="AY2405" s="9"/>
      <c r="AZ2405" s="9"/>
      <c r="BA2405" s="9"/>
      <c r="BB2405" s="9"/>
      <c r="BC2405" s="9"/>
      <c r="BD2405" s="9"/>
      <c r="BE2405" s="9"/>
      <c r="BF2405" s="9"/>
      <c r="BG2405" s="9"/>
      <c r="BH2405" s="9"/>
      <c r="BI2405" s="9"/>
      <c r="BJ2405" s="9"/>
      <c r="BK2405" s="9"/>
      <c r="BL2405" s="9"/>
      <c r="BM2405" s="9"/>
      <c r="BN2405" s="9"/>
      <c r="BO2405" s="9"/>
      <c r="BP2405" s="9"/>
      <c r="BQ2405" s="9"/>
      <c r="BR2405" s="9"/>
      <c r="BS2405" s="9"/>
      <c r="BT2405" s="9"/>
      <c r="BU2405" s="9"/>
      <c r="BV2405" s="9"/>
      <c r="BW2405" s="9"/>
      <c r="BX2405" s="9"/>
      <c r="BY2405" s="9"/>
      <c r="BZ2405" s="9"/>
      <c r="CA2405" s="9"/>
      <c r="CB2405" s="9"/>
      <c r="CC2405" s="9"/>
      <c r="CD2405" s="9"/>
      <c r="CE2405" s="9"/>
      <c r="CF2405" s="9"/>
      <c r="CG2405" s="9"/>
      <c r="CH2405" s="9"/>
      <c r="CI2405" s="9"/>
      <c r="CJ2405" s="9"/>
      <c r="CK2405" s="9"/>
      <c r="CL2405" s="9"/>
      <c r="CM2405" s="9"/>
      <c r="CN2405" s="9"/>
      <c r="CO2405" s="9"/>
      <c r="CP2405" s="9"/>
      <c r="CQ2405" s="9"/>
      <c r="CR2405" s="9"/>
      <c r="CS2405" s="9"/>
      <c r="CT2405" s="9"/>
      <c r="CU2405" s="9"/>
      <c r="CV2405" s="9"/>
      <c r="CW2405" s="9"/>
      <c r="CX2405" s="9"/>
    </row>
    <row r="2406" spans="1:102" s="44" customFormat="1">
      <c r="A2406" s="27">
        <v>9</v>
      </c>
      <c r="B2406" s="103" t="s">
        <v>2760</v>
      </c>
      <c r="C2406" s="27">
        <v>1977</v>
      </c>
      <c r="D2406" s="27" t="s">
        <v>333</v>
      </c>
      <c r="E2406" s="112" t="s">
        <v>328</v>
      </c>
      <c r="F2406" s="55">
        <v>5</v>
      </c>
      <c r="G2406" s="27">
        <v>4</v>
      </c>
      <c r="H2406" s="188">
        <v>4205.5</v>
      </c>
      <c r="I2406" s="188">
        <v>4062.59</v>
      </c>
      <c r="J2406" s="188">
        <v>142.4</v>
      </c>
      <c r="K2406" s="188">
        <v>79</v>
      </c>
      <c r="L2406" s="189">
        <f>'Форма 2'!C2410</f>
        <v>5943975.4290000005</v>
      </c>
      <c r="M2406" s="190">
        <v>0</v>
      </c>
      <c r="N2406" s="190">
        <v>0</v>
      </c>
      <c r="O2406" s="190">
        <v>0</v>
      </c>
      <c r="P2406" s="189">
        <f t="shared" si="270"/>
        <v>5943975.4290000005</v>
      </c>
      <c r="Q2406" s="191">
        <f t="shared" si="271"/>
        <v>1463.1000000000001</v>
      </c>
      <c r="R2406" s="191">
        <f t="shared" si="272"/>
        <v>1463.1000000000001</v>
      </c>
      <c r="S2406" s="90" t="s">
        <v>42</v>
      </c>
      <c r="T2406" s="27" t="s">
        <v>34</v>
      </c>
      <c r="U2406" s="9"/>
      <c r="V2406" s="9"/>
      <c r="W2406" s="9"/>
      <c r="X2406" s="9"/>
      <c r="Y2406" s="9"/>
      <c r="Z2406" s="9"/>
      <c r="AA2406" s="9"/>
      <c r="AB2406" s="9"/>
      <c r="AC2406" s="9"/>
      <c r="AD2406" s="9"/>
      <c r="AE2406" s="9"/>
      <c r="AF2406" s="9"/>
      <c r="AG2406" s="9"/>
      <c r="AH2406" s="9"/>
      <c r="AI2406" s="9"/>
      <c r="AJ2406" s="9"/>
      <c r="AK2406" s="9"/>
      <c r="AL2406" s="9"/>
      <c r="AM2406" s="9"/>
      <c r="AN2406" s="9"/>
      <c r="AO2406" s="9"/>
      <c r="AP2406" s="9"/>
      <c r="AQ2406" s="9"/>
      <c r="AR2406" s="9"/>
      <c r="AS2406" s="9"/>
      <c r="AT2406" s="9"/>
      <c r="AU2406" s="9"/>
      <c r="AV2406" s="9"/>
      <c r="AW2406" s="9"/>
      <c r="AX2406" s="9"/>
      <c r="AY2406" s="9"/>
      <c r="AZ2406" s="9"/>
      <c r="BA2406" s="9"/>
      <c r="BB2406" s="9"/>
      <c r="BC2406" s="9"/>
      <c r="BD2406" s="9"/>
      <c r="BE2406" s="9"/>
      <c r="BF2406" s="9"/>
      <c r="BG2406" s="9"/>
      <c r="BH2406" s="9"/>
      <c r="BI2406" s="9"/>
      <c r="BJ2406" s="9"/>
      <c r="BK2406" s="9"/>
      <c r="BL2406" s="9"/>
      <c r="BM2406" s="9"/>
      <c r="BN2406" s="9"/>
      <c r="BO2406" s="9"/>
      <c r="BP2406" s="9"/>
      <c r="BQ2406" s="9"/>
      <c r="BR2406" s="9"/>
      <c r="BS2406" s="9"/>
      <c r="BT2406" s="9"/>
      <c r="BU2406" s="9"/>
      <c r="BV2406" s="9"/>
      <c r="BW2406" s="9"/>
      <c r="BX2406" s="9"/>
      <c r="BY2406" s="9"/>
      <c r="BZ2406" s="9"/>
      <c r="CA2406" s="9"/>
      <c r="CB2406" s="9"/>
      <c r="CC2406" s="9"/>
      <c r="CD2406" s="9"/>
      <c r="CE2406" s="9"/>
      <c r="CF2406" s="9"/>
      <c r="CG2406" s="9"/>
      <c r="CH2406" s="9"/>
      <c r="CI2406" s="9"/>
      <c r="CJ2406" s="9"/>
      <c r="CK2406" s="9"/>
      <c r="CL2406" s="9"/>
      <c r="CM2406" s="9"/>
      <c r="CN2406" s="9"/>
      <c r="CO2406" s="9"/>
      <c r="CP2406" s="9"/>
      <c r="CQ2406" s="9"/>
      <c r="CR2406" s="9"/>
      <c r="CS2406" s="9"/>
      <c r="CT2406" s="9"/>
      <c r="CU2406" s="9"/>
      <c r="CV2406" s="9"/>
      <c r="CW2406" s="9"/>
      <c r="CX2406" s="9"/>
    </row>
    <row r="2407" spans="1:102" s="44" customFormat="1">
      <c r="A2407" s="27">
        <v>10</v>
      </c>
      <c r="B2407" s="103" t="s">
        <v>2769</v>
      </c>
      <c r="C2407" s="27">
        <v>1985</v>
      </c>
      <c r="D2407" s="27">
        <v>1985</v>
      </c>
      <c r="E2407" s="112" t="s">
        <v>328</v>
      </c>
      <c r="F2407" s="55">
        <v>5</v>
      </c>
      <c r="G2407" s="27">
        <v>2</v>
      </c>
      <c r="H2407" s="188">
        <v>1500.85</v>
      </c>
      <c r="I2407" s="188">
        <v>1500.85</v>
      </c>
      <c r="J2407" s="188">
        <v>149</v>
      </c>
      <c r="K2407" s="188">
        <v>64</v>
      </c>
      <c r="L2407" s="189">
        <f>'Форма 2'!C2411</f>
        <v>1224858.6935000001</v>
      </c>
      <c r="M2407" s="190">
        <v>0</v>
      </c>
      <c r="N2407" s="190">
        <v>0</v>
      </c>
      <c r="O2407" s="190">
        <v>0</v>
      </c>
      <c r="P2407" s="189">
        <f t="shared" si="270"/>
        <v>1224858.6935000001</v>
      </c>
      <c r="Q2407" s="191">
        <f t="shared" si="271"/>
        <v>816.11000000000013</v>
      </c>
      <c r="R2407" s="191">
        <f t="shared" si="272"/>
        <v>816.11000000000013</v>
      </c>
      <c r="S2407" s="90" t="s">
        <v>42</v>
      </c>
      <c r="T2407" s="27" t="s">
        <v>34</v>
      </c>
      <c r="U2407" s="9"/>
      <c r="V2407" s="9"/>
      <c r="W2407" s="9"/>
      <c r="X2407" s="9"/>
      <c r="Y2407" s="9"/>
      <c r="Z2407" s="9"/>
      <c r="AA2407" s="9"/>
      <c r="AB2407" s="9"/>
      <c r="AC2407" s="9"/>
      <c r="AD2407" s="9"/>
      <c r="AE2407" s="9"/>
      <c r="AF2407" s="9"/>
      <c r="AG2407" s="9"/>
      <c r="AH2407" s="9"/>
      <c r="AI2407" s="9"/>
      <c r="AJ2407" s="9"/>
      <c r="AK2407" s="9"/>
      <c r="AL2407" s="9"/>
      <c r="AM2407" s="9"/>
      <c r="AN2407" s="9"/>
      <c r="AO2407" s="9"/>
      <c r="AP2407" s="9"/>
      <c r="AQ2407" s="9"/>
      <c r="AR2407" s="9"/>
      <c r="AS2407" s="9"/>
      <c r="AT2407" s="9"/>
      <c r="AU2407" s="9"/>
      <c r="AV2407" s="9"/>
      <c r="AW2407" s="9"/>
      <c r="AX2407" s="9"/>
      <c r="AY2407" s="9"/>
      <c r="AZ2407" s="9"/>
      <c r="BA2407" s="9"/>
      <c r="BB2407" s="9"/>
      <c r="BC2407" s="9"/>
      <c r="BD2407" s="9"/>
      <c r="BE2407" s="9"/>
      <c r="BF2407" s="9"/>
      <c r="BG2407" s="9"/>
      <c r="BH2407" s="9"/>
      <c r="BI2407" s="9"/>
      <c r="BJ2407" s="9"/>
      <c r="BK2407" s="9"/>
      <c r="BL2407" s="9"/>
      <c r="BM2407" s="9"/>
      <c r="BN2407" s="9"/>
      <c r="BO2407" s="9"/>
      <c r="BP2407" s="9"/>
      <c r="BQ2407" s="9"/>
      <c r="BR2407" s="9"/>
      <c r="BS2407" s="9"/>
      <c r="BT2407" s="9"/>
      <c r="BU2407" s="9"/>
      <c r="BV2407" s="9"/>
      <c r="BW2407" s="9"/>
      <c r="BX2407" s="9"/>
      <c r="BY2407" s="9"/>
      <c r="BZ2407" s="9"/>
      <c r="CA2407" s="9"/>
      <c r="CB2407" s="9"/>
      <c r="CC2407" s="9"/>
      <c r="CD2407" s="9"/>
      <c r="CE2407" s="9"/>
      <c r="CF2407" s="9"/>
      <c r="CG2407" s="9"/>
      <c r="CH2407" s="9"/>
      <c r="CI2407" s="9"/>
      <c r="CJ2407" s="9"/>
      <c r="CK2407" s="9"/>
      <c r="CL2407" s="9"/>
      <c r="CM2407" s="9"/>
      <c r="CN2407" s="9"/>
      <c r="CO2407" s="9"/>
      <c r="CP2407" s="9"/>
      <c r="CQ2407" s="9"/>
      <c r="CR2407" s="9"/>
      <c r="CS2407" s="9"/>
      <c r="CT2407" s="9"/>
      <c r="CU2407" s="9"/>
      <c r="CV2407" s="9"/>
      <c r="CW2407" s="9"/>
      <c r="CX2407" s="9"/>
    </row>
    <row r="2408" spans="1:102" s="44" customFormat="1">
      <c r="A2408" s="27">
        <v>11</v>
      </c>
      <c r="B2408" s="103" t="s">
        <v>2770</v>
      </c>
      <c r="C2408" s="27">
        <v>1985</v>
      </c>
      <c r="D2408" s="27">
        <v>1985</v>
      </c>
      <c r="E2408" s="112" t="s">
        <v>328</v>
      </c>
      <c r="F2408" s="55">
        <v>5</v>
      </c>
      <c r="G2408" s="27">
        <v>4</v>
      </c>
      <c r="H2408" s="188">
        <v>2974.6</v>
      </c>
      <c r="I2408" s="188">
        <v>2974.6</v>
      </c>
      <c r="J2408" s="188">
        <v>298</v>
      </c>
      <c r="K2408" s="188">
        <v>144</v>
      </c>
      <c r="L2408" s="189">
        <f>'Форма 2'!C2412</f>
        <v>2427600.8059999999</v>
      </c>
      <c r="M2408" s="190">
        <v>0</v>
      </c>
      <c r="N2408" s="190">
        <v>0</v>
      </c>
      <c r="O2408" s="190">
        <v>0</v>
      </c>
      <c r="P2408" s="189">
        <f t="shared" ref="P2408:P2471" si="274">L2408</f>
        <v>2427600.8059999999</v>
      </c>
      <c r="Q2408" s="191">
        <f t="shared" ref="Q2408:Q2471" si="275">L2408/I2408</f>
        <v>816.11</v>
      </c>
      <c r="R2408" s="191">
        <f t="shared" ref="R2408:R2471" si="276">Q2408</f>
        <v>816.11</v>
      </c>
      <c r="S2408" s="90" t="s">
        <v>42</v>
      </c>
      <c r="T2408" s="27" t="s">
        <v>34</v>
      </c>
      <c r="U2408" s="9"/>
      <c r="V2408" s="9"/>
      <c r="W2408" s="9"/>
      <c r="X2408" s="9"/>
      <c r="Y2408" s="9"/>
      <c r="Z2408" s="9"/>
      <c r="AA2408" s="9"/>
      <c r="AB2408" s="9"/>
      <c r="AC2408" s="9"/>
      <c r="AD2408" s="9"/>
      <c r="AE2408" s="9"/>
      <c r="AF2408" s="9"/>
      <c r="AG2408" s="9"/>
      <c r="AH2408" s="9"/>
      <c r="AI2408" s="9"/>
      <c r="AJ2408" s="9"/>
      <c r="AK2408" s="9"/>
      <c r="AL2408" s="9"/>
      <c r="AM2408" s="9"/>
      <c r="AN2408" s="9"/>
      <c r="AO2408" s="9"/>
      <c r="AP2408" s="9"/>
      <c r="AQ2408" s="9"/>
      <c r="AR2408" s="9"/>
      <c r="AS2408" s="9"/>
      <c r="AT2408" s="9"/>
      <c r="AU2408" s="9"/>
      <c r="AV2408" s="9"/>
      <c r="AW2408" s="9"/>
      <c r="AX2408" s="9"/>
      <c r="AY2408" s="9"/>
      <c r="AZ2408" s="9"/>
      <c r="BA2408" s="9"/>
      <c r="BB2408" s="9"/>
      <c r="BC2408" s="9"/>
      <c r="BD2408" s="9"/>
      <c r="BE2408" s="9"/>
      <c r="BF2408" s="9"/>
      <c r="BG2408" s="9"/>
      <c r="BH2408" s="9"/>
      <c r="BI2408" s="9"/>
      <c r="BJ2408" s="9"/>
      <c r="BK2408" s="9"/>
      <c r="BL2408" s="9"/>
      <c r="BM2408" s="9"/>
      <c r="BN2408" s="9"/>
      <c r="BO2408" s="9"/>
      <c r="BP2408" s="9"/>
      <c r="BQ2408" s="9"/>
      <c r="BR2408" s="9"/>
      <c r="BS2408" s="9"/>
      <c r="BT2408" s="9"/>
      <c r="BU2408" s="9"/>
      <c r="BV2408" s="9"/>
      <c r="BW2408" s="9"/>
      <c r="BX2408" s="9"/>
      <c r="BY2408" s="9"/>
      <c r="BZ2408" s="9"/>
      <c r="CA2408" s="9"/>
      <c r="CB2408" s="9"/>
      <c r="CC2408" s="9"/>
      <c r="CD2408" s="9"/>
      <c r="CE2408" s="9"/>
      <c r="CF2408" s="9"/>
      <c r="CG2408" s="9"/>
      <c r="CH2408" s="9"/>
      <c r="CI2408" s="9"/>
      <c r="CJ2408" s="9"/>
      <c r="CK2408" s="9"/>
      <c r="CL2408" s="9"/>
      <c r="CM2408" s="9"/>
      <c r="CN2408" s="9"/>
      <c r="CO2408" s="9"/>
      <c r="CP2408" s="9"/>
      <c r="CQ2408" s="9"/>
      <c r="CR2408" s="9"/>
      <c r="CS2408" s="9"/>
      <c r="CT2408" s="9"/>
      <c r="CU2408" s="9"/>
      <c r="CV2408" s="9"/>
      <c r="CW2408" s="9"/>
      <c r="CX2408" s="9"/>
    </row>
    <row r="2409" spans="1:102" s="44" customFormat="1">
      <c r="A2409" s="27">
        <v>12</v>
      </c>
      <c r="B2409" s="103" t="s">
        <v>2771</v>
      </c>
      <c r="C2409" s="27">
        <v>1985</v>
      </c>
      <c r="D2409" s="27">
        <v>1985</v>
      </c>
      <c r="E2409" s="112" t="s">
        <v>328</v>
      </c>
      <c r="F2409" s="55">
        <v>5</v>
      </c>
      <c r="G2409" s="27">
        <v>6</v>
      </c>
      <c r="H2409" s="188">
        <v>4400.8</v>
      </c>
      <c r="I2409" s="188">
        <v>4400.8</v>
      </c>
      <c r="J2409" s="188">
        <v>447</v>
      </c>
      <c r="K2409" s="188">
        <v>191</v>
      </c>
      <c r="L2409" s="189">
        <f>'Форма 2'!C2413</f>
        <v>3591536.8880000003</v>
      </c>
      <c r="M2409" s="190">
        <v>0</v>
      </c>
      <c r="N2409" s="190">
        <v>0</v>
      </c>
      <c r="O2409" s="190">
        <v>0</v>
      </c>
      <c r="P2409" s="189">
        <f t="shared" si="274"/>
        <v>3591536.8880000003</v>
      </c>
      <c r="Q2409" s="191">
        <f t="shared" si="275"/>
        <v>816.11</v>
      </c>
      <c r="R2409" s="191">
        <f t="shared" si="276"/>
        <v>816.11</v>
      </c>
      <c r="S2409" s="90" t="s">
        <v>42</v>
      </c>
      <c r="T2409" s="27" t="s">
        <v>34</v>
      </c>
      <c r="U2409" s="9"/>
      <c r="V2409" s="9"/>
      <c r="W2409" s="9"/>
      <c r="X2409" s="9"/>
      <c r="Y2409" s="9"/>
      <c r="Z2409" s="9"/>
      <c r="AA2409" s="9"/>
      <c r="AB2409" s="9"/>
      <c r="AC2409" s="9"/>
      <c r="AD2409" s="9"/>
      <c r="AE2409" s="9"/>
      <c r="AF2409" s="9"/>
      <c r="AG2409" s="9"/>
      <c r="AH2409" s="9"/>
      <c r="AI2409" s="9"/>
      <c r="AJ2409" s="9"/>
      <c r="AK2409" s="9"/>
      <c r="AL2409" s="9"/>
      <c r="AM2409" s="9"/>
      <c r="AN2409" s="9"/>
      <c r="AO2409" s="9"/>
      <c r="AP2409" s="9"/>
      <c r="AQ2409" s="9"/>
      <c r="AR2409" s="9"/>
      <c r="AS2409" s="9"/>
      <c r="AT2409" s="9"/>
      <c r="AU2409" s="9"/>
      <c r="AV2409" s="9"/>
      <c r="AW2409" s="9"/>
      <c r="AX2409" s="9"/>
      <c r="AY2409" s="9"/>
      <c r="AZ2409" s="9"/>
      <c r="BA2409" s="9"/>
      <c r="BB2409" s="9"/>
      <c r="BC2409" s="9"/>
      <c r="BD2409" s="9"/>
      <c r="BE2409" s="9"/>
      <c r="BF2409" s="9"/>
      <c r="BG2409" s="9"/>
      <c r="BH2409" s="9"/>
      <c r="BI2409" s="9"/>
      <c r="BJ2409" s="9"/>
      <c r="BK2409" s="9"/>
      <c r="BL2409" s="9"/>
      <c r="BM2409" s="9"/>
      <c r="BN2409" s="9"/>
      <c r="BO2409" s="9"/>
      <c r="BP2409" s="9"/>
      <c r="BQ2409" s="9"/>
      <c r="BR2409" s="9"/>
      <c r="BS2409" s="9"/>
      <c r="BT2409" s="9"/>
      <c r="BU2409" s="9"/>
      <c r="BV2409" s="9"/>
      <c r="BW2409" s="9"/>
      <c r="BX2409" s="9"/>
      <c r="BY2409" s="9"/>
      <c r="BZ2409" s="9"/>
      <c r="CA2409" s="9"/>
      <c r="CB2409" s="9"/>
      <c r="CC2409" s="9"/>
      <c r="CD2409" s="9"/>
      <c r="CE2409" s="9"/>
      <c r="CF2409" s="9"/>
      <c r="CG2409" s="9"/>
      <c r="CH2409" s="9"/>
      <c r="CI2409" s="9"/>
      <c r="CJ2409" s="9"/>
      <c r="CK2409" s="9"/>
      <c r="CL2409" s="9"/>
      <c r="CM2409" s="9"/>
      <c r="CN2409" s="9"/>
      <c r="CO2409" s="9"/>
      <c r="CP2409" s="9"/>
      <c r="CQ2409" s="9"/>
      <c r="CR2409" s="9"/>
      <c r="CS2409" s="9"/>
      <c r="CT2409" s="9"/>
      <c r="CU2409" s="9"/>
      <c r="CV2409" s="9"/>
      <c r="CW2409" s="9"/>
      <c r="CX2409" s="9"/>
    </row>
    <row r="2410" spans="1:102" s="44" customFormat="1">
      <c r="A2410" s="27">
        <v>13</v>
      </c>
      <c r="B2410" s="103" t="s">
        <v>2773</v>
      </c>
      <c r="C2410" s="27">
        <v>1985</v>
      </c>
      <c r="D2410" s="27">
        <v>1985</v>
      </c>
      <c r="E2410" s="112" t="s">
        <v>328</v>
      </c>
      <c r="F2410" s="55">
        <v>5</v>
      </c>
      <c r="G2410" s="27">
        <v>6</v>
      </c>
      <c r="H2410" s="188">
        <v>3955.4</v>
      </c>
      <c r="I2410" s="188">
        <v>3955.4</v>
      </c>
      <c r="J2410" s="188">
        <v>458.4</v>
      </c>
      <c r="K2410" s="188">
        <v>193</v>
      </c>
      <c r="L2410" s="189">
        <f>'Форма 2'!C2414</f>
        <v>3228041.4939999999</v>
      </c>
      <c r="M2410" s="190">
        <v>0</v>
      </c>
      <c r="N2410" s="190">
        <v>0</v>
      </c>
      <c r="O2410" s="190">
        <v>0</v>
      </c>
      <c r="P2410" s="189">
        <f t="shared" si="274"/>
        <v>3228041.4939999999</v>
      </c>
      <c r="Q2410" s="191">
        <f t="shared" si="275"/>
        <v>816.11</v>
      </c>
      <c r="R2410" s="191">
        <f t="shared" si="276"/>
        <v>816.11</v>
      </c>
      <c r="S2410" s="90" t="s">
        <v>42</v>
      </c>
      <c r="T2410" s="27" t="s">
        <v>34</v>
      </c>
      <c r="U2410" s="9"/>
      <c r="V2410" s="9"/>
      <c r="W2410" s="9"/>
      <c r="X2410" s="9"/>
      <c r="Y2410" s="9"/>
      <c r="Z2410" s="9"/>
      <c r="AA2410" s="9"/>
      <c r="AB2410" s="9"/>
      <c r="AC2410" s="9"/>
      <c r="AD2410" s="9"/>
      <c r="AE2410" s="9"/>
      <c r="AF2410" s="9"/>
      <c r="AG2410" s="9"/>
      <c r="AH2410" s="9"/>
      <c r="AI2410" s="9"/>
      <c r="AJ2410" s="9"/>
      <c r="AK2410" s="9"/>
      <c r="AL2410" s="9"/>
      <c r="AM2410" s="9"/>
      <c r="AN2410" s="9"/>
      <c r="AO2410" s="9"/>
      <c r="AP2410" s="9"/>
      <c r="AQ2410" s="9"/>
      <c r="AR2410" s="9"/>
      <c r="AS2410" s="9"/>
      <c r="AT2410" s="9"/>
      <c r="AU2410" s="9"/>
      <c r="AV2410" s="9"/>
      <c r="AW2410" s="9"/>
      <c r="AX2410" s="9"/>
      <c r="AY2410" s="9"/>
      <c r="AZ2410" s="9"/>
      <c r="BA2410" s="9"/>
      <c r="BB2410" s="9"/>
      <c r="BC2410" s="9"/>
      <c r="BD2410" s="9"/>
      <c r="BE2410" s="9"/>
      <c r="BF2410" s="9"/>
      <c r="BG2410" s="9"/>
      <c r="BH2410" s="9"/>
      <c r="BI2410" s="9"/>
      <c r="BJ2410" s="9"/>
      <c r="BK2410" s="9"/>
      <c r="BL2410" s="9"/>
      <c r="BM2410" s="9"/>
      <c r="BN2410" s="9"/>
      <c r="BO2410" s="9"/>
      <c r="BP2410" s="9"/>
      <c r="BQ2410" s="9"/>
      <c r="BR2410" s="9"/>
      <c r="BS2410" s="9"/>
      <c r="BT2410" s="9"/>
      <c r="BU2410" s="9"/>
      <c r="BV2410" s="9"/>
      <c r="BW2410" s="9"/>
      <c r="BX2410" s="9"/>
      <c r="BY2410" s="9"/>
      <c r="BZ2410" s="9"/>
      <c r="CA2410" s="9"/>
      <c r="CB2410" s="9"/>
      <c r="CC2410" s="9"/>
      <c r="CD2410" s="9"/>
      <c r="CE2410" s="9"/>
      <c r="CF2410" s="9"/>
      <c r="CG2410" s="9"/>
      <c r="CH2410" s="9"/>
      <c r="CI2410" s="9"/>
      <c r="CJ2410" s="9"/>
      <c r="CK2410" s="9"/>
      <c r="CL2410" s="9"/>
      <c r="CM2410" s="9"/>
      <c r="CN2410" s="9"/>
      <c r="CO2410" s="9"/>
      <c r="CP2410" s="9"/>
      <c r="CQ2410" s="9"/>
      <c r="CR2410" s="9"/>
      <c r="CS2410" s="9"/>
      <c r="CT2410" s="9"/>
      <c r="CU2410" s="9"/>
      <c r="CV2410" s="9"/>
      <c r="CW2410" s="9"/>
      <c r="CX2410" s="9"/>
    </row>
    <row r="2411" spans="1:102" s="44" customFormat="1">
      <c r="A2411" s="27">
        <v>14</v>
      </c>
      <c r="B2411" s="103" t="s">
        <v>2774</v>
      </c>
      <c r="C2411" s="27">
        <v>1996</v>
      </c>
      <c r="D2411" s="27">
        <v>1996</v>
      </c>
      <c r="E2411" s="112" t="s">
        <v>328</v>
      </c>
      <c r="F2411" s="55">
        <v>9</v>
      </c>
      <c r="G2411" s="27">
        <v>1</v>
      </c>
      <c r="H2411" s="188">
        <v>4071.3</v>
      </c>
      <c r="I2411" s="188">
        <v>756</v>
      </c>
      <c r="J2411" s="188">
        <v>4071.3</v>
      </c>
      <c r="K2411" s="188">
        <v>92</v>
      </c>
      <c r="L2411" s="189">
        <f>'Форма 2'!C2415</f>
        <v>2240733</v>
      </c>
      <c r="M2411" s="190">
        <v>0</v>
      </c>
      <c r="N2411" s="190">
        <v>0</v>
      </c>
      <c r="O2411" s="190">
        <v>0</v>
      </c>
      <c r="P2411" s="189">
        <f t="shared" si="274"/>
        <v>2240733</v>
      </c>
      <c r="Q2411" s="191">
        <f t="shared" si="275"/>
        <v>2963.9325396825398</v>
      </c>
      <c r="R2411" s="191">
        <f t="shared" si="276"/>
        <v>2963.9325396825398</v>
      </c>
      <c r="S2411" s="90" t="s">
        <v>42</v>
      </c>
      <c r="T2411" s="27" t="s">
        <v>34</v>
      </c>
      <c r="U2411" s="9"/>
      <c r="V2411" s="9"/>
      <c r="W2411" s="9"/>
      <c r="X2411" s="9"/>
      <c r="Y2411" s="9"/>
      <c r="Z2411" s="9"/>
      <c r="AA2411" s="9"/>
      <c r="AB2411" s="9"/>
      <c r="AC2411" s="9"/>
      <c r="AD2411" s="9"/>
      <c r="AE2411" s="9"/>
      <c r="AF2411" s="9"/>
      <c r="AG2411" s="9"/>
      <c r="AH2411" s="9"/>
      <c r="AI2411" s="9"/>
      <c r="AJ2411" s="9"/>
      <c r="AK2411" s="9"/>
      <c r="AL2411" s="9"/>
      <c r="AM2411" s="9"/>
      <c r="AN2411" s="9"/>
      <c r="AO2411" s="9"/>
      <c r="AP2411" s="9"/>
      <c r="AQ2411" s="9"/>
      <c r="AR2411" s="9"/>
      <c r="AS2411" s="9"/>
      <c r="AT2411" s="9"/>
      <c r="AU2411" s="9"/>
      <c r="AV2411" s="9"/>
      <c r="AW2411" s="9"/>
      <c r="AX2411" s="9"/>
      <c r="AY2411" s="9"/>
      <c r="AZ2411" s="9"/>
      <c r="BA2411" s="9"/>
      <c r="BB2411" s="9"/>
      <c r="BC2411" s="9"/>
      <c r="BD2411" s="9"/>
      <c r="BE2411" s="9"/>
      <c r="BF2411" s="9"/>
      <c r="BG2411" s="9"/>
      <c r="BH2411" s="9"/>
      <c r="BI2411" s="9"/>
      <c r="BJ2411" s="9"/>
      <c r="BK2411" s="9"/>
      <c r="BL2411" s="9"/>
      <c r="BM2411" s="9"/>
      <c r="BN2411" s="9"/>
      <c r="BO2411" s="9"/>
      <c r="BP2411" s="9"/>
      <c r="BQ2411" s="9"/>
      <c r="BR2411" s="9"/>
      <c r="BS2411" s="9"/>
      <c r="BT2411" s="9"/>
      <c r="BU2411" s="9"/>
      <c r="BV2411" s="9"/>
      <c r="BW2411" s="9"/>
      <c r="BX2411" s="9"/>
      <c r="BY2411" s="9"/>
      <c r="BZ2411" s="9"/>
      <c r="CA2411" s="9"/>
      <c r="CB2411" s="9"/>
      <c r="CC2411" s="9"/>
      <c r="CD2411" s="9"/>
      <c r="CE2411" s="9"/>
      <c r="CF2411" s="9"/>
      <c r="CG2411" s="9"/>
      <c r="CH2411" s="9"/>
      <c r="CI2411" s="9"/>
      <c r="CJ2411" s="9"/>
      <c r="CK2411" s="9"/>
      <c r="CL2411" s="9"/>
      <c r="CM2411" s="9"/>
      <c r="CN2411" s="9"/>
      <c r="CO2411" s="9"/>
      <c r="CP2411" s="9"/>
      <c r="CQ2411" s="9"/>
      <c r="CR2411" s="9"/>
      <c r="CS2411" s="9"/>
      <c r="CT2411" s="9"/>
      <c r="CU2411" s="9"/>
      <c r="CV2411" s="9"/>
      <c r="CW2411" s="9"/>
      <c r="CX2411" s="9"/>
    </row>
    <row r="2412" spans="1:102" s="44" customFormat="1">
      <c r="A2412" s="27">
        <v>15</v>
      </c>
      <c r="B2412" s="103" t="s">
        <v>2772</v>
      </c>
      <c r="C2412" s="27">
        <v>1996</v>
      </c>
      <c r="D2412" s="27">
        <v>1996</v>
      </c>
      <c r="E2412" s="112" t="s">
        <v>328</v>
      </c>
      <c r="F2412" s="55">
        <v>9</v>
      </c>
      <c r="G2412" s="27">
        <v>1</v>
      </c>
      <c r="H2412" s="188">
        <v>2131.4</v>
      </c>
      <c r="I2412" s="188">
        <v>1767.6</v>
      </c>
      <c r="J2412" s="188">
        <v>2131.4</v>
      </c>
      <c r="K2412" s="188">
        <v>60</v>
      </c>
      <c r="L2412" s="189">
        <f>'Форма 2'!C2416</f>
        <v>8013485.3040000005</v>
      </c>
      <c r="M2412" s="190">
        <v>0</v>
      </c>
      <c r="N2412" s="190">
        <v>0</v>
      </c>
      <c r="O2412" s="190">
        <v>0</v>
      </c>
      <c r="P2412" s="189">
        <f t="shared" si="274"/>
        <v>8013485.3040000005</v>
      </c>
      <c r="Q2412" s="191">
        <f t="shared" si="275"/>
        <v>4533.5400000000009</v>
      </c>
      <c r="R2412" s="191">
        <f t="shared" si="276"/>
        <v>4533.5400000000009</v>
      </c>
      <c r="S2412" s="90" t="s">
        <v>42</v>
      </c>
      <c r="T2412" s="27" t="s">
        <v>34</v>
      </c>
      <c r="U2412" s="9"/>
      <c r="V2412" s="9"/>
      <c r="W2412" s="9"/>
      <c r="X2412" s="9"/>
      <c r="Y2412" s="9"/>
      <c r="Z2412" s="9"/>
      <c r="AA2412" s="9"/>
      <c r="AB2412" s="9"/>
      <c r="AC2412" s="9"/>
      <c r="AD2412" s="9"/>
      <c r="AE2412" s="9"/>
      <c r="AF2412" s="9"/>
      <c r="AG2412" s="9"/>
      <c r="AH2412" s="9"/>
      <c r="AI2412" s="9"/>
      <c r="AJ2412" s="9"/>
      <c r="AK2412" s="9"/>
      <c r="AL2412" s="9"/>
      <c r="AM2412" s="9"/>
      <c r="AN2412" s="9"/>
      <c r="AO2412" s="9"/>
      <c r="AP2412" s="9"/>
      <c r="AQ2412" s="9"/>
      <c r="AR2412" s="9"/>
      <c r="AS2412" s="9"/>
      <c r="AT2412" s="9"/>
      <c r="AU2412" s="9"/>
      <c r="AV2412" s="9"/>
      <c r="AW2412" s="9"/>
      <c r="AX2412" s="9"/>
      <c r="AY2412" s="9"/>
      <c r="AZ2412" s="9"/>
      <c r="BA2412" s="9"/>
      <c r="BB2412" s="9"/>
      <c r="BC2412" s="9"/>
      <c r="BD2412" s="9"/>
      <c r="BE2412" s="9"/>
      <c r="BF2412" s="9"/>
      <c r="BG2412" s="9"/>
      <c r="BH2412" s="9"/>
      <c r="BI2412" s="9"/>
      <c r="BJ2412" s="9"/>
      <c r="BK2412" s="9"/>
      <c r="BL2412" s="9"/>
      <c r="BM2412" s="9"/>
      <c r="BN2412" s="9"/>
      <c r="BO2412" s="9"/>
      <c r="BP2412" s="9"/>
      <c r="BQ2412" s="9"/>
      <c r="BR2412" s="9"/>
      <c r="BS2412" s="9"/>
      <c r="BT2412" s="9"/>
      <c r="BU2412" s="9"/>
      <c r="BV2412" s="9"/>
      <c r="BW2412" s="9"/>
      <c r="BX2412" s="9"/>
      <c r="BY2412" s="9"/>
      <c r="BZ2412" s="9"/>
      <c r="CA2412" s="9"/>
      <c r="CB2412" s="9"/>
      <c r="CC2412" s="9"/>
      <c r="CD2412" s="9"/>
      <c r="CE2412" s="9"/>
      <c r="CF2412" s="9"/>
      <c r="CG2412" s="9"/>
      <c r="CH2412" s="9"/>
      <c r="CI2412" s="9"/>
      <c r="CJ2412" s="9"/>
      <c r="CK2412" s="9"/>
      <c r="CL2412" s="9"/>
      <c r="CM2412" s="9"/>
      <c r="CN2412" s="9"/>
      <c r="CO2412" s="9"/>
      <c r="CP2412" s="9"/>
      <c r="CQ2412" s="9"/>
      <c r="CR2412" s="9"/>
      <c r="CS2412" s="9"/>
      <c r="CT2412" s="9"/>
      <c r="CU2412" s="9"/>
      <c r="CV2412" s="9"/>
      <c r="CW2412" s="9"/>
      <c r="CX2412" s="9"/>
    </row>
    <row r="2413" spans="1:102" s="44" customFormat="1">
      <c r="A2413" s="27">
        <v>16</v>
      </c>
      <c r="B2413" s="103" t="s">
        <v>2775</v>
      </c>
      <c r="C2413" s="27">
        <v>1976</v>
      </c>
      <c r="D2413" s="27">
        <v>1976</v>
      </c>
      <c r="E2413" s="112" t="s">
        <v>28</v>
      </c>
      <c r="F2413" s="55">
        <v>5</v>
      </c>
      <c r="G2413" s="27">
        <v>5</v>
      </c>
      <c r="H2413" s="188">
        <v>4693</v>
      </c>
      <c r="I2413" s="188">
        <v>4473.6000000000004</v>
      </c>
      <c r="J2413" s="188">
        <v>219.4</v>
      </c>
      <c r="K2413" s="188">
        <v>203</v>
      </c>
      <c r="L2413" s="189">
        <f>'Форма 2'!C2417</f>
        <v>4203841.9200000009</v>
      </c>
      <c r="M2413" s="190">
        <v>0</v>
      </c>
      <c r="N2413" s="190">
        <v>0</v>
      </c>
      <c r="O2413" s="190">
        <v>0</v>
      </c>
      <c r="P2413" s="189">
        <f t="shared" si="274"/>
        <v>4203841.9200000009</v>
      </c>
      <c r="Q2413" s="191">
        <f t="shared" si="275"/>
        <v>939.70000000000016</v>
      </c>
      <c r="R2413" s="191">
        <f t="shared" si="276"/>
        <v>939.70000000000016</v>
      </c>
      <c r="S2413" s="90" t="s">
        <v>42</v>
      </c>
      <c r="T2413" s="27" t="s">
        <v>34</v>
      </c>
      <c r="U2413" s="9"/>
      <c r="V2413" s="9"/>
      <c r="W2413" s="9"/>
      <c r="X2413" s="9"/>
      <c r="Y2413" s="9"/>
      <c r="Z2413" s="9"/>
      <c r="AA2413" s="9"/>
      <c r="AB2413" s="9"/>
      <c r="AC2413" s="9"/>
      <c r="AD2413" s="9"/>
      <c r="AE2413" s="9"/>
      <c r="AF2413" s="9"/>
      <c r="AG2413" s="9"/>
      <c r="AH2413" s="9"/>
      <c r="AI2413" s="9"/>
      <c r="AJ2413" s="9"/>
      <c r="AK2413" s="9"/>
      <c r="AL2413" s="9"/>
      <c r="AM2413" s="9"/>
      <c r="AN2413" s="9"/>
      <c r="AO2413" s="9"/>
      <c r="AP2413" s="9"/>
      <c r="AQ2413" s="9"/>
      <c r="AR2413" s="9"/>
      <c r="AS2413" s="9"/>
      <c r="AT2413" s="9"/>
      <c r="AU2413" s="9"/>
      <c r="AV2413" s="9"/>
      <c r="AW2413" s="9"/>
      <c r="AX2413" s="9"/>
      <c r="AY2413" s="9"/>
      <c r="AZ2413" s="9"/>
      <c r="BA2413" s="9"/>
      <c r="BB2413" s="9"/>
      <c r="BC2413" s="9"/>
      <c r="BD2413" s="9"/>
      <c r="BE2413" s="9"/>
      <c r="BF2413" s="9"/>
      <c r="BG2413" s="9"/>
      <c r="BH2413" s="9"/>
      <c r="BI2413" s="9"/>
      <c r="BJ2413" s="9"/>
      <c r="BK2413" s="9"/>
      <c r="BL2413" s="9"/>
      <c r="BM2413" s="9"/>
      <c r="BN2413" s="9"/>
      <c r="BO2413" s="9"/>
      <c r="BP2413" s="9"/>
      <c r="BQ2413" s="9"/>
      <c r="BR2413" s="9"/>
      <c r="BS2413" s="9"/>
      <c r="BT2413" s="9"/>
      <c r="BU2413" s="9"/>
      <c r="BV2413" s="9"/>
      <c r="BW2413" s="9"/>
      <c r="BX2413" s="9"/>
      <c r="BY2413" s="9"/>
      <c r="BZ2413" s="9"/>
      <c r="CA2413" s="9"/>
      <c r="CB2413" s="9"/>
      <c r="CC2413" s="9"/>
      <c r="CD2413" s="9"/>
      <c r="CE2413" s="9"/>
      <c r="CF2413" s="9"/>
      <c r="CG2413" s="9"/>
      <c r="CH2413" s="9"/>
      <c r="CI2413" s="9"/>
      <c r="CJ2413" s="9"/>
      <c r="CK2413" s="9"/>
      <c r="CL2413" s="9"/>
      <c r="CM2413" s="9"/>
      <c r="CN2413" s="9"/>
      <c r="CO2413" s="9"/>
      <c r="CP2413" s="9"/>
      <c r="CQ2413" s="9"/>
      <c r="CR2413" s="9"/>
      <c r="CS2413" s="9"/>
      <c r="CT2413" s="9"/>
      <c r="CU2413" s="9"/>
      <c r="CV2413" s="9"/>
      <c r="CW2413" s="9"/>
      <c r="CX2413" s="9"/>
    </row>
    <row r="2414" spans="1:102" s="44" customFormat="1">
      <c r="A2414" s="27">
        <v>17</v>
      </c>
      <c r="B2414" s="103" t="s">
        <v>2776</v>
      </c>
      <c r="C2414" s="27">
        <v>1961</v>
      </c>
      <c r="D2414" s="27">
        <v>2018</v>
      </c>
      <c r="E2414" s="112" t="s">
        <v>28</v>
      </c>
      <c r="F2414" s="55">
        <v>2</v>
      </c>
      <c r="G2414" s="27">
        <v>2</v>
      </c>
      <c r="H2414" s="188">
        <v>670</v>
      </c>
      <c r="I2414" s="188">
        <v>641.4</v>
      </c>
      <c r="J2414" s="188">
        <v>641.4</v>
      </c>
      <c r="K2414" s="188">
        <v>27</v>
      </c>
      <c r="L2414" s="189">
        <f>'Форма 2'!C2418</f>
        <v>5111169.0780000007</v>
      </c>
      <c r="M2414" s="190">
        <v>0</v>
      </c>
      <c r="N2414" s="190">
        <v>0</v>
      </c>
      <c r="O2414" s="190">
        <v>0</v>
      </c>
      <c r="P2414" s="189">
        <f t="shared" si="274"/>
        <v>5111169.0780000007</v>
      </c>
      <c r="Q2414" s="191">
        <f t="shared" si="275"/>
        <v>7968.7700000000013</v>
      </c>
      <c r="R2414" s="191">
        <f t="shared" si="276"/>
        <v>7968.7700000000013</v>
      </c>
      <c r="S2414" s="90" t="s">
        <v>42</v>
      </c>
      <c r="T2414" s="27" t="s">
        <v>34</v>
      </c>
      <c r="U2414" s="9"/>
      <c r="V2414" s="9"/>
      <c r="W2414" s="9"/>
      <c r="X2414" s="9"/>
      <c r="Y2414" s="9"/>
      <c r="Z2414" s="9"/>
      <c r="AA2414" s="9"/>
      <c r="AB2414" s="9"/>
      <c r="AC2414" s="9"/>
      <c r="AD2414" s="9"/>
      <c r="AE2414" s="9"/>
      <c r="AF2414" s="9"/>
      <c r="AG2414" s="9"/>
      <c r="AH2414" s="9"/>
      <c r="AI2414" s="9"/>
      <c r="AJ2414" s="9"/>
      <c r="AK2414" s="9"/>
      <c r="AL2414" s="9"/>
      <c r="AM2414" s="9"/>
      <c r="AN2414" s="9"/>
      <c r="AO2414" s="9"/>
      <c r="AP2414" s="9"/>
      <c r="AQ2414" s="9"/>
      <c r="AR2414" s="9"/>
      <c r="AS2414" s="9"/>
      <c r="AT2414" s="9"/>
      <c r="AU2414" s="9"/>
      <c r="AV2414" s="9"/>
      <c r="AW2414" s="9"/>
      <c r="AX2414" s="9"/>
      <c r="AY2414" s="9"/>
      <c r="AZ2414" s="9"/>
      <c r="BA2414" s="9"/>
      <c r="BB2414" s="9"/>
      <c r="BC2414" s="9"/>
      <c r="BD2414" s="9"/>
      <c r="BE2414" s="9"/>
      <c r="BF2414" s="9"/>
      <c r="BG2414" s="9"/>
      <c r="BH2414" s="9"/>
      <c r="BI2414" s="9"/>
      <c r="BJ2414" s="9"/>
      <c r="BK2414" s="9"/>
      <c r="BL2414" s="9"/>
      <c r="BM2414" s="9"/>
      <c r="BN2414" s="9"/>
      <c r="BO2414" s="9"/>
      <c r="BP2414" s="9"/>
      <c r="BQ2414" s="9"/>
      <c r="BR2414" s="9"/>
      <c r="BS2414" s="9"/>
      <c r="BT2414" s="9"/>
      <c r="BU2414" s="9"/>
      <c r="BV2414" s="9"/>
      <c r="BW2414" s="9"/>
      <c r="BX2414" s="9"/>
      <c r="BY2414" s="9"/>
      <c r="BZ2414" s="9"/>
      <c r="CA2414" s="9"/>
      <c r="CB2414" s="9"/>
      <c r="CC2414" s="9"/>
      <c r="CD2414" s="9"/>
      <c r="CE2414" s="9"/>
      <c r="CF2414" s="9"/>
      <c r="CG2414" s="9"/>
      <c r="CH2414" s="9"/>
      <c r="CI2414" s="9"/>
      <c r="CJ2414" s="9"/>
      <c r="CK2414" s="9"/>
      <c r="CL2414" s="9"/>
      <c r="CM2414" s="9"/>
      <c r="CN2414" s="9"/>
      <c r="CO2414" s="9"/>
      <c r="CP2414" s="9"/>
      <c r="CQ2414" s="9"/>
      <c r="CR2414" s="9"/>
      <c r="CS2414" s="9"/>
      <c r="CT2414" s="9"/>
      <c r="CU2414" s="9"/>
      <c r="CV2414" s="9"/>
      <c r="CW2414" s="9"/>
      <c r="CX2414" s="9"/>
    </row>
    <row r="2415" spans="1:102" s="44" customFormat="1">
      <c r="A2415" s="27">
        <v>18</v>
      </c>
      <c r="B2415" s="103" t="s">
        <v>2784</v>
      </c>
      <c r="C2415" s="27">
        <v>1962</v>
      </c>
      <c r="D2415" s="27">
        <v>2011</v>
      </c>
      <c r="E2415" s="27" t="s">
        <v>28</v>
      </c>
      <c r="F2415" s="55">
        <v>3</v>
      </c>
      <c r="G2415" s="27">
        <v>3</v>
      </c>
      <c r="H2415" s="188">
        <v>1679</v>
      </c>
      <c r="I2415" s="188">
        <v>1502.9</v>
      </c>
      <c r="J2415" s="188">
        <v>1679</v>
      </c>
      <c r="K2415" s="188">
        <v>23</v>
      </c>
      <c r="L2415" s="189">
        <f>'Форма 2'!C2419</f>
        <v>10948927.080000002</v>
      </c>
      <c r="M2415" s="190">
        <v>0</v>
      </c>
      <c r="N2415" s="190">
        <v>0</v>
      </c>
      <c r="O2415" s="190">
        <v>0</v>
      </c>
      <c r="P2415" s="189">
        <f t="shared" si="274"/>
        <v>10948927.080000002</v>
      </c>
      <c r="Q2415" s="191">
        <f t="shared" si="275"/>
        <v>7285.2000000000007</v>
      </c>
      <c r="R2415" s="191">
        <f t="shared" si="276"/>
        <v>7285.2000000000007</v>
      </c>
      <c r="S2415" s="90" t="s">
        <v>42</v>
      </c>
      <c r="T2415" s="27" t="s">
        <v>34</v>
      </c>
      <c r="U2415" s="9"/>
      <c r="V2415" s="9"/>
      <c r="W2415" s="9"/>
      <c r="X2415" s="9"/>
      <c r="Y2415" s="9"/>
      <c r="Z2415" s="9"/>
      <c r="AA2415" s="9"/>
      <c r="AB2415" s="9"/>
      <c r="AC2415" s="9"/>
      <c r="AD2415" s="9"/>
      <c r="AE2415" s="9"/>
      <c r="AF2415" s="9"/>
      <c r="AG2415" s="9"/>
      <c r="AH2415" s="9"/>
      <c r="AI2415" s="9"/>
      <c r="AJ2415" s="9"/>
      <c r="AK2415" s="9"/>
      <c r="AL2415" s="9"/>
      <c r="AM2415" s="9"/>
      <c r="AN2415" s="9"/>
      <c r="AO2415" s="9"/>
      <c r="AP2415" s="9"/>
      <c r="AQ2415" s="9"/>
      <c r="AR2415" s="9"/>
      <c r="AS2415" s="9"/>
      <c r="AT2415" s="9"/>
      <c r="AU2415" s="9"/>
      <c r="AV2415" s="9"/>
      <c r="AW2415" s="9"/>
      <c r="AX2415" s="9"/>
      <c r="AY2415" s="9"/>
      <c r="AZ2415" s="9"/>
      <c r="BA2415" s="9"/>
      <c r="BB2415" s="9"/>
      <c r="BC2415" s="9"/>
      <c r="BD2415" s="9"/>
      <c r="BE2415" s="9"/>
      <c r="BF2415" s="9"/>
      <c r="BG2415" s="9"/>
      <c r="BH2415" s="9"/>
      <c r="BI2415" s="9"/>
      <c r="BJ2415" s="9"/>
      <c r="BK2415" s="9"/>
      <c r="BL2415" s="9"/>
      <c r="BM2415" s="9"/>
      <c r="BN2415" s="9"/>
      <c r="BO2415" s="9"/>
      <c r="BP2415" s="9"/>
      <c r="BQ2415" s="9"/>
      <c r="BR2415" s="9"/>
      <c r="BS2415" s="9"/>
      <c r="BT2415" s="9"/>
      <c r="BU2415" s="9"/>
      <c r="BV2415" s="9"/>
      <c r="BW2415" s="9"/>
      <c r="BX2415" s="9"/>
      <c r="BY2415" s="9"/>
      <c r="BZ2415" s="9"/>
      <c r="CA2415" s="9"/>
      <c r="CB2415" s="9"/>
      <c r="CC2415" s="9"/>
      <c r="CD2415" s="9"/>
      <c r="CE2415" s="9"/>
      <c r="CF2415" s="9"/>
      <c r="CG2415" s="9"/>
      <c r="CH2415" s="9"/>
      <c r="CI2415" s="9"/>
      <c r="CJ2415" s="9"/>
      <c r="CK2415" s="9"/>
      <c r="CL2415" s="9"/>
      <c r="CM2415" s="9"/>
      <c r="CN2415" s="9"/>
      <c r="CO2415" s="9"/>
      <c r="CP2415" s="9"/>
      <c r="CQ2415" s="9"/>
      <c r="CR2415" s="9"/>
      <c r="CS2415" s="9"/>
      <c r="CT2415" s="9"/>
      <c r="CU2415" s="9"/>
      <c r="CV2415" s="9"/>
      <c r="CW2415" s="9"/>
      <c r="CX2415" s="9"/>
    </row>
    <row r="2416" spans="1:102" s="44" customFormat="1">
      <c r="A2416" s="27">
        <v>19</v>
      </c>
      <c r="B2416" s="103" t="s">
        <v>2785</v>
      </c>
      <c r="C2416" s="27">
        <v>1962</v>
      </c>
      <c r="D2416" s="27">
        <v>2013</v>
      </c>
      <c r="E2416" s="27" t="s">
        <v>28</v>
      </c>
      <c r="F2416" s="55">
        <v>2</v>
      </c>
      <c r="G2416" s="27">
        <v>2</v>
      </c>
      <c r="H2416" s="188">
        <v>672.4</v>
      </c>
      <c r="I2416" s="188">
        <v>637.5</v>
      </c>
      <c r="J2416" s="188">
        <v>672.4</v>
      </c>
      <c r="K2416" s="188">
        <v>23</v>
      </c>
      <c r="L2416" s="189">
        <f>'Форма 2'!C2420</f>
        <v>5535967.125</v>
      </c>
      <c r="M2416" s="190">
        <v>0</v>
      </c>
      <c r="N2416" s="190">
        <v>0</v>
      </c>
      <c r="O2416" s="190">
        <v>0</v>
      </c>
      <c r="P2416" s="189">
        <f t="shared" si="274"/>
        <v>5535967.125</v>
      </c>
      <c r="Q2416" s="191">
        <f t="shared" si="275"/>
        <v>8683.8700000000008</v>
      </c>
      <c r="R2416" s="191">
        <f t="shared" si="276"/>
        <v>8683.8700000000008</v>
      </c>
      <c r="S2416" s="90" t="s">
        <v>42</v>
      </c>
      <c r="T2416" s="27" t="s">
        <v>34</v>
      </c>
      <c r="U2416" s="9"/>
      <c r="V2416" s="9"/>
      <c r="W2416" s="9"/>
      <c r="X2416" s="9"/>
      <c r="Y2416" s="9"/>
      <c r="Z2416" s="9"/>
      <c r="AA2416" s="9"/>
      <c r="AB2416" s="9"/>
      <c r="AC2416" s="9"/>
      <c r="AD2416" s="9"/>
      <c r="AE2416" s="9"/>
      <c r="AF2416" s="9"/>
      <c r="AG2416" s="9"/>
      <c r="AH2416" s="9"/>
      <c r="AI2416" s="9"/>
      <c r="AJ2416" s="9"/>
      <c r="AK2416" s="9"/>
      <c r="AL2416" s="9"/>
      <c r="AM2416" s="9"/>
      <c r="AN2416" s="9"/>
      <c r="AO2416" s="9"/>
      <c r="AP2416" s="9"/>
      <c r="AQ2416" s="9"/>
      <c r="AR2416" s="9"/>
      <c r="AS2416" s="9"/>
      <c r="AT2416" s="9"/>
      <c r="AU2416" s="9"/>
      <c r="AV2416" s="9"/>
      <c r="AW2416" s="9"/>
      <c r="AX2416" s="9"/>
      <c r="AY2416" s="9"/>
      <c r="AZ2416" s="9"/>
      <c r="BA2416" s="9"/>
      <c r="BB2416" s="9"/>
      <c r="BC2416" s="9"/>
      <c r="BD2416" s="9"/>
      <c r="BE2416" s="9"/>
      <c r="BF2416" s="9"/>
      <c r="BG2416" s="9"/>
      <c r="BH2416" s="9"/>
      <c r="BI2416" s="9"/>
      <c r="BJ2416" s="9"/>
      <c r="BK2416" s="9"/>
      <c r="BL2416" s="9"/>
      <c r="BM2416" s="9"/>
      <c r="BN2416" s="9"/>
      <c r="BO2416" s="9"/>
      <c r="BP2416" s="9"/>
      <c r="BQ2416" s="9"/>
      <c r="BR2416" s="9"/>
      <c r="BS2416" s="9"/>
      <c r="BT2416" s="9"/>
      <c r="BU2416" s="9"/>
      <c r="BV2416" s="9"/>
      <c r="BW2416" s="9"/>
      <c r="BX2416" s="9"/>
      <c r="BY2416" s="9"/>
      <c r="BZ2416" s="9"/>
      <c r="CA2416" s="9"/>
      <c r="CB2416" s="9"/>
      <c r="CC2416" s="9"/>
      <c r="CD2416" s="9"/>
      <c r="CE2416" s="9"/>
      <c r="CF2416" s="9"/>
      <c r="CG2416" s="9"/>
      <c r="CH2416" s="9"/>
      <c r="CI2416" s="9"/>
      <c r="CJ2416" s="9"/>
      <c r="CK2416" s="9"/>
      <c r="CL2416" s="9"/>
      <c r="CM2416" s="9"/>
      <c r="CN2416" s="9"/>
      <c r="CO2416" s="9"/>
      <c r="CP2416" s="9"/>
      <c r="CQ2416" s="9"/>
      <c r="CR2416" s="9"/>
      <c r="CS2416" s="9"/>
      <c r="CT2416" s="9"/>
      <c r="CU2416" s="9"/>
      <c r="CV2416" s="9"/>
      <c r="CW2416" s="9"/>
      <c r="CX2416" s="9"/>
    </row>
    <row r="2417" spans="1:102" s="44" customFormat="1">
      <c r="A2417" s="27">
        <v>20</v>
      </c>
      <c r="B2417" s="103" t="s">
        <v>2777</v>
      </c>
      <c r="C2417" s="27">
        <v>1967</v>
      </c>
      <c r="D2417" s="27" t="s">
        <v>333</v>
      </c>
      <c r="E2417" s="112" t="s">
        <v>28</v>
      </c>
      <c r="F2417" s="55">
        <v>5</v>
      </c>
      <c r="G2417" s="27">
        <v>4</v>
      </c>
      <c r="H2417" s="188">
        <v>3241</v>
      </c>
      <c r="I2417" s="188">
        <v>3147.2</v>
      </c>
      <c r="J2417" s="188">
        <v>93.8</v>
      </c>
      <c r="K2417" s="188">
        <v>177</v>
      </c>
      <c r="L2417" s="189">
        <f>'Форма 2'!C2421</f>
        <v>10842166.944</v>
      </c>
      <c r="M2417" s="190">
        <v>0</v>
      </c>
      <c r="N2417" s="190">
        <v>0</v>
      </c>
      <c r="O2417" s="190">
        <v>0</v>
      </c>
      <c r="P2417" s="189">
        <f t="shared" si="274"/>
        <v>10842166.944</v>
      </c>
      <c r="Q2417" s="191">
        <f t="shared" si="275"/>
        <v>3445.0200000000004</v>
      </c>
      <c r="R2417" s="191">
        <f t="shared" si="276"/>
        <v>3445.0200000000004</v>
      </c>
      <c r="S2417" s="90" t="s">
        <v>42</v>
      </c>
      <c r="T2417" s="27" t="s">
        <v>34</v>
      </c>
      <c r="U2417" s="9"/>
      <c r="V2417" s="9"/>
      <c r="W2417" s="9"/>
      <c r="X2417" s="9"/>
      <c r="Y2417" s="9"/>
      <c r="Z2417" s="9"/>
      <c r="AA2417" s="9"/>
      <c r="AB2417" s="9"/>
      <c r="AC2417" s="9"/>
      <c r="AD2417" s="9"/>
      <c r="AE2417" s="9"/>
      <c r="AF2417" s="9"/>
      <c r="AG2417" s="9"/>
      <c r="AH2417" s="9"/>
      <c r="AI2417" s="9"/>
      <c r="AJ2417" s="9"/>
      <c r="AK2417" s="9"/>
      <c r="AL2417" s="9"/>
      <c r="AM2417" s="9"/>
      <c r="AN2417" s="9"/>
      <c r="AO2417" s="9"/>
      <c r="AP2417" s="9"/>
      <c r="AQ2417" s="9"/>
      <c r="AR2417" s="9"/>
      <c r="AS2417" s="9"/>
      <c r="AT2417" s="9"/>
      <c r="AU2417" s="9"/>
      <c r="AV2417" s="9"/>
      <c r="AW2417" s="9"/>
      <c r="AX2417" s="9"/>
      <c r="AY2417" s="9"/>
      <c r="AZ2417" s="9"/>
      <c r="BA2417" s="9"/>
      <c r="BB2417" s="9"/>
      <c r="BC2417" s="9"/>
      <c r="BD2417" s="9"/>
      <c r="BE2417" s="9"/>
      <c r="BF2417" s="9"/>
      <c r="BG2417" s="9"/>
      <c r="BH2417" s="9"/>
      <c r="BI2417" s="9"/>
      <c r="BJ2417" s="9"/>
      <c r="BK2417" s="9"/>
      <c r="BL2417" s="9"/>
      <c r="BM2417" s="9"/>
      <c r="BN2417" s="9"/>
      <c r="BO2417" s="9"/>
      <c r="BP2417" s="9"/>
      <c r="BQ2417" s="9"/>
      <c r="BR2417" s="9"/>
      <c r="BS2417" s="9"/>
      <c r="BT2417" s="9"/>
      <c r="BU2417" s="9"/>
      <c r="BV2417" s="9"/>
      <c r="BW2417" s="9"/>
      <c r="BX2417" s="9"/>
      <c r="BY2417" s="9"/>
      <c r="BZ2417" s="9"/>
      <c r="CA2417" s="9"/>
      <c r="CB2417" s="9"/>
      <c r="CC2417" s="9"/>
      <c r="CD2417" s="9"/>
      <c r="CE2417" s="9"/>
      <c r="CF2417" s="9"/>
      <c r="CG2417" s="9"/>
      <c r="CH2417" s="9"/>
      <c r="CI2417" s="9"/>
      <c r="CJ2417" s="9"/>
      <c r="CK2417" s="9"/>
      <c r="CL2417" s="9"/>
      <c r="CM2417" s="9"/>
      <c r="CN2417" s="9"/>
      <c r="CO2417" s="9"/>
      <c r="CP2417" s="9"/>
      <c r="CQ2417" s="9"/>
      <c r="CR2417" s="9"/>
      <c r="CS2417" s="9"/>
      <c r="CT2417" s="9"/>
      <c r="CU2417" s="9"/>
      <c r="CV2417" s="9"/>
      <c r="CW2417" s="9"/>
      <c r="CX2417" s="9"/>
    </row>
    <row r="2418" spans="1:102" s="44" customFormat="1">
      <c r="A2418" s="27">
        <v>21</v>
      </c>
      <c r="B2418" s="103" t="s">
        <v>2778</v>
      </c>
      <c r="C2418" s="27">
        <v>1965</v>
      </c>
      <c r="D2418" s="27" t="s">
        <v>333</v>
      </c>
      <c r="E2418" s="112" t="s">
        <v>28</v>
      </c>
      <c r="F2418" s="55">
        <v>5</v>
      </c>
      <c r="G2418" s="27">
        <v>4</v>
      </c>
      <c r="H2418" s="188">
        <v>3140.3</v>
      </c>
      <c r="I2418" s="188">
        <v>3140.3</v>
      </c>
      <c r="J2418" s="188">
        <v>343.7</v>
      </c>
      <c r="K2418" s="188">
        <v>210</v>
      </c>
      <c r="L2418" s="189">
        <f>'Форма 2'!C2422</f>
        <v>3365773.54</v>
      </c>
      <c r="M2418" s="190">
        <v>0</v>
      </c>
      <c r="N2418" s="190">
        <v>0</v>
      </c>
      <c r="O2418" s="190">
        <v>0</v>
      </c>
      <c r="P2418" s="189">
        <f t="shared" si="274"/>
        <v>3365773.54</v>
      </c>
      <c r="Q2418" s="191">
        <f t="shared" si="275"/>
        <v>1071.8</v>
      </c>
      <c r="R2418" s="191">
        <f t="shared" si="276"/>
        <v>1071.8</v>
      </c>
      <c r="S2418" s="90" t="s">
        <v>42</v>
      </c>
      <c r="T2418" s="27" t="s">
        <v>34</v>
      </c>
      <c r="U2418" s="9"/>
      <c r="V2418" s="9"/>
      <c r="W2418" s="9"/>
      <c r="X2418" s="9"/>
      <c r="Y2418" s="9"/>
      <c r="Z2418" s="9"/>
      <c r="AA2418" s="9"/>
      <c r="AB2418" s="9"/>
      <c r="AC2418" s="9"/>
      <c r="AD2418" s="9"/>
      <c r="AE2418" s="9"/>
      <c r="AF2418" s="9"/>
      <c r="AG2418" s="9"/>
      <c r="AH2418" s="9"/>
      <c r="AI2418" s="9"/>
      <c r="AJ2418" s="9"/>
      <c r="AK2418" s="9"/>
      <c r="AL2418" s="9"/>
      <c r="AM2418" s="9"/>
      <c r="AN2418" s="9"/>
      <c r="AO2418" s="9"/>
      <c r="AP2418" s="9"/>
      <c r="AQ2418" s="9"/>
      <c r="AR2418" s="9"/>
      <c r="AS2418" s="9"/>
      <c r="AT2418" s="9"/>
      <c r="AU2418" s="9"/>
      <c r="AV2418" s="9"/>
      <c r="AW2418" s="9"/>
      <c r="AX2418" s="9"/>
      <c r="AY2418" s="9"/>
      <c r="AZ2418" s="9"/>
      <c r="BA2418" s="9"/>
      <c r="BB2418" s="9"/>
      <c r="BC2418" s="9"/>
      <c r="BD2418" s="9"/>
      <c r="BE2418" s="9"/>
      <c r="BF2418" s="9"/>
      <c r="BG2418" s="9"/>
      <c r="BH2418" s="9"/>
      <c r="BI2418" s="9"/>
      <c r="BJ2418" s="9"/>
      <c r="BK2418" s="9"/>
      <c r="BL2418" s="9"/>
      <c r="BM2418" s="9"/>
      <c r="BN2418" s="9"/>
      <c r="BO2418" s="9"/>
      <c r="BP2418" s="9"/>
      <c r="BQ2418" s="9"/>
      <c r="BR2418" s="9"/>
      <c r="BS2418" s="9"/>
      <c r="BT2418" s="9"/>
      <c r="BU2418" s="9"/>
      <c r="BV2418" s="9"/>
      <c r="BW2418" s="9"/>
      <c r="BX2418" s="9"/>
      <c r="BY2418" s="9"/>
      <c r="BZ2418" s="9"/>
      <c r="CA2418" s="9"/>
      <c r="CB2418" s="9"/>
      <c r="CC2418" s="9"/>
      <c r="CD2418" s="9"/>
      <c r="CE2418" s="9"/>
      <c r="CF2418" s="9"/>
      <c r="CG2418" s="9"/>
      <c r="CH2418" s="9"/>
      <c r="CI2418" s="9"/>
      <c r="CJ2418" s="9"/>
      <c r="CK2418" s="9"/>
      <c r="CL2418" s="9"/>
      <c r="CM2418" s="9"/>
      <c r="CN2418" s="9"/>
      <c r="CO2418" s="9"/>
      <c r="CP2418" s="9"/>
      <c r="CQ2418" s="9"/>
      <c r="CR2418" s="9"/>
      <c r="CS2418" s="9"/>
      <c r="CT2418" s="9"/>
      <c r="CU2418" s="9"/>
      <c r="CV2418" s="9"/>
      <c r="CW2418" s="9"/>
      <c r="CX2418" s="9"/>
    </row>
    <row r="2419" spans="1:102" s="44" customFormat="1">
      <c r="A2419" s="27">
        <v>22</v>
      </c>
      <c r="B2419" s="103" t="s">
        <v>2779</v>
      </c>
      <c r="C2419" s="27">
        <v>1964</v>
      </c>
      <c r="D2419" s="27">
        <v>2016</v>
      </c>
      <c r="E2419" s="112" t="s">
        <v>28</v>
      </c>
      <c r="F2419" s="55">
        <v>5</v>
      </c>
      <c r="G2419" s="27">
        <v>4</v>
      </c>
      <c r="H2419" s="188">
        <v>2083.3000000000002</v>
      </c>
      <c r="I2419" s="188">
        <v>2083.3000000000002</v>
      </c>
      <c r="J2419" s="188">
        <v>1104.7</v>
      </c>
      <c r="K2419" s="188">
        <v>197</v>
      </c>
      <c r="L2419" s="189">
        <f>'Форма 2'!C2423</f>
        <v>2232880.94</v>
      </c>
      <c r="M2419" s="190">
        <v>0</v>
      </c>
      <c r="N2419" s="190">
        <v>0</v>
      </c>
      <c r="O2419" s="190">
        <v>0</v>
      </c>
      <c r="P2419" s="189">
        <f t="shared" si="274"/>
        <v>2232880.94</v>
      </c>
      <c r="Q2419" s="191">
        <f t="shared" si="275"/>
        <v>1071.8</v>
      </c>
      <c r="R2419" s="191">
        <f t="shared" si="276"/>
        <v>1071.8</v>
      </c>
      <c r="S2419" s="90" t="s">
        <v>42</v>
      </c>
      <c r="T2419" s="27" t="s">
        <v>34</v>
      </c>
      <c r="U2419" s="9"/>
      <c r="V2419" s="9"/>
      <c r="W2419" s="9"/>
      <c r="X2419" s="9"/>
      <c r="Y2419" s="9"/>
      <c r="Z2419" s="9"/>
      <c r="AA2419" s="9"/>
      <c r="AB2419" s="9"/>
      <c r="AC2419" s="9"/>
      <c r="AD2419" s="9"/>
      <c r="AE2419" s="9"/>
      <c r="AF2419" s="9"/>
      <c r="AG2419" s="9"/>
      <c r="AH2419" s="9"/>
      <c r="AI2419" s="9"/>
      <c r="AJ2419" s="9"/>
      <c r="AK2419" s="9"/>
      <c r="AL2419" s="9"/>
      <c r="AM2419" s="9"/>
      <c r="AN2419" s="9"/>
      <c r="AO2419" s="9"/>
      <c r="AP2419" s="9"/>
      <c r="AQ2419" s="9"/>
      <c r="AR2419" s="9"/>
      <c r="AS2419" s="9"/>
      <c r="AT2419" s="9"/>
      <c r="AU2419" s="9"/>
      <c r="AV2419" s="9"/>
      <c r="AW2419" s="9"/>
      <c r="AX2419" s="9"/>
      <c r="AY2419" s="9"/>
      <c r="AZ2419" s="9"/>
      <c r="BA2419" s="9"/>
      <c r="BB2419" s="9"/>
      <c r="BC2419" s="9"/>
      <c r="BD2419" s="9"/>
      <c r="BE2419" s="9"/>
      <c r="BF2419" s="9"/>
      <c r="BG2419" s="9"/>
      <c r="BH2419" s="9"/>
      <c r="BI2419" s="9"/>
      <c r="BJ2419" s="9"/>
      <c r="BK2419" s="9"/>
      <c r="BL2419" s="9"/>
      <c r="BM2419" s="9"/>
      <c r="BN2419" s="9"/>
      <c r="BO2419" s="9"/>
      <c r="BP2419" s="9"/>
      <c r="BQ2419" s="9"/>
      <c r="BR2419" s="9"/>
      <c r="BS2419" s="9"/>
      <c r="BT2419" s="9"/>
      <c r="BU2419" s="9"/>
      <c r="BV2419" s="9"/>
      <c r="BW2419" s="9"/>
      <c r="BX2419" s="9"/>
      <c r="BY2419" s="9"/>
      <c r="BZ2419" s="9"/>
      <c r="CA2419" s="9"/>
      <c r="CB2419" s="9"/>
      <c r="CC2419" s="9"/>
      <c r="CD2419" s="9"/>
      <c r="CE2419" s="9"/>
      <c r="CF2419" s="9"/>
      <c r="CG2419" s="9"/>
      <c r="CH2419" s="9"/>
      <c r="CI2419" s="9"/>
      <c r="CJ2419" s="9"/>
      <c r="CK2419" s="9"/>
      <c r="CL2419" s="9"/>
      <c r="CM2419" s="9"/>
      <c r="CN2419" s="9"/>
      <c r="CO2419" s="9"/>
      <c r="CP2419" s="9"/>
      <c r="CQ2419" s="9"/>
      <c r="CR2419" s="9"/>
      <c r="CS2419" s="9"/>
      <c r="CT2419" s="9"/>
      <c r="CU2419" s="9"/>
      <c r="CV2419" s="9"/>
      <c r="CW2419" s="9"/>
      <c r="CX2419" s="9"/>
    </row>
    <row r="2420" spans="1:102" s="44" customFormat="1">
      <c r="A2420" s="27">
        <v>23</v>
      </c>
      <c r="B2420" s="103" t="s">
        <v>2780</v>
      </c>
      <c r="C2420" s="27">
        <v>1966</v>
      </c>
      <c r="D2420" s="27" t="s">
        <v>333</v>
      </c>
      <c r="E2420" s="27" t="s">
        <v>28</v>
      </c>
      <c r="F2420" s="55">
        <v>5</v>
      </c>
      <c r="G2420" s="27">
        <v>5</v>
      </c>
      <c r="H2420" s="188">
        <v>3181.1</v>
      </c>
      <c r="I2420" s="188">
        <v>3181.1</v>
      </c>
      <c r="J2420" s="188">
        <v>131.5</v>
      </c>
      <c r="K2420" s="188">
        <v>161</v>
      </c>
      <c r="L2420" s="189">
        <f>'Форма 2'!C2424</f>
        <v>3409502.98</v>
      </c>
      <c r="M2420" s="190">
        <v>0</v>
      </c>
      <c r="N2420" s="190">
        <v>0</v>
      </c>
      <c r="O2420" s="190">
        <v>0</v>
      </c>
      <c r="P2420" s="189">
        <f t="shared" si="274"/>
        <v>3409502.98</v>
      </c>
      <c r="Q2420" s="191">
        <f t="shared" si="275"/>
        <v>1071.8</v>
      </c>
      <c r="R2420" s="191">
        <f t="shared" si="276"/>
        <v>1071.8</v>
      </c>
      <c r="S2420" s="90" t="s">
        <v>42</v>
      </c>
      <c r="T2420" s="27" t="s">
        <v>34</v>
      </c>
      <c r="U2420" s="9"/>
      <c r="V2420" s="9"/>
      <c r="W2420" s="9"/>
      <c r="X2420" s="9"/>
      <c r="Y2420" s="9"/>
      <c r="Z2420" s="9"/>
      <c r="AA2420" s="9"/>
      <c r="AB2420" s="9"/>
      <c r="AC2420" s="9"/>
      <c r="AD2420" s="9"/>
      <c r="AE2420" s="9"/>
      <c r="AF2420" s="9"/>
      <c r="AG2420" s="9"/>
      <c r="AH2420" s="9"/>
      <c r="AI2420" s="9"/>
      <c r="AJ2420" s="9"/>
      <c r="AK2420" s="9"/>
      <c r="AL2420" s="9"/>
      <c r="AM2420" s="9"/>
      <c r="AN2420" s="9"/>
      <c r="AO2420" s="9"/>
      <c r="AP2420" s="9"/>
      <c r="AQ2420" s="9"/>
      <c r="AR2420" s="9"/>
      <c r="AS2420" s="9"/>
      <c r="AT2420" s="9"/>
      <c r="AU2420" s="9"/>
      <c r="AV2420" s="9"/>
      <c r="AW2420" s="9"/>
      <c r="AX2420" s="9"/>
      <c r="AY2420" s="9"/>
      <c r="AZ2420" s="9"/>
      <c r="BA2420" s="9"/>
      <c r="BB2420" s="9"/>
      <c r="BC2420" s="9"/>
      <c r="BD2420" s="9"/>
      <c r="BE2420" s="9"/>
      <c r="BF2420" s="9"/>
      <c r="BG2420" s="9"/>
      <c r="BH2420" s="9"/>
      <c r="BI2420" s="9"/>
      <c r="BJ2420" s="9"/>
      <c r="BK2420" s="9"/>
      <c r="BL2420" s="9"/>
      <c r="BM2420" s="9"/>
      <c r="BN2420" s="9"/>
      <c r="BO2420" s="9"/>
      <c r="BP2420" s="9"/>
      <c r="BQ2420" s="9"/>
      <c r="BR2420" s="9"/>
      <c r="BS2420" s="9"/>
      <c r="BT2420" s="9"/>
      <c r="BU2420" s="9"/>
      <c r="BV2420" s="9"/>
      <c r="BW2420" s="9"/>
      <c r="BX2420" s="9"/>
      <c r="BY2420" s="9"/>
      <c r="BZ2420" s="9"/>
      <c r="CA2420" s="9"/>
      <c r="CB2420" s="9"/>
      <c r="CC2420" s="9"/>
      <c r="CD2420" s="9"/>
      <c r="CE2420" s="9"/>
      <c r="CF2420" s="9"/>
      <c r="CG2420" s="9"/>
      <c r="CH2420" s="9"/>
      <c r="CI2420" s="9"/>
      <c r="CJ2420" s="9"/>
      <c r="CK2420" s="9"/>
      <c r="CL2420" s="9"/>
      <c r="CM2420" s="9"/>
      <c r="CN2420" s="9"/>
      <c r="CO2420" s="9"/>
      <c r="CP2420" s="9"/>
      <c r="CQ2420" s="9"/>
      <c r="CR2420" s="9"/>
      <c r="CS2420" s="9"/>
      <c r="CT2420" s="9"/>
      <c r="CU2420" s="9"/>
      <c r="CV2420" s="9"/>
      <c r="CW2420" s="9"/>
      <c r="CX2420" s="9"/>
    </row>
    <row r="2421" spans="1:102" s="44" customFormat="1">
      <c r="A2421" s="27">
        <v>24</v>
      </c>
      <c r="B2421" s="103" t="s">
        <v>2781</v>
      </c>
      <c r="C2421" s="27">
        <v>1969</v>
      </c>
      <c r="D2421" s="27" t="s">
        <v>333</v>
      </c>
      <c r="E2421" s="27" t="s">
        <v>28</v>
      </c>
      <c r="F2421" s="55">
        <v>5</v>
      </c>
      <c r="G2421" s="27">
        <v>4</v>
      </c>
      <c r="H2421" s="188">
        <v>3675</v>
      </c>
      <c r="I2421" s="188">
        <v>3243</v>
      </c>
      <c r="J2421" s="188">
        <v>432</v>
      </c>
      <c r="K2421" s="188">
        <v>170</v>
      </c>
      <c r="L2421" s="189">
        <f>'Форма 2'!C2425</f>
        <v>19487835.599999998</v>
      </c>
      <c r="M2421" s="190">
        <v>0</v>
      </c>
      <c r="N2421" s="190">
        <v>0</v>
      </c>
      <c r="O2421" s="190">
        <v>0</v>
      </c>
      <c r="P2421" s="189">
        <f t="shared" si="274"/>
        <v>19487835.599999998</v>
      </c>
      <c r="Q2421" s="191">
        <f t="shared" si="275"/>
        <v>6009.1999999999989</v>
      </c>
      <c r="R2421" s="191">
        <f t="shared" si="276"/>
        <v>6009.1999999999989</v>
      </c>
      <c r="S2421" s="90" t="s">
        <v>42</v>
      </c>
      <c r="T2421" s="27" t="s">
        <v>34</v>
      </c>
      <c r="U2421" s="9"/>
      <c r="V2421" s="9"/>
      <c r="W2421" s="9"/>
      <c r="X2421" s="9"/>
      <c r="Y2421" s="9"/>
      <c r="Z2421" s="9"/>
      <c r="AA2421" s="9"/>
      <c r="AB2421" s="9"/>
      <c r="AC2421" s="9"/>
      <c r="AD2421" s="9"/>
      <c r="AE2421" s="9"/>
      <c r="AF2421" s="9"/>
      <c r="AG2421" s="9"/>
      <c r="AH2421" s="9"/>
      <c r="AI2421" s="9"/>
      <c r="AJ2421" s="9"/>
      <c r="AK2421" s="9"/>
      <c r="AL2421" s="9"/>
      <c r="AM2421" s="9"/>
      <c r="AN2421" s="9"/>
      <c r="AO2421" s="9"/>
      <c r="AP2421" s="9"/>
      <c r="AQ2421" s="9"/>
      <c r="AR2421" s="9"/>
      <c r="AS2421" s="9"/>
      <c r="AT2421" s="9"/>
      <c r="AU2421" s="9"/>
      <c r="AV2421" s="9"/>
      <c r="AW2421" s="9"/>
      <c r="AX2421" s="9"/>
      <c r="AY2421" s="9"/>
      <c r="AZ2421" s="9"/>
      <c r="BA2421" s="9"/>
      <c r="BB2421" s="9"/>
      <c r="BC2421" s="9"/>
      <c r="BD2421" s="9"/>
      <c r="BE2421" s="9"/>
      <c r="BF2421" s="9"/>
      <c r="BG2421" s="9"/>
      <c r="BH2421" s="9"/>
      <c r="BI2421" s="9"/>
      <c r="BJ2421" s="9"/>
      <c r="BK2421" s="9"/>
      <c r="BL2421" s="9"/>
      <c r="BM2421" s="9"/>
      <c r="BN2421" s="9"/>
      <c r="BO2421" s="9"/>
      <c r="BP2421" s="9"/>
      <c r="BQ2421" s="9"/>
      <c r="BR2421" s="9"/>
      <c r="BS2421" s="9"/>
      <c r="BT2421" s="9"/>
      <c r="BU2421" s="9"/>
      <c r="BV2421" s="9"/>
      <c r="BW2421" s="9"/>
      <c r="BX2421" s="9"/>
      <c r="BY2421" s="9"/>
      <c r="BZ2421" s="9"/>
      <c r="CA2421" s="9"/>
      <c r="CB2421" s="9"/>
      <c r="CC2421" s="9"/>
      <c r="CD2421" s="9"/>
      <c r="CE2421" s="9"/>
      <c r="CF2421" s="9"/>
      <c r="CG2421" s="9"/>
      <c r="CH2421" s="9"/>
      <c r="CI2421" s="9"/>
      <c r="CJ2421" s="9"/>
      <c r="CK2421" s="9"/>
      <c r="CL2421" s="9"/>
      <c r="CM2421" s="9"/>
      <c r="CN2421" s="9"/>
      <c r="CO2421" s="9"/>
      <c r="CP2421" s="9"/>
      <c r="CQ2421" s="9"/>
      <c r="CR2421" s="9"/>
      <c r="CS2421" s="9"/>
      <c r="CT2421" s="9"/>
      <c r="CU2421" s="9"/>
      <c r="CV2421" s="9"/>
      <c r="CW2421" s="9"/>
      <c r="CX2421" s="9"/>
    </row>
    <row r="2422" spans="1:102" s="44" customFormat="1">
      <c r="A2422" s="27">
        <v>25</v>
      </c>
      <c r="B2422" s="103" t="s">
        <v>2783</v>
      </c>
      <c r="C2422" s="27">
        <v>1970</v>
      </c>
      <c r="D2422" s="27" t="s">
        <v>333</v>
      </c>
      <c r="E2422" s="27" t="s">
        <v>28</v>
      </c>
      <c r="F2422" s="55">
        <v>5</v>
      </c>
      <c r="G2422" s="27">
        <v>8</v>
      </c>
      <c r="H2422" s="188">
        <v>6708.82</v>
      </c>
      <c r="I2422" s="188">
        <v>6164.98</v>
      </c>
      <c r="J2422" s="188">
        <v>6708.82</v>
      </c>
      <c r="K2422" s="188">
        <v>567</v>
      </c>
      <c r="L2422" s="189">
        <f>'Форма 2'!C2426</f>
        <v>21238479.399599999</v>
      </c>
      <c r="M2422" s="190">
        <v>0</v>
      </c>
      <c r="N2422" s="190">
        <v>0</v>
      </c>
      <c r="O2422" s="190">
        <v>0</v>
      </c>
      <c r="P2422" s="189">
        <f t="shared" si="274"/>
        <v>21238479.399599999</v>
      </c>
      <c r="Q2422" s="191">
        <f t="shared" si="275"/>
        <v>3445.02</v>
      </c>
      <c r="R2422" s="191">
        <f t="shared" si="276"/>
        <v>3445.02</v>
      </c>
      <c r="S2422" s="90" t="s">
        <v>42</v>
      </c>
      <c r="T2422" s="27" t="s">
        <v>34</v>
      </c>
      <c r="U2422" s="9"/>
      <c r="V2422" s="9"/>
      <c r="W2422" s="9"/>
      <c r="X2422" s="9"/>
      <c r="Y2422" s="9"/>
      <c r="Z2422" s="9"/>
      <c r="AA2422" s="9"/>
      <c r="AB2422" s="9"/>
      <c r="AC2422" s="9"/>
      <c r="AD2422" s="9"/>
      <c r="AE2422" s="9"/>
      <c r="AF2422" s="9"/>
      <c r="AG2422" s="9"/>
      <c r="AH2422" s="9"/>
      <c r="AI2422" s="9"/>
      <c r="AJ2422" s="9"/>
      <c r="AK2422" s="9"/>
      <c r="AL2422" s="9"/>
      <c r="AM2422" s="9"/>
      <c r="AN2422" s="9"/>
      <c r="AO2422" s="9"/>
      <c r="AP2422" s="9"/>
      <c r="AQ2422" s="9"/>
      <c r="AR2422" s="9"/>
      <c r="AS2422" s="9"/>
      <c r="AT2422" s="9"/>
      <c r="AU2422" s="9"/>
      <c r="AV2422" s="9"/>
      <c r="AW2422" s="9"/>
      <c r="AX2422" s="9"/>
      <c r="AY2422" s="9"/>
      <c r="AZ2422" s="9"/>
      <c r="BA2422" s="9"/>
      <c r="BB2422" s="9"/>
      <c r="BC2422" s="9"/>
      <c r="BD2422" s="9"/>
      <c r="BE2422" s="9"/>
      <c r="BF2422" s="9"/>
      <c r="BG2422" s="9"/>
      <c r="BH2422" s="9"/>
      <c r="BI2422" s="9"/>
      <c r="BJ2422" s="9"/>
      <c r="BK2422" s="9"/>
      <c r="BL2422" s="9"/>
      <c r="BM2422" s="9"/>
      <c r="BN2422" s="9"/>
      <c r="BO2422" s="9"/>
      <c r="BP2422" s="9"/>
      <c r="BQ2422" s="9"/>
      <c r="BR2422" s="9"/>
      <c r="BS2422" s="9"/>
      <c r="BT2422" s="9"/>
      <c r="BU2422" s="9"/>
      <c r="BV2422" s="9"/>
      <c r="BW2422" s="9"/>
      <c r="BX2422" s="9"/>
      <c r="BY2422" s="9"/>
      <c r="BZ2422" s="9"/>
      <c r="CA2422" s="9"/>
      <c r="CB2422" s="9"/>
      <c r="CC2422" s="9"/>
      <c r="CD2422" s="9"/>
      <c r="CE2422" s="9"/>
      <c r="CF2422" s="9"/>
      <c r="CG2422" s="9"/>
      <c r="CH2422" s="9"/>
      <c r="CI2422" s="9"/>
      <c r="CJ2422" s="9"/>
      <c r="CK2422" s="9"/>
      <c r="CL2422" s="9"/>
      <c r="CM2422" s="9"/>
      <c r="CN2422" s="9"/>
      <c r="CO2422" s="9"/>
      <c r="CP2422" s="9"/>
      <c r="CQ2422" s="9"/>
      <c r="CR2422" s="9"/>
      <c r="CS2422" s="9"/>
      <c r="CT2422" s="9"/>
      <c r="CU2422" s="9"/>
      <c r="CV2422" s="9"/>
      <c r="CW2422" s="9"/>
      <c r="CX2422" s="9"/>
    </row>
    <row r="2423" spans="1:102" s="44" customFormat="1">
      <c r="A2423" s="27">
        <v>26</v>
      </c>
      <c r="B2423" s="103" t="s">
        <v>2789</v>
      </c>
      <c r="C2423" s="27">
        <v>1970</v>
      </c>
      <c r="D2423" s="27" t="s">
        <v>333</v>
      </c>
      <c r="E2423" s="27" t="s">
        <v>335</v>
      </c>
      <c r="F2423" s="55">
        <v>5</v>
      </c>
      <c r="G2423" s="27">
        <v>6</v>
      </c>
      <c r="H2423" s="188">
        <v>4483</v>
      </c>
      <c r="I2423" s="188">
        <v>3674.3</v>
      </c>
      <c r="J2423" s="188">
        <v>36.1</v>
      </c>
      <c r="K2423" s="188">
        <v>157</v>
      </c>
      <c r="L2423" s="189">
        <f>'Форма 2'!C2427</f>
        <v>15775937.737000002</v>
      </c>
      <c r="M2423" s="190">
        <v>0</v>
      </c>
      <c r="N2423" s="190">
        <v>0</v>
      </c>
      <c r="O2423" s="190">
        <v>0</v>
      </c>
      <c r="P2423" s="189">
        <f t="shared" si="274"/>
        <v>15775937.737000002</v>
      </c>
      <c r="Q2423" s="191">
        <f t="shared" si="275"/>
        <v>4293.59</v>
      </c>
      <c r="R2423" s="191">
        <f t="shared" si="276"/>
        <v>4293.59</v>
      </c>
      <c r="S2423" s="90" t="s">
        <v>42</v>
      </c>
      <c r="T2423" s="27" t="s">
        <v>34</v>
      </c>
      <c r="U2423" s="9"/>
      <c r="V2423" s="9"/>
      <c r="W2423" s="9"/>
      <c r="X2423" s="9"/>
      <c r="Y2423" s="9"/>
      <c r="Z2423" s="9"/>
      <c r="AA2423" s="9"/>
      <c r="AB2423" s="9"/>
      <c r="AC2423" s="9"/>
      <c r="AD2423" s="9"/>
      <c r="AE2423" s="9"/>
      <c r="AF2423" s="9"/>
      <c r="AG2423" s="9"/>
      <c r="AH2423" s="9"/>
      <c r="AI2423" s="9"/>
      <c r="AJ2423" s="9"/>
      <c r="AK2423" s="9"/>
      <c r="AL2423" s="9"/>
      <c r="AM2423" s="9"/>
      <c r="AN2423" s="9"/>
      <c r="AO2423" s="9"/>
      <c r="AP2423" s="9"/>
      <c r="AQ2423" s="9"/>
      <c r="AR2423" s="9"/>
      <c r="AS2423" s="9"/>
      <c r="AT2423" s="9"/>
      <c r="AU2423" s="9"/>
      <c r="AV2423" s="9"/>
      <c r="AW2423" s="9"/>
      <c r="AX2423" s="9"/>
      <c r="AY2423" s="9"/>
      <c r="AZ2423" s="9"/>
      <c r="BA2423" s="9"/>
      <c r="BB2423" s="9"/>
      <c r="BC2423" s="9"/>
      <c r="BD2423" s="9"/>
      <c r="BE2423" s="9"/>
      <c r="BF2423" s="9"/>
      <c r="BG2423" s="9"/>
      <c r="BH2423" s="9"/>
      <c r="BI2423" s="9"/>
      <c r="BJ2423" s="9"/>
      <c r="BK2423" s="9"/>
      <c r="BL2423" s="9"/>
      <c r="BM2423" s="9"/>
      <c r="BN2423" s="9"/>
      <c r="BO2423" s="9"/>
      <c r="BP2423" s="9"/>
      <c r="BQ2423" s="9"/>
      <c r="BR2423" s="9"/>
      <c r="BS2423" s="9"/>
      <c r="BT2423" s="9"/>
      <c r="BU2423" s="9"/>
      <c r="BV2423" s="9"/>
      <c r="BW2423" s="9"/>
      <c r="BX2423" s="9"/>
      <c r="BY2423" s="9"/>
      <c r="BZ2423" s="9"/>
      <c r="CA2423" s="9"/>
      <c r="CB2423" s="9"/>
      <c r="CC2423" s="9"/>
      <c r="CD2423" s="9"/>
      <c r="CE2423" s="9"/>
      <c r="CF2423" s="9"/>
      <c r="CG2423" s="9"/>
      <c r="CH2423" s="9"/>
      <c r="CI2423" s="9"/>
      <c r="CJ2423" s="9"/>
      <c r="CK2423" s="9"/>
      <c r="CL2423" s="9"/>
      <c r="CM2423" s="9"/>
      <c r="CN2423" s="9"/>
      <c r="CO2423" s="9"/>
      <c r="CP2423" s="9"/>
      <c r="CQ2423" s="9"/>
      <c r="CR2423" s="9"/>
      <c r="CS2423" s="9"/>
      <c r="CT2423" s="9"/>
      <c r="CU2423" s="9"/>
      <c r="CV2423" s="9"/>
      <c r="CW2423" s="9"/>
      <c r="CX2423" s="9"/>
    </row>
    <row r="2424" spans="1:102" s="44" customFormat="1">
      <c r="A2424" s="27">
        <v>27</v>
      </c>
      <c r="B2424" s="103" t="s">
        <v>2826</v>
      </c>
      <c r="C2424" s="27">
        <v>1976</v>
      </c>
      <c r="D2424" s="27">
        <v>2008</v>
      </c>
      <c r="E2424" s="27" t="s">
        <v>336</v>
      </c>
      <c r="F2424" s="55">
        <v>5</v>
      </c>
      <c r="G2424" s="27">
        <v>8</v>
      </c>
      <c r="H2424" s="188">
        <v>6323</v>
      </c>
      <c r="I2424" s="188">
        <v>5318.25</v>
      </c>
      <c r="J2424" s="188">
        <v>332.45</v>
      </c>
      <c r="K2424" s="188">
        <v>264</v>
      </c>
      <c r="L2424" s="189">
        <f>'Форма 2'!C2428</f>
        <v>4997559.5250000004</v>
      </c>
      <c r="M2424" s="190">
        <v>0</v>
      </c>
      <c r="N2424" s="190">
        <v>0</v>
      </c>
      <c r="O2424" s="190">
        <v>0</v>
      </c>
      <c r="P2424" s="189">
        <f t="shared" si="274"/>
        <v>4997559.5250000004</v>
      </c>
      <c r="Q2424" s="191">
        <f t="shared" si="275"/>
        <v>939.7</v>
      </c>
      <c r="R2424" s="191">
        <f t="shared" si="276"/>
        <v>939.7</v>
      </c>
      <c r="S2424" s="90" t="s">
        <v>42</v>
      </c>
      <c r="T2424" s="27" t="s">
        <v>34</v>
      </c>
      <c r="U2424" s="9"/>
      <c r="V2424" s="9"/>
      <c r="W2424" s="9"/>
      <c r="X2424" s="9"/>
      <c r="Y2424" s="9"/>
      <c r="Z2424" s="9"/>
      <c r="AA2424" s="9"/>
      <c r="AB2424" s="9"/>
      <c r="AC2424" s="9"/>
      <c r="AD2424" s="9"/>
      <c r="AE2424" s="9"/>
      <c r="AF2424" s="9"/>
      <c r="AG2424" s="9"/>
      <c r="AH2424" s="9"/>
      <c r="AI2424" s="9"/>
      <c r="AJ2424" s="9"/>
      <c r="AK2424" s="9"/>
      <c r="AL2424" s="9"/>
      <c r="AM2424" s="9"/>
      <c r="AN2424" s="9"/>
      <c r="AO2424" s="9"/>
      <c r="AP2424" s="9"/>
      <c r="AQ2424" s="9"/>
      <c r="AR2424" s="9"/>
      <c r="AS2424" s="9"/>
      <c r="AT2424" s="9"/>
      <c r="AU2424" s="9"/>
      <c r="AV2424" s="9"/>
      <c r="AW2424" s="9"/>
      <c r="AX2424" s="9"/>
      <c r="AY2424" s="9"/>
      <c r="AZ2424" s="9"/>
      <c r="BA2424" s="9"/>
      <c r="BB2424" s="9"/>
      <c r="BC2424" s="9"/>
      <c r="BD2424" s="9"/>
      <c r="BE2424" s="9"/>
      <c r="BF2424" s="9"/>
      <c r="BG2424" s="9"/>
      <c r="BH2424" s="9"/>
      <c r="BI2424" s="9"/>
      <c r="BJ2424" s="9"/>
      <c r="BK2424" s="9"/>
      <c r="BL2424" s="9"/>
      <c r="BM2424" s="9"/>
      <c r="BN2424" s="9"/>
      <c r="BO2424" s="9"/>
      <c r="BP2424" s="9"/>
      <c r="BQ2424" s="9"/>
      <c r="BR2424" s="9"/>
      <c r="BS2424" s="9"/>
      <c r="BT2424" s="9"/>
      <c r="BU2424" s="9"/>
      <c r="BV2424" s="9"/>
      <c r="BW2424" s="9"/>
      <c r="BX2424" s="9"/>
      <c r="BY2424" s="9"/>
      <c r="BZ2424" s="9"/>
      <c r="CA2424" s="9"/>
      <c r="CB2424" s="9"/>
      <c r="CC2424" s="9"/>
      <c r="CD2424" s="9"/>
      <c r="CE2424" s="9"/>
      <c r="CF2424" s="9"/>
      <c r="CG2424" s="9"/>
      <c r="CH2424" s="9"/>
      <c r="CI2424" s="9"/>
      <c r="CJ2424" s="9"/>
      <c r="CK2424" s="9"/>
      <c r="CL2424" s="9"/>
      <c r="CM2424" s="9"/>
      <c r="CN2424" s="9"/>
      <c r="CO2424" s="9"/>
      <c r="CP2424" s="9"/>
      <c r="CQ2424" s="9"/>
      <c r="CR2424" s="9"/>
      <c r="CS2424" s="9"/>
      <c r="CT2424" s="9"/>
      <c r="CU2424" s="9"/>
      <c r="CV2424" s="9"/>
      <c r="CW2424" s="9"/>
      <c r="CX2424" s="9"/>
    </row>
    <row r="2425" spans="1:102" s="44" customFormat="1">
      <c r="A2425" s="27">
        <v>28</v>
      </c>
      <c r="B2425" s="103" t="s">
        <v>2827</v>
      </c>
      <c r="C2425" s="27">
        <v>1973</v>
      </c>
      <c r="D2425" s="27" t="s">
        <v>333</v>
      </c>
      <c r="E2425" s="27" t="s">
        <v>336</v>
      </c>
      <c r="F2425" s="55">
        <v>5</v>
      </c>
      <c r="G2425" s="27">
        <v>4</v>
      </c>
      <c r="H2425" s="188">
        <v>4280.4799999999996</v>
      </c>
      <c r="I2425" s="188">
        <v>4280.4799999999996</v>
      </c>
      <c r="J2425" s="188">
        <v>161.69999999999999</v>
      </c>
      <c r="K2425" s="188">
        <v>225</v>
      </c>
      <c r="L2425" s="189">
        <f>'Форма 2'!C2429</f>
        <v>17238691.494400002</v>
      </c>
      <c r="M2425" s="190">
        <v>0</v>
      </c>
      <c r="N2425" s="190">
        <v>0</v>
      </c>
      <c r="O2425" s="190">
        <v>0</v>
      </c>
      <c r="P2425" s="189">
        <f t="shared" si="274"/>
        <v>17238691.494400002</v>
      </c>
      <c r="Q2425" s="191">
        <f t="shared" si="275"/>
        <v>4027.2800000000011</v>
      </c>
      <c r="R2425" s="191">
        <f t="shared" si="276"/>
        <v>4027.2800000000011</v>
      </c>
      <c r="S2425" s="90" t="s">
        <v>42</v>
      </c>
      <c r="T2425" s="27" t="s">
        <v>34</v>
      </c>
      <c r="U2425" s="9"/>
      <c r="V2425" s="9"/>
      <c r="W2425" s="9"/>
      <c r="X2425" s="9"/>
      <c r="Y2425" s="9"/>
      <c r="Z2425" s="9"/>
      <c r="AA2425" s="9"/>
      <c r="AB2425" s="9"/>
      <c r="AC2425" s="9"/>
      <c r="AD2425" s="9"/>
      <c r="AE2425" s="9"/>
      <c r="AF2425" s="9"/>
      <c r="AG2425" s="9"/>
      <c r="AH2425" s="9"/>
      <c r="AI2425" s="9"/>
      <c r="AJ2425" s="9"/>
      <c r="AK2425" s="9"/>
      <c r="AL2425" s="9"/>
      <c r="AM2425" s="9"/>
      <c r="AN2425" s="9"/>
      <c r="AO2425" s="9"/>
      <c r="AP2425" s="9"/>
      <c r="AQ2425" s="9"/>
      <c r="AR2425" s="9"/>
      <c r="AS2425" s="9"/>
      <c r="AT2425" s="9"/>
      <c r="AU2425" s="9"/>
      <c r="AV2425" s="9"/>
      <c r="AW2425" s="9"/>
      <c r="AX2425" s="9"/>
      <c r="AY2425" s="9"/>
      <c r="AZ2425" s="9"/>
      <c r="BA2425" s="9"/>
      <c r="BB2425" s="9"/>
      <c r="BC2425" s="9"/>
      <c r="BD2425" s="9"/>
      <c r="BE2425" s="9"/>
      <c r="BF2425" s="9"/>
      <c r="BG2425" s="9"/>
      <c r="BH2425" s="9"/>
      <c r="BI2425" s="9"/>
      <c r="BJ2425" s="9"/>
      <c r="BK2425" s="9"/>
      <c r="BL2425" s="9"/>
      <c r="BM2425" s="9"/>
      <c r="BN2425" s="9"/>
      <c r="BO2425" s="9"/>
      <c r="BP2425" s="9"/>
      <c r="BQ2425" s="9"/>
      <c r="BR2425" s="9"/>
      <c r="BS2425" s="9"/>
      <c r="BT2425" s="9"/>
      <c r="BU2425" s="9"/>
      <c r="BV2425" s="9"/>
      <c r="BW2425" s="9"/>
      <c r="BX2425" s="9"/>
      <c r="BY2425" s="9"/>
      <c r="BZ2425" s="9"/>
      <c r="CA2425" s="9"/>
      <c r="CB2425" s="9"/>
      <c r="CC2425" s="9"/>
      <c r="CD2425" s="9"/>
      <c r="CE2425" s="9"/>
      <c r="CF2425" s="9"/>
      <c r="CG2425" s="9"/>
      <c r="CH2425" s="9"/>
      <c r="CI2425" s="9"/>
      <c r="CJ2425" s="9"/>
      <c r="CK2425" s="9"/>
      <c r="CL2425" s="9"/>
      <c r="CM2425" s="9"/>
      <c r="CN2425" s="9"/>
      <c r="CO2425" s="9"/>
      <c r="CP2425" s="9"/>
      <c r="CQ2425" s="9"/>
      <c r="CR2425" s="9"/>
      <c r="CS2425" s="9"/>
      <c r="CT2425" s="9"/>
      <c r="CU2425" s="9"/>
      <c r="CV2425" s="9"/>
      <c r="CW2425" s="9"/>
      <c r="CX2425" s="9"/>
    </row>
    <row r="2426" spans="1:102" s="44" customFormat="1">
      <c r="A2426" s="27">
        <v>29</v>
      </c>
      <c r="B2426" s="103" t="s">
        <v>3744</v>
      </c>
      <c r="C2426" s="27">
        <v>1972</v>
      </c>
      <c r="D2426" s="27">
        <v>2018</v>
      </c>
      <c r="E2426" s="27" t="s">
        <v>328</v>
      </c>
      <c r="F2426" s="55">
        <v>5</v>
      </c>
      <c r="G2426" s="27">
        <v>6</v>
      </c>
      <c r="H2426" s="188">
        <v>5231.8999999999996</v>
      </c>
      <c r="I2426" s="188">
        <v>4358.8</v>
      </c>
      <c r="J2426" s="188">
        <v>462</v>
      </c>
      <c r="K2426" s="188">
        <v>202</v>
      </c>
      <c r="L2426" s="189">
        <f>'Форма 2'!C2430</f>
        <v>7396840.0120000001</v>
      </c>
      <c r="M2426" s="190">
        <v>0</v>
      </c>
      <c r="N2426" s="190">
        <v>0</v>
      </c>
      <c r="O2426" s="190">
        <v>0</v>
      </c>
      <c r="P2426" s="189">
        <f t="shared" si="274"/>
        <v>7396840.0120000001</v>
      </c>
      <c r="Q2426" s="191">
        <f t="shared" si="275"/>
        <v>1696.99</v>
      </c>
      <c r="R2426" s="191">
        <f t="shared" si="276"/>
        <v>1696.99</v>
      </c>
      <c r="S2426" s="90" t="s">
        <v>42</v>
      </c>
      <c r="T2426" s="55" t="s">
        <v>35</v>
      </c>
      <c r="U2426" s="9"/>
      <c r="V2426" s="9"/>
      <c r="W2426" s="9"/>
      <c r="X2426" s="9"/>
      <c r="Y2426" s="9"/>
      <c r="Z2426" s="9"/>
      <c r="AA2426" s="9"/>
      <c r="AB2426" s="9"/>
      <c r="AC2426" s="9"/>
      <c r="AD2426" s="9"/>
      <c r="AE2426" s="9"/>
      <c r="AF2426" s="9"/>
      <c r="AG2426" s="9"/>
      <c r="AH2426" s="9"/>
      <c r="AI2426" s="9"/>
      <c r="AJ2426" s="9"/>
      <c r="AK2426" s="9"/>
      <c r="AL2426" s="9"/>
      <c r="AM2426" s="9"/>
      <c r="AN2426" s="9"/>
      <c r="AO2426" s="9"/>
      <c r="AP2426" s="9"/>
      <c r="AQ2426" s="9"/>
      <c r="AR2426" s="9"/>
      <c r="AS2426" s="9"/>
      <c r="AT2426" s="9"/>
      <c r="AU2426" s="9"/>
      <c r="AV2426" s="9"/>
      <c r="AW2426" s="9"/>
      <c r="AX2426" s="9"/>
      <c r="AY2426" s="9"/>
      <c r="AZ2426" s="9"/>
      <c r="BA2426" s="9"/>
      <c r="BB2426" s="9"/>
      <c r="BC2426" s="9"/>
      <c r="BD2426" s="9"/>
      <c r="BE2426" s="9"/>
      <c r="BF2426" s="9"/>
      <c r="BG2426" s="9"/>
      <c r="BH2426" s="9"/>
      <c r="BI2426" s="9"/>
      <c r="BJ2426" s="9"/>
      <c r="BK2426" s="9"/>
      <c r="BL2426" s="9"/>
      <c r="BM2426" s="9"/>
      <c r="BN2426" s="9"/>
      <c r="BO2426" s="9"/>
      <c r="BP2426" s="9"/>
      <c r="BQ2426" s="9"/>
      <c r="BR2426" s="9"/>
      <c r="BS2426" s="9"/>
      <c r="BT2426" s="9"/>
      <c r="BU2426" s="9"/>
      <c r="BV2426" s="9"/>
      <c r="BW2426" s="9"/>
      <c r="BX2426" s="9"/>
      <c r="BY2426" s="9"/>
      <c r="BZ2426" s="9"/>
      <c r="CA2426" s="9"/>
      <c r="CB2426" s="9"/>
      <c r="CC2426" s="9"/>
      <c r="CD2426" s="9"/>
      <c r="CE2426" s="9"/>
      <c r="CF2426" s="9"/>
      <c r="CG2426" s="9"/>
      <c r="CH2426" s="9"/>
      <c r="CI2426" s="9"/>
      <c r="CJ2426" s="9"/>
      <c r="CK2426" s="9"/>
      <c r="CL2426" s="9"/>
      <c r="CM2426" s="9"/>
      <c r="CN2426" s="9"/>
      <c r="CO2426" s="9"/>
      <c r="CP2426" s="9"/>
      <c r="CQ2426" s="9"/>
      <c r="CR2426" s="9"/>
      <c r="CS2426" s="9"/>
      <c r="CT2426" s="9"/>
      <c r="CU2426" s="9"/>
      <c r="CV2426" s="9"/>
      <c r="CW2426" s="9"/>
      <c r="CX2426" s="9"/>
    </row>
    <row r="2427" spans="1:102" s="44" customFormat="1">
      <c r="A2427" s="27">
        <v>30</v>
      </c>
      <c r="B2427" s="103" t="s">
        <v>3823</v>
      </c>
      <c r="C2427" s="27">
        <v>1965</v>
      </c>
      <c r="D2427" s="27">
        <v>2010</v>
      </c>
      <c r="E2427" s="112" t="s">
        <v>28</v>
      </c>
      <c r="F2427" s="55">
        <v>3</v>
      </c>
      <c r="G2427" s="27">
        <v>2</v>
      </c>
      <c r="H2427" s="188">
        <v>1030.2</v>
      </c>
      <c r="I2427" s="188">
        <v>800</v>
      </c>
      <c r="J2427" s="188">
        <v>70.5</v>
      </c>
      <c r="K2427" s="188">
        <v>38</v>
      </c>
      <c r="L2427" s="189">
        <f>'Форма 2'!C2431</f>
        <v>8461816</v>
      </c>
      <c r="M2427" s="190">
        <v>0</v>
      </c>
      <c r="N2427" s="190">
        <v>0</v>
      </c>
      <c r="O2427" s="190">
        <v>0</v>
      </c>
      <c r="P2427" s="189">
        <f t="shared" si="274"/>
        <v>8461816</v>
      </c>
      <c r="Q2427" s="191">
        <f t="shared" si="275"/>
        <v>10577.27</v>
      </c>
      <c r="R2427" s="191">
        <f t="shared" si="276"/>
        <v>10577.27</v>
      </c>
      <c r="S2427" s="90" t="s">
        <v>42</v>
      </c>
      <c r="T2427" s="55" t="s">
        <v>35</v>
      </c>
      <c r="U2427" s="9"/>
      <c r="V2427" s="9"/>
      <c r="W2427" s="9"/>
      <c r="X2427" s="9"/>
      <c r="Y2427" s="9"/>
      <c r="Z2427" s="9"/>
      <c r="AA2427" s="9"/>
      <c r="AB2427" s="9"/>
      <c r="AC2427" s="9"/>
      <c r="AD2427" s="9"/>
      <c r="AE2427" s="9"/>
      <c r="AF2427" s="9"/>
      <c r="AG2427" s="9"/>
      <c r="AH2427" s="9"/>
      <c r="AI2427" s="9"/>
      <c r="AJ2427" s="9"/>
      <c r="AK2427" s="9"/>
      <c r="AL2427" s="9"/>
      <c r="AM2427" s="9"/>
      <c r="AN2427" s="9"/>
      <c r="AO2427" s="9"/>
      <c r="AP2427" s="9"/>
      <c r="AQ2427" s="9"/>
      <c r="AR2427" s="9"/>
      <c r="AS2427" s="9"/>
      <c r="AT2427" s="9"/>
      <c r="AU2427" s="9"/>
      <c r="AV2427" s="9"/>
      <c r="AW2427" s="9"/>
      <c r="AX2427" s="9"/>
      <c r="AY2427" s="9"/>
      <c r="AZ2427" s="9"/>
      <c r="BA2427" s="9"/>
      <c r="BB2427" s="9"/>
      <c r="BC2427" s="9"/>
      <c r="BD2427" s="9"/>
      <c r="BE2427" s="9"/>
      <c r="BF2427" s="9"/>
      <c r="BG2427" s="9"/>
      <c r="BH2427" s="9"/>
      <c r="BI2427" s="9"/>
      <c r="BJ2427" s="9"/>
      <c r="BK2427" s="9"/>
      <c r="BL2427" s="9"/>
      <c r="BM2427" s="9"/>
      <c r="BN2427" s="9"/>
      <c r="BO2427" s="9"/>
      <c r="BP2427" s="9"/>
      <c r="BQ2427" s="9"/>
      <c r="BR2427" s="9"/>
      <c r="BS2427" s="9"/>
      <c r="BT2427" s="9"/>
      <c r="BU2427" s="9"/>
      <c r="BV2427" s="9"/>
      <c r="BW2427" s="9"/>
      <c r="BX2427" s="9"/>
      <c r="BY2427" s="9"/>
      <c r="BZ2427" s="9"/>
      <c r="CA2427" s="9"/>
      <c r="CB2427" s="9"/>
      <c r="CC2427" s="9"/>
      <c r="CD2427" s="9"/>
      <c r="CE2427" s="9"/>
      <c r="CF2427" s="9"/>
      <c r="CG2427" s="9"/>
      <c r="CH2427" s="9"/>
      <c r="CI2427" s="9"/>
      <c r="CJ2427" s="9"/>
      <c r="CK2427" s="9"/>
      <c r="CL2427" s="9"/>
      <c r="CM2427" s="9"/>
      <c r="CN2427" s="9"/>
      <c r="CO2427" s="9"/>
      <c r="CP2427" s="9"/>
      <c r="CQ2427" s="9"/>
      <c r="CR2427" s="9"/>
      <c r="CS2427" s="9"/>
      <c r="CT2427" s="9"/>
      <c r="CU2427" s="9"/>
      <c r="CV2427" s="9"/>
      <c r="CW2427" s="9"/>
      <c r="CX2427" s="9"/>
    </row>
    <row r="2428" spans="1:102" s="44" customFormat="1">
      <c r="A2428" s="27">
        <v>31</v>
      </c>
      <c r="B2428" s="103" t="s">
        <v>3824</v>
      </c>
      <c r="C2428" s="27">
        <v>1965</v>
      </c>
      <c r="D2428" s="27">
        <v>2009</v>
      </c>
      <c r="E2428" s="112" t="s">
        <v>28</v>
      </c>
      <c r="F2428" s="55">
        <v>2</v>
      </c>
      <c r="G2428" s="27">
        <v>2</v>
      </c>
      <c r="H2428" s="188">
        <v>1003.09</v>
      </c>
      <c r="I2428" s="188">
        <v>959.75</v>
      </c>
      <c r="J2428" s="188">
        <v>43.34</v>
      </c>
      <c r="K2428" s="188">
        <v>40</v>
      </c>
      <c r="L2428" s="189">
        <f>'Форма 2'!C2432</f>
        <v>10151534.8825</v>
      </c>
      <c r="M2428" s="190">
        <v>0</v>
      </c>
      <c r="N2428" s="190">
        <v>0</v>
      </c>
      <c r="O2428" s="190">
        <v>0</v>
      </c>
      <c r="P2428" s="189">
        <f t="shared" si="274"/>
        <v>10151534.8825</v>
      </c>
      <c r="Q2428" s="191">
        <f t="shared" si="275"/>
        <v>10577.27</v>
      </c>
      <c r="R2428" s="191">
        <f t="shared" si="276"/>
        <v>10577.27</v>
      </c>
      <c r="S2428" s="90" t="s">
        <v>42</v>
      </c>
      <c r="T2428" s="55" t="s">
        <v>35</v>
      </c>
      <c r="U2428" s="9"/>
      <c r="V2428" s="9"/>
      <c r="W2428" s="9"/>
      <c r="X2428" s="9"/>
      <c r="Y2428" s="9"/>
      <c r="Z2428" s="9"/>
      <c r="AA2428" s="9"/>
      <c r="AB2428" s="9"/>
      <c r="AC2428" s="9"/>
      <c r="AD2428" s="9"/>
      <c r="AE2428" s="9"/>
      <c r="AF2428" s="9"/>
      <c r="AG2428" s="9"/>
      <c r="AH2428" s="9"/>
      <c r="AI2428" s="9"/>
      <c r="AJ2428" s="9"/>
      <c r="AK2428" s="9"/>
      <c r="AL2428" s="9"/>
      <c r="AM2428" s="9"/>
      <c r="AN2428" s="9"/>
      <c r="AO2428" s="9"/>
      <c r="AP2428" s="9"/>
      <c r="AQ2428" s="9"/>
      <c r="AR2428" s="9"/>
      <c r="AS2428" s="9"/>
      <c r="AT2428" s="9"/>
      <c r="AU2428" s="9"/>
      <c r="AV2428" s="9"/>
      <c r="AW2428" s="9"/>
      <c r="AX2428" s="9"/>
      <c r="AY2428" s="9"/>
      <c r="AZ2428" s="9"/>
      <c r="BA2428" s="9"/>
      <c r="BB2428" s="9"/>
      <c r="BC2428" s="9"/>
      <c r="BD2428" s="9"/>
      <c r="BE2428" s="9"/>
      <c r="BF2428" s="9"/>
      <c r="BG2428" s="9"/>
      <c r="BH2428" s="9"/>
      <c r="BI2428" s="9"/>
      <c r="BJ2428" s="9"/>
      <c r="BK2428" s="9"/>
      <c r="BL2428" s="9"/>
      <c r="BM2428" s="9"/>
      <c r="BN2428" s="9"/>
      <c r="BO2428" s="9"/>
      <c r="BP2428" s="9"/>
      <c r="BQ2428" s="9"/>
      <c r="BR2428" s="9"/>
      <c r="BS2428" s="9"/>
      <c r="BT2428" s="9"/>
      <c r="BU2428" s="9"/>
      <c r="BV2428" s="9"/>
      <c r="BW2428" s="9"/>
      <c r="BX2428" s="9"/>
      <c r="BY2428" s="9"/>
      <c r="BZ2428" s="9"/>
      <c r="CA2428" s="9"/>
      <c r="CB2428" s="9"/>
      <c r="CC2428" s="9"/>
      <c r="CD2428" s="9"/>
      <c r="CE2428" s="9"/>
      <c r="CF2428" s="9"/>
      <c r="CG2428" s="9"/>
      <c r="CH2428" s="9"/>
      <c r="CI2428" s="9"/>
      <c r="CJ2428" s="9"/>
      <c r="CK2428" s="9"/>
      <c r="CL2428" s="9"/>
      <c r="CM2428" s="9"/>
      <c r="CN2428" s="9"/>
      <c r="CO2428" s="9"/>
      <c r="CP2428" s="9"/>
      <c r="CQ2428" s="9"/>
      <c r="CR2428" s="9"/>
      <c r="CS2428" s="9"/>
      <c r="CT2428" s="9"/>
      <c r="CU2428" s="9"/>
      <c r="CV2428" s="9"/>
      <c r="CW2428" s="9"/>
      <c r="CX2428" s="9"/>
    </row>
    <row r="2429" spans="1:102" s="44" customFormat="1">
      <c r="A2429" s="27">
        <v>32</v>
      </c>
      <c r="B2429" s="103" t="s">
        <v>3829</v>
      </c>
      <c r="C2429" s="27">
        <v>1965</v>
      </c>
      <c r="D2429" s="27">
        <v>2008</v>
      </c>
      <c r="E2429" s="112" t="s">
        <v>28</v>
      </c>
      <c r="F2429" s="55">
        <v>3</v>
      </c>
      <c r="G2429" s="27">
        <v>3</v>
      </c>
      <c r="H2429" s="188">
        <v>1639.44</v>
      </c>
      <c r="I2429" s="188">
        <v>1512</v>
      </c>
      <c r="J2429" s="188">
        <v>127.44</v>
      </c>
      <c r="K2429" s="188">
        <v>71</v>
      </c>
      <c r="L2429" s="189">
        <f>'Форма 2'!C2433</f>
        <v>7365209.0399999991</v>
      </c>
      <c r="M2429" s="190">
        <v>0</v>
      </c>
      <c r="N2429" s="190">
        <v>0</v>
      </c>
      <c r="O2429" s="190">
        <v>0</v>
      </c>
      <c r="P2429" s="189">
        <f t="shared" si="274"/>
        <v>7365209.0399999991</v>
      </c>
      <c r="Q2429" s="191">
        <f t="shared" si="275"/>
        <v>4871.1699999999992</v>
      </c>
      <c r="R2429" s="191">
        <f t="shared" si="276"/>
        <v>4871.1699999999992</v>
      </c>
      <c r="S2429" s="90" t="s">
        <v>42</v>
      </c>
      <c r="T2429" s="55" t="s">
        <v>34</v>
      </c>
      <c r="U2429" s="9"/>
      <c r="V2429" s="9"/>
      <c r="W2429" s="9"/>
      <c r="X2429" s="9"/>
      <c r="Y2429" s="9"/>
      <c r="Z2429" s="9"/>
      <c r="AA2429" s="9"/>
      <c r="AB2429" s="9"/>
      <c r="AC2429" s="9"/>
      <c r="AD2429" s="9"/>
      <c r="AE2429" s="9"/>
      <c r="AF2429" s="9"/>
      <c r="AG2429" s="9"/>
      <c r="AH2429" s="9"/>
      <c r="AI2429" s="9"/>
      <c r="AJ2429" s="9"/>
      <c r="AK2429" s="9"/>
      <c r="AL2429" s="9"/>
      <c r="AM2429" s="9"/>
      <c r="AN2429" s="9"/>
      <c r="AO2429" s="9"/>
      <c r="AP2429" s="9"/>
      <c r="AQ2429" s="9"/>
      <c r="AR2429" s="9"/>
      <c r="AS2429" s="9"/>
      <c r="AT2429" s="9"/>
      <c r="AU2429" s="9"/>
      <c r="AV2429" s="9"/>
      <c r="AW2429" s="9"/>
      <c r="AX2429" s="9"/>
      <c r="AY2429" s="9"/>
      <c r="AZ2429" s="9"/>
      <c r="BA2429" s="9"/>
      <c r="BB2429" s="9"/>
      <c r="BC2429" s="9"/>
      <c r="BD2429" s="9"/>
      <c r="BE2429" s="9"/>
      <c r="BF2429" s="9"/>
      <c r="BG2429" s="9"/>
      <c r="BH2429" s="9"/>
      <c r="BI2429" s="9"/>
      <c r="BJ2429" s="9"/>
      <c r="BK2429" s="9"/>
      <c r="BL2429" s="9"/>
      <c r="BM2429" s="9"/>
      <c r="BN2429" s="9"/>
      <c r="BO2429" s="9"/>
      <c r="BP2429" s="9"/>
      <c r="BQ2429" s="9"/>
      <c r="BR2429" s="9"/>
      <c r="BS2429" s="9"/>
      <c r="BT2429" s="9"/>
      <c r="BU2429" s="9"/>
      <c r="BV2429" s="9"/>
      <c r="BW2429" s="9"/>
      <c r="BX2429" s="9"/>
      <c r="BY2429" s="9"/>
      <c r="BZ2429" s="9"/>
      <c r="CA2429" s="9"/>
      <c r="CB2429" s="9"/>
      <c r="CC2429" s="9"/>
      <c r="CD2429" s="9"/>
      <c r="CE2429" s="9"/>
      <c r="CF2429" s="9"/>
      <c r="CG2429" s="9"/>
      <c r="CH2429" s="9"/>
      <c r="CI2429" s="9"/>
      <c r="CJ2429" s="9"/>
      <c r="CK2429" s="9"/>
      <c r="CL2429" s="9"/>
      <c r="CM2429" s="9"/>
      <c r="CN2429" s="9"/>
      <c r="CO2429" s="9"/>
      <c r="CP2429" s="9"/>
      <c r="CQ2429" s="9"/>
      <c r="CR2429" s="9"/>
      <c r="CS2429" s="9"/>
      <c r="CT2429" s="9"/>
      <c r="CU2429" s="9"/>
      <c r="CV2429" s="9"/>
      <c r="CW2429" s="9"/>
      <c r="CX2429" s="9"/>
    </row>
    <row r="2430" spans="1:102" s="44" customFormat="1">
      <c r="A2430" s="27">
        <v>33</v>
      </c>
      <c r="B2430" s="103" t="s">
        <v>3825</v>
      </c>
      <c r="C2430" s="27">
        <v>1962</v>
      </c>
      <c r="D2430" s="27">
        <v>2018</v>
      </c>
      <c r="E2430" s="112" t="s">
        <v>28</v>
      </c>
      <c r="F2430" s="55">
        <v>3</v>
      </c>
      <c r="G2430" s="27">
        <v>2</v>
      </c>
      <c r="H2430" s="188">
        <v>1036</v>
      </c>
      <c r="I2430" s="188">
        <v>961</v>
      </c>
      <c r="J2430" s="188">
        <v>75.22</v>
      </c>
      <c r="K2430" s="188">
        <v>38</v>
      </c>
      <c r="L2430" s="189">
        <f>'Форма 2'!C2434</f>
        <v>8407740.9500000011</v>
      </c>
      <c r="M2430" s="190">
        <v>0</v>
      </c>
      <c r="N2430" s="190">
        <v>0</v>
      </c>
      <c r="O2430" s="190">
        <v>0</v>
      </c>
      <c r="P2430" s="189">
        <f t="shared" si="274"/>
        <v>8407740.9500000011</v>
      </c>
      <c r="Q2430" s="191">
        <f t="shared" si="275"/>
        <v>8748.9500000000007</v>
      </c>
      <c r="R2430" s="191">
        <f t="shared" si="276"/>
        <v>8748.9500000000007</v>
      </c>
      <c r="S2430" s="90" t="s">
        <v>42</v>
      </c>
      <c r="T2430" s="55" t="s">
        <v>34</v>
      </c>
      <c r="U2430" s="9"/>
      <c r="V2430" s="9"/>
      <c r="W2430" s="9"/>
      <c r="X2430" s="9"/>
      <c r="Y2430" s="9"/>
      <c r="Z2430" s="9"/>
      <c r="AA2430" s="9"/>
      <c r="AB2430" s="9"/>
      <c r="AC2430" s="9"/>
      <c r="AD2430" s="9"/>
      <c r="AE2430" s="9"/>
      <c r="AF2430" s="9"/>
      <c r="AG2430" s="9"/>
      <c r="AH2430" s="9"/>
      <c r="AI2430" s="9"/>
      <c r="AJ2430" s="9"/>
      <c r="AK2430" s="9"/>
      <c r="AL2430" s="9"/>
      <c r="AM2430" s="9"/>
      <c r="AN2430" s="9"/>
      <c r="AO2430" s="9"/>
      <c r="AP2430" s="9"/>
      <c r="AQ2430" s="9"/>
      <c r="AR2430" s="9"/>
      <c r="AS2430" s="9"/>
      <c r="AT2430" s="9"/>
      <c r="AU2430" s="9"/>
      <c r="AV2430" s="9"/>
      <c r="AW2430" s="9"/>
      <c r="AX2430" s="9"/>
      <c r="AY2430" s="9"/>
      <c r="AZ2430" s="9"/>
      <c r="BA2430" s="9"/>
      <c r="BB2430" s="9"/>
      <c r="BC2430" s="9"/>
      <c r="BD2430" s="9"/>
      <c r="BE2430" s="9"/>
      <c r="BF2430" s="9"/>
      <c r="BG2430" s="9"/>
      <c r="BH2430" s="9"/>
      <c r="BI2430" s="9"/>
      <c r="BJ2430" s="9"/>
      <c r="BK2430" s="9"/>
      <c r="BL2430" s="9"/>
      <c r="BM2430" s="9"/>
      <c r="BN2430" s="9"/>
      <c r="BO2430" s="9"/>
      <c r="BP2430" s="9"/>
      <c r="BQ2430" s="9"/>
      <c r="BR2430" s="9"/>
      <c r="BS2430" s="9"/>
      <c r="BT2430" s="9"/>
      <c r="BU2430" s="9"/>
      <c r="BV2430" s="9"/>
      <c r="BW2430" s="9"/>
      <c r="BX2430" s="9"/>
      <c r="BY2430" s="9"/>
      <c r="BZ2430" s="9"/>
      <c r="CA2430" s="9"/>
      <c r="CB2430" s="9"/>
      <c r="CC2430" s="9"/>
      <c r="CD2430" s="9"/>
      <c r="CE2430" s="9"/>
      <c r="CF2430" s="9"/>
      <c r="CG2430" s="9"/>
      <c r="CH2430" s="9"/>
      <c r="CI2430" s="9"/>
      <c r="CJ2430" s="9"/>
      <c r="CK2430" s="9"/>
      <c r="CL2430" s="9"/>
      <c r="CM2430" s="9"/>
      <c r="CN2430" s="9"/>
      <c r="CO2430" s="9"/>
      <c r="CP2430" s="9"/>
      <c r="CQ2430" s="9"/>
      <c r="CR2430" s="9"/>
      <c r="CS2430" s="9"/>
      <c r="CT2430" s="9"/>
      <c r="CU2430" s="9"/>
      <c r="CV2430" s="9"/>
      <c r="CW2430" s="9"/>
      <c r="CX2430" s="9"/>
    </row>
    <row r="2431" spans="1:102" s="44" customFormat="1">
      <c r="A2431" s="27">
        <v>34</v>
      </c>
      <c r="B2431" s="103" t="s">
        <v>3821</v>
      </c>
      <c r="C2431" s="27">
        <v>1969</v>
      </c>
      <c r="D2431" s="27">
        <v>2018</v>
      </c>
      <c r="E2431" s="112" t="s">
        <v>28</v>
      </c>
      <c r="F2431" s="55">
        <v>3</v>
      </c>
      <c r="G2431" s="27">
        <v>2</v>
      </c>
      <c r="H2431" s="188">
        <v>739</v>
      </c>
      <c r="I2431" s="188">
        <v>705.5</v>
      </c>
      <c r="J2431" s="188">
        <v>33.5</v>
      </c>
      <c r="K2431" s="188">
        <v>37</v>
      </c>
      <c r="L2431" s="189">
        <f>'Форма 2'!C2435</f>
        <v>4287443.4350000005</v>
      </c>
      <c r="M2431" s="190">
        <v>0</v>
      </c>
      <c r="N2431" s="190">
        <v>0</v>
      </c>
      <c r="O2431" s="190">
        <v>0</v>
      </c>
      <c r="P2431" s="189">
        <f t="shared" si="274"/>
        <v>4287443.4350000005</v>
      </c>
      <c r="Q2431" s="191">
        <f t="shared" si="275"/>
        <v>6077.170000000001</v>
      </c>
      <c r="R2431" s="191">
        <f t="shared" si="276"/>
        <v>6077.170000000001</v>
      </c>
      <c r="S2431" s="90" t="s">
        <v>42</v>
      </c>
      <c r="T2431" s="55" t="s">
        <v>34</v>
      </c>
      <c r="U2431" s="9"/>
      <c r="V2431" s="9"/>
      <c r="W2431" s="9"/>
      <c r="X2431" s="9"/>
      <c r="Y2431" s="9"/>
      <c r="Z2431" s="9"/>
      <c r="AA2431" s="9"/>
      <c r="AB2431" s="9"/>
      <c r="AC2431" s="9"/>
      <c r="AD2431" s="9"/>
      <c r="AE2431" s="9"/>
      <c r="AF2431" s="9"/>
      <c r="AG2431" s="9"/>
      <c r="AH2431" s="9"/>
      <c r="AI2431" s="9"/>
      <c r="AJ2431" s="9"/>
      <c r="AK2431" s="9"/>
      <c r="AL2431" s="9"/>
      <c r="AM2431" s="9"/>
      <c r="AN2431" s="9"/>
      <c r="AO2431" s="9"/>
      <c r="AP2431" s="9"/>
      <c r="AQ2431" s="9"/>
      <c r="AR2431" s="9"/>
      <c r="AS2431" s="9"/>
      <c r="AT2431" s="9"/>
      <c r="AU2431" s="9"/>
      <c r="AV2431" s="9"/>
      <c r="AW2431" s="9"/>
      <c r="AX2431" s="9"/>
      <c r="AY2431" s="9"/>
      <c r="AZ2431" s="9"/>
      <c r="BA2431" s="9"/>
      <c r="BB2431" s="9"/>
      <c r="BC2431" s="9"/>
      <c r="BD2431" s="9"/>
      <c r="BE2431" s="9"/>
      <c r="BF2431" s="9"/>
      <c r="BG2431" s="9"/>
      <c r="BH2431" s="9"/>
      <c r="BI2431" s="9"/>
      <c r="BJ2431" s="9"/>
      <c r="BK2431" s="9"/>
      <c r="BL2431" s="9"/>
      <c r="BM2431" s="9"/>
      <c r="BN2431" s="9"/>
      <c r="BO2431" s="9"/>
      <c r="BP2431" s="9"/>
      <c r="BQ2431" s="9"/>
      <c r="BR2431" s="9"/>
      <c r="BS2431" s="9"/>
      <c r="BT2431" s="9"/>
      <c r="BU2431" s="9"/>
      <c r="BV2431" s="9"/>
      <c r="BW2431" s="9"/>
      <c r="BX2431" s="9"/>
      <c r="BY2431" s="9"/>
      <c r="BZ2431" s="9"/>
      <c r="CA2431" s="9"/>
      <c r="CB2431" s="9"/>
      <c r="CC2431" s="9"/>
      <c r="CD2431" s="9"/>
      <c r="CE2431" s="9"/>
      <c r="CF2431" s="9"/>
      <c r="CG2431" s="9"/>
      <c r="CH2431" s="9"/>
      <c r="CI2431" s="9"/>
      <c r="CJ2431" s="9"/>
      <c r="CK2431" s="9"/>
      <c r="CL2431" s="9"/>
      <c r="CM2431" s="9"/>
      <c r="CN2431" s="9"/>
      <c r="CO2431" s="9"/>
      <c r="CP2431" s="9"/>
      <c r="CQ2431" s="9"/>
      <c r="CR2431" s="9"/>
      <c r="CS2431" s="9"/>
      <c r="CT2431" s="9"/>
      <c r="CU2431" s="9"/>
      <c r="CV2431" s="9"/>
      <c r="CW2431" s="9"/>
      <c r="CX2431" s="9"/>
    </row>
    <row r="2432" spans="1:102" s="44" customFormat="1">
      <c r="A2432" s="27">
        <v>35</v>
      </c>
      <c r="B2432" s="103" t="s">
        <v>3826</v>
      </c>
      <c r="C2432" s="27">
        <v>1977</v>
      </c>
      <c r="D2432" s="27">
        <v>2010</v>
      </c>
      <c r="E2432" s="112" t="s">
        <v>28</v>
      </c>
      <c r="F2432" s="55">
        <v>3</v>
      </c>
      <c r="G2432" s="27">
        <v>2</v>
      </c>
      <c r="H2432" s="188">
        <v>1047.82</v>
      </c>
      <c r="I2432" s="188">
        <v>960</v>
      </c>
      <c r="J2432" s="188">
        <v>87.82</v>
      </c>
      <c r="K2432" s="188">
        <v>56</v>
      </c>
      <c r="L2432" s="189">
        <f>'Форма 2'!C2436</f>
        <v>2302243.2000000002</v>
      </c>
      <c r="M2432" s="190">
        <v>0</v>
      </c>
      <c r="N2432" s="190">
        <v>0</v>
      </c>
      <c r="O2432" s="190">
        <v>0</v>
      </c>
      <c r="P2432" s="189">
        <f t="shared" si="274"/>
        <v>2302243.2000000002</v>
      </c>
      <c r="Q2432" s="191">
        <f t="shared" si="275"/>
        <v>2398.17</v>
      </c>
      <c r="R2432" s="191">
        <f t="shared" si="276"/>
        <v>2398.17</v>
      </c>
      <c r="S2432" s="90" t="s">
        <v>42</v>
      </c>
      <c r="T2432" s="55" t="s">
        <v>34</v>
      </c>
      <c r="U2432" s="9"/>
      <c r="V2432" s="9"/>
      <c r="W2432" s="9"/>
      <c r="X2432" s="9"/>
      <c r="Y2432" s="9"/>
      <c r="Z2432" s="9"/>
      <c r="AA2432" s="9"/>
      <c r="AB2432" s="9"/>
      <c r="AC2432" s="9"/>
      <c r="AD2432" s="9"/>
      <c r="AE2432" s="9"/>
      <c r="AF2432" s="9"/>
      <c r="AG2432" s="9"/>
      <c r="AH2432" s="9"/>
      <c r="AI2432" s="9"/>
      <c r="AJ2432" s="9"/>
      <c r="AK2432" s="9"/>
      <c r="AL2432" s="9"/>
      <c r="AM2432" s="9"/>
      <c r="AN2432" s="9"/>
      <c r="AO2432" s="9"/>
      <c r="AP2432" s="9"/>
      <c r="AQ2432" s="9"/>
      <c r="AR2432" s="9"/>
      <c r="AS2432" s="9"/>
      <c r="AT2432" s="9"/>
      <c r="AU2432" s="9"/>
      <c r="AV2432" s="9"/>
      <c r="AW2432" s="9"/>
      <c r="AX2432" s="9"/>
      <c r="AY2432" s="9"/>
      <c r="AZ2432" s="9"/>
      <c r="BA2432" s="9"/>
      <c r="BB2432" s="9"/>
      <c r="BC2432" s="9"/>
      <c r="BD2432" s="9"/>
      <c r="BE2432" s="9"/>
      <c r="BF2432" s="9"/>
      <c r="BG2432" s="9"/>
      <c r="BH2432" s="9"/>
      <c r="BI2432" s="9"/>
      <c r="BJ2432" s="9"/>
      <c r="BK2432" s="9"/>
      <c r="BL2432" s="9"/>
      <c r="BM2432" s="9"/>
      <c r="BN2432" s="9"/>
      <c r="BO2432" s="9"/>
      <c r="BP2432" s="9"/>
      <c r="BQ2432" s="9"/>
      <c r="BR2432" s="9"/>
      <c r="BS2432" s="9"/>
      <c r="BT2432" s="9"/>
      <c r="BU2432" s="9"/>
      <c r="BV2432" s="9"/>
      <c r="BW2432" s="9"/>
      <c r="BX2432" s="9"/>
      <c r="BY2432" s="9"/>
      <c r="BZ2432" s="9"/>
      <c r="CA2432" s="9"/>
      <c r="CB2432" s="9"/>
      <c r="CC2432" s="9"/>
      <c r="CD2432" s="9"/>
      <c r="CE2432" s="9"/>
      <c r="CF2432" s="9"/>
      <c r="CG2432" s="9"/>
      <c r="CH2432" s="9"/>
      <c r="CI2432" s="9"/>
      <c r="CJ2432" s="9"/>
      <c r="CK2432" s="9"/>
      <c r="CL2432" s="9"/>
      <c r="CM2432" s="9"/>
      <c r="CN2432" s="9"/>
      <c r="CO2432" s="9"/>
      <c r="CP2432" s="9"/>
      <c r="CQ2432" s="9"/>
      <c r="CR2432" s="9"/>
      <c r="CS2432" s="9"/>
      <c r="CT2432" s="9"/>
      <c r="CU2432" s="9"/>
      <c r="CV2432" s="9"/>
      <c r="CW2432" s="9"/>
      <c r="CX2432" s="9"/>
    </row>
    <row r="2433" spans="1:102" s="44" customFormat="1">
      <c r="A2433" s="27">
        <v>36</v>
      </c>
      <c r="B2433" s="103" t="s">
        <v>3827</v>
      </c>
      <c r="C2433" s="27">
        <v>1963</v>
      </c>
      <c r="D2433" s="27">
        <v>2008</v>
      </c>
      <c r="E2433" s="112" t="s">
        <v>28</v>
      </c>
      <c r="F2433" s="55">
        <v>3</v>
      </c>
      <c r="G2433" s="27">
        <v>2</v>
      </c>
      <c r="H2433" s="188">
        <v>1036</v>
      </c>
      <c r="I2433" s="188">
        <v>964</v>
      </c>
      <c r="J2433" s="188">
        <v>82.87</v>
      </c>
      <c r="K2433" s="188">
        <v>43</v>
      </c>
      <c r="L2433" s="189">
        <f>'Форма 2'!C2437</f>
        <v>9575016.7599999998</v>
      </c>
      <c r="M2433" s="190">
        <v>0</v>
      </c>
      <c r="N2433" s="190">
        <v>0</v>
      </c>
      <c r="O2433" s="190">
        <v>0</v>
      </c>
      <c r="P2433" s="189">
        <f t="shared" si="274"/>
        <v>9575016.7599999998</v>
      </c>
      <c r="Q2433" s="191">
        <f t="shared" si="275"/>
        <v>9932.59</v>
      </c>
      <c r="R2433" s="191">
        <f t="shared" si="276"/>
        <v>9932.59</v>
      </c>
      <c r="S2433" s="90" t="s">
        <v>42</v>
      </c>
      <c r="T2433" s="55" t="s">
        <v>34</v>
      </c>
      <c r="U2433" s="9"/>
      <c r="V2433" s="9"/>
      <c r="W2433" s="9"/>
      <c r="X2433" s="9"/>
      <c r="Y2433" s="9"/>
      <c r="Z2433" s="9"/>
      <c r="AA2433" s="9"/>
      <c r="AB2433" s="9"/>
      <c r="AC2433" s="9"/>
      <c r="AD2433" s="9"/>
      <c r="AE2433" s="9"/>
      <c r="AF2433" s="9"/>
      <c r="AG2433" s="9"/>
      <c r="AH2433" s="9"/>
      <c r="AI2433" s="9"/>
      <c r="AJ2433" s="9"/>
      <c r="AK2433" s="9"/>
      <c r="AL2433" s="9"/>
      <c r="AM2433" s="9"/>
      <c r="AN2433" s="9"/>
      <c r="AO2433" s="9"/>
      <c r="AP2433" s="9"/>
      <c r="AQ2433" s="9"/>
      <c r="AR2433" s="9"/>
      <c r="AS2433" s="9"/>
      <c r="AT2433" s="9"/>
      <c r="AU2433" s="9"/>
      <c r="AV2433" s="9"/>
      <c r="AW2433" s="9"/>
      <c r="AX2433" s="9"/>
      <c r="AY2433" s="9"/>
      <c r="AZ2433" s="9"/>
      <c r="BA2433" s="9"/>
      <c r="BB2433" s="9"/>
      <c r="BC2433" s="9"/>
      <c r="BD2433" s="9"/>
      <c r="BE2433" s="9"/>
      <c r="BF2433" s="9"/>
      <c r="BG2433" s="9"/>
      <c r="BH2433" s="9"/>
      <c r="BI2433" s="9"/>
      <c r="BJ2433" s="9"/>
      <c r="BK2433" s="9"/>
      <c r="BL2433" s="9"/>
      <c r="BM2433" s="9"/>
      <c r="BN2433" s="9"/>
      <c r="BO2433" s="9"/>
      <c r="BP2433" s="9"/>
      <c r="BQ2433" s="9"/>
      <c r="BR2433" s="9"/>
      <c r="BS2433" s="9"/>
      <c r="BT2433" s="9"/>
      <c r="BU2433" s="9"/>
      <c r="BV2433" s="9"/>
      <c r="BW2433" s="9"/>
      <c r="BX2433" s="9"/>
      <c r="BY2433" s="9"/>
      <c r="BZ2433" s="9"/>
      <c r="CA2433" s="9"/>
      <c r="CB2433" s="9"/>
      <c r="CC2433" s="9"/>
      <c r="CD2433" s="9"/>
      <c r="CE2433" s="9"/>
      <c r="CF2433" s="9"/>
      <c r="CG2433" s="9"/>
      <c r="CH2433" s="9"/>
      <c r="CI2433" s="9"/>
      <c r="CJ2433" s="9"/>
      <c r="CK2433" s="9"/>
      <c r="CL2433" s="9"/>
      <c r="CM2433" s="9"/>
      <c r="CN2433" s="9"/>
      <c r="CO2433" s="9"/>
      <c r="CP2433" s="9"/>
      <c r="CQ2433" s="9"/>
      <c r="CR2433" s="9"/>
      <c r="CS2433" s="9"/>
      <c r="CT2433" s="9"/>
      <c r="CU2433" s="9"/>
      <c r="CV2433" s="9"/>
      <c r="CW2433" s="9"/>
      <c r="CX2433" s="9"/>
    </row>
    <row r="2434" spans="1:102" s="44" customFormat="1">
      <c r="A2434" s="27">
        <v>37</v>
      </c>
      <c r="B2434" s="103" t="s">
        <v>3828</v>
      </c>
      <c r="C2434" s="27">
        <v>1967</v>
      </c>
      <c r="D2434" s="27">
        <v>2008</v>
      </c>
      <c r="E2434" s="112" t="s">
        <v>28</v>
      </c>
      <c r="F2434" s="55">
        <v>2</v>
      </c>
      <c r="G2434" s="27">
        <v>2</v>
      </c>
      <c r="H2434" s="188">
        <v>689.8</v>
      </c>
      <c r="I2434" s="188">
        <v>611.79999999999995</v>
      </c>
      <c r="J2434" s="188">
        <v>48</v>
      </c>
      <c r="K2434" s="188">
        <v>42</v>
      </c>
      <c r="L2434" s="189">
        <f>'Форма 2'!C2438</f>
        <v>778032.17799999996</v>
      </c>
      <c r="M2434" s="190">
        <v>0</v>
      </c>
      <c r="N2434" s="190">
        <v>0</v>
      </c>
      <c r="O2434" s="190">
        <v>0</v>
      </c>
      <c r="P2434" s="189">
        <f t="shared" si="274"/>
        <v>778032.17799999996</v>
      </c>
      <c r="Q2434" s="191">
        <f t="shared" si="275"/>
        <v>1271.71</v>
      </c>
      <c r="R2434" s="191">
        <f t="shared" si="276"/>
        <v>1271.71</v>
      </c>
      <c r="S2434" s="90" t="s">
        <v>42</v>
      </c>
      <c r="T2434" s="55" t="s">
        <v>34</v>
      </c>
      <c r="U2434" s="9"/>
      <c r="V2434" s="9"/>
      <c r="W2434" s="9"/>
      <c r="X2434" s="9"/>
      <c r="Y2434" s="9"/>
      <c r="Z2434" s="9"/>
      <c r="AA2434" s="9"/>
      <c r="AB2434" s="9"/>
      <c r="AC2434" s="9"/>
      <c r="AD2434" s="9"/>
      <c r="AE2434" s="9"/>
      <c r="AF2434" s="9"/>
      <c r="AG2434" s="9"/>
      <c r="AH2434" s="9"/>
      <c r="AI2434" s="9"/>
      <c r="AJ2434" s="9"/>
      <c r="AK2434" s="9"/>
      <c r="AL2434" s="9"/>
      <c r="AM2434" s="9"/>
      <c r="AN2434" s="9"/>
      <c r="AO2434" s="9"/>
      <c r="AP2434" s="9"/>
      <c r="AQ2434" s="9"/>
      <c r="AR2434" s="9"/>
      <c r="AS2434" s="9"/>
      <c r="AT2434" s="9"/>
      <c r="AU2434" s="9"/>
      <c r="AV2434" s="9"/>
      <c r="AW2434" s="9"/>
      <c r="AX2434" s="9"/>
      <c r="AY2434" s="9"/>
      <c r="AZ2434" s="9"/>
      <c r="BA2434" s="9"/>
      <c r="BB2434" s="9"/>
      <c r="BC2434" s="9"/>
      <c r="BD2434" s="9"/>
      <c r="BE2434" s="9"/>
      <c r="BF2434" s="9"/>
      <c r="BG2434" s="9"/>
      <c r="BH2434" s="9"/>
      <c r="BI2434" s="9"/>
      <c r="BJ2434" s="9"/>
      <c r="BK2434" s="9"/>
      <c r="BL2434" s="9"/>
      <c r="BM2434" s="9"/>
      <c r="BN2434" s="9"/>
      <c r="BO2434" s="9"/>
      <c r="BP2434" s="9"/>
      <c r="BQ2434" s="9"/>
      <c r="BR2434" s="9"/>
      <c r="BS2434" s="9"/>
      <c r="BT2434" s="9"/>
      <c r="BU2434" s="9"/>
      <c r="BV2434" s="9"/>
      <c r="BW2434" s="9"/>
      <c r="BX2434" s="9"/>
      <c r="BY2434" s="9"/>
      <c r="BZ2434" s="9"/>
      <c r="CA2434" s="9"/>
      <c r="CB2434" s="9"/>
      <c r="CC2434" s="9"/>
      <c r="CD2434" s="9"/>
      <c r="CE2434" s="9"/>
      <c r="CF2434" s="9"/>
      <c r="CG2434" s="9"/>
      <c r="CH2434" s="9"/>
      <c r="CI2434" s="9"/>
      <c r="CJ2434" s="9"/>
      <c r="CK2434" s="9"/>
      <c r="CL2434" s="9"/>
      <c r="CM2434" s="9"/>
      <c r="CN2434" s="9"/>
      <c r="CO2434" s="9"/>
      <c r="CP2434" s="9"/>
      <c r="CQ2434" s="9"/>
      <c r="CR2434" s="9"/>
      <c r="CS2434" s="9"/>
      <c r="CT2434" s="9"/>
      <c r="CU2434" s="9"/>
      <c r="CV2434" s="9"/>
      <c r="CW2434" s="9"/>
      <c r="CX2434" s="9"/>
    </row>
    <row r="2435" spans="1:102" s="44" customFormat="1">
      <c r="A2435" s="27">
        <v>38</v>
      </c>
      <c r="B2435" s="103" t="s">
        <v>3830</v>
      </c>
      <c r="C2435" s="27">
        <v>1966</v>
      </c>
      <c r="D2435" s="27">
        <v>2010</v>
      </c>
      <c r="E2435" s="112" t="s">
        <v>28</v>
      </c>
      <c r="F2435" s="55">
        <v>2</v>
      </c>
      <c r="G2435" s="27">
        <v>2</v>
      </c>
      <c r="H2435" s="188">
        <v>678.6</v>
      </c>
      <c r="I2435" s="188">
        <v>633</v>
      </c>
      <c r="J2435" s="188">
        <v>45.6</v>
      </c>
      <c r="K2435" s="188">
        <v>29</v>
      </c>
      <c r="L2435" s="189">
        <f>'Форма 2'!C2439</f>
        <v>804992.43</v>
      </c>
      <c r="M2435" s="190">
        <v>0</v>
      </c>
      <c r="N2435" s="190">
        <v>0</v>
      </c>
      <c r="O2435" s="190">
        <v>0</v>
      </c>
      <c r="P2435" s="189">
        <f t="shared" si="274"/>
        <v>804992.43</v>
      </c>
      <c r="Q2435" s="191">
        <f t="shared" si="275"/>
        <v>1271.71</v>
      </c>
      <c r="R2435" s="191">
        <f t="shared" si="276"/>
        <v>1271.71</v>
      </c>
      <c r="S2435" s="90" t="s">
        <v>42</v>
      </c>
      <c r="T2435" s="55" t="s">
        <v>34</v>
      </c>
      <c r="U2435" s="9"/>
      <c r="V2435" s="9"/>
      <c r="W2435" s="9"/>
      <c r="X2435" s="9"/>
      <c r="Y2435" s="9"/>
      <c r="Z2435" s="9"/>
      <c r="AA2435" s="9"/>
      <c r="AB2435" s="9"/>
      <c r="AC2435" s="9"/>
      <c r="AD2435" s="9"/>
      <c r="AE2435" s="9"/>
      <c r="AF2435" s="9"/>
      <c r="AG2435" s="9"/>
      <c r="AH2435" s="9"/>
      <c r="AI2435" s="9"/>
      <c r="AJ2435" s="9"/>
      <c r="AK2435" s="9"/>
      <c r="AL2435" s="9"/>
      <c r="AM2435" s="9"/>
      <c r="AN2435" s="9"/>
      <c r="AO2435" s="9"/>
      <c r="AP2435" s="9"/>
      <c r="AQ2435" s="9"/>
      <c r="AR2435" s="9"/>
      <c r="AS2435" s="9"/>
      <c r="AT2435" s="9"/>
      <c r="AU2435" s="9"/>
      <c r="AV2435" s="9"/>
      <c r="AW2435" s="9"/>
      <c r="AX2435" s="9"/>
      <c r="AY2435" s="9"/>
      <c r="AZ2435" s="9"/>
      <c r="BA2435" s="9"/>
      <c r="BB2435" s="9"/>
      <c r="BC2435" s="9"/>
      <c r="BD2435" s="9"/>
      <c r="BE2435" s="9"/>
      <c r="BF2435" s="9"/>
      <c r="BG2435" s="9"/>
      <c r="BH2435" s="9"/>
      <c r="BI2435" s="9"/>
      <c r="BJ2435" s="9"/>
      <c r="BK2435" s="9"/>
      <c r="BL2435" s="9"/>
      <c r="BM2435" s="9"/>
      <c r="BN2435" s="9"/>
      <c r="BO2435" s="9"/>
      <c r="BP2435" s="9"/>
      <c r="BQ2435" s="9"/>
      <c r="BR2435" s="9"/>
      <c r="BS2435" s="9"/>
      <c r="BT2435" s="9"/>
      <c r="BU2435" s="9"/>
      <c r="BV2435" s="9"/>
      <c r="BW2435" s="9"/>
      <c r="BX2435" s="9"/>
      <c r="BY2435" s="9"/>
      <c r="BZ2435" s="9"/>
      <c r="CA2435" s="9"/>
      <c r="CB2435" s="9"/>
      <c r="CC2435" s="9"/>
      <c r="CD2435" s="9"/>
      <c r="CE2435" s="9"/>
      <c r="CF2435" s="9"/>
      <c r="CG2435" s="9"/>
      <c r="CH2435" s="9"/>
      <c r="CI2435" s="9"/>
      <c r="CJ2435" s="9"/>
      <c r="CK2435" s="9"/>
      <c r="CL2435" s="9"/>
      <c r="CM2435" s="9"/>
      <c r="CN2435" s="9"/>
      <c r="CO2435" s="9"/>
      <c r="CP2435" s="9"/>
      <c r="CQ2435" s="9"/>
      <c r="CR2435" s="9"/>
      <c r="CS2435" s="9"/>
      <c r="CT2435" s="9"/>
      <c r="CU2435" s="9"/>
      <c r="CV2435" s="9"/>
      <c r="CW2435" s="9"/>
      <c r="CX2435" s="9"/>
    </row>
    <row r="2436" spans="1:102" s="44" customFormat="1">
      <c r="A2436" s="27">
        <v>39</v>
      </c>
      <c r="B2436" s="103" t="s">
        <v>3831</v>
      </c>
      <c r="C2436" s="27">
        <v>1969</v>
      </c>
      <c r="D2436" s="27">
        <v>2008</v>
      </c>
      <c r="E2436" s="112" t="s">
        <v>338</v>
      </c>
      <c r="F2436" s="55">
        <v>2</v>
      </c>
      <c r="G2436" s="27">
        <v>2</v>
      </c>
      <c r="H2436" s="188">
        <v>474.2</v>
      </c>
      <c r="I2436" s="188">
        <v>426.3</v>
      </c>
      <c r="J2436" s="188">
        <v>47.9</v>
      </c>
      <c r="K2436" s="188">
        <v>30</v>
      </c>
      <c r="L2436" s="189">
        <f>'Форма 2'!C2440</f>
        <v>1568357.7</v>
      </c>
      <c r="M2436" s="190">
        <v>0</v>
      </c>
      <c r="N2436" s="190">
        <v>0</v>
      </c>
      <c r="O2436" s="190">
        <v>0</v>
      </c>
      <c r="P2436" s="189">
        <f t="shared" si="274"/>
        <v>1568357.7</v>
      </c>
      <c r="Q2436" s="191">
        <f t="shared" si="275"/>
        <v>3679</v>
      </c>
      <c r="R2436" s="191">
        <f t="shared" si="276"/>
        <v>3679</v>
      </c>
      <c r="S2436" s="90" t="s">
        <v>42</v>
      </c>
      <c r="T2436" s="55" t="s">
        <v>34</v>
      </c>
      <c r="U2436" s="9"/>
      <c r="V2436" s="9"/>
      <c r="W2436" s="9"/>
      <c r="X2436" s="9"/>
      <c r="Y2436" s="9"/>
      <c r="Z2436" s="9"/>
      <c r="AA2436" s="9"/>
      <c r="AB2436" s="9"/>
      <c r="AC2436" s="9"/>
      <c r="AD2436" s="9"/>
      <c r="AE2436" s="9"/>
      <c r="AF2436" s="9"/>
      <c r="AG2436" s="9"/>
      <c r="AH2436" s="9"/>
      <c r="AI2436" s="9"/>
      <c r="AJ2436" s="9"/>
      <c r="AK2436" s="9"/>
      <c r="AL2436" s="9"/>
      <c r="AM2436" s="9"/>
      <c r="AN2436" s="9"/>
      <c r="AO2436" s="9"/>
      <c r="AP2436" s="9"/>
      <c r="AQ2436" s="9"/>
      <c r="AR2436" s="9"/>
      <c r="AS2436" s="9"/>
      <c r="AT2436" s="9"/>
      <c r="AU2436" s="9"/>
      <c r="AV2436" s="9"/>
      <c r="AW2436" s="9"/>
      <c r="AX2436" s="9"/>
      <c r="AY2436" s="9"/>
      <c r="AZ2436" s="9"/>
      <c r="BA2436" s="9"/>
      <c r="BB2436" s="9"/>
      <c r="BC2436" s="9"/>
      <c r="BD2436" s="9"/>
      <c r="BE2436" s="9"/>
      <c r="BF2436" s="9"/>
      <c r="BG2436" s="9"/>
      <c r="BH2436" s="9"/>
      <c r="BI2436" s="9"/>
      <c r="BJ2436" s="9"/>
      <c r="BK2436" s="9"/>
      <c r="BL2436" s="9"/>
      <c r="BM2436" s="9"/>
      <c r="BN2436" s="9"/>
      <c r="BO2436" s="9"/>
      <c r="BP2436" s="9"/>
      <c r="BQ2436" s="9"/>
      <c r="BR2436" s="9"/>
      <c r="BS2436" s="9"/>
      <c r="BT2436" s="9"/>
      <c r="BU2436" s="9"/>
      <c r="BV2436" s="9"/>
      <c r="BW2436" s="9"/>
      <c r="BX2436" s="9"/>
      <c r="BY2436" s="9"/>
      <c r="BZ2436" s="9"/>
      <c r="CA2436" s="9"/>
      <c r="CB2436" s="9"/>
      <c r="CC2436" s="9"/>
      <c r="CD2436" s="9"/>
      <c r="CE2436" s="9"/>
      <c r="CF2436" s="9"/>
      <c r="CG2436" s="9"/>
      <c r="CH2436" s="9"/>
      <c r="CI2436" s="9"/>
      <c r="CJ2436" s="9"/>
      <c r="CK2436" s="9"/>
      <c r="CL2436" s="9"/>
      <c r="CM2436" s="9"/>
      <c r="CN2436" s="9"/>
      <c r="CO2436" s="9"/>
      <c r="CP2436" s="9"/>
      <c r="CQ2436" s="9"/>
      <c r="CR2436" s="9"/>
      <c r="CS2436" s="9"/>
      <c r="CT2436" s="9"/>
      <c r="CU2436" s="9"/>
      <c r="CV2436" s="9"/>
      <c r="CW2436" s="9"/>
      <c r="CX2436" s="9"/>
    </row>
    <row r="2437" spans="1:102" s="44" customFormat="1">
      <c r="A2437" s="27">
        <v>40</v>
      </c>
      <c r="B2437" s="103" t="s">
        <v>3832</v>
      </c>
      <c r="C2437" s="27">
        <v>1965</v>
      </c>
      <c r="D2437" s="27">
        <v>2009</v>
      </c>
      <c r="E2437" s="112" t="s">
        <v>28</v>
      </c>
      <c r="F2437" s="55">
        <v>3</v>
      </c>
      <c r="G2437" s="27">
        <v>3</v>
      </c>
      <c r="H2437" s="188">
        <v>1655.75</v>
      </c>
      <c r="I2437" s="188">
        <v>1523.3</v>
      </c>
      <c r="J2437" s="188">
        <v>132.44999999999999</v>
      </c>
      <c r="K2437" s="188">
        <v>73</v>
      </c>
      <c r="L2437" s="189">
        <f>'Форма 2'!C2441</f>
        <v>1937195.8430000001</v>
      </c>
      <c r="M2437" s="190">
        <v>0</v>
      </c>
      <c r="N2437" s="190">
        <v>0</v>
      </c>
      <c r="O2437" s="190">
        <v>0</v>
      </c>
      <c r="P2437" s="189">
        <f t="shared" si="274"/>
        <v>1937195.8430000001</v>
      </c>
      <c r="Q2437" s="191">
        <f t="shared" si="275"/>
        <v>1271.71</v>
      </c>
      <c r="R2437" s="191">
        <f t="shared" si="276"/>
        <v>1271.71</v>
      </c>
      <c r="S2437" s="90" t="s">
        <v>42</v>
      </c>
      <c r="T2437" s="55" t="s">
        <v>34</v>
      </c>
      <c r="U2437" s="9"/>
      <c r="V2437" s="9"/>
      <c r="W2437" s="9"/>
      <c r="X2437" s="9"/>
      <c r="Y2437" s="9"/>
      <c r="Z2437" s="9"/>
      <c r="AA2437" s="9"/>
      <c r="AB2437" s="9"/>
      <c r="AC2437" s="9"/>
      <c r="AD2437" s="9"/>
      <c r="AE2437" s="9"/>
      <c r="AF2437" s="9"/>
      <c r="AG2437" s="9"/>
      <c r="AH2437" s="9"/>
      <c r="AI2437" s="9"/>
      <c r="AJ2437" s="9"/>
      <c r="AK2437" s="9"/>
      <c r="AL2437" s="9"/>
      <c r="AM2437" s="9"/>
      <c r="AN2437" s="9"/>
      <c r="AO2437" s="9"/>
      <c r="AP2437" s="9"/>
      <c r="AQ2437" s="9"/>
      <c r="AR2437" s="9"/>
      <c r="AS2437" s="9"/>
      <c r="AT2437" s="9"/>
      <c r="AU2437" s="9"/>
      <c r="AV2437" s="9"/>
      <c r="AW2437" s="9"/>
      <c r="AX2437" s="9"/>
      <c r="AY2437" s="9"/>
      <c r="AZ2437" s="9"/>
      <c r="BA2437" s="9"/>
      <c r="BB2437" s="9"/>
      <c r="BC2437" s="9"/>
      <c r="BD2437" s="9"/>
      <c r="BE2437" s="9"/>
      <c r="BF2437" s="9"/>
      <c r="BG2437" s="9"/>
      <c r="BH2437" s="9"/>
      <c r="BI2437" s="9"/>
      <c r="BJ2437" s="9"/>
      <c r="BK2437" s="9"/>
      <c r="BL2437" s="9"/>
      <c r="BM2437" s="9"/>
      <c r="BN2437" s="9"/>
      <c r="BO2437" s="9"/>
      <c r="BP2437" s="9"/>
      <c r="BQ2437" s="9"/>
      <c r="BR2437" s="9"/>
      <c r="BS2437" s="9"/>
      <c r="BT2437" s="9"/>
      <c r="BU2437" s="9"/>
      <c r="BV2437" s="9"/>
      <c r="BW2437" s="9"/>
      <c r="BX2437" s="9"/>
      <c r="BY2437" s="9"/>
      <c r="BZ2437" s="9"/>
      <c r="CA2437" s="9"/>
      <c r="CB2437" s="9"/>
      <c r="CC2437" s="9"/>
      <c r="CD2437" s="9"/>
      <c r="CE2437" s="9"/>
      <c r="CF2437" s="9"/>
      <c r="CG2437" s="9"/>
      <c r="CH2437" s="9"/>
      <c r="CI2437" s="9"/>
      <c r="CJ2437" s="9"/>
      <c r="CK2437" s="9"/>
      <c r="CL2437" s="9"/>
      <c r="CM2437" s="9"/>
      <c r="CN2437" s="9"/>
      <c r="CO2437" s="9"/>
      <c r="CP2437" s="9"/>
      <c r="CQ2437" s="9"/>
      <c r="CR2437" s="9"/>
      <c r="CS2437" s="9"/>
      <c r="CT2437" s="9"/>
      <c r="CU2437" s="9"/>
      <c r="CV2437" s="9"/>
      <c r="CW2437" s="9"/>
      <c r="CX2437" s="9"/>
    </row>
    <row r="2438" spans="1:102" s="44" customFormat="1">
      <c r="A2438" s="27">
        <v>41</v>
      </c>
      <c r="B2438" s="103" t="s">
        <v>3833</v>
      </c>
      <c r="C2438" s="27">
        <v>1966</v>
      </c>
      <c r="D2438" s="27">
        <v>2009</v>
      </c>
      <c r="E2438" s="112" t="s">
        <v>28</v>
      </c>
      <c r="F2438" s="55">
        <v>2</v>
      </c>
      <c r="G2438" s="27">
        <v>3</v>
      </c>
      <c r="H2438" s="188">
        <v>1113.5</v>
      </c>
      <c r="I2438" s="188">
        <v>1019.6</v>
      </c>
      <c r="J2438" s="188">
        <v>93.9</v>
      </c>
      <c r="K2438" s="188">
        <v>58</v>
      </c>
      <c r="L2438" s="189">
        <f>'Форма 2'!C2442</f>
        <v>4966644.932</v>
      </c>
      <c r="M2438" s="190">
        <v>0</v>
      </c>
      <c r="N2438" s="190">
        <v>0</v>
      </c>
      <c r="O2438" s="190">
        <v>0</v>
      </c>
      <c r="P2438" s="189">
        <f t="shared" si="274"/>
        <v>4966644.932</v>
      </c>
      <c r="Q2438" s="191">
        <f t="shared" si="275"/>
        <v>4871.17</v>
      </c>
      <c r="R2438" s="191">
        <f t="shared" si="276"/>
        <v>4871.17</v>
      </c>
      <c r="S2438" s="90" t="s">
        <v>42</v>
      </c>
      <c r="T2438" s="55" t="s">
        <v>35</v>
      </c>
      <c r="U2438" s="9"/>
      <c r="V2438" s="9"/>
      <c r="W2438" s="9"/>
      <c r="X2438" s="9"/>
      <c r="Y2438" s="9"/>
      <c r="Z2438" s="9"/>
      <c r="AA2438" s="9"/>
      <c r="AB2438" s="9"/>
      <c r="AC2438" s="9"/>
      <c r="AD2438" s="9"/>
      <c r="AE2438" s="9"/>
      <c r="AF2438" s="9"/>
      <c r="AG2438" s="9"/>
      <c r="AH2438" s="9"/>
      <c r="AI2438" s="9"/>
      <c r="AJ2438" s="9"/>
      <c r="AK2438" s="9"/>
      <c r="AL2438" s="9"/>
      <c r="AM2438" s="9"/>
      <c r="AN2438" s="9"/>
      <c r="AO2438" s="9"/>
      <c r="AP2438" s="9"/>
      <c r="AQ2438" s="9"/>
      <c r="AR2438" s="9"/>
      <c r="AS2438" s="9"/>
      <c r="AT2438" s="9"/>
      <c r="AU2438" s="9"/>
      <c r="AV2438" s="9"/>
      <c r="AW2438" s="9"/>
      <c r="AX2438" s="9"/>
      <c r="AY2438" s="9"/>
      <c r="AZ2438" s="9"/>
      <c r="BA2438" s="9"/>
      <c r="BB2438" s="9"/>
      <c r="BC2438" s="9"/>
      <c r="BD2438" s="9"/>
      <c r="BE2438" s="9"/>
      <c r="BF2438" s="9"/>
      <c r="BG2438" s="9"/>
      <c r="BH2438" s="9"/>
      <c r="BI2438" s="9"/>
      <c r="BJ2438" s="9"/>
      <c r="BK2438" s="9"/>
      <c r="BL2438" s="9"/>
      <c r="BM2438" s="9"/>
      <c r="BN2438" s="9"/>
      <c r="BO2438" s="9"/>
      <c r="BP2438" s="9"/>
      <c r="BQ2438" s="9"/>
      <c r="BR2438" s="9"/>
      <c r="BS2438" s="9"/>
      <c r="BT2438" s="9"/>
      <c r="BU2438" s="9"/>
      <c r="BV2438" s="9"/>
      <c r="BW2438" s="9"/>
      <c r="BX2438" s="9"/>
      <c r="BY2438" s="9"/>
      <c r="BZ2438" s="9"/>
      <c r="CA2438" s="9"/>
      <c r="CB2438" s="9"/>
      <c r="CC2438" s="9"/>
      <c r="CD2438" s="9"/>
      <c r="CE2438" s="9"/>
      <c r="CF2438" s="9"/>
      <c r="CG2438" s="9"/>
      <c r="CH2438" s="9"/>
      <c r="CI2438" s="9"/>
      <c r="CJ2438" s="9"/>
      <c r="CK2438" s="9"/>
      <c r="CL2438" s="9"/>
      <c r="CM2438" s="9"/>
      <c r="CN2438" s="9"/>
      <c r="CO2438" s="9"/>
      <c r="CP2438" s="9"/>
      <c r="CQ2438" s="9"/>
      <c r="CR2438" s="9"/>
      <c r="CS2438" s="9"/>
      <c r="CT2438" s="9"/>
      <c r="CU2438" s="9"/>
      <c r="CV2438" s="9"/>
      <c r="CW2438" s="9"/>
      <c r="CX2438" s="9"/>
    </row>
    <row r="2439" spans="1:102" s="44" customFormat="1">
      <c r="A2439" s="27">
        <v>42</v>
      </c>
      <c r="B2439" s="103" t="s">
        <v>3822</v>
      </c>
      <c r="C2439" s="27">
        <v>1969</v>
      </c>
      <c r="D2439" s="27">
        <v>2009</v>
      </c>
      <c r="E2439" s="112" t="s">
        <v>28</v>
      </c>
      <c r="F2439" s="55">
        <v>2</v>
      </c>
      <c r="G2439" s="27">
        <v>2</v>
      </c>
      <c r="H2439" s="188">
        <v>777.72</v>
      </c>
      <c r="I2439" s="188">
        <v>718.5</v>
      </c>
      <c r="J2439" s="188">
        <v>59.22</v>
      </c>
      <c r="K2439" s="188">
        <v>49</v>
      </c>
      <c r="L2439" s="189">
        <f>'Форма 2'!C2443</f>
        <v>4366446.6449999996</v>
      </c>
      <c r="M2439" s="190">
        <v>0</v>
      </c>
      <c r="N2439" s="190">
        <v>0</v>
      </c>
      <c r="O2439" s="190">
        <v>0</v>
      </c>
      <c r="P2439" s="189">
        <f t="shared" si="274"/>
        <v>4366446.6449999996</v>
      </c>
      <c r="Q2439" s="191">
        <f t="shared" si="275"/>
        <v>6077.1699999999992</v>
      </c>
      <c r="R2439" s="191">
        <f t="shared" si="276"/>
        <v>6077.1699999999992</v>
      </c>
      <c r="S2439" s="90" t="s">
        <v>42</v>
      </c>
      <c r="T2439" s="55" t="s">
        <v>34</v>
      </c>
      <c r="U2439" s="9"/>
      <c r="V2439" s="9"/>
      <c r="W2439" s="9"/>
      <c r="X2439" s="9"/>
      <c r="Y2439" s="9"/>
      <c r="Z2439" s="9"/>
      <c r="AA2439" s="9"/>
      <c r="AB2439" s="9"/>
      <c r="AC2439" s="9"/>
      <c r="AD2439" s="9"/>
      <c r="AE2439" s="9"/>
      <c r="AF2439" s="9"/>
      <c r="AG2439" s="9"/>
      <c r="AH2439" s="9"/>
      <c r="AI2439" s="9"/>
      <c r="AJ2439" s="9"/>
      <c r="AK2439" s="9"/>
      <c r="AL2439" s="9"/>
      <c r="AM2439" s="9"/>
      <c r="AN2439" s="9"/>
      <c r="AO2439" s="9"/>
      <c r="AP2439" s="9"/>
      <c r="AQ2439" s="9"/>
      <c r="AR2439" s="9"/>
      <c r="AS2439" s="9"/>
      <c r="AT2439" s="9"/>
      <c r="AU2439" s="9"/>
      <c r="AV2439" s="9"/>
      <c r="AW2439" s="9"/>
      <c r="AX2439" s="9"/>
      <c r="AY2439" s="9"/>
      <c r="AZ2439" s="9"/>
      <c r="BA2439" s="9"/>
      <c r="BB2439" s="9"/>
      <c r="BC2439" s="9"/>
      <c r="BD2439" s="9"/>
      <c r="BE2439" s="9"/>
      <c r="BF2439" s="9"/>
      <c r="BG2439" s="9"/>
      <c r="BH2439" s="9"/>
      <c r="BI2439" s="9"/>
      <c r="BJ2439" s="9"/>
      <c r="BK2439" s="9"/>
      <c r="BL2439" s="9"/>
      <c r="BM2439" s="9"/>
      <c r="BN2439" s="9"/>
      <c r="BO2439" s="9"/>
      <c r="BP2439" s="9"/>
      <c r="BQ2439" s="9"/>
      <c r="BR2439" s="9"/>
      <c r="BS2439" s="9"/>
      <c r="BT2439" s="9"/>
      <c r="BU2439" s="9"/>
      <c r="BV2439" s="9"/>
      <c r="BW2439" s="9"/>
      <c r="BX2439" s="9"/>
      <c r="BY2439" s="9"/>
      <c r="BZ2439" s="9"/>
      <c r="CA2439" s="9"/>
      <c r="CB2439" s="9"/>
      <c r="CC2439" s="9"/>
      <c r="CD2439" s="9"/>
      <c r="CE2439" s="9"/>
      <c r="CF2439" s="9"/>
      <c r="CG2439" s="9"/>
      <c r="CH2439" s="9"/>
      <c r="CI2439" s="9"/>
      <c r="CJ2439" s="9"/>
      <c r="CK2439" s="9"/>
      <c r="CL2439" s="9"/>
      <c r="CM2439" s="9"/>
      <c r="CN2439" s="9"/>
      <c r="CO2439" s="9"/>
      <c r="CP2439" s="9"/>
      <c r="CQ2439" s="9"/>
      <c r="CR2439" s="9"/>
      <c r="CS2439" s="9"/>
      <c r="CT2439" s="9"/>
      <c r="CU2439" s="9"/>
      <c r="CV2439" s="9"/>
      <c r="CW2439" s="9"/>
      <c r="CX2439" s="9"/>
    </row>
    <row r="2440" spans="1:102" s="44" customFormat="1">
      <c r="A2440" s="27">
        <v>43</v>
      </c>
      <c r="B2440" s="103" t="s">
        <v>3834</v>
      </c>
      <c r="C2440" s="27">
        <v>1974</v>
      </c>
      <c r="D2440" s="27">
        <v>2010</v>
      </c>
      <c r="E2440" s="112" t="s">
        <v>340</v>
      </c>
      <c r="F2440" s="55">
        <v>2</v>
      </c>
      <c r="G2440" s="27">
        <v>2</v>
      </c>
      <c r="H2440" s="188">
        <v>407</v>
      </c>
      <c r="I2440" s="188">
        <v>377</v>
      </c>
      <c r="J2440" s="188">
        <v>30</v>
      </c>
      <c r="K2440" s="188">
        <v>27</v>
      </c>
      <c r="L2440" s="189">
        <f>'Форма 2'!C2444</f>
        <v>2421173.17</v>
      </c>
      <c r="M2440" s="190">
        <v>0</v>
      </c>
      <c r="N2440" s="190">
        <v>0</v>
      </c>
      <c r="O2440" s="190">
        <v>0</v>
      </c>
      <c r="P2440" s="189">
        <f t="shared" si="274"/>
        <v>2421173.17</v>
      </c>
      <c r="Q2440" s="191">
        <f t="shared" si="275"/>
        <v>6422.21</v>
      </c>
      <c r="R2440" s="191">
        <f t="shared" si="276"/>
        <v>6422.21</v>
      </c>
      <c r="S2440" s="90" t="s">
        <v>42</v>
      </c>
      <c r="T2440" s="55" t="s">
        <v>34</v>
      </c>
      <c r="U2440" s="9"/>
      <c r="V2440" s="9"/>
      <c r="W2440" s="9"/>
      <c r="X2440" s="9"/>
      <c r="Y2440" s="9"/>
      <c r="Z2440" s="9"/>
      <c r="AA2440" s="9"/>
      <c r="AB2440" s="9"/>
      <c r="AC2440" s="9"/>
      <c r="AD2440" s="9"/>
      <c r="AE2440" s="9"/>
      <c r="AF2440" s="9"/>
      <c r="AG2440" s="9"/>
      <c r="AH2440" s="9"/>
      <c r="AI2440" s="9"/>
      <c r="AJ2440" s="9"/>
      <c r="AK2440" s="9"/>
      <c r="AL2440" s="9"/>
      <c r="AM2440" s="9"/>
      <c r="AN2440" s="9"/>
      <c r="AO2440" s="9"/>
      <c r="AP2440" s="9"/>
      <c r="AQ2440" s="9"/>
      <c r="AR2440" s="9"/>
      <c r="AS2440" s="9"/>
      <c r="AT2440" s="9"/>
      <c r="AU2440" s="9"/>
      <c r="AV2440" s="9"/>
      <c r="AW2440" s="9"/>
      <c r="AX2440" s="9"/>
      <c r="AY2440" s="9"/>
      <c r="AZ2440" s="9"/>
      <c r="BA2440" s="9"/>
      <c r="BB2440" s="9"/>
      <c r="BC2440" s="9"/>
      <c r="BD2440" s="9"/>
      <c r="BE2440" s="9"/>
      <c r="BF2440" s="9"/>
      <c r="BG2440" s="9"/>
      <c r="BH2440" s="9"/>
      <c r="BI2440" s="9"/>
      <c r="BJ2440" s="9"/>
      <c r="BK2440" s="9"/>
      <c r="BL2440" s="9"/>
      <c r="BM2440" s="9"/>
      <c r="BN2440" s="9"/>
      <c r="BO2440" s="9"/>
      <c r="BP2440" s="9"/>
      <c r="BQ2440" s="9"/>
      <c r="BR2440" s="9"/>
      <c r="BS2440" s="9"/>
      <c r="BT2440" s="9"/>
      <c r="BU2440" s="9"/>
      <c r="BV2440" s="9"/>
      <c r="BW2440" s="9"/>
      <c r="BX2440" s="9"/>
      <c r="BY2440" s="9"/>
      <c r="BZ2440" s="9"/>
      <c r="CA2440" s="9"/>
      <c r="CB2440" s="9"/>
      <c r="CC2440" s="9"/>
      <c r="CD2440" s="9"/>
      <c r="CE2440" s="9"/>
      <c r="CF2440" s="9"/>
      <c r="CG2440" s="9"/>
      <c r="CH2440" s="9"/>
      <c r="CI2440" s="9"/>
      <c r="CJ2440" s="9"/>
      <c r="CK2440" s="9"/>
      <c r="CL2440" s="9"/>
      <c r="CM2440" s="9"/>
      <c r="CN2440" s="9"/>
      <c r="CO2440" s="9"/>
      <c r="CP2440" s="9"/>
      <c r="CQ2440" s="9"/>
      <c r="CR2440" s="9"/>
      <c r="CS2440" s="9"/>
      <c r="CT2440" s="9"/>
      <c r="CU2440" s="9"/>
      <c r="CV2440" s="9"/>
      <c r="CW2440" s="9"/>
      <c r="CX2440" s="9"/>
    </row>
    <row r="2441" spans="1:102" s="44" customFormat="1">
      <c r="A2441" s="27">
        <v>44</v>
      </c>
      <c r="B2441" s="103" t="s">
        <v>3835</v>
      </c>
      <c r="C2441" s="27">
        <v>1967</v>
      </c>
      <c r="D2441" s="27">
        <v>2009</v>
      </c>
      <c r="E2441" s="112" t="s">
        <v>340</v>
      </c>
      <c r="F2441" s="55">
        <v>2</v>
      </c>
      <c r="G2441" s="27">
        <v>1</v>
      </c>
      <c r="H2441" s="188">
        <v>352.8</v>
      </c>
      <c r="I2441" s="188">
        <v>329.9</v>
      </c>
      <c r="J2441" s="188">
        <v>22.9</v>
      </c>
      <c r="K2441" s="188">
        <v>17</v>
      </c>
      <c r="L2441" s="189">
        <f>'Форма 2'!C2445</f>
        <v>419537.12899999996</v>
      </c>
      <c r="M2441" s="190">
        <v>0</v>
      </c>
      <c r="N2441" s="190">
        <v>0</v>
      </c>
      <c r="O2441" s="190">
        <v>0</v>
      </c>
      <c r="P2441" s="189">
        <f t="shared" si="274"/>
        <v>419537.12899999996</v>
      </c>
      <c r="Q2441" s="191">
        <f t="shared" si="275"/>
        <v>1271.71</v>
      </c>
      <c r="R2441" s="191">
        <f t="shared" si="276"/>
        <v>1271.71</v>
      </c>
      <c r="S2441" s="90" t="s">
        <v>42</v>
      </c>
      <c r="T2441" s="55" t="s">
        <v>34</v>
      </c>
      <c r="U2441" s="9"/>
      <c r="V2441" s="9"/>
      <c r="W2441" s="9"/>
      <c r="X2441" s="9"/>
      <c r="Y2441" s="9"/>
      <c r="Z2441" s="9"/>
      <c r="AA2441" s="9"/>
      <c r="AB2441" s="9"/>
      <c r="AC2441" s="9"/>
      <c r="AD2441" s="9"/>
      <c r="AE2441" s="9"/>
      <c r="AF2441" s="9"/>
      <c r="AG2441" s="9"/>
      <c r="AH2441" s="9"/>
      <c r="AI2441" s="9"/>
      <c r="AJ2441" s="9"/>
      <c r="AK2441" s="9"/>
      <c r="AL2441" s="9"/>
      <c r="AM2441" s="9"/>
      <c r="AN2441" s="9"/>
      <c r="AO2441" s="9"/>
      <c r="AP2441" s="9"/>
      <c r="AQ2441" s="9"/>
      <c r="AR2441" s="9"/>
      <c r="AS2441" s="9"/>
      <c r="AT2441" s="9"/>
      <c r="AU2441" s="9"/>
      <c r="AV2441" s="9"/>
      <c r="AW2441" s="9"/>
      <c r="AX2441" s="9"/>
      <c r="AY2441" s="9"/>
      <c r="AZ2441" s="9"/>
      <c r="BA2441" s="9"/>
      <c r="BB2441" s="9"/>
      <c r="BC2441" s="9"/>
      <c r="BD2441" s="9"/>
      <c r="BE2441" s="9"/>
      <c r="BF2441" s="9"/>
      <c r="BG2441" s="9"/>
      <c r="BH2441" s="9"/>
      <c r="BI2441" s="9"/>
      <c r="BJ2441" s="9"/>
      <c r="BK2441" s="9"/>
      <c r="BL2441" s="9"/>
      <c r="BM2441" s="9"/>
      <c r="BN2441" s="9"/>
      <c r="BO2441" s="9"/>
      <c r="BP2441" s="9"/>
      <c r="BQ2441" s="9"/>
      <c r="BR2441" s="9"/>
      <c r="BS2441" s="9"/>
      <c r="BT2441" s="9"/>
      <c r="BU2441" s="9"/>
      <c r="BV2441" s="9"/>
      <c r="BW2441" s="9"/>
      <c r="BX2441" s="9"/>
      <c r="BY2441" s="9"/>
      <c r="BZ2441" s="9"/>
      <c r="CA2441" s="9"/>
      <c r="CB2441" s="9"/>
      <c r="CC2441" s="9"/>
      <c r="CD2441" s="9"/>
      <c r="CE2441" s="9"/>
      <c r="CF2441" s="9"/>
      <c r="CG2441" s="9"/>
      <c r="CH2441" s="9"/>
      <c r="CI2441" s="9"/>
      <c r="CJ2441" s="9"/>
      <c r="CK2441" s="9"/>
      <c r="CL2441" s="9"/>
      <c r="CM2441" s="9"/>
      <c r="CN2441" s="9"/>
      <c r="CO2441" s="9"/>
      <c r="CP2441" s="9"/>
      <c r="CQ2441" s="9"/>
      <c r="CR2441" s="9"/>
      <c r="CS2441" s="9"/>
      <c r="CT2441" s="9"/>
      <c r="CU2441" s="9"/>
      <c r="CV2441" s="9"/>
      <c r="CW2441" s="9"/>
      <c r="CX2441" s="9"/>
    </row>
    <row r="2442" spans="1:102" s="44" customFormat="1">
      <c r="A2442" s="27">
        <v>45</v>
      </c>
      <c r="B2442" s="103" t="s">
        <v>3836</v>
      </c>
      <c r="C2442" s="27">
        <v>1967</v>
      </c>
      <c r="D2442" s="27">
        <v>2009</v>
      </c>
      <c r="E2442" s="112" t="s">
        <v>340</v>
      </c>
      <c r="F2442" s="55">
        <v>2</v>
      </c>
      <c r="G2442" s="27">
        <v>1</v>
      </c>
      <c r="H2442" s="188">
        <v>369</v>
      </c>
      <c r="I2442" s="188">
        <v>346.6</v>
      </c>
      <c r="J2442" s="188">
        <v>22.4</v>
      </c>
      <c r="K2442" s="188">
        <v>24</v>
      </c>
      <c r="L2442" s="189">
        <f>'Форма 2'!C2446</f>
        <v>440774.68600000005</v>
      </c>
      <c r="M2442" s="190">
        <v>0</v>
      </c>
      <c r="N2442" s="190">
        <v>0</v>
      </c>
      <c r="O2442" s="190">
        <v>0</v>
      </c>
      <c r="P2442" s="189">
        <f t="shared" si="274"/>
        <v>440774.68600000005</v>
      </c>
      <c r="Q2442" s="191">
        <f t="shared" si="275"/>
        <v>1271.71</v>
      </c>
      <c r="R2442" s="191">
        <f t="shared" si="276"/>
        <v>1271.71</v>
      </c>
      <c r="S2442" s="90" t="s">
        <v>42</v>
      </c>
      <c r="T2442" s="55" t="s">
        <v>34</v>
      </c>
      <c r="U2442" s="9"/>
      <c r="V2442" s="9"/>
      <c r="W2442" s="9"/>
      <c r="X2442" s="9"/>
      <c r="Y2442" s="9"/>
      <c r="Z2442" s="9"/>
      <c r="AA2442" s="9"/>
      <c r="AB2442" s="9"/>
      <c r="AC2442" s="9"/>
      <c r="AD2442" s="9"/>
      <c r="AE2442" s="9"/>
      <c r="AF2442" s="9"/>
      <c r="AG2442" s="9"/>
      <c r="AH2442" s="9"/>
      <c r="AI2442" s="9"/>
      <c r="AJ2442" s="9"/>
      <c r="AK2442" s="9"/>
      <c r="AL2442" s="9"/>
      <c r="AM2442" s="9"/>
      <c r="AN2442" s="9"/>
      <c r="AO2442" s="9"/>
      <c r="AP2442" s="9"/>
      <c r="AQ2442" s="9"/>
      <c r="AR2442" s="9"/>
      <c r="AS2442" s="9"/>
      <c r="AT2442" s="9"/>
      <c r="AU2442" s="9"/>
      <c r="AV2442" s="9"/>
      <c r="AW2442" s="9"/>
      <c r="AX2442" s="9"/>
      <c r="AY2442" s="9"/>
      <c r="AZ2442" s="9"/>
      <c r="BA2442" s="9"/>
      <c r="BB2442" s="9"/>
      <c r="BC2442" s="9"/>
      <c r="BD2442" s="9"/>
      <c r="BE2442" s="9"/>
      <c r="BF2442" s="9"/>
      <c r="BG2442" s="9"/>
      <c r="BH2442" s="9"/>
      <c r="BI2442" s="9"/>
      <c r="BJ2442" s="9"/>
      <c r="BK2442" s="9"/>
      <c r="BL2442" s="9"/>
      <c r="BM2442" s="9"/>
      <c r="BN2442" s="9"/>
      <c r="BO2442" s="9"/>
      <c r="BP2442" s="9"/>
      <c r="BQ2442" s="9"/>
      <c r="BR2442" s="9"/>
      <c r="BS2442" s="9"/>
      <c r="BT2442" s="9"/>
      <c r="BU2442" s="9"/>
      <c r="BV2442" s="9"/>
      <c r="BW2442" s="9"/>
      <c r="BX2442" s="9"/>
      <c r="BY2442" s="9"/>
      <c r="BZ2442" s="9"/>
      <c r="CA2442" s="9"/>
      <c r="CB2442" s="9"/>
      <c r="CC2442" s="9"/>
      <c r="CD2442" s="9"/>
      <c r="CE2442" s="9"/>
      <c r="CF2442" s="9"/>
      <c r="CG2442" s="9"/>
      <c r="CH2442" s="9"/>
      <c r="CI2442" s="9"/>
      <c r="CJ2442" s="9"/>
      <c r="CK2442" s="9"/>
      <c r="CL2442" s="9"/>
      <c r="CM2442" s="9"/>
      <c r="CN2442" s="9"/>
      <c r="CO2442" s="9"/>
      <c r="CP2442" s="9"/>
      <c r="CQ2442" s="9"/>
      <c r="CR2442" s="9"/>
      <c r="CS2442" s="9"/>
      <c r="CT2442" s="9"/>
      <c r="CU2442" s="9"/>
      <c r="CV2442" s="9"/>
      <c r="CW2442" s="9"/>
      <c r="CX2442" s="9"/>
    </row>
    <row r="2443" spans="1:102" s="44" customFormat="1">
      <c r="A2443" s="27">
        <v>46</v>
      </c>
      <c r="B2443" s="103" t="s">
        <v>3837</v>
      </c>
      <c r="C2443" s="27">
        <v>1967</v>
      </c>
      <c r="D2443" s="27">
        <v>2009</v>
      </c>
      <c r="E2443" s="112" t="s">
        <v>340</v>
      </c>
      <c r="F2443" s="55">
        <v>2</v>
      </c>
      <c r="G2443" s="27">
        <v>1</v>
      </c>
      <c r="H2443" s="188">
        <v>371.45</v>
      </c>
      <c r="I2443" s="188">
        <v>348.36</v>
      </c>
      <c r="J2443" s="188">
        <v>23.09</v>
      </c>
      <c r="K2443" s="188">
        <v>22</v>
      </c>
      <c r="L2443" s="189">
        <f>'Форма 2'!C2447</f>
        <v>443012.89560000005</v>
      </c>
      <c r="M2443" s="190">
        <v>0</v>
      </c>
      <c r="N2443" s="190">
        <v>0</v>
      </c>
      <c r="O2443" s="190">
        <v>0</v>
      </c>
      <c r="P2443" s="189">
        <f t="shared" si="274"/>
        <v>443012.89560000005</v>
      </c>
      <c r="Q2443" s="191">
        <f t="shared" si="275"/>
        <v>1271.71</v>
      </c>
      <c r="R2443" s="191">
        <f t="shared" si="276"/>
        <v>1271.71</v>
      </c>
      <c r="S2443" s="90" t="s">
        <v>42</v>
      </c>
      <c r="T2443" s="55" t="s">
        <v>34</v>
      </c>
      <c r="U2443" s="9"/>
      <c r="V2443" s="9"/>
      <c r="W2443" s="9"/>
      <c r="X2443" s="9"/>
      <c r="Y2443" s="9"/>
      <c r="Z2443" s="9"/>
      <c r="AA2443" s="9"/>
      <c r="AB2443" s="9"/>
      <c r="AC2443" s="9"/>
      <c r="AD2443" s="9"/>
      <c r="AE2443" s="9"/>
      <c r="AF2443" s="9"/>
      <c r="AG2443" s="9"/>
      <c r="AH2443" s="9"/>
      <c r="AI2443" s="9"/>
      <c r="AJ2443" s="9"/>
      <c r="AK2443" s="9"/>
      <c r="AL2443" s="9"/>
      <c r="AM2443" s="9"/>
      <c r="AN2443" s="9"/>
      <c r="AO2443" s="9"/>
      <c r="AP2443" s="9"/>
      <c r="AQ2443" s="9"/>
      <c r="AR2443" s="9"/>
      <c r="AS2443" s="9"/>
      <c r="AT2443" s="9"/>
      <c r="AU2443" s="9"/>
      <c r="AV2443" s="9"/>
      <c r="AW2443" s="9"/>
      <c r="AX2443" s="9"/>
      <c r="AY2443" s="9"/>
      <c r="AZ2443" s="9"/>
      <c r="BA2443" s="9"/>
      <c r="BB2443" s="9"/>
      <c r="BC2443" s="9"/>
      <c r="BD2443" s="9"/>
      <c r="BE2443" s="9"/>
      <c r="BF2443" s="9"/>
      <c r="BG2443" s="9"/>
      <c r="BH2443" s="9"/>
      <c r="BI2443" s="9"/>
      <c r="BJ2443" s="9"/>
      <c r="BK2443" s="9"/>
      <c r="BL2443" s="9"/>
      <c r="BM2443" s="9"/>
      <c r="BN2443" s="9"/>
      <c r="BO2443" s="9"/>
      <c r="BP2443" s="9"/>
      <c r="BQ2443" s="9"/>
      <c r="BR2443" s="9"/>
      <c r="BS2443" s="9"/>
      <c r="BT2443" s="9"/>
      <c r="BU2443" s="9"/>
      <c r="BV2443" s="9"/>
      <c r="BW2443" s="9"/>
      <c r="BX2443" s="9"/>
      <c r="BY2443" s="9"/>
      <c r="BZ2443" s="9"/>
      <c r="CA2443" s="9"/>
      <c r="CB2443" s="9"/>
      <c r="CC2443" s="9"/>
      <c r="CD2443" s="9"/>
      <c r="CE2443" s="9"/>
      <c r="CF2443" s="9"/>
      <c r="CG2443" s="9"/>
      <c r="CH2443" s="9"/>
      <c r="CI2443" s="9"/>
      <c r="CJ2443" s="9"/>
      <c r="CK2443" s="9"/>
      <c r="CL2443" s="9"/>
      <c r="CM2443" s="9"/>
      <c r="CN2443" s="9"/>
      <c r="CO2443" s="9"/>
      <c r="CP2443" s="9"/>
      <c r="CQ2443" s="9"/>
      <c r="CR2443" s="9"/>
      <c r="CS2443" s="9"/>
      <c r="CT2443" s="9"/>
      <c r="CU2443" s="9"/>
      <c r="CV2443" s="9"/>
      <c r="CW2443" s="9"/>
      <c r="CX2443" s="9"/>
    </row>
    <row r="2444" spans="1:102" s="44" customFormat="1">
      <c r="A2444" s="27">
        <v>47</v>
      </c>
      <c r="B2444" s="103" t="s">
        <v>3838</v>
      </c>
      <c r="C2444" s="27">
        <v>1967</v>
      </c>
      <c r="D2444" s="27">
        <v>2012</v>
      </c>
      <c r="E2444" s="112" t="s">
        <v>340</v>
      </c>
      <c r="F2444" s="55">
        <v>2</v>
      </c>
      <c r="G2444" s="27">
        <v>1</v>
      </c>
      <c r="H2444" s="188">
        <v>367.3</v>
      </c>
      <c r="I2444" s="188">
        <v>344.9</v>
      </c>
      <c r="J2444" s="188">
        <v>22.4</v>
      </c>
      <c r="K2444" s="188">
        <v>22</v>
      </c>
      <c r="L2444" s="189">
        <f>'Форма 2'!C2448</f>
        <v>1268887.0999999999</v>
      </c>
      <c r="M2444" s="190">
        <v>0</v>
      </c>
      <c r="N2444" s="190">
        <v>0</v>
      </c>
      <c r="O2444" s="190">
        <v>0</v>
      </c>
      <c r="P2444" s="189">
        <f t="shared" si="274"/>
        <v>1268887.0999999999</v>
      </c>
      <c r="Q2444" s="191">
        <f t="shared" si="275"/>
        <v>3679</v>
      </c>
      <c r="R2444" s="191">
        <f t="shared" si="276"/>
        <v>3679</v>
      </c>
      <c r="S2444" s="90" t="s">
        <v>42</v>
      </c>
      <c r="T2444" s="55" t="s">
        <v>34</v>
      </c>
      <c r="U2444" s="9"/>
      <c r="V2444" s="9"/>
      <c r="W2444" s="9"/>
      <c r="X2444" s="9"/>
      <c r="Y2444" s="9"/>
      <c r="Z2444" s="9"/>
      <c r="AA2444" s="9"/>
      <c r="AB2444" s="9"/>
      <c r="AC2444" s="9"/>
      <c r="AD2444" s="9"/>
      <c r="AE2444" s="9"/>
      <c r="AF2444" s="9"/>
      <c r="AG2444" s="9"/>
      <c r="AH2444" s="9"/>
      <c r="AI2444" s="9"/>
      <c r="AJ2444" s="9"/>
      <c r="AK2444" s="9"/>
      <c r="AL2444" s="9"/>
      <c r="AM2444" s="9"/>
      <c r="AN2444" s="9"/>
      <c r="AO2444" s="9"/>
      <c r="AP2444" s="9"/>
      <c r="AQ2444" s="9"/>
      <c r="AR2444" s="9"/>
      <c r="AS2444" s="9"/>
      <c r="AT2444" s="9"/>
      <c r="AU2444" s="9"/>
      <c r="AV2444" s="9"/>
      <c r="AW2444" s="9"/>
      <c r="AX2444" s="9"/>
      <c r="AY2444" s="9"/>
      <c r="AZ2444" s="9"/>
      <c r="BA2444" s="9"/>
      <c r="BB2444" s="9"/>
      <c r="BC2444" s="9"/>
      <c r="BD2444" s="9"/>
      <c r="BE2444" s="9"/>
      <c r="BF2444" s="9"/>
      <c r="BG2444" s="9"/>
      <c r="BH2444" s="9"/>
      <c r="BI2444" s="9"/>
      <c r="BJ2444" s="9"/>
      <c r="BK2444" s="9"/>
      <c r="BL2444" s="9"/>
      <c r="BM2444" s="9"/>
      <c r="BN2444" s="9"/>
      <c r="BO2444" s="9"/>
      <c r="BP2444" s="9"/>
      <c r="BQ2444" s="9"/>
      <c r="BR2444" s="9"/>
      <c r="BS2444" s="9"/>
      <c r="BT2444" s="9"/>
      <c r="BU2444" s="9"/>
      <c r="BV2444" s="9"/>
      <c r="BW2444" s="9"/>
      <c r="BX2444" s="9"/>
      <c r="BY2444" s="9"/>
      <c r="BZ2444" s="9"/>
      <c r="CA2444" s="9"/>
      <c r="CB2444" s="9"/>
      <c r="CC2444" s="9"/>
      <c r="CD2444" s="9"/>
      <c r="CE2444" s="9"/>
      <c r="CF2444" s="9"/>
      <c r="CG2444" s="9"/>
      <c r="CH2444" s="9"/>
      <c r="CI2444" s="9"/>
      <c r="CJ2444" s="9"/>
      <c r="CK2444" s="9"/>
      <c r="CL2444" s="9"/>
      <c r="CM2444" s="9"/>
      <c r="CN2444" s="9"/>
      <c r="CO2444" s="9"/>
      <c r="CP2444" s="9"/>
      <c r="CQ2444" s="9"/>
      <c r="CR2444" s="9"/>
      <c r="CS2444" s="9"/>
      <c r="CT2444" s="9"/>
      <c r="CU2444" s="9"/>
      <c r="CV2444" s="9"/>
      <c r="CW2444" s="9"/>
      <c r="CX2444" s="9"/>
    </row>
    <row r="2445" spans="1:102" s="44" customFormat="1">
      <c r="A2445" s="160">
        <v>48</v>
      </c>
      <c r="B2445" s="216" t="s">
        <v>3839</v>
      </c>
      <c r="C2445" s="27">
        <v>1962</v>
      </c>
      <c r="D2445" s="27">
        <v>2012</v>
      </c>
      <c r="E2445" s="112" t="s">
        <v>28</v>
      </c>
      <c r="F2445" s="55">
        <v>2</v>
      </c>
      <c r="G2445" s="27">
        <v>2</v>
      </c>
      <c r="H2445" s="188">
        <v>617.5</v>
      </c>
      <c r="I2445" s="188">
        <v>560.5</v>
      </c>
      <c r="J2445" s="188">
        <v>57</v>
      </c>
      <c r="K2445" s="188">
        <v>60</v>
      </c>
      <c r="L2445" s="189">
        <f>'Форма 2'!C2449</f>
        <v>712793.45500000007</v>
      </c>
      <c r="M2445" s="190">
        <v>0</v>
      </c>
      <c r="N2445" s="190">
        <v>0</v>
      </c>
      <c r="O2445" s="190">
        <v>0</v>
      </c>
      <c r="P2445" s="189">
        <f t="shared" si="274"/>
        <v>712793.45500000007</v>
      </c>
      <c r="Q2445" s="191">
        <f t="shared" si="275"/>
        <v>1271.71</v>
      </c>
      <c r="R2445" s="191">
        <f t="shared" si="276"/>
        <v>1271.71</v>
      </c>
      <c r="S2445" s="90" t="s">
        <v>42</v>
      </c>
      <c r="T2445" s="55" t="s">
        <v>34</v>
      </c>
      <c r="U2445" s="9"/>
      <c r="V2445" s="9"/>
      <c r="W2445" s="9"/>
      <c r="X2445" s="9"/>
      <c r="Y2445" s="9"/>
      <c r="Z2445" s="9"/>
      <c r="AA2445" s="9"/>
      <c r="AB2445" s="9"/>
      <c r="AC2445" s="9"/>
      <c r="AD2445" s="9"/>
      <c r="AE2445" s="9"/>
      <c r="AF2445" s="9"/>
      <c r="AG2445" s="9"/>
      <c r="AH2445" s="9"/>
      <c r="AI2445" s="9"/>
      <c r="AJ2445" s="9"/>
      <c r="AK2445" s="9"/>
      <c r="AL2445" s="9"/>
      <c r="AM2445" s="9"/>
      <c r="AN2445" s="9"/>
      <c r="AO2445" s="9"/>
      <c r="AP2445" s="9"/>
      <c r="AQ2445" s="9"/>
      <c r="AR2445" s="9"/>
      <c r="AS2445" s="9"/>
      <c r="AT2445" s="9"/>
      <c r="AU2445" s="9"/>
      <c r="AV2445" s="9"/>
      <c r="AW2445" s="9"/>
      <c r="AX2445" s="9"/>
      <c r="AY2445" s="9"/>
      <c r="AZ2445" s="9"/>
      <c r="BA2445" s="9"/>
      <c r="BB2445" s="9"/>
      <c r="BC2445" s="9"/>
      <c r="BD2445" s="9"/>
      <c r="BE2445" s="9"/>
      <c r="BF2445" s="9"/>
      <c r="BG2445" s="9"/>
      <c r="BH2445" s="9"/>
      <c r="BI2445" s="9"/>
      <c r="BJ2445" s="9"/>
      <c r="BK2445" s="9"/>
      <c r="BL2445" s="9"/>
      <c r="BM2445" s="9"/>
      <c r="BN2445" s="9"/>
      <c r="BO2445" s="9"/>
      <c r="BP2445" s="9"/>
      <c r="BQ2445" s="9"/>
      <c r="BR2445" s="9"/>
      <c r="BS2445" s="9"/>
      <c r="BT2445" s="9"/>
      <c r="BU2445" s="9"/>
      <c r="BV2445" s="9"/>
      <c r="BW2445" s="9"/>
      <c r="BX2445" s="9"/>
      <c r="BY2445" s="9"/>
      <c r="BZ2445" s="9"/>
      <c r="CA2445" s="9"/>
      <c r="CB2445" s="9"/>
      <c r="CC2445" s="9"/>
      <c r="CD2445" s="9"/>
      <c r="CE2445" s="9"/>
      <c r="CF2445" s="9"/>
      <c r="CG2445" s="9"/>
      <c r="CH2445" s="9"/>
      <c r="CI2445" s="9"/>
      <c r="CJ2445" s="9"/>
      <c r="CK2445" s="9"/>
      <c r="CL2445" s="9"/>
      <c r="CM2445" s="9"/>
      <c r="CN2445" s="9"/>
      <c r="CO2445" s="9"/>
      <c r="CP2445" s="9"/>
      <c r="CQ2445" s="9"/>
      <c r="CR2445" s="9"/>
      <c r="CS2445" s="9"/>
      <c r="CT2445" s="9"/>
      <c r="CU2445" s="9"/>
      <c r="CV2445" s="9"/>
      <c r="CW2445" s="9"/>
      <c r="CX2445" s="9"/>
    </row>
    <row r="2446" spans="1:102" s="44" customFormat="1" ht="15.75">
      <c r="A2446" s="162"/>
      <c r="B2446" s="163" t="s">
        <v>4692</v>
      </c>
      <c r="C2446" s="150"/>
      <c r="D2446" s="61"/>
      <c r="E2446" s="61"/>
      <c r="F2446" s="73"/>
      <c r="G2446" s="73"/>
      <c r="H2446" s="51">
        <f t="shared" ref="H2446:K2446" si="277">SUM(H2447:H2473)</f>
        <v>55454.400000000001</v>
      </c>
      <c r="I2446" s="51">
        <f t="shared" si="277"/>
        <v>42434.600000000006</v>
      </c>
      <c r="J2446" s="51">
        <f t="shared" si="277"/>
        <v>31331.399999999998</v>
      </c>
      <c r="K2446" s="51">
        <f t="shared" si="277"/>
        <v>1476</v>
      </c>
      <c r="L2446" s="51">
        <f>SUM(L2447:L2473)</f>
        <v>150724645.19100001</v>
      </c>
      <c r="M2446" s="20"/>
      <c r="N2446" s="20"/>
      <c r="O2446" s="20"/>
      <c r="P2446" s="51"/>
      <c r="Q2446" s="128"/>
      <c r="R2446" s="128"/>
      <c r="S2446" s="20"/>
      <c r="T2446" s="61"/>
      <c r="U2446" s="9"/>
      <c r="V2446" s="9"/>
      <c r="W2446" s="9"/>
      <c r="X2446" s="9"/>
      <c r="Y2446" s="9"/>
      <c r="Z2446" s="9"/>
      <c r="AA2446" s="9"/>
      <c r="AB2446" s="9"/>
      <c r="AC2446" s="9"/>
      <c r="AD2446" s="9"/>
      <c r="AE2446" s="9"/>
      <c r="AF2446" s="9"/>
      <c r="AG2446" s="9"/>
      <c r="AH2446" s="9"/>
      <c r="AI2446" s="9"/>
      <c r="AJ2446" s="9"/>
      <c r="AK2446" s="9"/>
      <c r="AL2446" s="9"/>
      <c r="AM2446" s="9"/>
      <c r="AN2446" s="9"/>
      <c r="AO2446" s="9"/>
      <c r="AP2446" s="9"/>
      <c r="AQ2446" s="9"/>
      <c r="AR2446" s="9"/>
      <c r="AS2446" s="9"/>
      <c r="AT2446" s="9"/>
      <c r="AU2446" s="9"/>
      <c r="AV2446" s="9"/>
      <c r="AW2446" s="9"/>
      <c r="AX2446" s="9"/>
      <c r="AY2446" s="9"/>
      <c r="AZ2446" s="9"/>
      <c r="BA2446" s="9"/>
      <c r="BB2446" s="9"/>
      <c r="BC2446" s="9"/>
      <c r="BD2446" s="9"/>
      <c r="BE2446" s="9"/>
      <c r="BF2446" s="9"/>
      <c r="BG2446" s="9"/>
      <c r="BH2446" s="9"/>
      <c r="BI2446" s="9"/>
      <c r="BJ2446" s="9"/>
      <c r="BK2446" s="9"/>
      <c r="BL2446" s="9"/>
      <c r="BM2446" s="9"/>
      <c r="BN2446" s="9"/>
      <c r="BO2446" s="9"/>
      <c r="BP2446" s="9"/>
      <c r="BQ2446" s="9"/>
      <c r="BR2446" s="9"/>
      <c r="BS2446" s="9"/>
      <c r="BT2446" s="9"/>
      <c r="BU2446" s="9"/>
      <c r="BV2446" s="9"/>
      <c r="BW2446" s="9"/>
      <c r="BX2446" s="9"/>
      <c r="BY2446" s="9"/>
      <c r="BZ2446" s="9"/>
      <c r="CA2446" s="9"/>
      <c r="CB2446" s="9"/>
      <c r="CC2446" s="9"/>
      <c r="CD2446" s="9"/>
      <c r="CE2446" s="9"/>
      <c r="CF2446" s="9"/>
      <c r="CG2446" s="9"/>
      <c r="CH2446" s="9"/>
      <c r="CI2446" s="9"/>
      <c r="CJ2446" s="9"/>
      <c r="CK2446" s="9"/>
      <c r="CL2446" s="9"/>
      <c r="CM2446" s="9"/>
      <c r="CN2446" s="9"/>
      <c r="CO2446" s="9"/>
      <c r="CP2446" s="9"/>
      <c r="CQ2446" s="9"/>
      <c r="CR2446" s="9"/>
      <c r="CS2446" s="9"/>
      <c r="CT2446" s="9"/>
      <c r="CU2446" s="9"/>
      <c r="CV2446" s="9"/>
      <c r="CW2446" s="9"/>
      <c r="CX2446" s="9"/>
    </row>
    <row r="2447" spans="1:102" s="44" customFormat="1">
      <c r="A2447" s="137">
        <v>1</v>
      </c>
      <c r="B2447" s="199" t="s">
        <v>3912</v>
      </c>
      <c r="C2447" s="41">
        <v>1964</v>
      </c>
      <c r="D2447" s="55">
        <v>1964</v>
      </c>
      <c r="E2447" s="104" t="s">
        <v>3907</v>
      </c>
      <c r="F2447" s="55">
        <v>5</v>
      </c>
      <c r="G2447" s="55">
        <v>3</v>
      </c>
      <c r="H2447" s="220">
        <v>4007.2</v>
      </c>
      <c r="I2447" s="220">
        <v>2560.4</v>
      </c>
      <c r="J2447" s="220">
        <v>2560.4</v>
      </c>
      <c r="K2447" s="220">
        <v>89</v>
      </c>
      <c r="L2447" s="189">
        <f>'Форма 2'!C2451</f>
        <v>3746121.24</v>
      </c>
      <c r="M2447" s="190">
        <v>0</v>
      </c>
      <c r="N2447" s="190">
        <v>0</v>
      </c>
      <c r="O2447" s="190">
        <v>0</v>
      </c>
      <c r="P2447" s="189">
        <f t="shared" si="274"/>
        <v>3746121.24</v>
      </c>
      <c r="Q2447" s="191">
        <f t="shared" si="275"/>
        <v>1463.1000000000001</v>
      </c>
      <c r="R2447" s="191">
        <f t="shared" si="276"/>
        <v>1463.1000000000001</v>
      </c>
      <c r="S2447" s="90" t="s">
        <v>42</v>
      </c>
      <c r="T2447" s="55" t="s">
        <v>34</v>
      </c>
      <c r="U2447" s="9"/>
      <c r="V2447" s="9"/>
      <c r="W2447" s="9"/>
      <c r="X2447" s="9"/>
      <c r="Y2447" s="9"/>
      <c r="Z2447" s="9"/>
      <c r="AA2447" s="9"/>
      <c r="AB2447" s="9"/>
      <c r="AC2447" s="9"/>
      <c r="AD2447" s="9"/>
      <c r="AE2447" s="9"/>
      <c r="AF2447" s="9"/>
      <c r="AG2447" s="9"/>
      <c r="AH2447" s="9"/>
      <c r="AI2447" s="9"/>
      <c r="AJ2447" s="9"/>
      <c r="AK2447" s="9"/>
      <c r="AL2447" s="9"/>
      <c r="AM2447" s="9"/>
      <c r="AN2447" s="9"/>
      <c r="AO2447" s="9"/>
      <c r="AP2447" s="9"/>
      <c r="AQ2447" s="9"/>
      <c r="AR2447" s="9"/>
      <c r="AS2447" s="9"/>
      <c r="AT2447" s="9"/>
      <c r="AU2447" s="9"/>
      <c r="AV2447" s="9"/>
      <c r="AW2447" s="9"/>
      <c r="AX2447" s="9"/>
      <c r="AY2447" s="9"/>
      <c r="AZ2447" s="9"/>
      <c r="BA2447" s="9"/>
      <c r="BB2447" s="9"/>
      <c r="BC2447" s="9"/>
      <c r="BD2447" s="9"/>
      <c r="BE2447" s="9"/>
      <c r="BF2447" s="9"/>
      <c r="BG2447" s="9"/>
      <c r="BH2447" s="9"/>
      <c r="BI2447" s="9"/>
      <c r="BJ2447" s="9"/>
      <c r="BK2447" s="9"/>
      <c r="BL2447" s="9"/>
      <c r="BM2447" s="9"/>
      <c r="BN2447" s="9"/>
      <c r="BO2447" s="9"/>
      <c r="BP2447" s="9"/>
      <c r="BQ2447" s="9"/>
      <c r="BR2447" s="9"/>
      <c r="BS2447" s="9"/>
      <c r="BT2447" s="9"/>
      <c r="BU2447" s="9"/>
      <c r="BV2447" s="9"/>
      <c r="BW2447" s="9"/>
      <c r="BX2447" s="9"/>
      <c r="BY2447" s="9"/>
      <c r="BZ2447" s="9"/>
      <c r="CA2447" s="9"/>
      <c r="CB2447" s="9"/>
      <c r="CC2447" s="9"/>
      <c r="CD2447" s="9"/>
      <c r="CE2447" s="9"/>
      <c r="CF2447" s="9"/>
      <c r="CG2447" s="9"/>
      <c r="CH2447" s="9"/>
      <c r="CI2447" s="9"/>
      <c r="CJ2447" s="9"/>
      <c r="CK2447" s="9"/>
      <c r="CL2447" s="9"/>
      <c r="CM2447" s="9"/>
      <c r="CN2447" s="9"/>
      <c r="CO2447" s="9"/>
      <c r="CP2447" s="9"/>
      <c r="CQ2447" s="9"/>
      <c r="CR2447" s="9"/>
      <c r="CS2447" s="9"/>
      <c r="CT2447" s="9"/>
      <c r="CU2447" s="9"/>
      <c r="CV2447" s="9"/>
      <c r="CW2447" s="9"/>
      <c r="CX2447" s="9"/>
    </row>
    <row r="2448" spans="1:102" s="44" customFormat="1">
      <c r="A2448" s="27">
        <v>2</v>
      </c>
      <c r="B2448" s="90" t="s">
        <v>4142</v>
      </c>
      <c r="C2448" s="41">
        <v>1961</v>
      </c>
      <c r="D2448" s="55">
        <v>1961</v>
      </c>
      <c r="E2448" s="104" t="s">
        <v>355</v>
      </c>
      <c r="F2448" s="55">
        <v>4</v>
      </c>
      <c r="G2448" s="55">
        <v>2</v>
      </c>
      <c r="H2448" s="220">
        <v>1269.0999999999999</v>
      </c>
      <c r="I2448" s="220">
        <v>1269.0999999999999</v>
      </c>
      <c r="J2448" s="220">
        <v>830.6</v>
      </c>
      <c r="K2448" s="220">
        <v>23</v>
      </c>
      <c r="L2448" s="189">
        <f>'Форма 2'!C2452</f>
        <v>1360221.38</v>
      </c>
      <c r="M2448" s="190">
        <v>0</v>
      </c>
      <c r="N2448" s="190">
        <v>0</v>
      </c>
      <c r="O2448" s="190">
        <v>0</v>
      </c>
      <c r="P2448" s="189">
        <f t="shared" si="274"/>
        <v>1360221.38</v>
      </c>
      <c r="Q2448" s="191">
        <f t="shared" si="275"/>
        <v>1071.8</v>
      </c>
      <c r="R2448" s="191">
        <f t="shared" si="276"/>
        <v>1071.8</v>
      </c>
      <c r="S2448" s="90" t="s">
        <v>42</v>
      </c>
      <c r="T2448" s="55" t="s">
        <v>34</v>
      </c>
      <c r="U2448" s="9"/>
      <c r="V2448" s="9"/>
      <c r="W2448" s="9"/>
      <c r="X2448" s="9"/>
      <c r="Y2448" s="9"/>
      <c r="Z2448" s="9"/>
      <c r="AA2448" s="9"/>
      <c r="AB2448" s="9"/>
      <c r="AC2448" s="9"/>
      <c r="AD2448" s="9"/>
      <c r="AE2448" s="9"/>
      <c r="AF2448" s="9"/>
      <c r="AG2448" s="9"/>
      <c r="AH2448" s="9"/>
      <c r="AI2448" s="9"/>
      <c r="AJ2448" s="9"/>
      <c r="AK2448" s="9"/>
      <c r="AL2448" s="9"/>
      <c r="AM2448" s="9"/>
      <c r="AN2448" s="9"/>
      <c r="AO2448" s="9"/>
      <c r="AP2448" s="9"/>
      <c r="AQ2448" s="9"/>
      <c r="AR2448" s="9"/>
      <c r="AS2448" s="9"/>
      <c r="AT2448" s="9"/>
      <c r="AU2448" s="9"/>
      <c r="AV2448" s="9"/>
      <c r="AW2448" s="9"/>
      <c r="AX2448" s="9"/>
      <c r="AY2448" s="9"/>
      <c r="AZ2448" s="9"/>
      <c r="BA2448" s="9"/>
      <c r="BB2448" s="9"/>
      <c r="BC2448" s="9"/>
      <c r="BD2448" s="9"/>
      <c r="BE2448" s="9"/>
      <c r="BF2448" s="9"/>
      <c r="BG2448" s="9"/>
      <c r="BH2448" s="9"/>
      <c r="BI2448" s="9"/>
      <c r="BJ2448" s="9"/>
      <c r="BK2448" s="9"/>
      <c r="BL2448" s="9"/>
      <c r="BM2448" s="9"/>
      <c r="BN2448" s="9"/>
      <c r="BO2448" s="9"/>
      <c r="BP2448" s="9"/>
      <c r="BQ2448" s="9"/>
      <c r="BR2448" s="9"/>
      <c r="BS2448" s="9"/>
      <c r="BT2448" s="9"/>
      <c r="BU2448" s="9"/>
      <c r="BV2448" s="9"/>
      <c r="BW2448" s="9"/>
      <c r="BX2448" s="9"/>
      <c r="BY2448" s="9"/>
      <c r="BZ2448" s="9"/>
      <c r="CA2448" s="9"/>
      <c r="CB2448" s="9"/>
      <c r="CC2448" s="9"/>
      <c r="CD2448" s="9"/>
      <c r="CE2448" s="9"/>
      <c r="CF2448" s="9"/>
      <c r="CG2448" s="9"/>
      <c r="CH2448" s="9"/>
      <c r="CI2448" s="9"/>
      <c r="CJ2448" s="9"/>
      <c r="CK2448" s="9"/>
      <c r="CL2448" s="9"/>
      <c r="CM2448" s="9"/>
      <c r="CN2448" s="9"/>
      <c r="CO2448" s="9"/>
      <c r="CP2448" s="9"/>
      <c r="CQ2448" s="9"/>
      <c r="CR2448" s="9"/>
      <c r="CS2448" s="9"/>
      <c r="CT2448" s="9"/>
      <c r="CU2448" s="9"/>
      <c r="CV2448" s="9"/>
      <c r="CW2448" s="9"/>
      <c r="CX2448" s="9"/>
    </row>
    <row r="2449" spans="1:102" s="44" customFormat="1">
      <c r="A2449" s="27">
        <v>3</v>
      </c>
      <c r="B2449" s="90" t="s">
        <v>4143</v>
      </c>
      <c r="C2449" s="41">
        <v>1961</v>
      </c>
      <c r="D2449" s="55">
        <v>1961</v>
      </c>
      <c r="E2449" s="104" t="s">
        <v>355</v>
      </c>
      <c r="F2449" s="55">
        <v>3</v>
      </c>
      <c r="G2449" s="55">
        <v>3</v>
      </c>
      <c r="H2449" s="220">
        <v>1490.7</v>
      </c>
      <c r="I2449" s="220">
        <v>1490.7</v>
      </c>
      <c r="J2449" s="220">
        <v>1047.4000000000001</v>
      </c>
      <c r="K2449" s="220">
        <v>41</v>
      </c>
      <c r="L2449" s="189">
        <f>'Форма 2'!C2453</f>
        <v>13871798.292000003</v>
      </c>
      <c r="M2449" s="190">
        <v>0</v>
      </c>
      <c r="N2449" s="190">
        <v>0</v>
      </c>
      <c r="O2449" s="190">
        <v>0</v>
      </c>
      <c r="P2449" s="189">
        <f t="shared" si="274"/>
        <v>13871798.292000003</v>
      </c>
      <c r="Q2449" s="191">
        <f t="shared" si="275"/>
        <v>9305.5600000000013</v>
      </c>
      <c r="R2449" s="191">
        <f t="shared" si="276"/>
        <v>9305.5600000000013</v>
      </c>
      <c r="S2449" s="90" t="s">
        <v>42</v>
      </c>
      <c r="T2449" s="55" t="s">
        <v>34</v>
      </c>
      <c r="U2449" s="9"/>
      <c r="V2449" s="9"/>
      <c r="W2449" s="9"/>
      <c r="X2449" s="9"/>
      <c r="Y2449" s="9"/>
      <c r="Z2449" s="9"/>
      <c r="AA2449" s="9"/>
      <c r="AB2449" s="9"/>
      <c r="AC2449" s="9"/>
      <c r="AD2449" s="9"/>
      <c r="AE2449" s="9"/>
      <c r="AF2449" s="9"/>
      <c r="AG2449" s="9"/>
      <c r="AH2449" s="9"/>
      <c r="AI2449" s="9"/>
      <c r="AJ2449" s="9"/>
      <c r="AK2449" s="9"/>
      <c r="AL2449" s="9"/>
      <c r="AM2449" s="9"/>
      <c r="AN2449" s="9"/>
      <c r="AO2449" s="9"/>
      <c r="AP2449" s="9"/>
      <c r="AQ2449" s="9"/>
      <c r="AR2449" s="9"/>
      <c r="AS2449" s="9"/>
      <c r="AT2449" s="9"/>
      <c r="AU2449" s="9"/>
      <c r="AV2449" s="9"/>
      <c r="AW2449" s="9"/>
      <c r="AX2449" s="9"/>
      <c r="AY2449" s="9"/>
      <c r="AZ2449" s="9"/>
      <c r="BA2449" s="9"/>
      <c r="BB2449" s="9"/>
      <c r="BC2449" s="9"/>
      <c r="BD2449" s="9"/>
      <c r="BE2449" s="9"/>
      <c r="BF2449" s="9"/>
      <c r="BG2449" s="9"/>
      <c r="BH2449" s="9"/>
      <c r="BI2449" s="9"/>
      <c r="BJ2449" s="9"/>
      <c r="BK2449" s="9"/>
      <c r="BL2449" s="9"/>
      <c r="BM2449" s="9"/>
      <c r="BN2449" s="9"/>
      <c r="BO2449" s="9"/>
      <c r="BP2449" s="9"/>
      <c r="BQ2449" s="9"/>
      <c r="BR2449" s="9"/>
      <c r="BS2449" s="9"/>
      <c r="BT2449" s="9"/>
      <c r="BU2449" s="9"/>
      <c r="BV2449" s="9"/>
      <c r="BW2449" s="9"/>
      <c r="BX2449" s="9"/>
      <c r="BY2449" s="9"/>
      <c r="BZ2449" s="9"/>
      <c r="CA2449" s="9"/>
      <c r="CB2449" s="9"/>
      <c r="CC2449" s="9"/>
      <c r="CD2449" s="9"/>
      <c r="CE2449" s="9"/>
      <c r="CF2449" s="9"/>
      <c r="CG2449" s="9"/>
      <c r="CH2449" s="9"/>
      <c r="CI2449" s="9"/>
      <c r="CJ2449" s="9"/>
      <c r="CK2449" s="9"/>
      <c r="CL2449" s="9"/>
      <c r="CM2449" s="9"/>
      <c r="CN2449" s="9"/>
      <c r="CO2449" s="9"/>
      <c r="CP2449" s="9"/>
      <c r="CQ2449" s="9"/>
      <c r="CR2449" s="9"/>
      <c r="CS2449" s="9"/>
      <c r="CT2449" s="9"/>
      <c r="CU2449" s="9"/>
      <c r="CV2449" s="9"/>
      <c r="CW2449" s="9"/>
      <c r="CX2449" s="9"/>
    </row>
    <row r="2450" spans="1:102" s="44" customFormat="1">
      <c r="A2450" s="27">
        <v>4</v>
      </c>
      <c r="B2450" s="90" t="s">
        <v>4385</v>
      </c>
      <c r="C2450" s="41">
        <v>1963</v>
      </c>
      <c r="D2450" s="55">
        <v>1963</v>
      </c>
      <c r="E2450" s="104" t="s">
        <v>3906</v>
      </c>
      <c r="F2450" s="55">
        <v>5</v>
      </c>
      <c r="G2450" s="55">
        <v>4</v>
      </c>
      <c r="H2450" s="220">
        <v>3233.7</v>
      </c>
      <c r="I2450" s="220">
        <v>3233.7</v>
      </c>
      <c r="J2450" s="220">
        <v>2195</v>
      </c>
      <c r="K2450" s="220">
        <v>133</v>
      </c>
      <c r="L2450" s="189">
        <f>'Форма 2'!C2454</f>
        <v>4731226.4700000007</v>
      </c>
      <c r="M2450" s="190">
        <v>0</v>
      </c>
      <c r="N2450" s="190">
        <v>0</v>
      </c>
      <c r="O2450" s="190">
        <v>0</v>
      </c>
      <c r="P2450" s="189">
        <f t="shared" si="274"/>
        <v>4731226.4700000007</v>
      </c>
      <c r="Q2450" s="191">
        <f t="shared" si="275"/>
        <v>1463.1000000000004</v>
      </c>
      <c r="R2450" s="191">
        <f t="shared" si="276"/>
        <v>1463.1000000000004</v>
      </c>
      <c r="S2450" s="90" t="s">
        <v>42</v>
      </c>
      <c r="T2450" s="55" t="s">
        <v>34</v>
      </c>
      <c r="U2450" s="9"/>
      <c r="V2450" s="9"/>
      <c r="W2450" s="9"/>
      <c r="X2450" s="9"/>
      <c r="Y2450" s="9"/>
      <c r="Z2450" s="9"/>
      <c r="AA2450" s="9"/>
      <c r="AB2450" s="9"/>
      <c r="AC2450" s="9"/>
      <c r="AD2450" s="9"/>
      <c r="AE2450" s="9"/>
      <c r="AF2450" s="9"/>
      <c r="AG2450" s="9"/>
      <c r="AH2450" s="9"/>
      <c r="AI2450" s="9"/>
      <c r="AJ2450" s="9"/>
      <c r="AK2450" s="9"/>
      <c r="AL2450" s="9"/>
      <c r="AM2450" s="9"/>
      <c r="AN2450" s="9"/>
      <c r="AO2450" s="9"/>
      <c r="AP2450" s="9"/>
      <c r="AQ2450" s="9"/>
      <c r="AR2450" s="9"/>
      <c r="AS2450" s="9"/>
      <c r="AT2450" s="9"/>
      <c r="AU2450" s="9"/>
      <c r="AV2450" s="9"/>
      <c r="AW2450" s="9"/>
      <c r="AX2450" s="9"/>
      <c r="AY2450" s="9"/>
      <c r="AZ2450" s="9"/>
      <c r="BA2450" s="9"/>
      <c r="BB2450" s="9"/>
      <c r="BC2450" s="9"/>
      <c r="BD2450" s="9"/>
      <c r="BE2450" s="9"/>
      <c r="BF2450" s="9"/>
      <c r="BG2450" s="9"/>
      <c r="BH2450" s="9"/>
      <c r="BI2450" s="9"/>
      <c r="BJ2450" s="9"/>
      <c r="BK2450" s="9"/>
      <c r="BL2450" s="9"/>
      <c r="BM2450" s="9"/>
      <c r="BN2450" s="9"/>
      <c r="BO2450" s="9"/>
      <c r="BP2450" s="9"/>
      <c r="BQ2450" s="9"/>
      <c r="BR2450" s="9"/>
      <c r="BS2450" s="9"/>
      <c r="BT2450" s="9"/>
      <c r="BU2450" s="9"/>
      <c r="BV2450" s="9"/>
      <c r="BW2450" s="9"/>
      <c r="BX2450" s="9"/>
      <c r="BY2450" s="9"/>
      <c r="BZ2450" s="9"/>
      <c r="CA2450" s="9"/>
      <c r="CB2450" s="9"/>
      <c r="CC2450" s="9"/>
      <c r="CD2450" s="9"/>
      <c r="CE2450" s="9"/>
      <c r="CF2450" s="9"/>
      <c r="CG2450" s="9"/>
      <c r="CH2450" s="9"/>
      <c r="CI2450" s="9"/>
      <c r="CJ2450" s="9"/>
      <c r="CK2450" s="9"/>
      <c r="CL2450" s="9"/>
      <c r="CM2450" s="9"/>
      <c r="CN2450" s="9"/>
      <c r="CO2450" s="9"/>
      <c r="CP2450" s="9"/>
      <c r="CQ2450" s="9"/>
      <c r="CR2450" s="9"/>
      <c r="CS2450" s="9"/>
      <c r="CT2450" s="9"/>
      <c r="CU2450" s="9"/>
      <c r="CV2450" s="9"/>
      <c r="CW2450" s="9"/>
      <c r="CX2450" s="9"/>
    </row>
    <row r="2451" spans="1:102" s="44" customFormat="1">
      <c r="A2451" s="27">
        <v>5</v>
      </c>
      <c r="B2451" s="90" t="s">
        <v>4144</v>
      </c>
      <c r="C2451" s="41">
        <v>1960</v>
      </c>
      <c r="D2451" s="55">
        <v>1960</v>
      </c>
      <c r="E2451" s="104" t="s">
        <v>355</v>
      </c>
      <c r="F2451" s="55">
        <v>5</v>
      </c>
      <c r="G2451" s="55">
        <v>4</v>
      </c>
      <c r="H2451" s="220">
        <v>5217.1000000000004</v>
      </c>
      <c r="I2451" s="220">
        <v>3032.3</v>
      </c>
      <c r="J2451" s="220">
        <v>2827.9</v>
      </c>
      <c r="K2451" s="220">
        <v>152</v>
      </c>
      <c r="L2451" s="189">
        <f>'Форма 2'!C2455</f>
        <v>7009676.9409999996</v>
      </c>
      <c r="M2451" s="190">
        <v>0</v>
      </c>
      <c r="N2451" s="190">
        <v>0</v>
      </c>
      <c r="O2451" s="190">
        <v>0</v>
      </c>
      <c r="P2451" s="189">
        <f t="shared" si="274"/>
        <v>7009676.9409999996</v>
      </c>
      <c r="Q2451" s="191">
        <f t="shared" si="275"/>
        <v>2311.6699999999996</v>
      </c>
      <c r="R2451" s="191">
        <f t="shared" si="276"/>
        <v>2311.6699999999996</v>
      </c>
      <c r="S2451" s="90" t="s">
        <v>42</v>
      </c>
      <c r="T2451" s="55" t="s">
        <v>34</v>
      </c>
      <c r="U2451" s="9"/>
      <c r="V2451" s="9"/>
      <c r="W2451" s="9"/>
      <c r="X2451" s="9"/>
      <c r="Y2451" s="9"/>
      <c r="Z2451" s="9"/>
      <c r="AA2451" s="9"/>
      <c r="AB2451" s="9"/>
      <c r="AC2451" s="9"/>
      <c r="AD2451" s="9"/>
      <c r="AE2451" s="9"/>
      <c r="AF2451" s="9"/>
      <c r="AG2451" s="9"/>
      <c r="AH2451" s="9"/>
      <c r="AI2451" s="9"/>
      <c r="AJ2451" s="9"/>
      <c r="AK2451" s="9"/>
      <c r="AL2451" s="9"/>
      <c r="AM2451" s="9"/>
      <c r="AN2451" s="9"/>
      <c r="AO2451" s="9"/>
      <c r="AP2451" s="9"/>
      <c r="AQ2451" s="9"/>
      <c r="AR2451" s="9"/>
      <c r="AS2451" s="9"/>
      <c r="AT2451" s="9"/>
      <c r="AU2451" s="9"/>
      <c r="AV2451" s="9"/>
      <c r="AW2451" s="9"/>
      <c r="AX2451" s="9"/>
      <c r="AY2451" s="9"/>
      <c r="AZ2451" s="9"/>
      <c r="BA2451" s="9"/>
      <c r="BB2451" s="9"/>
      <c r="BC2451" s="9"/>
      <c r="BD2451" s="9"/>
      <c r="BE2451" s="9"/>
      <c r="BF2451" s="9"/>
      <c r="BG2451" s="9"/>
      <c r="BH2451" s="9"/>
      <c r="BI2451" s="9"/>
      <c r="BJ2451" s="9"/>
      <c r="BK2451" s="9"/>
      <c r="BL2451" s="9"/>
      <c r="BM2451" s="9"/>
      <c r="BN2451" s="9"/>
      <c r="BO2451" s="9"/>
      <c r="BP2451" s="9"/>
      <c r="BQ2451" s="9"/>
      <c r="BR2451" s="9"/>
      <c r="BS2451" s="9"/>
      <c r="BT2451" s="9"/>
      <c r="BU2451" s="9"/>
      <c r="BV2451" s="9"/>
      <c r="BW2451" s="9"/>
      <c r="BX2451" s="9"/>
      <c r="BY2451" s="9"/>
      <c r="BZ2451" s="9"/>
      <c r="CA2451" s="9"/>
      <c r="CB2451" s="9"/>
      <c r="CC2451" s="9"/>
      <c r="CD2451" s="9"/>
      <c r="CE2451" s="9"/>
      <c r="CF2451" s="9"/>
      <c r="CG2451" s="9"/>
      <c r="CH2451" s="9"/>
      <c r="CI2451" s="9"/>
      <c r="CJ2451" s="9"/>
      <c r="CK2451" s="9"/>
      <c r="CL2451" s="9"/>
      <c r="CM2451" s="9"/>
      <c r="CN2451" s="9"/>
      <c r="CO2451" s="9"/>
      <c r="CP2451" s="9"/>
      <c r="CQ2451" s="9"/>
      <c r="CR2451" s="9"/>
      <c r="CS2451" s="9"/>
      <c r="CT2451" s="9"/>
      <c r="CU2451" s="9"/>
      <c r="CV2451" s="9"/>
      <c r="CW2451" s="9"/>
      <c r="CX2451" s="9"/>
    </row>
    <row r="2452" spans="1:102" s="44" customFormat="1">
      <c r="A2452" s="27">
        <v>6</v>
      </c>
      <c r="B2452" s="90" t="s">
        <v>4386</v>
      </c>
      <c r="C2452" s="41">
        <v>1961</v>
      </c>
      <c r="D2452" s="55">
        <v>1961</v>
      </c>
      <c r="E2452" s="104" t="s">
        <v>355</v>
      </c>
      <c r="F2452" s="55">
        <v>2</v>
      </c>
      <c r="G2452" s="55">
        <v>2</v>
      </c>
      <c r="H2452" s="220">
        <v>606.70000000000005</v>
      </c>
      <c r="I2452" s="220">
        <v>606.70000000000005</v>
      </c>
      <c r="J2452" s="220">
        <v>407.8</v>
      </c>
      <c r="K2452" s="220">
        <v>33</v>
      </c>
      <c r="L2452" s="189">
        <f>'Форма 2'!C2456</f>
        <v>5645683.2519999994</v>
      </c>
      <c r="M2452" s="190">
        <v>0</v>
      </c>
      <c r="N2452" s="190">
        <v>0</v>
      </c>
      <c r="O2452" s="190">
        <v>0</v>
      </c>
      <c r="P2452" s="189">
        <f t="shared" si="274"/>
        <v>5645683.2519999994</v>
      </c>
      <c r="Q2452" s="191">
        <f t="shared" si="275"/>
        <v>9305.5599999999977</v>
      </c>
      <c r="R2452" s="191">
        <f t="shared" si="276"/>
        <v>9305.5599999999977</v>
      </c>
      <c r="S2452" s="90" t="s">
        <v>42</v>
      </c>
      <c r="T2452" s="55" t="s">
        <v>34</v>
      </c>
      <c r="U2452" s="9"/>
      <c r="V2452" s="9"/>
      <c r="W2452" s="9"/>
      <c r="X2452" s="9"/>
      <c r="Y2452" s="9"/>
      <c r="Z2452" s="9"/>
      <c r="AA2452" s="9"/>
      <c r="AB2452" s="9"/>
      <c r="AC2452" s="9"/>
      <c r="AD2452" s="9"/>
      <c r="AE2452" s="9"/>
      <c r="AF2452" s="9"/>
      <c r="AG2452" s="9"/>
      <c r="AH2452" s="9"/>
      <c r="AI2452" s="9"/>
      <c r="AJ2452" s="9"/>
      <c r="AK2452" s="9"/>
      <c r="AL2452" s="9"/>
      <c r="AM2452" s="9"/>
      <c r="AN2452" s="9"/>
      <c r="AO2452" s="9"/>
      <c r="AP2452" s="9"/>
      <c r="AQ2452" s="9"/>
      <c r="AR2452" s="9"/>
      <c r="AS2452" s="9"/>
      <c r="AT2452" s="9"/>
      <c r="AU2452" s="9"/>
      <c r="AV2452" s="9"/>
      <c r="AW2452" s="9"/>
      <c r="AX2452" s="9"/>
      <c r="AY2452" s="9"/>
      <c r="AZ2452" s="9"/>
      <c r="BA2452" s="9"/>
      <c r="BB2452" s="9"/>
      <c r="BC2452" s="9"/>
      <c r="BD2452" s="9"/>
      <c r="BE2452" s="9"/>
      <c r="BF2452" s="9"/>
      <c r="BG2452" s="9"/>
      <c r="BH2452" s="9"/>
      <c r="BI2452" s="9"/>
      <c r="BJ2452" s="9"/>
      <c r="BK2452" s="9"/>
      <c r="BL2452" s="9"/>
      <c r="BM2452" s="9"/>
      <c r="BN2452" s="9"/>
      <c r="BO2452" s="9"/>
      <c r="BP2452" s="9"/>
      <c r="BQ2452" s="9"/>
      <c r="BR2452" s="9"/>
      <c r="BS2452" s="9"/>
      <c r="BT2452" s="9"/>
      <c r="BU2452" s="9"/>
      <c r="BV2452" s="9"/>
      <c r="BW2452" s="9"/>
      <c r="BX2452" s="9"/>
      <c r="BY2452" s="9"/>
      <c r="BZ2452" s="9"/>
      <c r="CA2452" s="9"/>
      <c r="CB2452" s="9"/>
      <c r="CC2452" s="9"/>
      <c r="CD2452" s="9"/>
      <c r="CE2452" s="9"/>
      <c r="CF2452" s="9"/>
      <c r="CG2452" s="9"/>
      <c r="CH2452" s="9"/>
      <c r="CI2452" s="9"/>
      <c r="CJ2452" s="9"/>
      <c r="CK2452" s="9"/>
      <c r="CL2452" s="9"/>
      <c r="CM2452" s="9"/>
      <c r="CN2452" s="9"/>
      <c r="CO2452" s="9"/>
      <c r="CP2452" s="9"/>
      <c r="CQ2452" s="9"/>
      <c r="CR2452" s="9"/>
      <c r="CS2452" s="9"/>
      <c r="CT2452" s="9"/>
      <c r="CU2452" s="9"/>
      <c r="CV2452" s="9"/>
      <c r="CW2452" s="9"/>
      <c r="CX2452" s="9"/>
    </row>
    <row r="2453" spans="1:102" s="44" customFormat="1">
      <c r="A2453" s="27">
        <v>7</v>
      </c>
      <c r="B2453" s="90" t="s">
        <v>4387</v>
      </c>
      <c r="C2453" s="41">
        <v>1957</v>
      </c>
      <c r="D2453" s="55">
        <v>1957</v>
      </c>
      <c r="E2453" s="104" t="s">
        <v>355</v>
      </c>
      <c r="F2453" s="55">
        <v>2</v>
      </c>
      <c r="G2453" s="55">
        <v>2</v>
      </c>
      <c r="H2453" s="220">
        <v>646.20000000000005</v>
      </c>
      <c r="I2453" s="220">
        <v>646.20000000000005</v>
      </c>
      <c r="J2453" s="220">
        <v>413.1</v>
      </c>
      <c r="K2453" s="220">
        <v>14</v>
      </c>
      <c r="L2453" s="189">
        <f>'Форма 2'!C2457</f>
        <v>8390622.6720000003</v>
      </c>
      <c r="M2453" s="190">
        <v>0</v>
      </c>
      <c r="N2453" s="190">
        <v>0</v>
      </c>
      <c r="O2453" s="190">
        <v>0</v>
      </c>
      <c r="P2453" s="189">
        <f t="shared" si="274"/>
        <v>8390622.6720000003</v>
      </c>
      <c r="Q2453" s="191">
        <f t="shared" si="275"/>
        <v>12984.56</v>
      </c>
      <c r="R2453" s="191">
        <f t="shared" si="276"/>
        <v>12984.56</v>
      </c>
      <c r="S2453" s="90" t="s">
        <v>42</v>
      </c>
      <c r="T2453" s="55" t="s">
        <v>34</v>
      </c>
      <c r="U2453" s="9"/>
      <c r="V2453" s="9"/>
      <c r="W2453" s="9"/>
      <c r="X2453" s="9"/>
      <c r="Y2453" s="9"/>
      <c r="Z2453" s="9"/>
      <c r="AA2453" s="9"/>
      <c r="AB2453" s="9"/>
      <c r="AC2453" s="9"/>
      <c r="AD2453" s="9"/>
      <c r="AE2453" s="9"/>
      <c r="AF2453" s="9"/>
      <c r="AG2453" s="9"/>
      <c r="AH2453" s="9"/>
      <c r="AI2453" s="9"/>
      <c r="AJ2453" s="9"/>
      <c r="AK2453" s="9"/>
      <c r="AL2453" s="9"/>
      <c r="AM2453" s="9"/>
      <c r="AN2453" s="9"/>
      <c r="AO2453" s="9"/>
      <c r="AP2453" s="9"/>
      <c r="AQ2453" s="9"/>
      <c r="AR2453" s="9"/>
      <c r="AS2453" s="9"/>
      <c r="AT2453" s="9"/>
      <c r="AU2453" s="9"/>
      <c r="AV2453" s="9"/>
      <c r="AW2453" s="9"/>
      <c r="AX2453" s="9"/>
      <c r="AY2453" s="9"/>
      <c r="AZ2453" s="9"/>
      <c r="BA2453" s="9"/>
      <c r="BB2453" s="9"/>
      <c r="BC2453" s="9"/>
      <c r="BD2453" s="9"/>
      <c r="BE2453" s="9"/>
      <c r="BF2453" s="9"/>
      <c r="BG2453" s="9"/>
      <c r="BH2453" s="9"/>
      <c r="BI2453" s="9"/>
      <c r="BJ2453" s="9"/>
      <c r="BK2453" s="9"/>
      <c r="BL2453" s="9"/>
      <c r="BM2453" s="9"/>
      <c r="BN2453" s="9"/>
      <c r="BO2453" s="9"/>
      <c r="BP2453" s="9"/>
      <c r="BQ2453" s="9"/>
      <c r="BR2453" s="9"/>
      <c r="BS2453" s="9"/>
      <c r="BT2453" s="9"/>
      <c r="BU2453" s="9"/>
      <c r="BV2453" s="9"/>
      <c r="BW2453" s="9"/>
      <c r="BX2453" s="9"/>
      <c r="BY2453" s="9"/>
      <c r="BZ2453" s="9"/>
      <c r="CA2453" s="9"/>
      <c r="CB2453" s="9"/>
      <c r="CC2453" s="9"/>
      <c r="CD2453" s="9"/>
      <c r="CE2453" s="9"/>
      <c r="CF2453" s="9"/>
      <c r="CG2453" s="9"/>
      <c r="CH2453" s="9"/>
      <c r="CI2453" s="9"/>
      <c r="CJ2453" s="9"/>
      <c r="CK2453" s="9"/>
      <c r="CL2453" s="9"/>
      <c r="CM2453" s="9"/>
      <c r="CN2453" s="9"/>
      <c r="CO2453" s="9"/>
      <c r="CP2453" s="9"/>
      <c r="CQ2453" s="9"/>
      <c r="CR2453" s="9"/>
      <c r="CS2453" s="9"/>
      <c r="CT2453" s="9"/>
      <c r="CU2453" s="9"/>
      <c r="CV2453" s="9"/>
      <c r="CW2453" s="9"/>
      <c r="CX2453" s="9"/>
    </row>
    <row r="2454" spans="1:102" s="44" customFormat="1">
      <c r="A2454" s="27">
        <v>8</v>
      </c>
      <c r="B2454" s="90" t="s">
        <v>4388</v>
      </c>
      <c r="C2454" s="41">
        <v>1961</v>
      </c>
      <c r="D2454" s="55">
        <v>1961</v>
      </c>
      <c r="E2454" s="104" t="s">
        <v>355</v>
      </c>
      <c r="F2454" s="55">
        <v>2</v>
      </c>
      <c r="G2454" s="55">
        <v>1</v>
      </c>
      <c r="H2454" s="220">
        <v>351.7</v>
      </c>
      <c r="I2454" s="220">
        <v>351.7</v>
      </c>
      <c r="J2454" s="220">
        <v>220.7</v>
      </c>
      <c r="K2454" s="220">
        <v>15</v>
      </c>
      <c r="L2454" s="189">
        <f>'Форма 2'!C2458</f>
        <v>3272765.452</v>
      </c>
      <c r="M2454" s="190">
        <v>0</v>
      </c>
      <c r="N2454" s="190">
        <v>0</v>
      </c>
      <c r="O2454" s="190">
        <v>0</v>
      </c>
      <c r="P2454" s="189">
        <f t="shared" si="274"/>
        <v>3272765.452</v>
      </c>
      <c r="Q2454" s="191">
        <f t="shared" si="275"/>
        <v>9305.5600000000013</v>
      </c>
      <c r="R2454" s="191">
        <f t="shared" si="276"/>
        <v>9305.5600000000013</v>
      </c>
      <c r="S2454" s="90" t="s">
        <v>42</v>
      </c>
      <c r="T2454" s="55" t="s">
        <v>34</v>
      </c>
      <c r="U2454" s="9"/>
      <c r="V2454" s="9"/>
      <c r="W2454" s="9"/>
      <c r="X2454" s="9"/>
      <c r="Y2454" s="9"/>
      <c r="Z2454" s="9"/>
      <c r="AA2454" s="9"/>
      <c r="AB2454" s="9"/>
      <c r="AC2454" s="9"/>
      <c r="AD2454" s="9"/>
      <c r="AE2454" s="9"/>
      <c r="AF2454" s="9"/>
      <c r="AG2454" s="9"/>
      <c r="AH2454" s="9"/>
      <c r="AI2454" s="9"/>
      <c r="AJ2454" s="9"/>
      <c r="AK2454" s="9"/>
      <c r="AL2454" s="9"/>
      <c r="AM2454" s="9"/>
      <c r="AN2454" s="9"/>
      <c r="AO2454" s="9"/>
      <c r="AP2454" s="9"/>
      <c r="AQ2454" s="9"/>
      <c r="AR2454" s="9"/>
      <c r="AS2454" s="9"/>
      <c r="AT2454" s="9"/>
      <c r="AU2454" s="9"/>
      <c r="AV2454" s="9"/>
      <c r="AW2454" s="9"/>
      <c r="AX2454" s="9"/>
      <c r="AY2454" s="9"/>
      <c r="AZ2454" s="9"/>
      <c r="BA2454" s="9"/>
      <c r="BB2454" s="9"/>
      <c r="BC2454" s="9"/>
      <c r="BD2454" s="9"/>
      <c r="BE2454" s="9"/>
      <c r="BF2454" s="9"/>
      <c r="BG2454" s="9"/>
      <c r="BH2454" s="9"/>
      <c r="BI2454" s="9"/>
      <c r="BJ2454" s="9"/>
      <c r="BK2454" s="9"/>
      <c r="BL2454" s="9"/>
      <c r="BM2454" s="9"/>
      <c r="BN2454" s="9"/>
      <c r="BO2454" s="9"/>
      <c r="BP2454" s="9"/>
      <c r="BQ2454" s="9"/>
      <c r="BR2454" s="9"/>
      <c r="BS2454" s="9"/>
      <c r="BT2454" s="9"/>
      <c r="BU2454" s="9"/>
      <c r="BV2454" s="9"/>
      <c r="BW2454" s="9"/>
      <c r="BX2454" s="9"/>
      <c r="BY2454" s="9"/>
      <c r="BZ2454" s="9"/>
      <c r="CA2454" s="9"/>
      <c r="CB2454" s="9"/>
      <c r="CC2454" s="9"/>
      <c r="CD2454" s="9"/>
      <c r="CE2454" s="9"/>
      <c r="CF2454" s="9"/>
      <c r="CG2454" s="9"/>
      <c r="CH2454" s="9"/>
      <c r="CI2454" s="9"/>
      <c r="CJ2454" s="9"/>
      <c r="CK2454" s="9"/>
      <c r="CL2454" s="9"/>
      <c r="CM2454" s="9"/>
      <c r="CN2454" s="9"/>
      <c r="CO2454" s="9"/>
      <c r="CP2454" s="9"/>
      <c r="CQ2454" s="9"/>
      <c r="CR2454" s="9"/>
      <c r="CS2454" s="9"/>
      <c r="CT2454" s="9"/>
      <c r="CU2454" s="9"/>
      <c r="CV2454" s="9"/>
      <c r="CW2454" s="9"/>
      <c r="CX2454" s="9"/>
    </row>
    <row r="2455" spans="1:102" s="44" customFormat="1">
      <c r="A2455" s="27">
        <v>9</v>
      </c>
      <c r="B2455" s="90" t="s">
        <v>4389</v>
      </c>
      <c r="C2455" s="41">
        <v>1961</v>
      </c>
      <c r="D2455" s="55">
        <v>1961</v>
      </c>
      <c r="E2455" s="104" t="s">
        <v>355</v>
      </c>
      <c r="F2455" s="55">
        <v>3</v>
      </c>
      <c r="G2455" s="55">
        <v>2</v>
      </c>
      <c r="H2455" s="220">
        <v>1026.9000000000001</v>
      </c>
      <c r="I2455" s="220">
        <v>956.2</v>
      </c>
      <c r="J2455" s="220">
        <v>644.6</v>
      </c>
      <c r="K2455" s="220">
        <v>36</v>
      </c>
      <c r="L2455" s="189">
        <f>'Форма 2'!C2459</f>
        <v>2293130.1540000001</v>
      </c>
      <c r="M2455" s="190">
        <v>0</v>
      </c>
      <c r="N2455" s="190">
        <v>0</v>
      </c>
      <c r="O2455" s="190">
        <v>0</v>
      </c>
      <c r="P2455" s="189">
        <f t="shared" si="274"/>
        <v>2293130.1540000001</v>
      </c>
      <c r="Q2455" s="191">
        <f t="shared" si="275"/>
        <v>2398.17</v>
      </c>
      <c r="R2455" s="191">
        <f t="shared" si="276"/>
        <v>2398.17</v>
      </c>
      <c r="S2455" s="90" t="s">
        <v>42</v>
      </c>
      <c r="T2455" s="55" t="s">
        <v>34</v>
      </c>
      <c r="U2455" s="9"/>
      <c r="V2455" s="9"/>
      <c r="W2455" s="9"/>
      <c r="X2455" s="9"/>
      <c r="Y2455" s="9"/>
      <c r="Z2455" s="9"/>
      <c r="AA2455" s="9"/>
      <c r="AB2455" s="9"/>
      <c r="AC2455" s="9"/>
      <c r="AD2455" s="9"/>
      <c r="AE2455" s="9"/>
      <c r="AF2455" s="9"/>
      <c r="AG2455" s="9"/>
      <c r="AH2455" s="9"/>
      <c r="AI2455" s="9"/>
      <c r="AJ2455" s="9"/>
      <c r="AK2455" s="9"/>
      <c r="AL2455" s="9"/>
      <c r="AM2455" s="9"/>
      <c r="AN2455" s="9"/>
      <c r="AO2455" s="9"/>
      <c r="AP2455" s="9"/>
      <c r="AQ2455" s="9"/>
      <c r="AR2455" s="9"/>
      <c r="AS2455" s="9"/>
      <c r="AT2455" s="9"/>
      <c r="AU2455" s="9"/>
      <c r="AV2455" s="9"/>
      <c r="AW2455" s="9"/>
      <c r="AX2455" s="9"/>
      <c r="AY2455" s="9"/>
      <c r="AZ2455" s="9"/>
      <c r="BA2455" s="9"/>
      <c r="BB2455" s="9"/>
      <c r="BC2455" s="9"/>
      <c r="BD2455" s="9"/>
      <c r="BE2455" s="9"/>
      <c r="BF2455" s="9"/>
      <c r="BG2455" s="9"/>
      <c r="BH2455" s="9"/>
      <c r="BI2455" s="9"/>
      <c r="BJ2455" s="9"/>
      <c r="BK2455" s="9"/>
      <c r="BL2455" s="9"/>
      <c r="BM2455" s="9"/>
      <c r="BN2455" s="9"/>
      <c r="BO2455" s="9"/>
      <c r="BP2455" s="9"/>
      <c r="BQ2455" s="9"/>
      <c r="BR2455" s="9"/>
      <c r="BS2455" s="9"/>
      <c r="BT2455" s="9"/>
      <c r="BU2455" s="9"/>
      <c r="BV2455" s="9"/>
      <c r="BW2455" s="9"/>
      <c r="BX2455" s="9"/>
      <c r="BY2455" s="9"/>
      <c r="BZ2455" s="9"/>
      <c r="CA2455" s="9"/>
      <c r="CB2455" s="9"/>
      <c r="CC2455" s="9"/>
      <c r="CD2455" s="9"/>
      <c r="CE2455" s="9"/>
      <c r="CF2455" s="9"/>
      <c r="CG2455" s="9"/>
      <c r="CH2455" s="9"/>
      <c r="CI2455" s="9"/>
      <c r="CJ2455" s="9"/>
      <c r="CK2455" s="9"/>
      <c r="CL2455" s="9"/>
      <c r="CM2455" s="9"/>
      <c r="CN2455" s="9"/>
      <c r="CO2455" s="9"/>
      <c r="CP2455" s="9"/>
      <c r="CQ2455" s="9"/>
      <c r="CR2455" s="9"/>
      <c r="CS2455" s="9"/>
      <c r="CT2455" s="9"/>
      <c r="CU2455" s="9"/>
      <c r="CV2455" s="9"/>
      <c r="CW2455" s="9"/>
      <c r="CX2455" s="9"/>
    </row>
    <row r="2456" spans="1:102" s="44" customFormat="1">
      <c r="A2456" s="27">
        <v>10</v>
      </c>
      <c r="B2456" s="90" t="s">
        <v>4145</v>
      </c>
      <c r="C2456" s="41">
        <v>1960</v>
      </c>
      <c r="D2456" s="55">
        <v>1960</v>
      </c>
      <c r="E2456" s="104" t="s">
        <v>355</v>
      </c>
      <c r="F2456" s="55">
        <v>3</v>
      </c>
      <c r="G2456" s="55">
        <v>3</v>
      </c>
      <c r="H2456" s="220">
        <v>1492.6</v>
      </c>
      <c r="I2456" s="220">
        <v>1492.6</v>
      </c>
      <c r="J2456" s="220">
        <v>1007.1</v>
      </c>
      <c r="K2456" s="220">
        <v>20</v>
      </c>
      <c r="L2456" s="189">
        <f>'Форма 2'!C2460</f>
        <v>13889478.856000001</v>
      </c>
      <c r="M2456" s="190">
        <v>0</v>
      </c>
      <c r="N2456" s="190">
        <v>0</v>
      </c>
      <c r="O2456" s="190">
        <v>0</v>
      </c>
      <c r="P2456" s="189">
        <f t="shared" si="274"/>
        <v>13889478.856000001</v>
      </c>
      <c r="Q2456" s="191">
        <f t="shared" si="275"/>
        <v>9305.5600000000013</v>
      </c>
      <c r="R2456" s="191">
        <f t="shared" si="276"/>
        <v>9305.5600000000013</v>
      </c>
      <c r="S2456" s="90" t="s">
        <v>42</v>
      </c>
      <c r="T2456" s="55" t="s">
        <v>34</v>
      </c>
      <c r="U2456" s="9"/>
      <c r="V2456" s="9"/>
      <c r="W2456" s="9"/>
      <c r="X2456" s="9"/>
      <c r="Y2456" s="9"/>
      <c r="Z2456" s="9"/>
      <c r="AA2456" s="9"/>
      <c r="AB2456" s="9"/>
      <c r="AC2456" s="9"/>
      <c r="AD2456" s="9"/>
      <c r="AE2456" s="9"/>
      <c r="AF2456" s="9"/>
      <c r="AG2456" s="9"/>
      <c r="AH2456" s="9"/>
      <c r="AI2456" s="9"/>
      <c r="AJ2456" s="9"/>
      <c r="AK2456" s="9"/>
      <c r="AL2456" s="9"/>
      <c r="AM2456" s="9"/>
      <c r="AN2456" s="9"/>
      <c r="AO2456" s="9"/>
      <c r="AP2456" s="9"/>
      <c r="AQ2456" s="9"/>
      <c r="AR2456" s="9"/>
      <c r="AS2456" s="9"/>
      <c r="AT2456" s="9"/>
      <c r="AU2456" s="9"/>
      <c r="AV2456" s="9"/>
      <c r="AW2456" s="9"/>
      <c r="AX2456" s="9"/>
      <c r="AY2456" s="9"/>
      <c r="AZ2456" s="9"/>
      <c r="BA2456" s="9"/>
      <c r="BB2456" s="9"/>
      <c r="BC2456" s="9"/>
      <c r="BD2456" s="9"/>
      <c r="BE2456" s="9"/>
      <c r="BF2456" s="9"/>
      <c r="BG2456" s="9"/>
      <c r="BH2456" s="9"/>
      <c r="BI2456" s="9"/>
      <c r="BJ2456" s="9"/>
      <c r="BK2456" s="9"/>
      <c r="BL2456" s="9"/>
      <c r="BM2456" s="9"/>
      <c r="BN2456" s="9"/>
      <c r="BO2456" s="9"/>
      <c r="BP2456" s="9"/>
      <c r="BQ2456" s="9"/>
      <c r="BR2456" s="9"/>
      <c r="BS2456" s="9"/>
      <c r="BT2456" s="9"/>
      <c r="BU2456" s="9"/>
      <c r="BV2456" s="9"/>
      <c r="BW2456" s="9"/>
      <c r="BX2456" s="9"/>
      <c r="BY2456" s="9"/>
      <c r="BZ2456" s="9"/>
      <c r="CA2456" s="9"/>
      <c r="CB2456" s="9"/>
      <c r="CC2456" s="9"/>
      <c r="CD2456" s="9"/>
      <c r="CE2456" s="9"/>
      <c r="CF2456" s="9"/>
      <c r="CG2456" s="9"/>
      <c r="CH2456" s="9"/>
      <c r="CI2456" s="9"/>
      <c r="CJ2456" s="9"/>
      <c r="CK2456" s="9"/>
      <c r="CL2456" s="9"/>
      <c r="CM2456" s="9"/>
      <c r="CN2456" s="9"/>
      <c r="CO2456" s="9"/>
      <c r="CP2456" s="9"/>
      <c r="CQ2456" s="9"/>
      <c r="CR2456" s="9"/>
      <c r="CS2456" s="9"/>
      <c r="CT2456" s="9"/>
      <c r="CU2456" s="9"/>
      <c r="CV2456" s="9"/>
      <c r="CW2456" s="9"/>
      <c r="CX2456" s="9"/>
    </row>
    <row r="2457" spans="1:102" s="44" customFormat="1">
      <c r="A2457" s="27">
        <v>11</v>
      </c>
      <c r="B2457" s="90" t="s">
        <v>4146</v>
      </c>
      <c r="C2457" s="41">
        <v>1965</v>
      </c>
      <c r="D2457" s="55">
        <v>1965</v>
      </c>
      <c r="E2457" s="104" t="s">
        <v>3907</v>
      </c>
      <c r="F2457" s="55">
        <v>5</v>
      </c>
      <c r="G2457" s="55">
        <v>3</v>
      </c>
      <c r="H2457" s="220">
        <v>2842.4</v>
      </c>
      <c r="I2457" s="220">
        <v>2549.3000000000002</v>
      </c>
      <c r="J2457" s="220">
        <v>2450.6999999999998</v>
      </c>
      <c r="K2457" s="220">
        <v>99</v>
      </c>
      <c r="L2457" s="189">
        <f>'Форма 2'!C2461</f>
        <v>3729880.8300000005</v>
      </c>
      <c r="M2457" s="190">
        <v>0</v>
      </c>
      <c r="N2457" s="190">
        <v>0</v>
      </c>
      <c r="O2457" s="190">
        <v>0</v>
      </c>
      <c r="P2457" s="189">
        <f t="shared" si="274"/>
        <v>3729880.8300000005</v>
      </c>
      <c r="Q2457" s="191">
        <f t="shared" si="275"/>
        <v>1463.1000000000001</v>
      </c>
      <c r="R2457" s="191">
        <f t="shared" si="276"/>
        <v>1463.1000000000001</v>
      </c>
      <c r="S2457" s="90" t="s">
        <v>42</v>
      </c>
      <c r="T2457" s="55" t="s">
        <v>34</v>
      </c>
      <c r="U2457" s="9"/>
      <c r="V2457" s="9"/>
      <c r="W2457" s="9"/>
      <c r="X2457" s="9"/>
      <c r="Y2457" s="9"/>
      <c r="Z2457" s="9"/>
      <c r="AA2457" s="9"/>
      <c r="AB2457" s="9"/>
      <c r="AC2457" s="9"/>
      <c r="AD2457" s="9"/>
      <c r="AE2457" s="9"/>
      <c r="AF2457" s="9"/>
      <c r="AG2457" s="9"/>
      <c r="AH2457" s="9"/>
      <c r="AI2457" s="9"/>
      <c r="AJ2457" s="9"/>
      <c r="AK2457" s="9"/>
      <c r="AL2457" s="9"/>
      <c r="AM2457" s="9"/>
      <c r="AN2457" s="9"/>
      <c r="AO2457" s="9"/>
      <c r="AP2457" s="9"/>
      <c r="AQ2457" s="9"/>
      <c r="AR2457" s="9"/>
      <c r="AS2457" s="9"/>
      <c r="AT2457" s="9"/>
      <c r="AU2457" s="9"/>
      <c r="AV2457" s="9"/>
      <c r="AW2457" s="9"/>
      <c r="AX2457" s="9"/>
      <c r="AY2457" s="9"/>
      <c r="AZ2457" s="9"/>
      <c r="BA2457" s="9"/>
      <c r="BB2457" s="9"/>
      <c r="BC2457" s="9"/>
      <c r="BD2457" s="9"/>
      <c r="BE2457" s="9"/>
      <c r="BF2457" s="9"/>
      <c r="BG2457" s="9"/>
      <c r="BH2457" s="9"/>
      <c r="BI2457" s="9"/>
      <c r="BJ2457" s="9"/>
      <c r="BK2457" s="9"/>
      <c r="BL2457" s="9"/>
      <c r="BM2457" s="9"/>
      <c r="BN2457" s="9"/>
      <c r="BO2457" s="9"/>
      <c r="BP2457" s="9"/>
      <c r="BQ2457" s="9"/>
      <c r="BR2457" s="9"/>
      <c r="BS2457" s="9"/>
      <c r="BT2457" s="9"/>
      <c r="BU2457" s="9"/>
      <c r="BV2457" s="9"/>
      <c r="BW2457" s="9"/>
      <c r="BX2457" s="9"/>
      <c r="BY2457" s="9"/>
      <c r="BZ2457" s="9"/>
      <c r="CA2457" s="9"/>
      <c r="CB2457" s="9"/>
      <c r="CC2457" s="9"/>
      <c r="CD2457" s="9"/>
      <c r="CE2457" s="9"/>
      <c r="CF2457" s="9"/>
      <c r="CG2457" s="9"/>
      <c r="CH2457" s="9"/>
      <c r="CI2457" s="9"/>
      <c r="CJ2457" s="9"/>
      <c r="CK2457" s="9"/>
      <c r="CL2457" s="9"/>
      <c r="CM2457" s="9"/>
      <c r="CN2457" s="9"/>
      <c r="CO2457" s="9"/>
      <c r="CP2457" s="9"/>
      <c r="CQ2457" s="9"/>
      <c r="CR2457" s="9"/>
      <c r="CS2457" s="9"/>
      <c r="CT2457" s="9"/>
      <c r="CU2457" s="9"/>
      <c r="CV2457" s="9"/>
      <c r="CW2457" s="9"/>
      <c r="CX2457" s="9"/>
    </row>
    <row r="2458" spans="1:102" s="44" customFormat="1">
      <c r="A2458" s="27">
        <v>12</v>
      </c>
      <c r="B2458" s="90" t="s">
        <v>3915</v>
      </c>
      <c r="C2458" s="41">
        <v>1954</v>
      </c>
      <c r="D2458" s="55">
        <v>1954</v>
      </c>
      <c r="E2458" s="104" t="s">
        <v>355</v>
      </c>
      <c r="F2458" s="55">
        <v>2</v>
      </c>
      <c r="G2458" s="55">
        <v>1</v>
      </c>
      <c r="H2458" s="220">
        <v>420.8</v>
      </c>
      <c r="I2458" s="220">
        <v>384.8</v>
      </c>
      <c r="J2458" s="220">
        <v>224.2</v>
      </c>
      <c r="K2458" s="220">
        <v>14</v>
      </c>
      <c r="L2458" s="189">
        <f>'Форма 2'!C2462</f>
        <v>4636366.6960000005</v>
      </c>
      <c r="M2458" s="190">
        <v>0</v>
      </c>
      <c r="N2458" s="190">
        <v>0</v>
      </c>
      <c r="O2458" s="190">
        <v>0</v>
      </c>
      <c r="P2458" s="189">
        <f t="shared" si="274"/>
        <v>4636366.6960000005</v>
      </c>
      <c r="Q2458" s="191">
        <f t="shared" si="275"/>
        <v>12048.77</v>
      </c>
      <c r="R2458" s="191">
        <f t="shared" si="276"/>
        <v>12048.77</v>
      </c>
      <c r="S2458" s="90" t="s">
        <v>42</v>
      </c>
      <c r="T2458" s="55" t="s">
        <v>34</v>
      </c>
      <c r="U2458" s="9"/>
      <c r="V2458" s="9"/>
      <c r="W2458" s="9"/>
      <c r="X2458" s="9"/>
      <c r="Y2458" s="9"/>
      <c r="Z2458" s="9"/>
      <c r="AA2458" s="9"/>
      <c r="AB2458" s="9"/>
      <c r="AC2458" s="9"/>
      <c r="AD2458" s="9"/>
      <c r="AE2458" s="9"/>
      <c r="AF2458" s="9"/>
      <c r="AG2458" s="9"/>
      <c r="AH2458" s="9"/>
      <c r="AI2458" s="9"/>
      <c r="AJ2458" s="9"/>
      <c r="AK2458" s="9"/>
      <c r="AL2458" s="9"/>
      <c r="AM2458" s="9"/>
      <c r="AN2458" s="9"/>
      <c r="AO2458" s="9"/>
      <c r="AP2458" s="9"/>
      <c r="AQ2458" s="9"/>
      <c r="AR2458" s="9"/>
      <c r="AS2458" s="9"/>
      <c r="AT2458" s="9"/>
      <c r="AU2458" s="9"/>
      <c r="AV2458" s="9"/>
      <c r="AW2458" s="9"/>
      <c r="AX2458" s="9"/>
      <c r="AY2458" s="9"/>
      <c r="AZ2458" s="9"/>
      <c r="BA2458" s="9"/>
      <c r="BB2458" s="9"/>
      <c r="BC2458" s="9"/>
      <c r="BD2458" s="9"/>
      <c r="BE2458" s="9"/>
      <c r="BF2458" s="9"/>
      <c r="BG2458" s="9"/>
      <c r="BH2458" s="9"/>
      <c r="BI2458" s="9"/>
      <c r="BJ2458" s="9"/>
      <c r="BK2458" s="9"/>
      <c r="BL2458" s="9"/>
      <c r="BM2458" s="9"/>
      <c r="BN2458" s="9"/>
      <c r="BO2458" s="9"/>
      <c r="BP2458" s="9"/>
      <c r="BQ2458" s="9"/>
      <c r="BR2458" s="9"/>
      <c r="BS2458" s="9"/>
      <c r="BT2458" s="9"/>
      <c r="BU2458" s="9"/>
      <c r="BV2458" s="9"/>
      <c r="BW2458" s="9"/>
      <c r="BX2458" s="9"/>
      <c r="BY2458" s="9"/>
      <c r="BZ2458" s="9"/>
      <c r="CA2458" s="9"/>
      <c r="CB2458" s="9"/>
      <c r="CC2458" s="9"/>
      <c r="CD2458" s="9"/>
      <c r="CE2458" s="9"/>
      <c r="CF2458" s="9"/>
      <c r="CG2458" s="9"/>
      <c r="CH2458" s="9"/>
      <c r="CI2458" s="9"/>
      <c r="CJ2458" s="9"/>
      <c r="CK2458" s="9"/>
      <c r="CL2458" s="9"/>
      <c r="CM2458" s="9"/>
      <c r="CN2458" s="9"/>
      <c r="CO2458" s="9"/>
      <c r="CP2458" s="9"/>
      <c r="CQ2458" s="9"/>
      <c r="CR2458" s="9"/>
      <c r="CS2458" s="9"/>
      <c r="CT2458" s="9"/>
      <c r="CU2458" s="9"/>
      <c r="CV2458" s="9"/>
      <c r="CW2458" s="9"/>
      <c r="CX2458" s="9"/>
    </row>
    <row r="2459" spans="1:102" s="44" customFormat="1">
      <c r="A2459" s="27">
        <v>13</v>
      </c>
      <c r="B2459" s="90" t="s">
        <v>3913</v>
      </c>
      <c r="C2459" s="41">
        <v>1964</v>
      </c>
      <c r="D2459" s="55">
        <v>1964</v>
      </c>
      <c r="E2459" s="104" t="s">
        <v>3911</v>
      </c>
      <c r="F2459" s="55">
        <v>5</v>
      </c>
      <c r="G2459" s="55">
        <v>4</v>
      </c>
      <c r="H2459" s="220">
        <v>3891.6</v>
      </c>
      <c r="I2459" s="220">
        <v>3237.5</v>
      </c>
      <c r="J2459" s="220">
        <v>2080.6999999999998</v>
      </c>
      <c r="K2459" s="220">
        <v>118</v>
      </c>
      <c r="L2459" s="189">
        <f>'Форма 2'!C2463</f>
        <v>4736786.25</v>
      </c>
      <c r="M2459" s="190">
        <v>0</v>
      </c>
      <c r="N2459" s="190">
        <v>0</v>
      </c>
      <c r="O2459" s="190">
        <v>0</v>
      </c>
      <c r="P2459" s="189">
        <f t="shared" si="274"/>
        <v>4736786.25</v>
      </c>
      <c r="Q2459" s="191">
        <f t="shared" si="275"/>
        <v>1463.1</v>
      </c>
      <c r="R2459" s="191">
        <f t="shared" si="276"/>
        <v>1463.1</v>
      </c>
      <c r="S2459" s="90" t="s">
        <v>42</v>
      </c>
      <c r="T2459" s="55" t="s">
        <v>34</v>
      </c>
      <c r="U2459" s="9"/>
      <c r="V2459" s="9"/>
      <c r="W2459" s="9"/>
      <c r="X2459" s="9"/>
      <c r="Y2459" s="9"/>
      <c r="Z2459" s="9"/>
      <c r="AA2459" s="9"/>
      <c r="AB2459" s="9"/>
      <c r="AC2459" s="9"/>
      <c r="AD2459" s="9"/>
      <c r="AE2459" s="9"/>
      <c r="AF2459" s="9"/>
      <c r="AG2459" s="9"/>
      <c r="AH2459" s="9"/>
      <c r="AI2459" s="9"/>
      <c r="AJ2459" s="9"/>
      <c r="AK2459" s="9"/>
      <c r="AL2459" s="9"/>
      <c r="AM2459" s="9"/>
      <c r="AN2459" s="9"/>
      <c r="AO2459" s="9"/>
      <c r="AP2459" s="9"/>
      <c r="AQ2459" s="9"/>
      <c r="AR2459" s="9"/>
      <c r="AS2459" s="9"/>
      <c r="AT2459" s="9"/>
      <c r="AU2459" s="9"/>
      <c r="AV2459" s="9"/>
      <c r="AW2459" s="9"/>
      <c r="AX2459" s="9"/>
      <c r="AY2459" s="9"/>
      <c r="AZ2459" s="9"/>
      <c r="BA2459" s="9"/>
      <c r="BB2459" s="9"/>
      <c r="BC2459" s="9"/>
      <c r="BD2459" s="9"/>
      <c r="BE2459" s="9"/>
      <c r="BF2459" s="9"/>
      <c r="BG2459" s="9"/>
      <c r="BH2459" s="9"/>
      <c r="BI2459" s="9"/>
      <c r="BJ2459" s="9"/>
      <c r="BK2459" s="9"/>
      <c r="BL2459" s="9"/>
      <c r="BM2459" s="9"/>
      <c r="BN2459" s="9"/>
      <c r="BO2459" s="9"/>
      <c r="BP2459" s="9"/>
      <c r="BQ2459" s="9"/>
      <c r="BR2459" s="9"/>
      <c r="BS2459" s="9"/>
      <c r="BT2459" s="9"/>
      <c r="BU2459" s="9"/>
      <c r="BV2459" s="9"/>
      <c r="BW2459" s="9"/>
      <c r="BX2459" s="9"/>
      <c r="BY2459" s="9"/>
      <c r="BZ2459" s="9"/>
      <c r="CA2459" s="9"/>
      <c r="CB2459" s="9"/>
      <c r="CC2459" s="9"/>
      <c r="CD2459" s="9"/>
      <c r="CE2459" s="9"/>
      <c r="CF2459" s="9"/>
      <c r="CG2459" s="9"/>
      <c r="CH2459" s="9"/>
      <c r="CI2459" s="9"/>
      <c r="CJ2459" s="9"/>
      <c r="CK2459" s="9"/>
      <c r="CL2459" s="9"/>
      <c r="CM2459" s="9"/>
      <c r="CN2459" s="9"/>
      <c r="CO2459" s="9"/>
      <c r="CP2459" s="9"/>
      <c r="CQ2459" s="9"/>
      <c r="CR2459" s="9"/>
      <c r="CS2459" s="9"/>
      <c r="CT2459" s="9"/>
      <c r="CU2459" s="9"/>
      <c r="CV2459" s="9"/>
      <c r="CW2459" s="9"/>
      <c r="CX2459" s="9"/>
    </row>
    <row r="2460" spans="1:102" s="44" customFormat="1">
      <c r="A2460" s="27">
        <v>14</v>
      </c>
      <c r="B2460" s="90" t="s">
        <v>4147</v>
      </c>
      <c r="C2460" s="41">
        <v>1964</v>
      </c>
      <c r="D2460" s="55">
        <v>1964</v>
      </c>
      <c r="E2460" s="104" t="s">
        <v>3907</v>
      </c>
      <c r="F2460" s="55">
        <v>5</v>
      </c>
      <c r="G2460" s="55">
        <v>3</v>
      </c>
      <c r="H2460" s="220">
        <v>2553.8000000000002</v>
      </c>
      <c r="I2460" s="220">
        <v>2553.8000000000002</v>
      </c>
      <c r="J2460" s="220">
        <v>2553.8000000000002</v>
      </c>
      <c r="K2460" s="220">
        <v>79</v>
      </c>
      <c r="L2460" s="189">
        <f>'Форма 2'!C2464</f>
        <v>3736464.7800000003</v>
      </c>
      <c r="M2460" s="190">
        <v>0</v>
      </c>
      <c r="N2460" s="190">
        <v>0</v>
      </c>
      <c r="O2460" s="190">
        <v>0</v>
      </c>
      <c r="P2460" s="189">
        <f t="shared" si="274"/>
        <v>3736464.7800000003</v>
      </c>
      <c r="Q2460" s="191">
        <f t="shared" si="275"/>
        <v>1463.1</v>
      </c>
      <c r="R2460" s="191">
        <f t="shared" si="276"/>
        <v>1463.1</v>
      </c>
      <c r="S2460" s="90" t="s">
        <v>42</v>
      </c>
      <c r="T2460" s="55" t="s">
        <v>34</v>
      </c>
      <c r="U2460" s="9"/>
      <c r="V2460" s="9"/>
      <c r="W2460" s="9"/>
      <c r="X2460" s="9"/>
      <c r="Y2460" s="9"/>
      <c r="Z2460" s="9"/>
      <c r="AA2460" s="9"/>
      <c r="AB2460" s="9"/>
      <c r="AC2460" s="9"/>
      <c r="AD2460" s="9"/>
      <c r="AE2460" s="9"/>
      <c r="AF2460" s="9"/>
      <c r="AG2460" s="9"/>
      <c r="AH2460" s="9"/>
      <c r="AI2460" s="9"/>
      <c r="AJ2460" s="9"/>
      <c r="AK2460" s="9"/>
      <c r="AL2460" s="9"/>
      <c r="AM2460" s="9"/>
      <c r="AN2460" s="9"/>
      <c r="AO2460" s="9"/>
      <c r="AP2460" s="9"/>
      <c r="AQ2460" s="9"/>
      <c r="AR2460" s="9"/>
      <c r="AS2460" s="9"/>
      <c r="AT2460" s="9"/>
      <c r="AU2460" s="9"/>
      <c r="AV2460" s="9"/>
      <c r="AW2460" s="9"/>
      <c r="AX2460" s="9"/>
      <c r="AY2460" s="9"/>
      <c r="AZ2460" s="9"/>
      <c r="BA2460" s="9"/>
      <c r="BB2460" s="9"/>
      <c r="BC2460" s="9"/>
      <c r="BD2460" s="9"/>
      <c r="BE2460" s="9"/>
      <c r="BF2460" s="9"/>
      <c r="BG2460" s="9"/>
      <c r="BH2460" s="9"/>
      <c r="BI2460" s="9"/>
      <c r="BJ2460" s="9"/>
      <c r="BK2460" s="9"/>
      <c r="BL2460" s="9"/>
      <c r="BM2460" s="9"/>
      <c r="BN2460" s="9"/>
      <c r="BO2460" s="9"/>
      <c r="BP2460" s="9"/>
      <c r="BQ2460" s="9"/>
      <c r="BR2460" s="9"/>
      <c r="BS2460" s="9"/>
      <c r="BT2460" s="9"/>
      <c r="BU2460" s="9"/>
      <c r="BV2460" s="9"/>
      <c r="BW2460" s="9"/>
      <c r="BX2460" s="9"/>
      <c r="BY2460" s="9"/>
      <c r="BZ2460" s="9"/>
      <c r="CA2460" s="9"/>
      <c r="CB2460" s="9"/>
      <c r="CC2460" s="9"/>
      <c r="CD2460" s="9"/>
      <c r="CE2460" s="9"/>
      <c r="CF2460" s="9"/>
      <c r="CG2460" s="9"/>
      <c r="CH2460" s="9"/>
      <c r="CI2460" s="9"/>
      <c r="CJ2460" s="9"/>
      <c r="CK2460" s="9"/>
      <c r="CL2460" s="9"/>
      <c r="CM2460" s="9"/>
      <c r="CN2460" s="9"/>
      <c r="CO2460" s="9"/>
      <c r="CP2460" s="9"/>
      <c r="CQ2460" s="9"/>
      <c r="CR2460" s="9"/>
      <c r="CS2460" s="9"/>
      <c r="CT2460" s="9"/>
      <c r="CU2460" s="9"/>
      <c r="CV2460" s="9"/>
      <c r="CW2460" s="9"/>
      <c r="CX2460" s="9"/>
    </row>
    <row r="2461" spans="1:102" s="44" customFormat="1">
      <c r="A2461" s="27">
        <v>15</v>
      </c>
      <c r="B2461" s="90" t="s">
        <v>3914</v>
      </c>
      <c r="C2461" s="41">
        <v>1958</v>
      </c>
      <c r="D2461" s="55">
        <v>1958</v>
      </c>
      <c r="E2461" s="104" t="s">
        <v>355</v>
      </c>
      <c r="F2461" s="55">
        <v>2</v>
      </c>
      <c r="G2461" s="55">
        <v>2</v>
      </c>
      <c r="H2461" s="220">
        <v>614</v>
      </c>
      <c r="I2461" s="220">
        <v>614</v>
      </c>
      <c r="J2461" s="220">
        <v>396.8</v>
      </c>
      <c r="K2461" s="220">
        <v>20</v>
      </c>
      <c r="L2461" s="189">
        <f>'Форма 2'!C2465</f>
        <v>7972519.8399999999</v>
      </c>
      <c r="M2461" s="190">
        <v>0</v>
      </c>
      <c r="N2461" s="190">
        <v>0</v>
      </c>
      <c r="O2461" s="190">
        <v>0</v>
      </c>
      <c r="P2461" s="189">
        <f t="shared" si="274"/>
        <v>7972519.8399999999</v>
      </c>
      <c r="Q2461" s="191">
        <f t="shared" si="275"/>
        <v>12984.56</v>
      </c>
      <c r="R2461" s="191">
        <f t="shared" si="276"/>
        <v>12984.56</v>
      </c>
      <c r="S2461" s="90" t="s">
        <v>42</v>
      </c>
      <c r="T2461" s="55" t="s">
        <v>34</v>
      </c>
      <c r="U2461" s="9"/>
      <c r="V2461" s="9"/>
      <c r="W2461" s="9"/>
      <c r="X2461" s="9"/>
      <c r="Y2461" s="9"/>
      <c r="Z2461" s="9"/>
      <c r="AA2461" s="9"/>
      <c r="AB2461" s="9"/>
      <c r="AC2461" s="9"/>
      <c r="AD2461" s="9"/>
      <c r="AE2461" s="9"/>
      <c r="AF2461" s="9"/>
      <c r="AG2461" s="9"/>
      <c r="AH2461" s="9"/>
      <c r="AI2461" s="9"/>
      <c r="AJ2461" s="9"/>
      <c r="AK2461" s="9"/>
      <c r="AL2461" s="9"/>
      <c r="AM2461" s="9"/>
      <c r="AN2461" s="9"/>
      <c r="AO2461" s="9"/>
      <c r="AP2461" s="9"/>
      <c r="AQ2461" s="9"/>
      <c r="AR2461" s="9"/>
      <c r="AS2461" s="9"/>
      <c r="AT2461" s="9"/>
      <c r="AU2461" s="9"/>
      <c r="AV2461" s="9"/>
      <c r="AW2461" s="9"/>
      <c r="AX2461" s="9"/>
      <c r="AY2461" s="9"/>
      <c r="AZ2461" s="9"/>
      <c r="BA2461" s="9"/>
      <c r="BB2461" s="9"/>
      <c r="BC2461" s="9"/>
      <c r="BD2461" s="9"/>
      <c r="BE2461" s="9"/>
      <c r="BF2461" s="9"/>
      <c r="BG2461" s="9"/>
      <c r="BH2461" s="9"/>
      <c r="BI2461" s="9"/>
      <c r="BJ2461" s="9"/>
      <c r="BK2461" s="9"/>
      <c r="BL2461" s="9"/>
      <c r="BM2461" s="9"/>
      <c r="BN2461" s="9"/>
      <c r="BO2461" s="9"/>
      <c r="BP2461" s="9"/>
      <c r="BQ2461" s="9"/>
      <c r="BR2461" s="9"/>
      <c r="BS2461" s="9"/>
      <c r="BT2461" s="9"/>
      <c r="BU2461" s="9"/>
      <c r="BV2461" s="9"/>
      <c r="BW2461" s="9"/>
      <c r="BX2461" s="9"/>
      <c r="BY2461" s="9"/>
      <c r="BZ2461" s="9"/>
      <c r="CA2461" s="9"/>
      <c r="CB2461" s="9"/>
      <c r="CC2461" s="9"/>
      <c r="CD2461" s="9"/>
      <c r="CE2461" s="9"/>
      <c r="CF2461" s="9"/>
      <c r="CG2461" s="9"/>
      <c r="CH2461" s="9"/>
      <c r="CI2461" s="9"/>
      <c r="CJ2461" s="9"/>
      <c r="CK2461" s="9"/>
      <c r="CL2461" s="9"/>
      <c r="CM2461" s="9"/>
      <c r="CN2461" s="9"/>
      <c r="CO2461" s="9"/>
      <c r="CP2461" s="9"/>
      <c r="CQ2461" s="9"/>
      <c r="CR2461" s="9"/>
      <c r="CS2461" s="9"/>
      <c r="CT2461" s="9"/>
      <c r="CU2461" s="9"/>
      <c r="CV2461" s="9"/>
      <c r="CW2461" s="9"/>
      <c r="CX2461" s="9"/>
    </row>
    <row r="2462" spans="1:102" s="44" customFormat="1">
      <c r="A2462" s="27">
        <v>16</v>
      </c>
      <c r="B2462" s="90" t="s">
        <v>4139</v>
      </c>
      <c r="C2462" s="41">
        <v>1958</v>
      </c>
      <c r="D2462" s="55">
        <v>1958</v>
      </c>
      <c r="E2462" s="104" t="s">
        <v>355</v>
      </c>
      <c r="F2462" s="55">
        <v>3</v>
      </c>
      <c r="G2462" s="55">
        <v>3</v>
      </c>
      <c r="H2462" s="220">
        <v>1236.7</v>
      </c>
      <c r="I2462" s="220">
        <v>1089</v>
      </c>
      <c r="J2462" s="220">
        <v>760.1</v>
      </c>
      <c r="K2462" s="220">
        <v>24</v>
      </c>
      <c r="L2462" s="189">
        <f>'Форма 2'!C2466</f>
        <v>14140185.84</v>
      </c>
      <c r="M2462" s="190">
        <v>0</v>
      </c>
      <c r="N2462" s="190">
        <v>0</v>
      </c>
      <c r="O2462" s="190">
        <v>0</v>
      </c>
      <c r="P2462" s="189">
        <f t="shared" si="274"/>
        <v>14140185.84</v>
      </c>
      <c r="Q2462" s="191">
        <f t="shared" si="275"/>
        <v>12984.56</v>
      </c>
      <c r="R2462" s="191">
        <f t="shared" si="276"/>
        <v>12984.56</v>
      </c>
      <c r="S2462" s="90" t="s">
        <v>42</v>
      </c>
      <c r="T2462" s="55" t="s">
        <v>34</v>
      </c>
      <c r="U2462" s="9"/>
      <c r="V2462" s="9"/>
      <c r="W2462" s="9"/>
      <c r="X2462" s="9"/>
      <c r="Y2462" s="9"/>
      <c r="Z2462" s="9"/>
      <c r="AA2462" s="9"/>
      <c r="AB2462" s="9"/>
      <c r="AC2462" s="9"/>
      <c r="AD2462" s="9"/>
      <c r="AE2462" s="9"/>
      <c r="AF2462" s="9"/>
      <c r="AG2462" s="9"/>
      <c r="AH2462" s="9"/>
      <c r="AI2462" s="9"/>
      <c r="AJ2462" s="9"/>
      <c r="AK2462" s="9"/>
      <c r="AL2462" s="9"/>
      <c r="AM2462" s="9"/>
      <c r="AN2462" s="9"/>
      <c r="AO2462" s="9"/>
      <c r="AP2462" s="9"/>
      <c r="AQ2462" s="9"/>
      <c r="AR2462" s="9"/>
      <c r="AS2462" s="9"/>
      <c r="AT2462" s="9"/>
      <c r="AU2462" s="9"/>
      <c r="AV2462" s="9"/>
      <c r="AW2462" s="9"/>
      <c r="AX2462" s="9"/>
      <c r="AY2462" s="9"/>
      <c r="AZ2462" s="9"/>
      <c r="BA2462" s="9"/>
      <c r="BB2462" s="9"/>
      <c r="BC2462" s="9"/>
      <c r="BD2462" s="9"/>
      <c r="BE2462" s="9"/>
      <c r="BF2462" s="9"/>
      <c r="BG2462" s="9"/>
      <c r="BH2462" s="9"/>
      <c r="BI2462" s="9"/>
      <c r="BJ2462" s="9"/>
      <c r="BK2462" s="9"/>
      <c r="BL2462" s="9"/>
      <c r="BM2462" s="9"/>
      <c r="BN2462" s="9"/>
      <c r="BO2462" s="9"/>
      <c r="BP2462" s="9"/>
      <c r="BQ2462" s="9"/>
      <c r="BR2462" s="9"/>
      <c r="BS2462" s="9"/>
      <c r="BT2462" s="9"/>
      <c r="BU2462" s="9"/>
      <c r="BV2462" s="9"/>
      <c r="BW2462" s="9"/>
      <c r="BX2462" s="9"/>
      <c r="BY2462" s="9"/>
      <c r="BZ2462" s="9"/>
      <c r="CA2462" s="9"/>
      <c r="CB2462" s="9"/>
      <c r="CC2462" s="9"/>
      <c r="CD2462" s="9"/>
      <c r="CE2462" s="9"/>
      <c r="CF2462" s="9"/>
      <c r="CG2462" s="9"/>
      <c r="CH2462" s="9"/>
      <c r="CI2462" s="9"/>
      <c r="CJ2462" s="9"/>
      <c r="CK2462" s="9"/>
      <c r="CL2462" s="9"/>
      <c r="CM2462" s="9"/>
      <c r="CN2462" s="9"/>
      <c r="CO2462" s="9"/>
      <c r="CP2462" s="9"/>
      <c r="CQ2462" s="9"/>
      <c r="CR2462" s="9"/>
      <c r="CS2462" s="9"/>
      <c r="CT2462" s="9"/>
      <c r="CU2462" s="9"/>
      <c r="CV2462" s="9"/>
      <c r="CW2462" s="9"/>
      <c r="CX2462" s="9"/>
    </row>
    <row r="2463" spans="1:102" s="44" customFormat="1">
      <c r="A2463" s="27">
        <v>17</v>
      </c>
      <c r="B2463" s="90" t="s">
        <v>4148</v>
      </c>
      <c r="C2463" s="41">
        <v>1966</v>
      </c>
      <c r="D2463" s="55">
        <v>1966</v>
      </c>
      <c r="E2463" s="104" t="s">
        <v>3911</v>
      </c>
      <c r="F2463" s="55">
        <v>5</v>
      </c>
      <c r="G2463" s="55">
        <v>4</v>
      </c>
      <c r="H2463" s="220">
        <v>3220.5</v>
      </c>
      <c r="I2463" s="220">
        <v>3220.5</v>
      </c>
      <c r="J2463" s="220">
        <v>2134.1</v>
      </c>
      <c r="K2463" s="220">
        <v>133</v>
      </c>
      <c r="L2463" s="189">
        <f>'Форма 2'!C2467</f>
        <v>4711913.55</v>
      </c>
      <c r="M2463" s="190">
        <v>0</v>
      </c>
      <c r="N2463" s="190">
        <v>0</v>
      </c>
      <c r="O2463" s="190">
        <v>0</v>
      </c>
      <c r="P2463" s="189">
        <f t="shared" si="274"/>
        <v>4711913.55</v>
      </c>
      <c r="Q2463" s="191">
        <f t="shared" si="275"/>
        <v>1463.1</v>
      </c>
      <c r="R2463" s="191">
        <f t="shared" si="276"/>
        <v>1463.1</v>
      </c>
      <c r="S2463" s="90" t="s">
        <v>42</v>
      </c>
      <c r="T2463" s="55" t="s">
        <v>34</v>
      </c>
      <c r="U2463" s="9"/>
      <c r="V2463" s="9"/>
      <c r="W2463" s="9"/>
      <c r="X2463" s="9"/>
      <c r="Y2463" s="9"/>
      <c r="Z2463" s="9"/>
      <c r="AA2463" s="9"/>
      <c r="AB2463" s="9"/>
      <c r="AC2463" s="9"/>
      <c r="AD2463" s="9"/>
      <c r="AE2463" s="9"/>
      <c r="AF2463" s="9"/>
      <c r="AG2463" s="9"/>
      <c r="AH2463" s="9"/>
      <c r="AI2463" s="9"/>
      <c r="AJ2463" s="9"/>
      <c r="AK2463" s="9"/>
      <c r="AL2463" s="9"/>
      <c r="AM2463" s="9"/>
      <c r="AN2463" s="9"/>
      <c r="AO2463" s="9"/>
      <c r="AP2463" s="9"/>
      <c r="AQ2463" s="9"/>
      <c r="AR2463" s="9"/>
      <c r="AS2463" s="9"/>
      <c r="AT2463" s="9"/>
      <c r="AU2463" s="9"/>
      <c r="AV2463" s="9"/>
      <c r="AW2463" s="9"/>
      <c r="AX2463" s="9"/>
      <c r="AY2463" s="9"/>
      <c r="AZ2463" s="9"/>
      <c r="BA2463" s="9"/>
      <c r="BB2463" s="9"/>
      <c r="BC2463" s="9"/>
      <c r="BD2463" s="9"/>
      <c r="BE2463" s="9"/>
      <c r="BF2463" s="9"/>
      <c r="BG2463" s="9"/>
      <c r="BH2463" s="9"/>
      <c r="BI2463" s="9"/>
      <c r="BJ2463" s="9"/>
      <c r="BK2463" s="9"/>
      <c r="BL2463" s="9"/>
      <c r="BM2463" s="9"/>
      <c r="BN2463" s="9"/>
      <c r="BO2463" s="9"/>
      <c r="BP2463" s="9"/>
      <c r="BQ2463" s="9"/>
      <c r="BR2463" s="9"/>
      <c r="BS2463" s="9"/>
      <c r="BT2463" s="9"/>
      <c r="BU2463" s="9"/>
      <c r="BV2463" s="9"/>
      <c r="BW2463" s="9"/>
      <c r="BX2463" s="9"/>
      <c r="BY2463" s="9"/>
      <c r="BZ2463" s="9"/>
      <c r="CA2463" s="9"/>
      <c r="CB2463" s="9"/>
      <c r="CC2463" s="9"/>
      <c r="CD2463" s="9"/>
      <c r="CE2463" s="9"/>
      <c r="CF2463" s="9"/>
      <c r="CG2463" s="9"/>
      <c r="CH2463" s="9"/>
      <c r="CI2463" s="9"/>
      <c r="CJ2463" s="9"/>
      <c r="CK2463" s="9"/>
      <c r="CL2463" s="9"/>
      <c r="CM2463" s="9"/>
      <c r="CN2463" s="9"/>
      <c r="CO2463" s="9"/>
      <c r="CP2463" s="9"/>
      <c r="CQ2463" s="9"/>
      <c r="CR2463" s="9"/>
      <c r="CS2463" s="9"/>
      <c r="CT2463" s="9"/>
      <c r="CU2463" s="9"/>
      <c r="CV2463" s="9"/>
      <c r="CW2463" s="9"/>
      <c r="CX2463" s="9"/>
    </row>
    <row r="2464" spans="1:102" s="44" customFormat="1">
      <c r="A2464" s="27">
        <v>18</v>
      </c>
      <c r="B2464" s="90" t="s">
        <v>4149</v>
      </c>
      <c r="C2464" s="41">
        <v>1966</v>
      </c>
      <c r="D2464" s="55">
        <v>1966</v>
      </c>
      <c r="E2464" s="104" t="s">
        <v>3911</v>
      </c>
      <c r="F2464" s="55">
        <v>5</v>
      </c>
      <c r="G2464" s="55">
        <v>3</v>
      </c>
      <c r="H2464" s="220">
        <v>3066.8</v>
      </c>
      <c r="I2464" s="220">
        <v>2533.8000000000002</v>
      </c>
      <c r="J2464" s="220">
        <v>1684.7</v>
      </c>
      <c r="K2464" s="220">
        <v>86</v>
      </c>
      <c r="L2464" s="189">
        <f>'Форма 2'!C2468</f>
        <v>3707202.7800000003</v>
      </c>
      <c r="M2464" s="190">
        <v>0</v>
      </c>
      <c r="N2464" s="190">
        <v>0</v>
      </c>
      <c r="O2464" s="190">
        <v>0</v>
      </c>
      <c r="P2464" s="189">
        <f t="shared" si="274"/>
        <v>3707202.7800000003</v>
      </c>
      <c r="Q2464" s="191">
        <f t="shared" si="275"/>
        <v>1463.1</v>
      </c>
      <c r="R2464" s="191">
        <f t="shared" si="276"/>
        <v>1463.1</v>
      </c>
      <c r="S2464" s="90" t="s">
        <v>42</v>
      </c>
      <c r="T2464" s="55" t="s">
        <v>34</v>
      </c>
      <c r="U2464" s="9"/>
      <c r="V2464" s="9"/>
      <c r="W2464" s="9"/>
      <c r="X2464" s="9"/>
      <c r="Y2464" s="9"/>
      <c r="Z2464" s="9"/>
      <c r="AA2464" s="9"/>
      <c r="AB2464" s="9"/>
      <c r="AC2464" s="9"/>
      <c r="AD2464" s="9"/>
      <c r="AE2464" s="9"/>
      <c r="AF2464" s="9"/>
      <c r="AG2464" s="9"/>
      <c r="AH2464" s="9"/>
      <c r="AI2464" s="9"/>
      <c r="AJ2464" s="9"/>
      <c r="AK2464" s="9"/>
      <c r="AL2464" s="9"/>
      <c r="AM2464" s="9"/>
      <c r="AN2464" s="9"/>
      <c r="AO2464" s="9"/>
      <c r="AP2464" s="9"/>
      <c r="AQ2464" s="9"/>
      <c r="AR2464" s="9"/>
      <c r="AS2464" s="9"/>
      <c r="AT2464" s="9"/>
      <c r="AU2464" s="9"/>
      <c r="AV2464" s="9"/>
      <c r="AW2464" s="9"/>
      <c r="AX2464" s="9"/>
      <c r="AY2464" s="9"/>
      <c r="AZ2464" s="9"/>
      <c r="BA2464" s="9"/>
      <c r="BB2464" s="9"/>
      <c r="BC2464" s="9"/>
      <c r="BD2464" s="9"/>
      <c r="BE2464" s="9"/>
      <c r="BF2464" s="9"/>
      <c r="BG2464" s="9"/>
      <c r="BH2464" s="9"/>
      <c r="BI2464" s="9"/>
      <c r="BJ2464" s="9"/>
      <c r="BK2464" s="9"/>
      <c r="BL2464" s="9"/>
      <c r="BM2464" s="9"/>
      <c r="BN2464" s="9"/>
      <c r="BO2464" s="9"/>
      <c r="BP2464" s="9"/>
      <c r="BQ2464" s="9"/>
      <c r="BR2464" s="9"/>
      <c r="BS2464" s="9"/>
      <c r="BT2464" s="9"/>
      <c r="BU2464" s="9"/>
      <c r="BV2464" s="9"/>
      <c r="BW2464" s="9"/>
      <c r="BX2464" s="9"/>
      <c r="BY2464" s="9"/>
      <c r="BZ2464" s="9"/>
      <c r="CA2464" s="9"/>
      <c r="CB2464" s="9"/>
      <c r="CC2464" s="9"/>
      <c r="CD2464" s="9"/>
      <c r="CE2464" s="9"/>
      <c r="CF2464" s="9"/>
      <c r="CG2464" s="9"/>
      <c r="CH2464" s="9"/>
      <c r="CI2464" s="9"/>
      <c r="CJ2464" s="9"/>
      <c r="CK2464" s="9"/>
      <c r="CL2464" s="9"/>
      <c r="CM2464" s="9"/>
      <c r="CN2464" s="9"/>
      <c r="CO2464" s="9"/>
      <c r="CP2464" s="9"/>
      <c r="CQ2464" s="9"/>
      <c r="CR2464" s="9"/>
      <c r="CS2464" s="9"/>
      <c r="CT2464" s="9"/>
      <c r="CU2464" s="9"/>
      <c r="CV2464" s="9"/>
      <c r="CW2464" s="9"/>
      <c r="CX2464" s="9"/>
    </row>
    <row r="2465" spans="1:102" s="44" customFormat="1">
      <c r="A2465" s="27">
        <v>19</v>
      </c>
      <c r="B2465" s="90" t="s">
        <v>4390</v>
      </c>
      <c r="C2465" s="41">
        <v>1961</v>
      </c>
      <c r="D2465" s="55">
        <v>1961</v>
      </c>
      <c r="E2465" s="104" t="s">
        <v>355</v>
      </c>
      <c r="F2465" s="55">
        <v>2</v>
      </c>
      <c r="G2465" s="55">
        <v>2</v>
      </c>
      <c r="H2465" s="220">
        <v>617.20000000000005</v>
      </c>
      <c r="I2465" s="220">
        <v>617.20000000000005</v>
      </c>
      <c r="J2465" s="220">
        <v>414.2</v>
      </c>
      <c r="K2465" s="220">
        <v>19</v>
      </c>
      <c r="L2465" s="189">
        <f>'Форма 2'!C2469</f>
        <v>5743391.6320000011</v>
      </c>
      <c r="M2465" s="190">
        <v>0</v>
      </c>
      <c r="N2465" s="190">
        <v>0</v>
      </c>
      <c r="O2465" s="190">
        <v>0</v>
      </c>
      <c r="P2465" s="189">
        <f t="shared" si="274"/>
        <v>5743391.6320000011</v>
      </c>
      <c r="Q2465" s="191">
        <f t="shared" si="275"/>
        <v>9305.5600000000013</v>
      </c>
      <c r="R2465" s="191">
        <f t="shared" si="276"/>
        <v>9305.5600000000013</v>
      </c>
      <c r="S2465" s="90" t="s">
        <v>42</v>
      </c>
      <c r="T2465" s="55" t="s">
        <v>34</v>
      </c>
      <c r="U2465" s="9"/>
      <c r="V2465" s="9"/>
      <c r="W2465" s="9"/>
      <c r="X2465" s="9"/>
      <c r="Y2465" s="9"/>
      <c r="Z2465" s="9"/>
      <c r="AA2465" s="9"/>
      <c r="AB2465" s="9"/>
      <c r="AC2465" s="9"/>
      <c r="AD2465" s="9"/>
      <c r="AE2465" s="9"/>
      <c r="AF2465" s="9"/>
      <c r="AG2465" s="9"/>
      <c r="AH2465" s="9"/>
      <c r="AI2465" s="9"/>
      <c r="AJ2465" s="9"/>
      <c r="AK2465" s="9"/>
      <c r="AL2465" s="9"/>
      <c r="AM2465" s="9"/>
      <c r="AN2465" s="9"/>
      <c r="AO2465" s="9"/>
      <c r="AP2465" s="9"/>
      <c r="AQ2465" s="9"/>
      <c r="AR2465" s="9"/>
      <c r="AS2465" s="9"/>
      <c r="AT2465" s="9"/>
      <c r="AU2465" s="9"/>
      <c r="AV2465" s="9"/>
      <c r="AW2465" s="9"/>
      <c r="AX2465" s="9"/>
      <c r="AY2465" s="9"/>
      <c r="AZ2465" s="9"/>
      <c r="BA2465" s="9"/>
      <c r="BB2465" s="9"/>
      <c r="BC2465" s="9"/>
      <c r="BD2465" s="9"/>
      <c r="BE2465" s="9"/>
      <c r="BF2465" s="9"/>
      <c r="BG2465" s="9"/>
      <c r="BH2465" s="9"/>
      <c r="BI2465" s="9"/>
      <c r="BJ2465" s="9"/>
      <c r="BK2465" s="9"/>
      <c r="BL2465" s="9"/>
      <c r="BM2465" s="9"/>
      <c r="BN2465" s="9"/>
      <c r="BO2465" s="9"/>
      <c r="BP2465" s="9"/>
      <c r="BQ2465" s="9"/>
      <c r="BR2465" s="9"/>
      <c r="BS2465" s="9"/>
      <c r="BT2465" s="9"/>
      <c r="BU2465" s="9"/>
      <c r="BV2465" s="9"/>
      <c r="BW2465" s="9"/>
      <c r="BX2465" s="9"/>
      <c r="BY2465" s="9"/>
      <c r="BZ2465" s="9"/>
      <c r="CA2465" s="9"/>
      <c r="CB2465" s="9"/>
      <c r="CC2465" s="9"/>
      <c r="CD2465" s="9"/>
      <c r="CE2465" s="9"/>
      <c r="CF2465" s="9"/>
      <c r="CG2465" s="9"/>
      <c r="CH2465" s="9"/>
      <c r="CI2465" s="9"/>
      <c r="CJ2465" s="9"/>
      <c r="CK2465" s="9"/>
      <c r="CL2465" s="9"/>
      <c r="CM2465" s="9"/>
      <c r="CN2465" s="9"/>
      <c r="CO2465" s="9"/>
      <c r="CP2465" s="9"/>
      <c r="CQ2465" s="9"/>
      <c r="CR2465" s="9"/>
      <c r="CS2465" s="9"/>
      <c r="CT2465" s="9"/>
      <c r="CU2465" s="9"/>
      <c r="CV2465" s="9"/>
      <c r="CW2465" s="9"/>
      <c r="CX2465" s="9"/>
    </row>
    <row r="2466" spans="1:102" s="44" customFormat="1">
      <c r="A2466" s="27">
        <v>20</v>
      </c>
      <c r="B2466" s="90" t="s">
        <v>4150</v>
      </c>
      <c r="C2466" s="41">
        <v>1960</v>
      </c>
      <c r="D2466" s="55">
        <v>1960</v>
      </c>
      <c r="E2466" s="104" t="s">
        <v>397</v>
      </c>
      <c r="F2466" s="55">
        <v>2</v>
      </c>
      <c r="G2466" s="55">
        <v>1</v>
      </c>
      <c r="H2466" s="220">
        <v>4563</v>
      </c>
      <c r="I2466" s="220">
        <v>375.1</v>
      </c>
      <c r="J2466" s="220">
        <v>234.2</v>
      </c>
      <c r="K2466" s="220">
        <v>19</v>
      </c>
      <c r="L2466" s="189">
        <f>'Форма 2'!C2470</f>
        <v>548808.81000000006</v>
      </c>
      <c r="M2466" s="190">
        <v>0</v>
      </c>
      <c r="N2466" s="190">
        <v>0</v>
      </c>
      <c r="O2466" s="190">
        <v>0</v>
      </c>
      <c r="P2466" s="189">
        <f t="shared" si="274"/>
        <v>548808.81000000006</v>
      </c>
      <c r="Q2466" s="191">
        <f t="shared" si="275"/>
        <v>1463.1000000000001</v>
      </c>
      <c r="R2466" s="191">
        <f t="shared" si="276"/>
        <v>1463.1000000000001</v>
      </c>
      <c r="S2466" s="90" t="s">
        <v>42</v>
      </c>
      <c r="T2466" s="55" t="s">
        <v>34</v>
      </c>
      <c r="U2466" s="9"/>
      <c r="V2466" s="9"/>
      <c r="W2466" s="9"/>
      <c r="X2466" s="9"/>
      <c r="Y2466" s="9"/>
      <c r="Z2466" s="9"/>
      <c r="AA2466" s="9"/>
      <c r="AB2466" s="9"/>
      <c r="AC2466" s="9"/>
      <c r="AD2466" s="9"/>
      <c r="AE2466" s="9"/>
      <c r="AF2466" s="9"/>
      <c r="AG2466" s="9"/>
      <c r="AH2466" s="9"/>
      <c r="AI2466" s="9"/>
      <c r="AJ2466" s="9"/>
      <c r="AK2466" s="9"/>
      <c r="AL2466" s="9"/>
      <c r="AM2466" s="9"/>
      <c r="AN2466" s="9"/>
      <c r="AO2466" s="9"/>
      <c r="AP2466" s="9"/>
      <c r="AQ2466" s="9"/>
      <c r="AR2466" s="9"/>
      <c r="AS2466" s="9"/>
      <c r="AT2466" s="9"/>
      <c r="AU2466" s="9"/>
      <c r="AV2466" s="9"/>
      <c r="AW2466" s="9"/>
      <c r="AX2466" s="9"/>
      <c r="AY2466" s="9"/>
      <c r="AZ2466" s="9"/>
      <c r="BA2466" s="9"/>
      <c r="BB2466" s="9"/>
      <c r="BC2466" s="9"/>
      <c r="BD2466" s="9"/>
      <c r="BE2466" s="9"/>
      <c r="BF2466" s="9"/>
      <c r="BG2466" s="9"/>
      <c r="BH2466" s="9"/>
      <c r="BI2466" s="9"/>
      <c r="BJ2466" s="9"/>
      <c r="BK2466" s="9"/>
      <c r="BL2466" s="9"/>
      <c r="BM2466" s="9"/>
      <c r="BN2466" s="9"/>
      <c r="BO2466" s="9"/>
      <c r="BP2466" s="9"/>
      <c r="BQ2466" s="9"/>
      <c r="BR2466" s="9"/>
      <c r="BS2466" s="9"/>
      <c r="BT2466" s="9"/>
      <c r="BU2466" s="9"/>
      <c r="BV2466" s="9"/>
      <c r="BW2466" s="9"/>
      <c r="BX2466" s="9"/>
      <c r="BY2466" s="9"/>
      <c r="BZ2466" s="9"/>
      <c r="CA2466" s="9"/>
      <c r="CB2466" s="9"/>
      <c r="CC2466" s="9"/>
      <c r="CD2466" s="9"/>
      <c r="CE2466" s="9"/>
      <c r="CF2466" s="9"/>
      <c r="CG2466" s="9"/>
      <c r="CH2466" s="9"/>
      <c r="CI2466" s="9"/>
      <c r="CJ2466" s="9"/>
      <c r="CK2466" s="9"/>
      <c r="CL2466" s="9"/>
      <c r="CM2466" s="9"/>
      <c r="CN2466" s="9"/>
      <c r="CO2466" s="9"/>
      <c r="CP2466" s="9"/>
      <c r="CQ2466" s="9"/>
      <c r="CR2466" s="9"/>
      <c r="CS2466" s="9"/>
      <c r="CT2466" s="9"/>
      <c r="CU2466" s="9"/>
      <c r="CV2466" s="9"/>
      <c r="CW2466" s="9"/>
      <c r="CX2466" s="9"/>
    </row>
    <row r="2467" spans="1:102" s="44" customFormat="1">
      <c r="A2467" s="27">
        <v>21</v>
      </c>
      <c r="B2467" s="90" t="s">
        <v>4151</v>
      </c>
      <c r="C2467" s="41">
        <v>1960</v>
      </c>
      <c r="D2467" s="55">
        <v>1960</v>
      </c>
      <c r="E2467" s="104" t="s">
        <v>355</v>
      </c>
      <c r="F2467" s="55">
        <v>4</v>
      </c>
      <c r="G2467" s="55">
        <v>4</v>
      </c>
      <c r="H2467" s="220">
        <v>4591.3999999999996</v>
      </c>
      <c r="I2467" s="220">
        <v>3164.2</v>
      </c>
      <c r="J2467" s="220">
        <v>1971.1</v>
      </c>
      <c r="K2467" s="220">
        <v>49</v>
      </c>
      <c r="L2467" s="189">
        <f>'Форма 2'!C2471</f>
        <v>12743119.376</v>
      </c>
      <c r="M2467" s="190">
        <v>0</v>
      </c>
      <c r="N2467" s="190">
        <v>0</v>
      </c>
      <c r="O2467" s="190">
        <v>0</v>
      </c>
      <c r="P2467" s="189">
        <f t="shared" si="274"/>
        <v>12743119.376</v>
      </c>
      <c r="Q2467" s="191">
        <f t="shared" si="275"/>
        <v>4027.28</v>
      </c>
      <c r="R2467" s="191">
        <f t="shared" si="276"/>
        <v>4027.28</v>
      </c>
      <c r="S2467" s="90" t="s">
        <v>42</v>
      </c>
      <c r="T2467" s="55" t="s">
        <v>34</v>
      </c>
      <c r="U2467" s="9"/>
      <c r="V2467" s="9"/>
      <c r="W2467" s="9"/>
      <c r="X2467" s="9"/>
      <c r="Y2467" s="9"/>
      <c r="Z2467" s="9"/>
      <c r="AA2467" s="9"/>
      <c r="AB2467" s="9"/>
      <c r="AC2467" s="9"/>
      <c r="AD2467" s="9"/>
      <c r="AE2467" s="9"/>
      <c r="AF2467" s="9"/>
      <c r="AG2467" s="9"/>
      <c r="AH2467" s="9"/>
      <c r="AI2467" s="9"/>
      <c r="AJ2467" s="9"/>
      <c r="AK2467" s="9"/>
      <c r="AL2467" s="9"/>
      <c r="AM2467" s="9"/>
      <c r="AN2467" s="9"/>
      <c r="AO2467" s="9"/>
      <c r="AP2467" s="9"/>
      <c r="AQ2467" s="9"/>
      <c r="AR2467" s="9"/>
      <c r="AS2467" s="9"/>
      <c r="AT2467" s="9"/>
      <c r="AU2467" s="9"/>
      <c r="AV2467" s="9"/>
      <c r="AW2467" s="9"/>
      <c r="AX2467" s="9"/>
      <c r="AY2467" s="9"/>
      <c r="AZ2467" s="9"/>
      <c r="BA2467" s="9"/>
      <c r="BB2467" s="9"/>
      <c r="BC2467" s="9"/>
      <c r="BD2467" s="9"/>
      <c r="BE2467" s="9"/>
      <c r="BF2467" s="9"/>
      <c r="BG2467" s="9"/>
      <c r="BH2467" s="9"/>
      <c r="BI2467" s="9"/>
      <c r="BJ2467" s="9"/>
      <c r="BK2467" s="9"/>
      <c r="BL2467" s="9"/>
      <c r="BM2467" s="9"/>
      <c r="BN2467" s="9"/>
      <c r="BO2467" s="9"/>
      <c r="BP2467" s="9"/>
      <c r="BQ2467" s="9"/>
      <c r="BR2467" s="9"/>
      <c r="BS2467" s="9"/>
      <c r="BT2467" s="9"/>
      <c r="BU2467" s="9"/>
      <c r="BV2467" s="9"/>
      <c r="BW2467" s="9"/>
      <c r="BX2467" s="9"/>
      <c r="BY2467" s="9"/>
      <c r="BZ2467" s="9"/>
      <c r="CA2467" s="9"/>
      <c r="CB2467" s="9"/>
      <c r="CC2467" s="9"/>
      <c r="CD2467" s="9"/>
      <c r="CE2467" s="9"/>
      <c r="CF2467" s="9"/>
      <c r="CG2467" s="9"/>
      <c r="CH2467" s="9"/>
      <c r="CI2467" s="9"/>
      <c r="CJ2467" s="9"/>
      <c r="CK2467" s="9"/>
      <c r="CL2467" s="9"/>
      <c r="CM2467" s="9"/>
      <c r="CN2467" s="9"/>
      <c r="CO2467" s="9"/>
      <c r="CP2467" s="9"/>
      <c r="CQ2467" s="9"/>
      <c r="CR2467" s="9"/>
      <c r="CS2467" s="9"/>
      <c r="CT2467" s="9"/>
      <c r="CU2467" s="9"/>
      <c r="CV2467" s="9"/>
      <c r="CW2467" s="9"/>
      <c r="CX2467" s="9"/>
    </row>
    <row r="2468" spans="1:102" s="44" customFormat="1">
      <c r="A2468" s="27">
        <v>22</v>
      </c>
      <c r="B2468" s="90" t="s">
        <v>4140</v>
      </c>
      <c r="C2468" s="41">
        <v>1961</v>
      </c>
      <c r="D2468" s="55">
        <v>1961</v>
      </c>
      <c r="E2468" s="104" t="s">
        <v>355</v>
      </c>
      <c r="F2468" s="55">
        <v>3</v>
      </c>
      <c r="G2468" s="55">
        <v>2</v>
      </c>
      <c r="H2468" s="220">
        <v>1267.5</v>
      </c>
      <c r="I2468" s="220">
        <v>946.6</v>
      </c>
      <c r="J2468" s="220">
        <v>946.5</v>
      </c>
      <c r="K2468" s="220">
        <v>36</v>
      </c>
      <c r="L2468" s="189">
        <f>'Форма 2'!C2472</f>
        <v>2270107.7220000001</v>
      </c>
      <c r="M2468" s="190">
        <v>0</v>
      </c>
      <c r="N2468" s="190">
        <v>0</v>
      </c>
      <c r="O2468" s="190">
        <v>0</v>
      </c>
      <c r="P2468" s="189">
        <f t="shared" si="274"/>
        <v>2270107.7220000001</v>
      </c>
      <c r="Q2468" s="191">
        <f t="shared" si="275"/>
        <v>2398.17</v>
      </c>
      <c r="R2468" s="191">
        <f t="shared" si="276"/>
        <v>2398.17</v>
      </c>
      <c r="S2468" s="90" t="s">
        <v>42</v>
      </c>
      <c r="T2468" s="55" t="s">
        <v>34</v>
      </c>
      <c r="U2468" s="9"/>
      <c r="V2468" s="9"/>
      <c r="W2468" s="9"/>
      <c r="X2468" s="9"/>
      <c r="Y2468" s="9"/>
      <c r="Z2468" s="9"/>
      <c r="AA2468" s="9"/>
      <c r="AB2468" s="9"/>
      <c r="AC2468" s="9"/>
      <c r="AD2468" s="9"/>
      <c r="AE2468" s="9"/>
      <c r="AF2468" s="9"/>
      <c r="AG2468" s="9"/>
      <c r="AH2468" s="9"/>
      <c r="AI2468" s="9"/>
      <c r="AJ2468" s="9"/>
      <c r="AK2468" s="9"/>
      <c r="AL2468" s="9"/>
      <c r="AM2468" s="9"/>
      <c r="AN2468" s="9"/>
      <c r="AO2468" s="9"/>
      <c r="AP2468" s="9"/>
      <c r="AQ2468" s="9"/>
      <c r="AR2468" s="9"/>
      <c r="AS2468" s="9"/>
      <c r="AT2468" s="9"/>
      <c r="AU2468" s="9"/>
      <c r="AV2468" s="9"/>
      <c r="AW2468" s="9"/>
      <c r="AX2468" s="9"/>
      <c r="AY2468" s="9"/>
      <c r="AZ2468" s="9"/>
      <c r="BA2468" s="9"/>
      <c r="BB2468" s="9"/>
      <c r="BC2468" s="9"/>
      <c r="BD2468" s="9"/>
      <c r="BE2468" s="9"/>
      <c r="BF2468" s="9"/>
      <c r="BG2468" s="9"/>
      <c r="BH2468" s="9"/>
      <c r="BI2468" s="9"/>
      <c r="BJ2468" s="9"/>
      <c r="BK2468" s="9"/>
      <c r="BL2468" s="9"/>
      <c r="BM2468" s="9"/>
      <c r="BN2468" s="9"/>
      <c r="BO2468" s="9"/>
      <c r="BP2468" s="9"/>
      <c r="BQ2468" s="9"/>
      <c r="BR2468" s="9"/>
      <c r="BS2468" s="9"/>
      <c r="BT2468" s="9"/>
      <c r="BU2468" s="9"/>
      <c r="BV2468" s="9"/>
      <c r="BW2468" s="9"/>
      <c r="BX2468" s="9"/>
      <c r="BY2468" s="9"/>
      <c r="BZ2468" s="9"/>
      <c r="CA2468" s="9"/>
      <c r="CB2468" s="9"/>
      <c r="CC2468" s="9"/>
      <c r="CD2468" s="9"/>
      <c r="CE2468" s="9"/>
      <c r="CF2468" s="9"/>
      <c r="CG2468" s="9"/>
      <c r="CH2468" s="9"/>
      <c r="CI2468" s="9"/>
      <c r="CJ2468" s="9"/>
      <c r="CK2468" s="9"/>
      <c r="CL2468" s="9"/>
      <c r="CM2468" s="9"/>
      <c r="CN2468" s="9"/>
      <c r="CO2468" s="9"/>
      <c r="CP2468" s="9"/>
      <c r="CQ2468" s="9"/>
      <c r="CR2468" s="9"/>
      <c r="CS2468" s="9"/>
      <c r="CT2468" s="9"/>
      <c r="CU2468" s="9"/>
      <c r="CV2468" s="9"/>
      <c r="CW2468" s="9"/>
      <c r="CX2468" s="9"/>
    </row>
    <row r="2469" spans="1:102" s="44" customFormat="1">
      <c r="A2469" s="27">
        <v>23</v>
      </c>
      <c r="B2469" s="90" t="s">
        <v>4141</v>
      </c>
      <c r="C2469" s="41">
        <v>1961</v>
      </c>
      <c r="D2469" s="55">
        <v>1961</v>
      </c>
      <c r="E2469" s="104" t="s">
        <v>355</v>
      </c>
      <c r="F2469" s="55">
        <v>3</v>
      </c>
      <c r="G2469" s="55">
        <v>2</v>
      </c>
      <c r="H2469" s="220">
        <v>2303.6</v>
      </c>
      <c r="I2469" s="220">
        <v>1230.5999999999999</v>
      </c>
      <c r="J2469" s="220">
        <v>945.3</v>
      </c>
      <c r="K2469" s="220">
        <v>40</v>
      </c>
      <c r="L2469" s="189">
        <f>'Форма 2'!C2473</f>
        <v>2951188.0019999999</v>
      </c>
      <c r="M2469" s="190">
        <v>0</v>
      </c>
      <c r="N2469" s="190">
        <v>0</v>
      </c>
      <c r="O2469" s="190">
        <v>0</v>
      </c>
      <c r="P2469" s="189">
        <f t="shared" si="274"/>
        <v>2951188.0019999999</v>
      </c>
      <c r="Q2469" s="191">
        <f t="shared" si="275"/>
        <v>2398.17</v>
      </c>
      <c r="R2469" s="191">
        <f t="shared" si="276"/>
        <v>2398.17</v>
      </c>
      <c r="S2469" s="90" t="s">
        <v>42</v>
      </c>
      <c r="T2469" s="55" t="s">
        <v>34</v>
      </c>
      <c r="U2469" s="9"/>
      <c r="V2469" s="9"/>
      <c r="W2469" s="9"/>
      <c r="X2469" s="9"/>
      <c r="Y2469" s="9"/>
      <c r="Z2469" s="9"/>
      <c r="AA2469" s="9"/>
      <c r="AB2469" s="9"/>
      <c r="AC2469" s="9"/>
      <c r="AD2469" s="9"/>
      <c r="AE2469" s="9"/>
      <c r="AF2469" s="9"/>
      <c r="AG2469" s="9"/>
      <c r="AH2469" s="9"/>
      <c r="AI2469" s="9"/>
      <c r="AJ2469" s="9"/>
      <c r="AK2469" s="9"/>
      <c r="AL2469" s="9"/>
      <c r="AM2469" s="9"/>
      <c r="AN2469" s="9"/>
      <c r="AO2469" s="9"/>
      <c r="AP2469" s="9"/>
      <c r="AQ2469" s="9"/>
      <c r="AR2469" s="9"/>
      <c r="AS2469" s="9"/>
      <c r="AT2469" s="9"/>
      <c r="AU2469" s="9"/>
      <c r="AV2469" s="9"/>
      <c r="AW2469" s="9"/>
      <c r="AX2469" s="9"/>
      <c r="AY2469" s="9"/>
      <c r="AZ2469" s="9"/>
      <c r="BA2469" s="9"/>
      <c r="BB2469" s="9"/>
      <c r="BC2469" s="9"/>
      <c r="BD2469" s="9"/>
      <c r="BE2469" s="9"/>
      <c r="BF2469" s="9"/>
      <c r="BG2469" s="9"/>
      <c r="BH2469" s="9"/>
      <c r="BI2469" s="9"/>
      <c r="BJ2469" s="9"/>
      <c r="BK2469" s="9"/>
      <c r="BL2469" s="9"/>
      <c r="BM2469" s="9"/>
      <c r="BN2469" s="9"/>
      <c r="BO2469" s="9"/>
      <c r="BP2469" s="9"/>
      <c r="BQ2469" s="9"/>
      <c r="BR2469" s="9"/>
      <c r="BS2469" s="9"/>
      <c r="BT2469" s="9"/>
      <c r="BU2469" s="9"/>
      <c r="BV2469" s="9"/>
      <c r="BW2469" s="9"/>
      <c r="BX2469" s="9"/>
      <c r="BY2469" s="9"/>
      <c r="BZ2469" s="9"/>
      <c r="CA2469" s="9"/>
      <c r="CB2469" s="9"/>
      <c r="CC2469" s="9"/>
      <c r="CD2469" s="9"/>
      <c r="CE2469" s="9"/>
      <c r="CF2469" s="9"/>
      <c r="CG2469" s="9"/>
      <c r="CH2469" s="9"/>
      <c r="CI2469" s="9"/>
      <c r="CJ2469" s="9"/>
      <c r="CK2469" s="9"/>
      <c r="CL2469" s="9"/>
      <c r="CM2469" s="9"/>
      <c r="CN2469" s="9"/>
      <c r="CO2469" s="9"/>
      <c r="CP2469" s="9"/>
      <c r="CQ2469" s="9"/>
      <c r="CR2469" s="9"/>
      <c r="CS2469" s="9"/>
      <c r="CT2469" s="9"/>
      <c r="CU2469" s="9"/>
      <c r="CV2469" s="9"/>
      <c r="CW2469" s="9"/>
      <c r="CX2469" s="9"/>
    </row>
    <row r="2470" spans="1:102" s="44" customFormat="1">
      <c r="A2470" s="27">
        <v>24</v>
      </c>
      <c r="B2470" s="90" t="s">
        <v>4152</v>
      </c>
      <c r="C2470" s="41">
        <v>1960</v>
      </c>
      <c r="D2470" s="55">
        <v>1960</v>
      </c>
      <c r="E2470" s="104" t="s">
        <v>355</v>
      </c>
      <c r="F2470" s="55">
        <v>4</v>
      </c>
      <c r="G2470" s="55">
        <v>3</v>
      </c>
      <c r="H2470" s="220">
        <v>1264.8</v>
      </c>
      <c r="I2470" s="220">
        <v>1079.8</v>
      </c>
      <c r="J2470" s="220">
        <v>742.7</v>
      </c>
      <c r="K2470" s="220">
        <v>53</v>
      </c>
      <c r="L2470" s="189">
        <f>'Форма 2'!C2474</f>
        <v>4348656.9440000001</v>
      </c>
      <c r="M2470" s="190">
        <v>0</v>
      </c>
      <c r="N2470" s="190">
        <v>0</v>
      </c>
      <c r="O2470" s="190">
        <v>0</v>
      </c>
      <c r="P2470" s="189">
        <f t="shared" si="274"/>
        <v>4348656.9440000001</v>
      </c>
      <c r="Q2470" s="191">
        <f t="shared" si="275"/>
        <v>4027.28</v>
      </c>
      <c r="R2470" s="191">
        <f t="shared" si="276"/>
        <v>4027.28</v>
      </c>
      <c r="S2470" s="90" t="s">
        <v>42</v>
      </c>
      <c r="T2470" s="55" t="s">
        <v>34</v>
      </c>
      <c r="U2470" s="9"/>
      <c r="V2470" s="9"/>
      <c r="W2470" s="9"/>
      <c r="X2470" s="9"/>
      <c r="Y2470" s="9"/>
      <c r="Z2470" s="9"/>
      <c r="AA2470" s="9"/>
      <c r="AB2470" s="9"/>
      <c r="AC2470" s="9"/>
      <c r="AD2470" s="9"/>
      <c r="AE2470" s="9"/>
      <c r="AF2470" s="9"/>
      <c r="AG2470" s="9"/>
      <c r="AH2470" s="9"/>
      <c r="AI2470" s="9"/>
      <c r="AJ2470" s="9"/>
      <c r="AK2470" s="9"/>
      <c r="AL2470" s="9"/>
      <c r="AM2470" s="9"/>
      <c r="AN2470" s="9"/>
      <c r="AO2470" s="9"/>
      <c r="AP2470" s="9"/>
      <c r="AQ2470" s="9"/>
      <c r="AR2470" s="9"/>
      <c r="AS2470" s="9"/>
      <c r="AT2470" s="9"/>
      <c r="AU2470" s="9"/>
      <c r="AV2470" s="9"/>
      <c r="AW2470" s="9"/>
      <c r="AX2470" s="9"/>
      <c r="AY2470" s="9"/>
      <c r="AZ2470" s="9"/>
      <c r="BA2470" s="9"/>
      <c r="BB2470" s="9"/>
      <c r="BC2470" s="9"/>
      <c r="BD2470" s="9"/>
      <c r="BE2470" s="9"/>
      <c r="BF2470" s="9"/>
      <c r="BG2470" s="9"/>
      <c r="BH2470" s="9"/>
      <c r="BI2470" s="9"/>
      <c r="BJ2470" s="9"/>
      <c r="BK2470" s="9"/>
      <c r="BL2470" s="9"/>
      <c r="BM2470" s="9"/>
      <c r="BN2470" s="9"/>
      <c r="BO2470" s="9"/>
      <c r="BP2470" s="9"/>
      <c r="BQ2470" s="9"/>
      <c r="BR2470" s="9"/>
      <c r="BS2470" s="9"/>
      <c r="BT2470" s="9"/>
      <c r="BU2470" s="9"/>
      <c r="BV2470" s="9"/>
      <c r="BW2470" s="9"/>
      <c r="BX2470" s="9"/>
      <c r="BY2470" s="9"/>
      <c r="BZ2470" s="9"/>
      <c r="CA2470" s="9"/>
      <c r="CB2470" s="9"/>
      <c r="CC2470" s="9"/>
      <c r="CD2470" s="9"/>
      <c r="CE2470" s="9"/>
      <c r="CF2470" s="9"/>
      <c r="CG2470" s="9"/>
      <c r="CH2470" s="9"/>
      <c r="CI2470" s="9"/>
      <c r="CJ2470" s="9"/>
      <c r="CK2470" s="9"/>
      <c r="CL2470" s="9"/>
      <c r="CM2470" s="9"/>
      <c r="CN2470" s="9"/>
      <c r="CO2470" s="9"/>
      <c r="CP2470" s="9"/>
      <c r="CQ2470" s="9"/>
      <c r="CR2470" s="9"/>
      <c r="CS2470" s="9"/>
      <c r="CT2470" s="9"/>
      <c r="CU2470" s="9"/>
      <c r="CV2470" s="9"/>
      <c r="CW2470" s="9"/>
      <c r="CX2470" s="9"/>
    </row>
    <row r="2471" spans="1:102" s="44" customFormat="1">
      <c r="A2471" s="27">
        <v>25</v>
      </c>
      <c r="B2471" s="90" t="s">
        <v>4391</v>
      </c>
      <c r="C2471" s="41">
        <v>1959</v>
      </c>
      <c r="D2471" s="55">
        <v>1959</v>
      </c>
      <c r="E2471" s="104" t="s">
        <v>397</v>
      </c>
      <c r="F2471" s="55">
        <v>3</v>
      </c>
      <c r="G2471" s="55">
        <v>3</v>
      </c>
      <c r="H2471" s="220">
        <v>1342.5</v>
      </c>
      <c r="I2471" s="220">
        <v>926.9</v>
      </c>
      <c r="J2471" s="220">
        <v>926.9</v>
      </c>
      <c r="K2471" s="220">
        <v>35</v>
      </c>
      <c r="L2471" s="189">
        <f>'Форма 2'!C2475</f>
        <v>3410065.1</v>
      </c>
      <c r="M2471" s="190">
        <v>0</v>
      </c>
      <c r="N2471" s="190">
        <v>0</v>
      </c>
      <c r="O2471" s="190">
        <v>0</v>
      </c>
      <c r="P2471" s="189">
        <f t="shared" si="274"/>
        <v>3410065.1</v>
      </c>
      <c r="Q2471" s="191">
        <f t="shared" si="275"/>
        <v>3679</v>
      </c>
      <c r="R2471" s="191">
        <f t="shared" si="276"/>
        <v>3679</v>
      </c>
      <c r="S2471" s="90" t="s">
        <v>42</v>
      </c>
      <c r="T2471" s="55" t="s">
        <v>34</v>
      </c>
      <c r="U2471" s="9"/>
      <c r="V2471" s="9"/>
      <c r="W2471" s="9"/>
      <c r="X2471" s="9"/>
      <c r="Y2471" s="9"/>
      <c r="Z2471" s="9"/>
      <c r="AA2471" s="9"/>
      <c r="AB2471" s="9"/>
      <c r="AC2471" s="9"/>
      <c r="AD2471" s="9"/>
      <c r="AE2471" s="9"/>
      <c r="AF2471" s="9"/>
      <c r="AG2471" s="9"/>
      <c r="AH2471" s="9"/>
      <c r="AI2471" s="9"/>
      <c r="AJ2471" s="9"/>
      <c r="AK2471" s="9"/>
      <c r="AL2471" s="9"/>
      <c r="AM2471" s="9"/>
      <c r="AN2471" s="9"/>
      <c r="AO2471" s="9"/>
      <c r="AP2471" s="9"/>
      <c r="AQ2471" s="9"/>
      <c r="AR2471" s="9"/>
      <c r="AS2471" s="9"/>
      <c r="AT2471" s="9"/>
      <c r="AU2471" s="9"/>
      <c r="AV2471" s="9"/>
      <c r="AW2471" s="9"/>
      <c r="AX2471" s="9"/>
      <c r="AY2471" s="9"/>
      <c r="AZ2471" s="9"/>
      <c r="BA2471" s="9"/>
      <c r="BB2471" s="9"/>
      <c r="BC2471" s="9"/>
      <c r="BD2471" s="9"/>
      <c r="BE2471" s="9"/>
      <c r="BF2471" s="9"/>
      <c r="BG2471" s="9"/>
      <c r="BH2471" s="9"/>
      <c r="BI2471" s="9"/>
      <c r="BJ2471" s="9"/>
      <c r="BK2471" s="9"/>
      <c r="BL2471" s="9"/>
      <c r="BM2471" s="9"/>
      <c r="BN2471" s="9"/>
      <c r="BO2471" s="9"/>
      <c r="BP2471" s="9"/>
      <c r="BQ2471" s="9"/>
      <c r="BR2471" s="9"/>
      <c r="BS2471" s="9"/>
      <c r="BT2471" s="9"/>
      <c r="BU2471" s="9"/>
      <c r="BV2471" s="9"/>
      <c r="BW2471" s="9"/>
      <c r="BX2471" s="9"/>
      <c r="BY2471" s="9"/>
      <c r="BZ2471" s="9"/>
      <c r="CA2471" s="9"/>
      <c r="CB2471" s="9"/>
      <c r="CC2471" s="9"/>
      <c r="CD2471" s="9"/>
      <c r="CE2471" s="9"/>
      <c r="CF2471" s="9"/>
      <c r="CG2471" s="9"/>
      <c r="CH2471" s="9"/>
      <c r="CI2471" s="9"/>
      <c r="CJ2471" s="9"/>
      <c r="CK2471" s="9"/>
      <c r="CL2471" s="9"/>
      <c r="CM2471" s="9"/>
      <c r="CN2471" s="9"/>
      <c r="CO2471" s="9"/>
      <c r="CP2471" s="9"/>
      <c r="CQ2471" s="9"/>
      <c r="CR2471" s="9"/>
      <c r="CS2471" s="9"/>
      <c r="CT2471" s="9"/>
      <c r="CU2471" s="9"/>
      <c r="CV2471" s="9"/>
      <c r="CW2471" s="9"/>
      <c r="CX2471" s="9"/>
    </row>
    <row r="2472" spans="1:102" s="44" customFormat="1">
      <c r="A2472" s="27">
        <v>26</v>
      </c>
      <c r="B2472" s="90" t="s">
        <v>4392</v>
      </c>
      <c r="C2472" s="41">
        <v>1964</v>
      </c>
      <c r="D2472" s="55">
        <v>1964</v>
      </c>
      <c r="E2472" s="104" t="s">
        <v>3907</v>
      </c>
      <c r="F2472" s="55">
        <v>5</v>
      </c>
      <c r="G2472" s="55">
        <v>4</v>
      </c>
      <c r="H2472" s="220">
        <v>1617.9</v>
      </c>
      <c r="I2472" s="220">
        <v>1617.9</v>
      </c>
      <c r="J2472" s="220">
        <v>175.7</v>
      </c>
      <c r="K2472" s="220">
        <v>74</v>
      </c>
      <c r="L2472" s="189">
        <f>'Форма 2'!C2476</f>
        <v>2367149.4900000002</v>
      </c>
      <c r="M2472" s="190">
        <v>0</v>
      </c>
      <c r="N2472" s="190">
        <v>0</v>
      </c>
      <c r="O2472" s="190">
        <v>0</v>
      </c>
      <c r="P2472" s="189">
        <f t="shared" ref="P2472:P2535" si="278">L2472</f>
        <v>2367149.4900000002</v>
      </c>
      <c r="Q2472" s="191">
        <f t="shared" ref="Q2472:Q2535" si="279">L2472/I2472</f>
        <v>1463.1000000000001</v>
      </c>
      <c r="R2472" s="191">
        <f t="shared" ref="R2472:R2535" si="280">Q2472</f>
        <v>1463.1000000000001</v>
      </c>
      <c r="S2472" s="90" t="s">
        <v>42</v>
      </c>
      <c r="T2472" s="55" t="s">
        <v>34</v>
      </c>
      <c r="U2472" s="9"/>
      <c r="V2472" s="9"/>
      <c r="W2472" s="9"/>
      <c r="X2472" s="9"/>
      <c r="Y2472" s="9"/>
      <c r="Z2472" s="9"/>
      <c r="AA2472" s="9"/>
      <c r="AB2472" s="9"/>
      <c r="AC2472" s="9"/>
      <c r="AD2472" s="9"/>
      <c r="AE2472" s="9"/>
      <c r="AF2472" s="9"/>
      <c r="AG2472" s="9"/>
      <c r="AH2472" s="9"/>
      <c r="AI2472" s="9"/>
      <c r="AJ2472" s="9"/>
      <c r="AK2472" s="9"/>
      <c r="AL2472" s="9"/>
      <c r="AM2472" s="9"/>
      <c r="AN2472" s="9"/>
      <c r="AO2472" s="9"/>
      <c r="AP2472" s="9"/>
      <c r="AQ2472" s="9"/>
      <c r="AR2472" s="9"/>
      <c r="AS2472" s="9"/>
      <c r="AT2472" s="9"/>
      <c r="AU2472" s="9"/>
      <c r="AV2472" s="9"/>
      <c r="AW2472" s="9"/>
      <c r="AX2472" s="9"/>
      <c r="AY2472" s="9"/>
      <c r="AZ2472" s="9"/>
      <c r="BA2472" s="9"/>
      <c r="BB2472" s="9"/>
      <c r="BC2472" s="9"/>
      <c r="BD2472" s="9"/>
      <c r="BE2472" s="9"/>
      <c r="BF2472" s="9"/>
      <c r="BG2472" s="9"/>
      <c r="BH2472" s="9"/>
      <c r="BI2472" s="9"/>
      <c r="BJ2472" s="9"/>
      <c r="BK2472" s="9"/>
      <c r="BL2472" s="9"/>
      <c r="BM2472" s="9"/>
      <c r="BN2472" s="9"/>
      <c r="BO2472" s="9"/>
      <c r="BP2472" s="9"/>
      <c r="BQ2472" s="9"/>
      <c r="BR2472" s="9"/>
      <c r="BS2472" s="9"/>
      <c r="BT2472" s="9"/>
      <c r="BU2472" s="9"/>
      <c r="BV2472" s="9"/>
      <c r="BW2472" s="9"/>
      <c r="BX2472" s="9"/>
      <c r="BY2472" s="9"/>
      <c r="BZ2472" s="9"/>
      <c r="CA2472" s="9"/>
      <c r="CB2472" s="9"/>
      <c r="CC2472" s="9"/>
      <c r="CD2472" s="9"/>
      <c r="CE2472" s="9"/>
      <c r="CF2472" s="9"/>
      <c r="CG2472" s="9"/>
      <c r="CH2472" s="9"/>
      <c r="CI2472" s="9"/>
      <c r="CJ2472" s="9"/>
      <c r="CK2472" s="9"/>
      <c r="CL2472" s="9"/>
      <c r="CM2472" s="9"/>
      <c r="CN2472" s="9"/>
      <c r="CO2472" s="9"/>
      <c r="CP2472" s="9"/>
      <c r="CQ2472" s="9"/>
      <c r="CR2472" s="9"/>
      <c r="CS2472" s="9"/>
      <c r="CT2472" s="9"/>
      <c r="CU2472" s="9"/>
      <c r="CV2472" s="9"/>
      <c r="CW2472" s="9"/>
      <c r="CX2472" s="9"/>
    </row>
    <row r="2473" spans="1:102" s="44" customFormat="1">
      <c r="A2473" s="160">
        <v>27</v>
      </c>
      <c r="B2473" s="200" t="s">
        <v>4393</v>
      </c>
      <c r="C2473" s="41">
        <v>1960</v>
      </c>
      <c r="D2473" s="55">
        <v>1960</v>
      </c>
      <c r="E2473" s="104" t="s">
        <v>355</v>
      </c>
      <c r="F2473" s="55">
        <v>2</v>
      </c>
      <c r="G2473" s="55">
        <v>1</v>
      </c>
      <c r="H2473" s="220">
        <v>698</v>
      </c>
      <c r="I2473" s="220">
        <v>654</v>
      </c>
      <c r="J2473" s="220">
        <v>535.1</v>
      </c>
      <c r="K2473" s="220">
        <v>22</v>
      </c>
      <c r="L2473" s="189">
        <f>'Форма 2'!C2477</f>
        <v>4760112.84</v>
      </c>
      <c r="M2473" s="190">
        <v>0</v>
      </c>
      <c r="N2473" s="190">
        <v>0</v>
      </c>
      <c r="O2473" s="190">
        <v>0</v>
      </c>
      <c r="P2473" s="189">
        <f t="shared" si="278"/>
        <v>4760112.84</v>
      </c>
      <c r="Q2473" s="191">
        <f t="shared" si="279"/>
        <v>7278.46</v>
      </c>
      <c r="R2473" s="191">
        <f t="shared" si="280"/>
        <v>7278.46</v>
      </c>
      <c r="S2473" s="90" t="s">
        <v>42</v>
      </c>
      <c r="T2473" s="55" t="s">
        <v>34</v>
      </c>
      <c r="U2473" s="9"/>
      <c r="V2473" s="9"/>
      <c r="W2473" s="9"/>
      <c r="X2473" s="9"/>
      <c r="Y2473" s="9"/>
      <c r="Z2473" s="9"/>
      <c r="AA2473" s="9"/>
      <c r="AB2473" s="9"/>
      <c r="AC2473" s="9"/>
      <c r="AD2473" s="9"/>
      <c r="AE2473" s="9"/>
      <c r="AF2473" s="9"/>
      <c r="AG2473" s="9"/>
      <c r="AH2473" s="9"/>
      <c r="AI2473" s="9"/>
      <c r="AJ2473" s="9"/>
      <c r="AK2473" s="9"/>
      <c r="AL2473" s="9"/>
      <c r="AM2473" s="9"/>
      <c r="AN2473" s="9"/>
      <c r="AO2473" s="9"/>
      <c r="AP2473" s="9"/>
      <c r="AQ2473" s="9"/>
      <c r="AR2473" s="9"/>
      <c r="AS2473" s="9"/>
      <c r="AT2473" s="9"/>
      <c r="AU2473" s="9"/>
      <c r="AV2473" s="9"/>
      <c r="AW2473" s="9"/>
      <c r="AX2473" s="9"/>
      <c r="AY2473" s="9"/>
      <c r="AZ2473" s="9"/>
      <c r="BA2473" s="9"/>
      <c r="BB2473" s="9"/>
      <c r="BC2473" s="9"/>
      <c r="BD2473" s="9"/>
      <c r="BE2473" s="9"/>
      <c r="BF2473" s="9"/>
      <c r="BG2473" s="9"/>
      <c r="BH2473" s="9"/>
      <c r="BI2473" s="9"/>
      <c r="BJ2473" s="9"/>
      <c r="BK2473" s="9"/>
      <c r="BL2473" s="9"/>
      <c r="BM2473" s="9"/>
      <c r="BN2473" s="9"/>
      <c r="BO2473" s="9"/>
      <c r="BP2473" s="9"/>
      <c r="BQ2473" s="9"/>
      <c r="BR2473" s="9"/>
      <c r="BS2473" s="9"/>
      <c r="BT2473" s="9"/>
      <c r="BU2473" s="9"/>
      <c r="BV2473" s="9"/>
      <c r="BW2473" s="9"/>
      <c r="BX2473" s="9"/>
      <c r="BY2473" s="9"/>
      <c r="BZ2473" s="9"/>
      <c r="CA2473" s="9"/>
      <c r="CB2473" s="9"/>
      <c r="CC2473" s="9"/>
      <c r="CD2473" s="9"/>
      <c r="CE2473" s="9"/>
      <c r="CF2473" s="9"/>
      <c r="CG2473" s="9"/>
      <c r="CH2473" s="9"/>
      <c r="CI2473" s="9"/>
      <c r="CJ2473" s="9"/>
      <c r="CK2473" s="9"/>
      <c r="CL2473" s="9"/>
      <c r="CM2473" s="9"/>
      <c r="CN2473" s="9"/>
      <c r="CO2473" s="9"/>
      <c r="CP2473" s="9"/>
      <c r="CQ2473" s="9"/>
      <c r="CR2473" s="9"/>
      <c r="CS2473" s="9"/>
      <c r="CT2473" s="9"/>
      <c r="CU2473" s="9"/>
      <c r="CV2473" s="9"/>
      <c r="CW2473" s="9"/>
      <c r="CX2473" s="9"/>
    </row>
    <row r="2474" spans="1:102" s="44" customFormat="1" ht="15.75">
      <c r="A2474" s="162"/>
      <c r="B2474" s="163" t="s">
        <v>4693</v>
      </c>
      <c r="C2474" s="150"/>
      <c r="D2474" s="61"/>
      <c r="E2474" s="61"/>
      <c r="F2474" s="73"/>
      <c r="G2474" s="73"/>
      <c r="H2474" s="51">
        <f t="shared" ref="H2474:K2474" si="281">SUM(H2475:H2552)</f>
        <v>207552.8</v>
      </c>
      <c r="I2474" s="51">
        <f t="shared" si="281"/>
        <v>182063.4</v>
      </c>
      <c r="J2474" s="51">
        <f t="shared" si="281"/>
        <v>159823.45000000001</v>
      </c>
      <c r="K2474" s="51">
        <f t="shared" si="281"/>
        <v>8677</v>
      </c>
      <c r="L2474" s="51">
        <f>SUM(L2475:L2552)</f>
        <v>358729934.99599999</v>
      </c>
      <c r="M2474" s="20"/>
      <c r="N2474" s="20"/>
      <c r="O2474" s="20"/>
      <c r="P2474" s="51"/>
      <c r="Q2474" s="128"/>
      <c r="R2474" s="128"/>
      <c r="S2474" s="20"/>
      <c r="T2474" s="61"/>
      <c r="U2474" s="9"/>
      <c r="V2474" s="9"/>
      <c r="W2474" s="9"/>
      <c r="X2474" s="9"/>
      <c r="Y2474" s="9"/>
      <c r="Z2474" s="9"/>
      <c r="AA2474" s="9"/>
      <c r="AB2474" s="9"/>
      <c r="AC2474" s="9"/>
      <c r="AD2474" s="9"/>
      <c r="AE2474" s="9"/>
      <c r="AF2474" s="9"/>
      <c r="AG2474" s="9"/>
      <c r="AH2474" s="9"/>
      <c r="AI2474" s="9"/>
      <c r="AJ2474" s="9"/>
      <c r="AK2474" s="9"/>
      <c r="AL2474" s="9"/>
      <c r="AM2474" s="9"/>
      <c r="AN2474" s="9"/>
      <c r="AO2474" s="9"/>
      <c r="AP2474" s="9"/>
      <c r="AQ2474" s="9"/>
      <c r="AR2474" s="9"/>
      <c r="AS2474" s="9"/>
      <c r="AT2474" s="9"/>
      <c r="AU2474" s="9"/>
      <c r="AV2474" s="9"/>
      <c r="AW2474" s="9"/>
      <c r="AX2474" s="9"/>
      <c r="AY2474" s="9"/>
      <c r="AZ2474" s="9"/>
      <c r="BA2474" s="9"/>
      <c r="BB2474" s="9"/>
      <c r="BC2474" s="9"/>
      <c r="BD2474" s="9"/>
      <c r="BE2474" s="9"/>
      <c r="BF2474" s="9"/>
      <c r="BG2474" s="9"/>
      <c r="BH2474" s="9"/>
      <c r="BI2474" s="9"/>
      <c r="BJ2474" s="9"/>
      <c r="BK2474" s="9"/>
      <c r="BL2474" s="9"/>
      <c r="BM2474" s="9"/>
      <c r="BN2474" s="9"/>
      <c r="BO2474" s="9"/>
      <c r="BP2474" s="9"/>
      <c r="BQ2474" s="9"/>
      <c r="BR2474" s="9"/>
      <c r="BS2474" s="9"/>
      <c r="BT2474" s="9"/>
      <c r="BU2474" s="9"/>
      <c r="BV2474" s="9"/>
      <c r="BW2474" s="9"/>
      <c r="BX2474" s="9"/>
      <c r="BY2474" s="9"/>
      <c r="BZ2474" s="9"/>
      <c r="CA2474" s="9"/>
      <c r="CB2474" s="9"/>
      <c r="CC2474" s="9"/>
      <c r="CD2474" s="9"/>
      <c r="CE2474" s="9"/>
      <c r="CF2474" s="9"/>
      <c r="CG2474" s="9"/>
      <c r="CH2474" s="9"/>
      <c r="CI2474" s="9"/>
      <c r="CJ2474" s="9"/>
      <c r="CK2474" s="9"/>
      <c r="CL2474" s="9"/>
      <c r="CM2474" s="9"/>
      <c r="CN2474" s="9"/>
      <c r="CO2474" s="9"/>
      <c r="CP2474" s="9"/>
      <c r="CQ2474" s="9"/>
      <c r="CR2474" s="9"/>
      <c r="CS2474" s="9"/>
      <c r="CT2474" s="9"/>
      <c r="CU2474" s="9"/>
      <c r="CV2474" s="9"/>
      <c r="CW2474" s="9"/>
      <c r="CX2474" s="9"/>
    </row>
    <row r="2475" spans="1:102" s="44" customFormat="1">
      <c r="A2475" s="137">
        <v>1</v>
      </c>
      <c r="B2475" s="199" t="s">
        <v>3950</v>
      </c>
      <c r="C2475" s="55">
        <v>1958</v>
      </c>
      <c r="D2475" s="55" t="s">
        <v>333</v>
      </c>
      <c r="E2475" s="90" t="s">
        <v>594</v>
      </c>
      <c r="F2475" s="55">
        <v>2</v>
      </c>
      <c r="G2475" s="55">
        <v>2</v>
      </c>
      <c r="H2475" s="190">
        <v>724.7</v>
      </c>
      <c r="I2475" s="190">
        <v>643.4</v>
      </c>
      <c r="J2475" s="190">
        <v>643.4</v>
      </c>
      <c r="K2475" s="190">
        <v>22</v>
      </c>
      <c r="L2475" s="189">
        <f>'Форма 2'!C2479</f>
        <v>5127106.6179999998</v>
      </c>
      <c r="M2475" s="190">
        <v>0</v>
      </c>
      <c r="N2475" s="190">
        <v>0</v>
      </c>
      <c r="O2475" s="190">
        <v>0</v>
      </c>
      <c r="P2475" s="189">
        <f t="shared" si="278"/>
        <v>5127106.6179999998</v>
      </c>
      <c r="Q2475" s="191">
        <f t="shared" si="279"/>
        <v>7968.7699999999995</v>
      </c>
      <c r="R2475" s="191">
        <f t="shared" si="280"/>
        <v>7968.7699999999995</v>
      </c>
      <c r="S2475" s="90" t="s">
        <v>42</v>
      </c>
      <c r="T2475" s="55" t="s">
        <v>34</v>
      </c>
      <c r="U2475" s="9"/>
      <c r="V2475" s="9"/>
      <c r="W2475" s="9"/>
      <c r="X2475" s="9"/>
      <c r="Y2475" s="9"/>
      <c r="Z2475" s="9"/>
      <c r="AA2475" s="9"/>
      <c r="AB2475" s="9"/>
      <c r="AC2475" s="9"/>
      <c r="AD2475" s="9"/>
      <c r="AE2475" s="9"/>
      <c r="AF2475" s="9"/>
      <c r="AG2475" s="9"/>
      <c r="AH2475" s="9"/>
      <c r="AI2475" s="9"/>
      <c r="AJ2475" s="9"/>
      <c r="AK2475" s="9"/>
      <c r="AL2475" s="9"/>
      <c r="AM2475" s="9"/>
      <c r="AN2475" s="9"/>
      <c r="AO2475" s="9"/>
      <c r="AP2475" s="9"/>
      <c r="AQ2475" s="9"/>
      <c r="AR2475" s="9"/>
      <c r="AS2475" s="9"/>
      <c r="AT2475" s="9"/>
      <c r="AU2475" s="9"/>
      <c r="AV2475" s="9"/>
      <c r="AW2475" s="9"/>
      <c r="AX2475" s="9"/>
      <c r="AY2475" s="9"/>
      <c r="AZ2475" s="9"/>
      <c r="BA2475" s="9"/>
      <c r="BB2475" s="9"/>
      <c r="BC2475" s="9"/>
      <c r="BD2475" s="9"/>
      <c r="BE2475" s="9"/>
      <c r="BF2475" s="9"/>
      <c r="BG2475" s="9"/>
      <c r="BH2475" s="9"/>
      <c r="BI2475" s="9"/>
      <c r="BJ2475" s="9"/>
      <c r="BK2475" s="9"/>
      <c r="BL2475" s="9"/>
      <c r="BM2475" s="9"/>
      <c r="BN2475" s="9"/>
      <c r="BO2475" s="9"/>
      <c r="BP2475" s="9"/>
      <c r="BQ2475" s="9"/>
      <c r="BR2475" s="9"/>
      <c r="BS2475" s="9"/>
      <c r="BT2475" s="9"/>
      <c r="BU2475" s="9"/>
      <c r="BV2475" s="9"/>
      <c r="BW2475" s="9"/>
      <c r="BX2475" s="9"/>
      <c r="BY2475" s="9"/>
      <c r="BZ2475" s="9"/>
      <c r="CA2475" s="9"/>
      <c r="CB2475" s="9"/>
      <c r="CC2475" s="9"/>
      <c r="CD2475" s="9"/>
      <c r="CE2475" s="9"/>
      <c r="CF2475" s="9"/>
      <c r="CG2475" s="9"/>
      <c r="CH2475" s="9"/>
      <c r="CI2475" s="9"/>
      <c r="CJ2475" s="9"/>
      <c r="CK2475" s="9"/>
      <c r="CL2475" s="9"/>
      <c r="CM2475" s="9"/>
      <c r="CN2475" s="9"/>
      <c r="CO2475" s="9"/>
      <c r="CP2475" s="9"/>
      <c r="CQ2475" s="9"/>
      <c r="CR2475" s="9"/>
      <c r="CS2475" s="9"/>
      <c r="CT2475" s="9"/>
      <c r="CU2475" s="9"/>
      <c r="CV2475" s="9"/>
      <c r="CW2475" s="9"/>
      <c r="CX2475" s="9"/>
    </row>
    <row r="2476" spans="1:102" s="44" customFormat="1">
      <c r="A2476" s="27">
        <v>2</v>
      </c>
      <c r="B2476" s="90" t="s">
        <v>3951</v>
      </c>
      <c r="C2476" s="55">
        <v>1952</v>
      </c>
      <c r="D2476" s="55" t="s">
        <v>333</v>
      </c>
      <c r="E2476" s="90" t="s">
        <v>594</v>
      </c>
      <c r="F2476" s="55">
        <v>2</v>
      </c>
      <c r="G2476" s="55">
        <v>2</v>
      </c>
      <c r="H2476" s="190">
        <v>985.4</v>
      </c>
      <c r="I2476" s="190">
        <v>898.4</v>
      </c>
      <c r="J2476" s="190">
        <v>898.4</v>
      </c>
      <c r="K2476" s="190">
        <v>36</v>
      </c>
      <c r="L2476" s="189">
        <f>'Форма 2'!C2480</f>
        <v>7159142.9679999994</v>
      </c>
      <c r="M2476" s="190">
        <v>0</v>
      </c>
      <c r="N2476" s="190">
        <v>0</v>
      </c>
      <c r="O2476" s="190">
        <v>0</v>
      </c>
      <c r="P2476" s="189">
        <f t="shared" si="278"/>
        <v>7159142.9679999994</v>
      </c>
      <c r="Q2476" s="191">
        <f t="shared" si="279"/>
        <v>7968.7699999999995</v>
      </c>
      <c r="R2476" s="191">
        <f t="shared" si="280"/>
        <v>7968.7699999999995</v>
      </c>
      <c r="S2476" s="90" t="s">
        <v>42</v>
      </c>
      <c r="T2476" s="55" t="s">
        <v>34</v>
      </c>
      <c r="U2476" s="9"/>
      <c r="V2476" s="9"/>
      <c r="W2476" s="9"/>
      <c r="X2476" s="9"/>
      <c r="Y2476" s="9"/>
      <c r="Z2476" s="9"/>
      <c r="AA2476" s="9"/>
      <c r="AB2476" s="9"/>
      <c r="AC2476" s="9"/>
      <c r="AD2476" s="9"/>
      <c r="AE2476" s="9"/>
      <c r="AF2476" s="9"/>
      <c r="AG2476" s="9"/>
      <c r="AH2476" s="9"/>
      <c r="AI2476" s="9"/>
      <c r="AJ2476" s="9"/>
      <c r="AK2476" s="9"/>
      <c r="AL2476" s="9"/>
      <c r="AM2476" s="9"/>
      <c r="AN2476" s="9"/>
      <c r="AO2476" s="9"/>
      <c r="AP2476" s="9"/>
      <c r="AQ2476" s="9"/>
      <c r="AR2476" s="9"/>
      <c r="AS2476" s="9"/>
      <c r="AT2476" s="9"/>
      <c r="AU2476" s="9"/>
      <c r="AV2476" s="9"/>
      <c r="AW2476" s="9"/>
      <c r="AX2476" s="9"/>
      <c r="AY2476" s="9"/>
      <c r="AZ2476" s="9"/>
      <c r="BA2476" s="9"/>
      <c r="BB2476" s="9"/>
      <c r="BC2476" s="9"/>
      <c r="BD2476" s="9"/>
      <c r="BE2476" s="9"/>
      <c r="BF2476" s="9"/>
      <c r="BG2476" s="9"/>
      <c r="BH2476" s="9"/>
      <c r="BI2476" s="9"/>
      <c r="BJ2476" s="9"/>
      <c r="BK2476" s="9"/>
      <c r="BL2476" s="9"/>
      <c r="BM2476" s="9"/>
      <c r="BN2476" s="9"/>
      <c r="BO2476" s="9"/>
      <c r="BP2476" s="9"/>
      <c r="BQ2476" s="9"/>
      <c r="BR2476" s="9"/>
      <c r="BS2476" s="9"/>
      <c r="BT2476" s="9"/>
      <c r="BU2476" s="9"/>
      <c r="BV2476" s="9"/>
      <c r="BW2476" s="9"/>
      <c r="BX2476" s="9"/>
      <c r="BY2476" s="9"/>
      <c r="BZ2476" s="9"/>
      <c r="CA2476" s="9"/>
      <c r="CB2476" s="9"/>
      <c r="CC2476" s="9"/>
      <c r="CD2476" s="9"/>
      <c r="CE2476" s="9"/>
      <c r="CF2476" s="9"/>
      <c r="CG2476" s="9"/>
      <c r="CH2476" s="9"/>
      <c r="CI2476" s="9"/>
      <c r="CJ2476" s="9"/>
      <c r="CK2476" s="9"/>
      <c r="CL2476" s="9"/>
      <c r="CM2476" s="9"/>
      <c r="CN2476" s="9"/>
      <c r="CO2476" s="9"/>
      <c r="CP2476" s="9"/>
      <c r="CQ2476" s="9"/>
      <c r="CR2476" s="9"/>
      <c r="CS2476" s="9"/>
      <c r="CT2476" s="9"/>
      <c r="CU2476" s="9"/>
      <c r="CV2476" s="9"/>
      <c r="CW2476" s="9"/>
      <c r="CX2476" s="9"/>
    </row>
    <row r="2477" spans="1:102" s="44" customFormat="1">
      <c r="A2477" s="27">
        <v>3</v>
      </c>
      <c r="B2477" s="90" t="s">
        <v>3952</v>
      </c>
      <c r="C2477" s="55">
        <v>1953</v>
      </c>
      <c r="D2477" s="55" t="s">
        <v>333</v>
      </c>
      <c r="E2477" s="90" t="s">
        <v>594</v>
      </c>
      <c r="F2477" s="55">
        <v>2</v>
      </c>
      <c r="G2477" s="55">
        <v>2</v>
      </c>
      <c r="H2477" s="190">
        <v>817.9</v>
      </c>
      <c r="I2477" s="190">
        <v>743.8</v>
      </c>
      <c r="J2477" s="190">
        <v>743.8</v>
      </c>
      <c r="K2477" s="190">
        <v>31</v>
      </c>
      <c r="L2477" s="189">
        <f>'Форма 2'!C2481</f>
        <v>5927171.1260000002</v>
      </c>
      <c r="M2477" s="190">
        <v>0</v>
      </c>
      <c r="N2477" s="190">
        <v>0</v>
      </c>
      <c r="O2477" s="190">
        <v>0</v>
      </c>
      <c r="P2477" s="189">
        <f t="shared" si="278"/>
        <v>5927171.1260000002</v>
      </c>
      <c r="Q2477" s="191">
        <f t="shared" si="279"/>
        <v>7968.77</v>
      </c>
      <c r="R2477" s="191">
        <f t="shared" si="280"/>
        <v>7968.77</v>
      </c>
      <c r="S2477" s="90" t="s">
        <v>42</v>
      </c>
      <c r="T2477" s="55" t="s">
        <v>34</v>
      </c>
      <c r="U2477" s="9"/>
      <c r="V2477" s="9"/>
      <c r="W2477" s="9"/>
      <c r="X2477" s="9"/>
      <c r="Y2477" s="9"/>
      <c r="Z2477" s="9"/>
      <c r="AA2477" s="9"/>
      <c r="AB2477" s="9"/>
      <c r="AC2477" s="9"/>
      <c r="AD2477" s="9"/>
      <c r="AE2477" s="9"/>
      <c r="AF2477" s="9"/>
      <c r="AG2477" s="9"/>
      <c r="AH2477" s="9"/>
      <c r="AI2477" s="9"/>
      <c r="AJ2477" s="9"/>
      <c r="AK2477" s="9"/>
      <c r="AL2477" s="9"/>
      <c r="AM2477" s="9"/>
      <c r="AN2477" s="9"/>
      <c r="AO2477" s="9"/>
      <c r="AP2477" s="9"/>
      <c r="AQ2477" s="9"/>
      <c r="AR2477" s="9"/>
      <c r="AS2477" s="9"/>
      <c r="AT2477" s="9"/>
      <c r="AU2477" s="9"/>
      <c r="AV2477" s="9"/>
      <c r="AW2477" s="9"/>
      <c r="AX2477" s="9"/>
      <c r="AY2477" s="9"/>
      <c r="AZ2477" s="9"/>
      <c r="BA2477" s="9"/>
      <c r="BB2477" s="9"/>
      <c r="BC2477" s="9"/>
      <c r="BD2477" s="9"/>
      <c r="BE2477" s="9"/>
      <c r="BF2477" s="9"/>
      <c r="BG2477" s="9"/>
      <c r="BH2477" s="9"/>
      <c r="BI2477" s="9"/>
      <c r="BJ2477" s="9"/>
      <c r="BK2477" s="9"/>
      <c r="BL2477" s="9"/>
      <c r="BM2477" s="9"/>
      <c r="BN2477" s="9"/>
      <c r="BO2477" s="9"/>
      <c r="BP2477" s="9"/>
      <c r="BQ2477" s="9"/>
      <c r="BR2477" s="9"/>
      <c r="BS2477" s="9"/>
      <c r="BT2477" s="9"/>
      <c r="BU2477" s="9"/>
      <c r="BV2477" s="9"/>
      <c r="BW2477" s="9"/>
      <c r="BX2477" s="9"/>
      <c r="BY2477" s="9"/>
      <c r="BZ2477" s="9"/>
      <c r="CA2477" s="9"/>
      <c r="CB2477" s="9"/>
      <c r="CC2477" s="9"/>
      <c r="CD2477" s="9"/>
      <c r="CE2477" s="9"/>
      <c r="CF2477" s="9"/>
      <c r="CG2477" s="9"/>
      <c r="CH2477" s="9"/>
      <c r="CI2477" s="9"/>
      <c r="CJ2477" s="9"/>
      <c r="CK2477" s="9"/>
      <c r="CL2477" s="9"/>
      <c r="CM2477" s="9"/>
      <c r="CN2477" s="9"/>
      <c r="CO2477" s="9"/>
      <c r="CP2477" s="9"/>
      <c r="CQ2477" s="9"/>
      <c r="CR2477" s="9"/>
      <c r="CS2477" s="9"/>
      <c r="CT2477" s="9"/>
      <c r="CU2477" s="9"/>
      <c r="CV2477" s="9"/>
      <c r="CW2477" s="9"/>
      <c r="CX2477" s="9"/>
    </row>
    <row r="2478" spans="1:102" s="44" customFormat="1">
      <c r="A2478" s="27">
        <v>4</v>
      </c>
      <c r="B2478" s="90" t="s">
        <v>3953</v>
      </c>
      <c r="C2478" s="55">
        <v>1953</v>
      </c>
      <c r="D2478" s="55" t="s">
        <v>333</v>
      </c>
      <c r="E2478" s="90" t="s">
        <v>594</v>
      </c>
      <c r="F2478" s="55">
        <v>2</v>
      </c>
      <c r="G2478" s="55">
        <v>2</v>
      </c>
      <c r="H2478" s="190">
        <v>713.5</v>
      </c>
      <c r="I2478" s="190">
        <v>646</v>
      </c>
      <c r="J2478" s="190">
        <v>646</v>
      </c>
      <c r="K2478" s="190">
        <v>23</v>
      </c>
      <c r="L2478" s="189">
        <f>'Форма 2'!C2482</f>
        <v>5147825.42</v>
      </c>
      <c r="M2478" s="190">
        <v>0</v>
      </c>
      <c r="N2478" s="190">
        <v>0</v>
      </c>
      <c r="O2478" s="190">
        <v>0</v>
      </c>
      <c r="P2478" s="189">
        <f t="shared" si="278"/>
        <v>5147825.42</v>
      </c>
      <c r="Q2478" s="191">
        <f t="shared" si="279"/>
        <v>7968.7699999999995</v>
      </c>
      <c r="R2478" s="191">
        <f t="shared" si="280"/>
        <v>7968.7699999999995</v>
      </c>
      <c r="S2478" s="90" t="s">
        <v>42</v>
      </c>
      <c r="T2478" s="55" t="s">
        <v>34</v>
      </c>
      <c r="U2478" s="9"/>
      <c r="V2478" s="9"/>
      <c r="W2478" s="9"/>
      <c r="X2478" s="9"/>
      <c r="Y2478" s="9"/>
      <c r="Z2478" s="9"/>
      <c r="AA2478" s="9"/>
      <c r="AB2478" s="9"/>
      <c r="AC2478" s="9"/>
      <c r="AD2478" s="9"/>
      <c r="AE2478" s="9"/>
      <c r="AF2478" s="9"/>
      <c r="AG2478" s="9"/>
      <c r="AH2478" s="9"/>
      <c r="AI2478" s="9"/>
      <c r="AJ2478" s="9"/>
      <c r="AK2478" s="9"/>
      <c r="AL2478" s="9"/>
      <c r="AM2478" s="9"/>
      <c r="AN2478" s="9"/>
      <c r="AO2478" s="9"/>
      <c r="AP2478" s="9"/>
      <c r="AQ2478" s="9"/>
      <c r="AR2478" s="9"/>
      <c r="AS2478" s="9"/>
      <c r="AT2478" s="9"/>
      <c r="AU2478" s="9"/>
      <c r="AV2478" s="9"/>
      <c r="AW2478" s="9"/>
      <c r="AX2478" s="9"/>
      <c r="AY2478" s="9"/>
      <c r="AZ2478" s="9"/>
      <c r="BA2478" s="9"/>
      <c r="BB2478" s="9"/>
      <c r="BC2478" s="9"/>
      <c r="BD2478" s="9"/>
      <c r="BE2478" s="9"/>
      <c r="BF2478" s="9"/>
      <c r="BG2478" s="9"/>
      <c r="BH2478" s="9"/>
      <c r="BI2478" s="9"/>
      <c r="BJ2478" s="9"/>
      <c r="BK2478" s="9"/>
      <c r="BL2478" s="9"/>
      <c r="BM2478" s="9"/>
      <c r="BN2478" s="9"/>
      <c r="BO2478" s="9"/>
      <c r="BP2478" s="9"/>
      <c r="BQ2478" s="9"/>
      <c r="BR2478" s="9"/>
      <c r="BS2478" s="9"/>
      <c r="BT2478" s="9"/>
      <c r="BU2478" s="9"/>
      <c r="BV2478" s="9"/>
      <c r="BW2478" s="9"/>
      <c r="BX2478" s="9"/>
      <c r="BY2478" s="9"/>
      <c r="BZ2478" s="9"/>
      <c r="CA2478" s="9"/>
      <c r="CB2478" s="9"/>
      <c r="CC2478" s="9"/>
      <c r="CD2478" s="9"/>
      <c r="CE2478" s="9"/>
      <c r="CF2478" s="9"/>
      <c r="CG2478" s="9"/>
      <c r="CH2478" s="9"/>
      <c r="CI2478" s="9"/>
      <c r="CJ2478" s="9"/>
      <c r="CK2478" s="9"/>
      <c r="CL2478" s="9"/>
      <c r="CM2478" s="9"/>
      <c r="CN2478" s="9"/>
      <c r="CO2478" s="9"/>
      <c r="CP2478" s="9"/>
      <c r="CQ2478" s="9"/>
      <c r="CR2478" s="9"/>
      <c r="CS2478" s="9"/>
      <c r="CT2478" s="9"/>
      <c r="CU2478" s="9"/>
      <c r="CV2478" s="9"/>
      <c r="CW2478" s="9"/>
      <c r="CX2478" s="9"/>
    </row>
    <row r="2479" spans="1:102" s="44" customFormat="1">
      <c r="A2479" s="27">
        <v>5</v>
      </c>
      <c r="B2479" s="90" t="s">
        <v>3954</v>
      </c>
      <c r="C2479" s="55">
        <v>1950</v>
      </c>
      <c r="D2479" s="55" t="s">
        <v>333</v>
      </c>
      <c r="E2479" s="90" t="s">
        <v>594</v>
      </c>
      <c r="F2479" s="55">
        <v>2</v>
      </c>
      <c r="G2479" s="55">
        <v>1</v>
      </c>
      <c r="H2479" s="190">
        <v>447</v>
      </c>
      <c r="I2479" s="190">
        <v>407.6</v>
      </c>
      <c r="J2479" s="190">
        <v>407.6</v>
      </c>
      <c r="K2479" s="190">
        <v>26</v>
      </c>
      <c r="L2479" s="189">
        <f>'Форма 2'!C2483</f>
        <v>3248070.6520000007</v>
      </c>
      <c r="M2479" s="190">
        <v>0</v>
      </c>
      <c r="N2479" s="190">
        <v>0</v>
      </c>
      <c r="O2479" s="190">
        <v>0</v>
      </c>
      <c r="P2479" s="189">
        <f t="shared" si="278"/>
        <v>3248070.6520000007</v>
      </c>
      <c r="Q2479" s="191">
        <f t="shared" si="279"/>
        <v>7968.7700000000013</v>
      </c>
      <c r="R2479" s="191">
        <f t="shared" si="280"/>
        <v>7968.7700000000013</v>
      </c>
      <c r="S2479" s="90" t="s">
        <v>42</v>
      </c>
      <c r="T2479" s="55" t="s">
        <v>34</v>
      </c>
      <c r="U2479" s="9"/>
      <c r="V2479" s="9"/>
      <c r="W2479" s="9"/>
      <c r="X2479" s="9"/>
      <c r="Y2479" s="9"/>
      <c r="Z2479" s="9"/>
      <c r="AA2479" s="9"/>
      <c r="AB2479" s="9"/>
      <c r="AC2479" s="9"/>
      <c r="AD2479" s="9"/>
      <c r="AE2479" s="9"/>
      <c r="AF2479" s="9"/>
      <c r="AG2479" s="9"/>
      <c r="AH2479" s="9"/>
      <c r="AI2479" s="9"/>
      <c r="AJ2479" s="9"/>
      <c r="AK2479" s="9"/>
      <c r="AL2479" s="9"/>
      <c r="AM2479" s="9"/>
      <c r="AN2479" s="9"/>
      <c r="AO2479" s="9"/>
      <c r="AP2479" s="9"/>
      <c r="AQ2479" s="9"/>
      <c r="AR2479" s="9"/>
      <c r="AS2479" s="9"/>
      <c r="AT2479" s="9"/>
      <c r="AU2479" s="9"/>
      <c r="AV2479" s="9"/>
      <c r="AW2479" s="9"/>
      <c r="AX2479" s="9"/>
      <c r="AY2479" s="9"/>
      <c r="AZ2479" s="9"/>
      <c r="BA2479" s="9"/>
      <c r="BB2479" s="9"/>
      <c r="BC2479" s="9"/>
      <c r="BD2479" s="9"/>
      <c r="BE2479" s="9"/>
      <c r="BF2479" s="9"/>
      <c r="BG2479" s="9"/>
      <c r="BH2479" s="9"/>
      <c r="BI2479" s="9"/>
      <c r="BJ2479" s="9"/>
      <c r="BK2479" s="9"/>
      <c r="BL2479" s="9"/>
      <c r="BM2479" s="9"/>
      <c r="BN2479" s="9"/>
      <c r="BO2479" s="9"/>
      <c r="BP2479" s="9"/>
      <c r="BQ2479" s="9"/>
      <c r="BR2479" s="9"/>
      <c r="BS2479" s="9"/>
      <c r="BT2479" s="9"/>
      <c r="BU2479" s="9"/>
      <c r="BV2479" s="9"/>
      <c r="BW2479" s="9"/>
      <c r="BX2479" s="9"/>
      <c r="BY2479" s="9"/>
      <c r="BZ2479" s="9"/>
      <c r="CA2479" s="9"/>
      <c r="CB2479" s="9"/>
      <c r="CC2479" s="9"/>
      <c r="CD2479" s="9"/>
      <c r="CE2479" s="9"/>
      <c r="CF2479" s="9"/>
      <c r="CG2479" s="9"/>
      <c r="CH2479" s="9"/>
      <c r="CI2479" s="9"/>
      <c r="CJ2479" s="9"/>
      <c r="CK2479" s="9"/>
      <c r="CL2479" s="9"/>
      <c r="CM2479" s="9"/>
      <c r="CN2479" s="9"/>
      <c r="CO2479" s="9"/>
      <c r="CP2479" s="9"/>
      <c r="CQ2479" s="9"/>
      <c r="CR2479" s="9"/>
      <c r="CS2479" s="9"/>
      <c r="CT2479" s="9"/>
      <c r="CU2479" s="9"/>
      <c r="CV2479" s="9"/>
      <c r="CW2479" s="9"/>
      <c r="CX2479" s="9"/>
    </row>
    <row r="2480" spans="1:102" s="44" customFormat="1">
      <c r="A2480" s="27">
        <v>6</v>
      </c>
      <c r="B2480" s="90" t="s">
        <v>3955</v>
      </c>
      <c r="C2480" s="55">
        <v>1951</v>
      </c>
      <c r="D2480" s="55"/>
      <c r="E2480" s="90" t="s">
        <v>594</v>
      </c>
      <c r="F2480" s="55">
        <v>2</v>
      </c>
      <c r="G2480" s="55">
        <v>2</v>
      </c>
      <c r="H2480" s="190">
        <v>805.3</v>
      </c>
      <c r="I2480" s="190">
        <v>731.3</v>
      </c>
      <c r="J2480" s="190">
        <v>731.3</v>
      </c>
      <c r="K2480" s="190">
        <v>23</v>
      </c>
      <c r="L2480" s="189">
        <f>'Форма 2'!C2484</f>
        <v>5827561.5010000002</v>
      </c>
      <c r="M2480" s="190">
        <v>0</v>
      </c>
      <c r="N2480" s="190">
        <v>0</v>
      </c>
      <c r="O2480" s="190">
        <v>0</v>
      </c>
      <c r="P2480" s="189">
        <f t="shared" si="278"/>
        <v>5827561.5010000002</v>
      </c>
      <c r="Q2480" s="191">
        <f t="shared" si="279"/>
        <v>7968.77</v>
      </c>
      <c r="R2480" s="191">
        <f t="shared" si="280"/>
        <v>7968.77</v>
      </c>
      <c r="S2480" s="90" t="s">
        <v>42</v>
      </c>
      <c r="T2480" s="55" t="s">
        <v>34</v>
      </c>
      <c r="U2480" s="9"/>
      <c r="V2480" s="9"/>
      <c r="W2480" s="9"/>
      <c r="X2480" s="9"/>
      <c r="Y2480" s="9"/>
      <c r="Z2480" s="9"/>
      <c r="AA2480" s="9"/>
      <c r="AB2480" s="9"/>
      <c r="AC2480" s="9"/>
      <c r="AD2480" s="9"/>
      <c r="AE2480" s="9"/>
      <c r="AF2480" s="9"/>
      <c r="AG2480" s="9"/>
      <c r="AH2480" s="9"/>
      <c r="AI2480" s="9"/>
      <c r="AJ2480" s="9"/>
      <c r="AK2480" s="9"/>
      <c r="AL2480" s="9"/>
      <c r="AM2480" s="9"/>
      <c r="AN2480" s="9"/>
      <c r="AO2480" s="9"/>
      <c r="AP2480" s="9"/>
      <c r="AQ2480" s="9"/>
      <c r="AR2480" s="9"/>
      <c r="AS2480" s="9"/>
      <c r="AT2480" s="9"/>
      <c r="AU2480" s="9"/>
      <c r="AV2480" s="9"/>
      <c r="AW2480" s="9"/>
      <c r="AX2480" s="9"/>
      <c r="AY2480" s="9"/>
      <c r="AZ2480" s="9"/>
      <c r="BA2480" s="9"/>
      <c r="BB2480" s="9"/>
      <c r="BC2480" s="9"/>
      <c r="BD2480" s="9"/>
      <c r="BE2480" s="9"/>
      <c r="BF2480" s="9"/>
      <c r="BG2480" s="9"/>
      <c r="BH2480" s="9"/>
      <c r="BI2480" s="9"/>
      <c r="BJ2480" s="9"/>
      <c r="BK2480" s="9"/>
      <c r="BL2480" s="9"/>
      <c r="BM2480" s="9"/>
      <c r="BN2480" s="9"/>
      <c r="BO2480" s="9"/>
      <c r="BP2480" s="9"/>
      <c r="BQ2480" s="9"/>
      <c r="BR2480" s="9"/>
      <c r="BS2480" s="9"/>
      <c r="BT2480" s="9"/>
      <c r="BU2480" s="9"/>
      <c r="BV2480" s="9"/>
      <c r="BW2480" s="9"/>
      <c r="BX2480" s="9"/>
      <c r="BY2480" s="9"/>
      <c r="BZ2480" s="9"/>
      <c r="CA2480" s="9"/>
      <c r="CB2480" s="9"/>
      <c r="CC2480" s="9"/>
      <c r="CD2480" s="9"/>
      <c r="CE2480" s="9"/>
      <c r="CF2480" s="9"/>
      <c r="CG2480" s="9"/>
      <c r="CH2480" s="9"/>
      <c r="CI2480" s="9"/>
      <c r="CJ2480" s="9"/>
      <c r="CK2480" s="9"/>
      <c r="CL2480" s="9"/>
      <c r="CM2480" s="9"/>
      <c r="CN2480" s="9"/>
      <c r="CO2480" s="9"/>
      <c r="CP2480" s="9"/>
      <c r="CQ2480" s="9"/>
      <c r="CR2480" s="9"/>
      <c r="CS2480" s="9"/>
      <c r="CT2480" s="9"/>
      <c r="CU2480" s="9"/>
      <c r="CV2480" s="9"/>
      <c r="CW2480" s="9"/>
      <c r="CX2480" s="9"/>
    </row>
    <row r="2481" spans="1:102" s="44" customFormat="1">
      <c r="A2481" s="27">
        <v>7</v>
      </c>
      <c r="B2481" s="90" t="s">
        <v>3957</v>
      </c>
      <c r="C2481" s="55">
        <v>1951</v>
      </c>
      <c r="D2481" s="55" t="s">
        <v>333</v>
      </c>
      <c r="E2481" s="90" t="s">
        <v>594</v>
      </c>
      <c r="F2481" s="55">
        <v>2</v>
      </c>
      <c r="G2481" s="55">
        <v>2</v>
      </c>
      <c r="H2481" s="190">
        <v>982.2</v>
      </c>
      <c r="I2481" s="190">
        <v>893.2</v>
      </c>
      <c r="J2481" s="190">
        <v>893.2</v>
      </c>
      <c r="K2481" s="190">
        <v>38</v>
      </c>
      <c r="L2481" s="189">
        <f>'Форма 2'!C2485</f>
        <v>7117705.364000001</v>
      </c>
      <c r="M2481" s="190">
        <v>0</v>
      </c>
      <c r="N2481" s="190">
        <v>0</v>
      </c>
      <c r="O2481" s="190">
        <v>0</v>
      </c>
      <c r="P2481" s="189">
        <f t="shared" si="278"/>
        <v>7117705.364000001</v>
      </c>
      <c r="Q2481" s="191">
        <f t="shared" si="279"/>
        <v>7968.77</v>
      </c>
      <c r="R2481" s="191">
        <f t="shared" si="280"/>
        <v>7968.77</v>
      </c>
      <c r="S2481" s="90" t="s">
        <v>42</v>
      </c>
      <c r="T2481" s="55" t="s">
        <v>34</v>
      </c>
      <c r="U2481" s="9"/>
      <c r="V2481" s="9"/>
      <c r="W2481" s="9"/>
      <c r="X2481" s="9"/>
      <c r="Y2481" s="9"/>
      <c r="Z2481" s="9"/>
      <c r="AA2481" s="9"/>
      <c r="AB2481" s="9"/>
      <c r="AC2481" s="9"/>
      <c r="AD2481" s="9"/>
      <c r="AE2481" s="9"/>
      <c r="AF2481" s="9"/>
      <c r="AG2481" s="9"/>
      <c r="AH2481" s="9"/>
      <c r="AI2481" s="9"/>
      <c r="AJ2481" s="9"/>
      <c r="AK2481" s="9"/>
      <c r="AL2481" s="9"/>
      <c r="AM2481" s="9"/>
      <c r="AN2481" s="9"/>
      <c r="AO2481" s="9"/>
      <c r="AP2481" s="9"/>
      <c r="AQ2481" s="9"/>
      <c r="AR2481" s="9"/>
      <c r="AS2481" s="9"/>
      <c r="AT2481" s="9"/>
      <c r="AU2481" s="9"/>
      <c r="AV2481" s="9"/>
      <c r="AW2481" s="9"/>
      <c r="AX2481" s="9"/>
      <c r="AY2481" s="9"/>
      <c r="AZ2481" s="9"/>
      <c r="BA2481" s="9"/>
      <c r="BB2481" s="9"/>
      <c r="BC2481" s="9"/>
      <c r="BD2481" s="9"/>
      <c r="BE2481" s="9"/>
      <c r="BF2481" s="9"/>
      <c r="BG2481" s="9"/>
      <c r="BH2481" s="9"/>
      <c r="BI2481" s="9"/>
      <c r="BJ2481" s="9"/>
      <c r="BK2481" s="9"/>
      <c r="BL2481" s="9"/>
      <c r="BM2481" s="9"/>
      <c r="BN2481" s="9"/>
      <c r="BO2481" s="9"/>
      <c r="BP2481" s="9"/>
      <c r="BQ2481" s="9"/>
      <c r="BR2481" s="9"/>
      <c r="BS2481" s="9"/>
      <c r="BT2481" s="9"/>
      <c r="BU2481" s="9"/>
      <c r="BV2481" s="9"/>
      <c r="BW2481" s="9"/>
      <c r="BX2481" s="9"/>
      <c r="BY2481" s="9"/>
      <c r="BZ2481" s="9"/>
      <c r="CA2481" s="9"/>
      <c r="CB2481" s="9"/>
      <c r="CC2481" s="9"/>
      <c r="CD2481" s="9"/>
      <c r="CE2481" s="9"/>
      <c r="CF2481" s="9"/>
      <c r="CG2481" s="9"/>
      <c r="CH2481" s="9"/>
      <c r="CI2481" s="9"/>
      <c r="CJ2481" s="9"/>
      <c r="CK2481" s="9"/>
      <c r="CL2481" s="9"/>
      <c r="CM2481" s="9"/>
      <c r="CN2481" s="9"/>
      <c r="CO2481" s="9"/>
      <c r="CP2481" s="9"/>
      <c r="CQ2481" s="9"/>
      <c r="CR2481" s="9"/>
      <c r="CS2481" s="9"/>
      <c r="CT2481" s="9"/>
      <c r="CU2481" s="9"/>
      <c r="CV2481" s="9"/>
      <c r="CW2481" s="9"/>
      <c r="CX2481" s="9"/>
    </row>
    <row r="2482" spans="1:102" s="44" customFormat="1">
      <c r="A2482" s="27">
        <v>8</v>
      </c>
      <c r="B2482" s="90" t="s">
        <v>3959</v>
      </c>
      <c r="C2482" s="55">
        <v>1964</v>
      </c>
      <c r="D2482" s="55" t="s">
        <v>333</v>
      </c>
      <c r="E2482" s="90" t="s">
        <v>423</v>
      </c>
      <c r="F2482" s="55">
        <v>5</v>
      </c>
      <c r="G2482" s="55">
        <v>2</v>
      </c>
      <c r="H2482" s="190">
        <v>2056.6</v>
      </c>
      <c r="I2482" s="190">
        <v>1687.1</v>
      </c>
      <c r="J2482" s="190">
        <v>1240.8</v>
      </c>
      <c r="K2482" s="190">
        <v>54</v>
      </c>
      <c r="L2482" s="189">
        <f>'Форма 2'!C2486</f>
        <v>2471702.7259999998</v>
      </c>
      <c r="M2482" s="190">
        <v>0</v>
      </c>
      <c r="N2482" s="190">
        <v>0</v>
      </c>
      <c r="O2482" s="190">
        <v>0</v>
      </c>
      <c r="P2482" s="189">
        <f t="shared" si="278"/>
        <v>2471702.7259999998</v>
      </c>
      <c r="Q2482" s="191">
        <f t="shared" si="279"/>
        <v>1465.06</v>
      </c>
      <c r="R2482" s="191">
        <f t="shared" si="280"/>
        <v>1465.06</v>
      </c>
      <c r="S2482" s="90" t="s">
        <v>42</v>
      </c>
      <c r="T2482" s="55" t="s">
        <v>34</v>
      </c>
      <c r="U2482" s="9"/>
      <c r="V2482" s="9"/>
      <c r="W2482" s="9"/>
      <c r="X2482" s="9"/>
      <c r="Y2482" s="9"/>
      <c r="Z2482" s="9"/>
      <c r="AA2482" s="9"/>
      <c r="AB2482" s="9"/>
      <c r="AC2482" s="9"/>
      <c r="AD2482" s="9"/>
      <c r="AE2482" s="9"/>
      <c r="AF2482" s="9"/>
      <c r="AG2482" s="9"/>
      <c r="AH2482" s="9"/>
      <c r="AI2482" s="9"/>
      <c r="AJ2482" s="9"/>
      <c r="AK2482" s="9"/>
      <c r="AL2482" s="9"/>
      <c r="AM2482" s="9"/>
      <c r="AN2482" s="9"/>
      <c r="AO2482" s="9"/>
      <c r="AP2482" s="9"/>
      <c r="AQ2482" s="9"/>
      <c r="AR2482" s="9"/>
      <c r="AS2482" s="9"/>
      <c r="AT2482" s="9"/>
      <c r="AU2482" s="9"/>
      <c r="AV2482" s="9"/>
      <c r="AW2482" s="9"/>
      <c r="AX2482" s="9"/>
      <c r="AY2482" s="9"/>
      <c r="AZ2482" s="9"/>
      <c r="BA2482" s="9"/>
      <c r="BB2482" s="9"/>
      <c r="BC2482" s="9"/>
      <c r="BD2482" s="9"/>
      <c r="BE2482" s="9"/>
      <c r="BF2482" s="9"/>
      <c r="BG2482" s="9"/>
      <c r="BH2482" s="9"/>
      <c r="BI2482" s="9"/>
      <c r="BJ2482" s="9"/>
      <c r="BK2482" s="9"/>
      <c r="BL2482" s="9"/>
      <c r="BM2482" s="9"/>
      <c r="BN2482" s="9"/>
      <c r="BO2482" s="9"/>
      <c r="BP2482" s="9"/>
      <c r="BQ2482" s="9"/>
      <c r="BR2482" s="9"/>
      <c r="BS2482" s="9"/>
      <c r="BT2482" s="9"/>
      <c r="BU2482" s="9"/>
      <c r="BV2482" s="9"/>
      <c r="BW2482" s="9"/>
      <c r="BX2482" s="9"/>
      <c r="BY2482" s="9"/>
      <c r="BZ2482" s="9"/>
      <c r="CA2482" s="9"/>
      <c r="CB2482" s="9"/>
      <c r="CC2482" s="9"/>
      <c r="CD2482" s="9"/>
      <c r="CE2482" s="9"/>
      <c r="CF2482" s="9"/>
      <c r="CG2482" s="9"/>
      <c r="CH2482" s="9"/>
      <c r="CI2482" s="9"/>
      <c r="CJ2482" s="9"/>
      <c r="CK2482" s="9"/>
      <c r="CL2482" s="9"/>
      <c r="CM2482" s="9"/>
      <c r="CN2482" s="9"/>
      <c r="CO2482" s="9"/>
      <c r="CP2482" s="9"/>
      <c r="CQ2482" s="9"/>
      <c r="CR2482" s="9"/>
      <c r="CS2482" s="9"/>
      <c r="CT2482" s="9"/>
      <c r="CU2482" s="9"/>
      <c r="CV2482" s="9"/>
      <c r="CW2482" s="9"/>
      <c r="CX2482" s="9"/>
    </row>
    <row r="2483" spans="1:102" s="44" customFormat="1">
      <c r="A2483" s="27">
        <v>9</v>
      </c>
      <c r="B2483" s="90" t="s">
        <v>3977</v>
      </c>
      <c r="C2483" s="55">
        <v>2012</v>
      </c>
      <c r="D2483" s="55" t="s">
        <v>333</v>
      </c>
      <c r="E2483" s="90" t="s">
        <v>28</v>
      </c>
      <c r="F2483" s="55">
        <v>3</v>
      </c>
      <c r="G2483" s="55">
        <v>2</v>
      </c>
      <c r="H2483" s="190">
        <v>1522</v>
      </c>
      <c r="I2483" s="190">
        <v>1248.0999999999999</v>
      </c>
      <c r="J2483" s="190">
        <v>1248.0999999999999</v>
      </c>
      <c r="K2483" s="190">
        <v>40</v>
      </c>
      <c r="L2483" s="189">
        <f>'Форма 2'!C2487</f>
        <v>471544.66099999996</v>
      </c>
      <c r="M2483" s="190">
        <v>0</v>
      </c>
      <c r="N2483" s="190">
        <v>0</v>
      </c>
      <c r="O2483" s="190">
        <v>0</v>
      </c>
      <c r="P2483" s="189">
        <f t="shared" si="278"/>
        <v>471544.66099999996</v>
      </c>
      <c r="Q2483" s="191">
        <f t="shared" si="279"/>
        <v>377.81</v>
      </c>
      <c r="R2483" s="191">
        <f t="shared" si="280"/>
        <v>377.81</v>
      </c>
      <c r="S2483" s="90" t="s">
        <v>42</v>
      </c>
      <c r="T2483" s="55" t="s">
        <v>35</v>
      </c>
      <c r="U2483" s="9"/>
      <c r="V2483" s="9"/>
      <c r="W2483" s="9"/>
      <c r="X2483" s="9"/>
      <c r="Y2483" s="9"/>
      <c r="Z2483" s="9"/>
      <c r="AA2483" s="9"/>
      <c r="AB2483" s="9"/>
      <c r="AC2483" s="9"/>
      <c r="AD2483" s="9"/>
      <c r="AE2483" s="9"/>
      <c r="AF2483" s="9"/>
      <c r="AG2483" s="9"/>
      <c r="AH2483" s="9"/>
      <c r="AI2483" s="9"/>
      <c r="AJ2483" s="9"/>
      <c r="AK2483" s="9"/>
      <c r="AL2483" s="9"/>
      <c r="AM2483" s="9"/>
      <c r="AN2483" s="9"/>
      <c r="AO2483" s="9"/>
      <c r="AP2483" s="9"/>
      <c r="AQ2483" s="9"/>
      <c r="AR2483" s="9"/>
      <c r="AS2483" s="9"/>
      <c r="AT2483" s="9"/>
      <c r="AU2483" s="9"/>
      <c r="AV2483" s="9"/>
      <c r="AW2483" s="9"/>
      <c r="AX2483" s="9"/>
      <c r="AY2483" s="9"/>
      <c r="AZ2483" s="9"/>
      <c r="BA2483" s="9"/>
      <c r="BB2483" s="9"/>
      <c r="BC2483" s="9"/>
      <c r="BD2483" s="9"/>
      <c r="BE2483" s="9"/>
      <c r="BF2483" s="9"/>
      <c r="BG2483" s="9"/>
      <c r="BH2483" s="9"/>
      <c r="BI2483" s="9"/>
      <c r="BJ2483" s="9"/>
      <c r="BK2483" s="9"/>
      <c r="BL2483" s="9"/>
      <c r="BM2483" s="9"/>
      <c r="BN2483" s="9"/>
      <c r="BO2483" s="9"/>
      <c r="BP2483" s="9"/>
      <c r="BQ2483" s="9"/>
      <c r="BR2483" s="9"/>
      <c r="BS2483" s="9"/>
      <c r="BT2483" s="9"/>
      <c r="BU2483" s="9"/>
      <c r="BV2483" s="9"/>
      <c r="BW2483" s="9"/>
      <c r="BX2483" s="9"/>
      <c r="BY2483" s="9"/>
      <c r="BZ2483" s="9"/>
      <c r="CA2483" s="9"/>
      <c r="CB2483" s="9"/>
      <c r="CC2483" s="9"/>
      <c r="CD2483" s="9"/>
      <c r="CE2483" s="9"/>
      <c r="CF2483" s="9"/>
      <c r="CG2483" s="9"/>
      <c r="CH2483" s="9"/>
      <c r="CI2483" s="9"/>
      <c r="CJ2483" s="9"/>
      <c r="CK2483" s="9"/>
      <c r="CL2483" s="9"/>
      <c r="CM2483" s="9"/>
      <c r="CN2483" s="9"/>
      <c r="CO2483" s="9"/>
      <c r="CP2483" s="9"/>
      <c r="CQ2483" s="9"/>
      <c r="CR2483" s="9"/>
      <c r="CS2483" s="9"/>
      <c r="CT2483" s="9"/>
      <c r="CU2483" s="9"/>
      <c r="CV2483" s="9"/>
      <c r="CW2483" s="9"/>
      <c r="CX2483" s="9"/>
    </row>
    <row r="2484" spans="1:102" s="44" customFormat="1">
      <c r="A2484" s="27">
        <v>10</v>
      </c>
      <c r="B2484" s="90" t="s">
        <v>3996</v>
      </c>
      <c r="C2484" s="55">
        <v>1974</v>
      </c>
      <c r="D2484" s="55">
        <v>2018</v>
      </c>
      <c r="E2484" s="90" t="s">
        <v>335</v>
      </c>
      <c r="F2484" s="55">
        <v>5</v>
      </c>
      <c r="G2484" s="55">
        <v>6</v>
      </c>
      <c r="H2484" s="190">
        <v>5843.1</v>
      </c>
      <c r="I2484" s="190">
        <v>5311.7</v>
      </c>
      <c r="J2484" s="190">
        <v>4405</v>
      </c>
      <c r="K2484" s="190">
        <v>216</v>
      </c>
      <c r="L2484" s="189">
        <f>'Форма 2'!C2488</f>
        <v>21391703.175999999</v>
      </c>
      <c r="M2484" s="190">
        <v>0</v>
      </c>
      <c r="N2484" s="190">
        <v>0</v>
      </c>
      <c r="O2484" s="190">
        <v>0</v>
      </c>
      <c r="P2484" s="189">
        <f t="shared" si="278"/>
        <v>21391703.175999999</v>
      </c>
      <c r="Q2484" s="191">
        <f t="shared" si="279"/>
        <v>4027.2799999999997</v>
      </c>
      <c r="R2484" s="191">
        <f t="shared" si="280"/>
        <v>4027.2799999999997</v>
      </c>
      <c r="S2484" s="90" t="s">
        <v>42</v>
      </c>
      <c r="T2484" s="55" t="s">
        <v>35</v>
      </c>
      <c r="U2484" s="9"/>
      <c r="V2484" s="9"/>
      <c r="W2484" s="9"/>
      <c r="X2484" s="9"/>
      <c r="Y2484" s="9"/>
      <c r="Z2484" s="9"/>
      <c r="AA2484" s="9"/>
      <c r="AB2484" s="9"/>
      <c r="AC2484" s="9"/>
      <c r="AD2484" s="9"/>
      <c r="AE2484" s="9"/>
      <c r="AF2484" s="9"/>
      <c r="AG2484" s="9"/>
      <c r="AH2484" s="9"/>
      <c r="AI2484" s="9"/>
      <c r="AJ2484" s="9"/>
      <c r="AK2484" s="9"/>
      <c r="AL2484" s="9"/>
      <c r="AM2484" s="9"/>
      <c r="AN2484" s="9"/>
      <c r="AO2484" s="9"/>
      <c r="AP2484" s="9"/>
      <c r="AQ2484" s="9"/>
      <c r="AR2484" s="9"/>
      <c r="AS2484" s="9"/>
      <c r="AT2484" s="9"/>
      <c r="AU2484" s="9"/>
      <c r="AV2484" s="9"/>
      <c r="AW2484" s="9"/>
      <c r="AX2484" s="9"/>
      <c r="AY2484" s="9"/>
      <c r="AZ2484" s="9"/>
      <c r="BA2484" s="9"/>
      <c r="BB2484" s="9"/>
      <c r="BC2484" s="9"/>
      <c r="BD2484" s="9"/>
      <c r="BE2484" s="9"/>
      <c r="BF2484" s="9"/>
      <c r="BG2484" s="9"/>
      <c r="BH2484" s="9"/>
      <c r="BI2484" s="9"/>
      <c r="BJ2484" s="9"/>
      <c r="BK2484" s="9"/>
      <c r="BL2484" s="9"/>
      <c r="BM2484" s="9"/>
      <c r="BN2484" s="9"/>
      <c r="BO2484" s="9"/>
      <c r="BP2484" s="9"/>
      <c r="BQ2484" s="9"/>
      <c r="BR2484" s="9"/>
      <c r="BS2484" s="9"/>
      <c r="BT2484" s="9"/>
      <c r="BU2484" s="9"/>
      <c r="BV2484" s="9"/>
      <c r="BW2484" s="9"/>
      <c r="BX2484" s="9"/>
      <c r="BY2484" s="9"/>
      <c r="BZ2484" s="9"/>
      <c r="CA2484" s="9"/>
      <c r="CB2484" s="9"/>
      <c r="CC2484" s="9"/>
      <c r="CD2484" s="9"/>
      <c r="CE2484" s="9"/>
      <c r="CF2484" s="9"/>
      <c r="CG2484" s="9"/>
      <c r="CH2484" s="9"/>
      <c r="CI2484" s="9"/>
      <c r="CJ2484" s="9"/>
      <c r="CK2484" s="9"/>
      <c r="CL2484" s="9"/>
      <c r="CM2484" s="9"/>
      <c r="CN2484" s="9"/>
      <c r="CO2484" s="9"/>
      <c r="CP2484" s="9"/>
      <c r="CQ2484" s="9"/>
      <c r="CR2484" s="9"/>
      <c r="CS2484" s="9"/>
      <c r="CT2484" s="9"/>
      <c r="CU2484" s="9"/>
      <c r="CV2484" s="9"/>
      <c r="CW2484" s="9"/>
      <c r="CX2484" s="9"/>
    </row>
    <row r="2485" spans="1:102" s="44" customFormat="1">
      <c r="A2485" s="27">
        <v>11</v>
      </c>
      <c r="B2485" s="90" t="s">
        <v>3997</v>
      </c>
      <c r="C2485" s="55">
        <v>1972</v>
      </c>
      <c r="D2485" s="55">
        <v>2019</v>
      </c>
      <c r="E2485" s="90" t="s">
        <v>335</v>
      </c>
      <c r="F2485" s="55">
        <v>5</v>
      </c>
      <c r="G2485" s="55">
        <v>6</v>
      </c>
      <c r="H2485" s="190">
        <v>5202</v>
      </c>
      <c r="I2485" s="190">
        <v>4745.3</v>
      </c>
      <c r="J2485" s="190">
        <v>4481.8999999999996</v>
      </c>
      <c r="K2485" s="190">
        <v>221</v>
      </c>
      <c r="L2485" s="189">
        <f>'Форма 2'!C2489</f>
        <v>19110651.783999998</v>
      </c>
      <c r="M2485" s="190">
        <v>0</v>
      </c>
      <c r="N2485" s="190">
        <v>0</v>
      </c>
      <c r="O2485" s="190">
        <v>0</v>
      </c>
      <c r="P2485" s="189">
        <f t="shared" si="278"/>
        <v>19110651.783999998</v>
      </c>
      <c r="Q2485" s="191">
        <f t="shared" si="279"/>
        <v>4027.2799999999993</v>
      </c>
      <c r="R2485" s="191">
        <f t="shared" si="280"/>
        <v>4027.2799999999993</v>
      </c>
      <c r="S2485" s="90" t="s">
        <v>42</v>
      </c>
      <c r="T2485" s="55" t="s">
        <v>35</v>
      </c>
      <c r="U2485" s="9"/>
      <c r="V2485" s="9"/>
      <c r="W2485" s="9"/>
      <c r="X2485" s="9"/>
      <c r="Y2485" s="9"/>
      <c r="Z2485" s="9"/>
      <c r="AA2485" s="9"/>
      <c r="AB2485" s="9"/>
      <c r="AC2485" s="9"/>
      <c r="AD2485" s="9"/>
      <c r="AE2485" s="9"/>
      <c r="AF2485" s="9"/>
      <c r="AG2485" s="9"/>
      <c r="AH2485" s="9"/>
      <c r="AI2485" s="9"/>
      <c r="AJ2485" s="9"/>
      <c r="AK2485" s="9"/>
      <c r="AL2485" s="9"/>
      <c r="AM2485" s="9"/>
      <c r="AN2485" s="9"/>
      <c r="AO2485" s="9"/>
      <c r="AP2485" s="9"/>
      <c r="AQ2485" s="9"/>
      <c r="AR2485" s="9"/>
      <c r="AS2485" s="9"/>
      <c r="AT2485" s="9"/>
      <c r="AU2485" s="9"/>
      <c r="AV2485" s="9"/>
      <c r="AW2485" s="9"/>
      <c r="AX2485" s="9"/>
      <c r="AY2485" s="9"/>
      <c r="AZ2485" s="9"/>
      <c r="BA2485" s="9"/>
      <c r="BB2485" s="9"/>
      <c r="BC2485" s="9"/>
      <c r="BD2485" s="9"/>
      <c r="BE2485" s="9"/>
      <c r="BF2485" s="9"/>
      <c r="BG2485" s="9"/>
      <c r="BH2485" s="9"/>
      <c r="BI2485" s="9"/>
      <c r="BJ2485" s="9"/>
      <c r="BK2485" s="9"/>
      <c r="BL2485" s="9"/>
      <c r="BM2485" s="9"/>
      <c r="BN2485" s="9"/>
      <c r="BO2485" s="9"/>
      <c r="BP2485" s="9"/>
      <c r="BQ2485" s="9"/>
      <c r="BR2485" s="9"/>
      <c r="BS2485" s="9"/>
      <c r="BT2485" s="9"/>
      <c r="BU2485" s="9"/>
      <c r="BV2485" s="9"/>
      <c r="BW2485" s="9"/>
      <c r="BX2485" s="9"/>
      <c r="BY2485" s="9"/>
      <c r="BZ2485" s="9"/>
      <c r="CA2485" s="9"/>
      <c r="CB2485" s="9"/>
      <c r="CC2485" s="9"/>
      <c r="CD2485" s="9"/>
      <c r="CE2485" s="9"/>
      <c r="CF2485" s="9"/>
      <c r="CG2485" s="9"/>
      <c r="CH2485" s="9"/>
      <c r="CI2485" s="9"/>
      <c r="CJ2485" s="9"/>
      <c r="CK2485" s="9"/>
      <c r="CL2485" s="9"/>
      <c r="CM2485" s="9"/>
      <c r="CN2485" s="9"/>
      <c r="CO2485" s="9"/>
      <c r="CP2485" s="9"/>
      <c r="CQ2485" s="9"/>
      <c r="CR2485" s="9"/>
      <c r="CS2485" s="9"/>
      <c r="CT2485" s="9"/>
      <c r="CU2485" s="9"/>
      <c r="CV2485" s="9"/>
      <c r="CW2485" s="9"/>
      <c r="CX2485" s="9"/>
    </row>
    <row r="2486" spans="1:102" s="44" customFormat="1">
      <c r="A2486" s="27">
        <v>12</v>
      </c>
      <c r="B2486" s="90" t="s">
        <v>3998</v>
      </c>
      <c r="C2486" s="41">
        <v>1981</v>
      </c>
      <c r="D2486" s="55" t="s">
        <v>333</v>
      </c>
      <c r="E2486" s="104" t="s">
        <v>3919</v>
      </c>
      <c r="F2486" s="55">
        <v>5</v>
      </c>
      <c r="G2486" s="55">
        <v>4</v>
      </c>
      <c r="H2486" s="220">
        <v>2821.3</v>
      </c>
      <c r="I2486" s="220">
        <v>2789.5</v>
      </c>
      <c r="J2486" s="220">
        <v>1701.6</v>
      </c>
      <c r="K2486" s="220">
        <v>124</v>
      </c>
      <c r="L2486" s="189">
        <f>'Форма 2'!C2490</f>
        <v>3429411.3000000003</v>
      </c>
      <c r="M2486" s="190">
        <v>0</v>
      </c>
      <c r="N2486" s="190">
        <v>0</v>
      </c>
      <c r="O2486" s="190">
        <v>0</v>
      </c>
      <c r="P2486" s="189">
        <f t="shared" si="278"/>
        <v>3429411.3000000003</v>
      </c>
      <c r="Q2486" s="191">
        <f t="shared" si="279"/>
        <v>1229.4000000000001</v>
      </c>
      <c r="R2486" s="191">
        <f t="shared" si="280"/>
        <v>1229.4000000000001</v>
      </c>
      <c r="S2486" s="90" t="s">
        <v>42</v>
      </c>
      <c r="T2486" s="55" t="s">
        <v>35</v>
      </c>
      <c r="U2486" s="9"/>
      <c r="V2486" s="9"/>
      <c r="W2486" s="9"/>
      <c r="X2486" s="9"/>
      <c r="Y2486" s="9"/>
      <c r="Z2486" s="9"/>
      <c r="AA2486" s="9"/>
      <c r="AB2486" s="9"/>
      <c r="AC2486" s="9"/>
      <c r="AD2486" s="9"/>
      <c r="AE2486" s="9"/>
      <c r="AF2486" s="9"/>
      <c r="AG2486" s="9"/>
      <c r="AH2486" s="9"/>
      <c r="AI2486" s="9"/>
      <c r="AJ2486" s="9"/>
      <c r="AK2486" s="9"/>
      <c r="AL2486" s="9"/>
      <c r="AM2486" s="9"/>
      <c r="AN2486" s="9"/>
      <c r="AO2486" s="9"/>
      <c r="AP2486" s="9"/>
      <c r="AQ2486" s="9"/>
      <c r="AR2486" s="9"/>
      <c r="AS2486" s="9"/>
      <c r="AT2486" s="9"/>
      <c r="AU2486" s="9"/>
      <c r="AV2486" s="9"/>
      <c r="AW2486" s="9"/>
      <c r="AX2486" s="9"/>
      <c r="AY2486" s="9"/>
      <c r="AZ2486" s="9"/>
      <c r="BA2486" s="9"/>
      <c r="BB2486" s="9"/>
      <c r="BC2486" s="9"/>
      <c r="BD2486" s="9"/>
      <c r="BE2486" s="9"/>
      <c r="BF2486" s="9"/>
      <c r="BG2486" s="9"/>
      <c r="BH2486" s="9"/>
      <c r="BI2486" s="9"/>
      <c r="BJ2486" s="9"/>
      <c r="BK2486" s="9"/>
      <c r="BL2486" s="9"/>
      <c r="BM2486" s="9"/>
      <c r="BN2486" s="9"/>
      <c r="BO2486" s="9"/>
      <c r="BP2486" s="9"/>
      <c r="BQ2486" s="9"/>
      <c r="BR2486" s="9"/>
      <c r="BS2486" s="9"/>
      <c r="BT2486" s="9"/>
      <c r="BU2486" s="9"/>
      <c r="BV2486" s="9"/>
      <c r="BW2486" s="9"/>
      <c r="BX2486" s="9"/>
      <c r="BY2486" s="9"/>
      <c r="BZ2486" s="9"/>
      <c r="CA2486" s="9"/>
      <c r="CB2486" s="9"/>
      <c r="CC2486" s="9"/>
      <c r="CD2486" s="9"/>
      <c r="CE2486" s="9"/>
      <c r="CF2486" s="9"/>
      <c r="CG2486" s="9"/>
      <c r="CH2486" s="9"/>
      <c r="CI2486" s="9"/>
      <c r="CJ2486" s="9"/>
      <c r="CK2486" s="9"/>
      <c r="CL2486" s="9"/>
      <c r="CM2486" s="9"/>
      <c r="CN2486" s="9"/>
      <c r="CO2486" s="9"/>
      <c r="CP2486" s="9"/>
      <c r="CQ2486" s="9"/>
      <c r="CR2486" s="9"/>
      <c r="CS2486" s="9"/>
      <c r="CT2486" s="9"/>
      <c r="CU2486" s="9"/>
      <c r="CV2486" s="9"/>
      <c r="CW2486" s="9"/>
      <c r="CX2486" s="9"/>
    </row>
    <row r="2487" spans="1:102" s="44" customFormat="1">
      <c r="A2487" s="27">
        <v>13</v>
      </c>
      <c r="B2487" s="90" t="s">
        <v>3999</v>
      </c>
      <c r="C2487" s="41">
        <v>1980</v>
      </c>
      <c r="D2487" s="55" t="s">
        <v>333</v>
      </c>
      <c r="E2487" s="104" t="s">
        <v>333</v>
      </c>
      <c r="F2487" s="55">
        <v>5</v>
      </c>
      <c r="G2487" s="55">
        <v>4</v>
      </c>
      <c r="H2487" s="220">
        <v>4376.8999999999996</v>
      </c>
      <c r="I2487" s="220">
        <v>2827.8</v>
      </c>
      <c r="J2487" s="220" t="s">
        <v>333</v>
      </c>
      <c r="K2487" s="220" t="s">
        <v>333</v>
      </c>
      <c r="L2487" s="189">
        <f>'Форма 2'!C2491</f>
        <v>1287525.618</v>
      </c>
      <c r="M2487" s="190">
        <v>0</v>
      </c>
      <c r="N2487" s="190">
        <v>0</v>
      </c>
      <c r="O2487" s="190">
        <v>0</v>
      </c>
      <c r="P2487" s="189">
        <f t="shared" si="278"/>
        <v>1287525.618</v>
      </c>
      <c r="Q2487" s="191">
        <f t="shared" si="279"/>
        <v>455.31</v>
      </c>
      <c r="R2487" s="191">
        <f t="shared" si="280"/>
        <v>455.31</v>
      </c>
      <c r="S2487" s="90" t="s">
        <v>42</v>
      </c>
      <c r="T2487" s="55" t="s">
        <v>35</v>
      </c>
      <c r="U2487" s="9"/>
      <c r="V2487" s="9"/>
      <c r="W2487" s="9"/>
      <c r="X2487" s="9"/>
      <c r="Y2487" s="9"/>
      <c r="Z2487" s="9"/>
      <c r="AA2487" s="9"/>
      <c r="AB2487" s="9"/>
      <c r="AC2487" s="9"/>
      <c r="AD2487" s="9"/>
      <c r="AE2487" s="9"/>
      <c r="AF2487" s="9"/>
      <c r="AG2487" s="9"/>
      <c r="AH2487" s="9"/>
      <c r="AI2487" s="9"/>
      <c r="AJ2487" s="9"/>
      <c r="AK2487" s="9"/>
      <c r="AL2487" s="9"/>
      <c r="AM2487" s="9"/>
      <c r="AN2487" s="9"/>
      <c r="AO2487" s="9"/>
      <c r="AP2487" s="9"/>
      <c r="AQ2487" s="9"/>
      <c r="AR2487" s="9"/>
      <c r="AS2487" s="9"/>
      <c r="AT2487" s="9"/>
      <c r="AU2487" s="9"/>
      <c r="AV2487" s="9"/>
      <c r="AW2487" s="9"/>
      <c r="AX2487" s="9"/>
      <c r="AY2487" s="9"/>
      <c r="AZ2487" s="9"/>
      <c r="BA2487" s="9"/>
      <c r="BB2487" s="9"/>
      <c r="BC2487" s="9"/>
      <c r="BD2487" s="9"/>
      <c r="BE2487" s="9"/>
      <c r="BF2487" s="9"/>
      <c r="BG2487" s="9"/>
      <c r="BH2487" s="9"/>
      <c r="BI2487" s="9"/>
      <c r="BJ2487" s="9"/>
      <c r="BK2487" s="9"/>
      <c r="BL2487" s="9"/>
      <c r="BM2487" s="9"/>
      <c r="BN2487" s="9"/>
      <c r="BO2487" s="9"/>
      <c r="BP2487" s="9"/>
      <c r="BQ2487" s="9"/>
      <c r="BR2487" s="9"/>
      <c r="BS2487" s="9"/>
      <c r="BT2487" s="9"/>
      <c r="BU2487" s="9"/>
      <c r="BV2487" s="9"/>
      <c r="BW2487" s="9"/>
      <c r="BX2487" s="9"/>
      <c r="BY2487" s="9"/>
      <c r="BZ2487" s="9"/>
      <c r="CA2487" s="9"/>
      <c r="CB2487" s="9"/>
      <c r="CC2487" s="9"/>
      <c r="CD2487" s="9"/>
      <c r="CE2487" s="9"/>
      <c r="CF2487" s="9"/>
      <c r="CG2487" s="9"/>
      <c r="CH2487" s="9"/>
      <c r="CI2487" s="9"/>
      <c r="CJ2487" s="9"/>
      <c r="CK2487" s="9"/>
      <c r="CL2487" s="9"/>
      <c r="CM2487" s="9"/>
      <c r="CN2487" s="9"/>
      <c r="CO2487" s="9"/>
      <c r="CP2487" s="9"/>
      <c r="CQ2487" s="9"/>
      <c r="CR2487" s="9"/>
      <c r="CS2487" s="9"/>
      <c r="CT2487" s="9"/>
      <c r="CU2487" s="9"/>
      <c r="CV2487" s="9"/>
      <c r="CW2487" s="9"/>
      <c r="CX2487" s="9"/>
    </row>
    <row r="2488" spans="1:102" s="44" customFormat="1">
      <c r="A2488" s="27">
        <v>14</v>
      </c>
      <c r="B2488" s="90" t="s">
        <v>4000</v>
      </c>
      <c r="C2488" s="41">
        <v>1985</v>
      </c>
      <c r="D2488" s="55" t="s">
        <v>333</v>
      </c>
      <c r="E2488" s="104" t="s">
        <v>333</v>
      </c>
      <c r="F2488" s="55">
        <v>5</v>
      </c>
      <c r="G2488" s="55">
        <v>4</v>
      </c>
      <c r="H2488" s="220">
        <v>4329.1000000000004</v>
      </c>
      <c r="I2488" s="220">
        <v>2782</v>
      </c>
      <c r="J2488" s="220" t="s">
        <v>333</v>
      </c>
      <c r="K2488" s="220" t="s">
        <v>333</v>
      </c>
      <c r="L2488" s="189">
        <f>'Форма 2'!C2492</f>
        <v>1266672.42</v>
      </c>
      <c r="M2488" s="190">
        <v>0</v>
      </c>
      <c r="N2488" s="190">
        <v>0</v>
      </c>
      <c r="O2488" s="190">
        <v>0</v>
      </c>
      <c r="P2488" s="189">
        <f t="shared" si="278"/>
        <v>1266672.42</v>
      </c>
      <c r="Q2488" s="191">
        <f t="shared" si="279"/>
        <v>455.30999999999995</v>
      </c>
      <c r="R2488" s="191">
        <f t="shared" si="280"/>
        <v>455.30999999999995</v>
      </c>
      <c r="S2488" s="90" t="s">
        <v>42</v>
      </c>
      <c r="T2488" s="55" t="s">
        <v>35</v>
      </c>
      <c r="U2488" s="9"/>
      <c r="V2488" s="9"/>
      <c r="W2488" s="9"/>
      <c r="X2488" s="9"/>
      <c r="Y2488" s="9"/>
      <c r="Z2488" s="9"/>
      <c r="AA2488" s="9"/>
      <c r="AB2488" s="9"/>
      <c r="AC2488" s="9"/>
      <c r="AD2488" s="9"/>
      <c r="AE2488" s="9"/>
      <c r="AF2488" s="9"/>
      <c r="AG2488" s="9"/>
      <c r="AH2488" s="9"/>
      <c r="AI2488" s="9"/>
      <c r="AJ2488" s="9"/>
      <c r="AK2488" s="9"/>
      <c r="AL2488" s="9"/>
      <c r="AM2488" s="9"/>
      <c r="AN2488" s="9"/>
      <c r="AO2488" s="9"/>
      <c r="AP2488" s="9"/>
      <c r="AQ2488" s="9"/>
      <c r="AR2488" s="9"/>
      <c r="AS2488" s="9"/>
      <c r="AT2488" s="9"/>
      <c r="AU2488" s="9"/>
      <c r="AV2488" s="9"/>
      <c r="AW2488" s="9"/>
      <c r="AX2488" s="9"/>
      <c r="AY2488" s="9"/>
      <c r="AZ2488" s="9"/>
      <c r="BA2488" s="9"/>
      <c r="BB2488" s="9"/>
      <c r="BC2488" s="9"/>
      <c r="BD2488" s="9"/>
      <c r="BE2488" s="9"/>
      <c r="BF2488" s="9"/>
      <c r="BG2488" s="9"/>
      <c r="BH2488" s="9"/>
      <c r="BI2488" s="9"/>
      <c r="BJ2488" s="9"/>
      <c r="BK2488" s="9"/>
      <c r="BL2488" s="9"/>
      <c r="BM2488" s="9"/>
      <c r="BN2488" s="9"/>
      <c r="BO2488" s="9"/>
      <c r="BP2488" s="9"/>
      <c r="BQ2488" s="9"/>
      <c r="BR2488" s="9"/>
      <c r="BS2488" s="9"/>
      <c r="BT2488" s="9"/>
      <c r="BU2488" s="9"/>
      <c r="BV2488" s="9"/>
      <c r="BW2488" s="9"/>
      <c r="BX2488" s="9"/>
      <c r="BY2488" s="9"/>
      <c r="BZ2488" s="9"/>
      <c r="CA2488" s="9"/>
      <c r="CB2488" s="9"/>
      <c r="CC2488" s="9"/>
      <c r="CD2488" s="9"/>
      <c r="CE2488" s="9"/>
      <c r="CF2488" s="9"/>
      <c r="CG2488" s="9"/>
      <c r="CH2488" s="9"/>
      <c r="CI2488" s="9"/>
      <c r="CJ2488" s="9"/>
      <c r="CK2488" s="9"/>
      <c r="CL2488" s="9"/>
      <c r="CM2488" s="9"/>
      <c r="CN2488" s="9"/>
      <c r="CO2488" s="9"/>
      <c r="CP2488" s="9"/>
      <c r="CQ2488" s="9"/>
      <c r="CR2488" s="9"/>
      <c r="CS2488" s="9"/>
      <c r="CT2488" s="9"/>
      <c r="CU2488" s="9"/>
      <c r="CV2488" s="9"/>
      <c r="CW2488" s="9"/>
      <c r="CX2488" s="9"/>
    </row>
    <row r="2489" spans="1:102" s="44" customFormat="1">
      <c r="A2489" s="27">
        <v>15</v>
      </c>
      <c r="B2489" s="90" t="s">
        <v>4001</v>
      </c>
      <c r="C2489" s="41">
        <v>1985</v>
      </c>
      <c r="D2489" s="55" t="s">
        <v>333</v>
      </c>
      <c r="E2489" s="104" t="s">
        <v>333</v>
      </c>
      <c r="F2489" s="55">
        <v>5</v>
      </c>
      <c r="G2489" s="55">
        <v>4</v>
      </c>
      <c r="H2489" s="220">
        <v>4329.1000000000004</v>
      </c>
      <c r="I2489" s="220">
        <v>2782</v>
      </c>
      <c r="J2489" s="220" t="s">
        <v>333</v>
      </c>
      <c r="K2489" s="220" t="s">
        <v>333</v>
      </c>
      <c r="L2489" s="189">
        <f>'Форма 2'!C2493</f>
        <v>4248420.0199999996</v>
      </c>
      <c r="M2489" s="190">
        <v>0</v>
      </c>
      <c r="N2489" s="190">
        <v>0</v>
      </c>
      <c r="O2489" s="190">
        <v>0</v>
      </c>
      <c r="P2489" s="189">
        <f t="shared" si="278"/>
        <v>4248420.0199999996</v>
      </c>
      <c r="Q2489" s="191">
        <f t="shared" si="279"/>
        <v>1527.11</v>
      </c>
      <c r="R2489" s="191">
        <f t="shared" si="280"/>
        <v>1527.11</v>
      </c>
      <c r="S2489" s="90" t="s">
        <v>42</v>
      </c>
      <c r="T2489" s="55" t="s">
        <v>35</v>
      </c>
      <c r="U2489" s="9"/>
      <c r="V2489" s="9"/>
      <c r="W2489" s="9"/>
      <c r="X2489" s="9"/>
      <c r="Y2489" s="9"/>
      <c r="Z2489" s="9"/>
      <c r="AA2489" s="9"/>
      <c r="AB2489" s="9"/>
      <c r="AC2489" s="9"/>
      <c r="AD2489" s="9"/>
      <c r="AE2489" s="9"/>
      <c r="AF2489" s="9"/>
      <c r="AG2489" s="9"/>
      <c r="AH2489" s="9"/>
      <c r="AI2489" s="9"/>
      <c r="AJ2489" s="9"/>
      <c r="AK2489" s="9"/>
      <c r="AL2489" s="9"/>
      <c r="AM2489" s="9"/>
      <c r="AN2489" s="9"/>
      <c r="AO2489" s="9"/>
      <c r="AP2489" s="9"/>
      <c r="AQ2489" s="9"/>
      <c r="AR2489" s="9"/>
      <c r="AS2489" s="9"/>
      <c r="AT2489" s="9"/>
      <c r="AU2489" s="9"/>
      <c r="AV2489" s="9"/>
      <c r="AW2489" s="9"/>
      <c r="AX2489" s="9"/>
      <c r="AY2489" s="9"/>
      <c r="AZ2489" s="9"/>
      <c r="BA2489" s="9"/>
      <c r="BB2489" s="9"/>
      <c r="BC2489" s="9"/>
      <c r="BD2489" s="9"/>
      <c r="BE2489" s="9"/>
      <c r="BF2489" s="9"/>
      <c r="BG2489" s="9"/>
      <c r="BH2489" s="9"/>
      <c r="BI2489" s="9"/>
      <c r="BJ2489" s="9"/>
      <c r="BK2489" s="9"/>
      <c r="BL2489" s="9"/>
      <c r="BM2489" s="9"/>
      <c r="BN2489" s="9"/>
      <c r="BO2489" s="9"/>
      <c r="BP2489" s="9"/>
      <c r="BQ2489" s="9"/>
      <c r="BR2489" s="9"/>
      <c r="BS2489" s="9"/>
      <c r="BT2489" s="9"/>
      <c r="BU2489" s="9"/>
      <c r="BV2489" s="9"/>
      <c r="BW2489" s="9"/>
      <c r="BX2489" s="9"/>
      <c r="BY2489" s="9"/>
      <c r="BZ2489" s="9"/>
      <c r="CA2489" s="9"/>
      <c r="CB2489" s="9"/>
      <c r="CC2489" s="9"/>
      <c r="CD2489" s="9"/>
      <c r="CE2489" s="9"/>
      <c r="CF2489" s="9"/>
      <c r="CG2489" s="9"/>
      <c r="CH2489" s="9"/>
      <c r="CI2489" s="9"/>
      <c r="CJ2489" s="9"/>
      <c r="CK2489" s="9"/>
      <c r="CL2489" s="9"/>
      <c r="CM2489" s="9"/>
      <c r="CN2489" s="9"/>
      <c r="CO2489" s="9"/>
      <c r="CP2489" s="9"/>
      <c r="CQ2489" s="9"/>
      <c r="CR2489" s="9"/>
      <c r="CS2489" s="9"/>
      <c r="CT2489" s="9"/>
      <c r="CU2489" s="9"/>
      <c r="CV2489" s="9"/>
      <c r="CW2489" s="9"/>
      <c r="CX2489" s="9"/>
    </row>
    <row r="2490" spans="1:102" s="44" customFormat="1">
      <c r="A2490" s="27">
        <v>16</v>
      </c>
      <c r="B2490" s="90" t="s">
        <v>4002</v>
      </c>
      <c r="C2490" s="41">
        <v>1996</v>
      </c>
      <c r="D2490" s="55">
        <v>2020</v>
      </c>
      <c r="E2490" s="104" t="s">
        <v>3919</v>
      </c>
      <c r="F2490" s="55">
        <v>5</v>
      </c>
      <c r="G2490" s="55">
        <v>4</v>
      </c>
      <c r="H2490" s="220">
        <v>2871.8</v>
      </c>
      <c r="I2490" s="220">
        <v>2871.8</v>
      </c>
      <c r="J2490" s="220">
        <v>1691.7</v>
      </c>
      <c r="K2490" s="220">
        <v>132</v>
      </c>
      <c r="L2490" s="189">
        <f>'Форма 2'!C2494</f>
        <v>3530590.9200000004</v>
      </c>
      <c r="M2490" s="190">
        <v>0</v>
      </c>
      <c r="N2490" s="190">
        <v>0</v>
      </c>
      <c r="O2490" s="190">
        <v>0</v>
      </c>
      <c r="P2490" s="189">
        <f t="shared" si="278"/>
        <v>3530590.9200000004</v>
      </c>
      <c r="Q2490" s="191">
        <f t="shared" si="279"/>
        <v>1229.4000000000001</v>
      </c>
      <c r="R2490" s="191">
        <f t="shared" si="280"/>
        <v>1229.4000000000001</v>
      </c>
      <c r="S2490" s="90" t="s">
        <v>42</v>
      </c>
      <c r="T2490" s="55" t="s">
        <v>35</v>
      </c>
      <c r="U2490" s="9"/>
      <c r="V2490" s="9"/>
      <c r="W2490" s="9"/>
      <c r="X2490" s="9"/>
      <c r="Y2490" s="9"/>
      <c r="Z2490" s="9"/>
      <c r="AA2490" s="9"/>
      <c r="AB2490" s="9"/>
      <c r="AC2490" s="9"/>
      <c r="AD2490" s="9"/>
      <c r="AE2490" s="9"/>
      <c r="AF2490" s="9"/>
      <c r="AG2490" s="9"/>
      <c r="AH2490" s="9"/>
      <c r="AI2490" s="9"/>
      <c r="AJ2490" s="9"/>
      <c r="AK2490" s="9"/>
      <c r="AL2490" s="9"/>
      <c r="AM2490" s="9"/>
      <c r="AN2490" s="9"/>
      <c r="AO2490" s="9"/>
      <c r="AP2490" s="9"/>
      <c r="AQ2490" s="9"/>
      <c r="AR2490" s="9"/>
      <c r="AS2490" s="9"/>
      <c r="AT2490" s="9"/>
      <c r="AU2490" s="9"/>
      <c r="AV2490" s="9"/>
      <c r="AW2490" s="9"/>
      <c r="AX2490" s="9"/>
      <c r="AY2490" s="9"/>
      <c r="AZ2490" s="9"/>
      <c r="BA2490" s="9"/>
      <c r="BB2490" s="9"/>
      <c r="BC2490" s="9"/>
      <c r="BD2490" s="9"/>
      <c r="BE2490" s="9"/>
      <c r="BF2490" s="9"/>
      <c r="BG2490" s="9"/>
      <c r="BH2490" s="9"/>
      <c r="BI2490" s="9"/>
      <c r="BJ2490" s="9"/>
      <c r="BK2490" s="9"/>
      <c r="BL2490" s="9"/>
      <c r="BM2490" s="9"/>
      <c r="BN2490" s="9"/>
      <c r="BO2490" s="9"/>
      <c r="BP2490" s="9"/>
      <c r="BQ2490" s="9"/>
      <c r="BR2490" s="9"/>
      <c r="BS2490" s="9"/>
      <c r="BT2490" s="9"/>
      <c r="BU2490" s="9"/>
      <c r="BV2490" s="9"/>
      <c r="BW2490" s="9"/>
      <c r="BX2490" s="9"/>
      <c r="BY2490" s="9"/>
      <c r="BZ2490" s="9"/>
      <c r="CA2490" s="9"/>
      <c r="CB2490" s="9"/>
      <c r="CC2490" s="9"/>
      <c r="CD2490" s="9"/>
      <c r="CE2490" s="9"/>
      <c r="CF2490" s="9"/>
      <c r="CG2490" s="9"/>
      <c r="CH2490" s="9"/>
      <c r="CI2490" s="9"/>
      <c r="CJ2490" s="9"/>
      <c r="CK2490" s="9"/>
      <c r="CL2490" s="9"/>
      <c r="CM2490" s="9"/>
      <c r="CN2490" s="9"/>
      <c r="CO2490" s="9"/>
      <c r="CP2490" s="9"/>
      <c r="CQ2490" s="9"/>
      <c r="CR2490" s="9"/>
      <c r="CS2490" s="9"/>
      <c r="CT2490" s="9"/>
      <c r="CU2490" s="9"/>
      <c r="CV2490" s="9"/>
      <c r="CW2490" s="9"/>
      <c r="CX2490" s="9"/>
    </row>
    <row r="2491" spans="1:102" s="44" customFormat="1">
      <c r="A2491" s="27">
        <v>17</v>
      </c>
      <c r="B2491" s="90" t="s">
        <v>4003</v>
      </c>
      <c r="C2491" s="41">
        <v>1988</v>
      </c>
      <c r="D2491" s="55" t="s">
        <v>333</v>
      </c>
      <c r="E2491" s="104" t="s">
        <v>28</v>
      </c>
      <c r="F2491" s="55">
        <v>3</v>
      </c>
      <c r="G2491" s="55">
        <v>3</v>
      </c>
      <c r="H2491" s="220">
        <v>3267.1</v>
      </c>
      <c r="I2491" s="220">
        <v>1701.2</v>
      </c>
      <c r="J2491" s="220">
        <v>1701.2</v>
      </c>
      <c r="K2491" s="220">
        <v>92</v>
      </c>
      <c r="L2491" s="189">
        <f>'Форма 2'!C2495</f>
        <v>2091455.2800000003</v>
      </c>
      <c r="M2491" s="190">
        <v>0</v>
      </c>
      <c r="N2491" s="190">
        <v>0</v>
      </c>
      <c r="O2491" s="190">
        <v>0</v>
      </c>
      <c r="P2491" s="189">
        <f t="shared" si="278"/>
        <v>2091455.2800000003</v>
      </c>
      <c r="Q2491" s="191">
        <f t="shared" si="279"/>
        <v>1229.4000000000001</v>
      </c>
      <c r="R2491" s="191">
        <f t="shared" si="280"/>
        <v>1229.4000000000001</v>
      </c>
      <c r="S2491" s="90" t="s">
        <v>42</v>
      </c>
      <c r="T2491" s="55" t="s">
        <v>34</v>
      </c>
      <c r="U2491" s="9"/>
      <c r="V2491" s="9"/>
      <c r="W2491" s="9"/>
      <c r="X2491" s="9"/>
      <c r="Y2491" s="9"/>
      <c r="Z2491" s="9"/>
      <c r="AA2491" s="9"/>
      <c r="AB2491" s="9"/>
      <c r="AC2491" s="9"/>
      <c r="AD2491" s="9"/>
      <c r="AE2491" s="9"/>
      <c r="AF2491" s="9"/>
      <c r="AG2491" s="9"/>
      <c r="AH2491" s="9"/>
      <c r="AI2491" s="9"/>
      <c r="AJ2491" s="9"/>
      <c r="AK2491" s="9"/>
      <c r="AL2491" s="9"/>
      <c r="AM2491" s="9"/>
      <c r="AN2491" s="9"/>
      <c r="AO2491" s="9"/>
      <c r="AP2491" s="9"/>
      <c r="AQ2491" s="9"/>
      <c r="AR2491" s="9"/>
      <c r="AS2491" s="9"/>
      <c r="AT2491" s="9"/>
      <c r="AU2491" s="9"/>
      <c r="AV2491" s="9"/>
      <c r="AW2491" s="9"/>
      <c r="AX2491" s="9"/>
      <c r="AY2491" s="9"/>
      <c r="AZ2491" s="9"/>
      <c r="BA2491" s="9"/>
      <c r="BB2491" s="9"/>
      <c r="BC2491" s="9"/>
      <c r="BD2491" s="9"/>
      <c r="BE2491" s="9"/>
      <c r="BF2491" s="9"/>
      <c r="BG2491" s="9"/>
      <c r="BH2491" s="9"/>
      <c r="BI2491" s="9"/>
      <c r="BJ2491" s="9"/>
      <c r="BK2491" s="9"/>
      <c r="BL2491" s="9"/>
      <c r="BM2491" s="9"/>
      <c r="BN2491" s="9"/>
      <c r="BO2491" s="9"/>
      <c r="BP2491" s="9"/>
      <c r="BQ2491" s="9"/>
      <c r="BR2491" s="9"/>
      <c r="BS2491" s="9"/>
      <c r="BT2491" s="9"/>
      <c r="BU2491" s="9"/>
      <c r="BV2491" s="9"/>
      <c r="BW2491" s="9"/>
      <c r="BX2491" s="9"/>
      <c r="BY2491" s="9"/>
      <c r="BZ2491" s="9"/>
      <c r="CA2491" s="9"/>
      <c r="CB2491" s="9"/>
      <c r="CC2491" s="9"/>
      <c r="CD2491" s="9"/>
      <c r="CE2491" s="9"/>
      <c r="CF2491" s="9"/>
      <c r="CG2491" s="9"/>
      <c r="CH2491" s="9"/>
      <c r="CI2491" s="9"/>
      <c r="CJ2491" s="9"/>
      <c r="CK2491" s="9"/>
      <c r="CL2491" s="9"/>
      <c r="CM2491" s="9"/>
      <c r="CN2491" s="9"/>
      <c r="CO2491" s="9"/>
      <c r="CP2491" s="9"/>
      <c r="CQ2491" s="9"/>
      <c r="CR2491" s="9"/>
      <c r="CS2491" s="9"/>
      <c r="CT2491" s="9"/>
      <c r="CU2491" s="9"/>
      <c r="CV2491" s="9"/>
      <c r="CW2491" s="9"/>
      <c r="CX2491" s="9"/>
    </row>
    <row r="2492" spans="1:102" s="44" customFormat="1">
      <c r="A2492" s="27">
        <v>18</v>
      </c>
      <c r="B2492" s="90" t="s">
        <v>4007</v>
      </c>
      <c r="C2492" s="41">
        <v>1949</v>
      </c>
      <c r="D2492" s="55" t="s">
        <v>333</v>
      </c>
      <c r="E2492" s="104" t="s">
        <v>330</v>
      </c>
      <c r="F2492" s="55">
        <v>2</v>
      </c>
      <c r="G2492" s="55">
        <v>1</v>
      </c>
      <c r="H2492" s="220">
        <v>555.70000000000005</v>
      </c>
      <c r="I2492" s="220">
        <v>512.70000000000005</v>
      </c>
      <c r="J2492" s="220">
        <v>512.70000000000005</v>
      </c>
      <c r="K2492" s="220">
        <v>21</v>
      </c>
      <c r="L2492" s="189">
        <f>'Форма 2'!C2496</f>
        <v>982533.15300000005</v>
      </c>
      <c r="M2492" s="190">
        <v>0</v>
      </c>
      <c r="N2492" s="190">
        <v>0</v>
      </c>
      <c r="O2492" s="190">
        <v>0</v>
      </c>
      <c r="P2492" s="189">
        <f t="shared" si="278"/>
        <v>982533.15300000005</v>
      </c>
      <c r="Q2492" s="191">
        <f t="shared" si="279"/>
        <v>1916.3899999999999</v>
      </c>
      <c r="R2492" s="191">
        <f t="shared" si="280"/>
        <v>1916.3899999999999</v>
      </c>
      <c r="S2492" s="90" t="s">
        <v>42</v>
      </c>
      <c r="T2492" s="55" t="s">
        <v>34</v>
      </c>
      <c r="U2492" s="9"/>
      <c r="V2492" s="9"/>
      <c r="W2492" s="9"/>
      <c r="X2492" s="9"/>
      <c r="Y2492" s="9"/>
      <c r="Z2492" s="9"/>
      <c r="AA2492" s="9"/>
      <c r="AB2492" s="9"/>
      <c r="AC2492" s="9"/>
      <c r="AD2492" s="9"/>
      <c r="AE2492" s="9"/>
      <c r="AF2492" s="9"/>
      <c r="AG2492" s="9"/>
      <c r="AH2492" s="9"/>
      <c r="AI2492" s="9"/>
      <c r="AJ2492" s="9"/>
      <c r="AK2492" s="9"/>
      <c r="AL2492" s="9"/>
      <c r="AM2492" s="9"/>
      <c r="AN2492" s="9"/>
      <c r="AO2492" s="9"/>
      <c r="AP2492" s="9"/>
      <c r="AQ2492" s="9"/>
      <c r="AR2492" s="9"/>
      <c r="AS2492" s="9"/>
      <c r="AT2492" s="9"/>
      <c r="AU2492" s="9"/>
      <c r="AV2492" s="9"/>
      <c r="AW2492" s="9"/>
      <c r="AX2492" s="9"/>
      <c r="AY2492" s="9"/>
      <c r="AZ2492" s="9"/>
      <c r="BA2492" s="9"/>
      <c r="BB2492" s="9"/>
      <c r="BC2492" s="9"/>
      <c r="BD2492" s="9"/>
      <c r="BE2492" s="9"/>
      <c r="BF2492" s="9"/>
      <c r="BG2492" s="9"/>
      <c r="BH2492" s="9"/>
      <c r="BI2492" s="9"/>
      <c r="BJ2492" s="9"/>
      <c r="BK2492" s="9"/>
      <c r="BL2492" s="9"/>
      <c r="BM2492" s="9"/>
      <c r="BN2492" s="9"/>
      <c r="BO2492" s="9"/>
      <c r="BP2492" s="9"/>
      <c r="BQ2492" s="9"/>
      <c r="BR2492" s="9"/>
      <c r="BS2492" s="9"/>
      <c r="BT2492" s="9"/>
      <c r="BU2492" s="9"/>
      <c r="BV2492" s="9"/>
      <c r="BW2492" s="9"/>
      <c r="BX2492" s="9"/>
      <c r="BY2492" s="9"/>
      <c r="BZ2492" s="9"/>
      <c r="CA2492" s="9"/>
      <c r="CB2492" s="9"/>
      <c r="CC2492" s="9"/>
      <c r="CD2492" s="9"/>
      <c r="CE2492" s="9"/>
      <c r="CF2492" s="9"/>
      <c r="CG2492" s="9"/>
      <c r="CH2492" s="9"/>
      <c r="CI2492" s="9"/>
      <c r="CJ2492" s="9"/>
      <c r="CK2492" s="9"/>
      <c r="CL2492" s="9"/>
      <c r="CM2492" s="9"/>
      <c r="CN2492" s="9"/>
      <c r="CO2492" s="9"/>
      <c r="CP2492" s="9"/>
      <c r="CQ2492" s="9"/>
      <c r="CR2492" s="9"/>
      <c r="CS2492" s="9"/>
      <c r="CT2492" s="9"/>
      <c r="CU2492" s="9"/>
      <c r="CV2492" s="9"/>
      <c r="CW2492" s="9"/>
      <c r="CX2492" s="9"/>
    </row>
    <row r="2493" spans="1:102" s="44" customFormat="1">
      <c r="A2493" s="27">
        <v>19</v>
      </c>
      <c r="B2493" s="90" t="s">
        <v>4008</v>
      </c>
      <c r="C2493" s="41">
        <v>1960</v>
      </c>
      <c r="D2493" s="55" t="s">
        <v>333</v>
      </c>
      <c r="E2493" s="104" t="s">
        <v>28</v>
      </c>
      <c r="F2493" s="55">
        <v>4</v>
      </c>
      <c r="G2493" s="55">
        <v>4</v>
      </c>
      <c r="H2493" s="220">
        <v>2758.7</v>
      </c>
      <c r="I2493" s="220">
        <v>2540.3000000000002</v>
      </c>
      <c r="J2493" s="220">
        <v>2540.3000000000002</v>
      </c>
      <c r="K2493" s="220">
        <v>114</v>
      </c>
      <c r="L2493" s="189">
        <f>'Форма 2'!C2497</f>
        <v>4358164.0829999996</v>
      </c>
      <c r="M2493" s="190">
        <v>0</v>
      </c>
      <c r="N2493" s="190">
        <v>0</v>
      </c>
      <c r="O2493" s="190">
        <v>0</v>
      </c>
      <c r="P2493" s="189">
        <f t="shared" si="278"/>
        <v>4358164.0829999996</v>
      </c>
      <c r="Q2493" s="191">
        <f t="shared" si="279"/>
        <v>1715.6099999999997</v>
      </c>
      <c r="R2493" s="191">
        <f t="shared" si="280"/>
        <v>1715.6099999999997</v>
      </c>
      <c r="S2493" s="90" t="s">
        <v>42</v>
      </c>
      <c r="T2493" s="55" t="s">
        <v>35</v>
      </c>
      <c r="U2493" s="9"/>
      <c r="V2493" s="9"/>
      <c r="W2493" s="9"/>
      <c r="X2493" s="9"/>
      <c r="Y2493" s="9"/>
      <c r="Z2493" s="9"/>
      <c r="AA2493" s="9"/>
      <c r="AB2493" s="9"/>
      <c r="AC2493" s="9"/>
      <c r="AD2493" s="9"/>
      <c r="AE2493" s="9"/>
      <c r="AF2493" s="9"/>
      <c r="AG2493" s="9"/>
      <c r="AH2493" s="9"/>
      <c r="AI2493" s="9"/>
      <c r="AJ2493" s="9"/>
      <c r="AK2493" s="9"/>
      <c r="AL2493" s="9"/>
      <c r="AM2493" s="9"/>
      <c r="AN2493" s="9"/>
      <c r="AO2493" s="9"/>
      <c r="AP2493" s="9"/>
      <c r="AQ2493" s="9"/>
      <c r="AR2493" s="9"/>
      <c r="AS2493" s="9"/>
      <c r="AT2493" s="9"/>
      <c r="AU2493" s="9"/>
      <c r="AV2493" s="9"/>
      <c r="AW2493" s="9"/>
      <c r="AX2493" s="9"/>
      <c r="AY2493" s="9"/>
      <c r="AZ2493" s="9"/>
      <c r="BA2493" s="9"/>
      <c r="BB2493" s="9"/>
      <c r="BC2493" s="9"/>
      <c r="BD2493" s="9"/>
      <c r="BE2493" s="9"/>
      <c r="BF2493" s="9"/>
      <c r="BG2493" s="9"/>
      <c r="BH2493" s="9"/>
      <c r="BI2493" s="9"/>
      <c r="BJ2493" s="9"/>
      <c r="BK2493" s="9"/>
      <c r="BL2493" s="9"/>
      <c r="BM2493" s="9"/>
      <c r="BN2493" s="9"/>
      <c r="BO2493" s="9"/>
      <c r="BP2493" s="9"/>
      <c r="BQ2493" s="9"/>
      <c r="BR2493" s="9"/>
      <c r="BS2493" s="9"/>
      <c r="BT2493" s="9"/>
      <c r="BU2493" s="9"/>
      <c r="BV2493" s="9"/>
      <c r="BW2493" s="9"/>
      <c r="BX2493" s="9"/>
      <c r="BY2493" s="9"/>
      <c r="BZ2493" s="9"/>
      <c r="CA2493" s="9"/>
      <c r="CB2493" s="9"/>
      <c r="CC2493" s="9"/>
      <c r="CD2493" s="9"/>
      <c r="CE2493" s="9"/>
      <c r="CF2493" s="9"/>
      <c r="CG2493" s="9"/>
      <c r="CH2493" s="9"/>
      <c r="CI2493" s="9"/>
      <c r="CJ2493" s="9"/>
      <c r="CK2493" s="9"/>
      <c r="CL2493" s="9"/>
      <c r="CM2493" s="9"/>
      <c r="CN2493" s="9"/>
      <c r="CO2493" s="9"/>
      <c r="CP2493" s="9"/>
      <c r="CQ2493" s="9"/>
      <c r="CR2493" s="9"/>
      <c r="CS2493" s="9"/>
      <c r="CT2493" s="9"/>
      <c r="CU2493" s="9"/>
      <c r="CV2493" s="9"/>
      <c r="CW2493" s="9"/>
      <c r="CX2493" s="9"/>
    </row>
    <row r="2494" spans="1:102" s="44" customFormat="1">
      <c r="A2494" s="27">
        <v>20</v>
      </c>
      <c r="B2494" s="90" t="s">
        <v>4009</v>
      </c>
      <c r="C2494" s="41">
        <v>1960</v>
      </c>
      <c r="D2494" s="55" t="s">
        <v>333</v>
      </c>
      <c r="E2494" s="104" t="s">
        <v>28</v>
      </c>
      <c r="F2494" s="55">
        <v>4</v>
      </c>
      <c r="G2494" s="55">
        <v>2</v>
      </c>
      <c r="H2494" s="220">
        <v>1332.3</v>
      </c>
      <c r="I2494" s="220">
        <v>1235.5</v>
      </c>
      <c r="J2494" s="220">
        <v>1235.5</v>
      </c>
      <c r="K2494" s="220">
        <v>49</v>
      </c>
      <c r="L2494" s="189">
        <f>'Форма 2'!C2498</f>
        <v>7361257.2600000007</v>
      </c>
      <c r="M2494" s="190">
        <v>0</v>
      </c>
      <c r="N2494" s="190">
        <v>0</v>
      </c>
      <c r="O2494" s="190">
        <v>0</v>
      </c>
      <c r="P2494" s="189">
        <f t="shared" si="278"/>
        <v>7361257.2600000007</v>
      </c>
      <c r="Q2494" s="191">
        <f t="shared" si="279"/>
        <v>5958.1200000000008</v>
      </c>
      <c r="R2494" s="191">
        <f t="shared" si="280"/>
        <v>5958.1200000000008</v>
      </c>
      <c r="S2494" s="90" t="s">
        <v>42</v>
      </c>
      <c r="T2494" s="55" t="s">
        <v>34</v>
      </c>
      <c r="U2494" s="9"/>
      <c r="V2494" s="9"/>
      <c r="W2494" s="9"/>
      <c r="X2494" s="9"/>
      <c r="Y2494" s="9"/>
      <c r="Z2494" s="9"/>
      <c r="AA2494" s="9"/>
      <c r="AB2494" s="9"/>
      <c r="AC2494" s="9"/>
      <c r="AD2494" s="9"/>
      <c r="AE2494" s="9"/>
      <c r="AF2494" s="9"/>
      <c r="AG2494" s="9"/>
      <c r="AH2494" s="9"/>
      <c r="AI2494" s="9"/>
      <c r="AJ2494" s="9"/>
      <c r="AK2494" s="9"/>
      <c r="AL2494" s="9"/>
      <c r="AM2494" s="9"/>
      <c r="AN2494" s="9"/>
      <c r="AO2494" s="9"/>
      <c r="AP2494" s="9"/>
      <c r="AQ2494" s="9"/>
      <c r="AR2494" s="9"/>
      <c r="AS2494" s="9"/>
      <c r="AT2494" s="9"/>
      <c r="AU2494" s="9"/>
      <c r="AV2494" s="9"/>
      <c r="AW2494" s="9"/>
      <c r="AX2494" s="9"/>
      <c r="AY2494" s="9"/>
      <c r="AZ2494" s="9"/>
      <c r="BA2494" s="9"/>
      <c r="BB2494" s="9"/>
      <c r="BC2494" s="9"/>
      <c r="BD2494" s="9"/>
      <c r="BE2494" s="9"/>
      <c r="BF2494" s="9"/>
      <c r="BG2494" s="9"/>
      <c r="BH2494" s="9"/>
      <c r="BI2494" s="9"/>
      <c r="BJ2494" s="9"/>
      <c r="BK2494" s="9"/>
      <c r="BL2494" s="9"/>
      <c r="BM2494" s="9"/>
      <c r="BN2494" s="9"/>
      <c r="BO2494" s="9"/>
      <c r="BP2494" s="9"/>
      <c r="BQ2494" s="9"/>
      <c r="BR2494" s="9"/>
      <c r="BS2494" s="9"/>
      <c r="BT2494" s="9"/>
      <c r="BU2494" s="9"/>
      <c r="BV2494" s="9"/>
      <c r="BW2494" s="9"/>
      <c r="BX2494" s="9"/>
      <c r="BY2494" s="9"/>
      <c r="BZ2494" s="9"/>
      <c r="CA2494" s="9"/>
      <c r="CB2494" s="9"/>
      <c r="CC2494" s="9"/>
      <c r="CD2494" s="9"/>
      <c r="CE2494" s="9"/>
      <c r="CF2494" s="9"/>
      <c r="CG2494" s="9"/>
      <c r="CH2494" s="9"/>
      <c r="CI2494" s="9"/>
      <c r="CJ2494" s="9"/>
      <c r="CK2494" s="9"/>
      <c r="CL2494" s="9"/>
      <c r="CM2494" s="9"/>
      <c r="CN2494" s="9"/>
      <c r="CO2494" s="9"/>
      <c r="CP2494" s="9"/>
      <c r="CQ2494" s="9"/>
      <c r="CR2494" s="9"/>
      <c r="CS2494" s="9"/>
      <c r="CT2494" s="9"/>
      <c r="CU2494" s="9"/>
      <c r="CV2494" s="9"/>
      <c r="CW2494" s="9"/>
      <c r="CX2494" s="9"/>
    </row>
    <row r="2495" spans="1:102" s="44" customFormat="1">
      <c r="A2495" s="27">
        <v>21</v>
      </c>
      <c r="B2495" s="90" t="s">
        <v>4005</v>
      </c>
      <c r="C2495" s="41">
        <v>1936</v>
      </c>
      <c r="D2495" s="55" t="s">
        <v>333</v>
      </c>
      <c r="E2495" s="104" t="s">
        <v>28</v>
      </c>
      <c r="F2495" s="55">
        <v>4</v>
      </c>
      <c r="G2495" s="55">
        <v>4</v>
      </c>
      <c r="H2495" s="220">
        <v>2280.1999999999998</v>
      </c>
      <c r="I2495" s="220">
        <v>1924.1</v>
      </c>
      <c r="J2495" s="220">
        <v>1924.1</v>
      </c>
      <c r="K2495" s="220">
        <v>75</v>
      </c>
      <c r="L2495" s="189">
        <f>'Форма 2'!C2499</f>
        <v>11464018.692</v>
      </c>
      <c r="M2495" s="190">
        <v>0</v>
      </c>
      <c r="N2495" s="190">
        <v>0</v>
      </c>
      <c r="O2495" s="190">
        <v>0</v>
      </c>
      <c r="P2495" s="189">
        <f t="shared" si="278"/>
        <v>11464018.692</v>
      </c>
      <c r="Q2495" s="191">
        <f t="shared" si="279"/>
        <v>5958.12</v>
      </c>
      <c r="R2495" s="191">
        <f t="shared" si="280"/>
        <v>5958.12</v>
      </c>
      <c r="S2495" s="90" t="s">
        <v>42</v>
      </c>
      <c r="T2495" s="55" t="s">
        <v>34</v>
      </c>
      <c r="U2495" s="9"/>
      <c r="V2495" s="9"/>
      <c r="W2495" s="9"/>
      <c r="X2495" s="9"/>
      <c r="Y2495" s="9"/>
      <c r="Z2495" s="9"/>
      <c r="AA2495" s="9"/>
      <c r="AB2495" s="9"/>
      <c r="AC2495" s="9"/>
      <c r="AD2495" s="9"/>
      <c r="AE2495" s="9"/>
      <c r="AF2495" s="9"/>
      <c r="AG2495" s="9"/>
      <c r="AH2495" s="9"/>
      <c r="AI2495" s="9"/>
      <c r="AJ2495" s="9"/>
      <c r="AK2495" s="9"/>
      <c r="AL2495" s="9"/>
      <c r="AM2495" s="9"/>
      <c r="AN2495" s="9"/>
      <c r="AO2495" s="9"/>
      <c r="AP2495" s="9"/>
      <c r="AQ2495" s="9"/>
      <c r="AR2495" s="9"/>
      <c r="AS2495" s="9"/>
      <c r="AT2495" s="9"/>
      <c r="AU2495" s="9"/>
      <c r="AV2495" s="9"/>
      <c r="AW2495" s="9"/>
      <c r="AX2495" s="9"/>
      <c r="AY2495" s="9"/>
      <c r="AZ2495" s="9"/>
      <c r="BA2495" s="9"/>
      <c r="BB2495" s="9"/>
      <c r="BC2495" s="9"/>
      <c r="BD2495" s="9"/>
      <c r="BE2495" s="9"/>
      <c r="BF2495" s="9"/>
      <c r="BG2495" s="9"/>
      <c r="BH2495" s="9"/>
      <c r="BI2495" s="9"/>
      <c r="BJ2495" s="9"/>
      <c r="BK2495" s="9"/>
      <c r="BL2495" s="9"/>
      <c r="BM2495" s="9"/>
      <c r="BN2495" s="9"/>
      <c r="BO2495" s="9"/>
      <c r="BP2495" s="9"/>
      <c r="BQ2495" s="9"/>
      <c r="BR2495" s="9"/>
      <c r="BS2495" s="9"/>
      <c r="BT2495" s="9"/>
      <c r="BU2495" s="9"/>
      <c r="BV2495" s="9"/>
      <c r="BW2495" s="9"/>
      <c r="BX2495" s="9"/>
      <c r="BY2495" s="9"/>
      <c r="BZ2495" s="9"/>
      <c r="CA2495" s="9"/>
      <c r="CB2495" s="9"/>
      <c r="CC2495" s="9"/>
      <c r="CD2495" s="9"/>
      <c r="CE2495" s="9"/>
      <c r="CF2495" s="9"/>
      <c r="CG2495" s="9"/>
      <c r="CH2495" s="9"/>
      <c r="CI2495" s="9"/>
      <c r="CJ2495" s="9"/>
      <c r="CK2495" s="9"/>
      <c r="CL2495" s="9"/>
      <c r="CM2495" s="9"/>
      <c r="CN2495" s="9"/>
      <c r="CO2495" s="9"/>
      <c r="CP2495" s="9"/>
      <c r="CQ2495" s="9"/>
      <c r="CR2495" s="9"/>
      <c r="CS2495" s="9"/>
      <c r="CT2495" s="9"/>
      <c r="CU2495" s="9"/>
      <c r="CV2495" s="9"/>
      <c r="CW2495" s="9"/>
      <c r="CX2495" s="9"/>
    </row>
    <row r="2496" spans="1:102" s="44" customFormat="1">
      <c r="A2496" s="27">
        <v>22</v>
      </c>
      <c r="B2496" s="90" t="s">
        <v>4010</v>
      </c>
      <c r="C2496" s="41">
        <v>1963</v>
      </c>
      <c r="D2496" s="55">
        <v>2020</v>
      </c>
      <c r="E2496" s="104" t="s">
        <v>28</v>
      </c>
      <c r="F2496" s="55">
        <v>5</v>
      </c>
      <c r="G2496" s="55">
        <v>3</v>
      </c>
      <c r="H2496" s="220">
        <v>2634.7</v>
      </c>
      <c r="I2496" s="220">
        <v>2455.5</v>
      </c>
      <c r="J2496" s="220">
        <v>2413.8000000000002</v>
      </c>
      <c r="K2496" s="220">
        <v>143</v>
      </c>
      <c r="L2496" s="189">
        <f>'Форма 2'!C2500</f>
        <v>3597454.83</v>
      </c>
      <c r="M2496" s="190">
        <v>0</v>
      </c>
      <c r="N2496" s="190">
        <v>0</v>
      </c>
      <c r="O2496" s="190">
        <v>0</v>
      </c>
      <c r="P2496" s="189">
        <f t="shared" si="278"/>
        <v>3597454.83</v>
      </c>
      <c r="Q2496" s="191">
        <f t="shared" si="279"/>
        <v>1465.06</v>
      </c>
      <c r="R2496" s="191">
        <f t="shared" si="280"/>
        <v>1465.06</v>
      </c>
      <c r="S2496" s="90" t="s">
        <v>42</v>
      </c>
      <c r="T2496" s="55" t="s">
        <v>34</v>
      </c>
      <c r="U2496" s="9"/>
      <c r="V2496" s="9"/>
      <c r="W2496" s="9"/>
      <c r="X2496" s="9"/>
      <c r="Y2496" s="9"/>
      <c r="Z2496" s="9"/>
      <c r="AA2496" s="9"/>
      <c r="AB2496" s="9"/>
      <c r="AC2496" s="9"/>
      <c r="AD2496" s="9"/>
      <c r="AE2496" s="9"/>
      <c r="AF2496" s="9"/>
      <c r="AG2496" s="9"/>
      <c r="AH2496" s="9"/>
      <c r="AI2496" s="9"/>
      <c r="AJ2496" s="9"/>
      <c r="AK2496" s="9"/>
      <c r="AL2496" s="9"/>
      <c r="AM2496" s="9"/>
      <c r="AN2496" s="9"/>
      <c r="AO2496" s="9"/>
      <c r="AP2496" s="9"/>
      <c r="AQ2496" s="9"/>
      <c r="AR2496" s="9"/>
      <c r="AS2496" s="9"/>
      <c r="AT2496" s="9"/>
      <c r="AU2496" s="9"/>
      <c r="AV2496" s="9"/>
      <c r="AW2496" s="9"/>
      <c r="AX2496" s="9"/>
      <c r="AY2496" s="9"/>
      <c r="AZ2496" s="9"/>
      <c r="BA2496" s="9"/>
      <c r="BB2496" s="9"/>
      <c r="BC2496" s="9"/>
      <c r="BD2496" s="9"/>
      <c r="BE2496" s="9"/>
      <c r="BF2496" s="9"/>
      <c r="BG2496" s="9"/>
      <c r="BH2496" s="9"/>
      <c r="BI2496" s="9"/>
      <c r="BJ2496" s="9"/>
      <c r="BK2496" s="9"/>
      <c r="BL2496" s="9"/>
      <c r="BM2496" s="9"/>
      <c r="BN2496" s="9"/>
      <c r="BO2496" s="9"/>
      <c r="BP2496" s="9"/>
      <c r="BQ2496" s="9"/>
      <c r="BR2496" s="9"/>
      <c r="BS2496" s="9"/>
      <c r="BT2496" s="9"/>
      <c r="BU2496" s="9"/>
      <c r="BV2496" s="9"/>
      <c r="BW2496" s="9"/>
      <c r="BX2496" s="9"/>
      <c r="BY2496" s="9"/>
      <c r="BZ2496" s="9"/>
      <c r="CA2496" s="9"/>
      <c r="CB2496" s="9"/>
      <c r="CC2496" s="9"/>
      <c r="CD2496" s="9"/>
      <c r="CE2496" s="9"/>
      <c r="CF2496" s="9"/>
      <c r="CG2496" s="9"/>
      <c r="CH2496" s="9"/>
      <c r="CI2496" s="9"/>
      <c r="CJ2496" s="9"/>
      <c r="CK2496" s="9"/>
      <c r="CL2496" s="9"/>
      <c r="CM2496" s="9"/>
      <c r="CN2496" s="9"/>
      <c r="CO2496" s="9"/>
      <c r="CP2496" s="9"/>
      <c r="CQ2496" s="9"/>
      <c r="CR2496" s="9"/>
      <c r="CS2496" s="9"/>
      <c r="CT2496" s="9"/>
      <c r="CU2496" s="9"/>
      <c r="CV2496" s="9"/>
      <c r="CW2496" s="9"/>
      <c r="CX2496" s="9"/>
    </row>
    <row r="2497" spans="1:102" s="44" customFormat="1">
      <c r="A2497" s="27">
        <v>23</v>
      </c>
      <c r="B2497" s="90" t="s">
        <v>4006</v>
      </c>
      <c r="C2497" s="41">
        <v>1934</v>
      </c>
      <c r="D2497" s="55">
        <v>2009</v>
      </c>
      <c r="E2497" s="104" t="s">
        <v>28</v>
      </c>
      <c r="F2497" s="55">
        <v>4</v>
      </c>
      <c r="G2497" s="55">
        <v>4</v>
      </c>
      <c r="H2497" s="220">
        <v>2147.6999999999998</v>
      </c>
      <c r="I2497" s="220">
        <v>1938.8</v>
      </c>
      <c r="J2497" s="220">
        <v>1938.8</v>
      </c>
      <c r="K2497" s="220">
        <v>87</v>
      </c>
      <c r="L2497" s="189">
        <f>'Форма 2'!C2501</f>
        <v>3290124.2119999998</v>
      </c>
      <c r="M2497" s="190">
        <v>0</v>
      </c>
      <c r="N2497" s="190">
        <v>0</v>
      </c>
      <c r="O2497" s="190">
        <v>0</v>
      </c>
      <c r="P2497" s="189">
        <f t="shared" si="278"/>
        <v>3290124.2119999998</v>
      </c>
      <c r="Q2497" s="191">
        <f t="shared" si="279"/>
        <v>1696.99</v>
      </c>
      <c r="R2497" s="191">
        <f t="shared" si="280"/>
        <v>1696.99</v>
      </c>
      <c r="S2497" s="90" t="s">
        <v>42</v>
      </c>
      <c r="T2497" s="55" t="s">
        <v>35</v>
      </c>
      <c r="U2497" s="9"/>
      <c r="V2497" s="9"/>
      <c r="W2497" s="9"/>
      <c r="X2497" s="9"/>
      <c r="Y2497" s="9"/>
      <c r="Z2497" s="9"/>
      <c r="AA2497" s="9"/>
      <c r="AB2497" s="9"/>
      <c r="AC2497" s="9"/>
      <c r="AD2497" s="9"/>
      <c r="AE2497" s="9"/>
      <c r="AF2497" s="9"/>
      <c r="AG2497" s="9"/>
      <c r="AH2497" s="9"/>
      <c r="AI2497" s="9"/>
      <c r="AJ2497" s="9"/>
      <c r="AK2497" s="9"/>
      <c r="AL2497" s="9"/>
      <c r="AM2497" s="9"/>
      <c r="AN2497" s="9"/>
      <c r="AO2497" s="9"/>
      <c r="AP2497" s="9"/>
      <c r="AQ2497" s="9"/>
      <c r="AR2497" s="9"/>
      <c r="AS2497" s="9"/>
      <c r="AT2497" s="9"/>
      <c r="AU2497" s="9"/>
      <c r="AV2497" s="9"/>
      <c r="AW2497" s="9"/>
      <c r="AX2497" s="9"/>
      <c r="AY2497" s="9"/>
      <c r="AZ2497" s="9"/>
      <c r="BA2497" s="9"/>
      <c r="BB2497" s="9"/>
      <c r="BC2497" s="9"/>
      <c r="BD2497" s="9"/>
      <c r="BE2497" s="9"/>
      <c r="BF2497" s="9"/>
      <c r="BG2497" s="9"/>
      <c r="BH2497" s="9"/>
      <c r="BI2497" s="9"/>
      <c r="BJ2497" s="9"/>
      <c r="BK2497" s="9"/>
      <c r="BL2497" s="9"/>
      <c r="BM2497" s="9"/>
      <c r="BN2497" s="9"/>
      <c r="BO2497" s="9"/>
      <c r="BP2497" s="9"/>
      <c r="BQ2497" s="9"/>
      <c r="BR2497" s="9"/>
      <c r="BS2497" s="9"/>
      <c r="BT2497" s="9"/>
      <c r="BU2497" s="9"/>
      <c r="BV2497" s="9"/>
      <c r="BW2497" s="9"/>
      <c r="BX2497" s="9"/>
      <c r="BY2497" s="9"/>
      <c r="BZ2497" s="9"/>
      <c r="CA2497" s="9"/>
      <c r="CB2497" s="9"/>
      <c r="CC2497" s="9"/>
      <c r="CD2497" s="9"/>
      <c r="CE2497" s="9"/>
      <c r="CF2497" s="9"/>
      <c r="CG2497" s="9"/>
      <c r="CH2497" s="9"/>
      <c r="CI2497" s="9"/>
      <c r="CJ2497" s="9"/>
      <c r="CK2497" s="9"/>
      <c r="CL2497" s="9"/>
      <c r="CM2497" s="9"/>
      <c r="CN2497" s="9"/>
      <c r="CO2497" s="9"/>
      <c r="CP2497" s="9"/>
      <c r="CQ2497" s="9"/>
      <c r="CR2497" s="9"/>
      <c r="CS2497" s="9"/>
      <c r="CT2497" s="9"/>
      <c r="CU2497" s="9"/>
      <c r="CV2497" s="9"/>
      <c r="CW2497" s="9"/>
      <c r="CX2497" s="9"/>
    </row>
    <row r="2498" spans="1:102" s="44" customFormat="1">
      <c r="A2498" s="27">
        <v>24</v>
      </c>
      <c r="B2498" s="90" t="s">
        <v>4011</v>
      </c>
      <c r="C2498" s="41">
        <v>1968</v>
      </c>
      <c r="D2498" s="55" t="s">
        <v>333</v>
      </c>
      <c r="E2498" s="104" t="s">
        <v>28</v>
      </c>
      <c r="F2498" s="55">
        <v>5</v>
      </c>
      <c r="G2498" s="55">
        <v>2</v>
      </c>
      <c r="H2498" s="220">
        <v>1721</v>
      </c>
      <c r="I2498" s="220">
        <v>1602.2</v>
      </c>
      <c r="J2498" s="220">
        <v>1602.2</v>
      </c>
      <c r="K2498" s="220">
        <v>85</v>
      </c>
      <c r="L2498" s="189">
        <f>'Форма 2'!C2502</f>
        <v>2347319.1320000002</v>
      </c>
      <c r="M2498" s="190">
        <v>0</v>
      </c>
      <c r="N2498" s="190">
        <v>0</v>
      </c>
      <c r="O2498" s="190">
        <v>0</v>
      </c>
      <c r="P2498" s="189">
        <f t="shared" si="278"/>
        <v>2347319.1320000002</v>
      </c>
      <c r="Q2498" s="191">
        <f t="shared" si="279"/>
        <v>1465.0600000000002</v>
      </c>
      <c r="R2498" s="191">
        <f t="shared" si="280"/>
        <v>1465.0600000000002</v>
      </c>
      <c r="S2498" s="90" t="s">
        <v>42</v>
      </c>
      <c r="T2498" s="55" t="s">
        <v>34</v>
      </c>
      <c r="U2498" s="9"/>
      <c r="V2498" s="9"/>
      <c r="W2498" s="9"/>
      <c r="X2498" s="9"/>
      <c r="Y2498" s="9"/>
      <c r="Z2498" s="9"/>
      <c r="AA2498" s="9"/>
      <c r="AB2498" s="9"/>
      <c r="AC2498" s="9"/>
      <c r="AD2498" s="9"/>
      <c r="AE2498" s="9"/>
      <c r="AF2498" s="9"/>
      <c r="AG2498" s="9"/>
      <c r="AH2498" s="9"/>
      <c r="AI2498" s="9"/>
      <c r="AJ2498" s="9"/>
      <c r="AK2498" s="9"/>
      <c r="AL2498" s="9"/>
      <c r="AM2498" s="9"/>
      <c r="AN2498" s="9"/>
      <c r="AO2498" s="9"/>
      <c r="AP2498" s="9"/>
      <c r="AQ2498" s="9"/>
      <c r="AR2498" s="9"/>
      <c r="AS2498" s="9"/>
      <c r="AT2498" s="9"/>
      <c r="AU2498" s="9"/>
      <c r="AV2498" s="9"/>
      <c r="AW2498" s="9"/>
      <c r="AX2498" s="9"/>
      <c r="AY2498" s="9"/>
      <c r="AZ2498" s="9"/>
      <c r="BA2498" s="9"/>
      <c r="BB2498" s="9"/>
      <c r="BC2498" s="9"/>
      <c r="BD2498" s="9"/>
      <c r="BE2498" s="9"/>
      <c r="BF2498" s="9"/>
      <c r="BG2498" s="9"/>
      <c r="BH2498" s="9"/>
      <c r="BI2498" s="9"/>
      <c r="BJ2498" s="9"/>
      <c r="BK2498" s="9"/>
      <c r="BL2498" s="9"/>
      <c r="BM2498" s="9"/>
      <c r="BN2498" s="9"/>
      <c r="BO2498" s="9"/>
      <c r="BP2498" s="9"/>
      <c r="BQ2498" s="9"/>
      <c r="BR2498" s="9"/>
      <c r="BS2498" s="9"/>
      <c r="BT2498" s="9"/>
      <c r="BU2498" s="9"/>
      <c r="BV2498" s="9"/>
      <c r="BW2498" s="9"/>
      <c r="BX2498" s="9"/>
      <c r="BY2498" s="9"/>
      <c r="BZ2498" s="9"/>
      <c r="CA2498" s="9"/>
      <c r="CB2498" s="9"/>
      <c r="CC2498" s="9"/>
      <c r="CD2498" s="9"/>
      <c r="CE2498" s="9"/>
      <c r="CF2498" s="9"/>
      <c r="CG2498" s="9"/>
      <c r="CH2498" s="9"/>
      <c r="CI2498" s="9"/>
      <c r="CJ2498" s="9"/>
      <c r="CK2498" s="9"/>
      <c r="CL2498" s="9"/>
      <c r="CM2498" s="9"/>
      <c r="CN2498" s="9"/>
      <c r="CO2498" s="9"/>
      <c r="CP2498" s="9"/>
      <c r="CQ2498" s="9"/>
      <c r="CR2498" s="9"/>
      <c r="CS2498" s="9"/>
      <c r="CT2498" s="9"/>
      <c r="CU2498" s="9"/>
      <c r="CV2498" s="9"/>
      <c r="CW2498" s="9"/>
      <c r="CX2498" s="9"/>
    </row>
    <row r="2499" spans="1:102" s="44" customFormat="1">
      <c r="A2499" s="27">
        <v>25</v>
      </c>
      <c r="B2499" s="90" t="s">
        <v>4012</v>
      </c>
      <c r="C2499" s="41">
        <v>1964</v>
      </c>
      <c r="D2499" s="55">
        <v>2020</v>
      </c>
      <c r="E2499" s="104" t="s">
        <v>28</v>
      </c>
      <c r="F2499" s="55">
        <v>5</v>
      </c>
      <c r="G2499" s="55">
        <v>4</v>
      </c>
      <c r="H2499" s="220">
        <v>3374.8</v>
      </c>
      <c r="I2499" s="220">
        <v>3135.8</v>
      </c>
      <c r="J2499" s="220">
        <v>3052.8</v>
      </c>
      <c r="K2499" s="220">
        <v>152</v>
      </c>
      <c r="L2499" s="189">
        <f>'Форма 2'!C2503</f>
        <v>4594135.148</v>
      </c>
      <c r="M2499" s="190">
        <v>0</v>
      </c>
      <c r="N2499" s="190">
        <v>0</v>
      </c>
      <c r="O2499" s="190">
        <v>0</v>
      </c>
      <c r="P2499" s="189">
        <f t="shared" si="278"/>
        <v>4594135.148</v>
      </c>
      <c r="Q2499" s="191">
        <f t="shared" si="279"/>
        <v>1465.06</v>
      </c>
      <c r="R2499" s="191">
        <f t="shared" si="280"/>
        <v>1465.06</v>
      </c>
      <c r="S2499" s="90" t="s">
        <v>42</v>
      </c>
      <c r="T2499" s="55" t="s">
        <v>34</v>
      </c>
      <c r="U2499" s="9"/>
      <c r="V2499" s="9"/>
      <c r="W2499" s="9"/>
      <c r="X2499" s="9"/>
      <c r="Y2499" s="9"/>
      <c r="Z2499" s="9"/>
      <c r="AA2499" s="9"/>
      <c r="AB2499" s="9"/>
      <c r="AC2499" s="9"/>
      <c r="AD2499" s="9"/>
      <c r="AE2499" s="9"/>
      <c r="AF2499" s="9"/>
      <c r="AG2499" s="9"/>
      <c r="AH2499" s="9"/>
      <c r="AI2499" s="9"/>
      <c r="AJ2499" s="9"/>
      <c r="AK2499" s="9"/>
      <c r="AL2499" s="9"/>
      <c r="AM2499" s="9"/>
      <c r="AN2499" s="9"/>
      <c r="AO2499" s="9"/>
      <c r="AP2499" s="9"/>
      <c r="AQ2499" s="9"/>
      <c r="AR2499" s="9"/>
      <c r="AS2499" s="9"/>
      <c r="AT2499" s="9"/>
      <c r="AU2499" s="9"/>
      <c r="AV2499" s="9"/>
      <c r="AW2499" s="9"/>
      <c r="AX2499" s="9"/>
      <c r="AY2499" s="9"/>
      <c r="AZ2499" s="9"/>
      <c r="BA2499" s="9"/>
      <c r="BB2499" s="9"/>
      <c r="BC2499" s="9"/>
      <c r="BD2499" s="9"/>
      <c r="BE2499" s="9"/>
      <c r="BF2499" s="9"/>
      <c r="BG2499" s="9"/>
      <c r="BH2499" s="9"/>
      <c r="BI2499" s="9"/>
      <c r="BJ2499" s="9"/>
      <c r="BK2499" s="9"/>
      <c r="BL2499" s="9"/>
      <c r="BM2499" s="9"/>
      <c r="BN2499" s="9"/>
      <c r="BO2499" s="9"/>
      <c r="BP2499" s="9"/>
      <c r="BQ2499" s="9"/>
      <c r="BR2499" s="9"/>
      <c r="BS2499" s="9"/>
      <c r="BT2499" s="9"/>
      <c r="BU2499" s="9"/>
      <c r="BV2499" s="9"/>
      <c r="BW2499" s="9"/>
      <c r="BX2499" s="9"/>
      <c r="BY2499" s="9"/>
      <c r="BZ2499" s="9"/>
      <c r="CA2499" s="9"/>
      <c r="CB2499" s="9"/>
      <c r="CC2499" s="9"/>
      <c r="CD2499" s="9"/>
      <c r="CE2499" s="9"/>
      <c r="CF2499" s="9"/>
      <c r="CG2499" s="9"/>
      <c r="CH2499" s="9"/>
      <c r="CI2499" s="9"/>
      <c r="CJ2499" s="9"/>
      <c r="CK2499" s="9"/>
      <c r="CL2499" s="9"/>
      <c r="CM2499" s="9"/>
      <c r="CN2499" s="9"/>
      <c r="CO2499" s="9"/>
      <c r="CP2499" s="9"/>
      <c r="CQ2499" s="9"/>
      <c r="CR2499" s="9"/>
      <c r="CS2499" s="9"/>
      <c r="CT2499" s="9"/>
      <c r="CU2499" s="9"/>
      <c r="CV2499" s="9"/>
      <c r="CW2499" s="9"/>
      <c r="CX2499" s="9"/>
    </row>
    <row r="2500" spans="1:102" s="44" customFormat="1">
      <c r="A2500" s="27">
        <v>26</v>
      </c>
      <c r="B2500" s="90" t="s">
        <v>4013</v>
      </c>
      <c r="C2500" s="41">
        <v>1966</v>
      </c>
      <c r="D2500" s="55">
        <v>2020</v>
      </c>
      <c r="E2500" s="104" t="s">
        <v>28</v>
      </c>
      <c r="F2500" s="55">
        <v>5</v>
      </c>
      <c r="G2500" s="55">
        <v>4</v>
      </c>
      <c r="H2500" s="220">
        <v>3447</v>
      </c>
      <c r="I2500" s="220">
        <v>3201</v>
      </c>
      <c r="J2500" s="220">
        <v>3201</v>
      </c>
      <c r="K2500" s="220">
        <v>156</v>
      </c>
      <c r="L2500" s="189">
        <f>'Форма 2'!C2504</f>
        <v>4689657.0599999996</v>
      </c>
      <c r="M2500" s="190">
        <v>0</v>
      </c>
      <c r="N2500" s="190">
        <v>0</v>
      </c>
      <c r="O2500" s="190">
        <v>0</v>
      </c>
      <c r="P2500" s="189">
        <f t="shared" si="278"/>
        <v>4689657.0599999996</v>
      </c>
      <c r="Q2500" s="191">
        <f t="shared" si="279"/>
        <v>1465.06</v>
      </c>
      <c r="R2500" s="191">
        <f t="shared" si="280"/>
        <v>1465.06</v>
      </c>
      <c r="S2500" s="90" t="s">
        <v>42</v>
      </c>
      <c r="T2500" s="55" t="s">
        <v>34</v>
      </c>
      <c r="U2500" s="9"/>
      <c r="V2500" s="9"/>
      <c r="W2500" s="9"/>
      <c r="X2500" s="9"/>
      <c r="Y2500" s="9"/>
      <c r="Z2500" s="9"/>
      <c r="AA2500" s="9"/>
      <c r="AB2500" s="9"/>
      <c r="AC2500" s="9"/>
      <c r="AD2500" s="9"/>
      <c r="AE2500" s="9"/>
      <c r="AF2500" s="9"/>
      <c r="AG2500" s="9"/>
      <c r="AH2500" s="9"/>
      <c r="AI2500" s="9"/>
      <c r="AJ2500" s="9"/>
      <c r="AK2500" s="9"/>
      <c r="AL2500" s="9"/>
      <c r="AM2500" s="9"/>
      <c r="AN2500" s="9"/>
      <c r="AO2500" s="9"/>
      <c r="AP2500" s="9"/>
      <c r="AQ2500" s="9"/>
      <c r="AR2500" s="9"/>
      <c r="AS2500" s="9"/>
      <c r="AT2500" s="9"/>
      <c r="AU2500" s="9"/>
      <c r="AV2500" s="9"/>
      <c r="AW2500" s="9"/>
      <c r="AX2500" s="9"/>
      <c r="AY2500" s="9"/>
      <c r="AZ2500" s="9"/>
      <c r="BA2500" s="9"/>
      <c r="BB2500" s="9"/>
      <c r="BC2500" s="9"/>
      <c r="BD2500" s="9"/>
      <c r="BE2500" s="9"/>
      <c r="BF2500" s="9"/>
      <c r="BG2500" s="9"/>
      <c r="BH2500" s="9"/>
      <c r="BI2500" s="9"/>
      <c r="BJ2500" s="9"/>
      <c r="BK2500" s="9"/>
      <c r="BL2500" s="9"/>
      <c r="BM2500" s="9"/>
      <c r="BN2500" s="9"/>
      <c r="BO2500" s="9"/>
      <c r="BP2500" s="9"/>
      <c r="BQ2500" s="9"/>
      <c r="BR2500" s="9"/>
      <c r="BS2500" s="9"/>
      <c r="BT2500" s="9"/>
      <c r="BU2500" s="9"/>
      <c r="BV2500" s="9"/>
      <c r="BW2500" s="9"/>
      <c r="BX2500" s="9"/>
      <c r="BY2500" s="9"/>
      <c r="BZ2500" s="9"/>
      <c r="CA2500" s="9"/>
      <c r="CB2500" s="9"/>
      <c r="CC2500" s="9"/>
      <c r="CD2500" s="9"/>
      <c r="CE2500" s="9"/>
      <c r="CF2500" s="9"/>
      <c r="CG2500" s="9"/>
      <c r="CH2500" s="9"/>
      <c r="CI2500" s="9"/>
      <c r="CJ2500" s="9"/>
      <c r="CK2500" s="9"/>
      <c r="CL2500" s="9"/>
      <c r="CM2500" s="9"/>
      <c r="CN2500" s="9"/>
      <c r="CO2500" s="9"/>
      <c r="CP2500" s="9"/>
      <c r="CQ2500" s="9"/>
      <c r="CR2500" s="9"/>
      <c r="CS2500" s="9"/>
      <c r="CT2500" s="9"/>
      <c r="CU2500" s="9"/>
      <c r="CV2500" s="9"/>
      <c r="CW2500" s="9"/>
      <c r="CX2500" s="9"/>
    </row>
    <row r="2501" spans="1:102" s="44" customFormat="1">
      <c r="A2501" s="27">
        <v>27</v>
      </c>
      <c r="B2501" s="90" t="s">
        <v>4014</v>
      </c>
      <c r="C2501" s="41">
        <v>1954</v>
      </c>
      <c r="D2501" s="55" t="s">
        <v>333</v>
      </c>
      <c r="E2501" s="104" t="s">
        <v>594</v>
      </c>
      <c r="F2501" s="55">
        <v>2</v>
      </c>
      <c r="G2501" s="55">
        <v>1</v>
      </c>
      <c r="H2501" s="220">
        <v>393.7</v>
      </c>
      <c r="I2501" s="220">
        <v>358.4</v>
      </c>
      <c r="J2501" s="220">
        <v>358.4</v>
      </c>
      <c r="K2501" s="220">
        <v>18</v>
      </c>
      <c r="L2501" s="189">
        <f>'Форма 2'!C2505</f>
        <v>957379.58400000003</v>
      </c>
      <c r="M2501" s="190">
        <v>0</v>
      </c>
      <c r="N2501" s="190">
        <v>0</v>
      </c>
      <c r="O2501" s="190">
        <v>0</v>
      </c>
      <c r="P2501" s="189">
        <f t="shared" si="278"/>
        <v>957379.58400000003</v>
      </c>
      <c r="Q2501" s="191">
        <f t="shared" si="279"/>
        <v>2671.26</v>
      </c>
      <c r="R2501" s="191">
        <f t="shared" si="280"/>
        <v>2671.26</v>
      </c>
      <c r="S2501" s="90" t="s">
        <v>42</v>
      </c>
      <c r="T2501" s="55" t="s">
        <v>34</v>
      </c>
      <c r="U2501" s="9"/>
      <c r="V2501" s="9"/>
      <c r="W2501" s="9"/>
      <c r="X2501" s="9"/>
      <c r="Y2501" s="9"/>
      <c r="Z2501" s="9"/>
      <c r="AA2501" s="9"/>
      <c r="AB2501" s="9"/>
      <c r="AC2501" s="9"/>
      <c r="AD2501" s="9"/>
      <c r="AE2501" s="9"/>
      <c r="AF2501" s="9"/>
      <c r="AG2501" s="9"/>
      <c r="AH2501" s="9"/>
      <c r="AI2501" s="9"/>
      <c r="AJ2501" s="9"/>
      <c r="AK2501" s="9"/>
      <c r="AL2501" s="9"/>
      <c r="AM2501" s="9"/>
      <c r="AN2501" s="9"/>
      <c r="AO2501" s="9"/>
      <c r="AP2501" s="9"/>
      <c r="AQ2501" s="9"/>
      <c r="AR2501" s="9"/>
      <c r="AS2501" s="9"/>
      <c r="AT2501" s="9"/>
      <c r="AU2501" s="9"/>
      <c r="AV2501" s="9"/>
      <c r="AW2501" s="9"/>
      <c r="AX2501" s="9"/>
      <c r="AY2501" s="9"/>
      <c r="AZ2501" s="9"/>
      <c r="BA2501" s="9"/>
      <c r="BB2501" s="9"/>
      <c r="BC2501" s="9"/>
      <c r="BD2501" s="9"/>
      <c r="BE2501" s="9"/>
      <c r="BF2501" s="9"/>
      <c r="BG2501" s="9"/>
      <c r="BH2501" s="9"/>
      <c r="BI2501" s="9"/>
      <c r="BJ2501" s="9"/>
      <c r="BK2501" s="9"/>
      <c r="BL2501" s="9"/>
      <c r="BM2501" s="9"/>
      <c r="BN2501" s="9"/>
      <c r="BO2501" s="9"/>
      <c r="BP2501" s="9"/>
      <c r="BQ2501" s="9"/>
      <c r="BR2501" s="9"/>
      <c r="BS2501" s="9"/>
      <c r="BT2501" s="9"/>
      <c r="BU2501" s="9"/>
      <c r="BV2501" s="9"/>
      <c r="BW2501" s="9"/>
      <c r="BX2501" s="9"/>
      <c r="BY2501" s="9"/>
      <c r="BZ2501" s="9"/>
      <c r="CA2501" s="9"/>
      <c r="CB2501" s="9"/>
      <c r="CC2501" s="9"/>
      <c r="CD2501" s="9"/>
      <c r="CE2501" s="9"/>
      <c r="CF2501" s="9"/>
      <c r="CG2501" s="9"/>
      <c r="CH2501" s="9"/>
      <c r="CI2501" s="9"/>
      <c r="CJ2501" s="9"/>
      <c r="CK2501" s="9"/>
      <c r="CL2501" s="9"/>
      <c r="CM2501" s="9"/>
      <c r="CN2501" s="9"/>
      <c r="CO2501" s="9"/>
      <c r="CP2501" s="9"/>
      <c r="CQ2501" s="9"/>
      <c r="CR2501" s="9"/>
      <c r="CS2501" s="9"/>
      <c r="CT2501" s="9"/>
      <c r="CU2501" s="9"/>
      <c r="CV2501" s="9"/>
      <c r="CW2501" s="9"/>
      <c r="CX2501" s="9"/>
    </row>
    <row r="2502" spans="1:102" s="44" customFormat="1">
      <c r="A2502" s="27">
        <v>28</v>
      </c>
      <c r="B2502" s="90" t="s">
        <v>4015</v>
      </c>
      <c r="C2502" s="41">
        <v>1954</v>
      </c>
      <c r="D2502" s="55" t="s">
        <v>333</v>
      </c>
      <c r="E2502" s="104" t="s">
        <v>594</v>
      </c>
      <c r="F2502" s="55">
        <v>2</v>
      </c>
      <c r="G2502" s="55">
        <v>2</v>
      </c>
      <c r="H2502" s="220">
        <v>714.3</v>
      </c>
      <c r="I2502" s="220">
        <v>646.1</v>
      </c>
      <c r="J2502" s="220">
        <v>646.1</v>
      </c>
      <c r="K2502" s="220">
        <v>21</v>
      </c>
      <c r="L2502" s="189">
        <f>'Форма 2'!C2506</f>
        <v>5045136.46</v>
      </c>
      <c r="M2502" s="190">
        <v>0</v>
      </c>
      <c r="N2502" s="190">
        <v>0</v>
      </c>
      <c r="O2502" s="190">
        <v>0</v>
      </c>
      <c r="P2502" s="189">
        <f t="shared" si="278"/>
        <v>5045136.46</v>
      </c>
      <c r="Q2502" s="191">
        <f t="shared" si="279"/>
        <v>7808.5999999999995</v>
      </c>
      <c r="R2502" s="191">
        <f t="shared" si="280"/>
        <v>7808.5999999999995</v>
      </c>
      <c r="S2502" s="90" t="s">
        <v>42</v>
      </c>
      <c r="T2502" s="55" t="s">
        <v>34</v>
      </c>
      <c r="U2502" s="9"/>
      <c r="V2502" s="9"/>
      <c r="W2502" s="9"/>
      <c r="X2502" s="9"/>
      <c r="Y2502" s="9"/>
      <c r="Z2502" s="9"/>
      <c r="AA2502" s="9"/>
      <c r="AB2502" s="9"/>
      <c r="AC2502" s="9"/>
      <c r="AD2502" s="9"/>
      <c r="AE2502" s="9"/>
      <c r="AF2502" s="9"/>
      <c r="AG2502" s="9"/>
      <c r="AH2502" s="9"/>
      <c r="AI2502" s="9"/>
      <c r="AJ2502" s="9"/>
      <c r="AK2502" s="9"/>
      <c r="AL2502" s="9"/>
      <c r="AM2502" s="9"/>
      <c r="AN2502" s="9"/>
      <c r="AO2502" s="9"/>
      <c r="AP2502" s="9"/>
      <c r="AQ2502" s="9"/>
      <c r="AR2502" s="9"/>
      <c r="AS2502" s="9"/>
      <c r="AT2502" s="9"/>
      <c r="AU2502" s="9"/>
      <c r="AV2502" s="9"/>
      <c r="AW2502" s="9"/>
      <c r="AX2502" s="9"/>
      <c r="AY2502" s="9"/>
      <c r="AZ2502" s="9"/>
      <c r="BA2502" s="9"/>
      <c r="BB2502" s="9"/>
      <c r="BC2502" s="9"/>
      <c r="BD2502" s="9"/>
      <c r="BE2502" s="9"/>
      <c r="BF2502" s="9"/>
      <c r="BG2502" s="9"/>
      <c r="BH2502" s="9"/>
      <c r="BI2502" s="9"/>
      <c r="BJ2502" s="9"/>
      <c r="BK2502" s="9"/>
      <c r="BL2502" s="9"/>
      <c r="BM2502" s="9"/>
      <c r="BN2502" s="9"/>
      <c r="BO2502" s="9"/>
      <c r="BP2502" s="9"/>
      <c r="BQ2502" s="9"/>
      <c r="BR2502" s="9"/>
      <c r="BS2502" s="9"/>
      <c r="BT2502" s="9"/>
      <c r="BU2502" s="9"/>
      <c r="BV2502" s="9"/>
      <c r="BW2502" s="9"/>
      <c r="BX2502" s="9"/>
      <c r="BY2502" s="9"/>
      <c r="BZ2502" s="9"/>
      <c r="CA2502" s="9"/>
      <c r="CB2502" s="9"/>
      <c r="CC2502" s="9"/>
      <c r="CD2502" s="9"/>
      <c r="CE2502" s="9"/>
      <c r="CF2502" s="9"/>
      <c r="CG2502" s="9"/>
      <c r="CH2502" s="9"/>
      <c r="CI2502" s="9"/>
      <c r="CJ2502" s="9"/>
      <c r="CK2502" s="9"/>
      <c r="CL2502" s="9"/>
      <c r="CM2502" s="9"/>
      <c r="CN2502" s="9"/>
      <c r="CO2502" s="9"/>
      <c r="CP2502" s="9"/>
      <c r="CQ2502" s="9"/>
      <c r="CR2502" s="9"/>
      <c r="CS2502" s="9"/>
      <c r="CT2502" s="9"/>
      <c r="CU2502" s="9"/>
      <c r="CV2502" s="9"/>
      <c r="CW2502" s="9"/>
      <c r="CX2502" s="9"/>
    </row>
    <row r="2503" spans="1:102" s="44" customFormat="1">
      <c r="A2503" s="27">
        <v>29</v>
      </c>
      <c r="B2503" s="90" t="s">
        <v>4016</v>
      </c>
      <c r="C2503" s="41">
        <v>1995</v>
      </c>
      <c r="D2503" s="55">
        <v>2019</v>
      </c>
      <c r="E2503" s="104" t="s">
        <v>397</v>
      </c>
      <c r="F2503" s="55">
        <v>3</v>
      </c>
      <c r="G2503" s="55">
        <v>3</v>
      </c>
      <c r="H2503" s="220">
        <v>1735.2</v>
      </c>
      <c r="I2503" s="220">
        <v>1575.1</v>
      </c>
      <c r="J2503" s="220">
        <v>1101.8</v>
      </c>
      <c r="K2503" s="220">
        <v>44</v>
      </c>
      <c r="L2503" s="189">
        <f>'Форма 2'!C2507</f>
        <v>7900370.8289999999</v>
      </c>
      <c r="M2503" s="190">
        <v>0</v>
      </c>
      <c r="N2503" s="190">
        <v>0</v>
      </c>
      <c r="O2503" s="190">
        <v>0</v>
      </c>
      <c r="P2503" s="189">
        <f t="shared" si="278"/>
        <v>7900370.8289999999</v>
      </c>
      <c r="Q2503" s="191">
        <f t="shared" si="279"/>
        <v>5015.79</v>
      </c>
      <c r="R2503" s="191">
        <f t="shared" si="280"/>
        <v>5015.79</v>
      </c>
      <c r="S2503" s="90" t="s">
        <v>42</v>
      </c>
      <c r="T2503" s="55" t="s">
        <v>35</v>
      </c>
      <c r="U2503" s="9"/>
      <c r="V2503" s="9"/>
      <c r="W2503" s="9"/>
      <c r="X2503" s="9"/>
      <c r="Y2503" s="9"/>
      <c r="Z2503" s="9"/>
      <c r="AA2503" s="9"/>
      <c r="AB2503" s="9"/>
      <c r="AC2503" s="9"/>
      <c r="AD2503" s="9"/>
      <c r="AE2503" s="9"/>
      <c r="AF2503" s="9"/>
      <c r="AG2503" s="9"/>
      <c r="AH2503" s="9"/>
      <c r="AI2503" s="9"/>
      <c r="AJ2503" s="9"/>
      <c r="AK2503" s="9"/>
      <c r="AL2503" s="9"/>
      <c r="AM2503" s="9"/>
      <c r="AN2503" s="9"/>
      <c r="AO2503" s="9"/>
      <c r="AP2503" s="9"/>
      <c r="AQ2503" s="9"/>
      <c r="AR2503" s="9"/>
      <c r="AS2503" s="9"/>
      <c r="AT2503" s="9"/>
      <c r="AU2503" s="9"/>
      <c r="AV2503" s="9"/>
      <c r="AW2503" s="9"/>
      <c r="AX2503" s="9"/>
      <c r="AY2503" s="9"/>
      <c r="AZ2503" s="9"/>
      <c r="BA2503" s="9"/>
      <c r="BB2503" s="9"/>
      <c r="BC2503" s="9"/>
      <c r="BD2503" s="9"/>
      <c r="BE2503" s="9"/>
      <c r="BF2503" s="9"/>
      <c r="BG2503" s="9"/>
      <c r="BH2503" s="9"/>
      <c r="BI2503" s="9"/>
      <c r="BJ2503" s="9"/>
      <c r="BK2503" s="9"/>
      <c r="BL2503" s="9"/>
      <c r="BM2503" s="9"/>
      <c r="BN2503" s="9"/>
      <c r="BO2503" s="9"/>
      <c r="BP2503" s="9"/>
      <c r="BQ2503" s="9"/>
      <c r="BR2503" s="9"/>
      <c r="BS2503" s="9"/>
      <c r="BT2503" s="9"/>
      <c r="BU2503" s="9"/>
      <c r="BV2503" s="9"/>
      <c r="BW2503" s="9"/>
      <c r="BX2503" s="9"/>
      <c r="BY2503" s="9"/>
      <c r="BZ2503" s="9"/>
      <c r="CA2503" s="9"/>
      <c r="CB2503" s="9"/>
      <c r="CC2503" s="9"/>
      <c r="CD2503" s="9"/>
      <c r="CE2503" s="9"/>
      <c r="CF2503" s="9"/>
      <c r="CG2503" s="9"/>
      <c r="CH2503" s="9"/>
      <c r="CI2503" s="9"/>
      <c r="CJ2503" s="9"/>
      <c r="CK2503" s="9"/>
      <c r="CL2503" s="9"/>
      <c r="CM2503" s="9"/>
      <c r="CN2503" s="9"/>
      <c r="CO2503" s="9"/>
      <c r="CP2503" s="9"/>
      <c r="CQ2503" s="9"/>
      <c r="CR2503" s="9"/>
      <c r="CS2503" s="9"/>
      <c r="CT2503" s="9"/>
      <c r="CU2503" s="9"/>
      <c r="CV2503" s="9"/>
      <c r="CW2503" s="9"/>
      <c r="CX2503" s="9"/>
    </row>
    <row r="2504" spans="1:102" s="44" customFormat="1">
      <c r="A2504" s="27">
        <v>30</v>
      </c>
      <c r="B2504" s="90" t="s">
        <v>4017</v>
      </c>
      <c r="C2504" s="41">
        <v>1963</v>
      </c>
      <c r="D2504" s="55" t="s">
        <v>333</v>
      </c>
      <c r="E2504" s="104" t="s">
        <v>28</v>
      </c>
      <c r="F2504" s="55">
        <v>5</v>
      </c>
      <c r="G2504" s="55">
        <v>4</v>
      </c>
      <c r="H2504" s="220">
        <v>4274.6000000000004</v>
      </c>
      <c r="I2504" s="220">
        <v>3158.6</v>
      </c>
      <c r="J2504" s="220">
        <v>3158.6</v>
      </c>
      <c r="K2504" s="220">
        <v>139</v>
      </c>
      <c r="L2504" s="189">
        <f>'Форма 2'!C2508</f>
        <v>5360112.6140000001</v>
      </c>
      <c r="M2504" s="190">
        <v>0</v>
      </c>
      <c r="N2504" s="190">
        <v>0</v>
      </c>
      <c r="O2504" s="190">
        <v>0</v>
      </c>
      <c r="P2504" s="189">
        <f t="shared" si="278"/>
        <v>5360112.6140000001</v>
      </c>
      <c r="Q2504" s="191">
        <f t="shared" si="279"/>
        <v>1696.99</v>
      </c>
      <c r="R2504" s="191">
        <f t="shared" si="280"/>
        <v>1696.99</v>
      </c>
      <c r="S2504" s="90" t="s">
        <v>42</v>
      </c>
      <c r="T2504" s="55" t="s">
        <v>35</v>
      </c>
      <c r="U2504" s="9"/>
      <c r="V2504" s="9"/>
      <c r="W2504" s="9"/>
      <c r="X2504" s="9"/>
      <c r="Y2504" s="9"/>
      <c r="Z2504" s="9"/>
      <c r="AA2504" s="9"/>
      <c r="AB2504" s="9"/>
      <c r="AC2504" s="9"/>
      <c r="AD2504" s="9"/>
      <c r="AE2504" s="9"/>
      <c r="AF2504" s="9"/>
      <c r="AG2504" s="9"/>
      <c r="AH2504" s="9"/>
      <c r="AI2504" s="9"/>
      <c r="AJ2504" s="9"/>
      <c r="AK2504" s="9"/>
      <c r="AL2504" s="9"/>
      <c r="AM2504" s="9"/>
      <c r="AN2504" s="9"/>
      <c r="AO2504" s="9"/>
      <c r="AP2504" s="9"/>
      <c r="AQ2504" s="9"/>
      <c r="AR2504" s="9"/>
      <c r="AS2504" s="9"/>
      <c r="AT2504" s="9"/>
      <c r="AU2504" s="9"/>
      <c r="AV2504" s="9"/>
      <c r="AW2504" s="9"/>
      <c r="AX2504" s="9"/>
      <c r="AY2504" s="9"/>
      <c r="AZ2504" s="9"/>
      <c r="BA2504" s="9"/>
      <c r="BB2504" s="9"/>
      <c r="BC2504" s="9"/>
      <c r="BD2504" s="9"/>
      <c r="BE2504" s="9"/>
      <c r="BF2504" s="9"/>
      <c r="BG2504" s="9"/>
      <c r="BH2504" s="9"/>
      <c r="BI2504" s="9"/>
      <c r="BJ2504" s="9"/>
      <c r="BK2504" s="9"/>
      <c r="BL2504" s="9"/>
      <c r="BM2504" s="9"/>
      <c r="BN2504" s="9"/>
      <c r="BO2504" s="9"/>
      <c r="BP2504" s="9"/>
      <c r="BQ2504" s="9"/>
      <c r="BR2504" s="9"/>
      <c r="BS2504" s="9"/>
      <c r="BT2504" s="9"/>
      <c r="BU2504" s="9"/>
      <c r="BV2504" s="9"/>
      <c r="BW2504" s="9"/>
      <c r="BX2504" s="9"/>
      <c r="BY2504" s="9"/>
      <c r="BZ2504" s="9"/>
      <c r="CA2504" s="9"/>
      <c r="CB2504" s="9"/>
      <c r="CC2504" s="9"/>
      <c r="CD2504" s="9"/>
      <c r="CE2504" s="9"/>
      <c r="CF2504" s="9"/>
      <c r="CG2504" s="9"/>
      <c r="CH2504" s="9"/>
      <c r="CI2504" s="9"/>
      <c r="CJ2504" s="9"/>
      <c r="CK2504" s="9"/>
      <c r="CL2504" s="9"/>
      <c r="CM2504" s="9"/>
      <c r="CN2504" s="9"/>
      <c r="CO2504" s="9"/>
      <c r="CP2504" s="9"/>
      <c r="CQ2504" s="9"/>
      <c r="CR2504" s="9"/>
      <c r="CS2504" s="9"/>
      <c r="CT2504" s="9"/>
      <c r="CU2504" s="9"/>
      <c r="CV2504" s="9"/>
      <c r="CW2504" s="9"/>
      <c r="CX2504" s="9"/>
    </row>
    <row r="2505" spans="1:102" s="44" customFormat="1">
      <c r="A2505" s="27">
        <v>31</v>
      </c>
      <c r="B2505" s="90" t="s">
        <v>4018</v>
      </c>
      <c r="C2505" s="41">
        <v>1963</v>
      </c>
      <c r="D2505" s="55" t="s">
        <v>333</v>
      </c>
      <c r="E2505" s="104" t="s">
        <v>28</v>
      </c>
      <c r="F2505" s="55">
        <v>5</v>
      </c>
      <c r="G2505" s="55">
        <v>4</v>
      </c>
      <c r="H2505" s="220">
        <v>4251</v>
      </c>
      <c r="I2505" s="220">
        <v>3134.7</v>
      </c>
      <c r="J2505" s="220">
        <v>3134.7</v>
      </c>
      <c r="K2505" s="220">
        <v>129</v>
      </c>
      <c r="L2505" s="189">
        <f>'Форма 2'!C2509</f>
        <v>5319554.5529999994</v>
      </c>
      <c r="M2505" s="190">
        <v>0</v>
      </c>
      <c r="N2505" s="190">
        <v>0</v>
      </c>
      <c r="O2505" s="190">
        <v>0</v>
      </c>
      <c r="P2505" s="189">
        <f t="shared" si="278"/>
        <v>5319554.5529999994</v>
      </c>
      <c r="Q2505" s="191">
        <f t="shared" si="279"/>
        <v>1696.99</v>
      </c>
      <c r="R2505" s="191">
        <f t="shared" si="280"/>
        <v>1696.99</v>
      </c>
      <c r="S2505" s="90" t="s">
        <v>42</v>
      </c>
      <c r="T2505" s="55" t="s">
        <v>35</v>
      </c>
      <c r="U2505" s="9"/>
      <c r="V2505" s="9"/>
      <c r="W2505" s="9"/>
      <c r="X2505" s="9"/>
      <c r="Y2505" s="9"/>
      <c r="Z2505" s="9"/>
      <c r="AA2505" s="9"/>
      <c r="AB2505" s="9"/>
      <c r="AC2505" s="9"/>
      <c r="AD2505" s="9"/>
      <c r="AE2505" s="9"/>
      <c r="AF2505" s="9"/>
      <c r="AG2505" s="9"/>
      <c r="AH2505" s="9"/>
      <c r="AI2505" s="9"/>
      <c r="AJ2505" s="9"/>
      <c r="AK2505" s="9"/>
      <c r="AL2505" s="9"/>
      <c r="AM2505" s="9"/>
      <c r="AN2505" s="9"/>
      <c r="AO2505" s="9"/>
      <c r="AP2505" s="9"/>
      <c r="AQ2505" s="9"/>
      <c r="AR2505" s="9"/>
      <c r="AS2505" s="9"/>
      <c r="AT2505" s="9"/>
      <c r="AU2505" s="9"/>
      <c r="AV2505" s="9"/>
      <c r="AW2505" s="9"/>
      <c r="AX2505" s="9"/>
      <c r="AY2505" s="9"/>
      <c r="AZ2505" s="9"/>
      <c r="BA2505" s="9"/>
      <c r="BB2505" s="9"/>
      <c r="BC2505" s="9"/>
      <c r="BD2505" s="9"/>
      <c r="BE2505" s="9"/>
      <c r="BF2505" s="9"/>
      <c r="BG2505" s="9"/>
      <c r="BH2505" s="9"/>
      <c r="BI2505" s="9"/>
      <c r="BJ2505" s="9"/>
      <c r="BK2505" s="9"/>
      <c r="BL2505" s="9"/>
      <c r="BM2505" s="9"/>
      <c r="BN2505" s="9"/>
      <c r="BO2505" s="9"/>
      <c r="BP2505" s="9"/>
      <c r="BQ2505" s="9"/>
      <c r="BR2505" s="9"/>
      <c r="BS2505" s="9"/>
      <c r="BT2505" s="9"/>
      <c r="BU2505" s="9"/>
      <c r="BV2505" s="9"/>
      <c r="BW2505" s="9"/>
      <c r="BX2505" s="9"/>
      <c r="BY2505" s="9"/>
      <c r="BZ2505" s="9"/>
      <c r="CA2505" s="9"/>
      <c r="CB2505" s="9"/>
      <c r="CC2505" s="9"/>
      <c r="CD2505" s="9"/>
      <c r="CE2505" s="9"/>
      <c r="CF2505" s="9"/>
      <c r="CG2505" s="9"/>
      <c r="CH2505" s="9"/>
      <c r="CI2505" s="9"/>
      <c r="CJ2505" s="9"/>
      <c r="CK2505" s="9"/>
      <c r="CL2505" s="9"/>
      <c r="CM2505" s="9"/>
      <c r="CN2505" s="9"/>
      <c r="CO2505" s="9"/>
      <c r="CP2505" s="9"/>
      <c r="CQ2505" s="9"/>
      <c r="CR2505" s="9"/>
      <c r="CS2505" s="9"/>
      <c r="CT2505" s="9"/>
      <c r="CU2505" s="9"/>
      <c r="CV2505" s="9"/>
      <c r="CW2505" s="9"/>
      <c r="CX2505" s="9"/>
    </row>
    <row r="2506" spans="1:102" s="44" customFormat="1">
      <c r="A2506" s="27">
        <v>32</v>
      </c>
      <c r="B2506" s="90" t="s">
        <v>4019</v>
      </c>
      <c r="C2506" s="41">
        <v>1985</v>
      </c>
      <c r="D2506" s="55" t="s">
        <v>333</v>
      </c>
      <c r="E2506" s="104" t="s">
        <v>28</v>
      </c>
      <c r="F2506" s="55">
        <v>5</v>
      </c>
      <c r="G2506" s="55">
        <v>4</v>
      </c>
      <c r="H2506" s="220">
        <v>3167.4</v>
      </c>
      <c r="I2506" s="220">
        <v>2858.8</v>
      </c>
      <c r="J2506" s="220">
        <v>2858.8</v>
      </c>
      <c r="K2506" s="220">
        <v>115</v>
      </c>
      <c r="L2506" s="189">
        <f>'Форма 2'!C2510</f>
        <v>9848623.1760000009</v>
      </c>
      <c r="M2506" s="190">
        <v>0</v>
      </c>
      <c r="N2506" s="190">
        <v>0</v>
      </c>
      <c r="O2506" s="190">
        <v>0</v>
      </c>
      <c r="P2506" s="189">
        <f t="shared" si="278"/>
        <v>9848623.1760000009</v>
      </c>
      <c r="Q2506" s="191">
        <f t="shared" si="279"/>
        <v>3445.02</v>
      </c>
      <c r="R2506" s="191">
        <f t="shared" si="280"/>
        <v>3445.02</v>
      </c>
      <c r="S2506" s="90" t="s">
        <v>42</v>
      </c>
      <c r="T2506" s="55" t="s">
        <v>34</v>
      </c>
      <c r="U2506" s="9"/>
      <c r="V2506" s="9"/>
      <c r="W2506" s="9"/>
      <c r="X2506" s="9"/>
      <c r="Y2506" s="9"/>
      <c r="Z2506" s="9"/>
      <c r="AA2506" s="9"/>
      <c r="AB2506" s="9"/>
      <c r="AC2506" s="9"/>
      <c r="AD2506" s="9"/>
      <c r="AE2506" s="9"/>
      <c r="AF2506" s="9"/>
      <c r="AG2506" s="9"/>
      <c r="AH2506" s="9"/>
      <c r="AI2506" s="9"/>
      <c r="AJ2506" s="9"/>
      <c r="AK2506" s="9"/>
      <c r="AL2506" s="9"/>
      <c r="AM2506" s="9"/>
      <c r="AN2506" s="9"/>
      <c r="AO2506" s="9"/>
      <c r="AP2506" s="9"/>
      <c r="AQ2506" s="9"/>
      <c r="AR2506" s="9"/>
      <c r="AS2506" s="9"/>
      <c r="AT2506" s="9"/>
      <c r="AU2506" s="9"/>
      <c r="AV2506" s="9"/>
      <c r="AW2506" s="9"/>
      <c r="AX2506" s="9"/>
      <c r="AY2506" s="9"/>
      <c r="AZ2506" s="9"/>
      <c r="BA2506" s="9"/>
      <c r="BB2506" s="9"/>
      <c r="BC2506" s="9"/>
      <c r="BD2506" s="9"/>
      <c r="BE2506" s="9"/>
      <c r="BF2506" s="9"/>
      <c r="BG2506" s="9"/>
      <c r="BH2506" s="9"/>
      <c r="BI2506" s="9"/>
      <c r="BJ2506" s="9"/>
      <c r="BK2506" s="9"/>
      <c r="BL2506" s="9"/>
      <c r="BM2506" s="9"/>
      <c r="BN2506" s="9"/>
      <c r="BO2506" s="9"/>
      <c r="BP2506" s="9"/>
      <c r="BQ2506" s="9"/>
      <c r="BR2506" s="9"/>
      <c r="BS2506" s="9"/>
      <c r="BT2506" s="9"/>
      <c r="BU2506" s="9"/>
      <c r="BV2506" s="9"/>
      <c r="BW2506" s="9"/>
      <c r="BX2506" s="9"/>
      <c r="BY2506" s="9"/>
      <c r="BZ2506" s="9"/>
      <c r="CA2506" s="9"/>
      <c r="CB2506" s="9"/>
      <c r="CC2506" s="9"/>
      <c r="CD2506" s="9"/>
      <c r="CE2506" s="9"/>
      <c r="CF2506" s="9"/>
      <c r="CG2506" s="9"/>
      <c r="CH2506" s="9"/>
      <c r="CI2506" s="9"/>
      <c r="CJ2506" s="9"/>
      <c r="CK2506" s="9"/>
      <c r="CL2506" s="9"/>
      <c r="CM2506" s="9"/>
      <c r="CN2506" s="9"/>
      <c r="CO2506" s="9"/>
      <c r="CP2506" s="9"/>
      <c r="CQ2506" s="9"/>
      <c r="CR2506" s="9"/>
      <c r="CS2506" s="9"/>
      <c r="CT2506" s="9"/>
      <c r="CU2506" s="9"/>
      <c r="CV2506" s="9"/>
      <c r="CW2506" s="9"/>
      <c r="CX2506" s="9"/>
    </row>
    <row r="2507" spans="1:102" s="44" customFormat="1">
      <c r="A2507" s="27">
        <v>33</v>
      </c>
      <c r="B2507" s="90" t="s">
        <v>4025</v>
      </c>
      <c r="C2507" s="41">
        <v>1993</v>
      </c>
      <c r="D2507" s="55" t="s">
        <v>333</v>
      </c>
      <c r="E2507" s="104" t="s">
        <v>396</v>
      </c>
      <c r="F2507" s="55">
        <v>5</v>
      </c>
      <c r="G2507" s="55">
        <v>4</v>
      </c>
      <c r="H2507" s="220">
        <v>2653.9</v>
      </c>
      <c r="I2507" s="220">
        <v>2620.3000000000002</v>
      </c>
      <c r="J2507" s="220">
        <v>1754</v>
      </c>
      <c r="K2507" s="220">
        <v>140</v>
      </c>
      <c r="L2507" s="189">
        <f>'Форма 2'!C2511</f>
        <v>2044908.3230000003</v>
      </c>
      <c r="M2507" s="190">
        <v>0</v>
      </c>
      <c r="N2507" s="190">
        <v>0</v>
      </c>
      <c r="O2507" s="190">
        <v>0</v>
      </c>
      <c r="P2507" s="189">
        <f t="shared" si="278"/>
        <v>2044908.3230000003</v>
      </c>
      <c r="Q2507" s="191">
        <f t="shared" si="279"/>
        <v>780.41000000000008</v>
      </c>
      <c r="R2507" s="191">
        <f t="shared" si="280"/>
        <v>780.41000000000008</v>
      </c>
      <c r="S2507" s="90" t="s">
        <v>42</v>
      </c>
      <c r="T2507" s="55" t="s">
        <v>34</v>
      </c>
      <c r="U2507" s="9"/>
      <c r="V2507" s="9"/>
      <c r="W2507" s="9"/>
      <c r="X2507" s="9"/>
      <c r="Y2507" s="9"/>
      <c r="Z2507" s="9"/>
      <c r="AA2507" s="9"/>
      <c r="AB2507" s="9"/>
      <c r="AC2507" s="9"/>
      <c r="AD2507" s="9"/>
      <c r="AE2507" s="9"/>
      <c r="AF2507" s="9"/>
      <c r="AG2507" s="9"/>
      <c r="AH2507" s="9"/>
      <c r="AI2507" s="9"/>
      <c r="AJ2507" s="9"/>
      <c r="AK2507" s="9"/>
      <c r="AL2507" s="9"/>
      <c r="AM2507" s="9"/>
      <c r="AN2507" s="9"/>
      <c r="AO2507" s="9"/>
      <c r="AP2507" s="9"/>
      <c r="AQ2507" s="9"/>
      <c r="AR2507" s="9"/>
      <c r="AS2507" s="9"/>
      <c r="AT2507" s="9"/>
      <c r="AU2507" s="9"/>
      <c r="AV2507" s="9"/>
      <c r="AW2507" s="9"/>
      <c r="AX2507" s="9"/>
      <c r="AY2507" s="9"/>
      <c r="AZ2507" s="9"/>
      <c r="BA2507" s="9"/>
      <c r="BB2507" s="9"/>
      <c r="BC2507" s="9"/>
      <c r="BD2507" s="9"/>
      <c r="BE2507" s="9"/>
      <c r="BF2507" s="9"/>
      <c r="BG2507" s="9"/>
      <c r="BH2507" s="9"/>
      <c r="BI2507" s="9"/>
      <c r="BJ2507" s="9"/>
      <c r="BK2507" s="9"/>
      <c r="BL2507" s="9"/>
      <c r="BM2507" s="9"/>
      <c r="BN2507" s="9"/>
      <c r="BO2507" s="9"/>
      <c r="BP2507" s="9"/>
      <c r="BQ2507" s="9"/>
      <c r="BR2507" s="9"/>
      <c r="BS2507" s="9"/>
      <c r="BT2507" s="9"/>
      <c r="BU2507" s="9"/>
      <c r="BV2507" s="9"/>
      <c r="BW2507" s="9"/>
      <c r="BX2507" s="9"/>
      <c r="BY2507" s="9"/>
      <c r="BZ2507" s="9"/>
      <c r="CA2507" s="9"/>
      <c r="CB2507" s="9"/>
      <c r="CC2507" s="9"/>
      <c r="CD2507" s="9"/>
      <c r="CE2507" s="9"/>
      <c r="CF2507" s="9"/>
      <c r="CG2507" s="9"/>
      <c r="CH2507" s="9"/>
      <c r="CI2507" s="9"/>
      <c r="CJ2507" s="9"/>
      <c r="CK2507" s="9"/>
      <c r="CL2507" s="9"/>
      <c r="CM2507" s="9"/>
      <c r="CN2507" s="9"/>
      <c r="CO2507" s="9"/>
      <c r="CP2507" s="9"/>
      <c r="CQ2507" s="9"/>
      <c r="CR2507" s="9"/>
      <c r="CS2507" s="9"/>
      <c r="CT2507" s="9"/>
      <c r="CU2507" s="9"/>
      <c r="CV2507" s="9"/>
      <c r="CW2507" s="9"/>
      <c r="CX2507" s="9"/>
    </row>
    <row r="2508" spans="1:102" s="44" customFormat="1">
      <c r="A2508" s="27">
        <v>34</v>
      </c>
      <c r="B2508" s="90" t="s">
        <v>4020</v>
      </c>
      <c r="C2508" s="41">
        <v>1992</v>
      </c>
      <c r="D2508" s="55">
        <v>2018</v>
      </c>
      <c r="E2508" s="104" t="s">
        <v>3916</v>
      </c>
      <c r="F2508" s="55">
        <v>10</v>
      </c>
      <c r="G2508" s="55">
        <v>2</v>
      </c>
      <c r="H2508" s="220">
        <v>4462</v>
      </c>
      <c r="I2508" s="220">
        <v>4462</v>
      </c>
      <c r="J2508" s="220">
        <v>2762</v>
      </c>
      <c r="K2508" s="220">
        <v>214</v>
      </c>
      <c r="L2508" s="189">
        <f>'Форма 2'!C2512</f>
        <v>17551723.200000003</v>
      </c>
      <c r="M2508" s="190">
        <v>0</v>
      </c>
      <c r="N2508" s="190">
        <v>0</v>
      </c>
      <c r="O2508" s="190">
        <v>0</v>
      </c>
      <c r="P2508" s="189">
        <f t="shared" si="278"/>
        <v>17551723.200000003</v>
      </c>
      <c r="Q2508" s="191">
        <f t="shared" si="279"/>
        <v>3933.6000000000008</v>
      </c>
      <c r="R2508" s="191">
        <f t="shared" si="280"/>
        <v>3933.6000000000008</v>
      </c>
      <c r="S2508" s="90" t="s">
        <v>42</v>
      </c>
      <c r="T2508" s="55" t="s">
        <v>34</v>
      </c>
      <c r="U2508" s="9"/>
      <c r="V2508" s="9"/>
      <c r="W2508" s="9"/>
      <c r="X2508" s="9"/>
      <c r="Y2508" s="9"/>
      <c r="Z2508" s="9"/>
      <c r="AA2508" s="9"/>
      <c r="AB2508" s="9"/>
      <c r="AC2508" s="9"/>
      <c r="AD2508" s="9"/>
      <c r="AE2508" s="9"/>
      <c r="AF2508" s="9"/>
      <c r="AG2508" s="9"/>
      <c r="AH2508" s="9"/>
      <c r="AI2508" s="9"/>
      <c r="AJ2508" s="9"/>
      <c r="AK2508" s="9"/>
      <c r="AL2508" s="9"/>
      <c r="AM2508" s="9"/>
      <c r="AN2508" s="9"/>
      <c r="AO2508" s="9"/>
      <c r="AP2508" s="9"/>
      <c r="AQ2508" s="9"/>
      <c r="AR2508" s="9"/>
      <c r="AS2508" s="9"/>
      <c r="AT2508" s="9"/>
      <c r="AU2508" s="9"/>
      <c r="AV2508" s="9"/>
      <c r="AW2508" s="9"/>
      <c r="AX2508" s="9"/>
      <c r="AY2508" s="9"/>
      <c r="AZ2508" s="9"/>
      <c r="BA2508" s="9"/>
      <c r="BB2508" s="9"/>
      <c r="BC2508" s="9"/>
      <c r="BD2508" s="9"/>
      <c r="BE2508" s="9"/>
      <c r="BF2508" s="9"/>
      <c r="BG2508" s="9"/>
      <c r="BH2508" s="9"/>
      <c r="BI2508" s="9"/>
      <c r="BJ2508" s="9"/>
      <c r="BK2508" s="9"/>
      <c r="BL2508" s="9"/>
      <c r="BM2508" s="9"/>
      <c r="BN2508" s="9"/>
      <c r="BO2508" s="9"/>
      <c r="BP2508" s="9"/>
      <c r="BQ2508" s="9"/>
      <c r="BR2508" s="9"/>
      <c r="BS2508" s="9"/>
      <c r="BT2508" s="9"/>
      <c r="BU2508" s="9"/>
      <c r="BV2508" s="9"/>
      <c r="BW2508" s="9"/>
      <c r="BX2508" s="9"/>
      <c r="BY2508" s="9"/>
      <c r="BZ2508" s="9"/>
      <c r="CA2508" s="9"/>
      <c r="CB2508" s="9"/>
      <c r="CC2508" s="9"/>
      <c r="CD2508" s="9"/>
      <c r="CE2508" s="9"/>
      <c r="CF2508" s="9"/>
      <c r="CG2508" s="9"/>
      <c r="CH2508" s="9"/>
      <c r="CI2508" s="9"/>
      <c r="CJ2508" s="9"/>
      <c r="CK2508" s="9"/>
      <c r="CL2508" s="9"/>
      <c r="CM2508" s="9"/>
      <c r="CN2508" s="9"/>
      <c r="CO2508" s="9"/>
      <c r="CP2508" s="9"/>
      <c r="CQ2508" s="9"/>
      <c r="CR2508" s="9"/>
      <c r="CS2508" s="9"/>
      <c r="CT2508" s="9"/>
      <c r="CU2508" s="9"/>
      <c r="CV2508" s="9"/>
      <c r="CW2508" s="9"/>
      <c r="CX2508" s="9"/>
    </row>
    <row r="2509" spans="1:102" s="44" customFormat="1">
      <c r="A2509" s="27">
        <v>35</v>
      </c>
      <c r="B2509" s="90" t="s">
        <v>4021</v>
      </c>
      <c r="C2509" s="41">
        <v>1983</v>
      </c>
      <c r="D2509" s="55">
        <v>2009</v>
      </c>
      <c r="E2509" s="104" t="s">
        <v>415</v>
      </c>
      <c r="F2509" s="55">
        <v>5</v>
      </c>
      <c r="G2509" s="55">
        <v>6</v>
      </c>
      <c r="H2509" s="220">
        <v>4140.8</v>
      </c>
      <c r="I2509" s="220">
        <v>3878.9</v>
      </c>
      <c r="J2509" s="220">
        <v>2423.1999999999998</v>
      </c>
      <c r="K2509" s="220">
        <v>219</v>
      </c>
      <c r="L2509" s="189">
        <f>'Форма 2'!C2513</f>
        <v>9609586.8599999994</v>
      </c>
      <c r="M2509" s="190">
        <v>0</v>
      </c>
      <c r="N2509" s="190">
        <v>0</v>
      </c>
      <c r="O2509" s="190">
        <v>0</v>
      </c>
      <c r="P2509" s="189">
        <f t="shared" si="278"/>
        <v>9609586.8599999994</v>
      </c>
      <c r="Q2509" s="191">
        <f t="shared" si="279"/>
        <v>2477.3999999999996</v>
      </c>
      <c r="R2509" s="191">
        <f t="shared" si="280"/>
        <v>2477.3999999999996</v>
      </c>
      <c r="S2509" s="90" t="s">
        <v>42</v>
      </c>
      <c r="T2509" s="55" t="s">
        <v>34</v>
      </c>
      <c r="U2509" s="9"/>
      <c r="V2509" s="9"/>
      <c r="W2509" s="9"/>
      <c r="X2509" s="9"/>
      <c r="Y2509" s="9"/>
      <c r="Z2509" s="9"/>
      <c r="AA2509" s="9"/>
      <c r="AB2509" s="9"/>
      <c r="AC2509" s="9"/>
      <c r="AD2509" s="9"/>
      <c r="AE2509" s="9"/>
      <c r="AF2509" s="9"/>
      <c r="AG2509" s="9"/>
      <c r="AH2509" s="9"/>
      <c r="AI2509" s="9"/>
      <c r="AJ2509" s="9"/>
      <c r="AK2509" s="9"/>
      <c r="AL2509" s="9"/>
      <c r="AM2509" s="9"/>
      <c r="AN2509" s="9"/>
      <c r="AO2509" s="9"/>
      <c r="AP2509" s="9"/>
      <c r="AQ2509" s="9"/>
      <c r="AR2509" s="9"/>
      <c r="AS2509" s="9"/>
      <c r="AT2509" s="9"/>
      <c r="AU2509" s="9"/>
      <c r="AV2509" s="9"/>
      <c r="AW2509" s="9"/>
      <c r="AX2509" s="9"/>
      <c r="AY2509" s="9"/>
      <c r="AZ2509" s="9"/>
      <c r="BA2509" s="9"/>
      <c r="BB2509" s="9"/>
      <c r="BC2509" s="9"/>
      <c r="BD2509" s="9"/>
      <c r="BE2509" s="9"/>
      <c r="BF2509" s="9"/>
      <c r="BG2509" s="9"/>
      <c r="BH2509" s="9"/>
      <c r="BI2509" s="9"/>
      <c r="BJ2509" s="9"/>
      <c r="BK2509" s="9"/>
      <c r="BL2509" s="9"/>
      <c r="BM2509" s="9"/>
      <c r="BN2509" s="9"/>
      <c r="BO2509" s="9"/>
      <c r="BP2509" s="9"/>
      <c r="BQ2509" s="9"/>
      <c r="BR2509" s="9"/>
      <c r="BS2509" s="9"/>
      <c r="BT2509" s="9"/>
      <c r="BU2509" s="9"/>
      <c r="BV2509" s="9"/>
      <c r="BW2509" s="9"/>
      <c r="BX2509" s="9"/>
      <c r="BY2509" s="9"/>
      <c r="BZ2509" s="9"/>
      <c r="CA2509" s="9"/>
      <c r="CB2509" s="9"/>
      <c r="CC2509" s="9"/>
      <c r="CD2509" s="9"/>
      <c r="CE2509" s="9"/>
      <c r="CF2509" s="9"/>
      <c r="CG2509" s="9"/>
      <c r="CH2509" s="9"/>
      <c r="CI2509" s="9"/>
      <c r="CJ2509" s="9"/>
      <c r="CK2509" s="9"/>
      <c r="CL2509" s="9"/>
      <c r="CM2509" s="9"/>
      <c r="CN2509" s="9"/>
      <c r="CO2509" s="9"/>
      <c r="CP2509" s="9"/>
      <c r="CQ2509" s="9"/>
      <c r="CR2509" s="9"/>
      <c r="CS2509" s="9"/>
      <c r="CT2509" s="9"/>
      <c r="CU2509" s="9"/>
      <c r="CV2509" s="9"/>
      <c r="CW2509" s="9"/>
      <c r="CX2509" s="9"/>
    </row>
    <row r="2510" spans="1:102" s="44" customFormat="1">
      <c r="A2510" s="27">
        <v>36</v>
      </c>
      <c r="B2510" s="90" t="s">
        <v>4022</v>
      </c>
      <c r="C2510" s="41">
        <v>1986</v>
      </c>
      <c r="D2510" s="55" t="s">
        <v>333</v>
      </c>
      <c r="E2510" s="104" t="s">
        <v>43</v>
      </c>
      <c r="F2510" s="55">
        <v>5</v>
      </c>
      <c r="G2510" s="55">
        <v>4</v>
      </c>
      <c r="H2510" s="220">
        <v>2934.8</v>
      </c>
      <c r="I2510" s="220">
        <v>2549.9</v>
      </c>
      <c r="J2510" s="220">
        <v>2549.9</v>
      </c>
      <c r="K2510" s="220">
        <v>127</v>
      </c>
      <c r="L2510" s="189">
        <f>'Форма 2'!C2514</f>
        <v>3134847.0600000005</v>
      </c>
      <c r="M2510" s="190">
        <v>0</v>
      </c>
      <c r="N2510" s="190">
        <v>0</v>
      </c>
      <c r="O2510" s="190">
        <v>0</v>
      </c>
      <c r="P2510" s="189">
        <f t="shared" si="278"/>
        <v>3134847.0600000005</v>
      </c>
      <c r="Q2510" s="191">
        <f t="shared" si="279"/>
        <v>1229.4000000000001</v>
      </c>
      <c r="R2510" s="191">
        <f t="shared" si="280"/>
        <v>1229.4000000000001</v>
      </c>
      <c r="S2510" s="90" t="s">
        <v>42</v>
      </c>
      <c r="T2510" s="55" t="s">
        <v>34</v>
      </c>
      <c r="U2510" s="9"/>
      <c r="V2510" s="9"/>
      <c r="W2510" s="9"/>
      <c r="X2510" s="9"/>
      <c r="Y2510" s="9"/>
      <c r="Z2510" s="9"/>
      <c r="AA2510" s="9"/>
      <c r="AB2510" s="9"/>
      <c r="AC2510" s="9"/>
      <c r="AD2510" s="9"/>
      <c r="AE2510" s="9"/>
      <c r="AF2510" s="9"/>
      <c r="AG2510" s="9"/>
      <c r="AH2510" s="9"/>
      <c r="AI2510" s="9"/>
      <c r="AJ2510" s="9"/>
      <c r="AK2510" s="9"/>
      <c r="AL2510" s="9"/>
      <c r="AM2510" s="9"/>
      <c r="AN2510" s="9"/>
      <c r="AO2510" s="9"/>
      <c r="AP2510" s="9"/>
      <c r="AQ2510" s="9"/>
      <c r="AR2510" s="9"/>
      <c r="AS2510" s="9"/>
      <c r="AT2510" s="9"/>
      <c r="AU2510" s="9"/>
      <c r="AV2510" s="9"/>
      <c r="AW2510" s="9"/>
      <c r="AX2510" s="9"/>
      <c r="AY2510" s="9"/>
      <c r="AZ2510" s="9"/>
      <c r="BA2510" s="9"/>
      <c r="BB2510" s="9"/>
      <c r="BC2510" s="9"/>
      <c r="BD2510" s="9"/>
      <c r="BE2510" s="9"/>
      <c r="BF2510" s="9"/>
      <c r="BG2510" s="9"/>
      <c r="BH2510" s="9"/>
      <c r="BI2510" s="9"/>
      <c r="BJ2510" s="9"/>
      <c r="BK2510" s="9"/>
      <c r="BL2510" s="9"/>
      <c r="BM2510" s="9"/>
      <c r="BN2510" s="9"/>
      <c r="BO2510" s="9"/>
      <c r="BP2510" s="9"/>
      <c r="BQ2510" s="9"/>
      <c r="BR2510" s="9"/>
      <c r="BS2510" s="9"/>
      <c r="BT2510" s="9"/>
      <c r="BU2510" s="9"/>
      <c r="BV2510" s="9"/>
      <c r="BW2510" s="9"/>
      <c r="BX2510" s="9"/>
      <c r="BY2510" s="9"/>
      <c r="BZ2510" s="9"/>
      <c r="CA2510" s="9"/>
      <c r="CB2510" s="9"/>
      <c r="CC2510" s="9"/>
      <c r="CD2510" s="9"/>
      <c r="CE2510" s="9"/>
      <c r="CF2510" s="9"/>
      <c r="CG2510" s="9"/>
      <c r="CH2510" s="9"/>
      <c r="CI2510" s="9"/>
      <c r="CJ2510" s="9"/>
      <c r="CK2510" s="9"/>
      <c r="CL2510" s="9"/>
      <c r="CM2510" s="9"/>
      <c r="CN2510" s="9"/>
      <c r="CO2510" s="9"/>
      <c r="CP2510" s="9"/>
      <c r="CQ2510" s="9"/>
      <c r="CR2510" s="9"/>
      <c r="CS2510" s="9"/>
      <c r="CT2510" s="9"/>
      <c r="CU2510" s="9"/>
      <c r="CV2510" s="9"/>
      <c r="CW2510" s="9"/>
      <c r="CX2510" s="9"/>
    </row>
    <row r="2511" spans="1:102" s="44" customFormat="1">
      <c r="A2511" s="27">
        <v>37</v>
      </c>
      <c r="B2511" s="90" t="s">
        <v>4023</v>
      </c>
      <c r="C2511" s="41">
        <v>1989</v>
      </c>
      <c r="D2511" s="55" t="s">
        <v>333</v>
      </c>
      <c r="E2511" s="104" t="s">
        <v>43</v>
      </c>
      <c r="F2511" s="55">
        <v>5</v>
      </c>
      <c r="G2511" s="55">
        <v>4</v>
      </c>
      <c r="H2511" s="220">
        <v>2917.1</v>
      </c>
      <c r="I2511" s="220">
        <v>2613.9</v>
      </c>
      <c r="J2511" s="220">
        <v>2613.9</v>
      </c>
      <c r="K2511" s="220">
        <v>155</v>
      </c>
      <c r="L2511" s="189">
        <f>'Форма 2'!C2515</f>
        <v>3213528.66</v>
      </c>
      <c r="M2511" s="190">
        <v>0</v>
      </c>
      <c r="N2511" s="190">
        <v>0</v>
      </c>
      <c r="O2511" s="190">
        <v>0</v>
      </c>
      <c r="P2511" s="189">
        <f t="shared" si="278"/>
        <v>3213528.66</v>
      </c>
      <c r="Q2511" s="191">
        <f t="shared" si="279"/>
        <v>1229.4000000000001</v>
      </c>
      <c r="R2511" s="191">
        <f t="shared" si="280"/>
        <v>1229.4000000000001</v>
      </c>
      <c r="S2511" s="90" t="s">
        <v>42</v>
      </c>
      <c r="T2511" s="55" t="s">
        <v>34</v>
      </c>
      <c r="U2511" s="9"/>
      <c r="V2511" s="9"/>
      <c r="W2511" s="9"/>
      <c r="X2511" s="9"/>
      <c r="Y2511" s="9"/>
      <c r="Z2511" s="9"/>
      <c r="AA2511" s="9"/>
      <c r="AB2511" s="9"/>
      <c r="AC2511" s="9"/>
      <c r="AD2511" s="9"/>
      <c r="AE2511" s="9"/>
      <c r="AF2511" s="9"/>
      <c r="AG2511" s="9"/>
      <c r="AH2511" s="9"/>
      <c r="AI2511" s="9"/>
      <c r="AJ2511" s="9"/>
      <c r="AK2511" s="9"/>
      <c r="AL2511" s="9"/>
      <c r="AM2511" s="9"/>
      <c r="AN2511" s="9"/>
      <c r="AO2511" s="9"/>
      <c r="AP2511" s="9"/>
      <c r="AQ2511" s="9"/>
      <c r="AR2511" s="9"/>
      <c r="AS2511" s="9"/>
      <c r="AT2511" s="9"/>
      <c r="AU2511" s="9"/>
      <c r="AV2511" s="9"/>
      <c r="AW2511" s="9"/>
      <c r="AX2511" s="9"/>
      <c r="AY2511" s="9"/>
      <c r="AZ2511" s="9"/>
      <c r="BA2511" s="9"/>
      <c r="BB2511" s="9"/>
      <c r="BC2511" s="9"/>
      <c r="BD2511" s="9"/>
      <c r="BE2511" s="9"/>
      <c r="BF2511" s="9"/>
      <c r="BG2511" s="9"/>
      <c r="BH2511" s="9"/>
      <c r="BI2511" s="9"/>
      <c r="BJ2511" s="9"/>
      <c r="BK2511" s="9"/>
      <c r="BL2511" s="9"/>
      <c r="BM2511" s="9"/>
      <c r="BN2511" s="9"/>
      <c r="BO2511" s="9"/>
      <c r="BP2511" s="9"/>
      <c r="BQ2511" s="9"/>
      <c r="BR2511" s="9"/>
      <c r="BS2511" s="9"/>
      <c r="BT2511" s="9"/>
      <c r="BU2511" s="9"/>
      <c r="BV2511" s="9"/>
      <c r="BW2511" s="9"/>
      <c r="BX2511" s="9"/>
      <c r="BY2511" s="9"/>
      <c r="BZ2511" s="9"/>
      <c r="CA2511" s="9"/>
      <c r="CB2511" s="9"/>
      <c r="CC2511" s="9"/>
      <c r="CD2511" s="9"/>
      <c r="CE2511" s="9"/>
      <c r="CF2511" s="9"/>
      <c r="CG2511" s="9"/>
      <c r="CH2511" s="9"/>
      <c r="CI2511" s="9"/>
      <c r="CJ2511" s="9"/>
      <c r="CK2511" s="9"/>
      <c r="CL2511" s="9"/>
      <c r="CM2511" s="9"/>
      <c r="CN2511" s="9"/>
      <c r="CO2511" s="9"/>
      <c r="CP2511" s="9"/>
      <c r="CQ2511" s="9"/>
      <c r="CR2511" s="9"/>
      <c r="CS2511" s="9"/>
      <c r="CT2511" s="9"/>
      <c r="CU2511" s="9"/>
      <c r="CV2511" s="9"/>
      <c r="CW2511" s="9"/>
      <c r="CX2511" s="9"/>
    </row>
    <row r="2512" spans="1:102" s="44" customFormat="1">
      <c r="A2512" s="27">
        <v>38</v>
      </c>
      <c r="B2512" s="90" t="s">
        <v>4024</v>
      </c>
      <c r="C2512" s="41">
        <v>1995</v>
      </c>
      <c r="D2512" s="55">
        <v>2019</v>
      </c>
      <c r="E2512" s="104" t="s">
        <v>3916</v>
      </c>
      <c r="F2512" s="55">
        <v>9</v>
      </c>
      <c r="G2512" s="55">
        <v>2</v>
      </c>
      <c r="H2512" s="220">
        <v>4829.5</v>
      </c>
      <c r="I2512" s="220">
        <v>3984.4</v>
      </c>
      <c r="J2512" s="220">
        <v>2420.6</v>
      </c>
      <c r="K2512" s="220">
        <v>225</v>
      </c>
      <c r="L2512" s="189">
        <f>'Форма 2'!C2516</f>
        <v>5336824.892</v>
      </c>
      <c r="M2512" s="190">
        <v>0</v>
      </c>
      <c r="N2512" s="190">
        <v>0</v>
      </c>
      <c r="O2512" s="190">
        <v>0</v>
      </c>
      <c r="P2512" s="189">
        <f t="shared" si="278"/>
        <v>5336824.892</v>
      </c>
      <c r="Q2512" s="191">
        <f t="shared" si="279"/>
        <v>1339.43</v>
      </c>
      <c r="R2512" s="191">
        <f t="shared" si="280"/>
        <v>1339.43</v>
      </c>
      <c r="S2512" s="90" t="s">
        <v>42</v>
      </c>
      <c r="T2512" s="55" t="s">
        <v>34</v>
      </c>
      <c r="U2512" s="9"/>
      <c r="V2512" s="9"/>
      <c r="W2512" s="9"/>
      <c r="X2512" s="9"/>
      <c r="Y2512" s="9"/>
      <c r="Z2512" s="9"/>
      <c r="AA2512" s="9"/>
      <c r="AB2512" s="9"/>
      <c r="AC2512" s="9"/>
      <c r="AD2512" s="9"/>
      <c r="AE2512" s="9"/>
      <c r="AF2512" s="9"/>
      <c r="AG2512" s="9"/>
      <c r="AH2512" s="9"/>
      <c r="AI2512" s="9"/>
      <c r="AJ2512" s="9"/>
      <c r="AK2512" s="9"/>
      <c r="AL2512" s="9"/>
      <c r="AM2512" s="9"/>
      <c r="AN2512" s="9"/>
      <c r="AO2512" s="9"/>
      <c r="AP2512" s="9"/>
      <c r="AQ2512" s="9"/>
      <c r="AR2512" s="9"/>
      <c r="AS2512" s="9"/>
      <c r="AT2512" s="9"/>
      <c r="AU2512" s="9"/>
      <c r="AV2512" s="9"/>
      <c r="AW2512" s="9"/>
      <c r="AX2512" s="9"/>
      <c r="AY2512" s="9"/>
      <c r="AZ2512" s="9"/>
      <c r="BA2512" s="9"/>
      <c r="BB2512" s="9"/>
      <c r="BC2512" s="9"/>
      <c r="BD2512" s="9"/>
      <c r="BE2512" s="9"/>
      <c r="BF2512" s="9"/>
      <c r="BG2512" s="9"/>
      <c r="BH2512" s="9"/>
      <c r="BI2512" s="9"/>
      <c r="BJ2512" s="9"/>
      <c r="BK2512" s="9"/>
      <c r="BL2512" s="9"/>
      <c r="BM2512" s="9"/>
      <c r="BN2512" s="9"/>
      <c r="BO2512" s="9"/>
      <c r="BP2512" s="9"/>
      <c r="BQ2512" s="9"/>
      <c r="BR2512" s="9"/>
      <c r="BS2512" s="9"/>
      <c r="BT2512" s="9"/>
      <c r="BU2512" s="9"/>
      <c r="BV2512" s="9"/>
      <c r="BW2512" s="9"/>
      <c r="BX2512" s="9"/>
      <c r="BY2512" s="9"/>
      <c r="BZ2512" s="9"/>
      <c r="CA2512" s="9"/>
      <c r="CB2512" s="9"/>
      <c r="CC2512" s="9"/>
      <c r="CD2512" s="9"/>
      <c r="CE2512" s="9"/>
      <c r="CF2512" s="9"/>
      <c r="CG2512" s="9"/>
      <c r="CH2512" s="9"/>
      <c r="CI2512" s="9"/>
      <c r="CJ2512" s="9"/>
      <c r="CK2512" s="9"/>
      <c r="CL2512" s="9"/>
      <c r="CM2512" s="9"/>
      <c r="CN2512" s="9"/>
      <c r="CO2512" s="9"/>
      <c r="CP2512" s="9"/>
      <c r="CQ2512" s="9"/>
      <c r="CR2512" s="9"/>
      <c r="CS2512" s="9"/>
      <c r="CT2512" s="9"/>
      <c r="CU2512" s="9"/>
      <c r="CV2512" s="9"/>
      <c r="CW2512" s="9"/>
      <c r="CX2512" s="9"/>
    </row>
    <row r="2513" spans="1:102" s="44" customFormat="1">
      <c r="A2513" s="27">
        <v>39</v>
      </c>
      <c r="B2513" s="90" t="s">
        <v>4026</v>
      </c>
      <c r="C2513" s="41">
        <v>1978</v>
      </c>
      <c r="D2513" s="55" t="s">
        <v>333</v>
      </c>
      <c r="E2513" s="104" t="s">
        <v>415</v>
      </c>
      <c r="F2513" s="55">
        <v>5</v>
      </c>
      <c r="G2513" s="55">
        <v>2</v>
      </c>
      <c r="H2513" s="220">
        <v>3821.2</v>
      </c>
      <c r="I2513" s="220">
        <v>3383.9</v>
      </c>
      <c r="J2513" s="220">
        <v>3383.9</v>
      </c>
      <c r="K2513" s="220">
        <v>173</v>
      </c>
      <c r="L2513" s="189">
        <f>'Форма 2'!C2517</f>
        <v>5805452.6789999995</v>
      </c>
      <c r="M2513" s="190">
        <v>0</v>
      </c>
      <c r="N2513" s="190">
        <v>0</v>
      </c>
      <c r="O2513" s="190">
        <v>0</v>
      </c>
      <c r="P2513" s="189">
        <f t="shared" si="278"/>
        <v>5805452.6789999995</v>
      </c>
      <c r="Q2513" s="191">
        <f t="shared" si="279"/>
        <v>1715.61</v>
      </c>
      <c r="R2513" s="191">
        <f t="shared" si="280"/>
        <v>1715.61</v>
      </c>
      <c r="S2513" s="90" t="s">
        <v>42</v>
      </c>
      <c r="T2513" s="55" t="s">
        <v>34</v>
      </c>
      <c r="U2513" s="9"/>
      <c r="V2513" s="9"/>
      <c r="W2513" s="9"/>
      <c r="X2513" s="9"/>
      <c r="Y2513" s="9"/>
      <c r="Z2513" s="9"/>
      <c r="AA2513" s="9"/>
      <c r="AB2513" s="9"/>
      <c r="AC2513" s="9"/>
      <c r="AD2513" s="9"/>
      <c r="AE2513" s="9"/>
      <c r="AF2513" s="9"/>
      <c r="AG2513" s="9"/>
      <c r="AH2513" s="9"/>
      <c r="AI2513" s="9"/>
      <c r="AJ2513" s="9"/>
      <c r="AK2513" s="9"/>
      <c r="AL2513" s="9"/>
      <c r="AM2513" s="9"/>
      <c r="AN2513" s="9"/>
      <c r="AO2513" s="9"/>
      <c r="AP2513" s="9"/>
      <c r="AQ2513" s="9"/>
      <c r="AR2513" s="9"/>
      <c r="AS2513" s="9"/>
      <c r="AT2513" s="9"/>
      <c r="AU2513" s="9"/>
      <c r="AV2513" s="9"/>
      <c r="AW2513" s="9"/>
      <c r="AX2513" s="9"/>
      <c r="AY2513" s="9"/>
      <c r="AZ2513" s="9"/>
      <c r="BA2513" s="9"/>
      <c r="BB2513" s="9"/>
      <c r="BC2513" s="9"/>
      <c r="BD2513" s="9"/>
      <c r="BE2513" s="9"/>
      <c r="BF2513" s="9"/>
      <c r="BG2513" s="9"/>
      <c r="BH2513" s="9"/>
      <c r="BI2513" s="9"/>
      <c r="BJ2513" s="9"/>
      <c r="BK2513" s="9"/>
      <c r="BL2513" s="9"/>
      <c r="BM2513" s="9"/>
      <c r="BN2513" s="9"/>
      <c r="BO2513" s="9"/>
      <c r="BP2513" s="9"/>
      <c r="BQ2513" s="9"/>
      <c r="BR2513" s="9"/>
      <c r="BS2513" s="9"/>
      <c r="BT2513" s="9"/>
      <c r="BU2513" s="9"/>
      <c r="BV2513" s="9"/>
      <c r="BW2513" s="9"/>
      <c r="BX2513" s="9"/>
      <c r="BY2513" s="9"/>
      <c r="BZ2513" s="9"/>
      <c r="CA2513" s="9"/>
      <c r="CB2513" s="9"/>
      <c r="CC2513" s="9"/>
      <c r="CD2513" s="9"/>
      <c r="CE2513" s="9"/>
      <c r="CF2513" s="9"/>
      <c r="CG2513" s="9"/>
      <c r="CH2513" s="9"/>
      <c r="CI2513" s="9"/>
      <c r="CJ2513" s="9"/>
      <c r="CK2513" s="9"/>
      <c r="CL2513" s="9"/>
      <c r="CM2513" s="9"/>
      <c r="CN2513" s="9"/>
      <c r="CO2513" s="9"/>
      <c r="CP2513" s="9"/>
      <c r="CQ2513" s="9"/>
      <c r="CR2513" s="9"/>
      <c r="CS2513" s="9"/>
      <c r="CT2513" s="9"/>
      <c r="CU2513" s="9"/>
      <c r="CV2513" s="9"/>
      <c r="CW2513" s="9"/>
      <c r="CX2513" s="9"/>
    </row>
    <row r="2514" spans="1:102" s="44" customFormat="1">
      <c r="A2514" s="27">
        <v>40</v>
      </c>
      <c r="B2514" s="90" t="s">
        <v>4027</v>
      </c>
      <c r="C2514" s="41">
        <v>1977</v>
      </c>
      <c r="D2514" s="55" t="s">
        <v>333</v>
      </c>
      <c r="E2514" s="104" t="s">
        <v>396</v>
      </c>
      <c r="F2514" s="55">
        <v>5</v>
      </c>
      <c r="G2514" s="55">
        <v>6</v>
      </c>
      <c r="H2514" s="220">
        <v>3867.3</v>
      </c>
      <c r="I2514" s="220">
        <v>3867.3</v>
      </c>
      <c r="J2514" s="220">
        <v>2621.9</v>
      </c>
      <c r="K2514" s="220">
        <v>195</v>
      </c>
      <c r="L2514" s="189">
        <f>'Форма 2'!C2518</f>
        <v>4754458.62</v>
      </c>
      <c r="M2514" s="190">
        <v>0</v>
      </c>
      <c r="N2514" s="190">
        <v>0</v>
      </c>
      <c r="O2514" s="190">
        <v>0</v>
      </c>
      <c r="P2514" s="189">
        <f t="shared" si="278"/>
        <v>4754458.62</v>
      </c>
      <c r="Q2514" s="191">
        <f t="shared" si="279"/>
        <v>1229.3999999999999</v>
      </c>
      <c r="R2514" s="191">
        <f t="shared" si="280"/>
        <v>1229.3999999999999</v>
      </c>
      <c r="S2514" s="90" t="s">
        <v>42</v>
      </c>
      <c r="T2514" s="55" t="s">
        <v>35</v>
      </c>
      <c r="U2514" s="9"/>
      <c r="V2514" s="9"/>
      <c r="W2514" s="9"/>
      <c r="X2514" s="9"/>
      <c r="Y2514" s="9"/>
      <c r="Z2514" s="9"/>
      <c r="AA2514" s="9"/>
      <c r="AB2514" s="9"/>
      <c r="AC2514" s="9"/>
      <c r="AD2514" s="9"/>
      <c r="AE2514" s="9"/>
      <c r="AF2514" s="9"/>
      <c r="AG2514" s="9"/>
      <c r="AH2514" s="9"/>
      <c r="AI2514" s="9"/>
      <c r="AJ2514" s="9"/>
      <c r="AK2514" s="9"/>
      <c r="AL2514" s="9"/>
      <c r="AM2514" s="9"/>
      <c r="AN2514" s="9"/>
      <c r="AO2514" s="9"/>
      <c r="AP2514" s="9"/>
      <c r="AQ2514" s="9"/>
      <c r="AR2514" s="9"/>
      <c r="AS2514" s="9"/>
      <c r="AT2514" s="9"/>
      <c r="AU2514" s="9"/>
      <c r="AV2514" s="9"/>
      <c r="AW2514" s="9"/>
      <c r="AX2514" s="9"/>
      <c r="AY2514" s="9"/>
      <c r="AZ2514" s="9"/>
      <c r="BA2514" s="9"/>
      <c r="BB2514" s="9"/>
      <c r="BC2514" s="9"/>
      <c r="BD2514" s="9"/>
      <c r="BE2514" s="9"/>
      <c r="BF2514" s="9"/>
      <c r="BG2514" s="9"/>
      <c r="BH2514" s="9"/>
      <c r="BI2514" s="9"/>
      <c r="BJ2514" s="9"/>
      <c r="BK2514" s="9"/>
      <c r="BL2514" s="9"/>
      <c r="BM2514" s="9"/>
      <c r="BN2514" s="9"/>
      <c r="BO2514" s="9"/>
      <c r="BP2514" s="9"/>
      <c r="BQ2514" s="9"/>
      <c r="BR2514" s="9"/>
      <c r="BS2514" s="9"/>
      <c r="BT2514" s="9"/>
      <c r="BU2514" s="9"/>
      <c r="BV2514" s="9"/>
      <c r="BW2514" s="9"/>
      <c r="BX2514" s="9"/>
      <c r="BY2514" s="9"/>
      <c r="BZ2514" s="9"/>
      <c r="CA2514" s="9"/>
      <c r="CB2514" s="9"/>
      <c r="CC2514" s="9"/>
      <c r="CD2514" s="9"/>
      <c r="CE2514" s="9"/>
      <c r="CF2514" s="9"/>
      <c r="CG2514" s="9"/>
      <c r="CH2514" s="9"/>
      <c r="CI2514" s="9"/>
      <c r="CJ2514" s="9"/>
      <c r="CK2514" s="9"/>
      <c r="CL2514" s="9"/>
      <c r="CM2514" s="9"/>
      <c r="CN2514" s="9"/>
      <c r="CO2514" s="9"/>
      <c r="CP2514" s="9"/>
      <c r="CQ2514" s="9"/>
      <c r="CR2514" s="9"/>
      <c r="CS2514" s="9"/>
      <c r="CT2514" s="9"/>
      <c r="CU2514" s="9"/>
      <c r="CV2514" s="9"/>
      <c r="CW2514" s="9"/>
      <c r="CX2514" s="9"/>
    </row>
    <row r="2515" spans="1:102" s="44" customFormat="1">
      <c r="A2515" s="27">
        <v>41</v>
      </c>
      <c r="B2515" s="90" t="s">
        <v>4396</v>
      </c>
      <c r="C2515" s="41">
        <v>1979</v>
      </c>
      <c r="D2515" s="55" t="s">
        <v>333</v>
      </c>
      <c r="E2515" s="104" t="s">
        <v>28</v>
      </c>
      <c r="F2515" s="55">
        <v>5</v>
      </c>
      <c r="G2515" s="55">
        <v>4</v>
      </c>
      <c r="H2515" s="220">
        <v>2995.2</v>
      </c>
      <c r="I2515" s="220">
        <v>2642.1</v>
      </c>
      <c r="J2515" s="220">
        <v>2642.1</v>
      </c>
      <c r="K2515" s="220">
        <v>102</v>
      </c>
      <c r="L2515" s="189">
        <f>'Форма 2'!C2519</f>
        <v>3248197.74</v>
      </c>
      <c r="M2515" s="190">
        <v>0</v>
      </c>
      <c r="N2515" s="190">
        <v>0</v>
      </c>
      <c r="O2515" s="190">
        <v>0</v>
      </c>
      <c r="P2515" s="189">
        <f t="shared" si="278"/>
        <v>3248197.74</v>
      </c>
      <c r="Q2515" s="191">
        <f t="shared" si="279"/>
        <v>1229.4000000000001</v>
      </c>
      <c r="R2515" s="191">
        <f t="shared" si="280"/>
        <v>1229.4000000000001</v>
      </c>
      <c r="S2515" s="90" t="s">
        <v>42</v>
      </c>
      <c r="T2515" s="55" t="s">
        <v>34</v>
      </c>
      <c r="U2515" s="9"/>
      <c r="V2515" s="9"/>
      <c r="W2515" s="9"/>
      <c r="X2515" s="9"/>
      <c r="Y2515" s="9"/>
      <c r="Z2515" s="9"/>
      <c r="AA2515" s="9"/>
      <c r="AB2515" s="9"/>
      <c r="AC2515" s="9"/>
      <c r="AD2515" s="9"/>
      <c r="AE2515" s="9"/>
      <c r="AF2515" s="9"/>
      <c r="AG2515" s="9"/>
      <c r="AH2515" s="9"/>
      <c r="AI2515" s="9"/>
      <c r="AJ2515" s="9"/>
      <c r="AK2515" s="9"/>
      <c r="AL2515" s="9"/>
      <c r="AM2515" s="9"/>
      <c r="AN2515" s="9"/>
      <c r="AO2515" s="9"/>
      <c r="AP2515" s="9"/>
      <c r="AQ2515" s="9"/>
      <c r="AR2515" s="9"/>
      <c r="AS2515" s="9"/>
      <c r="AT2515" s="9"/>
      <c r="AU2515" s="9"/>
      <c r="AV2515" s="9"/>
      <c r="AW2515" s="9"/>
      <c r="AX2515" s="9"/>
      <c r="AY2515" s="9"/>
      <c r="AZ2515" s="9"/>
      <c r="BA2515" s="9"/>
      <c r="BB2515" s="9"/>
      <c r="BC2515" s="9"/>
      <c r="BD2515" s="9"/>
      <c r="BE2515" s="9"/>
      <c r="BF2515" s="9"/>
      <c r="BG2515" s="9"/>
      <c r="BH2515" s="9"/>
      <c r="BI2515" s="9"/>
      <c r="BJ2515" s="9"/>
      <c r="BK2515" s="9"/>
      <c r="BL2515" s="9"/>
      <c r="BM2515" s="9"/>
      <c r="BN2515" s="9"/>
      <c r="BO2515" s="9"/>
      <c r="BP2515" s="9"/>
      <c r="BQ2515" s="9"/>
      <c r="BR2515" s="9"/>
      <c r="BS2515" s="9"/>
      <c r="BT2515" s="9"/>
      <c r="BU2515" s="9"/>
      <c r="BV2515" s="9"/>
      <c r="BW2515" s="9"/>
      <c r="BX2515" s="9"/>
      <c r="BY2515" s="9"/>
      <c r="BZ2515" s="9"/>
      <c r="CA2515" s="9"/>
      <c r="CB2515" s="9"/>
      <c r="CC2515" s="9"/>
      <c r="CD2515" s="9"/>
      <c r="CE2515" s="9"/>
      <c r="CF2515" s="9"/>
      <c r="CG2515" s="9"/>
      <c r="CH2515" s="9"/>
      <c r="CI2515" s="9"/>
      <c r="CJ2515" s="9"/>
      <c r="CK2515" s="9"/>
      <c r="CL2515" s="9"/>
      <c r="CM2515" s="9"/>
      <c r="CN2515" s="9"/>
      <c r="CO2515" s="9"/>
      <c r="CP2515" s="9"/>
      <c r="CQ2515" s="9"/>
      <c r="CR2515" s="9"/>
      <c r="CS2515" s="9"/>
      <c r="CT2515" s="9"/>
      <c r="CU2515" s="9"/>
      <c r="CV2515" s="9"/>
      <c r="CW2515" s="9"/>
      <c r="CX2515" s="9"/>
    </row>
    <row r="2516" spans="1:102" s="44" customFormat="1">
      <c r="A2516" s="27">
        <v>42</v>
      </c>
      <c r="B2516" s="90" t="s">
        <v>4032</v>
      </c>
      <c r="C2516" s="41">
        <v>1990</v>
      </c>
      <c r="D2516" s="55">
        <v>2011</v>
      </c>
      <c r="E2516" s="104" t="s">
        <v>3920</v>
      </c>
      <c r="F2516" s="55">
        <v>5</v>
      </c>
      <c r="G2516" s="55">
        <v>4</v>
      </c>
      <c r="H2516" s="220">
        <v>2921</v>
      </c>
      <c r="I2516" s="220">
        <v>2615</v>
      </c>
      <c r="J2516" s="220">
        <v>2615</v>
      </c>
      <c r="K2516" s="220">
        <v>157</v>
      </c>
      <c r="L2516" s="189">
        <f>'Форма 2'!C2520</f>
        <v>5466003.75</v>
      </c>
      <c r="M2516" s="190">
        <v>0</v>
      </c>
      <c r="N2516" s="190">
        <v>0</v>
      </c>
      <c r="O2516" s="190">
        <v>0</v>
      </c>
      <c r="P2516" s="189">
        <f t="shared" si="278"/>
        <v>5466003.75</v>
      </c>
      <c r="Q2516" s="191">
        <f t="shared" si="279"/>
        <v>2090.25</v>
      </c>
      <c r="R2516" s="191">
        <f t="shared" si="280"/>
        <v>2090.25</v>
      </c>
      <c r="S2516" s="90" t="s">
        <v>42</v>
      </c>
      <c r="T2516" s="55" t="s">
        <v>35</v>
      </c>
      <c r="U2516" s="9"/>
      <c r="V2516" s="9"/>
      <c r="W2516" s="9"/>
      <c r="X2516" s="9"/>
      <c r="Y2516" s="9"/>
      <c r="Z2516" s="9"/>
      <c r="AA2516" s="9"/>
      <c r="AB2516" s="9"/>
      <c r="AC2516" s="9"/>
      <c r="AD2516" s="9"/>
      <c r="AE2516" s="9"/>
      <c r="AF2516" s="9"/>
      <c r="AG2516" s="9"/>
      <c r="AH2516" s="9"/>
      <c r="AI2516" s="9"/>
      <c r="AJ2516" s="9"/>
      <c r="AK2516" s="9"/>
      <c r="AL2516" s="9"/>
      <c r="AM2516" s="9"/>
      <c r="AN2516" s="9"/>
      <c r="AO2516" s="9"/>
      <c r="AP2516" s="9"/>
      <c r="AQ2516" s="9"/>
      <c r="AR2516" s="9"/>
      <c r="AS2516" s="9"/>
      <c r="AT2516" s="9"/>
      <c r="AU2516" s="9"/>
      <c r="AV2516" s="9"/>
      <c r="AW2516" s="9"/>
      <c r="AX2516" s="9"/>
      <c r="AY2516" s="9"/>
      <c r="AZ2516" s="9"/>
      <c r="BA2516" s="9"/>
      <c r="BB2516" s="9"/>
      <c r="BC2516" s="9"/>
      <c r="BD2516" s="9"/>
      <c r="BE2516" s="9"/>
      <c r="BF2516" s="9"/>
      <c r="BG2516" s="9"/>
      <c r="BH2516" s="9"/>
      <c r="BI2516" s="9"/>
      <c r="BJ2516" s="9"/>
      <c r="BK2516" s="9"/>
      <c r="BL2516" s="9"/>
      <c r="BM2516" s="9"/>
      <c r="BN2516" s="9"/>
      <c r="BO2516" s="9"/>
      <c r="BP2516" s="9"/>
      <c r="BQ2516" s="9"/>
      <c r="BR2516" s="9"/>
      <c r="BS2516" s="9"/>
      <c r="BT2516" s="9"/>
      <c r="BU2516" s="9"/>
      <c r="BV2516" s="9"/>
      <c r="BW2516" s="9"/>
      <c r="BX2516" s="9"/>
      <c r="BY2516" s="9"/>
      <c r="BZ2516" s="9"/>
      <c r="CA2516" s="9"/>
      <c r="CB2516" s="9"/>
      <c r="CC2516" s="9"/>
      <c r="CD2516" s="9"/>
      <c r="CE2516" s="9"/>
      <c r="CF2516" s="9"/>
      <c r="CG2516" s="9"/>
      <c r="CH2516" s="9"/>
      <c r="CI2516" s="9"/>
      <c r="CJ2516" s="9"/>
      <c r="CK2516" s="9"/>
      <c r="CL2516" s="9"/>
      <c r="CM2516" s="9"/>
      <c r="CN2516" s="9"/>
      <c r="CO2516" s="9"/>
      <c r="CP2516" s="9"/>
      <c r="CQ2516" s="9"/>
      <c r="CR2516" s="9"/>
      <c r="CS2516" s="9"/>
      <c r="CT2516" s="9"/>
      <c r="CU2516" s="9"/>
      <c r="CV2516" s="9"/>
      <c r="CW2516" s="9"/>
      <c r="CX2516" s="9"/>
    </row>
    <row r="2517" spans="1:102" s="44" customFormat="1">
      <c r="A2517" s="27">
        <v>43</v>
      </c>
      <c r="B2517" s="90" t="s">
        <v>4033</v>
      </c>
      <c r="C2517" s="41">
        <v>1979</v>
      </c>
      <c r="D2517" s="55">
        <v>2011</v>
      </c>
      <c r="E2517" s="104" t="s">
        <v>3920</v>
      </c>
      <c r="F2517" s="55">
        <v>5</v>
      </c>
      <c r="G2517" s="55">
        <v>7</v>
      </c>
      <c r="H2517" s="220">
        <v>5263.9</v>
      </c>
      <c r="I2517" s="220">
        <v>4903.6000000000004</v>
      </c>
      <c r="J2517" s="220">
        <v>4903.6000000000004</v>
      </c>
      <c r="K2517" s="220">
        <v>238</v>
      </c>
      <c r="L2517" s="189">
        <f>'Форма 2'!C2521</f>
        <v>1928389.736</v>
      </c>
      <c r="M2517" s="190">
        <v>0</v>
      </c>
      <c r="N2517" s="190">
        <v>0</v>
      </c>
      <c r="O2517" s="190">
        <v>0</v>
      </c>
      <c r="P2517" s="189">
        <f t="shared" si="278"/>
        <v>1928389.736</v>
      </c>
      <c r="Q2517" s="191">
        <f t="shared" si="279"/>
        <v>393.26</v>
      </c>
      <c r="R2517" s="191">
        <f t="shared" si="280"/>
        <v>393.26</v>
      </c>
      <c r="S2517" s="90" t="s">
        <v>42</v>
      </c>
      <c r="T2517" s="55" t="s">
        <v>35</v>
      </c>
      <c r="U2517" s="9"/>
      <c r="V2517" s="9"/>
      <c r="W2517" s="9"/>
      <c r="X2517" s="9"/>
      <c r="Y2517" s="9"/>
      <c r="Z2517" s="9"/>
      <c r="AA2517" s="9"/>
      <c r="AB2517" s="9"/>
      <c r="AC2517" s="9"/>
      <c r="AD2517" s="9"/>
      <c r="AE2517" s="9"/>
      <c r="AF2517" s="9"/>
      <c r="AG2517" s="9"/>
      <c r="AH2517" s="9"/>
      <c r="AI2517" s="9"/>
      <c r="AJ2517" s="9"/>
      <c r="AK2517" s="9"/>
      <c r="AL2517" s="9"/>
      <c r="AM2517" s="9"/>
      <c r="AN2517" s="9"/>
      <c r="AO2517" s="9"/>
      <c r="AP2517" s="9"/>
      <c r="AQ2517" s="9"/>
      <c r="AR2517" s="9"/>
      <c r="AS2517" s="9"/>
      <c r="AT2517" s="9"/>
      <c r="AU2517" s="9"/>
      <c r="AV2517" s="9"/>
      <c r="AW2517" s="9"/>
      <c r="AX2517" s="9"/>
      <c r="AY2517" s="9"/>
      <c r="AZ2517" s="9"/>
      <c r="BA2517" s="9"/>
      <c r="BB2517" s="9"/>
      <c r="BC2517" s="9"/>
      <c r="BD2517" s="9"/>
      <c r="BE2517" s="9"/>
      <c r="BF2517" s="9"/>
      <c r="BG2517" s="9"/>
      <c r="BH2517" s="9"/>
      <c r="BI2517" s="9"/>
      <c r="BJ2517" s="9"/>
      <c r="BK2517" s="9"/>
      <c r="BL2517" s="9"/>
      <c r="BM2517" s="9"/>
      <c r="BN2517" s="9"/>
      <c r="BO2517" s="9"/>
      <c r="BP2517" s="9"/>
      <c r="BQ2517" s="9"/>
      <c r="BR2517" s="9"/>
      <c r="BS2517" s="9"/>
      <c r="BT2517" s="9"/>
      <c r="BU2517" s="9"/>
      <c r="BV2517" s="9"/>
      <c r="BW2517" s="9"/>
      <c r="BX2517" s="9"/>
      <c r="BY2517" s="9"/>
      <c r="BZ2517" s="9"/>
      <c r="CA2517" s="9"/>
      <c r="CB2517" s="9"/>
      <c r="CC2517" s="9"/>
      <c r="CD2517" s="9"/>
      <c r="CE2517" s="9"/>
      <c r="CF2517" s="9"/>
      <c r="CG2517" s="9"/>
      <c r="CH2517" s="9"/>
      <c r="CI2517" s="9"/>
      <c r="CJ2517" s="9"/>
      <c r="CK2517" s="9"/>
      <c r="CL2517" s="9"/>
      <c r="CM2517" s="9"/>
      <c r="CN2517" s="9"/>
      <c r="CO2517" s="9"/>
      <c r="CP2517" s="9"/>
      <c r="CQ2517" s="9"/>
      <c r="CR2517" s="9"/>
      <c r="CS2517" s="9"/>
      <c r="CT2517" s="9"/>
      <c r="CU2517" s="9"/>
      <c r="CV2517" s="9"/>
      <c r="CW2517" s="9"/>
      <c r="CX2517" s="9"/>
    </row>
    <row r="2518" spans="1:102" s="44" customFormat="1">
      <c r="A2518" s="27">
        <v>44</v>
      </c>
      <c r="B2518" s="90" t="s">
        <v>4034</v>
      </c>
      <c r="C2518" s="41">
        <v>1983</v>
      </c>
      <c r="D2518" s="55">
        <v>2011</v>
      </c>
      <c r="E2518" s="104" t="s">
        <v>3920</v>
      </c>
      <c r="F2518" s="55">
        <v>5</v>
      </c>
      <c r="G2518" s="55">
        <v>4</v>
      </c>
      <c r="H2518" s="220">
        <v>2874.9</v>
      </c>
      <c r="I2518" s="220">
        <v>2573.6999999999998</v>
      </c>
      <c r="J2518" s="220">
        <v>2490.3000000000002</v>
      </c>
      <c r="K2518" s="220">
        <v>146</v>
      </c>
      <c r="L2518" s="189">
        <f>'Форма 2'!C2522</f>
        <v>4367543.1629999997</v>
      </c>
      <c r="M2518" s="190">
        <v>0</v>
      </c>
      <c r="N2518" s="190">
        <v>0</v>
      </c>
      <c r="O2518" s="190">
        <v>0</v>
      </c>
      <c r="P2518" s="189">
        <f t="shared" si="278"/>
        <v>4367543.1629999997</v>
      </c>
      <c r="Q2518" s="191">
        <f t="shared" si="279"/>
        <v>1696.99</v>
      </c>
      <c r="R2518" s="191">
        <f t="shared" si="280"/>
        <v>1696.99</v>
      </c>
      <c r="S2518" s="90" t="s">
        <v>42</v>
      </c>
      <c r="T2518" s="55" t="s">
        <v>35</v>
      </c>
      <c r="U2518" s="9"/>
      <c r="V2518" s="9"/>
      <c r="W2518" s="9"/>
      <c r="X2518" s="9"/>
      <c r="Y2518" s="9"/>
      <c r="Z2518" s="9"/>
      <c r="AA2518" s="9"/>
      <c r="AB2518" s="9"/>
      <c r="AC2518" s="9"/>
      <c r="AD2518" s="9"/>
      <c r="AE2518" s="9"/>
      <c r="AF2518" s="9"/>
      <c r="AG2518" s="9"/>
      <c r="AH2518" s="9"/>
      <c r="AI2518" s="9"/>
      <c r="AJ2518" s="9"/>
      <c r="AK2518" s="9"/>
      <c r="AL2518" s="9"/>
      <c r="AM2518" s="9"/>
      <c r="AN2518" s="9"/>
      <c r="AO2518" s="9"/>
      <c r="AP2518" s="9"/>
      <c r="AQ2518" s="9"/>
      <c r="AR2518" s="9"/>
      <c r="AS2518" s="9"/>
      <c r="AT2518" s="9"/>
      <c r="AU2518" s="9"/>
      <c r="AV2518" s="9"/>
      <c r="AW2518" s="9"/>
      <c r="AX2518" s="9"/>
      <c r="AY2518" s="9"/>
      <c r="AZ2518" s="9"/>
      <c r="BA2518" s="9"/>
      <c r="BB2518" s="9"/>
      <c r="BC2518" s="9"/>
      <c r="BD2518" s="9"/>
      <c r="BE2518" s="9"/>
      <c r="BF2518" s="9"/>
      <c r="BG2518" s="9"/>
      <c r="BH2518" s="9"/>
      <c r="BI2518" s="9"/>
      <c r="BJ2518" s="9"/>
      <c r="BK2518" s="9"/>
      <c r="BL2518" s="9"/>
      <c r="BM2518" s="9"/>
      <c r="BN2518" s="9"/>
      <c r="BO2518" s="9"/>
      <c r="BP2518" s="9"/>
      <c r="BQ2518" s="9"/>
      <c r="BR2518" s="9"/>
      <c r="BS2518" s="9"/>
      <c r="BT2518" s="9"/>
      <c r="BU2518" s="9"/>
      <c r="BV2518" s="9"/>
      <c r="BW2518" s="9"/>
      <c r="BX2518" s="9"/>
      <c r="BY2518" s="9"/>
      <c r="BZ2518" s="9"/>
      <c r="CA2518" s="9"/>
      <c r="CB2518" s="9"/>
      <c r="CC2518" s="9"/>
      <c r="CD2518" s="9"/>
      <c r="CE2518" s="9"/>
      <c r="CF2518" s="9"/>
      <c r="CG2518" s="9"/>
      <c r="CH2518" s="9"/>
      <c r="CI2518" s="9"/>
      <c r="CJ2518" s="9"/>
      <c r="CK2518" s="9"/>
      <c r="CL2518" s="9"/>
      <c r="CM2518" s="9"/>
      <c r="CN2518" s="9"/>
      <c r="CO2518" s="9"/>
      <c r="CP2518" s="9"/>
      <c r="CQ2518" s="9"/>
      <c r="CR2518" s="9"/>
      <c r="CS2518" s="9"/>
      <c r="CT2518" s="9"/>
      <c r="CU2518" s="9"/>
      <c r="CV2518" s="9"/>
      <c r="CW2518" s="9"/>
      <c r="CX2518" s="9"/>
    </row>
    <row r="2519" spans="1:102" s="44" customFormat="1">
      <c r="A2519" s="27">
        <v>45</v>
      </c>
      <c r="B2519" s="90" t="s">
        <v>4028</v>
      </c>
      <c r="C2519" s="41">
        <v>1973</v>
      </c>
      <c r="D2519" s="55">
        <v>2011</v>
      </c>
      <c r="E2519" s="104" t="s">
        <v>3920</v>
      </c>
      <c r="F2519" s="55">
        <v>5</v>
      </c>
      <c r="G2519" s="55">
        <v>4</v>
      </c>
      <c r="H2519" s="220">
        <v>2881.2</v>
      </c>
      <c r="I2519" s="220">
        <v>2581.1999999999998</v>
      </c>
      <c r="J2519" s="220">
        <v>2236.8000000000002</v>
      </c>
      <c r="K2519" s="220">
        <v>152</v>
      </c>
      <c r="L2519" s="189">
        <f>'Форма 2'!C2523</f>
        <v>4380270.5879999995</v>
      </c>
      <c r="M2519" s="190">
        <v>0</v>
      </c>
      <c r="N2519" s="190">
        <v>0</v>
      </c>
      <c r="O2519" s="190">
        <v>0</v>
      </c>
      <c r="P2519" s="189">
        <f t="shared" si="278"/>
        <v>4380270.5879999995</v>
      </c>
      <c r="Q2519" s="191">
        <f t="shared" si="279"/>
        <v>1696.99</v>
      </c>
      <c r="R2519" s="191">
        <f t="shared" si="280"/>
        <v>1696.99</v>
      </c>
      <c r="S2519" s="90" t="s">
        <v>42</v>
      </c>
      <c r="T2519" s="55" t="s">
        <v>35</v>
      </c>
      <c r="U2519" s="9"/>
      <c r="V2519" s="9"/>
      <c r="W2519" s="9"/>
      <c r="X2519" s="9"/>
      <c r="Y2519" s="9"/>
      <c r="Z2519" s="9"/>
      <c r="AA2519" s="9"/>
      <c r="AB2519" s="9"/>
      <c r="AC2519" s="9"/>
      <c r="AD2519" s="9"/>
      <c r="AE2519" s="9"/>
      <c r="AF2519" s="9"/>
      <c r="AG2519" s="9"/>
      <c r="AH2519" s="9"/>
      <c r="AI2519" s="9"/>
      <c r="AJ2519" s="9"/>
      <c r="AK2519" s="9"/>
      <c r="AL2519" s="9"/>
      <c r="AM2519" s="9"/>
      <c r="AN2519" s="9"/>
      <c r="AO2519" s="9"/>
      <c r="AP2519" s="9"/>
      <c r="AQ2519" s="9"/>
      <c r="AR2519" s="9"/>
      <c r="AS2519" s="9"/>
      <c r="AT2519" s="9"/>
      <c r="AU2519" s="9"/>
      <c r="AV2519" s="9"/>
      <c r="AW2519" s="9"/>
      <c r="AX2519" s="9"/>
      <c r="AY2519" s="9"/>
      <c r="AZ2519" s="9"/>
      <c r="BA2519" s="9"/>
      <c r="BB2519" s="9"/>
      <c r="BC2519" s="9"/>
      <c r="BD2519" s="9"/>
      <c r="BE2519" s="9"/>
      <c r="BF2519" s="9"/>
      <c r="BG2519" s="9"/>
      <c r="BH2519" s="9"/>
      <c r="BI2519" s="9"/>
      <c r="BJ2519" s="9"/>
      <c r="BK2519" s="9"/>
      <c r="BL2519" s="9"/>
      <c r="BM2519" s="9"/>
      <c r="BN2519" s="9"/>
      <c r="BO2519" s="9"/>
      <c r="BP2519" s="9"/>
      <c r="BQ2519" s="9"/>
      <c r="BR2519" s="9"/>
      <c r="BS2519" s="9"/>
      <c r="BT2519" s="9"/>
      <c r="BU2519" s="9"/>
      <c r="BV2519" s="9"/>
      <c r="BW2519" s="9"/>
      <c r="BX2519" s="9"/>
      <c r="BY2519" s="9"/>
      <c r="BZ2519" s="9"/>
      <c r="CA2519" s="9"/>
      <c r="CB2519" s="9"/>
      <c r="CC2519" s="9"/>
      <c r="CD2519" s="9"/>
      <c r="CE2519" s="9"/>
      <c r="CF2519" s="9"/>
      <c r="CG2519" s="9"/>
      <c r="CH2519" s="9"/>
      <c r="CI2519" s="9"/>
      <c r="CJ2519" s="9"/>
      <c r="CK2519" s="9"/>
      <c r="CL2519" s="9"/>
      <c r="CM2519" s="9"/>
      <c r="CN2519" s="9"/>
      <c r="CO2519" s="9"/>
      <c r="CP2519" s="9"/>
      <c r="CQ2519" s="9"/>
      <c r="CR2519" s="9"/>
      <c r="CS2519" s="9"/>
      <c r="CT2519" s="9"/>
      <c r="CU2519" s="9"/>
      <c r="CV2519" s="9"/>
      <c r="CW2519" s="9"/>
      <c r="CX2519" s="9"/>
    </row>
    <row r="2520" spans="1:102" s="44" customFormat="1">
      <c r="A2520" s="27">
        <v>46</v>
      </c>
      <c r="B2520" s="90" t="s">
        <v>4035</v>
      </c>
      <c r="C2520" s="41">
        <v>1984</v>
      </c>
      <c r="D2520" s="55">
        <v>2011</v>
      </c>
      <c r="E2520" s="104" t="s">
        <v>3920</v>
      </c>
      <c r="F2520" s="55">
        <v>5</v>
      </c>
      <c r="G2520" s="55">
        <v>4</v>
      </c>
      <c r="H2520" s="220">
        <v>2861.4</v>
      </c>
      <c r="I2520" s="220">
        <v>2568.4</v>
      </c>
      <c r="J2520" s="220">
        <v>2509.5</v>
      </c>
      <c r="K2520" s="220">
        <v>162</v>
      </c>
      <c r="L2520" s="189">
        <f>'Форма 2'!C2524</f>
        <v>4358549.1160000004</v>
      </c>
      <c r="M2520" s="190">
        <v>0</v>
      </c>
      <c r="N2520" s="190">
        <v>0</v>
      </c>
      <c r="O2520" s="190">
        <v>0</v>
      </c>
      <c r="P2520" s="189">
        <f t="shared" si="278"/>
        <v>4358549.1160000004</v>
      </c>
      <c r="Q2520" s="191">
        <f t="shared" si="279"/>
        <v>1696.99</v>
      </c>
      <c r="R2520" s="191">
        <f t="shared" si="280"/>
        <v>1696.99</v>
      </c>
      <c r="S2520" s="90" t="s">
        <v>42</v>
      </c>
      <c r="T2520" s="55" t="s">
        <v>35</v>
      </c>
      <c r="U2520" s="9"/>
      <c r="V2520" s="9"/>
      <c r="W2520" s="9"/>
      <c r="X2520" s="9"/>
      <c r="Y2520" s="9"/>
      <c r="Z2520" s="9"/>
      <c r="AA2520" s="9"/>
      <c r="AB2520" s="9"/>
      <c r="AC2520" s="9"/>
      <c r="AD2520" s="9"/>
      <c r="AE2520" s="9"/>
      <c r="AF2520" s="9"/>
      <c r="AG2520" s="9"/>
      <c r="AH2520" s="9"/>
      <c r="AI2520" s="9"/>
      <c r="AJ2520" s="9"/>
      <c r="AK2520" s="9"/>
      <c r="AL2520" s="9"/>
      <c r="AM2520" s="9"/>
      <c r="AN2520" s="9"/>
      <c r="AO2520" s="9"/>
      <c r="AP2520" s="9"/>
      <c r="AQ2520" s="9"/>
      <c r="AR2520" s="9"/>
      <c r="AS2520" s="9"/>
      <c r="AT2520" s="9"/>
      <c r="AU2520" s="9"/>
      <c r="AV2520" s="9"/>
      <c r="AW2520" s="9"/>
      <c r="AX2520" s="9"/>
      <c r="AY2520" s="9"/>
      <c r="AZ2520" s="9"/>
      <c r="BA2520" s="9"/>
      <c r="BB2520" s="9"/>
      <c r="BC2520" s="9"/>
      <c r="BD2520" s="9"/>
      <c r="BE2520" s="9"/>
      <c r="BF2520" s="9"/>
      <c r="BG2520" s="9"/>
      <c r="BH2520" s="9"/>
      <c r="BI2520" s="9"/>
      <c r="BJ2520" s="9"/>
      <c r="BK2520" s="9"/>
      <c r="BL2520" s="9"/>
      <c r="BM2520" s="9"/>
      <c r="BN2520" s="9"/>
      <c r="BO2520" s="9"/>
      <c r="BP2520" s="9"/>
      <c r="BQ2520" s="9"/>
      <c r="BR2520" s="9"/>
      <c r="BS2520" s="9"/>
      <c r="BT2520" s="9"/>
      <c r="BU2520" s="9"/>
      <c r="BV2520" s="9"/>
      <c r="BW2520" s="9"/>
      <c r="BX2520" s="9"/>
      <c r="BY2520" s="9"/>
      <c r="BZ2520" s="9"/>
      <c r="CA2520" s="9"/>
      <c r="CB2520" s="9"/>
      <c r="CC2520" s="9"/>
      <c r="CD2520" s="9"/>
      <c r="CE2520" s="9"/>
      <c r="CF2520" s="9"/>
      <c r="CG2520" s="9"/>
      <c r="CH2520" s="9"/>
      <c r="CI2520" s="9"/>
      <c r="CJ2520" s="9"/>
      <c r="CK2520" s="9"/>
      <c r="CL2520" s="9"/>
      <c r="CM2520" s="9"/>
      <c r="CN2520" s="9"/>
      <c r="CO2520" s="9"/>
      <c r="CP2520" s="9"/>
      <c r="CQ2520" s="9"/>
      <c r="CR2520" s="9"/>
      <c r="CS2520" s="9"/>
      <c r="CT2520" s="9"/>
      <c r="CU2520" s="9"/>
      <c r="CV2520" s="9"/>
      <c r="CW2520" s="9"/>
      <c r="CX2520" s="9"/>
    </row>
    <row r="2521" spans="1:102" s="44" customFormat="1">
      <c r="A2521" s="27">
        <v>47</v>
      </c>
      <c r="B2521" s="90" t="s">
        <v>4029</v>
      </c>
      <c r="C2521" s="41">
        <v>1973</v>
      </c>
      <c r="D2521" s="55">
        <v>2011</v>
      </c>
      <c r="E2521" s="104" t="s">
        <v>3920</v>
      </c>
      <c r="F2521" s="55">
        <v>5</v>
      </c>
      <c r="G2521" s="55">
        <v>4</v>
      </c>
      <c r="H2521" s="220">
        <v>2902.3</v>
      </c>
      <c r="I2521" s="220">
        <v>2600.3000000000002</v>
      </c>
      <c r="J2521" s="220">
        <v>2524.4</v>
      </c>
      <c r="K2521" s="220">
        <v>162</v>
      </c>
      <c r="L2521" s="189">
        <f>'Форма 2'!C2525</f>
        <v>4412683.0970000001</v>
      </c>
      <c r="M2521" s="190">
        <v>0</v>
      </c>
      <c r="N2521" s="190">
        <v>0</v>
      </c>
      <c r="O2521" s="190">
        <v>0</v>
      </c>
      <c r="P2521" s="189">
        <f t="shared" si="278"/>
        <v>4412683.0970000001</v>
      </c>
      <c r="Q2521" s="191">
        <f t="shared" si="279"/>
        <v>1696.99</v>
      </c>
      <c r="R2521" s="191">
        <f t="shared" si="280"/>
        <v>1696.99</v>
      </c>
      <c r="S2521" s="90" t="s">
        <v>42</v>
      </c>
      <c r="T2521" s="55" t="s">
        <v>35</v>
      </c>
      <c r="U2521" s="9"/>
      <c r="V2521" s="9"/>
      <c r="W2521" s="9"/>
      <c r="X2521" s="9"/>
      <c r="Y2521" s="9"/>
      <c r="Z2521" s="9"/>
      <c r="AA2521" s="9"/>
      <c r="AB2521" s="9"/>
      <c r="AC2521" s="9"/>
      <c r="AD2521" s="9"/>
      <c r="AE2521" s="9"/>
      <c r="AF2521" s="9"/>
      <c r="AG2521" s="9"/>
      <c r="AH2521" s="9"/>
      <c r="AI2521" s="9"/>
      <c r="AJ2521" s="9"/>
      <c r="AK2521" s="9"/>
      <c r="AL2521" s="9"/>
      <c r="AM2521" s="9"/>
      <c r="AN2521" s="9"/>
      <c r="AO2521" s="9"/>
      <c r="AP2521" s="9"/>
      <c r="AQ2521" s="9"/>
      <c r="AR2521" s="9"/>
      <c r="AS2521" s="9"/>
      <c r="AT2521" s="9"/>
      <c r="AU2521" s="9"/>
      <c r="AV2521" s="9"/>
      <c r="AW2521" s="9"/>
      <c r="AX2521" s="9"/>
      <c r="AY2521" s="9"/>
      <c r="AZ2521" s="9"/>
      <c r="BA2521" s="9"/>
      <c r="BB2521" s="9"/>
      <c r="BC2521" s="9"/>
      <c r="BD2521" s="9"/>
      <c r="BE2521" s="9"/>
      <c r="BF2521" s="9"/>
      <c r="BG2521" s="9"/>
      <c r="BH2521" s="9"/>
      <c r="BI2521" s="9"/>
      <c r="BJ2521" s="9"/>
      <c r="BK2521" s="9"/>
      <c r="BL2521" s="9"/>
      <c r="BM2521" s="9"/>
      <c r="BN2521" s="9"/>
      <c r="BO2521" s="9"/>
      <c r="BP2521" s="9"/>
      <c r="BQ2521" s="9"/>
      <c r="BR2521" s="9"/>
      <c r="BS2521" s="9"/>
      <c r="BT2521" s="9"/>
      <c r="BU2521" s="9"/>
      <c r="BV2521" s="9"/>
      <c r="BW2521" s="9"/>
      <c r="BX2521" s="9"/>
      <c r="BY2521" s="9"/>
      <c r="BZ2521" s="9"/>
      <c r="CA2521" s="9"/>
      <c r="CB2521" s="9"/>
      <c r="CC2521" s="9"/>
      <c r="CD2521" s="9"/>
      <c r="CE2521" s="9"/>
      <c r="CF2521" s="9"/>
      <c r="CG2521" s="9"/>
      <c r="CH2521" s="9"/>
      <c r="CI2521" s="9"/>
      <c r="CJ2521" s="9"/>
      <c r="CK2521" s="9"/>
      <c r="CL2521" s="9"/>
      <c r="CM2521" s="9"/>
      <c r="CN2521" s="9"/>
      <c r="CO2521" s="9"/>
      <c r="CP2521" s="9"/>
      <c r="CQ2521" s="9"/>
      <c r="CR2521" s="9"/>
      <c r="CS2521" s="9"/>
      <c r="CT2521" s="9"/>
      <c r="CU2521" s="9"/>
      <c r="CV2521" s="9"/>
      <c r="CW2521" s="9"/>
      <c r="CX2521" s="9"/>
    </row>
    <row r="2522" spans="1:102" s="44" customFormat="1">
      <c r="A2522" s="27">
        <v>48</v>
      </c>
      <c r="B2522" s="90" t="s">
        <v>4030</v>
      </c>
      <c r="C2522" s="41">
        <v>1976</v>
      </c>
      <c r="D2522" s="55">
        <v>2010</v>
      </c>
      <c r="E2522" s="104" t="s">
        <v>3920</v>
      </c>
      <c r="F2522" s="55">
        <v>5</v>
      </c>
      <c r="G2522" s="55">
        <v>4</v>
      </c>
      <c r="H2522" s="220">
        <v>2974</v>
      </c>
      <c r="I2522" s="220">
        <v>2700</v>
      </c>
      <c r="J2522" s="220">
        <v>2656.7</v>
      </c>
      <c r="K2522" s="220">
        <v>147</v>
      </c>
      <c r="L2522" s="189">
        <f>'Форма 2'!C2526</f>
        <v>4581873</v>
      </c>
      <c r="M2522" s="190">
        <v>0</v>
      </c>
      <c r="N2522" s="190">
        <v>0</v>
      </c>
      <c r="O2522" s="190">
        <v>0</v>
      </c>
      <c r="P2522" s="189">
        <f t="shared" si="278"/>
        <v>4581873</v>
      </c>
      <c r="Q2522" s="191">
        <f t="shared" si="279"/>
        <v>1696.99</v>
      </c>
      <c r="R2522" s="191">
        <f t="shared" si="280"/>
        <v>1696.99</v>
      </c>
      <c r="S2522" s="90" t="s">
        <v>42</v>
      </c>
      <c r="T2522" s="55" t="s">
        <v>35</v>
      </c>
      <c r="U2522" s="9"/>
      <c r="V2522" s="9"/>
      <c r="W2522" s="9"/>
      <c r="X2522" s="9"/>
      <c r="Y2522" s="9"/>
      <c r="Z2522" s="9"/>
      <c r="AA2522" s="9"/>
      <c r="AB2522" s="9"/>
      <c r="AC2522" s="9"/>
      <c r="AD2522" s="9"/>
      <c r="AE2522" s="9"/>
      <c r="AF2522" s="9"/>
      <c r="AG2522" s="9"/>
      <c r="AH2522" s="9"/>
      <c r="AI2522" s="9"/>
      <c r="AJ2522" s="9"/>
      <c r="AK2522" s="9"/>
      <c r="AL2522" s="9"/>
      <c r="AM2522" s="9"/>
      <c r="AN2522" s="9"/>
      <c r="AO2522" s="9"/>
      <c r="AP2522" s="9"/>
      <c r="AQ2522" s="9"/>
      <c r="AR2522" s="9"/>
      <c r="AS2522" s="9"/>
      <c r="AT2522" s="9"/>
      <c r="AU2522" s="9"/>
      <c r="AV2522" s="9"/>
      <c r="AW2522" s="9"/>
      <c r="AX2522" s="9"/>
      <c r="AY2522" s="9"/>
      <c r="AZ2522" s="9"/>
      <c r="BA2522" s="9"/>
      <c r="BB2522" s="9"/>
      <c r="BC2522" s="9"/>
      <c r="BD2522" s="9"/>
      <c r="BE2522" s="9"/>
      <c r="BF2522" s="9"/>
      <c r="BG2522" s="9"/>
      <c r="BH2522" s="9"/>
      <c r="BI2522" s="9"/>
      <c r="BJ2522" s="9"/>
      <c r="BK2522" s="9"/>
      <c r="BL2522" s="9"/>
      <c r="BM2522" s="9"/>
      <c r="BN2522" s="9"/>
      <c r="BO2522" s="9"/>
      <c r="BP2522" s="9"/>
      <c r="BQ2522" s="9"/>
      <c r="BR2522" s="9"/>
      <c r="BS2522" s="9"/>
      <c r="BT2522" s="9"/>
      <c r="BU2522" s="9"/>
      <c r="BV2522" s="9"/>
      <c r="BW2522" s="9"/>
      <c r="BX2522" s="9"/>
      <c r="BY2522" s="9"/>
      <c r="BZ2522" s="9"/>
      <c r="CA2522" s="9"/>
      <c r="CB2522" s="9"/>
      <c r="CC2522" s="9"/>
      <c r="CD2522" s="9"/>
      <c r="CE2522" s="9"/>
      <c r="CF2522" s="9"/>
      <c r="CG2522" s="9"/>
      <c r="CH2522" s="9"/>
      <c r="CI2522" s="9"/>
      <c r="CJ2522" s="9"/>
      <c r="CK2522" s="9"/>
      <c r="CL2522" s="9"/>
      <c r="CM2522" s="9"/>
      <c r="CN2522" s="9"/>
      <c r="CO2522" s="9"/>
      <c r="CP2522" s="9"/>
      <c r="CQ2522" s="9"/>
      <c r="CR2522" s="9"/>
      <c r="CS2522" s="9"/>
      <c r="CT2522" s="9"/>
      <c r="CU2522" s="9"/>
      <c r="CV2522" s="9"/>
      <c r="CW2522" s="9"/>
      <c r="CX2522" s="9"/>
    </row>
    <row r="2523" spans="1:102" s="44" customFormat="1">
      <c r="A2523" s="27">
        <v>49</v>
      </c>
      <c r="B2523" s="90" t="s">
        <v>4036</v>
      </c>
      <c r="C2523" s="41">
        <v>1988</v>
      </c>
      <c r="D2523" s="55">
        <v>2011</v>
      </c>
      <c r="E2523" s="104" t="s">
        <v>3920</v>
      </c>
      <c r="F2523" s="55">
        <v>5</v>
      </c>
      <c r="G2523" s="55">
        <v>4</v>
      </c>
      <c r="H2523" s="220">
        <v>2915.2</v>
      </c>
      <c r="I2523" s="220">
        <v>2611.1999999999998</v>
      </c>
      <c r="J2523" s="220">
        <v>2611.1999999999998</v>
      </c>
      <c r="K2523" s="220">
        <v>164</v>
      </c>
      <c r="L2523" s="189">
        <f>'Форма 2'!C2527</f>
        <v>5458060.7999999998</v>
      </c>
      <c r="M2523" s="190">
        <v>0</v>
      </c>
      <c r="N2523" s="190">
        <v>0</v>
      </c>
      <c r="O2523" s="190">
        <v>0</v>
      </c>
      <c r="P2523" s="189">
        <f t="shared" si="278"/>
        <v>5458060.7999999998</v>
      </c>
      <c r="Q2523" s="191">
        <f t="shared" si="279"/>
        <v>2090.25</v>
      </c>
      <c r="R2523" s="191">
        <f t="shared" si="280"/>
        <v>2090.25</v>
      </c>
      <c r="S2523" s="90" t="s">
        <v>42</v>
      </c>
      <c r="T2523" s="55" t="s">
        <v>35</v>
      </c>
      <c r="U2523" s="9"/>
      <c r="V2523" s="9"/>
      <c r="W2523" s="9"/>
      <c r="X2523" s="9"/>
      <c r="Y2523" s="9"/>
      <c r="Z2523" s="9"/>
      <c r="AA2523" s="9"/>
      <c r="AB2523" s="9"/>
      <c r="AC2523" s="9"/>
      <c r="AD2523" s="9"/>
      <c r="AE2523" s="9"/>
      <c r="AF2523" s="9"/>
      <c r="AG2523" s="9"/>
      <c r="AH2523" s="9"/>
      <c r="AI2523" s="9"/>
      <c r="AJ2523" s="9"/>
      <c r="AK2523" s="9"/>
      <c r="AL2523" s="9"/>
      <c r="AM2523" s="9"/>
      <c r="AN2523" s="9"/>
      <c r="AO2523" s="9"/>
      <c r="AP2523" s="9"/>
      <c r="AQ2523" s="9"/>
      <c r="AR2523" s="9"/>
      <c r="AS2523" s="9"/>
      <c r="AT2523" s="9"/>
      <c r="AU2523" s="9"/>
      <c r="AV2523" s="9"/>
      <c r="AW2523" s="9"/>
      <c r="AX2523" s="9"/>
      <c r="AY2523" s="9"/>
      <c r="AZ2523" s="9"/>
      <c r="BA2523" s="9"/>
      <c r="BB2523" s="9"/>
      <c r="BC2523" s="9"/>
      <c r="BD2523" s="9"/>
      <c r="BE2523" s="9"/>
      <c r="BF2523" s="9"/>
      <c r="BG2523" s="9"/>
      <c r="BH2523" s="9"/>
      <c r="BI2523" s="9"/>
      <c r="BJ2523" s="9"/>
      <c r="BK2523" s="9"/>
      <c r="BL2523" s="9"/>
      <c r="BM2523" s="9"/>
      <c r="BN2523" s="9"/>
      <c r="BO2523" s="9"/>
      <c r="BP2523" s="9"/>
      <c r="BQ2523" s="9"/>
      <c r="BR2523" s="9"/>
      <c r="BS2523" s="9"/>
      <c r="BT2523" s="9"/>
      <c r="BU2523" s="9"/>
      <c r="BV2523" s="9"/>
      <c r="BW2523" s="9"/>
      <c r="BX2523" s="9"/>
      <c r="BY2523" s="9"/>
      <c r="BZ2523" s="9"/>
      <c r="CA2523" s="9"/>
      <c r="CB2523" s="9"/>
      <c r="CC2523" s="9"/>
      <c r="CD2523" s="9"/>
      <c r="CE2523" s="9"/>
      <c r="CF2523" s="9"/>
      <c r="CG2523" s="9"/>
      <c r="CH2523" s="9"/>
      <c r="CI2523" s="9"/>
      <c r="CJ2523" s="9"/>
      <c r="CK2523" s="9"/>
      <c r="CL2523" s="9"/>
      <c r="CM2523" s="9"/>
      <c r="CN2523" s="9"/>
      <c r="CO2523" s="9"/>
      <c r="CP2523" s="9"/>
      <c r="CQ2523" s="9"/>
      <c r="CR2523" s="9"/>
      <c r="CS2523" s="9"/>
      <c r="CT2523" s="9"/>
      <c r="CU2523" s="9"/>
      <c r="CV2523" s="9"/>
      <c r="CW2523" s="9"/>
      <c r="CX2523" s="9"/>
    </row>
    <row r="2524" spans="1:102" s="44" customFormat="1">
      <c r="A2524" s="27">
        <v>50</v>
      </c>
      <c r="B2524" s="90" t="s">
        <v>4031</v>
      </c>
      <c r="C2524" s="41">
        <v>1976</v>
      </c>
      <c r="D2524" s="55">
        <v>2010</v>
      </c>
      <c r="E2524" s="104" t="s">
        <v>3920</v>
      </c>
      <c r="F2524" s="55">
        <v>5</v>
      </c>
      <c r="G2524" s="55">
        <v>8</v>
      </c>
      <c r="H2524" s="220">
        <v>6473.3</v>
      </c>
      <c r="I2524" s="220">
        <v>5671.3</v>
      </c>
      <c r="J2524" s="220">
        <v>5566.6</v>
      </c>
      <c r="K2524" s="220">
        <v>352</v>
      </c>
      <c r="L2524" s="189">
        <f>'Форма 2'!C2528</f>
        <v>9624139.3870000001</v>
      </c>
      <c r="M2524" s="190">
        <v>0</v>
      </c>
      <c r="N2524" s="190">
        <v>0</v>
      </c>
      <c r="O2524" s="190">
        <v>0</v>
      </c>
      <c r="P2524" s="189">
        <f t="shared" si="278"/>
        <v>9624139.3870000001</v>
      </c>
      <c r="Q2524" s="191">
        <f t="shared" si="279"/>
        <v>1696.99</v>
      </c>
      <c r="R2524" s="191">
        <f t="shared" si="280"/>
        <v>1696.99</v>
      </c>
      <c r="S2524" s="90" t="s">
        <v>42</v>
      </c>
      <c r="T2524" s="55" t="s">
        <v>35</v>
      </c>
      <c r="U2524" s="9"/>
      <c r="V2524" s="9"/>
      <c r="W2524" s="9"/>
      <c r="X2524" s="9"/>
      <c r="Y2524" s="9"/>
      <c r="Z2524" s="9"/>
      <c r="AA2524" s="9"/>
      <c r="AB2524" s="9"/>
      <c r="AC2524" s="9"/>
      <c r="AD2524" s="9"/>
      <c r="AE2524" s="9"/>
      <c r="AF2524" s="9"/>
      <c r="AG2524" s="9"/>
      <c r="AH2524" s="9"/>
      <c r="AI2524" s="9"/>
      <c r="AJ2524" s="9"/>
      <c r="AK2524" s="9"/>
      <c r="AL2524" s="9"/>
      <c r="AM2524" s="9"/>
      <c r="AN2524" s="9"/>
      <c r="AO2524" s="9"/>
      <c r="AP2524" s="9"/>
      <c r="AQ2524" s="9"/>
      <c r="AR2524" s="9"/>
      <c r="AS2524" s="9"/>
      <c r="AT2524" s="9"/>
      <c r="AU2524" s="9"/>
      <c r="AV2524" s="9"/>
      <c r="AW2524" s="9"/>
      <c r="AX2524" s="9"/>
      <c r="AY2524" s="9"/>
      <c r="AZ2524" s="9"/>
      <c r="BA2524" s="9"/>
      <c r="BB2524" s="9"/>
      <c r="BC2524" s="9"/>
      <c r="BD2524" s="9"/>
      <c r="BE2524" s="9"/>
      <c r="BF2524" s="9"/>
      <c r="BG2524" s="9"/>
      <c r="BH2524" s="9"/>
      <c r="BI2524" s="9"/>
      <c r="BJ2524" s="9"/>
      <c r="BK2524" s="9"/>
      <c r="BL2524" s="9"/>
      <c r="BM2524" s="9"/>
      <c r="BN2524" s="9"/>
      <c r="BO2524" s="9"/>
      <c r="BP2524" s="9"/>
      <c r="BQ2524" s="9"/>
      <c r="BR2524" s="9"/>
      <c r="BS2524" s="9"/>
      <c r="BT2524" s="9"/>
      <c r="BU2524" s="9"/>
      <c r="BV2524" s="9"/>
      <c r="BW2524" s="9"/>
      <c r="BX2524" s="9"/>
      <c r="BY2524" s="9"/>
      <c r="BZ2524" s="9"/>
      <c r="CA2524" s="9"/>
      <c r="CB2524" s="9"/>
      <c r="CC2524" s="9"/>
      <c r="CD2524" s="9"/>
      <c r="CE2524" s="9"/>
      <c r="CF2524" s="9"/>
      <c r="CG2524" s="9"/>
      <c r="CH2524" s="9"/>
      <c r="CI2524" s="9"/>
      <c r="CJ2524" s="9"/>
      <c r="CK2524" s="9"/>
      <c r="CL2524" s="9"/>
      <c r="CM2524" s="9"/>
      <c r="CN2524" s="9"/>
      <c r="CO2524" s="9"/>
      <c r="CP2524" s="9"/>
      <c r="CQ2524" s="9"/>
      <c r="CR2524" s="9"/>
      <c r="CS2524" s="9"/>
      <c r="CT2524" s="9"/>
      <c r="CU2524" s="9"/>
      <c r="CV2524" s="9"/>
      <c r="CW2524" s="9"/>
      <c r="CX2524" s="9"/>
    </row>
    <row r="2525" spans="1:102" s="44" customFormat="1">
      <c r="A2525" s="27">
        <v>51</v>
      </c>
      <c r="B2525" s="90" t="s">
        <v>4037</v>
      </c>
      <c r="C2525" s="41">
        <v>1978</v>
      </c>
      <c r="D2525" s="55">
        <v>2019</v>
      </c>
      <c r="E2525" s="104" t="s">
        <v>3920</v>
      </c>
      <c r="F2525" s="55">
        <v>5</v>
      </c>
      <c r="G2525" s="55">
        <v>12</v>
      </c>
      <c r="H2525" s="220">
        <v>9554.6</v>
      </c>
      <c r="I2525" s="220">
        <v>8573.2000000000007</v>
      </c>
      <c r="J2525" s="220">
        <v>8298.7999999999993</v>
      </c>
      <c r="K2525" s="220">
        <v>498</v>
      </c>
      <c r="L2525" s="189">
        <f>'Форма 2'!C2529</f>
        <v>3371496.6320000002</v>
      </c>
      <c r="M2525" s="190">
        <v>0</v>
      </c>
      <c r="N2525" s="190">
        <v>0</v>
      </c>
      <c r="O2525" s="190">
        <v>0</v>
      </c>
      <c r="P2525" s="189">
        <f t="shared" si="278"/>
        <v>3371496.6320000002</v>
      </c>
      <c r="Q2525" s="191">
        <f t="shared" si="279"/>
        <v>393.26</v>
      </c>
      <c r="R2525" s="191">
        <f t="shared" si="280"/>
        <v>393.26</v>
      </c>
      <c r="S2525" s="90" t="s">
        <v>42</v>
      </c>
      <c r="T2525" s="55" t="s">
        <v>35</v>
      </c>
      <c r="U2525" s="9"/>
      <c r="V2525" s="9"/>
      <c r="W2525" s="9"/>
      <c r="X2525" s="9"/>
      <c r="Y2525" s="9"/>
      <c r="Z2525" s="9"/>
      <c r="AA2525" s="9"/>
      <c r="AB2525" s="9"/>
      <c r="AC2525" s="9"/>
      <c r="AD2525" s="9"/>
      <c r="AE2525" s="9"/>
      <c r="AF2525" s="9"/>
      <c r="AG2525" s="9"/>
      <c r="AH2525" s="9"/>
      <c r="AI2525" s="9"/>
      <c r="AJ2525" s="9"/>
      <c r="AK2525" s="9"/>
      <c r="AL2525" s="9"/>
      <c r="AM2525" s="9"/>
      <c r="AN2525" s="9"/>
      <c r="AO2525" s="9"/>
      <c r="AP2525" s="9"/>
      <c r="AQ2525" s="9"/>
      <c r="AR2525" s="9"/>
      <c r="AS2525" s="9"/>
      <c r="AT2525" s="9"/>
      <c r="AU2525" s="9"/>
      <c r="AV2525" s="9"/>
      <c r="AW2525" s="9"/>
      <c r="AX2525" s="9"/>
      <c r="AY2525" s="9"/>
      <c r="AZ2525" s="9"/>
      <c r="BA2525" s="9"/>
      <c r="BB2525" s="9"/>
      <c r="BC2525" s="9"/>
      <c r="BD2525" s="9"/>
      <c r="BE2525" s="9"/>
      <c r="BF2525" s="9"/>
      <c r="BG2525" s="9"/>
      <c r="BH2525" s="9"/>
      <c r="BI2525" s="9"/>
      <c r="BJ2525" s="9"/>
      <c r="BK2525" s="9"/>
      <c r="BL2525" s="9"/>
      <c r="BM2525" s="9"/>
      <c r="BN2525" s="9"/>
      <c r="BO2525" s="9"/>
      <c r="BP2525" s="9"/>
      <c r="BQ2525" s="9"/>
      <c r="BR2525" s="9"/>
      <c r="BS2525" s="9"/>
      <c r="BT2525" s="9"/>
      <c r="BU2525" s="9"/>
      <c r="BV2525" s="9"/>
      <c r="BW2525" s="9"/>
      <c r="BX2525" s="9"/>
      <c r="BY2525" s="9"/>
      <c r="BZ2525" s="9"/>
      <c r="CA2525" s="9"/>
      <c r="CB2525" s="9"/>
      <c r="CC2525" s="9"/>
      <c r="CD2525" s="9"/>
      <c r="CE2525" s="9"/>
      <c r="CF2525" s="9"/>
      <c r="CG2525" s="9"/>
      <c r="CH2525" s="9"/>
      <c r="CI2525" s="9"/>
      <c r="CJ2525" s="9"/>
      <c r="CK2525" s="9"/>
      <c r="CL2525" s="9"/>
      <c r="CM2525" s="9"/>
      <c r="CN2525" s="9"/>
      <c r="CO2525" s="9"/>
      <c r="CP2525" s="9"/>
      <c r="CQ2525" s="9"/>
      <c r="CR2525" s="9"/>
      <c r="CS2525" s="9"/>
      <c r="CT2525" s="9"/>
      <c r="CU2525" s="9"/>
      <c r="CV2525" s="9"/>
      <c r="CW2525" s="9"/>
      <c r="CX2525" s="9"/>
    </row>
    <row r="2526" spans="1:102" s="44" customFormat="1">
      <c r="A2526" s="27">
        <v>52</v>
      </c>
      <c r="B2526" s="90" t="s">
        <v>4038</v>
      </c>
      <c r="C2526" s="41">
        <v>1974</v>
      </c>
      <c r="D2526" s="55">
        <v>2011</v>
      </c>
      <c r="E2526" s="104" t="s">
        <v>3921</v>
      </c>
      <c r="F2526" s="55">
        <v>4</v>
      </c>
      <c r="G2526" s="55">
        <v>1</v>
      </c>
      <c r="H2526" s="220">
        <v>811.9</v>
      </c>
      <c r="I2526" s="220">
        <v>742.7</v>
      </c>
      <c r="J2526" s="220">
        <v>742.7</v>
      </c>
      <c r="K2526" s="220">
        <v>25</v>
      </c>
      <c r="L2526" s="189">
        <f>'Форма 2'!C2530</f>
        <v>292074.20199999999</v>
      </c>
      <c r="M2526" s="190">
        <v>0</v>
      </c>
      <c r="N2526" s="190">
        <v>0</v>
      </c>
      <c r="O2526" s="190">
        <v>0</v>
      </c>
      <c r="P2526" s="189">
        <f t="shared" si="278"/>
        <v>292074.20199999999</v>
      </c>
      <c r="Q2526" s="191">
        <f t="shared" si="279"/>
        <v>393.26</v>
      </c>
      <c r="R2526" s="191">
        <f t="shared" si="280"/>
        <v>393.26</v>
      </c>
      <c r="S2526" s="90" t="s">
        <v>42</v>
      </c>
      <c r="T2526" s="55" t="s">
        <v>35</v>
      </c>
      <c r="U2526" s="9"/>
      <c r="V2526" s="9"/>
      <c r="W2526" s="9"/>
      <c r="X2526" s="9"/>
      <c r="Y2526" s="9"/>
      <c r="Z2526" s="9"/>
      <c r="AA2526" s="9"/>
      <c r="AB2526" s="9"/>
      <c r="AC2526" s="9"/>
      <c r="AD2526" s="9"/>
      <c r="AE2526" s="9"/>
      <c r="AF2526" s="9"/>
      <c r="AG2526" s="9"/>
      <c r="AH2526" s="9"/>
      <c r="AI2526" s="9"/>
      <c r="AJ2526" s="9"/>
      <c r="AK2526" s="9"/>
      <c r="AL2526" s="9"/>
      <c r="AM2526" s="9"/>
      <c r="AN2526" s="9"/>
      <c r="AO2526" s="9"/>
      <c r="AP2526" s="9"/>
      <c r="AQ2526" s="9"/>
      <c r="AR2526" s="9"/>
      <c r="AS2526" s="9"/>
      <c r="AT2526" s="9"/>
      <c r="AU2526" s="9"/>
      <c r="AV2526" s="9"/>
      <c r="AW2526" s="9"/>
      <c r="AX2526" s="9"/>
      <c r="AY2526" s="9"/>
      <c r="AZ2526" s="9"/>
      <c r="BA2526" s="9"/>
      <c r="BB2526" s="9"/>
      <c r="BC2526" s="9"/>
      <c r="BD2526" s="9"/>
      <c r="BE2526" s="9"/>
      <c r="BF2526" s="9"/>
      <c r="BG2526" s="9"/>
      <c r="BH2526" s="9"/>
      <c r="BI2526" s="9"/>
      <c r="BJ2526" s="9"/>
      <c r="BK2526" s="9"/>
      <c r="BL2526" s="9"/>
      <c r="BM2526" s="9"/>
      <c r="BN2526" s="9"/>
      <c r="BO2526" s="9"/>
      <c r="BP2526" s="9"/>
      <c r="BQ2526" s="9"/>
      <c r="BR2526" s="9"/>
      <c r="BS2526" s="9"/>
      <c r="BT2526" s="9"/>
      <c r="BU2526" s="9"/>
      <c r="BV2526" s="9"/>
      <c r="BW2526" s="9"/>
      <c r="BX2526" s="9"/>
      <c r="BY2526" s="9"/>
      <c r="BZ2526" s="9"/>
      <c r="CA2526" s="9"/>
      <c r="CB2526" s="9"/>
      <c r="CC2526" s="9"/>
      <c r="CD2526" s="9"/>
      <c r="CE2526" s="9"/>
      <c r="CF2526" s="9"/>
      <c r="CG2526" s="9"/>
      <c r="CH2526" s="9"/>
      <c r="CI2526" s="9"/>
      <c r="CJ2526" s="9"/>
      <c r="CK2526" s="9"/>
      <c r="CL2526" s="9"/>
      <c r="CM2526" s="9"/>
      <c r="CN2526" s="9"/>
      <c r="CO2526" s="9"/>
      <c r="CP2526" s="9"/>
      <c r="CQ2526" s="9"/>
      <c r="CR2526" s="9"/>
      <c r="CS2526" s="9"/>
      <c r="CT2526" s="9"/>
      <c r="CU2526" s="9"/>
      <c r="CV2526" s="9"/>
      <c r="CW2526" s="9"/>
      <c r="CX2526" s="9"/>
    </row>
    <row r="2527" spans="1:102" s="44" customFormat="1">
      <c r="A2527" s="27">
        <v>53</v>
      </c>
      <c r="B2527" s="90" t="s">
        <v>4040</v>
      </c>
      <c r="C2527" s="41">
        <v>1984</v>
      </c>
      <c r="D2527" s="55">
        <v>2011</v>
      </c>
      <c r="E2527" s="104" t="s">
        <v>3921</v>
      </c>
      <c r="F2527" s="55">
        <v>5</v>
      </c>
      <c r="G2527" s="55">
        <v>10</v>
      </c>
      <c r="H2527" s="220">
        <v>7728.2</v>
      </c>
      <c r="I2527" s="220">
        <v>6993.6</v>
      </c>
      <c r="J2527" s="220">
        <v>6789.6</v>
      </c>
      <c r="K2527" s="220">
        <v>351</v>
      </c>
      <c r="L2527" s="189">
        <f>'Форма 2'!C2531</f>
        <v>2750303.1359999999</v>
      </c>
      <c r="M2527" s="190">
        <v>0</v>
      </c>
      <c r="N2527" s="190">
        <v>0</v>
      </c>
      <c r="O2527" s="190">
        <v>0</v>
      </c>
      <c r="P2527" s="189">
        <f t="shared" si="278"/>
        <v>2750303.1359999999</v>
      </c>
      <c r="Q2527" s="191">
        <f t="shared" si="279"/>
        <v>393.26</v>
      </c>
      <c r="R2527" s="191">
        <f t="shared" si="280"/>
        <v>393.26</v>
      </c>
      <c r="S2527" s="90" t="s">
        <v>42</v>
      </c>
      <c r="T2527" s="55" t="s">
        <v>35</v>
      </c>
      <c r="U2527" s="9"/>
      <c r="V2527" s="9"/>
      <c r="W2527" s="9"/>
      <c r="X2527" s="9"/>
      <c r="Y2527" s="9"/>
      <c r="Z2527" s="9"/>
      <c r="AA2527" s="9"/>
      <c r="AB2527" s="9"/>
      <c r="AC2527" s="9"/>
      <c r="AD2527" s="9"/>
      <c r="AE2527" s="9"/>
      <c r="AF2527" s="9"/>
      <c r="AG2527" s="9"/>
      <c r="AH2527" s="9"/>
      <c r="AI2527" s="9"/>
      <c r="AJ2527" s="9"/>
      <c r="AK2527" s="9"/>
      <c r="AL2527" s="9"/>
      <c r="AM2527" s="9"/>
      <c r="AN2527" s="9"/>
      <c r="AO2527" s="9"/>
      <c r="AP2527" s="9"/>
      <c r="AQ2527" s="9"/>
      <c r="AR2527" s="9"/>
      <c r="AS2527" s="9"/>
      <c r="AT2527" s="9"/>
      <c r="AU2527" s="9"/>
      <c r="AV2527" s="9"/>
      <c r="AW2527" s="9"/>
      <c r="AX2527" s="9"/>
      <c r="AY2527" s="9"/>
      <c r="AZ2527" s="9"/>
      <c r="BA2527" s="9"/>
      <c r="BB2527" s="9"/>
      <c r="BC2527" s="9"/>
      <c r="BD2527" s="9"/>
      <c r="BE2527" s="9"/>
      <c r="BF2527" s="9"/>
      <c r="BG2527" s="9"/>
      <c r="BH2527" s="9"/>
      <c r="BI2527" s="9"/>
      <c r="BJ2527" s="9"/>
      <c r="BK2527" s="9"/>
      <c r="BL2527" s="9"/>
      <c r="BM2527" s="9"/>
      <c r="BN2527" s="9"/>
      <c r="BO2527" s="9"/>
      <c r="BP2527" s="9"/>
      <c r="BQ2527" s="9"/>
      <c r="BR2527" s="9"/>
      <c r="BS2527" s="9"/>
      <c r="BT2527" s="9"/>
      <c r="BU2527" s="9"/>
      <c r="BV2527" s="9"/>
      <c r="BW2527" s="9"/>
      <c r="BX2527" s="9"/>
      <c r="BY2527" s="9"/>
      <c r="BZ2527" s="9"/>
      <c r="CA2527" s="9"/>
      <c r="CB2527" s="9"/>
      <c r="CC2527" s="9"/>
      <c r="CD2527" s="9"/>
      <c r="CE2527" s="9"/>
      <c r="CF2527" s="9"/>
      <c r="CG2527" s="9"/>
      <c r="CH2527" s="9"/>
      <c r="CI2527" s="9"/>
      <c r="CJ2527" s="9"/>
      <c r="CK2527" s="9"/>
      <c r="CL2527" s="9"/>
      <c r="CM2527" s="9"/>
      <c r="CN2527" s="9"/>
      <c r="CO2527" s="9"/>
      <c r="CP2527" s="9"/>
      <c r="CQ2527" s="9"/>
      <c r="CR2527" s="9"/>
      <c r="CS2527" s="9"/>
      <c r="CT2527" s="9"/>
      <c r="CU2527" s="9"/>
      <c r="CV2527" s="9"/>
      <c r="CW2527" s="9"/>
      <c r="CX2527" s="9"/>
    </row>
    <row r="2528" spans="1:102" s="44" customFormat="1">
      <c r="A2528" s="27">
        <v>54</v>
      </c>
      <c r="B2528" s="90" t="s">
        <v>4041</v>
      </c>
      <c r="C2528" s="41">
        <v>1987</v>
      </c>
      <c r="D2528" s="55">
        <v>2019</v>
      </c>
      <c r="E2528" s="104" t="s">
        <v>3921</v>
      </c>
      <c r="F2528" s="55">
        <v>5</v>
      </c>
      <c r="G2528" s="55">
        <v>6</v>
      </c>
      <c r="H2528" s="220">
        <v>4783.7</v>
      </c>
      <c r="I2528" s="220">
        <v>4305.1000000000004</v>
      </c>
      <c r="J2528" s="220">
        <v>4155.1000000000004</v>
      </c>
      <c r="K2528" s="220">
        <v>231</v>
      </c>
      <c r="L2528" s="189">
        <f>'Форма 2'!C2532</f>
        <v>1693023.6260000002</v>
      </c>
      <c r="M2528" s="190">
        <v>0</v>
      </c>
      <c r="N2528" s="190">
        <v>0</v>
      </c>
      <c r="O2528" s="190">
        <v>0</v>
      </c>
      <c r="P2528" s="189">
        <f t="shared" si="278"/>
        <v>1693023.6260000002</v>
      </c>
      <c r="Q2528" s="191">
        <f t="shared" si="279"/>
        <v>393.26</v>
      </c>
      <c r="R2528" s="191">
        <f t="shared" si="280"/>
        <v>393.26</v>
      </c>
      <c r="S2528" s="90" t="s">
        <v>42</v>
      </c>
      <c r="T2528" s="55" t="s">
        <v>35</v>
      </c>
      <c r="U2528" s="9"/>
      <c r="V2528" s="9"/>
      <c r="W2528" s="9"/>
      <c r="X2528" s="9"/>
      <c r="Y2528" s="9"/>
      <c r="Z2528" s="9"/>
      <c r="AA2528" s="9"/>
      <c r="AB2528" s="9"/>
      <c r="AC2528" s="9"/>
      <c r="AD2528" s="9"/>
      <c r="AE2528" s="9"/>
      <c r="AF2528" s="9"/>
      <c r="AG2528" s="9"/>
      <c r="AH2528" s="9"/>
      <c r="AI2528" s="9"/>
      <c r="AJ2528" s="9"/>
      <c r="AK2528" s="9"/>
      <c r="AL2528" s="9"/>
      <c r="AM2528" s="9"/>
      <c r="AN2528" s="9"/>
      <c r="AO2528" s="9"/>
      <c r="AP2528" s="9"/>
      <c r="AQ2528" s="9"/>
      <c r="AR2528" s="9"/>
      <c r="AS2528" s="9"/>
      <c r="AT2528" s="9"/>
      <c r="AU2528" s="9"/>
      <c r="AV2528" s="9"/>
      <c r="AW2528" s="9"/>
      <c r="AX2528" s="9"/>
      <c r="AY2528" s="9"/>
      <c r="AZ2528" s="9"/>
      <c r="BA2528" s="9"/>
      <c r="BB2528" s="9"/>
      <c r="BC2528" s="9"/>
      <c r="BD2528" s="9"/>
      <c r="BE2528" s="9"/>
      <c r="BF2528" s="9"/>
      <c r="BG2528" s="9"/>
      <c r="BH2528" s="9"/>
      <c r="BI2528" s="9"/>
      <c r="BJ2528" s="9"/>
      <c r="BK2528" s="9"/>
      <c r="BL2528" s="9"/>
      <c r="BM2528" s="9"/>
      <c r="BN2528" s="9"/>
      <c r="BO2528" s="9"/>
      <c r="BP2528" s="9"/>
      <c r="BQ2528" s="9"/>
      <c r="BR2528" s="9"/>
      <c r="BS2528" s="9"/>
      <c r="BT2528" s="9"/>
      <c r="BU2528" s="9"/>
      <c r="BV2528" s="9"/>
      <c r="BW2528" s="9"/>
      <c r="BX2528" s="9"/>
      <c r="BY2528" s="9"/>
      <c r="BZ2528" s="9"/>
      <c r="CA2528" s="9"/>
      <c r="CB2528" s="9"/>
      <c r="CC2528" s="9"/>
      <c r="CD2528" s="9"/>
      <c r="CE2528" s="9"/>
      <c r="CF2528" s="9"/>
      <c r="CG2528" s="9"/>
      <c r="CH2528" s="9"/>
      <c r="CI2528" s="9"/>
      <c r="CJ2528" s="9"/>
      <c r="CK2528" s="9"/>
      <c r="CL2528" s="9"/>
      <c r="CM2528" s="9"/>
      <c r="CN2528" s="9"/>
      <c r="CO2528" s="9"/>
      <c r="CP2528" s="9"/>
      <c r="CQ2528" s="9"/>
      <c r="CR2528" s="9"/>
      <c r="CS2528" s="9"/>
      <c r="CT2528" s="9"/>
      <c r="CU2528" s="9"/>
      <c r="CV2528" s="9"/>
      <c r="CW2528" s="9"/>
      <c r="CX2528" s="9"/>
    </row>
    <row r="2529" spans="1:102" s="44" customFormat="1">
      <c r="A2529" s="27">
        <v>55</v>
      </c>
      <c r="B2529" s="90" t="s">
        <v>4039</v>
      </c>
      <c r="C2529" s="41">
        <v>1974</v>
      </c>
      <c r="D2529" s="55">
        <v>2011</v>
      </c>
      <c r="E2529" s="104" t="s">
        <v>3920</v>
      </c>
      <c r="F2529" s="55">
        <v>5</v>
      </c>
      <c r="G2529" s="55">
        <v>4</v>
      </c>
      <c r="H2529" s="220">
        <v>2989.7</v>
      </c>
      <c r="I2529" s="220">
        <v>2652.9</v>
      </c>
      <c r="J2529" s="220">
        <v>2608.9</v>
      </c>
      <c r="K2529" s="220">
        <v>135</v>
      </c>
      <c r="L2529" s="189">
        <f>'Форма 2'!C2533</f>
        <v>5545224.2249999996</v>
      </c>
      <c r="M2529" s="190">
        <v>0</v>
      </c>
      <c r="N2529" s="190">
        <v>0</v>
      </c>
      <c r="O2529" s="190">
        <v>0</v>
      </c>
      <c r="P2529" s="189">
        <f t="shared" si="278"/>
        <v>5545224.2249999996</v>
      </c>
      <c r="Q2529" s="191">
        <f t="shared" si="279"/>
        <v>2090.25</v>
      </c>
      <c r="R2529" s="191">
        <f t="shared" si="280"/>
        <v>2090.25</v>
      </c>
      <c r="S2529" s="90" t="s">
        <v>42</v>
      </c>
      <c r="T2529" s="55" t="s">
        <v>35</v>
      </c>
      <c r="U2529" s="9"/>
      <c r="V2529" s="9"/>
      <c r="W2529" s="9"/>
      <c r="X2529" s="9"/>
      <c r="Y2529" s="9"/>
      <c r="Z2529" s="9"/>
      <c r="AA2529" s="9"/>
      <c r="AB2529" s="9"/>
      <c r="AC2529" s="9"/>
      <c r="AD2529" s="9"/>
      <c r="AE2529" s="9"/>
      <c r="AF2529" s="9"/>
      <c r="AG2529" s="9"/>
      <c r="AH2529" s="9"/>
      <c r="AI2529" s="9"/>
      <c r="AJ2529" s="9"/>
      <c r="AK2529" s="9"/>
      <c r="AL2529" s="9"/>
      <c r="AM2529" s="9"/>
      <c r="AN2529" s="9"/>
      <c r="AO2529" s="9"/>
      <c r="AP2529" s="9"/>
      <c r="AQ2529" s="9"/>
      <c r="AR2529" s="9"/>
      <c r="AS2529" s="9"/>
      <c r="AT2529" s="9"/>
      <c r="AU2529" s="9"/>
      <c r="AV2529" s="9"/>
      <c r="AW2529" s="9"/>
      <c r="AX2529" s="9"/>
      <c r="AY2529" s="9"/>
      <c r="AZ2529" s="9"/>
      <c r="BA2529" s="9"/>
      <c r="BB2529" s="9"/>
      <c r="BC2529" s="9"/>
      <c r="BD2529" s="9"/>
      <c r="BE2529" s="9"/>
      <c r="BF2529" s="9"/>
      <c r="BG2529" s="9"/>
      <c r="BH2529" s="9"/>
      <c r="BI2529" s="9"/>
      <c r="BJ2529" s="9"/>
      <c r="BK2529" s="9"/>
      <c r="BL2529" s="9"/>
      <c r="BM2529" s="9"/>
      <c r="BN2529" s="9"/>
      <c r="BO2529" s="9"/>
      <c r="BP2529" s="9"/>
      <c r="BQ2529" s="9"/>
      <c r="BR2529" s="9"/>
      <c r="BS2529" s="9"/>
      <c r="BT2529" s="9"/>
      <c r="BU2529" s="9"/>
      <c r="BV2529" s="9"/>
      <c r="BW2529" s="9"/>
      <c r="BX2529" s="9"/>
      <c r="BY2529" s="9"/>
      <c r="BZ2529" s="9"/>
      <c r="CA2529" s="9"/>
      <c r="CB2529" s="9"/>
      <c r="CC2529" s="9"/>
      <c r="CD2529" s="9"/>
      <c r="CE2529" s="9"/>
      <c r="CF2529" s="9"/>
      <c r="CG2529" s="9"/>
      <c r="CH2529" s="9"/>
      <c r="CI2529" s="9"/>
      <c r="CJ2529" s="9"/>
      <c r="CK2529" s="9"/>
      <c r="CL2529" s="9"/>
      <c r="CM2529" s="9"/>
      <c r="CN2529" s="9"/>
      <c r="CO2529" s="9"/>
      <c r="CP2529" s="9"/>
      <c r="CQ2529" s="9"/>
      <c r="CR2529" s="9"/>
      <c r="CS2529" s="9"/>
      <c r="CT2529" s="9"/>
      <c r="CU2529" s="9"/>
      <c r="CV2529" s="9"/>
      <c r="CW2529" s="9"/>
      <c r="CX2529" s="9"/>
    </row>
    <row r="2530" spans="1:102" s="44" customFormat="1">
      <c r="A2530" s="27">
        <v>56</v>
      </c>
      <c r="B2530" s="90" t="s">
        <v>4042</v>
      </c>
      <c r="C2530" s="41">
        <v>1994</v>
      </c>
      <c r="D2530" s="55">
        <v>2011</v>
      </c>
      <c r="E2530" s="104" t="s">
        <v>3920</v>
      </c>
      <c r="F2530" s="55">
        <v>5</v>
      </c>
      <c r="G2530" s="55">
        <v>4</v>
      </c>
      <c r="H2530" s="220">
        <v>2943.7</v>
      </c>
      <c r="I2530" s="220">
        <v>2638.6</v>
      </c>
      <c r="J2530" s="220">
        <v>2555</v>
      </c>
      <c r="K2530" s="220">
        <v>181</v>
      </c>
      <c r="L2530" s="189">
        <f>'Форма 2'!C2534</f>
        <v>4477677.8140000002</v>
      </c>
      <c r="M2530" s="190">
        <v>0</v>
      </c>
      <c r="N2530" s="190">
        <v>0</v>
      </c>
      <c r="O2530" s="190">
        <v>0</v>
      </c>
      <c r="P2530" s="189">
        <f t="shared" si="278"/>
        <v>4477677.8140000002</v>
      </c>
      <c r="Q2530" s="191">
        <f t="shared" si="279"/>
        <v>1696.9900000000002</v>
      </c>
      <c r="R2530" s="191">
        <f t="shared" si="280"/>
        <v>1696.9900000000002</v>
      </c>
      <c r="S2530" s="90" t="s">
        <v>42</v>
      </c>
      <c r="T2530" s="55" t="s">
        <v>35</v>
      </c>
      <c r="U2530" s="9"/>
      <c r="V2530" s="9"/>
      <c r="W2530" s="9"/>
      <c r="X2530" s="9"/>
      <c r="Y2530" s="9"/>
      <c r="Z2530" s="9"/>
      <c r="AA2530" s="9"/>
      <c r="AB2530" s="9"/>
      <c r="AC2530" s="9"/>
      <c r="AD2530" s="9"/>
      <c r="AE2530" s="9"/>
      <c r="AF2530" s="9"/>
      <c r="AG2530" s="9"/>
      <c r="AH2530" s="9"/>
      <c r="AI2530" s="9"/>
      <c r="AJ2530" s="9"/>
      <c r="AK2530" s="9"/>
      <c r="AL2530" s="9"/>
      <c r="AM2530" s="9"/>
      <c r="AN2530" s="9"/>
      <c r="AO2530" s="9"/>
      <c r="AP2530" s="9"/>
      <c r="AQ2530" s="9"/>
      <c r="AR2530" s="9"/>
      <c r="AS2530" s="9"/>
      <c r="AT2530" s="9"/>
      <c r="AU2530" s="9"/>
      <c r="AV2530" s="9"/>
      <c r="AW2530" s="9"/>
      <c r="AX2530" s="9"/>
      <c r="AY2530" s="9"/>
      <c r="AZ2530" s="9"/>
      <c r="BA2530" s="9"/>
      <c r="BB2530" s="9"/>
      <c r="BC2530" s="9"/>
      <c r="BD2530" s="9"/>
      <c r="BE2530" s="9"/>
      <c r="BF2530" s="9"/>
      <c r="BG2530" s="9"/>
      <c r="BH2530" s="9"/>
      <c r="BI2530" s="9"/>
      <c r="BJ2530" s="9"/>
      <c r="BK2530" s="9"/>
      <c r="BL2530" s="9"/>
      <c r="BM2530" s="9"/>
      <c r="BN2530" s="9"/>
      <c r="BO2530" s="9"/>
      <c r="BP2530" s="9"/>
      <c r="BQ2530" s="9"/>
      <c r="BR2530" s="9"/>
      <c r="BS2530" s="9"/>
      <c r="BT2530" s="9"/>
      <c r="BU2530" s="9"/>
      <c r="BV2530" s="9"/>
      <c r="BW2530" s="9"/>
      <c r="BX2530" s="9"/>
      <c r="BY2530" s="9"/>
      <c r="BZ2530" s="9"/>
      <c r="CA2530" s="9"/>
      <c r="CB2530" s="9"/>
      <c r="CC2530" s="9"/>
      <c r="CD2530" s="9"/>
      <c r="CE2530" s="9"/>
      <c r="CF2530" s="9"/>
      <c r="CG2530" s="9"/>
      <c r="CH2530" s="9"/>
      <c r="CI2530" s="9"/>
      <c r="CJ2530" s="9"/>
      <c r="CK2530" s="9"/>
      <c r="CL2530" s="9"/>
      <c r="CM2530" s="9"/>
      <c r="CN2530" s="9"/>
      <c r="CO2530" s="9"/>
      <c r="CP2530" s="9"/>
      <c r="CQ2530" s="9"/>
      <c r="CR2530" s="9"/>
      <c r="CS2530" s="9"/>
      <c r="CT2530" s="9"/>
      <c r="CU2530" s="9"/>
      <c r="CV2530" s="9"/>
      <c r="CW2530" s="9"/>
      <c r="CX2530" s="9"/>
    </row>
    <row r="2531" spans="1:102" s="44" customFormat="1">
      <c r="A2531" s="27">
        <v>57</v>
      </c>
      <c r="B2531" s="90" t="s">
        <v>4043</v>
      </c>
      <c r="C2531" s="41">
        <v>1992</v>
      </c>
      <c r="D2531" s="55">
        <v>2011</v>
      </c>
      <c r="E2531" s="104" t="s">
        <v>3920</v>
      </c>
      <c r="F2531" s="55">
        <v>5</v>
      </c>
      <c r="G2531" s="55">
        <v>4</v>
      </c>
      <c r="H2531" s="220">
        <v>2937.7</v>
      </c>
      <c r="I2531" s="220">
        <v>2617.6</v>
      </c>
      <c r="J2531" s="220">
        <v>2617.6</v>
      </c>
      <c r="K2531" s="220">
        <v>144</v>
      </c>
      <c r="L2531" s="189">
        <f>'Форма 2'!C2535</f>
        <v>4442041.0240000002</v>
      </c>
      <c r="M2531" s="190">
        <v>0</v>
      </c>
      <c r="N2531" s="190">
        <v>0</v>
      </c>
      <c r="O2531" s="190">
        <v>0</v>
      </c>
      <c r="P2531" s="189">
        <f t="shared" si="278"/>
        <v>4442041.0240000002</v>
      </c>
      <c r="Q2531" s="191">
        <f t="shared" si="279"/>
        <v>1696.9900000000002</v>
      </c>
      <c r="R2531" s="191">
        <f t="shared" si="280"/>
        <v>1696.9900000000002</v>
      </c>
      <c r="S2531" s="90" t="s">
        <v>42</v>
      </c>
      <c r="T2531" s="55" t="s">
        <v>35</v>
      </c>
      <c r="U2531" s="9"/>
      <c r="V2531" s="9"/>
      <c r="W2531" s="9"/>
      <c r="X2531" s="9"/>
      <c r="Y2531" s="9"/>
      <c r="Z2531" s="9"/>
      <c r="AA2531" s="9"/>
      <c r="AB2531" s="9"/>
      <c r="AC2531" s="9"/>
      <c r="AD2531" s="9"/>
      <c r="AE2531" s="9"/>
      <c r="AF2531" s="9"/>
      <c r="AG2531" s="9"/>
      <c r="AH2531" s="9"/>
      <c r="AI2531" s="9"/>
      <c r="AJ2531" s="9"/>
      <c r="AK2531" s="9"/>
      <c r="AL2531" s="9"/>
      <c r="AM2531" s="9"/>
      <c r="AN2531" s="9"/>
      <c r="AO2531" s="9"/>
      <c r="AP2531" s="9"/>
      <c r="AQ2531" s="9"/>
      <c r="AR2531" s="9"/>
      <c r="AS2531" s="9"/>
      <c r="AT2531" s="9"/>
      <c r="AU2531" s="9"/>
      <c r="AV2531" s="9"/>
      <c r="AW2531" s="9"/>
      <c r="AX2531" s="9"/>
      <c r="AY2531" s="9"/>
      <c r="AZ2531" s="9"/>
      <c r="BA2531" s="9"/>
      <c r="BB2531" s="9"/>
      <c r="BC2531" s="9"/>
      <c r="BD2531" s="9"/>
      <c r="BE2531" s="9"/>
      <c r="BF2531" s="9"/>
      <c r="BG2531" s="9"/>
      <c r="BH2531" s="9"/>
      <c r="BI2531" s="9"/>
      <c r="BJ2531" s="9"/>
      <c r="BK2531" s="9"/>
      <c r="BL2531" s="9"/>
      <c r="BM2531" s="9"/>
      <c r="BN2531" s="9"/>
      <c r="BO2531" s="9"/>
      <c r="BP2531" s="9"/>
      <c r="BQ2531" s="9"/>
      <c r="BR2531" s="9"/>
      <c r="BS2531" s="9"/>
      <c r="BT2531" s="9"/>
      <c r="BU2531" s="9"/>
      <c r="BV2531" s="9"/>
      <c r="BW2531" s="9"/>
      <c r="BX2531" s="9"/>
      <c r="BY2531" s="9"/>
      <c r="BZ2531" s="9"/>
      <c r="CA2531" s="9"/>
      <c r="CB2531" s="9"/>
      <c r="CC2531" s="9"/>
      <c r="CD2531" s="9"/>
      <c r="CE2531" s="9"/>
      <c r="CF2531" s="9"/>
      <c r="CG2531" s="9"/>
      <c r="CH2531" s="9"/>
      <c r="CI2531" s="9"/>
      <c r="CJ2531" s="9"/>
      <c r="CK2531" s="9"/>
      <c r="CL2531" s="9"/>
      <c r="CM2531" s="9"/>
      <c r="CN2531" s="9"/>
      <c r="CO2531" s="9"/>
      <c r="CP2531" s="9"/>
      <c r="CQ2531" s="9"/>
      <c r="CR2531" s="9"/>
      <c r="CS2531" s="9"/>
      <c r="CT2531" s="9"/>
      <c r="CU2531" s="9"/>
      <c r="CV2531" s="9"/>
      <c r="CW2531" s="9"/>
      <c r="CX2531" s="9"/>
    </row>
    <row r="2532" spans="1:102" s="44" customFormat="1">
      <c r="A2532" s="27">
        <v>58</v>
      </c>
      <c r="B2532" s="90" t="s">
        <v>4044</v>
      </c>
      <c r="C2532" s="41">
        <v>1995</v>
      </c>
      <c r="D2532" s="55">
        <v>2011</v>
      </c>
      <c r="E2532" s="104" t="s">
        <v>3920</v>
      </c>
      <c r="F2532" s="55">
        <v>5</v>
      </c>
      <c r="G2532" s="55">
        <v>4</v>
      </c>
      <c r="H2532" s="220">
        <v>2842.5</v>
      </c>
      <c r="I2532" s="220">
        <v>2543.9</v>
      </c>
      <c r="J2532" s="220">
        <v>2478.5</v>
      </c>
      <c r="K2532" s="220">
        <v>150</v>
      </c>
      <c r="L2532" s="189">
        <f>'Форма 2'!C2536</f>
        <v>4316972.8610000005</v>
      </c>
      <c r="M2532" s="190">
        <v>0</v>
      </c>
      <c r="N2532" s="190">
        <v>0</v>
      </c>
      <c r="O2532" s="190">
        <v>0</v>
      </c>
      <c r="P2532" s="189">
        <f t="shared" si="278"/>
        <v>4316972.8610000005</v>
      </c>
      <c r="Q2532" s="191">
        <f t="shared" si="279"/>
        <v>1696.9900000000002</v>
      </c>
      <c r="R2532" s="191">
        <f t="shared" si="280"/>
        <v>1696.9900000000002</v>
      </c>
      <c r="S2532" s="90" t="s">
        <v>42</v>
      </c>
      <c r="T2532" s="55" t="s">
        <v>35</v>
      </c>
      <c r="U2532" s="9"/>
      <c r="V2532" s="9"/>
      <c r="W2532" s="9"/>
      <c r="X2532" s="9"/>
      <c r="Y2532" s="9"/>
      <c r="Z2532" s="9"/>
      <c r="AA2532" s="9"/>
      <c r="AB2532" s="9"/>
      <c r="AC2532" s="9"/>
      <c r="AD2532" s="9"/>
      <c r="AE2532" s="9"/>
      <c r="AF2532" s="9"/>
      <c r="AG2532" s="9"/>
      <c r="AH2532" s="9"/>
      <c r="AI2532" s="9"/>
      <c r="AJ2532" s="9"/>
      <c r="AK2532" s="9"/>
      <c r="AL2532" s="9"/>
      <c r="AM2532" s="9"/>
      <c r="AN2532" s="9"/>
      <c r="AO2532" s="9"/>
      <c r="AP2532" s="9"/>
      <c r="AQ2532" s="9"/>
      <c r="AR2532" s="9"/>
      <c r="AS2532" s="9"/>
      <c r="AT2532" s="9"/>
      <c r="AU2532" s="9"/>
      <c r="AV2532" s="9"/>
      <c r="AW2532" s="9"/>
      <c r="AX2532" s="9"/>
      <c r="AY2532" s="9"/>
      <c r="AZ2532" s="9"/>
      <c r="BA2532" s="9"/>
      <c r="BB2532" s="9"/>
      <c r="BC2532" s="9"/>
      <c r="BD2532" s="9"/>
      <c r="BE2532" s="9"/>
      <c r="BF2532" s="9"/>
      <c r="BG2532" s="9"/>
      <c r="BH2532" s="9"/>
      <c r="BI2532" s="9"/>
      <c r="BJ2532" s="9"/>
      <c r="BK2532" s="9"/>
      <c r="BL2532" s="9"/>
      <c r="BM2532" s="9"/>
      <c r="BN2532" s="9"/>
      <c r="BO2532" s="9"/>
      <c r="BP2532" s="9"/>
      <c r="BQ2532" s="9"/>
      <c r="BR2532" s="9"/>
      <c r="BS2532" s="9"/>
      <c r="BT2532" s="9"/>
      <c r="BU2532" s="9"/>
      <c r="BV2532" s="9"/>
      <c r="BW2532" s="9"/>
      <c r="BX2532" s="9"/>
      <c r="BY2532" s="9"/>
      <c r="BZ2532" s="9"/>
      <c r="CA2532" s="9"/>
      <c r="CB2532" s="9"/>
      <c r="CC2532" s="9"/>
      <c r="CD2532" s="9"/>
      <c r="CE2532" s="9"/>
      <c r="CF2532" s="9"/>
      <c r="CG2532" s="9"/>
      <c r="CH2532" s="9"/>
      <c r="CI2532" s="9"/>
      <c r="CJ2532" s="9"/>
      <c r="CK2532" s="9"/>
      <c r="CL2532" s="9"/>
      <c r="CM2532" s="9"/>
      <c r="CN2532" s="9"/>
      <c r="CO2532" s="9"/>
      <c r="CP2532" s="9"/>
      <c r="CQ2532" s="9"/>
      <c r="CR2532" s="9"/>
      <c r="CS2532" s="9"/>
      <c r="CT2532" s="9"/>
      <c r="CU2532" s="9"/>
      <c r="CV2532" s="9"/>
      <c r="CW2532" s="9"/>
      <c r="CX2532" s="9"/>
    </row>
    <row r="2533" spans="1:102" s="44" customFormat="1">
      <c r="A2533" s="27">
        <v>59</v>
      </c>
      <c r="B2533" s="90" t="s">
        <v>4045</v>
      </c>
      <c r="C2533" s="41">
        <v>1970</v>
      </c>
      <c r="D2533" s="55" t="s">
        <v>333</v>
      </c>
      <c r="E2533" s="104" t="s">
        <v>28</v>
      </c>
      <c r="F2533" s="55">
        <v>2</v>
      </c>
      <c r="G2533" s="55">
        <v>2</v>
      </c>
      <c r="H2533" s="220">
        <v>520.20000000000005</v>
      </c>
      <c r="I2533" s="220">
        <v>457.5</v>
      </c>
      <c r="J2533" s="220">
        <v>457.5</v>
      </c>
      <c r="K2533" s="220">
        <v>17</v>
      </c>
      <c r="L2533" s="189">
        <f>'Форма 2'!C2537</f>
        <v>294941.09999999998</v>
      </c>
      <c r="M2533" s="190">
        <v>0</v>
      </c>
      <c r="N2533" s="190">
        <v>0</v>
      </c>
      <c r="O2533" s="190">
        <v>0</v>
      </c>
      <c r="P2533" s="189">
        <f t="shared" si="278"/>
        <v>294941.09999999998</v>
      </c>
      <c r="Q2533" s="191">
        <f t="shared" si="279"/>
        <v>644.67999999999995</v>
      </c>
      <c r="R2533" s="191">
        <f t="shared" si="280"/>
        <v>644.67999999999995</v>
      </c>
      <c r="S2533" s="90" t="s">
        <v>42</v>
      </c>
      <c r="T2533" s="55" t="s">
        <v>34</v>
      </c>
      <c r="U2533" s="9"/>
      <c r="V2533" s="9"/>
      <c r="W2533" s="9"/>
      <c r="X2533" s="9"/>
      <c r="Y2533" s="9"/>
      <c r="Z2533" s="9"/>
      <c r="AA2533" s="9"/>
      <c r="AB2533" s="9"/>
      <c r="AC2533" s="9"/>
      <c r="AD2533" s="9"/>
      <c r="AE2533" s="9"/>
      <c r="AF2533" s="9"/>
      <c r="AG2533" s="9"/>
      <c r="AH2533" s="9"/>
      <c r="AI2533" s="9"/>
      <c r="AJ2533" s="9"/>
      <c r="AK2533" s="9"/>
      <c r="AL2533" s="9"/>
      <c r="AM2533" s="9"/>
      <c r="AN2533" s="9"/>
      <c r="AO2533" s="9"/>
      <c r="AP2533" s="9"/>
      <c r="AQ2533" s="9"/>
      <c r="AR2533" s="9"/>
      <c r="AS2533" s="9"/>
      <c r="AT2533" s="9"/>
      <c r="AU2533" s="9"/>
      <c r="AV2533" s="9"/>
      <c r="AW2533" s="9"/>
      <c r="AX2533" s="9"/>
      <c r="AY2533" s="9"/>
      <c r="AZ2533" s="9"/>
      <c r="BA2533" s="9"/>
      <c r="BB2533" s="9"/>
      <c r="BC2533" s="9"/>
      <c r="BD2533" s="9"/>
      <c r="BE2533" s="9"/>
      <c r="BF2533" s="9"/>
      <c r="BG2533" s="9"/>
      <c r="BH2533" s="9"/>
      <c r="BI2533" s="9"/>
      <c r="BJ2533" s="9"/>
      <c r="BK2533" s="9"/>
      <c r="BL2533" s="9"/>
      <c r="BM2533" s="9"/>
      <c r="BN2533" s="9"/>
      <c r="BO2533" s="9"/>
      <c r="BP2533" s="9"/>
      <c r="BQ2533" s="9"/>
      <c r="BR2533" s="9"/>
      <c r="BS2533" s="9"/>
      <c r="BT2533" s="9"/>
      <c r="BU2533" s="9"/>
      <c r="BV2533" s="9"/>
      <c r="BW2533" s="9"/>
      <c r="BX2533" s="9"/>
      <c r="BY2533" s="9"/>
      <c r="BZ2533" s="9"/>
      <c r="CA2533" s="9"/>
      <c r="CB2533" s="9"/>
      <c r="CC2533" s="9"/>
      <c r="CD2533" s="9"/>
      <c r="CE2533" s="9"/>
      <c r="CF2533" s="9"/>
      <c r="CG2533" s="9"/>
      <c r="CH2533" s="9"/>
      <c r="CI2533" s="9"/>
      <c r="CJ2533" s="9"/>
      <c r="CK2533" s="9"/>
      <c r="CL2533" s="9"/>
      <c r="CM2533" s="9"/>
      <c r="CN2533" s="9"/>
      <c r="CO2533" s="9"/>
      <c r="CP2533" s="9"/>
      <c r="CQ2533" s="9"/>
      <c r="CR2533" s="9"/>
      <c r="CS2533" s="9"/>
      <c r="CT2533" s="9"/>
      <c r="CU2533" s="9"/>
      <c r="CV2533" s="9"/>
      <c r="CW2533" s="9"/>
      <c r="CX2533" s="9"/>
    </row>
    <row r="2534" spans="1:102" s="44" customFormat="1">
      <c r="A2534" s="27">
        <v>60</v>
      </c>
      <c r="B2534" s="90" t="s">
        <v>4047</v>
      </c>
      <c r="C2534" s="41">
        <v>1983</v>
      </c>
      <c r="D2534" s="55" t="s">
        <v>333</v>
      </c>
      <c r="E2534" s="104" t="s">
        <v>3922</v>
      </c>
      <c r="F2534" s="55">
        <v>5</v>
      </c>
      <c r="G2534" s="55">
        <v>6</v>
      </c>
      <c r="H2534" s="220">
        <v>3924.5</v>
      </c>
      <c r="I2534" s="220">
        <v>3866.9</v>
      </c>
      <c r="J2534" s="220">
        <v>3866.9</v>
      </c>
      <c r="K2534" s="220">
        <v>210</v>
      </c>
      <c r="L2534" s="189">
        <f>'Форма 2'!C2538</f>
        <v>1520697.094</v>
      </c>
      <c r="M2534" s="190">
        <v>0</v>
      </c>
      <c r="N2534" s="190">
        <v>0</v>
      </c>
      <c r="O2534" s="190">
        <v>0</v>
      </c>
      <c r="P2534" s="189">
        <f t="shared" si="278"/>
        <v>1520697.094</v>
      </c>
      <c r="Q2534" s="191">
        <f t="shared" si="279"/>
        <v>393.26</v>
      </c>
      <c r="R2534" s="191">
        <f t="shared" si="280"/>
        <v>393.26</v>
      </c>
      <c r="S2534" s="90" t="s">
        <v>42</v>
      </c>
      <c r="T2534" s="55" t="s">
        <v>34</v>
      </c>
      <c r="U2534" s="9"/>
      <c r="V2534" s="9"/>
      <c r="W2534" s="9"/>
      <c r="X2534" s="9"/>
      <c r="Y2534" s="9"/>
      <c r="Z2534" s="9"/>
      <c r="AA2534" s="9"/>
      <c r="AB2534" s="9"/>
      <c r="AC2534" s="9"/>
      <c r="AD2534" s="9"/>
      <c r="AE2534" s="9"/>
      <c r="AF2534" s="9"/>
      <c r="AG2534" s="9"/>
      <c r="AH2534" s="9"/>
      <c r="AI2534" s="9"/>
      <c r="AJ2534" s="9"/>
      <c r="AK2534" s="9"/>
      <c r="AL2534" s="9"/>
      <c r="AM2534" s="9"/>
      <c r="AN2534" s="9"/>
      <c r="AO2534" s="9"/>
      <c r="AP2534" s="9"/>
      <c r="AQ2534" s="9"/>
      <c r="AR2534" s="9"/>
      <c r="AS2534" s="9"/>
      <c r="AT2534" s="9"/>
      <c r="AU2534" s="9"/>
      <c r="AV2534" s="9"/>
      <c r="AW2534" s="9"/>
      <c r="AX2534" s="9"/>
      <c r="AY2534" s="9"/>
      <c r="AZ2534" s="9"/>
      <c r="BA2534" s="9"/>
      <c r="BB2534" s="9"/>
      <c r="BC2534" s="9"/>
      <c r="BD2534" s="9"/>
      <c r="BE2534" s="9"/>
      <c r="BF2534" s="9"/>
      <c r="BG2534" s="9"/>
      <c r="BH2534" s="9"/>
      <c r="BI2534" s="9"/>
      <c r="BJ2534" s="9"/>
      <c r="BK2534" s="9"/>
      <c r="BL2534" s="9"/>
      <c r="BM2534" s="9"/>
      <c r="BN2534" s="9"/>
      <c r="BO2534" s="9"/>
      <c r="BP2534" s="9"/>
      <c r="BQ2534" s="9"/>
      <c r="BR2534" s="9"/>
      <c r="BS2534" s="9"/>
      <c r="BT2534" s="9"/>
      <c r="BU2534" s="9"/>
      <c r="BV2534" s="9"/>
      <c r="BW2534" s="9"/>
      <c r="BX2534" s="9"/>
      <c r="BY2534" s="9"/>
      <c r="BZ2534" s="9"/>
      <c r="CA2534" s="9"/>
      <c r="CB2534" s="9"/>
      <c r="CC2534" s="9"/>
      <c r="CD2534" s="9"/>
      <c r="CE2534" s="9"/>
      <c r="CF2534" s="9"/>
      <c r="CG2534" s="9"/>
      <c r="CH2534" s="9"/>
      <c r="CI2534" s="9"/>
      <c r="CJ2534" s="9"/>
      <c r="CK2534" s="9"/>
      <c r="CL2534" s="9"/>
      <c r="CM2534" s="9"/>
      <c r="CN2534" s="9"/>
      <c r="CO2534" s="9"/>
      <c r="CP2534" s="9"/>
      <c r="CQ2534" s="9"/>
      <c r="CR2534" s="9"/>
      <c r="CS2534" s="9"/>
      <c r="CT2534" s="9"/>
      <c r="CU2534" s="9"/>
      <c r="CV2534" s="9"/>
      <c r="CW2534" s="9"/>
      <c r="CX2534" s="9"/>
    </row>
    <row r="2535" spans="1:102" s="44" customFormat="1">
      <c r="A2535" s="27">
        <v>61</v>
      </c>
      <c r="B2535" s="90" t="s">
        <v>4048</v>
      </c>
      <c r="C2535" s="41">
        <v>1997</v>
      </c>
      <c r="D2535" s="55" t="s">
        <v>333</v>
      </c>
      <c r="E2535" s="104" t="s">
        <v>28</v>
      </c>
      <c r="F2535" s="55">
        <v>5</v>
      </c>
      <c r="G2535" s="55">
        <v>1</v>
      </c>
      <c r="H2535" s="220">
        <v>3025.5</v>
      </c>
      <c r="I2535" s="220">
        <v>2388.4</v>
      </c>
      <c r="J2535" s="220">
        <v>2388.4</v>
      </c>
      <c r="K2535" s="220">
        <v>128</v>
      </c>
      <c r="L2535" s="189">
        <f>'Форма 2'!C2539</f>
        <v>939262.18400000001</v>
      </c>
      <c r="M2535" s="190">
        <v>0</v>
      </c>
      <c r="N2535" s="190">
        <v>0</v>
      </c>
      <c r="O2535" s="190">
        <v>0</v>
      </c>
      <c r="P2535" s="189">
        <f t="shared" si="278"/>
        <v>939262.18400000001</v>
      </c>
      <c r="Q2535" s="191">
        <f t="shared" si="279"/>
        <v>393.26</v>
      </c>
      <c r="R2535" s="191">
        <f t="shared" si="280"/>
        <v>393.26</v>
      </c>
      <c r="S2535" s="90" t="s">
        <v>42</v>
      </c>
      <c r="T2535" s="55" t="s">
        <v>34</v>
      </c>
      <c r="U2535" s="9"/>
      <c r="V2535" s="9"/>
      <c r="W2535" s="9"/>
      <c r="X2535" s="9"/>
      <c r="Y2535" s="9"/>
      <c r="Z2535" s="9"/>
      <c r="AA2535" s="9"/>
      <c r="AB2535" s="9"/>
      <c r="AC2535" s="9"/>
      <c r="AD2535" s="9"/>
      <c r="AE2535" s="9"/>
      <c r="AF2535" s="9"/>
      <c r="AG2535" s="9"/>
      <c r="AH2535" s="9"/>
      <c r="AI2535" s="9"/>
      <c r="AJ2535" s="9"/>
      <c r="AK2535" s="9"/>
      <c r="AL2535" s="9"/>
      <c r="AM2535" s="9"/>
      <c r="AN2535" s="9"/>
      <c r="AO2535" s="9"/>
      <c r="AP2535" s="9"/>
      <c r="AQ2535" s="9"/>
      <c r="AR2535" s="9"/>
      <c r="AS2535" s="9"/>
      <c r="AT2535" s="9"/>
      <c r="AU2535" s="9"/>
      <c r="AV2535" s="9"/>
      <c r="AW2535" s="9"/>
      <c r="AX2535" s="9"/>
      <c r="AY2535" s="9"/>
      <c r="AZ2535" s="9"/>
      <c r="BA2535" s="9"/>
      <c r="BB2535" s="9"/>
      <c r="BC2535" s="9"/>
      <c r="BD2535" s="9"/>
      <c r="BE2535" s="9"/>
      <c r="BF2535" s="9"/>
      <c r="BG2535" s="9"/>
      <c r="BH2535" s="9"/>
      <c r="BI2535" s="9"/>
      <c r="BJ2535" s="9"/>
      <c r="BK2535" s="9"/>
      <c r="BL2535" s="9"/>
      <c r="BM2535" s="9"/>
      <c r="BN2535" s="9"/>
      <c r="BO2535" s="9"/>
      <c r="BP2535" s="9"/>
      <c r="BQ2535" s="9"/>
      <c r="BR2535" s="9"/>
      <c r="BS2535" s="9"/>
      <c r="BT2535" s="9"/>
      <c r="BU2535" s="9"/>
      <c r="BV2535" s="9"/>
      <c r="BW2535" s="9"/>
      <c r="BX2535" s="9"/>
      <c r="BY2535" s="9"/>
      <c r="BZ2535" s="9"/>
      <c r="CA2535" s="9"/>
      <c r="CB2535" s="9"/>
      <c r="CC2535" s="9"/>
      <c r="CD2535" s="9"/>
      <c r="CE2535" s="9"/>
      <c r="CF2535" s="9"/>
      <c r="CG2535" s="9"/>
      <c r="CH2535" s="9"/>
      <c r="CI2535" s="9"/>
      <c r="CJ2535" s="9"/>
      <c r="CK2535" s="9"/>
      <c r="CL2535" s="9"/>
      <c r="CM2535" s="9"/>
      <c r="CN2535" s="9"/>
      <c r="CO2535" s="9"/>
      <c r="CP2535" s="9"/>
      <c r="CQ2535" s="9"/>
      <c r="CR2535" s="9"/>
      <c r="CS2535" s="9"/>
      <c r="CT2535" s="9"/>
      <c r="CU2535" s="9"/>
      <c r="CV2535" s="9"/>
      <c r="CW2535" s="9"/>
      <c r="CX2535" s="9"/>
    </row>
    <row r="2536" spans="1:102" s="44" customFormat="1">
      <c r="A2536" s="27">
        <v>62</v>
      </c>
      <c r="B2536" s="90" t="s">
        <v>4049</v>
      </c>
      <c r="C2536" s="41">
        <v>1987</v>
      </c>
      <c r="D2536" s="55" t="s">
        <v>333</v>
      </c>
      <c r="E2536" s="104" t="s">
        <v>28</v>
      </c>
      <c r="F2536" s="55">
        <v>2</v>
      </c>
      <c r="G2536" s="55">
        <v>3</v>
      </c>
      <c r="H2536" s="220">
        <v>982.3</v>
      </c>
      <c r="I2536" s="220">
        <v>927.2</v>
      </c>
      <c r="J2536" s="220">
        <v>927.2</v>
      </c>
      <c r="K2536" s="220">
        <v>51</v>
      </c>
      <c r="L2536" s="189">
        <f>'Форма 2'!C2540</f>
        <v>6588117.6080000009</v>
      </c>
      <c r="M2536" s="190">
        <v>0</v>
      </c>
      <c r="N2536" s="190">
        <v>0</v>
      </c>
      <c r="O2536" s="190">
        <v>0</v>
      </c>
      <c r="P2536" s="189">
        <f t="shared" ref="P2536:P2599" si="282">L2536</f>
        <v>6588117.6080000009</v>
      </c>
      <c r="Q2536" s="191">
        <f t="shared" ref="Q2536:Q2599" si="283">L2536/I2536</f>
        <v>7105.39</v>
      </c>
      <c r="R2536" s="191">
        <f t="shared" ref="R2536:R2599" si="284">Q2536</f>
        <v>7105.39</v>
      </c>
      <c r="S2536" s="90" t="s">
        <v>42</v>
      </c>
      <c r="T2536" s="55" t="s">
        <v>34</v>
      </c>
      <c r="U2536" s="9"/>
      <c r="V2536" s="9"/>
      <c r="W2536" s="9"/>
      <c r="X2536" s="9"/>
      <c r="Y2536" s="9"/>
      <c r="Z2536" s="9"/>
      <c r="AA2536" s="9"/>
      <c r="AB2536" s="9"/>
      <c r="AC2536" s="9"/>
      <c r="AD2536" s="9"/>
      <c r="AE2536" s="9"/>
      <c r="AF2536" s="9"/>
      <c r="AG2536" s="9"/>
      <c r="AH2536" s="9"/>
      <c r="AI2536" s="9"/>
      <c r="AJ2536" s="9"/>
      <c r="AK2536" s="9"/>
      <c r="AL2536" s="9"/>
      <c r="AM2536" s="9"/>
      <c r="AN2536" s="9"/>
      <c r="AO2536" s="9"/>
      <c r="AP2536" s="9"/>
      <c r="AQ2536" s="9"/>
      <c r="AR2536" s="9"/>
      <c r="AS2536" s="9"/>
      <c r="AT2536" s="9"/>
      <c r="AU2536" s="9"/>
      <c r="AV2536" s="9"/>
      <c r="AW2536" s="9"/>
      <c r="AX2536" s="9"/>
      <c r="AY2536" s="9"/>
      <c r="AZ2536" s="9"/>
      <c r="BA2536" s="9"/>
      <c r="BB2536" s="9"/>
      <c r="BC2536" s="9"/>
      <c r="BD2536" s="9"/>
      <c r="BE2536" s="9"/>
      <c r="BF2536" s="9"/>
      <c r="BG2536" s="9"/>
      <c r="BH2536" s="9"/>
      <c r="BI2536" s="9"/>
      <c r="BJ2536" s="9"/>
      <c r="BK2536" s="9"/>
      <c r="BL2536" s="9"/>
      <c r="BM2536" s="9"/>
      <c r="BN2536" s="9"/>
      <c r="BO2536" s="9"/>
      <c r="BP2536" s="9"/>
      <c r="BQ2536" s="9"/>
      <c r="BR2536" s="9"/>
      <c r="BS2536" s="9"/>
      <c r="BT2536" s="9"/>
      <c r="BU2536" s="9"/>
      <c r="BV2536" s="9"/>
      <c r="BW2536" s="9"/>
      <c r="BX2536" s="9"/>
      <c r="BY2536" s="9"/>
      <c r="BZ2536" s="9"/>
      <c r="CA2536" s="9"/>
      <c r="CB2536" s="9"/>
      <c r="CC2536" s="9"/>
      <c r="CD2536" s="9"/>
      <c r="CE2536" s="9"/>
      <c r="CF2536" s="9"/>
      <c r="CG2536" s="9"/>
      <c r="CH2536" s="9"/>
      <c r="CI2536" s="9"/>
      <c r="CJ2536" s="9"/>
      <c r="CK2536" s="9"/>
      <c r="CL2536" s="9"/>
      <c r="CM2536" s="9"/>
      <c r="CN2536" s="9"/>
      <c r="CO2536" s="9"/>
      <c r="CP2536" s="9"/>
      <c r="CQ2536" s="9"/>
      <c r="CR2536" s="9"/>
      <c r="CS2536" s="9"/>
      <c r="CT2536" s="9"/>
      <c r="CU2536" s="9"/>
      <c r="CV2536" s="9"/>
      <c r="CW2536" s="9"/>
      <c r="CX2536" s="9"/>
    </row>
    <row r="2537" spans="1:102" s="44" customFormat="1">
      <c r="A2537" s="27">
        <v>63</v>
      </c>
      <c r="B2537" s="90" t="s">
        <v>4050</v>
      </c>
      <c r="C2537" s="41">
        <v>1979</v>
      </c>
      <c r="D2537" s="55" t="s">
        <v>333</v>
      </c>
      <c r="E2537" s="104" t="s">
        <v>28</v>
      </c>
      <c r="F2537" s="55">
        <v>2</v>
      </c>
      <c r="G2537" s="55">
        <v>3</v>
      </c>
      <c r="H2537" s="220">
        <v>999.3</v>
      </c>
      <c r="I2537" s="220">
        <v>944.5</v>
      </c>
      <c r="J2537" s="220">
        <v>944.5</v>
      </c>
      <c r="K2537" s="220">
        <v>49</v>
      </c>
      <c r="L2537" s="189">
        <f>'Форма 2'!C2541</f>
        <v>6711040.8550000004</v>
      </c>
      <c r="M2537" s="190">
        <v>0</v>
      </c>
      <c r="N2537" s="190">
        <v>0</v>
      </c>
      <c r="O2537" s="190">
        <v>0</v>
      </c>
      <c r="P2537" s="189">
        <f t="shared" si="282"/>
        <v>6711040.8550000004</v>
      </c>
      <c r="Q2537" s="191">
        <f t="shared" si="283"/>
        <v>7105.39</v>
      </c>
      <c r="R2537" s="191">
        <f t="shared" si="284"/>
        <v>7105.39</v>
      </c>
      <c r="S2537" s="90" t="s">
        <v>42</v>
      </c>
      <c r="T2537" s="55" t="s">
        <v>34</v>
      </c>
      <c r="U2537" s="9"/>
      <c r="V2537" s="9"/>
      <c r="W2537" s="9"/>
      <c r="X2537" s="9"/>
      <c r="Y2537" s="9"/>
      <c r="Z2537" s="9"/>
      <c r="AA2537" s="9"/>
      <c r="AB2537" s="9"/>
      <c r="AC2537" s="9"/>
      <c r="AD2537" s="9"/>
      <c r="AE2537" s="9"/>
      <c r="AF2537" s="9"/>
      <c r="AG2537" s="9"/>
      <c r="AH2537" s="9"/>
      <c r="AI2537" s="9"/>
      <c r="AJ2537" s="9"/>
      <c r="AK2537" s="9"/>
      <c r="AL2537" s="9"/>
      <c r="AM2537" s="9"/>
      <c r="AN2537" s="9"/>
      <c r="AO2537" s="9"/>
      <c r="AP2537" s="9"/>
      <c r="AQ2537" s="9"/>
      <c r="AR2537" s="9"/>
      <c r="AS2537" s="9"/>
      <c r="AT2537" s="9"/>
      <c r="AU2537" s="9"/>
      <c r="AV2537" s="9"/>
      <c r="AW2537" s="9"/>
      <c r="AX2537" s="9"/>
      <c r="AY2537" s="9"/>
      <c r="AZ2537" s="9"/>
      <c r="BA2537" s="9"/>
      <c r="BB2537" s="9"/>
      <c r="BC2537" s="9"/>
      <c r="BD2537" s="9"/>
      <c r="BE2537" s="9"/>
      <c r="BF2537" s="9"/>
      <c r="BG2537" s="9"/>
      <c r="BH2537" s="9"/>
      <c r="BI2537" s="9"/>
      <c r="BJ2537" s="9"/>
      <c r="BK2537" s="9"/>
      <c r="BL2537" s="9"/>
      <c r="BM2537" s="9"/>
      <c r="BN2537" s="9"/>
      <c r="BO2537" s="9"/>
      <c r="BP2537" s="9"/>
      <c r="BQ2537" s="9"/>
      <c r="BR2537" s="9"/>
      <c r="BS2537" s="9"/>
      <c r="BT2537" s="9"/>
      <c r="BU2537" s="9"/>
      <c r="BV2537" s="9"/>
      <c r="BW2537" s="9"/>
      <c r="BX2537" s="9"/>
      <c r="BY2537" s="9"/>
      <c r="BZ2537" s="9"/>
      <c r="CA2537" s="9"/>
      <c r="CB2537" s="9"/>
      <c r="CC2537" s="9"/>
      <c r="CD2537" s="9"/>
      <c r="CE2537" s="9"/>
      <c r="CF2537" s="9"/>
      <c r="CG2537" s="9"/>
      <c r="CH2537" s="9"/>
      <c r="CI2537" s="9"/>
      <c r="CJ2537" s="9"/>
      <c r="CK2537" s="9"/>
      <c r="CL2537" s="9"/>
      <c r="CM2537" s="9"/>
      <c r="CN2537" s="9"/>
      <c r="CO2537" s="9"/>
      <c r="CP2537" s="9"/>
      <c r="CQ2537" s="9"/>
      <c r="CR2537" s="9"/>
      <c r="CS2537" s="9"/>
      <c r="CT2537" s="9"/>
      <c r="CU2537" s="9"/>
      <c r="CV2537" s="9"/>
      <c r="CW2537" s="9"/>
      <c r="CX2537" s="9"/>
    </row>
    <row r="2538" spans="1:102" s="44" customFormat="1">
      <c r="A2538" s="27">
        <v>64</v>
      </c>
      <c r="B2538" s="90" t="s">
        <v>4051</v>
      </c>
      <c r="C2538" s="41">
        <v>2012</v>
      </c>
      <c r="D2538" s="55" t="s">
        <v>333</v>
      </c>
      <c r="E2538" s="104" t="s">
        <v>3923</v>
      </c>
      <c r="F2538" s="55">
        <v>3</v>
      </c>
      <c r="G2538" s="55">
        <v>1</v>
      </c>
      <c r="H2538" s="220">
        <v>1336.3</v>
      </c>
      <c r="I2538" s="220">
        <v>1206.2</v>
      </c>
      <c r="J2538" s="220">
        <v>1206.2</v>
      </c>
      <c r="K2538" s="220">
        <v>55</v>
      </c>
      <c r="L2538" s="189">
        <f>'Форма 2'!C2542</f>
        <v>1565695.848</v>
      </c>
      <c r="M2538" s="190">
        <v>0</v>
      </c>
      <c r="N2538" s="190">
        <v>0</v>
      </c>
      <c r="O2538" s="190">
        <v>0</v>
      </c>
      <c r="P2538" s="189">
        <f t="shared" si="282"/>
        <v>1565695.848</v>
      </c>
      <c r="Q2538" s="191">
        <f t="shared" si="283"/>
        <v>1298.04</v>
      </c>
      <c r="R2538" s="191">
        <f t="shared" si="284"/>
        <v>1298.04</v>
      </c>
      <c r="S2538" s="90" t="s">
        <v>42</v>
      </c>
      <c r="T2538" s="55" t="s">
        <v>34</v>
      </c>
      <c r="U2538" s="9"/>
      <c r="V2538" s="9"/>
      <c r="W2538" s="9"/>
      <c r="X2538" s="9"/>
      <c r="Y2538" s="9"/>
      <c r="Z2538" s="9"/>
      <c r="AA2538" s="9"/>
      <c r="AB2538" s="9"/>
      <c r="AC2538" s="9"/>
      <c r="AD2538" s="9"/>
      <c r="AE2538" s="9"/>
      <c r="AF2538" s="9"/>
      <c r="AG2538" s="9"/>
      <c r="AH2538" s="9"/>
      <c r="AI2538" s="9"/>
      <c r="AJ2538" s="9"/>
      <c r="AK2538" s="9"/>
      <c r="AL2538" s="9"/>
      <c r="AM2538" s="9"/>
      <c r="AN2538" s="9"/>
      <c r="AO2538" s="9"/>
      <c r="AP2538" s="9"/>
      <c r="AQ2538" s="9"/>
      <c r="AR2538" s="9"/>
      <c r="AS2538" s="9"/>
      <c r="AT2538" s="9"/>
      <c r="AU2538" s="9"/>
      <c r="AV2538" s="9"/>
      <c r="AW2538" s="9"/>
      <c r="AX2538" s="9"/>
      <c r="AY2538" s="9"/>
      <c r="AZ2538" s="9"/>
      <c r="BA2538" s="9"/>
      <c r="BB2538" s="9"/>
      <c r="BC2538" s="9"/>
      <c r="BD2538" s="9"/>
      <c r="BE2538" s="9"/>
      <c r="BF2538" s="9"/>
      <c r="BG2538" s="9"/>
      <c r="BH2538" s="9"/>
      <c r="BI2538" s="9"/>
      <c r="BJ2538" s="9"/>
      <c r="BK2538" s="9"/>
      <c r="BL2538" s="9"/>
      <c r="BM2538" s="9"/>
      <c r="BN2538" s="9"/>
      <c r="BO2538" s="9"/>
      <c r="BP2538" s="9"/>
      <c r="BQ2538" s="9"/>
      <c r="BR2538" s="9"/>
      <c r="BS2538" s="9"/>
      <c r="BT2538" s="9"/>
      <c r="BU2538" s="9"/>
      <c r="BV2538" s="9"/>
      <c r="BW2538" s="9"/>
      <c r="BX2538" s="9"/>
      <c r="BY2538" s="9"/>
      <c r="BZ2538" s="9"/>
      <c r="CA2538" s="9"/>
      <c r="CB2538" s="9"/>
      <c r="CC2538" s="9"/>
      <c r="CD2538" s="9"/>
      <c r="CE2538" s="9"/>
      <c r="CF2538" s="9"/>
      <c r="CG2538" s="9"/>
      <c r="CH2538" s="9"/>
      <c r="CI2538" s="9"/>
      <c r="CJ2538" s="9"/>
      <c r="CK2538" s="9"/>
      <c r="CL2538" s="9"/>
      <c r="CM2538" s="9"/>
      <c r="CN2538" s="9"/>
      <c r="CO2538" s="9"/>
      <c r="CP2538" s="9"/>
      <c r="CQ2538" s="9"/>
      <c r="CR2538" s="9"/>
      <c r="CS2538" s="9"/>
      <c r="CT2538" s="9"/>
      <c r="CU2538" s="9"/>
      <c r="CV2538" s="9"/>
      <c r="CW2538" s="9"/>
      <c r="CX2538" s="9"/>
    </row>
    <row r="2539" spans="1:102" s="44" customFormat="1">
      <c r="A2539" s="27">
        <v>65</v>
      </c>
      <c r="B2539" s="90" t="s">
        <v>4052</v>
      </c>
      <c r="C2539" s="41">
        <v>1996</v>
      </c>
      <c r="D2539" s="55" t="s">
        <v>333</v>
      </c>
      <c r="E2539" s="104" t="s">
        <v>328</v>
      </c>
      <c r="F2539" s="55">
        <v>5</v>
      </c>
      <c r="G2539" s="55">
        <v>6</v>
      </c>
      <c r="H2539" s="220">
        <v>6314.3</v>
      </c>
      <c r="I2539" s="220">
        <v>5381.2</v>
      </c>
      <c r="J2539" s="220">
        <v>5381.2</v>
      </c>
      <c r="K2539" s="220">
        <v>119</v>
      </c>
      <c r="L2539" s="189">
        <f>'Форма 2'!C2543</f>
        <v>6615647.2800000003</v>
      </c>
      <c r="M2539" s="190">
        <v>0</v>
      </c>
      <c r="N2539" s="190">
        <v>0</v>
      </c>
      <c r="O2539" s="190">
        <v>0</v>
      </c>
      <c r="P2539" s="189">
        <f t="shared" si="282"/>
        <v>6615647.2800000003</v>
      </c>
      <c r="Q2539" s="191">
        <f t="shared" si="283"/>
        <v>1229.4000000000001</v>
      </c>
      <c r="R2539" s="191">
        <f t="shared" si="284"/>
        <v>1229.4000000000001</v>
      </c>
      <c r="S2539" s="90" t="s">
        <v>42</v>
      </c>
      <c r="T2539" s="55" t="s">
        <v>34</v>
      </c>
      <c r="U2539" s="9"/>
      <c r="V2539" s="9"/>
      <c r="W2539" s="9"/>
      <c r="X2539" s="9"/>
      <c r="Y2539" s="9"/>
      <c r="Z2539" s="9"/>
      <c r="AA2539" s="9"/>
      <c r="AB2539" s="9"/>
      <c r="AC2539" s="9"/>
      <c r="AD2539" s="9"/>
      <c r="AE2539" s="9"/>
      <c r="AF2539" s="9"/>
      <c r="AG2539" s="9"/>
      <c r="AH2539" s="9"/>
      <c r="AI2539" s="9"/>
      <c r="AJ2539" s="9"/>
      <c r="AK2539" s="9"/>
      <c r="AL2539" s="9"/>
      <c r="AM2539" s="9"/>
      <c r="AN2539" s="9"/>
      <c r="AO2539" s="9"/>
      <c r="AP2539" s="9"/>
      <c r="AQ2539" s="9"/>
      <c r="AR2539" s="9"/>
      <c r="AS2539" s="9"/>
      <c r="AT2539" s="9"/>
      <c r="AU2539" s="9"/>
      <c r="AV2539" s="9"/>
      <c r="AW2539" s="9"/>
      <c r="AX2539" s="9"/>
      <c r="AY2539" s="9"/>
      <c r="AZ2539" s="9"/>
      <c r="BA2539" s="9"/>
      <c r="BB2539" s="9"/>
      <c r="BC2539" s="9"/>
      <c r="BD2539" s="9"/>
      <c r="BE2539" s="9"/>
      <c r="BF2539" s="9"/>
      <c r="BG2539" s="9"/>
      <c r="BH2539" s="9"/>
      <c r="BI2539" s="9"/>
      <c r="BJ2539" s="9"/>
      <c r="BK2539" s="9"/>
      <c r="BL2539" s="9"/>
      <c r="BM2539" s="9"/>
      <c r="BN2539" s="9"/>
      <c r="BO2539" s="9"/>
      <c r="BP2539" s="9"/>
      <c r="BQ2539" s="9"/>
      <c r="BR2539" s="9"/>
      <c r="BS2539" s="9"/>
      <c r="BT2539" s="9"/>
      <c r="BU2539" s="9"/>
      <c r="BV2539" s="9"/>
      <c r="BW2539" s="9"/>
      <c r="BX2539" s="9"/>
      <c r="BY2539" s="9"/>
      <c r="BZ2539" s="9"/>
      <c r="CA2539" s="9"/>
      <c r="CB2539" s="9"/>
      <c r="CC2539" s="9"/>
      <c r="CD2539" s="9"/>
      <c r="CE2539" s="9"/>
      <c r="CF2539" s="9"/>
      <c r="CG2539" s="9"/>
      <c r="CH2539" s="9"/>
      <c r="CI2539" s="9"/>
      <c r="CJ2539" s="9"/>
      <c r="CK2539" s="9"/>
      <c r="CL2539" s="9"/>
      <c r="CM2539" s="9"/>
      <c r="CN2539" s="9"/>
      <c r="CO2539" s="9"/>
      <c r="CP2539" s="9"/>
      <c r="CQ2539" s="9"/>
      <c r="CR2539" s="9"/>
      <c r="CS2539" s="9"/>
      <c r="CT2539" s="9"/>
      <c r="CU2539" s="9"/>
      <c r="CV2539" s="9"/>
      <c r="CW2539" s="9"/>
      <c r="CX2539" s="9"/>
    </row>
    <row r="2540" spans="1:102" s="44" customFormat="1">
      <c r="A2540" s="27">
        <v>66</v>
      </c>
      <c r="B2540" s="90" t="s">
        <v>4053</v>
      </c>
      <c r="C2540" s="41">
        <v>2012</v>
      </c>
      <c r="D2540" s="55" t="s">
        <v>333</v>
      </c>
      <c r="E2540" s="104" t="s">
        <v>28</v>
      </c>
      <c r="F2540" s="55">
        <v>5</v>
      </c>
      <c r="G2540" s="55">
        <v>2</v>
      </c>
      <c r="H2540" s="220">
        <v>2062.5</v>
      </c>
      <c r="I2540" s="220">
        <v>1802.4</v>
      </c>
      <c r="J2540" s="220">
        <v>1802.4</v>
      </c>
      <c r="K2540" s="220">
        <v>68</v>
      </c>
      <c r="L2540" s="189">
        <f>'Форма 2'!C2544</f>
        <v>820650.74400000006</v>
      </c>
      <c r="M2540" s="190">
        <v>0</v>
      </c>
      <c r="N2540" s="190">
        <v>0</v>
      </c>
      <c r="O2540" s="190">
        <v>0</v>
      </c>
      <c r="P2540" s="189">
        <f t="shared" si="282"/>
        <v>820650.74400000006</v>
      </c>
      <c r="Q2540" s="191">
        <f t="shared" si="283"/>
        <v>455.31</v>
      </c>
      <c r="R2540" s="191">
        <f t="shared" si="284"/>
        <v>455.31</v>
      </c>
      <c r="S2540" s="90" t="s">
        <v>42</v>
      </c>
      <c r="T2540" s="55" t="s">
        <v>35</v>
      </c>
      <c r="U2540" s="9"/>
      <c r="V2540" s="9"/>
      <c r="W2540" s="9"/>
      <c r="X2540" s="9"/>
      <c r="Y2540" s="9"/>
      <c r="Z2540" s="9"/>
      <c r="AA2540" s="9"/>
      <c r="AB2540" s="9"/>
      <c r="AC2540" s="9"/>
      <c r="AD2540" s="9"/>
      <c r="AE2540" s="9"/>
      <c r="AF2540" s="9"/>
      <c r="AG2540" s="9"/>
      <c r="AH2540" s="9"/>
      <c r="AI2540" s="9"/>
      <c r="AJ2540" s="9"/>
      <c r="AK2540" s="9"/>
      <c r="AL2540" s="9"/>
      <c r="AM2540" s="9"/>
      <c r="AN2540" s="9"/>
      <c r="AO2540" s="9"/>
      <c r="AP2540" s="9"/>
      <c r="AQ2540" s="9"/>
      <c r="AR2540" s="9"/>
      <c r="AS2540" s="9"/>
      <c r="AT2540" s="9"/>
      <c r="AU2540" s="9"/>
      <c r="AV2540" s="9"/>
      <c r="AW2540" s="9"/>
      <c r="AX2540" s="9"/>
      <c r="AY2540" s="9"/>
      <c r="AZ2540" s="9"/>
      <c r="BA2540" s="9"/>
      <c r="BB2540" s="9"/>
      <c r="BC2540" s="9"/>
      <c r="BD2540" s="9"/>
      <c r="BE2540" s="9"/>
      <c r="BF2540" s="9"/>
      <c r="BG2540" s="9"/>
      <c r="BH2540" s="9"/>
      <c r="BI2540" s="9"/>
      <c r="BJ2540" s="9"/>
      <c r="BK2540" s="9"/>
      <c r="BL2540" s="9"/>
      <c r="BM2540" s="9"/>
      <c r="BN2540" s="9"/>
      <c r="BO2540" s="9"/>
      <c r="BP2540" s="9"/>
      <c r="BQ2540" s="9"/>
      <c r="BR2540" s="9"/>
      <c r="BS2540" s="9"/>
      <c r="BT2540" s="9"/>
      <c r="BU2540" s="9"/>
      <c r="BV2540" s="9"/>
      <c r="BW2540" s="9"/>
      <c r="BX2540" s="9"/>
      <c r="BY2540" s="9"/>
      <c r="BZ2540" s="9"/>
      <c r="CA2540" s="9"/>
      <c r="CB2540" s="9"/>
      <c r="CC2540" s="9"/>
      <c r="CD2540" s="9"/>
      <c r="CE2540" s="9"/>
      <c r="CF2540" s="9"/>
      <c r="CG2540" s="9"/>
      <c r="CH2540" s="9"/>
      <c r="CI2540" s="9"/>
      <c r="CJ2540" s="9"/>
      <c r="CK2540" s="9"/>
      <c r="CL2540" s="9"/>
      <c r="CM2540" s="9"/>
      <c r="CN2540" s="9"/>
      <c r="CO2540" s="9"/>
      <c r="CP2540" s="9"/>
      <c r="CQ2540" s="9"/>
      <c r="CR2540" s="9"/>
      <c r="CS2540" s="9"/>
      <c r="CT2540" s="9"/>
      <c r="CU2540" s="9"/>
      <c r="CV2540" s="9"/>
      <c r="CW2540" s="9"/>
      <c r="CX2540" s="9"/>
    </row>
    <row r="2541" spans="1:102" s="44" customFormat="1">
      <c r="A2541" s="27">
        <v>67</v>
      </c>
      <c r="B2541" s="90" t="s">
        <v>4054</v>
      </c>
      <c r="C2541" s="41">
        <v>1968</v>
      </c>
      <c r="D2541" s="55" t="s">
        <v>333</v>
      </c>
      <c r="E2541" s="104" t="s">
        <v>28</v>
      </c>
      <c r="F2541" s="55">
        <v>2</v>
      </c>
      <c r="G2541" s="55">
        <v>2</v>
      </c>
      <c r="H2541" s="220">
        <v>519</v>
      </c>
      <c r="I2541" s="220">
        <v>458.5</v>
      </c>
      <c r="J2541" s="220">
        <v>458.5</v>
      </c>
      <c r="K2541" s="220">
        <v>41</v>
      </c>
      <c r="L2541" s="189">
        <f>'Форма 2'!C2545</f>
        <v>1686821.5</v>
      </c>
      <c r="M2541" s="190">
        <v>0</v>
      </c>
      <c r="N2541" s="190">
        <v>0</v>
      </c>
      <c r="O2541" s="190">
        <v>0</v>
      </c>
      <c r="P2541" s="189">
        <f t="shared" si="282"/>
        <v>1686821.5</v>
      </c>
      <c r="Q2541" s="191">
        <f t="shared" si="283"/>
        <v>3679</v>
      </c>
      <c r="R2541" s="191">
        <f t="shared" si="284"/>
        <v>3679</v>
      </c>
      <c r="S2541" s="90" t="s">
        <v>42</v>
      </c>
      <c r="T2541" s="55" t="s">
        <v>34</v>
      </c>
      <c r="U2541" s="9"/>
      <c r="V2541" s="9"/>
      <c r="W2541" s="9"/>
      <c r="X2541" s="9"/>
      <c r="Y2541" s="9"/>
      <c r="Z2541" s="9"/>
      <c r="AA2541" s="9"/>
      <c r="AB2541" s="9"/>
      <c r="AC2541" s="9"/>
      <c r="AD2541" s="9"/>
      <c r="AE2541" s="9"/>
      <c r="AF2541" s="9"/>
      <c r="AG2541" s="9"/>
      <c r="AH2541" s="9"/>
      <c r="AI2541" s="9"/>
      <c r="AJ2541" s="9"/>
      <c r="AK2541" s="9"/>
      <c r="AL2541" s="9"/>
      <c r="AM2541" s="9"/>
      <c r="AN2541" s="9"/>
      <c r="AO2541" s="9"/>
      <c r="AP2541" s="9"/>
      <c r="AQ2541" s="9"/>
      <c r="AR2541" s="9"/>
      <c r="AS2541" s="9"/>
      <c r="AT2541" s="9"/>
      <c r="AU2541" s="9"/>
      <c r="AV2541" s="9"/>
      <c r="AW2541" s="9"/>
      <c r="AX2541" s="9"/>
      <c r="AY2541" s="9"/>
      <c r="AZ2541" s="9"/>
      <c r="BA2541" s="9"/>
      <c r="BB2541" s="9"/>
      <c r="BC2541" s="9"/>
      <c r="BD2541" s="9"/>
      <c r="BE2541" s="9"/>
      <c r="BF2541" s="9"/>
      <c r="BG2541" s="9"/>
      <c r="BH2541" s="9"/>
      <c r="BI2541" s="9"/>
      <c r="BJ2541" s="9"/>
      <c r="BK2541" s="9"/>
      <c r="BL2541" s="9"/>
      <c r="BM2541" s="9"/>
      <c r="BN2541" s="9"/>
      <c r="BO2541" s="9"/>
      <c r="BP2541" s="9"/>
      <c r="BQ2541" s="9"/>
      <c r="BR2541" s="9"/>
      <c r="BS2541" s="9"/>
      <c r="BT2541" s="9"/>
      <c r="BU2541" s="9"/>
      <c r="BV2541" s="9"/>
      <c r="BW2541" s="9"/>
      <c r="BX2541" s="9"/>
      <c r="BY2541" s="9"/>
      <c r="BZ2541" s="9"/>
      <c r="CA2541" s="9"/>
      <c r="CB2541" s="9"/>
      <c r="CC2541" s="9"/>
      <c r="CD2541" s="9"/>
      <c r="CE2541" s="9"/>
      <c r="CF2541" s="9"/>
      <c r="CG2541" s="9"/>
      <c r="CH2541" s="9"/>
      <c r="CI2541" s="9"/>
      <c r="CJ2541" s="9"/>
      <c r="CK2541" s="9"/>
      <c r="CL2541" s="9"/>
      <c r="CM2541" s="9"/>
      <c r="CN2541" s="9"/>
      <c r="CO2541" s="9"/>
      <c r="CP2541" s="9"/>
      <c r="CQ2541" s="9"/>
      <c r="CR2541" s="9"/>
      <c r="CS2541" s="9"/>
      <c r="CT2541" s="9"/>
      <c r="CU2541" s="9"/>
      <c r="CV2541" s="9"/>
      <c r="CW2541" s="9"/>
      <c r="CX2541" s="9"/>
    </row>
    <row r="2542" spans="1:102" s="44" customFormat="1">
      <c r="A2542" s="27">
        <v>68</v>
      </c>
      <c r="B2542" s="90" t="s">
        <v>4055</v>
      </c>
      <c r="C2542" s="41">
        <v>1981</v>
      </c>
      <c r="D2542" s="55">
        <v>2012</v>
      </c>
      <c r="E2542" s="104" t="s">
        <v>28</v>
      </c>
      <c r="F2542" s="55">
        <v>2</v>
      </c>
      <c r="G2542" s="55">
        <v>4</v>
      </c>
      <c r="H2542" s="220">
        <v>1294.5</v>
      </c>
      <c r="I2542" s="220">
        <v>1211.8</v>
      </c>
      <c r="J2542" s="220">
        <v>1211.8</v>
      </c>
      <c r="K2542" s="220">
        <v>62</v>
      </c>
      <c r="L2542" s="189">
        <f>'Форма 2'!C2546</f>
        <v>5132712.1979999999</v>
      </c>
      <c r="M2542" s="190">
        <v>0</v>
      </c>
      <c r="N2542" s="190">
        <v>0</v>
      </c>
      <c r="O2542" s="190">
        <v>0</v>
      </c>
      <c r="P2542" s="189">
        <f t="shared" si="282"/>
        <v>5132712.1979999999</v>
      </c>
      <c r="Q2542" s="191">
        <f t="shared" si="283"/>
        <v>4235.6099999999997</v>
      </c>
      <c r="R2542" s="191">
        <f t="shared" si="284"/>
        <v>4235.6099999999997</v>
      </c>
      <c r="S2542" s="90" t="s">
        <v>42</v>
      </c>
      <c r="T2542" s="55" t="s">
        <v>34</v>
      </c>
      <c r="U2542" s="9"/>
      <c r="V2542" s="9"/>
      <c r="W2542" s="9"/>
      <c r="X2542" s="9"/>
      <c r="Y2542" s="9"/>
      <c r="Z2542" s="9"/>
      <c r="AA2542" s="9"/>
      <c r="AB2542" s="9"/>
      <c r="AC2542" s="9"/>
      <c r="AD2542" s="9"/>
      <c r="AE2542" s="9"/>
      <c r="AF2542" s="9"/>
      <c r="AG2542" s="9"/>
      <c r="AH2542" s="9"/>
      <c r="AI2542" s="9"/>
      <c r="AJ2542" s="9"/>
      <c r="AK2542" s="9"/>
      <c r="AL2542" s="9"/>
      <c r="AM2542" s="9"/>
      <c r="AN2542" s="9"/>
      <c r="AO2542" s="9"/>
      <c r="AP2542" s="9"/>
      <c r="AQ2542" s="9"/>
      <c r="AR2542" s="9"/>
      <c r="AS2542" s="9"/>
      <c r="AT2542" s="9"/>
      <c r="AU2542" s="9"/>
      <c r="AV2542" s="9"/>
      <c r="AW2542" s="9"/>
      <c r="AX2542" s="9"/>
      <c r="AY2542" s="9"/>
      <c r="AZ2542" s="9"/>
      <c r="BA2542" s="9"/>
      <c r="BB2542" s="9"/>
      <c r="BC2542" s="9"/>
      <c r="BD2542" s="9"/>
      <c r="BE2542" s="9"/>
      <c r="BF2542" s="9"/>
      <c r="BG2542" s="9"/>
      <c r="BH2542" s="9"/>
      <c r="BI2542" s="9"/>
      <c r="BJ2542" s="9"/>
      <c r="BK2542" s="9"/>
      <c r="BL2542" s="9"/>
      <c r="BM2542" s="9"/>
      <c r="BN2542" s="9"/>
      <c r="BO2542" s="9"/>
      <c r="BP2542" s="9"/>
      <c r="BQ2542" s="9"/>
      <c r="BR2542" s="9"/>
      <c r="BS2542" s="9"/>
      <c r="BT2542" s="9"/>
      <c r="BU2542" s="9"/>
      <c r="BV2542" s="9"/>
      <c r="BW2542" s="9"/>
      <c r="BX2542" s="9"/>
      <c r="BY2542" s="9"/>
      <c r="BZ2542" s="9"/>
      <c r="CA2542" s="9"/>
      <c r="CB2542" s="9"/>
      <c r="CC2542" s="9"/>
      <c r="CD2542" s="9"/>
      <c r="CE2542" s="9"/>
      <c r="CF2542" s="9"/>
      <c r="CG2542" s="9"/>
      <c r="CH2542" s="9"/>
      <c r="CI2542" s="9"/>
      <c r="CJ2542" s="9"/>
      <c r="CK2542" s="9"/>
      <c r="CL2542" s="9"/>
      <c r="CM2542" s="9"/>
      <c r="CN2542" s="9"/>
      <c r="CO2542" s="9"/>
      <c r="CP2542" s="9"/>
      <c r="CQ2542" s="9"/>
      <c r="CR2542" s="9"/>
      <c r="CS2542" s="9"/>
      <c r="CT2542" s="9"/>
      <c r="CU2542" s="9"/>
      <c r="CV2542" s="9"/>
      <c r="CW2542" s="9"/>
      <c r="CX2542" s="9"/>
    </row>
    <row r="2543" spans="1:102" s="44" customFormat="1">
      <c r="A2543" s="27">
        <v>69</v>
      </c>
      <c r="B2543" s="90" t="s">
        <v>4056</v>
      </c>
      <c r="C2543" s="41">
        <v>1983</v>
      </c>
      <c r="D2543" s="55">
        <v>2009</v>
      </c>
      <c r="E2543" s="104" t="s">
        <v>335</v>
      </c>
      <c r="F2543" s="55">
        <v>2</v>
      </c>
      <c r="G2543" s="55">
        <v>4</v>
      </c>
      <c r="H2543" s="220">
        <v>1205.8</v>
      </c>
      <c r="I2543" s="220">
        <v>1091.5</v>
      </c>
      <c r="J2543" s="220">
        <v>1057.9000000000001</v>
      </c>
      <c r="K2543" s="220">
        <v>73</v>
      </c>
      <c r="L2543" s="189">
        <f>'Форма 2'!C2547</f>
        <v>607539.81500000006</v>
      </c>
      <c r="M2543" s="190">
        <v>0</v>
      </c>
      <c r="N2543" s="190">
        <v>0</v>
      </c>
      <c r="O2543" s="190">
        <v>0</v>
      </c>
      <c r="P2543" s="189">
        <f t="shared" si="282"/>
        <v>607539.81500000006</v>
      </c>
      <c r="Q2543" s="191">
        <f t="shared" si="283"/>
        <v>556.61</v>
      </c>
      <c r="R2543" s="191">
        <f t="shared" si="284"/>
        <v>556.61</v>
      </c>
      <c r="S2543" s="90" t="s">
        <v>42</v>
      </c>
      <c r="T2543" s="55" t="s">
        <v>35</v>
      </c>
      <c r="U2543" s="9"/>
      <c r="V2543" s="9"/>
      <c r="W2543" s="9"/>
      <c r="X2543" s="9"/>
      <c r="Y2543" s="9"/>
      <c r="Z2543" s="9"/>
      <c r="AA2543" s="9"/>
      <c r="AB2543" s="9"/>
      <c r="AC2543" s="9"/>
      <c r="AD2543" s="9"/>
      <c r="AE2543" s="9"/>
      <c r="AF2543" s="9"/>
      <c r="AG2543" s="9"/>
      <c r="AH2543" s="9"/>
      <c r="AI2543" s="9"/>
      <c r="AJ2543" s="9"/>
      <c r="AK2543" s="9"/>
      <c r="AL2543" s="9"/>
      <c r="AM2543" s="9"/>
      <c r="AN2543" s="9"/>
      <c r="AO2543" s="9"/>
      <c r="AP2543" s="9"/>
      <c r="AQ2543" s="9"/>
      <c r="AR2543" s="9"/>
      <c r="AS2543" s="9"/>
      <c r="AT2543" s="9"/>
      <c r="AU2543" s="9"/>
      <c r="AV2543" s="9"/>
      <c r="AW2543" s="9"/>
      <c r="AX2543" s="9"/>
      <c r="AY2543" s="9"/>
      <c r="AZ2543" s="9"/>
      <c r="BA2543" s="9"/>
      <c r="BB2543" s="9"/>
      <c r="BC2543" s="9"/>
      <c r="BD2543" s="9"/>
      <c r="BE2543" s="9"/>
      <c r="BF2543" s="9"/>
      <c r="BG2543" s="9"/>
      <c r="BH2543" s="9"/>
      <c r="BI2543" s="9"/>
      <c r="BJ2543" s="9"/>
      <c r="BK2543" s="9"/>
      <c r="BL2543" s="9"/>
      <c r="BM2543" s="9"/>
      <c r="BN2543" s="9"/>
      <c r="BO2543" s="9"/>
      <c r="BP2543" s="9"/>
      <c r="BQ2543" s="9"/>
      <c r="BR2543" s="9"/>
      <c r="BS2543" s="9"/>
      <c r="BT2543" s="9"/>
      <c r="BU2543" s="9"/>
      <c r="BV2543" s="9"/>
      <c r="BW2543" s="9"/>
      <c r="BX2543" s="9"/>
      <c r="BY2543" s="9"/>
      <c r="BZ2543" s="9"/>
      <c r="CA2543" s="9"/>
      <c r="CB2543" s="9"/>
      <c r="CC2543" s="9"/>
      <c r="CD2543" s="9"/>
      <c r="CE2543" s="9"/>
      <c r="CF2543" s="9"/>
      <c r="CG2543" s="9"/>
      <c r="CH2543" s="9"/>
      <c r="CI2543" s="9"/>
      <c r="CJ2543" s="9"/>
      <c r="CK2543" s="9"/>
      <c r="CL2543" s="9"/>
      <c r="CM2543" s="9"/>
      <c r="CN2543" s="9"/>
      <c r="CO2543" s="9"/>
      <c r="CP2543" s="9"/>
      <c r="CQ2543" s="9"/>
      <c r="CR2543" s="9"/>
      <c r="CS2543" s="9"/>
      <c r="CT2543" s="9"/>
      <c r="CU2543" s="9"/>
      <c r="CV2543" s="9"/>
      <c r="CW2543" s="9"/>
      <c r="CX2543" s="9"/>
    </row>
    <row r="2544" spans="1:102" s="44" customFormat="1">
      <c r="A2544" s="27">
        <v>70</v>
      </c>
      <c r="B2544" s="90" t="s">
        <v>4060</v>
      </c>
      <c r="C2544" s="41">
        <v>1978</v>
      </c>
      <c r="D2544" s="55">
        <v>2009</v>
      </c>
      <c r="E2544" s="104" t="s">
        <v>30</v>
      </c>
      <c r="F2544" s="55">
        <v>2</v>
      </c>
      <c r="G2544" s="55">
        <v>2</v>
      </c>
      <c r="H2544" s="220">
        <v>582.20000000000005</v>
      </c>
      <c r="I2544" s="220">
        <v>582.20000000000005</v>
      </c>
      <c r="J2544" s="220">
        <v>495</v>
      </c>
      <c r="K2544" s="220">
        <v>34</v>
      </c>
      <c r="L2544" s="189">
        <f>'Форма 2'!C2548</f>
        <v>1921155.2040000001</v>
      </c>
      <c r="M2544" s="190">
        <v>0</v>
      </c>
      <c r="N2544" s="190">
        <v>0</v>
      </c>
      <c r="O2544" s="190">
        <v>0</v>
      </c>
      <c r="P2544" s="189">
        <f t="shared" si="282"/>
        <v>1921155.2040000001</v>
      </c>
      <c r="Q2544" s="191">
        <f t="shared" si="283"/>
        <v>3299.82</v>
      </c>
      <c r="R2544" s="191">
        <f t="shared" si="284"/>
        <v>3299.82</v>
      </c>
      <c r="S2544" s="90" t="s">
        <v>42</v>
      </c>
      <c r="T2544" s="55" t="s">
        <v>35</v>
      </c>
      <c r="U2544" s="9"/>
      <c r="V2544" s="9"/>
      <c r="W2544" s="9"/>
      <c r="X2544" s="9"/>
      <c r="Y2544" s="9"/>
      <c r="Z2544" s="9"/>
      <c r="AA2544" s="9"/>
      <c r="AB2544" s="9"/>
      <c r="AC2544" s="9"/>
      <c r="AD2544" s="9"/>
      <c r="AE2544" s="9"/>
      <c r="AF2544" s="9"/>
      <c r="AG2544" s="9"/>
      <c r="AH2544" s="9"/>
      <c r="AI2544" s="9"/>
      <c r="AJ2544" s="9"/>
      <c r="AK2544" s="9"/>
      <c r="AL2544" s="9"/>
      <c r="AM2544" s="9"/>
      <c r="AN2544" s="9"/>
      <c r="AO2544" s="9"/>
      <c r="AP2544" s="9"/>
      <c r="AQ2544" s="9"/>
      <c r="AR2544" s="9"/>
      <c r="AS2544" s="9"/>
      <c r="AT2544" s="9"/>
      <c r="AU2544" s="9"/>
      <c r="AV2544" s="9"/>
      <c r="AW2544" s="9"/>
      <c r="AX2544" s="9"/>
      <c r="AY2544" s="9"/>
      <c r="AZ2544" s="9"/>
      <c r="BA2544" s="9"/>
      <c r="BB2544" s="9"/>
      <c r="BC2544" s="9"/>
      <c r="BD2544" s="9"/>
      <c r="BE2544" s="9"/>
      <c r="BF2544" s="9"/>
      <c r="BG2544" s="9"/>
      <c r="BH2544" s="9"/>
      <c r="BI2544" s="9"/>
      <c r="BJ2544" s="9"/>
      <c r="BK2544" s="9"/>
      <c r="BL2544" s="9"/>
      <c r="BM2544" s="9"/>
      <c r="BN2544" s="9"/>
      <c r="BO2544" s="9"/>
      <c r="BP2544" s="9"/>
      <c r="BQ2544" s="9"/>
      <c r="BR2544" s="9"/>
      <c r="BS2544" s="9"/>
      <c r="BT2544" s="9"/>
      <c r="BU2544" s="9"/>
      <c r="BV2544" s="9"/>
      <c r="BW2544" s="9"/>
      <c r="BX2544" s="9"/>
      <c r="BY2544" s="9"/>
      <c r="BZ2544" s="9"/>
      <c r="CA2544" s="9"/>
      <c r="CB2544" s="9"/>
      <c r="CC2544" s="9"/>
      <c r="CD2544" s="9"/>
      <c r="CE2544" s="9"/>
      <c r="CF2544" s="9"/>
      <c r="CG2544" s="9"/>
      <c r="CH2544" s="9"/>
      <c r="CI2544" s="9"/>
      <c r="CJ2544" s="9"/>
      <c r="CK2544" s="9"/>
      <c r="CL2544" s="9"/>
      <c r="CM2544" s="9"/>
      <c r="CN2544" s="9"/>
      <c r="CO2544" s="9"/>
      <c r="CP2544" s="9"/>
      <c r="CQ2544" s="9"/>
      <c r="CR2544" s="9"/>
      <c r="CS2544" s="9"/>
      <c r="CT2544" s="9"/>
      <c r="CU2544" s="9"/>
      <c r="CV2544" s="9"/>
      <c r="CW2544" s="9"/>
      <c r="CX2544" s="9"/>
    </row>
    <row r="2545" spans="1:102" s="44" customFormat="1">
      <c r="A2545" s="27">
        <v>71</v>
      </c>
      <c r="B2545" s="90" t="s">
        <v>4057</v>
      </c>
      <c r="C2545" s="41">
        <v>1982</v>
      </c>
      <c r="D2545" s="55">
        <v>2009</v>
      </c>
      <c r="E2545" s="104" t="s">
        <v>335</v>
      </c>
      <c r="F2545" s="55">
        <v>2</v>
      </c>
      <c r="G2545" s="55">
        <v>4</v>
      </c>
      <c r="H2545" s="220">
        <v>1225.5</v>
      </c>
      <c r="I2545" s="220">
        <v>1112.3</v>
      </c>
      <c r="J2545" s="220">
        <v>1011.55</v>
      </c>
      <c r="K2545" s="220">
        <v>64</v>
      </c>
      <c r="L2545" s="189">
        <f>'Форма 2'!C2549</f>
        <v>619117.30299999996</v>
      </c>
      <c r="M2545" s="190">
        <v>0</v>
      </c>
      <c r="N2545" s="190">
        <v>0</v>
      </c>
      <c r="O2545" s="190">
        <v>0</v>
      </c>
      <c r="P2545" s="189">
        <f t="shared" si="282"/>
        <v>619117.30299999996</v>
      </c>
      <c r="Q2545" s="191">
        <f t="shared" si="283"/>
        <v>556.61</v>
      </c>
      <c r="R2545" s="191">
        <f t="shared" si="284"/>
        <v>556.61</v>
      </c>
      <c r="S2545" s="90" t="s">
        <v>42</v>
      </c>
      <c r="T2545" s="55" t="s">
        <v>35</v>
      </c>
      <c r="U2545" s="9"/>
      <c r="V2545" s="9"/>
      <c r="W2545" s="9"/>
      <c r="X2545" s="9"/>
      <c r="Y2545" s="9"/>
      <c r="Z2545" s="9"/>
      <c r="AA2545" s="9"/>
      <c r="AB2545" s="9"/>
      <c r="AC2545" s="9"/>
      <c r="AD2545" s="9"/>
      <c r="AE2545" s="9"/>
      <c r="AF2545" s="9"/>
      <c r="AG2545" s="9"/>
      <c r="AH2545" s="9"/>
      <c r="AI2545" s="9"/>
      <c r="AJ2545" s="9"/>
      <c r="AK2545" s="9"/>
      <c r="AL2545" s="9"/>
      <c r="AM2545" s="9"/>
      <c r="AN2545" s="9"/>
      <c r="AO2545" s="9"/>
      <c r="AP2545" s="9"/>
      <c r="AQ2545" s="9"/>
      <c r="AR2545" s="9"/>
      <c r="AS2545" s="9"/>
      <c r="AT2545" s="9"/>
      <c r="AU2545" s="9"/>
      <c r="AV2545" s="9"/>
      <c r="AW2545" s="9"/>
      <c r="AX2545" s="9"/>
      <c r="AY2545" s="9"/>
      <c r="AZ2545" s="9"/>
      <c r="BA2545" s="9"/>
      <c r="BB2545" s="9"/>
      <c r="BC2545" s="9"/>
      <c r="BD2545" s="9"/>
      <c r="BE2545" s="9"/>
      <c r="BF2545" s="9"/>
      <c r="BG2545" s="9"/>
      <c r="BH2545" s="9"/>
      <c r="BI2545" s="9"/>
      <c r="BJ2545" s="9"/>
      <c r="BK2545" s="9"/>
      <c r="BL2545" s="9"/>
      <c r="BM2545" s="9"/>
      <c r="BN2545" s="9"/>
      <c r="BO2545" s="9"/>
      <c r="BP2545" s="9"/>
      <c r="BQ2545" s="9"/>
      <c r="BR2545" s="9"/>
      <c r="BS2545" s="9"/>
      <c r="BT2545" s="9"/>
      <c r="BU2545" s="9"/>
      <c r="BV2545" s="9"/>
      <c r="BW2545" s="9"/>
      <c r="BX2545" s="9"/>
      <c r="BY2545" s="9"/>
      <c r="BZ2545" s="9"/>
      <c r="CA2545" s="9"/>
      <c r="CB2545" s="9"/>
      <c r="CC2545" s="9"/>
      <c r="CD2545" s="9"/>
      <c r="CE2545" s="9"/>
      <c r="CF2545" s="9"/>
      <c r="CG2545" s="9"/>
      <c r="CH2545" s="9"/>
      <c r="CI2545" s="9"/>
      <c r="CJ2545" s="9"/>
      <c r="CK2545" s="9"/>
      <c r="CL2545" s="9"/>
      <c r="CM2545" s="9"/>
      <c r="CN2545" s="9"/>
      <c r="CO2545" s="9"/>
      <c r="CP2545" s="9"/>
      <c r="CQ2545" s="9"/>
      <c r="CR2545" s="9"/>
      <c r="CS2545" s="9"/>
      <c r="CT2545" s="9"/>
      <c r="CU2545" s="9"/>
      <c r="CV2545" s="9"/>
      <c r="CW2545" s="9"/>
      <c r="CX2545" s="9"/>
    </row>
    <row r="2546" spans="1:102" s="44" customFormat="1">
      <c r="A2546" s="27">
        <v>72</v>
      </c>
      <c r="B2546" s="90" t="s">
        <v>4058</v>
      </c>
      <c r="C2546" s="41">
        <v>1974</v>
      </c>
      <c r="D2546" s="55">
        <v>2009</v>
      </c>
      <c r="E2546" s="104" t="s">
        <v>335</v>
      </c>
      <c r="F2546" s="55">
        <v>2</v>
      </c>
      <c r="G2546" s="55">
        <v>2</v>
      </c>
      <c r="H2546" s="220">
        <v>538.9</v>
      </c>
      <c r="I2546" s="220">
        <v>522</v>
      </c>
      <c r="J2546" s="220">
        <v>490.5</v>
      </c>
      <c r="K2546" s="220">
        <v>40</v>
      </c>
      <c r="L2546" s="189">
        <f>'Форма 2'!C2550</f>
        <v>1431955.62</v>
      </c>
      <c r="M2546" s="190">
        <v>0</v>
      </c>
      <c r="N2546" s="190">
        <v>0</v>
      </c>
      <c r="O2546" s="190">
        <v>0</v>
      </c>
      <c r="P2546" s="189">
        <f t="shared" si="282"/>
        <v>1431955.62</v>
      </c>
      <c r="Q2546" s="191">
        <f t="shared" si="283"/>
        <v>2743.21</v>
      </c>
      <c r="R2546" s="191">
        <f t="shared" si="284"/>
        <v>2743.21</v>
      </c>
      <c r="S2546" s="90" t="s">
        <v>42</v>
      </c>
      <c r="T2546" s="55" t="s">
        <v>35</v>
      </c>
      <c r="U2546" s="9"/>
      <c r="V2546" s="9"/>
      <c r="W2546" s="9"/>
      <c r="X2546" s="9"/>
      <c r="Y2546" s="9"/>
      <c r="Z2546" s="9"/>
      <c r="AA2546" s="9"/>
      <c r="AB2546" s="9"/>
      <c r="AC2546" s="9"/>
      <c r="AD2546" s="9"/>
      <c r="AE2546" s="9"/>
      <c r="AF2546" s="9"/>
      <c r="AG2546" s="9"/>
      <c r="AH2546" s="9"/>
      <c r="AI2546" s="9"/>
      <c r="AJ2546" s="9"/>
      <c r="AK2546" s="9"/>
      <c r="AL2546" s="9"/>
      <c r="AM2546" s="9"/>
      <c r="AN2546" s="9"/>
      <c r="AO2546" s="9"/>
      <c r="AP2546" s="9"/>
      <c r="AQ2546" s="9"/>
      <c r="AR2546" s="9"/>
      <c r="AS2546" s="9"/>
      <c r="AT2546" s="9"/>
      <c r="AU2546" s="9"/>
      <c r="AV2546" s="9"/>
      <c r="AW2546" s="9"/>
      <c r="AX2546" s="9"/>
      <c r="AY2546" s="9"/>
      <c r="AZ2546" s="9"/>
      <c r="BA2546" s="9"/>
      <c r="BB2546" s="9"/>
      <c r="BC2546" s="9"/>
      <c r="BD2546" s="9"/>
      <c r="BE2546" s="9"/>
      <c r="BF2546" s="9"/>
      <c r="BG2546" s="9"/>
      <c r="BH2546" s="9"/>
      <c r="BI2546" s="9"/>
      <c r="BJ2546" s="9"/>
      <c r="BK2546" s="9"/>
      <c r="BL2546" s="9"/>
      <c r="BM2546" s="9"/>
      <c r="BN2546" s="9"/>
      <c r="BO2546" s="9"/>
      <c r="BP2546" s="9"/>
      <c r="BQ2546" s="9"/>
      <c r="BR2546" s="9"/>
      <c r="BS2546" s="9"/>
      <c r="BT2546" s="9"/>
      <c r="BU2546" s="9"/>
      <c r="BV2546" s="9"/>
      <c r="BW2546" s="9"/>
      <c r="BX2546" s="9"/>
      <c r="BY2546" s="9"/>
      <c r="BZ2546" s="9"/>
      <c r="CA2546" s="9"/>
      <c r="CB2546" s="9"/>
      <c r="CC2546" s="9"/>
      <c r="CD2546" s="9"/>
      <c r="CE2546" s="9"/>
      <c r="CF2546" s="9"/>
      <c r="CG2546" s="9"/>
      <c r="CH2546" s="9"/>
      <c r="CI2546" s="9"/>
      <c r="CJ2546" s="9"/>
      <c r="CK2546" s="9"/>
      <c r="CL2546" s="9"/>
      <c r="CM2546" s="9"/>
      <c r="CN2546" s="9"/>
      <c r="CO2546" s="9"/>
      <c r="CP2546" s="9"/>
      <c r="CQ2546" s="9"/>
      <c r="CR2546" s="9"/>
      <c r="CS2546" s="9"/>
      <c r="CT2546" s="9"/>
      <c r="CU2546" s="9"/>
      <c r="CV2546" s="9"/>
      <c r="CW2546" s="9"/>
      <c r="CX2546" s="9"/>
    </row>
    <row r="2547" spans="1:102" s="44" customFormat="1">
      <c r="A2547" s="27">
        <v>73</v>
      </c>
      <c r="B2547" s="90" t="s">
        <v>4059</v>
      </c>
      <c r="C2547" s="41">
        <v>1987</v>
      </c>
      <c r="D2547" s="55">
        <v>2009</v>
      </c>
      <c r="E2547" s="104" t="s">
        <v>335</v>
      </c>
      <c r="F2547" s="55">
        <v>2</v>
      </c>
      <c r="G2547" s="55">
        <v>3</v>
      </c>
      <c r="H2547" s="220">
        <v>1046.9000000000001</v>
      </c>
      <c r="I2547" s="220">
        <v>947.4</v>
      </c>
      <c r="J2547" s="220">
        <v>896.2</v>
      </c>
      <c r="K2547" s="220">
        <v>47</v>
      </c>
      <c r="L2547" s="189">
        <f>'Форма 2'!C2551</f>
        <v>2598917.1540000001</v>
      </c>
      <c r="M2547" s="190">
        <v>0</v>
      </c>
      <c r="N2547" s="190">
        <v>0</v>
      </c>
      <c r="O2547" s="190">
        <v>0</v>
      </c>
      <c r="P2547" s="189">
        <f t="shared" si="282"/>
        <v>2598917.1540000001</v>
      </c>
      <c r="Q2547" s="191">
        <f t="shared" si="283"/>
        <v>2743.21</v>
      </c>
      <c r="R2547" s="191">
        <f t="shared" si="284"/>
        <v>2743.21</v>
      </c>
      <c r="S2547" s="90" t="s">
        <v>42</v>
      </c>
      <c r="T2547" s="55" t="s">
        <v>35</v>
      </c>
      <c r="U2547" s="9"/>
      <c r="V2547" s="9"/>
      <c r="W2547" s="9"/>
      <c r="X2547" s="9"/>
      <c r="Y2547" s="9"/>
      <c r="Z2547" s="9"/>
      <c r="AA2547" s="9"/>
      <c r="AB2547" s="9"/>
      <c r="AC2547" s="9"/>
      <c r="AD2547" s="9"/>
      <c r="AE2547" s="9"/>
      <c r="AF2547" s="9"/>
      <c r="AG2547" s="9"/>
      <c r="AH2547" s="9"/>
      <c r="AI2547" s="9"/>
      <c r="AJ2547" s="9"/>
      <c r="AK2547" s="9"/>
      <c r="AL2547" s="9"/>
      <c r="AM2547" s="9"/>
      <c r="AN2547" s="9"/>
      <c r="AO2547" s="9"/>
      <c r="AP2547" s="9"/>
      <c r="AQ2547" s="9"/>
      <c r="AR2547" s="9"/>
      <c r="AS2547" s="9"/>
      <c r="AT2547" s="9"/>
      <c r="AU2547" s="9"/>
      <c r="AV2547" s="9"/>
      <c r="AW2547" s="9"/>
      <c r="AX2547" s="9"/>
      <c r="AY2547" s="9"/>
      <c r="AZ2547" s="9"/>
      <c r="BA2547" s="9"/>
      <c r="BB2547" s="9"/>
      <c r="BC2547" s="9"/>
      <c r="BD2547" s="9"/>
      <c r="BE2547" s="9"/>
      <c r="BF2547" s="9"/>
      <c r="BG2547" s="9"/>
      <c r="BH2547" s="9"/>
      <c r="BI2547" s="9"/>
      <c r="BJ2547" s="9"/>
      <c r="BK2547" s="9"/>
      <c r="BL2547" s="9"/>
      <c r="BM2547" s="9"/>
      <c r="BN2547" s="9"/>
      <c r="BO2547" s="9"/>
      <c r="BP2547" s="9"/>
      <c r="BQ2547" s="9"/>
      <c r="BR2547" s="9"/>
      <c r="BS2547" s="9"/>
      <c r="BT2547" s="9"/>
      <c r="BU2547" s="9"/>
      <c r="BV2547" s="9"/>
      <c r="BW2547" s="9"/>
      <c r="BX2547" s="9"/>
      <c r="BY2547" s="9"/>
      <c r="BZ2547" s="9"/>
      <c r="CA2547" s="9"/>
      <c r="CB2547" s="9"/>
      <c r="CC2547" s="9"/>
      <c r="CD2547" s="9"/>
      <c r="CE2547" s="9"/>
      <c r="CF2547" s="9"/>
      <c r="CG2547" s="9"/>
      <c r="CH2547" s="9"/>
      <c r="CI2547" s="9"/>
      <c r="CJ2547" s="9"/>
      <c r="CK2547" s="9"/>
      <c r="CL2547" s="9"/>
      <c r="CM2547" s="9"/>
      <c r="CN2547" s="9"/>
      <c r="CO2547" s="9"/>
      <c r="CP2547" s="9"/>
      <c r="CQ2547" s="9"/>
      <c r="CR2547" s="9"/>
      <c r="CS2547" s="9"/>
      <c r="CT2547" s="9"/>
      <c r="CU2547" s="9"/>
      <c r="CV2547" s="9"/>
      <c r="CW2547" s="9"/>
      <c r="CX2547" s="9"/>
    </row>
    <row r="2548" spans="1:102" s="44" customFormat="1">
      <c r="A2548" s="27">
        <v>74</v>
      </c>
      <c r="B2548" s="90" t="s">
        <v>4061</v>
      </c>
      <c r="C2548" s="41">
        <v>1989</v>
      </c>
      <c r="D2548" s="55" t="s">
        <v>333</v>
      </c>
      <c r="E2548" s="104" t="s">
        <v>28</v>
      </c>
      <c r="F2548" s="55">
        <v>2</v>
      </c>
      <c r="G2548" s="55">
        <v>2</v>
      </c>
      <c r="H2548" s="220">
        <v>631.9</v>
      </c>
      <c r="I2548" s="220">
        <v>570.1</v>
      </c>
      <c r="J2548" s="220">
        <v>429.4</v>
      </c>
      <c r="K2548" s="220">
        <v>36</v>
      </c>
      <c r="L2548" s="189">
        <f>'Форма 2'!C2552</f>
        <v>2097397.9</v>
      </c>
      <c r="M2548" s="190">
        <v>0</v>
      </c>
      <c r="N2548" s="190">
        <v>0</v>
      </c>
      <c r="O2548" s="190">
        <v>0</v>
      </c>
      <c r="P2548" s="189">
        <f t="shared" si="282"/>
        <v>2097397.9</v>
      </c>
      <c r="Q2548" s="191">
        <f t="shared" si="283"/>
        <v>3678.9999999999995</v>
      </c>
      <c r="R2548" s="191">
        <f t="shared" si="284"/>
        <v>3678.9999999999995</v>
      </c>
      <c r="S2548" s="90" t="s">
        <v>42</v>
      </c>
      <c r="T2548" s="55" t="s">
        <v>34</v>
      </c>
      <c r="U2548" s="9"/>
      <c r="V2548" s="9"/>
      <c r="W2548" s="9"/>
      <c r="X2548" s="9"/>
      <c r="Y2548" s="9"/>
      <c r="Z2548" s="9"/>
      <c r="AA2548" s="9"/>
      <c r="AB2548" s="9"/>
      <c r="AC2548" s="9"/>
      <c r="AD2548" s="9"/>
      <c r="AE2548" s="9"/>
      <c r="AF2548" s="9"/>
      <c r="AG2548" s="9"/>
      <c r="AH2548" s="9"/>
      <c r="AI2548" s="9"/>
      <c r="AJ2548" s="9"/>
      <c r="AK2548" s="9"/>
      <c r="AL2548" s="9"/>
      <c r="AM2548" s="9"/>
      <c r="AN2548" s="9"/>
      <c r="AO2548" s="9"/>
      <c r="AP2548" s="9"/>
      <c r="AQ2548" s="9"/>
      <c r="AR2548" s="9"/>
      <c r="AS2548" s="9"/>
      <c r="AT2548" s="9"/>
      <c r="AU2548" s="9"/>
      <c r="AV2548" s="9"/>
      <c r="AW2548" s="9"/>
      <c r="AX2548" s="9"/>
      <c r="AY2548" s="9"/>
      <c r="AZ2548" s="9"/>
      <c r="BA2548" s="9"/>
      <c r="BB2548" s="9"/>
      <c r="BC2548" s="9"/>
      <c r="BD2548" s="9"/>
      <c r="BE2548" s="9"/>
      <c r="BF2548" s="9"/>
      <c r="BG2548" s="9"/>
      <c r="BH2548" s="9"/>
      <c r="BI2548" s="9"/>
      <c r="BJ2548" s="9"/>
      <c r="BK2548" s="9"/>
      <c r="BL2548" s="9"/>
      <c r="BM2548" s="9"/>
      <c r="BN2548" s="9"/>
      <c r="BO2548" s="9"/>
      <c r="BP2548" s="9"/>
      <c r="BQ2548" s="9"/>
      <c r="BR2548" s="9"/>
      <c r="BS2548" s="9"/>
      <c r="BT2548" s="9"/>
      <c r="BU2548" s="9"/>
      <c r="BV2548" s="9"/>
      <c r="BW2548" s="9"/>
      <c r="BX2548" s="9"/>
      <c r="BY2548" s="9"/>
      <c r="BZ2548" s="9"/>
      <c r="CA2548" s="9"/>
      <c r="CB2548" s="9"/>
      <c r="CC2548" s="9"/>
      <c r="CD2548" s="9"/>
      <c r="CE2548" s="9"/>
      <c r="CF2548" s="9"/>
      <c r="CG2548" s="9"/>
      <c r="CH2548" s="9"/>
      <c r="CI2548" s="9"/>
      <c r="CJ2548" s="9"/>
      <c r="CK2548" s="9"/>
      <c r="CL2548" s="9"/>
      <c r="CM2548" s="9"/>
      <c r="CN2548" s="9"/>
      <c r="CO2548" s="9"/>
      <c r="CP2548" s="9"/>
      <c r="CQ2548" s="9"/>
      <c r="CR2548" s="9"/>
      <c r="CS2548" s="9"/>
      <c r="CT2548" s="9"/>
      <c r="CU2548" s="9"/>
      <c r="CV2548" s="9"/>
      <c r="CW2548" s="9"/>
      <c r="CX2548" s="9"/>
    </row>
    <row r="2549" spans="1:102" s="44" customFormat="1">
      <c r="A2549" s="27">
        <v>75</v>
      </c>
      <c r="B2549" s="90" t="s">
        <v>4062</v>
      </c>
      <c r="C2549" s="41">
        <v>1990</v>
      </c>
      <c r="D2549" s="55">
        <v>2012</v>
      </c>
      <c r="E2549" s="104" t="s">
        <v>28</v>
      </c>
      <c r="F2549" s="55">
        <v>2</v>
      </c>
      <c r="G2549" s="55">
        <v>2</v>
      </c>
      <c r="H2549" s="220">
        <v>625.9</v>
      </c>
      <c r="I2549" s="220">
        <v>571.79999999999995</v>
      </c>
      <c r="J2549" s="220">
        <v>571.79999999999995</v>
      </c>
      <c r="K2549" s="220">
        <v>25</v>
      </c>
      <c r="L2549" s="189">
        <f>'Форма 2'!C2553</f>
        <v>216031.75799999997</v>
      </c>
      <c r="M2549" s="190">
        <v>0</v>
      </c>
      <c r="N2549" s="190">
        <v>0</v>
      </c>
      <c r="O2549" s="190">
        <v>0</v>
      </c>
      <c r="P2549" s="189">
        <f t="shared" si="282"/>
        <v>216031.75799999997</v>
      </c>
      <c r="Q2549" s="191">
        <f t="shared" si="283"/>
        <v>377.81</v>
      </c>
      <c r="R2549" s="191">
        <f t="shared" si="284"/>
        <v>377.81</v>
      </c>
      <c r="S2549" s="90" t="s">
        <v>42</v>
      </c>
      <c r="T2549" s="55" t="s">
        <v>34</v>
      </c>
      <c r="U2549" s="9"/>
      <c r="V2549" s="9"/>
      <c r="W2549" s="9"/>
      <c r="X2549" s="9"/>
      <c r="Y2549" s="9"/>
      <c r="Z2549" s="9"/>
      <c r="AA2549" s="9"/>
      <c r="AB2549" s="9"/>
      <c r="AC2549" s="9"/>
      <c r="AD2549" s="9"/>
      <c r="AE2549" s="9"/>
      <c r="AF2549" s="9"/>
      <c r="AG2549" s="9"/>
      <c r="AH2549" s="9"/>
      <c r="AI2549" s="9"/>
      <c r="AJ2549" s="9"/>
      <c r="AK2549" s="9"/>
      <c r="AL2549" s="9"/>
      <c r="AM2549" s="9"/>
      <c r="AN2549" s="9"/>
      <c r="AO2549" s="9"/>
      <c r="AP2549" s="9"/>
      <c r="AQ2549" s="9"/>
      <c r="AR2549" s="9"/>
      <c r="AS2549" s="9"/>
      <c r="AT2549" s="9"/>
      <c r="AU2549" s="9"/>
      <c r="AV2549" s="9"/>
      <c r="AW2549" s="9"/>
      <c r="AX2549" s="9"/>
      <c r="AY2549" s="9"/>
      <c r="AZ2549" s="9"/>
      <c r="BA2549" s="9"/>
      <c r="BB2549" s="9"/>
      <c r="BC2549" s="9"/>
      <c r="BD2549" s="9"/>
      <c r="BE2549" s="9"/>
      <c r="BF2549" s="9"/>
      <c r="BG2549" s="9"/>
      <c r="BH2549" s="9"/>
      <c r="BI2549" s="9"/>
      <c r="BJ2549" s="9"/>
      <c r="BK2549" s="9"/>
      <c r="BL2549" s="9"/>
      <c r="BM2549" s="9"/>
      <c r="BN2549" s="9"/>
      <c r="BO2549" s="9"/>
      <c r="BP2549" s="9"/>
      <c r="BQ2549" s="9"/>
      <c r="BR2549" s="9"/>
      <c r="BS2549" s="9"/>
      <c r="BT2549" s="9"/>
      <c r="BU2549" s="9"/>
      <c r="BV2549" s="9"/>
      <c r="BW2549" s="9"/>
      <c r="BX2549" s="9"/>
      <c r="BY2549" s="9"/>
      <c r="BZ2549" s="9"/>
      <c r="CA2549" s="9"/>
      <c r="CB2549" s="9"/>
      <c r="CC2549" s="9"/>
      <c r="CD2549" s="9"/>
      <c r="CE2549" s="9"/>
      <c r="CF2549" s="9"/>
      <c r="CG2549" s="9"/>
      <c r="CH2549" s="9"/>
      <c r="CI2549" s="9"/>
      <c r="CJ2549" s="9"/>
      <c r="CK2549" s="9"/>
      <c r="CL2549" s="9"/>
      <c r="CM2549" s="9"/>
      <c r="CN2549" s="9"/>
      <c r="CO2549" s="9"/>
      <c r="CP2549" s="9"/>
      <c r="CQ2549" s="9"/>
      <c r="CR2549" s="9"/>
      <c r="CS2549" s="9"/>
      <c r="CT2549" s="9"/>
      <c r="CU2549" s="9"/>
      <c r="CV2549" s="9"/>
      <c r="CW2549" s="9"/>
      <c r="CX2549" s="9"/>
    </row>
    <row r="2550" spans="1:102" s="44" customFormat="1">
      <c r="A2550" s="27">
        <v>76</v>
      </c>
      <c r="B2550" s="90" t="s">
        <v>4063</v>
      </c>
      <c r="C2550" s="41">
        <v>1995</v>
      </c>
      <c r="D2550" s="55" t="s">
        <v>333</v>
      </c>
      <c r="E2550" s="104" t="s">
        <v>28</v>
      </c>
      <c r="F2550" s="55">
        <v>3</v>
      </c>
      <c r="G2550" s="55">
        <v>3</v>
      </c>
      <c r="H2550" s="220">
        <v>2065</v>
      </c>
      <c r="I2550" s="220">
        <v>1879.5</v>
      </c>
      <c r="J2550" s="220">
        <v>1667.2</v>
      </c>
      <c r="K2550" s="220">
        <v>71</v>
      </c>
      <c r="L2550" s="189">
        <f>'Форма 2'!C2554</f>
        <v>6914680.5</v>
      </c>
      <c r="M2550" s="190">
        <v>0</v>
      </c>
      <c r="N2550" s="190">
        <v>0</v>
      </c>
      <c r="O2550" s="190">
        <v>0</v>
      </c>
      <c r="P2550" s="189">
        <f t="shared" si="282"/>
        <v>6914680.5</v>
      </c>
      <c r="Q2550" s="191">
        <f t="shared" si="283"/>
        <v>3679</v>
      </c>
      <c r="R2550" s="191">
        <f t="shared" si="284"/>
        <v>3679</v>
      </c>
      <c r="S2550" s="90" t="s">
        <v>42</v>
      </c>
      <c r="T2550" s="55" t="s">
        <v>34</v>
      </c>
      <c r="U2550" s="9"/>
      <c r="V2550" s="9"/>
      <c r="W2550" s="9"/>
      <c r="X2550" s="9"/>
      <c r="Y2550" s="9"/>
      <c r="Z2550" s="9"/>
      <c r="AA2550" s="9"/>
      <c r="AB2550" s="9"/>
      <c r="AC2550" s="9"/>
      <c r="AD2550" s="9"/>
      <c r="AE2550" s="9"/>
      <c r="AF2550" s="9"/>
      <c r="AG2550" s="9"/>
      <c r="AH2550" s="9"/>
      <c r="AI2550" s="9"/>
      <c r="AJ2550" s="9"/>
      <c r="AK2550" s="9"/>
      <c r="AL2550" s="9"/>
      <c r="AM2550" s="9"/>
      <c r="AN2550" s="9"/>
      <c r="AO2550" s="9"/>
      <c r="AP2550" s="9"/>
      <c r="AQ2550" s="9"/>
      <c r="AR2550" s="9"/>
      <c r="AS2550" s="9"/>
      <c r="AT2550" s="9"/>
      <c r="AU2550" s="9"/>
      <c r="AV2550" s="9"/>
      <c r="AW2550" s="9"/>
      <c r="AX2550" s="9"/>
      <c r="AY2550" s="9"/>
      <c r="AZ2550" s="9"/>
      <c r="BA2550" s="9"/>
      <c r="BB2550" s="9"/>
      <c r="BC2550" s="9"/>
      <c r="BD2550" s="9"/>
      <c r="BE2550" s="9"/>
      <c r="BF2550" s="9"/>
      <c r="BG2550" s="9"/>
      <c r="BH2550" s="9"/>
      <c r="BI2550" s="9"/>
      <c r="BJ2550" s="9"/>
      <c r="BK2550" s="9"/>
      <c r="BL2550" s="9"/>
      <c r="BM2550" s="9"/>
      <c r="BN2550" s="9"/>
      <c r="BO2550" s="9"/>
      <c r="BP2550" s="9"/>
      <c r="BQ2550" s="9"/>
      <c r="BR2550" s="9"/>
      <c r="BS2550" s="9"/>
      <c r="BT2550" s="9"/>
      <c r="BU2550" s="9"/>
      <c r="BV2550" s="9"/>
      <c r="BW2550" s="9"/>
      <c r="BX2550" s="9"/>
      <c r="BY2550" s="9"/>
      <c r="BZ2550" s="9"/>
      <c r="CA2550" s="9"/>
      <c r="CB2550" s="9"/>
      <c r="CC2550" s="9"/>
      <c r="CD2550" s="9"/>
      <c r="CE2550" s="9"/>
      <c r="CF2550" s="9"/>
      <c r="CG2550" s="9"/>
      <c r="CH2550" s="9"/>
      <c r="CI2550" s="9"/>
      <c r="CJ2550" s="9"/>
      <c r="CK2550" s="9"/>
      <c r="CL2550" s="9"/>
      <c r="CM2550" s="9"/>
      <c r="CN2550" s="9"/>
      <c r="CO2550" s="9"/>
      <c r="CP2550" s="9"/>
      <c r="CQ2550" s="9"/>
      <c r="CR2550" s="9"/>
      <c r="CS2550" s="9"/>
      <c r="CT2550" s="9"/>
      <c r="CU2550" s="9"/>
      <c r="CV2550" s="9"/>
      <c r="CW2550" s="9"/>
      <c r="CX2550" s="9"/>
    </row>
    <row r="2551" spans="1:102" s="44" customFormat="1">
      <c r="A2551" s="27">
        <v>77</v>
      </c>
      <c r="B2551" s="90" t="s">
        <v>4064</v>
      </c>
      <c r="C2551" s="41">
        <v>1988</v>
      </c>
      <c r="D2551" s="55" t="s">
        <v>333</v>
      </c>
      <c r="E2551" s="104" t="s">
        <v>28</v>
      </c>
      <c r="F2551" s="55">
        <v>2</v>
      </c>
      <c r="G2551" s="55">
        <v>3</v>
      </c>
      <c r="H2551" s="220">
        <v>1067</v>
      </c>
      <c r="I2551" s="220">
        <v>947</v>
      </c>
      <c r="J2551" s="220">
        <v>833.4</v>
      </c>
      <c r="K2551" s="220">
        <v>45</v>
      </c>
      <c r="L2551" s="189">
        <f>'Форма 2'!C2555</f>
        <v>3484013</v>
      </c>
      <c r="M2551" s="190">
        <v>0</v>
      </c>
      <c r="N2551" s="190">
        <v>0</v>
      </c>
      <c r="O2551" s="190">
        <v>0</v>
      </c>
      <c r="P2551" s="189">
        <f t="shared" si="282"/>
        <v>3484013</v>
      </c>
      <c r="Q2551" s="191">
        <f t="shared" si="283"/>
        <v>3679</v>
      </c>
      <c r="R2551" s="191">
        <f t="shared" si="284"/>
        <v>3679</v>
      </c>
      <c r="S2551" s="90" t="s">
        <v>42</v>
      </c>
      <c r="T2551" s="55" t="s">
        <v>34</v>
      </c>
      <c r="U2551" s="9"/>
      <c r="V2551" s="9"/>
      <c r="W2551" s="9"/>
      <c r="X2551" s="9"/>
      <c r="Y2551" s="9"/>
      <c r="Z2551" s="9"/>
      <c r="AA2551" s="9"/>
      <c r="AB2551" s="9"/>
      <c r="AC2551" s="9"/>
      <c r="AD2551" s="9"/>
      <c r="AE2551" s="9"/>
      <c r="AF2551" s="9"/>
      <c r="AG2551" s="9"/>
      <c r="AH2551" s="9"/>
      <c r="AI2551" s="9"/>
      <c r="AJ2551" s="9"/>
      <c r="AK2551" s="9"/>
      <c r="AL2551" s="9"/>
      <c r="AM2551" s="9"/>
      <c r="AN2551" s="9"/>
      <c r="AO2551" s="9"/>
      <c r="AP2551" s="9"/>
      <c r="AQ2551" s="9"/>
      <c r="AR2551" s="9"/>
      <c r="AS2551" s="9"/>
      <c r="AT2551" s="9"/>
      <c r="AU2551" s="9"/>
      <c r="AV2551" s="9"/>
      <c r="AW2551" s="9"/>
      <c r="AX2551" s="9"/>
      <c r="AY2551" s="9"/>
      <c r="AZ2551" s="9"/>
      <c r="BA2551" s="9"/>
      <c r="BB2551" s="9"/>
      <c r="BC2551" s="9"/>
      <c r="BD2551" s="9"/>
      <c r="BE2551" s="9"/>
      <c r="BF2551" s="9"/>
      <c r="BG2551" s="9"/>
      <c r="BH2551" s="9"/>
      <c r="BI2551" s="9"/>
      <c r="BJ2551" s="9"/>
      <c r="BK2551" s="9"/>
      <c r="BL2551" s="9"/>
      <c r="BM2551" s="9"/>
      <c r="BN2551" s="9"/>
      <c r="BO2551" s="9"/>
      <c r="BP2551" s="9"/>
      <c r="BQ2551" s="9"/>
      <c r="BR2551" s="9"/>
      <c r="BS2551" s="9"/>
      <c r="BT2551" s="9"/>
      <c r="BU2551" s="9"/>
      <c r="BV2551" s="9"/>
      <c r="BW2551" s="9"/>
      <c r="BX2551" s="9"/>
      <c r="BY2551" s="9"/>
      <c r="BZ2551" s="9"/>
      <c r="CA2551" s="9"/>
      <c r="CB2551" s="9"/>
      <c r="CC2551" s="9"/>
      <c r="CD2551" s="9"/>
      <c r="CE2551" s="9"/>
      <c r="CF2551" s="9"/>
      <c r="CG2551" s="9"/>
      <c r="CH2551" s="9"/>
      <c r="CI2551" s="9"/>
      <c r="CJ2551" s="9"/>
      <c r="CK2551" s="9"/>
      <c r="CL2551" s="9"/>
      <c r="CM2551" s="9"/>
      <c r="CN2551" s="9"/>
      <c r="CO2551" s="9"/>
      <c r="CP2551" s="9"/>
      <c r="CQ2551" s="9"/>
      <c r="CR2551" s="9"/>
      <c r="CS2551" s="9"/>
      <c r="CT2551" s="9"/>
      <c r="CU2551" s="9"/>
      <c r="CV2551" s="9"/>
      <c r="CW2551" s="9"/>
      <c r="CX2551" s="9"/>
    </row>
    <row r="2552" spans="1:102" s="44" customFormat="1">
      <c r="A2552" s="160">
        <v>78</v>
      </c>
      <c r="B2552" s="200" t="s">
        <v>4065</v>
      </c>
      <c r="C2552" s="41">
        <v>1992</v>
      </c>
      <c r="D2552" s="55" t="s">
        <v>333</v>
      </c>
      <c r="E2552" s="104" t="s">
        <v>28</v>
      </c>
      <c r="F2552" s="55">
        <v>3</v>
      </c>
      <c r="G2552" s="55">
        <v>2</v>
      </c>
      <c r="H2552" s="220">
        <v>1421</v>
      </c>
      <c r="I2552" s="220">
        <v>1312.2</v>
      </c>
      <c r="J2552" s="220">
        <v>1080.5</v>
      </c>
      <c r="K2552" s="220">
        <v>71</v>
      </c>
      <c r="L2552" s="189">
        <f>'Форма 2'!C2556</f>
        <v>4827583.8</v>
      </c>
      <c r="M2552" s="190">
        <v>0</v>
      </c>
      <c r="N2552" s="190">
        <v>0</v>
      </c>
      <c r="O2552" s="190">
        <v>0</v>
      </c>
      <c r="P2552" s="189">
        <f t="shared" si="282"/>
        <v>4827583.8</v>
      </c>
      <c r="Q2552" s="191">
        <f t="shared" si="283"/>
        <v>3678.9999999999995</v>
      </c>
      <c r="R2552" s="191">
        <f t="shared" si="284"/>
        <v>3678.9999999999995</v>
      </c>
      <c r="S2552" s="90" t="s">
        <v>42</v>
      </c>
      <c r="T2552" s="55" t="s">
        <v>34</v>
      </c>
      <c r="U2552" s="9"/>
      <c r="V2552" s="9"/>
      <c r="W2552" s="9"/>
      <c r="X2552" s="9"/>
      <c r="Y2552" s="9"/>
      <c r="Z2552" s="9"/>
      <c r="AA2552" s="9"/>
      <c r="AB2552" s="9"/>
      <c r="AC2552" s="9"/>
      <c r="AD2552" s="9"/>
      <c r="AE2552" s="9"/>
      <c r="AF2552" s="9"/>
      <c r="AG2552" s="9"/>
      <c r="AH2552" s="9"/>
      <c r="AI2552" s="9"/>
      <c r="AJ2552" s="9"/>
      <c r="AK2552" s="9"/>
      <c r="AL2552" s="9"/>
      <c r="AM2552" s="9"/>
      <c r="AN2552" s="9"/>
      <c r="AO2552" s="9"/>
      <c r="AP2552" s="9"/>
      <c r="AQ2552" s="9"/>
      <c r="AR2552" s="9"/>
      <c r="AS2552" s="9"/>
      <c r="AT2552" s="9"/>
      <c r="AU2552" s="9"/>
      <c r="AV2552" s="9"/>
      <c r="AW2552" s="9"/>
      <c r="AX2552" s="9"/>
      <c r="AY2552" s="9"/>
      <c r="AZ2552" s="9"/>
      <c r="BA2552" s="9"/>
      <c r="BB2552" s="9"/>
      <c r="BC2552" s="9"/>
      <c r="BD2552" s="9"/>
      <c r="BE2552" s="9"/>
      <c r="BF2552" s="9"/>
      <c r="BG2552" s="9"/>
      <c r="BH2552" s="9"/>
      <c r="BI2552" s="9"/>
      <c r="BJ2552" s="9"/>
      <c r="BK2552" s="9"/>
      <c r="BL2552" s="9"/>
      <c r="BM2552" s="9"/>
      <c r="BN2552" s="9"/>
      <c r="BO2552" s="9"/>
      <c r="BP2552" s="9"/>
      <c r="BQ2552" s="9"/>
      <c r="BR2552" s="9"/>
      <c r="BS2552" s="9"/>
      <c r="BT2552" s="9"/>
      <c r="BU2552" s="9"/>
      <c r="BV2552" s="9"/>
      <c r="BW2552" s="9"/>
      <c r="BX2552" s="9"/>
      <c r="BY2552" s="9"/>
      <c r="BZ2552" s="9"/>
      <c r="CA2552" s="9"/>
      <c r="CB2552" s="9"/>
      <c r="CC2552" s="9"/>
      <c r="CD2552" s="9"/>
      <c r="CE2552" s="9"/>
      <c r="CF2552" s="9"/>
      <c r="CG2552" s="9"/>
      <c r="CH2552" s="9"/>
      <c r="CI2552" s="9"/>
      <c r="CJ2552" s="9"/>
      <c r="CK2552" s="9"/>
      <c r="CL2552" s="9"/>
      <c r="CM2552" s="9"/>
      <c r="CN2552" s="9"/>
      <c r="CO2552" s="9"/>
      <c r="CP2552" s="9"/>
      <c r="CQ2552" s="9"/>
      <c r="CR2552" s="9"/>
      <c r="CS2552" s="9"/>
      <c r="CT2552" s="9"/>
      <c r="CU2552" s="9"/>
      <c r="CV2552" s="9"/>
      <c r="CW2552" s="9"/>
      <c r="CX2552" s="9"/>
    </row>
    <row r="2553" spans="1:102" s="44" customFormat="1" ht="15.75">
      <c r="A2553" s="162"/>
      <c r="B2553" s="163" t="s">
        <v>4694</v>
      </c>
      <c r="C2553" s="167"/>
      <c r="D2553" s="69"/>
      <c r="E2553" s="68"/>
      <c r="F2553" s="73"/>
      <c r="G2553" s="73"/>
      <c r="H2553" s="51">
        <f t="shared" ref="H2553:K2553" si="285">SUM(H2554:H2574)</f>
        <v>48897.100000000006</v>
      </c>
      <c r="I2553" s="51">
        <f t="shared" si="285"/>
        <v>42866.500000000007</v>
      </c>
      <c r="J2553" s="51">
        <f t="shared" si="285"/>
        <v>36443.199999999997</v>
      </c>
      <c r="K2553" s="51">
        <f t="shared" si="285"/>
        <v>2986</v>
      </c>
      <c r="L2553" s="51">
        <f>SUM(L2554:L2574)</f>
        <v>78498384.82599999</v>
      </c>
      <c r="M2553" s="20"/>
      <c r="N2553" s="20"/>
      <c r="O2553" s="20"/>
      <c r="P2553" s="51"/>
      <c r="Q2553" s="128"/>
      <c r="R2553" s="128"/>
      <c r="S2553" s="20"/>
      <c r="T2553" s="61"/>
      <c r="U2553" s="9"/>
      <c r="V2553" s="9"/>
      <c r="W2553" s="9"/>
      <c r="X2553" s="9"/>
      <c r="Y2553" s="9"/>
      <c r="Z2553" s="9"/>
      <c r="AA2553" s="9"/>
      <c r="AB2553" s="9"/>
      <c r="AC2553" s="9"/>
      <c r="AD2553" s="9"/>
      <c r="AE2553" s="9"/>
      <c r="AF2553" s="9"/>
      <c r="AG2553" s="9"/>
      <c r="AH2553" s="9"/>
      <c r="AI2553" s="9"/>
      <c r="AJ2553" s="9"/>
      <c r="AK2553" s="9"/>
      <c r="AL2553" s="9"/>
      <c r="AM2553" s="9"/>
      <c r="AN2553" s="9"/>
      <c r="AO2553" s="9"/>
      <c r="AP2553" s="9"/>
      <c r="AQ2553" s="9"/>
      <c r="AR2553" s="9"/>
      <c r="AS2553" s="9"/>
      <c r="AT2553" s="9"/>
      <c r="AU2553" s="9"/>
      <c r="AV2553" s="9"/>
      <c r="AW2553" s="9"/>
      <c r="AX2553" s="9"/>
      <c r="AY2553" s="9"/>
      <c r="AZ2553" s="9"/>
      <c r="BA2553" s="9"/>
      <c r="BB2553" s="9"/>
      <c r="BC2553" s="9"/>
      <c r="BD2553" s="9"/>
      <c r="BE2553" s="9"/>
      <c r="BF2553" s="9"/>
      <c r="BG2553" s="9"/>
      <c r="BH2553" s="9"/>
      <c r="BI2553" s="9"/>
      <c r="BJ2553" s="9"/>
      <c r="BK2553" s="9"/>
      <c r="BL2553" s="9"/>
      <c r="BM2553" s="9"/>
      <c r="BN2553" s="9"/>
      <c r="BO2553" s="9"/>
      <c r="BP2553" s="9"/>
      <c r="BQ2553" s="9"/>
      <c r="BR2553" s="9"/>
      <c r="BS2553" s="9"/>
      <c r="BT2553" s="9"/>
      <c r="BU2553" s="9"/>
      <c r="BV2553" s="9"/>
      <c r="BW2553" s="9"/>
      <c r="BX2553" s="9"/>
      <c r="BY2553" s="9"/>
      <c r="BZ2553" s="9"/>
      <c r="CA2553" s="9"/>
      <c r="CB2553" s="9"/>
      <c r="CC2553" s="9"/>
      <c r="CD2553" s="9"/>
      <c r="CE2553" s="9"/>
      <c r="CF2553" s="9"/>
      <c r="CG2553" s="9"/>
      <c r="CH2553" s="9"/>
      <c r="CI2553" s="9"/>
      <c r="CJ2553" s="9"/>
      <c r="CK2553" s="9"/>
      <c r="CL2553" s="9"/>
      <c r="CM2553" s="9"/>
      <c r="CN2553" s="9"/>
      <c r="CO2553" s="9"/>
      <c r="CP2553" s="9"/>
      <c r="CQ2553" s="9"/>
      <c r="CR2553" s="9"/>
      <c r="CS2553" s="9"/>
      <c r="CT2553" s="9"/>
      <c r="CU2553" s="9"/>
      <c r="CV2553" s="9"/>
      <c r="CW2553" s="9"/>
      <c r="CX2553" s="9"/>
    </row>
    <row r="2554" spans="1:102" s="44" customFormat="1">
      <c r="A2554" s="137">
        <v>1</v>
      </c>
      <c r="B2554" s="254" t="s">
        <v>2824</v>
      </c>
      <c r="C2554" s="221">
        <v>1991</v>
      </c>
      <c r="D2554" s="221"/>
      <c r="E2554" s="113" t="s">
        <v>28</v>
      </c>
      <c r="F2554" s="55">
        <v>5</v>
      </c>
      <c r="G2554" s="138">
        <v>5</v>
      </c>
      <c r="H2554" s="223">
        <v>3871.4</v>
      </c>
      <c r="I2554" s="223">
        <v>3506.8</v>
      </c>
      <c r="J2554" s="223">
        <v>3300.2</v>
      </c>
      <c r="K2554" s="224">
        <v>225</v>
      </c>
      <c r="L2554" s="189">
        <f>'Форма 2'!C2558</f>
        <v>4898648.92</v>
      </c>
      <c r="M2554" s="190">
        <v>0</v>
      </c>
      <c r="N2554" s="190">
        <v>0</v>
      </c>
      <c r="O2554" s="190">
        <v>0</v>
      </c>
      <c r="P2554" s="189">
        <f t="shared" si="282"/>
        <v>4898648.92</v>
      </c>
      <c r="Q2554" s="191">
        <f t="shared" si="283"/>
        <v>1396.8999999999999</v>
      </c>
      <c r="R2554" s="191">
        <f t="shared" si="284"/>
        <v>1396.8999999999999</v>
      </c>
      <c r="S2554" s="90" t="s">
        <v>42</v>
      </c>
      <c r="T2554" s="138" t="s">
        <v>35</v>
      </c>
      <c r="U2554" s="9"/>
      <c r="V2554" s="9"/>
      <c r="W2554" s="9"/>
      <c r="X2554" s="9"/>
      <c r="Y2554" s="9"/>
      <c r="Z2554" s="9"/>
      <c r="AA2554" s="9"/>
      <c r="AB2554" s="9"/>
      <c r="AC2554" s="9"/>
      <c r="AD2554" s="9"/>
      <c r="AE2554" s="9"/>
      <c r="AF2554" s="9"/>
      <c r="AG2554" s="9"/>
      <c r="AH2554" s="9"/>
      <c r="AI2554" s="9"/>
      <c r="AJ2554" s="9"/>
      <c r="AK2554" s="9"/>
      <c r="AL2554" s="9"/>
      <c r="AM2554" s="9"/>
      <c r="AN2554" s="9"/>
      <c r="AO2554" s="9"/>
      <c r="AP2554" s="9"/>
      <c r="AQ2554" s="9"/>
      <c r="AR2554" s="9"/>
      <c r="AS2554" s="9"/>
      <c r="AT2554" s="9"/>
      <c r="AU2554" s="9"/>
      <c r="AV2554" s="9"/>
      <c r="AW2554" s="9"/>
      <c r="AX2554" s="9"/>
      <c r="AY2554" s="9"/>
      <c r="AZ2554" s="9"/>
      <c r="BA2554" s="9"/>
      <c r="BB2554" s="9"/>
      <c r="BC2554" s="9"/>
      <c r="BD2554" s="9"/>
      <c r="BE2554" s="9"/>
      <c r="BF2554" s="9"/>
      <c r="BG2554" s="9"/>
      <c r="BH2554" s="9"/>
      <c r="BI2554" s="9"/>
      <c r="BJ2554" s="9"/>
      <c r="BK2554" s="9"/>
      <c r="BL2554" s="9"/>
      <c r="BM2554" s="9"/>
      <c r="BN2554" s="9"/>
      <c r="BO2554" s="9"/>
      <c r="BP2554" s="9"/>
      <c r="BQ2554" s="9"/>
      <c r="BR2554" s="9"/>
      <c r="BS2554" s="9"/>
      <c r="BT2554" s="9"/>
      <c r="BU2554" s="9"/>
      <c r="BV2554" s="9"/>
      <c r="BW2554" s="9"/>
      <c r="BX2554" s="9"/>
      <c r="BY2554" s="9"/>
      <c r="BZ2554" s="9"/>
      <c r="CA2554" s="9"/>
      <c r="CB2554" s="9"/>
      <c r="CC2554" s="9"/>
      <c r="CD2554" s="9"/>
      <c r="CE2554" s="9"/>
      <c r="CF2554" s="9"/>
      <c r="CG2554" s="9"/>
      <c r="CH2554" s="9"/>
      <c r="CI2554" s="9"/>
      <c r="CJ2554" s="9"/>
      <c r="CK2554" s="9"/>
      <c r="CL2554" s="9"/>
      <c r="CM2554" s="9"/>
      <c r="CN2554" s="9"/>
      <c r="CO2554" s="9"/>
      <c r="CP2554" s="9"/>
      <c r="CQ2554" s="9"/>
      <c r="CR2554" s="9"/>
      <c r="CS2554" s="9"/>
      <c r="CT2554" s="9"/>
      <c r="CU2554" s="9"/>
      <c r="CV2554" s="9"/>
      <c r="CW2554" s="9"/>
      <c r="CX2554" s="9"/>
    </row>
    <row r="2555" spans="1:102" s="44" customFormat="1">
      <c r="A2555" s="27">
        <v>2</v>
      </c>
      <c r="B2555" s="113" t="s">
        <v>4397</v>
      </c>
      <c r="C2555" s="138">
        <v>1978</v>
      </c>
      <c r="D2555" s="138"/>
      <c r="E2555" s="113" t="s">
        <v>28</v>
      </c>
      <c r="F2555" s="55">
        <v>3</v>
      </c>
      <c r="G2555" s="138">
        <v>3</v>
      </c>
      <c r="H2555" s="223">
        <v>1780.4</v>
      </c>
      <c r="I2555" s="223">
        <v>1453.1</v>
      </c>
      <c r="J2555" s="223">
        <v>1276.9000000000001</v>
      </c>
      <c r="K2555" s="224">
        <v>81</v>
      </c>
      <c r="L2555" s="189">
        <f>'Форма 2'!C2559</f>
        <v>548995.71100000001</v>
      </c>
      <c r="M2555" s="190">
        <v>0</v>
      </c>
      <c r="N2555" s="190">
        <v>0</v>
      </c>
      <c r="O2555" s="190">
        <v>0</v>
      </c>
      <c r="P2555" s="189">
        <f t="shared" si="282"/>
        <v>548995.71100000001</v>
      </c>
      <c r="Q2555" s="191">
        <f t="shared" si="283"/>
        <v>377.81000000000006</v>
      </c>
      <c r="R2555" s="191">
        <f t="shared" si="284"/>
        <v>377.81000000000006</v>
      </c>
      <c r="S2555" s="90" t="s">
        <v>42</v>
      </c>
      <c r="T2555" s="138" t="s">
        <v>35</v>
      </c>
      <c r="U2555" s="9"/>
      <c r="V2555" s="9"/>
      <c r="W2555" s="9"/>
      <c r="X2555" s="9"/>
      <c r="Y2555" s="9"/>
      <c r="Z2555" s="9"/>
      <c r="AA2555" s="9"/>
      <c r="AB2555" s="9"/>
      <c r="AC2555" s="9"/>
      <c r="AD2555" s="9"/>
      <c r="AE2555" s="9"/>
      <c r="AF2555" s="9"/>
      <c r="AG2555" s="9"/>
      <c r="AH2555" s="9"/>
      <c r="AI2555" s="9"/>
      <c r="AJ2555" s="9"/>
      <c r="AK2555" s="9"/>
      <c r="AL2555" s="9"/>
      <c r="AM2555" s="9"/>
      <c r="AN2555" s="9"/>
      <c r="AO2555" s="9"/>
      <c r="AP2555" s="9"/>
      <c r="AQ2555" s="9"/>
      <c r="AR2555" s="9"/>
      <c r="AS2555" s="9"/>
      <c r="AT2555" s="9"/>
      <c r="AU2555" s="9"/>
      <c r="AV2555" s="9"/>
      <c r="AW2555" s="9"/>
      <c r="AX2555" s="9"/>
      <c r="AY2555" s="9"/>
      <c r="AZ2555" s="9"/>
      <c r="BA2555" s="9"/>
      <c r="BB2555" s="9"/>
      <c r="BC2555" s="9"/>
      <c r="BD2555" s="9"/>
      <c r="BE2555" s="9"/>
      <c r="BF2555" s="9"/>
      <c r="BG2555" s="9"/>
      <c r="BH2555" s="9"/>
      <c r="BI2555" s="9"/>
      <c r="BJ2555" s="9"/>
      <c r="BK2555" s="9"/>
      <c r="BL2555" s="9"/>
      <c r="BM2555" s="9"/>
      <c r="BN2555" s="9"/>
      <c r="BO2555" s="9"/>
      <c r="BP2555" s="9"/>
      <c r="BQ2555" s="9"/>
      <c r="BR2555" s="9"/>
      <c r="BS2555" s="9"/>
      <c r="BT2555" s="9"/>
      <c r="BU2555" s="9"/>
      <c r="BV2555" s="9"/>
      <c r="BW2555" s="9"/>
      <c r="BX2555" s="9"/>
      <c r="BY2555" s="9"/>
      <c r="BZ2555" s="9"/>
      <c r="CA2555" s="9"/>
      <c r="CB2555" s="9"/>
      <c r="CC2555" s="9"/>
      <c r="CD2555" s="9"/>
      <c r="CE2555" s="9"/>
      <c r="CF2555" s="9"/>
      <c r="CG2555" s="9"/>
      <c r="CH2555" s="9"/>
      <c r="CI2555" s="9"/>
      <c r="CJ2555" s="9"/>
      <c r="CK2555" s="9"/>
      <c r="CL2555" s="9"/>
      <c r="CM2555" s="9"/>
      <c r="CN2555" s="9"/>
      <c r="CO2555" s="9"/>
      <c r="CP2555" s="9"/>
      <c r="CQ2555" s="9"/>
      <c r="CR2555" s="9"/>
      <c r="CS2555" s="9"/>
      <c r="CT2555" s="9"/>
      <c r="CU2555" s="9"/>
      <c r="CV2555" s="9"/>
      <c r="CW2555" s="9"/>
      <c r="CX2555" s="9"/>
    </row>
    <row r="2556" spans="1:102" s="44" customFormat="1">
      <c r="A2556" s="27">
        <v>3</v>
      </c>
      <c r="B2556" s="113" t="s">
        <v>380</v>
      </c>
      <c r="C2556" s="138">
        <v>1980</v>
      </c>
      <c r="D2556" s="138"/>
      <c r="E2556" s="103" t="s">
        <v>28</v>
      </c>
      <c r="F2556" s="55">
        <v>5</v>
      </c>
      <c r="G2556" s="138">
        <v>4</v>
      </c>
      <c r="H2556" s="223">
        <v>3090.1</v>
      </c>
      <c r="I2556" s="223">
        <v>2777.2</v>
      </c>
      <c r="J2556" s="223">
        <v>2648.6</v>
      </c>
      <c r="K2556" s="224">
        <v>177</v>
      </c>
      <c r="L2556" s="189">
        <f>'Форма 2'!C2560</f>
        <v>2167354.6519999998</v>
      </c>
      <c r="M2556" s="190">
        <v>0</v>
      </c>
      <c r="N2556" s="190">
        <v>0</v>
      </c>
      <c r="O2556" s="190">
        <v>0</v>
      </c>
      <c r="P2556" s="189">
        <f t="shared" si="282"/>
        <v>2167354.6519999998</v>
      </c>
      <c r="Q2556" s="191">
        <f t="shared" si="283"/>
        <v>780.41</v>
      </c>
      <c r="R2556" s="191">
        <f t="shared" si="284"/>
        <v>780.41</v>
      </c>
      <c r="S2556" s="90" t="s">
        <v>42</v>
      </c>
      <c r="T2556" s="138" t="s">
        <v>35</v>
      </c>
      <c r="U2556" s="9"/>
      <c r="V2556" s="9"/>
      <c r="W2556" s="9"/>
      <c r="X2556" s="9"/>
      <c r="Y2556" s="9"/>
      <c r="Z2556" s="9"/>
      <c r="AA2556" s="9"/>
      <c r="AB2556" s="9"/>
      <c r="AC2556" s="9"/>
      <c r="AD2556" s="9"/>
      <c r="AE2556" s="9"/>
      <c r="AF2556" s="9"/>
      <c r="AG2556" s="9"/>
      <c r="AH2556" s="9"/>
      <c r="AI2556" s="9"/>
      <c r="AJ2556" s="9"/>
      <c r="AK2556" s="9"/>
      <c r="AL2556" s="9"/>
      <c r="AM2556" s="9"/>
      <c r="AN2556" s="9"/>
      <c r="AO2556" s="9"/>
      <c r="AP2556" s="9"/>
      <c r="AQ2556" s="9"/>
      <c r="AR2556" s="9"/>
      <c r="AS2556" s="9"/>
      <c r="AT2556" s="9"/>
      <c r="AU2556" s="9"/>
      <c r="AV2556" s="9"/>
      <c r="AW2556" s="9"/>
      <c r="AX2556" s="9"/>
      <c r="AY2556" s="9"/>
      <c r="AZ2556" s="9"/>
      <c r="BA2556" s="9"/>
      <c r="BB2556" s="9"/>
      <c r="BC2556" s="9"/>
      <c r="BD2556" s="9"/>
      <c r="BE2556" s="9"/>
      <c r="BF2556" s="9"/>
      <c r="BG2556" s="9"/>
      <c r="BH2556" s="9"/>
      <c r="BI2556" s="9"/>
      <c r="BJ2556" s="9"/>
      <c r="BK2556" s="9"/>
      <c r="BL2556" s="9"/>
      <c r="BM2556" s="9"/>
      <c r="BN2556" s="9"/>
      <c r="BO2556" s="9"/>
      <c r="BP2556" s="9"/>
      <c r="BQ2556" s="9"/>
      <c r="BR2556" s="9"/>
      <c r="BS2556" s="9"/>
      <c r="BT2556" s="9"/>
      <c r="BU2556" s="9"/>
      <c r="BV2556" s="9"/>
      <c r="BW2556" s="9"/>
      <c r="BX2556" s="9"/>
      <c r="BY2556" s="9"/>
      <c r="BZ2556" s="9"/>
      <c r="CA2556" s="9"/>
      <c r="CB2556" s="9"/>
      <c r="CC2556" s="9"/>
      <c r="CD2556" s="9"/>
      <c r="CE2556" s="9"/>
      <c r="CF2556" s="9"/>
      <c r="CG2556" s="9"/>
      <c r="CH2556" s="9"/>
      <c r="CI2556" s="9"/>
      <c r="CJ2556" s="9"/>
      <c r="CK2556" s="9"/>
      <c r="CL2556" s="9"/>
      <c r="CM2556" s="9"/>
      <c r="CN2556" s="9"/>
      <c r="CO2556" s="9"/>
      <c r="CP2556" s="9"/>
      <c r="CQ2556" s="9"/>
      <c r="CR2556" s="9"/>
      <c r="CS2556" s="9"/>
      <c r="CT2556" s="9"/>
      <c r="CU2556" s="9"/>
      <c r="CV2556" s="9"/>
      <c r="CW2556" s="9"/>
      <c r="CX2556" s="9"/>
    </row>
    <row r="2557" spans="1:102" s="44" customFormat="1">
      <c r="A2557" s="27">
        <v>4</v>
      </c>
      <c r="B2557" s="113" t="s">
        <v>3363</v>
      </c>
      <c r="C2557" s="138">
        <v>1939</v>
      </c>
      <c r="D2557" s="138"/>
      <c r="E2557" s="113" t="s">
        <v>327</v>
      </c>
      <c r="F2557" s="55">
        <v>2</v>
      </c>
      <c r="G2557" s="138">
        <v>1</v>
      </c>
      <c r="H2557" s="223">
        <v>552.70000000000005</v>
      </c>
      <c r="I2557" s="223">
        <v>483.8</v>
      </c>
      <c r="J2557" s="223">
        <v>108.5</v>
      </c>
      <c r="K2557" s="224">
        <v>36</v>
      </c>
      <c r="L2557" s="189">
        <f>'Форма 2'!C2561</f>
        <v>182784.478</v>
      </c>
      <c r="M2557" s="190">
        <v>0</v>
      </c>
      <c r="N2557" s="190">
        <v>0</v>
      </c>
      <c r="O2557" s="190">
        <v>0</v>
      </c>
      <c r="P2557" s="189">
        <f t="shared" si="282"/>
        <v>182784.478</v>
      </c>
      <c r="Q2557" s="191">
        <f t="shared" si="283"/>
        <v>377.81</v>
      </c>
      <c r="R2557" s="191">
        <f t="shared" si="284"/>
        <v>377.81</v>
      </c>
      <c r="S2557" s="90" t="s">
        <v>42</v>
      </c>
      <c r="T2557" s="138" t="s">
        <v>35</v>
      </c>
      <c r="U2557" s="9"/>
      <c r="V2557" s="9"/>
      <c r="W2557" s="9"/>
      <c r="X2557" s="9"/>
      <c r="Y2557" s="9"/>
      <c r="Z2557" s="9"/>
      <c r="AA2557" s="9"/>
      <c r="AB2557" s="9"/>
      <c r="AC2557" s="9"/>
      <c r="AD2557" s="9"/>
      <c r="AE2557" s="9"/>
      <c r="AF2557" s="9"/>
      <c r="AG2557" s="9"/>
      <c r="AH2557" s="9"/>
      <c r="AI2557" s="9"/>
      <c r="AJ2557" s="9"/>
      <c r="AK2557" s="9"/>
      <c r="AL2557" s="9"/>
      <c r="AM2557" s="9"/>
      <c r="AN2557" s="9"/>
      <c r="AO2557" s="9"/>
      <c r="AP2557" s="9"/>
      <c r="AQ2557" s="9"/>
      <c r="AR2557" s="9"/>
      <c r="AS2557" s="9"/>
      <c r="AT2557" s="9"/>
      <c r="AU2557" s="9"/>
      <c r="AV2557" s="9"/>
      <c r="AW2557" s="9"/>
      <c r="AX2557" s="9"/>
      <c r="AY2557" s="9"/>
      <c r="AZ2557" s="9"/>
      <c r="BA2557" s="9"/>
      <c r="BB2557" s="9"/>
      <c r="BC2557" s="9"/>
      <c r="BD2557" s="9"/>
      <c r="BE2557" s="9"/>
      <c r="BF2557" s="9"/>
      <c r="BG2557" s="9"/>
      <c r="BH2557" s="9"/>
      <c r="BI2557" s="9"/>
      <c r="BJ2557" s="9"/>
      <c r="BK2557" s="9"/>
      <c r="BL2557" s="9"/>
      <c r="BM2557" s="9"/>
      <c r="BN2557" s="9"/>
      <c r="BO2557" s="9"/>
      <c r="BP2557" s="9"/>
      <c r="BQ2557" s="9"/>
      <c r="BR2557" s="9"/>
      <c r="BS2557" s="9"/>
      <c r="BT2557" s="9"/>
      <c r="BU2557" s="9"/>
      <c r="BV2557" s="9"/>
      <c r="BW2557" s="9"/>
      <c r="BX2557" s="9"/>
      <c r="BY2557" s="9"/>
      <c r="BZ2557" s="9"/>
      <c r="CA2557" s="9"/>
      <c r="CB2557" s="9"/>
      <c r="CC2557" s="9"/>
      <c r="CD2557" s="9"/>
      <c r="CE2557" s="9"/>
      <c r="CF2557" s="9"/>
      <c r="CG2557" s="9"/>
      <c r="CH2557" s="9"/>
      <c r="CI2557" s="9"/>
      <c r="CJ2557" s="9"/>
      <c r="CK2557" s="9"/>
      <c r="CL2557" s="9"/>
      <c r="CM2557" s="9"/>
      <c r="CN2557" s="9"/>
      <c r="CO2557" s="9"/>
      <c r="CP2557" s="9"/>
      <c r="CQ2557" s="9"/>
      <c r="CR2557" s="9"/>
      <c r="CS2557" s="9"/>
      <c r="CT2557" s="9"/>
      <c r="CU2557" s="9"/>
      <c r="CV2557" s="9"/>
      <c r="CW2557" s="9"/>
      <c r="CX2557" s="9"/>
    </row>
    <row r="2558" spans="1:102" s="44" customFormat="1">
      <c r="A2558" s="27">
        <v>5</v>
      </c>
      <c r="B2558" s="113" t="s">
        <v>381</v>
      </c>
      <c r="C2558" s="138">
        <v>1972</v>
      </c>
      <c r="D2558" s="138"/>
      <c r="E2558" s="113" t="s">
        <v>327</v>
      </c>
      <c r="F2558" s="55">
        <v>1</v>
      </c>
      <c r="G2558" s="138">
        <v>5</v>
      </c>
      <c r="H2558" s="224">
        <v>344.2</v>
      </c>
      <c r="I2558" s="224">
        <v>192.3</v>
      </c>
      <c r="J2558" s="224">
        <v>192.3</v>
      </c>
      <c r="K2558" s="224">
        <v>18</v>
      </c>
      <c r="L2558" s="189">
        <f>'Форма 2'!C2562</f>
        <v>107036.103</v>
      </c>
      <c r="M2558" s="190">
        <v>0</v>
      </c>
      <c r="N2558" s="190">
        <v>0</v>
      </c>
      <c r="O2558" s="190">
        <v>0</v>
      </c>
      <c r="P2558" s="189">
        <f t="shared" si="282"/>
        <v>107036.103</v>
      </c>
      <c r="Q2558" s="191">
        <f t="shared" si="283"/>
        <v>556.61</v>
      </c>
      <c r="R2558" s="191">
        <f t="shared" si="284"/>
        <v>556.61</v>
      </c>
      <c r="S2558" s="90" t="s">
        <v>42</v>
      </c>
      <c r="T2558" s="138" t="s">
        <v>34</v>
      </c>
      <c r="U2558" s="9"/>
      <c r="V2558" s="9"/>
      <c r="W2558" s="9"/>
      <c r="X2558" s="9"/>
      <c r="Y2558" s="9"/>
      <c r="Z2558" s="9"/>
      <c r="AA2558" s="9"/>
      <c r="AB2558" s="9"/>
      <c r="AC2558" s="9"/>
      <c r="AD2558" s="9"/>
      <c r="AE2558" s="9"/>
      <c r="AF2558" s="9"/>
      <c r="AG2558" s="9"/>
      <c r="AH2558" s="9"/>
      <c r="AI2558" s="9"/>
      <c r="AJ2558" s="9"/>
      <c r="AK2558" s="9"/>
      <c r="AL2558" s="9"/>
      <c r="AM2558" s="9"/>
      <c r="AN2558" s="9"/>
      <c r="AO2558" s="9"/>
      <c r="AP2558" s="9"/>
      <c r="AQ2558" s="9"/>
      <c r="AR2558" s="9"/>
      <c r="AS2558" s="9"/>
      <c r="AT2558" s="9"/>
      <c r="AU2558" s="9"/>
      <c r="AV2558" s="9"/>
      <c r="AW2558" s="9"/>
      <c r="AX2558" s="9"/>
      <c r="AY2558" s="9"/>
      <c r="AZ2558" s="9"/>
      <c r="BA2558" s="9"/>
      <c r="BB2558" s="9"/>
      <c r="BC2558" s="9"/>
      <c r="BD2558" s="9"/>
      <c r="BE2558" s="9"/>
      <c r="BF2558" s="9"/>
      <c r="BG2558" s="9"/>
      <c r="BH2558" s="9"/>
      <c r="BI2558" s="9"/>
      <c r="BJ2558" s="9"/>
      <c r="BK2558" s="9"/>
      <c r="BL2558" s="9"/>
      <c r="BM2558" s="9"/>
      <c r="BN2558" s="9"/>
      <c r="BO2558" s="9"/>
      <c r="BP2558" s="9"/>
      <c r="BQ2558" s="9"/>
      <c r="BR2558" s="9"/>
      <c r="BS2558" s="9"/>
      <c r="BT2558" s="9"/>
      <c r="BU2558" s="9"/>
      <c r="BV2558" s="9"/>
      <c r="BW2558" s="9"/>
      <c r="BX2558" s="9"/>
      <c r="BY2558" s="9"/>
      <c r="BZ2558" s="9"/>
      <c r="CA2558" s="9"/>
      <c r="CB2558" s="9"/>
      <c r="CC2558" s="9"/>
      <c r="CD2558" s="9"/>
      <c r="CE2558" s="9"/>
      <c r="CF2558" s="9"/>
      <c r="CG2558" s="9"/>
      <c r="CH2558" s="9"/>
      <c r="CI2558" s="9"/>
      <c r="CJ2558" s="9"/>
      <c r="CK2558" s="9"/>
      <c r="CL2558" s="9"/>
      <c r="CM2558" s="9"/>
      <c r="CN2558" s="9"/>
      <c r="CO2558" s="9"/>
      <c r="CP2558" s="9"/>
      <c r="CQ2558" s="9"/>
      <c r="CR2558" s="9"/>
      <c r="CS2558" s="9"/>
      <c r="CT2558" s="9"/>
      <c r="CU2558" s="9"/>
      <c r="CV2558" s="9"/>
      <c r="CW2558" s="9"/>
      <c r="CX2558" s="9"/>
    </row>
    <row r="2559" spans="1:102" s="44" customFormat="1">
      <c r="A2559" s="27">
        <v>6</v>
      </c>
      <c r="B2559" s="113" t="s">
        <v>382</v>
      </c>
      <c r="C2559" s="138">
        <v>2001</v>
      </c>
      <c r="D2559" s="138"/>
      <c r="E2559" s="113" t="s">
        <v>28</v>
      </c>
      <c r="F2559" s="55">
        <v>5</v>
      </c>
      <c r="G2559" s="138">
        <v>4</v>
      </c>
      <c r="H2559" s="224">
        <v>3313.9</v>
      </c>
      <c r="I2559" s="224">
        <v>2993</v>
      </c>
      <c r="J2559" s="224">
        <v>2893.6</v>
      </c>
      <c r="K2559" s="224">
        <v>180</v>
      </c>
      <c r="L2559" s="189">
        <f>'Форма 2'!C2563</f>
        <v>2335767.13</v>
      </c>
      <c r="M2559" s="190">
        <v>0</v>
      </c>
      <c r="N2559" s="190">
        <v>0</v>
      </c>
      <c r="O2559" s="190">
        <v>0</v>
      </c>
      <c r="P2559" s="189">
        <f t="shared" si="282"/>
        <v>2335767.13</v>
      </c>
      <c r="Q2559" s="191">
        <f t="shared" si="283"/>
        <v>780.41</v>
      </c>
      <c r="R2559" s="191">
        <f t="shared" si="284"/>
        <v>780.41</v>
      </c>
      <c r="S2559" s="90" t="s">
        <v>42</v>
      </c>
      <c r="T2559" s="138" t="s">
        <v>35</v>
      </c>
      <c r="U2559" s="9"/>
      <c r="V2559" s="9"/>
      <c r="W2559" s="9"/>
      <c r="X2559" s="9"/>
      <c r="Y2559" s="9"/>
      <c r="Z2559" s="9"/>
      <c r="AA2559" s="9"/>
      <c r="AB2559" s="9"/>
      <c r="AC2559" s="9"/>
      <c r="AD2559" s="9"/>
      <c r="AE2559" s="9"/>
      <c r="AF2559" s="9"/>
      <c r="AG2559" s="9"/>
      <c r="AH2559" s="9"/>
      <c r="AI2559" s="9"/>
      <c r="AJ2559" s="9"/>
      <c r="AK2559" s="9"/>
      <c r="AL2559" s="9"/>
      <c r="AM2559" s="9"/>
      <c r="AN2559" s="9"/>
      <c r="AO2559" s="9"/>
      <c r="AP2559" s="9"/>
      <c r="AQ2559" s="9"/>
      <c r="AR2559" s="9"/>
      <c r="AS2559" s="9"/>
      <c r="AT2559" s="9"/>
      <c r="AU2559" s="9"/>
      <c r="AV2559" s="9"/>
      <c r="AW2559" s="9"/>
      <c r="AX2559" s="9"/>
      <c r="AY2559" s="9"/>
      <c r="AZ2559" s="9"/>
      <c r="BA2559" s="9"/>
      <c r="BB2559" s="9"/>
      <c r="BC2559" s="9"/>
      <c r="BD2559" s="9"/>
      <c r="BE2559" s="9"/>
      <c r="BF2559" s="9"/>
      <c r="BG2559" s="9"/>
      <c r="BH2559" s="9"/>
      <c r="BI2559" s="9"/>
      <c r="BJ2559" s="9"/>
      <c r="BK2559" s="9"/>
      <c r="BL2559" s="9"/>
      <c r="BM2559" s="9"/>
      <c r="BN2559" s="9"/>
      <c r="BO2559" s="9"/>
      <c r="BP2559" s="9"/>
      <c r="BQ2559" s="9"/>
      <c r="BR2559" s="9"/>
      <c r="BS2559" s="9"/>
      <c r="BT2559" s="9"/>
      <c r="BU2559" s="9"/>
      <c r="BV2559" s="9"/>
      <c r="BW2559" s="9"/>
      <c r="BX2559" s="9"/>
      <c r="BY2559" s="9"/>
      <c r="BZ2559" s="9"/>
      <c r="CA2559" s="9"/>
      <c r="CB2559" s="9"/>
      <c r="CC2559" s="9"/>
      <c r="CD2559" s="9"/>
      <c r="CE2559" s="9"/>
      <c r="CF2559" s="9"/>
      <c r="CG2559" s="9"/>
      <c r="CH2559" s="9"/>
      <c r="CI2559" s="9"/>
      <c r="CJ2559" s="9"/>
      <c r="CK2559" s="9"/>
      <c r="CL2559" s="9"/>
      <c r="CM2559" s="9"/>
      <c r="CN2559" s="9"/>
      <c r="CO2559" s="9"/>
      <c r="CP2559" s="9"/>
      <c r="CQ2559" s="9"/>
      <c r="CR2559" s="9"/>
      <c r="CS2559" s="9"/>
      <c r="CT2559" s="9"/>
      <c r="CU2559" s="9"/>
      <c r="CV2559" s="9"/>
      <c r="CW2559" s="9"/>
      <c r="CX2559" s="9"/>
    </row>
    <row r="2560" spans="1:102" s="44" customFormat="1">
      <c r="A2560" s="27">
        <v>7</v>
      </c>
      <c r="B2560" s="113" t="s">
        <v>3854</v>
      </c>
      <c r="C2560" s="138">
        <v>1986</v>
      </c>
      <c r="D2560" s="138"/>
      <c r="E2560" s="103" t="s">
        <v>379</v>
      </c>
      <c r="F2560" s="55">
        <v>2</v>
      </c>
      <c r="G2560" s="138">
        <v>3</v>
      </c>
      <c r="H2560" s="224">
        <v>934.5</v>
      </c>
      <c r="I2560" s="224">
        <v>678.6</v>
      </c>
      <c r="J2560" s="224">
        <v>627.70000000000005</v>
      </c>
      <c r="K2560" s="224">
        <v>36</v>
      </c>
      <c r="L2560" s="189">
        <f>'Форма 2'!C2564</f>
        <v>693861.71400000004</v>
      </c>
      <c r="M2560" s="190">
        <v>0</v>
      </c>
      <c r="N2560" s="190">
        <v>0</v>
      </c>
      <c r="O2560" s="190">
        <v>0</v>
      </c>
      <c r="P2560" s="189">
        <f t="shared" si="282"/>
        <v>693861.71400000004</v>
      </c>
      <c r="Q2560" s="191">
        <f t="shared" si="283"/>
        <v>1022.49</v>
      </c>
      <c r="R2560" s="191">
        <f t="shared" si="284"/>
        <v>1022.49</v>
      </c>
      <c r="S2560" s="90" t="s">
        <v>42</v>
      </c>
      <c r="T2560" s="138" t="s">
        <v>34</v>
      </c>
      <c r="U2560" s="9"/>
      <c r="V2560" s="9"/>
      <c r="W2560" s="9"/>
      <c r="X2560" s="9"/>
      <c r="Y2560" s="9"/>
      <c r="Z2560" s="9"/>
      <c r="AA2560" s="9"/>
      <c r="AB2560" s="9"/>
      <c r="AC2560" s="9"/>
      <c r="AD2560" s="9"/>
      <c r="AE2560" s="9"/>
      <c r="AF2560" s="9"/>
      <c r="AG2560" s="9"/>
      <c r="AH2560" s="9"/>
      <c r="AI2560" s="9"/>
      <c r="AJ2560" s="9"/>
      <c r="AK2560" s="9"/>
      <c r="AL2560" s="9"/>
      <c r="AM2560" s="9"/>
      <c r="AN2560" s="9"/>
      <c r="AO2560" s="9"/>
      <c r="AP2560" s="9"/>
      <c r="AQ2560" s="9"/>
      <c r="AR2560" s="9"/>
      <c r="AS2560" s="9"/>
      <c r="AT2560" s="9"/>
      <c r="AU2560" s="9"/>
      <c r="AV2560" s="9"/>
      <c r="AW2560" s="9"/>
      <c r="AX2560" s="9"/>
      <c r="AY2560" s="9"/>
      <c r="AZ2560" s="9"/>
      <c r="BA2560" s="9"/>
      <c r="BB2560" s="9"/>
      <c r="BC2560" s="9"/>
      <c r="BD2560" s="9"/>
      <c r="BE2560" s="9"/>
      <c r="BF2560" s="9"/>
      <c r="BG2560" s="9"/>
      <c r="BH2560" s="9"/>
      <c r="BI2560" s="9"/>
      <c r="BJ2560" s="9"/>
      <c r="BK2560" s="9"/>
      <c r="BL2560" s="9"/>
      <c r="BM2560" s="9"/>
      <c r="BN2560" s="9"/>
      <c r="BO2560" s="9"/>
      <c r="BP2560" s="9"/>
      <c r="BQ2560" s="9"/>
      <c r="BR2560" s="9"/>
      <c r="BS2560" s="9"/>
      <c r="BT2560" s="9"/>
      <c r="BU2560" s="9"/>
      <c r="BV2560" s="9"/>
      <c r="BW2560" s="9"/>
      <c r="BX2560" s="9"/>
      <c r="BY2560" s="9"/>
      <c r="BZ2560" s="9"/>
      <c r="CA2560" s="9"/>
      <c r="CB2560" s="9"/>
      <c r="CC2560" s="9"/>
      <c r="CD2560" s="9"/>
      <c r="CE2560" s="9"/>
      <c r="CF2560" s="9"/>
      <c r="CG2560" s="9"/>
      <c r="CH2560" s="9"/>
      <c r="CI2560" s="9"/>
      <c r="CJ2560" s="9"/>
      <c r="CK2560" s="9"/>
      <c r="CL2560" s="9"/>
      <c r="CM2560" s="9"/>
      <c r="CN2560" s="9"/>
      <c r="CO2560" s="9"/>
      <c r="CP2560" s="9"/>
      <c r="CQ2560" s="9"/>
      <c r="CR2560" s="9"/>
      <c r="CS2560" s="9"/>
      <c r="CT2560" s="9"/>
      <c r="CU2560" s="9"/>
      <c r="CV2560" s="9"/>
      <c r="CW2560" s="9"/>
      <c r="CX2560" s="9"/>
    </row>
    <row r="2561" spans="1:102" s="44" customFormat="1">
      <c r="A2561" s="27">
        <v>8</v>
      </c>
      <c r="B2561" s="113" t="s">
        <v>3364</v>
      </c>
      <c r="C2561" s="138">
        <v>1963</v>
      </c>
      <c r="D2561" s="138"/>
      <c r="E2561" s="113" t="s">
        <v>327</v>
      </c>
      <c r="F2561" s="55">
        <v>1</v>
      </c>
      <c r="G2561" s="138">
        <v>2</v>
      </c>
      <c r="H2561" s="223">
        <v>271.5</v>
      </c>
      <c r="I2561" s="223">
        <v>223.5</v>
      </c>
      <c r="J2561" s="223">
        <v>111.5</v>
      </c>
      <c r="K2561" s="224">
        <v>20</v>
      </c>
      <c r="L2561" s="189">
        <f>'Форма 2'!C2565</f>
        <v>124402.33500000001</v>
      </c>
      <c r="M2561" s="190">
        <v>0</v>
      </c>
      <c r="N2561" s="190">
        <v>0</v>
      </c>
      <c r="O2561" s="190">
        <v>0</v>
      </c>
      <c r="P2561" s="189">
        <f t="shared" si="282"/>
        <v>124402.33500000001</v>
      </c>
      <c r="Q2561" s="191">
        <f t="shared" si="283"/>
        <v>556.61</v>
      </c>
      <c r="R2561" s="191">
        <f t="shared" si="284"/>
        <v>556.61</v>
      </c>
      <c r="S2561" s="90" t="s">
        <v>42</v>
      </c>
      <c r="T2561" s="55" t="s">
        <v>34</v>
      </c>
      <c r="U2561" s="9"/>
      <c r="V2561" s="9"/>
      <c r="W2561" s="9"/>
      <c r="X2561" s="9"/>
      <c r="Y2561" s="9"/>
      <c r="Z2561" s="9"/>
      <c r="AA2561" s="9"/>
      <c r="AB2561" s="9"/>
      <c r="AC2561" s="9"/>
      <c r="AD2561" s="9"/>
      <c r="AE2561" s="9"/>
      <c r="AF2561" s="9"/>
      <c r="AG2561" s="9"/>
      <c r="AH2561" s="9"/>
      <c r="AI2561" s="9"/>
      <c r="AJ2561" s="9"/>
      <c r="AK2561" s="9"/>
      <c r="AL2561" s="9"/>
      <c r="AM2561" s="9"/>
      <c r="AN2561" s="9"/>
      <c r="AO2561" s="9"/>
      <c r="AP2561" s="9"/>
      <c r="AQ2561" s="9"/>
      <c r="AR2561" s="9"/>
      <c r="AS2561" s="9"/>
      <c r="AT2561" s="9"/>
      <c r="AU2561" s="9"/>
      <c r="AV2561" s="9"/>
      <c r="AW2561" s="9"/>
      <c r="AX2561" s="9"/>
      <c r="AY2561" s="9"/>
      <c r="AZ2561" s="9"/>
      <c r="BA2561" s="9"/>
      <c r="BB2561" s="9"/>
      <c r="BC2561" s="9"/>
      <c r="BD2561" s="9"/>
      <c r="BE2561" s="9"/>
      <c r="BF2561" s="9"/>
      <c r="BG2561" s="9"/>
      <c r="BH2561" s="9"/>
      <c r="BI2561" s="9"/>
      <c r="BJ2561" s="9"/>
      <c r="BK2561" s="9"/>
      <c r="BL2561" s="9"/>
      <c r="BM2561" s="9"/>
      <c r="BN2561" s="9"/>
      <c r="BO2561" s="9"/>
      <c r="BP2561" s="9"/>
      <c r="BQ2561" s="9"/>
      <c r="BR2561" s="9"/>
      <c r="BS2561" s="9"/>
      <c r="BT2561" s="9"/>
      <c r="BU2561" s="9"/>
      <c r="BV2561" s="9"/>
      <c r="BW2561" s="9"/>
      <c r="BX2561" s="9"/>
      <c r="BY2561" s="9"/>
      <c r="BZ2561" s="9"/>
      <c r="CA2561" s="9"/>
      <c r="CB2561" s="9"/>
      <c r="CC2561" s="9"/>
      <c r="CD2561" s="9"/>
      <c r="CE2561" s="9"/>
      <c r="CF2561" s="9"/>
      <c r="CG2561" s="9"/>
      <c r="CH2561" s="9"/>
      <c r="CI2561" s="9"/>
      <c r="CJ2561" s="9"/>
      <c r="CK2561" s="9"/>
      <c r="CL2561" s="9"/>
      <c r="CM2561" s="9"/>
      <c r="CN2561" s="9"/>
      <c r="CO2561" s="9"/>
      <c r="CP2561" s="9"/>
      <c r="CQ2561" s="9"/>
      <c r="CR2561" s="9"/>
      <c r="CS2561" s="9"/>
      <c r="CT2561" s="9"/>
      <c r="CU2561" s="9"/>
      <c r="CV2561" s="9"/>
      <c r="CW2561" s="9"/>
      <c r="CX2561" s="9"/>
    </row>
    <row r="2562" spans="1:102" s="44" customFormat="1">
      <c r="A2562" s="27">
        <v>9</v>
      </c>
      <c r="B2562" s="113" t="s">
        <v>383</v>
      </c>
      <c r="C2562" s="138">
        <v>1994</v>
      </c>
      <c r="D2562" s="138"/>
      <c r="E2562" s="103" t="s">
        <v>28</v>
      </c>
      <c r="F2562" s="55">
        <v>5</v>
      </c>
      <c r="G2562" s="138">
        <v>5</v>
      </c>
      <c r="H2562" s="224">
        <v>4527.5</v>
      </c>
      <c r="I2562" s="224">
        <v>3650.2</v>
      </c>
      <c r="J2562" s="224">
        <v>481.4</v>
      </c>
      <c r="K2562" s="224">
        <v>222</v>
      </c>
      <c r="L2562" s="189">
        <f>'Форма 2'!C2566</f>
        <v>12575012.003999999</v>
      </c>
      <c r="M2562" s="190">
        <v>0</v>
      </c>
      <c r="N2562" s="190">
        <v>0</v>
      </c>
      <c r="O2562" s="190">
        <v>0</v>
      </c>
      <c r="P2562" s="189">
        <f t="shared" si="282"/>
        <v>12575012.003999999</v>
      </c>
      <c r="Q2562" s="191">
        <f t="shared" si="283"/>
        <v>3445.02</v>
      </c>
      <c r="R2562" s="191">
        <f t="shared" si="284"/>
        <v>3445.02</v>
      </c>
      <c r="S2562" s="90" t="s">
        <v>42</v>
      </c>
      <c r="T2562" s="138" t="s">
        <v>35</v>
      </c>
      <c r="U2562" s="9"/>
      <c r="V2562" s="9"/>
      <c r="W2562" s="9"/>
      <c r="X2562" s="9"/>
      <c r="Y2562" s="9"/>
      <c r="Z2562" s="9"/>
      <c r="AA2562" s="9"/>
      <c r="AB2562" s="9"/>
      <c r="AC2562" s="9"/>
      <c r="AD2562" s="9"/>
      <c r="AE2562" s="9"/>
      <c r="AF2562" s="9"/>
      <c r="AG2562" s="9"/>
      <c r="AH2562" s="9"/>
      <c r="AI2562" s="9"/>
      <c r="AJ2562" s="9"/>
      <c r="AK2562" s="9"/>
      <c r="AL2562" s="9"/>
      <c r="AM2562" s="9"/>
      <c r="AN2562" s="9"/>
      <c r="AO2562" s="9"/>
      <c r="AP2562" s="9"/>
      <c r="AQ2562" s="9"/>
      <c r="AR2562" s="9"/>
      <c r="AS2562" s="9"/>
      <c r="AT2562" s="9"/>
      <c r="AU2562" s="9"/>
      <c r="AV2562" s="9"/>
      <c r="AW2562" s="9"/>
      <c r="AX2562" s="9"/>
      <c r="AY2562" s="9"/>
      <c r="AZ2562" s="9"/>
      <c r="BA2562" s="9"/>
      <c r="BB2562" s="9"/>
      <c r="BC2562" s="9"/>
      <c r="BD2562" s="9"/>
      <c r="BE2562" s="9"/>
      <c r="BF2562" s="9"/>
      <c r="BG2562" s="9"/>
      <c r="BH2562" s="9"/>
      <c r="BI2562" s="9"/>
      <c r="BJ2562" s="9"/>
      <c r="BK2562" s="9"/>
      <c r="BL2562" s="9"/>
      <c r="BM2562" s="9"/>
      <c r="BN2562" s="9"/>
      <c r="BO2562" s="9"/>
      <c r="BP2562" s="9"/>
      <c r="BQ2562" s="9"/>
      <c r="BR2562" s="9"/>
      <c r="BS2562" s="9"/>
      <c r="BT2562" s="9"/>
      <c r="BU2562" s="9"/>
      <c r="BV2562" s="9"/>
      <c r="BW2562" s="9"/>
      <c r="BX2562" s="9"/>
      <c r="BY2562" s="9"/>
      <c r="BZ2562" s="9"/>
      <c r="CA2562" s="9"/>
      <c r="CB2562" s="9"/>
      <c r="CC2562" s="9"/>
      <c r="CD2562" s="9"/>
      <c r="CE2562" s="9"/>
      <c r="CF2562" s="9"/>
      <c r="CG2562" s="9"/>
      <c r="CH2562" s="9"/>
      <c r="CI2562" s="9"/>
      <c r="CJ2562" s="9"/>
      <c r="CK2562" s="9"/>
      <c r="CL2562" s="9"/>
      <c r="CM2562" s="9"/>
      <c r="CN2562" s="9"/>
      <c r="CO2562" s="9"/>
      <c r="CP2562" s="9"/>
      <c r="CQ2562" s="9"/>
      <c r="CR2562" s="9"/>
      <c r="CS2562" s="9"/>
      <c r="CT2562" s="9"/>
      <c r="CU2562" s="9"/>
      <c r="CV2562" s="9"/>
      <c r="CW2562" s="9"/>
      <c r="CX2562" s="9"/>
    </row>
    <row r="2563" spans="1:102" s="44" customFormat="1">
      <c r="A2563" s="27">
        <v>10</v>
      </c>
      <c r="B2563" s="113" t="s">
        <v>3880</v>
      </c>
      <c r="C2563" s="138">
        <v>1961</v>
      </c>
      <c r="D2563" s="138"/>
      <c r="E2563" s="113" t="s">
        <v>28</v>
      </c>
      <c r="F2563" s="55">
        <v>2</v>
      </c>
      <c r="G2563" s="138">
        <v>2</v>
      </c>
      <c r="H2563" s="224">
        <v>492.6</v>
      </c>
      <c r="I2563" s="224">
        <v>440.9</v>
      </c>
      <c r="J2563" s="224">
        <v>440.9</v>
      </c>
      <c r="K2563" s="224">
        <v>36</v>
      </c>
      <c r="L2563" s="189">
        <f>'Форма 2'!C2567</f>
        <v>245409.34899999999</v>
      </c>
      <c r="M2563" s="190">
        <v>0</v>
      </c>
      <c r="N2563" s="190">
        <v>0</v>
      </c>
      <c r="O2563" s="190">
        <v>0</v>
      </c>
      <c r="P2563" s="189">
        <f t="shared" si="282"/>
        <v>245409.34899999999</v>
      </c>
      <c r="Q2563" s="191">
        <f t="shared" si="283"/>
        <v>556.61</v>
      </c>
      <c r="R2563" s="191">
        <f t="shared" si="284"/>
        <v>556.61</v>
      </c>
      <c r="S2563" s="90" t="s">
        <v>42</v>
      </c>
      <c r="T2563" s="138" t="s">
        <v>34</v>
      </c>
      <c r="U2563" s="9"/>
      <c r="V2563" s="9"/>
      <c r="W2563" s="9"/>
      <c r="X2563" s="9"/>
      <c r="Y2563" s="9"/>
      <c r="Z2563" s="9"/>
      <c r="AA2563" s="9"/>
      <c r="AB2563" s="9"/>
      <c r="AC2563" s="9"/>
      <c r="AD2563" s="9"/>
      <c r="AE2563" s="9"/>
      <c r="AF2563" s="9"/>
      <c r="AG2563" s="9"/>
      <c r="AH2563" s="9"/>
      <c r="AI2563" s="9"/>
      <c r="AJ2563" s="9"/>
      <c r="AK2563" s="9"/>
      <c r="AL2563" s="9"/>
      <c r="AM2563" s="9"/>
      <c r="AN2563" s="9"/>
      <c r="AO2563" s="9"/>
      <c r="AP2563" s="9"/>
      <c r="AQ2563" s="9"/>
      <c r="AR2563" s="9"/>
      <c r="AS2563" s="9"/>
      <c r="AT2563" s="9"/>
      <c r="AU2563" s="9"/>
      <c r="AV2563" s="9"/>
      <c r="AW2563" s="9"/>
      <c r="AX2563" s="9"/>
      <c r="AY2563" s="9"/>
      <c r="AZ2563" s="9"/>
      <c r="BA2563" s="9"/>
      <c r="BB2563" s="9"/>
      <c r="BC2563" s="9"/>
      <c r="BD2563" s="9"/>
      <c r="BE2563" s="9"/>
      <c r="BF2563" s="9"/>
      <c r="BG2563" s="9"/>
      <c r="BH2563" s="9"/>
      <c r="BI2563" s="9"/>
      <c r="BJ2563" s="9"/>
      <c r="BK2563" s="9"/>
      <c r="BL2563" s="9"/>
      <c r="BM2563" s="9"/>
      <c r="BN2563" s="9"/>
      <c r="BO2563" s="9"/>
      <c r="BP2563" s="9"/>
      <c r="BQ2563" s="9"/>
      <c r="BR2563" s="9"/>
      <c r="BS2563" s="9"/>
      <c r="BT2563" s="9"/>
      <c r="BU2563" s="9"/>
      <c r="BV2563" s="9"/>
      <c r="BW2563" s="9"/>
      <c r="BX2563" s="9"/>
      <c r="BY2563" s="9"/>
      <c r="BZ2563" s="9"/>
      <c r="CA2563" s="9"/>
      <c r="CB2563" s="9"/>
      <c r="CC2563" s="9"/>
      <c r="CD2563" s="9"/>
      <c r="CE2563" s="9"/>
      <c r="CF2563" s="9"/>
      <c r="CG2563" s="9"/>
      <c r="CH2563" s="9"/>
      <c r="CI2563" s="9"/>
      <c r="CJ2563" s="9"/>
      <c r="CK2563" s="9"/>
      <c r="CL2563" s="9"/>
      <c r="CM2563" s="9"/>
      <c r="CN2563" s="9"/>
      <c r="CO2563" s="9"/>
      <c r="CP2563" s="9"/>
      <c r="CQ2563" s="9"/>
      <c r="CR2563" s="9"/>
      <c r="CS2563" s="9"/>
      <c r="CT2563" s="9"/>
      <c r="CU2563" s="9"/>
      <c r="CV2563" s="9"/>
      <c r="CW2563" s="9"/>
      <c r="CX2563" s="9"/>
    </row>
    <row r="2564" spans="1:102" s="44" customFormat="1">
      <c r="A2564" s="27">
        <v>11</v>
      </c>
      <c r="B2564" s="113" t="s">
        <v>384</v>
      </c>
      <c r="C2564" s="138">
        <v>1960</v>
      </c>
      <c r="D2564" s="138"/>
      <c r="E2564" s="103" t="s">
        <v>392</v>
      </c>
      <c r="F2564" s="55">
        <v>2</v>
      </c>
      <c r="G2564" s="138">
        <v>1</v>
      </c>
      <c r="H2564" s="224">
        <v>164.9</v>
      </c>
      <c r="I2564" s="224">
        <v>164.9</v>
      </c>
      <c r="J2564" s="224">
        <v>0</v>
      </c>
      <c r="K2564" s="224">
        <v>18</v>
      </c>
      <c r="L2564" s="189">
        <f>'Форма 2'!C2568</f>
        <v>440490.77400000003</v>
      </c>
      <c r="M2564" s="190">
        <v>0</v>
      </c>
      <c r="N2564" s="190">
        <v>0</v>
      </c>
      <c r="O2564" s="190">
        <v>0</v>
      </c>
      <c r="P2564" s="189">
        <f t="shared" si="282"/>
        <v>440490.77400000003</v>
      </c>
      <c r="Q2564" s="191">
        <f t="shared" si="283"/>
        <v>2671.26</v>
      </c>
      <c r="R2564" s="191">
        <f t="shared" si="284"/>
        <v>2671.26</v>
      </c>
      <c r="S2564" s="90" t="s">
        <v>42</v>
      </c>
      <c r="T2564" s="138" t="s">
        <v>34</v>
      </c>
      <c r="U2564" s="9"/>
      <c r="V2564" s="9"/>
      <c r="W2564" s="9"/>
      <c r="X2564" s="9"/>
      <c r="Y2564" s="9"/>
      <c r="Z2564" s="9"/>
      <c r="AA2564" s="9"/>
      <c r="AB2564" s="9"/>
      <c r="AC2564" s="9"/>
      <c r="AD2564" s="9"/>
      <c r="AE2564" s="9"/>
      <c r="AF2564" s="9"/>
      <c r="AG2564" s="9"/>
      <c r="AH2564" s="9"/>
      <c r="AI2564" s="9"/>
      <c r="AJ2564" s="9"/>
      <c r="AK2564" s="9"/>
      <c r="AL2564" s="9"/>
      <c r="AM2564" s="9"/>
      <c r="AN2564" s="9"/>
      <c r="AO2564" s="9"/>
      <c r="AP2564" s="9"/>
      <c r="AQ2564" s="9"/>
      <c r="AR2564" s="9"/>
      <c r="AS2564" s="9"/>
      <c r="AT2564" s="9"/>
      <c r="AU2564" s="9"/>
      <c r="AV2564" s="9"/>
      <c r="AW2564" s="9"/>
      <c r="AX2564" s="9"/>
      <c r="AY2564" s="9"/>
      <c r="AZ2564" s="9"/>
      <c r="BA2564" s="9"/>
      <c r="BB2564" s="9"/>
      <c r="BC2564" s="9"/>
      <c r="BD2564" s="9"/>
      <c r="BE2564" s="9"/>
      <c r="BF2564" s="9"/>
      <c r="BG2564" s="9"/>
      <c r="BH2564" s="9"/>
      <c r="BI2564" s="9"/>
      <c r="BJ2564" s="9"/>
      <c r="BK2564" s="9"/>
      <c r="BL2564" s="9"/>
      <c r="BM2564" s="9"/>
      <c r="BN2564" s="9"/>
      <c r="BO2564" s="9"/>
      <c r="BP2564" s="9"/>
      <c r="BQ2564" s="9"/>
      <c r="BR2564" s="9"/>
      <c r="BS2564" s="9"/>
      <c r="BT2564" s="9"/>
      <c r="BU2564" s="9"/>
      <c r="BV2564" s="9"/>
      <c r="BW2564" s="9"/>
      <c r="BX2564" s="9"/>
      <c r="BY2564" s="9"/>
      <c r="BZ2564" s="9"/>
      <c r="CA2564" s="9"/>
      <c r="CB2564" s="9"/>
      <c r="CC2564" s="9"/>
      <c r="CD2564" s="9"/>
      <c r="CE2564" s="9"/>
      <c r="CF2564" s="9"/>
      <c r="CG2564" s="9"/>
      <c r="CH2564" s="9"/>
      <c r="CI2564" s="9"/>
      <c r="CJ2564" s="9"/>
      <c r="CK2564" s="9"/>
      <c r="CL2564" s="9"/>
      <c r="CM2564" s="9"/>
      <c r="CN2564" s="9"/>
      <c r="CO2564" s="9"/>
      <c r="CP2564" s="9"/>
      <c r="CQ2564" s="9"/>
      <c r="CR2564" s="9"/>
      <c r="CS2564" s="9"/>
      <c r="CT2564" s="9"/>
      <c r="CU2564" s="9"/>
      <c r="CV2564" s="9"/>
      <c r="CW2564" s="9"/>
      <c r="CX2564" s="9"/>
    </row>
    <row r="2565" spans="1:102" s="44" customFormat="1">
      <c r="A2565" s="27">
        <v>12</v>
      </c>
      <c r="B2565" s="113" t="s">
        <v>4398</v>
      </c>
      <c r="C2565" s="138">
        <v>2005</v>
      </c>
      <c r="D2565" s="138"/>
      <c r="E2565" s="113" t="s">
        <v>28</v>
      </c>
      <c r="F2565" s="55">
        <v>5</v>
      </c>
      <c r="G2565" s="138">
        <v>4</v>
      </c>
      <c r="H2565" s="224">
        <v>4325.7</v>
      </c>
      <c r="I2565" s="224">
        <v>3662</v>
      </c>
      <c r="J2565" s="224">
        <v>3662</v>
      </c>
      <c r="K2565" s="224">
        <v>263</v>
      </c>
      <c r="L2565" s="189">
        <f>'Форма 2'!C2569</f>
        <v>12615663.24</v>
      </c>
      <c r="M2565" s="190">
        <v>0</v>
      </c>
      <c r="N2565" s="190">
        <v>0</v>
      </c>
      <c r="O2565" s="190">
        <v>0</v>
      </c>
      <c r="P2565" s="189">
        <f t="shared" si="282"/>
        <v>12615663.24</v>
      </c>
      <c r="Q2565" s="191">
        <f t="shared" si="283"/>
        <v>3445.02</v>
      </c>
      <c r="R2565" s="191">
        <f t="shared" si="284"/>
        <v>3445.02</v>
      </c>
      <c r="S2565" s="90" t="s">
        <v>42</v>
      </c>
      <c r="T2565" s="138" t="s">
        <v>35</v>
      </c>
      <c r="U2565" s="9"/>
      <c r="V2565" s="9"/>
      <c r="W2565" s="9"/>
      <c r="X2565" s="9"/>
      <c r="Y2565" s="9"/>
      <c r="Z2565" s="9"/>
      <c r="AA2565" s="9"/>
      <c r="AB2565" s="9"/>
      <c r="AC2565" s="9"/>
      <c r="AD2565" s="9"/>
      <c r="AE2565" s="9"/>
      <c r="AF2565" s="9"/>
      <c r="AG2565" s="9"/>
      <c r="AH2565" s="9"/>
      <c r="AI2565" s="9"/>
      <c r="AJ2565" s="9"/>
      <c r="AK2565" s="9"/>
      <c r="AL2565" s="9"/>
      <c r="AM2565" s="9"/>
      <c r="AN2565" s="9"/>
      <c r="AO2565" s="9"/>
      <c r="AP2565" s="9"/>
      <c r="AQ2565" s="9"/>
      <c r="AR2565" s="9"/>
      <c r="AS2565" s="9"/>
      <c r="AT2565" s="9"/>
      <c r="AU2565" s="9"/>
      <c r="AV2565" s="9"/>
      <c r="AW2565" s="9"/>
      <c r="AX2565" s="9"/>
      <c r="AY2565" s="9"/>
      <c r="AZ2565" s="9"/>
      <c r="BA2565" s="9"/>
      <c r="BB2565" s="9"/>
      <c r="BC2565" s="9"/>
      <c r="BD2565" s="9"/>
      <c r="BE2565" s="9"/>
      <c r="BF2565" s="9"/>
      <c r="BG2565" s="9"/>
      <c r="BH2565" s="9"/>
      <c r="BI2565" s="9"/>
      <c r="BJ2565" s="9"/>
      <c r="BK2565" s="9"/>
      <c r="BL2565" s="9"/>
      <c r="BM2565" s="9"/>
      <c r="BN2565" s="9"/>
      <c r="BO2565" s="9"/>
      <c r="BP2565" s="9"/>
      <c r="BQ2565" s="9"/>
      <c r="BR2565" s="9"/>
      <c r="BS2565" s="9"/>
      <c r="BT2565" s="9"/>
      <c r="BU2565" s="9"/>
      <c r="BV2565" s="9"/>
      <c r="BW2565" s="9"/>
      <c r="BX2565" s="9"/>
      <c r="BY2565" s="9"/>
      <c r="BZ2565" s="9"/>
      <c r="CA2565" s="9"/>
      <c r="CB2565" s="9"/>
      <c r="CC2565" s="9"/>
      <c r="CD2565" s="9"/>
      <c r="CE2565" s="9"/>
      <c r="CF2565" s="9"/>
      <c r="CG2565" s="9"/>
      <c r="CH2565" s="9"/>
      <c r="CI2565" s="9"/>
      <c r="CJ2565" s="9"/>
      <c r="CK2565" s="9"/>
      <c r="CL2565" s="9"/>
      <c r="CM2565" s="9"/>
      <c r="CN2565" s="9"/>
      <c r="CO2565" s="9"/>
      <c r="CP2565" s="9"/>
      <c r="CQ2565" s="9"/>
      <c r="CR2565" s="9"/>
      <c r="CS2565" s="9"/>
      <c r="CT2565" s="9"/>
      <c r="CU2565" s="9"/>
      <c r="CV2565" s="9"/>
      <c r="CW2565" s="9"/>
      <c r="CX2565" s="9"/>
    </row>
    <row r="2566" spans="1:102" s="44" customFormat="1">
      <c r="A2566" s="27">
        <v>13</v>
      </c>
      <c r="B2566" s="113" t="s">
        <v>385</v>
      </c>
      <c r="C2566" s="138">
        <v>1967</v>
      </c>
      <c r="D2566" s="138"/>
      <c r="E2566" s="103" t="s">
        <v>28</v>
      </c>
      <c r="F2566" s="55">
        <v>5</v>
      </c>
      <c r="G2566" s="138">
        <v>4</v>
      </c>
      <c r="H2566" s="224">
        <v>3690.3</v>
      </c>
      <c r="I2566" s="224">
        <v>3423.3</v>
      </c>
      <c r="J2566" s="224">
        <v>3151.6</v>
      </c>
      <c r="K2566" s="224">
        <v>204</v>
      </c>
      <c r="L2566" s="189">
        <f>'Форма 2'!C2570</f>
        <v>11793336.966</v>
      </c>
      <c r="M2566" s="190">
        <v>0</v>
      </c>
      <c r="N2566" s="190">
        <v>0</v>
      </c>
      <c r="O2566" s="190">
        <v>0</v>
      </c>
      <c r="P2566" s="189">
        <f t="shared" si="282"/>
        <v>11793336.966</v>
      </c>
      <c r="Q2566" s="191">
        <f t="shared" si="283"/>
        <v>3445.02</v>
      </c>
      <c r="R2566" s="191">
        <f t="shared" si="284"/>
        <v>3445.02</v>
      </c>
      <c r="S2566" s="90" t="s">
        <v>42</v>
      </c>
      <c r="T2566" s="138" t="s">
        <v>35</v>
      </c>
      <c r="U2566" s="9"/>
      <c r="V2566" s="9"/>
      <c r="W2566" s="9"/>
      <c r="X2566" s="9"/>
      <c r="Y2566" s="9"/>
      <c r="Z2566" s="9"/>
      <c r="AA2566" s="9"/>
      <c r="AB2566" s="9"/>
      <c r="AC2566" s="9"/>
      <c r="AD2566" s="9"/>
      <c r="AE2566" s="9"/>
      <c r="AF2566" s="9"/>
      <c r="AG2566" s="9"/>
      <c r="AH2566" s="9"/>
      <c r="AI2566" s="9"/>
      <c r="AJ2566" s="9"/>
      <c r="AK2566" s="9"/>
      <c r="AL2566" s="9"/>
      <c r="AM2566" s="9"/>
      <c r="AN2566" s="9"/>
      <c r="AO2566" s="9"/>
      <c r="AP2566" s="9"/>
      <c r="AQ2566" s="9"/>
      <c r="AR2566" s="9"/>
      <c r="AS2566" s="9"/>
      <c r="AT2566" s="9"/>
      <c r="AU2566" s="9"/>
      <c r="AV2566" s="9"/>
      <c r="AW2566" s="9"/>
      <c r="AX2566" s="9"/>
      <c r="AY2566" s="9"/>
      <c r="AZ2566" s="9"/>
      <c r="BA2566" s="9"/>
      <c r="BB2566" s="9"/>
      <c r="BC2566" s="9"/>
      <c r="BD2566" s="9"/>
      <c r="BE2566" s="9"/>
      <c r="BF2566" s="9"/>
      <c r="BG2566" s="9"/>
      <c r="BH2566" s="9"/>
      <c r="BI2566" s="9"/>
      <c r="BJ2566" s="9"/>
      <c r="BK2566" s="9"/>
      <c r="BL2566" s="9"/>
      <c r="BM2566" s="9"/>
      <c r="BN2566" s="9"/>
      <c r="BO2566" s="9"/>
      <c r="BP2566" s="9"/>
      <c r="BQ2566" s="9"/>
      <c r="BR2566" s="9"/>
      <c r="BS2566" s="9"/>
      <c r="BT2566" s="9"/>
      <c r="BU2566" s="9"/>
      <c r="BV2566" s="9"/>
      <c r="BW2566" s="9"/>
      <c r="BX2566" s="9"/>
      <c r="BY2566" s="9"/>
      <c r="BZ2566" s="9"/>
      <c r="CA2566" s="9"/>
      <c r="CB2566" s="9"/>
      <c r="CC2566" s="9"/>
      <c r="CD2566" s="9"/>
      <c r="CE2566" s="9"/>
      <c r="CF2566" s="9"/>
      <c r="CG2566" s="9"/>
      <c r="CH2566" s="9"/>
      <c r="CI2566" s="9"/>
      <c r="CJ2566" s="9"/>
      <c r="CK2566" s="9"/>
      <c r="CL2566" s="9"/>
      <c r="CM2566" s="9"/>
      <c r="CN2566" s="9"/>
      <c r="CO2566" s="9"/>
      <c r="CP2566" s="9"/>
      <c r="CQ2566" s="9"/>
      <c r="CR2566" s="9"/>
      <c r="CS2566" s="9"/>
      <c r="CT2566" s="9"/>
      <c r="CU2566" s="9"/>
      <c r="CV2566" s="9"/>
      <c r="CW2566" s="9"/>
      <c r="CX2566" s="9"/>
    </row>
    <row r="2567" spans="1:102" s="44" customFormat="1">
      <c r="A2567" s="27">
        <v>14</v>
      </c>
      <c r="B2567" s="113" t="s">
        <v>386</v>
      </c>
      <c r="C2567" s="138">
        <v>1988</v>
      </c>
      <c r="D2567" s="138"/>
      <c r="E2567" s="113" t="s">
        <v>28</v>
      </c>
      <c r="F2567" s="55">
        <v>5</v>
      </c>
      <c r="G2567" s="138">
        <v>4</v>
      </c>
      <c r="H2567" s="223">
        <v>3122.1</v>
      </c>
      <c r="I2567" s="223">
        <v>2780.3</v>
      </c>
      <c r="J2567" s="223">
        <v>2652.1</v>
      </c>
      <c r="K2567" s="224">
        <v>198</v>
      </c>
      <c r="L2567" s="189">
        <f>'Форма 2'!C2571</f>
        <v>2979925.54</v>
      </c>
      <c r="M2567" s="190">
        <v>0</v>
      </c>
      <c r="N2567" s="190">
        <v>0</v>
      </c>
      <c r="O2567" s="190">
        <v>0</v>
      </c>
      <c r="P2567" s="189">
        <f t="shared" si="282"/>
        <v>2979925.54</v>
      </c>
      <c r="Q2567" s="191">
        <f t="shared" si="283"/>
        <v>1071.8</v>
      </c>
      <c r="R2567" s="191">
        <f t="shared" si="284"/>
        <v>1071.8</v>
      </c>
      <c r="S2567" s="90" t="s">
        <v>42</v>
      </c>
      <c r="T2567" s="138" t="s">
        <v>35</v>
      </c>
      <c r="U2567" s="9"/>
      <c r="V2567" s="9"/>
      <c r="W2567" s="9"/>
      <c r="X2567" s="9"/>
      <c r="Y2567" s="9"/>
      <c r="Z2567" s="9"/>
      <c r="AA2567" s="9"/>
      <c r="AB2567" s="9"/>
      <c r="AC2567" s="9"/>
      <c r="AD2567" s="9"/>
      <c r="AE2567" s="9"/>
      <c r="AF2567" s="9"/>
      <c r="AG2567" s="9"/>
      <c r="AH2567" s="9"/>
      <c r="AI2567" s="9"/>
      <c r="AJ2567" s="9"/>
      <c r="AK2567" s="9"/>
      <c r="AL2567" s="9"/>
      <c r="AM2567" s="9"/>
      <c r="AN2567" s="9"/>
      <c r="AO2567" s="9"/>
      <c r="AP2567" s="9"/>
      <c r="AQ2567" s="9"/>
      <c r="AR2567" s="9"/>
      <c r="AS2567" s="9"/>
      <c r="AT2567" s="9"/>
      <c r="AU2567" s="9"/>
      <c r="AV2567" s="9"/>
      <c r="AW2567" s="9"/>
      <c r="AX2567" s="9"/>
      <c r="AY2567" s="9"/>
      <c r="AZ2567" s="9"/>
      <c r="BA2567" s="9"/>
      <c r="BB2567" s="9"/>
      <c r="BC2567" s="9"/>
      <c r="BD2567" s="9"/>
      <c r="BE2567" s="9"/>
      <c r="BF2567" s="9"/>
      <c r="BG2567" s="9"/>
      <c r="BH2567" s="9"/>
      <c r="BI2567" s="9"/>
      <c r="BJ2567" s="9"/>
      <c r="BK2567" s="9"/>
      <c r="BL2567" s="9"/>
      <c r="BM2567" s="9"/>
      <c r="BN2567" s="9"/>
      <c r="BO2567" s="9"/>
      <c r="BP2567" s="9"/>
      <c r="BQ2567" s="9"/>
      <c r="BR2567" s="9"/>
      <c r="BS2567" s="9"/>
      <c r="BT2567" s="9"/>
      <c r="BU2567" s="9"/>
      <c r="BV2567" s="9"/>
      <c r="BW2567" s="9"/>
      <c r="BX2567" s="9"/>
      <c r="BY2567" s="9"/>
      <c r="BZ2567" s="9"/>
      <c r="CA2567" s="9"/>
      <c r="CB2567" s="9"/>
      <c r="CC2567" s="9"/>
      <c r="CD2567" s="9"/>
      <c r="CE2567" s="9"/>
      <c r="CF2567" s="9"/>
      <c r="CG2567" s="9"/>
      <c r="CH2567" s="9"/>
      <c r="CI2567" s="9"/>
      <c r="CJ2567" s="9"/>
      <c r="CK2567" s="9"/>
      <c r="CL2567" s="9"/>
      <c r="CM2567" s="9"/>
      <c r="CN2567" s="9"/>
      <c r="CO2567" s="9"/>
      <c r="CP2567" s="9"/>
      <c r="CQ2567" s="9"/>
      <c r="CR2567" s="9"/>
      <c r="CS2567" s="9"/>
      <c r="CT2567" s="9"/>
      <c r="CU2567" s="9"/>
      <c r="CV2567" s="9"/>
      <c r="CW2567" s="9"/>
      <c r="CX2567" s="9"/>
    </row>
    <row r="2568" spans="1:102" s="44" customFormat="1">
      <c r="A2568" s="27">
        <v>15</v>
      </c>
      <c r="B2568" s="113" t="s">
        <v>387</v>
      </c>
      <c r="C2568" s="138">
        <v>1964</v>
      </c>
      <c r="D2568" s="138"/>
      <c r="E2568" s="113" t="s">
        <v>327</v>
      </c>
      <c r="F2568" s="55">
        <v>2</v>
      </c>
      <c r="G2568" s="138">
        <v>1</v>
      </c>
      <c r="H2568" s="223">
        <v>360.1</v>
      </c>
      <c r="I2568" s="223">
        <v>333.9</v>
      </c>
      <c r="J2568" s="223">
        <v>284</v>
      </c>
      <c r="K2568" s="224">
        <v>24</v>
      </c>
      <c r="L2568" s="189">
        <f>'Форма 2'!C2572</f>
        <v>433415.55599999998</v>
      </c>
      <c r="M2568" s="190">
        <v>0</v>
      </c>
      <c r="N2568" s="190">
        <v>0</v>
      </c>
      <c r="O2568" s="190">
        <v>0</v>
      </c>
      <c r="P2568" s="189">
        <f t="shared" si="282"/>
        <v>433415.55599999998</v>
      </c>
      <c r="Q2568" s="191">
        <f t="shared" si="283"/>
        <v>1298.04</v>
      </c>
      <c r="R2568" s="191">
        <f t="shared" si="284"/>
        <v>1298.04</v>
      </c>
      <c r="S2568" s="90" t="s">
        <v>42</v>
      </c>
      <c r="T2568" s="138" t="s">
        <v>34</v>
      </c>
      <c r="U2568" s="9"/>
      <c r="V2568" s="9"/>
      <c r="W2568" s="9"/>
      <c r="X2568" s="9"/>
      <c r="Y2568" s="9"/>
      <c r="Z2568" s="9"/>
      <c r="AA2568" s="9"/>
      <c r="AB2568" s="9"/>
      <c r="AC2568" s="9"/>
      <c r="AD2568" s="9"/>
      <c r="AE2568" s="9"/>
      <c r="AF2568" s="9"/>
      <c r="AG2568" s="9"/>
      <c r="AH2568" s="9"/>
      <c r="AI2568" s="9"/>
      <c r="AJ2568" s="9"/>
      <c r="AK2568" s="9"/>
      <c r="AL2568" s="9"/>
      <c r="AM2568" s="9"/>
      <c r="AN2568" s="9"/>
      <c r="AO2568" s="9"/>
      <c r="AP2568" s="9"/>
      <c r="AQ2568" s="9"/>
      <c r="AR2568" s="9"/>
      <c r="AS2568" s="9"/>
      <c r="AT2568" s="9"/>
      <c r="AU2568" s="9"/>
      <c r="AV2568" s="9"/>
      <c r="AW2568" s="9"/>
      <c r="AX2568" s="9"/>
      <c r="AY2568" s="9"/>
      <c r="AZ2568" s="9"/>
      <c r="BA2568" s="9"/>
      <c r="BB2568" s="9"/>
      <c r="BC2568" s="9"/>
      <c r="BD2568" s="9"/>
      <c r="BE2568" s="9"/>
      <c r="BF2568" s="9"/>
      <c r="BG2568" s="9"/>
      <c r="BH2568" s="9"/>
      <c r="BI2568" s="9"/>
      <c r="BJ2568" s="9"/>
      <c r="BK2568" s="9"/>
      <c r="BL2568" s="9"/>
      <c r="BM2568" s="9"/>
      <c r="BN2568" s="9"/>
      <c r="BO2568" s="9"/>
      <c r="BP2568" s="9"/>
      <c r="BQ2568" s="9"/>
      <c r="BR2568" s="9"/>
      <c r="BS2568" s="9"/>
      <c r="BT2568" s="9"/>
      <c r="BU2568" s="9"/>
      <c r="BV2568" s="9"/>
      <c r="BW2568" s="9"/>
      <c r="BX2568" s="9"/>
      <c r="BY2568" s="9"/>
      <c r="BZ2568" s="9"/>
      <c r="CA2568" s="9"/>
      <c r="CB2568" s="9"/>
      <c r="CC2568" s="9"/>
      <c r="CD2568" s="9"/>
      <c r="CE2568" s="9"/>
      <c r="CF2568" s="9"/>
      <c r="CG2568" s="9"/>
      <c r="CH2568" s="9"/>
      <c r="CI2568" s="9"/>
      <c r="CJ2568" s="9"/>
      <c r="CK2568" s="9"/>
      <c r="CL2568" s="9"/>
      <c r="CM2568" s="9"/>
      <c r="CN2568" s="9"/>
      <c r="CO2568" s="9"/>
      <c r="CP2568" s="9"/>
      <c r="CQ2568" s="9"/>
      <c r="CR2568" s="9"/>
      <c r="CS2568" s="9"/>
      <c r="CT2568" s="9"/>
      <c r="CU2568" s="9"/>
      <c r="CV2568" s="9"/>
      <c r="CW2568" s="9"/>
      <c r="CX2568" s="9"/>
    </row>
    <row r="2569" spans="1:102" s="44" customFormat="1">
      <c r="A2569" s="27">
        <v>16</v>
      </c>
      <c r="B2569" s="113" t="s">
        <v>388</v>
      </c>
      <c r="C2569" s="138">
        <v>1971</v>
      </c>
      <c r="D2569" s="138"/>
      <c r="E2569" s="103" t="s">
        <v>28</v>
      </c>
      <c r="F2569" s="55">
        <v>2</v>
      </c>
      <c r="G2569" s="138">
        <v>2</v>
      </c>
      <c r="H2569" s="223">
        <v>952.6</v>
      </c>
      <c r="I2569" s="223">
        <v>707.2</v>
      </c>
      <c r="J2569" s="223">
        <v>657.6</v>
      </c>
      <c r="K2569" s="224">
        <v>48</v>
      </c>
      <c r="L2569" s="189">
        <f>'Форма 2'!C2573</f>
        <v>4035353.9200000004</v>
      </c>
      <c r="M2569" s="190">
        <v>0</v>
      </c>
      <c r="N2569" s="190">
        <v>0</v>
      </c>
      <c r="O2569" s="190">
        <v>0</v>
      </c>
      <c r="P2569" s="189">
        <f t="shared" si="282"/>
        <v>4035353.9200000004</v>
      </c>
      <c r="Q2569" s="191">
        <f t="shared" si="283"/>
        <v>5706.1</v>
      </c>
      <c r="R2569" s="191">
        <f t="shared" si="284"/>
        <v>5706.1</v>
      </c>
      <c r="S2569" s="90" t="s">
        <v>42</v>
      </c>
      <c r="T2569" s="138" t="s">
        <v>34</v>
      </c>
      <c r="U2569" s="9"/>
      <c r="V2569" s="9"/>
      <c r="W2569" s="9"/>
      <c r="X2569" s="9"/>
      <c r="Y2569" s="9"/>
      <c r="Z2569" s="9"/>
      <c r="AA2569" s="9"/>
      <c r="AB2569" s="9"/>
      <c r="AC2569" s="9"/>
      <c r="AD2569" s="9"/>
      <c r="AE2569" s="9"/>
      <c r="AF2569" s="9"/>
      <c r="AG2569" s="9"/>
      <c r="AH2569" s="9"/>
      <c r="AI2569" s="9"/>
      <c r="AJ2569" s="9"/>
      <c r="AK2569" s="9"/>
      <c r="AL2569" s="9"/>
      <c r="AM2569" s="9"/>
      <c r="AN2569" s="9"/>
      <c r="AO2569" s="9"/>
      <c r="AP2569" s="9"/>
      <c r="AQ2569" s="9"/>
      <c r="AR2569" s="9"/>
      <c r="AS2569" s="9"/>
      <c r="AT2569" s="9"/>
      <c r="AU2569" s="9"/>
      <c r="AV2569" s="9"/>
      <c r="AW2569" s="9"/>
      <c r="AX2569" s="9"/>
      <c r="AY2569" s="9"/>
      <c r="AZ2569" s="9"/>
      <c r="BA2569" s="9"/>
      <c r="BB2569" s="9"/>
      <c r="BC2569" s="9"/>
      <c r="BD2569" s="9"/>
      <c r="BE2569" s="9"/>
      <c r="BF2569" s="9"/>
      <c r="BG2569" s="9"/>
      <c r="BH2569" s="9"/>
      <c r="BI2569" s="9"/>
      <c r="BJ2569" s="9"/>
      <c r="BK2569" s="9"/>
      <c r="BL2569" s="9"/>
      <c r="BM2569" s="9"/>
      <c r="BN2569" s="9"/>
      <c r="BO2569" s="9"/>
      <c r="BP2569" s="9"/>
      <c r="BQ2569" s="9"/>
      <c r="BR2569" s="9"/>
      <c r="BS2569" s="9"/>
      <c r="BT2569" s="9"/>
      <c r="BU2569" s="9"/>
      <c r="BV2569" s="9"/>
      <c r="BW2569" s="9"/>
      <c r="BX2569" s="9"/>
      <c r="BY2569" s="9"/>
      <c r="BZ2569" s="9"/>
      <c r="CA2569" s="9"/>
      <c r="CB2569" s="9"/>
      <c r="CC2569" s="9"/>
      <c r="CD2569" s="9"/>
      <c r="CE2569" s="9"/>
      <c r="CF2569" s="9"/>
      <c r="CG2569" s="9"/>
      <c r="CH2569" s="9"/>
      <c r="CI2569" s="9"/>
      <c r="CJ2569" s="9"/>
      <c r="CK2569" s="9"/>
      <c r="CL2569" s="9"/>
      <c r="CM2569" s="9"/>
      <c r="CN2569" s="9"/>
      <c r="CO2569" s="9"/>
      <c r="CP2569" s="9"/>
      <c r="CQ2569" s="9"/>
      <c r="CR2569" s="9"/>
      <c r="CS2569" s="9"/>
      <c r="CT2569" s="9"/>
      <c r="CU2569" s="9"/>
      <c r="CV2569" s="9"/>
      <c r="CW2569" s="9"/>
      <c r="CX2569" s="9"/>
    </row>
    <row r="2570" spans="1:102" s="44" customFormat="1">
      <c r="A2570" s="27">
        <v>17</v>
      </c>
      <c r="B2570" s="113" t="s">
        <v>389</v>
      </c>
      <c r="C2570" s="138">
        <v>1975</v>
      </c>
      <c r="D2570" s="138"/>
      <c r="E2570" s="113" t="s">
        <v>28</v>
      </c>
      <c r="F2570" s="55">
        <v>5</v>
      </c>
      <c r="G2570" s="138">
        <v>6</v>
      </c>
      <c r="H2570" s="223">
        <v>5073.5</v>
      </c>
      <c r="I2570" s="223">
        <v>4517.6000000000004</v>
      </c>
      <c r="J2570" s="224">
        <v>3830.6</v>
      </c>
      <c r="K2570" s="224">
        <v>370</v>
      </c>
      <c r="L2570" s="189">
        <f>'Форма 2'!C2574</f>
        <v>7750439.7360000005</v>
      </c>
      <c r="M2570" s="190">
        <v>0</v>
      </c>
      <c r="N2570" s="190">
        <v>0</v>
      </c>
      <c r="O2570" s="190">
        <v>0</v>
      </c>
      <c r="P2570" s="189">
        <f t="shared" si="282"/>
        <v>7750439.7360000005</v>
      </c>
      <c r="Q2570" s="191">
        <f t="shared" si="283"/>
        <v>1715.61</v>
      </c>
      <c r="R2570" s="191">
        <f t="shared" si="284"/>
        <v>1715.61</v>
      </c>
      <c r="S2570" s="90" t="s">
        <v>42</v>
      </c>
      <c r="T2570" s="138" t="s">
        <v>35</v>
      </c>
      <c r="U2570" s="9"/>
      <c r="V2570" s="9"/>
      <c r="W2570" s="9"/>
      <c r="X2570" s="9"/>
      <c r="Y2570" s="9"/>
      <c r="Z2570" s="9"/>
      <c r="AA2570" s="9"/>
      <c r="AB2570" s="9"/>
      <c r="AC2570" s="9"/>
      <c r="AD2570" s="9"/>
      <c r="AE2570" s="9"/>
      <c r="AF2570" s="9"/>
      <c r="AG2570" s="9"/>
      <c r="AH2570" s="9"/>
      <c r="AI2570" s="9"/>
      <c r="AJ2570" s="9"/>
      <c r="AK2570" s="9"/>
      <c r="AL2570" s="9"/>
      <c r="AM2570" s="9"/>
      <c r="AN2570" s="9"/>
      <c r="AO2570" s="9"/>
      <c r="AP2570" s="9"/>
      <c r="AQ2570" s="9"/>
      <c r="AR2570" s="9"/>
      <c r="AS2570" s="9"/>
      <c r="AT2570" s="9"/>
      <c r="AU2570" s="9"/>
      <c r="AV2570" s="9"/>
      <c r="AW2570" s="9"/>
      <c r="AX2570" s="9"/>
      <c r="AY2570" s="9"/>
      <c r="AZ2570" s="9"/>
      <c r="BA2570" s="9"/>
      <c r="BB2570" s="9"/>
      <c r="BC2570" s="9"/>
      <c r="BD2570" s="9"/>
      <c r="BE2570" s="9"/>
      <c r="BF2570" s="9"/>
      <c r="BG2570" s="9"/>
      <c r="BH2570" s="9"/>
      <c r="BI2570" s="9"/>
      <c r="BJ2570" s="9"/>
      <c r="BK2570" s="9"/>
      <c r="BL2570" s="9"/>
      <c r="BM2570" s="9"/>
      <c r="BN2570" s="9"/>
      <c r="BO2570" s="9"/>
      <c r="BP2570" s="9"/>
      <c r="BQ2570" s="9"/>
      <c r="BR2570" s="9"/>
      <c r="BS2570" s="9"/>
      <c r="BT2570" s="9"/>
      <c r="BU2570" s="9"/>
      <c r="BV2570" s="9"/>
      <c r="BW2570" s="9"/>
      <c r="BX2570" s="9"/>
      <c r="BY2570" s="9"/>
      <c r="BZ2570" s="9"/>
      <c r="CA2570" s="9"/>
      <c r="CB2570" s="9"/>
      <c r="CC2570" s="9"/>
      <c r="CD2570" s="9"/>
      <c r="CE2570" s="9"/>
      <c r="CF2570" s="9"/>
      <c r="CG2570" s="9"/>
      <c r="CH2570" s="9"/>
      <c r="CI2570" s="9"/>
      <c r="CJ2570" s="9"/>
      <c r="CK2570" s="9"/>
      <c r="CL2570" s="9"/>
      <c r="CM2570" s="9"/>
      <c r="CN2570" s="9"/>
      <c r="CO2570" s="9"/>
      <c r="CP2570" s="9"/>
      <c r="CQ2570" s="9"/>
      <c r="CR2570" s="9"/>
      <c r="CS2570" s="9"/>
      <c r="CT2570" s="9"/>
      <c r="CU2570" s="9"/>
      <c r="CV2570" s="9"/>
      <c r="CW2570" s="9"/>
      <c r="CX2570" s="9"/>
    </row>
    <row r="2571" spans="1:102" s="44" customFormat="1">
      <c r="A2571" s="27">
        <v>18</v>
      </c>
      <c r="B2571" s="113" t="s">
        <v>390</v>
      </c>
      <c r="C2571" s="138">
        <v>1973</v>
      </c>
      <c r="D2571" s="138"/>
      <c r="E2571" s="113" t="s">
        <v>28</v>
      </c>
      <c r="F2571" s="55">
        <v>5</v>
      </c>
      <c r="G2571" s="138">
        <v>6</v>
      </c>
      <c r="H2571" s="224">
        <v>4898.3</v>
      </c>
      <c r="I2571" s="224">
        <v>4361.3999999999996</v>
      </c>
      <c r="J2571" s="224">
        <v>4196</v>
      </c>
      <c r="K2571" s="224">
        <v>363</v>
      </c>
      <c r="L2571" s="189">
        <f>'Форма 2'!C2575</f>
        <v>7482461.453999999</v>
      </c>
      <c r="M2571" s="190">
        <v>0</v>
      </c>
      <c r="N2571" s="190">
        <v>0</v>
      </c>
      <c r="O2571" s="190">
        <v>0</v>
      </c>
      <c r="P2571" s="189">
        <f t="shared" si="282"/>
        <v>7482461.453999999</v>
      </c>
      <c r="Q2571" s="191">
        <f t="shared" si="283"/>
        <v>1715.61</v>
      </c>
      <c r="R2571" s="191">
        <f t="shared" si="284"/>
        <v>1715.61</v>
      </c>
      <c r="S2571" s="90" t="s">
        <v>42</v>
      </c>
      <c r="T2571" s="138" t="s">
        <v>35</v>
      </c>
      <c r="U2571" s="9"/>
      <c r="V2571" s="9"/>
      <c r="W2571" s="9"/>
      <c r="X2571" s="9"/>
      <c r="Y2571" s="9"/>
      <c r="Z2571" s="9"/>
      <c r="AA2571" s="9"/>
      <c r="AB2571" s="9"/>
      <c r="AC2571" s="9"/>
      <c r="AD2571" s="9"/>
      <c r="AE2571" s="9"/>
      <c r="AF2571" s="9"/>
      <c r="AG2571" s="9"/>
      <c r="AH2571" s="9"/>
      <c r="AI2571" s="9"/>
      <c r="AJ2571" s="9"/>
      <c r="AK2571" s="9"/>
      <c r="AL2571" s="9"/>
      <c r="AM2571" s="9"/>
      <c r="AN2571" s="9"/>
      <c r="AO2571" s="9"/>
      <c r="AP2571" s="9"/>
      <c r="AQ2571" s="9"/>
      <c r="AR2571" s="9"/>
      <c r="AS2571" s="9"/>
      <c r="AT2571" s="9"/>
      <c r="AU2571" s="9"/>
      <c r="AV2571" s="9"/>
      <c r="AW2571" s="9"/>
      <c r="AX2571" s="9"/>
      <c r="AY2571" s="9"/>
      <c r="AZ2571" s="9"/>
      <c r="BA2571" s="9"/>
      <c r="BB2571" s="9"/>
      <c r="BC2571" s="9"/>
      <c r="BD2571" s="9"/>
      <c r="BE2571" s="9"/>
      <c r="BF2571" s="9"/>
      <c r="BG2571" s="9"/>
      <c r="BH2571" s="9"/>
      <c r="BI2571" s="9"/>
      <c r="BJ2571" s="9"/>
      <c r="BK2571" s="9"/>
      <c r="BL2571" s="9"/>
      <c r="BM2571" s="9"/>
      <c r="BN2571" s="9"/>
      <c r="BO2571" s="9"/>
      <c r="BP2571" s="9"/>
      <c r="BQ2571" s="9"/>
      <c r="BR2571" s="9"/>
      <c r="BS2571" s="9"/>
      <c r="BT2571" s="9"/>
      <c r="BU2571" s="9"/>
      <c r="BV2571" s="9"/>
      <c r="BW2571" s="9"/>
      <c r="BX2571" s="9"/>
      <c r="BY2571" s="9"/>
      <c r="BZ2571" s="9"/>
      <c r="CA2571" s="9"/>
      <c r="CB2571" s="9"/>
      <c r="CC2571" s="9"/>
      <c r="CD2571" s="9"/>
      <c r="CE2571" s="9"/>
      <c r="CF2571" s="9"/>
      <c r="CG2571" s="9"/>
      <c r="CH2571" s="9"/>
      <c r="CI2571" s="9"/>
      <c r="CJ2571" s="9"/>
      <c r="CK2571" s="9"/>
      <c r="CL2571" s="9"/>
      <c r="CM2571" s="9"/>
      <c r="CN2571" s="9"/>
      <c r="CO2571" s="9"/>
      <c r="CP2571" s="9"/>
      <c r="CQ2571" s="9"/>
      <c r="CR2571" s="9"/>
      <c r="CS2571" s="9"/>
      <c r="CT2571" s="9"/>
      <c r="CU2571" s="9"/>
      <c r="CV2571" s="9"/>
      <c r="CW2571" s="9"/>
      <c r="CX2571" s="9"/>
    </row>
    <row r="2572" spans="1:102" s="44" customFormat="1">
      <c r="A2572" s="27">
        <v>19</v>
      </c>
      <c r="B2572" s="113" t="s">
        <v>391</v>
      </c>
      <c r="C2572" s="138">
        <v>1975</v>
      </c>
      <c r="D2572" s="138"/>
      <c r="E2572" s="103" t="s">
        <v>28</v>
      </c>
      <c r="F2572" s="55">
        <v>5</v>
      </c>
      <c r="G2572" s="138">
        <v>4</v>
      </c>
      <c r="H2572" s="224">
        <v>3619.3</v>
      </c>
      <c r="I2572" s="224">
        <v>3311.4</v>
      </c>
      <c r="J2572" s="224">
        <v>2970.1</v>
      </c>
      <c r="K2572" s="224">
        <v>245</v>
      </c>
      <c r="L2572" s="189">
        <f>'Форма 2'!C2576</f>
        <v>3549158.52</v>
      </c>
      <c r="M2572" s="190">
        <v>0</v>
      </c>
      <c r="N2572" s="190">
        <v>0</v>
      </c>
      <c r="O2572" s="190">
        <v>0</v>
      </c>
      <c r="P2572" s="189">
        <f t="shared" si="282"/>
        <v>3549158.52</v>
      </c>
      <c r="Q2572" s="191">
        <f t="shared" si="283"/>
        <v>1071.8</v>
      </c>
      <c r="R2572" s="191">
        <f t="shared" si="284"/>
        <v>1071.8</v>
      </c>
      <c r="S2572" s="90" t="s">
        <v>42</v>
      </c>
      <c r="T2572" s="138" t="s">
        <v>35</v>
      </c>
      <c r="U2572" s="9"/>
      <c r="V2572" s="9"/>
      <c r="W2572" s="9"/>
      <c r="X2572" s="9"/>
      <c r="Y2572" s="9"/>
      <c r="Z2572" s="9"/>
      <c r="AA2572" s="9"/>
      <c r="AB2572" s="9"/>
      <c r="AC2572" s="9"/>
      <c r="AD2572" s="9"/>
      <c r="AE2572" s="9"/>
      <c r="AF2572" s="9"/>
      <c r="AG2572" s="9"/>
      <c r="AH2572" s="9"/>
      <c r="AI2572" s="9"/>
      <c r="AJ2572" s="9"/>
      <c r="AK2572" s="9"/>
      <c r="AL2572" s="9"/>
      <c r="AM2572" s="9"/>
      <c r="AN2572" s="9"/>
      <c r="AO2572" s="9"/>
      <c r="AP2572" s="9"/>
      <c r="AQ2572" s="9"/>
      <c r="AR2572" s="9"/>
      <c r="AS2572" s="9"/>
      <c r="AT2572" s="9"/>
      <c r="AU2572" s="9"/>
      <c r="AV2572" s="9"/>
      <c r="AW2572" s="9"/>
      <c r="AX2572" s="9"/>
      <c r="AY2572" s="9"/>
      <c r="AZ2572" s="9"/>
      <c r="BA2572" s="9"/>
      <c r="BB2572" s="9"/>
      <c r="BC2572" s="9"/>
      <c r="BD2572" s="9"/>
      <c r="BE2572" s="9"/>
      <c r="BF2572" s="9"/>
      <c r="BG2572" s="9"/>
      <c r="BH2572" s="9"/>
      <c r="BI2572" s="9"/>
      <c r="BJ2572" s="9"/>
      <c r="BK2572" s="9"/>
      <c r="BL2572" s="9"/>
      <c r="BM2572" s="9"/>
      <c r="BN2572" s="9"/>
      <c r="BO2572" s="9"/>
      <c r="BP2572" s="9"/>
      <c r="BQ2572" s="9"/>
      <c r="BR2572" s="9"/>
      <c r="BS2572" s="9"/>
      <c r="BT2572" s="9"/>
      <c r="BU2572" s="9"/>
      <c r="BV2572" s="9"/>
      <c r="BW2572" s="9"/>
      <c r="BX2572" s="9"/>
      <c r="BY2572" s="9"/>
      <c r="BZ2572" s="9"/>
      <c r="CA2572" s="9"/>
      <c r="CB2572" s="9"/>
      <c r="CC2572" s="9"/>
      <c r="CD2572" s="9"/>
      <c r="CE2572" s="9"/>
      <c r="CF2572" s="9"/>
      <c r="CG2572" s="9"/>
      <c r="CH2572" s="9"/>
      <c r="CI2572" s="9"/>
      <c r="CJ2572" s="9"/>
      <c r="CK2572" s="9"/>
      <c r="CL2572" s="9"/>
      <c r="CM2572" s="9"/>
      <c r="CN2572" s="9"/>
      <c r="CO2572" s="9"/>
      <c r="CP2572" s="9"/>
      <c r="CQ2572" s="9"/>
      <c r="CR2572" s="9"/>
      <c r="CS2572" s="9"/>
      <c r="CT2572" s="9"/>
      <c r="CU2572" s="9"/>
      <c r="CV2572" s="9"/>
      <c r="CW2572" s="9"/>
      <c r="CX2572" s="9"/>
    </row>
    <row r="2573" spans="1:102" s="44" customFormat="1">
      <c r="A2573" s="27">
        <v>20</v>
      </c>
      <c r="B2573" s="113" t="s">
        <v>3365</v>
      </c>
      <c r="C2573" s="138">
        <v>1925</v>
      </c>
      <c r="D2573" s="138"/>
      <c r="E2573" s="103" t="s">
        <v>327</v>
      </c>
      <c r="F2573" s="55">
        <v>2</v>
      </c>
      <c r="G2573" s="138">
        <v>1</v>
      </c>
      <c r="H2573" s="224">
        <v>511</v>
      </c>
      <c r="I2573" s="224">
        <v>458.1</v>
      </c>
      <c r="J2573" s="224">
        <v>405.5</v>
      </c>
      <c r="K2573" s="224">
        <v>24</v>
      </c>
      <c r="L2573" s="189">
        <f>'Форма 2'!C2577</f>
        <v>594632.12400000007</v>
      </c>
      <c r="M2573" s="190">
        <v>0</v>
      </c>
      <c r="N2573" s="190">
        <v>0</v>
      </c>
      <c r="O2573" s="190">
        <v>0</v>
      </c>
      <c r="P2573" s="189">
        <f t="shared" si="282"/>
        <v>594632.12400000007</v>
      </c>
      <c r="Q2573" s="191">
        <f t="shared" si="283"/>
        <v>1298.0400000000002</v>
      </c>
      <c r="R2573" s="191">
        <f t="shared" si="284"/>
        <v>1298.0400000000002</v>
      </c>
      <c r="S2573" s="90" t="s">
        <v>42</v>
      </c>
      <c r="T2573" s="55" t="s">
        <v>34</v>
      </c>
      <c r="U2573" s="9"/>
      <c r="V2573" s="9"/>
      <c r="W2573" s="9"/>
      <c r="X2573" s="9"/>
      <c r="Y2573" s="9"/>
      <c r="Z2573" s="9"/>
      <c r="AA2573" s="9"/>
      <c r="AB2573" s="9"/>
      <c r="AC2573" s="9"/>
      <c r="AD2573" s="9"/>
      <c r="AE2573" s="9"/>
      <c r="AF2573" s="9"/>
      <c r="AG2573" s="9"/>
      <c r="AH2573" s="9"/>
      <c r="AI2573" s="9"/>
      <c r="AJ2573" s="9"/>
      <c r="AK2573" s="9"/>
      <c r="AL2573" s="9"/>
      <c r="AM2573" s="9"/>
      <c r="AN2573" s="9"/>
      <c r="AO2573" s="9"/>
      <c r="AP2573" s="9"/>
      <c r="AQ2573" s="9"/>
      <c r="AR2573" s="9"/>
      <c r="AS2573" s="9"/>
      <c r="AT2573" s="9"/>
      <c r="AU2573" s="9"/>
      <c r="AV2573" s="9"/>
      <c r="AW2573" s="9"/>
      <c r="AX2573" s="9"/>
      <c r="AY2573" s="9"/>
      <c r="AZ2573" s="9"/>
      <c r="BA2573" s="9"/>
      <c r="BB2573" s="9"/>
      <c r="BC2573" s="9"/>
      <c r="BD2573" s="9"/>
      <c r="BE2573" s="9"/>
      <c r="BF2573" s="9"/>
      <c r="BG2573" s="9"/>
      <c r="BH2573" s="9"/>
      <c r="BI2573" s="9"/>
      <c r="BJ2573" s="9"/>
      <c r="BK2573" s="9"/>
      <c r="BL2573" s="9"/>
      <c r="BM2573" s="9"/>
      <c r="BN2573" s="9"/>
      <c r="BO2573" s="9"/>
      <c r="BP2573" s="9"/>
      <c r="BQ2573" s="9"/>
      <c r="BR2573" s="9"/>
      <c r="BS2573" s="9"/>
      <c r="BT2573" s="9"/>
      <c r="BU2573" s="9"/>
      <c r="BV2573" s="9"/>
      <c r="BW2573" s="9"/>
      <c r="BX2573" s="9"/>
      <c r="BY2573" s="9"/>
      <c r="BZ2573" s="9"/>
      <c r="CA2573" s="9"/>
      <c r="CB2573" s="9"/>
      <c r="CC2573" s="9"/>
      <c r="CD2573" s="9"/>
      <c r="CE2573" s="9"/>
      <c r="CF2573" s="9"/>
      <c r="CG2573" s="9"/>
      <c r="CH2573" s="9"/>
      <c r="CI2573" s="9"/>
      <c r="CJ2573" s="9"/>
      <c r="CK2573" s="9"/>
      <c r="CL2573" s="9"/>
      <c r="CM2573" s="9"/>
      <c r="CN2573" s="9"/>
      <c r="CO2573" s="9"/>
      <c r="CP2573" s="9"/>
      <c r="CQ2573" s="9"/>
      <c r="CR2573" s="9"/>
      <c r="CS2573" s="9"/>
      <c r="CT2573" s="9"/>
      <c r="CU2573" s="9"/>
      <c r="CV2573" s="9"/>
      <c r="CW2573" s="9"/>
      <c r="CX2573" s="9"/>
    </row>
    <row r="2574" spans="1:102" s="44" customFormat="1">
      <c r="A2574" s="160">
        <v>21</v>
      </c>
      <c r="B2574" s="255" t="s">
        <v>2635</v>
      </c>
      <c r="C2574" s="138">
        <v>1996</v>
      </c>
      <c r="D2574" s="138"/>
      <c r="E2574" s="113" t="s">
        <v>28</v>
      </c>
      <c r="F2574" s="55">
        <v>5</v>
      </c>
      <c r="G2574" s="138">
        <v>4</v>
      </c>
      <c r="H2574" s="224">
        <v>3000.5</v>
      </c>
      <c r="I2574" s="224">
        <v>2747</v>
      </c>
      <c r="J2574" s="224">
        <v>2552.1</v>
      </c>
      <c r="K2574" s="224">
        <v>198</v>
      </c>
      <c r="L2574" s="189">
        <f>'Форма 2'!C2578</f>
        <v>2944234.6</v>
      </c>
      <c r="M2574" s="190">
        <v>0</v>
      </c>
      <c r="N2574" s="190">
        <v>0</v>
      </c>
      <c r="O2574" s="190">
        <v>0</v>
      </c>
      <c r="P2574" s="189">
        <f t="shared" si="282"/>
        <v>2944234.6</v>
      </c>
      <c r="Q2574" s="191">
        <f t="shared" si="283"/>
        <v>1071.8</v>
      </c>
      <c r="R2574" s="191">
        <f t="shared" si="284"/>
        <v>1071.8</v>
      </c>
      <c r="S2574" s="90" t="s">
        <v>42</v>
      </c>
      <c r="T2574" s="138" t="s">
        <v>35</v>
      </c>
      <c r="U2574" s="9"/>
      <c r="V2574" s="9"/>
      <c r="W2574" s="9"/>
      <c r="X2574" s="9"/>
      <c r="Y2574" s="9"/>
      <c r="Z2574" s="9"/>
      <c r="AA2574" s="9"/>
      <c r="AB2574" s="9"/>
      <c r="AC2574" s="9"/>
      <c r="AD2574" s="9"/>
      <c r="AE2574" s="9"/>
      <c r="AF2574" s="9"/>
      <c r="AG2574" s="9"/>
      <c r="AH2574" s="9"/>
      <c r="AI2574" s="9"/>
      <c r="AJ2574" s="9"/>
      <c r="AK2574" s="9"/>
      <c r="AL2574" s="9"/>
      <c r="AM2574" s="9"/>
      <c r="AN2574" s="9"/>
      <c r="AO2574" s="9"/>
      <c r="AP2574" s="9"/>
      <c r="AQ2574" s="9"/>
      <c r="AR2574" s="9"/>
      <c r="AS2574" s="9"/>
      <c r="AT2574" s="9"/>
      <c r="AU2574" s="9"/>
      <c r="AV2574" s="9"/>
      <c r="AW2574" s="9"/>
      <c r="AX2574" s="9"/>
      <c r="AY2574" s="9"/>
      <c r="AZ2574" s="9"/>
      <c r="BA2574" s="9"/>
      <c r="BB2574" s="9"/>
      <c r="BC2574" s="9"/>
      <c r="BD2574" s="9"/>
      <c r="BE2574" s="9"/>
      <c r="BF2574" s="9"/>
      <c r="BG2574" s="9"/>
      <c r="BH2574" s="9"/>
      <c r="BI2574" s="9"/>
      <c r="BJ2574" s="9"/>
      <c r="BK2574" s="9"/>
      <c r="BL2574" s="9"/>
      <c r="BM2574" s="9"/>
      <c r="BN2574" s="9"/>
      <c r="BO2574" s="9"/>
      <c r="BP2574" s="9"/>
      <c r="BQ2574" s="9"/>
      <c r="BR2574" s="9"/>
      <c r="BS2574" s="9"/>
      <c r="BT2574" s="9"/>
      <c r="BU2574" s="9"/>
      <c r="BV2574" s="9"/>
      <c r="BW2574" s="9"/>
      <c r="BX2574" s="9"/>
      <c r="BY2574" s="9"/>
      <c r="BZ2574" s="9"/>
      <c r="CA2574" s="9"/>
      <c r="CB2574" s="9"/>
      <c r="CC2574" s="9"/>
      <c r="CD2574" s="9"/>
      <c r="CE2574" s="9"/>
      <c r="CF2574" s="9"/>
      <c r="CG2574" s="9"/>
      <c r="CH2574" s="9"/>
      <c r="CI2574" s="9"/>
      <c r="CJ2574" s="9"/>
      <c r="CK2574" s="9"/>
      <c r="CL2574" s="9"/>
      <c r="CM2574" s="9"/>
      <c r="CN2574" s="9"/>
      <c r="CO2574" s="9"/>
      <c r="CP2574" s="9"/>
      <c r="CQ2574" s="9"/>
      <c r="CR2574" s="9"/>
      <c r="CS2574" s="9"/>
      <c r="CT2574" s="9"/>
      <c r="CU2574" s="9"/>
      <c r="CV2574" s="9"/>
      <c r="CW2574" s="9"/>
      <c r="CX2574" s="9"/>
    </row>
    <row r="2575" spans="1:102" s="44" customFormat="1" ht="15.75">
      <c r="A2575" s="162"/>
      <c r="B2575" s="163" t="s">
        <v>4695</v>
      </c>
      <c r="C2575" s="150"/>
      <c r="D2575" s="61"/>
      <c r="E2575" s="61"/>
      <c r="F2575" s="73"/>
      <c r="G2575" s="73"/>
      <c r="H2575" s="51">
        <f t="shared" ref="H2575:K2575" si="286">SUM(H2576:H2649)</f>
        <v>162355.07000000004</v>
      </c>
      <c r="I2575" s="51">
        <f t="shared" si="286"/>
        <v>141204.79999999996</v>
      </c>
      <c r="J2575" s="51">
        <f t="shared" si="286"/>
        <v>134895.59999999995</v>
      </c>
      <c r="K2575" s="51">
        <f t="shared" si="286"/>
        <v>7464</v>
      </c>
      <c r="L2575" s="51">
        <f>SUM(L2576:L2649)</f>
        <v>324863597.05799997</v>
      </c>
      <c r="M2575" s="20"/>
      <c r="N2575" s="20"/>
      <c r="O2575" s="20"/>
      <c r="P2575" s="51"/>
      <c r="Q2575" s="128"/>
      <c r="R2575" s="128"/>
      <c r="S2575" s="20"/>
      <c r="T2575" s="61"/>
      <c r="U2575" s="9"/>
      <c r="V2575" s="9"/>
      <c r="W2575" s="9"/>
      <c r="X2575" s="9"/>
      <c r="Y2575" s="9"/>
      <c r="Z2575" s="9"/>
      <c r="AA2575" s="9"/>
      <c r="AB2575" s="9"/>
      <c r="AC2575" s="9"/>
      <c r="AD2575" s="9"/>
      <c r="AE2575" s="9"/>
      <c r="AF2575" s="9"/>
      <c r="AG2575" s="9"/>
      <c r="AH2575" s="9"/>
      <c r="AI2575" s="9"/>
      <c r="AJ2575" s="9"/>
      <c r="AK2575" s="9"/>
      <c r="AL2575" s="9"/>
      <c r="AM2575" s="9"/>
      <c r="AN2575" s="9"/>
      <c r="AO2575" s="9"/>
      <c r="AP2575" s="9"/>
      <c r="AQ2575" s="9"/>
      <c r="AR2575" s="9"/>
      <c r="AS2575" s="9"/>
      <c r="AT2575" s="9"/>
      <c r="AU2575" s="9"/>
      <c r="AV2575" s="9"/>
      <c r="AW2575" s="9"/>
      <c r="AX2575" s="9"/>
      <c r="AY2575" s="9"/>
      <c r="AZ2575" s="9"/>
      <c r="BA2575" s="9"/>
      <c r="BB2575" s="9"/>
      <c r="BC2575" s="9"/>
      <c r="BD2575" s="9"/>
      <c r="BE2575" s="9"/>
      <c r="BF2575" s="9"/>
      <c r="BG2575" s="9"/>
      <c r="BH2575" s="9"/>
      <c r="BI2575" s="9"/>
      <c r="BJ2575" s="9"/>
      <c r="BK2575" s="9"/>
      <c r="BL2575" s="9"/>
      <c r="BM2575" s="9"/>
      <c r="BN2575" s="9"/>
      <c r="BO2575" s="9"/>
      <c r="BP2575" s="9"/>
      <c r="BQ2575" s="9"/>
      <c r="BR2575" s="9"/>
      <c r="BS2575" s="9"/>
      <c r="BT2575" s="9"/>
      <c r="BU2575" s="9"/>
      <c r="BV2575" s="9"/>
      <c r="BW2575" s="9"/>
      <c r="BX2575" s="9"/>
      <c r="BY2575" s="9"/>
      <c r="BZ2575" s="9"/>
      <c r="CA2575" s="9"/>
      <c r="CB2575" s="9"/>
      <c r="CC2575" s="9"/>
      <c r="CD2575" s="9"/>
      <c r="CE2575" s="9"/>
      <c r="CF2575" s="9"/>
      <c r="CG2575" s="9"/>
      <c r="CH2575" s="9"/>
      <c r="CI2575" s="9"/>
      <c r="CJ2575" s="9"/>
      <c r="CK2575" s="9"/>
      <c r="CL2575" s="9"/>
      <c r="CM2575" s="9"/>
      <c r="CN2575" s="9"/>
      <c r="CO2575" s="9"/>
      <c r="CP2575" s="9"/>
      <c r="CQ2575" s="9"/>
      <c r="CR2575" s="9"/>
      <c r="CS2575" s="9"/>
      <c r="CT2575" s="9"/>
      <c r="CU2575" s="9"/>
      <c r="CV2575" s="9"/>
      <c r="CW2575" s="9"/>
      <c r="CX2575" s="9"/>
    </row>
    <row r="2576" spans="1:102" s="44" customFormat="1">
      <c r="A2576" s="137">
        <v>1</v>
      </c>
      <c r="B2576" s="208" t="s">
        <v>4163</v>
      </c>
      <c r="C2576" s="55">
        <v>1961</v>
      </c>
      <c r="D2576" s="12">
        <v>1961</v>
      </c>
      <c r="E2576" s="90" t="s">
        <v>28</v>
      </c>
      <c r="F2576" s="55">
        <v>2</v>
      </c>
      <c r="G2576" s="55">
        <v>2</v>
      </c>
      <c r="H2576" s="190">
        <v>480.8</v>
      </c>
      <c r="I2576" s="190">
        <v>480.8</v>
      </c>
      <c r="J2576" s="190">
        <v>399.6</v>
      </c>
      <c r="K2576" s="190">
        <v>28</v>
      </c>
      <c r="L2576" s="189">
        <f>'Форма 2'!C2580</f>
        <v>1318935.368</v>
      </c>
      <c r="M2576" s="190">
        <v>0</v>
      </c>
      <c r="N2576" s="190">
        <v>0</v>
      </c>
      <c r="O2576" s="190">
        <v>0</v>
      </c>
      <c r="P2576" s="189">
        <f t="shared" si="282"/>
        <v>1318935.368</v>
      </c>
      <c r="Q2576" s="191">
        <f t="shared" si="283"/>
        <v>2743.21</v>
      </c>
      <c r="R2576" s="191">
        <f t="shared" si="284"/>
        <v>2743.21</v>
      </c>
      <c r="S2576" s="90" t="s">
        <v>42</v>
      </c>
      <c r="T2576" s="55" t="s">
        <v>34</v>
      </c>
      <c r="U2576" s="9"/>
      <c r="V2576" s="9"/>
      <c r="W2576" s="9"/>
      <c r="X2576" s="9"/>
      <c r="Y2576" s="9"/>
      <c r="Z2576" s="9"/>
      <c r="AA2576" s="9"/>
      <c r="AB2576" s="9"/>
      <c r="AC2576" s="9"/>
      <c r="AD2576" s="9"/>
      <c r="AE2576" s="9"/>
      <c r="AF2576" s="9"/>
      <c r="AG2576" s="9"/>
      <c r="AH2576" s="9"/>
      <c r="AI2576" s="9"/>
      <c r="AJ2576" s="9"/>
      <c r="AK2576" s="9"/>
      <c r="AL2576" s="9"/>
      <c r="AM2576" s="9"/>
      <c r="AN2576" s="9"/>
      <c r="AO2576" s="9"/>
      <c r="AP2576" s="9"/>
      <c r="AQ2576" s="9"/>
      <c r="AR2576" s="9"/>
      <c r="AS2576" s="9"/>
      <c r="AT2576" s="9"/>
      <c r="AU2576" s="9"/>
      <c r="AV2576" s="9"/>
      <c r="AW2576" s="9"/>
      <c r="AX2576" s="9"/>
      <c r="AY2576" s="9"/>
      <c r="AZ2576" s="9"/>
      <c r="BA2576" s="9"/>
      <c r="BB2576" s="9"/>
      <c r="BC2576" s="9"/>
      <c r="BD2576" s="9"/>
      <c r="BE2576" s="9"/>
      <c r="BF2576" s="9"/>
      <c r="BG2576" s="9"/>
      <c r="BH2576" s="9"/>
      <c r="BI2576" s="9"/>
      <c r="BJ2576" s="9"/>
      <c r="BK2576" s="9"/>
      <c r="BL2576" s="9"/>
      <c r="BM2576" s="9"/>
      <c r="BN2576" s="9"/>
      <c r="BO2576" s="9"/>
      <c r="BP2576" s="9"/>
      <c r="BQ2576" s="9"/>
      <c r="BR2576" s="9"/>
      <c r="BS2576" s="9"/>
      <c r="BT2576" s="9"/>
      <c r="BU2576" s="9"/>
      <c r="BV2576" s="9"/>
      <c r="BW2576" s="9"/>
      <c r="BX2576" s="9"/>
      <c r="BY2576" s="9"/>
      <c r="BZ2576" s="9"/>
      <c r="CA2576" s="9"/>
      <c r="CB2576" s="9"/>
      <c r="CC2576" s="9"/>
      <c r="CD2576" s="9"/>
      <c r="CE2576" s="9"/>
      <c r="CF2576" s="9"/>
      <c r="CG2576" s="9"/>
      <c r="CH2576" s="9"/>
      <c r="CI2576" s="9"/>
      <c r="CJ2576" s="9"/>
      <c r="CK2576" s="9"/>
      <c r="CL2576" s="9"/>
      <c r="CM2576" s="9"/>
      <c r="CN2576" s="9"/>
      <c r="CO2576" s="9"/>
      <c r="CP2576" s="9"/>
      <c r="CQ2576" s="9"/>
      <c r="CR2576" s="9"/>
      <c r="CS2576" s="9"/>
      <c r="CT2576" s="9"/>
      <c r="CU2576" s="9"/>
      <c r="CV2576" s="9"/>
      <c r="CW2576" s="9"/>
      <c r="CX2576" s="9"/>
    </row>
    <row r="2577" spans="1:102" s="44" customFormat="1">
      <c r="A2577" s="27">
        <v>2</v>
      </c>
      <c r="B2577" s="109" t="s">
        <v>4161</v>
      </c>
      <c r="C2577" s="55">
        <v>1950</v>
      </c>
      <c r="D2577" s="12">
        <v>1950</v>
      </c>
      <c r="E2577" s="90" t="s">
        <v>28</v>
      </c>
      <c r="F2577" s="55">
        <v>2</v>
      </c>
      <c r="G2577" s="55">
        <v>1</v>
      </c>
      <c r="H2577" s="190">
        <v>406.5</v>
      </c>
      <c r="I2577" s="190">
        <v>406.5</v>
      </c>
      <c r="J2577" s="190">
        <v>321.7</v>
      </c>
      <c r="K2577" s="190">
        <v>20</v>
      </c>
      <c r="L2577" s="189">
        <f>'Форма 2'!C2581</f>
        <v>1115114.865</v>
      </c>
      <c r="M2577" s="190">
        <v>0</v>
      </c>
      <c r="N2577" s="190">
        <v>0</v>
      </c>
      <c r="O2577" s="190">
        <v>0</v>
      </c>
      <c r="P2577" s="189">
        <f t="shared" si="282"/>
        <v>1115114.865</v>
      </c>
      <c r="Q2577" s="191">
        <f t="shared" si="283"/>
        <v>2743.21</v>
      </c>
      <c r="R2577" s="191">
        <f t="shared" si="284"/>
        <v>2743.21</v>
      </c>
      <c r="S2577" s="90" t="s">
        <v>42</v>
      </c>
      <c r="T2577" s="55" t="s">
        <v>34</v>
      </c>
      <c r="U2577" s="9"/>
      <c r="V2577" s="9"/>
      <c r="W2577" s="9"/>
      <c r="X2577" s="9"/>
      <c r="Y2577" s="9"/>
      <c r="Z2577" s="9"/>
      <c r="AA2577" s="9"/>
      <c r="AB2577" s="9"/>
      <c r="AC2577" s="9"/>
      <c r="AD2577" s="9"/>
      <c r="AE2577" s="9"/>
      <c r="AF2577" s="9"/>
      <c r="AG2577" s="9"/>
      <c r="AH2577" s="9"/>
      <c r="AI2577" s="9"/>
      <c r="AJ2577" s="9"/>
      <c r="AK2577" s="9"/>
      <c r="AL2577" s="9"/>
      <c r="AM2577" s="9"/>
      <c r="AN2577" s="9"/>
      <c r="AO2577" s="9"/>
      <c r="AP2577" s="9"/>
      <c r="AQ2577" s="9"/>
      <c r="AR2577" s="9"/>
      <c r="AS2577" s="9"/>
      <c r="AT2577" s="9"/>
      <c r="AU2577" s="9"/>
      <c r="AV2577" s="9"/>
      <c r="AW2577" s="9"/>
      <c r="AX2577" s="9"/>
      <c r="AY2577" s="9"/>
      <c r="AZ2577" s="9"/>
      <c r="BA2577" s="9"/>
      <c r="BB2577" s="9"/>
      <c r="BC2577" s="9"/>
      <c r="BD2577" s="9"/>
      <c r="BE2577" s="9"/>
      <c r="BF2577" s="9"/>
      <c r="BG2577" s="9"/>
      <c r="BH2577" s="9"/>
      <c r="BI2577" s="9"/>
      <c r="BJ2577" s="9"/>
      <c r="BK2577" s="9"/>
      <c r="BL2577" s="9"/>
      <c r="BM2577" s="9"/>
      <c r="BN2577" s="9"/>
      <c r="BO2577" s="9"/>
      <c r="BP2577" s="9"/>
      <c r="BQ2577" s="9"/>
      <c r="BR2577" s="9"/>
      <c r="BS2577" s="9"/>
      <c r="BT2577" s="9"/>
      <c r="BU2577" s="9"/>
      <c r="BV2577" s="9"/>
      <c r="BW2577" s="9"/>
      <c r="BX2577" s="9"/>
      <c r="BY2577" s="9"/>
      <c r="BZ2577" s="9"/>
      <c r="CA2577" s="9"/>
      <c r="CB2577" s="9"/>
      <c r="CC2577" s="9"/>
      <c r="CD2577" s="9"/>
      <c r="CE2577" s="9"/>
      <c r="CF2577" s="9"/>
      <c r="CG2577" s="9"/>
      <c r="CH2577" s="9"/>
      <c r="CI2577" s="9"/>
      <c r="CJ2577" s="9"/>
      <c r="CK2577" s="9"/>
      <c r="CL2577" s="9"/>
      <c r="CM2577" s="9"/>
      <c r="CN2577" s="9"/>
      <c r="CO2577" s="9"/>
      <c r="CP2577" s="9"/>
      <c r="CQ2577" s="9"/>
      <c r="CR2577" s="9"/>
      <c r="CS2577" s="9"/>
      <c r="CT2577" s="9"/>
      <c r="CU2577" s="9"/>
      <c r="CV2577" s="9"/>
      <c r="CW2577" s="9"/>
      <c r="CX2577" s="9"/>
    </row>
    <row r="2578" spans="1:102" s="44" customFormat="1">
      <c r="A2578" s="27">
        <v>3</v>
      </c>
      <c r="B2578" s="109" t="s">
        <v>4162</v>
      </c>
      <c r="C2578" s="55">
        <v>1951</v>
      </c>
      <c r="D2578" s="12">
        <v>1951</v>
      </c>
      <c r="E2578" s="90" t="s">
        <v>28</v>
      </c>
      <c r="F2578" s="55">
        <v>2</v>
      </c>
      <c r="G2578" s="55">
        <v>2</v>
      </c>
      <c r="H2578" s="190">
        <v>456.4</v>
      </c>
      <c r="I2578" s="190">
        <v>401.3</v>
      </c>
      <c r="J2578" s="190">
        <v>401.3</v>
      </c>
      <c r="K2578" s="190">
        <v>20</v>
      </c>
      <c r="L2578" s="189">
        <f>'Форма 2'!C2582</f>
        <v>1100850.173</v>
      </c>
      <c r="M2578" s="190">
        <v>0</v>
      </c>
      <c r="N2578" s="190">
        <v>0</v>
      </c>
      <c r="O2578" s="190">
        <v>0</v>
      </c>
      <c r="P2578" s="189">
        <f t="shared" si="282"/>
        <v>1100850.173</v>
      </c>
      <c r="Q2578" s="191">
        <f t="shared" si="283"/>
        <v>2743.2099999999996</v>
      </c>
      <c r="R2578" s="191">
        <f t="shared" si="284"/>
        <v>2743.2099999999996</v>
      </c>
      <c r="S2578" s="90" t="s">
        <v>42</v>
      </c>
      <c r="T2578" s="55" t="s">
        <v>34</v>
      </c>
      <c r="U2578" s="9"/>
      <c r="V2578" s="9"/>
      <c r="W2578" s="9"/>
      <c r="X2578" s="9"/>
      <c r="Y2578" s="9"/>
      <c r="Z2578" s="9"/>
      <c r="AA2578" s="9"/>
      <c r="AB2578" s="9"/>
      <c r="AC2578" s="9"/>
      <c r="AD2578" s="9"/>
      <c r="AE2578" s="9"/>
      <c r="AF2578" s="9"/>
      <c r="AG2578" s="9"/>
      <c r="AH2578" s="9"/>
      <c r="AI2578" s="9"/>
      <c r="AJ2578" s="9"/>
      <c r="AK2578" s="9"/>
      <c r="AL2578" s="9"/>
      <c r="AM2578" s="9"/>
      <c r="AN2578" s="9"/>
      <c r="AO2578" s="9"/>
      <c r="AP2578" s="9"/>
      <c r="AQ2578" s="9"/>
      <c r="AR2578" s="9"/>
      <c r="AS2578" s="9"/>
      <c r="AT2578" s="9"/>
      <c r="AU2578" s="9"/>
      <c r="AV2578" s="9"/>
      <c r="AW2578" s="9"/>
      <c r="AX2578" s="9"/>
      <c r="AY2578" s="9"/>
      <c r="AZ2578" s="9"/>
      <c r="BA2578" s="9"/>
      <c r="BB2578" s="9"/>
      <c r="BC2578" s="9"/>
      <c r="BD2578" s="9"/>
      <c r="BE2578" s="9"/>
      <c r="BF2578" s="9"/>
      <c r="BG2578" s="9"/>
      <c r="BH2578" s="9"/>
      <c r="BI2578" s="9"/>
      <c r="BJ2578" s="9"/>
      <c r="BK2578" s="9"/>
      <c r="BL2578" s="9"/>
      <c r="BM2578" s="9"/>
      <c r="BN2578" s="9"/>
      <c r="BO2578" s="9"/>
      <c r="BP2578" s="9"/>
      <c r="BQ2578" s="9"/>
      <c r="BR2578" s="9"/>
      <c r="BS2578" s="9"/>
      <c r="BT2578" s="9"/>
      <c r="BU2578" s="9"/>
      <c r="BV2578" s="9"/>
      <c r="BW2578" s="9"/>
      <c r="BX2578" s="9"/>
      <c r="BY2578" s="9"/>
      <c r="BZ2578" s="9"/>
      <c r="CA2578" s="9"/>
      <c r="CB2578" s="9"/>
      <c r="CC2578" s="9"/>
      <c r="CD2578" s="9"/>
      <c r="CE2578" s="9"/>
      <c r="CF2578" s="9"/>
      <c r="CG2578" s="9"/>
      <c r="CH2578" s="9"/>
      <c r="CI2578" s="9"/>
      <c r="CJ2578" s="9"/>
      <c r="CK2578" s="9"/>
      <c r="CL2578" s="9"/>
      <c r="CM2578" s="9"/>
      <c r="CN2578" s="9"/>
      <c r="CO2578" s="9"/>
      <c r="CP2578" s="9"/>
      <c r="CQ2578" s="9"/>
      <c r="CR2578" s="9"/>
      <c r="CS2578" s="9"/>
      <c r="CT2578" s="9"/>
      <c r="CU2578" s="9"/>
      <c r="CV2578" s="9"/>
      <c r="CW2578" s="9"/>
      <c r="CX2578" s="9"/>
    </row>
    <row r="2579" spans="1:102" s="44" customFormat="1">
      <c r="A2579" s="27">
        <v>4</v>
      </c>
      <c r="B2579" s="109" t="s">
        <v>4164</v>
      </c>
      <c r="C2579" s="55">
        <v>1962</v>
      </c>
      <c r="D2579" s="12">
        <v>1962</v>
      </c>
      <c r="E2579" s="90" t="s">
        <v>28</v>
      </c>
      <c r="F2579" s="55">
        <v>2</v>
      </c>
      <c r="G2579" s="55">
        <v>2</v>
      </c>
      <c r="H2579" s="190">
        <v>433.7</v>
      </c>
      <c r="I2579" s="190">
        <v>433.7</v>
      </c>
      <c r="J2579" s="190">
        <v>433.7</v>
      </c>
      <c r="K2579" s="190">
        <v>30</v>
      </c>
      <c r="L2579" s="189">
        <f>'Форма 2'!C2583</f>
        <v>1595582.3</v>
      </c>
      <c r="M2579" s="190">
        <v>0</v>
      </c>
      <c r="N2579" s="190">
        <v>0</v>
      </c>
      <c r="O2579" s="190">
        <v>0</v>
      </c>
      <c r="P2579" s="189">
        <f t="shared" si="282"/>
        <v>1595582.3</v>
      </c>
      <c r="Q2579" s="191">
        <f t="shared" si="283"/>
        <v>3679</v>
      </c>
      <c r="R2579" s="191">
        <f t="shared" si="284"/>
        <v>3679</v>
      </c>
      <c r="S2579" s="90" t="s">
        <v>42</v>
      </c>
      <c r="T2579" s="55" t="s">
        <v>34</v>
      </c>
      <c r="U2579" s="9"/>
      <c r="V2579" s="9"/>
      <c r="W2579" s="9"/>
      <c r="X2579" s="9"/>
      <c r="Y2579" s="9"/>
      <c r="Z2579" s="9"/>
      <c r="AA2579" s="9"/>
      <c r="AB2579" s="9"/>
      <c r="AC2579" s="9"/>
      <c r="AD2579" s="9"/>
      <c r="AE2579" s="9"/>
      <c r="AF2579" s="9"/>
      <c r="AG2579" s="9"/>
      <c r="AH2579" s="9"/>
      <c r="AI2579" s="9"/>
      <c r="AJ2579" s="9"/>
      <c r="AK2579" s="9"/>
      <c r="AL2579" s="9"/>
      <c r="AM2579" s="9"/>
      <c r="AN2579" s="9"/>
      <c r="AO2579" s="9"/>
      <c r="AP2579" s="9"/>
      <c r="AQ2579" s="9"/>
      <c r="AR2579" s="9"/>
      <c r="AS2579" s="9"/>
      <c r="AT2579" s="9"/>
      <c r="AU2579" s="9"/>
      <c r="AV2579" s="9"/>
      <c r="AW2579" s="9"/>
      <c r="AX2579" s="9"/>
      <c r="AY2579" s="9"/>
      <c r="AZ2579" s="9"/>
      <c r="BA2579" s="9"/>
      <c r="BB2579" s="9"/>
      <c r="BC2579" s="9"/>
      <c r="BD2579" s="9"/>
      <c r="BE2579" s="9"/>
      <c r="BF2579" s="9"/>
      <c r="BG2579" s="9"/>
      <c r="BH2579" s="9"/>
      <c r="BI2579" s="9"/>
      <c r="BJ2579" s="9"/>
      <c r="BK2579" s="9"/>
      <c r="BL2579" s="9"/>
      <c r="BM2579" s="9"/>
      <c r="BN2579" s="9"/>
      <c r="BO2579" s="9"/>
      <c r="BP2579" s="9"/>
      <c r="BQ2579" s="9"/>
      <c r="BR2579" s="9"/>
      <c r="BS2579" s="9"/>
      <c r="BT2579" s="9"/>
      <c r="BU2579" s="9"/>
      <c r="BV2579" s="9"/>
      <c r="BW2579" s="9"/>
      <c r="BX2579" s="9"/>
      <c r="BY2579" s="9"/>
      <c r="BZ2579" s="9"/>
      <c r="CA2579" s="9"/>
      <c r="CB2579" s="9"/>
      <c r="CC2579" s="9"/>
      <c r="CD2579" s="9"/>
      <c r="CE2579" s="9"/>
      <c r="CF2579" s="9"/>
      <c r="CG2579" s="9"/>
      <c r="CH2579" s="9"/>
      <c r="CI2579" s="9"/>
      <c r="CJ2579" s="9"/>
      <c r="CK2579" s="9"/>
      <c r="CL2579" s="9"/>
      <c r="CM2579" s="9"/>
      <c r="CN2579" s="9"/>
      <c r="CO2579" s="9"/>
      <c r="CP2579" s="9"/>
      <c r="CQ2579" s="9"/>
      <c r="CR2579" s="9"/>
      <c r="CS2579" s="9"/>
      <c r="CT2579" s="9"/>
      <c r="CU2579" s="9"/>
      <c r="CV2579" s="9"/>
      <c r="CW2579" s="9"/>
      <c r="CX2579" s="9"/>
    </row>
    <row r="2580" spans="1:102" s="44" customFormat="1">
      <c r="A2580" s="27">
        <v>5</v>
      </c>
      <c r="B2580" s="109" t="s">
        <v>4168</v>
      </c>
      <c r="C2580" s="55">
        <v>1954</v>
      </c>
      <c r="D2580" s="12">
        <v>2009</v>
      </c>
      <c r="E2580" s="90" t="s">
        <v>28</v>
      </c>
      <c r="F2580" s="55">
        <v>2</v>
      </c>
      <c r="G2580" s="55">
        <v>1</v>
      </c>
      <c r="H2580" s="190">
        <v>529.79999999999995</v>
      </c>
      <c r="I2580" s="190">
        <v>529.79999999999995</v>
      </c>
      <c r="J2580" s="190">
        <v>340.2</v>
      </c>
      <c r="K2580" s="190">
        <v>49</v>
      </c>
      <c r="L2580" s="189">
        <f>'Форма 2'!C2584</f>
        <v>1949134.1999999997</v>
      </c>
      <c r="M2580" s="190">
        <v>0</v>
      </c>
      <c r="N2580" s="190">
        <v>0</v>
      </c>
      <c r="O2580" s="190">
        <v>0</v>
      </c>
      <c r="P2580" s="189">
        <f t="shared" si="282"/>
        <v>1949134.1999999997</v>
      </c>
      <c r="Q2580" s="191">
        <f t="shared" si="283"/>
        <v>3679</v>
      </c>
      <c r="R2580" s="191">
        <f t="shared" si="284"/>
        <v>3679</v>
      </c>
      <c r="S2580" s="90" t="s">
        <v>42</v>
      </c>
      <c r="T2580" s="55" t="s">
        <v>34</v>
      </c>
      <c r="U2580" s="9"/>
      <c r="V2580" s="9"/>
      <c r="W2580" s="9"/>
      <c r="X2580" s="9"/>
      <c r="Y2580" s="9"/>
      <c r="Z2580" s="9"/>
      <c r="AA2580" s="9"/>
      <c r="AB2580" s="9"/>
      <c r="AC2580" s="9"/>
      <c r="AD2580" s="9"/>
      <c r="AE2580" s="9"/>
      <c r="AF2580" s="9"/>
      <c r="AG2580" s="9"/>
      <c r="AH2580" s="9"/>
      <c r="AI2580" s="9"/>
      <c r="AJ2580" s="9"/>
      <c r="AK2580" s="9"/>
      <c r="AL2580" s="9"/>
      <c r="AM2580" s="9"/>
      <c r="AN2580" s="9"/>
      <c r="AO2580" s="9"/>
      <c r="AP2580" s="9"/>
      <c r="AQ2580" s="9"/>
      <c r="AR2580" s="9"/>
      <c r="AS2580" s="9"/>
      <c r="AT2580" s="9"/>
      <c r="AU2580" s="9"/>
      <c r="AV2580" s="9"/>
      <c r="AW2580" s="9"/>
      <c r="AX2580" s="9"/>
      <c r="AY2580" s="9"/>
      <c r="AZ2580" s="9"/>
      <c r="BA2580" s="9"/>
      <c r="BB2580" s="9"/>
      <c r="BC2580" s="9"/>
      <c r="BD2580" s="9"/>
      <c r="BE2580" s="9"/>
      <c r="BF2580" s="9"/>
      <c r="BG2580" s="9"/>
      <c r="BH2580" s="9"/>
      <c r="BI2580" s="9"/>
      <c r="BJ2580" s="9"/>
      <c r="BK2580" s="9"/>
      <c r="BL2580" s="9"/>
      <c r="BM2580" s="9"/>
      <c r="BN2580" s="9"/>
      <c r="BO2580" s="9"/>
      <c r="BP2580" s="9"/>
      <c r="BQ2580" s="9"/>
      <c r="BR2580" s="9"/>
      <c r="BS2580" s="9"/>
      <c r="BT2580" s="9"/>
      <c r="BU2580" s="9"/>
      <c r="BV2580" s="9"/>
      <c r="BW2580" s="9"/>
      <c r="BX2580" s="9"/>
      <c r="BY2580" s="9"/>
      <c r="BZ2580" s="9"/>
      <c r="CA2580" s="9"/>
      <c r="CB2580" s="9"/>
      <c r="CC2580" s="9"/>
      <c r="CD2580" s="9"/>
      <c r="CE2580" s="9"/>
      <c r="CF2580" s="9"/>
      <c r="CG2580" s="9"/>
      <c r="CH2580" s="9"/>
      <c r="CI2580" s="9"/>
      <c r="CJ2580" s="9"/>
      <c r="CK2580" s="9"/>
      <c r="CL2580" s="9"/>
      <c r="CM2580" s="9"/>
      <c r="CN2580" s="9"/>
      <c r="CO2580" s="9"/>
      <c r="CP2580" s="9"/>
      <c r="CQ2580" s="9"/>
      <c r="CR2580" s="9"/>
      <c r="CS2580" s="9"/>
      <c r="CT2580" s="9"/>
      <c r="CU2580" s="9"/>
      <c r="CV2580" s="9"/>
      <c r="CW2580" s="9"/>
      <c r="CX2580" s="9"/>
    </row>
    <row r="2581" spans="1:102" s="44" customFormat="1">
      <c r="A2581" s="27">
        <v>6</v>
      </c>
      <c r="B2581" s="109" t="s">
        <v>4170</v>
      </c>
      <c r="C2581" s="55">
        <v>1973</v>
      </c>
      <c r="D2581" s="12">
        <v>2008</v>
      </c>
      <c r="E2581" s="90" t="s">
        <v>28</v>
      </c>
      <c r="F2581" s="55">
        <v>5</v>
      </c>
      <c r="G2581" s="55">
        <v>4</v>
      </c>
      <c r="H2581" s="190">
        <v>4901.6000000000004</v>
      </c>
      <c r="I2581" s="190">
        <v>3339.9</v>
      </c>
      <c r="J2581" s="190">
        <v>3200.2</v>
      </c>
      <c r="K2581" s="190">
        <v>191</v>
      </c>
      <c r="L2581" s="189">
        <f>'Форма 2'!C2585</f>
        <v>9309670.659</v>
      </c>
      <c r="M2581" s="190">
        <v>0</v>
      </c>
      <c r="N2581" s="190">
        <v>0</v>
      </c>
      <c r="O2581" s="190">
        <v>0</v>
      </c>
      <c r="P2581" s="189">
        <f t="shared" si="282"/>
        <v>9309670.659</v>
      </c>
      <c r="Q2581" s="191">
        <f t="shared" si="283"/>
        <v>2787.41</v>
      </c>
      <c r="R2581" s="191">
        <f t="shared" si="284"/>
        <v>2787.41</v>
      </c>
      <c r="S2581" s="90" t="s">
        <v>42</v>
      </c>
      <c r="T2581" s="55" t="s">
        <v>34</v>
      </c>
      <c r="U2581" s="9"/>
      <c r="V2581" s="9"/>
      <c r="W2581" s="9"/>
      <c r="X2581" s="9"/>
      <c r="Y2581" s="9"/>
      <c r="Z2581" s="9"/>
      <c r="AA2581" s="9"/>
      <c r="AB2581" s="9"/>
      <c r="AC2581" s="9"/>
      <c r="AD2581" s="9"/>
      <c r="AE2581" s="9"/>
      <c r="AF2581" s="9"/>
      <c r="AG2581" s="9"/>
      <c r="AH2581" s="9"/>
      <c r="AI2581" s="9"/>
      <c r="AJ2581" s="9"/>
      <c r="AK2581" s="9"/>
      <c r="AL2581" s="9"/>
      <c r="AM2581" s="9"/>
      <c r="AN2581" s="9"/>
      <c r="AO2581" s="9"/>
      <c r="AP2581" s="9"/>
      <c r="AQ2581" s="9"/>
      <c r="AR2581" s="9"/>
      <c r="AS2581" s="9"/>
      <c r="AT2581" s="9"/>
      <c r="AU2581" s="9"/>
      <c r="AV2581" s="9"/>
      <c r="AW2581" s="9"/>
      <c r="AX2581" s="9"/>
      <c r="AY2581" s="9"/>
      <c r="AZ2581" s="9"/>
      <c r="BA2581" s="9"/>
      <c r="BB2581" s="9"/>
      <c r="BC2581" s="9"/>
      <c r="BD2581" s="9"/>
      <c r="BE2581" s="9"/>
      <c r="BF2581" s="9"/>
      <c r="BG2581" s="9"/>
      <c r="BH2581" s="9"/>
      <c r="BI2581" s="9"/>
      <c r="BJ2581" s="9"/>
      <c r="BK2581" s="9"/>
      <c r="BL2581" s="9"/>
      <c r="BM2581" s="9"/>
      <c r="BN2581" s="9"/>
      <c r="BO2581" s="9"/>
      <c r="BP2581" s="9"/>
      <c r="BQ2581" s="9"/>
      <c r="BR2581" s="9"/>
      <c r="BS2581" s="9"/>
      <c r="BT2581" s="9"/>
      <c r="BU2581" s="9"/>
      <c r="BV2581" s="9"/>
      <c r="BW2581" s="9"/>
      <c r="BX2581" s="9"/>
      <c r="BY2581" s="9"/>
      <c r="BZ2581" s="9"/>
      <c r="CA2581" s="9"/>
      <c r="CB2581" s="9"/>
      <c r="CC2581" s="9"/>
      <c r="CD2581" s="9"/>
      <c r="CE2581" s="9"/>
      <c r="CF2581" s="9"/>
      <c r="CG2581" s="9"/>
      <c r="CH2581" s="9"/>
      <c r="CI2581" s="9"/>
      <c r="CJ2581" s="9"/>
      <c r="CK2581" s="9"/>
      <c r="CL2581" s="9"/>
      <c r="CM2581" s="9"/>
      <c r="CN2581" s="9"/>
      <c r="CO2581" s="9"/>
      <c r="CP2581" s="9"/>
      <c r="CQ2581" s="9"/>
      <c r="CR2581" s="9"/>
      <c r="CS2581" s="9"/>
      <c r="CT2581" s="9"/>
      <c r="CU2581" s="9"/>
      <c r="CV2581" s="9"/>
      <c r="CW2581" s="9"/>
      <c r="CX2581" s="9"/>
    </row>
    <row r="2582" spans="1:102" s="44" customFormat="1">
      <c r="A2582" s="27">
        <v>7</v>
      </c>
      <c r="B2582" s="109" t="s">
        <v>4169</v>
      </c>
      <c r="C2582" s="55">
        <v>1956</v>
      </c>
      <c r="D2582" s="12">
        <v>1956</v>
      </c>
      <c r="E2582" s="90" t="s">
        <v>28</v>
      </c>
      <c r="F2582" s="55">
        <v>2</v>
      </c>
      <c r="G2582" s="55">
        <v>2</v>
      </c>
      <c r="H2582" s="190">
        <v>689.1</v>
      </c>
      <c r="I2582" s="190">
        <v>619.29999999999995</v>
      </c>
      <c r="J2582" s="190">
        <v>501.7</v>
      </c>
      <c r="K2582" s="190">
        <v>25</v>
      </c>
      <c r="L2582" s="189">
        <f>'Форма 2'!C2586</f>
        <v>2278404.6999999997</v>
      </c>
      <c r="M2582" s="190">
        <v>0</v>
      </c>
      <c r="N2582" s="190">
        <v>0</v>
      </c>
      <c r="O2582" s="190">
        <v>0</v>
      </c>
      <c r="P2582" s="189">
        <f t="shared" si="282"/>
        <v>2278404.6999999997</v>
      </c>
      <c r="Q2582" s="191">
        <f t="shared" si="283"/>
        <v>3679</v>
      </c>
      <c r="R2582" s="191">
        <f t="shared" si="284"/>
        <v>3679</v>
      </c>
      <c r="S2582" s="90" t="s">
        <v>42</v>
      </c>
      <c r="T2582" s="55" t="s">
        <v>34</v>
      </c>
      <c r="U2582" s="9"/>
      <c r="V2582" s="9"/>
      <c r="W2582" s="9"/>
      <c r="X2582" s="9"/>
      <c r="Y2582" s="9"/>
      <c r="Z2582" s="9"/>
      <c r="AA2582" s="9"/>
      <c r="AB2582" s="9"/>
      <c r="AC2582" s="9"/>
      <c r="AD2582" s="9"/>
      <c r="AE2582" s="9"/>
      <c r="AF2582" s="9"/>
      <c r="AG2582" s="9"/>
      <c r="AH2582" s="9"/>
      <c r="AI2582" s="9"/>
      <c r="AJ2582" s="9"/>
      <c r="AK2582" s="9"/>
      <c r="AL2582" s="9"/>
      <c r="AM2582" s="9"/>
      <c r="AN2582" s="9"/>
      <c r="AO2582" s="9"/>
      <c r="AP2582" s="9"/>
      <c r="AQ2582" s="9"/>
      <c r="AR2582" s="9"/>
      <c r="AS2582" s="9"/>
      <c r="AT2582" s="9"/>
      <c r="AU2582" s="9"/>
      <c r="AV2582" s="9"/>
      <c r="AW2582" s="9"/>
      <c r="AX2582" s="9"/>
      <c r="AY2582" s="9"/>
      <c r="AZ2582" s="9"/>
      <c r="BA2582" s="9"/>
      <c r="BB2582" s="9"/>
      <c r="BC2582" s="9"/>
      <c r="BD2582" s="9"/>
      <c r="BE2582" s="9"/>
      <c r="BF2582" s="9"/>
      <c r="BG2582" s="9"/>
      <c r="BH2582" s="9"/>
      <c r="BI2582" s="9"/>
      <c r="BJ2582" s="9"/>
      <c r="BK2582" s="9"/>
      <c r="BL2582" s="9"/>
      <c r="BM2582" s="9"/>
      <c r="BN2582" s="9"/>
      <c r="BO2582" s="9"/>
      <c r="BP2582" s="9"/>
      <c r="BQ2582" s="9"/>
      <c r="BR2582" s="9"/>
      <c r="BS2582" s="9"/>
      <c r="BT2582" s="9"/>
      <c r="BU2582" s="9"/>
      <c r="BV2582" s="9"/>
      <c r="BW2582" s="9"/>
      <c r="BX2582" s="9"/>
      <c r="BY2582" s="9"/>
      <c r="BZ2582" s="9"/>
      <c r="CA2582" s="9"/>
      <c r="CB2582" s="9"/>
      <c r="CC2582" s="9"/>
      <c r="CD2582" s="9"/>
      <c r="CE2582" s="9"/>
      <c r="CF2582" s="9"/>
      <c r="CG2582" s="9"/>
      <c r="CH2582" s="9"/>
      <c r="CI2582" s="9"/>
      <c r="CJ2582" s="9"/>
      <c r="CK2582" s="9"/>
      <c r="CL2582" s="9"/>
      <c r="CM2582" s="9"/>
      <c r="CN2582" s="9"/>
      <c r="CO2582" s="9"/>
      <c r="CP2582" s="9"/>
      <c r="CQ2582" s="9"/>
      <c r="CR2582" s="9"/>
      <c r="CS2582" s="9"/>
      <c r="CT2582" s="9"/>
      <c r="CU2582" s="9"/>
      <c r="CV2582" s="9"/>
      <c r="CW2582" s="9"/>
      <c r="CX2582" s="9"/>
    </row>
    <row r="2583" spans="1:102" s="44" customFormat="1">
      <c r="A2583" s="27">
        <v>8</v>
      </c>
      <c r="B2583" s="109" t="s">
        <v>4165</v>
      </c>
      <c r="C2583" s="55">
        <v>1958</v>
      </c>
      <c r="D2583" s="12">
        <v>1958</v>
      </c>
      <c r="E2583" s="90" t="s">
        <v>28</v>
      </c>
      <c r="F2583" s="55">
        <v>3</v>
      </c>
      <c r="G2583" s="55">
        <v>3</v>
      </c>
      <c r="H2583" s="190">
        <v>1515.5</v>
      </c>
      <c r="I2583" s="190">
        <v>1515.5</v>
      </c>
      <c r="J2583" s="190">
        <v>1393.9</v>
      </c>
      <c r="K2583" s="190">
        <v>55</v>
      </c>
      <c r="L2583" s="189">
        <f>'Форма 2'!C2587</f>
        <v>5575524.5</v>
      </c>
      <c r="M2583" s="190">
        <v>0</v>
      </c>
      <c r="N2583" s="190">
        <v>0</v>
      </c>
      <c r="O2583" s="190">
        <v>0</v>
      </c>
      <c r="P2583" s="189">
        <f t="shared" si="282"/>
        <v>5575524.5</v>
      </c>
      <c r="Q2583" s="191">
        <f t="shared" si="283"/>
        <v>3679</v>
      </c>
      <c r="R2583" s="191">
        <f t="shared" si="284"/>
        <v>3679</v>
      </c>
      <c r="S2583" s="90" t="s">
        <v>42</v>
      </c>
      <c r="T2583" s="55" t="s">
        <v>34</v>
      </c>
      <c r="U2583" s="9"/>
      <c r="V2583" s="9"/>
      <c r="W2583" s="9"/>
      <c r="X2583" s="9"/>
      <c r="Y2583" s="9"/>
      <c r="Z2583" s="9"/>
      <c r="AA2583" s="9"/>
      <c r="AB2583" s="9"/>
      <c r="AC2583" s="9"/>
      <c r="AD2583" s="9"/>
      <c r="AE2583" s="9"/>
      <c r="AF2583" s="9"/>
      <c r="AG2583" s="9"/>
      <c r="AH2583" s="9"/>
      <c r="AI2583" s="9"/>
      <c r="AJ2583" s="9"/>
      <c r="AK2583" s="9"/>
      <c r="AL2583" s="9"/>
      <c r="AM2583" s="9"/>
      <c r="AN2583" s="9"/>
      <c r="AO2583" s="9"/>
      <c r="AP2583" s="9"/>
      <c r="AQ2583" s="9"/>
      <c r="AR2583" s="9"/>
      <c r="AS2583" s="9"/>
      <c r="AT2583" s="9"/>
      <c r="AU2583" s="9"/>
      <c r="AV2583" s="9"/>
      <c r="AW2583" s="9"/>
      <c r="AX2583" s="9"/>
      <c r="AY2583" s="9"/>
      <c r="AZ2583" s="9"/>
      <c r="BA2583" s="9"/>
      <c r="BB2583" s="9"/>
      <c r="BC2583" s="9"/>
      <c r="BD2583" s="9"/>
      <c r="BE2583" s="9"/>
      <c r="BF2583" s="9"/>
      <c r="BG2583" s="9"/>
      <c r="BH2583" s="9"/>
      <c r="BI2583" s="9"/>
      <c r="BJ2583" s="9"/>
      <c r="BK2583" s="9"/>
      <c r="BL2583" s="9"/>
      <c r="BM2583" s="9"/>
      <c r="BN2583" s="9"/>
      <c r="BO2583" s="9"/>
      <c r="BP2583" s="9"/>
      <c r="BQ2583" s="9"/>
      <c r="BR2583" s="9"/>
      <c r="BS2583" s="9"/>
      <c r="BT2583" s="9"/>
      <c r="BU2583" s="9"/>
      <c r="BV2583" s="9"/>
      <c r="BW2583" s="9"/>
      <c r="BX2583" s="9"/>
      <c r="BY2583" s="9"/>
      <c r="BZ2583" s="9"/>
      <c r="CA2583" s="9"/>
      <c r="CB2583" s="9"/>
      <c r="CC2583" s="9"/>
      <c r="CD2583" s="9"/>
      <c r="CE2583" s="9"/>
      <c r="CF2583" s="9"/>
      <c r="CG2583" s="9"/>
      <c r="CH2583" s="9"/>
      <c r="CI2583" s="9"/>
      <c r="CJ2583" s="9"/>
      <c r="CK2583" s="9"/>
      <c r="CL2583" s="9"/>
      <c r="CM2583" s="9"/>
      <c r="CN2583" s="9"/>
      <c r="CO2583" s="9"/>
      <c r="CP2583" s="9"/>
      <c r="CQ2583" s="9"/>
      <c r="CR2583" s="9"/>
      <c r="CS2583" s="9"/>
      <c r="CT2583" s="9"/>
      <c r="CU2583" s="9"/>
      <c r="CV2583" s="9"/>
      <c r="CW2583" s="9"/>
      <c r="CX2583" s="9"/>
    </row>
    <row r="2584" spans="1:102" s="44" customFormat="1">
      <c r="A2584" s="27">
        <v>9</v>
      </c>
      <c r="B2584" s="109" t="s">
        <v>4166</v>
      </c>
      <c r="C2584" s="55">
        <v>1956</v>
      </c>
      <c r="D2584" s="12">
        <v>1956</v>
      </c>
      <c r="E2584" s="90" t="s">
        <v>28</v>
      </c>
      <c r="F2584" s="55">
        <v>3</v>
      </c>
      <c r="G2584" s="55">
        <v>3</v>
      </c>
      <c r="H2584" s="190">
        <v>1567.1</v>
      </c>
      <c r="I2584" s="190">
        <v>1567.1</v>
      </c>
      <c r="J2584" s="190">
        <v>1337.8</v>
      </c>
      <c r="K2584" s="190">
        <v>48</v>
      </c>
      <c r="L2584" s="189">
        <f>'Форма 2'!C2588</f>
        <v>6357426.9509999994</v>
      </c>
      <c r="M2584" s="190">
        <v>0</v>
      </c>
      <c r="N2584" s="190">
        <v>0</v>
      </c>
      <c r="O2584" s="190">
        <v>0</v>
      </c>
      <c r="P2584" s="189">
        <f t="shared" si="282"/>
        <v>6357426.9509999994</v>
      </c>
      <c r="Q2584" s="191">
        <f t="shared" si="283"/>
        <v>4056.81</v>
      </c>
      <c r="R2584" s="191">
        <f t="shared" si="284"/>
        <v>4056.81</v>
      </c>
      <c r="S2584" s="90" t="s">
        <v>42</v>
      </c>
      <c r="T2584" s="55" t="s">
        <v>34</v>
      </c>
      <c r="U2584" s="9"/>
      <c r="V2584" s="9"/>
      <c r="W2584" s="9"/>
      <c r="X2584" s="9"/>
      <c r="Y2584" s="9"/>
      <c r="Z2584" s="9"/>
      <c r="AA2584" s="9"/>
      <c r="AB2584" s="9"/>
      <c r="AC2584" s="9"/>
      <c r="AD2584" s="9"/>
      <c r="AE2584" s="9"/>
      <c r="AF2584" s="9"/>
      <c r="AG2584" s="9"/>
      <c r="AH2584" s="9"/>
      <c r="AI2584" s="9"/>
      <c r="AJ2584" s="9"/>
      <c r="AK2584" s="9"/>
      <c r="AL2584" s="9"/>
      <c r="AM2584" s="9"/>
      <c r="AN2584" s="9"/>
      <c r="AO2584" s="9"/>
      <c r="AP2584" s="9"/>
      <c r="AQ2584" s="9"/>
      <c r="AR2584" s="9"/>
      <c r="AS2584" s="9"/>
      <c r="AT2584" s="9"/>
      <c r="AU2584" s="9"/>
      <c r="AV2584" s="9"/>
      <c r="AW2584" s="9"/>
      <c r="AX2584" s="9"/>
      <c r="AY2584" s="9"/>
      <c r="AZ2584" s="9"/>
      <c r="BA2584" s="9"/>
      <c r="BB2584" s="9"/>
      <c r="BC2584" s="9"/>
      <c r="BD2584" s="9"/>
      <c r="BE2584" s="9"/>
      <c r="BF2584" s="9"/>
      <c r="BG2584" s="9"/>
      <c r="BH2584" s="9"/>
      <c r="BI2584" s="9"/>
      <c r="BJ2584" s="9"/>
      <c r="BK2584" s="9"/>
      <c r="BL2584" s="9"/>
      <c r="BM2584" s="9"/>
      <c r="BN2584" s="9"/>
      <c r="BO2584" s="9"/>
      <c r="BP2584" s="9"/>
      <c r="BQ2584" s="9"/>
      <c r="BR2584" s="9"/>
      <c r="BS2584" s="9"/>
      <c r="BT2584" s="9"/>
      <c r="BU2584" s="9"/>
      <c r="BV2584" s="9"/>
      <c r="BW2584" s="9"/>
      <c r="BX2584" s="9"/>
      <c r="BY2584" s="9"/>
      <c r="BZ2584" s="9"/>
      <c r="CA2584" s="9"/>
      <c r="CB2584" s="9"/>
      <c r="CC2584" s="9"/>
      <c r="CD2584" s="9"/>
      <c r="CE2584" s="9"/>
      <c r="CF2584" s="9"/>
      <c r="CG2584" s="9"/>
      <c r="CH2584" s="9"/>
      <c r="CI2584" s="9"/>
      <c r="CJ2584" s="9"/>
      <c r="CK2584" s="9"/>
      <c r="CL2584" s="9"/>
      <c r="CM2584" s="9"/>
      <c r="CN2584" s="9"/>
      <c r="CO2584" s="9"/>
      <c r="CP2584" s="9"/>
      <c r="CQ2584" s="9"/>
      <c r="CR2584" s="9"/>
      <c r="CS2584" s="9"/>
      <c r="CT2584" s="9"/>
      <c r="CU2584" s="9"/>
      <c r="CV2584" s="9"/>
      <c r="CW2584" s="9"/>
      <c r="CX2584" s="9"/>
    </row>
    <row r="2585" spans="1:102" s="44" customFormat="1">
      <c r="A2585" s="27">
        <v>10</v>
      </c>
      <c r="B2585" s="109" t="s">
        <v>4167</v>
      </c>
      <c r="C2585" s="55">
        <v>1954</v>
      </c>
      <c r="D2585" s="12">
        <v>1954</v>
      </c>
      <c r="E2585" s="90" t="s">
        <v>28</v>
      </c>
      <c r="F2585" s="55">
        <v>2</v>
      </c>
      <c r="G2585" s="55">
        <v>2</v>
      </c>
      <c r="H2585" s="190">
        <v>633</v>
      </c>
      <c r="I2585" s="190">
        <v>633</v>
      </c>
      <c r="J2585" s="190">
        <v>531.6</v>
      </c>
      <c r="K2585" s="190">
        <v>28</v>
      </c>
      <c r="L2585" s="189">
        <f>'Форма 2'!C2589</f>
        <v>2328807</v>
      </c>
      <c r="M2585" s="190">
        <v>0</v>
      </c>
      <c r="N2585" s="190">
        <v>0</v>
      </c>
      <c r="O2585" s="190">
        <v>0</v>
      </c>
      <c r="P2585" s="189">
        <f t="shared" si="282"/>
        <v>2328807</v>
      </c>
      <c r="Q2585" s="191">
        <f t="shared" si="283"/>
        <v>3679</v>
      </c>
      <c r="R2585" s="191">
        <f t="shared" si="284"/>
        <v>3679</v>
      </c>
      <c r="S2585" s="90" t="s">
        <v>42</v>
      </c>
      <c r="T2585" s="55" t="s">
        <v>34</v>
      </c>
      <c r="U2585" s="9"/>
      <c r="V2585" s="9"/>
      <c r="W2585" s="9"/>
      <c r="X2585" s="9"/>
      <c r="Y2585" s="9"/>
      <c r="Z2585" s="9"/>
      <c r="AA2585" s="9"/>
      <c r="AB2585" s="9"/>
      <c r="AC2585" s="9"/>
      <c r="AD2585" s="9"/>
      <c r="AE2585" s="9"/>
      <c r="AF2585" s="9"/>
      <c r="AG2585" s="9"/>
      <c r="AH2585" s="9"/>
      <c r="AI2585" s="9"/>
      <c r="AJ2585" s="9"/>
      <c r="AK2585" s="9"/>
      <c r="AL2585" s="9"/>
      <c r="AM2585" s="9"/>
      <c r="AN2585" s="9"/>
      <c r="AO2585" s="9"/>
      <c r="AP2585" s="9"/>
      <c r="AQ2585" s="9"/>
      <c r="AR2585" s="9"/>
      <c r="AS2585" s="9"/>
      <c r="AT2585" s="9"/>
      <c r="AU2585" s="9"/>
      <c r="AV2585" s="9"/>
      <c r="AW2585" s="9"/>
      <c r="AX2585" s="9"/>
      <c r="AY2585" s="9"/>
      <c r="AZ2585" s="9"/>
      <c r="BA2585" s="9"/>
      <c r="BB2585" s="9"/>
      <c r="BC2585" s="9"/>
      <c r="BD2585" s="9"/>
      <c r="BE2585" s="9"/>
      <c r="BF2585" s="9"/>
      <c r="BG2585" s="9"/>
      <c r="BH2585" s="9"/>
      <c r="BI2585" s="9"/>
      <c r="BJ2585" s="9"/>
      <c r="BK2585" s="9"/>
      <c r="BL2585" s="9"/>
      <c r="BM2585" s="9"/>
      <c r="BN2585" s="9"/>
      <c r="BO2585" s="9"/>
      <c r="BP2585" s="9"/>
      <c r="BQ2585" s="9"/>
      <c r="BR2585" s="9"/>
      <c r="BS2585" s="9"/>
      <c r="BT2585" s="9"/>
      <c r="BU2585" s="9"/>
      <c r="BV2585" s="9"/>
      <c r="BW2585" s="9"/>
      <c r="BX2585" s="9"/>
      <c r="BY2585" s="9"/>
      <c r="BZ2585" s="9"/>
      <c r="CA2585" s="9"/>
      <c r="CB2585" s="9"/>
      <c r="CC2585" s="9"/>
      <c r="CD2585" s="9"/>
      <c r="CE2585" s="9"/>
      <c r="CF2585" s="9"/>
      <c r="CG2585" s="9"/>
      <c r="CH2585" s="9"/>
      <c r="CI2585" s="9"/>
      <c r="CJ2585" s="9"/>
      <c r="CK2585" s="9"/>
      <c r="CL2585" s="9"/>
      <c r="CM2585" s="9"/>
      <c r="CN2585" s="9"/>
      <c r="CO2585" s="9"/>
      <c r="CP2585" s="9"/>
      <c r="CQ2585" s="9"/>
      <c r="CR2585" s="9"/>
      <c r="CS2585" s="9"/>
      <c r="CT2585" s="9"/>
      <c r="CU2585" s="9"/>
      <c r="CV2585" s="9"/>
      <c r="CW2585" s="9"/>
      <c r="CX2585" s="9"/>
    </row>
    <row r="2586" spans="1:102" s="44" customFormat="1">
      <c r="A2586" s="27">
        <v>11</v>
      </c>
      <c r="B2586" s="109" t="s">
        <v>4174</v>
      </c>
      <c r="C2586" s="55">
        <v>1998</v>
      </c>
      <c r="D2586" s="12">
        <v>1998</v>
      </c>
      <c r="E2586" s="90" t="s">
        <v>28</v>
      </c>
      <c r="F2586" s="55">
        <v>5</v>
      </c>
      <c r="G2586" s="55">
        <v>3</v>
      </c>
      <c r="H2586" s="190">
        <v>2473.6999999999998</v>
      </c>
      <c r="I2586" s="190">
        <v>2473.6999999999998</v>
      </c>
      <c r="J2586" s="190">
        <v>2398.8000000000002</v>
      </c>
      <c r="K2586" s="190">
        <v>95</v>
      </c>
      <c r="L2586" s="189">
        <f>'Форма 2'!C2590</f>
        <v>3624118.9219999993</v>
      </c>
      <c r="M2586" s="190">
        <v>0</v>
      </c>
      <c r="N2586" s="190">
        <v>0</v>
      </c>
      <c r="O2586" s="190">
        <v>0</v>
      </c>
      <c r="P2586" s="189">
        <f t="shared" si="282"/>
        <v>3624118.9219999993</v>
      </c>
      <c r="Q2586" s="191">
        <f t="shared" si="283"/>
        <v>1465.06</v>
      </c>
      <c r="R2586" s="191">
        <f t="shared" si="284"/>
        <v>1465.06</v>
      </c>
      <c r="S2586" s="90" t="s">
        <v>42</v>
      </c>
      <c r="T2586" s="55" t="s">
        <v>34</v>
      </c>
      <c r="U2586" s="9"/>
      <c r="V2586" s="9"/>
      <c r="W2586" s="9"/>
      <c r="X2586" s="9"/>
      <c r="Y2586" s="9"/>
      <c r="Z2586" s="9"/>
      <c r="AA2586" s="9"/>
      <c r="AB2586" s="9"/>
      <c r="AC2586" s="9"/>
      <c r="AD2586" s="9"/>
      <c r="AE2586" s="9"/>
      <c r="AF2586" s="9"/>
      <c r="AG2586" s="9"/>
      <c r="AH2586" s="9"/>
      <c r="AI2586" s="9"/>
      <c r="AJ2586" s="9"/>
      <c r="AK2586" s="9"/>
      <c r="AL2586" s="9"/>
      <c r="AM2586" s="9"/>
      <c r="AN2586" s="9"/>
      <c r="AO2586" s="9"/>
      <c r="AP2586" s="9"/>
      <c r="AQ2586" s="9"/>
      <c r="AR2586" s="9"/>
      <c r="AS2586" s="9"/>
      <c r="AT2586" s="9"/>
      <c r="AU2586" s="9"/>
      <c r="AV2586" s="9"/>
      <c r="AW2586" s="9"/>
      <c r="AX2586" s="9"/>
      <c r="AY2586" s="9"/>
      <c r="AZ2586" s="9"/>
      <c r="BA2586" s="9"/>
      <c r="BB2586" s="9"/>
      <c r="BC2586" s="9"/>
      <c r="BD2586" s="9"/>
      <c r="BE2586" s="9"/>
      <c r="BF2586" s="9"/>
      <c r="BG2586" s="9"/>
      <c r="BH2586" s="9"/>
      <c r="BI2586" s="9"/>
      <c r="BJ2586" s="9"/>
      <c r="BK2586" s="9"/>
      <c r="BL2586" s="9"/>
      <c r="BM2586" s="9"/>
      <c r="BN2586" s="9"/>
      <c r="BO2586" s="9"/>
      <c r="BP2586" s="9"/>
      <c r="BQ2586" s="9"/>
      <c r="BR2586" s="9"/>
      <c r="BS2586" s="9"/>
      <c r="BT2586" s="9"/>
      <c r="BU2586" s="9"/>
      <c r="BV2586" s="9"/>
      <c r="BW2586" s="9"/>
      <c r="BX2586" s="9"/>
      <c r="BY2586" s="9"/>
      <c r="BZ2586" s="9"/>
      <c r="CA2586" s="9"/>
      <c r="CB2586" s="9"/>
      <c r="CC2586" s="9"/>
      <c r="CD2586" s="9"/>
      <c r="CE2586" s="9"/>
      <c r="CF2586" s="9"/>
      <c r="CG2586" s="9"/>
      <c r="CH2586" s="9"/>
      <c r="CI2586" s="9"/>
      <c r="CJ2586" s="9"/>
      <c r="CK2586" s="9"/>
      <c r="CL2586" s="9"/>
      <c r="CM2586" s="9"/>
      <c r="CN2586" s="9"/>
      <c r="CO2586" s="9"/>
      <c r="CP2586" s="9"/>
      <c r="CQ2586" s="9"/>
      <c r="CR2586" s="9"/>
      <c r="CS2586" s="9"/>
      <c r="CT2586" s="9"/>
      <c r="CU2586" s="9"/>
      <c r="CV2586" s="9"/>
      <c r="CW2586" s="9"/>
      <c r="CX2586" s="9"/>
    </row>
    <row r="2587" spans="1:102" s="44" customFormat="1">
      <c r="A2587" s="27">
        <v>12</v>
      </c>
      <c r="B2587" s="109" t="s">
        <v>4176</v>
      </c>
      <c r="C2587" s="55">
        <v>1986</v>
      </c>
      <c r="D2587" s="12">
        <v>1986</v>
      </c>
      <c r="E2587" s="90" t="s">
        <v>28</v>
      </c>
      <c r="F2587" s="55">
        <v>5</v>
      </c>
      <c r="G2587" s="55">
        <v>5</v>
      </c>
      <c r="H2587" s="190">
        <v>3133.7</v>
      </c>
      <c r="I2587" s="190">
        <v>3133.7</v>
      </c>
      <c r="J2587" s="190">
        <v>3088.6</v>
      </c>
      <c r="K2587" s="190">
        <v>158</v>
      </c>
      <c r="L2587" s="189">
        <f>'Форма 2'!C2591</f>
        <v>4591058.5219999999</v>
      </c>
      <c r="M2587" s="190">
        <v>0</v>
      </c>
      <c r="N2587" s="190">
        <v>0</v>
      </c>
      <c r="O2587" s="190">
        <v>0</v>
      </c>
      <c r="P2587" s="189">
        <f t="shared" si="282"/>
        <v>4591058.5219999999</v>
      </c>
      <c r="Q2587" s="191">
        <f t="shared" si="283"/>
        <v>1465.06</v>
      </c>
      <c r="R2587" s="191">
        <f t="shared" si="284"/>
        <v>1465.06</v>
      </c>
      <c r="S2587" s="90" t="s">
        <v>42</v>
      </c>
      <c r="T2587" s="55" t="s">
        <v>34</v>
      </c>
      <c r="U2587" s="9"/>
      <c r="V2587" s="9"/>
      <c r="W2587" s="9"/>
      <c r="X2587" s="9"/>
      <c r="Y2587" s="9"/>
      <c r="Z2587" s="9"/>
      <c r="AA2587" s="9"/>
      <c r="AB2587" s="9"/>
      <c r="AC2587" s="9"/>
      <c r="AD2587" s="9"/>
      <c r="AE2587" s="9"/>
      <c r="AF2587" s="9"/>
      <c r="AG2587" s="9"/>
      <c r="AH2587" s="9"/>
      <c r="AI2587" s="9"/>
      <c r="AJ2587" s="9"/>
      <c r="AK2587" s="9"/>
      <c r="AL2587" s="9"/>
      <c r="AM2587" s="9"/>
      <c r="AN2587" s="9"/>
      <c r="AO2587" s="9"/>
      <c r="AP2587" s="9"/>
      <c r="AQ2587" s="9"/>
      <c r="AR2587" s="9"/>
      <c r="AS2587" s="9"/>
      <c r="AT2587" s="9"/>
      <c r="AU2587" s="9"/>
      <c r="AV2587" s="9"/>
      <c r="AW2587" s="9"/>
      <c r="AX2587" s="9"/>
      <c r="AY2587" s="9"/>
      <c r="AZ2587" s="9"/>
      <c r="BA2587" s="9"/>
      <c r="BB2587" s="9"/>
      <c r="BC2587" s="9"/>
      <c r="BD2587" s="9"/>
      <c r="BE2587" s="9"/>
      <c r="BF2587" s="9"/>
      <c r="BG2587" s="9"/>
      <c r="BH2587" s="9"/>
      <c r="BI2587" s="9"/>
      <c r="BJ2587" s="9"/>
      <c r="BK2587" s="9"/>
      <c r="BL2587" s="9"/>
      <c r="BM2587" s="9"/>
      <c r="BN2587" s="9"/>
      <c r="BO2587" s="9"/>
      <c r="BP2587" s="9"/>
      <c r="BQ2587" s="9"/>
      <c r="BR2587" s="9"/>
      <c r="BS2587" s="9"/>
      <c r="BT2587" s="9"/>
      <c r="BU2587" s="9"/>
      <c r="BV2587" s="9"/>
      <c r="BW2587" s="9"/>
      <c r="BX2587" s="9"/>
      <c r="BY2587" s="9"/>
      <c r="BZ2587" s="9"/>
      <c r="CA2587" s="9"/>
      <c r="CB2587" s="9"/>
      <c r="CC2587" s="9"/>
      <c r="CD2587" s="9"/>
      <c r="CE2587" s="9"/>
      <c r="CF2587" s="9"/>
      <c r="CG2587" s="9"/>
      <c r="CH2587" s="9"/>
      <c r="CI2587" s="9"/>
      <c r="CJ2587" s="9"/>
      <c r="CK2587" s="9"/>
      <c r="CL2587" s="9"/>
      <c r="CM2587" s="9"/>
      <c r="CN2587" s="9"/>
      <c r="CO2587" s="9"/>
      <c r="CP2587" s="9"/>
      <c r="CQ2587" s="9"/>
      <c r="CR2587" s="9"/>
      <c r="CS2587" s="9"/>
      <c r="CT2587" s="9"/>
      <c r="CU2587" s="9"/>
      <c r="CV2587" s="9"/>
      <c r="CW2587" s="9"/>
      <c r="CX2587" s="9"/>
    </row>
    <row r="2588" spans="1:102" s="44" customFormat="1">
      <c r="A2588" s="27">
        <v>13</v>
      </c>
      <c r="B2588" s="109" t="s">
        <v>4181</v>
      </c>
      <c r="C2588" s="55">
        <v>1951</v>
      </c>
      <c r="D2588" s="12">
        <v>1951</v>
      </c>
      <c r="E2588" s="90" t="s">
        <v>327</v>
      </c>
      <c r="F2588" s="55">
        <v>2</v>
      </c>
      <c r="G2588" s="55">
        <v>1</v>
      </c>
      <c r="H2588" s="190">
        <v>309.10000000000002</v>
      </c>
      <c r="I2588" s="190">
        <v>309.10000000000002</v>
      </c>
      <c r="J2588" s="190">
        <v>290.10000000000002</v>
      </c>
      <c r="K2588" s="190">
        <v>31</v>
      </c>
      <c r="L2588" s="189">
        <f>'Форма 2'!C2592</f>
        <v>116781.07100000001</v>
      </c>
      <c r="M2588" s="190">
        <v>0</v>
      </c>
      <c r="N2588" s="190">
        <v>0</v>
      </c>
      <c r="O2588" s="190">
        <v>0</v>
      </c>
      <c r="P2588" s="189">
        <f t="shared" si="282"/>
        <v>116781.07100000001</v>
      </c>
      <c r="Q2588" s="191">
        <f t="shared" si="283"/>
        <v>377.81</v>
      </c>
      <c r="R2588" s="191">
        <f t="shared" si="284"/>
        <v>377.81</v>
      </c>
      <c r="S2588" s="90" t="s">
        <v>42</v>
      </c>
      <c r="T2588" s="55" t="s">
        <v>34</v>
      </c>
      <c r="U2588" s="9"/>
      <c r="V2588" s="9"/>
      <c r="W2588" s="9"/>
      <c r="X2588" s="9"/>
      <c r="Y2588" s="9"/>
      <c r="Z2588" s="9"/>
      <c r="AA2588" s="9"/>
      <c r="AB2588" s="9"/>
      <c r="AC2588" s="9"/>
      <c r="AD2588" s="9"/>
      <c r="AE2588" s="9"/>
      <c r="AF2588" s="9"/>
      <c r="AG2588" s="9"/>
      <c r="AH2588" s="9"/>
      <c r="AI2588" s="9"/>
      <c r="AJ2588" s="9"/>
      <c r="AK2588" s="9"/>
      <c r="AL2588" s="9"/>
      <c r="AM2588" s="9"/>
      <c r="AN2588" s="9"/>
      <c r="AO2588" s="9"/>
      <c r="AP2588" s="9"/>
      <c r="AQ2588" s="9"/>
      <c r="AR2588" s="9"/>
      <c r="AS2588" s="9"/>
      <c r="AT2588" s="9"/>
      <c r="AU2588" s="9"/>
      <c r="AV2588" s="9"/>
      <c r="AW2588" s="9"/>
      <c r="AX2588" s="9"/>
      <c r="AY2588" s="9"/>
      <c r="AZ2588" s="9"/>
      <c r="BA2588" s="9"/>
      <c r="BB2588" s="9"/>
      <c r="BC2588" s="9"/>
      <c r="BD2588" s="9"/>
      <c r="BE2588" s="9"/>
      <c r="BF2588" s="9"/>
      <c r="BG2588" s="9"/>
      <c r="BH2588" s="9"/>
      <c r="BI2588" s="9"/>
      <c r="BJ2588" s="9"/>
      <c r="BK2588" s="9"/>
      <c r="BL2588" s="9"/>
      <c r="BM2588" s="9"/>
      <c r="BN2588" s="9"/>
      <c r="BO2588" s="9"/>
      <c r="BP2588" s="9"/>
      <c r="BQ2588" s="9"/>
      <c r="BR2588" s="9"/>
      <c r="BS2588" s="9"/>
      <c r="BT2588" s="9"/>
      <c r="BU2588" s="9"/>
      <c r="BV2588" s="9"/>
      <c r="BW2588" s="9"/>
      <c r="BX2588" s="9"/>
      <c r="BY2588" s="9"/>
      <c r="BZ2588" s="9"/>
      <c r="CA2588" s="9"/>
      <c r="CB2588" s="9"/>
      <c r="CC2588" s="9"/>
      <c r="CD2588" s="9"/>
      <c r="CE2588" s="9"/>
      <c r="CF2588" s="9"/>
      <c r="CG2588" s="9"/>
      <c r="CH2588" s="9"/>
      <c r="CI2588" s="9"/>
      <c r="CJ2588" s="9"/>
      <c r="CK2588" s="9"/>
      <c r="CL2588" s="9"/>
      <c r="CM2588" s="9"/>
      <c r="CN2588" s="9"/>
      <c r="CO2588" s="9"/>
      <c r="CP2588" s="9"/>
      <c r="CQ2588" s="9"/>
      <c r="CR2588" s="9"/>
      <c r="CS2588" s="9"/>
      <c r="CT2588" s="9"/>
      <c r="CU2588" s="9"/>
      <c r="CV2588" s="9"/>
      <c r="CW2588" s="9"/>
      <c r="CX2588" s="9"/>
    </row>
    <row r="2589" spans="1:102" s="44" customFormat="1">
      <c r="A2589" s="27">
        <v>14</v>
      </c>
      <c r="B2589" s="109" t="s">
        <v>4182</v>
      </c>
      <c r="C2589" s="55">
        <v>1967</v>
      </c>
      <c r="D2589" s="12">
        <v>1967</v>
      </c>
      <c r="E2589" s="90" t="s">
        <v>28</v>
      </c>
      <c r="F2589" s="55">
        <v>5</v>
      </c>
      <c r="G2589" s="55">
        <v>4</v>
      </c>
      <c r="H2589" s="190">
        <v>3507.4</v>
      </c>
      <c r="I2589" s="190">
        <v>2601.1999999999998</v>
      </c>
      <c r="J2589" s="190">
        <v>2601.1999999999998</v>
      </c>
      <c r="K2589" s="190">
        <v>162</v>
      </c>
      <c r="L2589" s="189">
        <f>'Форма 2'!C2593</f>
        <v>10864559.573999999</v>
      </c>
      <c r="M2589" s="190">
        <v>0</v>
      </c>
      <c r="N2589" s="190">
        <v>0</v>
      </c>
      <c r="O2589" s="190">
        <v>0</v>
      </c>
      <c r="P2589" s="189">
        <f t="shared" si="282"/>
        <v>10864559.573999999</v>
      </c>
      <c r="Q2589" s="191">
        <f t="shared" si="283"/>
        <v>4176.7490289097341</v>
      </c>
      <c r="R2589" s="191">
        <f t="shared" si="284"/>
        <v>4176.7490289097341</v>
      </c>
      <c r="S2589" s="90" t="s">
        <v>42</v>
      </c>
      <c r="T2589" s="55" t="s">
        <v>34</v>
      </c>
      <c r="U2589" s="9"/>
      <c r="V2589" s="9"/>
      <c r="W2589" s="9"/>
      <c r="X2589" s="9"/>
      <c r="Y2589" s="9"/>
      <c r="Z2589" s="9"/>
      <c r="AA2589" s="9"/>
      <c r="AB2589" s="9"/>
      <c r="AC2589" s="9"/>
      <c r="AD2589" s="9"/>
      <c r="AE2589" s="9"/>
      <c r="AF2589" s="9"/>
      <c r="AG2589" s="9"/>
      <c r="AH2589" s="9"/>
      <c r="AI2589" s="9"/>
      <c r="AJ2589" s="9"/>
      <c r="AK2589" s="9"/>
      <c r="AL2589" s="9"/>
      <c r="AM2589" s="9"/>
      <c r="AN2589" s="9"/>
      <c r="AO2589" s="9"/>
      <c r="AP2589" s="9"/>
      <c r="AQ2589" s="9"/>
      <c r="AR2589" s="9"/>
      <c r="AS2589" s="9"/>
      <c r="AT2589" s="9"/>
      <c r="AU2589" s="9"/>
      <c r="AV2589" s="9"/>
      <c r="AW2589" s="9"/>
      <c r="AX2589" s="9"/>
      <c r="AY2589" s="9"/>
      <c r="AZ2589" s="9"/>
      <c r="BA2589" s="9"/>
      <c r="BB2589" s="9"/>
      <c r="BC2589" s="9"/>
      <c r="BD2589" s="9"/>
      <c r="BE2589" s="9"/>
      <c r="BF2589" s="9"/>
      <c r="BG2589" s="9"/>
      <c r="BH2589" s="9"/>
      <c r="BI2589" s="9"/>
      <c r="BJ2589" s="9"/>
      <c r="BK2589" s="9"/>
      <c r="BL2589" s="9"/>
      <c r="BM2589" s="9"/>
      <c r="BN2589" s="9"/>
      <c r="BO2589" s="9"/>
      <c r="BP2589" s="9"/>
      <c r="BQ2589" s="9"/>
      <c r="BR2589" s="9"/>
      <c r="BS2589" s="9"/>
      <c r="BT2589" s="9"/>
      <c r="BU2589" s="9"/>
      <c r="BV2589" s="9"/>
      <c r="BW2589" s="9"/>
      <c r="BX2589" s="9"/>
      <c r="BY2589" s="9"/>
      <c r="BZ2589" s="9"/>
      <c r="CA2589" s="9"/>
      <c r="CB2589" s="9"/>
      <c r="CC2589" s="9"/>
      <c r="CD2589" s="9"/>
      <c r="CE2589" s="9"/>
      <c r="CF2589" s="9"/>
      <c r="CG2589" s="9"/>
      <c r="CH2589" s="9"/>
      <c r="CI2589" s="9"/>
      <c r="CJ2589" s="9"/>
      <c r="CK2589" s="9"/>
      <c r="CL2589" s="9"/>
      <c r="CM2589" s="9"/>
      <c r="CN2589" s="9"/>
      <c r="CO2589" s="9"/>
      <c r="CP2589" s="9"/>
      <c r="CQ2589" s="9"/>
      <c r="CR2589" s="9"/>
      <c r="CS2589" s="9"/>
      <c r="CT2589" s="9"/>
      <c r="CU2589" s="9"/>
      <c r="CV2589" s="9"/>
      <c r="CW2589" s="9"/>
      <c r="CX2589" s="9"/>
    </row>
    <row r="2590" spans="1:102" s="44" customFormat="1">
      <c r="A2590" s="27">
        <v>15</v>
      </c>
      <c r="B2590" s="109" t="s">
        <v>4185</v>
      </c>
      <c r="C2590" s="55">
        <v>1963</v>
      </c>
      <c r="D2590" s="12">
        <v>1963</v>
      </c>
      <c r="E2590" s="90" t="s">
        <v>28</v>
      </c>
      <c r="F2590" s="55">
        <v>4</v>
      </c>
      <c r="G2590" s="55">
        <v>2</v>
      </c>
      <c r="H2590" s="190">
        <v>1294.5</v>
      </c>
      <c r="I2590" s="190">
        <v>1294.5</v>
      </c>
      <c r="J2590" s="190">
        <v>1294.5</v>
      </c>
      <c r="K2590" s="190">
        <v>85</v>
      </c>
      <c r="L2590" s="189">
        <f>'Форма 2'!C2594</f>
        <v>1896520.17</v>
      </c>
      <c r="M2590" s="190">
        <v>0</v>
      </c>
      <c r="N2590" s="190">
        <v>0</v>
      </c>
      <c r="O2590" s="190">
        <v>0</v>
      </c>
      <c r="P2590" s="189">
        <f t="shared" si="282"/>
        <v>1896520.17</v>
      </c>
      <c r="Q2590" s="191">
        <f t="shared" si="283"/>
        <v>1465.06</v>
      </c>
      <c r="R2590" s="191">
        <f t="shared" si="284"/>
        <v>1465.06</v>
      </c>
      <c r="S2590" s="90" t="s">
        <v>42</v>
      </c>
      <c r="T2590" s="55" t="s">
        <v>34</v>
      </c>
      <c r="U2590" s="9"/>
      <c r="V2590" s="9"/>
      <c r="W2590" s="9"/>
      <c r="X2590" s="9"/>
      <c r="Y2590" s="9"/>
      <c r="Z2590" s="9"/>
      <c r="AA2590" s="9"/>
      <c r="AB2590" s="9"/>
      <c r="AC2590" s="9"/>
      <c r="AD2590" s="9"/>
      <c r="AE2590" s="9"/>
      <c r="AF2590" s="9"/>
      <c r="AG2590" s="9"/>
      <c r="AH2590" s="9"/>
      <c r="AI2590" s="9"/>
      <c r="AJ2590" s="9"/>
      <c r="AK2590" s="9"/>
      <c r="AL2590" s="9"/>
      <c r="AM2590" s="9"/>
      <c r="AN2590" s="9"/>
      <c r="AO2590" s="9"/>
      <c r="AP2590" s="9"/>
      <c r="AQ2590" s="9"/>
      <c r="AR2590" s="9"/>
      <c r="AS2590" s="9"/>
      <c r="AT2590" s="9"/>
      <c r="AU2590" s="9"/>
      <c r="AV2590" s="9"/>
      <c r="AW2590" s="9"/>
      <c r="AX2590" s="9"/>
      <c r="AY2590" s="9"/>
      <c r="AZ2590" s="9"/>
      <c r="BA2590" s="9"/>
      <c r="BB2590" s="9"/>
      <c r="BC2590" s="9"/>
      <c r="BD2590" s="9"/>
      <c r="BE2590" s="9"/>
      <c r="BF2590" s="9"/>
      <c r="BG2590" s="9"/>
      <c r="BH2590" s="9"/>
      <c r="BI2590" s="9"/>
      <c r="BJ2590" s="9"/>
      <c r="BK2590" s="9"/>
      <c r="BL2590" s="9"/>
      <c r="BM2590" s="9"/>
      <c r="BN2590" s="9"/>
      <c r="BO2590" s="9"/>
      <c r="BP2590" s="9"/>
      <c r="BQ2590" s="9"/>
      <c r="BR2590" s="9"/>
      <c r="BS2590" s="9"/>
      <c r="BT2590" s="9"/>
      <c r="BU2590" s="9"/>
      <c r="BV2590" s="9"/>
      <c r="BW2590" s="9"/>
      <c r="BX2590" s="9"/>
      <c r="BY2590" s="9"/>
      <c r="BZ2590" s="9"/>
      <c r="CA2590" s="9"/>
      <c r="CB2590" s="9"/>
      <c r="CC2590" s="9"/>
      <c r="CD2590" s="9"/>
      <c r="CE2590" s="9"/>
      <c r="CF2590" s="9"/>
      <c r="CG2590" s="9"/>
      <c r="CH2590" s="9"/>
      <c r="CI2590" s="9"/>
      <c r="CJ2590" s="9"/>
      <c r="CK2590" s="9"/>
      <c r="CL2590" s="9"/>
      <c r="CM2590" s="9"/>
      <c r="CN2590" s="9"/>
      <c r="CO2590" s="9"/>
      <c r="CP2590" s="9"/>
      <c r="CQ2590" s="9"/>
      <c r="CR2590" s="9"/>
      <c r="CS2590" s="9"/>
      <c r="CT2590" s="9"/>
      <c r="CU2590" s="9"/>
      <c r="CV2590" s="9"/>
      <c r="CW2590" s="9"/>
      <c r="CX2590" s="9"/>
    </row>
    <row r="2591" spans="1:102" s="44" customFormat="1">
      <c r="A2591" s="27">
        <v>16</v>
      </c>
      <c r="B2591" s="109" t="s">
        <v>4186</v>
      </c>
      <c r="C2591" s="55">
        <v>1966</v>
      </c>
      <c r="D2591" s="12">
        <v>1966</v>
      </c>
      <c r="E2591" s="90" t="s">
        <v>28</v>
      </c>
      <c r="F2591" s="55">
        <v>5</v>
      </c>
      <c r="G2591" s="55">
        <v>3</v>
      </c>
      <c r="H2591" s="190">
        <v>2694.1</v>
      </c>
      <c r="I2591" s="190">
        <v>2519.9</v>
      </c>
      <c r="J2591" s="190">
        <v>2475.1999999999998</v>
      </c>
      <c r="K2591" s="190">
        <v>145</v>
      </c>
      <c r="L2591" s="189">
        <f>'Форма 2'!C2595</f>
        <v>3691804.6940000001</v>
      </c>
      <c r="M2591" s="190">
        <v>0</v>
      </c>
      <c r="N2591" s="190">
        <v>0</v>
      </c>
      <c r="O2591" s="190">
        <v>0</v>
      </c>
      <c r="P2591" s="189">
        <f t="shared" si="282"/>
        <v>3691804.6940000001</v>
      </c>
      <c r="Q2591" s="191">
        <f t="shared" si="283"/>
        <v>1465.06</v>
      </c>
      <c r="R2591" s="191">
        <f t="shared" si="284"/>
        <v>1465.06</v>
      </c>
      <c r="S2591" s="90" t="s">
        <v>42</v>
      </c>
      <c r="T2591" s="55" t="s">
        <v>34</v>
      </c>
      <c r="U2591" s="9"/>
      <c r="V2591" s="9"/>
      <c r="W2591" s="9"/>
      <c r="X2591" s="9"/>
      <c r="Y2591" s="9"/>
      <c r="Z2591" s="9"/>
      <c r="AA2591" s="9"/>
      <c r="AB2591" s="9"/>
      <c r="AC2591" s="9"/>
      <c r="AD2591" s="9"/>
      <c r="AE2591" s="9"/>
      <c r="AF2591" s="9"/>
      <c r="AG2591" s="9"/>
      <c r="AH2591" s="9"/>
      <c r="AI2591" s="9"/>
      <c r="AJ2591" s="9"/>
      <c r="AK2591" s="9"/>
      <c r="AL2591" s="9"/>
      <c r="AM2591" s="9"/>
      <c r="AN2591" s="9"/>
      <c r="AO2591" s="9"/>
      <c r="AP2591" s="9"/>
      <c r="AQ2591" s="9"/>
      <c r="AR2591" s="9"/>
      <c r="AS2591" s="9"/>
      <c r="AT2591" s="9"/>
      <c r="AU2591" s="9"/>
      <c r="AV2591" s="9"/>
      <c r="AW2591" s="9"/>
      <c r="AX2591" s="9"/>
      <c r="AY2591" s="9"/>
      <c r="AZ2591" s="9"/>
      <c r="BA2591" s="9"/>
      <c r="BB2591" s="9"/>
      <c r="BC2591" s="9"/>
      <c r="BD2591" s="9"/>
      <c r="BE2591" s="9"/>
      <c r="BF2591" s="9"/>
      <c r="BG2591" s="9"/>
      <c r="BH2591" s="9"/>
      <c r="BI2591" s="9"/>
      <c r="BJ2591" s="9"/>
      <c r="BK2591" s="9"/>
      <c r="BL2591" s="9"/>
      <c r="BM2591" s="9"/>
      <c r="BN2591" s="9"/>
      <c r="BO2591" s="9"/>
      <c r="BP2591" s="9"/>
      <c r="BQ2591" s="9"/>
      <c r="BR2591" s="9"/>
      <c r="BS2591" s="9"/>
      <c r="BT2591" s="9"/>
      <c r="BU2591" s="9"/>
      <c r="BV2591" s="9"/>
      <c r="BW2591" s="9"/>
      <c r="BX2591" s="9"/>
      <c r="BY2591" s="9"/>
      <c r="BZ2591" s="9"/>
      <c r="CA2591" s="9"/>
      <c r="CB2591" s="9"/>
      <c r="CC2591" s="9"/>
      <c r="CD2591" s="9"/>
      <c r="CE2591" s="9"/>
      <c r="CF2591" s="9"/>
      <c r="CG2591" s="9"/>
      <c r="CH2591" s="9"/>
      <c r="CI2591" s="9"/>
      <c r="CJ2591" s="9"/>
      <c r="CK2591" s="9"/>
      <c r="CL2591" s="9"/>
      <c r="CM2591" s="9"/>
      <c r="CN2591" s="9"/>
      <c r="CO2591" s="9"/>
      <c r="CP2591" s="9"/>
      <c r="CQ2591" s="9"/>
      <c r="CR2591" s="9"/>
      <c r="CS2591" s="9"/>
      <c r="CT2591" s="9"/>
      <c r="CU2591" s="9"/>
      <c r="CV2591" s="9"/>
      <c r="CW2591" s="9"/>
      <c r="CX2591" s="9"/>
    </row>
    <row r="2592" spans="1:102" s="44" customFormat="1">
      <c r="A2592" s="27">
        <v>17</v>
      </c>
      <c r="B2592" s="109" t="s">
        <v>4187</v>
      </c>
      <c r="C2592" s="55">
        <v>1965</v>
      </c>
      <c r="D2592" s="12">
        <v>1965</v>
      </c>
      <c r="E2592" s="90" t="s">
        <v>28</v>
      </c>
      <c r="F2592" s="55">
        <v>4</v>
      </c>
      <c r="G2592" s="55">
        <v>3</v>
      </c>
      <c r="H2592" s="190">
        <v>4008.8</v>
      </c>
      <c r="I2592" s="190">
        <v>3358.9</v>
      </c>
      <c r="J2592" s="190">
        <v>3358.9</v>
      </c>
      <c r="K2592" s="190">
        <v>134</v>
      </c>
      <c r="L2592" s="189">
        <f>'Форма 2'!C2596</f>
        <v>9397563.824000001</v>
      </c>
      <c r="M2592" s="190">
        <v>0</v>
      </c>
      <c r="N2592" s="190">
        <v>0</v>
      </c>
      <c r="O2592" s="190">
        <v>0</v>
      </c>
      <c r="P2592" s="189">
        <f t="shared" si="282"/>
        <v>9397563.824000001</v>
      </c>
      <c r="Q2592" s="191">
        <f t="shared" si="283"/>
        <v>2797.8099449224451</v>
      </c>
      <c r="R2592" s="191">
        <f t="shared" si="284"/>
        <v>2797.8099449224451</v>
      </c>
      <c r="S2592" s="90" t="s">
        <v>42</v>
      </c>
      <c r="T2592" s="55" t="s">
        <v>34</v>
      </c>
      <c r="U2592" s="9"/>
      <c r="V2592" s="9"/>
      <c r="W2592" s="9"/>
      <c r="X2592" s="9"/>
      <c r="Y2592" s="9"/>
      <c r="Z2592" s="9"/>
      <c r="AA2592" s="9"/>
      <c r="AB2592" s="9"/>
      <c r="AC2592" s="9"/>
      <c r="AD2592" s="9"/>
      <c r="AE2592" s="9"/>
      <c r="AF2592" s="9"/>
      <c r="AG2592" s="9"/>
      <c r="AH2592" s="9"/>
      <c r="AI2592" s="9"/>
      <c r="AJ2592" s="9"/>
      <c r="AK2592" s="9"/>
      <c r="AL2592" s="9"/>
      <c r="AM2592" s="9"/>
      <c r="AN2592" s="9"/>
      <c r="AO2592" s="9"/>
      <c r="AP2592" s="9"/>
      <c r="AQ2592" s="9"/>
      <c r="AR2592" s="9"/>
      <c r="AS2592" s="9"/>
      <c r="AT2592" s="9"/>
      <c r="AU2592" s="9"/>
      <c r="AV2592" s="9"/>
      <c r="AW2592" s="9"/>
      <c r="AX2592" s="9"/>
      <c r="AY2592" s="9"/>
      <c r="AZ2592" s="9"/>
      <c r="BA2592" s="9"/>
      <c r="BB2592" s="9"/>
      <c r="BC2592" s="9"/>
      <c r="BD2592" s="9"/>
      <c r="BE2592" s="9"/>
      <c r="BF2592" s="9"/>
      <c r="BG2592" s="9"/>
      <c r="BH2592" s="9"/>
      <c r="BI2592" s="9"/>
      <c r="BJ2592" s="9"/>
      <c r="BK2592" s="9"/>
      <c r="BL2592" s="9"/>
      <c r="BM2592" s="9"/>
      <c r="BN2592" s="9"/>
      <c r="BO2592" s="9"/>
      <c r="BP2592" s="9"/>
      <c r="BQ2592" s="9"/>
      <c r="BR2592" s="9"/>
      <c r="BS2592" s="9"/>
      <c r="BT2592" s="9"/>
      <c r="BU2592" s="9"/>
      <c r="BV2592" s="9"/>
      <c r="BW2592" s="9"/>
      <c r="BX2592" s="9"/>
      <c r="BY2592" s="9"/>
      <c r="BZ2592" s="9"/>
      <c r="CA2592" s="9"/>
      <c r="CB2592" s="9"/>
      <c r="CC2592" s="9"/>
      <c r="CD2592" s="9"/>
      <c r="CE2592" s="9"/>
      <c r="CF2592" s="9"/>
      <c r="CG2592" s="9"/>
      <c r="CH2592" s="9"/>
      <c r="CI2592" s="9"/>
      <c r="CJ2592" s="9"/>
      <c r="CK2592" s="9"/>
      <c r="CL2592" s="9"/>
      <c r="CM2592" s="9"/>
      <c r="CN2592" s="9"/>
      <c r="CO2592" s="9"/>
      <c r="CP2592" s="9"/>
      <c r="CQ2592" s="9"/>
      <c r="CR2592" s="9"/>
      <c r="CS2592" s="9"/>
      <c r="CT2592" s="9"/>
      <c r="CU2592" s="9"/>
      <c r="CV2592" s="9"/>
      <c r="CW2592" s="9"/>
      <c r="CX2592" s="9"/>
    </row>
    <row r="2593" spans="1:102" s="44" customFormat="1">
      <c r="A2593" s="27">
        <v>18</v>
      </c>
      <c r="B2593" s="109" t="s">
        <v>4188</v>
      </c>
      <c r="C2593" s="55">
        <v>1968</v>
      </c>
      <c r="D2593" s="12">
        <v>1968</v>
      </c>
      <c r="E2593" s="90" t="s">
        <v>28</v>
      </c>
      <c r="F2593" s="55">
        <v>5</v>
      </c>
      <c r="G2593" s="55">
        <v>4</v>
      </c>
      <c r="H2593" s="190">
        <v>5396.78</v>
      </c>
      <c r="I2593" s="190">
        <v>2859.5</v>
      </c>
      <c r="J2593" s="190">
        <v>2859.5</v>
      </c>
      <c r="K2593" s="190">
        <v>181</v>
      </c>
      <c r="L2593" s="189">
        <f>'Форма 2'!C2597</f>
        <v>15291017.544</v>
      </c>
      <c r="M2593" s="190">
        <v>0</v>
      </c>
      <c r="N2593" s="190">
        <v>0</v>
      </c>
      <c r="O2593" s="190">
        <v>0</v>
      </c>
      <c r="P2593" s="189">
        <f t="shared" si="282"/>
        <v>15291017.544</v>
      </c>
      <c r="Q2593" s="191">
        <f t="shared" si="283"/>
        <v>5347.4444986885819</v>
      </c>
      <c r="R2593" s="191">
        <f t="shared" si="284"/>
        <v>5347.4444986885819</v>
      </c>
      <c r="S2593" s="90" t="s">
        <v>42</v>
      </c>
      <c r="T2593" s="55" t="s">
        <v>34</v>
      </c>
      <c r="U2593" s="9"/>
      <c r="V2593" s="9"/>
      <c r="W2593" s="9"/>
      <c r="X2593" s="9"/>
      <c r="Y2593" s="9"/>
      <c r="Z2593" s="9"/>
      <c r="AA2593" s="9"/>
      <c r="AB2593" s="9"/>
      <c r="AC2593" s="9"/>
      <c r="AD2593" s="9"/>
      <c r="AE2593" s="9"/>
      <c r="AF2593" s="9"/>
      <c r="AG2593" s="9"/>
      <c r="AH2593" s="9"/>
      <c r="AI2593" s="9"/>
      <c r="AJ2593" s="9"/>
      <c r="AK2593" s="9"/>
      <c r="AL2593" s="9"/>
      <c r="AM2593" s="9"/>
      <c r="AN2593" s="9"/>
      <c r="AO2593" s="9"/>
      <c r="AP2593" s="9"/>
      <c r="AQ2593" s="9"/>
      <c r="AR2593" s="9"/>
      <c r="AS2593" s="9"/>
      <c r="AT2593" s="9"/>
      <c r="AU2593" s="9"/>
      <c r="AV2593" s="9"/>
      <c r="AW2593" s="9"/>
      <c r="AX2593" s="9"/>
      <c r="AY2593" s="9"/>
      <c r="AZ2593" s="9"/>
      <c r="BA2593" s="9"/>
      <c r="BB2593" s="9"/>
      <c r="BC2593" s="9"/>
      <c r="BD2593" s="9"/>
      <c r="BE2593" s="9"/>
      <c r="BF2593" s="9"/>
      <c r="BG2593" s="9"/>
      <c r="BH2593" s="9"/>
      <c r="BI2593" s="9"/>
      <c r="BJ2593" s="9"/>
      <c r="BK2593" s="9"/>
      <c r="BL2593" s="9"/>
      <c r="BM2593" s="9"/>
      <c r="BN2593" s="9"/>
      <c r="BO2593" s="9"/>
      <c r="BP2593" s="9"/>
      <c r="BQ2593" s="9"/>
      <c r="BR2593" s="9"/>
      <c r="BS2593" s="9"/>
      <c r="BT2593" s="9"/>
      <c r="BU2593" s="9"/>
      <c r="BV2593" s="9"/>
      <c r="BW2593" s="9"/>
      <c r="BX2593" s="9"/>
      <c r="BY2593" s="9"/>
      <c r="BZ2593" s="9"/>
      <c r="CA2593" s="9"/>
      <c r="CB2593" s="9"/>
      <c r="CC2593" s="9"/>
      <c r="CD2593" s="9"/>
      <c r="CE2593" s="9"/>
      <c r="CF2593" s="9"/>
      <c r="CG2593" s="9"/>
      <c r="CH2593" s="9"/>
      <c r="CI2593" s="9"/>
      <c r="CJ2593" s="9"/>
      <c r="CK2593" s="9"/>
      <c r="CL2593" s="9"/>
      <c r="CM2593" s="9"/>
      <c r="CN2593" s="9"/>
      <c r="CO2593" s="9"/>
      <c r="CP2593" s="9"/>
      <c r="CQ2593" s="9"/>
      <c r="CR2593" s="9"/>
      <c r="CS2593" s="9"/>
      <c r="CT2593" s="9"/>
      <c r="CU2593" s="9"/>
      <c r="CV2593" s="9"/>
      <c r="CW2593" s="9"/>
      <c r="CX2593" s="9"/>
    </row>
    <row r="2594" spans="1:102" s="44" customFormat="1">
      <c r="A2594" s="27">
        <v>19</v>
      </c>
      <c r="B2594" s="109" t="s">
        <v>4183</v>
      </c>
      <c r="C2594" s="55">
        <v>1979</v>
      </c>
      <c r="D2594" s="12">
        <v>2010</v>
      </c>
      <c r="E2594" s="90" t="s">
        <v>28</v>
      </c>
      <c r="F2594" s="55">
        <v>5</v>
      </c>
      <c r="G2594" s="55">
        <v>1</v>
      </c>
      <c r="H2594" s="190">
        <v>1811.6</v>
      </c>
      <c r="I2594" s="190">
        <v>1811.6</v>
      </c>
      <c r="J2594" s="190">
        <v>1773.9</v>
      </c>
      <c r="K2594" s="190">
        <v>151</v>
      </c>
      <c r="L2594" s="189">
        <f>'Форма 2'!C2598</f>
        <v>712429.81599999999</v>
      </c>
      <c r="M2594" s="190">
        <v>0</v>
      </c>
      <c r="N2594" s="190">
        <v>0</v>
      </c>
      <c r="O2594" s="190">
        <v>0</v>
      </c>
      <c r="P2594" s="189">
        <f t="shared" si="282"/>
        <v>712429.81599999999</v>
      </c>
      <c r="Q2594" s="191">
        <f t="shared" si="283"/>
        <v>393.26</v>
      </c>
      <c r="R2594" s="191">
        <f t="shared" si="284"/>
        <v>393.26</v>
      </c>
      <c r="S2594" s="90" t="s">
        <v>42</v>
      </c>
      <c r="T2594" s="55" t="s">
        <v>34</v>
      </c>
      <c r="U2594" s="9"/>
      <c r="V2594" s="9"/>
      <c r="W2594" s="9"/>
      <c r="X2594" s="9"/>
      <c r="Y2594" s="9"/>
      <c r="Z2594" s="9"/>
      <c r="AA2594" s="9"/>
      <c r="AB2594" s="9"/>
      <c r="AC2594" s="9"/>
      <c r="AD2594" s="9"/>
      <c r="AE2594" s="9"/>
      <c r="AF2594" s="9"/>
      <c r="AG2594" s="9"/>
      <c r="AH2594" s="9"/>
      <c r="AI2594" s="9"/>
      <c r="AJ2594" s="9"/>
      <c r="AK2594" s="9"/>
      <c r="AL2594" s="9"/>
      <c r="AM2594" s="9"/>
      <c r="AN2594" s="9"/>
      <c r="AO2594" s="9"/>
      <c r="AP2594" s="9"/>
      <c r="AQ2594" s="9"/>
      <c r="AR2594" s="9"/>
      <c r="AS2594" s="9"/>
      <c r="AT2594" s="9"/>
      <c r="AU2594" s="9"/>
      <c r="AV2594" s="9"/>
      <c r="AW2594" s="9"/>
      <c r="AX2594" s="9"/>
      <c r="AY2594" s="9"/>
      <c r="AZ2594" s="9"/>
      <c r="BA2594" s="9"/>
      <c r="BB2594" s="9"/>
      <c r="BC2594" s="9"/>
      <c r="BD2594" s="9"/>
      <c r="BE2594" s="9"/>
      <c r="BF2594" s="9"/>
      <c r="BG2594" s="9"/>
      <c r="BH2594" s="9"/>
      <c r="BI2594" s="9"/>
      <c r="BJ2594" s="9"/>
      <c r="BK2594" s="9"/>
      <c r="BL2594" s="9"/>
      <c r="BM2594" s="9"/>
      <c r="BN2594" s="9"/>
      <c r="BO2594" s="9"/>
      <c r="BP2594" s="9"/>
      <c r="BQ2594" s="9"/>
      <c r="BR2594" s="9"/>
      <c r="BS2594" s="9"/>
      <c r="BT2594" s="9"/>
      <c r="BU2594" s="9"/>
      <c r="BV2594" s="9"/>
      <c r="BW2594" s="9"/>
      <c r="BX2594" s="9"/>
      <c r="BY2594" s="9"/>
      <c r="BZ2594" s="9"/>
      <c r="CA2594" s="9"/>
      <c r="CB2594" s="9"/>
      <c r="CC2594" s="9"/>
      <c r="CD2594" s="9"/>
      <c r="CE2594" s="9"/>
      <c r="CF2594" s="9"/>
      <c r="CG2594" s="9"/>
      <c r="CH2594" s="9"/>
      <c r="CI2594" s="9"/>
      <c r="CJ2594" s="9"/>
      <c r="CK2594" s="9"/>
      <c r="CL2594" s="9"/>
      <c r="CM2594" s="9"/>
      <c r="CN2594" s="9"/>
      <c r="CO2594" s="9"/>
      <c r="CP2594" s="9"/>
      <c r="CQ2594" s="9"/>
      <c r="CR2594" s="9"/>
      <c r="CS2594" s="9"/>
      <c r="CT2594" s="9"/>
      <c r="CU2594" s="9"/>
      <c r="CV2594" s="9"/>
      <c r="CW2594" s="9"/>
      <c r="CX2594" s="9"/>
    </row>
    <row r="2595" spans="1:102" s="44" customFormat="1">
      <c r="A2595" s="27">
        <v>20</v>
      </c>
      <c r="B2595" s="109" t="s">
        <v>4184</v>
      </c>
      <c r="C2595" s="55">
        <v>1980</v>
      </c>
      <c r="D2595" s="12">
        <v>1980</v>
      </c>
      <c r="E2595" s="90" t="s">
        <v>328</v>
      </c>
      <c r="F2595" s="55">
        <v>5</v>
      </c>
      <c r="G2595" s="55">
        <v>4</v>
      </c>
      <c r="H2595" s="190">
        <v>4247.2</v>
      </c>
      <c r="I2595" s="190">
        <v>4247.2</v>
      </c>
      <c r="J2595" s="190">
        <v>4089.4</v>
      </c>
      <c r="K2595" s="190">
        <v>213</v>
      </c>
      <c r="L2595" s="189">
        <f>'Форма 2'!C2599</f>
        <v>6222402.8320000004</v>
      </c>
      <c r="M2595" s="190">
        <v>0</v>
      </c>
      <c r="N2595" s="190">
        <v>0</v>
      </c>
      <c r="O2595" s="190">
        <v>0</v>
      </c>
      <c r="P2595" s="189">
        <f t="shared" si="282"/>
        <v>6222402.8320000004</v>
      </c>
      <c r="Q2595" s="191">
        <f t="shared" si="283"/>
        <v>1465.0600000000002</v>
      </c>
      <c r="R2595" s="191">
        <f t="shared" si="284"/>
        <v>1465.0600000000002</v>
      </c>
      <c r="S2595" s="90" t="s">
        <v>42</v>
      </c>
      <c r="T2595" s="55" t="s">
        <v>34</v>
      </c>
      <c r="U2595" s="9"/>
      <c r="V2595" s="9"/>
      <c r="W2595" s="9"/>
      <c r="X2595" s="9"/>
      <c r="Y2595" s="9"/>
      <c r="Z2595" s="9"/>
      <c r="AA2595" s="9"/>
      <c r="AB2595" s="9"/>
      <c r="AC2595" s="9"/>
      <c r="AD2595" s="9"/>
      <c r="AE2595" s="9"/>
      <c r="AF2595" s="9"/>
      <c r="AG2595" s="9"/>
      <c r="AH2595" s="9"/>
      <c r="AI2595" s="9"/>
      <c r="AJ2595" s="9"/>
      <c r="AK2595" s="9"/>
      <c r="AL2595" s="9"/>
      <c r="AM2595" s="9"/>
      <c r="AN2595" s="9"/>
      <c r="AO2595" s="9"/>
      <c r="AP2595" s="9"/>
      <c r="AQ2595" s="9"/>
      <c r="AR2595" s="9"/>
      <c r="AS2595" s="9"/>
      <c r="AT2595" s="9"/>
      <c r="AU2595" s="9"/>
      <c r="AV2595" s="9"/>
      <c r="AW2595" s="9"/>
      <c r="AX2595" s="9"/>
      <c r="AY2595" s="9"/>
      <c r="AZ2595" s="9"/>
      <c r="BA2595" s="9"/>
      <c r="BB2595" s="9"/>
      <c r="BC2595" s="9"/>
      <c r="BD2595" s="9"/>
      <c r="BE2595" s="9"/>
      <c r="BF2595" s="9"/>
      <c r="BG2595" s="9"/>
      <c r="BH2595" s="9"/>
      <c r="BI2595" s="9"/>
      <c r="BJ2595" s="9"/>
      <c r="BK2595" s="9"/>
      <c r="BL2595" s="9"/>
      <c r="BM2595" s="9"/>
      <c r="BN2595" s="9"/>
      <c r="BO2595" s="9"/>
      <c r="BP2595" s="9"/>
      <c r="BQ2595" s="9"/>
      <c r="BR2595" s="9"/>
      <c r="BS2595" s="9"/>
      <c r="BT2595" s="9"/>
      <c r="BU2595" s="9"/>
      <c r="BV2595" s="9"/>
      <c r="BW2595" s="9"/>
      <c r="BX2595" s="9"/>
      <c r="BY2595" s="9"/>
      <c r="BZ2595" s="9"/>
      <c r="CA2595" s="9"/>
      <c r="CB2595" s="9"/>
      <c r="CC2595" s="9"/>
      <c r="CD2595" s="9"/>
      <c r="CE2595" s="9"/>
      <c r="CF2595" s="9"/>
      <c r="CG2595" s="9"/>
      <c r="CH2595" s="9"/>
      <c r="CI2595" s="9"/>
      <c r="CJ2595" s="9"/>
      <c r="CK2595" s="9"/>
      <c r="CL2595" s="9"/>
      <c r="CM2595" s="9"/>
      <c r="CN2595" s="9"/>
      <c r="CO2595" s="9"/>
      <c r="CP2595" s="9"/>
      <c r="CQ2595" s="9"/>
      <c r="CR2595" s="9"/>
      <c r="CS2595" s="9"/>
      <c r="CT2595" s="9"/>
      <c r="CU2595" s="9"/>
      <c r="CV2595" s="9"/>
      <c r="CW2595" s="9"/>
      <c r="CX2595" s="9"/>
    </row>
    <row r="2596" spans="1:102" s="44" customFormat="1">
      <c r="A2596" s="27">
        <v>21</v>
      </c>
      <c r="B2596" s="109" t="s">
        <v>4189</v>
      </c>
      <c r="C2596" s="55">
        <v>1976</v>
      </c>
      <c r="D2596" s="12">
        <v>1976</v>
      </c>
      <c r="E2596" s="90" t="s">
        <v>28</v>
      </c>
      <c r="F2596" s="55">
        <v>5</v>
      </c>
      <c r="G2596" s="55">
        <v>6</v>
      </c>
      <c r="H2596" s="190">
        <v>4362</v>
      </c>
      <c r="I2596" s="190">
        <v>4362</v>
      </c>
      <c r="J2596" s="190">
        <v>4284.5</v>
      </c>
      <c r="K2596" s="190">
        <v>252</v>
      </c>
      <c r="L2596" s="189">
        <f>'Форма 2'!C2600</f>
        <v>1986062.22</v>
      </c>
      <c r="M2596" s="190">
        <v>0</v>
      </c>
      <c r="N2596" s="190">
        <v>0</v>
      </c>
      <c r="O2596" s="190">
        <v>0</v>
      </c>
      <c r="P2596" s="189">
        <f t="shared" si="282"/>
        <v>1986062.22</v>
      </c>
      <c r="Q2596" s="191">
        <f t="shared" si="283"/>
        <v>455.31</v>
      </c>
      <c r="R2596" s="191">
        <f t="shared" si="284"/>
        <v>455.31</v>
      </c>
      <c r="S2596" s="90" t="s">
        <v>42</v>
      </c>
      <c r="T2596" s="55" t="s">
        <v>35</v>
      </c>
      <c r="U2596" s="9"/>
      <c r="V2596" s="9"/>
      <c r="W2596" s="9"/>
      <c r="X2596" s="9"/>
      <c r="Y2596" s="9"/>
      <c r="Z2596" s="9"/>
      <c r="AA2596" s="9"/>
      <c r="AB2596" s="9"/>
      <c r="AC2596" s="9"/>
      <c r="AD2596" s="9"/>
      <c r="AE2596" s="9"/>
      <c r="AF2596" s="9"/>
      <c r="AG2596" s="9"/>
      <c r="AH2596" s="9"/>
      <c r="AI2596" s="9"/>
      <c r="AJ2596" s="9"/>
      <c r="AK2596" s="9"/>
      <c r="AL2596" s="9"/>
      <c r="AM2596" s="9"/>
      <c r="AN2596" s="9"/>
      <c r="AO2596" s="9"/>
      <c r="AP2596" s="9"/>
      <c r="AQ2596" s="9"/>
      <c r="AR2596" s="9"/>
      <c r="AS2596" s="9"/>
      <c r="AT2596" s="9"/>
      <c r="AU2596" s="9"/>
      <c r="AV2596" s="9"/>
      <c r="AW2596" s="9"/>
      <c r="AX2596" s="9"/>
      <c r="AY2596" s="9"/>
      <c r="AZ2596" s="9"/>
      <c r="BA2596" s="9"/>
      <c r="BB2596" s="9"/>
      <c r="BC2596" s="9"/>
      <c r="BD2596" s="9"/>
      <c r="BE2596" s="9"/>
      <c r="BF2596" s="9"/>
      <c r="BG2596" s="9"/>
      <c r="BH2596" s="9"/>
      <c r="BI2596" s="9"/>
      <c r="BJ2596" s="9"/>
      <c r="BK2596" s="9"/>
      <c r="BL2596" s="9"/>
      <c r="BM2596" s="9"/>
      <c r="BN2596" s="9"/>
      <c r="BO2596" s="9"/>
      <c r="BP2596" s="9"/>
      <c r="BQ2596" s="9"/>
      <c r="BR2596" s="9"/>
      <c r="BS2596" s="9"/>
      <c r="BT2596" s="9"/>
      <c r="BU2596" s="9"/>
      <c r="BV2596" s="9"/>
      <c r="BW2596" s="9"/>
      <c r="BX2596" s="9"/>
      <c r="BY2596" s="9"/>
      <c r="BZ2596" s="9"/>
      <c r="CA2596" s="9"/>
      <c r="CB2596" s="9"/>
      <c r="CC2596" s="9"/>
      <c r="CD2596" s="9"/>
      <c r="CE2596" s="9"/>
      <c r="CF2596" s="9"/>
      <c r="CG2596" s="9"/>
      <c r="CH2596" s="9"/>
      <c r="CI2596" s="9"/>
      <c r="CJ2596" s="9"/>
      <c r="CK2596" s="9"/>
      <c r="CL2596" s="9"/>
      <c r="CM2596" s="9"/>
      <c r="CN2596" s="9"/>
      <c r="CO2596" s="9"/>
      <c r="CP2596" s="9"/>
      <c r="CQ2596" s="9"/>
      <c r="CR2596" s="9"/>
      <c r="CS2596" s="9"/>
      <c r="CT2596" s="9"/>
      <c r="CU2596" s="9"/>
      <c r="CV2596" s="9"/>
      <c r="CW2596" s="9"/>
      <c r="CX2596" s="9"/>
    </row>
    <row r="2597" spans="1:102" s="44" customFormat="1">
      <c r="A2597" s="27">
        <v>22</v>
      </c>
      <c r="B2597" s="109" t="s">
        <v>4197</v>
      </c>
      <c r="C2597" s="55">
        <v>1992</v>
      </c>
      <c r="D2597" s="12">
        <v>2006</v>
      </c>
      <c r="E2597" s="90" t="s">
        <v>28</v>
      </c>
      <c r="F2597" s="55">
        <v>5</v>
      </c>
      <c r="G2597" s="55">
        <v>4</v>
      </c>
      <c r="H2597" s="190">
        <v>3140.9</v>
      </c>
      <c r="I2597" s="190">
        <v>2736.1</v>
      </c>
      <c r="J2597" s="190">
        <v>2736.1</v>
      </c>
      <c r="K2597" s="190">
        <v>114</v>
      </c>
      <c r="L2597" s="189">
        <f>'Форма 2'!C2601</f>
        <v>3822058.09</v>
      </c>
      <c r="M2597" s="190">
        <v>0</v>
      </c>
      <c r="N2597" s="190">
        <v>0</v>
      </c>
      <c r="O2597" s="190">
        <v>0</v>
      </c>
      <c r="P2597" s="189">
        <f t="shared" si="282"/>
        <v>3822058.09</v>
      </c>
      <c r="Q2597" s="191">
        <f t="shared" si="283"/>
        <v>1396.9</v>
      </c>
      <c r="R2597" s="191">
        <f t="shared" si="284"/>
        <v>1396.9</v>
      </c>
      <c r="S2597" s="90" t="s">
        <v>42</v>
      </c>
      <c r="T2597" s="55" t="s">
        <v>35</v>
      </c>
      <c r="U2597" s="9"/>
      <c r="V2597" s="9"/>
      <c r="W2597" s="9"/>
      <c r="X2597" s="9"/>
      <c r="Y2597" s="9"/>
      <c r="Z2597" s="9"/>
      <c r="AA2597" s="9"/>
      <c r="AB2597" s="9"/>
      <c r="AC2597" s="9"/>
      <c r="AD2597" s="9"/>
      <c r="AE2597" s="9"/>
      <c r="AF2597" s="9"/>
      <c r="AG2597" s="9"/>
      <c r="AH2597" s="9"/>
      <c r="AI2597" s="9"/>
      <c r="AJ2597" s="9"/>
      <c r="AK2597" s="9"/>
      <c r="AL2597" s="9"/>
      <c r="AM2597" s="9"/>
      <c r="AN2597" s="9"/>
      <c r="AO2597" s="9"/>
      <c r="AP2597" s="9"/>
      <c r="AQ2597" s="9"/>
      <c r="AR2597" s="9"/>
      <c r="AS2597" s="9"/>
      <c r="AT2597" s="9"/>
      <c r="AU2597" s="9"/>
      <c r="AV2597" s="9"/>
      <c r="AW2597" s="9"/>
      <c r="AX2597" s="9"/>
      <c r="AY2597" s="9"/>
      <c r="AZ2597" s="9"/>
      <c r="BA2597" s="9"/>
      <c r="BB2597" s="9"/>
      <c r="BC2597" s="9"/>
      <c r="BD2597" s="9"/>
      <c r="BE2597" s="9"/>
      <c r="BF2597" s="9"/>
      <c r="BG2597" s="9"/>
      <c r="BH2597" s="9"/>
      <c r="BI2597" s="9"/>
      <c r="BJ2597" s="9"/>
      <c r="BK2597" s="9"/>
      <c r="BL2597" s="9"/>
      <c r="BM2597" s="9"/>
      <c r="BN2597" s="9"/>
      <c r="BO2597" s="9"/>
      <c r="BP2597" s="9"/>
      <c r="BQ2597" s="9"/>
      <c r="BR2597" s="9"/>
      <c r="BS2597" s="9"/>
      <c r="BT2597" s="9"/>
      <c r="BU2597" s="9"/>
      <c r="BV2597" s="9"/>
      <c r="BW2597" s="9"/>
      <c r="BX2597" s="9"/>
      <c r="BY2597" s="9"/>
      <c r="BZ2597" s="9"/>
      <c r="CA2597" s="9"/>
      <c r="CB2597" s="9"/>
      <c r="CC2597" s="9"/>
      <c r="CD2597" s="9"/>
      <c r="CE2597" s="9"/>
      <c r="CF2597" s="9"/>
      <c r="CG2597" s="9"/>
      <c r="CH2597" s="9"/>
      <c r="CI2597" s="9"/>
      <c r="CJ2597" s="9"/>
      <c r="CK2597" s="9"/>
      <c r="CL2597" s="9"/>
      <c r="CM2597" s="9"/>
      <c r="CN2597" s="9"/>
      <c r="CO2597" s="9"/>
      <c r="CP2597" s="9"/>
      <c r="CQ2597" s="9"/>
      <c r="CR2597" s="9"/>
      <c r="CS2597" s="9"/>
      <c r="CT2597" s="9"/>
      <c r="CU2597" s="9"/>
      <c r="CV2597" s="9"/>
      <c r="CW2597" s="9"/>
      <c r="CX2597" s="9"/>
    </row>
    <row r="2598" spans="1:102" s="44" customFormat="1">
      <c r="A2598" s="27">
        <v>23</v>
      </c>
      <c r="B2598" s="109" t="s">
        <v>4199</v>
      </c>
      <c r="C2598" s="55">
        <v>1995</v>
      </c>
      <c r="D2598" s="12">
        <v>2006</v>
      </c>
      <c r="E2598" s="90" t="s">
        <v>28</v>
      </c>
      <c r="F2598" s="55">
        <v>5</v>
      </c>
      <c r="G2598" s="55">
        <v>3</v>
      </c>
      <c r="H2598" s="190">
        <v>2570.6999999999998</v>
      </c>
      <c r="I2598" s="190">
        <v>2180</v>
      </c>
      <c r="J2598" s="190">
        <v>3130.1</v>
      </c>
      <c r="K2598" s="190">
        <v>93</v>
      </c>
      <c r="L2598" s="189">
        <f>'Форма 2'!C2602</f>
        <v>3045242</v>
      </c>
      <c r="M2598" s="190">
        <v>0</v>
      </c>
      <c r="N2598" s="190">
        <v>0</v>
      </c>
      <c r="O2598" s="190">
        <v>0</v>
      </c>
      <c r="P2598" s="189">
        <f t="shared" si="282"/>
        <v>3045242</v>
      </c>
      <c r="Q2598" s="191">
        <f t="shared" si="283"/>
        <v>1396.9</v>
      </c>
      <c r="R2598" s="191">
        <f t="shared" si="284"/>
        <v>1396.9</v>
      </c>
      <c r="S2598" s="90" t="s">
        <v>42</v>
      </c>
      <c r="T2598" s="55" t="s">
        <v>35</v>
      </c>
      <c r="U2598" s="9"/>
      <c r="V2598" s="9"/>
      <c r="W2598" s="9"/>
      <c r="X2598" s="9"/>
      <c r="Y2598" s="9"/>
      <c r="Z2598" s="9"/>
      <c r="AA2598" s="9"/>
      <c r="AB2598" s="9"/>
      <c r="AC2598" s="9"/>
      <c r="AD2598" s="9"/>
      <c r="AE2598" s="9"/>
      <c r="AF2598" s="9"/>
      <c r="AG2598" s="9"/>
      <c r="AH2598" s="9"/>
      <c r="AI2598" s="9"/>
      <c r="AJ2598" s="9"/>
      <c r="AK2598" s="9"/>
      <c r="AL2598" s="9"/>
      <c r="AM2598" s="9"/>
      <c r="AN2598" s="9"/>
      <c r="AO2598" s="9"/>
      <c r="AP2598" s="9"/>
      <c r="AQ2598" s="9"/>
      <c r="AR2598" s="9"/>
      <c r="AS2598" s="9"/>
      <c r="AT2598" s="9"/>
      <c r="AU2598" s="9"/>
      <c r="AV2598" s="9"/>
      <c r="AW2598" s="9"/>
      <c r="AX2598" s="9"/>
      <c r="AY2598" s="9"/>
      <c r="AZ2598" s="9"/>
      <c r="BA2598" s="9"/>
      <c r="BB2598" s="9"/>
      <c r="BC2598" s="9"/>
      <c r="BD2598" s="9"/>
      <c r="BE2598" s="9"/>
      <c r="BF2598" s="9"/>
      <c r="BG2598" s="9"/>
      <c r="BH2598" s="9"/>
      <c r="BI2598" s="9"/>
      <c r="BJ2598" s="9"/>
      <c r="BK2598" s="9"/>
      <c r="BL2598" s="9"/>
      <c r="BM2598" s="9"/>
      <c r="BN2598" s="9"/>
      <c r="BO2598" s="9"/>
      <c r="BP2598" s="9"/>
      <c r="BQ2598" s="9"/>
      <c r="BR2598" s="9"/>
      <c r="BS2598" s="9"/>
      <c r="BT2598" s="9"/>
      <c r="BU2598" s="9"/>
      <c r="BV2598" s="9"/>
      <c r="BW2598" s="9"/>
      <c r="BX2598" s="9"/>
      <c r="BY2598" s="9"/>
      <c r="BZ2598" s="9"/>
      <c r="CA2598" s="9"/>
      <c r="CB2598" s="9"/>
      <c r="CC2598" s="9"/>
      <c r="CD2598" s="9"/>
      <c r="CE2598" s="9"/>
      <c r="CF2598" s="9"/>
      <c r="CG2598" s="9"/>
      <c r="CH2598" s="9"/>
      <c r="CI2598" s="9"/>
      <c r="CJ2598" s="9"/>
      <c r="CK2598" s="9"/>
      <c r="CL2598" s="9"/>
      <c r="CM2598" s="9"/>
      <c r="CN2598" s="9"/>
      <c r="CO2598" s="9"/>
      <c r="CP2598" s="9"/>
      <c r="CQ2598" s="9"/>
      <c r="CR2598" s="9"/>
      <c r="CS2598" s="9"/>
      <c r="CT2598" s="9"/>
      <c r="CU2598" s="9"/>
      <c r="CV2598" s="9"/>
      <c r="CW2598" s="9"/>
      <c r="CX2598" s="9"/>
    </row>
    <row r="2599" spans="1:102" s="44" customFormat="1">
      <c r="A2599" s="27">
        <v>24</v>
      </c>
      <c r="B2599" s="90" t="s">
        <v>4205</v>
      </c>
      <c r="C2599" s="55">
        <v>1967</v>
      </c>
      <c r="D2599" s="55">
        <v>1967</v>
      </c>
      <c r="E2599" s="90" t="s">
        <v>28</v>
      </c>
      <c r="F2599" s="55">
        <v>5</v>
      </c>
      <c r="G2599" s="55">
        <v>2</v>
      </c>
      <c r="H2599" s="190">
        <v>2587.4</v>
      </c>
      <c r="I2599" s="190">
        <v>2180</v>
      </c>
      <c r="J2599" s="190">
        <v>2004.7</v>
      </c>
      <c r="K2599" s="190">
        <v>175</v>
      </c>
      <c r="L2599" s="189">
        <f>'Форма 2'!C2603</f>
        <v>6076553.7999999998</v>
      </c>
      <c r="M2599" s="190">
        <v>0</v>
      </c>
      <c r="N2599" s="190">
        <v>0</v>
      </c>
      <c r="O2599" s="190">
        <v>0</v>
      </c>
      <c r="P2599" s="189">
        <f t="shared" si="282"/>
        <v>6076553.7999999998</v>
      </c>
      <c r="Q2599" s="191">
        <f t="shared" si="283"/>
        <v>2787.41</v>
      </c>
      <c r="R2599" s="191">
        <f t="shared" si="284"/>
        <v>2787.41</v>
      </c>
      <c r="S2599" s="90" t="s">
        <v>42</v>
      </c>
      <c r="T2599" s="55" t="s">
        <v>34</v>
      </c>
      <c r="U2599" s="9"/>
      <c r="V2599" s="9"/>
      <c r="W2599" s="9"/>
      <c r="X2599" s="9"/>
      <c r="Y2599" s="9"/>
      <c r="Z2599" s="9"/>
      <c r="AA2599" s="9"/>
      <c r="AB2599" s="9"/>
      <c r="AC2599" s="9"/>
      <c r="AD2599" s="9"/>
      <c r="AE2599" s="9"/>
      <c r="AF2599" s="9"/>
      <c r="AG2599" s="9"/>
      <c r="AH2599" s="9"/>
      <c r="AI2599" s="9"/>
      <c r="AJ2599" s="9"/>
      <c r="AK2599" s="9"/>
      <c r="AL2599" s="9"/>
      <c r="AM2599" s="9"/>
      <c r="AN2599" s="9"/>
      <c r="AO2599" s="9"/>
      <c r="AP2599" s="9"/>
      <c r="AQ2599" s="9"/>
      <c r="AR2599" s="9"/>
      <c r="AS2599" s="9"/>
      <c r="AT2599" s="9"/>
      <c r="AU2599" s="9"/>
      <c r="AV2599" s="9"/>
      <c r="AW2599" s="9"/>
      <c r="AX2599" s="9"/>
      <c r="AY2599" s="9"/>
      <c r="AZ2599" s="9"/>
      <c r="BA2599" s="9"/>
      <c r="BB2599" s="9"/>
      <c r="BC2599" s="9"/>
      <c r="BD2599" s="9"/>
      <c r="BE2599" s="9"/>
      <c r="BF2599" s="9"/>
      <c r="BG2599" s="9"/>
      <c r="BH2599" s="9"/>
      <c r="BI2599" s="9"/>
      <c r="BJ2599" s="9"/>
      <c r="BK2599" s="9"/>
      <c r="BL2599" s="9"/>
      <c r="BM2599" s="9"/>
      <c r="BN2599" s="9"/>
      <c r="BO2599" s="9"/>
      <c r="BP2599" s="9"/>
      <c r="BQ2599" s="9"/>
      <c r="BR2599" s="9"/>
      <c r="BS2599" s="9"/>
      <c r="BT2599" s="9"/>
      <c r="BU2599" s="9"/>
      <c r="BV2599" s="9"/>
      <c r="BW2599" s="9"/>
      <c r="BX2599" s="9"/>
      <c r="BY2599" s="9"/>
      <c r="BZ2599" s="9"/>
      <c r="CA2599" s="9"/>
      <c r="CB2599" s="9"/>
      <c r="CC2599" s="9"/>
      <c r="CD2599" s="9"/>
      <c r="CE2599" s="9"/>
      <c r="CF2599" s="9"/>
      <c r="CG2599" s="9"/>
      <c r="CH2599" s="9"/>
      <c r="CI2599" s="9"/>
      <c r="CJ2599" s="9"/>
      <c r="CK2599" s="9"/>
      <c r="CL2599" s="9"/>
      <c r="CM2599" s="9"/>
      <c r="CN2599" s="9"/>
      <c r="CO2599" s="9"/>
      <c r="CP2599" s="9"/>
      <c r="CQ2599" s="9"/>
      <c r="CR2599" s="9"/>
      <c r="CS2599" s="9"/>
      <c r="CT2599" s="9"/>
      <c r="CU2599" s="9"/>
      <c r="CV2599" s="9"/>
      <c r="CW2599" s="9"/>
      <c r="CX2599" s="9"/>
    </row>
    <row r="2600" spans="1:102" s="44" customFormat="1">
      <c r="A2600" s="27">
        <v>25</v>
      </c>
      <c r="B2600" s="109" t="s">
        <v>4596</v>
      </c>
      <c r="C2600" s="55">
        <v>1981</v>
      </c>
      <c r="D2600" s="12"/>
      <c r="E2600" s="90" t="s">
        <v>335</v>
      </c>
      <c r="F2600" s="55">
        <v>3</v>
      </c>
      <c r="G2600" s="55">
        <v>3</v>
      </c>
      <c r="H2600" s="190">
        <v>1842</v>
      </c>
      <c r="I2600" s="190">
        <v>1842</v>
      </c>
      <c r="J2600" s="190"/>
      <c r="K2600" s="190"/>
      <c r="L2600" s="189">
        <f>'Форма 2'!C2604</f>
        <v>6776718</v>
      </c>
      <c r="M2600" s="190">
        <v>0</v>
      </c>
      <c r="N2600" s="190">
        <v>0</v>
      </c>
      <c r="O2600" s="190">
        <v>0</v>
      </c>
      <c r="P2600" s="189">
        <f t="shared" ref="P2600:P2663" si="287">L2600</f>
        <v>6776718</v>
      </c>
      <c r="Q2600" s="191">
        <f t="shared" ref="Q2600:Q2663" si="288">L2600/I2600</f>
        <v>3679</v>
      </c>
      <c r="R2600" s="191">
        <f t="shared" ref="R2600:R2663" si="289">Q2600</f>
        <v>3679</v>
      </c>
      <c r="S2600" s="90" t="s">
        <v>42</v>
      </c>
      <c r="T2600" s="55" t="s">
        <v>34</v>
      </c>
      <c r="U2600" s="9"/>
      <c r="V2600" s="9"/>
      <c r="W2600" s="9"/>
      <c r="X2600" s="9"/>
      <c r="Y2600" s="9"/>
      <c r="Z2600" s="9"/>
      <c r="AA2600" s="9"/>
      <c r="AB2600" s="9"/>
      <c r="AC2600" s="9"/>
      <c r="AD2600" s="9"/>
      <c r="AE2600" s="9"/>
      <c r="AF2600" s="9"/>
      <c r="AG2600" s="9"/>
      <c r="AH2600" s="9"/>
      <c r="AI2600" s="9"/>
      <c r="AJ2600" s="9"/>
      <c r="AK2600" s="9"/>
      <c r="AL2600" s="9"/>
      <c r="AM2600" s="9"/>
      <c r="AN2600" s="9"/>
      <c r="AO2600" s="9"/>
      <c r="AP2600" s="9"/>
      <c r="AQ2600" s="9"/>
      <c r="AR2600" s="9"/>
      <c r="AS2600" s="9"/>
      <c r="AT2600" s="9"/>
      <c r="AU2600" s="9"/>
      <c r="AV2600" s="9"/>
      <c r="AW2600" s="9"/>
      <c r="AX2600" s="9"/>
      <c r="AY2600" s="9"/>
      <c r="AZ2600" s="9"/>
      <c r="BA2600" s="9"/>
      <c r="BB2600" s="9"/>
      <c r="BC2600" s="9"/>
      <c r="BD2600" s="9"/>
      <c r="BE2600" s="9"/>
      <c r="BF2600" s="9"/>
      <c r="BG2600" s="9"/>
      <c r="BH2600" s="9"/>
      <c r="BI2600" s="9"/>
      <c r="BJ2600" s="9"/>
      <c r="BK2600" s="9"/>
      <c r="BL2600" s="9"/>
      <c r="BM2600" s="9"/>
      <c r="BN2600" s="9"/>
      <c r="BO2600" s="9"/>
      <c r="BP2600" s="9"/>
      <c r="BQ2600" s="9"/>
      <c r="BR2600" s="9"/>
      <c r="BS2600" s="9"/>
      <c r="BT2600" s="9"/>
      <c r="BU2600" s="9"/>
      <c r="BV2600" s="9"/>
      <c r="BW2600" s="9"/>
      <c r="BX2600" s="9"/>
      <c r="BY2600" s="9"/>
      <c r="BZ2600" s="9"/>
      <c r="CA2600" s="9"/>
      <c r="CB2600" s="9"/>
      <c r="CC2600" s="9"/>
      <c r="CD2600" s="9"/>
      <c r="CE2600" s="9"/>
      <c r="CF2600" s="9"/>
      <c r="CG2600" s="9"/>
      <c r="CH2600" s="9"/>
      <c r="CI2600" s="9"/>
      <c r="CJ2600" s="9"/>
      <c r="CK2600" s="9"/>
      <c r="CL2600" s="9"/>
      <c r="CM2600" s="9"/>
      <c r="CN2600" s="9"/>
      <c r="CO2600" s="9"/>
      <c r="CP2600" s="9"/>
      <c r="CQ2600" s="9"/>
      <c r="CR2600" s="9"/>
      <c r="CS2600" s="9"/>
      <c r="CT2600" s="9"/>
      <c r="CU2600" s="9"/>
      <c r="CV2600" s="9"/>
      <c r="CW2600" s="9"/>
      <c r="CX2600" s="9"/>
    </row>
    <row r="2601" spans="1:102" s="44" customFormat="1">
      <c r="A2601" s="27">
        <v>26</v>
      </c>
      <c r="B2601" s="90" t="s">
        <v>4213</v>
      </c>
      <c r="C2601" s="55">
        <v>1983</v>
      </c>
      <c r="D2601" s="55">
        <v>1983</v>
      </c>
      <c r="E2601" s="90" t="s">
        <v>28</v>
      </c>
      <c r="F2601" s="55">
        <v>5</v>
      </c>
      <c r="G2601" s="55">
        <v>4</v>
      </c>
      <c r="H2601" s="190">
        <v>2836.5</v>
      </c>
      <c r="I2601" s="190">
        <v>2576.1</v>
      </c>
      <c r="J2601" s="190">
        <v>2394.9</v>
      </c>
      <c r="K2601" s="190">
        <v>120</v>
      </c>
      <c r="L2601" s="189">
        <f>'Форма 2'!C2605</f>
        <v>837490.11</v>
      </c>
      <c r="M2601" s="190">
        <v>0</v>
      </c>
      <c r="N2601" s="190">
        <v>0</v>
      </c>
      <c r="O2601" s="190">
        <v>0</v>
      </c>
      <c r="P2601" s="189">
        <f t="shared" si="287"/>
        <v>837490.11</v>
      </c>
      <c r="Q2601" s="191">
        <f t="shared" si="288"/>
        <v>325.10000000000002</v>
      </c>
      <c r="R2601" s="191">
        <f t="shared" si="289"/>
        <v>325.10000000000002</v>
      </c>
      <c r="S2601" s="90" t="s">
        <v>42</v>
      </c>
      <c r="T2601" s="55" t="s">
        <v>35</v>
      </c>
      <c r="U2601" s="9"/>
      <c r="V2601" s="9"/>
      <c r="W2601" s="9"/>
      <c r="X2601" s="9"/>
      <c r="Y2601" s="9"/>
      <c r="Z2601" s="9"/>
      <c r="AA2601" s="9"/>
      <c r="AB2601" s="9"/>
      <c r="AC2601" s="9"/>
      <c r="AD2601" s="9"/>
      <c r="AE2601" s="9"/>
      <c r="AF2601" s="9"/>
      <c r="AG2601" s="9"/>
      <c r="AH2601" s="9"/>
      <c r="AI2601" s="9"/>
      <c r="AJ2601" s="9"/>
      <c r="AK2601" s="9"/>
      <c r="AL2601" s="9"/>
      <c r="AM2601" s="9"/>
      <c r="AN2601" s="9"/>
      <c r="AO2601" s="9"/>
      <c r="AP2601" s="9"/>
      <c r="AQ2601" s="9"/>
      <c r="AR2601" s="9"/>
      <c r="AS2601" s="9"/>
      <c r="AT2601" s="9"/>
      <c r="AU2601" s="9"/>
      <c r="AV2601" s="9"/>
      <c r="AW2601" s="9"/>
      <c r="AX2601" s="9"/>
      <c r="AY2601" s="9"/>
      <c r="AZ2601" s="9"/>
      <c r="BA2601" s="9"/>
      <c r="BB2601" s="9"/>
      <c r="BC2601" s="9"/>
      <c r="BD2601" s="9"/>
      <c r="BE2601" s="9"/>
      <c r="BF2601" s="9"/>
      <c r="BG2601" s="9"/>
      <c r="BH2601" s="9"/>
      <c r="BI2601" s="9"/>
      <c r="BJ2601" s="9"/>
      <c r="BK2601" s="9"/>
      <c r="BL2601" s="9"/>
      <c r="BM2601" s="9"/>
      <c r="BN2601" s="9"/>
      <c r="BO2601" s="9"/>
      <c r="BP2601" s="9"/>
      <c r="BQ2601" s="9"/>
      <c r="BR2601" s="9"/>
      <c r="BS2601" s="9"/>
      <c r="BT2601" s="9"/>
      <c r="BU2601" s="9"/>
      <c r="BV2601" s="9"/>
      <c r="BW2601" s="9"/>
      <c r="BX2601" s="9"/>
      <c r="BY2601" s="9"/>
      <c r="BZ2601" s="9"/>
      <c r="CA2601" s="9"/>
      <c r="CB2601" s="9"/>
      <c r="CC2601" s="9"/>
      <c r="CD2601" s="9"/>
      <c r="CE2601" s="9"/>
      <c r="CF2601" s="9"/>
      <c r="CG2601" s="9"/>
      <c r="CH2601" s="9"/>
      <c r="CI2601" s="9"/>
      <c r="CJ2601" s="9"/>
      <c r="CK2601" s="9"/>
      <c r="CL2601" s="9"/>
      <c r="CM2601" s="9"/>
      <c r="CN2601" s="9"/>
      <c r="CO2601" s="9"/>
      <c r="CP2601" s="9"/>
      <c r="CQ2601" s="9"/>
      <c r="CR2601" s="9"/>
      <c r="CS2601" s="9"/>
      <c r="CT2601" s="9"/>
      <c r="CU2601" s="9"/>
      <c r="CV2601" s="9"/>
      <c r="CW2601" s="9"/>
      <c r="CX2601" s="9"/>
    </row>
    <row r="2602" spans="1:102" s="44" customFormat="1">
      <c r="A2602" s="27">
        <v>27</v>
      </c>
      <c r="B2602" s="90" t="s">
        <v>4227</v>
      </c>
      <c r="C2602" s="55">
        <v>1982</v>
      </c>
      <c r="D2602" s="55">
        <v>1982</v>
      </c>
      <c r="E2602" s="90" t="s">
        <v>30</v>
      </c>
      <c r="F2602" s="55">
        <v>5</v>
      </c>
      <c r="G2602" s="55">
        <v>8</v>
      </c>
      <c r="H2602" s="190">
        <v>5179.1000000000004</v>
      </c>
      <c r="I2602" s="190">
        <v>5179.1000000000004</v>
      </c>
      <c r="J2602" s="190">
        <v>5003.3999999999996</v>
      </c>
      <c r="K2602" s="190">
        <v>301</v>
      </c>
      <c r="L2602" s="189">
        <f>'Форма 2'!C2606</f>
        <v>8885315.7510000002</v>
      </c>
      <c r="M2602" s="190">
        <v>0</v>
      </c>
      <c r="N2602" s="190">
        <v>0</v>
      </c>
      <c r="O2602" s="190">
        <v>0</v>
      </c>
      <c r="P2602" s="189">
        <f t="shared" si="287"/>
        <v>8885315.7510000002</v>
      </c>
      <c r="Q2602" s="191">
        <f t="shared" si="288"/>
        <v>1715.61</v>
      </c>
      <c r="R2602" s="191">
        <f t="shared" si="289"/>
        <v>1715.61</v>
      </c>
      <c r="S2602" s="90" t="s">
        <v>42</v>
      </c>
      <c r="T2602" s="55" t="s">
        <v>34</v>
      </c>
      <c r="U2602" s="9"/>
      <c r="V2602" s="9"/>
      <c r="W2602" s="9"/>
      <c r="X2602" s="9"/>
      <c r="Y2602" s="9"/>
      <c r="Z2602" s="9"/>
      <c r="AA2602" s="9"/>
      <c r="AB2602" s="9"/>
      <c r="AC2602" s="9"/>
      <c r="AD2602" s="9"/>
      <c r="AE2602" s="9"/>
      <c r="AF2602" s="9"/>
      <c r="AG2602" s="9"/>
      <c r="AH2602" s="9"/>
      <c r="AI2602" s="9"/>
      <c r="AJ2602" s="9"/>
      <c r="AK2602" s="9"/>
      <c r="AL2602" s="9"/>
      <c r="AM2602" s="9"/>
      <c r="AN2602" s="9"/>
      <c r="AO2602" s="9"/>
      <c r="AP2602" s="9"/>
      <c r="AQ2602" s="9"/>
      <c r="AR2602" s="9"/>
      <c r="AS2602" s="9"/>
      <c r="AT2602" s="9"/>
      <c r="AU2602" s="9"/>
      <c r="AV2602" s="9"/>
      <c r="AW2602" s="9"/>
      <c r="AX2602" s="9"/>
      <c r="AY2602" s="9"/>
      <c r="AZ2602" s="9"/>
      <c r="BA2602" s="9"/>
      <c r="BB2602" s="9"/>
      <c r="BC2602" s="9"/>
      <c r="BD2602" s="9"/>
      <c r="BE2602" s="9"/>
      <c r="BF2602" s="9"/>
      <c r="BG2602" s="9"/>
      <c r="BH2602" s="9"/>
      <c r="BI2602" s="9"/>
      <c r="BJ2602" s="9"/>
      <c r="BK2602" s="9"/>
      <c r="BL2602" s="9"/>
      <c r="BM2602" s="9"/>
      <c r="BN2602" s="9"/>
      <c r="BO2602" s="9"/>
      <c r="BP2602" s="9"/>
      <c r="BQ2602" s="9"/>
      <c r="BR2602" s="9"/>
      <c r="BS2602" s="9"/>
      <c r="BT2602" s="9"/>
      <c r="BU2602" s="9"/>
      <c r="BV2602" s="9"/>
      <c r="BW2602" s="9"/>
      <c r="BX2602" s="9"/>
      <c r="BY2602" s="9"/>
      <c r="BZ2602" s="9"/>
      <c r="CA2602" s="9"/>
      <c r="CB2602" s="9"/>
      <c r="CC2602" s="9"/>
      <c r="CD2602" s="9"/>
      <c r="CE2602" s="9"/>
      <c r="CF2602" s="9"/>
      <c r="CG2602" s="9"/>
      <c r="CH2602" s="9"/>
      <c r="CI2602" s="9"/>
      <c r="CJ2602" s="9"/>
      <c r="CK2602" s="9"/>
      <c r="CL2602" s="9"/>
      <c r="CM2602" s="9"/>
      <c r="CN2602" s="9"/>
      <c r="CO2602" s="9"/>
      <c r="CP2602" s="9"/>
      <c r="CQ2602" s="9"/>
      <c r="CR2602" s="9"/>
      <c r="CS2602" s="9"/>
      <c r="CT2602" s="9"/>
      <c r="CU2602" s="9"/>
      <c r="CV2602" s="9"/>
      <c r="CW2602" s="9"/>
      <c r="CX2602" s="9"/>
    </row>
    <row r="2603" spans="1:102" s="44" customFormat="1">
      <c r="A2603" s="27">
        <v>28</v>
      </c>
      <c r="B2603" s="90" t="s">
        <v>4246</v>
      </c>
      <c r="C2603" s="55">
        <v>1960</v>
      </c>
      <c r="D2603" s="55">
        <v>2010</v>
      </c>
      <c r="E2603" s="90" t="s">
        <v>28</v>
      </c>
      <c r="F2603" s="55">
        <v>3</v>
      </c>
      <c r="G2603" s="55">
        <v>2</v>
      </c>
      <c r="H2603" s="190">
        <v>802.7</v>
      </c>
      <c r="I2603" s="190">
        <v>802.7</v>
      </c>
      <c r="J2603" s="190">
        <v>802.7</v>
      </c>
      <c r="K2603" s="190">
        <v>53</v>
      </c>
      <c r="L2603" s="189">
        <f>'Форма 2'!C2607</f>
        <v>446790.84700000001</v>
      </c>
      <c r="M2603" s="190">
        <v>0</v>
      </c>
      <c r="N2603" s="190">
        <v>0</v>
      </c>
      <c r="O2603" s="190">
        <v>0</v>
      </c>
      <c r="P2603" s="189">
        <f t="shared" si="287"/>
        <v>446790.84700000001</v>
      </c>
      <c r="Q2603" s="191">
        <f t="shared" si="288"/>
        <v>556.61</v>
      </c>
      <c r="R2603" s="191">
        <f t="shared" si="289"/>
        <v>556.61</v>
      </c>
      <c r="S2603" s="90" t="s">
        <v>42</v>
      </c>
      <c r="T2603" s="55" t="s">
        <v>34</v>
      </c>
      <c r="U2603" s="9"/>
      <c r="V2603" s="9"/>
      <c r="W2603" s="9"/>
      <c r="X2603" s="9"/>
      <c r="Y2603" s="9"/>
      <c r="Z2603" s="9"/>
      <c r="AA2603" s="9"/>
      <c r="AB2603" s="9"/>
      <c r="AC2603" s="9"/>
      <c r="AD2603" s="9"/>
      <c r="AE2603" s="9"/>
      <c r="AF2603" s="9"/>
      <c r="AG2603" s="9"/>
      <c r="AH2603" s="9"/>
      <c r="AI2603" s="9"/>
      <c r="AJ2603" s="9"/>
      <c r="AK2603" s="9"/>
      <c r="AL2603" s="9"/>
      <c r="AM2603" s="9"/>
      <c r="AN2603" s="9"/>
      <c r="AO2603" s="9"/>
      <c r="AP2603" s="9"/>
      <c r="AQ2603" s="9"/>
      <c r="AR2603" s="9"/>
      <c r="AS2603" s="9"/>
      <c r="AT2603" s="9"/>
      <c r="AU2603" s="9"/>
      <c r="AV2603" s="9"/>
      <c r="AW2603" s="9"/>
      <c r="AX2603" s="9"/>
      <c r="AY2603" s="9"/>
      <c r="AZ2603" s="9"/>
      <c r="BA2603" s="9"/>
      <c r="BB2603" s="9"/>
      <c r="BC2603" s="9"/>
      <c r="BD2603" s="9"/>
      <c r="BE2603" s="9"/>
      <c r="BF2603" s="9"/>
      <c r="BG2603" s="9"/>
      <c r="BH2603" s="9"/>
      <c r="BI2603" s="9"/>
      <c r="BJ2603" s="9"/>
      <c r="BK2603" s="9"/>
      <c r="BL2603" s="9"/>
      <c r="BM2603" s="9"/>
      <c r="BN2603" s="9"/>
      <c r="BO2603" s="9"/>
      <c r="BP2603" s="9"/>
      <c r="BQ2603" s="9"/>
      <c r="BR2603" s="9"/>
      <c r="BS2603" s="9"/>
      <c r="BT2603" s="9"/>
      <c r="BU2603" s="9"/>
      <c r="BV2603" s="9"/>
      <c r="BW2603" s="9"/>
      <c r="BX2603" s="9"/>
      <c r="BY2603" s="9"/>
      <c r="BZ2603" s="9"/>
      <c r="CA2603" s="9"/>
      <c r="CB2603" s="9"/>
      <c r="CC2603" s="9"/>
      <c r="CD2603" s="9"/>
      <c r="CE2603" s="9"/>
      <c r="CF2603" s="9"/>
      <c r="CG2603" s="9"/>
      <c r="CH2603" s="9"/>
      <c r="CI2603" s="9"/>
      <c r="CJ2603" s="9"/>
      <c r="CK2603" s="9"/>
      <c r="CL2603" s="9"/>
      <c r="CM2603" s="9"/>
      <c r="CN2603" s="9"/>
      <c r="CO2603" s="9"/>
      <c r="CP2603" s="9"/>
      <c r="CQ2603" s="9"/>
      <c r="CR2603" s="9"/>
      <c r="CS2603" s="9"/>
      <c r="CT2603" s="9"/>
      <c r="CU2603" s="9"/>
      <c r="CV2603" s="9"/>
      <c r="CW2603" s="9"/>
      <c r="CX2603" s="9"/>
    </row>
    <row r="2604" spans="1:102" s="44" customFormat="1">
      <c r="A2604" s="27">
        <v>29</v>
      </c>
      <c r="B2604" s="90" t="s">
        <v>4247</v>
      </c>
      <c r="C2604" s="41">
        <v>1993</v>
      </c>
      <c r="D2604" s="55">
        <v>1993</v>
      </c>
      <c r="E2604" s="104" t="s">
        <v>328</v>
      </c>
      <c r="F2604" s="55">
        <v>5</v>
      </c>
      <c r="G2604" s="55">
        <v>5</v>
      </c>
      <c r="H2604" s="220">
        <v>3949.1</v>
      </c>
      <c r="I2604" s="220">
        <v>2850</v>
      </c>
      <c r="J2604" s="220">
        <v>2850</v>
      </c>
      <c r="K2604" s="220">
        <v>129</v>
      </c>
      <c r="L2604" s="189">
        <f>'Форма 2'!C2608</f>
        <v>16980642</v>
      </c>
      <c r="M2604" s="190">
        <v>0</v>
      </c>
      <c r="N2604" s="190">
        <v>0</v>
      </c>
      <c r="O2604" s="190">
        <v>0</v>
      </c>
      <c r="P2604" s="189">
        <f t="shared" si="287"/>
        <v>16980642</v>
      </c>
      <c r="Q2604" s="191">
        <f t="shared" si="288"/>
        <v>5958.12</v>
      </c>
      <c r="R2604" s="191">
        <f t="shared" si="289"/>
        <v>5958.12</v>
      </c>
      <c r="S2604" s="90" t="s">
        <v>42</v>
      </c>
      <c r="T2604" s="55" t="s">
        <v>35</v>
      </c>
      <c r="U2604" s="9"/>
      <c r="V2604" s="9"/>
      <c r="W2604" s="9"/>
      <c r="X2604" s="9"/>
      <c r="Y2604" s="9"/>
      <c r="Z2604" s="9"/>
      <c r="AA2604" s="9"/>
      <c r="AB2604" s="9"/>
      <c r="AC2604" s="9"/>
      <c r="AD2604" s="9"/>
      <c r="AE2604" s="9"/>
      <c r="AF2604" s="9"/>
      <c r="AG2604" s="9"/>
      <c r="AH2604" s="9"/>
      <c r="AI2604" s="9"/>
      <c r="AJ2604" s="9"/>
      <c r="AK2604" s="9"/>
      <c r="AL2604" s="9"/>
      <c r="AM2604" s="9"/>
      <c r="AN2604" s="9"/>
      <c r="AO2604" s="9"/>
      <c r="AP2604" s="9"/>
      <c r="AQ2604" s="9"/>
      <c r="AR2604" s="9"/>
      <c r="AS2604" s="9"/>
      <c r="AT2604" s="9"/>
      <c r="AU2604" s="9"/>
      <c r="AV2604" s="9"/>
      <c r="AW2604" s="9"/>
      <c r="AX2604" s="9"/>
      <c r="AY2604" s="9"/>
      <c r="AZ2604" s="9"/>
      <c r="BA2604" s="9"/>
      <c r="BB2604" s="9"/>
      <c r="BC2604" s="9"/>
      <c r="BD2604" s="9"/>
      <c r="BE2604" s="9"/>
      <c r="BF2604" s="9"/>
      <c r="BG2604" s="9"/>
      <c r="BH2604" s="9"/>
      <c r="BI2604" s="9"/>
      <c r="BJ2604" s="9"/>
      <c r="BK2604" s="9"/>
      <c r="BL2604" s="9"/>
      <c r="BM2604" s="9"/>
      <c r="BN2604" s="9"/>
      <c r="BO2604" s="9"/>
      <c r="BP2604" s="9"/>
      <c r="BQ2604" s="9"/>
      <c r="BR2604" s="9"/>
      <c r="BS2604" s="9"/>
      <c r="BT2604" s="9"/>
      <c r="BU2604" s="9"/>
      <c r="BV2604" s="9"/>
      <c r="BW2604" s="9"/>
      <c r="BX2604" s="9"/>
      <c r="BY2604" s="9"/>
      <c r="BZ2604" s="9"/>
      <c r="CA2604" s="9"/>
      <c r="CB2604" s="9"/>
      <c r="CC2604" s="9"/>
      <c r="CD2604" s="9"/>
      <c r="CE2604" s="9"/>
      <c r="CF2604" s="9"/>
      <c r="CG2604" s="9"/>
      <c r="CH2604" s="9"/>
      <c r="CI2604" s="9"/>
      <c r="CJ2604" s="9"/>
      <c r="CK2604" s="9"/>
      <c r="CL2604" s="9"/>
      <c r="CM2604" s="9"/>
      <c r="CN2604" s="9"/>
      <c r="CO2604" s="9"/>
      <c r="CP2604" s="9"/>
      <c r="CQ2604" s="9"/>
      <c r="CR2604" s="9"/>
      <c r="CS2604" s="9"/>
      <c r="CT2604" s="9"/>
      <c r="CU2604" s="9"/>
      <c r="CV2604" s="9"/>
      <c r="CW2604" s="9"/>
      <c r="CX2604" s="9"/>
    </row>
    <row r="2605" spans="1:102" s="44" customFormat="1">
      <c r="A2605" s="27">
        <v>30</v>
      </c>
      <c r="B2605" s="90" t="s">
        <v>4249</v>
      </c>
      <c r="C2605" s="41">
        <v>1993</v>
      </c>
      <c r="D2605" s="55">
        <v>1993</v>
      </c>
      <c r="E2605" s="104" t="s">
        <v>30</v>
      </c>
      <c r="F2605" s="55">
        <v>5</v>
      </c>
      <c r="G2605" s="55">
        <v>5</v>
      </c>
      <c r="H2605" s="220">
        <v>3950.3</v>
      </c>
      <c r="I2605" s="220">
        <v>2849.6</v>
      </c>
      <c r="J2605" s="220">
        <v>2728.1</v>
      </c>
      <c r="K2605" s="220">
        <v>129</v>
      </c>
      <c r="L2605" s="189">
        <f>'Форма 2'!C2609</f>
        <v>16978258.752</v>
      </c>
      <c r="M2605" s="190">
        <v>0</v>
      </c>
      <c r="N2605" s="190">
        <v>0</v>
      </c>
      <c r="O2605" s="190">
        <v>0</v>
      </c>
      <c r="P2605" s="189">
        <f t="shared" si="287"/>
        <v>16978258.752</v>
      </c>
      <c r="Q2605" s="191">
        <f t="shared" si="288"/>
        <v>5958.12</v>
      </c>
      <c r="R2605" s="191">
        <f t="shared" si="289"/>
        <v>5958.12</v>
      </c>
      <c r="S2605" s="90" t="s">
        <v>42</v>
      </c>
      <c r="T2605" s="55" t="s">
        <v>35</v>
      </c>
      <c r="U2605" s="9"/>
      <c r="V2605" s="9"/>
      <c r="W2605" s="9"/>
      <c r="X2605" s="9"/>
      <c r="Y2605" s="9"/>
      <c r="Z2605" s="9"/>
      <c r="AA2605" s="9"/>
      <c r="AB2605" s="9"/>
      <c r="AC2605" s="9"/>
      <c r="AD2605" s="9"/>
      <c r="AE2605" s="9"/>
      <c r="AF2605" s="9"/>
      <c r="AG2605" s="9"/>
      <c r="AH2605" s="9"/>
      <c r="AI2605" s="9"/>
      <c r="AJ2605" s="9"/>
      <c r="AK2605" s="9"/>
      <c r="AL2605" s="9"/>
      <c r="AM2605" s="9"/>
      <c r="AN2605" s="9"/>
      <c r="AO2605" s="9"/>
      <c r="AP2605" s="9"/>
      <c r="AQ2605" s="9"/>
      <c r="AR2605" s="9"/>
      <c r="AS2605" s="9"/>
      <c r="AT2605" s="9"/>
      <c r="AU2605" s="9"/>
      <c r="AV2605" s="9"/>
      <c r="AW2605" s="9"/>
      <c r="AX2605" s="9"/>
      <c r="AY2605" s="9"/>
      <c r="AZ2605" s="9"/>
      <c r="BA2605" s="9"/>
      <c r="BB2605" s="9"/>
      <c r="BC2605" s="9"/>
      <c r="BD2605" s="9"/>
      <c r="BE2605" s="9"/>
      <c r="BF2605" s="9"/>
      <c r="BG2605" s="9"/>
      <c r="BH2605" s="9"/>
      <c r="BI2605" s="9"/>
      <c r="BJ2605" s="9"/>
      <c r="BK2605" s="9"/>
      <c r="BL2605" s="9"/>
      <c r="BM2605" s="9"/>
      <c r="BN2605" s="9"/>
      <c r="BO2605" s="9"/>
      <c r="BP2605" s="9"/>
      <c r="BQ2605" s="9"/>
      <c r="BR2605" s="9"/>
      <c r="BS2605" s="9"/>
      <c r="BT2605" s="9"/>
      <c r="BU2605" s="9"/>
      <c r="BV2605" s="9"/>
      <c r="BW2605" s="9"/>
      <c r="BX2605" s="9"/>
      <c r="BY2605" s="9"/>
      <c r="BZ2605" s="9"/>
      <c r="CA2605" s="9"/>
      <c r="CB2605" s="9"/>
      <c r="CC2605" s="9"/>
      <c r="CD2605" s="9"/>
      <c r="CE2605" s="9"/>
      <c r="CF2605" s="9"/>
      <c r="CG2605" s="9"/>
      <c r="CH2605" s="9"/>
      <c r="CI2605" s="9"/>
      <c r="CJ2605" s="9"/>
      <c r="CK2605" s="9"/>
      <c r="CL2605" s="9"/>
      <c r="CM2605" s="9"/>
      <c r="CN2605" s="9"/>
      <c r="CO2605" s="9"/>
      <c r="CP2605" s="9"/>
      <c r="CQ2605" s="9"/>
      <c r="CR2605" s="9"/>
      <c r="CS2605" s="9"/>
      <c r="CT2605" s="9"/>
      <c r="CU2605" s="9"/>
      <c r="CV2605" s="9"/>
      <c r="CW2605" s="9"/>
      <c r="CX2605" s="9"/>
    </row>
    <row r="2606" spans="1:102" s="44" customFormat="1">
      <c r="A2606" s="27">
        <v>31</v>
      </c>
      <c r="B2606" s="90" t="s">
        <v>4248</v>
      </c>
      <c r="C2606" s="41">
        <v>1961</v>
      </c>
      <c r="D2606" s="55">
        <v>1961</v>
      </c>
      <c r="E2606" s="104" t="s">
        <v>28</v>
      </c>
      <c r="F2606" s="55">
        <v>2</v>
      </c>
      <c r="G2606" s="55">
        <v>1</v>
      </c>
      <c r="H2606" s="220">
        <v>262.8</v>
      </c>
      <c r="I2606" s="220">
        <v>262.8</v>
      </c>
      <c r="J2606" s="220">
        <v>243.9</v>
      </c>
      <c r="K2606" s="220">
        <v>30</v>
      </c>
      <c r="L2606" s="189">
        <f>'Форма 2'!C2610</f>
        <v>966841.20000000007</v>
      </c>
      <c r="M2606" s="190">
        <v>0</v>
      </c>
      <c r="N2606" s="190">
        <v>0</v>
      </c>
      <c r="O2606" s="190">
        <v>0</v>
      </c>
      <c r="P2606" s="189">
        <f t="shared" si="287"/>
        <v>966841.20000000007</v>
      </c>
      <c r="Q2606" s="191">
        <f t="shared" si="288"/>
        <v>3679</v>
      </c>
      <c r="R2606" s="191">
        <f t="shared" si="289"/>
        <v>3679</v>
      </c>
      <c r="S2606" s="90" t="s">
        <v>42</v>
      </c>
      <c r="T2606" s="55" t="s">
        <v>34</v>
      </c>
      <c r="U2606" s="9"/>
      <c r="V2606" s="9"/>
      <c r="W2606" s="9"/>
      <c r="X2606" s="9"/>
      <c r="Y2606" s="9"/>
      <c r="Z2606" s="9"/>
      <c r="AA2606" s="9"/>
      <c r="AB2606" s="9"/>
      <c r="AC2606" s="9"/>
      <c r="AD2606" s="9"/>
      <c r="AE2606" s="9"/>
      <c r="AF2606" s="9"/>
      <c r="AG2606" s="9"/>
      <c r="AH2606" s="9"/>
      <c r="AI2606" s="9"/>
      <c r="AJ2606" s="9"/>
      <c r="AK2606" s="9"/>
      <c r="AL2606" s="9"/>
      <c r="AM2606" s="9"/>
      <c r="AN2606" s="9"/>
      <c r="AO2606" s="9"/>
      <c r="AP2606" s="9"/>
      <c r="AQ2606" s="9"/>
      <c r="AR2606" s="9"/>
      <c r="AS2606" s="9"/>
      <c r="AT2606" s="9"/>
      <c r="AU2606" s="9"/>
      <c r="AV2606" s="9"/>
      <c r="AW2606" s="9"/>
      <c r="AX2606" s="9"/>
      <c r="AY2606" s="9"/>
      <c r="AZ2606" s="9"/>
      <c r="BA2606" s="9"/>
      <c r="BB2606" s="9"/>
      <c r="BC2606" s="9"/>
      <c r="BD2606" s="9"/>
      <c r="BE2606" s="9"/>
      <c r="BF2606" s="9"/>
      <c r="BG2606" s="9"/>
      <c r="BH2606" s="9"/>
      <c r="BI2606" s="9"/>
      <c r="BJ2606" s="9"/>
      <c r="BK2606" s="9"/>
      <c r="BL2606" s="9"/>
      <c r="BM2606" s="9"/>
      <c r="BN2606" s="9"/>
      <c r="BO2606" s="9"/>
      <c r="BP2606" s="9"/>
      <c r="BQ2606" s="9"/>
      <c r="BR2606" s="9"/>
      <c r="BS2606" s="9"/>
      <c r="BT2606" s="9"/>
      <c r="BU2606" s="9"/>
      <c r="BV2606" s="9"/>
      <c r="BW2606" s="9"/>
      <c r="BX2606" s="9"/>
      <c r="BY2606" s="9"/>
      <c r="BZ2606" s="9"/>
      <c r="CA2606" s="9"/>
      <c r="CB2606" s="9"/>
      <c r="CC2606" s="9"/>
      <c r="CD2606" s="9"/>
      <c r="CE2606" s="9"/>
      <c r="CF2606" s="9"/>
      <c r="CG2606" s="9"/>
      <c r="CH2606" s="9"/>
      <c r="CI2606" s="9"/>
      <c r="CJ2606" s="9"/>
      <c r="CK2606" s="9"/>
      <c r="CL2606" s="9"/>
      <c r="CM2606" s="9"/>
      <c r="CN2606" s="9"/>
      <c r="CO2606" s="9"/>
      <c r="CP2606" s="9"/>
      <c r="CQ2606" s="9"/>
      <c r="CR2606" s="9"/>
      <c r="CS2606" s="9"/>
      <c r="CT2606" s="9"/>
      <c r="CU2606" s="9"/>
      <c r="CV2606" s="9"/>
      <c r="CW2606" s="9"/>
      <c r="CX2606" s="9"/>
    </row>
    <row r="2607" spans="1:102" s="44" customFormat="1">
      <c r="A2607" s="27">
        <v>32</v>
      </c>
      <c r="B2607" s="90" t="s">
        <v>4251</v>
      </c>
      <c r="C2607" s="41">
        <v>1956</v>
      </c>
      <c r="D2607" s="55">
        <v>1956</v>
      </c>
      <c r="E2607" s="104" t="s">
        <v>508</v>
      </c>
      <c r="F2607" s="55">
        <v>2</v>
      </c>
      <c r="G2607" s="55">
        <v>2</v>
      </c>
      <c r="H2607" s="220">
        <v>224.4</v>
      </c>
      <c r="I2607" s="220">
        <v>224.4</v>
      </c>
      <c r="J2607" s="220">
        <v>175.9</v>
      </c>
      <c r="K2607" s="220">
        <v>22</v>
      </c>
      <c r="L2607" s="189">
        <f>'Форма 2'!C2611</f>
        <v>825567.6</v>
      </c>
      <c r="M2607" s="190">
        <v>0</v>
      </c>
      <c r="N2607" s="190">
        <v>0</v>
      </c>
      <c r="O2607" s="190">
        <v>0</v>
      </c>
      <c r="P2607" s="189">
        <f t="shared" si="287"/>
        <v>825567.6</v>
      </c>
      <c r="Q2607" s="191">
        <f t="shared" si="288"/>
        <v>3679</v>
      </c>
      <c r="R2607" s="191">
        <f t="shared" si="289"/>
        <v>3679</v>
      </c>
      <c r="S2607" s="90" t="s">
        <v>42</v>
      </c>
      <c r="T2607" s="55" t="s">
        <v>34</v>
      </c>
      <c r="U2607" s="9"/>
      <c r="V2607" s="9"/>
      <c r="W2607" s="9"/>
      <c r="X2607" s="9"/>
      <c r="Y2607" s="9"/>
      <c r="Z2607" s="9"/>
      <c r="AA2607" s="9"/>
      <c r="AB2607" s="9"/>
      <c r="AC2607" s="9"/>
      <c r="AD2607" s="9"/>
      <c r="AE2607" s="9"/>
      <c r="AF2607" s="9"/>
      <c r="AG2607" s="9"/>
      <c r="AH2607" s="9"/>
      <c r="AI2607" s="9"/>
      <c r="AJ2607" s="9"/>
      <c r="AK2607" s="9"/>
      <c r="AL2607" s="9"/>
      <c r="AM2607" s="9"/>
      <c r="AN2607" s="9"/>
      <c r="AO2607" s="9"/>
      <c r="AP2607" s="9"/>
      <c r="AQ2607" s="9"/>
      <c r="AR2607" s="9"/>
      <c r="AS2607" s="9"/>
      <c r="AT2607" s="9"/>
      <c r="AU2607" s="9"/>
      <c r="AV2607" s="9"/>
      <c r="AW2607" s="9"/>
      <c r="AX2607" s="9"/>
      <c r="AY2607" s="9"/>
      <c r="AZ2607" s="9"/>
      <c r="BA2607" s="9"/>
      <c r="BB2607" s="9"/>
      <c r="BC2607" s="9"/>
      <c r="BD2607" s="9"/>
      <c r="BE2607" s="9"/>
      <c r="BF2607" s="9"/>
      <c r="BG2607" s="9"/>
      <c r="BH2607" s="9"/>
      <c r="BI2607" s="9"/>
      <c r="BJ2607" s="9"/>
      <c r="BK2607" s="9"/>
      <c r="BL2607" s="9"/>
      <c r="BM2607" s="9"/>
      <c r="BN2607" s="9"/>
      <c r="BO2607" s="9"/>
      <c r="BP2607" s="9"/>
      <c r="BQ2607" s="9"/>
      <c r="BR2607" s="9"/>
      <c r="BS2607" s="9"/>
      <c r="BT2607" s="9"/>
      <c r="BU2607" s="9"/>
      <c r="BV2607" s="9"/>
      <c r="BW2607" s="9"/>
      <c r="BX2607" s="9"/>
      <c r="BY2607" s="9"/>
      <c r="BZ2607" s="9"/>
      <c r="CA2607" s="9"/>
      <c r="CB2607" s="9"/>
      <c r="CC2607" s="9"/>
      <c r="CD2607" s="9"/>
      <c r="CE2607" s="9"/>
      <c r="CF2607" s="9"/>
      <c r="CG2607" s="9"/>
      <c r="CH2607" s="9"/>
      <c r="CI2607" s="9"/>
      <c r="CJ2607" s="9"/>
      <c r="CK2607" s="9"/>
      <c r="CL2607" s="9"/>
      <c r="CM2607" s="9"/>
      <c r="CN2607" s="9"/>
      <c r="CO2607" s="9"/>
      <c r="CP2607" s="9"/>
      <c r="CQ2607" s="9"/>
      <c r="CR2607" s="9"/>
      <c r="CS2607" s="9"/>
      <c r="CT2607" s="9"/>
      <c r="CU2607" s="9"/>
      <c r="CV2607" s="9"/>
      <c r="CW2607" s="9"/>
      <c r="CX2607" s="9"/>
    </row>
    <row r="2608" spans="1:102" s="44" customFormat="1">
      <c r="A2608" s="27">
        <v>33</v>
      </c>
      <c r="B2608" s="90" t="s">
        <v>4250</v>
      </c>
      <c r="C2608" s="41">
        <v>1979</v>
      </c>
      <c r="D2608" s="55">
        <v>1979</v>
      </c>
      <c r="E2608" s="104" t="s">
        <v>28</v>
      </c>
      <c r="F2608" s="55">
        <v>5</v>
      </c>
      <c r="G2608" s="55">
        <v>8</v>
      </c>
      <c r="H2608" s="220">
        <v>5658.6</v>
      </c>
      <c r="I2608" s="220">
        <v>5171.6000000000004</v>
      </c>
      <c r="J2608" s="220">
        <v>5113.6000000000004</v>
      </c>
      <c r="K2608" s="220">
        <v>217</v>
      </c>
      <c r="L2608" s="189">
        <f>'Форма 2'!C2612</f>
        <v>7576704.2960000001</v>
      </c>
      <c r="M2608" s="190">
        <v>0</v>
      </c>
      <c r="N2608" s="190">
        <v>0</v>
      </c>
      <c r="O2608" s="190">
        <v>0</v>
      </c>
      <c r="P2608" s="189">
        <f t="shared" si="287"/>
        <v>7576704.2960000001</v>
      </c>
      <c r="Q2608" s="191">
        <f t="shared" si="288"/>
        <v>1465.06</v>
      </c>
      <c r="R2608" s="191">
        <f t="shared" si="289"/>
        <v>1465.06</v>
      </c>
      <c r="S2608" s="90" t="s">
        <v>42</v>
      </c>
      <c r="T2608" s="55" t="s">
        <v>35</v>
      </c>
      <c r="U2608" s="9"/>
      <c r="V2608" s="9"/>
      <c r="W2608" s="9"/>
      <c r="X2608" s="9"/>
      <c r="Y2608" s="9"/>
      <c r="Z2608" s="9"/>
      <c r="AA2608" s="9"/>
      <c r="AB2608" s="9"/>
      <c r="AC2608" s="9"/>
      <c r="AD2608" s="9"/>
      <c r="AE2608" s="9"/>
      <c r="AF2608" s="9"/>
      <c r="AG2608" s="9"/>
      <c r="AH2608" s="9"/>
      <c r="AI2608" s="9"/>
      <c r="AJ2608" s="9"/>
      <c r="AK2608" s="9"/>
      <c r="AL2608" s="9"/>
      <c r="AM2608" s="9"/>
      <c r="AN2608" s="9"/>
      <c r="AO2608" s="9"/>
      <c r="AP2608" s="9"/>
      <c r="AQ2608" s="9"/>
      <c r="AR2608" s="9"/>
      <c r="AS2608" s="9"/>
      <c r="AT2608" s="9"/>
      <c r="AU2608" s="9"/>
      <c r="AV2608" s="9"/>
      <c r="AW2608" s="9"/>
      <c r="AX2608" s="9"/>
      <c r="AY2608" s="9"/>
      <c r="AZ2608" s="9"/>
      <c r="BA2608" s="9"/>
      <c r="BB2608" s="9"/>
      <c r="BC2608" s="9"/>
      <c r="BD2608" s="9"/>
      <c r="BE2608" s="9"/>
      <c r="BF2608" s="9"/>
      <c r="BG2608" s="9"/>
      <c r="BH2608" s="9"/>
      <c r="BI2608" s="9"/>
      <c r="BJ2608" s="9"/>
      <c r="BK2608" s="9"/>
      <c r="BL2608" s="9"/>
      <c r="BM2608" s="9"/>
      <c r="BN2608" s="9"/>
      <c r="BO2608" s="9"/>
      <c r="BP2608" s="9"/>
      <c r="BQ2608" s="9"/>
      <c r="BR2608" s="9"/>
      <c r="BS2608" s="9"/>
      <c r="BT2608" s="9"/>
      <c r="BU2608" s="9"/>
      <c r="BV2608" s="9"/>
      <c r="BW2608" s="9"/>
      <c r="BX2608" s="9"/>
      <c r="BY2608" s="9"/>
      <c r="BZ2608" s="9"/>
      <c r="CA2608" s="9"/>
      <c r="CB2608" s="9"/>
      <c r="CC2608" s="9"/>
      <c r="CD2608" s="9"/>
      <c r="CE2608" s="9"/>
      <c r="CF2608" s="9"/>
      <c r="CG2608" s="9"/>
      <c r="CH2608" s="9"/>
      <c r="CI2608" s="9"/>
      <c r="CJ2608" s="9"/>
      <c r="CK2608" s="9"/>
      <c r="CL2608" s="9"/>
      <c r="CM2608" s="9"/>
      <c r="CN2608" s="9"/>
      <c r="CO2608" s="9"/>
      <c r="CP2608" s="9"/>
      <c r="CQ2608" s="9"/>
      <c r="CR2608" s="9"/>
      <c r="CS2608" s="9"/>
      <c r="CT2608" s="9"/>
      <c r="CU2608" s="9"/>
      <c r="CV2608" s="9"/>
      <c r="CW2608" s="9"/>
      <c r="CX2608" s="9"/>
    </row>
    <row r="2609" spans="1:102" s="44" customFormat="1">
      <c r="A2609" s="27">
        <v>34</v>
      </c>
      <c r="B2609" s="90" t="s">
        <v>4258</v>
      </c>
      <c r="C2609" s="41">
        <v>1993</v>
      </c>
      <c r="D2609" s="55">
        <v>2008</v>
      </c>
      <c r="E2609" s="104" t="s">
        <v>28</v>
      </c>
      <c r="F2609" s="55">
        <v>5</v>
      </c>
      <c r="G2609" s="55">
        <v>2</v>
      </c>
      <c r="H2609" s="220">
        <v>3111.1</v>
      </c>
      <c r="I2609" s="220">
        <v>2233.1</v>
      </c>
      <c r="J2609" s="220">
        <v>2148.8000000000002</v>
      </c>
      <c r="K2609" s="220">
        <v>126</v>
      </c>
      <c r="L2609" s="189">
        <f>'Форма 2'!C2613</f>
        <v>7693074.1619999995</v>
      </c>
      <c r="M2609" s="190">
        <v>0</v>
      </c>
      <c r="N2609" s="190">
        <v>0</v>
      </c>
      <c r="O2609" s="190">
        <v>0</v>
      </c>
      <c r="P2609" s="189">
        <f t="shared" si="287"/>
        <v>7693074.1619999995</v>
      </c>
      <c r="Q2609" s="191">
        <f t="shared" si="288"/>
        <v>3445.02</v>
      </c>
      <c r="R2609" s="191">
        <f t="shared" si="289"/>
        <v>3445.02</v>
      </c>
      <c r="S2609" s="90" t="s">
        <v>42</v>
      </c>
      <c r="T2609" s="55" t="s">
        <v>35</v>
      </c>
      <c r="U2609" s="9"/>
      <c r="V2609" s="9"/>
      <c r="W2609" s="9"/>
      <c r="X2609" s="9"/>
      <c r="Y2609" s="9"/>
      <c r="Z2609" s="9"/>
      <c r="AA2609" s="9"/>
      <c r="AB2609" s="9"/>
      <c r="AC2609" s="9"/>
      <c r="AD2609" s="9"/>
      <c r="AE2609" s="9"/>
      <c r="AF2609" s="9"/>
      <c r="AG2609" s="9"/>
      <c r="AH2609" s="9"/>
      <c r="AI2609" s="9"/>
      <c r="AJ2609" s="9"/>
      <c r="AK2609" s="9"/>
      <c r="AL2609" s="9"/>
      <c r="AM2609" s="9"/>
      <c r="AN2609" s="9"/>
      <c r="AO2609" s="9"/>
      <c r="AP2609" s="9"/>
      <c r="AQ2609" s="9"/>
      <c r="AR2609" s="9"/>
      <c r="AS2609" s="9"/>
      <c r="AT2609" s="9"/>
      <c r="AU2609" s="9"/>
      <c r="AV2609" s="9"/>
      <c r="AW2609" s="9"/>
      <c r="AX2609" s="9"/>
      <c r="AY2609" s="9"/>
      <c r="AZ2609" s="9"/>
      <c r="BA2609" s="9"/>
      <c r="BB2609" s="9"/>
      <c r="BC2609" s="9"/>
      <c r="BD2609" s="9"/>
      <c r="BE2609" s="9"/>
      <c r="BF2609" s="9"/>
      <c r="BG2609" s="9"/>
      <c r="BH2609" s="9"/>
      <c r="BI2609" s="9"/>
      <c r="BJ2609" s="9"/>
      <c r="BK2609" s="9"/>
      <c r="BL2609" s="9"/>
      <c r="BM2609" s="9"/>
      <c r="BN2609" s="9"/>
      <c r="BO2609" s="9"/>
      <c r="BP2609" s="9"/>
      <c r="BQ2609" s="9"/>
      <c r="BR2609" s="9"/>
      <c r="BS2609" s="9"/>
      <c r="BT2609" s="9"/>
      <c r="BU2609" s="9"/>
      <c r="BV2609" s="9"/>
      <c r="BW2609" s="9"/>
      <c r="BX2609" s="9"/>
      <c r="BY2609" s="9"/>
      <c r="BZ2609" s="9"/>
      <c r="CA2609" s="9"/>
      <c r="CB2609" s="9"/>
      <c r="CC2609" s="9"/>
      <c r="CD2609" s="9"/>
      <c r="CE2609" s="9"/>
      <c r="CF2609" s="9"/>
      <c r="CG2609" s="9"/>
      <c r="CH2609" s="9"/>
      <c r="CI2609" s="9"/>
      <c r="CJ2609" s="9"/>
      <c r="CK2609" s="9"/>
      <c r="CL2609" s="9"/>
      <c r="CM2609" s="9"/>
      <c r="CN2609" s="9"/>
      <c r="CO2609" s="9"/>
      <c r="CP2609" s="9"/>
      <c r="CQ2609" s="9"/>
      <c r="CR2609" s="9"/>
      <c r="CS2609" s="9"/>
      <c r="CT2609" s="9"/>
      <c r="CU2609" s="9"/>
      <c r="CV2609" s="9"/>
      <c r="CW2609" s="9"/>
      <c r="CX2609" s="9"/>
    </row>
    <row r="2610" spans="1:102" s="44" customFormat="1">
      <c r="A2610" s="27">
        <v>35</v>
      </c>
      <c r="B2610" s="90" t="s">
        <v>4252</v>
      </c>
      <c r="C2610" s="41">
        <v>1981</v>
      </c>
      <c r="D2610" s="55">
        <v>1981</v>
      </c>
      <c r="E2610" s="104" t="s">
        <v>28</v>
      </c>
      <c r="F2610" s="55">
        <v>5</v>
      </c>
      <c r="G2610" s="55">
        <v>6</v>
      </c>
      <c r="H2610" s="220">
        <v>5628.5</v>
      </c>
      <c r="I2610" s="220">
        <v>4075.6</v>
      </c>
      <c r="J2610" s="220">
        <v>4075.6</v>
      </c>
      <c r="K2610" s="220">
        <v>194</v>
      </c>
      <c r="L2610" s="189">
        <f>'Форма 2'!C2614</f>
        <v>3829841.3200000003</v>
      </c>
      <c r="M2610" s="190">
        <v>0</v>
      </c>
      <c r="N2610" s="190">
        <v>0</v>
      </c>
      <c r="O2610" s="190">
        <v>0</v>
      </c>
      <c r="P2610" s="189">
        <f t="shared" si="287"/>
        <v>3829841.3200000003</v>
      </c>
      <c r="Q2610" s="191">
        <f t="shared" si="288"/>
        <v>939.7</v>
      </c>
      <c r="R2610" s="191">
        <f t="shared" si="289"/>
        <v>939.7</v>
      </c>
      <c r="S2610" s="90" t="s">
        <v>42</v>
      </c>
      <c r="T2610" s="55" t="s">
        <v>35</v>
      </c>
      <c r="U2610" s="9"/>
      <c r="V2610" s="9"/>
      <c r="W2610" s="9"/>
      <c r="X2610" s="9"/>
      <c r="Y2610" s="9"/>
      <c r="Z2610" s="9"/>
      <c r="AA2610" s="9"/>
      <c r="AB2610" s="9"/>
      <c r="AC2610" s="9"/>
      <c r="AD2610" s="9"/>
      <c r="AE2610" s="9"/>
      <c r="AF2610" s="9"/>
      <c r="AG2610" s="9"/>
      <c r="AH2610" s="9"/>
      <c r="AI2610" s="9"/>
      <c r="AJ2610" s="9"/>
      <c r="AK2610" s="9"/>
      <c r="AL2610" s="9"/>
      <c r="AM2610" s="9"/>
      <c r="AN2610" s="9"/>
      <c r="AO2610" s="9"/>
      <c r="AP2610" s="9"/>
      <c r="AQ2610" s="9"/>
      <c r="AR2610" s="9"/>
      <c r="AS2610" s="9"/>
      <c r="AT2610" s="9"/>
      <c r="AU2610" s="9"/>
      <c r="AV2610" s="9"/>
      <c r="AW2610" s="9"/>
      <c r="AX2610" s="9"/>
      <c r="AY2610" s="9"/>
      <c r="AZ2610" s="9"/>
      <c r="BA2610" s="9"/>
      <c r="BB2610" s="9"/>
      <c r="BC2610" s="9"/>
      <c r="BD2610" s="9"/>
      <c r="BE2610" s="9"/>
      <c r="BF2610" s="9"/>
      <c r="BG2610" s="9"/>
      <c r="BH2610" s="9"/>
      <c r="BI2610" s="9"/>
      <c r="BJ2610" s="9"/>
      <c r="BK2610" s="9"/>
      <c r="BL2610" s="9"/>
      <c r="BM2610" s="9"/>
      <c r="BN2610" s="9"/>
      <c r="BO2610" s="9"/>
      <c r="BP2610" s="9"/>
      <c r="BQ2610" s="9"/>
      <c r="BR2610" s="9"/>
      <c r="BS2610" s="9"/>
      <c r="BT2610" s="9"/>
      <c r="BU2610" s="9"/>
      <c r="BV2610" s="9"/>
      <c r="BW2610" s="9"/>
      <c r="BX2610" s="9"/>
      <c r="BY2610" s="9"/>
      <c r="BZ2610" s="9"/>
      <c r="CA2610" s="9"/>
      <c r="CB2610" s="9"/>
      <c r="CC2610" s="9"/>
      <c r="CD2610" s="9"/>
      <c r="CE2610" s="9"/>
      <c r="CF2610" s="9"/>
      <c r="CG2610" s="9"/>
      <c r="CH2610" s="9"/>
      <c r="CI2610" s="9"/>
      <c r="CJ2610" s="9"/>
      <c r="CK2610" s="9"/>
      <c r="CL2610" s="9"/>
      <c r="CM2610" s="9"/>
      <c r="CN2610" s="9"/>
      <c r="CO2610" s="9"/>
      <c r="CP2610" s="9"/>
      <c r="CQ2610" s="9"/>
      <c r="CR2610" s="9"/>
      <c r="CS2610" s="9"/>
      <c r="CT2610" s="9"/>
      <c r="CU2610" s="9"/>
      <c r="CV2610" s="9"/>
      <c r="CW2610" s="9"/>
      <c r="CX2610" s="9"/>
    </row>
    <row r="2611" spans="1:102" s="44" customFormat="1">
      <c r="A2611" s="27">
        <v>36</v>
      </c>
      <c r="B2611" s="90" t="s">
        <v>4253</v>
      </c>
      <c r="C2611" s="41">
        <v>1956</v>
      </c>
      <c r="D2611" s="55">
        <v>1956</v>
      </c>
      <c r="E2611" s="104" t="s">
        <v>28</v>
      </c>
      <c r="F2611" s="55">
        <v>2</v>
      </c>
      <c r="G2611" s="55">
        <v>2</v>
      </c>
      <c r="H2611" s="220">
        <v>383.1</v>
      </c>
      <c r="I2611" s="220">
        <v>383.1</v>
      </c>
      <c r="J2611" s="220">
        <v>352.9</v>
      </c>
      <c r="K2611" s="220">
        <v>25</v>
      </c>
      <c r="L2611" s="189">
        <f>'Форма 2'!C2615</f>
        <v>391715.91899999999</v>
      </c>
      <c r="M2611" s="190">
        <v>0</v>
      </c>
      <c r="N2611" s="190">
        <v>0</v>
      </c>
      <c r="O2611" s="190">
        <v>0</v>
      </c>
      <c r="P2611" s="189">
        <f t="shared" si="287"/>
        <v>391715.91899999999</v>
      </c>
      <c r="Q2611" s="191">
        <f t="shared" si="288"/>
        <v>1022.4899999999999</v>
      </c>
      <c r="R2611" s="191">
        <f t="shared" si="289"/>
        <v>1022.4899999999999</v>
      </c>
      <c r="S2611" s="90" t="s">
        <v>42</v>
      </c>
      <c r="T2611" s="55" t="s">
        <v>34</v>
      </c>
      <c r="U2611" s="9"/>
      <c r="V2611" s="9"/>
      <c r="W2611" s="9"/>
      <c r="X2611" s="9"/>
      <c r="Y2611" s="9"/>
      <c r="Z2611" s="9"/>
      <c r="AA2611" s="9"/>
      <c r="AB2611" s="9"/>
      <c r="AC2611" s="9"/>
      <c r="AD2611" s="9"/>
      <c r="AE2611" s="9"/>
      <c r="AF2611" s="9"/>
      <c r="AG2611" s="9"/>
      <c r="AH2611" s="9"/>
      <c r="AI2611" s="9"/>
      <c r="AJ2611" s="9"/>
      <c r="AK2611" s="9"/>
      <c r="AL2611" s="9"/>
      <c r="AM2611" s="9"/>
      <c r="AN2611" s="9"/>
      <c r="AO2611" s="9"/>
      <c r="AP2611" s="9"/>
      <c r="AQ2611" s="9"/>
      <c r="AR2611" s="9"/>
      <c r="AS2611" s="9"/>
      <c r="AT2611" s="9"/>
      <c r="AU2611" s="9"/>
      <c r="AV2611" s="9"/>
      <c r="AW2611" s="9"/>
      <c r="AX2611" s="9"/>
      <c r="AY2611" s="9"/>
      <c r="AZ2611" s="9"/>
      <c r="BA2611" s="9"/>
      <c r="BB2611" s="9"/>
      <c r="BC2611" s="9"/>
      <c r="BD2611" s="9"/>
      <c r="BE2611" s="9"/>
      <c r="BF2611" s="9"/>
      <c r="BG2611" s="9"/>
      <c r="BH2611" s="9"/>
      <c r="BI2611" s="9"/>
      <c r="BJ2611" s="9"/>
      <c r="BK2611" s="9"/>
      <c r="BL2611" s="9"/>
      <c r="BM2611" s="9"/>
      <c r="BN2611" s="9"/>
      <c r="BO2611" s="9"/>
      <c r="BP2611" s="9"/>
      <c r="BQ2611" s="9"/>
      <c r="BR2611" s="9"/>
      <c r="BS2611" s="9"/>
      <c r="BT2611" s="9"/>
      <c r="BU2611" s="9"/>
      <c r="BV2611" s="9"/>
      <c r="BW2611" s="9"/>
      <c r="BX2611" s="9"/>
      <c r="BY2611" s="9"/>
      <c r="BZ2611" s="9"/>
      <c r="CA2611" s="9"/>
      <c r="CB2611" s="9"/>
      <c r="CC2611" s="9"/>
      <c r="CD2611" s="9"/>
      <c r="CE2611" s="9"/>
      <c r="CF2611" s="9"/>
      <c r="CG2611" s="9"/>
      <c r="CH2611" s="9"/>
      <c r="CI2611" s="9"/>
      <c r="CJ2611" s="9"/>
      <c r="CK2611" s="9"/>
      <c r="CL2611" s="9"/>
      <c r="CM2611" s="9"/>
      <c r="CN2611" s="9"/>
      <c r="CO2611" s="9"/>
      <c r="CP2611" s="9"/>
      <c r="CQ2611" s="9"/>
      <c r="CR2611" s="9"/>
      <c r="CS2611" s="9"/>
      <c r="CT2611" s="9"/>
      <c r="CU2611" s="9"/>
      <c r="CV2611" s="9"/>
      <c r="CW2611" s="9"/>
      <c r="CX2611" s="9"/>
    </row>
    <row r="2612" spans="1:102" s="44" customFormat="1">
      <c r="A2612" s="27">
        <v>37</v>
      </c>
      <c r="B2612" s="90" t="s">
        <v>4259</v>
      </c>
      <c r="C2612" s="41">
        <v>1956</v>
      </c>
      <c r="D2612" s="55">
        <v>1956</v>
      </c>
      <c r="E2612" s="104" t="s">
        <v>4294</v>
      </c>
      <c r="F2612" s="55">
        <v>2</v>
      </c>
      <c r="G2612" s="55">
        <v>2</v>
      </c>
      <c r="H2612" s="220">
        <v>383.1</v>
      </c>
      <c r="I2612" s="220">
        <v>383.1</v>
      </c>
      <c r="J2612" s="220">
        <v>383.1</v>
      </c>
      <c r="K2612" s="220">
        <v>22</v>
      </c>
      <c r="L2612" s="189">
        <f>'Форма 2'!C2616</f>
        <v>213237.29100000003</v>
      </c>
      <c r="M2612" s="190">
        <v>0</v>
      </c>
      <c r="N2612" s="190">
        <v>0</v>
      </c>
      <c r="O2612" s="190">
        <v>0</v>
      </c>
      <c r="P2612" s="189">
        <f t="shared" si="287"/>
        <v>213237.29100000003</v>
      </c>
      <c r="Q2612" s="191">
        <f t="shared" si="288"/>
        <v>556.61</v>
      </c>
      <c r="R2612" s="191">
        <f t="shared" si="289"/>
        <v>556.61</v>
      </c>
      <c r="S2612" s="90" t="s">
        <v>42</v>
      </c>
      <c r="T2612" s="55" t="s">
        <v>34</v>
      </c>
      <c r="U2612" s="9"/>
      <c r="V2612" s="9"/>
      <c r="W2612" s="9"/>
      <c r="X2612" s="9"/>
      <c r="Y2612" s="9"/>
      <c r="Z2612" s="9"/>
      <c r="AA2612" s="9"/>
      <c r="AB2612" s="9"/>
      <c r="AC2612" s="9"/>
      <c r="AD2612" s="9"/>
      <c r="AE2612" s="9"/>
      <c r="AF2612" s="9"/>
      <c r="AG2612" s="9"/>
      <c r="AH2612" s="9"/>
      <c r="AI2612" s="9"/>
      <c r="AJ2612" s="9"/>
      <c r="AK2612" s="9"/>
      <c r="AL2612" s="9"/>
      <c r="AM2612" s="9"/>
      <c r="AN2612" s="9"/>
      <c r="AO2612" s="9"/>
      <c r="AP2612" s="9"/>
      <c r="AQ2612" s="9"/>
      <c r="AR2612" s="9"/>
      <c r="AS2612" s="9"/>
      <c r="AT2612" s="9"/>
      <c r="AU2612" s="9"/>
      <c r="AV2612" s="9"/>
      <c r="AW2612" s="9"/>
      <c r="AX2612" s="9"/>
      <c r="AY2612" s="9"/>
      <c r="AZ2612" s="9"/>
      <c r="BA2612" s="9"/>
      <c r="BB2612" s="9"/>
      <c r="BC2612" s="9"/>
      <c r="BD2612" s="9"/>
      <c r="BE2612" s="9"/>
      <c r="BF2612" s="9"/>
      <c r="BG2612" s="9"/>
      <c r="BH2612" s="9"/>
      <c r="BI2612" s="9"/>
      <c r="BJ2612" s="9"/>
      <c r="BK2612" s="9"/>
      <c r="BL2612" s="9"/>
      <c r="BM2612" s="9"/>
      <c r="BN2612" s="9"/>
      <c r="BO2612" s="9"/>
      <c r="BP2612" s="9"/>
      <c r="BQ2612" s="9"/>
      <c r="BR2612" s="9"/>
      <c r="BS2612" s="9"/>
      <c r="BT2612" s="9"/>
      <c r="BU2612" s="9"/>
      <c r="BV2612" s="9"/>
      <c r="BW2612" s="9"/>
      <c r="BX2612" s="9"/>
      <c r="BY2612" s="9"/>
      <c r="BZ2612" s="9"/>
      <c r="CA2612" s="9"/>
      <c r="CB2612" s="9"/>
      <c r="CC2612" s="9"/>
      <c r="CD2612" s="9"/>
      <c r="CE2612" s="9"/>
      <c r="CF2612" s="9"/>
      <c r="CG2612" s="9"/>
      <c r="CH2612" s="9"/>
      <c r="CI2612" s="9"/>
      <c r="CJ2612" s="9"/>
      <c r="CK2612" s="9"/>
      <c r="CL2612" s="9"/>
      <c r="CM2612" s="9"/>
      <c r="CN2612" s="9"/>
      <c r="CO2612" s="9"/>
      <c r="CP2612" s="9"/>
      <c r="CQ2612" s="9"/>
      <c r="CR2612" s="9"/>
      <c r="CS2612" s="9"/>
      <c r="CT2612" s="9"/>
      <c r="CU2612" s="9"/>
      <c r="CV2612" s="9"/>
      <c r="CW2612" s="9"/>
      <c r="CX2612" s="9"/>
    </row>
    <row r="2613" spans="1:102" s="44" customFormat="1">
      <c r="A2613" s="27">
        <v>38</v>
      </c>
      <c r="B2613" s="90" t="s">
        <v>4260</v>
      </c>
      <c r="C2613" s="41">
        <v>1955</v>
      </c>
      <c r="D2613" s="55">
        <v>1955</v>
      </c>
      <c r="E2613" s="104" t="s">
        <v>4294</v>
      </c>
      <c r="F2613" s="55">
        <v>2</v>
      </c>
      <c r="G2613" s="55">
        <v>2</v>
      </c>
      <c r="H2613" s="220">
        <v>383.1</v>
      </c>
      <c r="I2613" s="220">
        <v>383.1</v>
      </c>
      <c r="J2613" s="220">
        <v>383.1</v>
      </c>
      <c r="K2613" s="220">
        <v>25</v>
      </c>
      <c r="L2613" s="189">
        <f>'Форма 2'!C2617</f>
        <v>213237.29100000003</v>
      </c>
      <c r="M2613" s="190">
        <v>0</v>
      </c>
      <c r="N2613" s="190">
        <v>0</v>
      </c>
      <c r="O2613" s="190">
        <v>0</v>
      </c>
      <c r="P2613" s="189">
        <f t="shared" si="287"/>
        <v>213237.29100000003</v>
      </c>
      <c r="Q2613" s="191">
        <f t="shared" si="288"/>
        <v>556.61</v>
      </c>
      <c r="R2613" s="191">
        <f t="shared" si="289"/>
        <v>556.61</v>
      </c>
      <c r="S2613" s="90" t="s">
        <v>42</v>
      </c>
      <c r="T2613" s="55" t="s">
        <v>34</v>
      </c>
      <c r="U2613" s="9"/>
      <c r="V2613" s="9"/>
      <c r="W2613" s="9"/>
      <c r="X2613" s="9"/>
      <c r="Y2613" s="9"/>
      <c r="Z2613" s="9"/>
      <c r="AA2613" s="9"/>
      <c r="AB2613" s="9"/>
      <c r="AC2613" s="9"/>
      <c r="AD2613" s="9"/>
      <c r="AE2613" s="9"/>
      <c r="AF2613" s="9"/>
      <c r="AG2613" s="9"/>
      <c r="AH2613" s="9"/>
      <c r="AI2613" s="9"/>
      <c r="AJ2613" s="9"/>
      <c r="AK2613" s="9"/>
      <c r="AL2613" s="9"/>
      <c r="AM2613" s="9"/>
      <c r="AN2613" s="9"/>
      <c r="AO2613" s="9"/>
      <c r="AP2613" s="9"/>
      <c r="AQ2613" s="9"/>
      <c r="AR2613" s="9"/>
      <c r="AS2613" s="9"/>
      <c r="AT2613" s="9"/>
      <c r="AU2613" s="9"/>
      <c r="AV2613" s="9"/>
      <c r="AW2613" s="9"/>
      <c r="AX2613" s="9"/>
      <c r="AY2613" s="9"/>
      <c r="AZ2613" s="9"/>
      <c r="BA2613" s="9"/>
      <c r="BB2613" s="9"/>
      <c r="BC2613" s="9"/>
      <c r="BD2613" s="9"/>
      <c r="BE2613" s="9"/>
      <c r="BF2613" s="9"/>
      <c r="BG2613" s="9"/>
      <c r="BH2613" s="9"/>
      <c r="BI2613" s="9"/>
      <c r="BJ2613" s="9"/>
      <c r="BK2613" s="9"/>
      <c r="BL2613" s="9"/>
      <c r="BM2613" s="9"/>
      <c r="BN2613" s="9"/>
      <c r="BO2613" s="9"/>
      <c r="BP2613" s="9"/>
      <c r="BQ2613" s="9"/>
      <c r="BR2613" s="9"/>
      <c r="BS2613" s="9"/>
      <c r="BT2613" s="9"/>
      <c r="BU2613" s="9"/>
      <c r="BV2613" s="9"/>
      <c r="BW2613" s="9"/>
      <c r="BX2613" s="9"/>
      <c r="BY2613" s="9"/>
      <c r="BZ2613" s="9"/>
      <c r="CA2613" s="9"/>
      <c r="CB2613" s="9"/>
      <c r="CC2613" s="9"/>
      <c r="CD2613" s="9"/>
      <c r="CE2613" s="9"/>
      <c r="CF2613" s="9"/>
      <c r="CG2613" s="9"/>
      <c r="CH2613" s="9"/>
      <c r="CI2613" s="9"/>
      <c r="CJ2613" s="9"/>
      <c r="CK2613" s="9"/>
      <c r="CL2613" s="9"/>
      <c r="CM2613" s="9"/>
      <c r="CN2613" s="9"/>
      <c r="CO2613" s="9"/>
      <c r="CP2613" s="9"/>
      <c r="CQ2613" s="9"/>
      <c r="CR2613" s="9"/>
      <c r="CS2613" s="9"/>
      <c r="CT2613" s="9"/>
      <c r="CU2613" s="9"/>
      <c r="CV2613" s="9"/>
      <c r="CW2613" s="9"/>
      <c r="CX2613" s="9"/>
    </row>
    <row r="2614" spans="1:102" s="44" customFormat="1">
      <c r="A2614" s="27">
        <v>39</v>
      </c>
      <c r="B2614" s="90" t="s">
        <v>4261</v>
      </c>
      <c r="C2614" s="41">
        <v>1956</v>
      </c>
      <c r="D2614" s="55">
        <v>2010</v>
      </c>
      <c r="E2614" s="104" t="s">
        <v>4294</v>
      </c>
      <c r="F2614" s="55">
        <v>2</v>
      </c>
      <c r="G2614" s="55">
        <v>2</v>
      </c>
      <c r="H2614" s="220">
        <v>377</v>
      </c>
      <c r="I2614" s="220">
        <v>377</v>
      </c>
      <c r="J2614" s="220">
        <v>377</v>
      </c>
      <c r="K2614" s="220">
        <v>27</v>
      </c>
      <c r="L2614" s="189">
        <f>'Форма 2'!C2618</f>
        <v>385478.73</v>
      </c>
      <c r="M2614" s="190">
        <v>0</v>
      </c>
      <c r="N2614" s="190">
        <v>0</v>
      </c>
      <c r="O2614" s="190">
        <v>0</v>
      </c>
      <c r="P2614" s="189">
        <f t="shared" si="287"/>
        <v>385478.73</v>
      </c>
      <c r="Q2614" s="191">
        <f t="shared" si="288"/>
        <v>1022.4899999999999</v>
      </c>
      <c r="R2614" s="191">
        <f t="shared" si="289"/>
        <v>1022.4899999999999</v>
      </c>
      <c r="S2614" s="90" t="s">
        <v>42</v>
      </c>
      <c r="T2614" s="55" t="s">
        <v>34</v>
      </c>
      <c r="U2614" s="9"/>
      <c r="V2614" s="9"/>
      <c r="W2614" s="9"/>
      <c r="X2614" s="9"/>
      <c r="Y2614" s="9"/>
      <c r="Z2614" s="9"/>
      <c r="AA2614" s="9"/>
      <c r="AB2614" s="9"/>
      <c r="AC2614" s="9"/>
      <c r="AD2614" s="9"/>
      <c r="AE2614" s="9"/>
      <c r="AF2614" s="9"/>
      <c r="AG2614" s="9"/>
      <c r="AH2614" s="9"/>
      <c r="AI2614" s="9"/>
      <c r="AJ2614" s="9"/>
      <c r="AK2614" s="9"/>
      <c r="AL2614" s="9"/>
      <c r="AM2614" s="9"/>
      <c r="AN2614" s="9"/>
      <c r="AO2614" s="9"/>
      <c r="AP2614" s="9"/>
      <c r="AQ2614" s="9"/>
      <c r="AR2614" s="9"/>
      <c r="AS2614" s="9"/>
      <c r="AT2614" s="9"/>
      <c r="AU2614" s="9"/>
      <c r="AV2614" s="9"/>
      <c r="AW2614" s="9"/>
      <c r="AX2614" s="9"/>
      <c r="AY2614" s="9"/>
      <c r="AZ2614" s="9"/>
      <c r="BA2614" s="9"/>
      <c r="BB2614" s="9"/>
      <c r="BC2614" s="9"/>
      <c r="BD2614" s="9"/>
      <c r="BE2614" s="9"/>
      <c r="BF2614" s="9"/>
      <c r="BG2614" s="9"/>
      <c r="BH2614" s="9"/>
      <c r="BI2614" s="9"/>
      <c r="BJ2614" s="9"/>
      <c r="BK2614" s="9"/>
      <c r="BL2614" s="9"/>
      <c r="BM2614" s="9"/>
      <c r="BN2614" s="9"/>
      <c r="BO2614" s="9"/>
      <c r="BP2614" s="9"/>
      <c r="BQ2614" s="9"/>
      <c r="BR2614" s="9"/>
      <c r="BS2614" s="9"/>
      <c r="BT2614" s="9"/>
      <c r="BU2614" s="9"/>
      <c r="BV2614" s="9"/>
      <c r="BW2614" s="9"/>
      <c r="BX2614" s="9"/>
      <c r="BY2614" s="9"/>
      <c r="BZ2614" s="9"/>
      <c r="CA2614" s="9"/>
      <c r="CB2614" s="9"/>
      <c r="CC2614" s="9"/>
      <c r="CD2614" s="9"/>
      <c r="CE2614" s="9"/>
      <c r="CF2614" s="9"/>
      <c r="CG2614" s="9"/>
      <c r="CH2614" s="9"/>
      <c r="CI2614" s="9"/>
      <c r="CJ2614" s="9"/>
      <c r="CK2614" s="9"/>
      <c r="CL2614" s="9"/>
      <c r="CM2614" s="9"/>
      <c r="CN2614" s="9"/>
      <c r="CO2614" s="9"/>
      <c r="CP2614" s="9"/>
      <c r="CQ2614" s="9"/>
      <c r="CR2614" s="9"/>
      <c r="CS2614" s="9"/>
      <c r="CT2614" s="9"/>
      <c r="CU2614" s="9"/>
      <c r="CV2614" s="9"/>
      <c r="CW2614" s="9"/>
      <c r="CX2614" s="9"/>
    </row>
    <row r="2615" spans="1:102" s="44" customFormat="1">
      <c r="A2615" s="27">
        <v>40</v>
      </c>
      <c r="B2615" s="90" t="s">
        <v>4254</v>
      </c>
      <c r="C2615" s="41">
        <v>1888</v>
      </c>
      <c r="D2615" s="55">
        <v>1888</v>
      </c>
      <c r="E2615" s="104" t="s">
        <v>28</v>
      </c>
      <c r="F2615" s="55">
        <v>1</v>
      </c>
      <c r="G2615" s="55">
        <v>2</v>
      </c>
      <c r="H2615" s="220">
        <v>248.7</v>
      </c>
      <c r="I2615" s="220">
        <v>248.7</v>
      </c>
      <c r="J2615" s="220">
        <v>248.7</v>
      </c>
      <c r="K2615" s="220">
        <v>18</v>
      </c>
      <c r="L2615" s="189">
        <f>'Форма 2'!C2619</f>
        <v>914967.29999999993</v>
      </c>
      <c r="M2615" s="190">
        <v>0</v>
      </c>
      <c r="N2615" s="190">
        <v>0</v>
      </c>
      <c r="O2615" s="190">
        <v>0</v>
      </c>
      <c r="P2615" s="189">
        <f t="shared" si="287"/>
        <v>914967.29999999993</v>
      </c>
      <c r="Q2615" s="191">
        <f t="shared" si="288"/>
        <v>3679</v>
      </c>
      <c r="R2615" s="191">
        <f t="shared" si="289"/>
        <v>3679</v>
      </c>
      <c r="S2615" s="90" t="s">
        <v>42</v>
      </c>
      <c r="T2615" s="55" t="s">
        <v>34</v>
      </c>
      <c r="U2615" s="9"/>
      <c r="V2615" s="9"/>
      <c r="W2615" s="9"/>
      <c r="X2615" s="9"/>
      <c r="Y2615" s="9"/>
      <c r="Z2615" s="9"/>
      <c r="AA2615" s="9"/>
      <c r="AB2615" s="9"/>
      <c r="AC2615" s="9"/>
      <c r="AD2615" s="9"/>
      <c r="AE2615" s="9"/>
      <c r="AF2615" s="9"/>
      <c r="AG2615" s="9"/>
      <c r="AH2615" s="9"/>
      <c r="AI2615" s="9"/>
      <c r="AJ2615" s="9"/>
      <c r="AK2615" s="9"/>
      <c r="AL2615" s="9"/>
      <c r="AM2615" s="9"/>
      <c r="AN2615" s="9"/>
      <c r="AO2615" s="9"/>
      <c r="AP2615" s="9"/>
      <c r="AQ2615" s="9"/>
      <c r="AR2615" s="9"/>
      <c r="AS2615" s="9"/>
      <c r="AT2615" s="9"/>
      <c r="AU2615" s="9"/>
      <c r="AV2615" s="9"/>
      <c r="AW2615" s="9"/>
      <c r="AX2615" s="9"/>
      <c r="AY2615" s="9"/>
      <c r="AZ2615" s="9"/>
      <c r="BA2615" s="9"/>
      <c r="BB2615" s="9"/>
      <c r="BC2615" s="9"/>
      <c r="BD2615" s="9"/>
      <c r="BE2615" s="9"/>
      <c r="BF2615" s="9"/>
      <c r="BG2615" s="9"/>
      <c r="BH2615" s="9"/>
      <c r="BI2615" s="9"/>
      <c r="BJ2615" s="9"/>
      <c r="BK2615" s="9"/>
      <c r="BL2615" s="9"/>
      <c r="BM2615" s="9"/>
      <c r="BN2615" s="9"/>
      <c r="BO2615" s="9"/>
      <c r="BP2615" s="9"/>
      <c r="BQ2615" s="9"/>
      <c r="BR2615" s="9"/>
      <c r="BS2615" s="9"/>
      <c r="BT2615" s="9"/>
      <c r="BU2615" s="9"/>
      <c r="BV2615" s="9"/>
      <c r="BW2615" s="9"/>
      <c r="BX2615" s="9"/>
      <c r="BY2615" s="9"/>
      <c r="BZ2615" s="9"/>
      <c r="CA2615" s="9"/>
      <c r="CB2615" s="9"/>
      <c r="CC2615" s="9"/>
      <c r="CD2615" s="9"/>
      <c r="CE2615" s="9"/>
      <c r="CF2615" s="9"/>
      <c r="CG2615" s="9"/>
      <c r="CH2615" s="9"/>
      <c r="CI2615" s="9"/>
      <c r="CJ2615" s="9"/>
      <c r="CK2615" s="9"/>
      <c r="CL2615" s="9"/>
      <c r="CM2615" s="9"/>
      <c r="CN2615" s="9"/>
      <c r="CO2615" s="9"/>
      <c r="CP2615" s="9"/>
      <c r="CQ2615" s="9"/>
      <c r="CR2615" s="9"/>
      <c r="CS2615" s="9"/>
      <c r="CT2615" s="9"/>
      <c r="CU2615" s="9"/>
      <c r="CV2615" s="9"/>
      <c r="CW2615" s="9"/>
      <c r="CX2615" s="9"/>
    </row>
    <row r="2616" spans="1:102" s="44" customFormat="1">
      <c r="A2616" s="27">
        <v>41</v>
      </c>
      <c r="B2616" s="90" t="s">
        <v>4255</v>
      </c>
      <c r="C2616" s="41">
        <v>1962</v>
      </c>
      <c r="D2616" s="55">
        <v>1962</v>
      </c>
      <c r="E2616" s="104" t="s">
        <v>28</v>
      </c>
      <c r="F2616" s="55">
        <v>4</v>
      </c>
      <c r="G2616" s="55">
        <v>2</v>
      </c>
      <c r="H2616" s="220">
        <v>1251.4000000000001</v>
      </c>
      <c r="I2616" s="220">
        <v>1251.4000000000001</v>
      </c>
      <c r="J2616" s="220">
        <v>1213.0999999999999</v>
      </c>
      <c r="K2616" s="220">
        <v>59</v>
      </c>
      <c r="L2616" s="189">
        <f>'Форма 2'!C2620</f>
        <v>4311098.0279999999</v>
      </c>
      <c r="M2616" s="190">
        <v>0</v>
      </c>
      <c r="N2616" s="190">
        <v>0</v>
      </c>
      <c r="O2616" s="190">
        <v>0</v>
      </c>
      <c r="P2616" s="189">
        <f t="shared" si="287"/>
        <v>4311098.0279999999</v>
      </c>
      <c r="Q2616" s="191">
        <f t="shared" si="288"/>
        <v>3445.0199999999995</v>
      </c>
      <c r="R2616" s="191">
        <f t="shared" si="289"/>
        <v>3445.0199999999995</v>
      </c>
      <c r="S2616" s="90" t="s">
        <v>42</v>
      </c>
      <c r="T2616" s="55" t="s">
        <v>35</v>
      </c>
      <c r="U2616" s="9"/>
      <c r="V2616" s="9"/>
      <c r="W2616" s="9"/>
      <c r="X2616" s="9"/>
      <c r="Y2616" s="9"/>
      <c r="Z2616" s="9"/>
      <c r="AA2616" s="9"/>
      <c r="AB2616" s="9"/>
      <c r="AC2616" s="9"/>
      <c r="AD2616" s="9"/>
      <c r="AE2616" s="9"/>
      <c r="AF2616" s="9"/>
      <c r="AG2616" s="9"/>
      <c r="AH2616" s="9"/>
      <c r="AI2616" s="9"/>
      <c r="AJ2616" s="9"/>
      <c r="AK2616" s="9"/>
      <c r="AL2616" s="9"/>
      <c r="AM2616" s="9"/>
      <c r="AN2616" s="9"/>
      <c r="AO2616" s="9"/>
      <c r="AP2616" s="9"/>
      <c r="AQ2616" s="9"/>
      <c r="AR2616" s="9"/>
      <c r="AS2616" s="9"/>
      <c r="AT2616" s="9"/>
      <c r="AU2616" s="9"/>
      <c r="AV2616" s="9"/>
      <c r="AW2616" s="9"/>
      <c r="AX2616" s="9"/>
      <c r="AY2616" s="9"/>
      <c r="AZ2616" s="9"/>
      <c r="BA2616" s="9"/>
      <c r="BB2616" s="9"/>
      <c r="BC2616" s="9"/>
      <c r="BD2616" s="9"/>
      <c r="BE2616" s="9"/>
      <c r="BF2616" s="9"/>
      <c r="BG2616" s="9"/>
      <c r="BH2616" s="9"/>
      <c r="BI2616" s="9"/>
      <c r="BJ2616" s="9"/>
      <c r="BK2616" s="9"/>
      <c r="BL2616" s="9"/>
      <c r="BM2616" s="9"/>
      <c r="BN2616" s="9"/>
      <c r="BO2616" s="9"/>
      <c r="BP2616" s="9"/>
      <c r="BQ2616" s="9"/>
      <c r="BR2616" s="9"/>
      <c r="BS2616" s="9"/>
      <c r="BT2616" s="9"/>
      <c r="BU2616" s="9"/>
      <c r="BV2616" s="9"/>
      <c r="BW2616" s="9"/>
      <c r="BX2616" s="9"/>
      <c r="BY2616" s="9"/>
      <c r="BZ2616" s="9"/>
      <c r="CA2616" s="9"/>
      <c r="CB2616" s="9"/>
      <c r="CC2616" s="9"/>
      <c r="CD2616" s="9"/>
      <c r="CE2616" s="9"/>
      <c r="CF2616" s="9"/>
      <c r="CG2616" s="9"/>
      <c r="CH2616" s="9"/>
      <c r="CI2616" s="9"/>
      <c r="CJ2616" s="9"/>
      <c r="CK2616" s="9"/>
      <c r="CL2616" s="9"/>
      <c r="CM2616" s="9"/>
      <c r="CN2616" s="9"/>
      <c r="CO2616" s="9"/>
      <c r="CP2616" s="9"/>
      <c r="CQ2616" s="9"/>
      <c r="CR2616" s="9"/>
      <c r="CS2616" s="9"/>
      <c r="CT2616" s="9"/>
      <c r="CU2616" s="9"/>
      <c r="CV2616" s="9"/>
      <c r="CW2616" s="9"/>
      <c r="CX2616" s="9"/>
    </row>
    <row r="2617" spans="1:102" s="44" customFormat="1">
      <c r="A2617" s="27">
        <v>42</v>
      </c>
      <c r="B2617" s="90" t="s">
        <v>4256</v>
      </c>
      <c r="C2617" s="41">
        <v>1970</v>
      </c>
      <c r="D2617" s="55">
        <v>1970</v>
      </c>
      <c r="E2617" s="104" t="s">
        <v>28</v>
      </c>
      <c r="F2617" s="55">
        <v>5</v>
      </c>
      <c r="G2617" s="55">
        <v>2</v>
      </c>
      <c r="H2617" s="220">
        <v>1808.6</v>
      </c>
      <c r="I2617" s="220">
        <v>1202</v>
      </c>
      <c r="J2617" s="220">
        <v>1144.7</v>
      </c>
      <c r="K2617" s="220">
        <v>98</v>
      </c>
      <c r="L2617" s="189">
        <f>'Форма 2'!C2621</f>
        <v>5270433.4400000004</v>
      </c>
      <c r="M2617" s="190">
        <v>0</v>
      </c>
      <c r="N2617" s="190">
        <v>0</v>
      </c>
      <c r="O2617" s="190">
        <v>0</v>
      </c>
      <c r="P2617" s="189">
        <f t="shared" si="287"/>
        <v>5270433.4400000004</v>
      </c>
      <c r="Q2617" s="191">
        <f t="shared" si="288"/>
        <v>4384.72</v>
      </c>
      <c r="R2617" s="191">
        <f t="shared" si="289"/>
        <v>4384.72</v>
      </c>
      <c r="S2617" s="90" t="s">
        <v>42</v>
      </c>
      <c r="T2617" s="55" t="s">
        <v>35</v>
      </c>
      <c r="U2617" s="9"/>
      <c r="V2617" s="9"/>
      <c r="W2617" s="9"/>
      <c r="X2617" s="9"/>
      <c r="Y2617" s="9"/>
      <c r="Z2617" s="9"/>
      <c r="AA2617" s="9"/>
      <c r="AB2617" s="9"/>
      <c r="AC2617" s="9"/>
      <c r="AD2617" s="9"/>
      <c r="AE2617" s="9"/>
      <c r="AF2617" s="9"/>
      <c r="AG2617" s="9"/>
      <c r="AH2617" s="9"/>
      <c r="AI2617" s="9"/>
      <c r="AJ2617" s="9"/>
      <c r="AK2617" s="9"/>
      <c r="AL2617" s="9"/>
      <c r="AM2617" s="9"/>
      <c r="AN2617" s="9"/>
      <c r="AO2617" s="9"/>
      <c r="AP2617" s="9"/>
      <c r="AQ2617" s="9"/>
      <c r="AR2617" s="9"/>
      <c r="AS2617" s="9"/>
      <c r="AT2617" s="9"/>
      <c r="AU2617" s="9"/>
      <c r="AV2617" s="9"/>
      <c r="AW2617" s="9"/>
      <c r="AX2617" s="9"/>
      <c r="AY2617" s="9"/>
      <c r="AZ2617" s="9"/>
      <c r="BA2617" s="9"/>
      <c r="BB2617" s="9"/>
      <c r="BC2617" s="9"/>
      <c r="BD2617" s="9"/>
      <c r="BE2617" s="9"/>
      <c r="BF2617" s="9"/>
      <c r="BG2617" s="9"/>
      <c r="BH2617" s="9"/>
      <c r="BI2617" s="9"/>
      <c r="BJ2617" s="9"/>
      <c r="BK2617" s="9"/>
      <c r="BL2617" s="9"/>
      <c r="BM2617" s="9"/>
      <c r="BN2617" s="9"/>
      <c r="BO2617" s="9"/>
      <c r="BP2617" s="9"/>
      <c r="BQ2617" s="9"/>
      <c r="BR2617" s="9"/>
      <c r="BS2617" s="9"/>
      <c r="BT2617" s="9"/>
      <c r="BU2617" s="9"/>
      <c r="BV2617" s="9"/>
      <c r="BW2617" s="9"/>
      <c r="BX2617" s="9"/>
      <c r="BY2617" s="9"/>
      <c r="BZ2617" s="9"/>
      <c r="CA2617" s="9"/>
      <c r="CB2617" s="9"/>
      <c r="CC2617" s="9"/>
      <c r="CD2617" s="9"/>
      <c r="CE2617" s="9"/>
      <c r="CF2617" s="9"/>
      <c r="CG2617" s="9"/>
      <c r="CH2617" s="9"/>
      <c r="CI2617" s="9"/>
      <c r="CJ2617" s="9"/>
      <c r="CK2617" s="9"/>
      <c r="CL2617" s="9"/>
      <c r="CM2617" s="9"/>
      <c r="CN2617" s="9"/>
      <c r="CO2617" s="9"/>
      <c r="CP2617" s="9"/>
      <c r="CQ2617" s="9"/>
      <c r="CR2617" s="9"/>
      <c r="CS2617" s="9"/>
      <c r="CT2617" s="9"/>
      <c r="CU2617" s="9"/>
      <c r="CV2617" s="9"/>
      <c r="CW2617" s="9"/>
      <c r="CX2617" s="9"/>
    </row>
    <row r="2618" spans="1:102" s="44" customFormat="1">
      <c r="A2618" s="27">
        <v>43</v>
      </c>
      <c r="B2618" s="90" t="s">
        <v>4257</v>
      </c>
      <c r="C2618" s="41">
        <v>1966</v>
      </c>
      <c r="D2618" s="55">
        <v>2009</v>
      </c>
      <c r="E2618" s="104" t="s">
        <v>28</v>
      </c>
      <c r="F2618" s="55">
        <v>5</v>
      </c>
      <c r="G2618" s="55">
        <v>8</v>
      </c>
      <c r="H2618" s="220">
        <v>4779.1000000000004</v>
      </c>
      <c r="I2618" s="220">
        <v>4779.1000000000004</v>
      </c>
      <c r="J2618" s="220">
        <v>4633.8999999999996</v>
      </c>
      <c r="K2618" s="220">
        <v>273</v>
      </c>
      <c r="L2618" s="189">
        <f>'Форма 2'!C2622</f>
        <v>8110084.9090000009</v>
      </c>
      <c r="M2618" s="190">
        <v>0</v>
      </c>
      <c r="N2618" s="190">
        <v>0</v>
      </c>
      <c r="O2618" s="190">
        <v>0</v>
      </c>
      <c r="P2618" s="189">
        <f t="shared" si="287"/>
        <v>8110084.9090000009</v>
      </c>
      <c r="Q2618" s="191">
        <f t="shared" si="288"/>
        <v>1696.99</v>
      </c>
      <c r="R2618" s="191">
        <f t="shared" si="289"/>
        <v>1696.99</v>
      </c>
      <c r="S2618" s="90" t="s">
        <v>42</v>
      </c>
      <c r="T2618" s="55" t="s">
        <v>34</v>
      </c>
      <c r="U2618" s="9"/>
      <c r="V2618" s="9"/>
      <c r="W2618" s="9"/>
      <c r="X2618" s="9"/>
      <c r="Y2618" s="9"/>
      <c r="Z2618" s="9"/>
      <c r="AA2618" s="9"/>
      <c r="AB2618" s="9"/>
      <c r="AC2618" s="9"/>
      <c r="AD2618" s="9"/>
      <c r="AE2618" s="9"/>
      <c r="AF2618" s="9"/>
      <c r="AG2618" s="9"/>
      <c r="AH2618" s="9"/>
      <c r="AI2618" s="9"/>
      <c r="AJ2618" s="9"/>
      <c r="AK2618" s="9"/>
      <c r="AL2618" s="9"/>
      <c r="AM2618" s="9"/>
      <c r="AN2618" s="9"/>
      <c r="AO2618" s="9"/>
      <c r="AP2618" s="9"/>
      <c r="AQ2618" s="9"/>
      <c r="AR2618" s="9"/>
      <c r="AS2618" s="9"/>
      <c r="AT2618" s="9"/>
      <c r="AU2618" s="9"/>
      <c r="AV2618" s="9"/>
      <c r="AW2618" s="9"/>
      <c r="AX2618" s="9"/>
      <c r="AY2618" s="9"/>
      <c r="AZ2618" s="9"/>
      <c r="BA2618" s="9"/>
      <c r="BB2618" s="9"/>
      <c r="BC2618" s="9"/>
      <c r="BD2618" s="9"/>
      <c r="BE2618" s="9"/>
      <c r="BF2618" s="9"/>
      <c r="BG2618" s="9"/>
      <c r="BH2618" s="9"/>
      <c r="BI2618" s="9"/>
      <c r="BJ2618" s="9"/>
      <c r="BK2618" s="9"/>
      <c r="BL2618" s="9"/>
      <c r="BM2618" s="9"/>
      <c r="BN2618" s="9"/>
      <c r="BO2618" s="9"/>
      <c r="BP2618" s="9"/>
      <c r="BQ2618" s="9"/>
      <c r="BR2618" s="9"/>
      <c r="BS2618" s="9"/>
      <c r="BT2618" s="9"/>
      <c r="BU2618" s="9"/>
      <c r="BV2618" s="9"/>
      <c r="BW2618" s="9"/>
      <c r="BX2618" s="9"/>
      <c r="BY2618" s="9"/>
      <c r="BZ2618" s="9"/>
      <c r="CA2618" s="9"/>
      <c r="CB2618" s="9"/>
      <c r="CC2618" s="9"/>
      <c r="CD2618" s="9"/>
      <c r="CE2618" s="9"/>
      <c r="CF2618" s="9"/>
      <c r="CG2618" s="9"/>
      <c r="CH2618" s="9"/>
      <c r="CI2618" s="9"/>
      <c r="CJ2618" s="9"/>
      <c r="CK2618" s="9"/>
      <c r="CL2618" s="9"/>
      <c r="CM2618" s="9"/>
      <c r="CN2618" s="9"/>
      <c r="CO2618" s="9"/>
      <c r="CP2618" s="9"/>
      <c r="CQ2618" s="9"/>
      <c r="CR2618" s="9"/>
      <c r="CS2618" s="9"/>
      <c r="CT2618" s="9"/>
      <c r="CU2618" s="9"/>
      <c r="CV2618" s="9"/>
      <c r="CW2618" s="9"/>
      <c r="CX2618" s="9"/>
    </row>
    <row r="2619" spans="1:102" s="44" customFormat="1">
      <c r="A2619" s="27">
        <v>44</v>
      </c>
      <c r="B2619" s="90" t="s">
        <v>4263</v>
      </c>
      <c r="C2619" s="41">
        <v>1989</v>
      </c>
      <c r="D2619" s="55">
        <v>2009</v>
      </c>
      <c r="E2619" s="104" t="s">
        <v>328</v>
      </c>
      <c r="F2619" s="55">
        <v>5</v>
      </c>
      <c r="G2619" s="55">
        <v>4</v>
      </c>
      <c r="H2619" s="220">
        <v>2579.4</v>
      </c>
      <c r="I2619" s="220">
        <v>2579.4</v>
      </c>
      <c r="J2619" s="220">
        <v>2546.3000000000002</v>
      </c>
      <c r="K2619" s="220">
        <v>106</v>
      </c>
      <c r="L2619" s="189">
        <f>'Форма 2'!C2623</f>
        <v>12768133.176000001</v>
      </c>
      <c r="M2619" s="190">
        <v>0</v>
      </c>
      <c r="N2619" s="190">
        <v>0</v>
      </c>
      <c r="O2619" s="190">
        <v>0</v>
      </c>
      <c r="P2619" s="189">
        <f t="shared" si="287"/>
        <v>12768133.176000001</v>
      </c>
      <c r="Q2619" s="191">
        <f t="shared" si="288"/>
        <v>4950.04</v>
      </c>
      <c r="R2619" s="191">
        <f t="shared" si="289"/>
        <v>4950.04</v>
      </c>
      <c r="S2619" s="90" t="s">
        <v>42</v>
      </c>
      <c r="T2619" s="55" t="s">
        <v>35</v>
      </c>
      <c r="U2619" s="9"/>
      <c r="V2619" s="9"/>
      <c r="W2619" s="9"/>
      <c r="X2619" s="9"/>
      <c r="Y2619" s="9"/>
      <c r="Z2619" s="9"/>
      <c r="AA2619" s="9"/>
      <c r="AB2619" s="9"/>
      <c r="AC2619" s="9"/>
      <c r="AD2619" s="9"/>
      <c r="AE2619" s="9"/>
      <c r="AF2619" s="9"/>
      <c r="AG2619" s="9"/>
      <c r="AH2619" s="9"/>
      <c r="AI2619" s="9"/>
      <c r="AJ2619" s="9"/>
      <c r="AK2619" s="9"/>
      <c r="AL2619" s="9"/>
      <c r="AM2619" s="9"/>
      <c r="AN2619" s="9"/>
      <c r="AO2619" s="9"/>
      <c r="AP2619" s="9"/>
      <c r="AQ2619" s="9"/>
      <c r="AR2619" s="9"/>
      <c r="AS2619" s="9"/>
      <c r="AT2619" s="9"/>
      <c r="AU2619" s="9"/>
      <c r="AV2619" s="9"/>
      <c r="AW2619" s="9"/>
      <c r="AX2619" s="9"/>
      <c r="AY2619" s="9"/>
      <c r="AZ2619" s="9"/>
      <c r="BA2619" s="9"/>
      <c r="BB2619" s="9"/>
      <c r="BC2619" s="9"/>
      <c r="BD2619" s="9"/>
      <c r="BE2619" s="9"/>
      <c r="BF2619" s="9"/>
      <c r="BG2619" s="9"/>
      <c r="BH2619" s="9"/>
      <c r="BI2619" s="9"/>
      <c r="BJ2619" s="9"/>
      <c r="BK2619" s="9"/>
      <c r="BL2619" s="9"/>
      <c r="BM2619" s="9"/>
      <c r="BN2619" s="9"/>
      <c r="BO2619" s="9"/>
      <c r="BP2619" s="9"/>
      <c r="BQ2619" s="9"/>
      <c r="BR2619" s="9"/>
      <c r="BS2619" s="9"/>
      <c r="BT2619" s="9"/>
      <c r="BU2619" s="9"/>
      <c r="BV2619" s="9"/>
      <c r="BW2619" s="9"/>
      <c r="BX2619" s="9"/>
      <c r="BY2619" s="9"/>
      <c r="BZ2619" s="9"/>
      <c r="CA2619" s="9"/>
      <c r="CB2619" s="9"/>
      <c r="CC2619" s="9"/>
      <c r="CD2619" s="9"/>
      <c r="CE2619" s="9"/>
      <c r="CF2619" s="9"/>
      <c r="CG2619" s="9"/>
      <c r="CH2619" s="9"/>
      <c r="CI2619" s="9"/>
      <c r="CJ2619" s="9"/>
      <c r="CK2619" s="9"/>
      <c r="CL2619" s="9"/>
      <c r="CM2619" s="9"/>
      <c r="CN2619" s="9"/>
      <c r="CO2619" s="9"/>
      <c r="CP2619" s="9"/>
      <c r="CQ2619" s="9"/>
      <c r="CR2619" s="9"/>
      <c r="CS2619" s="9"/>
      <c r="CT2619" s="9"/>
      <c r="CU2619" s="9"/>
      <c r="CV2619" s="9"/>
      <c r="CW2619" s="9"/>
      <c r="CX2619" s="9"/>
    </row>
    <row r="2620" spans="1:102" s="44" customFormat="1">
      <c r="A2620" s="27">
        <v>45</v>
      </c>
      <c r="B2620" s="90" t="s">
        <v>4264</v>
      </c>
      <c r="C2620" s="41">
        <v>1961</v>
      </c>
      <c r="D2620" s="55">
        <v>1961</v>
      </c>
      <c r="E2620" s="104" t="s">
        <v>28</v>
      </c>
      <c r="F2620" s="55">
        <v>2</v>
      </c>
      <c r="G2620" s="55">
        <v>2</v>
      </c>
      <c r="H2620" s="220">
        <v>645</v>
      </c>
      <c r="I2620" s="220">
        <v>645</v>
      </c>
      <c r="J2620" s="220">
        <v>645</v>
      </c>
      <c r="K2620" s="220">
        <v>32</v>
      </c>
      <c r="L2620" s="189">
        <f>'Форма 2'!C2624</f>
        <v>1769370.45</v>
      </c>
      <c r="M2620" s="190">
        <v>0</v>
      </c>
      <c r="N2620" s="190">
        <v>0</v>
      </c>
      <c r="O2620" s="190">
        <v>0</v>
      </c>
      <c r="P2620" s="189">
        <f t="shared" si="287"/>
        <v>1769370.45</v>
      </c>
      <c r="Q2620" s="191">
        <f t="shared" si="288"/>
        <v>2743.21</v>
      </c>
      <c r="R2620" s="191">
        <f t="shared" si="289"/>
        <v>2743.21</v>
      </c>
      <c r="S2620" s="90" t="s">
        <v>42</v>
      </c>
      <c r="T2620" s="55" t="s">
        <v>34</v>
      </c>
      <c r="U2620" s="9"/>
      <c r="V2620" s="9"/>
      <c r="W2620" s="9"/>
      <c r="X2620" s="9"/>
      <c r="Y2620" s="9"/>
      <c r="Z2620" s="9"/>
      <c r="AA2620" s="9"/>
      <c r="AB2620" s="9"/>
      <c r="AC2620" s="9"/>
      <c r="AD2620" s="9"/>
      <c r="AE2620" s="9"/>
      <c r="AF2620" s="9"/>
      <c r="AG2620" s="9"/>
      <c r="AH2620" s="9"/>
      <c r="AI2620" s="9"/>
      <c r="AJ2620" s="9"/>
      <c r="AK2620" s="9"/>
      <c r="AL2620" s="9"/>
      <c r="AM2620" s="9"/>
      <c r="AN2620" s="9"/>
      <c r="AO2620" s="9"/>
      <c r="AP2620" s="9"/>
      <c r="AQ2620" s="9"/>
      <c r="AR2620" s="9"/>
      <c r="AS2620" s="9"/>
      <c r="AT2620" s="9"/>
      <c r="AU2620" s="9"/>
      <c r="AV2620" s="9"/>
      <c r="AW2620" s="9"/>
      <c r="AX2620" s="9"/>
      <c r="AY2620" s="9"/>
      <c r="AZ2620" s="9"/>
      <c r="BA2620" s="9"/>
      <c r="BB2620" s="9"/>
      <c r="BC2620" s="9"/>
      <c r="BD2620" s="9"/>
      <c r="BE2620" s="9"/>
      <c r="BF2620" s="9"/>
      <c r="BG2620" s="9"/>
      <c r="BH2620" s="9"/>
      <c r="BI2620" s="9"/>
      <c r="BJ2620" s="9"/>
      <c r="BK2620" s="9"/>
      <c r="BL2620" s="9"/>
      <c r="BM2620" s="9"/>
      <c r="BN2620" s="9"/>
      <c r="BO2620" s="9"/>
      <c r="BP2620" s="9"/>
      <c r="BQ2620" s="9"/>
      <c r="BR2620" s="9"/>
      <c r="BS2620" s="9"/>
      <c r="BT2620" s="9"/>
      <c r="BU2620" s="9"/>
      <c r="BV2620" s="9"/>
      <c r="BW2620" s="9"/>
      <c r="BX2620" s="9"/>
      <c r="BY2620" s="9"/>
      <c r="BZ2620" s="9"/>
      <c r="CA2620" s="9"/>
      <c r="CB2620" s="9"/>
      <c r="CC2620" s="9"/>
      <c r="CD2620" s="9"/>
      <c r="CE2620" s="9"/>
      <c r="CF2620" s="9"/>
      <c r="CG2620" s="9"/>
      <c r="CH2620" s="9"/>
      <c r="CI2620" s="9"/>
      <c r="CJ2620" s="9"/>
      <c r="CK2620" s="9"/>
      <c r="CL2620" s="9"/>
      <c r="CM2620" s="9"/>
      <c r="CN2620" s="9"/>
      <c r="CO2620" s="9"/>
      <c r="CP2620" s="9"/>
      <c r="CQ2620" s="9"/>
      <c r="CR2620" s="9"/>
      <c r="CS2620" s="9"/>
      <c r="CT2620" s="9"/>
      <c r="CU2620" s="9"/>
      <c r="CV2620" s="9"/>
      <c r="CW2620" s="9"/>
      <c r="CX2620" s="9"/>
    </row>
    <row r="2621" spans="1:102" s="44" customFormat="1">
      <c r="A2621" s="27">
        <v>46</v>
      </c>
      <c r="B2621" s="90" t="s">
        <v>4262</v>
      </c>
      <c r="C2621" s="41">
        <v>1967</v>
      </c>
      <c r="D2621" s="55">
        <v>1967</v>
      </c>
      <c r="E2621" s="104" t="s">
        <v>28</v>
      </c>
      <c r="F2621" s="55">
        <v>5</v>
      </c>
      <c r="G2621" s="55">
        <v>4</v>
      </c>
      <c r="H2621" s="220">
        <v>5832</v>
      </c>
      <c r="I2621" s="220">
        <v>3458.4</v>
      </c>
      <c r="J2621" s="220">
        <v>3458.4</v>
      </c>
      <c r="K2621" s="220">
        <v>155</v>
      </c>
      <c r="L2621" s="189">
        <f>'Форма 2'!C2625</f>
        <v>20605562.208000001</v>
      </c>
      <c r="M2621" s="190">
        <v>0</v>
      </c>
      <c r="N2621" s="190">
        <v>0</v>
      </c>
      <c r="O2621" s="190">
        <v>0</v>
      </c>
      <c r="P2621" s="189">
        <f t="shared" si="287"/>
        <v>20605562.208000001</v>
      </c>
      <c r="Q2621" s="191">
        <f t="shared" si="288"/>
        <v>5958.12</v>
      </c>
      <c r="R2621" s="191">
        <f t="shared" si="289"/>
        <v>5958.12</v>
      </c>
      <c r="S2621" s="90" t="s">
        <v>42</v>
      </c>
      <c r="T2621" s="55" t="s">
        <v>34</v>
      </c>
      <c r="U2621" s="9"/>
      <c r="V2621" s="9"/>
      <c r="W2621" s="9"/>
      <c r="X2621" s="9"/>
      <c r="Y2621" s="9"/>
      <c r="Z2621" s="9"/>
      <c r="AA2621" s="9"/>
      <c r="AB2621" s="9"/>
      <c r="AC2621" s="9"/>
      <c r="AD2621" s="9"/>
      <c r="AE2621" s="9"/>
      <c r="AF2621" s="9"/>
      <c r="AG2621" s="9"/>
      <c r="AH2621" s="9"/>
      <c r="AI2621" s="9"/>
      <c r="AJ2621" s="9"/>
      <c r="AK2621" s="9"/>
      <c r="AL2621" s="9"/>
      <c r="AM2621" s="9"/>
      <c r="AN2621" s="9"/>
      <c r="AO2621" s="9"/>
      <c r="AP2621" s="9"/>
      <c r="AQ2621" s="9"/>
      <c r="AR2621" s="9"/>
      <c r="AS2621" s="9"/>
      <c r="AT2621" s="9"/>
      <c r="AU2621" s="9"/>
      <c r="AV2621" s="9"/>
      <c r="AW2621" s="9"/>
      <c r="AX2621" s="9"/>
      <c r="AY2621" s="9"/>
      <c r="AZ2621" s="9"/>
      <c r="BA2621" s="9"/>
      <c r="BB2621" s="9"/>
      <c r="BC2621" s="9"/>
      <c r="BD2621" s="9"/>
      <c r="BE2621" s="9"/>
      <c r="BF2621" s="9"/>
      <c r="BG2621" s="9"/>
      <c r="BH2621" s="9"/>
      <c r="BI2621" s="9"/>
      <c r="BJ2621" s="9"/>
      <c r="BK2621" s="9"/>
      <c r="BL2621" s="9"/>
      <c r="BM2621" s="9"/>
      <c r="BN2621" s="9"/>
      <c r="BO2621" s="9"/>
      <c r="BP2621" s="9"/>
      <c r="BQ2621" s="9"/>
      <c r="BR2621" s="9"/>
      <c r="BS2621" s="9"/>
      <c r="BT2621" s="9"/>
      <c r="BU2621" s="9"/>
      <c r="BV2621" s="9"/>
      <c r="BW2621" s="9"/>
      <c r="BX2621" s="9"/>
      <c r="BY2621" s="9"/>
      <c r="BZ2621" s="9"/>
      <c r="CA2621" s="9"/>
      <c r="CB2621" s="9"/>
      <c r="CC2621" s="9"/>
      <c r="CD2621" s="9"/>
      <c r="CE2621" s="9"/>
      <c r="CF2621" s="9"/>
      <c r="CG2621" s="9"/>
      <c r="CH2621" s="9"/>
      <c r="CI2621" s="9"/>
      <c r="CJ2621" s="9"/>
      <c r="CK2621" s="9"/>
      <c r="CL2621" s="9"/>
      <c r="CM2621" s="9"/>
      <c r="CN2621" s="9"/>
      <c r="CO2621" s="9"/>
      <c r="CP2621" s="9"/>
      <c r="CQ2621" s="9"/>
      <c r="CR2621" s="9"/>
      <c r="CS2621" s="9"/>
      <c r="CT2621" s="9"/>
      <c r="CU2621" s="9"/>
      <c r="CV2621" s="9"/>
      <c r="CW2621" s="9"/>
      <c r="CX2621" s="9"/>
    </row>
    <row r="2622" spans="1:102" s="44" customFormat="1">
      <c r="A2622" s="27">
        <v>47</v>
      </c>
      <c r="B2622" s="90" t="s">
        <v>4265</v>
      </c>
      <c r="C2622" s="41">
        <v>1959</v>
      </c>
      <c r="D2622" s="55">
        <v>2010</v>
      </c>
      <c r="E2622" s="104" t="s">
        <v>28</v>
      </c>
      <c r="F2622" s="55">
        <v>4</v>
      </c>
      <c r="G2622" s="55">
        <v>2</v>
      </c>
      <c r="H2622" s="220">
        <v>2567.69</v>
      </c>
      <c r="I2622" s="220">
        <v>1044.8</v>
      </c>
      <c r="J2622" s="220">
        <v>1044.8</v>
      </c>
      <c r="K2622" s="220">
        <v>78</v>
      </c>
      <c r="L2622" s="189">
        <f>'Форма 2'!C2626</f>
        <v>6225043.7759999996</v>
      </c>
      <c r="M2622" s="190">
        <v>0</v>
      </c>
      <c r="N2622" s="190">
        <v>0</v>
      </c>
      <c r="O2622" s="190">
        <v>0</v>
      </c>
      <c r="P2622" s="189">
        <f t="shared" si="287"/>
        <v>6225043.7759999996</v>
      </c>
      <c r="Q2622" s="191">
        <f t="shared" si="288"/>
        <v>5958.12</v>
      </c>
      <c r="R2622" s="191">
        <f t="shared" si="289"/>
        <v>5958.12</v>
      </c>
      <c r="S2622" s="90" t="s">
        <v>42</v>
      </c>
      <c r="T2622" s="55" t="s">
        <v>34</v>
      </c>
      <c r="U2622" s="9"/>
      <c r="V2622" s="9"/>
      <c r="W2622" s="9"/>
      <c r="X2622" s="9"/>
      <c r="Y2622" s="9"/>
      <c r="Z2622" s="9"/>
      <c r="AA2622" s="9"/>
      <c r="AB2622" s="9"/>
      <c r="AC2622" s="9"/>
      <c r="AD2622" s="9"/>
      <c r="AE2622" s="9"/>
      <c r="AF2622" s="9"/>
      <c r="AG2622" s="9"/>
      <c r="AH2622" s="9"/>
      <c r="AI2622" s="9"/>
      <c r="AJ2622" s="9"/>
      <c r="AK2622" s="9"/>
      <c r="AL2622" s="9"/>
      <c r="AM2622" s="9"/>
      <c r="AN2622" s="9"/>
      <c r="AO2622" s="9"/>
      <c r="AP2622" s="9"/>
      <c r="AQ2622" s="9"/>
      <c r="AR2622" s="9"/>
      <c r="AS2622" s="9"/>
      <c r="AT2622" s="9"/>
      <c r="AU2622" s="9"/>
      <c r="AV2622" s="9"/>
      <c r="AW2622" s="9"/>
      <c r="AX2622" s="9"/>
      <c r="AY2622" s="9"/>
      <c r="AZ2622" s="9"/>
      <c r="BA2622" s="9"/>
      <c r="BB2622" s="9"/>
      <c r="BC2622" s="9"/>
      <c r="BD2622" s="9"/>
      <c r="BE2622" s="9"/>
      <c r="BF2622" s="9"/>
      <c r="BG2622" s="9"/>
      <c r="BH2622" s="9"/>
      <c r="BI2622" s="9"/>
      <c r="BJ2622" s="9"/>
      <c r="BK2622" s="9"/>
      <c r="BL2622" s="9"/>
      <c r="BM2622" s="9"/>
      <c r="BN2622" s="9"/>
      <c r="BO2622" s="9"/>
      <c r="BP2622" s="9"/>
      <c r="BQ2622" s="9"/>
      <c r="BR2622" s="9"/>
      <c r="BS2622" s="9"/>
      <c r="BT2622" s="9"/>
      <c r="BU2622" s="9"/>
      <c r="BV2622" s="9"/>
      <c r="BW2622" s="9"/>
      <c r="BX2622" s="9"/>
      <c r="BY2622" s="9"/>
      <c r="BZ2622" s="9"/>
      <c r="CA2622" s="9"/>
      <c r="CB2622" s="9"/>
      <c r="CC2622" s="9"/>
      <c r="CD2622" s="9"/>
      <c r="CE2622" s="9"/>
      <c r="CF2622" s="9"/>
      <c r="CG2622" s="9"/>
      <c r="CH2622" s="9"/>
      <c r="CI2622" s="9"/>
      <c r="CJ2622" s="9"/>
      <c r="CK2622" s="9"/>
      <c r="CL2622" s="9"/>
      <c r="CM2622" s="9"/>
      <c r="CN2622" s="9"/>
      <c r="CO2622" s="9"/>
      <c r="CP2622" s="9"/>
      <c r="CQ2622" s="9"/>
      <c r="CR2622" s="9"/>
      <c r="CS2622" s="9"/>
      <c r="CT2622" s="9"/>
      <c r="CU2622" s="9"/>
      <c r="CV2622" s="9"/>
      <c r="CW2622" s="9"/>
      <c r="CX2622" s="9"/>
    </row>
    <row r="2623" spans="1:102" s="44" customFormat="1">
      <c r="A2623" s="27">
        <v>48</v>
      </c>
      <c r="B2623" s="90" t="s">
        <v>4266</v>
      </c>
      <c r="C2623" s="41">
        <v>1967</v>
      </c>
      <c r="D2623" s="55">
        <v>1967</v>
      </c>
      <c r="E2623" s="104" t="s">
        <v>28</v>
      </c>
      <c r="F2623" s="55">
        <v>5</v>
      </c>
      <c r="G2623" s="55">
        <v>2</v>
      </c>
      <c r="H2623" s="220">
        <v>1901.7</v>
      </c>
      <c r="I2623" s="220">
        <v>1664.6</v>
      </c>
      <c r="J2623" s="220">
        <v>1616.1</v>
      </c>
      <c r="K2623" s="220">
        <v>88</v>
      </c>
      <c r="L2623" s="189">
        <f>'Форма 2'!C2627</f>
        <v>9917886.5519999992</v>
      </c>
      <c r="M2623" s="190">
        <v>0</v>
      </c>
      <c r="N2623" s="190">
        <v>0</v>
      </c>
      <c r="O2623" s="190">
        <v>0</v>
      </c>
      <c r="P2623" s="189">
        <f t="shared" si="287"/>
        <v>9917886.5519999992</v>
      </c>
      <c r="Q2623" s="191">
        <f t="shared" si="288"/>
        <v>5958.12</v>
      </c>
      <c r="R2623" s="191">
        <f t="shared" si="289"/>
        <v>5958.12</v>
      </c>
      <c r="S2623" s="90" t="s">
        <v>42</v>
      </c>
      <c r="T2623" s="55" t="s">
        <v>34</v>
      </c>
      <c r="U2623" s="9"/>
      <c r="V2623" s="9"/>
      <c r="W2623" s="9"/>
      <c r="X2623" s="9"/>
      <c r="Y2623" s="9"/>
      <c r="Z2623" s="9"/>
      <c r="AA2623" s="9"/>
      <c r="AB2623" s="9"/>
      <c r="AC2623" s="9"/>
      <c r="AD2623" s="9"/>
      <c r="AE2623" s="9"/>
      <c r="AF2623" s="9"/>
      <c r="AG2623" s="9"/>
      <c r="AH2623" s="9"/>
      <c r="AI2623" s="9"/>
      <c r="AJ2623" s="9"/>
      <c r="AK2623" s="9"/>
      <c r="AL2623" s="9"/>
      <c r="AM2623" s="9"/>
      <c r="AN2623" s="9"/>
      <c r="AO2623" s="9"/>
      <c r="AP2623" s="9"/>
      <c r="AQ2623" s="9"/>
      <c r="AR2623" s="9"/>
      <c r="AS2623" s="9"/>
      <c r="AT2623" s="9"/>
      <c r="AU2623" s="9"/>
      <c r="AV2623" s="9"/>
      <c r="AW2623" s="9"/>
      <c r="AX2623" s="9"/>
      <c r="AY2623" s="9"/>
      <c r="AZ2623" s="9"/>
      <c r="BA2623" s="9"/>
      <c r="BB2623" s="9"/>
      <c r="BC2623" s="9"/>
      <c r="BD2623" s="9"/>
      <c r="BE2623" s="9"/>
      <c r="BF2623" s="9"/>
      <c r="BG2623" s="9"/>
      <c r="BH2623" s="9"/>
      <c r="BI2623" s="9"/>
      <c r="BJ2623" s="9"/>
      <c r="BK2623" s="9"/>
      <c r="BL2623" s="9"/>
      <c r="BM2623" s="9"/>
      <c r="BN2623" s="9"/>
      <c r="BO2623" s="9"/>
      <c r="BP2623" s="9"/>
      <c r="BQ2623" s="9"/>
      <c r="BR2623" s="9"/>
      <c r="BS2623" s="9"/>
      <c r="BT2623" s="9"/>
      <c r="BU2623" s="9"/>
      <c r="BV2623" s="9"/>
      <c r="BW2623" s="9"/>
      <c r="BX2623" s="9"/>
      <c r="BY2623" s="9"/>
      <c r="BZ2623" s="9"/>
      <c r="CA2623" s="9"/>
      <c r="CB2623" s="9"/>
      <c r="CC2623" s="9"/>
      <c r="CD2623" s="9"/>
      <c r="CE2623" s="9"/>
      <c r="CF2623" s="9"/>
      <c r="CG2623" s="9"/>
      <c r="CH2623" s="9"/>
      <c r="CI2623" s="9"/>
      <c r="CJ2623" s="9"/>
      <c r="CK2623" s="9"/>
      <c r="CL2623" s="9"/>
      <c r="CM2623" s="9"/>
      <c r="CN2623" s="9"/>
      <c r="CO2623" s="9"/>
      <c r="CP2623" s="9"/>
      <c r="CQ2623" s="9"/>
      <c r="CR2623" s="9"/>
      <c r="CS2623" s="9"/>
      <c r="CT2623" s="9"/>
      <c r="CU2623" s="9"/>
      <c r="CV2623" s="9"/>
      <c r="CW2623" s="9"/>
      <c r="CX2623" s="9"/>
    </row>
    <row r="2624" spans="1:102" s="44" customFormat="1">
      <c r="A2624" s="27">
        <v>49</v>
      </c>
      <c r="B2624" s="90" t="s">
        <v>4267</v>
      </c>
      <c r="C2624" s="41">
        <v>1963</v>
      </c>
      <c r="D2624" s="55">
        <v>1963</v>
      </c>
      <c r="E2624" s="104" t="s">
        <v>28</v>
      </c>
      <c r="F2624" s="55">
        <v>2</v>
      </c>
      <c r="G2624" s="55">
        <v>2</v>
      </c>
      <c r="H2624" s="220">
        <v>352</v>
      </c>
      <c r="I2624" s="220">
        <v>352</v>
      </c>
      <c r="J2624" s="220">
        <v>352</v>
      </c>
      <c r="K2624" s="220">
        <v>16</v>
      </c>
      <c r="L2624" s="189">
        <f>'Форма 2'!C2628</f>
        <v>940283.52</v>
      </c>
      <c r="M2624" s="190">
        <v>0</v>
      </c>
      <c r="N2624" s="190">
        <v>0</v>
      </c>
      <c r="O2624" s="190">
        <v>0</v>
      </c>
      <c r="P2624" s="189">
        <f t="shared" si="287"/>
        <v>940283.52</v>
      </c>
      <c r="Q2624" s="191">
        <f t="shared" si="288"/>
        <v>2671.26</v>
      </c>
      <c r="R2624" s="191">
        <f t="shared" si="289"/>
        <v>2671.26</v>
      </c>
      <c r="S2624" s="90" t="s">
        <v>42</v>
      </c>
      <c r="T2624" s="55" t="s">
        <v>34</v>
      </c>
      <c r="U2624" s="9"/>
      <c r="V2624" s="9"/>
      <c r="W2624" s="9"/>
      <c r="X2624" s="9"/>
      <c r="Y2624" s="9"/>
      <c r="Z2624" s="9"/>
      <c r="AA2624" s="9"/>
      <c r="AB2624" s="9"/>
      <c r="AC2624" s="9"/>
      <c r="AD2624" s="9"/>
      <c r="AE2624" s="9"/>
      <c r="AF2624" s="9"/>
      <c r="AG2624" s="9"/>
      <c r="AH2624" s="9"/>
      <c r="AI2624" s="9"/>
      <c r="AJ2624" s="9"/>
      <c r="AK2624" s="9"/>
      <c r="AL2624" s="9"/>
      <c r="AM2624" s="9"/>
      <c r="AN2624" s="9"/>
      <c r="AO2624" s="9"/>
      <c r="AP2624" s="9"/>
      <c r="AQ2624" s="9"/>
      <c r="AR2624" s="9"/>
      <c r="AS2624" s="9"/>
      <c r="AT2624" s="9"/>
      <c r="AU2624" s="9"/>
      <c r="AV2624" s="9"/>
      <c r="AW2624" s="9"/>
      <c r="AX2624" s="9"/>
      <c r="AY2624" s="9"/>
      <c r="AZ2624" s="9"/>
      <c r="BA2624" s="9"/>
      <c r="BB2624" s="9"/>
      <c r="BC2624" s="9"/>
      <c r="BD2624" s="9"/>
      <c r="BE2624" s="9"/>
      <c r="BF2624" s="9"/>
      <c r="BG2624" s="9"/>
      <c r="BH2624" s="9"/>
      <c r="BI2624" s="9"/>
      <c r="BJ2624" s="9"/>
      <c r="BK2624" s="9"/>
      <c r="BL2624" s="9"/>
      <c r="BM2624" s="9"/>
      <c r="BN2624" s="9"/>
      <c r="BO2624" s="9"/>
      <c r="BP2624" s="9"/>
      <c r="BQ2624" s="9"/>
      <c r="BR2624" s="9"/>
      <c r="BS2624" s="9"/>
      <c r="BT2624" s="9"/>
      <c r="BU2624" s="9"/>
      <c r="BV2624" s="9"/>
      <c r="BW2624" s="9"/>
      <c r="BX2624" s="9"/>
      <c r="BY2624" s="9"/>
      <c r="BZ2624" s="9"/>
      <c r="CA2624" s="9"/>
      <c r="CB2624" s="9"/>
      <c r="CC2624" s="9"/>
      <c r="CD2624" s="9"/>
      <c r="CE2624" s="9"/>
      <c r="CF2624" s="9"/>
      <c r="CG2624" s="9"/>
      <c r="CH2624" s="9"/>
      <c r="CI2624" s="9"/>
      <c r="CJ2624" s="9"/>
      <c r="CK2624" s="9"/>
      <c r="CL2624" s="9"/>
      <c r="CM2624" s="9"/>
      <c r="CN2624" s="9"/>
      <c r="CO2624" s="9"/>
      <c r="CP2624" s="9"/>
      <c r="CQ2624" s="9"/>
      <c r="CR2624" s="9"/>
      <c r="CS2624" s="9"/>
      <c r="CT2624" s="9"/>
      <c r="CU2624" s="9"/>
      <c r="CV2624" s="9"/>
      <c r="CW2624" s="9"/>
      <c r="CX2624" s="9"/>
    </row>
    <row r="2625" spans="1:102" s="44" customFormat="1">
      <c r="A2625" s="27">
        <v>50</v>
      </c>
      <c r="B2625" s="90" t="s">
        <v>4268</v>
      </c>
      <c r="C2625" s="41">
        <v>1981</v>
      </c>
      <c r="D2625" s="55">
        <v>2019</v>
      </c>
      <c r="E2625" s="104" t="s">
        <v>28</v>
      </c>
      <c r="F2625" s="55">
        <v>2</v>
      </c>
      <c r="G2625" s="55">
        <v>3</v>
      </c>
      <c r="H2625" s="220">
        <v>944.5</v>
      </c>
      <c r="I2625" s="220">
        <v>944.5</v>
      </c>
      <c r="J2625" s="220">
        <v>813.6</v>
      </c>
      <c r="K2625" s="220">
        <v>47</v>
      </c>
      <c r="L2625" s="189">
        <f>'Форма 2'!C2629</f>
        <v>1201130.095</v>
      </c>
      <c r="M2625" s="190">
        <v>0</v>
      </c>
      <c r="N2625" s="190">
        <v>0</v>
      </c>
      <c r="O2625" s="190">
        <v>0</v>
      </c>
      <c r="P2625" s="189">
        <f t="shared" si="287"/>
        <v>1201130.095</v>
      </c>
      <c r="Q2625" s="191">
        <f t="shared" si="288"/>
        <v>1271.71</v>
      </c>
      <c r="R2625" s="191">
        <f t="shared" si="289"/>
        <v>1271.71</v>
      </c>
      <c r="S2625" s="90" t="s">
        <v>42</v>
      </c>
      <c r="T2625" s="55" t="s">
        <v>35</v>
      </c>
      <c r="U2625" s="9"/>
      <c r="V2625" s="9"/>
      <c r="W2625" s="9"/>
      <c r="X2625" s="9"/>
      <c r="Y2625" s="9"/>
      <c r="Z2625" s="9"/>
      <c r="AA2625" s="9"/>
      <c r="AB2625" s="9"/>
      <c r="AC2625" s="9"/>
      <c r="AD2625" s="9"/>
      <c r="AE2625" s="9"/>
      <c r="AF2625" s="9"/>
      <c r="AG2625" s="9"/>
      <c r="AH2625" s="9"/>
      <c r="AI2625" s="9"/>
      <c r="AJ2625" s="9"/>
      <c r="AK2625" s="9"/>
      <c r="AL2625" s="9"/>
      <c r="AM2625" s="9"/>
      <c r="AN2625" s="9"/>
      <c r="AO2625" s="9"/>
      <c r="AP2625" s="9"/>
      <c r="AQ2625" s="9"/>
      <c r="AR2625" s="9"/>
      <c r="AS2625" s="9"/>
      <c r="AT2625" s="9"/>
      <c r="AU2625" s="9"/>
      <c r="AV2625" s="9"/>
      <c r="AW2625" s="9"/>
      <c r="AX2625" s="9"/>
      <c r="AY2625" s="9"/>
      <c r="AZ2625" s="9"/>
      <c r="BA2625" s="9"/>
      <c r="BB2625" s="9"/>
      <c r="BC2625" s="9"/>
      <c r="BD2625" s="9"/>
      <c r="BE2625" s="9"/>
      <c r="BF2625" s="9"/>
      <c r="BG2625" s="9"/>
      <c r="BH2625" s="9"/>
      <c r="BI2625" s="9"/>
      <c r="BJ2625" s="9"/>
      <c r="BK2625" s="9"/>
      <c r="BL2625" s="9"/>
      <c r="BM2625" s="9"/>
      <c r="BN2625" s="9"/>
      <c r="BO2625" s="9"/>
      <c r="BP2625" s="9"/>
      <c r="BQ2625" s="9"/>
      <c r="BR2625" s="9"/>
      <c r="BS2625" s="9"/>
      <c r="BT2625" s="9"/>
      <c r="BU2625" s="9"/>
      <c r="BV2625" s="9"/>
      <c r="BW2625" s="9"/>
      <c r="BX2625" s="9"/>
      <c r="BY2625" s="9"/>
      <c r="BZ2625" s="9"/>
      <c r="CA2625" s="9"/>
      <c r="CB2625" s="9"/>
      <c r="CC2625" s="9"/>
      <c r="CD2625" s="9"/>
      <c r="CE2625" s="9"/>
      <c r="CF2625" s="9"/>
      <c r="CG2625" s="9"/>
      <c r="CH2625" s="9"/>
      <c r="CI2625" s="9"/>
      <c r="CJ2625" s="9"/>
      <c r="CK2625" s="9"/>
      <c r="CL2625" s="9"/>
      <c r="CM2625" s="9"/>
      <c r="CN2625" s="9"/>
      <c r="CO2625" s="9"/>
      <c r="CP2625" s="9"/>
      <c r="CQ2625" s="9"/>
      <c r="CR2625" s="9"/>
      <c r="CS2625" s="9"/>
      <c r="CT2625" s="9"/>
      <c r="CU2625" s="9"/>
      <c r="CV2625" s="9"/>
      <c r="CW2625" s="9"/>
      <c r="CX2625" s="9"/>
    </row>
    <row r="2626" spans="1:102" s="44" customFormat="1">
      <c r="A2626" s="27">
        <v>51</v>
      </c>
      <c r="B2626" s="90" t="s">
        <v>4269</v>
      </c>
      <c r="C2626" s="41">
        <v>1977</v>
      </c>
      <c r="D2626" s="55">
        <v>1977</v>
      </c>
      <c r="E2626" s="104" t="s">
        <v>28</v>
      </c>
      <c r="F2626" s="55">
        <v>5</v>
      </c>
      <c r="G2626" s="55">
        <v>4</v>
      </c>
      <c r="H2626" s="220">
        <v>2738.4</v>
      </c>
      <c r="I2626" s="220">
        <v>2610.9</v>
      </c>
      <c r="J2626" s="220">
        <v>2610.9</v>
      </c>
      <c r="K2626" s="220">
        <v>109</v>
      </c>
      <c r="L2626" s="189">
        <f>'Форма 2'!C2630</f>
        <v>848803.59000000008</v>
      </c>
      <c r="M2626" s="190">
        <v>0</v>
      </c>
      <c r="N2626" s="190">
        <v>0</v>
      </c>
      <c r="O2626" s="190">
        <v>0</v>
      </c>
      <c r="P2626" s="189">
        <f t="shared" si="287"/>
        <v>848803.59000000008</v>
      </c>
      <c r="Q2626" s="191">
        <f t="shared" si="288"/>
        <v>325.10000000000002</v>
      </c>
      <c r="R2626" s="191">
        <f t="shared" si="289"/>
        <v>325.10000000000002</v>
      </c>
      <c r="S2626" s="90" t="s">
        <v>42</v>
      </c>
      <c r="T2626" s="55" t="s">
        <v>35</v>
      </c>
      <c r="U2626" s="9"/>
      <c r="V2626" s="9"/>
      <c r="W2626" s="9"/>
      <c r="X2626" s="9"/>
      <c r="Y2626" s="9"/>
      <c r="Z2626" s="9"/>
      <c r="AA2626" s="9"/>
      <c r="AB2626" s="9"/>
      <c r="AC2626" s="9"/>
      <c r="AD2626" s="9"/>
      <c r="AE2626" s="9"/>
      <c r="AF2626" s="9"/>
      <c r="AG2626" s="9"/>
      <c r="AH2626" s="9"/>
      <c r="AI2626" s="9"/>
      <c r="AJ2626" s="9"/>
      <c r="AK2626" s="9"/>
      <c r="AL2626" s="9"/>
      <c r="AM2626" s="9"/>
      <c r="AN2626" s="9"/>
      <c r="AO2626" s="9"/>
      <c r="AP2626" s="9"/>
      <c r="AQ2626" s="9"/>
      <c r="AR2626" s="9"/>
      <c r="AS2626" s="9"/>
      <c r="AT2626" s="9"/>
      <c r="AU2626" s="9"/>
      <c r="AV2626" s="9"/>
      <c r="AW2626" s="9"/>
      <c r="AX2626" s="9"/>
      <c r="AY2626" s="9"/>
      <c r="AZ2626" s="9"/>
      <c r="BA2626" s="9"/>
      <c r="BB2626" s="9"/>
      <c r="BC2626" s="9"/>
      <c r="BD2626" s="9"/>
      <c r="BE2626" s="9"/>
      <c r="BF2626" s="9"/>
      <c r="BG2626" s="9"/>
      <c r="BH2626" s="9"/>
      <c r="BI2626" s="9"/>
      <c r="BJ2626" s="9"/>
      <c r="BK2626" s="9"/>
      <c r="BL2626" s="9"/>
      <c r="BM2626" s="9"/>
      <c r="BN2626" s="9"/>
      <c r="BO2626" s="9"/>
      <c r="BP2626" s="9"/>
      <c r="BQ2626" s="9"/>
      <c r="BR2626" s="9"/>
      <c r="BS2626" s="9"/>
      <c r="BT2626" s="9"/>
      <c r="BU2626" s="9"/>
      <c r="BV2626" s="9"/>
      <c r="BW2626" s="9"/>
      <c r="BX2626" s="9"/>
      <c r="BY2626" s="9"/>
      <c r="BZ2626" s="9"/>
      <c r="CA2626" s="9"/>
      <c r="CB2626" s="9"/>
      <c r="CC2626" s="9"/>
      <c r="CD2626" s="9"/>
      <c r="CE2626" s="9"/>
      <c r="CF2626" s="9"/>
      <c r="CG2626" s="9"/>
      <c r="CH2626" s="9"/>
      <c r="CI2626" s="9"/>
      <c r="CJ2626" s="9"/>
      <c r="CK2626" s="9"/>
      <c r="CL2626" s="9"/>
      <c r="CM2626" s="9"/>
      <c r="CN2626" s="9"/>
      <c r="CO2626" s="9"/>
      <c r="CP2626" s="9"/>
      <c r="CQ2626" s="9"/>
      <c r="CR2626" s="9"/>
      <c r="CS2626" s="9"/>
      <c r="CT2626" s="9"/>
      <c r="CU2626" s="9"/>
      <c r="CV2626" s="9"/>
      <c r="CW2626" s="9"/>
      <c r="CX2626" s="9"/>
    </row>
    <row r="2627" spans="1:102" s="44" customFormat="1">
      <c r="A2627" s="27">
        <v>52</v>
      </c>
      <c r="B2627" s="90" t="s">
        <v>4270</v>
      </c>
      <c r="C2627" s="41">
        <v>1987</v>
      </c>
      <c r="D2627" s="55">
        <v>2009</v>
      </c>
      <c r="E2627" s="104" t="s">
        <v>328</v>
      </c>
      <c r="F2627" s="55">
        <v>5</v>
      </c>
      <c r="G2627" s="55">
        <v>4</v>
      </c>
      <c r="H2627" s="220">
        <v>2794.1</v>
      </c>
      <c r="I2627" s="220">
        <v>2794.1</v>
      </c>
      <c r="J2627" s="220">
        <v>2694.7</v>
      </c>
      <c r="K2627" s="220">
        <v>142</v>
      </c>
      <c r="L2627" s="189">
        <f>'Форма 2'!C2631</f>
        <v>2180543.5809999998</v>
      </c>
      <c r="M2627" s="190">
        <v>0</v>
      </c>
      <c r="N2627" s="190">
        <v>0</v>
      </c>
      <c r="O2627" s="190">
        <v>0</v>
      </c>
      <c r="P2627" s="189">
        <f t="shared" si="287"/>
        <v>2180543.5809999998</v>
      </c>
      <c r="Q2627" s="191">
        <f t="shared" si="288"/>
        <v>780.41</v>
      </c>
      <c r="R2627" s="191">
        <f t="shared" si="289"/>
        <v>780.41</v>
      </c>
      <c r="S2627" s="90" t="s">
        <v>42</v>
      </c>
      <c r="T2627" s="55" t="s">
        <v>35</v>
      </c>
      <c r="U2627" s="9"/>
      <c r="V2627" s="9"/>
      <c r="W2627" s="9"/>
      <c r="X2627" s="9"/>
      <c r="Y2627" s="9"/>
      <c r="Z2627" s="9"/>
      <c r="AA2627" s="9"/>
      <c r="AB2627" s="9"/>
      <c r="AC2627" s="9"/>
      <c r="AD2627" s="9"/>
      <c r="AE2627" s="9"/>
      <c r="AF2627" s="9"/>
      <c r="AG2627" s="9"/>
      <c r="AH2627" s="9"/>
      <c r="AI2627" s="9"/>
      <c r="AJ2627" s="9"/>
      <c r="AK2627" s="9"/>
      <c r="AL2627" s="9"/>
      <c r="AM2627" s="9"/>
      <c r="AN2627" s="9"/>
      <c r="AO2627" s="9"/>
      <c r="AP2627" s="9"/>
      <c r="AQ2627" s="9"/>
      <c r="AR2627" s="9"/>
      <c r="AS2627" s="9"/>
      <c r="AT2627" s="9"/>
      <c r="AU2627" s="9"/>
      <c r="AV2627" s="9"/>
      <c r="AW2627" s="9"/>
      <c r="AX2627" s="9"/>
      <c r="AY2627" s="9"/>
      <c r="AZ2627" s="9"/>
      <c r="BA2627" s="9"/>
      <c r="BB2627" s="9"/>
      <c r="BC2627" s="9"/>
      <c r="BD2627" s="9"/>
      <c r="BE2627" s="9"/>
      <c r="BF2627" s="9"/>
      <c r="BG2627" s="9"/>
      <c r="BH2627" s="9"/>
      <c r="BI2627" s="9"/>
      <c r="BJ2627" s="9"/>
      <c r="BK2627" s="9"/>
      <c r="BL2627" s="9"/>
      <c r="BM2627" s="9"/>
      <c r="BN2627" s="9"/>
      <c r="BO2627" s="9"/>
      <c r="BP2627" s="9"/>
      <c r="BQ2627" s="9"/>
      <c r="BR2627" s="9"/>
      <c r="BS2627" s="9"/>
      <c r="BT2627" s="9"/>
      <c r="BU2627" s="9"/>
      <c r="BV2627" s="9"/>
      <c r="BW2627" s="9"/>
      <c r="BX2627" s="9"/>
      <c r="BY2627" s="9"/>
      <c r="BZ2627" s="9"/>
      <c r="CA2627" s="9"/>
      <c r="CB2627" s="9"/>
      <c r="CC2627" s="9"/>
      <c r="CD2627" s="9"/>
      <c r="CE2627" s="9"/>
      <c r="CF2627" s="9"/>
      <c r="CG2627" s="9"/>
      <c r="CH2627" s="9"/>
      <c r="CI2627" s="9"/>
      <c r="CJ2627" s="9"/>
      <c r="CK2627" s="9"/>
      <c r="CL2627" s="9"/>
      <c r="CM2627" s="9"/>
      <c r="CN2627" s="9"/>
      <c r="CO2627" s="9"/>
      <c r="CP2627" s="9"/>
      <c r="CQ2627" s="9"/>
      <c r="CR2627" s="9"/>
      <c r="CS2627" s="9"/>
      <c r="CT2627" s="9"/>
      <c r="CU2627" s="9"/>
      <c r="CV2627" s="9"/>
      <c r="CW2627" s="9"/>
      <c r="CX2627" s="9"/>
    </row>
    <row r="2628" spans="1:102" s="44" customFormat="1">
      <c r="A2628" s="27">
        <v>53</v>
      </c>
      <c r="B2628" s="90" t="s">
        <v>4271</v>
      </c>
      <c r="C2628" s="41">
        <v>1953</v>
      </c>
      <c r="D2628" s="55">
        <v>1953</v>
      </c>
      <c r="E2628" s="104" t="s">
        <v>4294</v>
      </c>
      <c r="F2628" s="55">
        <v>2</v>
      </c>
      <c r="G2628" s="55">
        <v>2</v>
      </c>
      <c r="H2628" s="220">
        <v>424.4</v>
      </c>
      <c r="I2628" s="220">
        <v>424.4</v>
      </c>
      <c r="J2628" s="220">
        <v>271.89999999999998</v>
      </c>
      <c r="K2628" s="220">
        <v>28</v>
      </c>
      <c r="L2628" s="189">
        <f>'Форма 2'!C2632</f>
        <v>1561367.5999999999</v>
      </c>
      <c r="M2628" s="190">
        <v>0</v>
      </c>
      <c r="N2628" s="190">
        <v>0</v>
      </c>
      <c r="O2628" s="190">
        <v>0</v>
      </c>
      <c r="P2628" s="189">
        <f t="shared" si="287"/>
        <v>1561367.5999999999</v>
      </c>
      <c r="Q2628" s="191">
        <f t="shared" si="288"/>
        <v>3679</v>
      </c>
      <c r="R2628" s="191">
        <f t="shared" si="289"/>
        <v>3679</v>
      </c>
      <c r="S2628" s="90" t="s">
        <v>42</v>
      </c>
      <c r="T2628" s="55" t="s">
        <v>34</v>
      </c>
      <c r="U2628" s="9"/>
      <c r="V2628" s="9"/>
      <c r="W2628" s="9"/>
      <c r="X2628" s="9"/>
      <c r="Y2628" s="9"/>
      <c r="Z2628" s="9"/>
      <c r="AA2628" s="9"/>
      <c r="AB2628" s="9"/>
      <c r="AC2628" s="9"/>
      <c r="AD2628" s="9"/>
      <c r="AE2628" s="9"/>
      <c r="AF2628" s="9"/>
      <c r="AG2628" s="9"/>
      <c r="AH2628" s="9"/>
      <c r="AI2628" s="9"/>
      <c r="AJ2628" s="9"/>
      <c r="AK2628" s="9"/>
      <c r="AL2628" s="9"/>
      <c r="AM2628" s="9"/>
      <c r="AN2628" s="9"/>
      <c r="AO2628" s="9"/>
      <c r="AP2628" s="9"/>
      <c r="AQ2628" s="9"/>
      <c r="AR2628" s="9"/>
      <c r="AS2628" s="9"/>
      <c r="AT2628" s="9"/>
      <c r="AU2628" s="9"/>
      <c r="AV2628" s="9"/>
      <c r="AW2628" s="9"/>
      <c r="AX2628" s="9"/>
      <c r="AY2628" s="9"/>
      <c r="AZ2628" s="9"/>
      <c r="BA2628" s="9"/>
      <c r="BB2628" s="9"/>
      <c r="BC2628" s="9"/>
      <c r="BD2628" s="9"/>
      <c r="BE2628" s="9"/>
      <c r="BF2628" s="9"/>
      <c r="BG2628" s="9"/>
      <c r="BH2628" s="9"/>
      <c r="BI2628" s="9"/>
      <c r="BJ2628" s="9"/>
      <c r="BK2628" s="9"/>
      <c r="BL2628" s="9"/>
      <c r="BM2628" s="9"/>
      <c r="BN2628" s="9"/>
      <c r="BO2628" s="9"/>
      <c r="BP2628" s="9"/>
      <c r="BQ2628" s="9"/>
      <c r="BR2628" s="9"/>
      <c r="BS2628" s="9"/>
      <c r="BT2628" s="9"/>
      <c r="BU2628" s="9"/>
      <c r="BV2628" s="9"/>
      <c r="BW2628" s="9"/>
      <c r="BX2628" s="9"/>
      <c r="BY2628" s="9"/>
      <c r="BZ2628" s="9"/>
      <c r="CA2628" s="9"/>
      <c r="CB2628" s="9"/>
      <c r="CC2628" s="9"/>
      <c r="CD2628" s="9"/>
      <c r="CE2628" s="9"/>
      <c r="CF2628" s="9"/>
      <c r="CG2628" s="9"/>
      <c r="CH2628" s="9"/>
      <c r="CI2628" s="9"/>
      <c r="CJ2628" s="9"/>
      <c r="CK2628" s="9"/>
      <c r="CL2628" s="9"/>
      <c r="CM2628" s="9"/>
      <c r="CN2628" s="9"/>
      <c r="CO2628" s="9"/>
      <c r="CP2628" s="9"/>
      <c r="CQ2628" s="9"/>
      <c r="CR2628" s="9"/>
      <c r="CS2628" s="9"/>
      <c r="CT2628" s="9"/>
      <c r="CU2628" s="9"/>
      <c r="CV2628" s="9"/>
      <c r="CW2628" s="9"/>
      <c r="CX2628" s="9"/>
    </row>
    <row r="2629" spans="1:102" s="44" customFormat="1">
      <c r="A2629" s="27">
        <v>54</v>
      </c>
      <c r="B2629" s="90" t="s">
        <v>4272</v>
      </c>
      <c r="C2629" s="41">
        <v>1953</v>
      </c>
      <c r="D2629" s="55">
        <v>1953</v>
      </c>
      <c r="E2629" s="104" t="s">
        <v>4294</v>
      </c>
      <c r="F2629" s="55">
        <v>2</v>
      </c>
      <c r="G2629" s="55">
        <v>1</v>
      </c>
      <c r="H2629" s="220">
        <v>580.9</v>
      </c>
      <c r="I2629" s="220">
        <v>510.9</v>
      </c>
      <c r="J2629" s="220">
        <v>213.2</v>
      </c>
      <c r="K2629" s="220">
        <v>49</v>
      </c>
      <c r="L2629" s="189">
        <f>'Форма 2'!C2633</f>
        <v>3281107.0889999997</v>
      </c>
      <c r="M2629" s="190">
        <v>0</v>
      </c>
      <c r="N2629" s="190">
        <v>0</v>
      </c>
      <c r="O2629" s="190">
        <v>0</v>
      </c>
      <c r="P2629" s="189">
        <f t="shared" si="287"/>
        <v>3281107.0889999997</v>
      </c>
      <c r="Q2629" s="191">
        <f t="shared" si="288"/>
        <v>6422.21</v>
      </c>
      <c r="R2629" s="191">
        <f t="shared" si="289"/>
        <v>6422.21</v>
      </c>
      <c r="S2629" s="90" t="s">
        <v>42</v>
      </c>
      <c r="T2629" s="55" t="s">
        <v>34</v>
      </c>
      <c r="U2629" s="9"/>
      <c r="V2629" s="9"/>
      <c r="W2629" s="9"/>
      <c r="X2629" s="9"/>
      <c r="Y2629" s="9"/>
      <c r="Z2629" s="9"/>
      <c r="AA2629" s="9"/>
      <c r="AB2629" s="9"/>
      <c r="AC2629" s="9"/>
      <c r="AD2629" s="9"/>
      <c r="AE2629" s="9"/>
      <c r="AF2629" s="9"/>
      <c r="AG2629" s="9"/>
      <c r="AH2629" s="9"/>
      <c r="AI2629" s="9"/>
      <c r="AJ2629" s="9"/>
      <c r="AK2629" s="9"/>
      <c r="AL2629" s="9"/>
      <c r="AM2629" s="9"/>
      <c r="AN2629" s="9"/>
      <c r="AO2629" s="9"/>
      <c r="AP2629" s="9"/>
      <c r="AQ2629" s="9"/>
      <c r="AR2629" s="9"/>
      <c r="AS2629" s="9"/>
      <c r="AT2629" s="9"/>
      <c r="AU2629" s="9"/>
      <c r="AV2629" s="9"/>
      <c r="AW2629" s="9"/>
      <c r="AX2629" s="9"/>
      <c r="AY2629" s="9"/>
      <c r="AZ2629" s="9"/>
      <c r="BA2629" s="9"/>
      <c r="BB2629" s="9"/>
      <c r="BC2629" s="9"/>
      <c r="BD2629" s="9"/>
      <c r="BE2629" s="9"/>
      <c r="BF2629" s="9"/>
      <c r="BG2629" s="9"/>
      <c r="BH2629" s="9"/>
      <c r="BI2629" s="9"/>
      <c r="BJ2629" s="9"/>
      <c r="BK2629" s="9"/>
      <c r="BL2629" s="9"/>
      <c r="BM2629" s="9"/>
      <c r="BN2629" s="9"/>
      <c r="BO2629" s="9"/>
      <c r="BP2629" s="9"/>
      <c r="BQ2629" s="9"/>
      <c r="BR2629" s="9"/>
      <c r="BS2629" s="9"/>
      <c r="BT2629" s="9"/>
      <c r="BU2629" s="9"/>
      <c r="BV2629" s="9"/>
      <c r="BW2629" s="9"/>
      <c r="BX2629" s="9"/>
      <c r="BY2629" s="9"/>
      <c r="BZ2629" s="9"/>
      <c r="CA2629" s="9"/>
      <c r="CB2629" s="9"/>
      <c r="CC2629" s="9"/>
      <c r="CD2629" s="9"/>
      <c r="CE2629" s="9"/>
      <c r="CF2629" s="9"/>
      <c r="CG2629" s="9"/>
      <c r="CH2629" s="9"/>
      <c r="CI2629" s="9"/>
      <c r="CJ2629" s="9"/>
      <c r="CK2629" s="9"/>
      <c r="CL2629" s="9"/>
      <c r="CM2629" s="9"/>
      <c r="CN2629" s="9"/>
      <c r="CO2629" s="9"/>
      <c r="CP2629" s="9"/>
      <c r="CQ2629" s="9"/>
      <c r="CR2629" s="9"/>
      <c r="CS2629" s="9"/>
      <c r="CT2629" s="9"/>
      <c r="CU2629" s="9"/>
      <c r="CV2629" s="9"/>
      <c r="CW2629" s="9"/>
      <c r="CX2629" s="9"/>
    </row>
    <row r="2630" spans="1:102" s="44" customFormat="1">
      <c r="A2630" s="27">
        <v>55</v>
      </c>
      <c r="B2630" s="90" t="s">
        <v>4274</v>
      </c>
      <c r="C2630" s="41">
        <v>1958</v>
      </c>
      <c r="D2630" s="55">
        <v>1958</v>
      </c>
      <c r="E2630" s="104" t="s">
        <v>4294</v>
      </c>
      <c r="F2630" s="55">
        <v>2</v>
      </c>
      <c r="G2630" s="55">
        <v>2</v>
      </c>
      <c r="H2630" s="220">
        <v>642.1</v>
      </c>
      <c r="I2630" s="220">
        <v>424.4</v>
      </c>
      <c r="J2630" s="220">
        <v>309.8</v>
      </c>
      <c r="K2630" s="220">
        <v>28</v>
      </c>
      <c r="L2630" s="189">
        <f>'Форма 2'!C2634</f>
        <v>1561367.5999999999</v>
      </c>
      <c r="M2630" s="190">
        <v>0</v>
      </c>
      <c r="N2630" s="190">
        <v>0</v>
      </c>
      <c r="O2630" s="190">
        <v>0</v>
      </c>
      <c r="P2630" s="189">
        <f t="shared" si="287"/>
        <v>1561367.5999999999</v>
      </c>
      <c r="Q2630" s="191">
        <f t="shared" si="288"/>
        <v>3679</v>
      </c>
      <c r="R2630" s="191">
        <f t="shared" si="289"/>
        <v>3679</v>
      </c>
      <c r="S2630" s="90" t="s">
        <v>42</v>
      </c>
      <c r="T2630" s="55" t="s">
        <v>34</v>
      </c>
      <c r="U2630" s="9"/>
      <c r="V2630" s="9"/>
      <c r="W2630" s="9"/>
      <c r="X2630" s="9"/>
      <c r="Y2630" s="9"/>
      <c r="Z2630" s="9"/>
      <c r="AA2630" s="9"/>
      <c r="AB2630" s="9"/>
      <c r="AC2630" s="9"/>
      <c r="AD2630" s="9"/>
      <c r="AE2630" s="9"/>
      <c r="AF2630" s="9"/>
      <c r="AG2630" s="9"/>
      <c r="AH2630" s="9"/>
      <c r="AI2630" s="9"/>
      <c r="AJ2630" s="9"/>
      <c r="AK2630" s="9"/>
      <c r="AL2630" s="9"/>
      <c r="AM2630" s="9"/>
      <c r="AN2630" s="9"/>
      <c r="AO2630" s="9"/>
      <c r="AP2630" s="9"/>
      <c r="AQ2630" s="9"/>
      <c r="AR2630" s="9"/>
      <c r="AS2630" s="9"/>
      <c r="AT2630" s="9"/>
      <c r="AU2630" s="9"/>
      <c r="AV2630" s="9"/>
      <c r="AW2630" s="9"/>
      <c r="AX2630" s="9"/>
      <c r="AY2630" s="9"/>
      <c r="AZ2630" s="9"/>
      <c r="BA2630" s="9"/>
      <c r="BB2630" s="9"/>
      <c r="BC2630" s="9"/>
      <c r="BD2630" s="9"/>
      <c r="BE2630" s="9"/>
      <c r="BF2630" s="9"/>
      <c r="BG2630" s="9"/>
      <c r="BH2630" s="9"/>
      <c r="BI2630" s="9"/>
      <c r="BJ2630" s="9"/>
      <c r="BK2630" s="9"/>
      <c r="BL2630" s="9"/>
      <c r="BM2630" s="9"/>
      <c r="BN2630" s="9"/>
      <c r="BO2630" s="9"/>
      <c r="BP2630" s="9"/>
      <c r="BQ2630" s="9"/>
      <c r="BR2630" s="9"/>
      <c r="BS2630" s="9"/>
      <c r="BT2630" s="9"/>
      <c r="BU2630" s="9"/>
      <c r="BV2630" s="9"/>
      <c r="BW2630" s="9"/>
      <c r="BX2630" s="9"/>
      <c r="BY2630" s="9"/>
      <c r="BZ2630" s="9"/>
      <c r="CA2630" s="9"/>
      <c r="CB2630" s="9"/>
      <c r="CC2630" s="9"/>
      <c r="CD2630" s="9"/>
      <c r="CE2630" s="9"/>
      <c r="CF2630" s="9"/>
      <c r="CG2630" s="9"/>
      <c r="CH2630" s="9"/>
      <c r="CI2630" s="9"/>
      <c r="CJ2630" s="9"/>
      <c r="CK2630" s="9"/>
      <c r="CL2630" s="9"/>
      <c r="CM2630" s="9"/>
      <c r="CN2630" s="9"/>
      <c r="CO2630" s="9"/>
      <c r="CP2630" s="9"/>
      <c r="CQ2630" s="9"/>
      <c r="CR2630" s="9"/>
      <c r="CS2630" s="9"/>
      <c r="CT2630" s="9"/>
      <c r="CU2630" s="9"/>
      <c r="CV2630" s="9"/>
      <c r="CW2630" s="9"/>
      <c r="CX2630" s="9"/>
    </row>
    <row r="2631" spans="1:102" s="44" customFormat="1">
      <c r="A2631" s="27">
        <v>56</v>
      </c>
      <c r="B2631" s="90" t="s">
        <v>4273</v>
      </c>
      <c r="C2631" s="41">
        <v>1954</v>
      </c>
      <c r="D2631" s="55">
        <v>1954</v>
      </c>
      <c r="E2631" s="104" t="s">
        <v>4294</v>
      </c>
      <c r="F2631" s="55">
        <v>2</v>
      </c>
      <c r="G2631" s="55">
        <v>2</v>
      </c>
      <c r="H2631" s="220">
        <v>528.5</v>
      </c>
      <c r="I2631" s="220">
        <v>510.9</v>
      </c>
      <c r="J2631" s="220">
        <v>315.2</v>
      </c>
      <c r="K2631" s="220">
        <v>53</v>
      </c>
      <c r="L2631" s="189">
        <f>'Форма 2'!C2635</f>
        <v>1879601.0999999999</v>
      </c>
      <c r="M2631" s="190">
        <v>0</v>
      </c>
      <c r="N2631" s="190">
        <v>0</v>
      </c>
      <c r="O2631" s="190">
        <v>0</v>
      </c>
      <c r="P2631" s="189">
        <f t="shared" si="287"/>
        <v>1879601.0999999999</v>
      </c>
      <c r="Q2631" s="191">
        <f t="shared" si="288"/>
        <v>3679</v>
      </c>
      <c r="R2631" s="191">
        <f t="shared" si="289"/>
        <v>3679</v>
      </c>
      <c r="S2631" s="90" t="s">
        <v>42</v>
      </c>
      <c r="T2631" s="55" t="s">
        <v>34</v>
      </c>
      <c r="U2631" s="9"/>
      <c r="V2631" s="9"/>
      <c r="W2631" s="9"/>
      <c r="X2631" s="9"/>
      <c r="Y2631" s="9"/>
      <c r="Z2631" s="9"/>
      <c r="AA2631" s="9"/>
      <c r="AB2631" s="9"/>
      <c r="AC2631" s="9"/>
      <c r="AD2631" s="9"/>
      <c r="AE2631" s="9"/>
      <c r="AF2631" s="9"/>
      <c r="AG2631" s="9"/>
      <c r="AH2631" s="9"/>
      <c r="AI2631" s="9"/>
      <c r="AJ2631" s="9"/>
      <c r="AK2631" s="9"/>
      <c r="AL2631" s="9"/>
      <c r="AM2631" s="9"/>
      <c r="AN2631" s="9"/>
      <c r="AO2631" s="9"/>
      <c r="AP2631" s="9"/>
      <c r="AQ2631" s="9"/>
      <c r="AR2631" s="9"/>
      <c r="AS2631" s="9"/>
      <c r="AT2631" s="9"/>
      <c r="AU2631" s="9"/>
      <c r="AV2631" s="9"/>
      <c r="AW2631" s="9"/>
      <c r="AX2631" s="9"/>
      <c r="AY2631" s="9"/>
      <c r="AZ2631" s="9"/>
      <c r="BA2631" s="9"/>
      <c r="BB2631" s="9"/>
      <c r="BC2631" s="9"/>
      <c r="BD2631" s="9"/>
      <c r="BE2631" s="9"/>
      <c r="BF2631" s="9"/>
      <c r="BG2631" s="9"/>
      <c r="BH2631" s="9"/>
      <c r="BI2631" s="9"/>
      <c r="BJ2631" s="9"/>
      <c r="BK2631" s="9"/>
      <c r="BL2631" s="9"/>
      <c r="BM2631" s="9"/>
      <c r="BN2631" s="9"/>
      <c r="BO2631" s="9"/>
      <c r="BP2631" s="9"/>
      <c r="BQ2631" s="9"/>
      <c r="BR2631" s="9"/>
      <c r="BS2631" s="9"/>
      <c r="BT2631" s="9"/>
      <c r="BU2631" s="9"/>
      <c r="BV2631" s="9"/>
      <c r="BW2631" s="9"/>
      <c r="BX2631" s="9"/>
      <c r="BY2631" s="9"/>
      <c r="BZ2631" s="9"/>
      <c r="CA2631" s="9"/>
      <c r="CB2631" s="9"/>
      <c r="CC2631" s="9"/>
      <c r="CD2631" s="9"/>
      <c r="CE2631" s="9"/>
      <c r="CF2631" s="9"/>
      <c r="CG2631" s="9"/>
      <c r="CH2631" s="9"/>
      <c r="CI2631" s="9"/>
      <c r="CJ2631" s="9"/>
      <c r="CK2631" s="9"/>
      <c r="CL2631" s="9"/>
      <c r="CM2631" s="9"/>
      <c r="CN2631" s="9"/>
      <c r="CO2631" s="9"/>
      <c r="CP2631" s="9"/>
      <c r="CQ2631" s="9"/>
      <c r="CR2631" s="9"/>
      <c r="CS2631" s="9"/>
      <c r="CT2631" s="9"/>
      <c r="CU2631" s="9"/>
      <c r="CV2631" s="9"/>
      <c r="CW2631" s="9"/>
      <c r="CX2631" s="9"/>
    </row>
    <row r="2632" spans="1:102" s="44" customFormat="1">
      <c r="A2632" s="27">
        <v>57</v>
      </c>
      <c r="B2632" s="90" t="s">
        <v>4276</v>
      </c>
      <c r="C2632" s="41">
        <v>1961</v>
      </c>
      <c r="D2632" s="55">
        <v>1961</v>
      </c>
      <c r="E2632" s="104" t="s">
        <v>28</v>
      </c>
      <c r="F2632" s="55">
        <v>4</v>
      </c>
      <c r="G2632" s="55">
        <v>2</v>
      </c>
      <c r="H2632" s="220">
        <v>1142.3</v>
      </c>
      <c r="I2632" s="220">
        <v>1142.3</v>
      </c>
      <c r="J2632" s="220">
        <v>1142.3</v>
      </c>
      <c r="K2632" s="220">
        <v>65</v>
      </c>
      <c r="L2632" s="189">
        <f>'Форма 2'!C2636</f>
        <v>3935246.3459999999</v>
      </c>
      <c r="M2632" s="190">
        <v>0</v>
      </c>
      <c r="N2632" s="190">
        <v>0</v>
      </c>
      <c r="O2632" s="190">
        <v>0</v>
      </c>
      <c r="P2632" s="189">
        <f t="shared" si="287"/>
        <v>3935246.3459999999</v>
      </c>
      <c r="Q2632" s="191">
        <f t="shared" si="288"/>
        <v>3445.02</v>
      </c>
      <c r="R2632" s="191">
        <f t="shared" si="289"/>
        <v>3445.02</v>
      </c>
      <c r="S2632" s="90" t="s">
        <v>42</v>
      </c>
      <c r="T2632" s="55" t="s">
        <v>34</v>
      </c>
      <c r="U2632" s="9"/>
      <c r="V2632" s="9"/>
      <c r="W2632" s="9"/>
      <c r="X2632" s="9"/>
      <c r="Y2632" s="9"/>
      <c r="Z2632" s="9"/>
      <c r="AA2632" s="9"/>
      <c r="AB2632" s="9"/>
      <c r="AC2632" s="9"/>
      <c r="AD2632" s="9"/>
      <c r="AE2632" s="9"/>
      <c r="AF2632" s="9"/>
      <c r="AG2632" s="9"/>
      <c r="AH2632" s="9"/>
      <c r="AI2632" s="9"/>
      <c r="AJ2632" s="9"/>
      <c r="AK2632" s="9"/>
      <c r="AL2632" s="9"/>
      <c r="AM2632" s="9"/>
      <c r="AN2632" s="9"/>
      <c r="AO2632" s="9"/>
      <c r="AP2632" s="9"/>
      <c r="AQ2632" s="9"/>
      <c r="AR2632" s="9"/>
      <c r="AS2632" s="9"/>
      <c r="AT2632" s="9"/>
      <c r="AU2632" s="9"/>
      <c r="AV2632" s="9"/>
      <c r="AW2632" s="9"/>
      <c r="AX2632" s="9"/>
      <c r="AY2632" s="9"/>
      <c r="AZ2632" s="9"/>
      <c r="BA2632" s="9"/>
      <c r="BB2632" s="9"/>
      <c r="BC2632" s="9"/>
      <c r="BD2632" s="9"/>
      <c r="BE2632" s="9"/>
      <c r="BF2632" s="9"/>
      <c r="BG2632" s="9"/>
      <c r="BH2632" s="9"/>
      <c r="BI2632" s="9"/>
      <c r="BJ2632" s="9"/>
      <c r="BK2632" s="9"/>
      <c r="BL2632" s="9"/>
      <c r="BM2632" s="9"/>
      <c r="BN2632" s="9"/>
      <c r="BO2632" s="9"/>
      <c r="BP2632" s="9"/>
      <c r="BQ2632" s="9"/>
      <c r="BR2632" s="9"/>
      <c r="BS2632" s="9"/>
      <c r="BT2632" s="9"/>
      <c r="BU2632" s="9"/>
      <c r="BV2632" s="9"/>
      <c r="BW2632" s="9"/>
      <c r="BX2632" s="9"/>
      <c r="BY2632" s="9"/>
      <c r="BZ2632" s="9"/>
      <c r="CA2632" s="9"/>
      <c r="CB2632" s="9"/>
      <c r="CC2632" s="9"/>
      <c r="CD2632" s="9"/>
      <c r="CE2632" s="9"/>
      <c r="CF2632" s="9"/>
      <c r="CG2632" s="9"/>
      <c r="CH2632" s="9"/>
      <c r="CI2632" s="9"/>
      <c r="CJ2632" s="9"/>
      <c r="CK2632" s="9"/>
      <c r="CL2632" s="9"/>
      <c r="CM2632" s="9"/>
      <c r="CN2632" s="9"/>
      <c r="CO2632" s="9"/>
      <c r="CP2632" s="9"/>
      <c r="CQ2632" s="9"/>
      <c r="CR2632" s="9"/>
      <c r="CS2632" s="9"/>
      <c r="CT2632" s="9"/>
      <c r="CU2632" s="9"/>
      <c r="CV2632" s="9"/>
      <c r="CW2632" s="9"/>
      <c r="CX2632" s="9"/>
    </row>
    <row r="2633" spans="1:102" s="44" customFormat="1">
      <c r="A2633" s="27">
        <v>58</v>
      </c>
      <c r="B2633" s="90" t="s">
        <v>4277</v>
      </c>
      <c r="C2633" s="41">
        <v>1963</v>
      </c>
      <c r="D2633" s="55">
        <v>1963</v>
      </c>
      <c r="E2633" s="104" t="s">
        <v>28</v>
      </c>
      <c r="F2633" s="55">
        <v>4</v>
      </c>
      <c r="G2633" s="55">
        <v>2</v>
      </c>
      <c r="H2633" s="220">
        <v>1142.3</v>
      </c>
      <c r="I2633" s="220">
        <v>1142.3</v>
      </c>
      <c r="J2633" s="220">
        <v>1055.7</v>
      </c>
      <c r="K2633" s="220">
        <v>68</v>
      </c>
      <c r="L2633" s="189">
        <f>'Форма 2'!C2637</f>
        <v>449220.89799999999</v>
      </c>
      <c r="M2633" s="190">
        <v>0</v>
      </c>
      <c r="N2633" s="190">
        <v>0</v>
      </c>
      <c r="O2633" s="190">
        <v>0</v>
      </c>
      <c r="P2633" s="189">
        <f t="shared" si="287"/>
        <v>449220.89799999999</v>
      </c>
      <c r="Q2633" s="191">
        <f t="shared" si="288"/>
        <v>393.26</v>
      </c>
      <c r="R2633" s="191">
        <f t="shared" si="289"/>
        <v>393.26</v>
      </c>
      <c r="S2633" s="90" t="s">
        <v>42</v>
      </c>
      <c r="T2633" s="55" t="s">
        <v>34</v>
      </c>
      <c r="U2633" s="9"/>
      <c r="V2633" s="9"/>
      <c r="W2633" s="9"/>
      <c r="X2633" s="9"/>
      <c r="Y2633" s="9"/>
      <c r="Z2633" s="9"/>
      <c r="AA2633" s="9"/>
      <c r="AB2633" s="9"/>
      <c r="AC2633" s="9"/>
      <c r="AD2633" s="9"/>
      <c r="AE2633" s="9"/>
      <c r="AF2633" s="9"/>
      <c r="AG2633" s="9"/>
      <c r="AH2633" s="9"/>
      <c r="AI2633" s="9"/>
      <c r="AJ2633" s="9"/>
      <c r="AK2633" s="9"/>
      <c r="AL2633" s="9"/>
      <c r="AM2633" s="9"/>
      <c r="AN2633" s="9"/>
      <c r="AO2633" s="9"/>
      <c r="AP2633" s="9"/>
      <c r="AQ2633" s="9"/>
      <c r="AR2633" s="9"/>
      <c r="AS2633" s="9"/>
      <c r="AT2633" s="9"/>
      <c r="AU2633" s="9"/>
      <c r="AV2633" s="9"/>
      <c r="AW2633" s="9"/>
      <c r="AX2633" s="9"/>
      <c r="AY2633" s="9"/>
      <c r="AZ2633" s="9"/>
      <c r="BA2633" s="9"/>
      <c r="BB2633" s="9"/>
      <c r="BC2633" s="9"/>
      <c r="BD2633" s="9"/>
      <c r="BE2633" s="9"/>
      <c r="BF2633" s="9"/>
      <c r="BG2633" s="9"/>
      <c r="BH2633" s="9"/>
      <c r="BI2633" s="9"/>
      <c r="BJ2633" s="9"/>
      <c r="BK2633" s="9"/>
      <c r="BL2633" s="9"/>
      <c r="BM2633" s="9"/>
      <c r="BN2633" s="9"/>
      <c r="BO2633" s="9"/>
      <c r="BP2633" s="9"/>
      <c r="BQ2633" s="9"/>
      <c r="BR2633" s="9"/>
      <c r="BS2633" s="9"/>
      <c r="BT2633" s="9"/>
      <c r="BU2633" s="9"/>
      <c r="BV2633" s="9"/>
      <c r="BW2633" s="9"/>
      <c r="BX2633" s="9"/>
      <c r="BY2633" s="9"/>
      <c r="BZ2633" s="9"/>
      <c r="CA2633" s="9"/>
      <c r="CB2633" s="9"/>
      <c r="CC2633" s="9"/>
      <c r="CD2633" s="9"/>
      <c r="CE2633" s="9"/>
      <c r="CF2633" s="9"/>
      <c r="CG2633" s="9"/>
      <c r="CH2633" s="9"/>
      <c r="CI2633" s="9"/>
      <c r="CJ2633" s="9"/>
      <c r="CK2633" s="9"/>
      <c r="CL2633" s="9"/>
      <c r="CM2633" s="9"/>
      <c r="CN2633" s="9"/>
      <c r="CO2633" s="9"/>
      <c r="CP2633" s="9"/>
      <c r="CQ2633" s="9"/>
      <c r="CR2633" s="9"/>
      <c r="CS2633" s="9"/>
      <c r="CT2633" s="9"/>
      <c r="CU2633" s="9"/>
      <c r="CV2633" s="9"/>
      <c r="CW2633" s="9"/>
      <c r="CX2633" s="9"/>
    </row>
    <row r="2634" spans="1:102" s="44" customFormat="1">
      <c r="A2634" s="27">
        <v>59</v>
      </c>
      <c r="B2634" s="90" t="s">
        <v>4275</v>
      </c>
      <c r="C2634" s="41">
        <v>1940</v>
      </c>
      <c r="D2634" s="55">
        <v>1940</v>
      </c>
      <c r="E2634" s="104" t="s">
        <v>508</v>
      </c>
      <c r="F2634" s="55">
        <v>1</v>
      </c>
      <c r="G2634" s="55">
        <v>1</v>
      </c>
      <c r="H2634" s="220">
        <v>521.20000000000005</v>
      </c>
      <c r="I2634" s="220">
        <v>521.20000000000005</v>
      </c>
      <c r="J2634" s="220">
        <v>383.3</v>
      </c>
      <c r="K2634" s="220">
        <v>16</v>
      </c>
      <c r="L2634" s="189">
        <f>'Форма 2'!C2638</f>
        <v>676538.44800000009</v>
      </c>
      <c r="M2634" s="190">
        <v>0</v>
      </c>
      <c r="N2634" s="190">
        <v>0</v>
      </c>
      <c r="O2634" s="190">
        <v>0</v>
      </c>
      <c r="P2634" s="189">
        <f t="shared" si="287"/>
        <v>676538.44800000009</v>
      </c>
      <c r="Q2634" s="191">
        <f t="shared" si="288"/>
        <v>1298.04</v>
      </c>
      <c r="R2634" s="191">
        <f t="shared" si="289"/>
        <v>1298.04</v>
      </c>
      <c r="S2634" s="90" t="s">
        <v>42</v>
      </c>
      <c r="T2634" s="55" t="s">
        <v>34</v>
      </c>
      <c r="U2634" s="9"/>
      <c r="V2634" s="9"/>
      <c r="W2634" s="9"/>
      <c r="X2634" s="9"/>
      <c r="Y2634" s="9"/>
      <c r="Z2634" s="9"/>
      <c r="AA2634" s="9"/>
      <c r="AB2634" s="9"/>
      <c r="AC2634" s="9"/>
      <c r="AD2634" s="9"/>
      <c r="AE2634" s="9"/>
      <c r="AF2634" s="9"/>
      <c r="AG2634" s="9"/>
      <c r="AH2634" s="9"/>
      <c r="AI2634" s="9"/>
      <c r="AJ2634" s="9"/>
      <c r="AK2634" s="9"/>
      <c r="AL2634" s="9"/>
      <c r="AM2634" s="9"/>
      <c r="AN2634" s="9"/>
      <c r="AO2634" s="9"/>
      <c r="AP2634" s="9"/>
      <c r="AQ2634" s="9"/>
      <c r="AR2634" s="9"/>
      <c r="AS2634" s="9"/>
      <c r="AT2634" s="9"/>
      <c r="AU2634" s="9"/>
      <c r="AV2634" s="9"/>
      <c r="AW2634" s="9"/>
      <c r="AX2634" s="9"/>
      <c r="AY2634" s="9"/>
      <c r="AZ2634" s="9"/>
      <c r="BA2634" s="9"/>
      <c r="BB2634" s="9"/>
      <c r="BC2634" s="9"/>
      <c r="BD2634" s="9"/>
      <c r="BE2634" s="9"/>
      <c r="BF2634" s="9"/>
      <c r="BG2634" s="9"/>
      <c r="BH2634" s="9"/>
      <c r="BI2634" s="9"/>
      <c r="BJ2634" s="9"/>
      <c r="BK2634" s="9"/>
      <c r="BL2634" s="9"/>
      <c r="BM2634" s="9"/>
      <c r="BN2634" s="9"/>
      <c r="BO2634" s="9"/>
      <c r="BP2634" s="9"/>
      <c r="BQ2634" s="9"/>
      <c r="BR2634" s="9"/>
      <c r="BS2634" s="9"/>
      <c r="BT2634" s="9"/>
      <c r="BU2634" s="9"/>
      <c r="BV2634" s="9"/>
      <c r="BW2634" s="9"/>
      <c r="BX2634" s="9"/>
      <c r="BY2634" s="9"/>
      <c r="BZ2634" s="9"/>
      <c r="CA2634" s="9"/>
      <c r="CB2634" s="9"/>
      <c r="CC2634" s="9"/>
      <c r="CD2634" s="9"/>
      <c r="CE2634" s="9"/>
      <c r="CF2634" s="9"/>
      <c r="CG2634" s="9"/>
      <c r="CH2634" s="9"/>
      <c r="CI2634" s="9"/>
      <c r="CJ2634" s="9"/>
      <c r="CK2634" s="9"/>
      <c r="CL2634" s="9"/>
      <c r="CM2634" s="9"/>
      <c r="CN2634" s="9"/>
      <c r="CO2634" s="9"/>
      <c r="CP2634" s="9"/>
      <c r="CQ2634" s="9"/>
      <c r="CR2634" s="9"/>
      <c r="CS2634" s="9"/>
      <c r="CT2634" s="9"/>
      <c r="CU2634" s="9"/>
      <c r="CV2634" s="9"/>
      <c r="CW2634" s="9"/>
      <c r="CX2634" s="9"/>
    </row>
    <row r="2635" spans="1:102" s="44" customFormat="1">
      <c r="A2635" s="27">
        <v>60</v>
      </c>
      <c r="B2635" s="90" t="s">
        <v>4283</v>
      </c>
      <c r="C2635" s="41">
        <v>1970</v>
      </c>
      <c r="D2635" s="55">
        <v>2008</v>
      </c>
      <c r="E2635" s="104" t="s">
        <v>28</v>
      </c>
      <c r="F2635" s="55">
        <v>5</v>
      </c>
      <c r="G2635" s="55">
        <v>3</v>
      </c>
      <c r="H2635" s="220">
        <v>3256</v>
      </c>
      <c r="I2635" s="220">
        <v>3256</v>
      </c>
      <c r="J2635" s="220">
        <v>3183.7</v>
      </c>
      <c r="K2635" s="220">
        <v>245</v>
      </c>
      <c r="L2635" s="189">
        <f>'Форма 2'!C2639</f>
        <v>19399638.719999999</v>
      </c>
      <c r="M2635" s="190">
        <v>0</v>
      </c>
      <c r="N2635" s="190">
        <v>0</v>
      </c>
      <c r="O2635" s="190">
        <v>0</v>
      </c>
      <c r="P2635" s="189">
        <f t="shared" si="287"/>
        <v>19399638.719999999</v>
      </c>
      <c r="Q2635" s="191">
        <f t="shared" si="288"/>
        <v>5958.12</v>
      </c>
      <c r="R2635" s="191">
        <f t="shared" si="289"/>
        <v>5958.12</v>
      </c>
      <c r="S2635" s="90" t="s">
        <v>42</v>
      </c>
      <c r="T2635" s="55" t="s">
        <v>34</v>
      </c>
      <c r="U2635" s="9"/>
      <c r="V2635" s="9"/>
      <c r="W2635" s="9"/>
      <c r="X2635" s="9"/>
      <c r="Y2635" s="9"/>
      <c r="Z2635" s="9"/>
      <c r="AA2635" s="9"/>
      <c r="AB2635" s="9"/>
      <c r="AC2635" s="9"/>
      <c r="AD2635" s="9"/>
      <c r="AE2635" s="9"/>
      <c r="AF2635" s="9"/>
      <c r="AG2635" s="9"/>
      <c r="AH2635" s="9"/>
      <c r="AI2635" s="9"/>
      <c r="AJ2635" s="9"/>
      <c r="AK2635" s="9"/>
      <c r="AL2635" s="9"/>
      <c r="AM2635" s="9"/>
      <c r="AN2635" s="9"/>
      <c r="AO2635" s="9"/>
      <c r="AP2635" s="9"/>
      <c r="AQ2635" s="9"/>
      <c r="AR2635" s="9"/>
      <c r="AS2635" s="9"/>
      <c r="AT2635" s="9"/>
      <c r="AU2635" s="9"/>
      <c r="AV2635" s="9"/>
      <c r="AW2635" s="9"/>
      <c r="AX2635" s="9"/>
      <c r="AY2635" s="9"/>
      <c r="AZ2635" s="9"/>
      <c r="BA2635" s="9"/>
      <c r="BB2635" s="9"/>
      <c r="BC2635" s="9"/>
      <c r="BD2635" s="9"/>
      <c r="BE2635" s="9"/>
      <c r="BF2635" s="9"/>
      <c r="BG2635" s="9"/>
      <c r="BH2635" s="9"/>
      <c r="BI2635" s="9"/>
      <c r="BJ2635" s="9"/>
      <c r="BK2635" s="9"/>
      <c r="BL2635" s="9"/>
      <c r="BM2635" s="9"/>
      <c r="BN2635" s="9"/>
      <c r="BO2635" s="9"/>
      <c r="BP2635" s="9"/>
      <c r="BQ2635" s="9"/>
      <c r="BR2635" s="9"/>
      <c r="BS2635" s="9"/>
      <c r="BT2635" s="9"/>
      <c r="BU2635" s="9"/>
      <c r="BV2635" s="9"/>
      <c r="BW2635" s="9"/>
      <c r="BX2635" s="9"/>
      <c r="BY2635" s="9"/>
      <c r="BZ2635" s="9"/>
      <c r="CA2635" s="9"/>
      <c r="CB2635" s="9"/>
      <c r="CC2635" s="9"/>
      <c r="CD2635" s="9"/>
      <c r="CE2635" s="9"/>
      <c r="CF2635" s="9"/>
      <c r="CG2635" s="9"/>
      <c r="CH2635" s="9"/>
      <c r="CI2635" s="9"/>
      <c r="CJ2635" s="9"/>
      <c r="CK2635" s="9"/>
      <c r="CL2635" s="9"/>
      <c r="CM2635" s="9"/>
      <c r="CN2635" s="9"/>
      <c r="CO2635" s="9"/>
      <c r="CP2635" s="9"/>
      <c r="CQ2635" s="9"/>
      <c r="CR2635" s="9"/>
      <c r="CS2635" s="9"/>
      <c r="CT2635" s="9"/>
      <c r="CU2635" s="9"/>
      <c r="CV2635" s="9"/>
      <c r="CW2635" s="9"/>
      <c r="CX2635" s="9"/>
    </row>
    <row r="2636" spans="1:102" s="44" customFormat="1">
      <c r="A2636" s="27">
        <v>61</v>
      </c>
      <c r="B2636" s="90" t="s">
        <v>4279</v>
      </c>
      <c r="C2636" s="41">
        <v>1963</v>
      </c>
      <c r="D2636" s="55">
        <v>2009</v>
      </c>
      <c r="E2636" s="104" t="s">
        <v>28</v>
      </c>
      <c r="F2636" s="55">
        <v>5</v>
      </c>
      <c r="G2636" s="55">
        <v>4</v>
      </c>
      <c r="H2636" s="220">
        <v>3102.6</v>
      </c>
      <c r="I2636" s="220">
        <v>3102.6</v>
      </c>
      <c r="J2636" s="220">
        <v>3022.8</v>
      </c>
      <c r="K2636" s="220">
        <v>185</v>
      </c>
      <c r="L2636" s="189">
        <f>'Форма 2'!C2640</f>
        <v>2421300.0659999996</v>
      </c>
      <c r="M2636" s="190">
        <v>0</v>
      </c>
      <c r="N2636" s="190">
        <v>0</v>
      </c>
      <c r="O2636" s="190">
        <v>0</v>
      </c>
      <c r="P2636" s="189">
        <f t="shared" si="287"/>
        <v>2421300.0659999996</v>
      </c>
      <c r="Q2636" s="191">
        <f t="shared" si="288"/>
        <v>780.40999999999985</v>
      </c>
      <c r="R2636" s="191">
        <f t="shared" si="289"/>
        <v>780.40999999999985</v>
      </c>
      <c r="S2636" s="90" t="s">
        <v>42</v>
      </c>
      <c r="T2636" s="55" t="s">
        <v>34</v>
      </c>
      <c r="U2636" s="9"/>
      <c r="V2636" s="9"/>
      <c r="W2636" s="9"/>
      <c r="X2636" s="9"/>
      <c r="Y2636" s="9"/>
      <c r="Z2636" s="9"/>
      <c r="AA2636" s="9"/>
      <c r="AB2636" s="9"/>
      <c r="AC2636" s="9"/>
      <c r="AD2636" s="9"/>
      <c r="AE2636" s="9"/>
      <c r="AF2636" s="9"/>
      <c r="AG2636" s="9"/>
      <c r="AH2636" s="9"/>
      <c r="AI2636" s="9"/>
      <c r="AJ2636" s="9"/>
      <c r="AK2636" s="9"/>
      <c r="AL2636" s="9"/>
      <c r="AM2636" s="9"/>
      <c r="AN2636" s="9"/>
      <c r="AO2636" s="9"/>
      <c r="AP2636" s="9"/>
      <c r="AQ2636" s="9"/>
      <c r="AR2636" s="9"/>
      <c r="AS2636" s="9"/>
      <c r="AT2636" s="9"/>
      <c r="AU2636" s="9"/>
      <c r="AV2636" s="9"/>
      <c r="AW2636" s="9"/>
      <c r="AX2636" s="9"/>
      <c r="AY2636" s="9"/>
      <c r="AZ2636" s="9"/>
      <c r="BA2636" s="9"/>
      <c r="BB2636" s="9"/>
      <c r="BC2636" s="9"/>
      <c r="BD2636" s="9"/>
      <c r="BE2636" s="9"/>
      <c r="BF2636" s="9"/>
      <c r="BG2636" s="9"/>
      <c r="BH2636" s="9"/>
      <c r="BI2636" s="9"/>
      <c r="BJ2636" s="9"/>
      <c r="BK2636" s="9"/>
      <c r="BL2636" s="9"/>
      <c r="BM2636" s="9"/>
      <c r="BN2636" s="9"/>
      <c r="BO2636" s="9"/>
      <c r="BP2636" s="9"/>
      <c r="BQ2636" s="9"/>
      <c r="BR2636" s="9"/>
      <c r="BS2636" s="9"/>
      <c r="BT2636" s="9"/>
      <c r="BU2636" s="9"/>
      <c r="BV2636" s="9"/>
      <c r="BW2636" s="9"/>
      <c r="BX2636" s="9"/>
      <c r="BY2636" s="9"/>
      <c r="BZ2636" s="9"/>
      <c r="CA2636" s="9"/>
      <c r="CB2636" s="9"/>
      <c r="CC2636" s="9"/>
      <c r="CD2636" s="9"/>
      <c r="CE2636" s="9"/>
      <c r="CF2636" s="9"/>
      <c r="CG2636" s="9"/>
      <c r="CH2636" s="9"/>
      <c r="CI2636" s="9"/>
      <c r="CJ2636" s="9"/>
      <c r="CK2636" s="9"/>
      <c r="CL2636" s="9"/>
      <c r="CM2636" s="9"/>
      <c r="CN2636" s="9"/>
      <c r="CO2636" s="9"/>
      <c r="CP2636" s="9"/>
      <c r="CQ2636" s="9"/>
      <c r="CR2636" s="9"/>
      <c r="CS2636" s="9"/>
      <c r="CT2636" s="9"/>
      <c r="CU2636" s="9"/>
      <c r="CV2636" s="9"/>
      <c r="CW2636" s="9"/>
      <c r="CX2636" s="9"/>
    </row>
    <row r="2637" spans="1:102" s="44" customFormat="1">
      <c r="A2637" s="27">
        <v>62</v>
      </c>
      <c r="B2637" s="90" t="s">
        <v>4280</v>
      </c>
      <c r="C2637" s="41">
        <v>2005</v>
      </c>
      <c r="D2637" s="55">
        <v>2005</v>
      </c>
      <c r="E2637" s="104" t="s">
        <v>28</v>
      </c>
      <c r="F2637" s="55">
        <v>5</v>
      </c>
      <c r="G2637" s="55">
        <v>3</v>
      </c>
      <c r="H2637" s="220">
        <v>3765</v>
      </c>
      <c r="I2637" s="220">
        <v>3765</v>
      </c>
      <c r="J2637" s="220">
        <v>3765</v>
      </c>
      <c r="K2637" s="220">
        <v>132</v>
      </c>
      <c r="L2637" s="189">
        <f>'Форма 2'!C2641</f>
        <v>2938243.65</v>
      </c>
      <c r="M2637" s="190">
        <v>0</v>
      </c>
      <c r="N2637" s="190">
        <v>0</v>
      </c>
      <c r="O2637" s="190">
        <v>0</v>
      </c>
      <c r="P2637" s="189">
        <f t="shared" si="287"/>
        <v>2938243.65</v>
      </c>
      <c r="Q2637" s="191">
        <f t="shared" si="288"/>
        <v>780.41</v>
      </c>
      <c r="R2637" s="191">
        <f t="shared" si="289"/>
        <v>780.41</v>
      </c>
      <c r="S2637" s="90" t="s">
        <v>42</v>
      </c>
      <c r="T2637" s="55" t="s">
        <v>35</v>
      </c>
      <c r="U2637" s="9"/>
      <c r="V2637" s="9"/>
      <c r="W2637" s="9"/>
      <c r="X2637" s="9"/>
      <c r="Y2637" s="9"/>
      <c r="Z2637" s="9"/>
      <c r="AA2637" s="9"/>
      <c r="AB2637" s="9"/>
      <c r="AC2637" s="9"/>
      <c r="AD2637" s="9"/>
      <c r="AE2637" s="9"/>
      <c r="AF2637" s="9"/>
      <c r="AG2637" s="9"/>
      <c r="AH2637" s="9"/>
      <c r="AI2637" s="9"/>
      <c r="AJ2637" s="9"/>
      <c r="AK2637" s="9"/>
      <c r="AL2637" s="9"/>
      <c r="AM2637" s="9"/>
      <c r="AN2637" s="9"/>
      <c r="AO2637" s="9"/>
      <c r="AP2637" s="9"/>
      <c r="AQ2637" s="9"/>
      <c r="AR2637" s="9"/>
      <c r="AS2637" s="9"/>
      <c r="AT2637" s="9"/>
      <c r="AU2637" s="9"/>
      <c r="AV2637" s="9"/>
      <c r="AW2637" s="9"/>
      <c r="AX2637" s="9"/>
      <c r="AY2637" s="9"/>
      <c r="AZ2637" s="9"/>
      <c r="BA2637" s="9"/>
      <c r="BB2637" s="9"/>
      <c r="BC2637" s="9"/>
      <c r="BD2637" s="9"/>
      <c r="BE2637" s="9"/>
      <c r="BF2637" s="9"/>
      <c r="BG2637" s="9"/>
      <c r="BH2637" s="9"/>
      <c r="BI2637" s="9"/>
      <c r="BJ2637" s="9"/>
      <c r="BK2637" s="9"/>
      <c r="BL2637" s="9"/>
      <c r="BM2637" s="9"/>
      <c r="BN2637" s="9"/>
      <c r="BO2637" s="9"/>
      <c r="BP2637" s="9"/>
      <c r="BQ2637" s="9"/>
      <c r="BR2637" s="9"/>
      <c r="BS2637" s="9"/>
      <c r="BT2637" s="9"/>
      <c r="BU2637" s="9"/>
      <c r="BV2637" s="9"/>
      <c r="BW2637" s="9"/>
      <c r="BX2637" s="9"/>
      <c r="BY2637" s="9"/>
      <c r="BZ2637" s="9"/>
      <c r="CA2637" s="9"/>
      <c r="CB2637" s="9"/>
      <c r="CC2637" s="9"/>
      <c r="CD2637" s="9"/>
      <c r="CE2637" s="9"/>
      <c r="CF2637" s="9"/>
      <c r="CG2637" s="9"/>
      <c r="CH2637" s="9"/>
      <c r="CI2637" s="9"/>
      <c r="CJ2637" s="9"/>
      <c r="CK2637" s="9"/>
      <c r="CL2637" s="9"/>
      <c r="CM2637" s="9"/>
      <c r="CN2637" s="9"/>
      <c r="CO2637" s="9"/>
      <c r="CP2637" s="9"/>
      <c r="CQ2637" s="9"/>
      <c r="CR2637" s="9"/>
      <c r="CS2637" s="9"/>
      <c r="CT2637" s="9"/>
      <c r="CU2637" s="9"/>
      <c r="CV2637" s="9"/>
      <c r="CW2637" s="9"/>
      <c r="CX2637" s="9"/>
    </row>
    <row r="2638" spans="1:102" s="44" customFormat="1">
      <c r="A2638" s="27">
        <v>63</v>
      </c>
      <c r="B2638" s="90" t="s">
        <v>4278</v>
      </c>
      <c r="C2638" s="41">
        <v>1985</v>
      </c>
      <c r="D2638" s="55">
        <v>1985</v>
      </c>
      <c r="E2638" s="104" t="s">
        <v>28</v>
      </c>
      <c r="F2638" s="55">
        <v>5</v>
      </c>
      <c r="G2638" s="55">
        <v>4</v>
      </c>
      <c r="H2638" s="220">
        <v>2854.7</v>
      </c>
      <c r="I2638" s="220">
        <v>2854.7</v>
      </c>
      <c r="J2638" s="220">
        <v>2854.7</v>
      </c>
      <c r="K2638" s="220">
        <v>153</v>
      </c>
      <c r="L2638" s="189">
        <f>'Форма 2'!C2642</f>
        <v>4182306.7819999997</v>
      </c>
      <c r="M2638" s="190">
        <v>0</v>
      </c>
      <c r="N2638" s="190">
        <v>0</v>
      </c>
      <c r="O2638" s="190">
        <v>0</v>
      </c>
      <c r="P2638" s="189">
        <f t="shared" si="287"/>
        <v>4182306.7819999997</v>
      </c>
      <c r="Q2638" s="191">
        <f t="shared" si="288"/>
        <v>1465.06</v>
      </c>
      <c r="R2638" s="191">
        <f t="shared" si="289"/>
        <v>1465.06</v>
      </c>
      <c r="S2638" s="90" t="s">
        <v>42</v>
      </c>
      <c r="T2638" s="55" t="s">
        <v>34</v>
      </c>
      <c r="U2638" s="9"/>
      <c r="V2638" s="9"/>
      <c r="W2638" s="9"/>
      <c r="X2638" s="9"/>
      <c r="Y2638" s="9"/>
      <c r="Z2638" s="9"/>
      <c r="AA2638" s="9"/>
      <c r="AB2638" s="9"/>
      <c r="AC2638" s="9"/>
      <c r="AD2638" s="9"/>
      <c r="AE2638" s="9"/>
      <c r="AF2638" s="9"/>
      <c r="AG2638" s="9"/>
      <c r="AH2638" s="9"/>
      <c r="AI2638" s="9"/>
      <c r="AJ2638" s="9"/>
      <c r="AK2638" s="9"/>
      <c r="AL2638" s="9"/>
      <c r="AM2638" s="9"/>
      <c r="AN2638" s="9"/>
      <c r="AO2638" s="9"/>
      <c r="AP2638" s="9"/>
      <c r="AQ2638" s="9"/>
      <c r="AR2638" s="9"/>
      <c r="AS2638" s="9"/>
      <c r="AT2638" s="9"/>
      <c r="AU2638" s="9"/>
      <c r="AV2638" s="9"/>
      <c r="AW2638" s="9"/>
      <c r="AX2638" s="9"/>
      <c r="AY2638" s="9"/>
      <c r="AZ2638" s="9"/>
      <c r="BA2638" s="9"/>
      <c r="BB2638" s="9"/>
      <c r="BC2638" s="9"/>
      <c r="BD2638" s="9"/>
      <c r="BE2638" s="9"/>
      <c r="BF2638" s="9"/>
      <c r="BG2638" s="9"/>
      <c r="BH2638" s="9"/>
      <c r="BI2638" s="9"/>
      <c r="BJ2638" s="9"/>
      <c r="BK2638" s="9"/>
      <c r="BL2638" s="9"/>
      <c r="BM2638" s="9"/>
      <c r="BN2638" s="9"/>
      <c r="BO2638" s="9"/>
      <c r="BP2638" s="9"/>
      <c r="BQ2638" s="9"/>
      <c r="BR2638" s="9"/>
      <c r="BS2638" s="9"/>
      <c r="BT2638" s="9"/>
      <c r="BU2638" s="9"/>
      <c r="BV2638" s="9"/>
      <c r="BW2638" s="9"/>
      <c r="BX2638" s="9"/>
      <c r="BY2638" s="9"/>
      <c r="BZ2638" s="9"/>
      <c r="CA2638" s="9"/>
      <c r="CB2638" s="9"/>
      <c r="CC2638" s="9"/>
      <c r="CD2638" s="9"/>
      <c r="CE2638" s="9"/>
      <c r="CF2638" s="9"/>
      <c r="CG2638" s="9"/>
      <c r="CH2638" s="9"/>
      <c r="CI2638" s="9"/>
      <c r="CJ2638" s="9"/>
      <c r="CK2638" s="9"/>
      <c r="CL2638" s="9"/>
      <c r="CM2638" s="9"/>
      <c r="CN2638" s="9"/>
      <c r="CO2638" s="9"/>
      <c r="CP2638" s="9"/>
      <c r="CQ2638" s="9"/>
      <c r="CR2638" s="9"/>
      <c r="CS2638" s="9"/>
      <c r="CT2638" s="9"/>
      <c r="CU2638" s="9"/>
      <c r="CV2638" s="9"/>
      <c r="CW2638" s="9"/>
      <c r="CX2638" s="9"/>
    </row>
    <row r="2639" spans="1:102" s="44" customFormat="1">
      <c r="A2639" s="27">
        <v>64</v>
      </c>
      <c r="B2639" s="90" t="s">
        <v>4281</v>
      </c>
      <c r="C2639" s="41">
        <v>2009</v>
      </c>
      <c r="D2639" s="55">
        <v>2009</v>
      </c>
      <c r="E2639" s="104" t="s">
        <v>28</v>
      </c>
      <c r="F2639" s="55">
        <v>5</v>
      </c>
      <c r="G2639" s="55">
        <v>3</v>
      </c>
      <c r="H2639" s="220">
        <v>2247.4</v>
      </c>
      <c r="I2639" s="220">
        <v>2247.4</v>
      </c>
      <c r="J2639" s="220">
        <v>2247.4</v>
      </c>
      <c r="K2639" s="220">
        <v>231</v>
      </c>
      <c r="L2639" s="189">
        <f>'Форма 2'!C2643</f>
        <v>730629.74000000011</v>
      </c>
      <c r="M2639" s="190">
        <v>0</v>
      </c>
      <c r="N2639" s="190">
        <v>0</v>
      </c>
      <c r="O2639" s="190">
        <v>0</v>
      </c>
      <c r="P2639" s="189">
        <f t="shared" si="287"/>
        <v>730629.74000000011</v>
      </c>
      <c r="Q2639" s="191">
        <f t="shared" si="288"/>
        <v>325.10000000000002</v>
      </c>
      <c r="R2639" s="191">
        <f t="shared" si="289"/>
        <v>325.10000000000002</v>
      </c>
      <c r="S2639" s="90" t="s">
        <v>42</v>
      </c>
      <c r="T2639" s="55" t="s">
        <v>35</v>
      </c>
      <c r="U2639" s="9"/>
      <c r="V2639" s="9"/>
      <c r="W2639" s="9"/>
      <c r="X2639" s="9"/>
      <c r="Y2639" s="9"/>
      <c r="Z2639" s="9"/>
      <c r="AA2639" s="9"/>
      <c r="AB2639" s="9"/>
      <c r="AC2639" s="9"/>
      <c r="AD2639" s="9"/>
      <c r="AE2639" s="9"/>
      <c r="AF2639" s="9"/>
      <c r="AG2639" s="9"/>
      <c r="AH2639" s="9"/>
      <c r="AI2639" s="9"/>
      <c r="AJ2639" s="9"/>
      <c r="AK2639" s="9"/>
      <c r="AL2639" s="9"/>
      <c r="AM2639" s="9"/>
      <c r="AN2639" s="9"/>
      <c r="AO2639" s="9"/>
      <c r="AP2639" s="9"/>
      <c r="AQ2639" s="9"/>
      <c r="AR2639" s="9"/>
      <c r="AS2639" s="9"/>
      <c r="AT2639" s="9"/>
      <c r="AU2639" s="9"/>
      <c r="AV2639" s="9"/>
      <c r="AW2639" s="9"/>
      <c r="AX2639" s="9"/>
      <c r="AY2639" s="9"/>
      <c r="AZ2639" s="9"/>
      <c r="BA2639" s="9"/>
      <c r="BB2639" s="9"/>
      <c r="BC2639" s="9"/>
      <c r="BD2639" s="9"/>
      <c r="BE2639" s="9"/>
      <c r="BF2639" s="9"/>
      <c r="BG2639" s="9"/>
      <c r="BH2639" s="9"/>
      <c r="BI2639" s="9"/>
      <c r="BJ2639" s="9"/>
      <c r="BK2639" s="9"/>
      <c r="BL2639" s="9"/>
      <c r="BM2639" s="9"/>
      <c r="BN2639" s="9"/>
      <c r="BO2639" s="9"/>
      <c r="BP2639" s="9"/>
      <c r="BQ2639" s="9"/>
      <c r="BR2639" s="9"/>
      <c r="BS2639" s="9"/>
      <c r="BT2639" s="9"/>
      <c r="BU2639" s="9"/>
      <c r="BV2639" s="9"/>
      <c r="BW2639" s="9"/>
      <c r="BX2639" s="9"/>
      <c r="BY2639" s="9"/>
      <c r="BZ2639" s="9"/>
      <c r="CA2639" s="9"/>
      <c r="CB2639" s="9"/>
      <c r="CC2639" s="9"/>
      <c r="CD2639" s="9"/>
      <c r="CE2639" s="9"/>
      <c r="CF2639" s="9"/>
      <c r="CG2639" s="9"/>
      <c r="CH2639" s="9"/>
      <c r="CI2639" s="9"/>
      <c r="CJ2639" s="9"/>
      <c r="CK2639" s="9"/>
      <c r="CL2639" s="9"/>
      <c r="CM2639" s="9"/>
      <c r="CN2639" s="9"/>
      <c r="CO2639" s="9"/>
      <c r="CP2639" s="9"/>
      <c r="CQ2639" s="9"/>
      <c r="CR2639" s="9"/>
      <c r="CS2639" s="9"/>
      <c r="CT2639" s="9"/>
      <c r="CU2639" s="9"/>
      <c r="CV2639" s="9"/>
      <c r="CW2639" s="9"/>
      <c r="CX2639" s="9"/>
    </row>
    <row r="2640" spans="1:102" s="44" customFormat="1">
      <c r="A2640" s="27">
        <v>65</v>
      </c>
      <c r="B2640" s="90" t="s">
        <v>4284</v>
      </c>
      <c r="C2640" s="41">
        <v>1988</v>
      </c>
      <c r="D2640" s="55">
        <v>1988</v>
      </c>
      <c r="E2640" s="104" t="s">
        <v>28</v>
      </c>
      <c r="F2640" s="55">
        <v>5</v>
      </c>
      <c r="G2640" s="55">
        <v>3</v>
      </c>
      <c r="H2640" s="220">
        <v>2092.6999999999998</v>
      </c>
      <c r="I2640" s="220">
        <v>2092.6999999999998</v>
      </c>
      <c r="J2640" s="220">
        <v>2042.4</v>
      </c>
      <c r="K2640" s="220">
        <v>130</v>
      </c>
      <c r="L2640" s="189">
        <f>'Форма 2'!C2644</f>
        <v>3065931.0619999999</v>
      </c>
      <c r="M2640" s="190">
        <v>0</v>
      </c>
      <c r="N2640" s="190">
        <v>0</v>
      </c>
      <c r="O2640" s="190">
        <v>0</v>
      </c>
      <c r="P2640" s="189">
        <f t="shared" si="287"/>
        <v>3065931.0619999999</v>
      </c>
      <c r="Q2640" s="191">
        <f t="shared" si="288"/>
        <v>1465.0600000000002</v>
      </c>
      <c r="R2640" s="191">
        <f t="shared" si="289"/>
        <v>1465.0600000000002</v>
      </c>
      <c r="S2640" s="90" t="s">
        <v>42</v>
      </c>
      <c r="T2640" s="55" t="s">
        <v>34</v>
      </c>
      <c r="U2640" s="9"/>
      <c r="V2640" s="9"/>
      <c r="W2640" s="9"/>
      <c r="X2640" s="9"/>
      <c r="Y2640" s="9"/>
      <c r="Z2640" s="9"/>
      <c r="AA2640" s="9"/>
      <c r="AB2640" s="9"/>
      <c r="AC2640" s="9"/>
      <c r="AD2640" s="9"/>
      <c r="AE2640" s="9"/>
      <c r="AF2640" s="9"/>
      <c r="AG2640" s="9"/>
      <c r="AH2640" s="9"/>
      <c r="AI2640" s="9"/>
      <c r="AJ2640" s="9"/>
      <c r="AK2640" s="9"/>
      <c r="AL2640" s="9"/>
      <c r="AM2640" s="9"/>
      <c r="AN2640" s="9"/>
      <c r="AO2640" s="9"/>
      <c r="AP2640" s="9"/>
      <c r="AQ2640" s="9"/>
      <c r="AR2640" s="9"/>
      <c r="AS2640" s="9"/>
      <c r="AT2640" s="9"/>
      <c r="AU2640" s="9"/>
      <c r="AV2640" s="9"/>
      <c r="AW2640" s="9"/>
      <c r="AX2640" s="9"/>
      <c r="AY2640" s="9"/>
      <c r="AZ2640" s="9"/>
      <c r="BA2640" s="9"/>
      <c r="BB2640" s="9"/>
      <c r="BC2640" s="9"/>
      <c r="BD2640" s="9"/>
      <c r="BE2640" s="9"/>
      <c r="BF2640" s="9"/>
      <c r="BG2640" s="9"/>
      <c r="BH2640" s="9"/>
      <c r="BI2640" s="9"/>
      <c r="BJ2640" s="9"/>
      <c r="BK2640" s="9"/>
      <c r="BL2640" s="9"/>
      <c r="BM2640" s="9"/>
      <c r="BN2640" s="9"/>
      <c r="BO2640" s="9"/>
      <c r="BP2640" s="9"/>
      <c r="BQ2640" s="9"/>
      <c r="BR2640" s="9"/>
      <c r="BS2640" s="9"/>
      <c r="BT2640" s="9"/>
      <c r="BU2640" s="9"/>
      <c r="BV2640" s="9"/>
      <c r="BW2640" s="9"/>
      <c r="BX2640" s="9"/>
      <c r="BY2640" s="9"/>
      <c r="BZ2640" s="9"/>
      <c r="CA2640" s="9"/>
      <c r="CB2640" s="9"/>
      <c r="CC2640" s="9"/>
      <c r="CD2640" s="9"/>
      <c r="CE2640" s="9"/>
      <c r="CF2640" s="9"/>
      <c r="CG2640" s="9"/>
      <c r="CH2640" s="9"/>
      <c r="CI2640" s="9"/>
      <c r="CJ2640" s="9"/>
      <c r="CK2640" s="9"/>
      <c r="CL2640" s="9"/>
      <c r="CM2640" s="9"/>
      <c r="CN2640" s="9"/>
      <c r="CO2640" s="9"/>
      <c r="CP2640" s="9"/>
      <c r="CQ2640" s="9"/>
      <c r="CR2640" s="9"/>
      <c r="CS2640" s="9"/>
      <c r="CT2640" s="9"/>
      <c r="CU2640" s="9"/>
      <c r="CV2640" s="9"/>
      <c r="CW2640" s="9"/>
      <c r="CX2640" s="9"/>
    </row>
    <row r="2641" spans="1:102" s="44" customFormat="1">
      <c r="A2641" s="27">
        <v>66</v>
      </c>
      <c r="B2641" s="90" t="s">
        <v>4285</v>
      </c>
      <c r="C2641" s="41">
        <v>2007</v>
      </c>
      <c r="D2641" s="55">
        <v>2007</v>
      </c>
      <c r="E2641" s="104" t="s">
        <v>28</v>
      </c>
      <c r="F2641" s="55">
        <v>5</v>
      </c>
      <c r="G2641" s="55">
        <v>4</v>
      </c>
      <c r="H2641" s="220">
        <v>4320.2</v>
      </c>
      <c r="I2641" s="220">
        <v>4320.2</v>
      </c>
      <c r="J2641" s="220">
        <v>4320.2</v>
      </c>
      <c r="K2641" s="220">
        <v>234</v>
      </c>
      <c r="L2641" s="189">
        <f>'Форма 2'!C2645</f>
        <v>1404497.02</v>
      </c>
      <c r="M2641" s="190">
        <v>0</v>
      </c>
      <c r="N2641" s="190">
        <v>0</v>
      </c>
      <c r="O2641" s="190">
        <v>0</v>
      </c>
      <c r="P2641" s="189">
        <f t="shared" si="287"/>
        <v>1404497.02</v>
      </c>
      <c r="Q2641" s="191">
        <f t="shared" si="288"/>
        <v>325.10000000000002</v>
      </c>
      <c r="R2641" s="191">
        <f t="shared" si="289"/>
        <v>325.10000000000002</v>
      </c>
      <c r="S2641" s="90" t="s">
        <v>42</v>
      </c>
      <c r="T2641" s="55" t="s">
        <v>35</v>
      </c>
      <c r="U2641" s="9"/>
      <c r="V2641" s="9"/>
      <c r="W2641" s="9"/>
      <c r="X2641" s="9"/>
      <c r="Y2641" s="9"/>
      <c r="Z2641" s="9"/>
      <c r="AA2641" s="9"/>
      <c r="AB2641" s="9"/>
      <c r="AC2641" s="9"/>
      <c r="AD2641" s="9"/>
      <c r="AE2641" s="9"/>
      <c r="AF2641" s="9"/>
      <c r="AG2641" s="9"/>
      <c r="AH2641" s="9"/>
      <c r="AI2641" s="9"/>
      <c r="AJ2641" s="9"/>
      <c r="AK2641" s="9"/>
      <c r="AL2641" s="9"/>
      <c r="AM2641" s="9"/>
      <c r="AN2641" s="9"/>
      <c r="AO2641" s="9"/>
      <c r="AP2641" s="9"/>
      <c r="AQ2641" s="9"/>
      <c r="AR2641" s="9"/>
      <c r="AS2641" s="9"/>
      <c r="AT2641" s="9"/>
      <c r="AU2641" s="9"/>
      <c r="AV2641" s="9"/>
      <c r="AW2641" s="9"/>
      <c r="AX2641" s="9"/>
      <c r="AY2641" s="9"/>
      <c r="AZ2641" s="9"/>
      <c r="BA2641" s="9"/>
      <c r="BB2641" s="9"/>
      <c r="BC2641" s="9"/>
      <c r="BD2641" s="9"/>
      <c r="BE2641" s="9"/>
      <c r="BF2641" s="9"/>
      <c r="BG2641" s="9"/>
      <c r="BH2641" s="9"/>
      <c r="BI2641" s="9"/>
      <c r="BJ2641" s="9"/>
      <c r="BK2641" s="9"/>
      <c r="BL2641" s="9"/>
      <c r="BM2641" s="9"/>
      <c r="BN2641" s="9"/>
      <c r="BO2641" s="9"/>
      <c r="BP2641" s="9"/>
      <c r="BQ2641" s="9"/>
      <c r="BR2641" s="9"/>
      <c r="BS2641" s="9"/>
      <c r="BT2641" s="9"/>
      <c r="BU2641" s="9"/>
      <c r="BV2641" s="9"/>
      <c r="BW2641" s="9"/>
      <c r="BX2641" s="9"/>
      <c r="BY2641" s="9"/>
      <c r="BZ2641" s="9"/>
      <c r="CA2641" s="9"/>
      <c r="CB2641" s="9"/>
      <c r="CC2641" s="9"/>
      <c r="CD2641" s="9"/>
      <c r="CE2641" s="9"/>
      <c r="CF2641" s="9"/>
      <c r="CG2641" s="9"/>
      <c r="CH2641" s="9"/>
      <c r="CI2641" s="9"/>
      <c r="CJ2641" s="9"/>
      <c r="CK2641" s="9"/>
      <c r="CL2641" s="9"/>
      <c r="CM2641" s="9"/>
      <c r="CN2641" s="9"/>
      <c r="CO2641" s="9"/>
      <c r="CP2641" s="9"/>
      <c r="CQ2641" s="9"/>
      <c r="CR2641" s="9"/>
      <c r="CS2641" s="9"/>
      <c r="CT2641" s="9"/>
      <c r="CU2641" s="9"/>
      <c r="CV2641" s="9"/>
      <c r="CW2641" s="9"/>
      <c r="CX2641" s="9"/>
    </row>
    <row r="2642" spans="1:102" s="44" customFormat="1">
      <c r="A2642" s="27">
        <v>67</v>
      </c>
      <c r="B2642" s="90" t="s">
        <v>4282</v>
      </c>
      <c r="C2642" s="41">
        <v>2002</v>
      </c>
      <c r="D2642" s="55">
        <v>2009</v>
      </c>
      <c r="E2642" s="104" t="s">
        <v>28</v>
      </c>
      <c r="F2642" s="55">
        <v>9</v>
      </c>
      <c r="G2642" s="55">
        <v>3</v>
      </c>
      <c r="H2642" s="220">
        <v>6106.3</v>
      </c>
      <c r="I2642" s="220">
        <v>5046.8999999999996</v>
      </c>
      <c r="J2642" s="220">
        <v>4987.5</v>
      </c>
      <c r="K2642" s="220">
        <v>188</v>
      </c>
      <c r="L2642" s="189">
        <f>'Форма 2'!C2646</f>
        <v>3042574.1340000001</v>
      </c>
      <c r="M2642" s="190">
        <v>0</v>
      </c>
      <c r="N2642" s="190">
        <v>0</v>
      </c>
      <c r="O2642" s="190">
        <v>0</v>
      </c>
      <c r="P2642" s="189">
        <f t="shared" si="287"/>
        <v>3042574.1340000001</v>
      </c>
      <c r="Q2642" s="191">
        <f t="shared" si="288"/>
        <v>602.86</v>
      </c>
      <c r="R2642" s="191">
        <f t="shared" si="289"/>
        <v>602.86</v>
      </c>
      <c r="S2642" s="90" t="s">
        <v>42</v>
      </c>
      <c r="T2642" s="55" t="s">
        <v>35</v>
      </c>
      <c r="U2642" s="9"/>
      <c r="V2642" s="9"/>
      <c r="W2642" s="9"/>
      <c r="X2642" s="9"/>
      <c r="Y2642" s="9"/>
      <c r="Z2642" s="9"/>
      <c r="AA2642" s="9"/>
      <c r="AB2642" s="9"/>
      <c r="AC2642" s="9"/>
      <c r="AD2642" s="9"/>
      <c r="AE2642" s="9"/>
      <c r="AF2642" s="9"/>
      <c r="AG2642" s="9"/>
      <c r="AH2642" s="9"/>
      <c r="AI2642" s="9"/>
      <c r="AJ2642" s="9"/>
      <c r="AK2642" s="9"/>
      <c r="AL2642" s="9"/>
      <c r="AM2642" s="9"/>
      <c r="AN2642" s="9"/>
      <c r="AO2642" s="9"/>
      <c r="AP2642" s="9"/>
      <c r="AQ2642" s="9"/>
      <c r="AR2642" s="9"/>
      <c r="AS2642" s="9"/>
      <c r="AT2642" s="9"/>
      <c r="AU2642" s="9"/>
      <c r="AV2642" s="9"/>
      <c r="AW2642" s="9"/>
      <c r="AX2642" s="9"/>
      <c r="AY2642" s="9"/>
      <c r="AZ2642" s="9"/>
      <c r="BA2642" s="9"/>
      <c r="BB2642" s="9"/>
      <c r="BC2642" s="9"/>
      <c r="BD2642" s="9"/>
      <c r="BE2642" s="9"/>
      <c r="BF2642" s="9"/>
      <c r="BG2642" s="9"/>
      <c r="BH2642" s="9"/>
      <c r="BI2642" s="9"/>
      <c r="BJ2642" s="9"/>
      <c r="BK2642" s="9"/>
      <c r="BL2642" s="9"/>
      <c r="BM2642" s="9"/>
      <c r="BN2642" s="9"/>
      <c r="BO2642" s="9"/>
      <c r="BP2642" s="9"/>
      <c r="BQ2642" s="9"/>
      <c r="BR2642" s="9"/>
      <c r="BS2642" s="9"/>
      <c r="BT2642" s="9"/>
      <c r="BU2642" s="9"/>
      <c r="BV2642" s="9"/>
      <c r="BW2642" s="9"/>
      <c r="BX2642" s="9"/>
      <c r="BY2642" s="9"/>
      <c r="BZ2642" s="9"/>
      <c r="CA2642" s="9"/>
      <c r="CB2642" s="9"/>
      <c r="CC2642" s="9"/>
      <c r="CD2642" s="9"/>
      <c r="CE2642" s="9"/>
      <c r="CF2642" s="9"/>
      <c r="CG2642" s="9"/>
      <c r="CH2642" s="9"/>
      <c r="CI2642" s="9"/>
      <c r="CJ2642" s="9"/>
      <c r="CK2642" s="9"/>
      <c r="CL2642" s="9"/>
      <c r="CM2642" s="9"/>
      <c r="CN2642" s="9"/>
      <c r="CO2642" s="9"/>
      <c r="CP2642" s="9"/>
      <c r="CQ2642" s="9"/>
      <c r="CR2642" s="9"/>
      <c r="CS2642" s="9"/>
      <c r="CT2642" s="9"/>
      <c r="CU2642" s="9"/>
      <c r="CV2642" s="9"/>
      <c r="CW2642" s="9"/>
      <c r="CX2642" s="9"/>
    </row>
    <row r="2643" spans="1:102" s="44" customFormat="1">
      <c r="A2643" s="27">
        <v>68</v>
      </c>
      <c r="B2643" s="90" t="s">
        <v>4286</v>
      </c>
      <c r="C2643" s="41">
        <v>1973</v>
      </c>
      <c r="D2643" s="55">
        <v>2010</v>
      </c>
      <c r="E2643" s="104" t="s">
        <v>508</v>
      </c>
      <c r="F2643" s="55">
        <v>2</v>
      </c>
      <c r="G2643" s="55">
        <v>1</v>
      </c>
      <c r="H2643" s="220">
        <v>268.60000000000002</v>
      </c>
      <c r="I2643" s="220">
        <v>268.60000000000002</v>
      </c>
      <c r="J2643" s="220">
        <v>268.60000000000002</v>
      </c>
      <c r="K2643" s="220">
        <v>21</v>
      </c>
      <c r="L2643" s="189">
        <f>'Форма 2'!C2647</f>
        <v>458247.71600000007</v>
      </c>
      <c r="M2643" s="190">
        <v>0</v>
      </c>
      <c r="N2643" s="190">
        <v>0</v>
      </c>
      <c r="O2643" s="190">
        <v>0</v>
      </c>
      <c r="P2643" s="189">
        <f t="shared" si="287"/>
        <v>458247.71600000007</v>
      </c>
      <c r="Q2643" s="191">
        <f t="shared" si="288"/>
        <v>1706.0600000000002</v>
      </c>
      <c r="R2643" s="191">
        <f t="shared" si="289"/>
        <v>1706.0600000000002</v>
      </c>
      <c r="S2643" s="90" t="s">
        <v>42</v>
      </c>
      <c r="T2643" s="55" t="s">
        <v>34</v>
      </c>
      <c r="U2643" s="9"/>
      <c r="V2643" s="9"/>
      <c r="W2643" s="9"/>
      <c r="X2643" s="9"/>
      <c r="Y2643" s="9"/>
      <c r="Z2643" s="9"/>
      <c r="AA2643" s="9"/>
      <c r="AB2643" s="9"/>
      <c r="AC2643" s="9"/>
      <c r="AD2643" s="9"/>
      <c r="AE2643" s="9"/>
      <c r="AF2643" s="9"/>
      <c r="AG2643" s="9"/>
      <c r="AH2643" s="9"/>
      <c r="AI2643" s="9"/>
      <c r="AJ2643" s="9"/>
      <c r="AK2643" s="9"/>
      <c r="AL2643" s="9"/>
      <c r="AM2643" s="9"/>
      <c r="AN2643" s="9"/>
      <c r="AO2643" s="9"/>
      <c r="AP2643" s="9"/>
      <c r="AQ2643" s="9"/>
      <c r="AR2643" s="9"/>
      <c r="AS2643" s="9"/>
      <c r="AT2643" s="9"/>
      <c r="AU2643" s="9"/>
      <c r="AV2643" s="9"/>
      <c r="AW2643" s="9"/>
      <c r="AX2643" s="9"/>
      <c r="AY2643" s="9"/>
      <c r="AZ2643" s="9"/>
      <c r="BA2643" s="9"/>
      <c r="BB2643" s="9"/>
      <c r="BC2643" s="9"/>
      <c r="BD2643" s="9"/>
      <c r="BE2643" s="9"/>
      <c r="BF2643" s="9"/>
      <c r="BG2643" s="9"/>
      <c r="BH2643" s="9"/>
      <c r="BI2643" s="9"/>
      <c r="BJ2643" s="9"/>
      <c r="BK2643" s="9"/>
      <c r="BL2643" s="9"/>
      <c r="BM2643" s="9"/>
      <c r="BN2643" s="9"/>
      <c r="BO2643" s="9"/>
      <c r="BP2643" s="9"/>
      <c r="BQ2643" s="9"/>
      <c r="BR2643" s="9"/>
      <c r="BS2643" s="9"/>
      <c r="BT2643" s="9"/>
      <c r="BU2643" s="9"/>
      <c r="BV2643" s="9"/>
      <c r="BW2643" s="9"/>
      <c r="BX2643" s="9"/>
      <c r="BY2643" s="9"/>
      <c r="BZ2643" s="9"/>
      <c r="CA2643" s="9"/>
      <c r="CB2643" s="9"/>
      <c r="CC2643" s="9"/>
      <c r="CD2643" s="9"/>
      <c r="CE2643" s="9"/>
      <c r="CF2643" s="9"/>
      <c r="CG2643" s="9"/>
      <c r="CH2643" s="9"/>
      <c r="CI2643" s="9"/>
      <c r="CJ2643" s="9"/>
      <c r="CK2643" s="9"/>
      <c r="CL2643" s="9"/>
      <c r="CM2643" s="9"/>
      <c r="CN2643" s="9"/>
      <c r="CO2643" s="9"/>
      <c r="CP2643" s="9"/>
      <c r="CQ2643" s="9"/>
      <c r="CR2643" s="9"/>
      <c r="CS2643" s="9"/>
      <c r="CT2643" s="9"/>
      <c r="CU2643" s="9"/>
      <c r="CV2643" s="9"/>
      <c r="CW2643" s="9"/>
      <c r="CX2643" s="9"/>
    </row>
    <row r="2644" spans="1:102" s="44" customFormat="1">
      <c r="A2644" s="27">
        <v>69</v>
      </c>
      <c r="B2644" s="90" t="s">
        <v>4287</v>
      </c>
      <c r="C2644" s="41">
        <v>1984</v>
      </c>
      <c r="D2644" s="55">
        <v>1984</v>
      </c>
      <c r="E2644" s="104" t="s">
        <v>28</v>
      </c>
      <c r="F2644" s="55">
        <v>4</v>
      </c>
      <c r="G2644" s="55">
        <v>3</v>
      </c>
      <c r="H2644" s="220">
        <v>2335.6</v>
      </c>
      <c r="I2644" s="220">
        <v>2335.6</v>
      </c>
      <c r="J2644" s="220">
        <v>2223</v>
      </c>
      <c r="K2644" s="220">
        <v>115</v>
      </c>
      <c r="L2644" s="189">
        <f>'Форма 2'!C2648</f>
        <v>918498.05599999998</v>
      </c>
      <c r="M2644" s="190">
        <v>0</v>
      </c>
      <c r="N2644" s="190">
        <v>0</v>
      </c>
      <c r="O2644" s="190">
        <v>0</v>
      </c>
      <c r="P2644" s="189">
        <f t="shared" si="287"/>
        <v>918498.05599999998</v>
      </c>
      <c r="Q2644" s="191">
        <f t="shared" si="288"/>
        <v>393.26</v>
      </c>
      <c r="R2644" s="191">
        <f t="shared" si="289"/>
        <v>393.26</v>
      </c>
      <c r="S2644" s="90" t="s">
        <v>42</v>
      </c>
      <c r="T2644" s="55" t="s">
        <v>34</v>
      </c>
      <c r="U2644" s="9"/>
      <c r="V2644" s="9"/>
      <c r="W2644" s="9"/>
      <c r="X2644" s="9"/>
      <c r="Y2644" s="9"/>
      <c r="Z2644" s="9"/>
      <c r="AA2644" s="9"/>
      <c r="AB2644" s="9"/>
      <c r="AC2644" s="9"/>
      <c r="AD2644" s="9"/>
      <c r="AE2644" s="9"/>
      <c r="AF2644" s="9"/>
      <c r="AG2644" s="9"/>
      <c r="AH2644" s="9"/>
      <c r="AI2644" s="9"/>
      <c r="AJ2644" s="9"/>
      <c r="AK2644" s="9"/>
      <c r="AL2644" s="9"/>
      <c r="AM2644" s="9"/>
      <c r="AN2644" s="9"/>
      <c r="AO2644" s="9"/>
      <c r="AP2644" s="9"/>
      <c r="AQ2644" s="9"/>
      <c r="AR2644" s="9"/>
      <c r="AS2644" s="9"/>
      <c r="AT2644" s="9"/>
      <c r="AU2644" s="9"/>
      <c r="AV2644" s="9"/>
      <c r="AW2644" s="9"/>
      <c r="AX2644" s="9"/>
      <c r="AY2644" s="9"/>
      <c r="AZ2644" s="9"/>
      <c r="BA2644" s="9"/>
      <c r="BB2644" s="9"/>
      <c r="BC2644" s="9"/>
      <c r="BD2644" s="9"/>
      <c r="BE2644" s="9"/>
      <c r="BF2644" s="9"/>
      <c r="BG2644" s="9"/>
      <c r="BH2644" s="9"/>
      <c r="BI2644" s="9"/>
      <c r="BJ2644" s="9"/>
      <c r="BK2644" s="9"/>
      <c r="BL2644" s="9"/>
      <c r="BM2644" s="9"/>
      <c r="BN2644" s="9"/>
      <c r="BO2644" s="9"/>
      <c r="BP2644" s="9"/>
      <c r="BQ2644" s="9"/>
      <c r="BR2644" s="9"/>
      <c r="BS2644" s="9"/>
      <c r="BT2644" s="9"/>
      <c r="BU2644" s="9"/>
      <c r="BV2644" s="9"/>
      <c r="BW2644" s="9"/>
      <c r="BX2644" s="9"/>
      <c r="BY2644" s="9"/>
      <c r="BZ2644" s="9"/>
      <c r="CA2644" s="9"/>
      <c r="CB2644" s="9"/>
      <c r="CC2644" s="9"/>
      <c r="CD2644" s="9"/>
      <c r="CE2644" s="9"/>
      <c r="CF2644" s="9"/>
      <c r="CG2644" s="9"/>
      <c r="CH2644" s="9"/>
      <c r="CI2644" s="9"/>
      <c r="CJ2644" s="9"/>
      <c r="CK2644" s="9"/>
      <c r="CL2644" s="9"/>
      <c r="CM2644" s="9"/>
      <c r="CN2644" s="9"/>
      <c r="CO2644" s="9"/>
      <c r="CP2644" s="9"/>
      <c r="CQ2644" s="9"/>
      <c r="CR2644" s="9"/>
      <c r="CS2644" s="9"/>
      <c r="CT2644" s="9"/>
      <c r="CU2644" s="9"/>
      <c r="CV2644" s="9"/>
      <c r="CW2644" s="9"/>
      <c r="CX2644" s="9"/>
    </row>
    <row r="2645" spans="1:102" s="44" customFormat="1">
      <c r="A2645" s="27">
        <v>70</v>
      </c>
      <c r="B2645" s="90" t="s">
        <v>4288</v>
      </c>
      <c r="C2645" s="41">
        <v>1970</v>
      </c>
      <c r="D2645" s="55">
        <v>1970</v>
      </c>
      <c r="E2645" s="104" t="s">
        <v>28</v>
      </c>
      <c r="F2645" s="55">
        <v>5</v>
      </c>
      <c r="G2645" s="55">
        <v>4</v>
      </c>
      <c r="H2645" s="220">
        <v>5152.8</v>
      </c>
      <c r="I2645" s="220">
        <v>3375.7</v>
      </c>
      <c r="J2645" s="220">
        <v>2903.5</v>
      </c>
      <c r="K2645" s="220">
        <v>180</v>
      </c>
      <c r="L2645" s="189">
        <f>'Форма 2'!C2649</f>
        <v>11629354.013999999</v>
      </c>
      <c r="M2645" s="190">
        <v>0</v>
      </c>
      <c r="N2645" s="190">
        <v>0</v>
      </c>
      <c r="O2645" s="190">
        <v>0</v>
      </c>
      <c r="P2645" s="189">
        <f t="shared" si="287"/>
        <v>11629354.013999999</v>
      </c>
      <c r="Q2645" s="191">
        <f t="shared" si="288"/>
        <v>3445.02</v>
      </c>
      <c r="R2645" s="191">
        <f t="shared" si="289"/>
        <v>3445.02</v>
      </c>
      <c r="S2645" s="90" t="s">
        <v>42</v>
      </c>
      <c r="T2645" s="55" t="s">
        <v>34</v>
      </c>
      <c r="U2645" s="9"/>
      <c r="V2645" s="9"/>
      <c r="W2645" s="9"/>
      <c r="X2645" s="9"/>
      <c r="Y2645" s="9"/>
      <c r="Z2645" s="9"/>
      <c r="AA2645" s="9"/>
      <c r="AB2645" s="9"/>
      <c r="AC2645" s="9"/>
      <c r="AD2645" s="9"/>
      <c r="AE2645" s="9"/>
      <c r="AF2645" s="9"/>
      <c r="AG2645" s="9"/>
      <c r="AH2645" s="9"/>
      <c r="AI2645" s="9"/>
      <c r="AJ2645" s="9"/>
      <c r="AK2645" s="9"/>
      <c r="AL2645" s="9"/>
      <c r="AM2645" s="9"/>
      <c r="AN2645" s="9"/>
      <c r="AO2645" s="9"/>
      <c r="AP2645" s="9"/>
      <c r="AQ2645" s="9"/>
      <c r="AR2645" s="9"/>
      <c r="AS2645" s="9"/>
      <c r="AT2645" s="9"/>
      <c r="AU2645" s="9"/>
      <c r="AV2645" s="9"/>
      <c r="AW2645" s="9"/>
      <c r="AX2645" s="9"/>
      <c r="AY2645" s="9"/>
      <c r="AZ2645" s="9"/>
      <c r="BA2645" s="9"/>
      <c r="BB2645" s="9"/>
      <c r="BC2645" s="9"/>
      <c r="BD2645" s="9"/>
      <c r="BE2645" s="9"/>
      <c r="BF2645" s="9"/>
      <c r="BG2645" s="9"/>
      <c r="BH2645" s="9"/>
      <c r="BI2645" s="9"/>
      <c r="BJ2645" s="9"/>
      <c r="BK2645" s="9"/>
      <c r="BL2645" s="9"/>
      <c r="BM2645" s="9"/>
      <c r="BN2645" s="9"/>
      <c r="BO2645" s="9"/>
      <c r="BP2645" s="9"/>
      <c r="BQ2645" s="9"/>
      <c r="BR2645" s="9"/>
      <c r="BS2645" s="9"/>
      <c r="BT2645" s="9"/>
      <c r="BU2645" s="9"/>
      <c r="BV2645" s="9"/>
      <c r="BW2645" s="9"/>
      <c r="BX2645" s="9"/>
      <c r="BY2645" s="9"/>
      <c r="BZ2645" s="9"/>
      <c r="CA2645" s="9"/>
      <c r="CB2645" s="9"/>
      <c r="CC2645" s="9"/>
      <c r="CD2645" s="9"/>
      <c r="CE2645" s="9"/>
      <c r="CF2645" s="9"/>
      <c r="CG2645" s="9"/>
      <c r="CH2645" s="9"/>
      <c r="CI2645" s="9"/>
      <c r="CJ2645" s="9"/>
      <c r="CK2645" s="9"/>
      <c r="CL2645" s="9"/>
      <c r="CM2645" s="9"/>
      <c r="CN2645" s="9"/>
      <c r="CO2645" s="9"/>
      <c r="CP2645" s="9"/>
      <c r="CQ2645" s="9"/>
      <c r="CR2645" s="9"/>
      <c r="CS2645" s="9"/>
      <c r="CT2645" s="9"/>
      <c r="CU2645" s="9"/>
      <c r="CV2645" s="9"/>
      <c r="CW2645" s="9"/>
      <c r="CX2645" s="9"/>
    </row>
    <row r="2646" spans="1:102" s="44" customFormat="1">
      <c r="A2646" s="27">
        <v>71</v>
      </c>
      <c r="B2646" s="104" t="s">
        <v>4289</v>
      </c>
      <c r="C2646" s="41">
        <v>1971</v>
      </c>
      <c r="D2646" s="55">
        <v>1971</v>
      </c>
      <c r="E2646" s="55" t="s">
        <v>28</v>
      </c>
      <c r="F2646" s="55">
        <v>5</v>
      </c>
      <c r="G2646" s="55">
        <v>4</v>
      </c>
      <c r="H2646" s="220">
        <v>3583.6</v>
      </c>
      <c r="I2646" s="220">
        <v>3057.5</v>
      </c>
      <c r="J2646" s="220">
        <v>2600</v>
      </c>
      <c r="K2646" s="220">
        <v>115</v>
      </c>
      <c r="L2646" s="189">
        <f>'Форма 2'!C2650</f>
        <v>5188546.9249999998</v>
      </c>
      <c r="M2646" s="190">
        <v>0</v>
      </c>
      <c r="N2646" s="190">
        <v>0</v>
      </c>
      <c r="O2646" s="190">
        <v>0</v>
      </c>
      <c r="P2646" s="189">
        <f t="shared" si="287"/>
        <v>5188546.9249999998</v>
      </c>
      <c r="Q2646" s="191">
        <f t="shared" si="288"/>
        <v>1696.99</v>
      </c>
      <c r="R2646" s="191">
        <f t="shared" si="289"/>
        <v>1696.99</v>
      </c>
      <c r="S2646" s="90" t="s">
        <v>42</v>
      </c>
      <c r="T2646" s="55" t="s">
        <v>34</v>
      </c>
      <c r="U2646" s="9"/>
      <c r="V2646" s="9"/>
      <c r="W2646" s="9"/>
      <c r="X2646" s="9"/>
      <c r="Y2646" s="9"/>
      <c r="Z2646" s="9"/>
      <c r="AA2646" s="9"/>
      <c r="AB2646" s="9"/>
      <c r="AC2646" s="9"/>
      <c r="AD2646" s="9"/>
      <c r="AE2646" s="9"/>
      <c r="AF2646" s="9"/>
      <c r="AG2646" s="9"/>
      <c r="AH2646" s="9"/>
      <c r="AI2646" s="9"/>
      <c r="AJ2646" s="9"/>
      <c r="AK2646" s="9"/>
      <c r="AL2646" s="9"/>
      <c r="AM2646" s="9"/>
      <c r="AN2646" s="9"/>
      <c r="AO2646" s="9"/>
      <c r="AP2646" s="9"/>
      <c r="AQ2646" s="9"/>
      <c r="AR2646" s="9"/>
      <c r="AS2646" s="9"/>
      <c r="AT2646" s="9"/>
      <c r="AU2646" s="9"/>
      <c r="AV2646" s="9"/>
      <c r="AW2646" s="9"/>
      <c r="AX2646" s="9"/>
      <c r="AY2646" s="9"/>
      <c r="AZ2646" s="9"/>
      <c r="BA2646" s="9"/>
      <c r="BB2646" s="9"/>
      <c r="BC2646" s="9"/>
      <c r="BD2646" s="9"/>
      <c r="BE2646" s="9"/>
      <c r="BF2646" s="9"/>
      <c r="BG2646" s="9"/>
      <c r="BH2646" s="9"/>
      <c r="BI2646" s="9"/>
      <c r="BJ2646" s="9"/>
      <c r="BK2646" s="9"/>
      <c r="BL2646" s="9"/>
      <c r="BM2646" s="9"/>
      <c r="BN2646" s="9"/>
      <c r="BO2646" s="9"/>
      <c r="BP2646" s="9"/>
      <c r="BQ2646" s="9"/>
      <c r="BR2646" s="9"/>
      <c r="BS2646" s="9"/>
      <c r="BT2646" s="9"/>
      <c r="BU2646" s="9"/>
      <c r="BV2646" s="9"/>
      <c r="BW2646" s="9"/>
      <c r="BX2646" s="9"/>
      <c r="BY2646" s="9"/>
      <c r="BZ2646" s="9"/>
      <c r="CA2646" s="9"/>
      <c r="CB2646" s="9"/>
      <c r="CC2646" s="9"/>
      <c r="CD2646" s="9"/>
      <c r="CE2646" s="9"/>
      <c r="CF2646" s="9"/>
      <c r="CG2646" s="9"/>
      <c r="CH2646" s="9"/>
      <c r="CI2646" s="9"/>
      <c r="CJ2646" s="9"/>
      <c r="CK2646" s="9"/>
      <c r="CL2646" s="9"/>
      <c r="CM2646" s="9"/>
      <c r="CN2646" s="9"/>
      <c r="CO2646" s="9"/>
      <c r="CP2646" s="9"/>
      <c r="CQ2646" s="9"/>
      <c r="CR2646" s="9"/>
      <c r="CS2646" s="9"/>
      <c r="CT2646" s="9"/>
      <c r="CU2646" s="9"/>
      <c r="CV2646" s="9"/>
      <c r="CW2646" s="9"/>
      <c r="CX2646" s="9"/>
    </row>
    <row r="2647" spans="1:102" s="44" customFormat="1">
      <c r="A2647" s="27">
        <v>72</v>
      </c>
      <c r="B2647" s="104" t="s">
        <v>4290</v>
      </c>
      <c r="C2647" s="41">
        <v>1934</v>
      </c>
      <c r="D2647" s="55">
        <v>1934</v>
      </c>
      <c r="E2647" s="55" t="s">
        <v>508</v>
      </c>
      <c r="F2647" s="55">
        <v>1</v>
      </c>
      <c r="G2647" s="55">
        <v>1</v>
      </c>
      <c r="H2647" s="220">
        <v>236.3</v>
      </c>
      <c r="I2647" s="220">
        <v>236.3</v>
      </c>
      <c r="J2647" s="220">
        <v>236.3</v>
      </c>
      <c r="K2647" s="220">
        <v>12</v>
      </c>
      <c r="L2647" s="189">
        <f>'Форма 2'!C2651</f>
        <v>869347.70000000007</v>
      </c>
      <c r="M2647" s="190">
        <v>0</v>
      </c>
      <c r="N2647" s="190">
        <v>0</v>
      </c>
      <c r="O2647" s="190">
        <v>0</v>
      </c>
      <c r="P2647" s="189">
        <f t="shared" si="287"/>
        <v>869347.70000000007</v>
      </c>
      <c r="Q2647" s="191">
        <f t="shared" si="288"/>
        <v>3679</v>
      </c>
      <c r="R2647" s="191">
        <f t="shared" si="289"/>
        <v>3679</v>
      </c>
      <c r="S2647" s="90" t="s">
        <v>42</v>
      </c>
      <c r="T2647" s="55" t="s">
        <v>34</v>
      </c>
      <c r="U2647" s="9"/>
      <c r="V2647" s="9"/>
      <c r="W2647" s="9"/>
      <c r="X2647" s="9"/>
      <c r="Y2647" s="9"/>
      <c r="Z2647" s="9"/>
      <c r="AA2647" s="9"/>
      <c r="AB2647" s="9"/>
      <c r="AC2647" s="9"/>
      <c r="AD2647" s="9"/>
      <c r="AE2647" s="9"/>
      <c r="AF2647" s="9"/>
      <c r="AG2647" s="9"/>
      <c r="AH2647" s="9"/>
      <c r="AI2647" s="9"/>
      <c r="AJ2647" s="9"/>
      <c r="AK2647" s="9"/>
      <c r="AL2647" s="9"/>
      <c r="AM2647" s="9"/>
      <c r="AN2647" s="9"/>
      <c r="AO2647" s="9"/>
      <c r="AP2647" s="9"/>
      <c r="AQ2647" s="9"/>
      <c r="AR2647" s="9"/>
      <c r="AS2647" s="9"/>
      <c r="AT2647" s="9"/>
      <c r="AU2647" s="9"/>
      <c r="AV2647" s="9"/>
      <c r="AW2647" s="9"/>
      <c r="AX2647" s="9"/>
      <c r="AY2647" s="9"/>
      <c r="AZ2647" s="9"/>
      <c r="BA2647" s="9"/>
      <c r="BB2647" s="9"/>
      <c r="BC2647" s="9"/>
      <c r="BD2647" s="9"/>
      <c r="BE2647" s="9"/>
      <c r="BF2647" s="9"/>
      <c r="BG2647" s="9"/>
      <c r="BH2647" s="9"/>
      <c r="BI2647" s="9"/>
      <c r="BJ2647" s="9"/>
      <c r="BK2647" s="9"/>
      <c r="BL2647" s="9"/>
      <c r="BM2647" s="9"/>
      <c r="BN2647" s="9"/>
      <c r="BO2647" s="9"/>
      <c r="BP2647" s="9"/>
      <c r="BQ2647" s="9"/>
      <c r="BR2647" s="9"/>
      <c r="BS2647" s="9"/>
      <c r="BT2647" s="9"/>
      <c r="BU2647" s="9"/>
      <c r="BV2647" s="9"/>
      <c r="BW2647" s="9"/>
      <c r="BX2647" s="9"/>
      <c r="BY2647" s="9"/>
      <c r="BZ2647" s="9"/>
      <c r="CA2647" s="9"/>
      <c r="CB2647" s="9"/>
      <c r="CC2647" s="9"/>
      <c r="CD2647" s="9"/>
      <c r="CE2647" s="9"/>
      <c r="CF2647" s="9"/>
      <c r="CG2647" s="9"/>
      <c r="CH2647" s="9"/>
      <c r="CI2647" s="9"/>
      <c r="CJ2647" s="9"/>
      <c r="CK2647" s="9"/>
      <c r="CL2647" s="9"/>
      <c r="CM2647" s="9"/>
      <c r="CN2647" s="9"/>
      <c r="CO2647" s="9"/>
      <c r="CP2647" s="9"/>
      <c r="CQ2647" s="9"/>
      <c r="CR2647" s="9"/>
      <c r="CS2647" s="9"/>
      <c r="CT2647" s="9"/>
      <c r="CU2647" s="9"/>
      <c r="CV2647" s="9"/>
      <c r="CW2647" s="9"/>
      <c r="CX2647" s="9"/>
    </row>
    <row r="2648" spans="1:102" s="44" customFormat="1">
      <c r="A2648" s="27">
        <v>73</v>
      </c>
      <c r="B2648" s="104" t="s">
        <v>4291</v>
      </c>
      <c r="C2648" s="41">
        <v>1993</v>
      </c>
      <c r="D2648" s="55">
        <v>1993</v>
      </c>
      <c r="E2648" s="55" t="s">
        <v>28</v>
      </c>
      <c r="F2648" s="55">
        <v>2</v>
      </c>
      <c r="G2648" s="55">
        <v>3</v>
      </c>
      <c r="H2648" s="220">
        <v>929.3</v>
      </c>
      <c r="I2648" s="220">
        <v>929.3</v>
      </c>
      <c r="J2648" s="220">
        <v>851.3</v>
      </c>
      <c r="K2648" s="220">
        <v>49</v>
      </c>
      <c r="L2648" s="189">
        <f>'Форма 2'!C2652</f>
        <v>1181800.1029999999</v>
      </c>
      <c r="M2648" s="190">
        <v>0</v>
      </c>
      <c r="N2648" s="190">
        <v>0</v>
      </c>
      <c r="O2648" s="190">
        <v>0</v>
      </c>
      <c r="P2648" s="189">
        <f t="shared" si="287"/>
        <v>1181800.1029999999</v>
      </c>
      <c r="Q2648" s="191">
        <f t="shared" si="288"/>
        <v>1271.71</v>
      </c>
      <c r="R2648" s="191">
        <f t="shared" si="289"/>
        <v>1271.71</v>
      </c>
      <c r="S2648" s="90" t="s">
        <v>42</v>
      </c>
      <c r="T2648" s="55" t="s">
        <v>34</v>
      </c>
      <c r="U2648" s="9"/>
      <c r="V2648" s="9"/>
      <c r="W2648" s="9"/>
      <c r="X2648" s="9"/>
      <c r="Y2648" s="9"/>
      <c r="Z2648" s="9"/>
      <c r="AA2648" s="9"/>
      <c r="AB2648" s="9"/>
      <c r="AC2648" s="9"/>
      <c r="AD2648" s="9"/>
      <c r="AE2648" s="9"/>
      <c r="AF2648" s="9"/>
      <c r="AG2648" s="9"/>
      <c r="AH2648" s="9"/>
      <c r="AI2648" s="9"/>
      <c r="AJ2648" s="9"/>
      <c r="AK2648" s="9"/>
      <c r="AL2648" s="9"/>
      <c r="AM2648" s="9"/>
      <c r="AN2648" s="9"/>
      <c r="AO2648" s="9"/>
      <c r="AP2648" s="9"/>
      <c r="AQ2648" s="9"/>
      <c r="AR2648" s="9"/>
      <c r="AS2648" s="9"/>
      <c r="AT2648" s="9"/>
      <c r="AU2648" s="9"/>
      <c r="AV2648" s="9"/>
      <c r="AW2648" s="9"/>
      <c r="AX2648" s="9"/>
      <c r="AY2648" s="9"/>
      <c r="AZ2648" s="9"/>
      <c r="BA2648" s="9"/>
      <c r="BB2648" s="9"/>
      <c r="BC2648" s="9"/>
      <c r="BD2648" s="9"/>
      <c r="BE2648" s="9"/>
      <c r="BF2648" s="9"/>
      <c r="BG2648" s="9"/>
      <c r="BH2648" s="9"/>
      <c r="BI2648" s="9"/>
      <c r="BJ2648" s="9"/>
      <c r="BK2648" s="9"/>
      <c r="BL2648" s="9"/>
      <c r="BM2648" s="9"/>
      <c r="BN2648" s="9"/>
      <c r="BO2648" s="9"/>
      <c r="BP2648" s="9"/>
      <c r="BQ2648" s="9"/>
      <c r="BR2648" s="9"/>
      <c r="BS2648" s="9"/>
      <c r="BT2648" s="9"/>
      <c r="BU2648" s="9"/>
      <c r="BV2648" s="9"/>
      <c r="BW2648" s="9"/>
      <c r="BX2648" s="9"/>
      <c r="BY2648" s="9"/>
      <c r="BZ2648" s="9"/>
      <c r="CA2648" s="9"/>
      <c r="CB2648" s="9"/>
      <c r="CC2648" s="9"/>
      <c r="CD2648" s="9"/>
      <c r="CE2648" s="9"/>
      <c r="CF2648" s="9"/>
      <c r="CG2648" s="9"/>
      <c r="CH2648" s="9"/>
      <c r="CI2648" s="9"/>
      <c r="CJ2648" s="9"/>
      <c r="CK2648" s="9"/>
      <c r="CL2648" s="9"/>
      <c r="CM2648" s="9"/>
      <c r="CN2648" s="9"/>
      <c r="CO2648" s="9"/>
      <c r="CP2648" s="9"/>
      <c r="CQ2648" s="9"/>
      <c r="CR2648" s="9"/>
      <c r="CS2648" s="9"/>
      <c r="CT2648" s="9"/>
      <c r="CU2648" s="9"/>
      <c r="CV2648" s="9"/>
      <c r="CW2648" s="9"/>
      <c r="CX2648" s="9"/>
    </row>
    <row r="2649" spans="1:102" s="44" customFormat="1">
      <c r="A2649" s="160">
        <v>74</v>
      </c>
      <c r="B2649" s="231" t="s">
        <v>4292</v>
      </c>
      <c r="C2649" s="41">
        <v>1955</v>
      </c>
      <c r="D2649" s="90"/>
      <c r="E2649" s="90" t="s">
        <v>4682</v>
      </c>
      <c r="F2649" s="55">
        <v>2</v>
      </c>
      <c r="G2649" s="55">
        <v>2</v>
      </c>
      <c r="H2649" s="190">
        <v>556.9</v>
      </c>
      <c r="I2649" s="190">
        <v>477.4</v>
      </c>
      <c r="J2649" s="190">
        <v>395.4</v>
      </c>
      <c r="K2649" s="190">
        <v>43</v>
      </c>
      <c r="L2649" s="189">
        <f>'Форма 2'!C2653</f>
        <v>1756354.5999999999</v>
      </c>
      <c r="M2649" s="190"/>
      <c r="N2649" s="190"/>
      <c r="O2649" s="190"/>
      <c r="P2649" s="189">
        <f t="shared" si="287"/>
        <v>1756354.5999999999</v>
      </c>
      <c r="Q2649" s="191">
        <f t="shared" si="288"/>
        <v>3679</v>
      </c>
      <c r="R2649" s="191">
        <f t="shared" si="289"/>
        <v>3679</v>
      </c>
      <c r="S2649" s="90" t="s">
        <v>42</v>
      </c>
      <c r="T2649" s="55" t="s">
        <v>34</v>
      </c>
      <c r="U2649" s="9"/>
      <c r="V2649" s="9"/>
      <c r="W2649" s="9"/>
      <c r="X2649" s="9"/>
      <c r="Y2649" s="9"/>
      <c r="Z2649" s="9"/>
      <c r="AA2649" s="9"/>
      <c r="AB2649" s="9"/>
      <c r="AC2649" s="9"/>
      <c r="AD2649" s="9"/>
      <c r="AE2649" s="9"/>
      <c r="AF2649" s="9"/>
      <c r="AG2649" s="9"/>
      <c r="AH2649" s="9"/>
      <c r="AI2649" s="9"/>
      <c r="AJ2649" s="9"/>
      <c r="AK2649" s="9"/>
      <c r="AL2649" s="9"/>
      <c r="AM2649" s="9"/>
      <c r="AN2649" s="9"/>
      <c r="AO2649" s="9"/>
      <c r="AP2649" s="9"/>
      <c r="AQ2649" s="9"/>
      <c r="AR2649" s="9"/>
      <c r="AS2649" s="9"/>
      <c r="AT2649" s="9"/>
      <c r="AU2649" s="9"/>
      <c r="AV2649" s="9"/>
      <c r="AW2649" s="9"/>
      <c r="AX2649" s="9"/>
      <c r="AY2649" s="9"/>
      <c r="AZ2649" s="9"/>
      <c r="BA2649" s="9"/>
      <c r="BB2649" s="9"/>
      <c r="BC2649" s="9"/>
      <c r="BD2649" s="9"/>
      <c r="BE2649" s="9"/>
      <c r="BF2649" s="9"/>
      <c r="BG2649" s="9"/>
      <c r="BH2649" s="9"/>
      <c r="BI2649" s="9"/>
      <c r="BJ2649" s="9"/>
      <c r="BK2649" s="9"/>
      <c r="BL2649" s="9"/>
      <c r="BM2649" s="9"/>
      <c r="BN2649" s="9"/>
      <c r="BO2649" s="9"/>
      <c r="BP2649" s="9"/>
      <c r="BQ2649" s="9"/>
      <c r="BR2649" s="9"/>
      <c r="BS2649" s="9"/>
      <c r="BT2649" s="9"/>
      <c r="BU2649" s="9"/>
      <c r="BV2649" s="9"/>
      <c r="BW2649" s="9"/>
      <c r="BX2649" s="9"/>
      <c r="BY2649" s="9"/>
      <c r="BZ2649" s="9"/>
      <c r="CA2649" s="9"/>
      <c r="CB2649" s="9"/>
      <c r="CC2649" s="9"/>
      <c r="CD2649" s="9"/>
      <c r="CE2649" s="9"/>
      <c r="CF2649" s="9"/>
      <c r="CG2649" s="9"/>
      <c r="CH2649" s="9"/>
      <c r="CI2649" s="9"/>
      <c r="CJ2649" s="9"/>
      <c r="CK2649" s="9"/>
      <c r="CL2649" s="9"/>
      <c r="CM2649" s="9"/>
      <c r="CN2649" s="9"/>
      <c r="CO2649" s="9"/>
      <c r="CP2649" s="9"/>
      <c r="CQ2649" s="9"/>
      <c r="CR2649" s="9"/>
      <c r="CS2649" s="9"/>
      <c r="CT2649" s="9"/>
      <c r="CU2649" s="9"/>
      <c r="CV2649" s="9"/>
      <c r="CW2649" s="9"/>
      <c r="CX2649" s="9"/>
    </row>
    <row r="2650" spans="1:102" s="44" customFormat="1" ht="15.75">
      <c r="A2650" s="162"/>
      <c r="B2650" s="163" t="s">
        <v>4696</v>
      </c>
      <c r="C2650" s="150"/>
      <c r="D2650" s="61"/>
      <c r="E2650" s="61"/>
      <c r="F2650" s="73"/>
      <c r="G2650" s="73"/>
      <c r="H2650" s="51">
        <f t="shared" ref="H2650:K2650" si="290">SUM(H2651:H2714)</f>
        <v>176389.12</v>
      </c>
      <c r="I2650" s="51">
        <f t="shared" si="290"/>
        <v>156980.70000000004</v>
      </c>
      <c r="J2650" s="51">
        <f t="shared" si="290"/>
        <v>146892.60000000003</v>
      </c>
      <c r="K2650" s="51">
        <f t="shared" si="290"/>
        <v>6559</v>
      </c>
      <c r="L2650" s="51">
        <f>SUM(L2651:L2714)</f>
        <v>300544014.08399999</v>
      </c>
      <c r="M2650" s="20"/>
      <c r="N2650" s="20"/>
      <c r="O2650" s="20"/>
      <c r="P2650" s="51"/>
      <c r="Q2650" s="128"/>
      <c r="R2650" s="128"/>
      <c r="S2650" s="20"/>
      <c r="T2650" s="61"/>
      <c r="U2650" s="9"/>
      <c r="V2650" s="9"/>
      <c r="W2650" s="9"/>
      <c r="X2650" s="9"/>
      <c r="Y2650" s="9"/>
      <c r="Z2650" s="9"/>
      <c r="AA2650" s="9"/>
      <c r="AB2650" s="9"/>
      <c r="AC2650" s="9"/>
      <c r="AD2650" s="9"/>
      <c r="AE2650" s="9"/>
      <c r="AF2650" s="9"/>
      <c r="AG2650" s="9"/>
      <c r="AH2650" s="9"/>
      <c r="AI2650" s="9"/>
      <c r="AJ2650" s="9"/>
      <c r="AK2650" s="9"/>
      <c r="AL2650" s="9"/>
      <c r="AM2650" s="9"/>
      <c r="AN2650" s="9"/>
      <c r="AO2650" s="9"/>
      <c r="AP2650" s="9"/>
      <c r="AQ2650" s="9"/>
      <c r="AR2650" s="9"/>
      <c r="AS2650" s="9"/>
      <c r="AT2650" s="9"/>
      <c r="AU2650" s="9"/>
      <c r="AV2650" s="9"/>
      <c r="AW2650" s="9"/>
      <c r="AX2650" s="9"/>
      <c r="AY2650" s="9"/>
      <c r="AZ2650" s="9"/>
      <c r="BA2650" s="9"/>
      <c r="BB2650" s="9"/>
      <c r="BC2650" s="9"/>
      <c r="BD2650" s="9"/>
      <c r="BE2650" s="9"/>
      <c r="BF2650" s="9"/>
      <c r="BG2650" s="9"/>
      <c r="BH2650" s="9"/>
      <c r="BI2650" s="9"/>
      <c r="BJ2650" s="9"/>
      <c r="BK2650" s="9"/>
      <c r="BL2650" s="9"/>
      <c r="BM2650" s="9"/>
      <c r="BN2650" s="9"/>
      <c r="BO2650" s="9"/>
      <c r="BP2650" s="9"/>
      <c r="BQ2650" s="9"/>
      <c r="BR2650" s="9"/>
      <c r="BS2650" s="9"/>
      <c r="BT2650" s="9"/>
      <c r="BU2650" s="9"/>
      <c r="BV2650" s="9"/>
      <c r="BW2650" s="9"/>
      <c r="BX2650" s="9"/>
      <c r="BY2650" s="9"/>
      <c r="BZ2650" s="9"/>
      <c r="CA2650" s="9"/>
      <c r="CB2650" s="9"/>
      <c r="CC2650" s="9"/>
      <c r="CD2650" s="9"/>
      <c r="CE2650" s="9"/>
      <c r="CF2650" s="9"/>
      <c r="CG2650" s="9"/>
      <c r="CH2650" s="9"/>
      <c r="CI2650" s="9"/>
      <c r="CJ2650" s="9"/>
      <c r="CK2650" s="9"/>
      <c r="CL2650" s="9"/>
      <c r="CM2650" s="9"/>
      <c r="CN2650" s="9"/>
      <c r="CO2650" s="9"/>
      <c r="CP2650" s="9"/>
      <c r="CQ2650" s="9"/>
      <c r="CR2650" s="9"/>
      <c r="CS2650" s="9"/>
      <c r="CT2650" s="9"/>
      <c r="CU2650" s="9"/>
      <c r="CV2650" s="9"/>
      <c r="CW2650" s="9"/>
      <c r="CX2650" s="9"/>
    </row>
    <row r="2651" spans="1:102" s="44" customFormat="1">
      <c r="A2651" s="137">
        <v>1</v>
      </c>
      <c r="B2651" s="199" t="s">
        <v>2657</v>
      </c>
      <c r="C2651" s="55">
        <v>1971</v>
      </c>
      <c r="D2651" s="55">
        <v>2009</v>
      </c>
      <c r="E2651" s="90" t="s">
        <v>399</v>
      </c>
      <c r="F2651" s="55">
        <v>5</v>
      </c>
      <c r="G2651" s="55">
        <v>6</v>
      </c>
      <c r="H2651" s="190">
        <v>4913.1499999999996</v>
      </c>
      <c r="I2651" s="190">
        <v>4631</v>
      </c>
      <c r="J2651" s="190">
        <v>4261</v>
      </c>
      <c r="K2651" s="190">
        <v>215</v>
      </c>
      <c r="L2651" s="189">
        <f>'Форма 2'!C2655</f>
        <v>1821187.06</v>
      </c>
      <c r="M2651" s="190">
        <v>0</v>
      </c>
      <c r="N2651" s="190">
        <v>0</v>
      </c>
      <c r="O2651" s="190">
        <v>0</v>
      </c>
      <c r="P2651" s="189">
        <f t="shared" si="287"/>
        <v>1821187.06</v>
      </c>
      <c r="Q2651" s="191">
        <f t="shared" si="288"/>
        <v>393.26</v>
      </c>
      <c r="R2651" s="191">
        <f t="shared" si="289"/>
        <v>393.26</v>
      </c>
      <c r="S2651" s="90" t="s">
        <v>42</v>
      </c>
      <c r="T2651" s="55" t="s">
        <v>35</v>
      </c>
      <c r="U2651" s="9"/>
      <c r="V2651" s="9"/>
      <c r="W2651" s="9"/>
      <c r="X2651" s="9"/>
      <c r="Y2651" s="9"/>
      <c r="Z2651" s="9"/>
      <c r="AA2651" s="9"/>
      <c r="AB2651" s="9"/>
      <c r="AC2651" s="9"/>
      <c r="AD2651" s="9"/>
      <c r="AE2651" s="9"/>
      <c r="AF2651" s="9"/>
      <c r="AG2651" s="9"/>
      <c r="AH2651" s="9"/>
      <c r="AI2651" s="9"/>
      <c r="AJ2651" s="9"/>
      <c r="AK2651" s="9"/>
      <c r="AL2651" s="9"/>
      <c r="AM2651" s="9"/>
      <c r="AN2651" s="9"/>
      <c r="AO2651" s="9"/>
      <c r="AP2651" s="9"/>
      <c r="AQ2651" s="9"/>
      <c r="AR2651" s="9"/>
      <c r="AS2651" s="9"/>
      <c r="AT2651" s="9"/>
      <c r="AU2651" s="9"/>
      <c r="AV2651" s="9"/>
      <c r="AW2651" s="9"/>
      <c r="AX2651" s="9"/>
      <c r="AY2651" s="9"/>
      <c r="AZ2651" s="9"/>
      <c r="BA2651" s="9"/>
      <c r="BB2651" s="9"/>
      <c r="BC2651" s="9"/>
      <c r="BD2651" s="9"/>
      <c r="BE2651" s="9"/>
      <c r="BF2651" s="9"/>
      <c r="BG2651" s="9"/>
      <c r="BH2651" s="9"/>
      <c r="BI2651" s="9"/>
      <c r="BJ2651" s="9"/>
      <c r="BK2651" s="9"/>
      <c r="BL2651" s="9"/>
      <c r="BM2651" s="9"/>
      <c r="BN2651" s="9"/>
      <c r="BO2651" s="9"/>
      <c r="BP2651" s="9"/>
      <c r="BQ2651" s="9"/>
      <c r="BR2651" s="9"/>
      <c r="BS2651" s="9"/>
      <c r="BT2651" s="9"/>
      <c r="BU2651" s="9"/>
      <c r="BV2651" s="9"/>
      <c r="BW2651" s="9"/>
      <c r="BX2651" s="9"/>
      <c r="BY2651" s="9"/>
      <c r="BZ2651" s="9"/>
      <c r="CA2651" s="9"/>
      <c r="CB2651" s="9"/>
      <c r="CC2651" s="9"/>
      <c r="CD2651" s="9"/>
      <c r="CE2651" s="9"/>
      <c r="CF2651" s="9"/>
      <c r="CG2651" s="9"/>
      <c r="CH2651" s="9"/>
      <c r="CI2651" s="9"/>
      <c r="CJ2651" s="9"/>
      <c r="CK2651" s="9"/>
      <c r="CL2651" s="9"/>
      <c r="CM2651" s="9"/>
      <c r="CN2651" s="9"/>
      <c r="CO2651" s="9"/>
      <c r="CP2651" s="9"/>
      <c r="CQ2651" s="9"/>
      <c r="CR2651" s="9"/>
      <c r="CS2651" s="9"/>
      <c r="CT2651" s="9"/>
      <c r="CU2651" s="9"/>
      <c r="CV2651" s="9"/>
      <c r="CW2651" s="9"/>
      <c r="CX2651" s="9"/>
    </row>
    <row r="2652" spans="1:102" s="44" customFormat="1">
      <c r="A2652" s="27">
        <v>2</v>
      </c>
      <c r="B2652" s="92" t="s">
        <v>2905</v>
      </c>
      <c r="C2652" s="194">
        <v>1970</v>
      </c>
      <c r="D2652" s="27"/>
      <c r="E2652" s="135" t="s">
        <v>398</v>
      </c>
      <c r="F2652" s="55">
        <v>5</v>
      </c>
      <c r="G2652" s="27">
        <v>4</v>
      </c>
      <c r="H2652" s="187">
        <v>3208.5</v>
      </c>
      <c r="I2652" s="187">
        <v>3205.5</v>
      </c>
      <c r="J2652" s="187">
        <v>3129.3</v>
      </c>
      <c r="K2652" s="188">
        <v>155</v>
      </c>
      <c r="L2652" s="189">
        <f>'Форма 2'!C2656</f>
        <v>13038691.800000001</v>
      </c>
      <c r="M2652" s="190">
        <v>0</v>
      </c>
      <c r="N2652" s="190">
        <v>0</v>
      </c>
      <c r="O2652" s="190">
        <v>0</v>
      </c>
      <c r="P2652" s="189">
        <f t="shared" si="287"/>
        <v>13038691.800000001</v>
      </c>
      <c r="Q2652" s="191">
        <f t="shared" si="288"/>
        <v>4067.6000000000004</v>
      </c>
      <c r="R2652" s="191">
        <f t="shared" si="289"/>
        <v>4067.6000000000004</v>
      </c>
      <c r="S2652" s="90" t="s">
        <v>42</v>
      </c>
      <c r="T2652" s="55" t="s">
        <v>34</v>
      </c>
      <c r="U2652" s="9"/>
      <c r="V2652" s="9"/>
      <c r="W2652" s="9"/>
      <c r="X2652" s="9"/>
      <c r="Y2652" s="9"/>
      <c r="Z2652" s="9"/>
      <c r="AA2652" s="9"/>
      <c r="AB2652" s="9"/>
      <c r="AC2652" s="9"/>
      <c r="AD2652" s="9"/>
      <c r="AE2652" s="9"/>
      <c r="AF2652" s="9"/>
      <c r="AG2652" s="9"/>
      <c r="AH2652" s="9"/>
      <c r="AI2652" s="9"/>
      <c r="AJ2652" s="9"/>
      <c r="AK2652" s="9"/>
      <c r="AL2652" s="9"/>
      <c r="AM2652" s="9"/>
      <c r="AN2652" s="9"/>
      <c r="AO2652" s="9"/>
      <c r="AP2652" s="9"/>
      <c r="AQ2652" s="9"/>
      <c r="AR2652" s="9"/>
      <c r="AS2652" s="9"/>
      <c r="AT2652" s="9"/>
      <c r="AU2652" s="9"/>
      <c r="AV2652" s="9"/>
      <c r="AW2652" s="9"/>
      <c r="AX2652" s="9"/>
      <c r="AY2652" s="9"/>
      <c r="AZ2652" s="9"/>
      <c r="BA2652" s="9"/>
      <c r="BB2652" s="9"/>
      <c r="BC2652" s="9"/>
      <c r="BD2652" s="9"/>
      <c r="BE2652" s="9"/>
      <c r="BF2652" s="9"/>
      <c r="BG2652" s="9"/>
      <c r="BH2652" s="9"/>
      <c r="BI2652" s="9"/>
      <c r="BJ2652" s="9"/>
      <c r="BK2652" s="9"/>
      <c r="BL2652" s="9"/>
      <c r="BM2652" s="9"/>
      <c r="BN2652" s="9"/>
      <c r="BO2652" s="9"/>
      <c r="BP2652" s="9"/>
      <c r="BQ2652" s="9"/>
      <c r="BR2652" s="9"/>
      <c r="BS2652" s="9"/>
      <c r="BT2652" s="9"/>
      <c r="BU2652" s="9"/>
      <c r="BV2652" s="9"/>
      <c r="BW2652" s="9"/>
      <c r="BX2652" s="9"/>
      <c r="BY2652" s="9"/>
      <c r="BZ2652" s="9"/>
      <c r="CA2652" s="9"/>
      <c r="CB2652" s="9"/>
      <c r="CC2652" s="9"/>
      <c r="CD2652" s="9"/>
      <c r="CE2652" s="9"/>
      <c r="CF2652" s="9"/>
      <c r="CG2652" s="9"/>
      <c r="CH2652" s="9"/>
      <c r="CI2652" s="9"/>
      <c r="CJ2652" s="9"/>
      <c r="CK2652" s="9"/>
      <c r="CL2652" s="9"/>
      <c r="CM2652" s="9"/>
      <c r="CN2652" s="9"/>
      <c r="CO2652" s="9"/>
      <c r="CP2652" s="9"/>
      <c r="CQ2652" s="9"/>
      <c r="CR2652" s="9"/>
      <c r="CS2652" s="9"/>
      <c r="CT2652" s="9"/>
      <c r="CU2652" s="9"/>
      <c r="CV2652" s="9"/>
      <c r="CW2652" s="9"/>
      <c r="CX2652" s="9"/>
    </row>
    <row r="2653" spans="1:102" s="44" customFormat="1">
      <c r="A2653" s="27">
        <v>3</v>
      </c>
      <c r="B2653" s="90" t="s">
        <v>2656</v>
      </c>
      <c r="C2653" s="55">
        <v>1962</v>
      </c>
      <c r="D2653" s="55"/>
      <c r="E2653" s="90" t="s">
        <v>400</v>
      </c>
      <c r="F2653" s="55">
        <v>5</v>
      </c>
      <c r="G2653" s="55">
        <v>1</v>
      </c>
      <c r="H2653" s="190">
        <v>2278.1999999999998</v>
      </c>
      <c r="I2653" s="190">
        <v>1829.9</v>
      </c>
      <c r="J2653" s="190">
        <v>1466</v>
      </c>
      <c r="K2653" s="190">
        <v>133</v>
      </c>
      <c r="L2653" s="189">
        <f>'Форма 2'!C2657</f>
        <v>4264051.2790000001</v>
      </c>
      <c r="M2653" s="190">
        <v>0</v>
      </c>
      <c r="N2653" s="190">
        <v>0</v>
      </c>
      <c r="O2653" s="190">
        <v>0</v>
      </c>
      <c r="P2653" s="189">
        <f t="shared" si="287"/>
        <v>4264051.2790000001</v>
      </c>
      <c r="Q2653" s="191">
        <f t="shared" si="288"/>
        <v>2330.21</v>
      </c>
      <c r="R2653" s="191">
        <f t="shared" si="289"/>
        <v>2330.21</v>
      </c>
      <c r="S2653" s="90" t="s">
        <v>42</v>
      </c>
      <c r="T2653" s="55" t="s">
        <v>34</v>
      </c>
      <c r="U2653" s="9"/>
      <c r="V2653" s="9"/>
      <c r="W2653" s="9"/>
      <c r="X2653" s="9"/>
      <c r="Y2653" s="9"/>
      <c r="Z2653" s="9"/>
      <c r="AA2653" s="9"/>
      <c r="AB2653" s="9"/>
      <c r="AC2653" s="9"/>
      <c r="AD2653" s="9"/>
      <c r="AE2653" s="9"/>
      <c r="AF2653" s="9"/>
      <c r="AG2653" s="9"/>
      <c r="AH2653" s="9"/>
      <c r="AI2653" s="9"/>
      <c r="AJ2653" s="9"/>
      <c r="AK2653" s="9"/>
      <c r="AL2653" s="9"/>
      <c r="AM2653" s="9"/>
      <c r="AN2653" s="9"/>
      <c r="AO2653" s="9"/>
      <c r="AP2653" s="9"/>
      <c r="AQ2653" s="9"/>
      <c r="AR2653" s="9"/>
      <c r="AS2653" s="9"/>
      <c r="AT2653" s="9"/>
      <c r="AU2653" s="9"/>
      <c r="AV2653" s="9"/>
      <c r="AW2653" s="9"/>
      <c r="AX2653" s="9"/>
      <c r="AY2653" s="9"/>
      <c r="AZ2653" s="9"/>
      <c r="BA2653" s="9"/>
      <c r="BB2653" s="9"/>
      <c r="BC2653" s="9"/>
      <c r="BD2653" s="9"/>
      <c r="BE2653" s="9"/>
      <c r="BF2653" s="9"/>
      <c r="BG2653" s="9"/>
      <c r="BH2653" s="9"/>
      <c r="BI2653" s="9"/>
      <c r="BJ2653" s="9"/>
      <c r="BK2653" s="9"/>
      <c r="BL2653" s="9"/>
      <c r="BM2653" s="9"/>
      <c r="BN2653" s="9"/>
      <c r="BO2653" s="9"/>
      <c r="BP2653" s="9"/>
      <c r="BQ2653" s="9"/>
      <c r="BR2653" s="9"/>
      <c r="BS2653" s="9"/>
      <c r="BT2653" s="9"/>
      <c r="BU2653" s="9"/>
      <c r="BV2653" s="9"/>
      <c r="BW2653" s="9"/>
      <c r="BX2653" s="9"/>
      <c r="BY2653" s="9"/>
      <c r="BZ2653" s="9"/>
      <c r="CA2653" s="9"/>
      <c r="CB2653" s="9"/>
      <c r="CC2653" s="9"/>
      <c r="CD2653" s="9"/>
      <c r="CE2653" s="9"/>
      <c r="CF2653" s="9"/>
      <c r="CG2653" s="9"/>
      <c r="CH2653" s="9"/>
      <c r="CI2653" s="9"/>
      <c r="CJ2653" s="9"/>
      <c r="CK2653" s="9"/>
      <c r="CL2653" s="9"/>
      <c r="CM2653" s="9"/>
      <c r="CN2653" s="9"/>
      <c r="CO2653" s="9"/>
      <c r="CP2653" s="9"/>
      <c r="CQ2653" s="9"/>
      <c r="CR2653" s="9"/>
      <c r="CS2653" s="9"/>
      <c r="CT2653" s="9"/>
      <c r="CU2653" s="9"/>
      <c r="CV2653" s="9"/>
      <c r="CW2653" s="9"/>
      <c r="CX2653" s="9"/>
    </row>
    <row r="2654" spans="1:102" s="44" customFormat="1">
      <c r="A2654" s="27">
        <v>4</v>
      </c>
      <c r="B2654" s="90" t="s">
        <v>2637</v>
      </c>
      <c r="C2654" s="55">
        <v>1963</v>
      </c>
      <c r="D2654" s="55"/>
      <c r="E2654" s="90" t="s">
        <v>398</v>
      </c>
      <c r="F2654" s="55">
        <v>5</v>
      </c>
      <c r="G2654" s="55">
        <v>2</v>
      </c>
      <c r="H2654" s="190">
        <v>1616.4</v>
      </c>
      <c r="I2654" s="190">
        <v>1616.4</v>
      </c>
      <c r="J2654" s="190">
        <v>1574</v>
      </c>
      <c r="K2654" s="190">
        <v>78</v>
      </c>
      <c r="L2654" s="189">
        <f>'Форма 2'!C2658</f>
        <v>735963.08400000003</v>
      </c>
      <c r="M2654" s="190">
        <v>0</v>
      </c>
      <c r="N2654" s="190">
        <v>0</v>
      </c>
      <c r="O2654" s="190">
        <v>0</v>
      </c>
      <c r="P2654" s="189">
        <f t="shared" si="287"/>
        <v>735963.08400000003</v>
      </c>
      <c r="Q2654" s="191">
        <f t="shared" si="288"/>
        <v>455.31</v>
      </c>
      <c r="R2654" s="191">
        <f t="shared" si="289"/>
        <v>455.31</v>
      </c>
      <c r="S2654" s="90" t="s">
        <v>42</v>
      </c>
      <c r="T2654" s="55" t="s">
        <v>35</v>
      </c>
      <c r="U2654" s="9"/>
      <c r="V2654" s="9"/>
      <c r="W2654" s="9"/>
      <c r="X2654" s="9"/>
      <c r="Y2654" s="9"/>
      <c r="Z2654" s="9"/>
      <c r="AA2654" s="9"/>
      <c r="AB2654" s="9"/>
      <c r="AC2654" s="9"/>
      <c r="AD2654" s="9"/>
      <c r="AE2654" s="9"/>
      <c r="AF2654" s="9"/>
      <c r="AG2654" s="9"/>
      <c r="AH2654" s="9"/>
      <c r="AI2654" s="9"/>
      <c r="AJ2654" s="9"/>
      <c r="AK2654" s="9"/>
      <c r="AL2654" s="9"/>
      <c r="AM2654" s="9"/>
      <c r="AN2654" s="9"/>
      <c r="AO2654" s="9"/>
      <c r="AP2654" s="9"/>
      <c r="AQ2654" s="9"/>
      <c r="AR2654" s="9"/>
      <c r="AS2654" s="9"/>
      <c r="AT2654" s="9"/>
      <c r="AU2654" s="9"/>
      <c r="AV2654" s="9"/>
      <c r="AW2654" s="9"/>
      <c r="AX2654" s="9"/>
      <c r="AY2654" s="9"/>
      <c r="AZ2654" s="9"/>
      <c r="BA2654" s="9"/>
      <c r="BB2654" s="9"/>
      <c r="BC2654" s="9"/>
      <c r="BD2654" s="9"/>
      <c r="BE2654" s="9"/>
      <c r="BF2654" s="9"/>
      <c r="BG2654" s="9"/>
      <c r="BH2654" s="9"/>
      <c r="BI2654" s="9"/>
      <c r="BJ2654" s="9"/>
      <c r="BK2654" s="9"/>
      <c r="BL2654" s="9"/>
      <c r="BM2654" s="9"/>
      <c r="BN2654" s="9"/>
      <c r="BO2654" s="9"/>
      <c r="BP2654" s="9"/>
      <c r="BQ2654" s="9"/>
      <c r="BR2654" s="9"/>
      <c r="BS2654" s="9"/>
      <c r="BT2654" s="9"/>
      <c r="BU2654" s="9"/>
      <c r="BV2654" s="9"/>
      <c r="BW2654" s="9"/>
      <c r="BX2654" s="9"/>
      <c r="BY2654" s="9"/>
      <c r="BZ2654" s="9"/>
      <c r="CA2654" s="9"/>
      <c r="CB2654" s="9"/>
      <c r="CC2654" s="9"/>
      <c r="CD2654" s="9"/>
      <c r="CE2654" s="9"/>
      <c r="CF2654" s="9"/>
      <c r="CG2654" s="9"/>
      <c r="CH2654" s="9"/>
      <c r="CI2654" s="9"/>
      <c r="CJ2654" s="9"/>
      <c r="CK2654" s="9"/>
      <c r="CL2654" s="9"/>
      <c r="CM2654" s="9"/>
      <c r="CN2654" s="9"/>
      <c r="CO2654" s="9"/>
      <c r="CP2654" s="9"/>
      <c r="CQ2654" s="9"/>
      <c r="CR2654" s="9"/>
      <c r="CS2654" s="9"/>
      <c r="CT2654" s="9"/>
      <c r="CU2654" s="9"/>
      <c r="CV2654" s="9"/>
      <c r="CW2654" s="9"/>
      <c r="CX2654" s="9"/>
    </row>
    <row r="2655" spans="1:102" s="44" customFormat="1">
      <c r="A2655" s="27">
        <v>5</v>
      </c>
      <c r="B2655" s="92" t="s">
        <v>3258</v>
      </c>
      <c r="C2655" s="194">
        <v>1968</v>
      </c>
      <c r="D2655" s="27"/>
      <c r="E2655" s="135" t="s">
        <v>398</v>
      </c>
      <c r="F2655" s="55">
        <v>5</v>
      </c>
      <c r="G2655" s="27">
        <v>4</v>
      </c>
      <c r="H2655" s="187">
        <v>3844.1</v>
      </c>
      <c r="I2655" s="187">
        <v>3465.5</v>
      </c>
      <c r="J2655" s="187">
        <v>3314.2</v>
      </c>
      <c r="K2655" s="188">
        <v>150</v>
      </c>
      <c r="L2655" s="189">
        <f>'Форма 2'!C2659</f>
        <v>14547510.555</v>
      </c>
      <c r="M2655" s="190">
        <v>0</v>
      </c>
      <c r="N2655" s="190">
        <v>0</v>
      </c>
      <c r="O2655" s="190">
        <v>0</v>
      </c>
      <c r="P2655" s="189">
        <f t="shared" si="287"/>
        <v>14547510.555</v>
      </c>
      <c r="Q2655" s="191">
        <f t="shared" si="288"/>
        <v>4197.8099999999995</v>
      </c>
      <c r="R2655" s="191">
        <f t="shared" si="289"/>
        <v>4197.8099999999995</v>
      </c>
      <c r="S2655" s="90" t="s">
        <v>42</v>
      </c>
      <c r="T2655" s="27" t="s">
        <v>34</v>
      </c>
      <c r="U2655" s="9"/>
      <c r="V2655" s="9"/>
      <c r="W2655" s="9"/>
      <c r="X2655" s="9"/>
      <c r="Y2655" s="9"/>
      <c r="Z2655" s="9"/>
      <c r="AA2655" s="9"/>
      <c r="AB2655" s="9"/>
      <c r="AC2655" s="9"/>
      <c r="AD2655" s="9"/>
      <c r="AE2655" s="9"/>
      <c r="AF2655" s="9"/>
      <c r="AG2655" s="9"/>
      <c r="AH2655" s="9"/>
      <c r="AI2655" s="9"/>
      <c r="AJ2655" s="9"/>
      <c r="AK2655" s="9"/>
      <c r="AL2655" s="9"/>
      <c r="AM2655" s="9"/>
      <c r="AN2655" s="9"/>
      <c r="AO2655" s="9"/>
      <c r="AP2655" s="9"/>
      <c r="AQ2655" s="9"/>
      <c r="AR2655" s="9"/>
      <c r="AS2655" s="9"/>
      <c r="AT2655" s="9"/>
      <c r="AU2655" s="9"/>
      <c r="AV2655" s="9"/>
      <c r="AW2655" s="9"/>
      <c r="AX2655" s="9"/>
      <c r="AY2655" s="9"/>
      <c r="AZ2655" s="9"/>
      <c r="BA2655" s="9"/>
      <c r="BB2655" s="9"/>
      <c r="BC2655" s="9"/>
      <c r="BD2655" s="9"/>
      <c r="BE2655" s="9"/>
      <c r="BF2655" s="9"/>
      <c r="BG2655" s="9"/>
      <c r="BH2655" s="9"/>
      <c r="BI2655" s="9"/>
      <c r="BJ2655" s="9"/>
      <c r="BK2655" s="9"/>
      <c r="BL2655" s="9"/>
      <c r="BM2655" s="9"/>
      <c r="BN2655" s="9"/>
      <c r="BO2655" s="9"/>
      <c r="BP2655" s="9"/>
      <c r="BQ2655" s="9"/>
      <c r="BR2655" s="9"/>
      <c r="BS2655" s="9"/>
      <c r="BT2655" s="9"/>
      <c r="BU2655" s="9"/>
      <c r="BV2655" s="9"/>
      <c r="BW2655" s="9"/>
      <c r="BX2655" s="9"/>
      <c r="BY2655" s="9"/>
      <c r="BZ2655" s="9"/>
      <c r="CA2655" s="9"/>
      <c r="CB2655" s="9"/>
      <c r="CC2655" s="9"/>
      <c r="CD2655" s="9"/>
      <c r="CE2655" s="9"/>
      <c r="CF2655" s="9"/>
      <c r="CG2655" s="9"/>
      <c r="CH2655" s="9"/>
      <c r="CI2655" s="9"/>
      <c r="CJ2655" s="9"/>
      <c r="CK2655" s="9"/>
      <c r="CL2655" s="9"/>
      <c r="CM2655" s="9"/>
      <c r="CN2655" s="9"/>
      <c r="CO2655" s="9"/>
      <c r="CP2655" s="9"/>
      <c r="CQ2655" s="9"/>
      <c r="CR2655" s="9"/>
      <c r="CS2655" s="9"/>
      <c r="CT2655" s="9"/>
      <c r="CU2655" s="9"/>
      <c r="CV2655" s="9"/>
      <c r="CW2655" s="9"/>
      <c r="CX2655" s="9"/>
    </row>
    <row r="2656" spans="1:102" s="44" customFormat="1">
      <c r="A2656" s="27">
        <v>6</v>
      </c>
      <c r="B2656" s="92" t="s">
        <v>2904</v>
      </c>
      <c r="C2656" s="194">
        <v>1959</v>
      </c>
      <c r="D2656" s="27">
        <v>1959</v>
      </c>
      <c r="E2656" s="135" t="s">
        <v>398</v>
      </c>
      <c r="F2656" s="55">
        <v>3</v>
      </c>
      <c r="G2656" s="27">
        <v>2</v>
      </c>
      <c r="H2656" s="187">
        <v>944.27</v>
      </c>
      <c r="I2656" s="187">
        <v>775.7</v>
      </c>
      <c r="J2656" s="187">
        <v>736.4</v>
      </c>
      <c r="K2656" s="188">
        <v>40</v>
      </c>
      <c r="L2656" s="189">
        <f>'Форма 2'!C2660</f>
        <v>431762.37700000004</v>
      </c>
      <c r="M2656" s="190">
        <v>0</v>
      </c>
      <c r="N2656" s="190">
        <v>0</v>
      </c>
      <c r="O2656" s="190">
        <v>0</v>
      </c>
      <c r="P2656" s="189">
        <f t="shared" si="287"/>
        <v>431762.37700000004</v>
      </c>
      <c r="Q2656" s="191">
        <f t="shared" si="288"/>
        <v>556.61</v>
      </c>
      <c r="R2656" s="191">
        <f t="shared" si="289"/>
        <v>556.61</v>
      </c>
      <c r="S2656" s="90" t="s">
        <v>42</v>
      </c>
      <c r="T2656" s="27" t="s">
        <v>34</v>
      </c>
      <c r="U2656" s="9"/>
      <c r="V2656" s="9"/>
      <c r="W2656" s="9"/>
      <c r="X2656" s="9"/>
      <c r="Y2656" s="9"/>
      <c r="Z2656" s="9"/>
      <c r="AA2656" s="9"/>
      <c r="AB2656" s="9"/>
      <c r="AC2656" s="9"/>
      <c r="AD2656" s="9"/>
      <c r="AE2656" s="9"/>
      <c r="AF2656" s="9"/>
      <c r="AG2656" s="9"/>
      <c r="AH2656" s="9"/>
      <c r="AI2656" s="9"/>
      <c r="AJ2656" s="9"/>
      <c r="AK2656" s="9"/>
      <c r="AL2656" s="9"/>
      <c r="AM2656" s="9"/>
      <c r="AN2656" s="9"/>
      <c r="AO2656" s="9"/>
      <c r="AP2656" s="9"/>
      <c r="AQ2656" s="9"/>
      <c r="AR2656" s="9"/>
      <c r="AS2656" s="9"/>
      <c r="AT2656" s="9"/>
      <c r="AU2656" s="9"/>
      <c r="AV2656" s="9"/>
      <c r="AW2656" s="9"/>
      <c r="AX2656" s="9"/>
      <c r="AY2656" s="9"/>
      <c r="AZ2656" s="9"/>
      <c r="BA2656" s="9"/>
      <c r="BB2656" s="9"/>
      <c r="BC2656" s="9"/>
      <c r="BD2656" s="9"/>
      <c r="BE2656" s="9"/>
      <c r="BF2656" s="9"/>
      <c r="BG2656" s="9"/>
      <c r="BH2656" s="9"/>
      <c r="BI2656" s="9"/>
      <c r="BJ2656" s="9"/>
      <c r="BK2656" s="9"/>
      <c r="BL2656" s="9"/>
      <c r="BM2656" s="9"/>
      <c r="BN2656" s="9"/>
      <c r="BO2656" s="9"/>
      <c r="BP2656" s="9"/>
      <c r="BQ2656" s="9"/>
      <c r="BR2656" s="9"/>
      <c r="BS2656" s="9"/>
      <c r="BT2656" s="9"/>
      <c r="BU2656" s="9"/>
      <c r="BV2656" s="9"/>
      <c r="BW2656" s="9"/>
      <c r="BX2656" s="9"/>
      <c r="BY2656" s="9"/>
      <c r="BZ2656" s="9"/>
      <c r="CA2656" s="9"/>
      <c r="CB2656" s="9"/>
      <c r="CC2656" s="9"/>
      <c r="CD2656" s="9"/>
      <c r="CE2656" s="9"/>
      <c r="CF2656" s="9"/>
      <c r="CG2656" s="9"/>
      <c r="CH2656" s="9"/>
      <c r="CI2656" s="9"/>
      <c r="CJ2656" s="9"/>
      <c r="CK2656" s="9"/>
      <c r="CL2656" s="9"/>
      <c r="CM2656" s="9"/>
      <c r="CN2656" s="9"/>
      <c r="CO2656" s="9"/>
      <c r="CP2656" s="9"/>
      <c r="CQ2656" s="9"/>
      <c r="CR2656" s="9"/>
      <c r="CS2656" s="9"/>
      <c r="CT2656" s="9"/>
      <c r="CU2656" s="9"/>
      <c r="CV2656" s="9"/>
      <c r="CW2656" s="9"/>
      <c r="CX2656" s="9"/>
    </row>
    <row r="2657" spans="1:102" s="44" customFormat="1">
      <c r="A2657" s="27">
        <v>7</v>
      </c>
      <c r="B2657" s="104" t="s">
        <v>3541</v>
      </c>
      <c r="C2657" s="41">
        <v>1967</v>
      </c>
      <c r="D2657" s="55"/>
      <c r="E2657" s="55" t="s">
        <v>398</v>
      </c>
      <c r="F2657" s="55">
        <v>5</v>
      </c>
      <c r="G2657" s="55">
        <v>4</v>
      </c>
      <c r="H2657" s="220">
        <v>3698.2</v>
      </c>
      <c r="I2657" s="220">
        <v>3243.8</v>
      </c>
      <c r="J2657" s="220">
        <v>3008.5</v>
      </c>
      <c r="K2657" s="220">
        <v>145</v>
      </c>
      <c r="L2657" s="189">
        <f>'Форма 2'!C2661</f>
        <v>24892045.374000002</v>
      </c>
      <c r="M2657" s="190">
        <v>0</v>
      </c>
      <c r="N2657" s="190">
        <v>0</v>
      </c>
      <c r="O2657" s="190">
        <v>0</v>
      </c>
      <c r="P2657" s="189">
        <f t="shared" si="287"/>
        <v>24892045.374000002</v>
      </c>
      <c r="Q2657" s="191">
        <f t="shared" si="288"/>
        <v>7673.7300000000005</v>
      </c>
      <c r="R2657" s="191">
        <f t="shared" si="289"/>
        <v>7673.7300000000005</v>
      </c>
      <c r="S2657" s="90" t="s">
        <v>42</v>
      </c>
      <c r="T2657" s="55" t="s">
        <v>34</v>
      </c>
      <c r="U2657" s="9"/>
      <c r="V2657" s="9"/>
      <c r="W2657" s="9"/>
      <c r="X2657" s="9"/>
      <c r="Y2657" s="9"/>
      <c r="Z2657" s="9"/>
      <c r="AA2657" s="9"/>
      <c r="AB2657" s="9"/>
      <c r="AC2657" s="9"/>
      <c r="AD2657" s="9"/>
      <c r="AE2657" s="9"/>
      <c r="AF2657" s="9"/>
      <c r="AG2657" s="9"/>
      <c r="AH2657" s="9"/>
      <c r="AI2657" s="9"/>
      <c r="AJ2657" s="9"/>
      <c r="AK2657" s="9"/>
      <c r="AL2657" s="9"/>
      <c r="AM2657" s="9"/>
      <c r="AN2657" s="9"/>
      <c r="AO2657" s="9"/>
      <c r="AP2657" s="9"/>
      <c r="AQ2657" s="9"/>
      <c r="AR2657" s="9"/>
      <c r="AS2657" s="9"/>
      <c r="AT2657" s="9"/>
      <c r="AU2657" s="9"/>
      <c r="AV2657" s="9"/>
      <c r="AW2657" s="9"/>
      <c r="AX2657" s="9"/>
      <c r="AY2657" s="9"/>
      <c r="AZ2657" s="9"/>
      <c r="BA2657" s="9"/>
      <c r="BB2657" s="9"/>
      <c r="BC2657" s="9"/>
      <c r="BD2657" s="9"/>
      <c r="BE2657" s="9"/>
      <c r="BF2657" s="9"/>
      <c r="BG2657" s="9"/>
      <c r="BH2657" s="9"/>
      <c r="BI2657" s="9"/>
      <c r="BJ2657" s="9"/>
      <c r="BK2657" s="9"/>
      <c r="BL2657" s="9"/>
      <c r="BM2657" s="9"/>
      <c r="BN2657" s="9"/>
      <c r="BO2657" s="9"/>
      <c r="BP2657" s="9"/>
      <c r="BQ2657" s="9"/>
      <c r="BR2657" s="9"/>
      <c r="BS2657" s="9"/>
      <c r="BT2657" s="9"/>
      <c r="BU2657" s="9"/>
      <c r="BV2657" s="9"/>
      <c r="BW2657" s="9"/>
      <c r="BX2657" s="9"/>
      <c r="BY2657" s="9"/>
      <c r="BZ2657" s="9"/>
      <c r="CA2657" s="9"/>
      <c r="CB2657" s="9"/>
      <c r="CC2657" s="9"/>
      <c r="CD2657" s="9"/>
      <c r="CE2657" s="9"/>
      <c r="CF2657" s="9"/>
      <c r="CG2657" s="9"/>
      <c r="CH2657" s="9"/>
      <c r="CI2657" s="9"/>
      <c r="CJ2657" s="9"/>
      <c r="CK2657" s="9"/>
      <c r="CL2657" s="9"/>
      <c r="CM2657" s="9"/>
      <c r="CN2657" s="9"/>
      <c r="CO2657" s="9"/>
      <c r="CP2657" s="9"/>
      <c r="CQ2657" s="9"/>
      <c r="CR2657" s="9"/>
      <c r="CS2657" s="9"/>
      <c r="CT2657" s="9"/>
      <c r="CU2657" s="9"/>
      <c r="CV2657" s="9"/>
      <c r="CW2657" s="9"/>
      <c r="CX2657" s="9"/>
    </row>
    <row r="2658" spans="1:102" s="44" customFormat="1">
      <c r="A2658" s="27">
        <v>8</v>
      </c>
      <c r="B2658" s="104" t="s">
        <v>3542</v>
      </c>
      <c r="C2658" s="41">
        <v>1968</v>
      </c>
      <c r="D2658" s="55"/>
      <c r="E2658" s="55" t="s">
        <v>398</v>
      </c>
      <c r="F2658" s="55">
        <v>5</v>
      </c>
      <c r="G2658" s="55">
        <v>4</v>
      </c>
      <c r="H2658" s="220">
        <v>3668.7</v>
      </c>
      <c r="I2658" s="220">
        <v>3253.3</v>
      </c>
      <c r="J2658" s="220">
        <v>3253.3</v>
      </c>
      <c r="K2658" s="220">
        <v>118</v>
      </c>
      <c r="L2658" s="189">
        <f>'Форма 2'!C2662</f>
        <v>24964945.809</v>
      </c>
      <c r="M2658" s="190">
        <v>0</v>
      </c>
      <c r="N2658" s="190">
        <v>0</v>
      </c>
      <c r="O2658" s="190">
        <v>0</v>
      </c>
      <c r="P2658" s="189">
        <f t="shared" si="287"/>
        <v>24964945.809</v>
      </c>
      <c r="Q2658" s="191">
        <f t="shared" si="288"/>
        <v>7673.73</v>
      </c>
      <c r="R2658" s="191">
        <f t="shared" si="289"/>
        <v>7673.73</v>
      </c>
      <c r="S2658" s="90" t="s">
        <v>42</v>
      </c>
      <c r="T2658" s="55" t="s">
        <v>34</v>
      </c>
      <c r="U2658" s="9"/>
      <c r="V2658" s="9"/>
      <c r="W2658" s="9"/>
      <c r="X2658" s="9"/>
      <c r="Y2658" s="9"/>
      <c r="Z2658" s="9"/>
      <c r="AA2658" s="9"/>
      <c r="AB2658" s="9"/>
      <c r="AC2658" s="9"/>
      <c r="AD2658" s="9"/>
      <c r="AE2658" s="9"/>
      <c r="AF2658" s="9"/>
      <c r="AG2658" s="9"/>
      <c r="AH2658" s="9"/>
      <c r="AI2658" s="9"/>
      <c r="AJ2658" s="9"/>
      <c r="AK2658" s="9"/>
      <c r="AL2658" s="9"/>
      <c r="AM2658" s="9"/>
      <c r="AN2658" s="9"/>
      <c r="AO2658" s="9"/>
      <c r="AP2658" s="9"/>
      <c r="AQ2658" s="9"/>
      <c r="AR2658" s="9"/>
      <c r="AS2658" s="9"/>
      <c r="AT2658" s="9"/>
      <c r="AU2658" s="9"/>
      <c r="AV2658" s="9"/>
      <c r="AW2658" s="9"/>
      <c r="AX2658" s="9"/>
      <c r="AY2658" s="9"/>
      <c r="AZ2658" s="9"/>
      <c r="BA2658" s="9"/>
      <c r="BB2658" s="9"/>
      <c r="BC2658" s="9"/>
      <c r="BD2658" s="9"/>
      <c r="BE2658" s="9"/>
      <c r="BF2658" s="9"/>
      <c r="BG2658" s="9"/>
      <c r="BH2658" s="9"/>
      <c r="BI2658" s="9"/>
      <c r="BJ2658" s="9"/>
      <c r="BK2658" s="9"/>
      <c r="BL2658" s="9"/>
      <c r="BM2658" s="9"/>
      <c r="BN2658" s="9"/>
      <c r="BO2658" s="9"/>
      <c r="BP2658" s="9"/>
      <c r="BQ2658" s="9"/>
      <c r="BR2658" s="9"/>
      <c r="BS2658" s="9"/>
      <c r="BT2658" s="9"/>
      <c r="BU2658" s="9"/>
      <c r="BV2658" s="9"/>
      <c r="BW2658" s="9"/>
      <c r="BX2658" s="9"/>
      <c r="BY2658" s="9"/>
      <c r="BZ2658" s="9"/>
      <c r="CA2658" s="9"/>
      <c r="CB2658" s="9"/>
      <c r="CC2658" s="9"/>
      <c r="CD2658" s="9"/>
      <c r="CE2658" s="9"/>
      <c r="CF2658" s="9"/>
      <c r="CG2658" s="9"/>
      <c r="CH2658" s="9"/>
      <c r="CI2658" s="9"/>
      <c r="CJ2658" s="9"/>
      <c r="CK2658" s="9"/>
      <c r="CL2658" s="9"/>
      <c r="CM2658" s="9"/>
      <c r="CN2658" s="9"/>
      <c r="CO2658" s="9"/>
      <c r="CP2658" s="9"/>
      <c r="CQ2658" s="9"/>
      <c r="CR2658" s="9"/>
      <c r="CS2658" s="9"/>
      <c r="CT2658" s="9"/>
      <c r="CU2658" s="9"/>
      <c r="CV2658" s="9"/>
      <c r="CW2658" s="9"/>
      <c r="CX2658" s="9"/>
    </row>
    <row r="2659" spans="1:102" s="44" customFormat="1">
      <c r="A2659" s="27">
        <v>9</v>
      </c>
      <c r="B2659" s="104" t="s">
        <v>3543</v>
      </c>
      <c r="C2659" s="41">
        <v>1969</v>
      </c>
      <c r="D2659" s="55"/>
      <c r="E2659" s="55" t="s">
        <v>398</v>
      </c>
      <c r="F2659" s="55">
        <v>5.6</v>
      </c>
      <c r="G2659" s="55">
        <v>4</v>
      </c>
      <c r="H2659" s="220">
        <v>4017.8</v>
      </c>
      <c r="I2659" s="220">
        <v>3588.8</v>
      </c>
      <c r="J2659" s="220">
        <v>3558</v>
      </c>
      <c r="K2659" s="220">
        <v>143</v>
      </c>
      <c r="L2659" s="189">
        <f>'Форма 2'!C2663</f>
        <v>9019013.2800000012</v>
      </c>
      <c r="M2659" s="190">
        <v>0</v>
      </c>
      <c r="N2659" s="190">
        <v>0</v>
      </c>
      <c r="O2659" s="190">
        <v>0</v>
      </c>
      <c r="P2659" s="189">
        <f t="shared" si="287"/>
        <v>9019013.2800000012</v>
      </c>
      <c r="Q2659" s="191">
        <f t="shared" si="288"/>
        <v>2513.1000000000004</v>
      </c>
      <c r="R2659" s="191">
        <f t="shared" si="289"/>
        <v>2513.1000000000004</v>
      </c>
      <c r="S2659" s="90" t="s">
        <v>42</v>
      </c>
      <c r="T2659" s="55" t="s">
        <v>35</v>
      </c>
      <c r="U2659" s="9"/>
      <c r="V2659" s="9"/>
      <c r="W2659" s="9"/>
      <c r="X2659" s="9"/>
      <c r="Y2659" s="9"/>
      <c r="Z2659" s="9"/>
      <c r="AA2659" s="9"/>
      <c r="AB2659" s="9"/>
      <c r="AC2659" s="9"/>
      <c r="AD2659" s="9"/>
      <c r="AE2659" s="9"/>
      <c r="AF2659" s="9"/>
      <c r="AG2659" s="9"/>
      <c r="AH2659" s="9"/>
      <c r="AI2659" s="9"/>
      <c r="AJ2659" s="9"/>
      <c r="AK2659" s="9"/>
      <c r="AL2659" s="9"/>
      <c r="AM2659" s="9"/>
      <c r="AN2659" s="9"/>
      <c r="AO2659" s="9"/>
      <c r="AP2659" s="9"/>
      <c r="AQ2659" s="9"/>
      <c r="AR2659" s="9"/>
      <c r="AS2659" s="9"/>
      <c r="AT2659" s="9"/>
      <c r="AU2659" s="9"/>
      <c r="AV2659" s="9"/>
      <c r="AW2659" s="9"/>
      <c r="AX2659" s="9"/>
      <c r="AY2659" s="9"/>
      <c r="AZ2659" s="9"/>
      <c r="BA2659" s="9"/>
      <c r="BB2659" s="9"/>
      <c r="BC2659" s="9"/>
      <c r="BD2659" s="9"/>
      <c r="BE2659" s="9"/>
      <c r="BF2659" s="9"/>
      <c r="BG2659" s="9"/>
      <c r="BH2659" s="9"/>
      <c r="BI2659" s="9"/>
      <c r="BJ2659" s="9"/>
      <c r="BK2659" s="9"/>
      <c r="BL2659" s="9"/>
      <c r="BM2659" s="9"/>
      <c r="BN2659" s="9"/>
      <c r="BO2659" s="9"/>
      <c r="BP2659" s="9"/>
      <c r="BQ2659" s="9"/>
      <c r="BR2659" s="9"/>
      <c r="BS2659" s="9"/>
      <c r="BT2659" s="9"/>
      <c r="BU2659" s="9"/>
      <c r="BV2659" s="9"/>
      <c r="BW2659" s="9"/>
      <c r="BX2659" s="9"/>
      <c r="BY2659" s="9"/>
      <c r="BZ2659" s="9"/>
      <c r="CA2659" s="9"/>
      <c r="CB2659" s="9"/>
      <c r="CC2659" s="9"/>
      <c r="CD2659" s="9"/>
      <c r="CE2659" s="9"/>
      <c r="CF2659" s="9"/>
      <c r="CG2659" s="9"/>
      <c r="CH2659" s="9"/>
      <c r="CI2659" s="9"/>
      <c r="CJ2659" s="9"/>
      <c r="CK2659" s="9"/>
      <c r="CL2659" s="9"/>
      <c r="CM2659" s="9"/>
      <c r="CN2659" s="9"/>
      <c r="CO2659" s="9"/>
      <c r="CP2659" s="9"/>
      <c r="CQ2659" s="9"/>
      <c r="CR2659" s="9"/>
      <c r="CS2659" s="9"/>
      <c r="CT2659" s="9"/>
      <c r="CU2659" s="9"/>
      <c r="CV2659" s="9"/>
      <c r="CW2659" s="9"/>
      <c r="CX2659" s="9"/>
    </row>
    <row r="2660" spans="1:102" s="44" customFormat="1">
      <c r="A2660" s="27">
        <v>10</v>
      </c>
      <c r="B2660" s="92" t="s">
        <v>2906</v>
      </c>
      <c r="C2660" s="194">
        <v>1981</v>
      </c>
      <c r="D2660" s="27"/>
      <c r="E2660" s="135" t="s">
        <v>399</v>
      </c>
      <c r="F2660" s="55">
        <v>5</v>
      </c>
      <c r="G2660" s="27">
        <v>8</v>
      </c>
      <c r="H2660" s="187">
        <v>6633.3</v>
      </c>
      <c r="I2660" s="187">
        <v>6110.1</v>
      </c>
      <c r="J2660" s="187">
        <v>5934.5</v>
      </c>
      <c r="K2660" s="188">
        <v>279</v>
      </c>
      <c r="L2660" s="189">
        <f>'Форма 2'!C2664</f>
        <v>20283393.465000004</v>
      </c>
      <c r="M2660" s="190">
        <v>0</v>
      </c>
      <c r="N2660" s="190">
        <v>0</v>
      </c>
      <c r="O2660" s="190">
        <v>0</v>
      </c>
      <c r="P2660" s="189">
        <f t="shared" si="287"/>
        <v>20283393.465000004</v>
      </c>
      <c r="Q2660" s="191">
        <f t="shared" si="288"/>
        <v>3319.6500000000005</v>
      </c>
      <c r="R2660" s="191">
        <f t="shared" si="289"/>
        <v>3319.6500000000005</v>
      </c>
      <c r="S2660" s="90" t="s">
        <v>42</v>
      </c>
      <c r="T2660" s="27" t="s">
        <v>34</v>
      </c>
      <c r="U2660" s="9"/>
      <c r="V2660" s="9"/>
      <c r="W2660" s="9"/>
      <c r="X2660" s="9"/>
      <c r="Y2660" s="9"/>
      <c r="Z2660" s="9"/>
      <c r="AA2660" s="9"/>
      <c r="AB2660" s="9"/>
      <c r="AC2660" s="9"/>
      <c r="AD2660" s="9"/>
      <c r="AE2660" s="9"/>
      <c r="AF2660" s="9"/>
      <c r="AG2660" s="9"/>
      <c r="AH2660" s="9"/>
      <c r="AI2660" s="9"/>
      <c r="AJ2660" s="9"/>
      <c r="AK2660" s="9"/>
      <c r="AL2660" s="9"/>
      <c r="AM2660" s="9"/>
      <c r="AN2660" s="9"/>
      <c r="AO2660" s="9"/>
      <c r="AP2660" s="9"/>
      <c r="AQ2660" s="9"/>
      <c r="AR2660" s="9"/>
      <c r="AS2660" s="9"/>
      <c r="AT2660" s="9"/>
      <c r="AU2660" s="9"/>
      <c r="AV2660" s="9"/>
      <c r="AW2660" s="9"/>
      <c r="AX2660" s="9"/>
      <c r="AY2660" s="9"/>
      <c r="AZ2660" s="9"/>
      <c r="BA2660" s="9"/>
      <c r="BB2660" s="9"/>
      <c r="BC2660" s="9"/>
      <c r="BD2660" s="9"/>
      <c r="BE2660" s="9"/>
      <c r="BF2660" s="9"/>
      <c r="BG2660" s="9"/>
      <c r="BH2660" s="9"/>
      <c r="BI2660" s="9"/>
      <c r="BJ2660" s="9"/>
      <c r="BK2660" s="9"/>
      <c r="BL2660" s="9"/>
      <c r="BM2660" s="9"/>
      <c r="BN2660" s="9"/>
      <c r="BO2660" s="9"/>
      <c r="BP2660" s="9"/>
      <c r="BQ2660" s="9"/>
      <c r="BR2660" s="9"/>
      <c r="BS2660" s="9"/>
      <c r="BT2660" s="9"/>
      <c r="BU2660" s="9"/>
      <c r="BV2660" s="9"/>
      <c r="BW2660" s="9"/>
      <c r="BX2660" s="9"/>
      <c r="BY2660" s="9"/>
      <c r="BZ2660" s="9"/>
      <c r="CA2660" s="9"/>
      <c r="CB2660" s="9"/>
      <c r="CC2660" s="9"/>
      <c r="CD2660" s="9"/>
      <c r="CE2660" s="9"/>
      <c r="CF2660" s="9"/>
      <c r="CG2660" s="9"/>
      <c r="CH2660" s="9"/>
      <c r="CI2660" s="9"/>
      <c r="CJ2660" s="9"/>
      <c r="CK2660" s="9"/>
      <c r="CL2660" s="9"/>
      <c r="CM2660" s="9"/>
      <c r="CN2660" s="9"/>
      <c r="CO2660" s="9"/>
      <c r="CP2660" s="9"/>
      <c r="CQ2660" s="9"/>
      <c r="CR2660" s="9"/>
      <c r="CS2660" s="9"/>
      <c r="CT2660" s="9"/>
      <c r="CU2660" s="9"/>
      <c r="CV2660" s="9"/>
      <c r="CW2660" s="9"/>
      <c r="CX2660" s="9"/>
    </row>
    <row r="2661" spans="1:102" s="44" customFormat="1">
      <c r="A2661" s="27">
        <v>11</v>
      </c>
      <c r="B2661" s="90" t="s">
        <v>2638</v>
      </c>
      <c r="C2661" s="55">
        <v>2015</v>
      </c>
      <c r="D2661" s="55"/>
      <c r="E2661" s="90" t="s">
        <v>28</v>
      </c>
      <c r="F2661" s="55">
        <v>2</v>
      </c>
      <c r="G2661" s="55">
        <v>1</v>
      </c>
      <c r="H2661" s="219">
        <v>1217.9000000000001</v>
      </c>
      <c r="I2661" s="190">
        <v>878.3</v>
      </c>
      <c r="J2661" s="190">
        <v>878.3</v>
      </c>
      <c r="K2661" s="190"/>
      <c r="L2661" s="189">
        <f>'Форма 2'!C2665</f>
        <v>488870.56299999997</v>
      </c>
      <c r="M2661" s="190">
        <v>0</v>
      </c>
      <c r="N2661" s="190">
        <v>0</v>
      </c>
      <c r="O2661" s="190">
        <v>0</v>
      </c>
      <c r="P2661" s="189">
        <f t="shared" si="287"/>
        <v>488870.56299999997</v>
      </c>
      <c r="Q2661" s="191">
        <f t="shared" si="288"/>
        <v>556.61</v>
      </c>
      <c r="R2661" s="191">
        <f t="shared" si="289"/>
        <v>556.61</v>
      </c>
      <c r="S2661" s="90" t="s">
        <v>42</v>
      </c>
      <c r="T2661" s="55" t="s">
        <v>34</v>
      </c>
      <c r="U2661" s="9"/>
      <c r="V2661" s="9"/>
      <c r="W2661" s="9"/>
      <c r="X2661" s="9"/>
      <c r="Y2661" s="9"/>
      <c r="Z2661" s="9"/>
      <c r="AA2661" s="9"/>
      <c r="AB2661" s="9"/>
      <c r="AC2661" s="9"/>
      <c r="AD2661" s="9"/>
      <c r="AE2661" s="9"/>
      <c r="AF2661" s="9"/>
      <c r="AG2661" s="9"/>
      <c r="AH2661" s="9"/>
      <c r="AI2661" s="9"/>
      <c r="AJ2661" s="9"/>
      <c r="AK2661" s="9"/>
      <c r="AL2661" s="9"/>
      <c r="AM2661" s="9"/>
      <c r="AN2661" s="9"/>
      <c r="AO2661" s="9"/>
      <c r="AP2661" s="9"/>
      <c r="AQ2661" s="9"/>
      <c r="AR2661" s="9"/>
      <c r="AS2661" s="9"/>
      <c r="AT2661" s="9"/>
      <c r="AU2661" s="9"/>
      <c r="AV2661" s="9"/>
      <c r="AW2661" s="9"/>
      <c r="AX2661" s="9"/>
      <c r="AY2661" s="9"/>
      <c r="AZ2661" s="9"/>
      <c r="BA2661" s="9"/>
      <c r="BB2661" s="9"/>
      <c r="BC2661" s="9"/>
      <c r="BD2661" s="9"/>
      <c r="BE2661" s="9"/>
      <c r="BF2661" s="9"/>
      <c r="BG2661" s="9"/>
      <c r="BH2661" s="9"/>
      <c r="BI2661" s="9"/>
      <c r="BJ2661" s="9"/>
      <c r="BK2661" s="9"/>
      <c r="BL2661" s="9"/>
      <c r="BM2661" s="9"/>
      <c r="BN2661" s="9"/>
      <c r="BO2661" s="9"/>
      <c r="BP2661" s="9"/>
      <c r="BQ2661" s="9"/>
      <c r="BR2661" s="9"/>
      <c r="BS2661" s="9"/>
      <c r="BT2661" s="9"/>
      <c r="BU2661" s="9"/>
      <c r="BV2661" s="9"/>
      <c r="BW2661" s="9"/>
      <c r="BX2661" s="9"/>
      <c r="BY2661" s="9"/>
      <c r="BZ2661" s="9"/>
      <c r="CA2661" s="9"/>
      <c r="CB2661" s="9"/>
      <c r="CC2661" s="9"/>
      <c r="CD2661" s="9"/>
      <c r="CE2661" s="9"/>
      <c r="CF2661" s="9"/>
      <c r="CG2661" s="9"/>
      <c r="CH2661" s="9"/>
      <c r="CI2661" s="9"/>
      <c r="CJ2661" s="9"/>
      <c r="CK2661" s="9"/>
      <c r="CL2661" s="9"/>
      <c r="CM2661" s="9"/>
      <c r="CN2661" s="9"/>
      <c r="CO2661" s="9"/>
      <c r="CP2661" s="9"/>
      <c r="CQ2661" s="9"/>
      <c r="CR2661" s="9"/>
      <c r="CS2661" s="9"/>
      <c r="CT2661" s="9"/>
      <c r="CU2661" s="9"/>
      <c r="CV2661" s="9"/>
      <c r="CW2661" s="9"/>
      <c r="CX2661" s="9"/>
    </row>
    <row r="2662" spans="1:102" s="44" customFormat="1">
      <c r="A2662" s="27">
        <v>12</v>
      </c>
      <c r="B2662" s="104" t="s">
        <v>3779</v>
      </c>
      <c r="C2662" s="41">
        <v>1962</v>
      </c>
      <c r="D2662" s="55"/>
      <c r="E2662" s="55" t="s">
        <v>330</v>
      </c>
      <c r="F2662" s="55">
        <v>2</v>
      </c>
      <c r="G2662" s="55">
        <v>2</v>
      </c>
      <c r="H2662" s="220">
        <v>694.7</v>
      </c>
      <c r="I2662" s="220">
        <v>631</v>
      </c>
      <c r="J2662" s="220">
        <v>588.79999999999995</v>
      </c>
      <c r="K2662" s="220">
        <v>29</v>
      </c>
      <c r="L2662" s="189">
        <f>'Форма 2'!C2666</f>
        <v>351220.91000000003</v>
      </c>
      <c r="M2662" s="190">
        <v>0</v>
      </c>
      <c r="N2662" s="190">
        <v>0</v>
      </c>
      <c r="O2662" s="190">
        <v>0</v>
      </c>
      <c r="P2662" s="189">
        <f t="shared" si="287"/>
        <v>351220.91000000003</v>
      </c>
      <c r="Q2662" s="191">
        <f t="shared" si="288"/>
        <v>556.61</v>
      </c>
      <c r="R2662" s="191">
        <f t="shared" si="289"/>
        <v>556.61</v>
      </c>
      <c r="S2662" s="90" t="s">
        <v>42</v>
      </c>
      <c r="T2662" s="55" t="s">
        <v>34</v>
      </c>
      <c r="U2662" s="9"/>
      <c r="V2662" s="9"/>
      <c r="W2662" s="9"/>
      <c r="X2662" s="9"/>
      <c r="Y2662" s="9"/>
      <c r="Z2662" s="9"/>
      <c r="AA2662" s="9"/>
      <c r="AB2662" s="9"/>
      <c r="AC2662" s="9"/>
      <c r="AD2662" s="9"/>
      <c r="AE2662" s="9"/>
      <c r="AF2662" s="9"/>
      <c r="AG2662" s="9"/>
      <c r="AH2662" s="9"/>
      <c r="AI2662" s="9"/>
      <c r="AJ2662" s="9"/>
      <c r="AK2662" s="9"/>
      <c r="AL2662" s="9"/>
      <c r="AM2662" s="9"/>
      <c r="AN2662" s="9"/>
      <c r="AO2662" s="9"/>
      <c r="AP2662" s="9"/>
      <c r="AQ2662" s="9"/>
      <c r="AR2662" s="9"/>
      <c r="AS2662" s="9"/>
      <c r="AT2662" s="9"/>
      <c r="AU2662" s="9"/>
      <c r="AV2662" s="9"/>
      <c r="AW2662" s="9"/>
      <c r="AX2662" s="9"/>
      <c r="AY2662" s="9"/>
      <c r="AZ2662" s="9"/>
      <c r="BA2662" s="9"/>
      <c r="BB2662" s="9"/>
      <c r="BC2662" s="9"/>
      <c r="BD2662" s="9"/>
      <c r="BE2662" s="9"/>
      <c r="BF2662" s="9"/>
      <c r="BG2662" s="9"/>
      <c r="BH2662" s="9"/>
      <c r="BI2662" s="9"/>
      <c r="BJ2662" s="9"/>
      <c r="BK2662" s="9"/>
      <c r="BL2662" s="9"/>
      <c r="BM2662" s="9"/>
      <c r="BN2662" s="9"/>
      <c r="BO2662" s="9"/>
      <c r="BP2662" s="9"/>
      <c r="BQ2662" s="9"/>
      <c r="BR2662" s="9"/>
      <c r="BS2662" s="9"/>
      <c r="BT2662" s="9"/>
      <c r="BU2662" s="9"/>
      <c r="BV2662" s="9"/>
      <c r="BW2662" s="9"/>
      <c r="BX2662" s="9"/>
      <c r="BY2662" s="9"/>
      <c r="BZ2662" s="9"/>
      <c r="CA2662" s="9"/>
      <c r="CB2662" s="9"/>
      <c r="CC2662" s="9"/>
      <c r="CD2662" s="9"/>
      <c r="CE2662" s="9"/>
      <c r="CF2662" s="9"/>
      <c r="CG2662" s="9"/>
      <c r="CH2662" s="9"/>
      <c r="CI2662" s="9"/>
      <c r="CJ2662" s="9"/>
      <c r="CK2662" s="9"/>
      <c r="CL2662" s="9"/>
      <c r="CM2662" s="9"/>
      <c r="CN2662" s="9"/>
      <c r="CO2662" s="9"/>
      <c r="CP2662" s="9"/>
      <c r="CQ2662" s="9"/>
      <c r="CR2662" s="9"/>
      <c r="CS2662" s="9"/>
      <c r="CT2662" s="9"/>
      <c r="CU2662" s="9"/>
      <c r="CV2662" s="9"/>
      <c r="CW2662" s="9"/>
      <c r="CX2662" s="9"/>
    </row>
    <row r="2663" spans="1:102" s="44" customFormat="1">
      <c r="A2663" s="27">
        <v>13</v>
      </c>
      <c r="B2663" s="92" t="s">
        <v>2907</v>
      </c>
      <c r="C2663" s="194">
        <v>1962</v>
      </c>
      <c r="D2663" s="27"/>
      <c r="E2663" s="135" t="s">
        <v>330</v>
      </c>
      <c r="F2663" s="55">
        <v>2</v>
      </c>
      <c r="G2663" s="27">
        <v>2</v>
      </c>
      <c r="H2663" s="187">
        <v>687.5</v>
      </c>
      <c r="I2663" s="187">
        <v>626.5</v>
      </c>
      <c r="J2663" s="187">
        <v>470.8</v>
      </c>
      <c r="K2663" s="188">
        <v>47</v>
      </c>
      <c r="L2663" s="189">
        <f>'Форма 2'!C2667</f>
        <v>348716.16500000004</v>
      </c>
      <c r="M2663" s="190">
        <v>0</v>
      </c>
      <c r="N2663" s="190">
        <v>0</v>
      </c>
      <c r="O2663" s="190">
        <v>0</v>
      </c>
      <c r="P2663" s="189">
        <f t="shared" si="287"/>
        <v>348716.16500000004</v>
      </c>
      <c r="Q2663" s="191">
        <f t="shared" si="288"/>
        <v>556.61</v>
      </c>
      <c r="R2663" s="191">
        <f t="shared" si="289"/>
        <v>556.61</v>
      </c>
      <c r="S2663" s="90" t="s">
        <v>42</v>
      </c>
      <c r="T2663" s="27" t="s">
        <v>34</v>
      </c>
      <c r="U2663" s="9"/>
      <c r="V2663" s="9"/>
      <c r="W2663" s="9"/>
      <c r="X2663" s="9"/>
      <c r="Y2663" s="9"/>
      <c r="Z2663" s="9"/>
      <c r="AA2663" s="9"/>
      <c r="AB2663" s="9"/>
      <c r="AC2663" s="9"/>
      <c r="AD2663" s="9"/>
      <c r="AE2663" s="9"/>
      <c r="AF2663" s="9"/>
      <c r="AG2663" s="9"/>
      <c r="AH2663" s="9"/>
      <c r="AI2663" s="9"/>
      <c r="AJ2663" s="9"/>
      <c r="AK2663" s="9"/>
      <c r="AL2663" s="9"/>
      <c r="AM2663" s="9"/>
      <c r="AN2663" s="9"/>
      <c r="AO2663" s="9"/>
      <c r="AP2663" s="9"/>
      <c r="AQ2663" s="9"/>
      <c r="AR2663" s="9"/>
      <c r="AS2663" s="9"/>
      <c r="AT2663" s="9"/>
      <c r="AU2663" s="9"/>
      <c r="AV2663" s="9"/>
      <c r="AW2663" s="9"/>
      <c r="AX2663" s="9"/>
      <c r="AY2663" s="9"/>
      <c r="AZ2663" s="9"/>
      <c r="BA2663" s="9"/>
      <c r="BB2663" s="9"/>
      <c r="BC2663" s="9"/>
      <c r="BD2663" s="9"/>
      <c r="BE2663" s="9"/>
      <c r="BF2663" s="9"/>
      <c r="BG2663" s="9"/>
      <c r="BH2663" s="9"/>
      <c r="BI2663" s="9"/>
      <c r="BJ2663" s="9"/>
      <c r="BK2663" s="9"/>
      <c r="BL2663" s="9"/>
      <c r="BM2663" s="9"/>
      <c r="BN2663" s="9"/>
      <c r="BO2663" s="9"/>
      <c r="BP2663" s="9"/>
      <c r="BQ2663" s="9"/>
      <c r="BR2663" s="9"/>
      <c r="BS2663" s="9"/>
      <c r="BT2663" s="9"/>
      <c r="BU2663" s="9"/>
      <c r="BV2663" s="9"/>
      <c r="BW2663" s="9"/>
      <c r="BX2663" s="9"/>
      <c r="BY2663" s="9"/>
      <c r="BZ2663" s="9"/>
      <c r="CA2663" s="9"/>
      <c r="CB2663" s="9"/>
      <c r="CC2663" s="9"/>
      <c r="CD2663" s="9"/>
      <c r="CE2663" s="9"/>
      <c r="CF2663" s="9"/>
      <c r="CG2663" s="9"/>
      <c r="CH2663" s="9"/>
      <c r="CI2663" s="9"/>
      <c r="CJ2663" s="9"/>
      <c r="CK2663" s="9"/>
      <c r="CL2663" s="9"/>
      <c r="CM2663" s="9"/>
      <c r="CN2663" s="9"/>
      <c r="CO2663" s="9"/>
      <c r="CP2663" s="9"/>
      <c r="CQ2663" s="9"/>
      <c r="CR2663" s="9"/>
      <c r="CS2663" s="9"/>
      <c r="CT2663" s="9"/>
      <c r="CU2663" s="9"/>
      <c r="CV2663" s="9"/>
      <c r="CW2663" s="9"/>
      <c r="CX2663" s="9"/>
    </row>
    <row r="2664" spans="1:102" s="44" customFormat="1">
      <c r="A2664" s="27">
        <v>14</v>
      </c>
      <c r="B2664" s="92" t="s">
        <v>2908</v>
      </c>
      <c r="C2664" s="194">
        <v>1963</v>
      </c>
      <c r="D2664" s="27"/>
      <c r="E2664" s="135" t="s">
        <v>400</v>
      </c>
      <c r="F2664" s="55">
        <v>4</v>
      </c>
      <c r="G2664" s="27">
        <v>3</v>
      </c>
      <c r="H2664" s="187">
        <v>2029.4</v>
      </c>
      <c r="I2664" s="187">
        <v>2031.4</v>
      </c>
      <c r="J2664" s="187">
        <v>1815.1</v>
      </c>
      <c r="K2664" s="188">
        <v>108</v>
      </c>
      <c r="L2664" s="189">
        <f>'Форма 2'!C2668</f>
        <v>798868.36400000006</v>
      </c>
      <c r="M2664" s="190">
        <v>0</v>
      </c>
      <c r="N2664" s="190">
        <v>0</v>
      </c>
      <c r="O2664" s="190">
        <v>0</v>
      </c>
      <c r="P2664" s="189">
        <f t="shared" ref="P2664:P2727" si="291">L2664</f>
        <v>798868.36400000006</v>
      </c>
      <c r="Q2664" s="191">
        <f t="shared" ref="Q2664:Q2727" si="292">L2664/I2664</f>
        <v>393.26</v>
      </c>
      <c r="R2664" s="191">
        <f t="shared" ref="R2664:R2727" si="293">Q2664</f>
        <v>393.26</v>
      </c>
      <c r="S2664" s="90" t="s">
        <v>42</v>
      </c>
      <c r="T2664" s="27" t="s">
        <v>34</v>
      </c>
      <c r="U2664" s="9"/>
      <c r="V2664" s="9"/>
      <c r="W2664" s="9"/>
      <c r="X2664" s="9"/>
      <c r="Y2664" s="9"/>
      <c r="Z2664" s="9"/>
      <c r="AA2664" s="9"/>
      <c r="AB2664" s="9"/>
      <c r="AC2664" s="9"/>
      <c r="AD2664" s="9"/>
      <c r="AE2664" s="9"/>
      <c r="AF2664" s="9"/>
      <c r="AG2664" s="9"/>
      <c r="AH2664" s="9"/>
      <c r="AI2664" s="9"/>
      <c r="AJ2664" s="9"/>
      <c r="AK2664" s="9"/>
      <c r="AL2664" s="9"/>
      <c r="AM2664" s="9"/>
      <c r="AN2664" s="9"/>
      <c r="AO2664" s="9"/>
      <c r="AP2664" s="9"/>
      <c r="AQ2664" s="9"/>
      <c r="AR2664" s="9"/>
      <c r="AS2664" s="9"/>
      <c r="AT2664" s="9"/>
      <c r="AU2664" s="9"/>
      <c r="AV2664" s="9"/>
      <c r="AW2664" s="9"/>
      <c r="AX2664" s="9"/>
      <c r="AY2664" s="9"/>
      <c r="AZ2664" s="9"/>
      <c r="BA2664" s="9"/>
      <c r="BB2664" s="9"/>
      <c r="BC2664" s="9"/>
      <c r="BD2664" s="9"/>
      <c r="BE2664" s="9"/>
      <c r="BF2664" s="9"/>
      <c r="BG2664" s="9"/>
      <c r="BH2664" s="9"/>
      <c r="BI2664" s="9"/>
      <c r="BJ2664" s="9"/>
      <c r="BK2664" s="9"/>
      <c r="BL2664" s="9"/>
      <c r="BM2664" s="9"/>
      <c r="BN2664" s="9"/>
      <c r="BO2664" s="9"/>
      <c r="BP2664" s="9"/>
      <c r="BQ2664" s="9"/>
      <c r="BR2664" s="9"/>
      <c r="BS2664" s="9"/>
      <c r="BT2664" s="9"/>
      <c r="BU2664" s="9"/>
      <c r="BV2664" s="9"/>
      <c r="BW2664" s="9"/>
      <c r="BX2664" s="9"/>
      <c r="BY2664" s="9"/>
      <c r="BZ2664" s="9"/>
      <c r="CA2664" s="9"/>
      <c r="CB2664" s="9"/>
      <c r="CC2664" s="9"/>
      <c r="CD2664" s="9"/>
      <c r="CE2664" s="9"/>
      <c r="CF2664" s="9"/>
      <c r="CG2664" s="9"/>
      <c r="CH2664" s="9"/>
      <c r="CI2664" s="9"/>
      <c r="CJ2664" s="9"/>
      <c r="CK2664" s="9"/>
      <c r="CL2664" s="9"/>
      <c r="CM2664" s="9"/>
      <c r="CN2664" s="9"/>
      <c r="CO2664" s="9"/>
      <c r="CP2664" s="9"/>
      <c r="CQ2664" s="9"/>
      <c r="CR2664" s="9"/>
      <c r="CS2664" s="9"/>
      <c r="CT2664" s="9"/>
      <c r="CU2664" s="9"/>
      <c r="CV2664" s="9"/>
      <c r="CW2664" s="9"/>
      <c r="CX2664" s="9"/>
    </row>
    <row r="2665" spans="1:102" s="44" customFormat="1">
      <c r="A2665" s="27">
        <v>15</v>
      </c>
      <c r="B2665" s="92" t="s">
        <v>2909</v>
      </c>
      <c r="C2665" s="194">
        <v>1963</v>
      </c>
      <c r="D2665" s="27"/>
      <c r="E2665" s="135" t="s">
        <v>400</v>
      </c>
      <c r="F2665" s="55">
        <v>5</v>
      </c>
      <c r="G2665" s="27">
        <v>4</v>
      </c>
      <c r="H2665" s="187">
        <v>3233.2</v>
      </c>
      <c r="I2665" s="187">
        <v>3158.6</v>
      </c>
      <c r="J2665" s="187">
        <v>3072.9</v>
      </c>
      <c r="K2665" s="188">
        <v>137</v>
      </c>
      <c r="L2665" s="189">
        <f>'Форма 2'!C2669</f>
        <v>1242151.0359999998</v>
      </c>
      <c r="M2665" s="190">
        <v>0</v>
      </c>
      <c r="N2665" s="190">
        <v>0</v>
      </c>
      <c r="O2665" s="190">
        <v>0</v>
      </c>
      <c r="P2665" s="189">
        <f t="shared" si="291"/>
        <v>1242151.0359999998</v>
      </c>
      <c r="Q2665" s="191">
        <f t="shared" si="292"/>
        <v>393.26</v>
      </c>
      <c r="R2665" s="191">
        <f t="shared" si="293"/>
        <v>393.26</v>
      </c>
      <c r="S2665" s="90" t="s">
        <v>42</v>
      </c>
      <c r="T2665" s="27" t="s">
        <v>34</v>
      </c>
      <c r="U2665" s="9"/>
      <c r="V2665" s="9"/>
      <c r="W2665" s="9"/>
      <c r="X2665" s="9"/>
      <c r="Y2665" s="9"/>
      <c r="Z2665" s="9"/>
      <c r="AA2665" s="9"/>
      <c r="AB2665" s="9"/>
      <c r="AC2665" s="9"/>
      <c r="AD2665" s="9"/>
      <c r="AE2665" s="9"/>
      <c r="AF2665" s="9"/>
      <c r="AG2665" s="9"/>
      <c r="AH2665" s="9"/>
      <c r="AI2665" s="9"/>
      <c r="AJ2665" s="9"/>
      <c r="AK2665" s="9"/>
      <c r="AL2665" s="9"/>
      <c r="AM2665" s="9"/>
      <c r="AN2665" s="9"/>
      <c r="AO2665" s="9"/>
      <c r="AP2665" s="9"/>
      <c r="AQ2665" s="9"/>
      <c r="AR2665" s="9"/>
      <c r="AS2665" s="9"/>
      <c r="AT2665" s="9"/>
      <c r="AU2665" s="9"/>
      <c r="AV2665" s="9"/>
      <c r="AW2665" s="9"/>
      <c r="AX2665" s="9"/>
      <c r="AY2665" s="9"/>
      <c r="AZ2665" s="9"/>
      <c r="BA2665" s="9"/>
      <c r="BB2665" s="9"/>
      <c r="BC2665" s="9"/>
      <c r="BD2665" s="9"/>
      <c r="BE2665" s="9"/>
      <c r="BF2665" s="9"/>
      <c r="BG2665" s="9"/>
      <c r="BH2665" s="9"/>
      <c r="BI2665" s="9"/>
      <c r="BJ2665" s="9"/>
      <c r="BK2665" s="9"/>
      <c r="BL2665" s="9"/>
      <c r="BM2665" s="9"/>
      <c r="BN2665" s="9"/>
      <c r="BO2665" s="9"/>
      <c r="BP2665" s="9"/>
      <c r="BQ2665" s="9"/>
      <c r="BR2665" s="9"/>
      <c r="BS2665" s="9"/>
      <c r="BT2665" s="9"/>
      <c r="BU2665" s="9"/>
      <c r="BV2665" s="9"/>
      <c r="BW2665" s="9"/>
      <c r="BX2665" s="9"/>
      <c r="BY2665" s="9"/>
      <c r="BZ2665" s="9"/>
      <c r="CA2665" s="9"/>
      <c r="CB2665" s="9"/>
      <c r="CC2665" s="9"/>
      <c r="CD2665" s="9"/>
      <c r="CE2665" s="9"/>
      <c r="CF2665" s="9"/>
      <c r="CG2665" s="9"/>
      <c r="CH2665" s="9"/>
      <c r="CI2665" s="9"/>
      <c r="CJ2665" s="9"/>
      <c r="CK2665" s="9"/>
      <c r="CL2665" s="9"/>
      <c r="CM2665" s="9"/>
      <c r="CN2665" s="9"/>
      <c r="CO2665" s="9"/>
      <c r="CP2665" s="9"/>
      <c r="CQ2665" s="9"/>
      <c r="CR2665" s="9"/>
      <c r="CS2665" s="9"/>
      <c r="CT2665" s="9"/>
      <c r="CU2665" s="9"/>
      <c r="CV2665" s="9"/>
      <c r="CW2665" s="9"/>
      <c r="CX2665" s="9"/>
    </row>
    <row r="2666" spans="1:102" s="44" customFormat="1">
      <c r="A2666" s="27">
        <v>16</v>
      </c>
      <c r="B2666" s="90" t="s">
        <v>2639</v>
      </c>
      <c r="C2666" s="55">
        <v>1964</v>
      </c>
      <c r="D2666" s="55"/>
      <c r="E2666" s="90" t="s">
        <v>398</v>
      </c>
      <c r="F2666" s="55">
        <v>5</v>
      </c>
      <c r="G2666" s="55">
        <v>4</v>
      </c>
      <c r="H2666" s="190">
        <v>3255.4</v>
      </c>
      <c r="I2666" s="190">
        <v>3133.3</v>
      </c>
      <c r="J2666" s="190">
        <v>2838.3</v>
      </c>
      <c r="K2666" s="190">
        <v>160</v>
      </c>
      <c r="L2666" s="189">
        <f>'Форма 2'!C2670</f>
        <v>4370984.8330000006</v>
      </c>
      <c r="M2666" s="190">
        <v>0</v>
      </c>
      <c r="N2666" s="190">
        <v>0</v>
      </c>
      <c r="O2666" s="190">
        <v>0</v>
      </c>
      <c r="P2666" s="189">
        <f t="shared" si="291"/>
        <v>4370984.8330000006</v>
      </c>
      <c r="Q2666" s="191">
        <f t="shared" si="292"/>
        <v>1395.01</v>
      </c>
      <c r="R2666" s="191">
        <f t="shared" si="293"/>
        <v>1395.01</v>
      </c>
      <c r="S2666" s="90" t="s">
        <v>42</v>
      </c>
      <c r="T2666" s="55" t="s">
        <v>35</v>
      </c>
      <c r="U2666" s="9"/>
      <c r="V2666" s="9"/>
      <c r="W2666" s="9"/>
      <c r="X2666" s="9"/>
      <c r="Y2666" s="9"/>
      <c r="Z2666" s="9"/>
      <c r="AA2666" s="9"/>
      <c r="AB2666" s="9"/>
      <c r="AC2666" s="9"/>
      <c r="AD2666" s="9"/>
      <c r="AE2666" s="9"/>
      <c r="AF2666" s="9"/>
      <c r="AG2666" s="9"/>
      <c r="AH2666" s="9"/>
      <c r="AI2666" s="9"/>
      <c r="AJ2666" s="9"/>
      <c r="AK2666" s="9"/>
      <c r="AL2666" s="9"/>
      <c r="AM2666" s="9"/>
      <c r="AN2666" s="9"/>
      <c r="AO2666" s="9"/>
      <c r="AP2666" s="9"/>
      <c r="AQ2666" s="9"/>
      <c r="AR2666" s="9"/>
      <c r="AS2666" s="9"/>
      <c r="AT2666" s="9"/>
      <c r="AU2666" s="9"/>
      <c r="AV2666" s="9"/>
      <c r="AW2666" s="9"/>
      <c r="AX2666" s="9"/>
      <c r="AY2666" s="9"/>
      <c r="AZ2666" s="9"/>
      <c r="BA2666" s="9"/>
      <c r="BB2666" s="9"/>
      <c r="BC2666" s="9"/>
      <c r="BD2666" s="9"/>
      <c r="BE2666" s="9"/>
      <c r="BF2666" s="9"/>
      <c r="BG2666" s="9"/>
      <c r="BH2666" s="9"/>
      <c r="BI2666" s="9"/>
      <c r="BJ2666" s="9"/>
      <c r="BK2666" s="9"/>
      <c r="BL2666" s="9"/>
      <c r="BM2666" s="9"/>
      <c r="BN2666" s="9"/>
      <c r="BO2666" s="9"/>
      <c r="BP2666" s="9"/>
      <c r="BQ2666" s="9"/>
      <c r="BR2666" s="9"/>
      <c r="BS2666" s="9"/>
      <c r="BT2666" s="9"/>
      <c r="BU2666" s="9"/>
      <c r="BV2666" s="9"/>
      <c r="BW2666" s="9"/>
      <c r="BX2666" s="9"/>
      <c r="BY2666" s="9"/>
      <c r="BZ2666" s="9"/>
      <c r="CA2666" s="9"/>
      <c r="CB2666" s="9"/>
      <c r="CC2666" s="9"/>
      <c r="CD2666" s="9"/>
      <c r="CE2666" s="9"/>
      <c r="CF2666" s="9"/>
      <c r="CG2666" s="9"/>
      <c r="CH2666" s="9"/>
      <c r="CI2666" s="9"/>
      <c r="CJ2666" s="9"/>
      <c r="CK2666" s="9"/>
      <c r="CL2666" s="9"/>
      <c r="CM2666" s="9"/>
      <c r="CN2666" s="9"/>
      <c r="CO2666" s="9"/>
      <c r="CP2666" s="9"/>
      <c r="CQ2666" s="9"/>
      <c r="CR2666" s="9"/>
      <c r="CS2666" s="9"/>
      <c r="CT2666" s="9"/>
      <c r="CU2666" s="9"/>
      <c r="CV2666" s="9"/>
      <c r="CW2666" s="9"/>
      <c r="CX2666" s="9"/>
    </row>
    <row r="2667" spans="1:102" s="44" customFormat="1">
      <c r="A2667" s="27">
        <v>17</v>
      </c>
      <c r="B2667" s="104" t="s">
        <v>3544</v>
      </c>
      <c r="C2667" s="41">
        <v>1971</v>
      </c>
      <c r="D2667" s="55"/>
      <c r="E2667" s="55" t="s">
        <v>400</v>
      </c>
      <c r="F2667" s="55">
        <v>5</v>
      </c>
      <c r="G2667" s="55">
        <v>4</v>
      </c>
      <c r="H2667" s="220">
        <v>3226.2</v>
      </c>
      <c r="I2667" s="220">
        <v>2575.3000000000002</v>
      </c>
      <c r="J2667" s="220">
        <v>2512.6</v>
      </c>
      <c r="K2667" s="220">
        <v>108</v>
      </c>
      <c r="L2667" s="189">
        <f>'Форма 2'!C2671</f>
        <v>4418210.4330000002</v>
      </c>
      <c r="M2667" s="190">
        <v>0</v>
      </c>
      <c r="N2667" s="190">
        <v>0</v>
      </c>
      <c r="O2667" s="190">
        <v>0</v>
      </c>
      <c r="P2667" s="189">
        <f t="shared" si="291"/>
        <v>4418210.4330000002</v>
      </c>
      <c r="Q2667" s="191">
        <f t="shared" si="292"/>
        <v>1715.61</v>
      </c>
      <c r="R2667" s="191">
        <f t="shared" si="293"/>
        <v>1715.61</v>
      </c>
      <c r="S2667" s="90" t="s">
        <v>42</v>
      </c>
      <c r="T2667" s="55" t="s">
        <v>35</v>
      </c>
      <c r="U2667" s="9"/>
      <c r="V2667" s="9"/>
      <c r="W2667" s="9"/>
      <c r="X2667" s="9"/>
      <c r="Y2667" s="9"/>
      <c r="Z2667" s="9"/>
      <c r="AA2667" s="9"/>
      <c r="AB2667" s="9"/>
      <c r="AC2667" s="9"/>
      <c r="AD2667" s="9"/>
      <c r="AE2667" s="9"/>
      <c r="AF2667" s="9"/>
      <c r="AG2667" s="9"/>
      <c r="AH2667" s="9"/>
      <c r="AI2667" s="9"/>
      <c r="AJ2667" s="9"/>
      <c r="AK2667" s="9"/>
      <c r="AL2667" s="9"/>
      <c r="AM2667" s="9"/>
      <c r="AN2667" s="9"/>
      <c r="AO2667" s="9"/>
      <c r="AP2667" s="9"/>
      <c r="AQ2667" s="9"/>
      <c r="AR2667" s="9"/>
      <c r="AS2667" s="9"/>
      <c r="AT2667" s="9"/>
      <c r="AU2667" s="9"/>
      <c r="AV2667" s="9"/>
      <c r="AW2667" s="9"/>
      <c r="AX2667" s="9"/>
      <c r="AY2667" s="9"/>
      <c r="AZ2667" s="9"/>
      <c r="BA2667" s="9"/>
      <c r="BB2667" s="9"/>
      <c r="BC2667" s="9"/>
      <c r="BD2667" s="9"/>
      <c r="BE2667" s="9"/>
      <c r="BF2667" s="9"/>
      <c r="BG2667" s="9"/>
      <c r="BH2667" s="9"/>
      <c r="BI2667" s="9"/>
      <c r="BJ2667" s="9"/>
      <c r="BK2667" s="9"/>
      <c r="BL2667" s="9"/>
      <c r="BM2667" s="9"/>
      <c r="BN2667" s="9"/>
      <c r="BO2667" s="9"/>
      <c r="BP2667" s="9"/>
      <c r="BQ2667" s="9"/>
      <c r="BR2667" s="9"/>
      <c r="BS2667" s="9"/>
      <c r="BT2667" s="9"/>
      <c r="BU2667" s="9"/>
      <c r="BV2667" s="9"/>
      <c r="BW2667" s="9"/>
      <c r="BX2667" s="9"/>
      <c r="BY2667" s="9"/>
      <c r="BZ2667" s="9"/>
      <c r="CA2667" s="9"/>
      <c r="CB2667" s="9"/>
      <c r="CC2667" s="9"/>
      <c r="CD2667" s="9"/>
      <c r="CE2667" s="9"/>
      <c r="CF2667" s="9"/>
      <c r="CG2667" s="9"/>
      <c r="CH2667" s="9"/>
      <c r="CI2667" s="9"/>
      <c r="CJ2667" s="9"/>
      <c r="CK2667" s="9"/>
      <c r="CL2667" s="9"/>
      <c r="CM2667" s="9"/>
      <c r="CN2667" s="9"/>
      <c r="CO2667" s="9"/>
      <c r="CP2667" s="9"/>
      <c r="CQ2667" s="9"/>
      <c r="CR2667" s="9"/>
      <c r="CS2667" s="9"/>
      <c r="CT2667" s="9"/>
      <c r="CU2667" s="9"/>
      <c r="CV2667" s="9"/>
      <c r="CW2667" s="9"/>
      <c r="CX2667" s="9"/>
    </row>
    <row r="2668" spans="1:102" s="44" customFormat="1">
      <c r="A2668" s="27">
        <v>18</v>
      </c>
      <c r="B2668" s="104" t="s">
        <v>3544</v>
      </c>
      <c r="C2668" s="41">
        <v>1971</v>
      </c>
      <c r="D2668" s="55"/>
      <c r="E2668" s="55" t="s">
        <v>400</v>
      </c>
      <c r="F2668" s="55">
        <v>5</v>
      </c>
      <c r="G2668" s="55">
        <v>4</v>
      </c>
      <c r="H2668" s="220">
        <v>3226.2</v>
      </c>
      <c r="I2668" s="220">
        <v>2575.3000000000002</v>
      </c>
      <c r="J2668" s="220">
        <v>2512.6</v>
      </c>
      <c r="K2668" s="220">
        <v>108</v>
      </c>
      <c r="L2668" s="189">
        <f>'Форма 2'!C2672</f>
        <v>6471986.4299999997</v>
      </c>
      <c r="M2668" s="190">
        <v>0</v>
      </c>
      <c r="N2668" s="190">
        <v>0</v>
      </c>
      <c r="O2668" s="190">
        <v>0</v>
      </c>
      <c r="P2668" s="189">
        <f t="shared" si="291"/>
        <v>6471986.4299999997</v>
      </c>
      <c r="Q2668" s="191">
        <f t="shared" si="292"/>
        <v>2513.1</v>
      </c>
      <c r="R2668" s="191">
        <f t="shared" si="293"/>
        <v>2513.1</v>
      </c>
      <c r="S2668" s="90" t="s">
        <v>42</v>
      </c>
      <c r="T2668" s="55" t="s">
        <v>35</v>
      </c>
      <c r="U2668" s="9"/>
      <c r="V2668" s="9"/>
      <c r="W2668" s="9"/>
      <c r="X2668" s="9"/>
      <c r="Y2668" s="9"/>
      <c r="Z2668" s="9"/>
      <c r="AA2668" s="9"/>
      <c r="AB2668" s="9"/>
      <c r="AC2668" s="9"/>
      <c r="AD2668" s="9"/>
      <c r="AE2668" s="9"/>
      <c r="AF2668" s="9"/>
      <c r="AG2668" s="9"/>
      <c r="AH2668" s="9"/>
      <c r="AI2668" s="9"/>
      <c r="AJ2668" s="9"/>
      <c r="AK2668" s="9"/>
      <c r="AL2668" s="9"/>
      <c r="AM2668" s="9"/>
      <c r="AN2668" s="9"/>
      <c r="AO2668" s="9"/>
      <c r="AP2668" s="9"/>
      <c r="AQ2668" s="9"/>
      <c r="AR2668" s="9"/>
      <c r="AS2668" s="9"/>
      <c r="AT2668" s="9"/>
      <c r="AU2668" s="9"/>
      <c r="AV2668" s="9"/>
      <c r="AW2668" s="9"/>
      <c r="AX2668" s="9"/>
      <c r="AY2668" s="9"/>
      <c r="AZ2668" s="9"/>
      <c r="BA2668" s="9"/>
      <c r="BB2668" s="9"/>
      <c r="BC2668" s="9"/>
      <c r="BD2668" s="9"/>
      <c r="BE2668" s="9"/>
      <c r="BF2668" s="9"/>
      <c r="BG2668" s="9"/>
      <c r="BH2668" s="9"/>
      <c r="BI2668" s="9"/>
      <c r="BJ2668" s="9"/>
      <c r="BK2668" s="9"/>
      <c r="BL2668" s="9"/>
      <c r="BM2668" s="9"/>
      <c r="BN2668" s="9"/>
      <c r="BO2668" s="9"/>
      <c r="BP2668" s="9"/>
      <c r="BQ2668" s="9"/>
      <c r="BR2668" s="9"/>
      <c r="BS2668" s="9"/>
      <c r="BT2668" s="9"/>
      <c r="BU2668" s="9"/>
      <c r="BV2668" s="9"/>
      <c r="BW2668" s="9"/>
      <c r="BX2668" s="9"/>
      <c r="BY2668" s="9"/>
      <c r="BZ2668" s="9"/>
      <c r="CA2668" s="9"/>
      <c r="CB2668" s="9"/>
      <c r="CC2668" s="9"/>
      <c r="CD2668" s="9"/>
      <c r="CE2668" s="9"/>
      <c r="CF2668" s="9"/>
      <c r="CG2668" s="9"/>
      <c r="CH2668" s="9"/>
      <c r="CI2668" s="9"/>
      <c r="CJ2668" s="9"/>
      <c r="CK2668" s="9"/>
      <c r="CL2668" s="9"/>
      <c r="CM2668" s="9"/>
      <c r="CN2668" s="9"/>
      <c r="CO2668" s="9"/>
      <c r="CP2668" s="9"/>
      <c r="CQ2668" s="9"/>
      <c r="CR2668" s="9"/>
      <c r="CS2668" s="9"/>
      <c r="CT2668" s="9"/>
      <c r="CU2668" s="9"/>
      <c r="CV2668" s="9"/>
      <c r="CW2668" s="9"/>
      <c r="CX2668" s="9"/>
    </row>
    <row r="2669" spans="1:102" s="44" customFormat="1">
      <c r="A2669" s="27">
        <v>19</v>
      </c>
      <c r="B2669" s="90" t="s">
        <v>2640</v>
      </c>
      <c r="C2669" s="55">
        <v>1971</v>
      </c>
      <c r="D2669" s="55"/>
      <c r="E2669" s="90" t="s">
        <v>401</v>
      </c>
      <c r="F2669" s="55">
        <v>5</v>
      </c>
      <c r="G2669" s="55">
        <v>8</v>
      </c>
      <c r="H2669" s="190">
        <v>7090.4</v>
      </c>
      <c r="I2669" s="190">
        <v>5935.5</v>
      </c>
      <c r="J2669" s="190">
        <v>5378.2</v>
      </c>
      <c r="K2669" s="190">
        <v>287</v>
      </c>
      <c r="L2669" s="189">
        <f>'Форма 2'!C2673</f>
        <v>1929631.05</v>
      </c>
      <c r="M2669" s="190">
        <v>0</v>
      </c>
      <c r="N2669" s="190">
        <v>0</v>
      </c>
      <c r="O2669" s="190">
        <v>0</v>
      </c>
      <c r="P2669" s="189">
        <f t="shared" si="291"/>
        <v>1929631.05</v>
      </c>
      <c r="Q2669" s="191">
        <f t="shared" si="292"/>
        <v>325.10000000000002</v>
      </c>
      <c r="R2669" s="191">
        <f t="shared" si="293"/>
        <v>325.10000000000002</v>
      </c>
      <c r="S2669" s="90" t="s">
        <v>42</v>
      </c>
      <c r="T2669" s="55" t="s">
        <v>35</v>
      </c>
      <c r="U2669" s="9"/>
      <c r="V2669" s="9"/>
      <c r="W2669" s="9"/>
      <c r="X2669" s="9"/>
      <c r="Y2669" s="9"/>
      <c r="Z2669" s="9"/>
      <c r="AA2669" s="9"/>
      <c r="AB2669" s="9"/>
      <c r="AC2669" s="9"/>
      <c r="AD2669" s="9"/>
      <c r="AE2669" s="9"/>
      <c r="AF2669" s="9"/>
      <c r="AG2669" s="9"/>
      <c r="AH2669" s="9"/>
      <c r="AI2669" s="9"/>
      <c r="AJ2669" s="9"/>
      <c r="AK2669" s="9"/>
      <c r="AL2669" s="9"/>
      <c r="AM2669" s="9"/>
      <c r="AN2669" s="9"/>
      <c r="AO2669" s="9"/>
      <c r="AP2669" s="9"/>
      <c r="AQ2669" s="9"/>
      <c r="AR2669" s="9"/>
      <c r="AS2669" s="9"/>
      <c r="AT2669" s="9"/>
      <c r="AU2669" s="9"/>
      <c r="AV2669" s="9"/>
      <c r="AW2669" s="9"/>
      <c r="AX2669" s="9"/>
      <c r="AY2669" s="9"/>
      <c r="AZ2669" s="9"/>
      <c r="BA2669" s="9"/>
      <c r="BB2669" s="9"/>
      <c r="BC2669" s="9"/>
      <c r="BD2669" s="9"/>
      <c r="BE2669" s="9"/>
      <c r="BF2669" s="9"/>
      <c r="BG2669" s="9"/>
      <c r="BH2669" s="9"/>
      <c r="BI2669" s="9"/>
      <c r="BJ2669" s="9"/>
      <c r="BK2669" s="9"/>
      <c r="BL2669" s="9"/>
      <c r="BM2669" s="9"/>
      <c r="BN2669" s="9"/>
      <c r="BO2669" s="9"/>
      <c r="BP2669" s="9"/>
      <c r="BQ2669" s="9"/>
      <c r="BR2669" s="9"/>
      <c r="BS2669" s="9"/>
      <c r="BT2669" s="9"/>
      <c r="BU2669" s="9"/>
      <c r="BV2669" s="9"/>
      <c r="BW2669" s="9"/>
      <c r="BX2669" s="9"/>
      <c r="BY2669" s="9"/>
      <c r="BZ2669" s="9"/>
      <c r="CA2669" s="9"/>
      <c r="CB2669" s="9"/>
      <c r="CC2669" s="9"/>
      <c r="CD2669" s="9"/>
      <c r="CE2669" s="9"/>
      <c r="CF2669" s="9"/>
      <c r="CG2669" s="9"/>
      <c r="CH2669" s="9"/>
      <c r="CI2669" s="9"/>
      <c r="CJ2669" s="9"/>
      <c r="CK2669" s="9"/>
      <c r="CL2669" s="9"/>
      <c r="CM2669" s="9"/>
      <c r="CN2669" s="9"/>
      <c r="CO2669" s="9"/>
      <c r="CP2669" s="9"/>
      <c r="CQ2669" s="9"/>
      <c r="CR2669" s="9"/>
      <c r="CS2669" s="9"/>
      <c r="CT2669" s="9"/>
      <c r="CU2669" s="9"/>
      <c r="CV2669" s="9"/>
      <c r="CW2669" s="9"/>
      <c r="CX2669" s="9"/>
    </row>
    <row r="2670" spans="1:102" s="44" customFormat="1">
      <c r="A2670" s="27">
        <v>20</v>
      </c>
      <c r="B2670" s="90" t="s">
        <v>2642</v>
      </c>
      <c r="C2670" s="55">
        <v>1971</v>
      </c>
      <c r="D2670" s="55"/>
      <c r="E2670" s="90" t="s">
        <v>401</v>
      </c>
      <c r="F2670" s="55">
        <v>5</v>
      </c>
      <c r="G2670" s="55">
        <v>4</v>
      </c>
      <c r="H2670" s="190">
        <v>2727.8</v>
      </c>
      <c r="I2670" s="190">
        <v>2555.9</v>
      </c>
      <c r="J2670" s="190">
        <v>2555.9</v>
      </c>
      <c r="K2670" s="190">
        <v>95</v>
      </c>
      <c r="L2670" s="189">
        <f>'Форма 2'!C2674</f>
        <v>2401779.2300000004</v>
      </c>
      <c r="M2670" s="190">
        <v>0</v>
      </c>
      <c r="N2670" s="190">
        <v>0</v>
      </c>
      <c r="O2670" s="190">
        <v>0</v>
      </c>
      <c r="P2670" s="189">
        <f t="shared" si="291"/>
        <v>2401779.2300000004</v>
      </c>
      <c r="Q2670" s="191">
        <f t="shared" si="292"/>
        <v>939.70000000000016</v>
      </c>
      <c r="R2670" s="191">
        <f t="shared" si="293"/>
        <v>939.70000000000016</v>
      </c>
      <c r="S2670" s="90" t="s">
        <v>42</v>
      </c>
      <c r="T2670" s="55" t="s">
        <v>35</v>
      </c>
      <c r="U2670" s="9"/>
      <c r="V2670" s="9"/>
      <c r="W2670" s="9"/>
      <c r="X2670" s="9"/>
      <c r="Y2670" s="9"/>
      <c r="Z2670" s="9"/>
      <c r="AA2670" s="9"/>
      <c r="AB2670" s="9"/>
      <c r="AC2670" s="9"/>
      <c r="AD2670" s="9"/>
      <c r="AE2670" s="9"/>
      <c r="AF2670" s="9"/>
      <c r="AG2670" s="9"/>
      <c r="AH2670" s="9"/>
      <c r="AI2670" s="9"/>
      <c r="AJ2670" s="9"/>
      <c r="AK2670" s="9"/>
      <c r="AL2670" s="9"/>
      <c r="AM2670" s="9"/>
      <c r="AN2670" s="9"/>
      <c r="AO2670" s="9"/>
      <c r="AP2670" s="9"/>
      <c r="AQ2670" s="9"/>
      <c r="AR2670" s="9"/>
      <c r="AS2670" s="9"/>
      <c r="AT2670" s="9"/>
      <c r="AU2670" s="9"/>
      <c r="AV2670" s="9"/>
      <c r="AW2670" s="9"/>
      <c r="AX2670" s="9"/>
      <c r="AY2670" s="9"/>
      <c r="AZ2670" s="9"/>
      <c r="BA2670" s="9"/>
      <c r="BB2670" s="9"/>
      <c r="BC2670" s="9"/>
      <c r="BD2670" s="9"/>
      <c r="BE2670" s="9"/>
      <c r="BF2670" s="9"/>
      <c r="BG2670" s="9"/>
      <c r="BH2670" s="9"/>
      <c r="BI2670" s="9"/>
      <c r="BJ2670" s="9"/>
      <c r="BK2670" s="9"/>
      <c r="BL2670" s="9"/>
      <c r="BM2670" s="9"/>
      <c r="BN2670" s="9"/>
      <c r="BO2670" s="9"/>
      <c r="BP2670" s="9"/>
      <c r="BQ2670" s="9"/>
      <c r="BR2670" s="9"/>
      <c r="BS2670" s="9"/>
      <c r="BT2670" s="9"/>
      <c r="BU2670" s="9"/>
      <c r="BV2670" s="9"/>
      <c r="BW2670" s="9"/>
      <c r="BX2670" s="9"/>
      <c r="BY2670" s="9"/>
      <c r="BZ2670" s="9"/>
      <c r="CA2670" s="9"/>
      <c r="CB2670" s="9"/>
      <c r="CC2670" s="9"/>
      <c r="CD2670" s="9"/>
      <c r="CE2670" s="9"/>
      <c r="CF2670" s="9"/>
      <c r="CG2670" s="9"/>
      <c r="CH2670" s="9"/>
      <c r="CI2670" s="9"/>
      <c r="CJ2670" s="9"/>
      <c r="CK2670" s="9"/>
      <c r="CL2670" s="9"/>
      <c r="CM2670" s="9"/>
      <c r="CN2670" s="9"/>
      <c r="CO2670" s="9"/>
      <c r="CP2670" s="9"/>
      <c r="CQ2670" s="9"/>
      <c r="CR2670" s="9"/>
      <c r="CS2670" s="9"/>
      <c r="CT2670" s="9"/>
      <c r="CU2670" s="9"/>
      <c r="CV2670" s="9"/>
      <c r="CW2670" s="9"/>
      <c r="CX2670" s="9"/>
    </row>
    <row r="2671" spans="1:102" s="44" customFormat="1">
      <c r="A2671" s="27">
        <v>21</v>
      </c>
      <c r="B2671" s="90" t="s">
        <v>2641</v>
      </c>
      <c r="C2671" s="55">
        <v>1969</v>
      </c>
      <c r="D2671" s="55"/>
      <c r="E2671" s="90" t="s">
        <v>399</v>
      </c>
      <c r="F2671" s="55">
        <v>5</v>
      </c>
      <c r="G2671" s="55">
        <v>4</v>
      </c>
      <c r="H2671" s="219">
        <v>3335.1</v>
      </c>
      <c r="I2671" s="219">
        <v>2707.7</v>
      </c>
      <c r="J2671" s="190">
        <v>2707.7</v>
      </c>
      <c r="K2671" s="190">
        <v>106</v>
      </c>
      <c r="L2671" s="189">
        <f>'Форма 2'!C2675</f>
        <v>3777268.5769999996</v>
      </c>
      <c r="M2671" s="190">
        <v>0</v>
      </c>
      <c r="N2671" s="190">
        <v>0</v>
      </c>
      <c r="O2671" s="190">
        <v>0</v>
      </c>
      <c r="P2671" s="189">
        <f t="shared" si="291"/>
        <v>3777268.5769999996</v>
      </c>
      <c r="Q2671" s="191">
        <f t="shared" si="292"/>
        <v>1395.01</v>
      </c>
      <c r="R2671" s="191">
        <f t="shared" si="293"/>
        <v>1395.01</v>
      </c>
      <c r="S2671" s="90" t="s">
        <v>42</v>
      </c>
      <c r="T2671" s="55" t="s">
        <v>35</v>
      </c>
      <c r="U2671" s="9"/>
      <c r="V2671" s="9"/>
      <c r="W2671" s="9"/>
      <c r="X2671" s="9"/>
      <c r="Y2671" s="9"/>
      <c r="Z2671" s="9"/>
      <c r="AA2671" s="9"/>
      <c r="AB2671" s="9"/>
      <c r="AC2671" s="9"/>
      <c r="AD2671" s="9"/>
      <c r="AE2671" s="9"/>
      <c r="AF2671" s="9"/>
      <c r="AG2671" s="9"/>
      <c r="AH2671" s="9"/>
      <c r="AI2671" s="9"/>
      <c r="AJ2671" s="9"/>
      <c r="AK2671" s="9"/>
      <c r="AL2671" s="9"/>
      <c r="AM2671" s="9"/>
      <c r="AN2671" s="9"/>
      <c r="AO2671" s="9"/>
      <c r="AP2671" s="9"/>
      <c r="AQ2671" s="9"/>
      <c r="AR2671" s="9"/>
      <c r="AS2671" s="9"/>
      <c r="AT2671" s="9"/>
      <c r="AU2671" s="9"/>
      <c r="AV2671" s="9"/>
      <c r="AW2671" s="9"/>
      <c r="AX2671" s="9"/>
      <c r="AY2671" s="9"/>
      <c r="AZ2671" s="9"/>
      <c r="BA2671" s="9"/>
      <c r="BB2671" s="9"/>
      <c r="BC2671" s="9"/>
      <c r="BD2671" s="9"/>
      <c r="BE2671" s="9"/>
      <c r="BF2671" s="9"/>
      <c r="BG2671" s="9"/>
      <c r="BH2671" s="9"/>
      <c r="BI2671" s="9"/>
      <c r="BJ2671" s="9"/>
      <c r="BK2671" s="9"/>
      <c r="BL2671" s="9"/>
      <c r="BM2671" s="9"/>
      <c r="BN2671" s="9"/>
      <c r="BO2671" s="9"/>
      <c r="BP2671" s="9"/>
      <c r="BQ2671" s="9"/>
      <c r="BR2671" s="9"/>
      <c r="BS2671" s="9"/>
      <c r="BT2671" s="9"/>
      <c r="BU2671" s="9"/>
      <c r="BV2671" s="9"/>
      <c r="BW2671" s="9"/>
      <c r="BX2671" s="9"/>
      <c r="BY2671" s="9"/>
      <c r="BZ2671" s="9"/>
      <c r="CA2671" s="9"/>
      <c r="CB2671" s="9"/>
      <c r="CC2671" s="9"/>
      <c r="CD2671" s="9"/>
      <c r="CE2671" s="9"/>
      <c r="CF2671" s="9"/>
      <c r="CG2671" s="9"/>
      <c r="CH2671" s="9"/>
      <c r="CI2671" s="9"/>
      <c r="CJ2671" s="9"/>
      <c r="CK2671" s="9"/>
      <c r="CL2671" s="9"/>
      <c r="CM2671" s="9"/>
      <c r="CN2671" s="9"/>
      <c r="CO2671" s="9"/>
      <c r="CP2671" s="9"/>
      <c r="CQ2671" s="9"/>
      <c r="CR2671" s="9"/>
      <c r="CS2671" s="9"/>
      <c r="CT2671" s="9"/>
      <c r="CU2671" s="9"/>
      <c r="CV2671" s="9"/>
      <c r="CW2671" s="9"/>
      <c r="CX2671" s="9"/>
    </row>
    <row r="2672" spans="1:102" s="44" customFormat="1">
      <c r="A2672" s="27">
        <v>22</v>
      </c>
      <c r="B2672" s="104" t="s">
        <v>3785</v>
      </c>
      <c r="C2672" s="41">
        <v>1959</v>
      </c>
      <c r="D2672" s="55"/>
      <c r="E2672" s="55" t="s">
        <v>330</v>
      </c>
      <c r="F2672" s="55">
        <v>2</v>
      </c>
      <c r="G2672" s="55">
        <v>2</v>
      </c>
      <c r="H2672" s="220">
        <v>699.6</v>
      </c>
      <c r="I2672" s="220">
        <v>636.4</v>
      </c>
      <c r="J2672" s="220">
        <v>636.4</v>
      </c>
      <c r="K2672" s="220">
        <v>29</v>
      </c>
      <c r="L2672" s="189">
        <f>'Форма 2'!C2676</f>
        <v>354226.60399999999</v>
      </c>
      <c r="M2672" s="190">
        <v>0</v>
      </c>
      <c r="N2672" s="190">
        <v>0</v>
      </c>
      <c r="O2672" s="190">
        <v>0</v>
      </c>
      <c r="P2672" s="189">
        <f t="shared" si="291"/>
        <v>354226.60399999999</v>
      </c>
      <c r="Q2672" s="191">
        <f t="shared" si="292"/>
        <v>556.61</v>
      </c>
      <c r="R2672" s="191">
        <f t="shared" si="293"/>
        <v>556.61</v>
      </c>
      <c r="S2672" s="90" t="s">
        <v>42</v>
      </c>
      <c r="T2672" s="55" t="s">
        <v>34</v>
      </c>
      <c r="U2672" s="9"/>
      <c r="V2672" s="9"/>
      <c r="W2672" s="9"/>
      <c r="X2672" s="9"/>
      <c r="Y2672" s="9"/>
      <c r="Z2672" s="9"/>
      <c r="AA2672" s="9"/>
      <c r="AB2672" s="9"/>
      <c r="AC2672" s="9"/>
      <c r="AD2672" s="9"/>
      <c r="AE2672" s="9"/>
      <c r="AF2672" s="9"/>
      <c r="AG2672" s="9"/>
      <c r="AH2672" s="9"/>
      <c r="AI2672" s="9"/>
      <c r="AJ2672" s="9"/>
      <c r="AK2672" s="9"/>
      <c r="AL2672" s="9"/>
      <c r="AM2672" s="9"/>
      <c r="AN2672" s="9"/>
      <c r="AO2672" s="9"/>
      <c r="AP2672" s="9"/>
      <c r="AQ2672" s="9"/>
      <c r="AR2672" s="9"/>
      <c r="AS2672" s="9"/>
      <c r="AT2672" s="9"/>
      <c r="AU2672" s="9"/>
      <c r="AV2672" s="9"/>
      <c r="AW2672" s="9"/>
      <c r="AX2672" s="9"/>
      <c r="AY2672" s="9"/>
      <c r="AZ2672" s="9"/>
      <c r="BA2672" s="9"/>
      <c r="BB2672" s="9"/>
      <c r="BC2672" s="9"/>
      <c r="BD2672" s="9"/>
      <c r="BE2672" s="9"/>
      <c r="BF2672" s="9"/>
      <c r="BG2672" s="9"/>
      <c r="BH2672" s="9"/>
      <c r="BI2672" s="9"/>
      <c r="BJ2672" s="9"/>
      <c r="BK2672" s="9"/>
      <c r="BL2672" s="9"/>
      <c r="BM2672" s="9"/>
      <c r="BN2672" s="9"/>
      <c r="BO2672" s="9"/>
      <c r="BP2672" s="9"/>
      <c r="BQ2672" s="9"/>
      <c r="BR2672" s="9"/>
      <c r="BS2672" s="9"/>
      <c r="BT2672" s="9"/>
      <c r="BU2672" s="9"/>
      <c r="BV2672" s="9"/>
      <c r="BW2672" s="9"/>
      <c r="BX2672" s="9"/>
      <c r="BY2672" s="9"/>
      <c r="BZ2672" s="9"/>
      <c r="CA2672" s="9"/>
      <c r="CB2672" s="9"/>
      <c r="CC2672" s="9"/>
      <c r="CD2672" s="9"/>
      <c r="CE2672" s="9"/>
      <c r="CF2672" s="9"/>
      <c r="CG2672" s="9"/>
      <c r="CH2672" s="9"/>
      <c r="CI2672" s="9"/>
      <c r="CJ2672" s="9"/>
      <c r="CK2672" s="9"/>
      <c r="CL2672" s="9"/>
      <c r="CM2672" s="9"/>
      <c r="CN2672" s="9"/>
      <c r="CO2672" s="9"/>
      <c r="CP2672" s="9"/>
      <c r="CQ2672" s="9"/>
      <c r="CR2672" s="9"/>
      <c r="CS2672" s="9"/>
      <c r="CT2672" s="9"/>
      <c r="CU2672" s="9"/>
      <c r="CV2672" s="9"/>
      <c r="CW2672" s="9"/>
      <c r="CX2672" s="9"/>
    </row>
    <row r="2673" spans="1:102" s="44" customFormat="1">
      <c r="A2673" s="27">
        <v>23</v>
      </c>
      <c r="B2673" s="104" t="s">
        <v>3786</v>
      </c>
      <c r="C2673" s="41">
        <v>1959</v>
      </c>
      <c r="D2673" s="55"/>
      <c r="E2673" s="55" t="s">
        <v>330</v>
      </c>
      <c r="F2673" s="55">
        <v>2</v>
      </c>
      <c r="G2673" s="55">
        <v>2</v>
      </c>
      <c r="H2673" s="220">
        <v>698.8</v>
      </c>
      <c r="I2673" s="220">
        <v>637.6</v>
      </c>
      <c r="J2673" s="220">
        <v>554.79999999999995</v>
      </c>
      <c r="K2673" s="220">
        <v>28</v>
      </c>
      <c r="L2673" s="189">
        <f>'Форма 2'!C2677</f>
        <v>354894.53600000002</v>
      </c>
      <c r="M2673" s="190">
        <v>0</v>
      </c>
      <c r="N2673" s="190">
        <v>0</v>
      </c>
      <c r="O2673" s="190">
        <v>0</v>
      </c>
      <c r="P2673" s="189">
        <f t="shared" si="291"/>
        <v>354894.53600000002</v>
      </c>
      <c r="Q2673" s="191">
        <f t="shared" si="292"/>
        <v>556.61</v>
      </c>
      <c r="R2673" s="191">
        <f t="shared" si="293"/>
        <v>556.61</v>
      </c>
      <c r="S2673" s="90" t="s">
        <v>42</v>
      </c>
      <c r="T2673" s="55" t="s">
        <v>34</v>
      </c>
      <c r="U2673" s="9"/>
      <c r="V2673" s="9"/>
      <c r="W2673" s="9"/>
      <c r="X2673" s="9"/>
      <c r="Y2673" s="9"/>
      <c r="Z2673" s="9"/>
      <c r="AA2673" s="9"/>
      <c r="AB2673" s="9"/>
      <c r="AC2673" s="9"/>
      <c r="AD2673" s="9"/>
      <c r="AE2673" s="9"/>
      <c r="AF2673" s="9"/>
      <c r="AG2673" s="9"/>
      <c r="AH2673" s="9"/>
      <c r="AI2673" s="9"/>
      <c r="AJ2673" s="9"/>
      <c r="AK2673" s="9"/>
      <c r="AL2673" s="9"/>
      <c r="AM2673" s="9"/>
      <c r="AN2673" s="9"/>
      <c r="AO2673" s="9"/>
      <c r="AP2673" s="9"/>
      <c r="AQ2673" s="9"/>
      <c r="AR2673" s="9"/>
      <c r="AS2673" s="9"/>
      <c r="AT2673" s="9"/>
      <c r="AU2673" s="9"/>
      <c r="AV2673" s="9"/>
      <c r="AW2673" s="9"/>
      <c r="AX2673" s="9"/>
      <c r="AY2673" s="9"/>
      <c r="AZ2673" s="9"/>
      <c r="BA2673" s="9"/>
      <c r="BB2673" s="9"/>
      <c r="BC2673" s="9"/>
      <c r="BD2673" s="9"/>
      <c r="BE2673" s="9"/>
      <c r="BF2673" s="9"/>
      <c r="BG2673" s="9"/>
      <c r="BH2673" s="9"/>
      <c r="BI2673" s="9"/>
      <c r="BJ2673" s="9"/>
      <c r="BK2673" s="9"/>
      <c r="BL2673" s="9"/>
      <c r="BM2673" s="9"/>
      <c r="BN2673" s="9"/>
      <c r="BO2673" s="9"/>
      <c r="BP2673" s="9"/>
      <c r="BQ2673" s="9"/>
      <c r="BR2673" s="9"/>
      <c r="BS2673" s="9"/>
      <c r="BT2673" s="9"/>
      <c r="BU2673" s="9"/>
      <c r="BV2673" s="9"/>
      <c r="BW2673" s="9"/>
      <c r="BX2673" s="9"/>
      <c r="BY2673" s="9"/>
      <c r="BZ2673" s="9"/>
      <c r="CA2673" s="9"/>
      <c r="CB2673" s="9"/>
      <c r="CC2673" s="9"/>
      <c r="CD2673" s="9"/>
      <c r="CE2673" s="9"/>
      <c r="CF2673" s="9"/>
      <c r="CG2673" s="9"/>
      <c r="CH2673" s="9"/>
      <c r="CI2673" s="9"/>
      <c r="CJ2673" s="9"/>
      <c r="CK2673" s="9"/>
      <c r="CL2673" s="9"/>
      <c r="CM2673" s="9"/>
      <c r="CN2673" s="9"/>
      <c r="CO2673" s="9"/>
      <c r="CP2673" s="9"/>
      <c r="CQ2673" s="9"/>
      <c r="CR2673" s="9"/>
      <c r="CS2673" s="9"/>
      <c r="CT2673" s="9"/>
      <c r="CU2673" s="9"/>
      <c r="CV2673" s="9"/>
      <c r="CW2673" s="9"/>
      <c r="CX2673" s="9"/>
    </row>
    <row r="2674" spans="1:102" s="44" customFormat="1">
      <c r="A2674" s="27">
        <v>24</v>
      </c>
      <c r="B2674" s="90" t="s">
        <v>2643</v>
      </c>
      <c r="C2674" s="55">
        <v>1959</v>
      </c>
      <c r="D2674" s="55"/>
      <c r="E2674" s="90" t="s">
        <v>330</v>
      </c>
      <c r="F2674" s="55">
        <v>2</v>
      </c>
      <c r="G2674" s="55">
        <v>2</v>
      </c>
      <c r="H2674" s="190">
        <v>700.3</v>
      </c>
      <c r="I2674" s="190">
        <v>637.79999999999995</v>
      </c>
      <c r="J2674" s="190">
        <v>637.79999999999995</v>
      </c>
      <c r="K2674" s="190">
        <v>25</v>
      </c>
      <c r="L2674" s="189">
        <f>'Форма 2'!C2678</f>
        <v>355005.85800000001</v>
      </c>
      <c r="M2674" s="190">
        <v>0</v>
      </c>
      <c r="N2674" s="190">
        <v>0</v>
      </c>
      <c r="O2674" s="190">
        <v>0</v>
      </c>
      <c r="P2674" s="189">
        <f t="shared" si="291"/>
        <v>355005.85800000001</v>
      </c>
      <c r="Q2674" s="191">
        <f t="shared" si="292"/>
        <v>556.61</v>
      </c>
      <c r="R2674" s="191">
        <f t="shared" si="293"/>
        <v>556.61</v>
      </c>
      <c r="S2674" s="90" t="s">
        <v>42</v>
      </c>
      <c r="T2674" s="55" t="s">
        <v>34</v>
      </c>
      <c r="U2674" s="9"/>
      <c r="V2674" s="9"/>
      <c r="W2674" s="9"/>
      <c r="X2674" s="9"/>
      <c r="Y2674" s="9"/>
      <c r="Z2674" s="9"/>
      <c r="AA2674" s="9"/>
      <c r="AB2674" s="9"/>
      <c r="AC2674" s="9"/>
      <c r="AD2674" s="9"/>
      <c r="AE2674" s="9"/>
      <c r="AF2674" s="9"/>
      <c r="AG2674" s="9"/>
      <c r="AH2674" s="9"/>
      <c r="AI2674" s="9"/>
      <c r="AJ2674" s="9"/>
      <c r="AK2674" s="9"/>
      <c r="AL2674" s="9"/>
      <c r="AM2674" s="9"/>
      <c r="AN2674" s="9"/>
      <c r="AO2674" s="9"/>
      <c r="AP2674" s="9"/>
      <c r="AQ2674" s="9"/>
      <c r="AR2674" s="9"/>
      <c r="AS2674" s="9"/>
      <c r="AT2674" s="9"/>
      <c r="AU2674" s="9"/>
      <c r="AV2674" s="9"/>
      <c r="AW2674" s="9"/>
      <c r="AX2674" s="9"/>
      <c r="AY2674" s="9"/>
      <c r="AZ2674" s="9"/>
      <c r="BA2674" s="9"/>
      <c r="BB2674" s="9"/>
      <c r="BC2674" s="9"/>
      <c r="BD2674" s="9"/>
      <c r="BE2674" s="9"/>
      <c r="BF2674" s="9"/>
      <c r="BG2674" s="9"/>
      <c r="BH2674" s="9"/>
      <c r="BI2674" s="9"/>
      <c r="BJ2674" s="9"/>
      <c r="BK2674" s="9"/>
      <c r="BL2674" s="9"/>
      <c r="BM2674" s="9"/>
      <c r="BN2674" s="9"/>
      <c r="BO2674" s="9"/>
      <c r="BP2674" s="9"/>
      <c r="BQ2674" s="9"/>
      <c r="BR2674" s="9"/>
      <c r="BS2674" s="9"/>
      <c r="BT2674" s="9"/>
      <c r="BU2674" s="9"/>
      <c r="BV2674" s="9"/>
      <c r="BW2674" s="9"/>
      <c r="BX2674" s="9"/>
      <c r="BY2674" s="9"/>
      <c r="BZ2674" s="9"/>
      <c r="CA2674" s="9"/>
      <c r="CB2674" s="9"/>
      <c r="CC2674" s="9"/>
      <c r="CD2674" s="9"/>
      <c r="CE2674" s="9"/>
      <c r="CF2674" s="9"/>
      <c r="CG2674" s="9"/>
      <c r="CH2674" s="9"/>
      <c r="CI2674" s="9"/>
      <c r="CJ2674" s="9"/>
      <c r="CK2674" s="9"/>
      <c r="CL2674" s="9"/>
      <c r="CM2674" s="9"/>
      <c r="CN2674" s="9"/>
      <c r="CO2674" s="9"/>
      <c r="CP2674" s="9"/>
      <c r="CQ2674" s="9"/>
      <c r="CR2674" s="9"/>
      <c r="CS2674" s="9"/>
      <c r="CT2674" s="9"/>
      <c r="CU2674" s="9"/>
      <c r="CV2674" s="9"/>
      <c r="CW2674" s="9"/>
      <c r="CX2674" s="9"/>
    </row>
    <row r="2675" spans="1:102" s="44" customFormat="1">
      <c r="A2675" s="27">
        <v>25</v>
      </c>
      <c r="B2675" s="90" t="s">
        <v>2644</v>
      </c>
      <c r="C2675" s="55">
        <v>1960</v>
      </c>
      <c r="D2675" s="55"/>
      <c r="E2675" s="90" t="s">
        <v>330</v>
      </c>
      <c r="F2675" s="55">
        <v>2</v>
      </c>
      <c r="G2675" s="55">
        <v>2</v>
      </c>
      <c r="H2675" s="190">
        <v>699</v>
      </c>
      <c r="I2675" s="190">
        <v>630.20000000000005</v>
      </c>
      <c r="J2675" s="190">
        <v>630.20000000000005</v>
      </c>
      <c r="K2675" s="190">
        <v>40</v>
      </c>
      <c r="L2675" s="189">
        <f>'Форма 2'!C2679</f>
        <v>350775.62200000003</v>
      </c>
      <c r="M2675" s="190">
        <v>0</v>
      </c>
      <c r="N2675" s="190">
        <v>0</v>
      </c>
      <c r="O2675" s="190">
        <v>0</v>
      </c>
      <c r="P2675" s="189">
        <f t="shared" si="291"/>
        <v>350775.62200000003</v>
      </c>
      <c r="Q2675" s="191">
        <f t="shared" si="292"/>
        <v>556.61</v>
      </c>
      <c r="R2675" s="191">
        <f t="shared" si="293"/>
        <v>556.61</v>
      </c>
      <c r="S2675" s="90" t="s">
        <v>42</v>
      </c>
      <c r="T2675" s="55" t="s">
        <v>34</v>
      </c>
      <c r="U2675" s="9"/>
      <c r="V2675" s="9"/>
      <c r="W2675" s="9"/>
      <c r="X2675" s="9"/>
      <c r="Y2675" s="9"/>
      <c r="Z2675" s="9"/>
      <c r="AA2675" s="9"/>
      <c r="AB2675" s="9"/>
      <c r="AC2675" s="9"/>
      <c r="AD2675" s="9"/>
      <c r="AE2675" s="9"/>
      <c r="AF2675" s="9"/>
      <c r="AG2675" s="9"/>
      <c r="AH2675" s="9"/>
      <c r="AI2675" s="9"/>
      <c r="AJ2675" s="9"/>
      <c r="AK2675" s="9"/>
      <c r="AL2675" s="9"/>
      <c r="AM2675" s="9"/>
      <c r="AN2675" s="9"/>
      <c r="AO2675" s="9"/>
      <c r="AP2675" s="9"/>
      <c r="AQ2675" s="9"/>
      <c r="AR2675" s="9"/>
      <c r="AS2675" s="9"/>
      <c r="AT2675" s="9"/>
      <c r="AU2675" s="9"/>
      <c r="AV2675" s="9"/>
      <c r="AW2675" s="9"/>
      <c r="AX2675" s="9"/>
      <c r="AY2675" s="9"/>
      <c r="AZ2675" s="9"/>
      <c r="BA2675" s="9"/>
      <c r="BB2675" s="9"/>
      <c r="BC2675" s="9"/>
      <c r="BD2675" s="9"/>
      <c r="BE2675" s="9"/>
      <c r="BF2675" s="9"/>
      <c r="BG2675" s="9"/>
      <c r="BH2675" s="9"/>
      <c r="BI2675" s="9"/>
      <c r="BJ2675" s="9"/>
      <c r="BK2675" s="9"/>
      <c r="BL2675" s="9"/>
      <c r="BM2675" s="9"/>
      <c r="BN2675" s="9"/>
      <c r="BO2675" s="9"/>
      <c r="BP2675" s="9"/>
      <c r="BQ2675" s="9"/>
      <c r="BR2675" s="9"/>
      <c r="BS2675" s="9"/>
      <c r="BT2675" s="9"/>
      <c r="BU2675" s="9"/>
      <c r="BV2675" s="9"/>
      <c r="BW2675" s="9"/>
      <c r="BX2675" s="9"/>
      <c r="BY2675" s="9"/>
      <c r="BZ2675" s="9"/>
      <c r="CA2675" s="9"/>
      <c r="CB2675" s="9"/>
      <c r="CC2675" s="9"/>
      <c r="CD2675" s="9"/>
      <c r="CE2675" s="9"/>
      <c r="CF2675" s="9"/>
      <c r="CG2675" s="9"/>
      <c r="CH2675" s="9"/>
      <c r="CI2675" s="9"/>
      <c r="CJ2675" s="9"/>
      <c r="CK2675" s="9"/>
      <c r="CL2675" s="9"/>
      <c r="CM2675" s="9"/>
      <c r="CN2675" s="9"/>
      <c r="CO2675" s="9"/>
      <c r="CP2675" s="9"/>
      <c r="CQ2675" s="9"/>
      <c r="CR2675" s="9"/>
      <c r="CS2675" s="9"/>
      <c r="CT2675" s="9"/>
      <c r="CU2675" s="9"/>
      <c r="CV2675" s="9"/>
      <c r="CW2675" s="9"/>
      <c r="CX2675" s="9"/>
    </row>
    <row r="2676" spans="1:102" s="44" customFormat="1">
      <c r="A2676" s="27">
        <v>26</v>
      </c>
      <c r="B2676" s="92" t="s">
        <v>2913</v>
      </c>
      <c r="C2676" s="194">
        <v>1959</v>
      </c>
      <c r="D2676" s="27"/>
      <c r="E2676" s="135" t="s">
        <v>330</v>
      </c>
      <c r="F2676" s="55">
        <v>2</v>
      </c>
      <c r="G2676" s="27">
        <v>2</v>
      </c>
      <c r="H2676" s="187">
        <v>700.3</v>
      </c>
      <c r="I2676" s="187">
        <v>637.20000000000005</v>
      </c>
      <c r="J2676" s="187">
        <v>480.6</v>
      </c>
      <c r="K2676" s="188">
        <v>28</v>
      </c>
      <c r="L2676" s="189">
        <f>'Форма 2'!C2680</f>
        <v>354671.89200000005</v>
      </c>
      <c r="M2676" s="190">
        <v>0</v>
      </c>
      <c r="N2676" s="190">
        <v>0</v>
      </c>
      <c r="O2676" s="190">
        <v>0</v>
      </c>
      <c r="P2676" s="189">
        <f t="shared" si="291"/>
        <v>354671.89200000005</v>
      </c>
      <c r="Q2676" s="191">
        <f t="shared" si="292"/>
        <v>556.61</v>
      </c>
      <c r="R2676" s="191">
        <f t="shared" si="293"/>
        <v>556.61</v>
      </c>
      <c r="S2676" s="90" t="s">
        <v>42</v>
      </c>
      <c r="T2676" s="27" t="s">
        <v>34</v>
      </c>
      <c r="U2676" s="9"/>
      <c r="V2676" s="9"/>
      <c r="W2676" s="9"/>
      <c r="X2676" s="9"/>
      <c r="Y2676" s="9"/>
      <c r="Z2676" s="9"/>
      <c r="AA2676" s="9"/>
      <c r="AB2676" s="9"/>
      <c r="AC2676" s="9"/>
      <c r="AD2676" s="9"/>
      <c r="AE2676" s="9"/>
      <c r="AF2676" s="9"/>
      <c r="AG2676" s="9"/>
      <c r="AH2676" s="9"/>
      <c r="AI2676" s="9"/>
      <c r="AJ2676" s="9"/>
      <c r="AK2676" s="9"/>
      <c r="AL2676" s="9"/>
      <c r="AM2676" s="9"/>
      <c r="AN2676" s="9"/>
      <c r="AO2676" s="9"/>
      <c r="AP2676" s="9"/>
      <c r="AQ2676" s="9"/>
      <c r="AR2676" s="9"/>
      <c r="AS2676" s="9"/>
      <c r="AT2676" s="9"/>
      <c r="AU2676" s="9"/>
      <c r="AV2676" s="9"/>
      <c r="AW2676" s="9"/>
      <c r="AX2676" s="9"/>
      <c r="AY2676" s="9"/>
      <c r="AZ2676" s="9"/>
      <c r="BA2676" s="9"/>
      <c r="BB2676" s="9"/>
      <c r="BC2676" s="9"/>
      <c r="BD2676" s="9"/>
      <c r="BE2676" s="9"/>
      <c r="BF2676" s="9"/>
      <c r="BG2676" s="9"/>
      <c r="BH2676" s="9"/>
      <c r="BI2676" s="9"/>
      <c r="BJ2676" s="9"/>
      <c r="BK2676" s="9"/>
      <c r="BL2676" s="9"/>
      <c r="BM2676" s="9"/>
      <c r="BN2676" s="9"/>
      <c r="BO2676" s="9"/>
      <c r="BP2676" s="9"/>
      <c r="BQ2676" s="9"/>
      <c r="BR2676" s="9"/>
      <c r="BS2676" s="9"/>
      <c r="BT2676" s="9"/>
      <c r="BU2676" s="9"/>
      <c r="BV2676" s="9"/>
      <c r="BW2676" s="9"/>
      <c r="BX2676" s="9"/>
      <c r="BY2676" s="9"/>
      <c r="BZ2676" s="9"/>
      <c r="CA2676" s="9"/>
      <c r="CB2676" s="9"/>
      <c r="CC2676" s="9"/>
      <c r="CD2676" s="9"/>
      <c r="CE2676" s="9"/>
      <c r="CF2676" s="9"/>
      <c r="CG2676" s="9"/>
      <c r="CH2676" s="9"/>
      <c r="CI2676" s="9"/>
      <c r="CJ2676" s="9"/>
      <c r="CK2676" s="9"/>
      <c r="CL2676" s="9"/>
      <c r="CM2676" s="9"/>
      <c r="CN2676" s="9"/>
      <c r="CO2676" s="9"/>
      <c r="CP2676" s="9"/>
      <c r="CQ2676" s="9"/>
      <c r="CR2676" s="9"/>
      <c r="CS2676" s="9"/>
      <c r="CT2676" s="9"/>
      <c r="CU2676" s="9"/>
      <c r="CV2676" s="9"/>
      <c r="CW2676" s="9"/>
      <c r="CX2676" s="9"/>
    </row>
    <row r="2677" spans="1:102" s="44" customFormat="1">
      <c r="A2677" s="27">
        <v>27</v>
      </c>
      <c r="B2677" s="90" t="s">
        <v>2645</v>
      </c>
      <c r="C2677" s="55">
        <v>1929</v>
      </c>
      <c r="D2677" s="55">
        <v>1965</v>
      </c>
      <c r="E2677" s="90" t="s">
        <v>330</v>
      </c>
      <c r="F2677" s="55">
        <v>3</v>
      </c>
      <c r="G2677" s="55">
        <v>2</v>
      </c>
      <c r="H2677" s="190">
        <v>1134</v>
      </c>
      <c r="I2677" s="190">
        <v>1044.5</v>
      </c>
      <c r="J2677" s="190">
        <v>769.9</v>
      </c>
      <c r="K2677" s="190">
        <v>46</v>
      </c>
      <c r="L2677" s="189">
        <f>'Форма 2'!C2681</f>
        <v>581379.14500000002</v>
      </c>
      <c r="M2677" s="190">
        <v>0</v>
      </c>
      <c r="N2677" s="190">
        <v>0</v>
      </c>
      <c r="O2677" s="190">
        <v>0</v>
      </c>
      <c r="P2677" s="189">
        <f t="shared" si="291"/>
        <v>581379.14500000002</v>
      </c>
      <c r="Q2677" s="191">
        <f t="shared" si="292"/>
        <v>556.61</v>
      </c>
      <c r="R2677" s="191">
        <f t="shared" si="293"/>
        <v>556.61</v>
      </c>
      <c r="S2677" s="90" t="s">
        <v>42</v>
      </c>
      <c r="T2677" s="55" t="s">
        <v>34</v>
      </c>
      <c r="U2677" s="9"/>
      <c r="V2677" s="9"/>
      <c r="W2677" s="9"/>
      <c r="X2677" s="9"/>
      <c r="Y2677" s="9"/>
      <c r="Z2677" s="9"/>
      <c r="AA2677" s="9"/>
      <c r="AB2677" s="9"/>
      <c r="AC2677" s="9"/>
      <c r="AD2677" s="9"/>
      <c r="AE2677" s="9"/>
      <c r="AF2677" s="9"/>
      <c r="AG2677" s="9"/>
      <c r="AH2677" s="9"/>
      <c r="AI2677" s="9"/>
      <c r="AJ2677" s="9"/>
      <c r="AK2677" s="9"/>
      <c r="AL2677" s="9"/>
      <c r="AM2677" s="9"/>
      <c r="AN2677" s="9"/>
      <c r="AO2677" s="9"/>
      <c r="AP2677" s="9"/>
      <c r="AQ2677" s="9"/>
      <c r="AR2677" s="9"/>
      <c r="AS2677" s="9"/>
      <c r="AT2677" s="9"/>
      <c r="AU2677" s="9"/>
      <c r="AV2677" s="9"/>
      <c r="AW2677" s="9"/>
      <c r="AX2677" s="9"/>
      <c r="AY2677" s="9"/>
      <c r="AZ2677" s="9"/>
      <c r="BA2677" s="9"/>
      <c r="BB2677" s="9"/>
      <c r="BC2677" s="9"/>
      <c r="BD2677" s="9"/>
      <c r="BE2677" s="9"/>
      <c r="BF2677" s="9"/>
      <c r="BG2677" s="9"/>
      <c r="BH2677" s="9"/>
      <c r="BI2677" s="9"/>
      <c r="BJ2677" s="9"/>
      <c r="BK2677" s="9"/>
      <c r="BL2677" s="9"/>
      <c r="BM2677" s="9"/>
      <c r="BN2677" s="9"/>
      <c r="BO2677" s="9"/>
      <c r="BP2677" s="9"/>
      <c r="BQ2677" s="9"/>
      <c r="BR2677" s="9"/>
      <c r="BS2677" s="9"/>
      <c r="BT2677" s="9"/>
      <c r="BU2677" s="9"/>
      <c r="BV2677" s="9"/>
      <c r="BW2677" s="9"/>
      <c r="BX2677" s="9"/>
      <c r="BY2677" s="9"/>
      <c r="BZ2677" s="9"/>
      <c r="CA2677" s="9"/>
      <c r="CB2677" s="9"/>
      <c r="CC2677" s="9"/>
      <c r="CD2677" s="9"/>
      <c r="CE2677" s="9"/>
      <c r="CF2677" s="9"/>
      <c r="CG2677" s="9"/>
      <c r="CH2677" s="9"/>
      <c r="CI2677" s="9"/>
      <c r="CJ2677" s="9"/>
      <c r="CK2677" s="9"/>
      <c r="CL2677" s="9"/>
      <c r="CM2677" s="9"/>
      <c r="CN2677" s="9"/>
      <c r="CO2677" s="9"/>
      <c r="CP2677" s="9"/>
      <c r="CQ2677" s="9"/>
      <c r="CR2677" s="9"/>
      <c r="CS2677" s="9"/>
      <c r="CT2677" s="9"/>
      <c r="CU2677" s="9"/>
      <c r="CV2677" s="9"/>
      <c r="CW2677" s="9"/>
      <c r="CX2677" s="9"/>
    </row>
    <row r="2678" spans="1:102" s="44" customFormat="1">
      <c r="A2678" s="27">
        <v>28</v>
      </c>
      <c r="B2678" s="90" t="s">
        <v>2646</v>
      </c>
      <c r="C2678" s="55">
        <v>1981</v>
      </c>
      <c r="D2678" s="55"/>
      <c r="E2678" s="90" t="s">
        <v>398</v>
      </c>
      <c r="F2678" s="55">
        <v>5</v>
      </c>
      <c r="G2678" s="55">
        <v>8</v>
      </c>
      <c r="H2678" s="190">
        <v>7588.9</v>
      </c>
      <c r="I2678" s="190">
        <v>6863.4</v>
      </c>
      <c r="J2678" s="190">
        <v>6516.7</v>
      </c>
      <c r="K2678" s="190">
        <v>304</v>
      </c>
      <c r="L2678" s="189">
        <f>'Форма 2'!C2682</f>
        <v>2699100.6839999999</v>
      </c>
      <c r="M2678" s="190">
        <v>0</v>
      </c>
      <c r="N2678" s="190">
        <v>0</v>
      </c>
      <c r="O2678" s="190">
        <v>0</v>
      </c>
      <c r="P2678" s="189">
        <f t="shared" si="291"/>
        <v>2699100.6839999999</v>
      </c>
      <c r="Q2678" s="191">
        <f t="shared" si="292"/>
        <v>393.26</v>
      </c>
      <c r="R2678" s="191">
        <f t="shared" si="293"/>
        <v>393.26</v>
      </c>
      <c r="S2678" s="90" t="s">
        <v>42</v>
      </c>
      <c r="T2678" s="55" t="s">
        <v>2982</v>
      </c>
      <c r="U2678" s="9"/>
      <c r="V2678" s="9"/>
      <c r="W2678" s="9"/>
      <c r="X2678" s="9"/>
      <c r="Y2678" s="9"/>
      <c r="Z2678" s="9"/>
      <c r="AA2678" s="9"/>
      <c r="AB2678" s="9"/>
      <c r="AC2678" s="9"/>
      <c r="AD2678" s="9"/>
      <c r="AE2678" s="9"/>
      <c r="AF2678" s="9"/>
      <c r="AG2678" s="9"/>
      <c r="AH2678" s="9"/>
      <c r="AI2678" s="9"/>
      <c r="AJ2678" s="9"/>
      <c r="AK2678" s="9"/>
      <c r="AL2678" s="9"/>
      <c r="AM2678" s="9"/>
      <c r="AN2678" s="9"/>
      <c r="AO2678" s="9"/>
      <c r="AP2678" s="9"/>
      <c r="AQ2678" s="9"/>
      <c r="AR2678" s="9"/>
      <c r="AS2678" s="9"/>
      <c r="AT2678" s="9"/>
      <c r="AU2678" s="9"/>
      <c r="AV2678" s="9"/>
      <c r="AW2678" s="9"/>
      <c r="AX2678" s="9"/>
      <c r="AY2678" s="9"/>
      <c r="AZ2678" s="9"/>
      <c r="BA2678" s="9"/>
      <c r="BB2678" s="9"/>
      <c r="BC2678" s="9"/>
      <c r="BD2678" s="9"/>
      <c r="BE2678" s="9"/>
      <c r="BF2678" s="9"/>
      <c r="BG2678" s="9"/>
      <c r="BH2678" s="9"/>
      <c r="BI2678" s="9"/>
      <c r="BJ2678" s="9"/>
      <c r="BK2678" s="9"/>
      <c r="BL2678" s="9"/>
      <c r="BM2678" s="9"/>
      <c r="BN2678" s="9"/>
      <c r="BO2678" s="9"/>
      <c r="BP2678" s="9"/>
      <c r="BQ2678" s="9"/>
      <c r="BR2678" s="9"/>
      <c r="BS2678" s="9"/>
      <c r="BT2678" s="9"/>
      <c r="BU2678" s="9"/>
      <c r="BV2678" s="9"/>
      <c r="BW2678" s="9"/>
      <c r="BX2678" s="9"/>
      <c r="BY2678" s="9"/>
      <c r="BZ2678" s="9"/>
      <c r="CA2678" s="9"/>
      <c r="CB2678" s="9"/>
      <c r="CC2678" s="9"/>
      <c r="CD2678" s="9"/>
      <c r="CE2678" s="9"/>
      <c r="CF2678" s="9"/>
      <c r="CG2678" s="9"/>
      <c r="CH2678" s="9"/>
      <c r="CI2678" s="9"/>
      <c r="CJ2678" s="9"/>
      <c r="CK2678" s="9"/>
      <c r="CL2678" s="9"/>
      <c r="CM2678" s="9"/>
      <c r="CN2678" s="9"/>
      <c r="CO2678" s="9"/>
      <c r="CP2678" s="9"/>
      <c r="CQ2678" s="9"/>
      <c r="CR2678" s="9"/>
      <c r="CS2678" s="9"/>
      <c r="CT2678" s="9"/>
      <c r="CU2678" s="9"/>
      <c r="CV2678" s="9"/>
      <c r="CW2678" s="9"/>
      <c r="CX2678" s="9"/>
    </row>
    <row r="2679" spans="1:102" s="44" customFormat="1">
      <c r="A2679" s="27">
        <v>29</v>
      </c>
      <c r="B2679" s="90" t="s">
        <v>2648</v>
      </c>
      <c r="C2679" s="55">
        <v>1957</v>
      </c>
      <c r="D2679" s="55"/>
      <c r="E2679" s="90" t="s">
        <v>330</v>
      </c>
      <c r="F2679" s="55">
        <v>4</v>
      </c>
      <c r="G2679" s="55">
        <v>2</v>
      </c>
      <c r="H2679" s="190">
        <v>3556.7</v>
      </c>
      <c r="I2679" s="190">
        <v>3262.2</v>
      </c>
      <c r="J2679" s="190">
        <v>1183.5</v>
      </c>
      <c r="K2679" s="190">
        <v>43</v>
      </c>
      <c r="L2679" s="189">
        <f>'Форма 2'!C2683</f>
        <v>7601611.0619999999</v>
      </c>
      <c r="M2679" s="190">
        <v>0</v>
      </c>
      <c r="N2679" s="190">
        <v>0</v>
      </c>
      <c r="O2679" s="190">
        <v>0</v>
      </c>
      <c r="P2679" s="189">
        <f t="shared" si="291"/>
        <v>7601611.0619999999</v>
      </c>
      <c r="Q2679" s="191">
        <f t="shared" si="292"/>
        <v>2330.21</v>
      </c>
      <c r="R2679" s="191">
        <f t="shared" si="293"/>
        <v>2330.21</v>
      </c>
      <c r="S2679" s="90" t="s">
        <v>42</v>
      </c>
      <c r="T2679" s="55" t="s">
        <v>34</v>
      </c>
      <c r="U2679" s="9"/>
      <c r="V2679" s="9"/>
      <c r="W2679" s="9"/>
      <c r="X2679" s="9"/>
      <c r="Y2679" s="9"/>
      <c r="Z2679" s="9"/>
      <c r="AA2679" s="9"/>
      <c r="AB2679" s="9"/>
      <c r="AC2679" s="9"/>
      <c r="AD2679" s="9"/>
      <c r="AE2679" s="9"/>
      <c r="AF2679" s="9"/>
      <c r="AG2679" s="9"/>
      <c r="AH2679" s="9"/>
      <c r="AI2679" s="9"/>
      <c r="AJ2679" s="9"/>
      <c r="AK2679" s="9"/>
      <c r="AL2679" s="9"/>
      <c r="AM2679" s="9"/>
      <c r="AN2679" s="9"/>
      <c r="AO2679" s="9"/>
      <c r="AP2679" s="9"/>
      <c r="AQ2679" s="9"/>
      <c r="AR2679" s="9"/>
      <c r="AS2679" s="9"/>
      <c r="AT2679" s="9"/>
      <c r="AU2679" s="9"/>
      <c r="AV2679" s="9"/>
      <c r="AW2679" s="9"/>
      <c r="AX2679" s="9"/>
      <c r="AY2679" s="9"/>
      <c r="AZ2679" s="9"/>
      <c r="BA2679" s="9"/>
      <c r="BB2679" s="9"/>
      <c r="BC2679" s="9"/>
      <c r="BD2679" s="9"/>
      <c r="BE2679" s="9"/>
      <c r="BF2679" s="9"/>
      <c r="BG2679" s="9"/>
      <c r="BH2679" s="9"/>
      <c r="BI2679" s="9"/>
      <c r="BJ2679" s="9"/>
      <c r="BK2679" s="9"/>
      <c r="BL2679" s="9"/>
      <c r="BM2679" s="9"/>
      <c r="BN2679" s="9"/>
      <c r="BO2679" s="9"/>
      <c r="BP2679" s="9"/>
      <c r="BQ2679" s="9"/>
      <c r="BR2679" s="9"/>
      <c r="BS2679" s="9"/>
      <c r="BT2679" s="9"/>
      <c r="BU2679" s="9"/>
      <c r="BV2679" s="9"/>
      <c r="BW2679" s="9"/>
      <c r="BX2679" s="9"/>
      <c r="BY2679" s="9"/>
      <c r="BZ2679" s="9"/>
      <c r="CA2679" s="9"/>
      <c r="CB2679" s="9"/>
      <c r="CC2679" s="9"/>
      <c r="CD2679" s="9"/>
      <c r="CE2679" s="9"/>
      <c r="CF2679" s="9"/>
      <c r="CG2679" s="9"/>
      <c r="CH2679" s="9"/>
      <c r="CI2679" s="9"/>
      <c r="CJ2679" s="9"/>
      <c r="CK2679" s="9"/>
      <c r="CL2679" s="9"/>
      <c r="CM2679" s="9"/>
      <c r="CN2679" s="9"/>
      <c r="CO2679" s="9"/>
      <c r="CP2679" s="9"/>
      <c r="CQ2679" s="9"/>
      <c r="CR2679" s="9"/>
      <c r="CS2679" s="9"/>
      <c r="CT2679" s="9"/>
      <c r="CU2679" s="9"/>
      <c r="CV2679" s="9"/>
      <c r="CW2679" s="9"/>
      <c r="CX2679" s="9"/>
    </row>
    <row r="2680" spans="1:102" s="44" customFormat="1">
      <c r="A2680" s="27">
        <v>30</v>
      </c>
      <c r="B2680" s="90" t="s">
        <v>2649</v>
      </c>
      <c r="C2680" s="55">
        <v>1955</v>
      </c>
      <c r="D2680" s="55"/>
      <c r="E2680" s="90" t="s">
        <v>330</v>
      </c>
      <c r="F2680" s="55">
        <v>4</v>
      </c>
      <c r="G2680" s="55">
        <v>5</v>
      </c>
      <c r="H2680" s="190">
        <v>4483.8</v>
      </c>
      <c r="I2680" s="190">
        <v>3990</v>
      </c>
      <c r="J2680" s="190">
        <v>2985.7</v>
      </c>
      <c r="K2680" s="190">
        <v>110</v>
      </c>
      <c r="L2680" s="189">
        <f>'Форма 2'!C2684</f>
        <v>5573631</v>
      </c>
      <c r="M2680" s="190">
        <v>0</v>
      </c>
      <c r="N2680" s="190">
        <v>0</v>
      </c>
      <c r="O2680" s="190">
        <v>0</v>
      </c>
      <c r="P2680" s="189">
        <f t="shared" si="291"/>
        <v>5573631</v>
      </c>
      <c r="Q2680" s="191">
        <f t="shared" si="292"/>
        <v>1396.9</v>
      </c>
      <c r="R2680" s="191">
        <f t="shared" si="293"/>
        <v>1396.9</v>
      </c>
      <c r="S2680" s="90" t="s">
        <v>42</v>
      </c>
      <c r="T2680" s="55" t="s">
        <v>34</v>
      </c>
      <c r="U2680" s="9"/>
      <c r="V2680" s="9"/>
      <c r="W2680" s="9"/>
      <c r="X2680" s="9"/>
      <c r="Y2680" s="9"/>
      <c r="Z2680" s="9"/>
      <c r="AA2680" s="9"/>
      <c r="AB2680" s="9"/>
      <c r="AC2680" s="9"/>
      <c r="AD2680" s="9"/>
      <c r="AE2680" s="9"/>
      <c r="AF2680" s="9"/>
      <c r="AG2680" s="9"/>
      <c r="AH2680" s="9"/>
      <c r="AI2680" s="9"/>
      <c r="AJ2680" s="9"/>
      <c r="AK2680" s="9"/>
      <c r="AL2680" s="9"/>
      <c r="AM2680" s="9"/>
      <c r="AN2680" s="9"/>
      <c r="AO2680" s="9"/>
      <c r="AP2680" s="9"/>
      <c r="AQ2680" s="9"/>
      <c r="AR2680" s="9"/>
      <c r="AS2680" s="9"/>
      <c r="AT2680" s="9"/>
      <c r="AU2680" s="9"/>
      <c r="AV2680" s="9"/>
      <c r="AW2680" s="9"/>
      <c r="AX2680" s="9"/>
      <c r="AY2680" s="9"/>
      <c r="AZ2680" s="9"/>
      <c r="BA2680" s="9"/>
      <c r="BB2680" s="9"/>
      <c r="BC2680" s="9"/>
      <c r="BD2680" s="9"/>
      <c r="BE2680" s="9"/>
      <c r="BF2680" s="9"/>
      <c r="BG2680" s="9"/>
      <c r="BH2680" s="9"/>
      <c r="BI2680" s="9"/>
      <c r="BJ2680" s="9"/>
      <c r="BK2680" s="9"/>
      <c r="BL2680" s="9"/>
      <c r="BM2680" s="9"/>
      <c r="BN2680" s="9"/>
      <c r="BO2680" s="9"/>
      <c r="BP2680" s="9"/>
      <c r="BQ2680" s="9"/>
      <c r="BR2680" s="9"/>
      <c r="BS2680" s="9"/>
      <c r="BT2680" s="9"/>
      <c r="BU2680" s="9"/>
      <c r="BV2680" s="9"/>
      <c r="BW2680" s="9"/>
      <c r="BX2680" s="9"/>
      <c r="BY2680" s="9"/>
      <c r="BZ2680" s="9"/>
      <c r="CA2680" s="9"/>
      <c r="CB2680" s="9"/>
      <c r="CC2680" s="9"/>
      <c r="CD2680" s="9"/>
      <c r="CE2680" s="9"/>
      <c r="CF2680" s="9"/>
      <c r="CG2680" s="9"/>
      <c r="CH2680" s="9"/>
      <c r="CI2680" s="9"/>
      <c r="CJ2680" s="9"/>
      <c r="CK2680" s="9"/>
      <c r="CL2680" s="9"/>
      <c r="CM2680" s="9"/>
      <c r="CN2680" s="9"/>
      <c r="CO2680" s="9"/>
      <c r="CP2680" s="9"/>
      <c r="CQ2680" s="9"/>
      <c r="CR2680" s="9"/>
      <c r="CS2680" s="9"/>
      <c r="CT2680" s="9"/>
      <c r="CU2680" s="9"/>
      <c r="CV2680" s="9"/>
      <c r="CW2680" s="9"/>
      <c r="CX2680" s="9"/>
    </row>
    <row r="2681" spans="1:102" s="44" customFormat="1">
      <c r="A2681" s="27">
        <v>31</v>
      </c>
      <c r="B2681" s="90" t="s">
        <v>2650</v>
      </c>
      <c r="C2681" s="55">
        <v>1958</v>
      </c>
      <c r="D2681" s="55"/>
      <c r="E2681" s="90" t="s">
        <v>398</v>
      </c>
      <c r="F2681" s="55">
        <v>4.5</v>
      </c>
      <c r="G2681" s="55">
        <v>4</v>
      </c>
      <c r="H2681" s="190">
        <v>2768.5</v>
      </c>
      <c r="I2681" s="190">
        <v>2399.1999999999998</v>
      </c>
      <c r="J2681" s="190">
        <v>1848.2</v>
      </c>
      <c r="K2681" s="190">
        <v>56</v>
      </c>
      <c r="L2681" s="189">
        <f>'Форма 2'!C2685</f>
        <v>5590639.8319999995</v>
      </c>
      <c r="M2681" s="190">
        <v>0</v>
      </c>
      <c r="N2681" s="190">
        <v>0</v>
      </c>
      <c r="O2681" s="190">
        <v>0</v>
      </c>
      <c r="P2681" s="189">
        <f t="shared" si="291"/>
        <v>5590639.8319999995</v>
      </c>
      <c r="Q2681" s="191">
        <f t="shared" si="292"/>
        <v>2330.21</v>
      </c>
      <c r="R2681" s="191">
        <f t="shared" si="293"/>
        <v>2330.21</v>
      </c>
      <c r="S2681" s="90" t="s">
        <v>42</v>
      </c>
      <c r="T2681" s="55" t="s">
        <v>34</v>
      </c>
      <c r="U2681" s="9"/>
      <c r="V2681" s="9"/>
      <c r="W2681" s="9"/>
      <c r="X2681" s="9"/>
      <c r="Y2681" s="9"/>
      <c r="Z2681" s="9"/>
      <c r="AA2681" s="9"/>
      <c r="AB2681" s="9"/>
      <c r="AC2681" s="9"/>
      <c r="AD2681" s="9"/>
      <c r="AE2681" s="9"/>
      <c r="AF2681" s="9"/>
      <c r="AG2681" s="9"/>
      <c r="AH2681" s="9"/>
      <c r="AI2681" s="9"/>
      <c r="AJ2681" s="9"/>
      <c r="AK2681" s="9"/>
      <c r="AL2681" s="9"/>
      <c r="AM2681" s="9"/>
      <c r="AN2681" s="9"/>
      <c r="AO2681" s="9"/>
      <c r="AP2681" s="9"/>
      <c r="AQ2681" s="9"/>
      <c r="AR2681" s="9"/>
      <c r="AS2681" s="9"/>
      <c r="AT2681" s="9"/>
      <c r="AU2681" s="9"/>
      <c r="AV2681" s="9"/>
      <c r="AW2681" s="9"/>
      <c r="AX2681" s="9"/>
      <c r="AY2681" s="9"/>
      <c r="AZ2681" s="9"/>
      <c r="BA2681" s="9"/>
      <c r="BB2681" s="9"/>
      <c r="BC2681" s="9"/>
      <c r="BD2681" s="9"/>
      <c r="BE2681" s="9"/>
      <c r="BF2681" s="9"/>
      <c r="BG2681" s="9"/>
      <c r="BH2681" s="9"/>
      <c r="BI2681" s="9"/>
      <c r="BJ2681" s="9"/>
      <c r="BK2681" s="9"/>
      <c r="BL2681" s="9"/>
      <c r="BM2681" s="9"/>
      <c r="BN2681" s="9"/>
      <c r="BO2681" s="9"/>
      <c r="BP2681" s="9"/>
      <c r="BQ2681" s="9"/>
      <c r="BR2681" s="9"/>
      <c r="BS2681" s="9"/>
      <c r="BT2681" s="9"/>
      <c r="BU2681" s="9"/>
      <c r="BV2681" s="9"/>
      <c r="BW2681" s="9"/>
      <c r="BX2681" s="9"/>
      <c r="BY2681" s="9"/>
      <c r="BZ2681" s="9"/>
      <c r="CA2681" s="9"/>
      <c r="CB2681" s="9"/>
      <c r="CC2681" s="9"/>
      <c r="CD2681" s="9"/>
      <c r="CE2681" s="9"/>
      <c r="CF2681" s="9"/>
      <c r="CG2681" s="9"/>
      <c r="CH2681" s="9"/>
      <c r="CI2681" s="9"/>
      <c r="CJ2681" s="9"/>
      <c r="CK2681" s="9"/>
      <c r="CL2681" s="9"/>
      <c r="CM2681" s="9"/>
      <c r="CN2681" s="9"/>
      <c r="CO2681" s="9"/>
      <c r="CP2681" s="9"/>
      <c r="CQ2681" s="9"/>
      <c r="CR2681" s="9"/>
      <c r="CS2681" s="9"/>
      <c r="CT2681" s="9"/>
      <c r="CU2681" s="9"/>
      <c r="CV2681" s="9"/>
      <c r="CW2681" s="9"/>
      <c r="CX2681" s="9"/>
    </row>
    <row r="2682" spans="1:102" s="44" customFormat="1">
      <c r="A2682" s="27">
        <v>32</v>
      </c>
      <c r="B2682" s="90" t="s">
        <v>2651</v>
      </c>
      <c r="C2682" s="55">
        <v>1959</v>
      </c>
      <c r="D2682" s="55"/>
      <c r="E2682" s="90" t="s">
        <v>400</v>
      </c>
      <c r="F2682" s="55">
        <v>5</v>
      </c>
      <c r="G2682" s="55">
        <v>4</v>
      </c>
      <c r="H2682" s="190">
        <v>2418.5</v>
      </c>
      <c r="I2682" s="190">
        <v>1858.6</v>
      </c>
      <c r="J2682" s="190">
        <v>1858.6</v>
      </c>
      <c r="K2682" s="190">
        <v>62</v>
      </c>
      <c r="L2682" s="189">
        <f>'Форма 2'!C2686</f>
        <v>846239.16599999997</v>
      </c>
      <c r="M2682" s="190">
        <v>0</v>
      </c>
      <c r="N2682" s="190">
        <v>0</v>
      </c>
      <c r="O2682" s="190">
        <v>0</v>
      </c>
      <c r="P2682" s="189">
        <f t="shared" si="291"/>
        <v>846239.16599999997</v>
      </c>
      <c r="Q2682" s="191">
        <f t="shared" si="292"/>
        <v>455.31</v>
      </c>
      <c r="R2682" s="191">
        <f t="shared" si="293"/>
        <v>455.31</v>
      </c>
      <c r="S2682" s="90" t="s">
        <v>42</v>
      </c>
      <c r="T2682" s="55" t="s">
        <v>35</v>
      </c>
      <c r="U2682" s="9"/>
      <c r="V2682" s="9"/>
      <c r="W2682" s="9"/>
      <c r="X2682" s="9"/>
      <c r="Y2682" s="9"/>
      <c r="Z2682" s="9"/>
      <c r="AA2682" s="9"/>
      <c r="AB2682" s="9"/>
      <c r="AC2682" s="9"/>
      <c r="AD2682" s="9"/>
      <c r="AE2682" s="9"/>
      <c r="AF2682" s="9"/>
      <c r="AG2682" s="9"/>
      <c r="AH2682" s="9"/>
      <c r="AI2682" s="9"/>
      <c r="AJ2682" s="9"/>
      <c r="AK2682" s="9"/>
      <c r="AL2682" s="9"/>
      <c r="AM2682" s="9"/>
      <c r="AN2682" s="9"/>
      <c r="AO2682" s="9"/>
      <c r="AP2682" s="9"/>
      <c r="AQ2682" s="9"/>
      <c r="AR2682" s="9"/>
      <c r="AS2682" s="9"/>
      <c r="AT2682" s="9"/>
      <c r="AU2682" s="9"/>
      <c r="AV2682" s="9"/>
      <c r="AW2682" s="9"/>
      <c r="AX2682" s="9"/>
      <c r="AY2682" s="9"/>
      <c r="AZ2682" s="9"/>
      <c r="BA2682" s="9"/>
      <c r="BB2682" s="9"/>
      <c r="BC2682" s="9"/>
      <c r="BD2682" s="9"/>
      <c r="BE2682" s="9"/>
      <c r="BF2682" s="9"/>
      <c r="BG2682" s="9"/>
      <c r="BH2682" s="9"/>
      <c r="BI2682" s="9"/>
      <c r="BJ2682" s="9"/>
      <c r="BK2682" s="9"/>
      <c r="BL2682" s="9"/>
      <c r="BM2682" s="9"/>
      <c r="BN2682" s="9"/>
      <c r="BO2682" s="9"/>
      <c r="BP2682" s="9"/>
      <c r="BQ2682" s="9"/>
      <c r="BR2682" s="9"/>
      <c r="BS2682" s="9"/>
      <c r="BT2682" s="9"/>
      <c r="BU2682" s="9"/>
      <c r="BV2682" s="9"/>
      <c r="BW2682" s="9"/>
      <c r="BX2682" s="9"/>
      <c r="BY2682" s="9"/>
      <c r="BZ2682" s="9"/>
      <c r="CA2682" s="9"/>
      <c r="CB2682" s="9"/>
      <c r="CC2682" s="9"/>
      <c r="CD2682" s="9"/>
      <c r="CE2682" s="9"/>
      <c r="CF2682" s="9"/>
      <c r="CG2682" s="9"/>
      <c r="CH2682" s="9"/>
      <c r="CI2682" s="9"/>
      <c r="CJ2682" s="9"/>
      <c r="CK2682" s="9"/>
      <c r="CL2682" s="9"/>
      <c r="CM2682" s="9"/>
      <c r="CN2682" s="9"/>
      <c r="CO2682" s="9"/>
      <c r="CP2682" s="9"/>
      <c r="CQ2682" s="9"/>
      <c r="CR2682" s="9"/>
      <c r="CS2682" s="9"/>
      <c r="CT2682" s="9"/>
      <c r="CU2682" s="9"/>
      <c r="CV2682" s="9"/>
      <c r="CW2682" s="9"/>
      <c r="CX2682" s="9"/>
    </row>
    <row r="2683" spans="1:102" s="44" customFormat="1">
      <c r="A2683" s="27">
        <v>33</v>
      </c>
      <c r="B2683" s="92" t="s">
        <v>2917</v>
      </c>
      <c r="C2683" s="194">
        <v>1954</v>
      </c>
      <c r="D2683" s="27"/>
      <c r="E2683" s="135" t="s">
        <v>330</v>
      </c>
      <c r="F2683" s="55">
        <v>4</v>
      </c>
      <c r="G2683" s="27">
        <v>2</v>
      </c>
      <c r="H2683" s="187">
        <v>1732.9</v>
      </c>
      <c r="I2683" s="187">
        <v>1154.3</v>
      </c>
      <c r="J2683" s="187">
        <v>1154.3</v>
      </c>
      <c r="K2683" s="188">
        <v>44</v>
      </c>
      <c r="L2683" s="189">
        <f>'Форма 2'!C2687</f>
        <v>6877457.9159999993</v>
      </c>
      <c r="M2683" s="190">
        <v>0</v>
      </c>
      <c r="N2683" s="190">
        <v>0</v>
      </c>
      <c r="O2683" s="190">
        <v>0</v>
      </c>
      <c r="P2683" s="189">
        <f t="shared" si="291"/>
        <v>6877457.9159999993</v>
      </c>
      <c r="Q2683" s="191">
        <f t="shared" si="292"/>
        <v>5958.12</v>
      </c>
      <c r="R2683" s="191">
        <f t="shared" si="293"/>
        <v>5958.12</v>
      </c>
      <c r="S2683" s="90" t="s">
        <v>42</v>
      </c>
      <c r="T2683" s="55" t="s">
        <v>34</v>
      </c>
      <c r="U2683" s="9"/>
      <c r="V2683" s="9"/>
      <c r="W2683" s="9"/>
      <c r="X2683" s="9"/>
      <c r="Y2683" s="9"/>
      <c r="Z2683" s="9"/>
      <c r="AA2683" s="9"/>
      <c r="AB2683" s="9"/>
      <c r="AC2683" s="9"/>
      <c r="AD2683" s="9"/>
      <c r="AE2683" s="9"/>
      <c r="AF2683" s="9"/>
      <c r="AG2683" s="9"/>
      <c r="AH2683" s="9"/>
      <c r="AI2683" s="9"/>
      <c r="AJ2683" s="9"/>
      <c r="AK2683" s="9"/>
      <c r="AL2683" s="9"/>
      <c r="AM2683" s="9"/>
      <c r="AN2683" s="9"/>
      <c r="AO2683" s="9"/>
      <c r="AP2683" s="9"/>
      <c r="AQ2683" s="9"/>
      <c r="AR2683" s="9"/>
      <c r="AS2683" s="9"/>
      <c r="AT2683" s="9"/>
      <c r="AU2683" s="9"/>
      <c r="AV2683" s="9"/>
      <c r="AW2683" s="9"/>
      <c r="AX2683" s="9"/>
      <c r="AY2683" s="9"/>
      <c r="AZ2683" s="9"/>
      <c r="BA2683" s="9"/>
      <c r="BB2683" s="9"/>
      <c r="BC2683" s="9"/>
      <c r="BD2683" s="9"/>
      <c r="BE2683" s="9"/>
      <c r="BF2683" s="9"/>
      <c r="BG2683" s="9"/>
      <c r="BH2683" s="9"/>
      <c r="BI2683" s="9"/>
      <c r="BJ2683" s="9"/>
      <c r="BK2683" s="9"/>
      <c r="BL2683" s="9"/>
      <c r="BM2683" s="9"/>
      <c r="BN2683" s="9"/>
      <c r="BO2683" s="9"/>
      <c r="BP2683" s="9"/>
      <c r="BQ2683" s="9"/>
      <c r="BR2683" s="9"/>
      <c r="BS2683" s="9"/>
      <c r="BT2683" s="9"/>
      <c r="BU2683" s="9"/>
      <c r="BV2683" s="9"/>
      <c r="BW2683" s="9"/>
      <c r="BX2683" s="9"/>
      <c r="BY2683" s="9"/>
      <c r="BZ2683" s="9"/>
      <c r="CA2683" s="9"/>
      <c r="CB2683" s="9"/>
      <c r="CC2683" s="9"/>
      <c r="CD2683" s="9"/>
      <c r="CE2683" s="9"/>
      <c r="CF2683" s="9"/>
      <c r="CG2683" s="9"/>
      <c r="CH2683" s="9"/>
      <c r="CI2683" s="9"/>
      <c r="CJ2683" s="9"/>
      <c r="CK2683" s="9"/>
      <c r="CL2683" s="9"/>
      <c r="CM2683" s="9"/>
      <c r="CN2683" s="9"/>
      <c r="CO2683" s="9"/>
      <c r="CP2683" s="9"/>
      <c r="CQ2683" s="9"/>
      <c r="CR2683" s="9"/>
      <c r="CS2683" s="9"/>
      <c r="CT2683" s="9"/>
      <c r="CU2683" s="9"/>
      <c r="CV2683" s="9"/>
      <c r="CW2683" s="9"/>
      <c r="CX2683" s="9"/>
    </row>
    <row r="2684" spans="1:102" s="44" customFormat="1">
      <c r="A2684" s="27">
        <v>34</v>
      </c>
      <c r="B2684" s="90" t="s">
        <v>2652</v>
      </c>
      <c r="C2684" s="55">
        <v>1960</v>
      </c>
      <c r="D2684" s="55"/>
      <c r="E2684" s="90" t="s">
        <v>398</v>
      </c>
      <c r="F2684" s="55">
        <v>5</v>
      </c>
      <c r="G2684" s="55">
        <v>4</v>
      </c>
      <c r="H2684" s="190">
        <v>3204</v>
      </c>
      <c r="I2684" s="190">
        <v>3122</v>
      </c>
      <c r="J2684" s="190">
        <v>3122</v>
      </c>
      <c r="K2684" s="190">
        <v>127</v>
      </c>
      <c r="L2684" s="189">
        <f>'Форма 2'!C2688</f>
        <v>1421477.82</v>
      </c>
      <c r="M2684" s="190">
        <v>0</v>
      </c>
      <c r="N2684" s="190">
        <v>0</v>
      </c>
      <c r="O2684" s="190">
        <v>0</v>
      </c>
      <c r="P2684" s="189">
        <f t="shared" si="291"/>
        <v>1421477.82</v>
      </c>
      <c r="Q2684" s="191">
        <f t="shared" si="292"/>
        <v>455.31</v>
      </c>
      <c r="R2684" s="191">
        <f t="shared" si="293"/>
        <v>455.31</v>
      </c>
      <c r="S2684" s="90" t="s">
        <v>42</v>
      </c>
      <c r="T2684" s="55" t="s">
        <v>35</v>
      </c>
      <c r="U2684" s="9"/>
      <c r="V2684" s="9"/>
      <c r="W2684" s="9"/>
      <c r="X2684" s="9"/>
      <c r="Y2684" s="9"/>
      <c r="Z2684" s="9"/>
      <c r="AA2684" s="9"/>
      <c r="AB2684" s="9"/>
      <c r="AC2684" s="9"/>
      <c r="AD2684" s="9"/>
      <c r="AE2684" s="9"/>
      <c r="AF2684" s="9"/>
      <c r="AG2684" s="9"/>
      <c r="AH2684" s="9"/>
      <c r="AI2684" s="9"/>
      <c r="AJ2684" s="9"/>
      <c r="AK2684" s="9"/>
      <c r="AL2684" s="9"/>
      <c r="AM2684" s="9"/>
      <c r="AN2684" s="9"/>
      <c r="AO2684" s="9"/>
      <c r="AP2684" s="9"/>
      <c r="AQ2684" s="9"/>
      <c r="AR2684" s="9"/>
      <c r="AS2684" s="9"/>
      <c r="AT2684" s="9"/>
      <c r="AU2684" s="9"/>
      <c r="AV2684" s="9"/>
      <c r="AW2684" s="9"/>
      <c r="AX2684" s="9"/>
      <c r="AY2684" s="9"/>
      <c r="AZ2684" s="9"/>
      <c r="BA2684" s="9"/>
      <c r="BB2684" s="9"/>
      <c r="BC2684" s="9"/>
      <c r="BD2684" s="9"/>
      <c r="BE2684" s="9"/>
      <c r="BF2684" s="9"/>
      <c r="BG2684" s="9"/>
      <c r="BH2684" s="9"/>
      <c r="BI2684" s="9"/>
      <c r="BJ2684" s="9"/>
      <c r="BK2684" s="9"/>
      <c r="BL2684" s="9"/>
      <c r="BM2684" s="9"/>
      <c r="BN2684" s="9"/>
      <c r="BO2684" s="9"/>
      <c r="BP2684" s="9"/>
      <c r="BQ2684" s="9"/>
      <c r="BR2684" s="9"/>
      <c r="BS2684" s="9"/>
      <c r="BT2684" s="9"/>
      <c r="BU2684" s="9"/>
      <c r="BV2684" s="9"/>
      <c r="BW2684" s="9"/>
      <c r="BX2684" s="9"/>
      <c r="BY2684" s="9"/>
      <c r="BZ2684" s="9"/>
      <c r="CA2684" s="9"/>
      <c r="CB2684" s="9"/>
      <c r="CC2684" s="9"/>
      <c r="CD2684" s="9"/>
      <c r="CE2684" s="9"/>
      <c r="CF2684" s="9"/>
      <c r="CG2684" s="9"/>
      <c r="CH2684" s="9"/>
      <c r="CI2684" s="9"/>
      <c r="CJ2684" s="9"/>
      <c r="CK2684" s="9"/>
      <c r="CL2684" s="9"/>
      <c r="CM2684" s="9"/>
      <c r="CN2684" s="9"/>
      <c r="CO2684" s="9"/>
      <c r="CP2684" s="9"/>
      <c r="CQ2684" s="9"/>
      <c r="CR2684" s="9"/>
      <c r="CS2684" s="9"/>
      <c r="CT2684" s="9"/>
      <c r="CU2684" s="9"/>
      <c r="CV2684" s="9"/>
      <c r="CW2684" s="9"/>
      <c r="CX2684" s="9"/>
    </row>
    <row r="2685" spans="1:102" s="44" customFormat="1">
      <c r="A2685" s="27">
        <v>35</v>
      </c>
      <c r="B2685" s="90" t="s">
        <v>2653</v>
      </c>
      <c r="C2685" s="55">
        <v>1962</v>
      </c>
      <c r="D2685" s="55"/>
      <c r="E2685" s="90" t="s">
        <v>401</v>
      </c>
      <c r="F2685" s="55">
        <v>5</v>
      </c>
      <c r="G2685" s="55">
        <v>2</v>
      </c>
      <c r="H2685" s="190">
        <v>1599.6</v>
      </c>
      <c r="I2685" s="190">
        <v>1562</v>
      </c>
      <c r="J2685" s="190">
        <v>1459.5</v>
      </c>
      <c r="K2685" s="190">
        <v>56</v>
      </c>
      <c r="L2685" s="189">
        <f>'Форма 2'!C2689</f>
        <v>711194.22</v>
      </c>
      <c r="M2685" s="190">
        <v>0</v>
      </c>
      <c r="N2685" s="190">
        <v>0</v>
      </c>
      <c r="O2685" s="190">
        <v>0</v>
      </c>
      <c r="P2685" s="189">
        <f t="shared" si="291"/>
        <v>711194.22</v>
      </c>
      <c r="Q2685" s="191">
        <f t="shared" si="292"/>
        <v>455.31</v>
      </c>
      <c r="R2685" s="191">
        <f t="shared" si="293"/>
        <v>455.31</v>
      </c>
      <c r="S2685" s="90" t="s">
        <v>42</v>
      </c>
      <c r="T2685" s="55" t="s">
        <v>35</v>
      </c>
      <c r="U2685" s="9"/>
      <c r="V2685" s="9"/>
      <c r="W2685" s="9"/>
      <c r="X2685" s="9"/>
      <c r="Y2685" s="9"/>
      <c r="Z2685" s="9"/>
      <c r="AA2685" s="9"/>
      <c r="AB2685" s="9"/>
      <c r="AC2685" s="9"/>
      <c r="AD2685" s="9"/>
      <c r="AE2685" s="9"/>
      <c r="AF2685" s="9"/>
      <c r="AG2685" s="9"/>
      <c r="AH2685" s="9"/>
      <c r="AI2685" s="9"/>
      <c r="AJ2685" s="9"/>
      <c r="AK2685" s="9"/>
      <c r="AL2685" s="9"/>
      <c r="AM2685" s="9"/>
      <c r="AN2685" s="9"/>
      <c r="AO2685" s="9"/>
      <c r="AP2685" s="9"/>
      <c r="AQ2685" s="9"/>
      <c r="AR2685" s="9"/>
      <c r="AS2685" s="9"/>
      <c r="AT2685" s="9"/>
      <c r="AU2685" s="9"/>
      <c r="AV2685" s="9"/>
      <c r="AW2685" s="9"/>
      <c r="AX2685" s="9"/>
      <c r="AY2685" s="9"/>
      <c r="AZ2685" s="9"/>
      <c r="BA2685" s="9"/>
      <c r="BB2685" s="9"/>
      <c r="BC2685" s="9"/>
      <c r="BD2685" s="9"/>
      <c r="BE2685" s="9"/>
      <c r="BF2685" s="9"/>
      <c r="BG2685" s="9"/>
      <c r="BH2685" s="9"/>
      <c r="BI2685" s="9"/>
      <c r="BJ2685" s="9"/>
      <c r="BK2685" s="9"/>
      <c r="BL2685" s="9"/>
      <c r="BM2685" s="9"/>
      <c r="BN2685" s="9"/>
      <c r="BO2685" s="9"/>
      <c r="BP2685" s="9"/>
      <c r="BQ2685" s="9"/>
      <c r="BR2685" s="9"/>
      <c r="BS2685" s="9"/>
      <c r="BT2685" s="9"/>
      <c r="BU2685" s="9"/>
      <c r="BV2685" s="9"/>
      <c r="BW2685" s="9"/>
      <c r="BX2685" s="9"/>
      <c r="BY2685" s="9"/>
      <c r="BZ2685" s="9"/>
      <c r="CA2685" s="9"/>
      <c r="CB2685" s="9"/>
      <c r="CC2685" s="9"/>
      <c r="CD2685" s="9"/>
      <c r="CE2685" s="9"/>
      <c r="CF2685" s="9"/>
      <c r="CG2685" s="9"/>
      <c r="CH2685" s="9"/>
      <c r="CI2685" s="9"/>
      <c r="CJ2685" s="9"/>
      <c r="CK2685" s="9"/>
      <c r="CL2685" s="9"/>
      <c r="CM2685" s="9"/>
      <c r="CN2685" s="9"/>
      <c r="CO2685" s="9"/>
      <c r="CP2685" s="9"/>
      <c r="CQ2685" s="9"/>
      <c r="CR2685" s="9"/>
      <c r="CS2685" s="9"/>
      <c r="CT2685" s="9"/>
      <c r="CU2685" s="9"/>
      <c r="CV2685" s="9"/>
      <c r="CW2685" s="9"/>
      <c r="CX2685" s="9"/>
    </row>
    <row r="2686" spans="1:102" s="44" customFormat="1">
      <c r="A2686" s="27">
        <v>36</v>
      </c>
      <c r="B2686" s="92" t="s">
        <v>3566</v>
      </c>
      <c r="C2686" s="194">
        <v>1959</v>
      </c>
      <c r="D2686" s="27"/>
      <c r="E2686" s="135" t="s">
        <v>401</v>
      </c>
      <c r="F2686" s="55">
        <v>2</v>
      </c>
      <c r="G2686" s="27">
        <v>2</v>
      </c>
      <c r="H2686" s="187">
        <v>638</v>
      </c>
      <c r="I2686" s="187">
        <v>638</v>
      </c>
      <c r="J2686" s="187">
        <v>638</v>
      </c>
      <c r="K2686" s="188">
        <v>31</v>
      </c>
      <c r="L2686" s="189">
        <f>'Форма 2'!C2690</f>
        <v>355117.18</v>
      </c>
      <c r="M2686" s="190">
        <v>0</v>
      </c>
      <c r="N2686" s="190">
        <v>0</v>
      </c>
      <c r="O2686" s="190">
        <v>0</v>
      </c>
      <c r="P2686" s="189">
        <f t="shared" si="291"/>
        <v>355117.18</v>
      </c>
      <c r="Q2686" s="191">
        <f t="shared" si="292"/>
        <v>556.61</v>
      </c>
      <c r="R2686" s="191">
        <f t="shared" si="293"/>
        <v>556.61</v>
      </c>
      <c r="S2686" s="90" t="s">
        <v>42</v>
      </c>
      <c r="T2686" s="55" t="s">
        <v>34</v>
      </c>
      <c r="U2686" s="9"/>
      <c r="V2686" s="9"/>
      <c r="W2686" s="9"/>
      <c r="X2686" s="9"/>
      <c r="Y2686" s="9"/>
      <c r="Z2686" s="9"/>
      <c r="AA2686" s="9"/>
      <c r="AB2686" s="9"/>
      <c r="AC2686" s="9"/>
      <c r="AD2686" s="9"/>
      <c r="AE2686" s="9"/>
      <c r="AF2686" s="9"/>
      <c r="AG2686" s="9"/>
      <c r="AH2686" s="9"/>
      <c r="AI2686" s="9"/>
      <c r="AJ2686" s="9"/>
      <c r="AK2686" s="9"/>
      <c r="AL2686" s="9"/>
      <c r="AM2686" s="9"/>
      <c r="AN2686" s="9"/>
      <c r="AO2686" s="9"/>
      <c r="AP2686" s="9"/>
      <c r="AQ2686" s="9"/>
      <c r="AR2686" s="9"/>
      <c r="AS2686" s="9"/>
      <c r="AT2686" s="9"/>
      <c r="AU2686" s="9"/>
      <c r="AV2686" s="9"/>
      <c r="AW2686" s="9"/>
      <c r="AX2686" s="9"/>
      <c r="AY2686" s="9"/>
      <c r="AZ2686" s="9"/>
      <c r="BA2686" s="9"/>
      <c r="BB2686" s="9"/>
      <c r="BC2686" s="9"/>
      <c r="BD2686" s="9"/>
      <c r="BE2686" s="9"/>
      <c r="BF2686" s="9"/>
      <c r="BG2686" s="9"/>
      <c r="BH2686" s="9"/>
      <c r="BI2686" s="9"/>
      <c r="BJ2686" s="9"/>
      <c r="BK2686" s="9"/>
      <c r="BL2686" s="9"/>
      <c r="BM2686" s="9"/>
      <c r="BN2686" s="9"/>
      <c r="BO2686" s="9"/>
      <c r="BP2686" s="9"/>
      <c r="BQ2686" s="9"/>
      <c r="BR2686" s="9"/>
      <c r="BS2686" s="9"/>
      <c r="BT2686" s="9"/>
      <c r="BU2686" s="9"/>
      <c r="BV2686" s="9"/>
      <c r="BW2686" s="9"/>
      <c r="BX2686" s="9"/>
      <c r="BY2686" s="9"/>
      <c r="BZ2686" s="9"/>
      <c r="CA2686" s="9"/>
      <c r="CB2686" s="9"/>
      <c r="CC2686" s="9"/>
      <c r="CD2686" s="9"/>
      <c r="CE2686" s="9"/>
      <c r="CF2686" s="9"/>
      <c r="CG2686" s="9"/>
      <c r="CH2686" s="9"/>
      <c r="CI2686" s="9"/>
      <c r="CJ2686" s="9"/>
      <c r="CK2686" s="9"/>
      <c r="CL2686" s="9"/>
      <c r="CM2686" s="9"/>
      <c r="CN2686" s="9"/>
      <c r="CO2686" s="9"/>
      <c r="CP2686" s="9"/>
      <c r="CQ2686" s="9"/>
      <c r="CR2686" s="9"/>
      <c r="CS2686" s="9"/>
      <c r="CT2686" s="9"/>
      <c r="CU2686" s="9"/>
      <c r="CV2686" s="9"/>
      <c r="CW2686" s="9"/>
      <c r="CX2686" s="9"/>
    </row>
    <row r="2687" spans="1:102" s="44" customFormat="1">
      <c r="A2687" s="27">
        <v>37</v>
      </c>
      <c r="B2687" s="92" t="s">
        <v>3567</v>
      </c>
      <c r="C2687" s="194">
        <v>1959</v>
      </c>
      <c r="D2687" s="27"/>
      <c r="E2687" s="135" t="s">
        <v>401</v>
      </c>
      <c r="F2687" s="55">
        <v>2</v>
      </c>
      <c r="G2687" s="27">
        <v>2</v>
      </c>
      <c r="H2687" s="187">
        <v>783.4</v>
      </c>
      <c r="I2687" s="187">
        <v>738.8</v>
      </c>
      <c r="J2687" s="187">
        <v>640.29999999999995</v>
      </c>
      <c r="K2687" s="188">
        <v>32</v>
      </c>
      <c r="L2687" s="189">
        <f>'Форма 2'!C2691</f>
        <v>411223.46799999999</v>
      </c>
      <c r="M2687" s="190">
        <v>0</v>
      </c>
      <c r="N2687" s="190">
        <v>0</v>
      </c>
      <c r="O2687" s="190">
        <v>0</v>
      </c>
      <c r="P2687" s="189">
        <f t="shared" si="291"/>
        <v>411223.46799999999</v>
      </c>
      <c r="Q2687" s="191">
        <f t="shared" si="292"/>
        <v>556.61</v>
      </c>
      <c r="R2687" s="191">
        <f t="shared" si="293"/>
        <v>556.61</v>
      </c>
      <c r="S2687" s="90" t="s">
        <v>42</v>
      </c>
      <c r="T2687" s="55" t="s">
        <v>34</v>
      </c>
      <c r="U2687" s="9"/>
      <c r="V2687" s="9"/>
      <c r="W2687" s="9"/>
      <c r="X2687" s="9"/>
      <c r="Y2687" s="9"/>
      <c r="Z2687" s="9"/>
      <c r="AA2687" s="9"/>
      <c r="AB2687" s="9"/>
      <c r="AC2687" s="9"/>
      <c r="AD2687" s="9"/>
      <c r="AE2687" s="9"/>
      <c r="AF2687" s="9"/>
      <c r="AG2687" s="9"/>
      <c r="AH2687" s="9"/>
      <c r="AI2687" s="9"/>
      <c r="AJ2687" s="9"/>
      <c r="AK2687" s="9"/>
      <c r="AL2687" s="9"/>
      <c r="AM2687" s="9"/>
      <c r="AN2687" s="9"/>
      <c r="AO2687" s="9"/>
      <c r="AP2687" s="9"/>
      <c r="AQ2687" s="9"/>
      <c r="AR2687" s="9"/>
      <c r="AS2687" s="9"/>
      <c r="AT2687" s="9"/>
      <c r="AU2687" s="9"/>
      <c r="AV2687" s="9"/>
      <c r="AW2687" s="9"/>
      <c r="AX2687" s="9"/>
      <c r="AY2687" s="9"/>
      <c r="AZ2687" s="9"/>
      <c r="BA2687" s="9"/>
      <c r="BB2687" s="9"/>
      <c r="BC2687" s="9"/>
      <c r="BD2687" s="9"/>
      <c r="BE2687" s="9"/>
      <c r="BF2687" s="9"/>
      <c r="BG2687" s="9"/>
      <c r="BH2687" s="9"/>
      <c r="BI2687" s="9"/>
      <c r="BJ2687" s="9"/>
      <c r="BK2687" s="9"/>
      <c r="BL2687" s="9"/>
      <c r="BM2687" s="9"/>
      <c r="BN2687" s="9"/>
      <c r="BO2687" s="9"/>
      <c r="BP2687" s="9"/>
      <c r="BQ2687" s="9"/>
      <c r="BR2687" s="9"/>
      <c r="BS2687" s="9"/>
      <c r="BT2687" s="9"/>
      <c r="BU2687" s="9"/>
      <c r="BV2687" s="9"/>
      <c r="BW2687" s="9"/>
      <c r="BX2687" s="9"/>
      <c r="BY2687" s="9"/>
      <c r="BZ2687" s="9"/>
      <c r="CA2687" s="9"/>
      <c r="CB2687" s="9"/>
      <c r="CC2687" s="9"/>
      <c r="CD2687" s="9"/>
      <c r="CE2687" s="9"/>
      <c r="CF2687" s="9"/>
      <c r="CG2687" s="9"/>
      <c r="CH2687" s="9"/>
      <c r="CI2687" s="9"/>
      <c r="CJ2687" s="9"/>
      <c r="CK2687" s="9"/>
      <c r="CL2687" s="9"/>
      <c r="CM2687" s="9"/>
      <c r="CN2687" s="9"/>
      <c r="CO2687" s="9"/>
      <c r="CP2687" s="9"/>
      <c r="CQ2687" s="9"/>
      <c r="CR2687" s="9"/>
      <c r="CS2687" s="9"/>
      <c r="CT2687" s="9"/>
      <c r="CU2687" s="9"/>
      <c r="CV2687" s="9"/>
      <c r="CW2687" s="9"/>
      <c r="CX2687" s="9"/>
    </row>
    <row r="2688" spans="1:102" s="44" customFormat="1">
      <c r="A2688" s="27">
        <v>38</v>
      </c>
      <c r="B2688" s="90" t="s">
        <v>2647</v>
      </c>
      <c r="C2688" s="55">
        <v>1955</v>
      </c>
      <c r="D2688" s="55"/>
      <c r="E2688" s="90" t="s">
        <v>330</v>
      </c>
      <c r="F2688" s="55">
        <v>4</v>
      </c>
      <c r="G2688" s="55">
        <v>5</v>
      </c>
      <c r="H2688" s="190">
        <v>4486.3</v>
      </c>
      <c r="I2688" s="190">
        <v>4020.9</v>
      </c>
      <c r="J2688" s="190">
        <v>3006</v>
      </c>
      <c r="K2688" s="190">
        <v>107</v>
      </c>
      <c r="L2688" s="189">
        <f>'Форма 2'!C2692</f>
        <v>5890859.7540000007</v>
      </c>
      <c r="M2688" s="190">
        <v>0</v>
      </c>
      <c r="N2688" s="190">
        <v>0</v>
      </c>
      <c r="O2688" s="190">
        <v>0</v>
      </c>
      <c r="P2688" s="189">
        <f t="shared" si="291"/>
        <v>5890859.7540000007</v>
      </c>
      <c r="Q2688" s="191">
        <f t="shared" si="292"/>
        <v>1465.0600000000002</v>
      </c>
      <c r="R2688" s="191">
        <f t="shared" si="293"/>
        <v>1465.0600000000002</v>
      </c>
      <c r="S2688" s="90" t="s">
        <v>42</v>
      </c>
      <c r="T2688" s="55" t="s">
        <v>34</v>
      </c>
      <c r="U2688" s="9"/>
      <c r="V2688" s="9"/>
      <c r="W2688" s="9"/>
      <c r="X2688" s="9"/>
      <c r="Y2688" s="9"/>
      <c r="Z2688" s="9"/>
      <c r="AA2688" s="9"/>
      <c r="AB2688" s="9"/>
      <c r="AC2688" s="9"/>
      <c r="AD2688" s="9"/>
      <c r="AE2688" s="9"/>
      <c r="AF2688" s="9"/>
      <c r="AG2688" s="9"/>
      <c r="AH2688" s="9"/>
      <c r="AI2688" s="9"/>
      <c r="AJ2688" s="9"/>
      <c r="AK2688" s="9"/>
      <c r="AL2688" s="9"/>
      <c r="AM2688" s="9"/>
      <c r="AN2688" s="9"/>
      <c r="AO2688" s="9"/>
      <c r="AP2688" s="9"/>
      <c r="AQ2688" s="9"/>
      <c r="AR2688" s="9"/>
      <c r="AS2688" s="9"/>
      <c r="AT2688" s="9"/>
      <c r="AU2688" s="9"/>
      <c r="AV2688" s="9"/>
      <c r="AW2688" s="9"/>
      <c r="AX2688" s="9"/>
      <c r="AY2688" s="9"/>
      <c r="AZ2688" s="9"/>
      <c r="BA2688" s="9"/>
      <c r="BB2688" s="9"/>
      <c r="BC2688" s="9"/>
      <c r="BD2688" s="9"/>
      <c r="BE2688" s="9"/>
      <c r="BF2688" s="9"/>
      <c r="BG2688" s="9"/>
      <c r="BH2688" s="9"/>
      <c r="BI2688" s="9"/>
      <c r="BJ2688" s="9"/>
      <c r="BK2688" s="9"/>
      <c r="BL2688" s="9"/>
      <c r="BM2688" s="9"/>
      <c r="BN2688" s="9"/>
      <c r="BO2688" s="9"/>
      <c r="BP2688" s="9"/>
      <c r="BQ2688" s="9"/>
      <c r="BR2688" s="9"/>
      <c r="BS2688" s="9"/>
      <c r="BT2688" s="9"/>
      <c r="BU2688" s="9"/>
      <c r="BV2688" s="9"/>
      <c r="BW2688" s="9"/>
      <c r="BX2688" s="9"/>
      <c r="BY2688" s="9"/>
      <c r="BZ2688" s="9"/>
      <c r="CA2688" s="9"/>
      <c r="CB2688" s="9"/>
      <c r="CC2688" s="9"/>
      <c r="CD2688" s="9"/>
      <c r="CE2688" s="9"/>
      <c r="CF2688" s="9"/>
      <c r="CG2688" s="9"/>
      <c r="CH2688" s="9"/>
      <c r="CI2688" s="9"/>
      <c r="CJ2688" s="9"/>
      <c r="CK2688" s="9"/>
      <c r="CL2688" s="9"/>
      <c r="CM2688" s="9"/>
      <c r="CN2688" s="9"/>
      <c r="CO2688" s="9"/>
      <c r="CP2688" s="9"/>
      <c r="CQ2688" s="9"/>
      <c r="CR2688" s="9"/>
      <c r="CS2688" s="9"/>
      <c r="CT2688" s="9"/>
      <c r="CU2688" s="9"/>
      <c r="CV2688" s="9"/>
      <c r="CW2688" s="9"/>
      <c r="CX2688" s="9"/>
    </row>
    <row r="2689" spans="1:102" s="44" customFormat="1">
      <c r="A2689" s="27">
        <v>39</v>
      </c>
      <c r="B2689" s="90" t="s">
        <v>2654</v>
      </c>
      <c r="C2689" s="55">
        <v>1963</v>
      </c>
      <c r="D2689" s="55"/>
      <c r="E2689" s="90" t="s">
        <v>401</v>
      </c>
      <c r="F2689" s="55">
        <v>4</v>
      </c>
      <c r="G2689" s="55">
        <v>3</v>
      </c>
      <c r="H2689" s="190">
        <v>2042.5</v>
      </c>
      <c r="I2689" s="190">
        <v>1925.3</v>
      </c>
      <c r="J2689" s="190">
        <v>1883.1</v>
      </c>
      <c r="K2689" s="190">
        <v>92</v>
      </c>
      <c r="L2689" s="189">
        <f>'Форма 2'!C2693</f>
        <v>876608.34299999999</v>
      </c>
      <c r="M2689" s="190">
        <v>0</v>
      </c>
      <c r="N2689" s="190">
        <v>0</v>
      </c>
      <c r="O2689" s="190">
        <v>0</v>
      </c>
      <c r="P2689" s="189">
        <f t="shared" si="291"/>
        <v>876608.34299999999</v>
      </c>
      <c r="Q2689" s="191">
        <f t="shared" si="292"/>
        <v>455.31</v>
      </c>
      <c r="R2689" s="191">
        <f t="shared" si="293"/>
        <v>455.31</v>
      </c>
      <c r="S2689" s="90" t="s">
        <v>42</v>
      </c>
      <c r="T2689" s="55" t="s">
        <v>35</v>
      </c>
      <c r="U2689" s="9"/>
      <c r="V2689" s="9"/>
      <c r="W2689" s="9"/>
      <c r="X2689" s="9"/>
      <c r="Y2689" s="9"/>
      <c r="Z2689" s="9"/>
      <c r="AA2689" s="9"/>
      <c r="AB2689" s="9"/>
      <c r="AC2689" s="9"/>
      <c r="AD2689" s="9"/>
      <c r="AE2689" s="9"/>
      <c r="AF2689" s="9"/>
      <c r="AG2689" s="9"/>
      <c r="AH2689" s="9"/>
      <c r="AI2689" s="9"/>
      <c r="AJ2689" s="9"/>
      <c r="AK2689" s="9"/>
      <c r="AL2689" s="9"/>
      <c r="AM2689" s="9"/>
      <c r="AN2689" s="9"/>
      <c r="AO2689" s="9"/>
      <c r="AP2689" s="9"/>
      <c r="AQ2689" s="9"/>
      <c r="AR2689" s="9"/>
      <c r="AS2689" s="9"/>
      <c r="AT2689" s="9"/>
      <c r="AU2689" s="9"/>
      <c r="AV2689" s="9"/>
      <c r="AW2689" s="9"/>
      <c r="AX2689" s="9"/>
      <c r="AY2689" s="9"/>
      <c r="AZ2689" s="9"/>
      <c r="BA2689" s="9"/>
      <c r="BB2689" s="9"/>
      <c r="BC2689" s="9"/>
      <c r="BD2689" s="9"/>
      <c r="BE2689" s="9"/>
      <c r="BF2689" s="9"/>
      <c r="BG2689" s="9"/>
      <c r="BH2689" s="9"/>
      <c r="BI2689" s="9"/>
      <c r="BJ2689" s="9"/>
      <c r="BK2689" s="9"/>
      <c r="BL2689" s="9"/>
      <c r="BM2689" s="9"/>
      <c r="BN2689" s="9"/>
      <c r="BO2689" s="9"/>
      <c r="BP2689" s="9"/>
      <c r="BQ2689" s="9"/>
      <c r="BR2689" s="9"/>
      <c r="BS2689" s="9"/>
      <c r="BT2689" s="9"/>
      <c r="BU2689" s="9"/>
      <c r="BV2689" s="9"/>
      <c r="BW2689" s="9"/>
      <c r="BX2689" s="9"/>
      <c r="BY2689" s="9"/>
      <c r="BZ2689" s="9"/>
      <c r="CA2689" s="9"/>
      <c r="CB2689" s="9"/>
      <c r="CC2689" s="9"/>
      <c r="CD2689" s="9"/>
      <c r="CE2689" s="9"/>
      <c r="CF2689" s="9"/>
      <c r="CG2689" s="9"/>
      <c r="CH2689" s="9"/>
      <c r="CI2689" s="9"/>
      <c r="CJ2689" s="9"/>
      <c r="CK2689" s="9"/>
      <c r="CL2689" s="9"/>
      <c r="CM2689" s="9"/>
      <c r="CN2689" s="9"/>
      <c r="CO2689" s="9"/>
      <c r="CP2689" s="9"/>
      <c r="CQ2689" s="9"/>
      <c r="CR2689" s="9"/>
      <c r="CS2689" s="9"/>
      <c r="CT2689" s="9"/>
      <c r="CU2689" s="9"/>
      <c r="CV2689" s="9"/>
      <c r="CW2689" s="9"/>
      <c r="CX2689" s="9"/>
    </row>
    <row r="2690" spans="1:102" s="44" customFormat="1">
      <c r="A2690" s="27">
        <v>40</v>
      </c>
      <c r="B2690" s="92" t="s">
        <v>2919</v>
      </c>
      <c r="C2690" s="194">
        <v>1963</v>
      </c>
      <c r="D2690" s="27"/>
      <c r="E2690" s="135" t="s">
        <v>398</v>
      </c>
      <c r="F2690" s="55">
        <v>4</v>
      </c>
      <c r="G2690" s="27">
        <v>2</v>
      </c>
      <c r="H2690" s="187">
        <v>1298.3</v>
      </c>
      <c r="I2690" s="187">
        <v>1180.7</v>
      </c>
      <c r="J2690" s="187">
        <v>1093.5999999999999</v>
      </c>
      <c r="K2690" s="188">
        <v>50</v>
      </c>
      <c r="L2690" s="189">
        <f>'Форма 2'!C2694</f>
        <v>464322.08199999999</v>
      </c>
      <c r="M2690" s="190">
        <v>0</v>
      </c>
      <c r="N2690" s="190">
        <v>0</v>
      </c>
      <c r="O2690" s="190">
        <v>0</v>
      </c>
      <c r="P2690" s="189">
        <f t="shared" si="291"/>
        <v>464322.08199999999</v>
      </c>
      <c r="Q2690" s="191">
        <f t="shared" si="292"/>
        <v>393.26</v>
      </c>
      <c r="R2690" s="191">
        <f t="shared" si="293"/>
        <v>393.26</v>
      </c>
      <c r="S2690" s="90" t="s">
        <v>42</v>
      </c>
      <c r="T2690" s="55" t="s">
        <v>34</v>
      </c>
      <c r="U2690" s="9"/>
      <c r="V2690" s="9"/>
      <c r="W2690" s="9"/>
      <c r="X2690" s="9"/>
      <c r="Y2690" s="9"/>
      <c r="Z2690" s="9"/>
      <c r="AA2690" s="9"/>
      <c r="AB2690" s="9"/>
      <c r="AC2690" s="9"/>
      <c r="AD2690" s="9"/>
      <c r="AE2690" s="9"/>
      <c r="AF2690" s="9"/>
      <c r="AG2690" s="9"/>
      <c r="AH2690" s="9"/>
      <c r="AI2690" s="9"/>
      <c r="AJ2690" s="9"/>
      <c r="AK2690" s="9"/>
      <c r="AL2690" s="9"/>
      <c r="AM2690" s="9"/>
      <c r="AN2690" s="9"/>
      <c r="AO2690" s="9"/>
      <c r="AP2690" s="9"/>
      <c r="AQ2690" s="9"/>
      <c r="AR2690" s="9"/>
      <c r="AS2690" s="9"/>
      <c r="AT2690" s="9"/>
      <c r="AU2690" s="9"/>
      <c r="AV2690" s="9"/>
      <c r="AW2690" s="9"/>
      <c r="AX2690" s="9"/>
      <c r="AY2690" s="9"/>
      <c r="AZ2690" s="9"/>
      <c r="BA2690" s="9"/>
      <c r="BB2690" s="9"/>
      <c r="BC2690" s="9"/>
      <c r="BD2690" s="9"/>
      <c r="BE2690" s="9"/>
      <c r="BF2690" s="9"/>
      <c r="BG2690" s="9"/>
      <c r="BH2690" s="9"/>
      <c r="BI2690" s="9"/>
      <c r="BJ2690" s="9"/>
      <c r="BK2690" s="9"/>
      <c r="BL2690" s="9"/>
      <c r="BM2690" s="9"/>
      <c r="BN2690" s="9"/>
      <c r="BO2690" s="9"/>
      <c r="BP2690" s="9"/>
      <c r="BQ2690" s="9"/>
      <c r="BR2690" s="9"/>
      <c r="BS2690" s="9"/>
      <c r="BT2690" s="9"/>
      <c r="BU2690" s="9"/>
      <c r="BV2690" s="9"/>
      <c r="BW2690" s="9"/>
      <c r="BX2690" s="9"/>
      <c r="BY2690" s="9"/>
      <c r="BZ2690" s="9"/>
      <c r="CA2690" s="9"/>
      <c r="CB2690" s="9"/>
      <c r="CC2690" s="9"/>
      <c r="CD2690" s="9"/>
      <c r="CE2690" s="9"/>
      <c r="CF2690" s="9"/>
      <c r="CG2690" s="9"/>
      <c r="CH2690" s="9"/>
      <c r="CI2690" s="9"/>
      <c r="CJ2690" s="9"/>
      <c r="CK2690" s="9"/>
      <c r="CL2690" s="9"/>
      <c r="CM2690" s="9"/>
      <c r="CN2690" s="9"/>
      <c r="CO2690" s="9"/>
      <c r="CP2690" s="9"/>
      <c r="CQ2690" s="9"/>
      <c r="CR2690" s="9"/>
      <c r="CS2690" s="9"/>
      <c r="CT2690" s="9"/>
      <c r="CU2690" s="9"/>
      <c r="CV2690" s="9"/>
      <c r="CW2690" s="9"/>
      <c r="CX2690" s="9"/>
    </row>
    <row r="2691" spans="1:102" s="44" customFormat="1">
      <c r="A2691" s="27">
        <v>41</v>
      </c>
      <c r="B2691" s="90" t="s">
        <v>2629</v>
      </c>
      <c r="C2691" s="55">
        <v>1965</v>
      </c>
      <c r="D2691" s="55"/>
      <c r="E2691" s="90" t="s">
        <v>399</v>
      </c>
      <c r="F2691" s="55">
        <v>5</v>
      </c>
      <c r="G2691" s="55">
        <v>2</v>
      </c>
      <c r="H2691" s="219">
        <v>1980</v>
      </c>
      <c r="I2691" s="219">
        <v>1047</v>
      </c>
      <c r="J2691" s="190">
        <v>1047</v>
      </c>
      <c r="K2691" s="190">
        <v>68</v>
      </c>
      <c r="L2691" s="189">
        <f>'Форма 2'!C2695</f>
        <v>411743.22</v>
      </c>
      <c r="M2691" s="190">
        <v>0</v>
      </c>
      <c r="N2691" s="190">
        <v>0</v>
      </c>
      <c r="O2691" s="190">
        <v>0</v>
      </c>
      <c r="P2691" s="189">
        <f t="shared" si="291"/>
        <v>411743.22</v>
      </c>
      <c r="Q2691" s="191">
        <f t="shared" si="292"/>
        <v>393.26</v>
      </c>
      <c r="R2691" s="191">
        <f t="shared" si="293"/>
        <v>393.26</v>
      </c>
      <c r="S2691" s="90" t="s">
        <v>42</v>
      </c>
      <c r="T2691" s="55" t="s">
        <v>35</v>
      </c>
      <c r="U2691" s="9"/>
      <c r="V2691" s="9"/>
      <c r="W2691" s="9"/>
      <c r="X2691" s="9"/>
      <c r="Y2691" s="9"/>
      <c r="Z2691" s="9"/>
      <c r="AA2691" s="9"/>
      <c r="AB2691" s="9"/>
      <c r="AC2691" s="9"/>
      <c r="AD2691" s="9"/>
      <c r="AE2691" s="9"/>
      <c r="AF2691" s="9"/>
      <c r="AG2691" s="9"/>
      <c r="AH2691" s="9"/>
      <c r="AI2691" s="9"/>
      <c r="AJ2691" s="9"/>
      <c r="AK2691" s="9"/>
      <c r="AL2691" s="9"/>
      <c r="AM2691" s="9"/>
      <c r="AN2691" s="9"/>
      <c r="AO2691" s="9"/>
      <c r="AP2691" s="9"/>
      <c r="AQ2691" s="9"/>
      <c r="AR2691" s="9"/>
      <c r="AS2691" s="9"/>
      <c r="AT2691" s="9"/>
      <c r="AU2691" s="9"/>
      <c r="AV2691" s="9"/>
      <c r="AW2691" s="9"/>
      <c r="AX2691" s="9"/>
      <c r="AY2691" s="9"/>
      <c r="AZ2691" s="9"/>
      <c r="BA2691" s="9"/>
      <c r="BB2691" s="9"/>
      <c r="BC2691" s="9"/>
      <c r="BD2691" s="9"/>
      <c r="BE2691" s="9"/>
      <c r="BF2691" s="9"/>
      <c r="BG2691" s="9"/>
      <c r="BH2691" s="9"/>
      <c r="BI2691" s="9"/>
      <c r="BJ2691" s="9"/>
      <c r="BK2691" s="9"/>
      <c r="BL2691" s="9"/>
      <c r="BM2691" s="9"/>
      <c r="BN2691" s="9"/>
      <c r="BO2691" s="9"/>
      <c r="BP2691" s="9"/>
      <c r="BQ2691" s="9"/>
      <c r="BR2691" s="9"/>
      <c r="BS2691" s="9"/>
      <c r="BT2691" s="9"/>
      <c r="BU2691" s="9"/>
      <c r="BV2691" s="9"/>
      <c r="BW2691" s="9"/>
      <c r="BX2691" s="9"/>
      <c r="BY2691" s="9"/>
      <c r="BZ2691" s="9"/>
      <c r="CA2691" s="9"/>
      <c r="CB2691" s="9"/>
      <c r="CC2691" s="9"/>
      <c r="CD2691" s="9"/>
      <c r="CE2691" s="9"/>
      <c r="CF2691" s="9"/>
      <c r="CG2691" s="9"/>
      <c r="CH2691" s="9"/>
      <c r="CI2691" s="9"/>
      <c r="CJ2691" s="9"/>
      <c r="CK2691" s="9"/>
      <c r="CL2691" s="9"/>
      <c r="CM2691" s="9"/>
      <c r="CN2691" s="9"/>
      <c r="CO2691" s="9"/>
      <c r="CP2691" s="9"/>
      <c r="CQ2691" s="9"/>
      <c r="CR2691" s="9"/>
      <c r="CS2691" s="9"/>
      <c r="CT2691" s="9"/>
      <c r="CU2691" s="9"/>
      <c r="CV2691" s="9"/>
      <c r="CW2691" s="9"/>
      <c r="CX2691" s="9"/>
    </row>
    <row r="2692" spans="1:102" s="44" customFormat="1">
      <c r="A2692" s="27">
        <v>42</v>
      </c>
      <c r="B2692" s="92" t="s">
        <v>2986</v>
      </c>
      <c r="C2692" s="194">
        <v>1961</v>
      </c>
      <c r="D2692" s="27"/>
      <c r="E2692" s="135" t="s">
        <v>28</v>
      </c>
      <c r="F2692" s="55">
        <v>2</v>
      </c>
      <c r="G2692" s="27">
        <v>2</v>
      </c>
      <c r="H2692" s="187">
        <v>680.3</v>
      </c>
      <c r="I2692" s="187">
        <v>622.29999999999995</v>
      </c>
      <c r="J2692" s="187">
        <v>583</v>
      </c>
      <c r="K2692" s="188">
        <v>26</v>
      </c>
      <c r="L2692" s="189">
        <f>'Форма 2'!C2696</f>
        <v>346378.40299999999</v>
      </c>
      <c r="M2692" s="190">
        <v>0</v>
      </c>
      <c r="N2692" s="190">
        <v>0</v>
      </c>
      <c r="O2692" s="190">
        <v>0</v>
      </c>
      <c r="P2692" s="189">
        <f t="shared" si="291"/>
        <v>346378.40299999999</v>
      </c>
      <c r="Q2692" s="191">
        <f t="shared" si="292"/>
        <v>556.61</v>
      </c>
      <c r="R2692" s="191">
        <f t="shared" si="293"/>
        <v>556.61</v>
      </c>
      <c r="S2692" s="90" t="s">
        <v>42</v>
      </c>
      <c r="T2692" s="27" t="s">
        <v>34</v>
      </c>
      <c r="U2692" s="9"/>
      <c r="V2692" s="9"/>
      <c r="W2692" s="9"/>
      <c r="X2692" s="9"/>
      <c r="Y2692" s="9"/>
      <c r="Z2692" s="9"/>
      <c r="AA2692" s="9"/>
      <c r="AB2692" s="9"/>
      <c r="AC2692" s="9"/>
      <c r="AD2692" s="9"/>
      <c r="AE2692" s="9"/>
      <c r="AF2692" s="9"/>
      <c r="AG2692" s="9"/>
      <c r="AH2692" s="9"/>
      <c r="AI2692" s="9"/>
      <c r="AJ2692" s="9"/>
      <c r="AK2692" s="9"/>
      <c r="AL2692" s="9"/>
      <c r="AM2692" s="9"/>
      <c r="AN2692" s="9"/>
      <c r="AO2692" s="9"/>
      <c r="AP2692" s="9"/>
      <c r="AQ2692" s="9"/>
      <c r="AR2692" s="9"/>
      <c r="AS2692" s="9"/>
      <c r="AT2692" s="9"/>
      <c r="AU2692" s="9"/>
      <c r="AV2692" s="9"/>
      <c r="AW2692" s="9"/>
      <c r="AX2692" s="9"/>
      <c r="AY2692" s="9"/>
      <c r="AZ2692" s="9"/>
      <c r="BA2692" s="9"/>
      <c r="BB2692" s="9"/>
      <c r="BC2692" s="9"/>
      <c r="BD2692" s="9"/>
      <c r="BE2692" s="9"/>
      <c r="BF2692" s="9"/>
      <c r="BG2692" s="9"/>
      <c r="BH2692" s="9"/>
      <c r="BI2692" s="9"/>
      <c r="BJ2692" s="9"/>
      <c r="BK2692" s="9"/>
      <c r="BL2692" s="9"/>
      <c r="BM2692" s="9"/>
      <c r="BN2692" s="9"/>
      <c r="BO2692" s="9"/>
      <c r="BP2692" s="9"/>
      <c r="BQ2692" s="9"/>
      <c r="BR2692" s="9"/>
      <c r="BS2692" s="9"/>
      <c r="BT2692" s="9"/>
      <c r="BU2692" s="9"/>
      <c r="BV2692" s="9"/>
      <c r="BW2692" s="9"/>
      <c r="BX2692" s="9"/>
      <c r="BY2692" s="9"/>
      <c r="BZ2692" s="9"/>
      <c r="CA2692" s="9"/>
      <c r="CB2692" s="9"/>
      <c r="CC2692" s="9"/>
      <c r="CD2692" s="9"/>
      <c r="CE2692" s="9"/>
      <c r="CF2692" s="9"/>
      <c r="CG2692" s="9"/>
      <c r="CH2692" s="9"/>
      <c r="CI2692" s="9"/>
      <c r="CJ2692" s="9"/>
      <c r="CK2692" s="9"/>
      <c r="CL2692" s="9"/>
      <c r="CM2692" s="9"/>
      <c r="CN2692" s="9"/>
      <c r="CO2692" s="9"/>
      <c r="CP2692" s="9"/>
      <c r="CQ2692" s="9"/>
      <c r="CR2692" s="9"/>
      <c r="CS2692" s="9"/>
      <c r="CT2692" s="9"/>
      <c r="CU2692" s="9"/>
      <c r="CV2692" s="9"/>
      <c r="CW2692" s="9"/>
      <c r="CX2692" s="9"/>
    </row>
    <row r="2693" spans="1:102" s="44" customFormat="1">
      <c r="A2693" s="27">
        <v>43</v>
      </c>
      <c r="B2693" s="90" t="s">
        <v>2630</v>
      </c>
      <c r="C2693" s="55">
        <v>1963</v>
      </c>
      <c r="D2693" s="55"/>
      <c r="E2693" s="90" t="s">
        <v>401</v>
      </c>
      <c r="F2693" s="55">
        <v>5</v>
      </c>
      <c r="G2693" s="55">
        <v>3</v>
      </c>
      <c r="H2693" s="190">
        <v>2569.6</v>
      </c>
      <c r="I2693" s="190">
        <v>2577.3000000000002</v>
      </c>
      <c r="J2693" s="190">
        <v>2420.3000000000002</v>
      </c>
      <c r="K2693" s="190">
        <v>120</v>
      </c>
      <c r="L2693" s="189">
        <f>'Форма 2'!C2697</f>
        <v>837880.2300000001</v>
      </c>
      <c r="M2693" s="190">
        <v>0</v>
      </c>
      <c r="N2693" s="190">
        <v>0</v>
      </c>
      <c r="O2693" s="190">
        <v>0</v>
      </c>
      <c r="P2693" s="189">
        <f t="shared" si="291"/>
        <v>837880.2300000001</v>
      </c>
      <c r="Q2693" s="191">
        <f t="shared" si="292"/>
        <v>325.10000000000002</v>
      </c>
      <c r="R2693" s="191">
        <f t="shared" si="293"/>
        <v>325.10000000000002</v>
      </c>
      <c r="S2693" s="90" t="s">
        <v>42</v>
      </c>
      <c r="T2693" s="55" t="s">
        <v>35</v>
      </c>
      <c r="U2693" s="9"/>
      <c r="V2693" s="9"/>
      <c r="W2693" s="9"/>
      <c r="X2693" s="9"/>
      <c r="Y2693" s="9"/>
      <c r="Z2693" s="9"/>
      <c r="AA2693" s="9"/>
      <c r="AB2693" s="9"/>
      <c r="AC2693" s="9"/>
      <c r="AD2693" s="9"/>
      <c r="AE2693" s="9"/>
      <c r="AF2693" s="9"/>
      <c r="AG2693" s="9"/>
      <c r="AH2693" s="9"/>
      <c r="AI2693" s="9"/>
      <c r="AJ2693" s="9"/>
      <c r="AK2693" s="9"/>
      <c r="AL2693" s="9"/>
      <c r="AM2693" s="9"/>
      <c r="AN2693" s="9"/>
      <c r="AO2693" s="9"/>
      <c r="AP2693" s="9"/>
      <c r="AQ2693" s="9"/>
      <c r="AR2693" s="9"/>
      <c r="AS2693" s="9"/>
      <c r="AT2693" s="9"/>
      <c r="AU2693" s="9"/>
      <c r="AV2693" s="9"/>
      <c r="AW2693" s="9"/>
      <c r="AX2693" s="9"/>
      <c r="AY2693" s="9"/>
      <c r="AZ2693" s="9"/>
      <c r="BA2693" s="9"/>
      <c r="BB2693" s="9"/>
      <c r="BC2693" s="9"/>
      <c r="BD2693" s="9"/>
      <c r="BE2693" s="9"/>
      <c r="BF2693" s="9"/>
      <c r="BG2693" s="9"/>
      <c r="BH2693" s="9"/>
      <c r="BI2693" s="9"/>
      <c r="BJ2693" s="9"/>
      <c r="BK2693" s="9"/>
      <c r="BL2693" s="9"/>
      <c r="BM2693" s="9"/>
      <c r="BN2693" s="9"/>
      <c r="BO2693" s="9"/>
      <c r="BP2693" s="9"/>
      <c r="BQ2693" s="9"/>
      <c r="BR2693" s="9"/>
      <c r="BS2693" s="9"/>
      <c r="BT2693" s="9"/>
      <c r="BU2693" s="9"/>
      <c r="BV2693" s="9"/>
      <c r="BW2693" s="9"/>
      <c r="BX2693" s="9"/>
      <c r="BY2693" s="9"/>
      <c r="BZ2693" s="9"/>
      <c r="CA2693" s="9"/>
      <c r="CB2693" s="9"/>
      <c r="CC2693" s="9"/>
      <c r="CD2693" s="9"/>
      <c r="CE2693" s="9"/>
      <c r="CF2693" s="9"/>
      <c r="CG2693" s="9"/>
      <c r="CH2693" s="9"/>
      <c r="CI2693" s="9"/>
      <c r="CJ2693" s="9"/>
      <c r="CK2693" s="9"/>
      <c r="CL2693" s="9"/>
      <c r="CM2693" s="9"/>
      <c r="CN2693" s="9"/>
      <c r="CO2693" s="9"/>
      <c r="CP2693" s="9"/>
      <c r="CQ2693" s="9"/>
      <c r="CR2693" s="9"/>
      <c r="CS2693" s="9"/>
      <c r="CT2693" s="9"/>
      <c r="CU2693" s="9"/>
      <c r="CV2693" s="9"/>
      <c r="CW2693" s="9"/>
      <c r="CX2693" s="9"/>
    </row>
    <row r="2694" spans="1:102" s="44" customFormat="1">
      <c r="A2694" s="27">
        <v>44</v>
      </c>
      <c r="B2694" s="90" t="s">
        <v>2655</v>
      </c>
      <c r="C2694" s="55">
        <v>1964</v>
      </c>
      <c r="D2694" s="55"/>
      <c r="E2694" s="90" t="s">
        <v>401</v>
      </c>
      <c r="F2694" s="55">
        <v>5</v>
      </c>
      <c r="G2694" s="55">
        <v>2</v>
      </c>
      <c r="H2694" s="190">
        <v>1628.2</v>
      </c>
      <c r="I2694" s="190">
        <v>1629.7</v>
      </c>
      <c r="J2694" s="190">
        <v>1629.7</v>
      </c>
      <c r="K2694" s="190">
        <v>59</v>
      </c>
      <c r="L2694" s="189">
        <f>'Форма 2'!C2698</f>
        <v>529815.47000000009</v>
      </c>
      <c r="M2694" s="190">
        <v>0</v>
      </c>
      <c r="N2694" s="190">
        <v>0</v>
      </c>
      <c r="O2694" s="190">
        <v>0</v>
      </c>
      <c r="P2694" s="189">
        <f t="shared" si="291"/>
        <v>529815.47000000009</v>
      </c>
      <c r="Q2694" s="191">
        <f t="shared" si="292"/>
        <v>325.10000000000002</v>
      </c>
      <c r="R2694" s="191">
        <f t="shared" si="293"/>
        <v>325.10000000000002</v>
      </c>
      <c r="S2694" s="90" t="s">
        <v>42</v>
      </c>
      <c r="T2694" s="55" t="s">
        <v>35</v>
      </c>
      <c r="U2694" s="9"/>
      <c r="V2694" s="9"/>
      <c r="W2694" s="9"/>
      <c r="X2694" s="9"/>
      <c r="Y2694" s="9"/>
      <c r="Z2694" s="9"/>
      <c r="AA2694" s="9"/>
      <c r="AB2694" s="9"/>
      <c r="AC2694" s="9"/>
      <c r="AD2694" s="9"/>
      <c r="AE2694" s="9"/>
      <c r="AF2694" s="9"/>
      <c r="AG2694" s="9"/>
      <c r="AH2694" s="9"/>
      <c r="AI2694" s="9"/>
      <c r="AJ2694" s="9"/>
      <c r="AK2694" s="9"/>
      <c r="AL2694" s="9"/>
      <c r="AM2694" s="9"/>
      <c r="AN2694" s="9"/>
      <c r="AO2694" s="9"/>
      <c r="AP2694" s="9"/>
      <c r="AQ2694" s="9"/>
      <c r="AR2694" s="9"/>
      <c r="AS2694" s="9"/>
      <c r="AT2694" s="9"/>
      <c r="AU2694" s="9"/>
      <c r="AV2694" s="9"/>
      <c r="AW2694" s="9"/>
      <c r="AX2694" s="9"/>
      <c r="AY2694" s="9"/>
      <c r="AZ2694" s="9"/>
      <c r="BA2694" s="9"/>
      <c r="BB2694" s="9"/>
      <c r="BC2694" s="9"/>
      <c r="BD2694" s="9"/>
      <c r="BE2694" s="9"/>
      <c r="BF2694" s="9"/>
      <c r="BG2694" s="9"/>
      <c r="BH2694" s="9"/>
      <c r="BI2694" s="9"/>
      <c r="BJ2694" s="9"/>
      <c r="BK2694" s="9"/>
      <c r="BL2694" s="9"/>
      <c r="BM2694" s="9"/>
      <c r="BN2694" s="9"/>
      <c r="BO2694" s="9"/>
      <c r="BP2694" s="9"/>
      <c r="BQ2694" s="9"/>
      <c r="BR2694" s="9"/>
      <c r="BS2694" s="9"/>
      <c r="BT2694" s="9"/>
      <c r="BU2694" s="9"/>
      <c r="BV2694" s="9"/>
      <c r="BW2694" s="9"/>
      <c r="BX2694" s="9"/>
      <c r="BY2694" s="9"/>
      <c r="BZ2694" s="9"/>
      <c r="CA2694" s="9"/>
      <c r="CB2694" s="9"/>
      <c r="CC2694" s="9"/>
      <c r="CD2694" s="9"/>
      <c r="CE2694" s="9"/>
      <c r="CF2694" s="9"/>
      <c r="CG2694" s="9"/>
      <c r="CH2694" s="9"/>
      <c r="CI2694" s="9"/>
      <c r="CJ2694" s="9"/>
      <c r="CK2694" s="9"/>
      <c r="CL2694" s="9"/>
      <c r="CM2694" s="9"/>
      <c r="CN2694" s="9"/>
      <c r="CO2694" s="9"/>
      <c r="CP2694" s="9"/>
      <c r="CQ2694" s="9"/>
      <c r="CR2694" s="9"/>
      <c r="CS2694" s="9"/>
      <c r="CT2694" s="9"/>
      <c r="CU2694" s="9"/>
      <c r="CV2694" s="9"/>
      <c r="CW2694" s="9"/>
      <c r="CX2694" s="9"/>
    </row>
    <row r="2695" spans="1:102" s="44" customFormat="1">
      <c r="A2695" s="27">
        <v>45</v>
      </c>
      <c r="B2695" s="90" t="s">
        <v>3366</v>
      </c>
      <c r="C2695" s="55">
        <v>1966</v>
      </c>
      <c r="D2695" s="55"/>
      <c r="E2695" s="90" t="s">
        <v>401</v>
      </c>
      <c r="F2695" s="55">
        <v>5</v>
      </c>
      <c r="G2695" s="55">
        <v>4</v>
      </c>
      <c r="H2695" s="190">
        <v>4223.3999999999996</v>
      </c>
      <c r="I2695" s="190">
        <v>3241.4</v>
      </c>
      <c r="J2695" s="190">
        <v>3036.8</v>
      </c>
      <c r="K2695" s="190">
        <v>137</v>
      </c>
      <c r="L2695" s="189">
        <f>'Форма 2'!C2699</f>
        <v>1274712.9639999999</v>
      </c>
      <c r="M2695" s="190">
        <v>0</v>
      </c>
      <c r="N2695" s="190">
        <v>0</v>
      </c>
      <c r="O2695" s="190">
        <v>0</v>
      </c>
      <c r="P2695" s="189">
        <f t="shared" si="291"/>
        <v>1274712.9639999999</v>
      </c>
      <c r="Q2695" s="191">
        <f t="shared" si="292"/>
        <v>393.26</v>
      </c>
      <c r="R2695" s="191">
        <f t="shared" si="293"/>
        <v>393.26</v>
      </c>
      <c r="S2695" s="90" t="s">
        <v>42</v>
      </c>
      <c r="T2695" s="55" t="s">
        <v>34</v>
      </c>
      <c r="U2695" s="9"/>
      <c r="V2695" s="9"/>
      <c r="W2695" s="9"/>
      <c r="X2695" s="9"/>
      <c r="Y2695" s="9"/>
      <c r="Z2695" s="9"/>
      <c r="AA2695" s="9"/>
      <c r="AB2695" s="9"/>
      <c r="AC2695" s="9"/>
      <c r="AD2695" s="9"/>
      <c r="AE2695" s="9"/>
      <c r="AF2695" s="9"/>
      <c r="AG2695" s="9"/>
      <c r="AH2695" s="9"/>
      <c r="AI2695" s="9"/>
      <c r="AJ2695" s="9"/>
      <c r="AK2695" s="9"/>
      <c r="AL2695" s="9"/>
      <c r="AM2695" s="9"/>
      <c r="AN2695" s="9"/>
      <c r="AO2695" s="9"/>
      <c r="AP2695" s="9"/>
      <c r="AQ2695" s="9"/>
      <c r="AR2695" s="9"/>
      <c r="AS2695" s="9"/>
      <c r="AT2695" s="9"/>
      <c r="AU2695" s="9"/>
      <c r="AV2695" s="9"/>
      <c r="AW2695" s="9"/>
      <c r="AX2695" s="9"/>
      <c r="AY2695" s="9"/>
      <c r="AZ2695" s="9"/>
      <c r="BA2695" s="9"/>
      <c r="BB2695" s="9"/>
      <c r="BC2695" s="9"/>
      <c r="BD2695" s="9"/>
      <c r="BE2695" s="9"/>
      <c r="BF2695" s="9"/>
      <c r="BG2695" s="9"/>
      <c r="BH2695" s="9"/>
      <c r="BI2695" s="9"/>
      <c r="BJ2695" s="9"/>
      <c r="BK2695" s="9"/>
      <c r="BL2695" s="9"/>
      <c r="BM2695" s="9"/>
      <c r="BN2695" s="9"/>
      <c r="BO2695" s="9"/>
      <c r="BP2695" s="9"/>
      <c r="BQ2695" s="9"/>
      <c r="BR2695" s="9"/>
      <c r="BS2695" s="9"/>
      <c r="BT2695" s="9"/>
      <c r="BU2695" s="9"/>
      <c r="BV2695" s="9"/>
      <c r="BW2695" s="9"/>
      <c r="BX2695" s="9"/>
      <c r="BY2695" s="9"/>
      <c r="BZ2695" s="9"/>
      <c r="CA2695" s="9"/>
      <c r="CB2695" s="9"/>
      <c r="CC2695" s="9"/>
      <c r="CD2695" s="9"/>
      <c r="CE2695" s="9"/>
      <c r="CF2695" s="9"/>
      <c r="CG2695" s="9"/>
      <c r="CH2695" s="9"/>
      <c r="CI2695" s="9"/>
      <c r="CJ2695" s="9"/>
      <c r="CK2695" s="9"/>
      <c r="CL2695" s="9"/>
      <c r="CM2695" s="9"/>
      <c r="CN2695" s="9"/>
      <c r="CO2695" s="9"/>
      <c r="CP2695" s="9"/>
      <c r="CQ2695" s="9"/>
      <c r="CR2695" s="9"/>
      <c r="CS2695" s="9"/>
      <c r="CT2695" s="9"/>
      <c r="CU2695" s="9"/>
      <c r="CV2695" s="9"/>
      <c r="CW2695" s="9"/>
      <c r="CX2695" s="9"/>
    </row>
    <row r="2696" spans="1:102" s="44" customFormat="1">
      <c r="A2696" s="27">
        <v>46</v>
      </c>
      <c r="B2696" s="90" t="s">
        <v>2658</v>
      </c>
      <c r="C2696" s="55">
        <v>1955</v>
      </c>
      <c r="D2696" s="55">
        <v>2009</v>
      </c>
      <c r="E2696" s="90" t="s">
        <v>330</v>
      </c>
      <c r="F2696" s="55">
        <v>4</v>
      </c>
      <c r="G2696" s="55">
        <v>3</v>
      </c>
      <c r="H2696" s="219">
        <v>3113.3</v>
      </c>
      <c r="I2696" s="190">
        <v>2866.3</v>
      </c>
      <c r="J2696" s="219">
        <v>2543.3000000000002</v>
      </c>
      <c r="K2696" s="190">
        <v>83</v>
      </c>
      <c r="L2696" s="189">
        <f>'Форма 2'!C2700</f>
        <v>3072100.34</v>
      </c>
      <c r="M2696" s="190">
        <v>0</v>
      </c>
      <c r="N2696" s="190">
        <v>0</v>
      </c>
      <c r="O2696" s="190">
        <v>0</v>
      </c>
      <c r="P2696" s="189">
        <f t="shared" si="291"/>
        <v>3072100.34</v>
      </c>
      <c r="Q2696" s="191">
        <f t="shared" si="292"/>
        <v>1071.8</v>
      </c>
      <c r="R2696" s="191">
        <f t="shared" si="293"/>
        <v>1071.8</v>
      </c>
      <c r="S2696" s="90" t="s">
        <v>42</v>
      </c>
      <c r="T2696" s="55" t="s">
        <v>34</v>
      </c>
      <c r="U2696" s="9"/>
      <c r="V2696" s="9"/>
      <c r="W2696" s="9"/>
      <c r="X2696" s="9"/>
      <c r="Y2696" s="9"/>
      <c r="Z2696" s="9"/>
      <c r="AA2696" s="9"/>
      <c r="AB2696" s="9"/>
      <c r="AC2696" s="9"/>
      <c r="AD2696" s="9"/>
      <c r="AE2696" s="9"/>
      <c r="AF2696" s="9"/>
      <c r="AG2696" s="9"/>
      <c r="AH2696" s="9"/>
      <c r="AI2696" s="9"/>
      <c r="AJ2696" s="9"/>
      <c r="AK2696" s="9"/>
      <c r="AL2696" s="9"/>
      <c r="AM2696" s="9"/>
      <c r="AN2696" s="9"/>
      <c r="AO2696" s="9"/>
      <c r="AP2696" s="9"/>
      <c r="AQ2696" s="9"/>
      <c r="AR2696" s="9"/>
      <c r="AS2696" s="9"/>
      <c r="AT2696" s="9"/>
      <c r="AU2696" s="9"/>
      <c r="AV2696" s="9"/>
      <c r="AW2696" s="9"/>
      <c r="AX2696" s="9"/>
      <c r="AY2696" s="9"/>
      <c r="AZ2696" s="9"/>
      <c r="BA2696" s="9"/>
      <c r="BB2696" s="9"/>
      <c r="BC2696" s="9"/>
      <c r="BD2696" s="9"/>
      <c r="BE2696" s="9"/>
      <c r="BF2696" s="9"/>
      <c r="BG2696" s="9"/>
      <c r="BH2696" s="9"/>
      <c r="BI2696" s="9"/>
      <c r="BJ2696" s="9"/>
      <c r="BK2696" s="9"/>
      <c r="BL2696" s="9"/>
      <c r="BM2696" s="9"/>
      <c r="BN2696" s="9"/>
      <c r="BO2696" s="9"/>
      <c r="BP2696" s="9"/>
      <c r="BQ2696" s="9"/>
      <c r="BR2696" s="9"/>
      <c r="BS2696" s="9"/>
      <c r="BT2696" s="9"/>
      <c r="BU2696" s="9"/>
      <c r="BV2696" s="9"/>
      <c r="BW2696" s="9"/>
      <c r="BX2696" s="9"/>
      <c r="BY2696" s="9"/>
      <c r="BZ2696" s="9"/>
      <c r="CA2696" s="9"/>
      <c r="CB2696" s="9"/>
      <c r="CC2696" s="9"/>
      <c r="CD2696" s="9"/>
      <c r="CE2696" s="9"/>
      <c r="CF2696" s="9"/>
      <c r="CG2696" s="9"/>
      <c r="CH2696" s="9"/>
      <c r="CI2696" s="9"/>
      <c r="CJ2696" s="9"/>
      <c r="CK2696" s="9"/>
      <c r="CL2696" s="9"/>
      <c r="CM2696" s="9"/>
      <c r="CN2696" s="9"/>
      <c r="CO2696" s="9"/>
      <c r="CP2696" s="9"/>
      <c r="CQ2696" s="9"/>
      <c r="CR2696" s="9"/>
      <c r="CS2696" s="9"/>
      <c r="CT2696" s="9"/>
      <c r="CU2696" s="9"/>
      <c r="CV2696" s="9"/>
      <c r="CW2696" s="9"/>
      <c r="CX2696" s="9"/>
    </row>
    <row r="2697" spans="1:102" s="44" customFormat="1">
      <c r="A2697" s="27">
        <v>47</v>
      </c>
      <c r="B2697" s="92" t="s">
        <v>2925</v>
      </c>
      <c r="C2697" s="194">
        <v>1962</v>
      </c>
      <c r="D2697" s="27"/>
      <c r="E2697" s="135" t="s">
        <v>398</v>
      </c>
      <c r="F2697" s="55">
        <v>5</v>
      </c>
      <c r="G2697" s="27">
        <v>4</v>
      </c>
      <c r="H2697" s="187">
        <v>3618.8</v>
      </c>
      <c r="I2697" s="187">
        <v>3170.6</v>
      </c>
      <c r="J2697" s="187">
        <v>3044</v>
      </c>
      <c r="K2697" s="188">
        <v>123</v>
      </c>
      <c r="L2697" s="189">
        <f>'Форма 2'!C2701</f>
        <v>3834428.5219999999</v>
      </c>
      <c r="M2697" s="190">
        <v>0</v>
      </c>
      <c r="N2697" s="190">
        <v>0</v>
      </c>
      <c r="O2697" s="190">
        <v>0</v>
      </c>
      <c r="P2697" s="189">
        <f t="shared" si="291"/>
        <v>3834428.5219999999</v>
      </c>
      <c r="Q2697" s="191">
        <f t="shared" si="292"/>
        <v>1209.3699999999999</v>
      </c>
      <c r="R2697" s="191">
        <f t="shared" si="293"/>
        <v>1209.3699999999999</v>
      </c>
      <c r="S2697" s="90" t="s">
        <v>42</v>
      </c>
      <c r="T2697" s="55" t="s">
        <v>34</v>
      </c>
      <c r="U2697" s="9"/>
      <c r="V2697" s="9"/>
      <c r="W2697" s="9"/>
      <c r="X2697" s="9"/>
      <c r="Y2697" s="9"/>
      <c r="Z2697" s="9"/>
      <c r="AA2697" s="9"/>
      <c r="AB2697" s="9"/>
      <c r="AC2697" s="9"/>
      <c r="AD2697" s="9"/>
      <c r="AE2697" s="9"/>
      <c r="AF2697" s="9"/>
      <c r="AG2697" s="9"/>
      <c r="AH2697" s="9"/>
      <c r="AI2697" s="9"/>
      <c r="AJ2697" s="9"/>
      <c r="AK2697" s="9"/>
      <c r="AL2697" s="9"/>
      <c r="AM2697" s="9"/>
      <c r="AN2697" s="9"/>
      <c r="AO2697" s="9"/>
      <c r="AP2697" s="9"/>
      <c r="AQ2697" s="9"/>
      <c r="AR2697" s="9"/>
      <c r="AS2697" s="9"/>
      <c r="AT2697" s="9"/>
      <c r="AU2697" s="9"/>
      <c r="AV2697" s="9"/>
      <c r="AW2697" s="9"/>
      <c r="AX2697" s="9"/>
      <c r="AY2697" s="9"/>
      <c r="AZ2697" s="9"/>
      <c r="BA2697" s="9"/>
      <c r="BB2697" s="9"/>
      <c r="BC2697" s="9"/>
      <c r="BD2697" s="9"/>
      <c r="BE2697" s="9"/>
      <c r="BF2697" s="9"/>
      <c r="BG2697" s="9"/>
      <c r="BH2697" s="9"/>
      <c r="BI2697" s="9"/>
      <c r="BJ2697" s="9"/>
      <c r="BK2697" s="9"/>
      <c r="BL2697" s="9"/>
      <c r="BM2697" s="9"/>
      <c r="BN2697" s="9"/>
      <c r="BO2697" s="9"/>
      <c r="BP2697" s="9"/>
      <c r="BQ2697" s="9"/>
      <c r="BR2697" s="9"/>
      <c r="BS2697" s="9"/>
      <c r="BT2697" s="9"/>
      <c r="BU2697" s="9"/>
      <c r="BV2697" s="9"/>
      <c r="BW2697" s="9"/>
      <c r="BX2697" s="9"/>
      <c r="BY2697" s="9"/>
      <c r="BZ2697" s="9"/>
      <c r="CA2697" s="9"/>
      <c r="CB2697" s="9"/>
      <c r="CC2697" s="9"/>
      <c r="CD2697" s="9"/>
      <c r="CE2697" s="9"/>
      <c r="CF2697" s="9"/>
      <c r="CG2697" s="9"/>
      <c r="CH2697" s="9"/>
      <c r="CI2697" s="9"/>
      <c r="CJ2697" s="9"/>
      <c r="CK2697" s="9"/>
      <c r="CL2697" s="9"/>
      <c r="CM2697" s="9"/>
      <c r="CN2697" s="9"/>
      <c r="CO2697" s="9"/>
      <c r="CP2697" s="9"/>
      <c r="CQ2697" s="9"/>
      <c r="CR2697" s="9"/>
      <c r="CS2697" s="9"/>
      <c r="CT2697" s="9"/>
      <c r="CU2697" s="9"/>
      <c r="CV2697" s="9"/>
      <c r="CW2697" s="9"/>
      <c r="CX2697" s="9"/>
    </row>
    <row r="2698" spans="1:102" s="44" customFormat="1">
      <c r="A2698" s="27">
        <v>48</v>
      </c>
      <c r="B2698" s="90" t="s">
        <v>2659</v>
      </c>
      <c r="C2698" s="55">
        <v>1969</v>
      </c>
      <c r="D2698" s="55"/>
      <c r="E2698" s="90" t="s">
        <v>398</v>
      </c>
      <c r="F2698" s="55">
        <v>5</v>
      </c>
      <c r="G2698" s="55">
        <v>4</v>
      </c>
      <c r="H2698" s="190">
        <v>3687.2</v>
      </c>
      <c r="I2698" s="190">
        <v>3250.1</v>
      </c>
      <c r="J2698" s="190">
        <v>2873.2</v>
      </c>
      <c r="K2698" s="190">
        <v>133</v>
      </c>
      <c r="L2698" s="189">
        <f>'Форма 2'!C2702</f>
        <v>2536410.5410000002</v>
      </c>
      <c r="M2698" s="190">
        <v>0</v>
      </c>
      <c r="N2698" s="190">
        <v>0</v>
      </c>
      <c r="O2698" s="190">
        <v>0</v>
      </c>
      <c r="P2698" s="189">
        <f t="shared" si="291"/>
        <v>2536410.5410000002</v>
      </c>
      <c r="Q2698" s="191">
        <f t="shared" si="292"/>
        <v>780.41000000000008</v>
      </c>
      <c r="R2698" s="191">
        <f t="shared" si="293"/>
        <v>780.41000000000008</v>
      </c>
      <c r="S2698" s="90" t="s">
        <v>42</v>
      </c>
      <c r="T2698" s="55" t="s">
        <v>34</v>
      </c>
      <c r="U2698" s="9"/>
      <c r="V2698" s="9"/>
      <c r="W2698" s="9"/>
      <c r="X2698" s="9"/>
      <c r="Y2698" s="9"/>
      <c r="Z2698" s="9"/>
      <c r="AA2698" s="9"/>
      <c r="AB2698" s="9"/>
      <c r="AC2698" s="9"/>
      <c r="AD2698" s="9"/>
      <c r="AE2698" s="9"/>
      <c r="AF2698" s="9"/>
      <c r="AG2698" s="9"/>
      <c r="AH2698" s="9"/>
      <c r="AI2698" s="9"/>
      <c r="AJ2698" s="9"/>
      <c r="AK2698" s="9"/>
      <c r="AL2698" s="9"/>
      <c r="AM2698" s="9"/>
      <c r="AN2698" s="9"/>
      <c r="AO2698" s="9"/>
      <c r="AP2698" s="9"/>
      <c r="AQ2698" s="9"/>
      <c r="AR2698" s="9"/>
      <c r="AS2698" s="9"/>
      <c r="AT2698" s="9"/>
      <c r="AU2698" s="9"/>
      <c r="AV2698" s="9"/>
      <c r="AW2698" s="9"/>
      <c r="AX2698" s="9"/>
      <c r="AY2698" s="9"/>
      <c r="AZ2698" s="9"/>
      <c r="BA2698" s="9"/>
      <c r="BB2698" s="9"/>
      <c r="BC2698" s="9"/>
      <c r="BD2698" s="9"/>
      <c r="BE2698" s="9"/>
      <c r="BF2698" s="9"/>
      <c r="BG2698" s="9"/>
      <c r="BH2698" s="9"/>
      <c r="BI2698" s="9"/>
      <c r="BJ2698" s="9"/>
      <c r="BK2698" s="9"/>
      <c r="BL2698" s="9"/>
      <c r="BM2698" s="9"/>
      <c r="BN2698" s="9"/>
      <c r="BO2698" s="9"/>
      <c r="BP2698" s="9"/>
      <c r="BQ2698" s="9"/>
      <c r="BR2698" s="9"/>
      <c r="BS2698" s="9"/>
      <c r="BT2698" s="9"/>
      <c r="BU2698" s="9"/>
      <c r="BV2698" s="9"/>
      <c r="BW2698" s="9"/>
      <c r="BX2698" s="9"/>
      <c r="BY2698" s="9"/>
      <c r="BZ2698" s="9"/>
      <c r="CA2698" s="9"/>
      <c r="CB2698" s="9"/>
      <c r="CC2698" s="9"/>
      <c r="CD2698" s="9"/>
      <c r="CE2698" s="9"/>
      <c r="CF2698" s="9"/>
      <c r="CG2698" s="9"/>
      <c r="CH2698" s="9"/>
      <c r="CI2698" s="9"/>
      <c r="CJ2698" s="9"/>
      <c r="CK2698" s="9"/>
      <c r="CL2698" s="9"/>
      <c r="CM2698" s="9"/>
      <c r="CN2698" s="9"/>
      <c r="CO2698" s="9"/>
      <c r="CP2698" s="9"/>
      <c r="CQ2698" s="9"/>
      <c r="CR2698" s="9"/>
      <c r="CS2698" s="9"/>
      <c r="CT2698" s="9"/>
      <c r="CU2698" s="9"/>
      <c r="CV2698" s="9"/>
      <c r="CW2698" s="9"/>
      <c r="CX2698" s="9"/>
    </row>
    <row r="2699" spans="1:102" s="44" customFormat="1">
      <c r="A2699" s="27">
        <v>49</v>
      </c>
      <c r="B2699" s="92" t="s">
        <v>2928</v>
      </c>
      <c r="C2699" s="194">
        <v>1969</v>
      </c>
      <c r="D2699" s="27"/>
      <c r="E2699" s="135" t="s">
        <v>398</v>
      </c>
      <c r="F2699" s="55">
        <v>5</v>
      </c>
      <c r="G2699" s="27">
        <v>8</v>
      </c>
      <c r="H2699" s="187">
        <v>7068.7</v>
      </c>
      <c r="I2699" s="187">
        <v>6237.7</v>
      </c>
      <c r="J2699" s="187">
        <v>5596.5</v>
      </c>
      <c r="K2699" s="188">
        <v>225</v>
      </c>
      <c r="L2699" s="189">
        <f>'Форма 2'!C2703</f>
        <v>28212555.706999999</v>
      </c>
      <c r="M2699" s="190">
        <v>0</v>
      </c>
      <c r="N2699" s="190">
        <v>0</v>
      </c>
      <c r="O2699" s="190">
        <v>0</v>
      </c>
      <c r="P2699" s="189">
        <f t="shared" si="291"/>
        <v>28212555.706999999</v>
      </c>
      <c r="Q2699" s="191">
        <f t="shared" si="292"/>
        <v>4522.91</v>
      </c>
      <c r="R2699" s="191">
        <f t="shared" si="293"/>
        <v>4522.91</v>
      </c>
      <c r="S2699" s="90" t="s">
        <v>42</v>
      </c>
      <c r="T2699" s="55" t="s">
        <v>34</v>
      </c>
      <c r="U2699" s="9"/>
      <c r="V2699" s="9"/>
      <c r="W2699" s="9"/>
      <c r="X2699" s="9"/>
      <c r="Y2699" s="9"/>
      <c r="Z2699" s="9"/>
      <c r="AA2699" s="9"/>
      <c r="AB2699" s="9"/>
      <c r="AC2699" s="9"/>
      <c r="AD2699" s="9"/>
      <c r="AE2699" s="9"/>
      <c r="AF2699" s="9"/>
      <c r="AG2699" s="9"/>
      <c r="AH2699" s="9"/>
      <c r="AI2699" s="9"/>
      <c r="AJ2699" s="9"/>
      <c r="AK2699" s="9"/>
      <c r="AL2699" s="9"/>
      <c r="AM2699" s="9"/>
      <c r="AN2699" s="9"/>
      <c r="AO2699" s="9"/>
      <c r="AP2699" s="9"/>
      <c r="AQ2699" s="9"/>
      <c r="AR2699" s="9"/>
      <c r="AS2699" s="9"/>
      <c r="AT2699" s="9"/>
      <c r="AU2699" s="9"/>
      <c r="AV2699" s="9"/>
      <c r="AW2699" s="9"/>
      <c r="AX2699" s="9"/>
      <c r="AY2699" s="9"/>
      <c r="AZ2699" s="9"/>
      <c r="BA2699" s="9"/>
      <c r="BB2699" s="9"/>
      <c r="BC2699" s="9"/>
      <c r="BD2699" s="9"/>
      <c r="BE2699" s="9"/>
      <c r="BF2699" s="9"/>
      <c r="BG2699" s="9"/>
      <c r="BH2699" s="9"/>
      <c r="BI2699" s="9"/>
      <c r="BJ2699" s="9"/>
      <c r="BK2699" s="9"/>
      <c r="BL2699" s="9"/>
      <c r="BM2699" s="9"/>
      <c r="BN2699" s="9"/>
      <c r="BO2699" s="9"/>
      <c r="BP2699" s="9"/>
      <c r="BQ2699" s="9"/>
      <c r="BR2699" s="9"/>
      <c r="BS2699" s="9"/>
      <c r="BT2699" s="9"/>
      <c r="BU2699" s="9"/>
      <c r="BV2699" s="9"/>
      <c r="BW2699" s="9"/>
      <c r="BX2699" s="9"/>
      <c r="BY2699" s="9"/>
      <c r="BZ2699" s="9"/>
      <c r="CA2699" s="9"/>
      <c r="CB2699" s="9"/>
      <c r="CC2699" s="9"/>
      <c r="CD2699" s="9"/>
      <c r="CE2699" s="9"/>
      <c r="CF2699" s="9"/>
      <c r="CG2699" s="9"/>
      <c r="CH2699" s="9"/>
      <c r="CI2699" s="9"/>
      <c r="CJ2699" s="9"/>
      <c r="CK2699" s="9"/>
      <c r="CL2699" s="9"/>
      <c r="CM2699" s="9"/>
      <c r="CN2699" s="9"/>
      <c r="CO2699" s="9"/>
      <c r="CP2699" s="9"/>
      <c r="CQ2699" s="9"/>
      <c r="CR2699" s="9"/>
      <c r="CS2699" s="9"/>
      <c r="CT2699" s="9"/>
      <c r="CU2699" s="9"/>
      <c r="CV2699" s="9"/>
      <c r="CW2699" s="9"/>
      <c r="CX2699" s="9"/>
    </row>
    <row r="2700" spans="1:102" s="44" customFormat="1">
      <c r="A2700" s="27">
        <v>50</v>
      </c>
      <c r="B2700" s="104" t="s">
        <v>3793</v>
      </c>
      <c r="C2700" s="41">
        <v>1963</v>
      </c>
      <c r="D2700" s="55"/>
      <c r="E2700" s="55" t="s">
        <v>398</v>
      </c>
      <c r="F2700" s="55">
        <v>4</v>
      </c>
      <c r="G2700" s="55">
        <v>2</v>
      </c>
      <c r="H2700" s="220">
        <v>1290.8</v>
      </c>
      <c r="I2700" s="220">
        <v>1142.8</v>
      </c>
      <c r="J2700" s="220">
        <v>1142.8</v>
      </c>
      <c r="K2700" s="220">
        <v>54</v>
      </c>
      <c r="L2700" s="189">
        <f>'Форма 2'!C2704</f>
        <v>449417.52799999999</v>
      </c>
      <c r="M2700" s="190">
        <v>0</v>
      </c>
      <c r="N2700" s="190">
        <v>0</v>
      </c>
      <c r="O2700" s="190">
        <v>0</v>
      </c>
      <c r="P2700" s="189">
        <f t="shared" si="291"/>
        <v>449417.52799999999</v>
      </c>
      <c r="Q2700" s="191">
        <f t="shared" si="292"/>
        <v>393.26</v>
      </c>
      <c r="R2700" s="191">
        <f t="shared" si="293"/>
        <v>393.26</v>
      </c>
      <c r="S2700" s="90" t="s">
        <v>42</v>
      </c>
      <c r="T2700" s="55" t="s">
        <v>34</v>
      </c>
      <c r="U2700" s="9"/>
      <c r="V2700" s="9"/>
      <c r="W2700" s="9"/>
      <c r="X2700" s="9"/>
      <c r="Y2700" s="9"/>
      <c r="Z2700" s="9"/>
      <c r="AA2700" s="9"/>
      <c r="AB2700" s="9"/>
      <c r="AC2700" s="9"/>
      <c r="AD2700" s="9"/>
      <c r="AE2700" s="9"/>
      <c r="AF2700" s="9"/>
      <c r="AG2700" s="9"/>
      <c r="AH2700" s="9"/>
      <c r="AI2700" s="9"/>
      <c r="AJ2700" s="9"/>
      <c r="AK2700" s="9"/>
      <c r="AL2700" s="9"/>
      <c r="AM2700" s="9"/>
      <c r="AN2700" s="9"/>
      <c r="AO2700" s="9"/>
      <c r="AP2700" s="9"/>
      <c r="AQ2700" s="9"/>
      <c r="AR2700" s="9"/>
      <c r="AS2700" s="9"/>
      <c r="AT2700" s="9"/>
      <c r="AU2700" s="9"/>
      <c r="AV2700" s="9"/>
      <c r="AW2700" s="9"/>
      <c r="AX2700" s="9"/>
      <c r="AY2700" s="9"/>
      <c r="AZ2700" s="9"/>
      <c r="BA2700" s="9"/>
      <c r="BB2700" s="9"/>
      <c r="BC2700" s="9"/>
      <c r="BD2700" s="9"/>
      <c r="BE2700" s="9"/>
      <c r="BF2700" s="9"/>
      <c r="BG2700" s="9"/>
      <c r="BH2700" s="9"/>
      <c r="BI2700" s="9"/>
      <c r="BJ2700" s="9"/>
      <c r="BK2700" s="9"/>
      <c r="BL2700" s="9"/>
      <c r="BM2700" s="9"/>
      <c r="BN2700" s="9"/>
      <c r="BO2700" s="9"/>
      <c r="BP2700" s="9"/>
      <c r="BQ2700" s="9"/>
      <c r="BR2700" s="9"/>
      <c r="BS2700" s="9"/>
      <c r="BT2700" s="9"/>
      <c r="BU2700" s="9"/>
      <c r="BV2700" s="9"/>
      <c r="BW2700" s="9"/>
      <c r="BX2700" s="9"/>
      <c r="BY2700" s="9"/>
      <c r="BZ2700" s="9"/>
      <c r="CA2700" s="9"/>
      <c r="CB2700" s="9"/>
      <c r="CC2700" s="9"/>
      <c r="CD2700" s="9"/>
      <c r="CE2700" s="9"/>
      <c r="CF2700" s="9"/>
      <c r="CG2700" s="9"/>
      <c r="CH2700" s="9"/>
      <c r="CI2700" s="9"/>
      <c r="CJ2700" s="9"/>
      <c r="CK2700" s="9"/>
      <c r="CL2700" s="9"/>
      <c r="CM2700" s="9"/>
      <c r="CN2700" s="9"/>
      <c r="CO2700" s="9"/>
      <c r="CP2700" s="9"/>
      <c r="CQ2700" s="9"/>
      <c r="CR2700" s="9"/>
      <c r="CS2700" s="9"/>
      <c r="CT2700" s="9"/>
      <c r="CU2700" s="9"/>
      <c r="CV2700" s="9"/>
      <c r="CW2700" s="9"/>
      <c r="CX2700" s="9"/>
    </row>
    <row r="2701" spans="1:102" s="44" customFormat="1">
      <c r="A2701" s="27">
        <v>51</v>
      </c>
      <c r="B2701" s="90" t="s">
        <v>2631</v>
      </c>
      <c r="C2701" s="55">
        <v>1958</v>
      </c>
      <c r="D2701" s="55"/>
      <c r="E2701" s="90" t="s">
        <v>400</v>
      </c>
      <c r="F2701" s="55">
        <v>5</v>
      </c>
      <c r="G2701" s="55">
        <v>4</v>
      </c>
      <c r="H2701" s="190">
        <v>2583.8000000000002</v>
      </c>
      <c r="I2701" s="190">
        <v>2311</v>
      </c>
      <c r="J2701" s="190">
        <v>2274.1999999999998</v>
      </c>
      <c r="K2701" s="190">
        <v>90</v>
      </c>
      <c r="L2701" s="189">
        <f>'Форма 2'!C2705</f>
        <v>19154330.630000003</v>
      </c>
      <c r="M2701" s="190">
        <v>0</v>
      </c>
      <c r="N2701" s="190">
        <v>0</v>
      </c>
      <c r="O2701" s="190">
        <v>0</v>
      </c>
      <c r="P2701" s="189">
        <f t="shared" si="291"/>
        <v>19154330.630000003</v>
      </c>
      <c r="Q2701" s="191">
        <f t="shared" si="292"/>
        <v>8288.3300000000017</v>
      </c>
      <c r="R2701" s="191">
        <f t="shared" si="293"/>
        <v>8288.3300000000017</v>
      </c>
      <c r="S2701" s="90" t="s">
        <v>42</v>
      </c>
      <c r="T2701" s="55" t="s">
        <v>34</v>
      </c>
      <c r="U2701" s="9"/>
      <c r="V2701" s="9"/>
      <c r="W2701" s="9"/>
      <c r="X2701" s="9"/>
      <c r="Y2701" s="9"/>
      <c r="Z2701" s="9"/>
      <c r="AA2701" s="9"/>
      <c r="AB2701" s="9"/>
      <c r="AC2701" s="9"/>
      <c r="AD2701" s="9"/>
      <c r="AE2701" s="9"/>
      <c r="AF2701" s="9"/>
      <c r="AG2701" s="9"/>
      <c r="AH2701" s="9"/>
      <c r="AI2701" s="9"/>
      <c r="AJ2701" s="9"/>
      <c r="AK2701" s="9"/>
      <c r="AL2701" s="9"/>
      <c r="AM2701" s="9"/>
      <c r="AN2701" s="9"/>
      <c r="AO2701" s="9"/>
      <c r="AP2701" s="9"/>
      <c r="AQ2701" s="9"/>
      <c r="AR2701" s="9"/>
      <c r="AS2701" s="9"/>
      <c r="AT2701" s="9"/>
      <c r="AU2701" s="9"/>
      <c r="AV2701" s="9"/>
      <c r="AW2701" s="9"/>
      <c r="AX2701" s="9"/>
      <c r="AY2701" s="9"/>
      <c r="AZ2701" s="9"/>
      <c r="BA2701" s="9"/>
      <c r="BB2701" s="9"/>
      <c r="BC2701" s="9"/>
      <c r="BD2701" s="9"/>
      <c r="BE2701" s="9"/>
      <c r="BF2701" s="9"/>
      <c r="BG2701" s="9"/>
      <c r="BH2701" s="9"/>
      <c r="BI2701" s="9"/>
      <c r="BJ2701" s="9"/>
      <c r="BK2701" s="9"/>
      <c r="BL2701" s="9"/>
      <c r="BM2701" s="9"/>
      <c r="BN2701" s="9"/>
      <c r="BO2701" s="9"/>
      <c r="BP2701" s="9"/>
      <c r="BQ2701" s="9"/>
      <c r="BR2701" s="9"/>
      <c r="BS2701" s="9"/>
      <c r="BT2701" s="9"/>
      <c r="BU2701" s="9"/>
      <c r="BV2701" s="9"/>
      <c r="BW2701" s="9"/>
      <c r="BX2701" s="9"/>
      <c r="BY2701" s="9"/>
      <c r="BZ2701" s="9"/>
      <c r="CA2701" s="9"/>
      <c r="CB2701" s="9"/>
      <c r="CC2701" s="9"/>
      <c r="CD2701" s="9"/>
      <c r="CE2701" s="9"/>
      <c r="CF2701" s="9"/>
      <c r="CG2701" s="9"/>
      <c r="CH2701" s="9"/>
      <c r="CI2701" s="9"/>
      <c r="CJ2701" s="9"/>
      <c r="CK2701" s="9"/>
      <c r="CL2701" s="9"/>
      <c r="CM2701" s="9"/>
      <c r="CN2701" s="9"/>
      <c r="CO2701" s="9"/>
      <c r="CP2701" s="9"/>
      <c r="CQ2701" s="9"/>
      <c r="CR2701" s="9"/>
      <c r="CS2701" s="9"/>
      <c r="CT2701" s="9"/>
      <c r="CU2701" s="9"/>
      <c r="CV2701" s="9"/>
      <c r="CW2701" s="9"/>
      <c r="CX2701" s="9"/>
    </row>
    <row r="2702" spans="1:102" s="44" customFormat="1">
      <c r="A2702" s="27">
        <v>52</v>
      </c>
      <c r="B2702" s="92" t="s">
        <v>2931</v>
      </c>
      <c r="C2702" s="194">
        <v>1968</v>
      </c>
      <c r="D2702" s="27"/>
      <c r="E2702" s="135" t="s">
        <v>398</v>
      </c>
      <c r="F2702" s="55">
        <v>5</v>
      </c>
      <c r="G2702" s="27">
        <v>4</v>
      </c>
      <c r="H2702" s="187">
        <v>3802.5</v>
      </c>
      <c r="I2702" s="187">
        <v>3381.3</v>
      </c>
      <c r="J2702" s="187">
        <v>3337.3</v>
      </c>
      <c r="K2702" s="188">
        <v>140</v>
      </c>
      <c r="L2702" s="189">
        <f>'Форма 2'!C2706</f>
        <v>8497545.0300000012</v>
      </c>
      <c r="M2702" s="190">
        <v>0</v>
      </c>
      <c r="N2702" s="190">
        <v>0</v>
      </c>
      <c r="O2702" s="190">
        <v>0</v>
      </c>
      <c r="P2702" s="189">
        <f t="shared" si="291"/>
        <v>8497545.0300000012</v>
      </c>
      <c r="Q2702" s="191">
        <f t="shared" si="292"/>
        <v>2513.1000000000004</v>
      </c>
      <c r="R2702" s="191">
        <f t="shared" si="293"/>
        <v>2513.1000000000004</v>
      </c>
      <c r="S2702" s="90" t="s">
        <v>42</v>
      </c>
      <c r="T2702" s="55" t="s">
        <v>35</v>
      </c>
      <c r="U2702" s="9"/>
      <c r="V2702" s="9"/>
      <c r="W2702" s="9"/>
      <c r="X2702" s="9"/>
      <c r="Y2702" s="9"/>
      <c r="Z2702" s="9"/>
      <c r="AA2702" s="9"/>
      <c r="AB2702" s="9"/>
      <c r="AC2702" s="9"/>
      <c r="AD2702" s="9"/>
      <c r="AE2702" s="9"/>
      <c r="AF2702" s="9"/>
      <c r="AG2702" s="9"/>
      <c r="AH2702" s="9"/>
      <c r="AI2702" s="9"/>
      <c r="AJ2702" s="9"/>
      <c r="AK2702" s="9"/>
      <c r="AL2702" s="9"/>
      <c r="AM2702" s="9"/>
      <c r="AN2702" s="9"/>
      <c r="AO2702" s="9"/>
      <c r="AP2702" s="9"/>
      <c r="AQ2702" s="9"/>
      <c r="AR2702" s="9"/>
      <c r="AS2702" s="9"/>
      <c r="AT2702" s="9"/>
      <c r="AU2702" s="9"/>
      <c r="AV2702" s="9"/>
      <c r="AW2702" s="9"/>
      <c r="AX2702" s="9"/>
      <c r="AY2702" s="9"/>
      <c r="AZ2702" s="9"/>
      <c r="BA2702" s="9"/>
      <c r="BB2702" s="9"/>
      <c r="BC2702" s="9"/>
      <c r="BD2702" s="9"/>
      <c r="BE2702" s="9"/>
      <c r="BF2702" s="9"/>
      <c r="BG2702" s="9"/>
      <c r="BH2702" s="9"/>
      <c r="BI2702" s="9"/>
      <c r="BJ2702" s="9"/>
      <c r="BK2702" s="9"/>
      <c r="BL2702" s="9"/>
      <c r="BM2702" s="9"/>
      <c r="BN2702" s="9"/>
      <c r="BO2702" s="9"/>
      <c r="BP2702" s="9"/>
      <c r="BQ2702" s="9"/>
      <c r="BR2702" s="9"/>
      <c r="BS2702" s="9"/>
      <c r="BT2702" s="9"/>
      <c r="BU2702" s="9"/>
      <c r="BV2702" s="9"/>
      <c r="BW2702" s="9"/>
      <c r="BX2702" s="9"/>
      <c r="BY2702" s="9"/>
      <c r="BZ2702" s="9"/>
      <c r="CA2702" s="9"/>
      <c r="CB2702" s="9"/>
      <c r="CC2702" s="9"/>
      <c r="CD2702" s="9"/>
      <c r="CE2702" s="9"/>
      <c r="CF2702" s="9"/>
      <c r="CG2702" s="9"/>
      <c r="CH2702" s="9"/>
      <c r="CI2702" s="9"/>
      <c r="CJ2702" s="9"/>
      <c r="CK2702" s="9"/>
      <c r="CL2702" s="9"/>
      <c r="CM2702" s="9"/>
      <c r="CN2702" s="9"/>
      <c r="CO2702" s="9"/>
      <c r="CP2702" s="9"/>
      <c r="CQ2702" s="9"/>
      <c r="CR2702" s="9"/>
      <c r="CS2702" s="9"/>
      <c r="CT2702" s="9"/>
      <c r="CU2702" s="9"/>
      <c r="CV2702" s="9"/>
      <c r="CW2702" s="9"/>
      <c r="CX2702" s="9"/>
    </row>
    <row r="2703" spans="1:102" s="44" customFormat="1">
      <c r="A2703" s="27">
        <v>53</v>
      </c>
      <c r="B2703" s="90" t="s">
        <v>2664</v>
      </c>
      <c r="C2703" s="55">
        <v>1969</v>
      </c>
      <c r="D2703" s="55"/>
      <c r="E2703" s="90" t="s">
        <v>398</v>
      </c>
      <c r="F2703" s="55">
        <v>5</v>
      </c>
      <c r="G2703" s="55">
        <v>4</v>
      </c>
      <c r="H2703" s="190">
        <v>3454.7</v>
      </c>
      <c r="I2703" s="190">
        <v>3459.1</v>
      </c>
      <c r="J2703" s="190">
        <v>3459.1</v>
      </c>
      <c r="K2703" s="190">
        <v>136</v>
      </c>
      <c r="L2703" s="189">
        <f>'Форма 2'!C2707</f>
        <v>3250516.27</v>
      </c>
      <c r="M2703" s="190">
        <v>0</v>
      </c>
      <c r="N2703" s="190">
        <v>0</v>
      </c>
      <c r="O2703" s="190">
        <v>0</v>
      </c>
      <c r="P2703" s="189">
        <f t="shared" si="291"/>
        <v>3250516.27</v>
      </c>
      <c r="Q2703" s="191">
        <f t="shared" si="292"/>
        <v>939.7</v>
      </c>
      <c r="R2703" s="191">
        <f t="shared" si="293"/>
        <v>939.7</v>
      </c>
      <c r="S2703" s="90" t="s">
        <v>42</v>
      </c>
      <c r="T2703" s="55" t="s">
        <v>35</v>
      </c>
      <c r="U2703" s="9"/>
      <c r="V2703" s="9"/>
      <c r="W2703" s="9"/>
      <c r="X2703" s="9"/>
      <c r="Y2703" s="9"/>
      <c r="Z2703" s="9"/>
      <c r="AA2703" s="9"/>
      <c r="AB2703" s="9"/>
      <c r="AC2703" s="9"/>
      <c r="AD2703" s="9"/>
      <c r="AE2703" s="9"/>
      <c r="AF2703" s="9"/>
      <c r="AG2703" s="9"/>
      <c r="AH2703" s="9"/>
      <c r="AI2703" s="9"/>
      <c r="AJ2703" s="9"/>
      <c r="AK2703" s="9"/>
      <c r="AL2703" s="9"/>
      <c r="AM2703" s="9"/>
      <c r="AN2703" s="9"/>
      <c r="AO2703" s="9"/>
      <c r="AP2703" s="9"/>
      <c r="AQ2703" s="9"/>
      <c r="AR2703" s="9"/>
      <c r="AS2703" s="9"/>
      <c r="AT2703" s="9"/>
      <c r="AU2703" s="9"/>
      <c r="AV2703" s="9"/>
      <c r="AW2703" s="9"/>
      <c r="AX2703" s="9"/>
      <c r="AY2703" s="9"/>
      <c r="AZ2703" s="9"/>
      <c r="BA2703" s="9"/>
      <c r="BB2703" s="9"/>
      <c r="BC2703" s="9"/>
      <c r="BD2703" s="9"/>
      <c r="BE2703" s="9"/>
      <c r="BF2703" s="9"/>
      <c r="BG2703" s="9"/>
      <c r="BH2703" s="9"/>
      <c r="BI2703" s="9"/>
      <c r="BJ2703" s="9"/>
      <c r="BK2703" s="9"/>
      <c r="BL2703" s="9"/>
      <c r="BM2703" s="9"/>
      <c r="BN2703" s="9"/>
      <c r="BO2703" s="9"/>
      <c r="BP2703" s="9"/>
      <c r="BQ2703" s="9"/>
      <c r="BR2703" s="9"/>
      <c r="BS2703" s="9"/>
      <c r="BT2703" s="9"/>
      <c r="BU2703" s="9"/>
      <c r="BV2703" s="9"/>
      <c r="BW2703" s="9"/>
      <c r="BX2703" s="9"/>
      <c r="BY2703" s="9"/>
      <c r="BZ2703" s="9"/>
      <c r="CA2703" s="9"/>
      <c r="CB2703" s="9"/>
      <c r="CC2703" s="9"/>
      <c r="CD2703" s="9"/>
      <c r="CE2703" s="9"/>
      <c r="CF2703" s="9"/>
      <c r="CG2703" s="9"/>
      <c r="CH2703" s="9"/>
      <c r="CI2703" s="9"/>
      <c r="CJ2703" s="9"/>
      <c r="CK2703" s="9"/>
      <c r="CL2703" s="9"/>
      <c r="CM2703" s="9"/>
      <c r="CN2703" s="9"/>
      <c r="CO2703" s="9"/>
      <c r="CP2703" s="9"/>
      <c r="CQ2703" s="9"/>
      <c r="CR2703" s="9"/>
      <c r="CS2703" s="9"/>
      <c r="CT2703" s="9"/>
      <c r="CU2703" s="9"/>
      <c r="CV2703" s="9"/>
      <c r="CW2703" s="9"/>
      <c r="CX2703" s="9"/>
    </row>
    <row r="2704" spans="1:102" s="44" customFormat="1">
      <c r="A2704" s="27">
        <v>54</v>
      </c>
      <c r="B2704" s="90" t="s">
        <v>2661</v>
      </c>
      <c r="C2704" s="55">
        <v>1967</v>
      </c>
      <c r="D2704" s="55">
        <v>2010</v>
      </c>
      <c r="E2704" s="90" t="s">
        <v>399</v>
      </c>
      <c r="F2704" s="55">
        <v>5</v>
      </c>
      <c r="G2704" s="55">
        <v>4</v>
      </c>
      <c r="H2704" s="190">
        <v>4353.7</v>
      </c>
      <c r="I2704" s="190">
        <v>2693.1</v>
      </c>
      <c r="J2704" s="190">
        <v>4353.7</v>
      </c>
      <c r="K2704" s="190">
        <v>102</v>
      </c>
      <c r="L2704" s="189">
        <f>'Форма 2'!C2708</f>
        <v>2530706.0700000003</v>
      </c>
      <c r="M2704" s="190">
        <v>0</v>
      </c>
      <c r="N2704" s="190">
        <v>0</v>
      </c>
      <c r="O2704" s="190">
        <v>0</v>
      </c>
      <c r="P2704" s="189">
        <f t="shared" si="291"/>
        <v>2530706.0700000003</v>
      </c>
      <c r="Q2704" s="191">
        <f t="shared" si="292"/>
        <v>939.70000000000016</v>
      </c>
      <c r="R2704" s="191">
        <f t="shared" si="293"/>
        <v>939.70000000000016</v>
      </c>
      <c r="S2704" s="90" t="s">
        <v>42</v>
      </c>
      <c r="T2704" s="55" t="s">
        <v>35</v>
      </c>
      <c r="U2704" s="9"/>
      <c r="V2704" s="9"/>
      <c r="W2704" s="9"/>
      <c r="X2704" s="9"/>
      <c r="Y2704" s="9"/>
      <c r="Z2704" s="9"/>
      <c r="AA2704" s="9"/>
      <c r="AB2704" s="9"/>
      <c r="AC2704" s="9"/>
      <c r="AD2704" s="9"/>
      <c r="AE2704" s="9"/>
      <c r="AF2704" s="9"/>
      <c r="AG2704" s="9"/>
      <c r="AH2704" s="9"/>
      <c r="AI2704" s="9"/>
      <c r="AJ2704" s="9"/>
      <c r="AK2704" s="9"/>
      <c r="AL2704" s="9"/>
      <c r="AM2704" s="9"/>
      <c r="AN2704" s="9"/>
      <c r="AO2704" s="9"/>
      <c r="AP2704" s="9"/>
      <c r="AQ2704" s="9"/>
      <c r="AR2704" s="9"/>
      <c r="AS2704" s="9"/>
      <c r="AT2704" s="9"/>
      <c r="AU2704" s="9"/>
      <c r="AV2704" s="9"/>
      <c r="AW2704" s="9"/>
      <c r="AX2704" s="9"/>
      <c r="AY2704" s="9"/>
      <c r="AZ2704" s="9"/>
      <c r="BA2704" s="9"/>
      <c r="BB2704" s="9"/>
      <c r="BC2704" s="9"/>
      <c r="BD2704" s="9"/>
      <c r="BE2704" s="9"/>
      <c r="BF2704" s="9"/>
      <c r="BG2704" s="9"/>
      <c r="BH2704" s="9"/>
      <c r="BI2704" s="9"/>
      <c r="BJ2704" s="9"/>
      <c r="BK2704" s="9"/>
      <c r="BL2704" s="9"/>
      <c r="BM2704" s="9"/>
      <c r="BN2704" s="9"/>
      <c r="BO2704" s="9"/>
      <c r="BP2704" s="9"/>
      <c r="BQ2704" s="9"/>
      <c r="BR2704" s="9"/>
      <c r="BS2704" s="9"/>
      <c r="BT2704" s="9"/>
      <c r="BU2704" s="9"/>
      <c r="BV2704" s="9"/>
      <c r="BW2704" s="9"/>
      <c r="BX2704" s="9"/>
      <c r="BY2704" s="9"/>
      <c r="BZ2704" s="9"/>
      <c r="CA2704" s="9"/>
      <c r="CB2704" s="9"/>
      <c r="CC2704" s="9"/>
      <c r="CD2704" s="9"/>
      <c r="CE2704" s="9"/>
      <c r="CF2704" s="9"/>
      <c r="CG2704" s="9"/>
      <c r="CH2704" s="9"/>
      <c r="CI2704" s="9"/>
      <c r="CJ2704" s="9"/>
      <c r="CK2704" s="9"/>
      <c r="CL2704" s="9"/>
      <c r="CM2704" s="9"/>
      <c r="CN2704" s="9"/>
      <c r="CO2704" s="9"/>
      <c r="CP2704" s="9"/>
      <c r="CQ2704" s="9"/>
      <c r="CR2704" s="9"/>
      <c r="CS2704" s="9"/>
      <c r="CT2704" s="9"/>
      <c r="CU2704" s="9"/>
      <c r="CV2704" s="9"/>
      <c r="CW2704" s="9"/>
      <c r="CX2704" s="9"/>
    </row>
    <row r="2705" spans="1:102" s="44" customFormat="1">
      <c r="A2705" s="27">
        <v>55</v>
      </c>
      <c r="B2705" s="90" t="s">
        <v>2663</v>
      </c>
      <c r="C2705" s="55">
        <v>1983</v>
      </c>
      <c r="D2705" s="55"/>
      <c r="E2705" s="90" t="s">
        <v>396</v>
      </c>
      <c r="F2705" s="55">
        <v>5</v>
      </c>
      <c r="G2705" s="55">
        <v>6</v>
      </c>
      <c r="H2705" s="190">
        <v>3870.3</v>
      </c>
      <c r="I2705" s="190">
        <v>3869.6</v>
      </c>
      <c r="J2705" s="190">
        <v>3807.8</v>
      </c>
      <c r="K2705" s="190">
        <v>181</v>
      </c>
      <c r="L2705" s="189">
        <f>'Форма 2'!C2709</f>
        <v>5669196.176</v>
      </c>
      <c r="M2705" s="190">
        <v>0</v>
      </c>
      <c r="N2705" s="190">
        <v>0</v>
      </c>
      <c r="O2705" s="190">
        <v>0</v>
      </c>
      <c r="P2705" s="189">
        <f t="shared" si="291"/>
        <v>5669196.176</v>
      </c>
      <c r="Q2705" s="191">
        <f t="shared" si="292"/>
        <v>1465.06</v>
      </c>
      <c r="R2705" s="191">
        <f t="shared" si="293"/>
        <v>1465.06</v>
      </c>
      <c r="S2705" s="90" t="s">
        <v>42</v>
      </c>
      <c r="T2705" s="55" t="s">
        <v>34</v>
      </c>
      <c r="U2705" s="9"/>
      <c r="V2705" s="9"/>
      <c r="W2705" s="9"/>
      <c r="X2705" s="9"/>
      <c r="Y2705" s="9"/>
      <c r="Z2705" s="9"/>
      <c r="AA2705" s="9"/>
      <c r="AB2705" s="9"/>
      <c r="AC2705" s="9"/>
      <c r="AD2705" s="9"/>
      <c r="AE2705" s="9"/>
      <c r="AF2705" s="9"/>
      <c r="AG2705" s="9"/>
      <c r="AH2705" s="9"/>
      <c r="AI2705" s="9"/>
      <c r="AJ2705" s="9"/>
      <c r="AK2705" s="9"/>
      <c r="AL2705" s="9"/>
      <c r="AM2705" s="9"/>
      <c r="AN2705" s="9"/>
      <c r="AO2705" s="9"/>
      <c r="AP2705" s="9"/>
      <c r="AQ2705" s="9"/>
      <c r="AR2705" s="9"/>
      <c r="AS2705" s="9"/>
      <c r="AT2705" s="9"/>
      <c r="AU2705" s="9"/>
      <c r="AV2705" s="9"/>
      <c r="AW2705" s="9"/>
      <c r="AX2705" s="9"/>
      <c r="AY2705" s="9"/>
      <c r="AZ2705" s="9"/>
      <c r="BA2705" s="9"/>
      <c r="BB2705" s="9"/>
      <c r="BC2705" s="9"/>
      <c r="BD2705" s="9"/>
      <c r="BE2705" s="9"/>
      <c r="BF2705" s="9"/>
      <c r="BG2705" s="9"/>
      <c r="BH2705" s="9"/>
      <c r="BI2705" s="9"/>
      <c r="BJ2705" s="9"/>
      <c r="BK2705" s="9"/>
      <c r="BL2705" s="9"/>
      <c r="BM2705" s="9"/>
      <c r="BN2705" s="9"/>
      <c r="BO2705" s="9"/>
      <c r="BP2705" s="9"/>
      <c r="BQ2705" s="9"/>
      <c r="BR2705" s="9"/>
      <c r="BS2705" s="9"/>
      <c r="BT2705" s="9"/>
      <c r="BU2705" s="9"/>
      <c r="BV2705" s="9"/>
      <c r="BW2705" s="9"/>
      <c r="BX2705" s="9"/>
      <c r="BY2705" s="9"/>
      <c r="BZ2705" s="9"/>
      <c r="CA2705" s="9"/>
      <c r="CB2705" s="9"/>
      <c r="CC2705" s="9"/>
      <c r="CD2705" s="9"/>
      <c r="CE2705" s="9"/>
      <c r="CF2705" s="9"/>
      <c r="CG2705" s="9"/>
      <c r="CH2705" s="9"/>
      <c r="CI2705" s="9"/>
      <c r="CJ2705" s="9"/>
      <c r="CK2705" s="9"/>
      <c r="CL2705" s="9"/>
      <c r="CM2705" s="9"/>
      <c r="CN2705" s="9"/>
      <c r="CO2705" s="9"/>
      <c r="CP2705" s="9"/>
      <c r="CQ2705" s="9"/>
      <c r="CR2705" s="9"/>
      <c r="CS2705" s="9"/>
      <c r="CT2705" s="9"/>
      <c r="CU2705" s="9"/>
      <c r="CV2705" s="9"/>
      <c r="CW2705" s="9"/>
      <c r="CX2705" s="9"/>
    </row>
    <row r="2706" spans="1:102" s="44" customFormat="1">
      <c r="A2706" s="27">
        <v>56</v>
      </c>
      <c r="B2706" s="90" t="s">
        <v>2522</v>
      </c>
      <c r="C2706" s="55">
        <v>1968</v>
      </c>
      <c r="D2706" s="55"/>
      <c r="E2706" s="90" t="s">
        <v>401</v>
      </c>
      <c r="F2706" s="55">
        <v>5</v>
      </c>
      <c r="G2706" s="55">
        <v>1</v>
      </c>
      <c r="H2706" s="190">
        <v>1426.4</v>
      </c>
      <c r="I2706" s="190">
        <v>1040</v>
      </c>
      <c r="J2706" s="190">
        <v>1040</v>
      </c>
      <c r="K2706" s="190">
        <v>84</v>
      </c>
      <c r="L2706" s="189">
        <f>'Форма 2'!C2710</f>
        <v>1257744.8</v>
      </c>
      <c r="M2706" s="190">
        <v>0</v>
      </c>
      <c r="N2706" s="190">
        <v>0</v>
      </c>
      <c r="O2706" s="190">
        <v>0</v>
      </c>
      <c r="P2706" s="189">
        <f t="shared" si="291"/>
        <v>1257744.8</v>
      </c>
      <c r="Q2706" s="191">
        <f t="shared" si="292"/>
        <v>1209.3700000000001</v>
      </c>
      <c r="R2706" s="191">
        <f t="shared" si="293"/>
        <v>1209.3700000000001</v>
      </c>
      <c r="S2706" s="90" t="s">
        <v>42</v>
      </c>
      <c r="T2706" s="55" t="s">
        <v>34</v>
      </c>
      <c r="U2706" s="9"/>
      <c r="V2706" s="9"/>
      <c r="W2706" s="9"/>
      <c r="X2706" s="9"/>
      <c r="Y2706" s="9"/>
      <c r="Z2706" s="9"/>
      <c r="AA2706" s="9"/>
      <c r="AB2706" s="9"/>
      <c r="AC2706" s="9"/>
      <c r="AD2706" s="9"/>
      <c r="AE2706" s="9"/>
      <c r="AF2706" s="9"/>
      <c r="AG2706" s="9"/>
      <c r="AH2706" s="9"/>
      <c r="AI2706" s="9"/>
      <c r="AJ2706" s="9"/>
      <c r="AK2706" s="9"/>
      <c r="AL2706" s="9"/>
      <c r="AM2706" s="9"/>
      <c r="AN2706" s="9"/>
      <c r="AO2706" s="9"/>
      <c r="AP2706" s="9"/>
      <c r="AQ2706" s="9"/>
      <c r="AR2706" s="9"/>
      <c r="AS2706" s="9"/>
      <c r="AT2706" s="9"/>
      <c r="AU2706" s="9"/>
      <c r="AV2706" s="9"/>
      <c r="AW2706" s="9"/>
      <c r="AX2706" s="9"/>
      <c r="AY2706" s="9"/>
      <c r="AZ2706" s="9"/>
      <c r="BA2706" s="9"/>
      <c r="BB2706" s="9"/>
      <c r="BC2706" s="9"/>
      <c r="BD2706" s="9"/>
      <c r="BE2706" s="9"/>
      <c r="BF2706" s="9"/>
      <c r="BG2706" s="9"/>
      <c r="BH2706" s="9"/>
      <c r="BI2706" s="9"/>
      <c r="BJ2706" s="9"/>
      <c r="BK2706" s="9"/>
      <c r="BL2706" s="9"/>
      <c r="BM2706" s="9"/>
      <c r="BN2706" s="9"/>
      <c r="BO2706" s="9"/>
      <c r="BP2706" s="9"/>
      <c r="BQ2706" s="9"/>
      <c r="BR2706" s="9"/>
      <c r="BS2706" s="9"/>
      <c r="BT2706" s="9"/>
      <c r="BU2706" s="9"/>
      <c r="BV2706" s="9"/>
      <c r="BW2706" s="9"/>
      <c r="BX2706" s="9"/>
      <c r="BY2706" s="9"/>
      <c r="BZ2706" s="9"/>
      <c r="CA2706" s="9"/>
      <c r="CB2706" s="9"/>
      <c r="CC2706" s="9"/>
      <c r="CD2706" s="9"/>
      <c r="CE2706" s="9"/>
      <c r="CF2706" s="9"/>
      <c r="CG2706" s="9"/>
      <c r="CH2706" s="9"/>
      <c r="CI2706" s="9"/>
      <c r="CJ2706" s="9"/>
      <c r="CK2706" s="9"/>
      <c r="CL2706" s="9"/>
      <c r="CM2706" s="9"/>
      <c r="CN2706" s="9"/>
      <c r="CO2706" s="9"/>
      <c r="CP2706" s="9"/>
      <c r="CQ2706" s="9"/>
      <c r="CR2706" s="9"/>
      <c r="CS2706" s="9"/>
      <c r="CT2706" s="9"/>
      <c r="CU2706" s="9"/>
      <c r="CV2706" s="9"/>
      <c r="CW2706" s="9"/>
      <c r="CX2706" s="9"/>
    </row>
    <row r="2707" spans="1:102" s="44" customFormat="1">
      <c r="A2707" s="27">
        <v>57</v>
      </c>
      <c r="B2707" s="90" t="s">
        <v>2660</v>
      </c>
      <c r="C2707" s="55">
        <v>1960</v>
      </c>
      <c r="D2707" s="55"/>
      <c r="E2707" s="90" t="s">
        <v>398</v>
      </c>
      <c r="F2707" s="55">
        <v>5.4</v>
      </c>
      <c r="G2707" s="55">
        <v>3</v>
      </c>
      <c r="H2707" s="190">
        <v>2571.6999999999998</v>
      </c>
      <c r="I2707" s="190">
        <v>2295</v>
      </c>
      <c r="J2707" s="190">
        <v>2054.4</v>
      </c>
      <c r="K2707" s="190">
        <v>87</v>
      </c>
      <c r="L2707" s="189">
        <f>'Форма 2'!C2711</f>
        <v>5347831.9499999993</v>
      </c>
      <c r="M2707" s="190">
        <v>0</v>
      </c>
      <c r="N2707" s="190">
        <v>0</v>
      </c>
      <c r="O2707" s="190">
        <v>0</v>
      </c>
      <c r="P2707" s="189">
        <f t="shared" si="291"/>
        <v>5347831.9499999993</v>
      </c>
      <c r="Q2707" s="191">
        <f t="shared" si="292"/>
        <v>2330.2099999999996</v>
      </c>
      <c r="R2707" s="191">
        <f t="shared" si="293"/>
        <v>2330.2099999999996</v>
      </c>
      <c r="S2707" s="90" t="s">
        <v>42</v>
      </c>
      <c r="T2707" s="55" t="s">
        <v>34</v>
      </c>
      <c r="U2707" s="9"/>
      <c r="V2707" s="9"/>
      <c r="W2707" s="9"/>
      <c r="X2707" s="9"/>
      <c r="Y2707" s="9"/>
      <c r="Z2707" s="9"/>
      <c r="AA2707" s="9"/>
      <c r="AB2707" s="9"/>
      <c r="AC2707" s="9"/>
      <c r="AD2707" s="9"/>
      <c r="AE2707" s="9"/>
      <c r="AF2707" s="9"/>
      <c r="AG2707" s="9"/>
      <c r="AH2707" s="9"/>
      <c r="AI2707" s="9"/>
      <c r="AJ2707" s="9"/>
      <c r="AK2707" s="9"/>
      <c r="AL2707" s="9"/>
      <c r="AM2707" s="9"/>
      <c r="AN2707" s="9"/>
      <c r="AO2707" s="9"/>
      <c r="AP2707" s="9"/>
      <c r="AQ2707" s="9"/>
      <c r="AR2707" s="9"/>
      <c r="AS2707" s="9"/>
      <c r="AT2707" s="9"/>
      <c r="AU2707" s="9"/>
      <c r="AV2707" s="9"/>
      <c r="AW2707" s="9"/>
      <c r="AX2707" s="9"/>
      <c r="AY2707" s="9"/>
      <c r="AZ2707" s="9"/>
      <c r="BA2707" s="9"/>
      <c r="BB2707" s="9"/>
      <c r="BC2707" s="9"/>
      <c r="BD2707" s="9"/>
      <c r="BE2707" s="9"/>
      <c r="BF2707" s="9"/>
      <c r="BG2707" s="9"/>
      <c r="BH2707" s="9"/>
      <c r="BI2707" s="9"/>
      <c r="BJ2707" s="9"/>
      <c r="BK2707" s="9"/>
      <c r="BL2707" s="9"/>
      <c r="BM2707" s="9"/>
      <c r="BN2707" s="9"/>
      <c r="BO2707" s="9"/>
      <c r="BP2707" s="9"/>
      <c r="BQ2707" s="9"/>
      <c r="BR2707" s="9"/>
      <c r="BS2707" s="9"/>
      <c r="BT2707" s="9"/>
      <c r="BU2707" s="9"/>
      <c r="BV2707" s="9"/>
      <c r="BW2707" s="9"/>
      <c r="BX2707" s="9"/>
      <c r="BY2707" s="9"/>
      <c r="BZ2707" s="9"/>
      <c r="CA2707" s="9"/>
      <c r="CB2707" s="9"/>
      <c r="CC2707" s="9"/>
      <c r="CD2707" s="9"/>
      <c r="CE2707" s="9"/>
      <c r="CF2707" s="9"/>
      <c r="CG2707" s="9"/>
      <c r="CH2707" s="9"/>
      <c r="CI2707" s="9"/>
      <c r="CJ2707" s="9"/>
      <c r="CK2707" s="9"/>
      <c r="CL2707" s="9"/>
      <c r="CM2707" s="9"/>
      <c r="CN2707" s="9"/>
      <c r="CO2707" s="9"/>
      <c r="CP2707" s="9"/>
      <c r="CQ2707" s="9"/>
      <c r="CR2707" s="9"/>
      <c r="CS2707" s="9"/>
      <c r="CT2707" s="9"/>
      <c r="CU2707" s="9"/>
      <c r="CV2707" s="9"/>
      <c r="CW2707" s="9"/>
      <c r="CX2707" s="9"/>
    </row>
    <row r="2708" spans="1:102" s="44" customFormat="1">
      <c r="A2708" s="27">
        <v>58</v>
      </c>
      <c r="B2708" s="104" t="s">
        <v>3794</v>
      </c>
      <c r="C2708" s="41">
        <v>1960</v>
      </c>
      <c r="D2708" s="55"/>
      <c r="E2708" s="55" t="s">
        <v>398</v>
      </c>
      <c r="F2708" s="55">
        <v>5.4</v>
      </c>
      <c r="G2708" s="55">
        <v>3</v>
      </c>
      <c r="H2708" s="220">
        <v>2666.7</v>
      </c>
      <c r="I2708" s="220">
        <v>2406.3000000000002</v>
      </c>
      <c r="J2708" s="220">
        <v>1945</v>
      </c>
      <c r="K2708" s="220">
        <v>87</v>
      </c>
      <c r="L2708" s="189">
        <f>'Форма 2'!C2712</f>
        <v>946301.53800000006</v>
      </c>
      <c r="M2708" s="190">
        <v>0</v>
      </c>
      <c r="N2708" s="190">
        <v>0</v>
      </c>
      <c r="O2708" s="190">
        <v>0</v>
      </c>
      <c r="P2708" s="189">
        <f t="shared" si="291"/>
        <v>946301.53800000006</v>
      </c>
      <c r="Q2708" s="191">
        <f t="shared" si="292"/>
        <v>393.26</v>
      </c>
      <c r="R2708" s="191">
        <f t="shared" si="293"/>
        <v>393.26</v>
      </c>
      <c r="S2708" s="90" t="s">
        <v>42</v>
      </c>
      <c r="T2708" s="55" t="s">
        <v>34</v>
      </c>
      <c r="U2708" s="9"/>
      <c r="V2708" s="9"/>
      <c r="W2708" s="9"/>
      <c r="X2708" s="9"/>
      <c r="Y2708" s="9"/>
      <c r="Z2708" s="9"/>
      <c r="AA2708" s="9"/>
      <c r="AB2708" s="9"/>
      <c r="AC2708" s="9"/>
      <c r="AD2708" s="9"/>
      <c r="AE2708" s="9"/>
      <c r="AF2708" s="9"/>
      <c r="AG2708" s="9"/>
      <c r="AH2708" s="9"/>
      <c r="AI2708" s="9"/>
      <c r="AJ2708" s="9"/>
      <c r="AK2708" s="9"/>
      <c r="AL2708" s="9"/>
      <c r="AM2708" s="9"/>
      <c r="AN2708" s="9"/>
      <c r="AO2708" s="9"/>
      <c r="AP2708" s="9"/>
      <c r="AQ2708" s="9"/>
      <c r="AR2708" s="9"/>
      <c r="AS2708" s="9"/>
      <c r="AT2708" s="9"/>
      <c r="AU2708" s="9"/>
      <c r="AV2708" s="9"/>
      <c r="AW2708" s="9"/>
      <c r="AX2708" s="9"/>
      <c r="AY2708" s="9"/>
      <c r="AZ2708" s="9"/>
      <c r="BA2708" s="9"/>
      <c r="BB2708" s="9"/>
      <c r="BC2708" s="9"/>
      <c r="BD2708" s="9"/>
      <c r="BE2708" s="9"/>
      <c r="BF2708" s="9"/>
      <c r="BG2708" s="9"/>
      <c r="BH2708" s="9"/>
      <c r="BI2708" s="9"/>
      <c r="BJ2708" s="9"/>
      <c r="BK2708" s="9"/>
      <c r="BL2708" s="9"/>
      <c r="BM2708" s="9"/>
      <c r="BN2708" s="9"/>
      <c r="BO2708" s="9"/>
      <c r="BP2708" s="9"/>
      <c r="BQ2708" s="9"/>
      <c r="BR2708" s="9"/>
      <c r="BS2708" s="9"/>
      <c r="BT2708" s="9"/>
      <c r="BU2708" s="9"/>
      <c r="BV2708" s="9"/>
      <c r="BW2708" s="9"/>
      <c r="BX2708" s="9"/>
      <c r="BY2708" s="9"/>
      <c r="BZ2708" s="9"/>
      <c r="CA2708" s="9"/>
      <c r="CB2708" s="9"/>
      <c r="CC2708" s="9"/>
      <c r="CD2708" s="9"/>
      <c r="CE2708" s="9"/>
      <c r="CF2708" s="9"/>
      <c r="CG2708" s="9"/>
      <c r="CH2708" s="9"/>
      <c r="CI2708" s="9"/>
      <c r="CJ2708" s="9"/>
      <c r="CK2708" s="9"/>
      <c r="CL2708" s="9"/>
      <c r="CM2708" s="9"/>
      <c r="CN2708" s="9"/>
      <c r="CO2708" s="9"/>
      <c r="CP2708" s="9"/>
      <c r="CQ2708" s="9"/>
      <c r="CR2708" s="9"/>
      <c r="CS2708" s="9"/>
      <c r="CT2708" s="9"/>
      <c r="CU2708" s="9"/>
      <c r="CV2708" s="9"/>
      <c r="CW2708" s="9"/>
      <c r="CX2708" s="9"/>
    </row>
    <row r="2709" spans="1:102" s="44" customFormat="1">
      <c r="A2709" s="27">
        <v>59</v>
      </c>
      <c r="B2709" s="90" t="s">
        <v>410</v>
      </c>
      <c r="C2709" s="55">
        <v>1970</v>
      </c>
      <c r="D2709" s="55"/>
      <c r="E2709" s="90" t="s">
        <v>398</v>
      </c>
      <c r="F2709" s="55">
        <v>5</v>
      </c>
      <c r="G2709" s="55">
        <v>4</v>
      </c>
      <c r="H2709" s="190">
        <v>3207.6</v>
      </c>
      <c r="I2709" s="190">
        <v>3122.5</v>
      </c>
      <c r="J2709" s="190">
        <v>3080.9</v>
      </c>
      <c r="K2709" s="190">
        <v>140</v>
      </c>
      <c r="L2709" s="189">
        <f>'Форма 2'!C2713</f>
        <v>2934213.25</v>
      </c>
      <c r="M2709" s="190">
        <v>0</v>
      </c>
      <c r="N2709" s="190">
        <v>0</v>
      </c>
      <c r="O2709" s="190">
        <v>0</v>
      </c>
      <c r="P2709" s="189">
        <f t="shared" si="291"/>
        <v>2934213.25</v>
      </c>
      <c r="Q2709" s="191">
        <f t="shared" si="292"/>
        <v>939.7</v>
      </c>
      <c r="R2709" s="191">
        <f t="shared" si="293"/>
        <v>939.7</v>
      </c>
      <c r="S2709" s="90" t="s">
        <v>42</v>
      </c>
      <c r="T2709" s="55" t="s">
        <v>35</v>
      </c>
      <c r="U2709" s="9"/>
      <c r="V2709" s="9"/>
      <c r="W2709" s="9"/>
      <c r="X2709" s="9"/>
      <c r="Y2709" s="9"/>
      <c r="Z2709" s="9"/>
      <c r="AA2709" s="9"/>
      <c r="AB2709" s="9"/>
      <c r="AC2709" s="9"/>
      <c r="AD2709" s="9"/>
      <c r="AE2709" s="9"/>
      <c r="AF2709" s="9"/>
      <c r="AG2709" s="9"/>
      <c r="AH2709" s="9"/>
      <c r="AI2709" s="9"/>
      <c r="AJ2709" s="9"/>
      <c r="AK2709" s="9"/>
      <c r="AL2709" s="9"/>
      <c r="AM2709" s="9"/>
      <c r="AN2709" s="9"/>
      <c r="AO2709" s="9"/>
      <c r="AP2709" s="9"/>
      <c r="AQ2709" s="9"/>
      <c r="AR2709" s="9"/>
      <c r="AS2709" s="9"/>
      <c r="AT2709" s="9"/>
      <c r="AU2709" s="9"/>
      <c r="AV2709" s="9"/>
      <c r="AW2709" s="9"/>
      <c r="AX2709" s="9"/>
      <c r="AY2709" s="9"/>
      <c r="AZ2709" s="9"/>
      <c r="BA2709" s="9"/>
      <c r="BB2709" s="9"/>
      <c r="BC2709" s="9"/>
      <c r="BD2709" s="9"/>
      <c r="BE2709" s="9"/>
      <c r="BF2709" s="9"/>
      <c r="BG2709" s="9"/>
      <c r="BH2709" s="9"/>
      <c r="BI2709" s="9"/>
      <c r="BJ2709" s="9"/>
      <c r="BK2709" s="9"/>
      <c r="BL2709" s="9"/>
      <c r="BM2709" s="9"/>
      <c r="BN2709" s="9"/>
      <c r="BO2709" s="9"/>
      <c r="BP2709" s="9"/>
      <c r="BQ2709" s="9"/>
      <c r="BR2709" s="9"/>
      <c r="BS2709" s="9"/>
      <c r="BT2709" s="9"/>
      <c r="BU2709" s="9"/>
      <c r="BV2709" s="9"/>
      <c r="BW2709" s="9"/>
      <c r="BX2709" s="9"/>
      <c r="BY2709" s="9"/>
      <c r="BZ2709" s="9"/>
      <c r="CA2709" s="9"/>
      <c r="CB2709" s="9"/>
      <c r="CC2709" s="9"/>
      <c r="CD2709" s="9"/>
      <c r="CE2709" s="9"/>
      <c r="CF2709" s="9"/>
      <c r="CG2709" s="9"/>
      <c r="CH2709" s="9"/>
      <c r="CI2709" s="9"/>
      <c r="CJ2709" s="9"/>
      <c r="CK2709" s="9"/>
      <c r="CL2709" s="9"/>
      <c r="CM2709" s="9"/>
      <c r="CN2709" s="9"/>
      <c r="CO2709" s="9"/>
      <c r="CP2709" s="9"/>
      <c r="CQ2709" s="9"/>
      <c r="CR2709" s="9"/>
      <c r="CS2709" s="9"/>
      <c r="CT2709" s="9"/>
      <c r="CU2709" s="9"/>
      <c r="CV2709" s="9"/>
      <c r="CW2709" s="9"/>
      <c r="CX2709" s="9"/>
    </row>
    <row r="2710" spans="1:102" s="44" customFormat="1">
      <c r="A2710" s="27">
        <v>60</v>
      </c>
      <c r="B2710" s="90" t="s">
        <v>2665</v>
      </c>
      <c r="C2710" s="55">
        <v>1970</v>
      </c>
      <c r="D2710" s="55"/>
      <c r="E2710" s="90" t="s">
        <v>401</v>
      </c>
      <c r="F2710" s="55">
        <v>5</v>
      </c>
      <c r="G2710" s="55">
        <v>4</v>
      </c>
      <c r="H2710" s="190">
        <v>3395.3</v>
      </c>
      <c r="I2710" s="190">
        <v>3346.9</v>
      </c>
      <c r="J2710" s="190">
        <v>3226.8</v>
      </c>
      <c r="K2710" s="190">
        <v>164</v>
      </c>
      <c r="L2710" s="189">
        <f>'Форма 2'!C2714</f>
        <v>1523877.0390000001</v>
      </c>
      <c r="M2710" s="190">
        <v>0</v>
      </c>
      <c r="N2710" s="190">
        <v>0</v>
      </c>
      <c r="O2710" s="190">
        <v>0</v>
      </c>
      <c r="P2710" s="189">
        <f t="shared" si="291"/>
        <v>1523877.0390000001</v>
      </c>
      <c r="Q2710" s="191">
        <f t="shared" si="292"/>
        <v>455.31</v>
      </c>
      <c r="R2710" s="191">
        <f t="shared" si="293"/>
        <v>455.31</v>
      </c>
      <c r="S2710" s="90" t="s">
        <v>42</v>
      </c>
      <c r="T2710" s="55" t="s">
        <v>35</v>
      </c>
      <c r="U2710" s="9"/>
      <c r="V2710" s="9"/>
      <c r="W2710" s="9"/>
      <c r="X2710" s="9"/>
      <c r="Y2710" s="9"/>
      <c r="Z2710" s="9"/>
      <c r="AA2710" s="9"/>
      <c r="AB2710" s="9"/>
      <c r="AC2710" s="9"/>
      <c r="AD2710" s="9"/>
      <c r="AE2710" s="9"/>
      <c r="AF2710" s="9"/>
      <c r="AG2710" s="9"/>
      <c r="AH2710" s="9"/>
      <c r="AI2710" s="9"/>
      <c r="AJ2710" s="9"/>
      <c r="AK2710" s="9"/>
      <c r="AL2710" s="9"/>
      <c r="AM2710" s="9"/>
      <c r="AN2710" s="9"/>
      <c r="AO2710" s="9"/>
      <c r="AP2710" s="9"/>
      <c r="AQ2710" s="9"/>
      <c r="AR2710" s="9"/>
      <c r="AS2710" s="9"/>
      <c r="AT2710" s="9"/>
      <c r="AU2710" s="9"/>
      <c r="AV2710" s="9"/>
      <c r="AW2710" s="9"/>
      <c r="AX2710" s="9"/>
      <c r="AY2710" s="9"/>
      <c r="AZ2710" s="9"/>
      <c r="BA2710" s="9"/>
      <c r="BB2710" s="9"/>
      <c r="BC2710" s="9"/>
      <c r="BD2710" s="9"/>
      <c r="BE2710" s="9"/>
      <c r="BF2710" s="9"/>
      <c r="BG2710" s="9"/>
      <c r="BH2710" s="9"/>
      <c r="BI2710" s="9"/>
      <c r="BJ2710" s="9"/>
      <c r="BK2710" s="9"/>
      <c r="BL2710" s="9"/>
      <c r="BM2710" s="9"/>
      <c r="BN2710" s="9"/>
      <c r="BO2710" s="9"/>
      <c r="BP2710" s="9"/>
      <c r="BQ2710" s="9"/>
      <c r="BR2710" s="9"/>
      <c r="BS2710" s="9"/>
      <c r="BT2710" s="9"/>
      <c r="BU2710" s="9"/>
      <c r="BV2710" s="9"/>
      <c r="BW2710" s="9"/>
      <c r="BX2710" s="9"/>
      <c r="BY2710" s="9"/>
      <c r="BZ2710" s="9"/>
      <c r="CA2710" s="9"/>
      <c r="CB2710" s="9"/>
      <c r="CC2710" s="9"/>
      <c r="CD2710" s="9"/>
      <c r="CE2710" s="9"/>
      <c r="CF2710" s="9"/>
      <c r="CG2710" s="9"/>
      <c r="CH2710" s="9"/>
      <c r="CI2710" s="9"/>
      <c r="CJ2710" s="9"/>
      <c r="CK2710" s="9"/>
      <c r="CL2710" s="9"/>
      <c r="CM2710" s="9"/>
      <c r="CN2710" s="9"/>
      <c r="CO2710" s="9"/>
      <c r="CP2710" s="9"/>
      <c r="CQ2710" s="9"/>
      <c r="CR2710" s="9"/>
      <c r="CS2710" s="9"/>
      <c r="CT2710" s="9"/>
      <c r="CU2710" s="9"/>
      <c r="CV2710" s="9"/>
      <c r="CW2710" s="9"/>
      <c r="CX2710" s="9"/>
    </row>
    <row r="2711" spans="1:102" s="44" customFormat="1">
      <c r="A2711" s="27">
        <v>61</v>
      </c>
      <c r="B2711" s="92" t="s">
        <v>2933</v>
      </c>
      <c r="C2711" s="194">
        <v>1960</v>
      </c>
      <c r="D2711" s="27"/>
      <c r="E2711" s="135" t="s">
        <v>330</v>
      </c>
      <c r="F2711" s="55">
        <v>2</v>
      </c>
      <c r="G2711" s="27">
        <v>2</v>
      </c>
      <c r="H2711" s="187">
        <v>693.9</v>
      </c>
      <c r="I2711" s="187">
        <v>632.79999999999995</v>
      </c>
      <c r="J2711" s="187">
        <v>561.20000000000005</v>
      </c>
      <c r="K2711" s="188">
        <v>27</v>
      </c>
      <c r="L2711" s="189">
        <f>'Форма 2'!C2715</f>
        <v>352222.80799999996</v>
      </c>
      <c r="M2711" s="190">
        <v>0</v>
      </c>
      <c r="N2711" s="190">
        <v>0</v>
      </c>
      <c r="O2711" s="190">
        <v>0</v>
      </c>
      <c r="P2711" s="189">
        <f t="shared" si="291"/>
        <v>352222.80799999996</v>
      </c>
      <c r="Q2711" s="191">
        <f t="shared" si="292"/>
        <v>556.61</v>
      </c>
      <c r="R2711" s="191">
        <f t="shared" si="293"/>
        <v>556.61</v>
      </c>
      <c r="S2711" s="90" t="s">
        <v>42</v>
      </c>
      <c r="T2711" s="55" t="s">
        <v>34</v>
      </c>
      <c r="U2711" s="9"/>
      <c r="V2711" s="9"/>
      <c r="W2711" s="9"/>
      <c r="X2711" s="9"/>
      <c r="Y2711" s="9"/>
      <c r="Z2711" s="9"/>
      <c r="AA2711" s="9"/>
      <c r="AB2711" s="9"/>
      <c r="AC2711" s="9"/>
      <c r="AD2711" s="9"/>
      <c r="AE2711" s="9"/>
      <c r="AF2711" s="9"/>
      <c r="AG2711" s="9"/>
      <c r="AH2711" s="9"/>
      <c r="AI2711" s="9"/>
      <c r="AJ2711" s="9"/>
      <c r="AK2711" s="9"/>
      <c r="AL2711" s="9"/>
      <c r="AM2711" s="9"/>
      <c r="AN2711" s="9"/>
      <c r="AO2711" s="9"/>
      <c r="AP2711" s="9"/>
      <c r="AQ2711" s="9"/>
      <c r="AR2711" s="9"/>
      <c r="AS2711" s="9"/>
      <c r="AT2711" s="9"/>
      <c r="AU2711" s="9"/>
      <c r="AV2711" s="9"/>
      <c r="AW2711" s="9"/>
      <c r="AX2711" s="9"/>
      <c r="AY2711" s="9"/>
      <c r="AZ2711" s="9"/>
      <c r="BA2711" s="9"/>
      <c r="BB2711" s="9"/>
      <c r="BC2711" s="9"/>
      <c r="BD2711" s="9"/>
      <c r="BE2711" s="9"/>
      <c r="BF2711" s="9"/>
      <c r="BG2711" s="9"/>
      <c r="BH2711" s="9"/>
      <c r="BI2711" s="9"/>
      <c r="BJ2711" s="9"/>
      <c r="BK2711" s="9"/>
      <c r="BL2711" s="9"/>
      <c r="BM2711" s="9"/>
      <c r="BN2711" s="9"/>
      <c r="BO2711" s="9"/>
      <c r="BP2711" s="9"/>
      <c r="BQ2711" s="9"/>
      <c r="BR2711" s="9"/>
      <c r="BS2711" s="9"/>
      <c r="BT2711" s="9"/>
      <c r="BU2711" s="9"/>
      <c r="BV2711" s="9"/>
      <c r="BW2711" s="9"/>
      <c r="BX2711" s="9"/>
      <c r="BY2711" s="9"/>
      <c r="BZ2711" s="9"/>
      <c r="CA2711" s="9"/>
      <c r="CB2711" s="9"/>
      <c r="CC2711" s="9"/>
      <c r="CD2711" s="9"/>
      <c r="CE2711" s="9"/>
      <c r="CF2711" s="9"/>
      <c r="CG2711" s="9"/>
      <c r="CH2711" s="9"/>
      <c r="CI2711" s="9"/>
      <c r="CJ2711" s="9"/>
      <c r="CK2711" s="9"/>
      <c r="CL2711" s="9"/>
      <c r="CM2711" s="9"/>
      <c r="CN2711" s="9"/>
      <c r="CO2711" s="9"/>
      <c r="CP2711" s="9"/>
      <c r="CQ2711" s="9"/>
      <c r="CR2711" s="9"/>
      <c r="CS2711" s="9"/>
      <c r="CT2711" s="9"/>
      <c r="CU2711" s="9"/>
      <c r="CV2711" s="9"/>
      <c r="CW2711" s="9"/>
      <c r="CX2711" s="9"/>
    </row>
    <row r="2712" spans="1:102" s="44" customFormat="1">
      <c r="A2712" s="27">
        <v>62</v>
      </c>
      <c r="B2712" s="92" t="s">
        <v>2934</v>
      </c>
      <c r="C2712" s="194">
        <v>1960</v>
      </c>
      <c r="D2712" s="27"/>
      <c r="E2712" s="135" t="s">
        <v>399</v>
      </c>
      <c r="F2712" s="55">
        <v>2</v>
      </c>
      <c r="G2712" s="27">
        <v>2</v>
      </c>
      <c r="H2712" s="187">
        <v>684.6</v>
      </c>
      <c r="I2712" s="187">
        <v>633.6</v>
      </c>
      <c r="J2712" s="187">
        <v>633.6</v>
      </c>
      <c r="K2712" s="188">
        <v>28</v>
      </c>
      <c r="L2712" s="189">
        <f>'Форма 2'!C2716</f>
        <v>352668.09600000002</v>
      </c>
      <c r="M2712" s="190">
        <v>0</v>
      </c>
      <c r="N2712" s="190">
        <v>0</v>
      </c>
      <c r="O2712" s="190">
        <v>0</v>
      </c>
      <c r="P2712" s="189">
        <f t="shared" si="291"/>
        <v>352668.09600000002</v>
      </c>
      <c r="Q2712" s="191">
        <f t="shared" si="292"/>
        <v>556.61</v>
      </c>
      <c r="R2712" s="191">
        <f t="shared" si="293"/>
        <v>556.61</v>
      </c>
      <c r="S2712" s="90" t="s">
        <v>42</v>
      </c>
      <c r="T2712" s="55" t="s">
        <v>34</v>
      </c>
      <c r="U2712" s="9"/>
      <c r="V2712" s="9"/>
      <c r="W2712" s="9"/>
      <c r="X2712" s="9"/>
      <c r="Y2712" s="9"/>
      <c r="Z2712" s="9"/>
      <c r="AA2712" s="9"/>
      <c r="AB2712" s="9"/>
      <c r="AC2712" s="9"/>
      <c r="AD2712" s="9"/>
      <c r="AE2712" s="9"/>
      <c r="AF2712" s="9"/>
      <c r="AG2712" s="9"/>
      <c r="AH2712" s="9"/>
      <c r="AI2712" s="9"/>
      <c r="AJ2712" s="9"/>
      <c r="AK2712" s="9"/>
      <c r="AL2712" s="9"/>
      <c r="AM2712" s="9"/>
      <c r="AN2712" s="9"/>
      <c r="AO2712" s="9"/>
      <c r="AP2712" s="9"/>
      <c r="AQ2712" s="9"/>
      <c r="AR2712" s="9"/>
      <c r="AS2712" s="9"/>
      <c r="AT2712" s="9"/>
      <c r="AU2712" s="9"/>
      <c r="AV2712" s="9"/>
      <c r="AW2712" s="9"/>
      <c r="AX2712" s="9"/>
      <c r="AY2712" s="9"/>
      <c r="AZ2712" s="9"/>
      <c r="BA2712" s="9"/>
      <c r="BB2712" s="9"/>
      <c r="BC2712" s="9"/>
      <c r="BD2712" s="9"/>
      <c r="BE2712" s="9"/>
      <c r="BF2712" s="9"/>
      <c r="BG2712" s="9"/>
      <c r="BH2712" s="9"/>
      <c r="BI2712" s="9"/>
      <c r="BJ2712" s="9"/>
      <c r="BK2712" s="9"/>
      <c r="BL2712" s="9"/>
      <c r="BM2712" s="9"/>
      <c r="BN2712" s="9"/>
      <c r="BO2712" s="9"/>
      <c r="BP2712" s="9"/>
      <c r="BQ2712" s="9"/>
      <c r="BR2712" s="9"/>
      <c r="BS2712" s="9"/>
      <c r="BT2712" s="9"/>
      <c r="BU2712" s="9"/>
      <c r="BV2712" s="9"/>
      <c r="BW2712" s="9"/>
      <c r="BX2712" s="9"/>
      <c r="BY2712" s="9"/>
      <c r="BZ2712" s="9"/>
      <c r="CA2712" s="9"/>
      <c r="CB2712" s="9"/>
      <c r="CC2712" s="9"/>
      <c r="CD2712" s="9"/>
      <c r="CE2712" s="9"/>
      <c r="CF2712" s="9"/>
      <c r="CG2712" s="9"/>
      <c r="CH2712" s="9"/>
      <c r="CI2712" s="9"/>
      <c r="CJ2712" s="9"/>
      <c r="CK2712" s="9"/>
      <c r="CL2712" s="9"/>
      <c r="CM2712" s="9"/>
      <c r="CN2712" s="9"/>
      <c r="CO2712" s="9"/>
      <c r="CP2712" s="9"/>
      <c r="CQ2712" s="9"/>
      <c r="CR2712" s="9"/>
      <c r="CS2712" s="9"/>
      <c r="CT2712" s="9"/>
      <c r="CU2712" s="9"/>
      <c r="CV2712" s="9"/>
      <c r="CW2712" s="9"/>
      <c r="CX2712" s="9"/>
    </row>
    <row r="2713" spans="1:102" s="44" customFormat="1">
      <c r="A2713" s="27">
        <v>63</v>
      </c>
      <c r="B2713" s="92" t="s">
        <v>2935</v>
      </c>
      <c r="C2713" s="194">
        <v>1965</v>
      </c>
      <c r="D2713" s="27"/>
      <c r="E2713" s="135" t="s">
        <v>399</v>
      </c>
      <c r="F2713" s="55">
        <v>5</v>
      </c>
      <c r="G2713" s="27">
        <v>4</v>
      </c>
      <c r="H2713" s="187">
        <v>3529</v>
      </c>
      <c r="I2713" s="187">
        <v>3277.2</v>
      </c>
      <c r="J2713" s="187">
        <v>3277.2</v>
      </c>
      <c r="K2713" s="188">
        <v>139</v>
      </c>
      <c r="L2713" s="189">
        <f>'Форма 2'!C2717</f>
        <v>18140186.844000001</v>
      </c>
      <c r="M2713" s="190">
        <v>0</v>
      </c>
      <c r="N2713" s="190">
        <v>0</v>
      </c>
      <c r="O2713" s="190">
        <v>0</v>
      </c>
      <c r="P2713" s="189">
        <f t="shared" si="291"/>
        <v>18140186.844000001</v>
      </c>
      <c r="Q2713" s="191">
        <f t="shared" si="292"/>
        <v>5535.27</v>
      </c>
      <c r="R2713" s="191">
        <f t="shared" si="293"/>
        <v>5535.27</v>
      </c>
      <c r="S2713" s="90" t="s">
        <v>42</v>
      </c>
      <c r="T2713" s="55" t="s">
        <v>34</v>
      </c>
      <c r="U2713" s="9"/>
      <c r="V2713" s="9"/>
      <c r="W2713" s="9"/>
      <c r="X2713" s="9"/>
      <c r="Y2713" s="9"/>
      <c r="Z2713" s="9"/>
      <c r="AA2713" s="9"/>
      <c r="AB2713" s="9"/>
      <c r="AC2713" s="9"/>
      <c r="AD2713" s="9"/>
      <c r="AE2713" s="9"/>
      <c r="AF2713" s="9"/>
      <c r="AG2713" s="9"/>
      <c r="AH2713" s="9"/>
      <c r="AI2713" s="9"/>
      <c r="AJ2713" s="9"/>
      <c r="AK2713" s="9"/>
      <c r="AL2713" s="9"/>
      <c r="AM2713" s="9"/>
      <c r="AN2713" s="9"/>
      <c r="AO2713" s="9"/>
      <c r="AP2713" s="9"/>
      <c r="AQ2713" s="9"/>
      <c r="AR2713" s="9"/>
      <c r="AS2713" s="9"/>
      <c r="AT2713" s="9"/>
      <c r="AU2713" s="9"/>
      <c r="AV2713" s="9"/>
      <c r="AW2713" s="9"/>
      <c r="AX2713" s="9"/>
      <c r="AY2713" s="9"/>
      <c r="AZ2713" s="9"/>
      <c r="BA2713" s="9"/>
      <c r="BB2713" s="9"/>
      <c r="BC2713" s="9"/>
      <c r="BD2713" s="9"/>
      <c r="BE2713" s="9"/>
      <c r="BF2713" s="9"/>
      <c r="BG2713" s="9"/>
      <c r="BH2713" s="9"/>
      <c r="BI2713" s="9"/>
      <c r="BJ2713" s="9"/>
      <c r="BK2713" s="9"/>
      <c r="BL2713" s="9"/>
      <c r="BM2713" s="9"/>
      <c r="BN2713" s="9"/>
      <c r="BO2713" s="9"/>
      <c r="BP2713" s="9"/>
      <c r="BQ2713" s="9"/>
      <c r="BR2713" s="9"/>
      <c r="BS2713" s="9"/>
      <c r="BT2713" s="9"/>
      <c r="BU2713" s="9"/>
      <c r="BV2713" s="9"/>
      <c r="BW2713" s="9"/>
      <c r="BX2713" s="9"/>
      <c r="BY2713" s="9"/>
      <c r="BZ2713" s="9"/>
      <c r="CA2713" s="9"/>
      <c r="CB2713" s="9"/>
      <c r="CC2713" s="9"/>
      <c r="CD2713" s="9"/>
      <c r="CE2713" s="9"/>
      <c r="CF2713" s="9"/>
      <c r="CG2713" s="9"/>
      <c r="CH2713" s="9"/>
      <c r="CI2713" s="9"/>
      <c r="CJ2713" s="9"/>
      <c r="CK2713" s="9"/>
      <c r="CL2713" s="9"/>
      <c r="CM2713" s="9"/>
      <c r="CN2713" s="9"/>
      <c r="CO2713" s="9"/>
      <c r="CP2713" s="9"/>
      <c r="CQ2713" s="9"/>
      <c r="CR2713" s="9"/>
      <c r="CS2713" s="9"/>
      <c r="CT2713" s="9"/>
      <c r="CU2713" s="9"/>
      <c r="CV2713" s="9"/>
      <c r="CW2713" s="9"/>
      <c r="CX2713" s="9"/>
    </row>
    <row r="2714" spans="1:102" s="44" customFormat="1">
      <c r="A2714" s="160">
        <v>64</v>
      </c>
      <c r="B2714" s="231" t="s">
        <v>2632</v>
      </c>
      <c r="C2714" s="41">
        <v>1967</v>
      </c>
      <c r="D2714" s="55"/>
      <c r="E2714" s="55" t="s">
        <v>399</v>
      </c>
      <c r="F2714" s="55">
        <v>5</v>
      </c>
      <c r="G2714" s="55">
        <v>4</v>
      </c>
      <c r="H2714" s="220">
        <v>3508.8</v>
      </c>
      <c r="I2714" s="220">
        <v>3259.2</v>
      </c>
      <c r="J2714" s="220">
        <v>3259.2</v>
      </c>
      <c r="K2714" s="220">
        <v>175</v>
      </c>
      <c r="L2714" s="189">
        <f>'Форма 2'!C2718</f>
        <v>6812542.7999999989</v>
      </c>
      <c r="M2714" s="190">
        <v>0</v>
      </c>
      <c r="N2714" s="190">
        <v>0</v>
      </c>
      <c r="O2714" s="190">
        <v>0</v>
      </c>
      <c r="P2714" s="189">
        <f t="shared" si="291"/>
        <v>6812542.7999999989</v>
      </c>
      <c r="Q2714" s="191">
        <f t="shared" si="292"/>
        <v>2090.25</v>
      </c>
      <c r="R2714" s="191">
        <f t="shared" si="293"/>
        <v>2090.25</v>
      </c>
      <c r="S2714" s="90" t="s">
        <v>42</v>
      </c>
      <c r="T2714" s="55" t="s">
        <v>35</v>
      </c>
      <c r="U2714" s="9"/>
      <c r="V2714" s="9"/>
      <c r="W2714" s="9"/>
      <c r="X2714" s="9"/>
      <c r="Y2714" s="9"/>
      <c r="Z2714" s="9"/>
      <c r="AA2714" s="9"/>
      <c r="AB2714" s="9"/>
      <c r="AC2714" s="9"/>
      <c r="AD2714" s="9"/>
      <c r="AE2714" s="9"/>
      <c r="AF2714" s="9"/>
      <c r="AG2714" s="9"/>
      <c r="AH2714" s="9"/>
      <c r="AI2714" s="9"/>
      <c r="AJ2714" s="9"/>
      <c r="AK2714" s="9"/>
      <c r="AL2714" s="9"/>
      <c r="AM2714" s="9"/>
      <c r="AN2714" s="9"/>
      <c r="AO2714" s="9"/>
      <c r="AP2714" s="9"/>
      <c r="AQ2714" s="9"/>
      <c r="AR2714" s="9"/>
      <c r="AS2714" s="9"/>
      <c r="AT2714" s="9"/>
      <c r="AU2714" s="9"/>
      <c r="AV2714" s="9"/>
      <c r="AW2714" s="9"/>
      <c r="AX2714" s="9"/>
      <c r="AY2714" s="9"/>
      <c r="AZ2714" s="9"/>
      <c r="BA2714" s="9"/>
      <c r="BB2714" s="9"/>
      <c r="BC2714" s="9"/>
      <c r="BD2714" s="9"/>
      <c r="BE2714" s="9"/>
      <c r="BF2714" s="9"/>
      <c r="BG2714" s="9"/>
      <c r="BH2714" s="9"/>
      <c r="BI2714" s="9"/>
      <c r="BJ2714" s="9"/>
      <c r="BK2714" s="9"/>
      <c r="BL2714" s="9"/>
      <c r="BM2714" s="9"/>
      <c r="BN2714" s="9"/>
      <c r="BO2714" s="9"/>
      <c r="BP2714" s="9"/>
      <c r="BQ2714" s="9"/>
      <c r="BR2714" s="9"/>
      <c r="BS2714" s="9"/>
      <c r="BT2714" s="9"/>
      <c r="BU2714" s="9"/>
      <c r="BV2714" s="9"/>
      <c r="BW2714" s="9"/>
      <c r="BX2714" s="9"/>
      <c r="BY2714" s="9"/>
      <c r="BZ2714" s="9"/>
      <c r="CA2714" s="9"/>
      <c r="CB2714" s="9"/>
      <c r="CC2714" s="9"/>
      <c r="CD2714" s="9"/>
      <c r="CE2714" s="9"/>
      <c r="CF2714" s="9"/>
      <c r="CG2714" s="9"/>
      <c r="CH2714" s="9"/>
      <c r="CI2714" s="9"/>
      <c r="CJ2714" s="9"/>
      <c r="CK2714" s="9"/>
      <c r="CL2714" s="9"/>
      <c r="CM2714" s="9"/>
      <c r="CN2714" s="9"/>
      <c r="CO2714" s="9"/>
      <c r="CP2714" s="9"/>
      <c r="CQ2714" s="9"/>
      <c r="CR2714" s="9"/>
      <c r="CS2714" s="9"/>
      <c r="CT2714" s="9"/>
      <c r="CU2714" s="9"/>
      <c r="CV2714" s="9"/>
      <c r="CW2714" s="9"/>
      <c r="CX2714" s="9"/>
    </row>
    <row r="2715" spans="1:102" s="44" customFormat="1" ht="15.75">
      <c r="A2715" s="162"/>
      <c r="B2715" s="163" t="s">
        <v>4697</v>
      </c>
      <c r="C2715" s="150"/>
      <c r="D2715" s="61"/>
      <c r="E2715" s="61"/>
      <c r="F2715" s="73"/>
      <c r="G2715" s="73"/>
      <c r="H2715" s="51">
        <f>SUM(H2716:H3919)</f>
        <v>4437067.2200000035</v>
      </c>
      <c r="I2715" s="51">
        <f>SUM(I2716:I3919)</f>
        <v>3766683.2899999986</v>
      </c>
      <c r="J2715" s="51">
        <f>SUM(J2716:J3919)</f>
        <v>3471021.7710000048</v>
      </c>
      <c r="K2715" s="51">
        <f>SUM(K2716:K3919)</f>
        <v>185700.5</v>
      </c>
      <c r="L2715" s="51">
        <f>SUM(L2716:L3919)</f>
        <v>11820167435.157093</v>
      </c>
      <c r="M2715" s="20"/>
      <c r="N2715" s="20"/>
      <c r="O2715" s="20"/>
      <c r="P2715" s="51"/>
      <c r="Q2715" s="128"/>
      <c r="R2715" s="128"/>
      <c r="S2715" s="20"/>
      <c r="T2715" s="61"/>
      <c r="U2715" s="9"/>
      <c r="V2715" s="9"/>
      <c r="W2715" s="9"/>
      <c r="X2715" s="9"/>
      <c r="Y2715" s="9"/>
      <c r="Z2715" s="9"/>
      <c r="AA2715" s="9"/>
      <c r="AB2715" s="9"/>
      <c r="AC2715" s="9"/>
      <c r="AD2715" s="9"/>
      <c r="AE2715" s="9"/>
      <c r="AF2715" s="9"/>
      <c r="AG2715" s="9"/>
      <c r="AH2715" s="9"/>
      <c r="AI2715" s="9"/>
      <c r="AJ2715" s="9"/>
      <c r="AK2715" s="9"/>
      <c r="AL2715" s="9"/>
      <c r="AM2715" s="9"/>
      <c r="AN2715" s="9"/>
      <c r="AO2715" s="9"/>
      <c r="AP2715" s="9"/>
      <c r="AQ2715" s="9"/>
      <c r="AR2715" s="9"/>
      <c r="AS2715" s="9"/>
      <c r="AT2715" s="9"/>
      <c r="AU2715" s="9"/>
      <c r="AV2715" s="9"/>
      <c r="AW2715" s="9"/>
      <c r="AX2715" s="9"/>
      <c r="AY2715" s="9"/>
      <c r="AZ2715" s="9"/>
      <c r="BA2715" s="9"/>
      <c r="BB2715" s="9"/>
      <c r="BC2715" s="9"/>
      <c r="BD2715" s="9"/>
      <c r="BE2715" s="9"/>
      <c r="BF2715" s="9"/>
      <c r="BG2715" s="9"/>
      <c r="BH2715" s="9"/>
      <c r="BI2715" s="9"/>
      <c r="BJ2715" s="9"/>
      <c r="BK2715" s="9"/>
      <c r="BL2715" s="9"/>
      <c r="BM2715" s="9"/>
      <c r="BN2715" s="9"/>
      <c r="BO2715" s="9"/>
      <c r="BP2715" s="9"/>
      <c r="BQ2715" s="9"/>
      <c r="BR2715" s="9"/>
      <c r="BS2715" s="9"/>
      <c r="BT2715" s="9"/>
      <c r="BU2715" s="9"/>
      <c r="BV2715" s="9"/>
      <c r="BW2715" s="9"/>
      <c r="BX2715" s="9"/>
      <c r="BY2715" s="9"/>
      <c r="BZ2715" s="9"/>
      <c r="CA2715" s="9"/>
      <c r="CB2715" s="9"/>
      <c r="CC2715" s="9"/>
      <c r="CD2715" s="9"/>
      <c r="CE2715" s="9"/>
      <c r="CF2715" s="9"/>
      <c r="CG2715" s="9"/>
      <c r="CH2715" s="9"/>
      <c r="CI2715" s="9"/>
      <c r="CJ2715" s="9"/>
      <c r="CK2715" s="9"/>
      <c r="CL2715" s="9"/>
      <c r="CM2715" s="9"/>
      <c r="CN2715" s="9"/>
      <c r="CO2715" s="9"/>
      <c r="CP2715" s="9"/>
      <c r="CQ2715" s="9"/>
      <c r="CR2715" s="9"/>
      <c r="CS2715" s="9"/>
      <c r="CT2715" s="9"/>
      <c r="CU2715" s="9"/>
      <c r="CV2715" s="9"/>
      <c r="CW2715" s="9"/>
      <c r="CX2715" s="9"/>
    </row>
    <row r="2716" spans="1:102" s="44" customFormat="1">
      <c r="A2716" s="137">
        <v>1</v>
      </c>
      <c r="B2716" s="185" t="s">
        <v>610</v>
      </c>
      <c r="C2716" s="186">
        <v>1965</v>
      </c>
      <c r="D2716" s="55"/>
      <c r="E2716" s="198" t="s">
        <v>328</v>
      </c>
      <c r="F2716" s="55">
        <v>5</v>
      </c>
      <c r="G2716" s="27">
        <v>4</v>
      </c>
      <c r="H2716" s="187">
        <v>3721.77</v>
      </c>
      <c r="I2716" s="187">
        <v>3543.4</v>
      </c>
      <c r="J2716" s="187">
        <v>3543.4</v>
      </c>
      <c r="K2716" s="188">
        <v>176</v>
      </c>
      <c r="L2716" s="189">
        <f>'Форма 2'!C2720</f>
        <v>12207083.868000001</v>
      </c>
      <c r="M2716" s="190">
        <v>0</v>
      </c>
      <c r="N2716" s="190">
        <v>0</v>
      </c>
      <c r="O2716" s="190">
        <v>0</v>
      </c>
      <c r="P2716" s="189">
        <f t="shared" si="291"/>
        <v>12207083.868000001</v>
      </c>
      <c r="Q2716" s="191">
        <f t="shared" si="292"/>
        <v>3445.02</v>
      </c>
      <c r="R2716" s="191">
        <f t="shared" si="293"/>
        <v>3445.02</v>
      </c>
      <c r="S2716" s="90" t="s">
        <v>42</v>
      </c>
      <c r="T2716" s="55" t="s">
        <v>34</v>
      </c>
      <c r="U2716" s="9"/>
      <c r="V2716" s="9"/>
      <c r="W2716" s="9"/>
      <c r="X2716" s="9"/>
      <c r="Y2716" s="9"/>
      <c r="Z2716" s="9"/>
      <c r="AA2716" s="9"/>
      <c r="AB2716" s="9"/>
      <c r="AC2716" s="9"/>
      <c r="AD2716" s="9"/>
      <c r="AE2716" s="9"/>
      <c r="AF2716" s="9"/>
      <c r="AG2716" s="9"/>
      <c r="AH2716" s="9"/>
      <c r="AI2716" s="9"/>
      <c r="AJ2716" s="9"/>
      <c r="AK2716" s="9"/>
      <c r="AL2716" s="9"/>
      <c r="AM2716" s="9"/>
      <c r="AN2716" s="9"/>
      <c r="AO2716" s="9"/>
      <c r="AP2716" s="9"/>
      <c r="AQ2716" s="9"/>
      <c r="AR2716" s="9"/>
      <c r="AS2716" s="9"/>
      <c r="AT2716" s="9"/>
      <c r="AU2716" s="9"/>
      <c r="AV2716" s="9"/>
      <c r="AW2716" s="9"/>
      <c r="AX2716" s="9"/>
      <c r="AY2716" s="9"/>
      <c r="AZ2716" s="9"/>
      <c r="BA2716" s="9"/>
      <c r="BB2716" s="9"/>
      <c r="BC2716" s="9"/>
      <c r="BD2716" s="9"/>
      <c r="BE2716" s="9"/>
      <c r="BF2716" s="9"/>
      <c r="BG2716" s="9"/>
      <c r="BH2716" s="9"/>
      <c r="BI2716" s="9"/>
      <c r="BJ2716" s="9"/>
      <c r="BK2716" s="9"/>
      <c r="BL2716" s="9"/>
      <c r="BM2716" s="9"/>
      <c r="BN2716" s="9"/>
      <c r="BO2716" s="9"/>
      <c r="BP2716" s="9"/>
      <c r="BQ2716" s="9"/>
      <c r="BR2716" s="9"/>
      <c r="BS2716" s="9"/>
      <c r="BT2716" s="9"/>
      <c r="BU2716" s="9"/>
      <c r="BV2716" s="9"/>
      <c r="BW2716" s="9"/>
      <c r="BX2716" s="9"/>
      <c r="BY2716" s="9"/>
      <c r="BZ2716" s="9"/>
      <c r="CA2716" s="9"/>
      <c r="CB2716" s="9"/>
      <c r="CC2716" s="9"/>
      <c r="CD2716" s="9"/>
      <c r="CE2716" s="9"/>
      <c r="CF2716" s="9"/>
      <c r="CG2716" s="9"/>
      <c r="CH2716" s="9"/>
      <c r="CI2716" s="9"/>
      <c r="CJ2716" s="9"/>
      <c r="CK2716" s="9"/>
      <c r="CL2716" s="9"/>
      <c r="CM2716" s="9"/>
      <c r="CN2716" s="9"/>
      <c r="CO2716" s="9"/>
      <c r="CP2716" s="9"/>
      <c r="CQ2716" s="9"/>
      <c r="CR2716" s="9"/>
      <c r="CS2716" s="9"/>
      <c r="CT2716" s="9"/>
      <c r="CU2716" s="9"/>
      <c r="CV2716" s="9"/>
      <c r="CW2716" s="9"/>
      <c r="CX2716" s="9"/>
    </row>
    <row r="2717" spans="1:102" s="44" customFormat="1">
      <c r="A2717" s="27">
        <v>2</v>
      </c>
      <c r="B2717" s="110" t="s">
        <v>611</v>
      </c>
      <c r="C2717" s="186">
        <v>1965</v>
      </c>
      <c r="D2717" s="55"/>
      <c r="E2717" s="198" t="s">
        <v>328</v>
      </c>
      <c r="F2717" s="55">
        <v>5</v>
      </c>
      <c r="G2717" s="27">
        <v>4</v>
      </c>
      <c r="H2717" s="187">
        <v>3787.97</v>
      </c>
      <c r="I2717" s="187">
        <v>3609.6</v>
      </c>
      <c r="J2717" s="187">
        <v>3609.6</v>
      </c>
      <c r="K2717" s="188">
        <v>170</v>
      </c>
      <c r="L2717" s="189">
        <f>'Форма 2'!C2721</f>
        <v>12435144.192</v>
      </c>
      <c r="M2717" s="190">
        <v>0</v>
      </c>
      <c r="N2717" s="190">
        <v>0</v>
      </c>
      <c r="O2717" s="190">
        <v>0</v>
      </c>
      <c r="P2717" s="189">
        <f t="shared" si="291"/>
        <v>12435144.192</v>
      </c>
      <c r="Q2717" s="191">
        <f t="shared" si="292"/>
        <v>3445.02</v>
      </c>
      <c r="R2717" s="191">
        <f t="shared" si="293"/>
        <v>3445.02</v>
      </c>
      <c r="S2717" s="90" t="s">
        <v>42</v>
      </c>
      <c r="T2717" s="55" t="s">
        <v>34</v>
      </c>
      <c r="U2717" s="9"/>
      <c r="V2717" s="9"/>
      <c r="W2717" s="9"/>
      <c r="X2717" s="9"/>
      <c r="Y2717" s="9"/>
      <c r="Z2717" s="9"/>
      <c r="AA2717" s="9"/>
      <c r="AB2717" s="9"/>
      <c r="AC2717" s="9"/>
      <c r="AD2717" s="9"/>
      <c r="AE2717" s="9"/>
      <c r="AF2717" s="9"/>
      <c r="AG2717" s="9"/>
      <c r="AH2717" s="9"/>
      <c r="AI2717" s="9"/>
      <c r="AJ2717" s="9"/>
      <c r="AK2717" s="9"/>
      <c r="AL2717" s="9"/>
      <c r="AM2717" s="9"/>
      <c r="AN2717" s="9"/>
      <c r="AO2717" s="9"/>
      <c r="AP2717" s="9"/>
      <c r="AQ2717" s="9"/>
      <c r="AR2717" s="9"/>
      <c r="AS2717" s="9"/>
      <c r="AT2717" s="9"/>
      <c r="AU2717" s="9"/>
      <c r="AV2717" s="9"/>
      <c r="AW2717" s="9"/>
      <c r="AX2717" s="9"/>
      <c r="AY2717" s="9"/>
      <c r="AZ2717" s="9"/>
      <c r="BA2717" s="9"/>
      <c r="BB2717" s="9"/>
      <c r="BC2717" s="9"/>
      <c r="BD2717" s="9"/>
      <c r="BE2717" s="9"/>
      <c r="BF2717" s="9"/>
      <c r="BG2717" s="9"/>
      <c r="BH2717" s="9"/>
      <c r="BI2717" s="9"/>
      <c r="BJ2717" s="9"/>
      <c r="BK2717" s="9"/>
      <c r="BL2717" s="9"/>
      <c r="BM2717" s="9"/>
      <c r="BN2717" s="9"/>
      <c r="BO2717" s="9"/>
      <c r="BP2717" s="9"/>
      <c r="BQ2717" s="9"/>
      <c r="BR2717" s="9"/>
      <c r="BS2717" s="9"/>
      <c r="BT2717" s="9"/>
      <c r="BU2717" s="9"/>
      <c r="BV2717" s="9"/>
      <c r="BW2717" s="9"/>
      <c r="BX2717" s="9"/>
      <c r="BY2717" s="9"/>
      <c r="BZ2717" s="9"/>
      <c r="CA2717" s="9"/>
      <c r="CB2717" s="9"/>
      <c r="CC2717" s="9"/>
      <c r="CD2717" s="9"/>
      <c r="CE2717" s="9"/>
      <c r="CF2717" s="9"/>
      <c r="CG2717" s="9"/>
      <c r="CH2717" s="9"/>
      <c r="CI2717" s="9"/>
      <c r="CJ2717" s="9"/>
      <c r="CK2717" s="9"/>
      <c r="CL2717" s="9"/>
      <c r="CM2717" s="9"/>
      <c r="CN2717" s="9"/>
      <c r="CO2717" s="9"/>
      <c r="CP2717" s="9"/>
      <c r="CQ2717" s="9"/>
      <c r="CR2717" s="9"/>
      <c r="CS2717" s="9"/>
      <c r="CT2717" s="9"/>
      <c r="CU2717" s="9"/>
      <c r="CV2717" s="9"/>
      <c r="CW2717" s="9"/>
      <c r="CX2717" s="9"/>
    </row>
    <row r="2718" spans="1:102" s="44" customFormat="1">
      <c r="A2718" s="137">
        <v>3</v>
      </c>
      <c r="B2718" s="110" t="s">
        <v>608</v>
      </c>
      <c r="C2718" s="186">
        <v>1967</v>
      </c>
      <c r="D2718" s="55"/>
      <c r="E2718" s="198" t="s">
        <v>28</v>
      </c>
      <c r="F2718" s="55">
        <v>9</v>
      </c>
      <c r="G2718" s="27">
        <v>1</v>
      </c>
      <c r="H2718" s="187">
        <v>2431.8200000000002</v>
      </c>
      <c r="I2718" s="187">
        <v>2404.4</v>
      </c>
      <c r="J2718" s="187">
        <v>2342.6</v>
      </c>
      <c r="K2718" s="188">
        <v>160</v>
      </c>
      <c r="L2718" s="189">
        <f>'Форма 2'!C2722</f>
        <v>10360848.128</v>
      </c>
      <c r="M2718" s="190">
        <v>0</v>
      </c>
      <c r="N2718" s="190">
        <v>0</v>
      </c>
      <c r="O2718" s="190">
        <v>0</v>
      </c>
      <c r="P2718" s="189">
        <f t="shared" si="291"/>
        <v>10360848.128</v>
      </c>
      <c r="Q2718" s="191">
        <f t="shared" si="292"/>
        <v>4309.12</v>
      </c>
      <c r="R2718" s="191">
        <f t="shared" si="293"/>
        <v>4309.12</v>
      </c>
      <c r="S2718" s="90" t="s">
        <v>42</v>
      </c>
      <c r="T2718" s="55" t="s">
        <v>34</v>
      </c>
      <c r="U2718" s="9"/>
      <c r="V2718" s="9"/>
      <c r="W2718" s="9"/>
      <c r="X2718" s="9"/>
      <c r="Y2718" s="9"/>
      <c r="Z2718" s="9"/>
      <c r="AA2718" s="9"/>
      <c r="AB2718" s="9"/>
      <c r="AC2718" s="9"/>
      <c r="AD2718" s="9"/>
      <c r="AE2718" s="9"/>
      <c r="AF2718" s="9"/>
      <c r="AG2718" s="9"/>
      <c r="AH2718" s="9"/>
      <c r="AI2718" s="9"/>
      <c r="AJ2718" s="9"/>
      <c r="AK2718" s="9"/>
      <c r="AL2718" s="9"/>
      <c r="AM2718" s="9"/>
      <c r="AN2718" s="9"/>
      <c r="AO2718" s="9"/>
      <c r="AP2718" s="9"/>
      <c r="AQ2718" s="9"/>
      <c r="AR2718" s="9"/>
      <c r="AS2718" s="9"/>
      <c r="AT2718" s="9"/>
      <c r="AU2718" s="9"/>
      <c r="AV2718" s="9"/>
      <c r="AW2718" s="9"/>
      <c r="AX2718" s="9"/>
      <c r="AY2718" s="9"/>
      <c r="AZ2718" s="9"/>
      <c r="BA2718" s="9"/>
      <c r="BB2718" s="9"/>
      <c r="BC2718" s="9"/>
      <c r="BD2718" s="9"/>
      <c r="BE2718" s="9"/>
      <c r="BF2718" s="9"/>
      <c r="BG2718" s="9"/>
      <c r="BH2718" s="9"/>
      <c r="BI2718" s="9"/>
      <c r="BJ2718" s="9"/>
      <c r="BK2718" s="9"/>
      <c r="BL2718" s="9"/>
      <c r="BM2718" s="9"/>
      <c r="BN2718" s="9"/>
      <c r="BO2718" s="9"/>
      <c r="BP2718" s="9"/>
      <c r="BQ2718" s="9"/>
      <c r="BR2718" s="9"/>
      <c r="BS2718" s="9"/>
      <c r="BT2718" s="9"/>
      <c r="BU2718" s="9"/>
      <c r="BV2718" s="9"/>
      <c r="BW2718" s="9"/>
      <c r="BX2718" s="9"/>
      <c r="BY2718" s="9"/>
      <c r="BZ2718" s="9"/>
      <c r="CA2718" s="9"/>
      <c r="CB2718" s="9"/>
      <c r="CC2718" s="9"/>
      <c r="CD2718" s="9"/>
      <c r="CE2718" s="9"/>
      <c r="CF2718" s="9"/>
      <c r="CG2718" s="9"/>
      <c r="CH2718" s="9"/>
      <c r="CI2718" s="9"/>
      <c r="CJ2718" s="9"/>
      <c r="CK2718" s="9"/>
      <c r="CL2718" s="9"/>
      <c r="CM2718" s="9"/>
      <c r="CN2718" s="9"/>
      <c r="CO2718" s="9"/>
      <c r="CP2718" s="9"/>
      <c r="CQ2718" s="9"/>
      <c r="CR2718" s="9"/>
      <c r="CS2718" s="9"/>
      <c r="CT2718" s="9"/>
      <c r="CU2718" s="9"/>
      <c r="CV2718" s="9"/>
      <c r="CW2718" s="9"/>
      <c r="CX2718" s="9"/>
    </row>
    <row r="2719" spans="1:102" s="44" customFormat="1">
      <c r="A2719" s="312">
        <v>4</v>
      </c>
      <c r="B2719" s="110" t="s">
        <v>609</v>
      </c>
      <c r="C2719" s="186">
        <v>1969</v>
      </c>
      <c r="D2719" s="55"/>
      <c r="E2719" s="198" t="s">
        <v>28</v>
      </c>
      <c r="F2719" s="55">
        <v>9</v>
      </c>
      <c r="G2719" s="27">
        <v>1</v>
      </c>
      <c r="H2719" s="187">
        <v>2542.87</v>
      </c>
      <c r="I2719" s="187">
        <v>2364.5</v>
      </c>
      <c r="J2719" s="187">
        <v>2364.5</v>
      </c>
      <c r="K2719" s="188">
        <v>103</v>
      </c>
      <c r="L2719" s="189">
        <f>'Форма 2'!C2723</f>
        <v>10188914.24</v>
      </c>
      <c r="M2719" s="190">
        <v>0</v>
      </c>
      <c r="N2719" s="190">
        <v>0</v>
      </c>
      <c r="O2719" s="190">
        <v>0</v>
      </c>
      <c r="P2719" s="189">
        <f t="shared" si="291"/>
        <v>10188914.24</v>
      </c>
      <c r="Q2719" s="191">
        <f t="shared" si="292"/>
        <v>4309.12</v>
      </c>
      <c r="R2719" s="191">
        <f t="shared" si="293"/>
        <v>4309.12</v>
      </c>
      <c r="S2719" s="90" t="s">
        <v>42</v>
      </c>
      <c r="T2719" s="55" t="s">
        <v>34</v>
      </c>
      <c r="U2719" s="9"/>
      <c r="V2719" s="9"/>
      <c r="W2719" s="9"/>
      <c r="X2719" s="9"/>
      <c r="Y2719" s="9"/>
      <c r="Z2719" s="9"/>
      <c r="AA2719" s="9"/>
      <c r="AB2719" s="9"/>
      <c r="AC2719" s="9"/>
      <c r="AD2719" s="9"/>
      <c r="AE2719" s="9"/>
      <c r="AF2719" s="9"/>
      <c r="AG2719" s="9"/>
      <c r="AH2719" s="9"/>
      <c r="AI2719" s="9"/>
      <c r="AJ2719" s="9"/>
      <c r="AK2719" s="9"/>
      <c r="AL2719" s="9"/>
      <c r="AM2719" s="9"/>
      <c r="AN2719" s="9"/>
      <c r="AO2719" s="9"/>
      <c r="AP2719" s="9"/>
      <c r="AQ2719" s="9"/>
      <c r="AR2719" s="9"/>
      <c r="AS2719" s="9"/>
      <c r="AT2719" s="9"/>
      <c r="AU2719" s="9"/>
      <c r="AV2719" s="9"/>
      <c r="AW2719" s="9"/>
      <c r="AX2719" s="9"/>
      <c r="AY2719" s="9"/>
      <c r="AZ2719" s="9"/>
      <c r="BA2719" s="9"/>
      <c r="BB2719" s="9"/>
      <c r="BC2719" s="9"/>
      <c r="BD2719" s="9"/>
      <c r="BE2719" s="9"/>
      <c r="BF2719" s="9"/>
      <c r="BG2719" s="9"/>
      <c r="BH2719" s="9"/>
      <c r="BI2719" s="9"/>
      <c r="BJ2719" s="9"/>
      <c r="BK2719" s="9"/>
      <c r="BL2719" s="9"/>
      <c r="BM2719" s="9"/>
      <c r="BN2719" s="9"/>
      <c r="BO2719" s="9"/>
      <c r="BP2719" s="9"/>
      <c r="BQ2719" s="9"/>
      <c r="BR2719" s="9"/>
      <c r="BS2719" s="9"/>
      <c r="BT2719" s="9"/>
      <c r="BU2719" s="9"/>
      <c r="BV2719" s="9"/>
      <c r="BW2719" s="9"/>
      <c r="BX2719" s="9"/>
      <c r="BY2719" s="9"/>
      <c r="BZ2719" s="9"/>
      <c r="CA2719" s="9"/>
      <c r="CB2719" s="9"/>
      <c r="CC2719" s="9"/>
      <c r="CD2719" s="9"/>
      <c r="CE2719" s="9"/>
      <c r="CF2719" s="9"/>
      <c r="CG2719" s="9"/>
      <c r="CH2719" s="9"/>
      <c r="CI2719" s="9"/>
      <c r="CJ2719" s="9"/>
      <c r="CK2719" s="9"/>
      <c r="CL2719" s="9"/>
      <c r="CM2719" s="9"/>
      <c r="CN2719" s="9"/>
      <c r="CO2719" s="9"/>
      <c r="CP2719" s="9"/>
      <c r="CQ2719" s="9"/>
      <c r="CR2719" s="9"/>
      <c r="CS2719" s="9"/>
      <c r="CT2719" s="9"/>
      <c r="CU2719" s="9"/>
      <c r="CV2719" s="9"/>
      <c r="CW2719" s="9"/>
      <c r="CX2719" s="9"/>
    </row>
    <row r="2720" spans="1:102" s="44" customFormat="1">
      <c r="A2720" s="137">
        <v>5</v>
      </c>
      <c r="B2720" s="110" t="s">
        <v>597</v>
      </c>
      <c r="C2720" s="186">
        <v>1961</v>
      </c>
      <c r="D2720" s="55"/>
      <c r="E2720" s="198" t="s">
        <v>28</v>
      </c>
      <c r="F2720" s="55">
        <v>5</v>
      </c>
      <c r="G2720" s="27">
        <v>2</v>
      </c>
      <c r="H2720" s="187">
        <v>2082.6999999999998</v>
      </c>
      <c r="I2720" s="187">
        <v>1885</v>
      </c>
      <c r="J2720" s="187">
        <v>1620.5</v>
      </c>
      <c r="K2720" s="188">
        <v>65</v>
      </c>
      <c r="L2720" s="189">
        <f>'Форма 2'!C2724</f>
        <v>6493862.7000000002</v>
      </c>
      <c r="M2720" s="190">
        <v>0</v>
      </c>
      <c r="N2720" s="190">
        <v>0</v>
      </c>
      <c r="O2720" s="190">
        <v>0</v>
      </c>
      <c r="P2720" s="189">
        <f t="shared" si="291"/>
        <v>6493862.7000000002</v>
      </c>
      <c r="Q2720" s="191">
        <f t="shared" si="292"/>
        <v>3445.02</v>
      </c>
      <c r="R2720" s="191">
        <f t="shared" si="293"/>
        <v>3445.02</v>
      </c>
      <c r="S2720" s="90" t="s">
        <v>42</v>
      </c>
      <c r="T2720" s="55" t="s">
        <v>34</v>
      </c>
      <c r="U2720" s="9"/>
      <c r="V2720" s="9"/>
      <c r="W2720" s="9"/>
      <c r="X2720" s="9"/>
      <c r="Y2720" s="9"/>
      <c r="Z2720" s="9"/>
      <c r="AA2720" s="9"/>
      <c r="AB2720" s="9"/>
      <c r="AC2720" s="9"/>
      <c r="AD2720" s="9"/>
      <c r="AE2720" s="9"/>
      <c r="AF2720" s="9"/>
      <c r="AG2720" s="9"/>
      <c r="AH2720" s="9"/>
      <c r="AI2720" s="9"/>
      <c r="AJ2720" s="9"/>
      <c r="AK2720" s="9"/>
      <c r="AL2720" s="9"/>
      <c r="AM2720" s="9"/>
      <c r="AN2720" s="9"/>
      <c r="AO2720" s="9"/>
      <c r="AP2720" s="9"/>
      <c r="AQ2720" s="9"/>
      <c r="AR2720" s="9"/>
      <c r="AS2720" s="9"/>
      <c r="AT2720" s="9"/>
      <c r="AU2720" s="9"/>
      <c r="AV2720" s="9"/>
      <c r="AW2720" s="9"/>
      <c r="AX2720" s="9"/>
      <c r="AY2720" s="9"/>
      <c r="AZ2720" s="9"/>
      <c r="BA2720" s="9"/>
      <c r="BB2720" s="9"/>
      <c r="BC2720" s="9"/>
      <c r="BD2720" s="9"/>
      <c r="BE2720" s="9"/>
      <c r="BF2720" s="9"/>
      <c r="BG2720" s="9"/>
      <c r="BH2720" s="9"/>
      <c r="BI2720" s="9"/>
      <c r="BJ2720" s="9"/>
      <c r="BK2720" s="9"/>
      <c r="BL2720" s="9"/>
      <c r="BM2720" s="9"/>
      <c r="BN2720" s="9"/>
      <c r="BO2720" s="9"/>
      <c r="BP2720" s="9"/>
      <c r="BQ2720" s="9"/>
      <c r="BR2720" s="9"/>
      <c r="BS2720" s="9"/>
      <c r="BT2720" s="9"/>
      <c r="BU2720" s="9"/>
      <c r="BV2720" s="9"/>
      <c r="BW2720" s="9"/>
      <c r="BX2720" s="9"/>
      <c r="BY2720" s="9"/>
      <c r="BZ2720" s="9"/>
      <c r="CA2720" s="9"/>
      <c r="CB2720" s="9"/>
      <c r="CC2720" s="9"/>
      <c r="CD2720" s="9"/>
      <c r="CE2720" s="9"/>
      <c r="CF2720" s="9"/>
      <c r="CG2720" s="9"/>
      <c r="CH2720" s="9"/>
      <c r="CI2720" s="9"/>
      <c r="CJ2720" s="9"/>
      <c r="CK2720" s="9"/>
      <c r="CL2720" s="9"/>
      <c r="CM2720" s="9"/>
      <c r="CN2720" s="9"/>
      <c r="CO2720" s="9"/>
      <c r="CP2720" s="9"/>
      <c r="CQ2720" s="9"/>
      <c r="CR2720" s="9"/>
      <c r="CS2720" s="9"/>
      <c r="CT2720" s="9"/>
      <c r="CU2720" s="9"/>
      <c r="CV2720" s="9"/>
      <c r="CW2720" s="9"/>
      <c r="CX2720" s="9"/>
    </row>
    <row r="2721" spans="1:102" s="44" customFormat="1">
      <c r="A2721" s="312">
        <v>6</v>
      </c>
      <c r="B2721" s="110" t="s">
        <v>598</v>
      </c>
      <c r="C2721" s="186">
        <v>1963</v>
      </c>
      <c r="D2721" s="55"/>
      <c r="E2721" s="198" t="s">
        <v>28</v>
      </c>
      <c r="F2721" s="55">
        <v>5</v>
      </c>
      <c r="G2721" s="27">
        <v>6</v>
      </c>
      <c r="H2721" s="187">
        <v>5865.7</v>
      </c>
      <c r="I2721" s="187">
        <v>3747.4</v>
      </c>
      <c r="J2721" s="187">
        <v>2470.5</v>
      </c>
      <c r="K2721" s="188">
        <v>170</v>
      </c>
      <c r="L2721" s="189">
        <f>'Форма 2'!C2725</f>
        <v>4607053.5600000005</v>
      </c>
      <c r="M2721" s="190">
        <v>0</v>
      </c>
      <c r="N2721" s="190">
        <v>0</v>
      </c>
      <c r="O2721" s="190">
        <v>0</v>
      </c>
      <c r="P2721" s="189">
        <f t="shared" si="291"/>
        <v>4607053.5600000005</v>
      </c>
      <c r="Q2721" s="191">
        <f t="shared" si="292"/>
        <v>1229.4000000000001</v>
      </c>
      <c r="R2721" s="191">
        <f t="shared" si="293"/>
        <v>1229.4000000000001</v>
      </c>
      <c r="S2721" s="90" t="s">
        <v>42</v>
      </c>
      <c r="T2721" s="55" t="s">
        <v>34</v>
      </c>
      <c r="U2721" s="9"/>
      <c r="V2721" s="9"/>
      <c r="W2721" s="9"/>
      <c r="X2721" s="9"/>
      <c r="Y2721" s="9"/>
      <c r="Z2721" s="9"/>
      <c r="AA2721" s="9"/>
      <c r="AB2721" s="9"/>
      <c r="AC2721" s="9"/>
      <c r="AD2721" s="9"/>
      <c r="AE2721" s="9"/>
      <c r="AF2721" s="9"/>
      <c r="AG2721" s="9"/>
      <c r="AH2721" s="9"/>
      <c r="AI2721" s="9"/>
      <c r="AJ2721" s="9"/>
      <c r="AK2721" s="9"/>
      <c r="AL2721" s="9"/>
      <c r="AM2721" s="9"/>
      <c r="AN2721" s="9"/>
      <c r="AO2721" s="9"/>
      <c r="AP2721" s="9"/>
      <c r="AQ2721" s="9"/>
      <c r="AR2721" s="9"/>
      <c r="AS2721" s="9"/>
      <c r="AT2721" s="9"/>
      <c r="AU2721" s="9"/>
      <c r="AV2721" s="9"/>
      <c r="AW2721" s="9"/>
      <c r="AX2721" s="9"/>
      <c r="AY2721" s="9"/>
      <c r="AZ2721" s="9"/>
      <c r="BA2721" s="9"/>
      <c r="BB2721" s="9"/>
      <c r="BC2721" s="9"/>
      <c r="BD2721" s="9"/>
      <c r="BE2721" s="9"/>
      <c r="BF2721" s="9"/>
      <c r="BG2721" s="9"/>
      <c r="BH2721" s="9"/>
      <c r="BI2721" s="9"/>
      <c r="BJ2721" s="9"/>
      <c r="BK2721" s="9"/>
      <c r="BL2721" s="9"/>
      <c r="BM2721" s="9"/>
      <c r="BN2721" s="9"/>
      <c r="BO2721" s="9"/>
      <c r="BP2721" s="9"/>
      <c r="BQ2721" s="9"/>
      <c r="BR2721" s="9"/>
      <c r="BS2721" s="9"/>
      <c r="BT2721" s="9"/>
      <c r="BU2721" s="9"/>
      <c r="BV2721" s="9"/>
      <c r="BW2721" s="9"/>
      <c r="BX2721" s="9"/>
      <c r="BY2721" s="9"/>
      <c r="BZ2721" s="9"/>
      <c r="CA2721" s="9"/>
      <c r="CB2721" s="9"/>
      <c r="CC2721" s="9"/>
      <c r="CD2721" s="9"/>
      <c r="CE2721" s="9"/>
      <c r="CF2721" s="9"/>
      <c r="CG2721" s="9"/>
      <c r="CH2721" s="9"/>
      <c r="CI2721" s="9"/>
      <c r="CJ2721" s="9"/>
      <c r="CK2721" s="9"/>
      <c r="CL2721" s="9"/>
      <c r="CM2721" s="9"/>
      <c r="CN2721" s="9"/>
      <c r="CO2721" s="9"/>
      <c r="CP2721" s="9"/>
      <c r="CQ2721" s="9"/>
      <c r="CR2721" s="9"/>
      <c r="CS2721" s="9"/>
      <c r="CT2721" s="9"/>
      <c r="CU2721" s="9"/>
      <c r="CV2721" s="9"/>
      <c r="CW2721" s="9"/>
      <c r="CX2721" s="9"/>
    </row>
    <row r="2722" spans="1:102" s="44" customFormat="1">
      <c r="A2722" s="137">
        <v>7</v>
      </c>
      <c r="B2722" s="110" t="s">
        <v>600</v>
      </c>
      <c r="C2722" s="186">
        <v>1964</v>
      </c>
      <c r="D2722" s="55"/>
      <c r="E2722" s="198" t="s">
        <v>28</v>
      </c>
      <c r="F2722" s="55">
        <v>5</v>
      </c>
      <c r="G2722" s="27">
        <v>2</v>
      </c>
      <c r="H2722" s="187">
        <v>2638.3</v>
      </c>
      <c r="I2722" s="187">
        <v>2324.5</v>
      </c>
      <c r="J2722" s="187">
        <v>1717.5</v>
      </c>
      <c r="K2722" s="188">
        <v>116</v>
      </c>
      <c r="L2722" s="189">
        <f>'Форма 2'!C2726</f>
        <v>8007948.9900000002</v>
      </c>
      <c r="M2722" s="190">
        <v>0</v>
      </c>
      <c r="N2722" s="190">
        <v>0</v>
      </c>
      <c r="O2722" s="190">
        <v>0</v>
      </c>
      <c r="P2722" s="189">
        <f t="shared" si="291"/>
        <v>8007948.9900000002</v>
      </c>
      <c r="Q2722" s="191">
        <f t="shared" si="292"/>
        <v>3445.02</v>
      </c>
      <c r="R2722" s="191">
        <f t="shared" si="293"/>
        <v>3445.02</v>
      </c>
      <c r="S2722" s="90" t="s">
        <v>42</v>
      </c>
      <c r="T2722" s="55" t="s">
        <v>34</v>
      </c>
      <c r="U2722" s="9"/>
      <c r="V2722" s="9"/>
      <c r="W2722" s="9"/>
      <c r="X2722" s="9"/>
      <c r="Y2722" s="9"/>
      <c r="Z2722" s="9"/>
      <c r="AA2722" s="9"/>
      <c r="AB2722" s="9"/>
      <c r="AC2722" s="9"/>
      <c r="AD2722" s="9"/>
      <c r="AE2722" s="9"/>
      <c r="AF2722" s="9"/>
      <c r="AG2722" s="9"/>
      <c r="AH2722" s="9"/>
      <c r="AI2722" s="9"/>
      <c r="AJ2722" s="9"/>
      <c r="AK2722" s="9"/>
      <c r="AL2722" s="9"/>
      <c r="AM2722" s="9"/>
      <c r="AN2722" s="9"/>
      <c r="AO2722" s="9"/>
      <c r="AP2722" s="9"/>
      <c r="AQ2722" s="9"/>
      <c r="AR2722" s="9"/>
      <c r="AS2722" s="9"/>
      <c r="AT2722" s="9"/>
      <c r="AU2722" s="9"/>
      <c r="AV2722" s="9"/>
      <c r="AW2722" s="9"/>
      <c r="AX2722" s="9"/>
      <c r="AY2722" s="9"/>
      <c r="AZ2722" s="9"/>
      <c r="BA2722" s="9"/>
      <c r="BB2722" s="9"/>
      <c r="BC2722" s="9"/>
      <c r="BD2722" s="9"/>
      <c r="BE2722" s="9"/>
      <c r="BF2722" s="9"/>
      <c r="BG2722" s="9"/>
      <c r="BH2722" s="9"/>
      <c r="BI2722" s="9"/>
      <c r="BJ2722" s="9"/>
      <c r="BK2722" s="9"/>
      <c r="BL2722" s="9"/>
      <c r="BM2722" s="9"/>
      <c r="BN2722" s="9"/>
      <c r="BO2722" s="9"/>
      <c r="BP2722" s="9"/>
      <c r="BQ2722" s="9"/>
      <c r="BR2722" s="9"/>
      <c r="BS2722" s="9"/>
      <c r="BT2722" s="9"/>
      <c r="BU2722" s="9"/>
      <c r="BV2722" s="9"/>
      <c r="BW2722" s="9"/>
      <c r="BX2722" s="9"/>
      <c r="BY2722" s="9"/>
      <c r="BZ2722" s="9"/>
      <c r="CA2722" s="9"/>
      <c r="CB2722" s="9"/>
      <c r="CC2722" s="9"/>
      <c r="CD2722" s="9"/>
      <c r="CE2722" s="9"/>
      <c r="CF2722" s="9"/>
      <c r="CG2722" s="9"/>
      <c r="CH2722" s="9"/>
      <c r="CI2722" s="9"/>
      <c r="CJ2722" s="9"/>
      <c r="CK2722" s="9"/>
      <c r="CL2722" s="9"/>
      <c r="CM2722" s="9"/>
      <c r="CN2722" s="9"/>
      <c r="CO2722" s="9"/>
      <c r="CP2722" s="9"/>
      <c r="CQ2722" s="9"/>
      <c r="CR2722" s="9"/>
      <c r="CS2722" s="9"/>
      <c r="CT2722" s="9"/>
      <c r="CU2722" s="9"/>
      <c r="CV2722" s="9"/>
      <c r="CW2722" s="9"/>
      <c r="CX2722" s="9"/>
    </row>
    <row r="2723" spans="1:102" s="44" customFormat="1">
      <c r="A2723" s="312">
        <v>8</v>
      </c>
      <c r="B2723" s="110" t="s">
        <v>601</v>
      </c>
      <c r="C2723" s="186">
        <v>1963</v>
      </c>
      <c r="D2723" s="55"/>
      <c r="E2723" s="198" t="s">
        <v>328</v>
      </c>
      <c r="F2723" s="55">
        <v>5</v>
      </c>
      <c r="G2723" s="27">
        <v>4</v>
      </c>
      <c r="H2723" s="187">
        <v>3337.6</v>
      </c>
      <c r="I2723" s="187">
        <v>3129.6</v>
      </c>
      <c r="J2723" s="187">
        <v>3129.6</v>
      </c>
      <c r="K2723" s="188">
        <v>161</v>
      </c>
      <c r="L2723" s="189">
        <f>'Форма 2'!C2727</f>
        <v>10781534.592</v>
      </c>
      <c r="M2723" s="190">
        <v>0</v>
      </c>
      <c r="N2723" s="190">
        <v>0</v>
      </c>
      <c r="O2723" s="190">
        <v>0</v>
      </c>
      <c r="P2723" s="189">
        <f t="shared" si="291"/>
        <v>10781534.592</v>
      </c>
      <c r="Q2723" s="191">
        <f t="shared" si="292"/>
        <v>3445.02</v>
      </c>
      <c r="R2723" s="191">
        <f t="shared" si="293"/>
        <v>3445.02</v>
      </c>
      <c r="S2723" s="90" t="s">
        <v>42</v>
      </c>
      <c r="T2723" s="55" t="s">
        <v>34</v>
      </c>
      <c r="U2723" s="9"/>
      <c r="V2723" s="9"/>
      <c r="W2723" s="9"/>
      <c r="X2723" s="9"/>
      <c r="Y2723" s="9"/>
      <c r="Z2723" s="9"/>
      <c r="AA2723" s="9"/>
      <c r="AB2723" s="9"/>
      <c r="AC2723" s="9"/>
      <c r="AD2723" s="9"/>
      <c r="AE2723" s="9"/>
      <c r="AF2723" s="9"/>
      <c r="AG2723" s="9"/>
      <c r="AH2723" s="9"/>
      <c r="AI2723" s="9"/>
      <c r="AJ2723" s="9"/>
      <c r="AK2723" s="9"/>
      <c r="AL2723" s="9"/>
      <c r="AM2723" s="9"/>
      <c r="AN2723" s="9"/>
      <c r="AO2723" s="9"/>
      <c r="AP2723" s="9"/>
      <c r="AQ2723" s="9"/>
      <c r="AR2723" s="9"/>
      <c r="AS2723" s="9"/>
      <c r="AT2723" s="9"/>
      <c r="AU2723" s="9"/>
      <c r="AV2723" s="9"/>
      <c r="AW2723" s="9"/>
      <c r="AX2723" s="9"/>
      <c r="AY2723" s="9"/>
      <c r="AZ2723" s="9"/>
      <c r="BA2723" s="9"/>
      <c r="BB2723" s="9"/>
      <c r="BC2723" s="9"/>
      <c r="BD2723" s="9"/>
      <c r="BE2723" s="9"/>
      <c r="BF2723" s="9"/>
      <c r="BG2723" s="9"/>
      <c r="BH2723" s="9"/>
      <c r="BI2723" s="9"/>
      <c r="BJ2723" s="9"/>
      <c r="BK2723" s="9"/>
      <c r="BL2723" s="9"/>
      <c r="BM2723" s="9"/>
      <c r="BN2723" s="9"/>
      <c r="BO2723" s="9"/>
      <c r="BP2723" s="9"/>
      <c r="BQ2723" s="9"/>
      <c r="BR2723" s="9"/>
      <c r="BS2723" s="9"/>
      <c r="BT2723" s="9"/>
      <c r="BU2723" s="9"/>
      <c r="BV2723" s="9"/>
      <c r="BW2723" s="9"/>
      <c r="BX2723" s="9"/>
      <c r="BY2723" s="9"/>
      <c r="BZ2723" s="9"/>
      <c r="CA2723" s="9"/>
      <c r="CB2723" s="9"/>
      <c r="CC2723" s="9"/>
      <c r="CD2723" s="9"/>
      <c r="CE2723" s="9"/>
      <c r="CF2723" s="9"/>
      <c r="CG2723" s="9"/>
      <c r="CH2723" s="9"/>
      <c r="CI2723" s="9"/>
      <c r="CJ2723" s="9"/>
      <c r="CK2723" s="9"/>
      <c r="CL2723" s="9"/>
      <c r="CM2723" s="9"/>
      <c r="CN2723" s="9"/>
      <c r="CO2723" s="9"/>
      <c r="CP2723" s="9"/>
      <c r="CQ2723" s="9"/>
      <c r="CR2723" s="9"/>
      <c r="CS2723" s="9"/>
      <c r="CT2723" s="9"/>
      <c r="CU2723" s="9"/>
      <c r="CV2723" s="9"/>
      <c r="CW2723" s="9"/>
      <c r="CX2723" s="9"/>
    </row>
    <row r="2724" spans="1:102" s="44" customFormat="1">
      <c r="A2724" s="137">
        <v>9</v>
      </c>
      <c r="B2724" s="110" t="s">
        <v>603</v>
      </c>
      <c r="C2724" s="186">
        <v>1963</v>
      </c>
      <c r="D2724" s="55"/>
      <c r="E2724" s="198" t="s">
        <v>28</v>
      </c>
      <c r="F2724" s="55">
        <v>5</v>
      </c>
      <c r="G2724" s="27">
        <v>4</v>
      </c>
      <c r="H2724" s="187">
        <v>3788</v>
      </c>
      <c r="I2724" s="187">
        <v>3446.7000000000003</v>
      </c>
      <c r="J2724" s="187">
        <v>3015.9</v>
      </c>
      <c r="K2724" s="188">
        <v>151</v>
      </c>
      <c r="L2724" s="189">
        <f>'Форма 2'!C2728</f>
        <v>11873950.434</v>
      </c>
      <c r="M2724" s="190">
        <v>0</v>
      </c>
      <c r="N2724" s="190">
        <v>0</v>
      </c>
      <c r="O2724" s="190">
        <v>0</v>
      </c>
      <c r="P2724" s="189">
        <f t="shared" si="291"/>
        <v>11873950.434</v>
      </c>
      <c r="Q2724" s="191">
        <f t="shared" si="292"/>
        <v>3445.02</v>
      </c>
      <c r="R2724" s="191">
        <f t="shared" si="293"/>
        <v>3445.02</v>
      </c>
      <c r="S2724" s="90" t="s">
        <v>42</v>
      </c>
      <c r="T2724" s="55" t="s">
        <v>34</v>
      </c>
      <c r="U2724" s="9"/>
      <c r="V2724" s="9"/>
      <c r="W2724" s="9"/>
      <c r="X2724" s="9"/>
      <c r="Y2724" s="9"/>
      <c r="Z2724" s="9"/>
      <c r="AA2724" s="9"/>
      <c r="AB2724" s="9"/>
      <c r="AC2724" s="9"/>
      <c r="AD2724" s="9"/>
      <c r="AE2724" s="9"/>
      <c r="AF2724" s="9"/>
      <c r="AG2724" s="9"/>
      <c r="AH2724" s="9"/>
      <c r="AI2724" s="9"/>
      <c r="AJ2724" s="9"/>
      <c r="AK2724" s="9"/>
      <c r="AL2724" s="9"/>
      <c r="AM2724" s="9"/>
      <c r="AN2724" s="9"/>
      <c r="AO2724" s="9"/>
      <c r="AP2724" s="9"/>
      <c r="AQ2724" s="9"/>
      <c r="AR2724" s="9"/>
      <c r="AS2724" s="9"/>
      <c r="AT2724" s="9"/>
      <c r="AU2724" s="9"/>
      <c r="AV2724" s="9"/>
      <c r="AW2724" s="9"/>
      <c r="AX2724" s="9"/>
      <c r="AY2724" s="9"/>
      <c r="AZ2724" s="9"/>
      <c r="BA2724" s="9"/>
      <c r="BB2724" s="9"/>
      <c r="BC2724" s="9"/>
      <c r="BD2724" s="9"/>
      <c r="BE2724" s="9"/>
      <c r="BF2724" s="9"/>
      <c r="BG2724" s="9"/>
      <c r="BH2724" s="9"/>
      <c r="BI2724" s="9"/>
      <c r="BJ2724" s="9"/>
      <c r="BK2724" s="9"/>
      <c r="BL2724" s="9"/>
      <c r="BM2724" s="9"/>
      <c r="BN2724" s="9"/>
      <c r="BO2724" s="9"/>
      <c r="BP2724" s="9"/>
      <c r="BQ2724" s="9"/>
      <c r="BR2724" s="9"/>
      <c r="BS2724" s="9"/>
      <c r="BT2724" s="9"/>
      <c r="BU2724" s="9"/>
      <c r="BV2724" s="9"/>
      <c r="BW2724" s="9"/>
      <c r="BX2724" s="9"/>
      <c r="BY2724" s="9"/>
      <c r="BZ2724" s="9"/>
      <c r="CA2724" s="9"/>
      <c r="CB2724" s="9"/>
      <c r="CC2724" s="9"/>
      <c r="CD2724" s="9"/>
      <c r="CE2724" s="9"/>
      <c r="CF2724" s="9"/>
      <c r="CG2724" s="9"/>
      <c r="CH2724" s="9"/>
      <c r="CI2724" s="9"/>
      <c r="CJ2724" s="9"/>
      <c r="CK2724" s="9"/>
      <c r="CL2724" s="9"/>
      <c r="CM2724" s="9"/>
      <c r="CN2724" s="9"/>
      <c r="CO2724" s="9"/>
      <c r="CP2724" s="9"/>
      <c r="CQ2724" s="9"/>
      <c r="CR2724" s="9"/>
      <c r="CS2724" s="9"/>
      <c r="CT2724" s="9"/>
      <c r="CU2724" s="9"/>
      <c r="CV2724" s="9"/>
      <c r="CW2724" s="9"/>
      <c r="CX2724" s="9"/>
    </row>
    <row r="2725" spans="1:102" s="44" customFormat="1">
      <c r="A2725" s="312">
        <v>10</v>
      </c>
      <c r="B2725" s="110" t="s">
        <v>612</v>
      </c>
      <c r="C2725" s="186">
        <v>1965</v>
      </c>
      <c r="D2725" s="55"/>
      <c r="E2725" s="198" t="s">
        <v>28</v>
      </c>
      <c r="F2725" s="55">
        <v>5</v>
      </c>
      <c r="G2725" s="27">
        <v>4</v>
      </c>
      <c r="H2725" s="187">
        <v>3793.24</v>
      </c>
      <c r="I2725" s="187">
        <v>3436.5</v>
      </c>
      <c r="J2725" s="187">
        <v>3436.5</v>
      </c>
      <c r="K2725" s="188">
        <v>202</v>
      </c>
      <c r="L2725" s="189">
        <f>'Форма 2'!C2729</f>
        <v>11838811.23</v>
      </c>
      <c r="M2725" s="190">
        <v>0</v>
      </c>
      <c r="N2725" s="190">
        <v>0</v>
      </c>
      <c r="O2725" s="190">
        <v>0</v>
      </c>
      <c r="P2725" s="189">
        <f t="shared" si="291"/>
        <v>11838811.23</v>
      </c>
      <c r="Q2725" s="191">
        <f t="shared" si="292"/>
        <v>3445.02</v>
      </c>
      <c r="R2725" s="191">
        <f t="shared" si="293"/>
        <v>3445.02</v>
      </c>
      <c r="S2725" s="90" t="s">
        <v>42</v>
      </c>
      <c r="T2725" s="55" t="s">
        <v>34</v>
      </c>
      <c r="U2725" s="9"/>
      <c r="V2725" s="9"/>
      <c r="W2725" s="9"/>
      <c r="X2725" s="9"/>
      <c r="Y2725" s="9"/>
      <c r="Z2725" s="9"/>
      <c r="AA2725" s="9"/>
      <c r="AB2725" s="9"/>
      <c r="AC2725" s="9"/>
      <c r="AD2725" s="9"/>
      <c r="AE2725" s="9"/>
      <c r="AF2725" s="9"/>
      <c r="AG2725" s="9"/>
      <c r="AH2725" s="9"/>
      <c r="AI2725" s="9"/>
      <c r="AJ2725" s="9"/>
      <c r="AK2725" s="9"/>
      <c r="AL2725" s="9"/>
      <c r="AM2725" s="9"/>
      <c r="AN2725" s="9"/>
      <c r="AO2725" s="9"/>
      <c r="AP2725" s="9"/>
      <c r="AQ2725" s="9"/>
      <c r="AR2725" s="9"/>
      <c r="AS2725" s="9"/>
      <c r="AT2725" s="9"/>
      <c r="AU2725" s="9"/>
      <c r="AV2725" s="9"/>
      <c r="AW2725" s="9"/>
      <c r="AX2725" s="9"/>
      <c r="AY2725" s="9"/>
      <c r="AZ2725" s="9"/>
      <c r="BA2725" s="9"/>
      <c r="BB2725" s="9"/>
      <c r="BC2725" s="9"/>
      <c r="BD2725" s="9"/>
      <c r="BE2725" s="9"/>
      <c r="BF2725" s="9"/>
      <c r="BG2725" s="9"/>
      <c r="BH2725" s="9"/>
      <c r="BI2725" s="9"/>
      <c r="BJ2725" s="9"/>
      <c r="BK2725" s="9"/>
      <c r="BL2725" s="9"/>
      <c r="BM2725" s="9"/>
      <c r="BN2725" s="9"/>
      <c r="BO2725" s="9"/>
      <c r="BP2725" s="9"/>
      <c r="BQ2725" s="9"/>
      <c r="BR2725" s="9"/>
      <c r="BS2725" s="9"/>
      <c r="BT2725" s="9"/>
      <c r="BU2725" s="9"/>
      <c r="BV2725" s="9"/>
      <c r="BW2725" s="9"/>
      <c r="BX2725" s="9"/>
      <c r="BY2725" s="9"/>
      <c r="BZ2725" s="9"/>
      <c r="CA2725" s="9"/>
      <c r="CB2725" s="9"/>
      <c r="CC2725" s="9"/>
      <c r="CD2725" s="9"/>
      <c r="CE2725" s="9"/>
      <c r="CF2725" s="9"/>
      <c r="CG2725" s="9"/>
      <c r="CH2725" s="9"/>
      <c r="CI2725" s="9"/>
      <c r="CJ2725" s="9"/>
      <c r="CK2725" s="9"/>
      <c r="CL2725" s="9"/>
      <c r="CM2725" s="9"/>
      <c r="CN2725" s="9"/>
      <c r="CO2725" s="9"/>
      <c r="CP2725" s="9"/>
      <c r="CQ2725" s="9"/>
      <c r="CR2725" s="9"/>
      <c r="CS2725" s="9"/>
      <c r="CT2725" s="9"/>
      <c r="CU2725" s="9"/>
      <c r="CV2725" s="9"/>
      <c r="CW2725" s="9"/>
      <c r="CX2725" s="9"/>
    </row>
    <row r="2726" spans="1:102" s="44" customFormat="1">
      <c r="A2726" s="137">
        <v>11</v>
      </c>
      <c r="B2726" s="110" t="s">
        <v>613</v>
      </c>
      <c r="C2726" s="186">
        <v>1964</v>
      </c>
      <c r="D2726" s="55"/>
      <c r="E2726" s="198" t="s">
        <v>28</v>
      </c>
      <c r="F2726" s="55">
        <v>5</v>
      </c>
      <c r="G2726" s="27">
        <v>3</v>
      </c>
      <c r="H2726" s="187">
        <v>2371.62</v>
      </c>
      <c r="I2726" s="187">
        <v>2268.1799999999998</v>
      </c>
      <c r="J2726" s="187">
        <v>2172.98</v>
      </c>
      <c r="K2726" s="188">
        <v>83</v>
      </c>
      <c r="L2726" s="189">
        <f>'Форма 2'!C2730</f>
        <v>7813925.4635999994</v>
      </c>
      <c r="M2726" s="190">
        <v>0</v>
      </c>
      <c r="N2726" s="190">
        <v>0</v>
      </c>
      <c r="O2726" s="190">
        <v>0</v>
      </c>
      <c r="P2726" s="189">
        <f t="shared" si="291"/>
        <v>7813925.4635999994</v>
      </c>
      <c r="Q2726" s="191">
        <f t="shared" si="292"/>
        <v>3445.02</v>
      </c>
      <c r="R2726" s="191">
        <f t="shared" si="293"/>
        <v>3445.02</v>
      </c>
      <c r="S2726" s="90" t="s">
        <v>42</v>
      </c>
      <c r="T2726" s="55" t="s">
        <v>34</v>
      </c>
      <c r="U2726" s="9"/>
      <c r="V2726" s="9"/>
      <c r="W2726" s="9"/>
      <c r="X2726" s="9"/>
      <c r="Y2726" s="9"/>
      <c r="Z2726" s="9"/>
      <c r="AA2726" s="9"/>
      <c r="AB2726" s="9"/>
      <c r="AC2726" s="9"/>
      <c r="AD2726" s="9"/>
      <c r="AE2726" s="9"/>
      <c r="AF2726" s="9"/>
      <c r="AG2726" s="9"/>
      <c r="AH2726" s="9"/>
      <c r="AI2726" s="9"/>
      <c r="AJ2726" s="9"/>
      <c r="AK2726" s="9"/>
      <c r="AL2726" s="9"/>
      <c r="AM2726" s="9"/>
      <c r="AN2726" s="9"/>
      <c r="AO2726" s="9"/>
      <c r="AP2726" s="9"/>
      <c r="AQ2726" s="9"/>
      <c r="AR2726" s="9"/>
      <c r="AS2726" s="9"/>
      <c r="AT2726" s="9"/>
      <c r="AU2726" s="9"/>
      <c r="AV2726" s="9"/>
      <c r="AW2726" s="9"/>
      <c r="AX2726" s="9"/>
      <c r="AY2726" s="9"/>
      <c r="AZ2726" s="9"/>
      <c r="BA2726" s="9"/>
      <c r="BB2726" s="9"/>
      <c r="BC2726" s="9"/>
      <c r="BD2726" s="9"/>
      <c r="BE2726" s="9"/>
      <c r="BF2726" s="9"/>
      <c r="BG2726" s="9"/>
      <c r="BH2726" s="9"/>
      <c r="BI2726" s="9"/>
      <c r="BJ2726" s="9"/>
      <c r="BK2726" s="9"/>
      <c r="BL2726" s="9"/>
      <c r="BM2726" s="9"/>
      <c r="BN2726" s="9"/>
      <c r="BO2726" s="9"/>
      <c r="BP2726" s="9"/>
      <c r="BQ2726" s="9"/>
      <c r="BR2726" s="9"/>
      <c r="BS2726" s="9"/>
      <c r="BT2726" s="9"/>
      <c r="BU2726" s="9"/>
      <c r="BV2726" s="9"/>
      <c r="BW2726" s="9"/>
      <c r="BX2726" s="9"/>
      <c r="BY2726" s="9"/>
      <c r="BZ2726" s="9"/>
      <c r="CA2726" s="9"/>
      <c r="CB2726" s="9"/>
      <c r="CC2726" s="9"/>
      <c r="CD2726" s="9"/>
      <c r="CE2726" s="9"/>
      <c r="CF2726" s="9"/>
      <c r="CG2726" s="9"/>
      <c r="CH2726" s="9"/>
      <c r="CI2726" s="9"/>
      <c r="CJ2726" s="9"/>
      <c r="CK2726" s="9"/>
      <c r="CL2726" s="9"/>
      <c r="CM2726" s="9"/>
      <c r="CN2726" s="9"/>
      <c r="CO2726" s="9"/>
      <c r="CP2726" s="9"/>
      <c r="CQ2726" s="9"/>
      <c r="CR2726" s="9"/>
      <c r="CS2726" s="9"/>
      <c r="CT2726" s="9"/>
      <c r="CU2726" s="9"/>
      <c r="CV2726" s="9"/>
      <c r="CW2726" s="9"/>
      <c r="CX2726" s="9"/>
    </row>
    <row r="2727" spans="1:102" s="44" customFormat="1">
      <c r="A2727" s="312">
        <v>12</v>
      </c>
      <c r="B2727" s="110" t="s">
        <v>604</v>
      </c>
      <c r="C2727" s="186">
        <v>1964</v>
      </c>
      <c r="D2727" s="55"/>
      <c r="E2727" s="198" t="s">
        <v>28</v>
      </c>
      <c r="F2727" s="55">
        <v>5</v>
      </c>
      <c r="G2727" s="27">
        <v>6</v>
      </c>
      <c r="H2727" s="187">
        <v>4158.1000000000004</v>
      </c>
      <c r="I2727" s="187">
        <v>4116.7</v>
      </c>
      <c r="J2727" s="187">
        <v>4116.7</v>
      </c>
      <c r="K2727" s="188">
        <v>220</v>
      </c>
      <c r="L2727" s="189">
        <f>'Форма 2'!C2731</f>
        <v>14182113.833999999</v>
      </c>
      <c r="M2727" s="190">
        <v>0</v>
      </c>
      <c r="N2727" s="190">
        <v>0</v>
      </c>
      <c r="O2727" s="190">
        <v>0</v>
      </c>
      <c r="P2727" s="189">
        <f t="shared" si="291"/>
        <v>14182113.833999999</v>
      </c>
      <c r="Q2727" s="191">
        <f t="shared" si="292"/>
        <v>3445.02</v>
      </c>
      <c r="R2727" s="191">
        <f t="shared" si="293"/>
        <v>3445.02</v>
      </c>
      <c r="S2727" s="90" t="s">
        <v>42</v>
      </c>
      <c r="T2727" s="55" t="s">
        <v>34</v>
      </c>
      <c r="U2727" s="9"/>
      <c r="V2727" s="9"/>
      <c r="W2727" s="9"/>
      <c r="X2727" s="9"/>
      <c r="Y2727" s="9"/>
      <c r="Z2727" s="9"/>
      <c r="AA2727" s="9"/>
      <c r="AB2727" s="9"/>
      <c r="AC2727" s="9"/>
      <c r="AD2727" s="9"/>
      <c r="AE2727" s="9"/>
      <c r="AF2727" s="9"/>
      <c r="AG2727" s="9"/>
      <c r="AH2727" s="9"/>
      <c r="AI2727" s="9"/>
      <c r="AJ2727" s="9"/>
      <c r="AK2727" s="9"/>
      <c r="AL2727" s="9"/>
      <c r="AM2727" s="9"/>
      <c r="AN2727" s="9"/>
      <c r="AO2727" s="9"/>
      <c r="AP2727" s="9"/>
      <c r="AQ2727" s="9"/>
      <c r="AR2727" s="9"/>
      <c r="AS2727" s="9"/>
      <c r="AT2727" s="9"/>
      <c r="AU2727" s="9"/>
      <c r="AV2727" s="9"/>
      <c r="AW2727" s="9"/>
      <c r="AX2727" s="9"/>
      <c r="AY2727" s="9"/>
      <c r="AZ2727" s="9"/>
      <c r="BA2727" s="9"/>
      <c r="BB2727" s="9"/>
      <c r="BC2727" s="9"/>
      <c r="BD2727" s="9"/>
      <c r="BE2727" s="9"/>
      <c r="BF2727" s="9"/>
      <c r="BG2727" s="9"/>
      <c r="BH2727" s="9"/>
      <c r="BI2727" s="9"/>
      <c r="BJ2727" s="9"/>
      <c r="BK2727" s="9"/>
      <c r="BL2727" s="9"/>
      <c r="BM2727" s="9"/>
      <c r="BN2727" s="9"/>
      <c r="BO2727" s="9"/>
      <c r="BP2727" s="9"/>
      <c r="BQ2727" s="9"/>
      <c r="BR2727" s="9"/>
      <c r="BS2727" s="9"/>
      <c r="BT2727" s="9"/>
      <c r="BU2727" s="9"/>
      <c r="BV2727" s="9"/>
      <c r="BW2727" s="9"/>
      <c r="BX2727" s="9"/>
      <c r="BY2727" s="9"/>
      <c r="BZ2727" s="9"/>
      <c r="CA2727" s="9"/>
      <c r="CB2727" s="9"/>
      <c r="CC2727" s="9"/>
      <c r="CD2727" s="9"/>
      <c r="CE2727" s="9"/>
      <c r="CF2727" s="9"/>
      <c r="CG2727" s="9"/>
      <c r="CH2727" s="9"/>
      <c r="CI2727" s="9"/>
      <c r="CJ2727" s="9"/>
      <c r="CK2727" s="9"/>
      <c r="CL2727" s="9"/>
      <c r="CM2727" s="9"/>
      <c r="CN2727" s="9"/>
      <c r="CO2727" s="9"/>
      <c r="CP2727" s="9"/>
      <c r="CQ2727" s="9"/>
      <c r="CR2727" s="9"/>
      <c r="CS2727" s="9"/>
      <c r="CT2727" s="9"/>
      <c r="CU2727" s="9"/>
      <c r="CV2727" s="9"/>
      <c r="CW2727" s="9"/>
      <c r="CX2727" s="9"/>
    </row>
    <row r="2728" spans="1:102" s="44" customFormat="1">
      <c r="A2728" s="137">
        <v>13</v>
      </c>
      <c r="B2728" s="110" t="s">
        <v>614</v>
      </c>
      <c r="C2728" s="186">
        <v>1984</v>
      </c>
      <c r="D2728" s="55"/>
      <c r="E2728" s="198" t="s">
        <v>28</v>
      </c>
      <c r="F2728" s="55">
        <v>9</v>
      </c>
      <c r="G2728" s="27">
        <v>1</v>
      </c>
      <c r="H2728" s="187">
        <v>3357.2</v>
      </c>
      <c r="I2728" s="187">
        <v>2753.6</v>
      </c>
      <c r="J2728" s="187">
        <v>2753.6</v>
      </c>
      <c r="K2728" s="188">
        <v>114</v>
      </c>
      <c r="L2728" s="189">
        <f>'Форма 2'!C2732</f>
        <v>2240733</v>
      </c>
      <c r="M2728" s="190">
        <v>0</v>
      </c>
      <c r="N2728" s="190">
        <v>0</v>
      </c>
      <c r="O2728" s="190">
        <v>0</v>
      </c>
      <c r="P2728" s="189">
        <f t="shared" ref="P2728:P2791" si="294">L2728</f>
        <v>2240733</v>
      </c>
      <c r="Q2728" s="191">
        <f t="shared" ref="Q2728:Q2791" si="295">L2728/I2728</f>
        <v>813.74673155142364</v>
      </c>
      <c r="R2728" s="191">
        <f t="shared" ref="R2728:R2791" si="296">Q2728</f>
        <v>813.74673155142364</v>
      </c>
      <c r="S2728" s="90" t="s">
        <v>42</v>
      </c>
      <c r="T2728" s="55" t="s">
        <v>35</v>
      </c>
      <c r="U2728" s="9"/>
      <c r="V2728" s="9"/>
      <c r="W2728" s="9"/>
      <c r="X2728" s="9"/>
      <c r="Y2728" s="9"/>
      <c r="Z2728" s="9"/>
      <c r="AA2728" s="9"/>
      <c r="AB2728" s="9"/>
      <c r="AC2728" s="9"/>
      <c r="AD2728" s="9"/>
      <c r="AE2728" s="9"/>
      <c r="AF2728" s="9"/>
      <c r="AG2728" s="9"/>
      <c r="AH2728" s="9"/>
      <c r="AI2728" s="9"/>
      <c r="AJ2728" s="9"/>
      <c r="AK2728" s="9"/>
      <c r="AL2728" s="9"/>
      <c r="AM2728" s="9"/>
      <c r="AN2728" s="9"/>
      <c r="AO2728" s="9"/>
      <c r="AP2728" s="9"/>
      <c r="AQ2728" s="9"/>
      <c r="AR2728" s="9"/>
      <c r="AS2728" s="9"/>
      <c r="AT2728" s="9"/>
      <c r="AU2728" s="9"/>
      <c r="AV2728" s="9"/>
      <c r="AW2728" s="9"/>
      <c r="AX2728" s="9"/>
      <c r="AY2728" s="9"/>
      <c r="AZ2728" s="9"/>
      <c r="BA2728" s="9"/>
      <c r="BB2728" s="9"/>
      <c r="BC2728" s="9"/>
      <c r="BD2728" s="9"/>
      <c r="BE2728" s="9"/>
      <c r="BF2728" s="9"/>
      <c r="BG2728" s="9"/>
      <c r="BH2728" s="9"/>
      <c r="BI2728" s="9"/>
      <c r="BJ2728" s="9"/>
      <c r="BK2728" s="9"/>
      <c r="BL2728" s="9"/>
      <c r="BM2728" s="9"/>
      <c r="BN2728" s="9"/>
      <c r="BO2728" s="9"/>
      <c r="BP2728" s="9"/>
      <c r="BQ2728" s="9"/>
      <c r="BR2728" s="9"/>
      <c r="BS2728" s="9"/>
      <c r="BT2728" s="9"/>
      <c r="BU2728" s="9"/>
      <c r="BV2728" s="9"/>
      <c r="BW2728" s="9"/>
      <c r="BX2728" s="9"/>
      <c r="BY2728" s="9"/>
      <c r="BZ2728" s="9"/>
      <c r="CA2728" s="9"/>
      <c r="CB2728" s="9"/>
      <c r="CC2728" s="9"/>
      <c r="CD2728" s="9"/>
      <c r="CE2728" s="9"/>
      <c r="CF2728" s="9"/>
      <c r="CG2728" s="9"/>
      <c r="CH2728" s="9"/>
      <c r="CI2728" s="9"/>
      <c r="CJ2728" s="9"/>
      <c r="CK2728" s="9"/>
      <c r="CL2728" s="9"/>
      <c r="CM2728" s="9"/>
      <c r="CN2728" s="9"/>
      <c r="CO2728" s="9"/>
      <c r="CP2728" s="9"/>
      <c r="CQ2728" s="9"/>
      <c r="CR2728" s="9"/>
      <c r="CS2728" s="9"/>
      <c r="CT2728" s="9"/>
      <c r="CU2728" s="9"/>
      <c r="CV2728" s="9"/>
      <c r="CW2728" s="9"/>
      <c r="CX2728" s="9"/>
    </row>
    <row r="2729" spans="1:102" s="44" customFormat="1">
      <c r="A2729" s="312">
        <v>14</v>
      </c>
      <c r="B2729" s="110" t="s">
        <v>615</v>
      </c>
      <c r="C2729" s="186">
        <v>1966</v>
      </c>
      <c r="D2729" s="55"/>
      <c r="E2729" s="198" t="s">
        <v>328</v>
      </c>
      <c r="F2729" s="55">
        <v>5</v>
      </c>
      <c r="G2729" s="27">
        <v>4</v>
      </c>
      <c r="H2729" s="187">
        <v>2569.9</v>
      </c>
      <c r="I2729" s="187">
        <v>2498.4</v>
      </c>
      <c r="J2729" s="187">
        <v>2498.4</v>
      </c>
      <c r="K2729" s="188">
        <v>118</v>
      </c>
      <c r="L2729" s="189">
        <f>'Форма 2'!C2733</f>
        <v>8607037.9680000003</v>
      </c>
      <c r="M2729" s="190">
        <v>0</v>
      </c>
      <c r="N2729" s="190">
        <v>0</v>
      </c>
      <c r="O2729" s="190">
        <v>0</v>
      </c>
      <c r="P2729" s="189">
        <f t="shared" si="294"/>
        <v>8607037.9680000003</v>
      </c>
      <c r="Q2729" s="191">
        <f t="shared" si="295"/>
        <v>3445.02</v>
      </c>
      <c r="R2729" s="191">
        <f t="shared" si="296"/>
        <v>3445.02</v>
      </c>
      <c r="S2729" s="90" t="s">
        <v>42</v>
      </c>
      <c r="T2729" s="55" t="s">
        <v>34</v>
      </c>
      <c r="U2729" s="9"/>
      <c r="V2729" s="9"/>
      <c r="W2729" s="9"/>
      <c r="X2729" s="9"/>
      <c r="Y2729" s="9"/>
      <c r="Z2729" s="9"/>
      <c r="AA2729" s="9"/>
      <c r="AB2729" s="9"/>
      <c r="AC2729" s="9"/>
      <c r="AD2729" s="9"/>
      <c r="AE2729" s="9"/>
      <c r="AF2729" s="9"/>
      <c r="AG2729" s="9"/>
      <c r="AH2729" s="9"/>
      <c r="AI2729" s="9"/>
      <c r="AJ2729" s="9"/>
      <c r="AK2729" s="9"/>
      <c r="AL2729" s="9"/>
      <c r="AM2729" s="9"/>
      <c r="AN2729" s="9"/>
      <c r="AO2729" s="9"/>
      <c r="AP2729" s="9"/>
      <c r="AQ2729" s="9"/>
      <c r="AR2729" s="9"/>
      <c r="AS2729" s="9"/>
      <c r="AT2729" s="9"/>
      <c r="AU2729" s="9"/>
      <c r="AV2729" s="9"/>
      <c r="AW2729" s="9"/>
      <c r="AX2729" s="9"/>
      <c r="AY2729" s="9"/>
      <c r="AZ2729" s="9"/>
      <c r="BA2729" s="9"/>
      <c r="BB2729" s="9"/>
      <c r="BC2729" s="9"/>
      <c r="BD2729" s="9"/>
      <c r="BE2729" s="9"/>
      <c r="BF2729" s="9"/>
      <c r="BG2729" s="9"/>
      <c r="BH2729" s="9"/>
      <c r="BI2729" s="9"/>
      <c r="BJ2729" s="9"/>
      <c r="BK2729" s="9"/>
      <c r="BL2729" s="9"/>
      <c r="BM2729" s="9"/>
      <c r="BN2729" s="9"/>
      <c r="BO2729" s="9"/>
      <c r="BP2729" s="9"/>
      <c r="BQ2729" s="9"/>
      <c r="BR2729" s="9"/>
      <c r="BS2729" s="9"/>
      <c r="BT2729" s="9"/>
      <c r="BU2729" s="9"/>
      <c r="BV2729" s="9"/>
      <c r="BW2729" s="9"/>
      <c r="BX2729" s="9"/>
      <c r="BY2729" s="9"/>
      <c r="BZ2729" s="9"/>
      <c r="CA2729" s="9"/>
      <c r="CB2729" s="9"/>
      <c r="CC2729" s="9"/>
      <c r="CD2729" s="9"/>
      <c r="CE2729" s="9"/>
      <c r="CF2729" s="9"/>
      <c r="CG2729" s="9"/>
      <c r="CH2729" s="9"/>
      <c r="CI2729" s="9"/>
      <c r="CJ2729" s="9"/>
      <c r="CK2729" s="9"/>
      <c r="CL2729" s="9"/>
      <c r="CM2729" s="9"/>
      <c r="CN2729" s="9"/>
      <c r="CO2729" s="9"/>
      <c r="CP2729" s="9"/>
      <c r="CQ2729" s="9"/>
      <c r="CR2729" s="9"/>
      <c r="CS2729" s="9"/>
      <c r="CT2729" s="9"/>
      <c r="CU2729" s="9"/>
      <c r="CV2729" s="9"/>
      <c r="CW2729" s="9"/>
      <c r="CX2729" s="9"/>
    </row>
    <row r="2730" spans="1:102" s="44" customFormat="1">
      <c r="A2730" s="137">
        <v>15</v>
      </c>
      <c r="B2730" s="110" t="s">
        <v>619</v>
      </c>
      <c r="C2730" s="186">
        <v>1965</v>
      </c>
      <c r="D2730" s="55"/>
      <c r="E2730" s="198" t="s">
        <v>328</v>
      </c>
      <c r="F2730" s="55">
        <v>5</v>
      </c>
      <c r="G2730" s="27">
        <v>4</v>
      </c>
      <c r="H2730" s="187">
        <v>3602.78</v>
      </c>
      <c r="I2730" s="187">
        <v>3591.18</v>
      </c>
      <c r="J2730" s="187">
        <v>3591.18</v>
      </c>
      <c r="K2730" s="188">
        <v>187</v>
      </c>
      <c r="L2730" s="189">
        <f>'Форма 2'!C2734</f>
        <v>12371686.923599999</v>
      </c>
      <c r="M2730" s="190">
        <v>0</v>
      </c>
      <c r="N2730" s="190">
        <v>0</v>
      </c>
      <c r="O2730" s="190">
        <v>0</v>
      </c>
      <c r="P2730" s="189">
        <f t="shared" si="294"/>
        <v>12371686.923599999</v>
      </c>
      <c r="Q2730" s="191">
        <f t="shared" si="295"/>
        <v>3445.02</v>
      </c>
      <c r="R2730" s="191">
        <f t="shared" si="296"/>
        <v>3445.02</v>
      </c>
      <c r="S2730" s="90" t="s">
        <v>42</v>
      </c>
      <c r="T2730" s="55" t="s">
        <v>34</v>
      </c>
      <c r="U2730" s="9"/>
      <c r="V2730" s="9"/>
      <c r="W2730" s="9"/>
      <c r="X2730" s="9"/>
      <c r="Y2730" s="9"/>
      <c r="Z2730" s="9"/>
      <c r="AA2730" s="9"/>
      <c r="AB2730" s="9"/>
      <c r="AC2730" s="9"/>
      <c r="AD2730" s="9"/>
      <c r="AE2730" s="9"/>
      <c r="AF2730" s="9"/>
      <c r="AG2730" s="9"/>
      <c r="AH2730" s="9"/>
      <c r="AI2730" s="9"/>
      <c r="AJ2730" s="9"/>
      <c r="AK2730" s="9"/>
      <c r="AL2730" s="9"/>
      <c r="AM2730" s="9"/>
      <c r="AN2730" s="9"/>
      <c r="AO2730" s="9"/>
      <c r="AP2730" s="9"/>
      <c r="AQ2730" s="9"/>
      <c r="AR2730" s="9"/>
      <c r="AS2730" s="9"/>
      <c r="AT2730" s="9"/>
      <c r="AU2730" s="9"/>
      <c r="AV2730" s="9"/>
      <c r="AW2730" s="9"/>
      <c r="AX2730" s="9"/>
      <c r="AY2730" s="9"/>
      <c r="AZ2730" s="9"/>
      <c r="BA2730" s="9"/>
      <c r="BB2730" s="9"/>
      <c r="BC2730" s="9"/>
      <c r="BD2730" s="9"/>
      <c r="BE2730" s="9"/>
      <c r="BF2730" s="9"/>
      <c r="BG2730" s="9"/>
      <c r="BH2730" s="9"/>
      <c r="BI2730" s="9"/>
      <c r="BJ2730" s="9"/>
      <c r="BK2730" s="9"/>
      <c r="BL2730" s="9"/>
      <c r="BM2730" s="9"/>
      <c r="BN2730" s="9"/>
      <c r="BO2730" s="9"/>
      <c r="BP2730" s="9"/>
      <c r="BQ2730" s="9"/>
      <c r="BR2730" s="9"/>
      <c r="BS2730" s="9"/>
      <c r="BT2730" s="9"/>
      <c r="BU2730" s="9"/>
      <c r="BV2730" s="9"/>
      <c r="BW2730" s="9"/>
      <c r="BX2730" s="9"/>
      <c r="BY2730" s="9"/>
      <c r="BZ2730" s="9"/>
      <c r="CA2730" s="9"/>
      <c r="CB2730" s="9"/>
      <c r="CC2730" s="9"/>
      <c r="CD2730" s="9"/>
      <c r="CE2730" s="9"/>
      <c r="CF2730" s="9"/>
      <c r="CG2730" s="9"/>
      <c r="CH2730" s="9"/>
      <c r="CI2730" s="9"/>
      <c r="CJ2730" s="9"/>
      <c r="CK2730" s="9"/>
      <c r="CL2730" s="9"/>
      <c r="CM2730" s="9"/>
      <c r="CN2730" s="9"/>
      <c r="CO2730" s="9"/>
      <c r="CP2730" s="9"/>
      <c r="CQ2730" s="9"/>
      <c r="CR2730" s="9"/>
      <c r="CS2730" s="9"/>
      <c r="CT2730" s="9"/>
      <c r="CU2730" s="9"/>
      <c r="CV2730" s="9"/>
      <c r="CW2730" s="9"/>
      <c r="CX2730" s="9"/>
    </row>
    <row r="2731" spans="1:102" s="44" customFormat="1">
      <c r="A2731" s="312">
        <v>16</v>
      </c>
      <c r="B2731" s="90" t="s">
        <v>4402</v>
      </c>
      <c r="C2731" s="55">
        <v>1962</v>
      </c>
      <c r="D2731" s="55"/>
      <c r="E2731" s="90" t="s">
        <v>28</v>
      </c>
      <c r="F2731" s="55">
        <v>14</v>
      </c>
      <c r="G2731" s="55">
        <v>2</v>
      </c>
      <c r="H2731" s="190">
        <v>13517.3</v>
      </c>
      <c r="I2731" s="190">
        <v>13517.3</v>
      </c>
      <c r="J2731" s="190">
        <v>10922.5</v>
      </c>
      <c r="K2731" s="190">
        <v>486</v>
      </c>
      <c r="L2731" s="189">
        <f>'Форма 2'!C2735</f>
        <v>18105477.138999999</v>
      </c>
      <c r="M2731" s="190">
        <v>0</v>
      </c>
      <c r="N2731" s="190">
        <v>0</v>
      </c>
      <c r="O2731" s="190">
        <v>0</v>
      </c>
      <c r="P2731" s="189">
        <f t="shared" si="294"/>
        <v>18105477.138999999</v>
      </c>
      <c r="Q2731" s="191">
        <f t="shared" si="295"/>
        <v>1339.43</v>
      </c>
      <c r="R2731" s="191">
        <f t="shared" si="296"/>
        <v>1339.43</v>
      </c>
      <c r="S2731" s="90" t="s">
        <v>42</v>
      </c>
      <c r="T2731" s="55" t="s">
        <v>35</v>
      </c>
      <c r="U2731" s="9"/>
      <c r="V2731" s="9"/>
      <c r="W2731" s="9"/>
      <c r="X2731" s="9"/>
      <c r="Y2731" s="9"/>
      <c r="Z2731" s="9"/>
      <c r="AA2731" s="9"/>
      <c r="AB2731" s="9"/>
      <c r="AC2731" s="9"/>
      <c r="AD2731" s="9"/>
      <c r="AE2731" s="9"/>
      <c r="AF2731" s="9"/>
      <c r="AG2731" s="9"/>
      <c r="AH2731" s="9"/>
      <c r="AI2731" s="9"/>
      <c r="AJ2731" s="9"/>
      <c r="AK2731" s="9"/>
      <c r="AL2731" s="9"/>
      <c r="AM2731" s="9"/>
      <c r="AN2731" s="9"/>
      <c r="AO2731" s="9"/>
      <c r="AP2731" s="9"/>
      <c r="AQ2731" s="9"/>
      <c r="AR2731" s="9"/>
      <c r="AS2731" s="9"/>
      <c r="AT2731" s="9"/>
      <c r="AU2731" s="9"/>
      <c r="AV2731" s="9"/>
      <c r="AW2731" s="9"/>
      <c r="AX2731" s="9"/>
      <c r="AY2731" s="9"/>
      <c r="AZ2731" s="9"/>
      <c r="BA2731" s="9"/>
      <c r="BB2731" s="9"/>
      <c r="BC2731" s="9"/>
      <c r="BD2731" s="9"/>
      <c r="BE2731" s="9"/>
      <c r="BF2731" s="9"/>
      <c r="BG2731" s="9"/>
      <c r="BH2731" s="9"/>
      <c r="BI2731" s="9"/>
      <c r="BJ2731" s="9"/>
      <c r="BK2731" s="9"/>
      <c r="BL2731" s="9"/>
      <c r="BM2731" s="9"/>
      <c r="BN2731" s="9"/>
      <c r="BO2731" s="9"/>
      <c r="BP2731" s="9"/>
      <c r="BQ2731" s="9"/>
      <c r="BR2731" s="9"/>
      <c r="BS2731" s="9"/>
      <c r="BT2731" s="9"/>
      <c r="BU2731" s="9"/>
      <c r="BV2731" s="9"/>
      <c r="BW2731" s="9"/>
      <c r="BX2731" s="9"/>
      <c r="BY2731" s="9"/>
      <c r="BZ2731" s="9"/>
      <c r="CA2731" s="9"/>
      <c r="CB2731" s="9"/>
      <c r="CC2731" s="9"/>
      <c r="CD2731" s="9"/>
      <c r="CE2731" s="9"/>
      <c r="CF2731" s="9"/>
      <c r="CG2731" s="9"/>
      <c r="CH2731" s="9"/>
      <c r="CI2731" s="9"/>
      <c r="CJ2731" s="9"/>
      <c r="CK2731" s="9"/>
      <c r="CL2731" s="9"/>
      <c r="CM2731" s="9"/>
      <c r="CN2731" s="9"/>
      <c r="CO2731" s="9"/>
      <c r="CP2731" s="9"/>
      <c r="CQ2731" s="9"/>
      <c r="CR2731" s="9"/>
      <c r="CS2731" s="9"/>
      <c r="CT2731" s="9"/>
      <c r="CU2731" s="9"/>
      <c r="CV2731" s="9"/>
      <c r="CW2731" s="9"/>
      <c r="CX2731" s="9"/>
    </row>
    <row r="2732" spans="1:102" s="44" customFormat="1">
      <c r="A2732" s="137">
        <v>17</v>
      </c>
      <c r="B2732" s="90" t="s">
        <v>4403</v>
      </c>
      <c r="C2732" s="55">
        <v>1962</v>
      </c>
      <c r="D2732" s="55"/>
      <c r="E2732" s="90" t="s">
        <v>335</v>
      </c>
      <c r="F2732" s="55">
        <v>3</v>
      </c>
      <c r="G2732" s="55">
        <v>3</v>
      </c>
      <c r="H2732" s="190">
        <v>1598.4</v>
      </c>
      <c r="I2732" s="190">
        <v>1532.7</v>
      </c>
      <c r="J2732" s="190">
        <v>1532.7</v>
      </c>
      <c r="K2732" s="190">
        <v>83</v>
      </c>
      <c r="L2732" s="189">
        <f>'Форма 2'!C2736</f>
        <v>5638803.2999999998</v>
      </c>
      <c r="M2732" s="190">
        <v>0</v>
      </c>
      <c r="N2732" s="190">
        <v>0</v>
      </c>
      <c r="O2732" s="190">
        <v>0</v>
      </c>
      <c r="P2732" s="189">
        <f t="shared" si="294"/>
        <v>5638803.2999999998</v>
      </c>
      <c r="Q2732" s="191">
        <f t="shared" si="295"/>
        <v>3678.9999999999995</v>
      </c>
      <c r="R2732" s="191">
        <f t="shared" si="296"/>
        <v>3678.9999999999995</v>
      </c>
      <c r="S2732" s="90" t="s">
        <v>42</v>
      </c>
      <c r="T2732" s="55" t="s">
        <v>34</v>
      </c>
      <c r="U2732" s="9"/>
      <c r="V2732" s="9"/>
      <c r="W2732" s="9"/>
      <c r="X2732" s="9"/>
      <c r="Y2732" s="9"/>
      <c r="Z2732" s="9"/>
      <c r="AA2732" s="9"/>
      <c r="AB2732" s="9"/>
      <c r="AC2732" s="9"/>
      <c r="AD2732" s="9"/>
      <c r="AE2732" s="9"/>
      <c r="AF2732" s="9"/>
      <c r="AG2732" s="9"/>
      <c r="AH2732" s="9"/>
      <c r="AI2732" s="9"/>
      <c r="AJ2732" s="9"/>
      <c r="AK2732" s="9"/>
      <c r="AL2732" s="9"/>
      <c r="AM2732" s="9"/>
      <c r="AN2732" s="9"/>
      <c r="AO2732" s="9"/>
      <c r="AP2732" s="9"/>
      <c r="AQ2732" s="9"/>
      <c r="AR2732" s="9"/>
      <c r="AS2732" s="9"/>
      <c r="AT2732" s="9"/>
      <c r="AU2732" s="9"/>
      <c r="AV2732" s="9"/>
      <c r="AW2732" s="9"/>
      <c r="AX2732" s="9"/>
      <c r="AY2732" s="9"/>
      <c r="AZ2732" s="9"/>
      <c r="BA2732" s="9"/>
      <c r="BB2732" s="9"/>
      <c r="BC2732" s="9"/>
      <c r="BD2732" s="9"/>
      <c r="BE2732" s="9"/>
      <c r="BF2732" s="9"/>
      <c r="BG2732" s="9"/>
      <c r="BH2732" s="9"/>
      <c r="BI2732" s="9"/>
      <c r="BJ2732" s="9"/>
      <c r="BK2732" s="9"/>
      <c r="BL2732" s="9"/>
      <c r="BM2732" s="9"/>
      <c r="BN2732" s="9"/>
      <c r="BO2732" s="9"/>
      <c r="BP2732" s="9"/>
      <c r="BQ2732" s="9"/>
      <c r="BR2732" s="9"/>
      <c r="BS2732" s="9"/>
      <c r="BT2732" s="9"/>
      <c r="BU2732" s="9"/>
      <c r="BV2732" s="9"/>
      <c r="BW2732" s="9"/>
      <c r="BX2732" s="9"/>
      <c r="BY2732" s="9"/>
      <c r="BZ2732" s="9"/>
      <c r="CA2732" s="9"/>
      <c r="CB2732" s="9"/>
      <c r="CC2732" s="9"/>
      <c r="CD2732" s="9"/>
      <c r="CE2732" s="9"/>
      <c r="CF2732" s="9"/>
      <c r="CG2732" s="9"/>
      <c r="CH2732" s="9"/>
      <c r="CI2732" s="9"/>
      <c r="CJ2732" s="9"/>
      <c r="CK2732" s="9"/>
      <c r="CL2732" s="9"/>
      <c r="CM2732" s="9"/>
      <c r="CN2732" s="9"/>
      <c r="CO2732" s="9"/>
      <c r="CP2732" s="9"/>
      <c r="CQ2732" s="9"/>
      <c r="CR2732" s="9"/>
      <c r="CS2732" s="9"/>
      <c r="CT2732" s="9"/>
      <c r="CU2732" s="9"/>
      <c r="CV2732" s="9"/>
      <c r="CW2732" s="9"/>
      <c r="CX2732" s="9"/>
    </row>
    <row r="2733" spans="1:102" s="44" customFormat="1">
      <c r="A2733" s="312">
        <v>18</v>
      </c>
      <c r="B2733" s="90" t="s">
        <v>4405</v>
      </c>
      <c r="C2733" s="55">
        <v>1962</v>
      </c>
      <c r="D2733" s="12">
        <v>2006</v>
      </c>
      <c r="E2733" s="90" t="s">
        <v>335</v>
      </c>
      <c r="F2733" s="55">
        <v>3</v>
      </c>
      <c r="G2733" s="55">
        <v>3</v>
      </c>
      <c r="H2733" s="190">
        <v>1594.8</v>
      </c>
      <c r="I2733" s="190">
        <v>1519.5</v>
      </c>
      <c r="J2733" s="190">
        <v>1519.5</v>
      </c>
      <c r="K2733" s="190">
        <v>78</v>
      </c>
      <c r="L2733" s="189">
        <f>'Форма 2'!C2737</f>
        <v>5590240.5</v>
      </c>
      <c r="M2733" s="190">
        <v>0</v>
      </c>
      <c r="N2733" s="190">
        <v>0</v>
      </c>
      <c r="O2733" s="190">
        <v>0</v>
      </c>
      <c r="P2733" s="189">
        <f t="shared" si="294"/>
        <v>5590240.5</v>
      </c>
      <c r="Q2733" s="191">
        <f t="shared" si="295"/>
        <v>3679</v>
      </c>
      <c r="R2733" s="191">
        <f t="shared" si="296"/>
        <v>3679</v>
      </c>
      <c r="S2733" s="90" t="s">
        <v>42</v>
      </c>
      <c r="T2733" s="55" t="s">
        <v>34</v>
      </c>
      <c r="U2733" s="9"/>
      <c r="V2733" s="9"/>
      <c r="W2733" s="9"/>
      <c r="X2733" s="9"/>
      <c r="Y2733" s="9"/>
      <c r="Z2733" s="9"/>
      <c r="AA2733" s="9"/>
      <c r="AB2733" s="9"/>
      <c r="AC2733" s="9"/>
      <c r="AD2733" s="9"/>
      <c r="AE2733" s="9"/>
      <c r="AF2733" s="9"/>
      <c r="AG2733" s="9"/>
      <c r="AH2733" s="9"/>
      <c r="AI2733" s="9"/>
      <c r="AJ2733" s="9"/>
      <c r="AK2733" s="9"/>
      <c r="AL2733" s="9"/>
      <c r="AM2733" s="9"/>
      <c r="AN2733" s="9"/>
      <c r="AO2733" s="9"/>
      <c r="AP2733" s="9"/>
      <c r="AQ2733" s="9"/>
      <c r="AR2733" s="9"/>
      <c r="AS2733" s="9"/>
      <c r="AT2733" s="9"/>
      <c r="AU2733" s="9"/>
      <c r="AV2733" s="9"/>
      <c r="AW2733" s="9"/>
      <c r="AX2733" s="9"/>
      <c r="AY2733" s="9"/>
      <c r="AZ2733" s="9"/>
      <c r="BA2733" s="9"/>
      <c r="BB2733" s="9"/>
      <c r="BC2733" s="9"/>
      <c r="BD2733" s="9"/>
      <c r="BE2733" s="9"/>
      <c r="BF2733" s="9"/>
      <c r="BG2733" s="9"/>
      <c r="BH2733" s="9"/>
      <c r="BI2733" s="9"/>
      <c r="BJ2733" s="9"/>
      <c r="BK2733" s="9"/>
      <c r="BL2733" s="9"/>
      <c r="BM2733" s="9"/>
      <c r="BN2733" s="9"/>
      <c r="BO2733" s="9"/>
      <c r="BP2733" s="9"/>
      <c r="BQ2733" s="9"/>
      <c r="BR2733" s="9"/>
      <c r="BS2733" s="9"/>
      <c r="BT2733" s="9"/>
      <c r="BU2733" s="9"/>
      <c r="BV2733" s="9"/>
      <c r="BW2733" s="9"/>
      <c r="BX2733" s="9"/>
      <c r="BY2733" s="9"/>
      <c r="BZ2733" s="9"/>
      <c r="CA2733" s="9"/>
      <c r="CB2733" s="9"/>
      <c r="CC2733" s="9"/>
      <c r="CD2733" s="9"/>
      <c r="CE2733" s="9"/>
      <c r="CF2733" s="9"/>
      <c r="CG2733" s="9"/>
      <c r="CH2733" s="9"/>
      <c r="CI2733" s="9"/>
      <c r="CJ2733" s="9"/>
      <c r="CK2733" s="9"/>
      <c r="CL2733" s="9"/>
      <c r="CM2733" s="9"/>
      <c r="CN2733" s="9"/>
      <c r="CO2733" s="9"/>
      <c r="CP2733" s="9"/>
      <c r="CQ2733" s="9"/>
      <c r="CR2733" s="9"/>
      <c r="CS2733" s="9"/>
      <c r="CT2733" s="9"/>
      <c r="CU2733" s="9"/>
      <c r="CV2733" s="9"/>
      <c r="CW2733" s="9"/>
      <c r="CX2733" s="9"/>
    </row>
    <row r="2734" spans="1:102" s="44" customFormat="1">
      <c r="A2734" s="137">
        <v>19</v>
      </c>
      <c r="B2734" s="90" t="s">
        <v>4406</v>
      </c>
      <c r="C2734" s="55">
        <v>1961</v>
      </c>
      <c r="D2734" s="55"/>
      <c r="E2734" s="90" t="s">
        <v>335</v>
      </c>
      <c r="F2734" s="55">
        <v>3</v>
      </c>
      <c r="G2734" s="55">
        <v>3</v>
      </c>
      <c r="H2734" s="190">
        <v>1591.5</v>
      </c>
      <c r="I2734" s="190">
        <v>1526.1</v>
      </c>
      <c r="J2734" s="190">
        <v>1526.1</v>
      </c>
      <c r="K2734" s="190">
        <v>80</v>
      </c>
      <c r="L2734" s="189">
        <f>'Форма 2'!C2738</f>
        <v>5614521.8999999994</v>
      </c>
      <c r="M2734" s="190">
        <v>0</v>
      </c>
      <c r="N2734" s="190">
        <v>0</v>
      </c>
      <c r="O2734" s="190">
        <v>0</v>
      </c>
      <c r="P2734" s="189">
        <f t="shared" si="294"/>
        <v>5614521.8999999994</v>
      </c>
      <c r="Q2734" s="191">
        <f t="shared" si="295"/>
        <v>3679</v>
      </c>
      <c r="R2734" s="191">
        <f t="shared" si="296"/>
        <v>3679</v>
      </c>
      <c r="S2734" s="90" t="s">
        <v>42</v>
      </c>
      <c r="T2734" s="55" t="s">
        <v>34</v>
      </c>
      <c r="U2734" s="9"/>
      <c r="V2734" s="9"/>
      <c r="W2734" s="9"/>
      <c r="X2734" s="9"/>
      <c r="Y2734" s="9"/>
      <c r="Z2734" s="9"/>
      <c r="AA2734" s="9"/>
      <c r="AB2734" s="9"/>
      <c r="AC2734" s="9"/>
      <c r="AD2734" s="9"/>
      <c r="AE2734" s="9"/>
      <c r="AF2734" s="9"/>
      <c r="AG2734" s="9"/>
      <c r="AH2734" s="9"/>
      <c r="AI2734" s="9"/>
      <c r="AJ2734" s="9"/>
      <c r="AK2734" s="9"/>
      <c r="AL2734" s="9"/>
      <c r="AM2734" s="9"/>
      <c r="AN2734" s="9"/>
      <c r="AO2734" s="9"/>
      <c r="AP2734" s="9"/>
      <c r="AQ2734" s="9"/>
      <c r="AR2734" s="9"/>
      <c r="AS2734" s="9"/>
      <c r="AT2734" s="9"/>
      <c r="AU2734" s="9"/>
      <c r="AV2734" s="9"/>
      <c r="AW2734" s="9"/>
      <c r="AX2734" s="9"/>
      <c r="AY2734" s="9"/>
      <c r="AZ2734" s="9"/>
      <c r="BA2734" s="9"/>
      <c r="BB2734" s="9"/>
      <c r="BC2734" s="9"/>
      <c r="BD2734" s="9"/>
      <c r="BE2734" s="9"/>
      <c r="BF2734" s="9"/>
      <c r="BG2734" s="9"/>
      <c r="BH2734" s="9"/>
      <c r="BI2734" s="9"/>
      <c r="BJ2734" s="9"/>
      <c r="BK2734" s="9"/>
      <c r="BL2734" s="9"/>
      <c r="BM2734" s="9"/>
      <c r="BN2734" s="9"/>
      <c r="BO2734" s="9"/>
      <c r="BP2734" s="9"/>
      <c r="BQ2734" s="9"/>
      <c r="BR2734" s="9"/>
      <c r="BS2734" s="9"/>
      <c r="BT2734" s="9"/>
      <c r="BU2734" s="9"/>
      <c r="BV2734" s="9"/>
      <c r="BW2734" s="9"/>
      <c r="BX2734" s="9"/>
      <c r="BY2734" s="9"/>
      <c r="BZ2734" s="9"/>
      <c r="CA2734" s="9"/>
      <c r="CB2734" s="9"/>
      <c r="CC2734" s="9"/>
      <c r="CD2734" s="9"/>
      <c r="CE2734" s="9"/>
      <c r="CF2734" s="9"/>
      <c r="CG2734" s="9"/>
      <c r="CH2734" s="9"/>
      <c r="CI2734" s="9"/>
      <c r="CJ2734" s="9"/>
      <c r="CK2734" s="9"/>
      <c r="CL2734" s="9"/>
      <c r="CM2734" s="9"/>
      <c r="CN2734" s="9"/>
      <c r="CO2734" s="9"/>
      <c r="CP2734" s="9"/>
      <c r="CQ2734" s="9"/>
      <c r="CR2734" s="9"/>
      <c r="CS2734" s="9"/>
      <c r="CT2734" s="9"/>
      <c r="CU2734" s="9"/>
      <c r="CV2734" s="9"/>
      <c r="CW2734" s="9"/>
      <c r="CX2734" s="9"/>
    </row>
    <row r="2735" spans="1:102" s="44" customFormat="1">
      <c r="A2735" s="312">
        <v>20</v>
      </c>
      <c r="B2735" s="90" t="s">
        <v>3873</v>
      </c>
      <c r="C2735" s="55">
        <v>1961</v>
      </c>
      <c r="D2735" s="55"/>
      <c r="E2735" s="90" t="s">
        <v>335</v>
      </c>
      <c r="F2735" s="55">
        <v>3</v>
      </c>
      <c r="G2735" s="55">
        <v>2</v>
      </c>
      <c r="H2735" s="190">
        <v>818.7</v>
      </c>
      <c r="I2735" s="190">
        <v>804.9</v>
      </c>
      <c r="J2735" s="190">
        <v>804.9</v>
      </c>
      <c r="K2735" s="190">
        <v>33</v>
      </c>
      <c r="L2735" s="189">
        <f>'Форма 2'!C2739</f>
        <v>2961227.1</v>
      </c>
      <c r="M2735" s="190">
        <v>0</v>
      </c>
      <c r="N2735" s="190">
        <v>0</v>
      </c>
      <c r="O2735" s="190">
        <v>0</v>
      </c>
      <c r="P2735" s="189">
        <f t="shared" si="294"/>
        <v>2961227.1</v>
      </c>
      <c r="Q2735" s="191">
        <f t="shared" si="295"/>
        <v>3679</v>
      </c>
      <c r="R2735" s="191">
        <f t="shared" si="296"/>
        <v>3679</v>
      </c>
      <c r="S2735" s="90" t="s">
        <v>42</v>
      </c>
      <c r="T2735" s="55" t="s">
        <v>34</v>
      </c>
      <c r="U2735" s="9"/>
      <c r="V2735" s="9"/>
      <c r="W2735" s="9"/>
      <c r="X2735" s="9"/>
      <c r="Y2735" s="9"/>
      <c r="Z2735" s="9"/>
      <c r="AA2735" s="9"/>
      <c r="AB2735" s="9"/>
      <c r="AC2735" s="9"/>
      <c r="AD2735" s="9"/>
      <c r="AE2735" s="9"/>
      <c r="AF2735" s="9"/>
      <c r="AG2735" s="9"/>
      <c r="AH2735" s="9"/>
      <c r="AI2735" s="9"/>
      <c r="AJ2735" s="9"/>
      <c r="AK2735" s="9"/>
      <c r="AL2735" s="9"/>
      <c r="AM2735" s="9"/>
      <c r="AN2735" s="9"/>
      <c r="AO2735" s="9"/>
      <c r="AP2735" s="9"/>
      <c r="AQ2735" s="9"/>
      <c r="AR2735" s="9"/>
      <c r="AS2735" s="9"/>
      <c r="AT2735" s="9"/>
      <c r="AU2735" s="9"/>
      <c r="AV2735" s="9"/>
      <c r="AW2735" s="9"/>
      <c r="AX2735" s="9"/>
      <c r="AY2735" s="9"/>
      <c r="AZ2735" s="9"/>
      <c r="BA2735" s="9"/>
      <c r="BB2735" s="9"/>
      <c r="BC2735" s="9"/>
      <c r="BD2735" s="9"/>
      <c r="BE2735" s="9"/>
      <c r="BF2735" s="9"/>
      <c r="BG2735" s="9"/>
      <c r="BH2735" s="9"/>
      <c r="BI2735" s="9"/>
      <c r="BJ2735" s="9"/>
      <c r="BK2735" s="9"/>
      <c r="BL2735" s="9"/>
      <c r="BM2735" s="9"/>
      <c r="BN2735" s="9"/>
      <c r="BO2735" s="9"/>
      <c r="BP2735" s="9"/>
      <c r="BQ2735" s="9"/>
      <c r="BR2735" s="9"/>
      <c r="BS2735" s="9"/>
      <c r="BT2735" s="9"/>
      <c r="BU2735" s="9"/>
      <c r="BV2735" s="9"/>
      <c r="BW2735" s="9"/>
      <c r="BX2735" s="9"/>
      <c r="BY2735" s="9"/>
      <c r="BZ2735" s="9"/>
      <c r="CA2735" s="9"/>
      <c r="CB2735" s="9"/>
      <c r="CC2735" s="9"/>
      <c r="CD2735" s="9"/>
      <c r="CE2735" s="9"/>
      <c r="CF2735" s="9"/>
      <c r="CG2735" s="9"/>
      <c r="CH2735" s="9"/>
      <c r="CI2735" s="9"/>
      <c r="CJ2735" s="9"/>
      <c r="CK2735" s="9"/>
      <c r="CL2735" s="9"/>
      <c r="CM2735" s="9"/>
      <c r="CN2735" s="9"/>
      <c r="CO2735" s="9"/>
      <c r="CP2735" s="9"/>
      <c r="CQ2735" s="9"/>
      <c r="CR2735" s="9"/>
      <c r="CS2735" s="9"/>
      <c r="CT2735" s="9"/>
      <c r="CU2735" s="9"/>
      <c r="CV2735" s="9"/>
      <c r="CW2735" s="9"/>
      <c r="CX2735" s="9"/>
    </row>
    <row r="2736" spans="1:102" s="44" customFormat="1">
      <c r="A2736" s="137">
        <v>21</v>
      </c>
      <c r="B2736" s="90" t="s">
        <v>3876</v>
      </c>
      <c r="C2736" s="55">
        <v>1963</v>
      </c>
      <c r="D2736" s="55">
        <v>2006</v>
      </c>
      <c r="E2736" s="90" t="s">
        <v>335</v>
      </c>
      <c r="F2736" s="55">
        <v>3</v>
      </c>
      <c r="G2736" s="55">
        <v>3</v>
      </c>
      <c r="H2736" s="190">
        <v>1639.8</v>
      </c>
      <c r="I2736" s="190">
        <v>1510.1</v>
      </c>
      <c r="J2736" s="190">
        <v>1510.1</v>
      </c>
      <c r="K2736" s="190">
        <v>83</v>
      </c>
      <c r="L2736" s="189">
        <f>'Форма 2'!C2740</f>
        <v>5555657.8999999994</v>
      </c>
      <c r="M2736" s="190">
        <v>0</v>
      </c>
      <c r="N2736" s="190">
        <v>0</v>
      </c>
      <c r="O2736" s="190">
        <v>0</v>
      </c>
      <c r="P2736" s="189">
        <f t="shared" si="294"/>
        <v>5555657.8999999994</v>
      </c>
      <c r="Q2736" s="191">
        <f t="shared" si="295"/>
        <v>3679</v>
      </c>
      <c r="R2736" s="191">
        <f t="shared" si="296"/>
        <v>3679</v>
      </c>
      <c r="S2736" s="90" t="s">
        <v>42</v>
      </c>
      <c r="T2736" s="55" t="s">
        <v>34</v>
      </c>
      <c r="U2736" s="9"/>
      <c r="V2736" s="9"/>
      <c r="W2736" s="9"/>
      <c r="X2736" s="9"/>
      <c r="Y2736" s="9"/>
      <c r="Z2736" s="9"/>
      <c r="AA2736" s="9"/>
      <c r="AB2736" s="9"/>
      <c r="AC2736" s="9"/>
      <c r="AD2736" s="9"/>
      <c r="AE2736" s="9"/>
      <c r="AF2736" s="9"/>
      <c r="AG2736" s="9"/>
      <c r="AH2736" s="9"/>
      <c r="AI2736" s="9"/>
      <c r="AJ2736" s="9"/>
      <c r="AK2736" s="9"/>
      <c r="AL2736" s="9"/>
      <c r="AM2736" s="9"/>
      <c r="AN2736" s="9"/>
      <c r="AO2736" s="9"/>
      <c r="AP2736" s="9"/>
      <c r="AQ2736" s="9"/>
      <c r="AR2736" s="9"/>
      <c r="AS2736" s="9"/>
      <c r="AT2736" s="9"/>
      <c r="AU2736" s="9"/>
      <c r="AV2736" s="9"/>
      <c r="AW2736" s="9"/>
      <c r="AX2736" s="9"/>
      <c r="AY2736" s="9"/>
      <c r="AZ2736" s="9"/>
      <c r="BA2736" s="9"/>
      <c r="BB2736" s="9"/>
      <c r="BC2736" s="9"/>
      <c r="BD2736" s="9"/>
      <c r="BE2736" s="9"/>
      <c r="BF2736" s="9"/>
      <c r="BG2736" s="9"/>
      <c r="BH2736" s="9"/>
      <c r="BI2736" s="9"/>
      <c r="BJ2736" s="9"/>
      <c r="BK2736" s="9"/>
      <c r="BL2736" s="9"/>
      <c r="BM2736" s="9"/>
      <c r="BN2736" s="9"/>
      <c r="BO2736" s="9"/>
      <c r="BP2736" s="9"/>
      <c r="BQ2736" s="9"/>
      <c r="BR2736" s="9"/>
      <c r="BS2736" s="9"/>
      <c r="BT2736" s="9"/>
      <c r="BU2736" s="9"/>
      <c r="BV2736" s="9"/>
      <c r="BW2736" s="9"/>
      <c r="BX2736" s="9"/>
      <c r="BY2736" s="9"/>
      <c r="BZ2736" s="9"/>
      <c r="CA2736" s="9"/>
      <c r="CB2736" s="9"/>
      <c r="CC2736" s="9"/>
      <c r="CD2736" s="9"/>
      <c r="CE2736" s="9"/>
      <c r="CF2736" s="9"/>
      <c r="CG2736" s="9"/>
      <c r="CH2736" s="9"/>
      <c r="CI2736" s="9"/>
      <c r="CJ2736" s="9"/>
      <c r="CK2736" s="9"/>
      <c r="CL2736" s="9"/>
      <c r="CM2736" s="9"/>
      <c r="CN2736" s="9"/>
      <c r="CO2736" s="9"/>
      <c r="CP2736" s="9"/>
      <c r="CQ2736" s="9"/>
      <c r="CR2736" s="9"/>
      <c r="CS2736" s="9"/>
      <c r="CT2736" s="9"/>
      <c r="CU2736" s="9"/>
      <c r="CV2736" s="9"/>
      <c r="CW2736" s="9"/>
      <c r="CX2736" s="9"/>
    </row>
    <row r="2737" spans="1:102" s="44" customFormat="1">
      <c r="A2737" s="312">
        <v>22</v>
      </c>
      <c r="B2737" s="90" t="s">
        <v>3874</v>
      </c>
      <c r="C2737" s="55">
        <v>1961</v>
      </c>
      <c r="D2737" s="55">
        <v>2018</v>
      </c>
      <c r="E2737" s="90" t="s">
        <v>335</v>
      </c>
      <c r="F2737" s="55">
        <v>3</v>
      </c>
      <c r="G2737" s="55">
        <v>3</v>
      </c>
      <c r="H2737" s="190">
        <v>1525.2</v>
      </c>
      <c r="I2737" s="190">
        <v>1461.5</v>
      </c>
      <c r="J2737" s="190">
        <v>1461.5</v>
      </c>
      <c r="K2737" s="190">
        <v>68</v>
      </c>
      <c r="L2737" s="189">
        <f>'Форма 2'!C2741</f>
        <v>5376858.5</v>
      </c>
      <c r="M2737" s="190">
        <v>0</v>
      </c>
      <c r="N2737" s="190">
        <v>0</v>
      </c>
      <c r="O2737" s="190">
        <v>0</v>
      </c>
      <c r="P2737" s="189">
        <f t="shared" si="294"/>
        <v>5376858.5</v>
      </c>
      <c r="Q2737" s="191">
        <f t="shared" si="295"/>
        <v>3679</v>
      </c>
      <c r="R2737" s="191">
        <f t="shared" si="296"/>
        <v>3679</v>
      </c>
      <c r="S2737" s="90" t="s">
        <v>42</v>
      </c>
      <c r="T2737" s="55" t="s">
        <v>34</v>
      </c>
      <c r="U2737" s="9"/>
      <c r="V2737" s="9"/>
      <c r="W2737" s="9"/>
      <c r="X2737" s="9"/>
      <c r="Y2737" s="9"/>
      <c r="Z2737" s="9"/>
      <c r="AA2737" s="9"/>
      <c r="AB2737" s="9"/>
      <c r="AC2737" s="9"/>
      <c r="AD2737" s="9"/>
      <c r="AE2737" s="9"/>
      <c r="AF2737" s="9"/>
      <c r="AG2737" s="9"/>
      <c r="AH2737" s="9"/>
      <c r="AI2737" s="9"/>
      <c r="AJ2737" s="9"/>
      <c r="AK2737" s="9"/>
      <c r="AL2737" s="9"/>
      <c r="AM2737" s="9"/>
      <c r="AN2737" s="9"/>
      <c r="AO2737" s="9"/>
      <c r="AP2737" s="9"/>
      <c r="AQ2737" s="9"/>
      <c r="AR2737" s="9"/>
      <c r="AS2737" s="9"/>
      <c r="AT2737" s="9"/>
      <c r="AU2737" s="9"/>
      <c r="AV2737" s="9"/>
      <c r="AW2737" s="9"/>
      <c r="AX2737" s="9"/>
      <c r="AY2737" s="9"/>
      <c r="AZ2737" s="9"/>
      <c r="BA2737" s="9"/>
      <c r="BB2737" s="9"/>
      <c r="BC2737" s="9"/>
      <c r="BD2737" s="9"/>
      <c r="BE2737" s="9"/>
      <c r="BF2737" s="9"/>
      <c r="BG2737" s="9"/>
      <c r="BH2737" s="9"/>
      <c r="BI2737" s="9"/>
      <c r="BJ2737" s="9"/>
      <c r="BK2737" s="9"/>
      <c r="BL2737" s="9"/>
      <c r="BM2737" s="9"/>
      <c r="BN2737" s="9"/>
      <c r="BO2737" s="9"/>
      <c r="BP2737" s="9"/>
      <c r="BQ2737" s="9"/>
      <c r="BR2737" s="9"/>
      <c r="BS2737" s="9"/>
      <c r="BT2737" s="9"/>
      <c r="BU2737" s="9"/>
      <c r="BV2737" s="9"/>
      <c r="BW2737" s="9"/>
      <c r="BX2737" s="9"/>
      <c r="BY2737" s="9"/>
      <c r="BZ2737" s="9"/>
      <c r="CA2737" s="9"/>
      <c r="CB2737" s="9"/>
      <c r="CC2737" s="9"/>
      <c r="CD2737" s="9"/>
      <c r="CE2737" s="9"/>
      <c r="CF2737" s="9"/>
      <c r="CG2737" s="9"/>
      <c r="CH2737" s="9"/>
      <c r="CI2737" s="9"/>
      <c r="CJ2737" s="9"/>
      <c r="CK2737" s="9"/>
      <c r="CL2737" s="9"/>
      <c r="CM2737" s="9"/>
      <c r="CN2737" s="9"/>
      <c r="CO2737" s="9"/>
      <c r="CP2737" s="9"/>
      <c r="CQ2737" s="9"/>
      <c r="CR2737" s="9"/>
      <c r="CS2737" s="9"/>
      <c r="CT2737" s="9"/>
      <c r="CU2737" s="9"/>
      <c r="CV2737" s="9"/>
      <c r="CW2737" s="9"/>
      <c r="CX2737" s="9"/>
    </row>
    <row r="2738" spans="1:102" s="44" customFormat="1">
      <c r="A2738" s="137">
        <v>23</v>
      </c>
      <c r="B2738" s="90" t="s">
        <v>3877</v>
      </c>
      <c r="C2738" s="55">
        <v>1964</v>
      </c>
      <c r="D2738" s="55">
        <v>2006</v>
      </c>
      <c r="E2738" s="90" t="s">
        <v>335</v>
      </c>
      <c r="F2738" s="55">
        <v>4</v>
      </c>
      <c r="G2738" s="55">
        <v>3</v>
      </c>
      <c r="H2738" s="190">
        <v>2192.6999999999998</v>
      </c>
      <c r="I2738" s="190">
        <v>2024.4</v>
      </c>
      <c r="J2738" s="190">
        <v>2024.4</v>
      </c>
      <c r="K2738" s="190">
        <v>104</v>
      </c>
      <c r="L2738" s="189">
        <f>'Форма 2'!C2742</f>
        <v>6974098.4879999999</v>
      </c>
      <c r="M2738" s="190">
        <v>0</v>
      </c>
      <c r="N2738" s="190">
        <v>0</v>
      </c>
      <c r="O2738" s="190">
        <v>0</v>
      </c>
      <c r="P2738" s="189">
        <f t="shared" si="294"/>
        <v>6974098.4879999999</v>
      </c>
      <c r="Q2738" s="191">
        <f t="shared" si="295"/>
        <v>3445.02</v>
      </c>
      <c r="R2738" s="191">
        <f t="shared" si="296"/>
        <v>3445.02</v>
      </c>
      <c r="S2738" s="90" t="s">
        <v>42</v>
      </c>
      <c r="T2738" s="55" t="s">
        <v>34</v>
      </c>
      <c r="U2738" s="9"/>
      <c r="V2738" s="9"/>
      <c r="W2738" s="9"/>
      <c r="X2738" s="9"/>
      <c r="Y2738" s="9"/>
      <c r="Z2738" s="9"/>
      <c r="AA2738" s="9"/>
      <c r="AB2738" s="9"/>
      <c r="AC2738" s="9"/>
      <c r="AD2738" s="9"/>
      <c r="AE2738" s="9"/>
      <c r="AF2738" s="9"/>
      <c r="AG2738" s="9"/>
      <c r="AH2738" s="9"/>
      <c r="AI2738" s="9"/>
      <c r="AJ2738" s="9"/>
      <c r="AK2738" s="9"/>
      <c r="AL2738" s="9"/>
      <c r="AM2738" s="9"/>
      <c r="AN2738" s="9"/>
      <c r="AO2738" s="9"/>
      <c r="AP2738" s="9"/>
      <c r="AQ2738" s="9"/>
      <c r="AR2738" s="9"/>
      <c r="AS2738" s="9"/>
      <c r="AT2738" s="9"/>
      <c r="AU2738" s="9"/>
      <c r="AV2738" s="9"/>
      <c r="AW2738" s="9"/>
      <c r="AX2738" s="9"/>
      <c r="AY2738" s="9"/>
      <c r="AZ2738" s="9"/>
      <c r="BA2738" s="9"/>
      <c r="BB2738" s="9"/>
      <c r="BC2738" s="9"/>
      <c r="BD2738" s="9"/>
      <c r="BE2738" s="9"/>
      <c r="BF2738" s="9"/>
      <c r="BG2738" s="9"/>
      <c r="BH2738" s="9"/>
      <c r="BI2738" s="9"/>
      <c r="BJ2738" s="9"/>
      <c r="BK2738" s="9"/>
      <c r="BL2738" s="9"/>
      <c r="BM2738" s="9"/>
      <c r="BN2738" s="9"/>
      <c r="BO2738" s="9"/>
      <c r="BP2738" s="9"/>
      <c r="BQ2738" s="9"/>
      <c r="BR2738" s="9"/>
      <c r="BS2738" s="9"/>
      <c r="BT2738" s="9"/>
      <c r="BU2738" s="9"/>
      <c r="BV2738" s="9"/>
      <c r="BW2738" s="9"/>
      <c r="BX2738" s="9"/>
      <c r="BY2738" s="9"/>
      <c r="BZ2738" s="9"/>
      <c r="CA2738" s="9"/>
      <c r="CB2738" s="9"/>
      <c r="CC2738" s="9"/>
      <c r="CD2738" s="9"/>
      <c r="CE2738" s="9"/>
      <c r="CF2738" s="9"/>
      <c r="CG2738" s="9"/>
      <c r="CH2738" s="9"/>
      <c r="CI2738" s="9"/>
      <c r="CJ2738" s="9"/>
      <c r="CK2738" s="9"/>
      <c r="CL2738" s="9"/>
      <c r="CM2738" s="9"/>
      <c r="CN2738" s="9"/>
      <c r="CO2738" s="9"/>
      <c r="CP2738" s="9"/>
      <c r="CQ2738" s="9"/>
      <c r="CR2738" s="9"/>
      <c r="CS2738" s="9"/>
      <c r="CT2738" s="9"/>
      <c r="CU2738" s="9"/>
      <c r="CV2738" s="9"/>
      <c r="CW2738" s="9"/>
      <c r="CX2738" s="9"/>
    </row>
    <row r="2739" spans="1:102" s="44" customFormat="1">
      <c r="A2739" s="312">
        <v>24</v>
      </c>
      <c r="B2739" s="90" t="s">
        <v>3875</v>
      </c>
      <c r="C2739" s="55">
        <v>1965</v>
      </c>
      <c r="D2739" s="55"/>
      <c r="E2739" s="90" t="s">
        <v>335</v>
      </c>
      <c r="F2739" s="55">
        <v>5</v>
      </c>
      <c r="G2739" s="55">
        <v>3</v>
      </c>
      <c r="H2739" s="190">
        <v>3334.4</v>
      </c>
      <c r="I2739" s="190">
        <v>2566.1</v>
      </c>
      <c r="J2739" s="190">
        <v>2566.1</v>
      </c>
      <c r="K2739" s="190">
        <v>133</v>
      </c>
      <c r="L2739" s="189">
        <f>'Форма 2'!C2743</f>
        <v>8840265.8219999988</v>
      </c>
      <c r="M2739" s="190">
        <v>0</v>
      </c>
      <c r="N2739" s="190">
        <v>0</v>
      </c>
      <c r="O2739" s="190">
        <v>0</v>
      </c>
      <c r="P2739" s="189">
        <f t="shared" si="294"/>
        <v>8840265.8219999988</v>
      </c>
      <c r="Q2739" s="191">
        <f t="shared" si="295"/>
        <v>3445.0199999999995</v>
      </c>
      <c r="R2739" s="191">
        <f t="shared" si="296"/>
        <v>3445.0199999999995</v>
      </c>
      <c r="S2739" s="90" t="s">
        <v>42</v>
      </c>
      <c r="T2739" s="55" t="s">
        <v>34</v>
      </c>
      <c r="U2739" s="9"/>
      <c r="V2739" s="9"/>
      <c r="W2739" s="9"/>
      <c r="X2739" s="9"/>
      <c r="Y2739" s="9"/>
      <c r="Z2739" s="9"/>
      <c r="AA2739" s="9"/>
      <c r="AB2739" s="9"/>
      <c r="AC2739" s="9"/>
      <c r="AD2739" s="9"/>
      <c r="AE2739" s="9"/>
      <c r="AF2739" s="9"/>
      <c r="AG2739" s="9"/>
      <c r="AH2739" s="9"/>
      <c r="AI2739" s="9"/>
      <c r="AJ2739" s="9"/>
      <c r="AK2739" s="9"/>
      <c r="AL2739" s="9"/>
      <c r="AM2739" s="9"/>
      <c r="AN2739" s="9"/>
      <c r="AO2739" s="9"/>
      <c r="AP2739" s="9"/>
      <c r="AQ2739" s="9"/>
      <c r="AR2739" s="9"/>
      <c r="AS2739" s="9"/>
      <c r="AT2739" s="9"/>
      <c r="AU2739" s="9"/>
      <c r="AV2739" s="9"/>
      <c r="AW2739" s="9"/>
      <c r="AX2739" s="9"/>
      <c r="AY2739" s="9"/>
      <c r="AZ2739" s="9"/>
      <c r="BA2739" s="9"/>
      <c r="BB2739" s="9"/>
      <c r="BC2739" s="9"/>
      <c r="BD2739" s="9"/>
      <c r="BE2739" s="9"/>
      <c r="BF2739" s="9"/>
      <c r="BG2739" s="9"/>
      <c r="BH2739" s="9"/>
      <c r="BI2739" s="9"/>
      <c r="BJ2739" s="9"/>
      <c r="BK2739" s="9"/>
      <c r="BL2739" s="9"/>
      <c r="BM2739" s="9"/>
      <c r="BN2739" s="9"/>
      <c r="BO2739" s="9"/>
      <c r="BP2739" s="9"/>
      <c r="BQ2739" s="9"/>
      <c r="BR2739" s="9"/>
      <c r="BS2739" s="9"/>
      <c r="BT2739" s="9"/>
      <c r="BU2739" s="9"/>
      <c r="BV2739" s="9"/>
      <c r="BW2739" s="9"/>
      <c r="BX2739" s="9"/>
      <c r="BY2739" s="9"/>
      <c r="BZ2739" s="9"/>
      <c r="CA2739" s="9"/>
      <c r="CB2739" s="9"/>
      <c r="CC2739" s="9"/>
      <c r="CD2739" s="9"/>
      <c r="CE2739" s="9"/>
      <c r="CF2739" s="9"/>
      <c r="CG2739" s="9"/>
      <c r="CH2739" s="9"/>
      <c r="CI2739" s="9"/>
      <c r="CJ2739" s="9"/>
      <c r="CK2739" s="9"/>
      <c r="CL2739" s="9"/>
      <c r="CM2739" s="9"/>
      <c r="CN2739" s="9"/>
      <c r="CO2739" s="9"/>
      <c r="CP2739" s="9"/>
      <c r="CQ2739" s="9"/>
      <c r="CR2739" s="9"/>
      <c r="CS2739" s="9"/>
      <c r="CT2739" s="9"/>
      <c r="CU2739" s="9"/>
      <c r="CV2739" s="9"/>
      <c r="CW2739" s="9"/>
      <c r="CX2739" s="9"/>
    </row>
    <row r="2740" spans="1:102" s="44" customFormat="1">
      <c r="A2740" s="137">
        <v>25</v>
      </c>
      <c r="B2740" s="90" t="s">
        <v>3878</v>
      </c>
      <c r="C2740" s="55">
        <v>1964</v>
      </c>
      <c r="D2740" s="55">
        <v>2006</v>
      </c>
      <c r="E2740" s="90" t="s">
        <v>335</v>
      </c>
      <c r="F2740" s="55">
        <v>5</v>
      </c>
      <c r="G2740" s="55">
        <v>4</v>
      </c>
      <c r="H2740" s="190">
        <v>3330.8</v>
      </c>
      <c r="I2740" s="190">
        <v>3186</v>
      </c>
      <c r="J2740" s="190">
        <v>3186</v>
      </c>
      <c r="K2740" s="190">
        <v>133</v>
      </c>
      <c r="L2740" s="189">
        <f>'Форма 2'!C2744</f>
        <v>10975833.720000001</v>
      </c>
      <c r="M2740" s="190">
        <v>0</v>
      </c>
      <c r="N2740" s="190">
        <v>0</v>
      </c>
      <c r="O2740" s="190">
        <v>0</v>
      </c>
      <c r="P2740" s="189">
        <f t="shared" si="294"/>
        <v>10975833.720000001</v>
      </c>
      <c r="Q2740" s="191">
        <f t="shared" si="295"/>
        <v>3445.0200000000004</v>
      </c>
      <c r="R2740" s="191">
        <f t="shared" si="296"/>
        <v>3445.0200000000004</v>
      </c>
      <c r="S2740" s="90" t="s">
        <v>42</v>
      </c>
      <c r="T2740" s="55" t="s">
        <v>34</v>
      </c>
      <c r="U2740" s="9"/>
      <c r="V2740" s="9"/>
      <c r="W2740" s="9"/>
      <c r="X2740" s="9"/>
      <c r="Y2740" s="9"/>
      <c r="Z2740" s="9"/>
      <c r="AA2740" s="9"/>
      <c r="AB2740" s="9"/>
      <c r="AC2740" s="9"/>
      <c r="AD2740" s="9"/>
      <c r="AE2740" s="9"/>
      <c r="AF2740" s="9"/>
      <c r="AG2740" s="9"/>
      <c r="AH2740" s="9"/>
      <c r="AI2740" s="9"/>
      <c r="AJ2740" s="9"/>
      <c r="AK2740" s="9"/>
      <c r="AL2740" s="9"/>
      <c r="AM2740" s="9"/>
      <c r="AN2740" s="9"/>
      <c r="AO2740" s="9"/>
      <c r="AP2740" s="9"/>
      <c r="AQ2740" s="9"/>
      <c r="AR2740" s="9"/>
      <c r="AS2740" s="9"/>
      <c r="AT2740" s="9"/>
      <c r="AU2740" s="9"/>
      <c r="AV2740" s="9"/>
      <c r="AW2740" s="9"/>
      <c r="AX2740" s="9"/>
      <c r="AY2740" s="9"/>
      <c r="AZ2740" s="9"/>
      <c r="BA2740" s="9"/>
      <c r="BB2740" s="9"/>
      <c r="BC2740" s="9"/>
      <c r="BD2740" s="9"/>
      <c r="BE2740" s="9"/>
      <c r="BF2740" s="9"/>
      <c r="BG2740" s="9"/>
      <c r="BH2740" s="9"/>
      <c r="BI2740" s="9"/>
      <c r="BJ2740" s="9"/>
      <c r="BK2740" s="9"/>
      <c r="BL2740" s="9"/>
      <c r="BM2740" s="9"/>
      <c r="BN2740" s="9"/>
      <c r="BO2740" s="9"/>
      <c r="BP2740" s="9"/>
      <c r="BQ2740" s="9"/>
      <c r="BR2740" s="9"/>
      <c r="BS2740" s="9"/>
      <c r="BT2740" s="9"/>
      <c r="BU2740" s="9"/>
      <c r="BV2740" s="9"/>
      <c r="BW2740" s="9"/>
      <c r="BX2740" s="9"/>
      <c r="BY2740" s="9"/>
      <c r="BZ2740" s="9"/>
      <c r="CA2740" s="9"/>
      <c r="CB2740" s="9"/>
      <c r="CC2740" s="9"/>
      <c r="CD2740" s="9"/>
      <c r="CE2740" s="9"/>
      <c r="CF2740" s="9"/>
      <c r="CG2740" s="9"/>
      <c r="CH2740" s="9"/>
      <c r="CI2740" s="9"/>
      <c r="CJ2740" s="9"/>
      <c r="CK2740" s="9"/>
      <c r="CL2740" s="9"/>
      <c r="CM2740" s="9"/>
      <c r="CN2740" s="9"/>
      <c r="CO2740" s="9"/>
      <c r="CP2740" s="9"/>
      <c r="CQ2740" s="9"/>
      <c r="CR2740" s="9"/>
      <c r="CS2740" s="9"/>
      <c r="CT2740" s="9"/>
      <c r="CU2740" s="9"/>
      <c r="CV2740" s="9"/>
      <c r="CW2740" s="9"/>
      <c r="CX2740" s="9"/>
    </row>
    <row r="2741" spans="1:102" s="44" customFormat="1">
      <c r="A2741" s="312">
        <v>26</v>
      </c>
      <c r="B2741" s="110" t="s">
        <v>623</v>
      </c>
      <c r="C2741" s="186">
        <v>1962</v>
      </c>
      <c r="D2741" s="12">
        <v>2017</v>
      </c>
      <c r="E2741" s="198" t="s">
        <v>28</v>
      </c>
      <c r="F2741" s="55">
        <v>5</v>
      </c>
      <c r="G2741" s="27">
        <v>2</v>
      </c>
      <c r="H2741" s="187">
        <v>1939.5</v>
      </c>
      <c r="I2741" s="187">
        <v>1615.5</v>
      </c>
      <c r="J2741" s="187">
        <v>1615.5</v>
      </c>
      <c r="K2741" s="188">
        <v>91</v>
      </c>
      <c r="L2741" s="189">
        <f>'Форма 2'!C2745</f>
        <v>5565429.8099999996</v>
      </c>
      <c r="M2741" s="190">
        <v>0</v>
      </c>
      <c r="N2741" s="190">
        <v>0</v>
      </c>
      <c r="O2741" s="190">
        <v>0</v>
      </c>
      <c r="P2741" s="189">
        <f t="shared" si="294"/>
        <v>5565429.8099999996</v>
      </c>
      <c r="Q2741" s="191">
        <f t="shared" si="295"/>
        <v>3445.0199999999995</v>
      </c>
      <c r="R2741" s="191">
        <f t="shared" si="296"/>
        <v>3445.0199999999995</v>
      </c>
      <c r="S2741" s="90" t="s">
        <v>42</v>
      </c>
      <c r="T2741" s="55" t="s">
        <v>34</v>
      </c>
      <c r="U2741" s="9"/>
      <c r="V2741" s="9"/>
      <c r="W2741" s="9"/>
      <c r="X2741" s="9"/>
      <c r="Y2741" s="9"/>
      <c r="Z2741" s="9"/>
      <c r="AA2741" s="9"/>
      <c r="AB2741" s="9"/>
      <c r="AC2741" s="9"/>
      <c r="AD2741" s="9"/>
      <c r="AE2741" s="9"/>
      <c r="AF2741" s="9"/>
      <c r="AG2741" s="9"/>
      <c r="AH2741" s="9"/>
      <c r="AI2741" s="9"/>
      <c r="AJ2741" s="9"/>
      <c r="AK2741" s="9"/>
      <c r="AL2741" s="9"/>
      <c r="AM2741" s="9"/>
      <c r="AN2741" s="9"/>
      <c r="AO2741" s="9"/>
      <c r="AP2741" s="9"/>
      <c r="AQ2741" s="9"/>
      <c r="AR2741" s="9"/>
      <c r="AS2741" s="9"/>
      <c r="AT2741" s="9"/>
      <c r="AU2741" s="9"/>
      <c r="AV2741" s="9"/>
      <c r="AW2741" s="9"/>
      <c r="AX2741" s="9"/>
      <c r="AY2741" s="9"/>
      <c r="AZ2741" s="9"/>
      <c r="BA2741" s="9"/>
      <c r="BB2741" s="9"/>
      <c r="BC2741" s="9"/>
      <c r="BD2741" s="9"/>
      <c r="BE2741" s="9"/>
      <c r="BF2741" s="9"/>
      <c r="BG2741" s="9"/>
      <c r="BH2741" s="9"/>
      <c r="BI2741" s="9"/>
      <c r="BJ2741" s="9"/>
      <c r="BK2741" s="9"/>
      <c r="BL2741" s="9"/>
      <c r="BM2741" s="9"/>
      <c r="BN2741" s="9"/>
      <c r="BO2741" s="9"/>
      <c r="BP2741" s="9"/>
      <c r="BQ2741" s="9"/>
      <c r="BR2741" s="9"/>
      <c r="BS2741" s="9"/>
      <c r="BT2741" s="9"/>
      <c r="BU2741" s="9"/>
      <c r="BV2741" s="9"/>
      <c r="BW2741" s="9"/>
      <c r="BX2741" s="9"/>
      <c r="BY2741" s="9"/>
      <c r="BZ2741" s="9"/>
      <c r="CA2741" s="9"/>
      <c r="CB2741" s="9"/>
      <c r="CC2741" s="9"/>
      <c r="CD2741" s="9"/>
      <c r="CE2741" s="9"/>
      <c r="CF2741" s="9"/>
      <c r="CG2741" s="9"/>
      <c r="CH2741" s="9"/>
      <c r="CI2741" s="9"/>
      <c r="CJ2741" s="9"/>
      <c r="CK2741" s="9"/>
      <c r="CL2741" s="9"/>
      <c r="CM2741" s="9"/>
      <c r="CN2741" s="9"/>
      <c r="CO2741" s="9"/>
      <c r="CP2741" s="9"/>
      <c r="CQ2741" s="9"/>
      <c r="CR2741" s="9"/>
      <c r="CS2741" s="9"/>
      <c r="CT2741" s="9"/>
      <c r="CU2741" s="9"/>
      <c r="CV2741" s="9"/>
      <c r="CW2741" s="9"/>
      <c r="CX2741" s="9"/>
    </row>
    <row r="2742" spans="1:102" s="44" customFormat="1">
      <c r="A2742" s="137">
        <v>27</v>
      </c>
      <c r="B2742" s="110" t="s">
        <v>624</v>
      </c>
      <c r="C2742" s="186">
        <v>1962</v>
      </c>
      <c r="D2742" s="55"/>
      <c r="E2742" s="198" t="s">
        <v>576</v>
      </c>
      <c r="F2742" s="55">
        <v>5</v>
      </c>
      <c r="G2742" s="27">
        <v>2</v>
      </c>
      <c r="H2742" s="187">
        <v>1623.8</v>
      </c>
      <c r="I2742" s="187">
        <v>1026.2</v>
      </c>
      <c r="J2742" s="187">
        <v>1026.2</v>
      </c>
      <c r="K2742" s="188">
        <v>76</v>
      </c>
      <c r="L2742" s="189">
        <f>'Форма 2'!C2746</f>
        <v>3535279.5240000002</v>
      </c>
      <c r="M2742" s="190">
        <v>0</v>
      </c>
      <c r="N2742" s="190">
        <v>0</v>
      </c>
      <c r="O2742" s="190">
        <v>0</v>
      </c>
      <c r="P2742" s="189">
        <f t="shared" si="294"/>
        <v>3535279.5240000002</v>
      </c>
      <c r="Q2742" s="191">
        <f t="shared" si="295"/>
        <v>3445.02</v>
      </c>
      <c r="R2742" s="191">
        <f t="shared" si="296"/>
        <v>3445.02</v>
      </c>
      <c r="S2742" s="90" t="s">
        <v>42</v>
      </c>
      <c r="T2742" s="55" t="s">
        <v>34</v>
      </c>
      <c r="U2742" s="9"/>
      <c r="V2742" s="9"/>
      <c r="W2742" s="9"/>
      <c r="X2742" s="9"/>
      <c r="Y2742" s="9"/>
      <c r="Z2742" s="9"/>
      <c r="AA2742" s="9"/>
      <c r="AB2742" s="9"/>
      <c r="AC2742" s="9"/>
      <c r="AD2742" s="9"/>
      <c r="AE2742" s="9"/>
      <c r="AF2742" s="9"/>
      <c r="AG2742" s="9"/>
      <c r="AH2742" s="9"/>
      <c r="AI2742" s="9"/>
      <c r="AJ2742" s="9"/>
      <c r="AK2742" s="9"/>
      <c r="AL2742" s="9"/>
      <c r="AM2742" s="9"/>
      <c r="AN2742" s="9"/>
      <c r="AO2742" s="9"/>
      <c r="AP2742" s="9"/>
      <c r="AQ2742" s="9"/>
      <c r="AR2742" s="9"/>
      <c r="AS2742" s="9"/>
      <c r="AT2742" s="9"/>
      <c r="AU2742" s="9"/>
      <c r="AV2742" s="9"/>
      <c r="AW2742" s="9"/>
      <c r="AX2742" s="9"/>
      <c r="AY2742" s="9"/>
      <c r="AZ2742" s="9"/>
      <c r="BA2742" s="9"/>
      <c r="BB2742" s="9"/>
      <c r="BC2742" s="9"/>
      <c r="BD2742" s="9"/>
      <c r="BE2742" s="9"/>
      <c r="BF2742" s="9"/>
      <c r="BG2742" s="9"/>
      <c r="BH2742" s="9"/>
      <c r="BI2742" s="9"/>
      <c r="BJ2742" s="9"/>
      <c r="BK2742" s="9"/>
      <c r="BL2742" s="9"/>
      <c r="BM2742" s="9"/>
      <c r="BN2742" s="9"/>
      <c r="BO2742" s="9"/>
      <c r="BP2742" s="9"/>
      <c r="BQ2742" s="9"/>
      <c r="BR2742" s="9"/>
      <c r="BS2742" s="9"/>
      <c r="BT2742" s="9"/>
      <c r="BU2742" s="9"/>
      <c r="BV2742" s="9"/>
      <c r="BW2742" s="9"/>
      <c r="BX2742" s="9"/>
      <c r="BY2742" s="9"/>
      <c r="BZ2742" s="9"/>
      <c r="CA2742" s="9"/>
      <c r="CB2742" s="9"/>
      <c r="CC2742" s="9"/>
      <c r="CD2742" s="9"/>
      <c r="CE2742" s="9"/>
      <c r="CF2742" s="9"/>
      <c r="CG2742" s="9"/>
      <c r="CH2742" s="9"/>
      <c r="CI2742" s="9"/>
      <c r="CJ2742" s="9"/>
      <c r="CK2742" s="9"/>
      <c r="CL2742" s="9"/>
      <c r="CM2742" s="9"/>
      <c r="CN2742" s="9"/>
      <c r="CO2742" s="9"/>
      <c r="CP2742" s="9"/>
      <c r="CQ2742" s="9"/>
      <c r="CR2742" s="9"/>
      <c r="CS2742" s="9"/>
      <c r="CT2742" s="9"/>
      <c r="CU2742" s="9"/>
      <c r="CV2742" s="9"/>
      <c r="CW2742" s="9"/>
      <c r="CX2742" s="9"/>
    </row>
    <row r="2743" spans="1:102" s="44" customFormat="1">
      <c r="A2743" s="312">
        <v>28</v>
      </c>
      <c r="B2743" s="110" t="s">
        <v>620</v>
      </c>
      <c r="C2743" s="186">
        <v>1962</v>
      </c>
      <c r="D2743" s="55"/>
      <c r="E2743" s="198" t="s">
        <v>28</v>
      </c>
      <c r="F2743" s="55">
        <v>5</v>
      </c>
      <c r="G2743" s="27">
        <v>2</v>
      </c>
      <c r="H2743" s="187">
        <v>1890.2</v>
      </c>
      <c r="I2743" s="187">
        <v>1716</v>
      </c>
      <c r="J2743" s="187">
        <v>1627.3</v>
      </c>
      <c r="K2743" s="188">
        <v>63</v>
      </c>
      <c r="L2743" s="189">
        <f>'Форма 2'!C2747</f>
        <v>5911654.3200000003</v>
      </c>
      <c r="M2743" s="190">
        <v>0</v>
      </c>
      <c r="N2743" s="190">
        <v>0</v>
      </c>
      <c r="O2743" s="190">
        <v>0</v>
      </c>
      <c r="P2743" s="189">
        <f t="shared" si="294"/>
        <v>5911654.3200000003</v>
      </c>
      <c r="Q2743" s="191">
        <f t="shared" si="295"/>
        <v>3445.02</v>
      </c>
      <c r="R2743" s="191">
        <f t="shared" si="296"/>
        <v>3445.02</v>
      </c>
      <c r="S2743" s="90" t="s">
        <v>42</v>
      </c>
      <c r="T2743" s="55" t="s">
        <v>34</v>
      </c>
      <c r="U2743" s="9"/>
      <c r="V2743" s="9"/>
      <c r="W2743" s="9"/>
      <c r="X2743" s="9"/>
      <c r="Y2743" s="9"/>
      <c r="Z2743" s="9"/>
      <c r="AA2743" s="9"/>
      <c r="AB2743" s="9"/>
      <c r="AC2743" s="9"/>
      <c r="AD2743" s="9"/>
      <c r="AE2743" s="9"/>
      <c r="AF2743" s="9"/>
      <c r="AG2743" s="9"/>
      <c r="AH2743" s="9"/>
      <c r="AI2743" s="9"/>
      <c r="AJ2743" s="9"/>
      <c r="AK2743" s="9"/>
      <c r="AL2743" s="9"/>
      <c r="AM2743" s="9"/>
      <c r="AN2743" s="9"/>
      <c r="AO2743" s="9"/>
      <c r="AP2743" s="9"/>
      <c r="AQ2743" s="9"/>
      <c r="AR2743" s="9"/>
      <c r="AS2743" s="9"/>
      <c r="AT2743" s="9"/>
      <c r="AU2743" s="9"/>
      <c r="AV2743" s="9"/>
      <c r="AW2743" s="9"/>
      <c r="AX2743" s="9"/>
      <c r="AY2743" s="9"/>
      <c r="AZ2743" s="9"/>
      <c r="BA2743" s="9"/>
      <c r="BB2743" s="9"/>
      <c r="BC2743" s="9"/>
      <c r="BD2743" s="9"/>
      <c r="BE2743" s="9"/>
      <c r="BF2743" s="9"/>
      <c r="BG2743" s="9"/>
      <c r="BH2743" s="9"/>
      <c r="BI2743" s="9"/>
      <c r="BJ2743" s="9"/>
      <c r="BK2743" s="9"/>
      <c r="BL2743" s="9"/>
      <c r="BM2743" s="9"/>
      <c r="BN2743" s="9"/>
      <c r="BO2743" s="9"/>
      <c r="BP2743" s="9"/>
      <c r="BQ2743" s="9"/>
      <c r="BR2743" s="9"/>
      <c r="BS2743" s="9"/>
      <c r="BT2743" s="9"/>
      <c r="BU2743" s="9"/>
      <c r="BV2743" s="9"/>
      <c r="BW2743" s="9"/>
      <c r="BX2743" s="9"/>
      <c r="BY2743" s="9"/>
      <c r="BZ2743" s="9"/>
      <c r="CA2743" s="9"/>
      <c r="CB2743" s="9"/>
      <c r="CC2743" s="9"/>
      <c r="CD2743" s="9"/>
      <c r="CE2743" s="9"/>
      <c r="CF2743" s="9"/>
      <c r="CG2743" s="9"/>
      <c r="CH2743" s="9"/>
      <c r="CI2743" s="9"/>
      <c r="CJ2743" s="9"/>
      <c r="CK2743" s="9"/>
      <c r="CL2743" s="9"/>
      <c r="CM2743" s="9"/>
      <c r="CN2743" s="9"/>
      <c r="CO2743" s="9"/>
      <c r="CP2743" s="9"/>
      <c r="CQ2743" s="9"/>
      <c r="CR2743" s="9"/>
      <c r="CS2743" s="9"/>
      <c r="CT2743" s="9"/>
      <c r="CU2743" s="9"/>
      <c r="CV2743" s="9"/>
      <c r="CW2743" s="9"/>
      <c r="CX2743" s="9"/>
    </row>
    <row r="2744" spans="1:102" s="44" customFormat="1">
      <c r="A2744" s="137">
        <v>29</v>
      </c>
      <c r="B2744" s="110" t="s">
        <v>621</v>
      </c>
      <c r="C2744" s="186">
        <v>1963</v>
      </c>
      <c r="D2744" s="12">
        <v>2017</v>
      </c>
      <c r="E2744" s="198" t="s">
        <v>28</v>
      </c>
      <c r="F2744" s="55">
        <v>5</v>
      </c>
      <c r="G2744" s="27">
        <v>2</v>
      </c>
      <c r="H2744" s="187">
        <v>1663.8</v>
      </c>
      <c r="I2744" s="187">
        <v>1138.7</v>
      </c>
      <c r="J2744" s="187">
        <v>1065.2</v>
      </c>
      <c r="K2744" s="188">
        <v>82</v>
      </c>
      <c r="L2744" s="189">
        <f>'Форма 2'!C2748</f>
        <v>3922844.2740000002</v>
      </c>
      <c r="M2744" s="190">
        <v>0</v>
      </c>
      <c r="N2744" s="190">
        <v>0</v>
      </c>
      <c r="O2744" s="190">
        <v>0</v>
      </c>
      <c r="P2744" s="189">
        <f t="shared" si="294"/>
        <v>3922844.2740000002</v>
      </c>
      <c r="Q2744" s="191">
        <f t="shared" si="295"/>
        <v>3445.02</v>
      </c>
      <c r="R2744" s="191">
        <f t="shared" si="296"/>
        <v>3445.02</v>
      </c>
      <c r="S2744" s="90" t="s">
        <v>42</v>
      </c>
      <c r="T2744" s="55" t="s">
        <v>35</v>
      </c>
      <c r="U2744" s="9"/>
      <c r="V2744" s="9"/>
      <c r="W2744" s="9"/>
      <c r="X2744" s="9"/>
      <c r="Y2744" s="9"/>
      <c r="Z2744" s="9"/>
      <c r="AA2744" s="9"/>
      <c r="AB2744" s="9"/>
      <c r="AC2744" s="9"/>
      <c r="AD2744" s="9"/>
      <c r="AE2744" s="9"/>
      <c r="AF2744" s="9"/>
      <c r="AG2744" s="9"/>
      <c r="AH2744" s="9"/>
      <c r="AI2744" s="9"/>
      <c r="AJ2744" s="9"/>
      <c r="AK2744" s="9"/>
      <c r="AL2744" s="9"/>
      <c r="AM2744" s="9"/>
      <c r="AN2744" s="9"/>
      <c r="AO2744" s="9"/>
      <c r="AP2744" s="9"/>
      <c r="AQ2744" s="9"/>
      <c r="AR2744" s="9"/>
      <c r="AS2744" s="9"/>
      <c r="AT2744" s="9"/>
      <c r="AU2744" s="9"/>
      <c r="AV2744" s="9"/>
      <c r="AW2744" s="9"/>
      <c r="AX2744" s="9"/>
      <c r="AY2744" s="9"/>
      <c r="AZ2744" s="9"/>
      <c r="BA2744" s="9"/>
      <c r="BB2744" s="9"/>
      <c r="BC2744" s="9"/>
      <c r="BD2744" s="9"/>
      <c r="BE2744" s="9"/>
      <c r="BF2744" s="9"/>
      <c r="BG2744" s="9"/>
      <c r="BH2744" s="9"/>
      <c r="BI2744" s="9"/>
      <c r="BJ2744" s="9"/>
      <c r="BK2744" s="9"/>
      <c r="BL2744" s="9"/>
      <c r="BM2744" s="9"/>
      <c r="BN2744" s="9"/>
      <c r="BO2744" s="9"/>
      <c r="BP2744" s="9"/>
      <c r="BQ2744" s="9"/>
      <c r="BR2744" s="9"/>
      <c r="BS2744" s="9"/>
      <c r="BT2744" s="9"/>
      <c r="BU2744" s="9"/>
      <c r="BV2744" s="9"/>
      <c r="BW2744" s="9"/>
      <c r="BX2744" s="9"/>
      <c r="BY2744" s="9"/>
      <c r="BZ2744" s="9"/>
      <c r="CA2744" s="9"/>
      <c r="CB2744" s="9"/>
      <c r="CC2744" s="9"/>
      <c r="CD2744" s="9"/>
      <c r="CE2744" s="9"/>
      <c r="CF2744" s="9"/>
      <c r="CG2744" s="9"/>
      <c r="CH2744" s="9"/>
      <c r="CI2744" s="9"/>
      <c r="CJ2744" s="9"/>
      <c r="CK2744" s="9"/>
      <c r="CL2744" s="9"/>
      <c r="CM2744" s="9"/>
      <c r="CN2744" s="9"/>
      <c r="CO2744" s="9"/>
      <c r="CP2744" s="9"/>
      <c r="CQ2744" s="9"/>
      <c r="CR2744" s="9"/>
      <c r="CS2744" s="9"/>
      <c r="CT2744" s="9"/>
      <c r="CU2744" s="9"/>
      <c r="CV2744" s="9"/>
      <c r="CW2744" s="9"/>
      <c r="CX2744" s="9"/>
    </row>
    <row r="2745" spans="1:102" s="44" customFormat="1">
      <c r="A2745" s="312">
        <v>30</v>
      </c>
      <c r="B2745" s="110" t="s">
        <v>622</v>
      </c>
      <c r="C2745" s="186">
        <v>1964</v>
      </c>
      <c r="D2745" s="55"/>
      <c r="E2745" s="198" t="s">
        <v>28</v>
      </c>
      <c r="F2745" s="55">
        <v>5</v>
      </c>
      <c r="G2745" s="27">
        <v>2</v>
      </c>
      <c r="H2745" s="187">
        <v>1768.5</v>
      </c>
      <c r="I2745" s="187">
        <v>1664.8</v>
      </c>
      <c r="J2745" s="187">
        <v>1531.8</v>
      </c>
      <c r="K2745" s="188">
        <v>97</v>
      </c>
      <c r="L2745" s="189">
        <f>'Форма 2'!C2749</f>
        <v>5735269.2960000001</v>
      </c>
      <c r="M2745" s="190">
        <v>0</v>
      </c>
      <c r="N2745" s="190">
        <v>0</v>
      </c>
      <c r="O2745" s="190">
        <v>0</v>
      </c>
      <c r="P2745" s="189">
        <f t="shared" si="294"/>
        <v>5735269.2960000001</v>
      </c>
      <c r="Q2745" s="191">
        <f t="shared" si="295"/>
        <v>3445.02</v>
      </c>
      <c r="R2745" s="191">
        <f t="shared" si="296"/>
        <v>3445.02</v>
      </c>
      <c r="S2745" s="90" t="s">
        <v>42</v>
      </c>
      <c r="T2745" s="55" t="s">
        <v>34</v>
      </c>
      <c r="U2745" s="9"/>
      <c r="V2745" s="9"/>
      <c r="W2745" s="9"/>
      <c r="X2745" s="9"/>
      <c r="Y2745" s="9"/>
      <c r="Z2745" s="9"/>
      <c r="AA2745" s="9"/>
      <c r="AB2745" s="9"/>
      <c r="AC2745" s="9"/>
      <c r="AD2745" s="9"/>
      <c r="AE2745" s="9"/>
      <c r="AF2745" s="9"/>
      <c r="AG2745" s="9"/>
      <c r="AH2745" s="9"/>
      <c r="AI2745" s="9"/>
      <c r="AJ2745" s="9"/>
      <c r="AK2745" s="9"/>
      <c r="AL2745" s="9"/>
      <c r="AM2745" s="9"/>
      <c r="AN2745" s="9"/>
      <c r="AO2745" s="9"/>
      <c r="AP2745" s="9"/>
      <c r="AQ2745" s="9"/>
      <c r="AR2745" s="9"/>
      <c r="AS2745" s="9"/>
      <c r="AT2745" s="9"/>
      <c r="AU2745" s="9"/>
      <c r="AV2745" s="9"/>
      <c r="AW2745" s="9"/>
      <c r="AX2745" s="9"/>
      <c r="AY2745" s="9"/>
      <c r="AZ2745" s="9"/>
      <c r="BA2745" s="9"/>
      <c r="BB2745" s="9"/>
      <c r="BC2745" s="9"/>
      <c r="BD2745" s="9"/>
      <c r="BE2745" s="9"/>
      <c r="BF2745" s="9"/>
      <c r="BG2745" s="9"/>
      <c r="BH2745" s="9"/>
      <c r="BI2745" s="9"/>
      <c r="BJ2745" s="9"/>
      <c r="BK2745" s="9"/>
      <c r="BL2745" s="9"/>
      <c r="BM2745" s="9"/>
      <c r="BN2745" s="9"/>
      <c r="BO2745" s="9"/>
      <c r="BP2745" s="9"/>
      <c r="BQ2745" s="9"/>
      <c r="BR2745" s="9"/>
      <c r="BS2745" s="9"/>
      <c r="BT2745" s="9"/>
      <c r="BU2745" s="9"/>
      <c r="BV2745" s="9"/>
      <c r="BW2745" s="9"/>
      <c r="BX2745" s="9"/>
      <c r="BY2745" s="9"/>
      <c r="BZ2745" s="9"/>
      <c r="CA2745" s="9"/>
      <c r="CB2745" s="9"/>
      <c r="CC2745" s="9"/>
      <c r="CD2745" s="9"/>
      <c r="CE2745" s="9"/>
      <c r="CF2745" s="9"/>
      <c r="CG2745" s="9"/>
      <c r="CH2745" s="9"/>
      <c r="CI2745" s="9"/>
      <c r="CJ2745" s="9"/>
      <c r="CK2745" s="9"/>
      <c r="CL2745" s="9"/>
      <c r="CM2745" s="9"/>
      <c r="CN2745" s="9"/>
      <c r="CO2745" s="9"/>
      <c r="CP2745" s="9"/>
      <c r="CQ2745" s="9"/>
      <c r="CR2745" s="9"/>
      <c r="CS2745" s="9"/>
      <c r="CT2745" s="9"/>
      <c r="CU2745" s="9"/>
      <c r="CV2745" s="9"/>
      <c r="CW2745" s="9"/>
      <c r="CX2745" s="9"/>
    </row>
    <row r="2746" spans="1:102" s="44" customFormat="1">
      <c r="A2746" s="137">
        <v>31</v>
      </c>
      <c r="B2746" s="110" t="s">
        <v>626</v>
      </c>
      <c r="C2746" s="186">
        <v>1957</v>
      </c>
      <c r="D2746" s="55"/>
      <c r="E2746" s="198" t="s">
        <v>335</v>
      </c>
      <c r="F2746" s="55">
        <v>2</v>
      </c>
      <c r="G2746" s="27">
        <v>2</v>
      </c>
      <c r="H2746" s="187">
        <v>711.5</v>
      </c>
      <c r="I2746" s="187">
        <v>606.20000000000005</v>
      </c>
      <c r="J2746" s="187">
        <v>606.20000000000005</v>
      </c>
      <c r="K2746" s="188">
        <v>31</v>
      </c>
      <c r="L2746" s="189">
        <f>'Форма 2'!C2750</f>
        <v>1619317.8120000002</v>
      </c>
      <c r="M2746" s="190">
        <v>0</v>
      </c>
      <c r="N2746" s="190">
        <v>0</v>
      </c>
      <c r="O2746" s="190">
        <v>0</v>
      </c>
      <c r="P2746" s="189">
        <f t="shared" si="294"/>
        <v>1619317.8120000002</v>
      </c>
      <c r="Q2746" s="191">
        <f t="shared" si="295"/>
        <v>2671.26</v>
      </c>
      <c r="R2746" s="191">
        <f t="shared" si="296"/>
        <v>2671.26</v>
      </c>
      <c r="S2746" s="90" t="s">
        <v>42</v>
      </c>
      <c r="T2746" s="55" t="s">
        <v>34</v>
      </c>
      <c r="U2746" s="9"/>
      <c r="V2746" s="9"/>
      <c r="W2746" s="9"/>
      <c r="X2746" s="9"/>
      <c r="Y2746" s="9"/>
      <c r="Z2746" s="9"/>
      <c r="AA2746" s="9"/>
      <c r="AB2746" s="9"/>
      <c r="AC2746" s="9"/>
      <c r="AD2746" s="9"/>
      <c r="AE2746" s="9"/>
      <c r="AF2746" s="9"/>
      <c r="AG2746" s="9"/>
      <c r="AH2746" s="9"/>
      <c r="AI2746" s="9"/>
      <c r="AJ2746" s="9"/>
      <c r="AK2746" s="9"/>
      <c r="AL2746" s="9"/>
      <c r="AM2746" s="9"/>
      <c r="AN2746" s="9"/>
      <c r="AO2746" s="9"/>
      <c r="AP2746" s="9"/>
      <c r="AQ2746" s="9"/>
      <c r="AR2746" s="9"/>
      <c r="AS2746" s="9"/>
      <c r="AT2746" s="9"/>
      <c r="AU2746" s="9"/>
      <c r="AV2746" s="9"/>
      <c r="AW2746" s="9"/>
      <c r="AX2746" s="9"/>
      <c r="AY2746" s="9"/>
      <c r="AZ2746" s="9"/>
      <c r="BA2746" s="9"/>
      <c r="BB2746" s="9"/>
      <c r="BC2746" s="9"/>
      <c r="BD2746" s="9"/>
      <c r="BE2746" s="9"/>
      <c r="BF2746" s="9"/>
      <c r="BG2746" s="9"/>
      <c r="BH2746" s="9"/>
      <c r="BI2746" s="9"/>
      <c r="BJ2746" s="9"/>
      <c r="BK2746" s="9"/>
      <c r="BL2746" s="9"/>
      <c r="BM2746" s="9"/>
      <c r="BN2746" s="9"/>
      <c r="BO2746" s="9"/>
      <c r="BP2746" s="9"/>
      <c r="BQ2746" s="9"/>
      <c r="BR2746" s="9"/>
      <c r="BS2746" s="9"/>
      <c r="BT2746" s="9"/>
      <c r="BU2746" s="9"/>
      <c r="BV2746" s="9"/>
      <c r="BW2746" s="9"/>
      <c r="BX2746" s="9"/>
      <c r="BY2746" s="9"/>
      <c r="BZ2746" s="9"/>
      <c r="CA2746" s="9"/>
      <c r="CB2746" s="9"/>
      <c r="CC2746" s="9"/>
      <c r="CD2746" s="9"/>
      <c r="CE2746" s="9"/>
      <c r="CF2746" s="9"/>
      <c r="CG2746" s="9"/>
      <c r="CH2746" s="9"/>
      <c r="CI2746" s="9"/>
      <c r="CJ2746" s="9"/>
      <c r="CK2746" s="9"/>
      <c r="CL2746" s="9"/>
      <c r="CM2746" s="9"/>
      <c r="CN2746" s="9"/>
      <c r="CO2746" s="9"/>
      <c r="CP2746" s="9"/>
      <c r="CQ2746" s="9"/>
      <c r="CR2746" s="9"/>
      <c r="CS2746" s="9"/>
      <c r="CT2746" s="9"/>
      <c r="CU2746" s="9"/>
      <c r="CV2746" s="9"/>
      <c r="CW2746" s="9"/>
      <c r="CX2746" s="9"/>
    </row>
    <row r="2747" spans="1:102" s="44" customFormat="1">
      <c r="A2747" s="312">
        <v>32</v>
      </c>
      <c r="B2747" s="110" t="s">
        <v>627</v>
      </c>
      <c r="C2747" s="186">
        <v>1971</v>
      </c>
      <c r="D2747" s="55"/>
      <c r="E2747" s="198" t="s">
        <v>335</v>
      </c>
      <c r="F2747" s="55">
        <v>5</v>
      </c>
      <c r="G2747" s="27">
        <v>8</v>
      </c>
      <c r="H2747" s="187">
        <v>6122.4</v>
      </c>
      <c r="I2747" s="187">
        <v>6030.7</v>
      </c>
      <c r="J2747" s="187">
        <v>5960.8</v>
      </c>
      <c r="K2747" s="188">
        <v>245</v>
      </c>
      <c r="L2747" s="189">
        <f>'Форма 2'!C2751</f>
        <v>10626522.487</v>
      </c>
      <c r="M2747" s="190">
        <v>0</v>
      </c>
      <c r="N2747" s="190">
        <v>0</v>
      </c>
      <c r="O2747" s="190">
        <v>0</v>
      </c>
      <c r="P2747" s="189">
        <f t="shared" si="294"/>
        <v>10626522.487</v>
      </c>
      <c r="Q2747" s="191">
        <f t="shared" si="295"/>
        <v>1762.0711504468802</v>
      </c>
      <c r="R2747" s="191">
        <f t="shared" si="296"/>
        <v>1762.0711504468802</v>
      </c>
      <c r="S2747" s="90" t="s">
        <v>42</v>
      </c>
      <c r="T2747" s="55" t="s">
        <v>34</v>
      </c>
      <c r="U2747" s="9"/>
      <c r="V2747" s="9"/>
      <c r="W2747" s="9"/>
      <c r="X2747" s="9"/>
      <c r="Y2747" s="9"/>
      <c r="Z2747" s="9"/>
      <c r="AA2747" s="9"/>
      <c r="AB2747" s="9"/>
      <c r="AC2747" s="9"/>
      <c r="AD2747" s="9"/>
      <c r="AE2747" s="9"/>
      <c r="AF2747" s="9"/>
      <c r="AG2747" s="9"/>
      <c r="AH2747" s="9"/>
      <c r="AI2747" s="9"/>
      <c r="AJ2747" s="9"/>
      <c r="AK2747" s="9"/>
      <c r="AL2747" s="9"/>
      <c r="AM2747" s="9"/>
      <c r="AN2747" s="9"/>
      <c r="AO2747" s="9"/>
      <c r="AP2747" s="9"/>
      <c r="AQ2747" s="9"/>
      <c r="AR2747" s="9"/>
      <c r="AS2747" s="9"/>
      <c r="AT2747" s="9"/>
      <c r="AU2747" s="9"/>
      <c r="AV2747" s="9"/>
      <c r="AW2747" s="9"/>
      <c r="AX2747" s="9"/>
      <c r="AY2747" s="9"/>
      <c r="AZ2747" s="9"/>
      <c r="BA2747" s="9"/>
      <c r="BB2747" s="9"/>
      <c r="BC2747" s="9"/>
      <c r="BD2747" s="9"/>
      <c r="BE2747" s="9"/>
      <c r="BF2747" s="9"/>
      <c r="BG2747" s="9"/>
      <c r="BH2747" s="9"/>
      <c r="BI2747" s="9"/>
      <c r="BJ2747" s="9"/>
      <c r="BK2747" s="9"/>
      <c r="BL2747" s="9"/>
      <c r="BM2747" s="9"/>
      <c r="BN2747" s="9"/>
      <c r="BO2747" s="9"/>
      <c r="BP2747" s="9"/>
      <c r="BQ2747" s="9"/>
      <c r="BR2747" s="9"/>
      <c r="BS2747" s="9"/>
      <c r="BT2747" s="9"/>
      <c r="BU2747" s="9"/>
      <c r="BV2747" s="9"/>
      <c r="BW2747" s="9"/>
      <c r="BX2747" s="9"/>
      <c r="BY2747" s="9"/>
      <c r="BZ2747" s="9"/>
      <c r="CA2747" s="9"/>
      <c r="CB2747" s="9"/>
      <c r="CC2747" s="9"/>
      <c r="CD2747" s="9"/>
      <c r="CE2747" s="9"/>
      <c r="CF2747" s="9"/>
      <c r="CG2747" s="9"/>
      <c r="CH2747" s="9"/>
      <c r="CI2747" s="9"/>
      <c r="CJ2747" s="9"/>
      <c r="CK2747" s="9"/>
      <c r="CL2747" s="9"/>
      <c r="CM2747" s="9"/>
      <c r="CN2747" s="9"/>
      <c r="CO2747" s="9"/>
      <c r="CP2747" s="9"/>
      <c r="CQ2747" s="9"/>
      <c r="CR2747" s="9"/>
      <c r="CS2747" s="9"/>
      <c r="CT2747" s="9"/>
      <c r="CU2747" s="9"/>
      <c r="CV2747" s="9"/>
      <c r="CW2747" s="9"/>
      <c r="CX2747" s="9"/>
    </row>
    <row r="2748" spans="1:102" s="44" customFormat="1">
      <c r="A2748" s="137">
        <v>33</v>
      </c>
      <c r="B2748" s="110" t="s">
        <v>4400</v>
      </c>
      <c r="C2748" s="186">
        <v>1962</v>
      </c>
      <c r="D2748" s="55"/>
      <c r="E2748" s="198" t="s">
        <v>28</v>
      </c>
      <c r="F2748" s="55">
        <v>10</v>
      </c>
      <c r="G2748" s="27">
        <v>1</v>
      </c>
      <c r="H2748" s="187">
        <v>4135.3</v>
      </c>
      <c r="I2748" s="187">
        <v>3775</v>
      </c>
      <c r="J2748" s="187">
        <v>3198.9</v>
      </c>
      <c r="K2748" s="188">
        <v>64</v>
      </c>
      <c r="L2748" s="189">
        <f>'Форма 2'!C2752</f>
        <v>5454513.0199999996</v>
      </c>
      <c r="M2748" s="190">
        <v>0</v>
      </c>
      <c r="N2748" s="190">
        <v>0</v>
      </c>
      <c r="O2748" s="190">
        <v>0</v>
      </c>
      <c r="P2748" s="189">
        <f t="shared" si="294"/>
        <v>5454513.0199999996</v>
      </c>
      <c r="Q2748" s="191">
        <f t="shared" si="295"/>
        <v>1444.9041112582781</v>
      </c>
      <c r="R2748" s="191">
        <f t="shared" si="296"/>
        <v>1444.9041112582781</v>
      </c>
      <c r="S2748" s="90" t="s">
        <v>42</v>
      </c>
      <c r="T2748" s="55" t="s">
        <v>34</v>
      </c>
      <c r="U2748" s="9"/>
      <c r="V2748" s="9"/>
      <c r="W2748" s="9"/>
      <c r="X2748" s="9"/>
      <c r="Y2748" s="9"/>
      <c r="Z2748" s="9"/>
      <c r="AA2748" s="9"/>
      <c r="AB2748" s="9"/>
      <c r="AC2748" s="9"/>
      <c r="AD2748" s="9"/>
      <c r="AE2748" s="9"/>
      <c r="AF2748" s="9"/>
      <c r="AG2748" s="9"/>
      <c r="AH2748" s="9"/>
      <c r="AI2748" s="9"/>
      <c r="AJ2748" s="9"/>
      <c r="AK2748" s="9"/>
      <c r="AL2748" s="9"/>
      <c r="AM2748" s="9"/>
      <c r="AN2748" s="9"/>
      <c r="AO2748" s="9"/>
      <c r="AP2748" s="9"/>
      <c r="AQ2748" s="9"/>
      <c r="AR2748" s="9"/>
      <c r="AS2748" s="9"/>
      <c r="AT2748" s="9"/>
      <c r="AU2748" s="9"/>
      <c r="AV2748" s="9"/>
      <c r="AW2748" s="9"/>
      <c r="AX2748" s="9"/>
      <c r="AY2748" s="9"/>
      <c r="AZ2748" s="9"/>
      <c r="BA2748" s="9"/>
      <c r="BB2748" s="9"/>
      <c r="BC2748" s="9"/>
      <c r="BD2748" s="9"/>
      <c r="BE2748" s="9"/>
      <c r="BF2748" s="9"/>
      <c r="BG2748" s="9"/>
      <c r="BH2748" s="9"/>
      <c r="BI2748" s="9"/>
      <c r="BJ2748" s="9"/>
      <c r="BK2748" s="9"/>
      <c r="BL2748" s="9"/>
      <c r="BM2748" s="9"/>
      <c r="BN2748" s="9"/>
      <c r="BO2748" s="9"/>
      <c r="BP2748" s="9"/>
      <c r="BQ2748" s="9"/>
      <c r="BR2748" s="9"/>
      <c r="BS2748" s="9"/>
      <c r="BT2748" s="9"/>
      <c r="BU2748" s="9"/>
      <c r="BV2748" s="9"/>
      <c r="BW2748" s="9"/>
      <c r="BX2748" s="9"/>
      <c r="BY2748" s="9"/>
      <c r="BZ2748" s="9"/>
      <c r="CA2748" s="9"/>
      <c r="CB2748" s="9"/>
      <c r="CC2748" s="9"/>
      <c r="CD2748" s="9"/>
      <c r="CE2748" s="9"/>
      <c r="CF2748" s="9"/>
      <c r="CG2748" s="9"/>
      <c r="CH2748" s="9"/>
      <c r="CI2748" s="9"/>
      <c r="CJ2748" s="9"/>
      <c r="CK2748" s="9"/>
      <c r="CL2748" s="9"/>
      <c r="CM2748" s="9"/>
      <c r="CN2748" s="9"/>
      <c r="CO2748" s="9"/>
      <c r="CP2748" s="9"/>
      <c r="CQ2748" s="9"/>
      <c r="CR2748" s="9"/>
      <c r="CS2748" s="9"/>
      <c r="CT2748" s="9"/>
      <c r="CU2748" s="9"/>
      <c r="CV2748" s="9"/>
      <c r="CW2748" s="9"/>
      <c r="CX2748" s="9"/>
    </row>
    <row r="2749" spans="1:102" s="44" customFormat="1">
      <c r="A2749" s="312">
        <v>34</v>
      </c>
      <c r="B2749" s="110" t="s">
        <v>4399</v>
      </c>
      <c r="C2749" s="186">
        <v>1962</v>
      </c>
      <c r="D2749" s="55"/>
      <c r="E2749" s="198" t="s">
        <v>28</v>
      </c>
      <c r="F2749" s="55">
        <v>9</v>
      </c>
      <c r="G2749" s="27">
        <v>1</v>
      </c>
      <c r="H2749" s="187">
        <v>3229</v>
      </c>
      <c r="I2749" s="187">
        <v>3170</v>
      </c>
      <c r="J2749" s="187">
        <v>2670</v>
      </c>
      <c r="K2749" s="188">
        <v>89</v>
      </c>
      <c r="L2749" s="189">
        <f>'Форма 2'!C2753</f>
        <v>4245993.1000000006</v>
      </c>
      <c r="M2749" s="190">
        <v>0</v>
      </c>
      <c r="N2749" s="190">
        <v>0</v>
      </c>
      <c r="O2749" s="190">
        <v>0</v>
      </c>
      <c r="P2749" s="189">
        <f t="shared" si="294"/>
        <v>4245993.1000000006</v>
      </c>
      <c r="Q2749" s="191">
        <f t="shared" si="295"/>
        <v>1339.43</v>
      </c>
      <c r="R2749" s="191">
        <f t="shared" si="296"/>
        <v>1339.43</v>
      </c>
      <c r="S2749" s="90" t="s">
        <v>42</v>
      </c>
      <c r="T2749" s="55" t="s">
        <v>34</v>
      </c>
      <c r="U2749" s="9"/>
      <c r="V2749" s="9"/>
      <c r="W2749" s="9"/>
      <c r="X2749" s="9"/>
      <c r="Y2749" s="9"/>
      <c r="Z2749" s="9"/>
      <c r="AA2749" s="9"/>
      <c r="AB2749" s="9"/>
      <c r="AC2749" s="9"/>
      <c r="AD2749" s="9"/>
      <c r="AE2749" s="9"/>
      <c r="AF2749" s="9"/>
      <c r="AG2749" s="9"/>
      <c r="AH2749" s="9"/>
      <c r="AI2749" s="9"/>
      <c r="AJ2749" s="9"/>
      <c r="AK2749" s="9"/>
      <c r="AL2749" s="9"/>
      <c r="AM2749" s="9"/>
      <c r="AN2749" s="9"/>
      <c r="AO2749" s="9"/>
      <c r="AP2749" s="9"/>
      <c r="AQ2749" s="9"/>
      <c r="AR2749" s="9"/>
      <c r="AS2749" s="9"/>
      <c r="AT2749" s="9"/>
      <c r="AU2749" s="9"/>
      <c r="AV2749" s="9"/>
      <c r="AW2749" s="9"/>
      <c r="AX2749" s="9"/>
      <c r="AY2749" s="9"/>
      <c r="AZ2749" s="9"/>
      <c r="BA2749" s="9"/>
      <c r="BB2749" s="9"/>
      <c r="BC2749" s="9"/>
      <c r="BD2749" s="9"/>
      <c r="BE2749" s="9"/>
      <c r="BF2749" s="9"/>
      <c r="BG2749" s="9"/>
      <c r="BH2749" s="9"/>
      <c r="BI2749" s="9"/>
      <c r="BJ2749" s="9"/>
      <c r="BK2749" s="9"/>
      <c r="BL2749" s="9"/>
      <c r="BM2749" s="9"/>
      <c r="BN2749" s="9"/>
      <c r="BO2749" s="9"/>
      <c r="BP2749" s="9"/>
      <c r="BQ2749" s="9"/>
      <c r="BR2749" s="9"/>
      <c r="BS2749" s="9"/>
      <c r="BT2749" s="9"/>
      <c r="BU2749" s="9"/>
      <c r="BV2749" s="9"/>
      <c r="BW2749" s="9"/>
      <c r="BX2749" s="9"/>
      <c r="BY2749" s="9"/>
      <c r="BZ2749" s="9"/>
      <c r="CA2749" s="9"/>
      <c r="CB2749" s="9"/>
      <c r="CC2749" s="9"/>
      <c r="CD2749" s="9"/>
      <c r="CE2749" s="9"/>
      <c r="CF2749" s="9"/>
      <c r="CG2749" s="9"/>
      <c r="CH2749" s="9"/>
      <c r="CI2749" s="9"/>
      <c r="CJ2749" s="9"/>
      <c r="CK2749" s="9"/>
      <c r="CL2749" s="9"/>
      <c r="CM2749" s="9"/>
      <c r="CN2749" s="9"/>
      <c r="CO2749" s="9"/>
      <c r="CP2749" s="9"/>
      <c r="CQ2749" s="9"/>
      <c r="CR2749" s="9"/>
      <c r="CS2749" s="9"/>
      <c r="CT2749" s="9"/>
      <c r="CU2749" s="9"/>
      <c r="CV2749" s="9"/>
      <c r="CW2749" s="9"/>
      <c r="CX2749" s="9"/>
    </row>
    <row r="2750" spans="1:102" s="44" customFormat="1">
      <c r="A2750" s="137">
        <v>35</v>
      </c>
      <c r="B2750" s="110" t="s">
        <v>629</v>
      </c>
      <c r="C2750" s="186">
        <v>1986</v>
      </c>
      <c r="D2750" s="55"/>
      <c r="E2750" s="198" t="s">
        <v>328</v>
      </c>
      <c r="F2750" s="55">
        <v>9</v>
      </c>
      <c r="G2750" s="27">
        <v>7</v>
      </c>
      <c r="H2750" s="187">
        <v>13727.5</v>
      </c>
      <c r="I2750" s="187">
        <v>8487.2999999999993</v>
      </c>
      <c r="J2750" s="187">
        <v>8420.9</v>
      </c>
      <c r="K2750" s="188">
        <v>635</v>
      </c>
      <c r="L2750" s="189">
        <f>'Форма 2'!C2754</f>
        <v>15685131</v>
      </c>
      <c r="M2750" s="190">
        <v>0</v>
      </c>
      <c r="N2750" s="190">
        <v>0</v>
      </c>
      <c r="O2750" s="190">
        <v>0</v>
      </c>
      <c r="P2750" s="189">
        <f t="shared" si="294"/>
        <v>15685131</v>
      </c>
      <c r="Q2750" s="191">
        <f t="shared" si="295"/>
        <v>1848.0707645540986</v>
      </c>
      <c r="R2750" s="191">
        <f t="shared" si="296"/>
        <v>1848.0707645540986</v>
      </c>
      <c r="S2750" s="90" t="s">
        <v>42</v>
      </c>
      <c r="T2750" s="55" t="s">
        <v>2982</v>
      </c>
      <c r="U2750" s="9"/>
      <c r="V2750" s="9"/>
      <c r="W2750" s="9"/>
      <c r="X2750" s="9"/>
      <c r="Y2750" s="9"/>
      <c r="Z2750" s="9"/>
      <c r="AA2750" s="9"/>
      <c r="AB2750" s="9"/>
      <c r="AC2750" s="9"/>
      <c r="AD2750" s="9"/>
      <c r="AE2750" s="9"/>
      <c r="AF2750" s="9"/>
      <c r="AG2750" s="9"/>
      <c r="AH2750" s="9"/>
      <c r="AI2750" s="9"/>
      <c r="AJ2750" s="9"/>
      <c r="AK2750" s="9"/>
      <c r="AL2750" s="9"/>
      <c r="AM2750" s="9"/>
      <c r="AN2750" s="9"/>
      <c r="AO2750" s="9"/>
      <c r="AP2750" s="9"/>
      <c r="AQ2750" s="9"/>
      <c r="AR2750" s="9"/>
      <c r="AS2750" s="9"/>
      <c r="AT2750" s="9"/>
      <c r="AU2750" s="9"/>
      <c r="AV2750" s="9"/>
      <c r="AW2750" s="9"/>
      <c r="AX2750" s="9"/>
      <c r="AY2750" s="9"/>
      <c r="AZ2750" s="9"/>
      <c r="BA2750" s="9"/>
      <c r="BB2750" s="9"/>
      <c r="BC2750" s="9"/>
      <c r="BD2750" s="9"/>
      <c r="BE2750" s="9"/>
      <c r="BF2750" s="9"/>
      <c r="BG2750" s="9"/>
      <c r="BH2750" s="9"/>
      <c r="BI2750" s="9"/>
      <c r="BJ2750" s="9"/>
      <c r="BK2750" s="9"/>
      <c r="BL2750" s="9"/>
      <c r="BM2750" s="9"/>
      <c r="BN2750" s="9"/>
      <c r="BO2750" s="9"/>
      <c r="BP2750" s="9"/>
      <c r="BQ2750" s="9"/>
      <c r="BR2750" s="9"/>
      <c r="BS2750" s="9"/>
      <c r="BT2750" s="9"/>
      <c r="BU2750" s="9"/>
      <c r="BV2750" s="9"/>
      <c r="BW2750" s="9"/>
      <c r="BX2750" s="9"/>
      <c r="BY2750" s="9"/>
      <c r="BZ2750" s="9"/>
      <c r="CA2750" s="9"/>
      <c r="CB2750" s="9"/>
      <c r="CC2750" s="9"/>
      <c r="CD2750" s="9"/>
      <c r="CE2750" s="9"/>
      <c r="CF2750" s="9"/>
      <c r="CG2750" s="9"/>
      <c r="CH2750" s="9"/>
      <c r="CI2750" s="9"/>
      <c r="CJ2750" s="9"/>
      <c r="CK2750" s="9"/>
      <c r="CL2750" s="9"/>
      <c r="CM2750" s="9"/>
      <c r="CN2750" s="9"/>
      <c r="CO2750" s="9"/>
      <c r="CP2750" s="9"/>
      <c r="CQ2750" s="9"/>
      <c r="CR2750" s="9"/>
      <c r="CS2750" s="9"/>
      <c r="CT2750" s="9"/>
      <c r="CU2750" s="9"/>
      <c r="CV2750" s="9"/>
      <c r="CW2750" s="9"/>
      <c r="CX2750" s="9"/>
    </row>
    <row r="2751" spans="1:102" s="44" customFormat="1">
      <c r="A2751" s="312">
        <v>36</v>
      </c>
      <c r="B2751" s="110" t="s">
        <v>630</v>
      </c>
      <c r="C2751" s="186">
        <v>1984</v>
      </c>
      <c r="D2751" s="55"/>
      <c r="E2751" s="198" t="s">
        <v>328</v>
      </c>
      <c r="F2751" s="55">
        <v>9</v>
      </c>
      <c r="G2751" s="27">
        <v>6</v>
      </c>
      <c r="H2751" s="187">
        <v>11750.4</v>
      </c>
      <c r="I2751" s="187">
        <v>10333.5</v>
      </c>
      <c r="J2751" s="187">
        <v>10254.9</v>
      </c>
      <c r="K2751" s="188">
        <v>213</v>
      </c>
      <c r="L2751" s="189">
        <f>'Форма 2'!C2755</f>
        <v>57682630.350000001</v>
      </c>
      <c r="M2751" s="190">
        <v>0</v>
      </c>
      <c r="N2751" s="190">
        <v>0</v>
      </c>
      <c r="O2751" s="190">
        <v>0</v>
      </c>
      <c r="P2751" s="189">
        <f t="shared" si="294"/>
        <v>57682630.350000001</v>
      </c>
      <c r="Q2751" s="191">
        <f t="shared" si="295"/>
        <v>5582.1</v>
      </c>
      <c r="R2751" s="191">
        <f t="shared" si="296"/>
        <v>5582.1</v>
      </c>
      <c r="S2751" s="90" t="s">
        <v>42</v>
      </c>
      <c r="T2751" s="55" t="s">
        <v>34</v>
      </c>
      <c r="U2751" s="9"/>
      <c r="V2751" s="9"/>
      <c r="W2751" s="9"/>
      <c r="X2751" s="9"/>
      <c r="Y2751" s="9"/>
      <c r="Z2751" s="9"/>
      <c r="AA2751" s="9"/>
      <c r="AB2751" s="9"/>
      <c r="AC2751" s="9"/>
      <c r="AD2751" s="9"/>
      <c r="AE2751" s="9"/>
      <c r="AF2751" s="9"/>
      <c r="AG2751" s="9"/>
      <c r="AH2751" s="9"/>
      <c r="AI2751" s="9"/>
      <c r="AJ2751" s="9"/>
      <c r="AK2751" s="9"/>
      <c r="AL2751" s="9"/>
      <c r="AM2751" s="9"/>
      <c r="AN2751" s="9"/>
      <c r="AO2751" s="9"/>
      <c r="AP2751" s="9"/>
      <c r="AQ2751" s="9"/>
      <c r="AR2751" s="9"/>
      <c r="AS2751" s="9"/>
      <c r="AT2751" s="9"/>
      <c r="AU2751" s="9"/>
      <c r="AV2751" s="9"/>
      <c r="AW2751" s="9"/>
      <c r="AX2751" s="9"/>
      <c r="AY2751" s="9"/>
      <c r="AZ2751" s="9"/>
      <c r="BA2751" s="9"/>
      <c r="BB2751" s="9"/>
      <c r="BC2751" s="9"/>
      <c r="BD2751" s="9"/>
      <c r="BE2751" s="9"/>
      <c r="BF2751" s="9"/>
      <c r="BG2751" s="9"/>
      <c r="BH2751" s="9"/>
      <c r="BI2751" s="9"/>
      <c r="BJ2751" s="9"/>
      <c r="BK2751" s="9"/>
      <c r="BL2751" s="9"/>
      <c r="BM2751" s="9"/>
      <c r="BN2751" s="9"/>
      <c r="BO2751" s="9"/>
      <c r="BP2751" s="9"/>
      <c r="BQ2751" s="9"/>
      <c r="BR2751" s="9"/>
      <c r="BS2751" s="9"/>
      <c r="BT2751" s="9"/>
      <c r="BU2751" s="9"/>
      <c r="BV2751" s="9"/>
      <c r="BW2751" s="9"/>
      <c r="BX2751" s="9"/>
      <c r="BY2751" s="9"/>
      <c r="BZ2751" s="9"/>
      <c r="CA2751" s="9"/>
      <c r="CB2751" s="9"/>
      <c r="CC2751" s="9"/>
      <c r="CD2751" s="9"/>
      <c r="CE2751" s="9"/>
      <c r="CF2751" s="9"/>
      <c r="CG2751" s="9"/>
      <c r="CH2751" s="9"/>
      <c r="CI2751" s="9"/>
      <c r="CJ2751" s="9"/>
      <c r="CK2751" s="9"/>
      <c r="CL2751" s="9"/>
      <c r="CM2751" s="9"/>
      <c r="CN2751" s="9"/>
      <c r="CO2751" s="9"/>
      <c r="CP2751" s="9"/>
      <c r="CQ2751" s="9"/>
      <c r="CR2751" s="9"/>
      <c r="CS2751" s="9"/>
      <c r="CT2751" s="9"/>
      <c r="CU2751" s="9"/>
      <c r="CV2751" s="9"/>
      <c r="CW2751" s="9"/>
      <c r="CX2751" s="9"/>
    </row>
    <row r="2752" spans="1:102" s="44" customFormat="1">
      <c r="A2752" s="137">
        <v>37</v>
      </c>
      <c r="B2752" s="110" t="s">
        <v>631</v>
      </c>
      <c r="C2752" s="186">
        <v>1987</v>
      </c>
      <c r="D2752" s="55"/>
      <c r="E2752" s="198" t="s">
        <v>328</v>
      </c>
      <c r="F2752" s="55">
        <v>9</v>
      </c>
      <c r="G2752" s="27">
        <v>4</v>
      </c>
      <c r="H2752" s="187">
        <v>10560</v>
      </c>
      <c r="I2752" s="187">
        <v>9870</v>
      </c>
      <c r="J2752" s="187">
        <v>9870</v>
      </c>
      <c r="K2752" s="188">
        <v>290</v>
      </c>
      <c r="L2752" s="189">
        <f>'Форма 2'!C2756</f>
        <v>2240733</v>
      </c>
      <c r="M2752" s="190">
        <v>0</v>
      </c>
      <c r="N2752" s="190">
        <v>0</v>
      </c>
      <c r="O2752" s="190">
        <v>0</v>
      </c>
      <c r="P2752" s="189">
        <f t="shared" si="294"/>
        <v>2240733</v>
      </c>
      <c r="Q2752" s="191">
        <f t="shared" si="295"/>
        <v>227.02462006079028</v>
      </c>
      <c r="R2752" s="191">
        <f t="shared" si="296"/>
        <v>227.02462006079028</v>
      </c>
      <c r="S2752" s="90" t="s">
        <v>42</v>
      </c>
      <c r="T2752" s="55" t="s">
        <v>34</v>
      </c>
      <c r="U2752" s="9"/>
      <c r="V2752" s="9"/>
      <c r="W2752" s="9"/>
      <c r="X2752" s="9"/>
      <c r="Y2752" s="9"/>
      <c r="Z2752" s="9"/>
      <c r="AA2752" s="9"/>
      <c r="AB2752" s="9"/>
      <c r="AC2752" s="9"/>
      <c r="AD2752" s="9"/>
      <c r="AE2752" s="9"/>
      <c r="AF2752" s="9"/>
      <c r="AG2752" s="9"/>
      <c r="AH2752" s="9"/>
      <c r="AI2752" s="9"/>
      <c r="AJ2752" s="9"/>
      <c r="AK2752" s="9"/>
      <c r="AL2752" s="9"/>
      <c r="AM2752" s="9"/>
      <c r="AN2752" s="9"/>
      <c r="AO2752" s="9"/>
      <c r="AP2752" s="9"/>
      <c r="AQ2752" s="9"/>
      <c r="AR2752" s="9"/>
      <c r="AS2752" s="9"/>
      <c r="AT2752" s="9"/>
      <c r="AU2752" s="9"/>
      <c r="AV2752" s="9"/>
      <c r="AW2752" s="9"/>
      <c r="AX2752" s="9"/>
      <c r="AY2752" s="9"/>
      <c r="AZ2752" s="9"/>
      <c r="BA2752" s="9"/>
      <c r="BB2752" s="9"/>
      <c r="BC2752" s="9"/>
      <c r="BD2752" s="9"/>
      <c r="BE2752" s="9"/>
      <c r="BF2752" s="9"/>
      <c r="BG2752" s="9"/>
      <c r="BH2752" s="9"/>
      <c r="BI2752" s="9"/>
      <c r="BJ2752" s="9"/>
      <c r="BK2752" s="9"/>
      <c r="BL2752" s="9"/>
      <c r="BM2752" s="9"/>
      <c r="BN2752" s="9"/>
      <c r="BO2752" s="9"/>
      <c r="BP2752" s="9"/>
      <c r="BQ2752" s="9"/>
      <c r="BR2752" s="9"/>
      <c r="BS2752" s="9"/>
      <c r="BT2752" s="9"/>
      <c r="BU2752" s="9"/>
      <c r="BV2752" s="9"/>
      <c r="BW2752" s="9"/>
      <c r="BX2752" s="9"/>
      <c r="BY2752" s="9"/>
      <c r="BZ2752" s="9"/>
      <c r="CA2752" s="9"/>
      <c r="CB2752" s="9"/>
      <c r="CC2752" s="9"/>
      <c r="CD2752" s="9"/>
      <c r="CE2752" s="9"/>
      <c r="CF2752" s="9"/>
      <c r="CG2752" s="9"/>
      <c r="CH2752" s="9"/>
      <c r="CI2752" s="9"/>
      <c r="CJ2752" s="9"/>
      <c r="CK2752" s="9"/>
      <c r="CL2752" s="9"/>
      <c r="CM2752" s="9"/>
      <c r="CN2752" s="9"/>
      <c r="CO2752" s="9"/>
      <c r="CP2752" s="9"/>
      <c r="CQ2752" s="9"/>
      <c r="CR2752" s="9"/>
      <c r="CS2752" s="9"/>
      <c r="CT2752" s="9"/>
      <c r="CU2752" s="9"/>
      <c r="CV2752" s="9"/>
      <c r="CW2752" s="9"/>
      <c r="CX2752" s="9"/>
    </row>
    <row r="2753" spans="1:102" s="44" customFormat="1">
      <c r="A2753" s="312">
        <v>38</v>
      </c>
      <c r="B2753" s="110" t="s">
        <v>634</v>
      </c>
      <c r="C2753" s="186">
        <v>1951</v>
      </c>
      <c r="D2753" s="55"/>
      <c r="E2753" s="198" t="s">
        <v>335</v>
      </c>
      <c r="F2753" s="55">
        <v>4</v>
      </c>
      <c r="G2753" s="27">
        <v>2</v>
      </c>
      <c r="H2753" s="187">
        <v>1744</v>
      </c>
      <c r="I2753" s="187">
        <v>1633.8000000000002</v>
      </c>
      <c r="J2753" s="187">
        <v>1326.2</v>
      </c>
      <c r="K2753" s="188">
        <v>44</v>
      </c>
      <c r="L2753" s="189">
        <f>'Форма 2'!C2757</f>
        <v>6579770.0640000012</v>
      </c>
      <c r="M2753" s="190">
        <v>0</v>
      </c>
      <c r="N2753" s="190">
        <v>0</v>
      </c>
      <c r="O2753" s="190">
        <v>0</v>
      </c>
      <c r="P2753" s="189">
        <f t="shared" si="294"/>
        <v>6579770.0640000012</v>
      </c>
      <c r="Q2753" s="191">
        <f t="shared" si="295"/>
        <v>4027.28</v>
      </c>
      <c r="R2753" s="191">
        <f t="shared" si="296"/>
        <v>4027.28</v>
      </c>
      <c r="S2753" s="90" t="s">
        <v>42</v>
      </c>
      <c r="T2753" s="55" t="s">
        <v>34</v>
      </c>
      <c r="U2753" s="9"/>
      <c r="V2753" s="9"/>
      <c r="W2753" s="9"/>
      <c r="X2753" s="9"/>
      <c r="Y2753" s="9"/>
      <c r="Z2753" s="9"/>
      <c r="AA2753" s="9"/>
      <c r="AB2753" s="9"/>
      <c r="AC2753" s="9"/>
      <c r="AD2753" s="9"/>
      <c r="AE2753" s="9"/>
      <c r="AF2753" s="9"/>
      <c r="AG2753" s="9"/>
      <c r="AH2753" s="9"/>
      <c r="AI2753" s="9"/>
      <c r="AJ2753" s="9"/>
      <c r="AK2753" s="9"/>
      <c r="AL2753" s="9"/>
      <c r="AM2753" s="9"/>
      <c r="AN2753" s="9"/>
      <c r="AO2753" s="9"/>
      <c r="AP2753" s="9"/>
      <c r="AQ2753" s="9"/>
      <c r="AR2753" s="9"/>
      <c r="AS2753" s="9"/>
      <c r="AT2753" s="9"/>
      <c r="AU2753" s="9"/>
      <c r="AV2753" s="9"/>
      <c r="AW2753" s="9"/>
      <c r="AX2753" s="9"/>
      <c r="AY2753" s="9"/>
      <c r="AZ2753" s="9"/>
      <c r="BA2753" s="9"/>
      <c r="BB2753" s="9"/>
      <c r="BC2753" s="9"/>
      <c r="BD2753" s="9"/>
      <c r="BE2753" s="9"/>
      <c r="BF2753" s="9"/>
      <c r="BG2753" s="9"/>
      <c r="BH2753" s="9"/>
      <c r="BI2753" s="9"/>
      <c r="BJ2753" s="9"/>
      <c r="BK2753" s="9"/>
      <c r="BL2753" s="9"/>
      <c r="BM2753" s="9"/>
      <c r="BN2753" s="9"/>
      <c r="BO2753" s="9"/>
      <c r="BP2753" s="9"/>
      <c r="BQ2753" s="9"/>
      <c r="BR2753" s="9"/>
      <c r="BS2753" s="9"/>
      <c r="BT2753" s="9"/>
      <c r="BU2753" s="9"/>
      <c r="BV2753" s="9"/>
      <c r="BW2753" s="9"/>
      <c r="BX2753" s="9"/>
      <c r="BY2753" s="9"/>
      <c r="BZ2753" s="9"/>
      <c r="CA2753" s="9"/>
      <c r="CB2753" s="9"/>
      <c r="CC2753" s="9"/>
      <c r="CD2753" s="9"/>
      <c r="CE2753" s="9"/>
      <c r="CF2753" s="9"/>
      <c r="CG2753" s="9"/>
      <c r="CH2753" s="9"/>
      <c r="CI2753" s="9"/>
      <c r="CJ2753" s="9"/>
      <c r="CK2753" s="9"/>
      <c r="CL2753" s="9"/>
      <c r="CM2753" s="9"/>
      <c r="CN2753" s="9"/>
      <c r="CO2753" s="9"/>
      <c r="CP2753" s="9"/>
      <c r="CQ2753" s="9"/>
      <c r="CR2753" s="9"/>
      <c r="CS2753" s="9"/>
      <c r="CT2753" s="9"/>
      <c r="CU2753" s="9"/>
      <c r="CV2753" s="9"/>
      <c r="CW2753" s="9"/>
      <c r="CX2753" s="9"/>
    </row>
    <row r="2754" spans="1:102" s="44" customFormat="1">
      <c r="A2754" s="137">
        <v>39</v>
      </c>
      <c r="B2754" s="110" t="s">
        <v>635</v>
      </c>
      <c r="C2754" s="186">
        <v>1952</v>
      </c>
      <c r="D2754" s="55"/>
      <c r="E2754" s="198" t="s">
        <v>335</v>
      </c>
      <c r="F2754" s="55">
        <v>4</v>
      </c>
      <c r="G2754" s="27">
        <v>2</v>
      </c>
      <c r="H2754" s="187">
        <v>2714.3</v>
      </c>
      <c r="I2754" s="187">
        <v>2712.3</v>
      </c>
      <c r="J2754" s="187">
        <v>1626.3</v>
      </c>
      <c r="K2754" s="188">
        <v>44</v>
      </c>
      <c r="L2754" s="189">
        <f>'Форма 2'!C2758</f>
        <v>3973682.2379999999</v>
      </c>
      <c r="M2754" s="190">
        <v>0</v>
      </c>
      <c r="N2754" s="190">
        <v>0</v>
      </c>
      <c r="O2754" s="190">
        <v>0</v>
      </c>
      <c r="P2754" s="189">
        <f t="shared" si="294"/>
        <v>3973682.2379999999</v>
      </c>
      <c r="Q2754" s="191">
        <f t="shared" si="295"/>
        <v>1465.06</v>
      </c>
      <c r="R2754" s="191">
        <f t="shared" si="296"/>
        <v>1465.06</v>
      </c>
      <c r="S2754" s="90" t="s">
        <v>42</v>
      </c>
      <c r="T2754" s="55" t="s">
        <v>34</v>
      </c>
      <c r="U2754" s="9"/>
      <c r="V2754" s="9"/>
      <c r="W2754" s="9"/>
      <c r="X2754" s="9"/>
      <c r="Y2754" s="9"/>
      <c r="Z2754" s="9"/>
      <c r="AA2754" s="9"/>
      <c r="AB2754" s="9"/>
      <c r="AC2754" s="9"/>
      <c r="AD2754" s="9"/>
      <c r="AE2754" s="9"/>
      <c r="AF2754" s="9"/>
      <c r="AG2754" s="9"/>
      <c r="AH2754" s="9"/>
      <c r="AI2754" s="9"/>
      <c r="AJ2754" s="9"/>
      <c r="AK2754" s="9"/>
      <c r="AL2754" s="9"/>
      <c r="AM2754" s="9"/>
      <c r="AN2754" s="9"/>
      <c r="AO2754" s="9"/>
      <c r="AP2754" s="9"/>
      <c r="AQ2754" s="9"/>
      <c r="AR2754" s="9"/>
      <c r="AS2754" s="9"/>
      <c r="AT2754" s="9"/>
      <c r="AU2754" s="9"/>
      <c r="AV2754" s="9"/>
      <c r="AW2754" s="9"/>
      <c r="AX2754" s="9"/>
      <c r="AY2754" s="9"/>
      <c r="AZ2754" s="9"/>
      <c r="BA2754" s="9"/>
      <c r="BB2754" s="9"/>
      <c r="BC2754" s="9"/>
      <c r="BD2754" s="9"/>
      <c r="BE2754" s="9"/>
      <c r="BF2754" s="9"/>
      <c r="BG2754" s="9"/>
      <c r="BH2754" s="9"/>
      <c r="BI2754" s="9"/>
      <c r="BJ2754" s="9"/>
      <c r="BK2754" s="9"/>
      <c r="BL2754" s="9"/>
      <c r="BM2754" s="9"/>
      <c r="BN2754" s="9"/>
      <c r="BO2754" s="9"/>
      <c r="BP2754" s="9"/>
      <c r="BQ2754" s="9"/>
      <c r="BR2754" s="9"/>
      <c r="BS2754" s="9"/>
      <c r="BT2754" s="9"/>
      <c r="BU2754" s="9"/>
      <c r="BV2754" s="9"/>
      <c r="BW2754" s="9"/>
      <c r="BX2754" s="9"/>
      <c r="BY2754" s="9"/>
      <c r="BZ2754" s="9"/>
      <c r="CA2754" s="9"/>
      <c r="CB2754" s="9"/>
      <c r="CC2754" s="9"/>
      <c r="CD2754" s="9"/>
      <c r="CE2754" s="9"/>
      <c r="CF2754" s="9"/>
      <c r="CG2754" s="9"/>
      <c r="CH2754" s="9"/>
      <c r="CI2754" s="9"/>
      <c r="CJ2754" s="9"/>
      <c r="CK2754" s="9"/>
      <c r="CL2754" s="9"/>
      <c r="CM2754" s="9"/>
      <c r="CN2754" s="9"/>
      <c r="CO2754" s="9"/>
      <c r="CP2754" s="9"/>
      <c r="CQ2754" s="9"/>
      <c r="CR2754" s="9"/>
      <c r="CS2754" s="9"/>
      <c r="CT2754" s="9"/>
      <c r="CU2754" s="9"/>
      <c r="CV2754" s="9"/>
      <c r="CW2754" s="9"/>
      <c r="CX2754" s="9"/>
    </row>
    <row r="2755" spans="1:102" s="44" customFormat="1">
      <c r="A2755" s="312">
        <v>40</v>
      </c>
      <c r="B2755" s="110" t="s">
        <v>640</v>
      </c>
      <c r="C2755" s="186">
        <v>1953</v>
      </c>
      <c r="D2755" s="55"/>
      <c r="E2755" s="198" t="s">
        <v>335</v>
      </c>
      <c r="F2755" s="55">
        <v>5</v>
      </c>
      <c r="G2755" s="27">
        <v>3</v>
      </c>
      <c r="H2755" s="187">
        <v>3065.3</v>
      </c>
      <c r="I2755" s="187">
        <v>3040.5</v>
      </c>
      <c r="J2755" s="187">
        <v>2349.3000000000002</v>
      </c>
      <c r="K2755" s="188">
        <v>97</v>
      </c>
      <c r="L2755" s="189">
        <f>'Форма 2'!C2759</f>
        <v>4454514.93</v>
      </c>
      <c r="M2755" s="190">
        <v>0</v>
      </c>
      <c r="N2755" s="190">
        <v>0</v>
      </c>
      <c r="O2755" s="190">
        <v>0</v>
      </c>
      <c r="P2755" s="189">
        <f t="shared" si="294"/>
        <v>4454514.93</v>
      </c>
      <c r="Q2755" s="191">
        <f t="shared" si="295"/>
        <v>1465.06</v>
      </c>
      <c r="R2755" s="191">
        <f t="shared" si="296"/>
        <v>1465.06</v>
      </c>
      <c r="S2755" s="90" t="s">
        <v>42</v>
      </c>
      <c r="T2755" s="55" t="s">
        <v>34</v>
      </c>
      <c r="U2755" s="9"/>
      <c r="V2755" s="9"/>
      <c r="W2755" s="9"/>
      <c r="X2755" s="9"/>
      <c r="Y2755" s="9"/>
      <c r="Z2755" s="9"/>
      <c r="AA2755" s="9"/>
      <c r="AB2755" s="9"/>
      <c r="AC2755" s="9"/>
      <c r="AD2755" s="9"/>
      <c r="AE2755" s="9"/>
      <c r="AF2755" s="9"/>
      <c r="AG2755" s="9"/>
      <c r="AH2755" s="9"/>
      <c r="AI2755" s="9"/>
      <c r="AJ2755" s="9"/>
      <c r="AK2755" s="9"/>
      <c r="AL2755" s="9"/>
      <c r="AM2755" s="9"/>
      <c r="AN2755" s="9"/>
      <c r="AO2755" s="9"/>
      <c r="AP2755" s="9"/>
      <c r="AQ2755" s="9"/>
      <c r="AR2755" s="9"/>
      <c r="AS2755" s="9"/>
      <c r="AT2755" s="9"/>
      <c r="AU2755" s="9"/>
      <c r="AV2755" s="9"/>
      <c r="AW2755" s="9"/>
      <c r="AX2755" s="9"/>
      <c r="AY2755" s="9"/>
      <c r="AZ2755" s="9"/>
      <c r="BA2755" s="9"/>
      <c r="BB2755" s="9"/>
      <c r="BC2755" s="9"/>
      <c r="BD2755" s="9"/>
      <c r="BE2755" s="9"/>
      <c r="BF2755" s="9"/>
      <c r="BG2755" s="9"/>
      <c r="BH2755" s="9"/>
      <c r="BI2755" s="9"/>
      <c r="BJ2755" s="9"/>
      <c r="BK2755" s="9"/>
      <c r="BL2755" s="9"/>
      <c r="BM2755" s="9"/>
      <c r="BN2755" s="9"/>
      <c r="BO2755" s="9"/>
      <c r="BP2755" s="9"/>
      <c r="BQ2755" s="9"/>
      <c r="BR2755" s="9"/>
      <c r="BS2755" s="9"/>
      <c r="BT2755" s="9"/>
      <c r="BU2755" s="9"/>
      <c r="BV2755" s="9"/>
      <c r="BW2755" s="9"/>
      <c r="BX2755" s="9"/>
      <c r="BY2755" s="9"/>
      <c r="BZ2755" s="9"/>
      <c r="CA2755" s="9"/>
      <c r="CB2755" s="9"/>
      <c r="CC2755" s="9"/>
      <c r="CD2755" s="9"/>
      <c r="CE2755" s="9"/>
      <c r="CF2755" s="9"/>
      <c r="CG2755" s="9"/>
      <c r="CH2755" s="9"/>
      <c r="CI2755" s="9"/>
      <c r="CJ2755" s="9"/>
      <c r="CK2755" s="9"/>
      <c r="CL2755" s="9"/>
      <c r="CM2755" s="9"/>
      <c r="CN2755" s="9"/>
      <c r="CO2755" s="9"/>
      <c r="CP2755" s="9"/>
      <c r="CQ2755" s="9"/>
      <c r="CR2755" s="9"/>
      <c r="CS2755" s="9"/>
      <c r="CT2755" s="9"/>
      <c r="CU2755" s="9"/>
      <c r="CV2755" s="9"/>
      <c r="CW2755" s="9"/>
      <c r="CX2755" s="9"/>
    </row>
    <row r="2756" spans="1:102" s="44" customFormat="1">
      <c r="A2756" s="137">
        <v>41</v>
      </c>
      <c r="B2756" s="110" t="s">
        <v>632</v>
      </c>
      <c r="C2756" s="186">
        <v>2000</v>
      </c>
      <c r="D2756" s="55"/>
      <c r="E2756" s="198" t="s">
        <v>335</v>
      </c>
      <c r="F2756" s="55">
        <v>7</v>
      </c>
      <c r="G2756" s="27">
        <v>2</v>
      </c>
      <c r="H2756" s="187">
        <v>3066.37</v>
      </c>
      <c r="I2756" s="187">
        <v>2888</v>
      </c>
      <c r="J2756" s="187">
        <v>2232</v>
      </c>
      <c r="K2756" s="188">
        <v>46</v>
      </c>
      <c r="L2756" s="189">
        <f>'Форма 2'!C2760</f>
        <v>1629698.4</v>
      </c>
      <c r="M2756" s="190">
        <v>0</v>
      </c>
      <c r="N2756" s="190">
        <v>0</v>
      </c>
      <c r="O2756" s="190">
        <v>0</v>
      </c>
      <c r="P2756" s="189">
        <f t="shared" si="294"/>
        <v>1629698.4</v>
      </c>
      <c r="Q2756" s="191">
        <f t="shared" si="295"/>
        <v>564.29999999999995</v>
      </c>
      <c r="R2756" s="191">
        <f t="shared" si="296"/>
        <v>564.29999999999995</v>
      </c>
      <c r="S2756" s="90" t="s">
        <v>42</v>
      </c>
      <c r="T2756" s="55" t="s">
        <v>34</v>
      </c>
      <c r="U2756" s="9"/>
      <c r="V2756" s="9"/>
      <c r="W2756" s="9"/>
      <c r="X2756" s="9"/>
      <c r="Y2756" s="9"/>
      <c r="Z2756" s="9"/>
      <c r="AA2756" s="9"/>
      <c r="AB2756" s="9"/>
      <c r="AC2756" s="9"/>
      <c r="AD2756" s="9"/>
      <c r="AE2756" s="9"/>
      <c r="AF2756" s="9"/>
      <c r="AG2756" s="9"/>
      <c r="AH2756" s="9"/>
      <c r="AI2756" s="9"/>
      <c r="AJ2756" s="9"/>
      <c r="AK2756" s="9"/>
      <c r="AL2756" s="9"/>
      <c r="AM2756" s="9"/>
      <c r="AN2756" s="9"/>
      <c r="AO2756" s="9"/>
      <c r="AP2756" s="9"/>
      <c r="AQ2756" s="9"/>
      <c r="AR2756" s="9"/>
      <c r="AS2756" s="9"/>
      <c r="AT2756" s="9"/>
      <c r="AU2756" s="9"/>
      <c r="AV2756" s="9"/>
      <c r="AW2756" s="9"/>
      <c r="AX2756" s="9"/>
      <c r="AY2756" s="9"/>
      <c r="AZ2756" s="9"/>
      <c r="BA2756" s="9"/>
      <c r="BB2756" s="9"/>
      <c r="BC2756" s="9"/>
      <c r="BD2756" s="9"/>
      <c r="BE2756" s="9"/>
      <c r="BF2756" s="9"/>
      <c r="BG2756" s="9"/>
      <c r="BH2756" s="9"/>
      <c r="BI2756" s="9"/>
      <c r="BJ2756" s="9"/>
      <c r="BK2756" s="9"/>
      <c r="BL2756" s="9"/>
      <c r="BM2756" s="9"/>
      <c r="BN2756" s="9"/>
      <c r="BO2756" s="9"/>
      <c r="BP2756" s="9"/>
      <c r="BQ2756" s="9"/>
      <c r="BR2756" s="9"/>
      <c r="BS2756" s="9"/>
      <c r="BT2756" s="9"/>
      <c r="BU2756" s="9"/>
      <c r="BV2756" s="9"/>
      <c r="BW2756" s="9"/>
      <c r="BX2756" s="9"/>
      <c r="BY2756" s="9"/>
      <c r="BZ2756" s="9"/>
      <c r="CA2756" s="9"/>
      <c r="CB2756" s="9"/>
      <c r="CC2756" s="9"/>
      <c r="CD2756" s="9"/>
      <c r="CE2756" s="9"/>
      <c r="CF2756" s="9"/>
      <c r="CG2756" s="9"/>
      <c r="CH2756" s="9"/>
      <c r="CI2756" s="9"/>
      <c r="CJ2756" s="9"/>
      <c r="CK2756" s="9"/>
      <c r="CL2756" s="9"/>
      <c r="CM2756" s="9"/>
      <c r="CN2756" s="9"/>
      <c r="CO2756" s="9"/>
      <c r="CP2756" s="9"/>
      <c r="CQ2756" s="9"/>
      <c r="CR2756" s="9"/>
      <c r="CS2756" s="9"/>
      <c r="CT2756" s="9"/>
      <c r="CU2756" s="9"/>
      <c r="CV2756" s="9"/>
      <c r="CW2756" s="9"/>
      <c r="CX2756" s="9"/>
    </row>
    <row r="2757" spans="1:102" s="44" customFormat="1">
      <c r="A2757" s="312">
        <v>42</v>
      </c>
      <c r="B2757" s="110" t="s">
        <v>647</v>
      </c>
      <c r="C2757" s="186">
        <v>1939</v>
      </c>
      <c r="D2757" s="55"/>
      <c r="E2757" s="198" t="s">
        <v>335</v>
      </c>
      <c r="F2757" s="55">
        <v>5</v>
      </c>
      <c r="G2757" s="27">
        <v>5</v>
      </c>
      <c r="H2757" s="187">
        <v>3184.3</v>
      </c>
      <c r="I2757" s="187">
        <v>3129.9</v>
      </c>
      <c r="J2757" s="187">
        <v>2707.4</v>
      </c>
      <c r="K2757" s="188">
        <v>92</v>
      </c>
      <c r="L2757" s="189">
        <f>'Форма 2'!C2761</f>
        <v>4585491.2939999998</v>
      </c>
      <c r="M2757" s="190">
        <v>0</v>
      </c>
      <c r="N2757" s="190">
        <v>0</v>
      </c>
      <c r="O2757" s="190">
        <v>0</v>
      </c>
      <c r="P2757" s="189">
        <f t="shared" si="294"/>
        <v>4585491.2939999998</v>
      </c>
      <c r="Q2757" s="191">
        <f t="shared" si="295"/>
        <v>1465.06</v>
      </c>
      <c r="R2757" s="191">
        <f t="shared" si="296"/>
        <v>1465.06</v>
      </c>
      <c r="S2757" s="90" t="s">
        <v>42</v>
      </c>
      <c r="T2757" s="55" t="s">
        <v>34</v>
      </c>
      <c r="U2757" s="9"/>
      <c r="V2757" s="9"/>
      <c r="W2757" s="9"/>
      <c r="X2757" s="9"/>
      <c r="Y2757" s="9"/>
      <c r="Z2757" s="9"/>
      <c r="AA2757" s="9"/>
      <c r="AB2757" s="9"/>
      <c r="AC2757" s="9"/>
      <c r="AD2757" s="9"/>
      <c r="AE2757" s="9"/>
      <c r="AF2757" s="9"/>
      <c r="AG2757" s="9"/>
      <c r="AH2757" s="9"/>
      <c r="AI2757" s="9"/>
      <c r="AJ2757" s="9"/>
      <c r="AK2757" s="9"/>
      <c r="AL2757" s="9"/>
      <c r="AM2757" s="9"/>
      <c r="AN2757" s="9"/>
      <c r="AO2757" s="9"/>
      <c r="AP2757" s="9"/>
      <c r="AQ2757" s="9"/>
      <c r="AR2757" s="9"/>
      <c r="AS2757" s="9"/>
      <c r="AT2757" s="9"/>
      <c r="AU2757" s="9"/>
      <c r="AV2757" s="9"/>
      <c r="AW2757" s="9"/>
      <c r="AX2757" s="9"/>
      <c r="AY2757" s="9"/>
      <c r="AZ2757" s="9"/>
      <c r="BA2757" s="9"/>
      <c r="BB2757" s="9"/>
      <c r="BC2757" s="9"/>
      <c r="BD2757" s="9"/>
      <c r="BE2757" s="9"/>
      <c r="BF2757" s="9"/>
      <c r="BG2757" s="9"/>
      <c r="BH2757" s="9"/>
      <c r="BI2757" s="9"/>
      <c r="BJ2757" s="9"/>
      <c r="BK2757" s="9"/>
      <c r="BL2757" s="9"/>
      <c r="BM2757" s="9"/>
      <c r="BN2757" s="9"/>
      <c r="BO2757" s="9"/>
      <c r="BP2757" s="9"/>
      <c r="BQ2757" s="9"/>
      <c r="BR2757" s="9"/>
      <c r="BS2757" s="9"/>
      <c r="BT2757" s="9"/>
      <c r="BU2757" s="9"/>
      <c r="BV2757" s="9"/>
      <c r="BW2757" s="9"/>
      <c r="BX2757" s="9"/>
      <c r="BY2757" s="9"/>
      <c r="BZ2757" s="9"/>
      <c r="CA2757" s="9"/>
      <c r="CB2757" s="9"/>
      <c r="CC2757" s="9"/>
      <c r="CD2757" s="9"/>
      <c r="CE2757" s="9"/>
      <c r="CF2757" s="9"/>
      <c r="CG2757" s="9"/>
      <c r="CH2757" s="9"/>
      <c r="CI2757" s="9"/>
      <c r="CJ2757" s="9"/>
      <c r="CK2757" s="9"/>
      <c r="CL2757" s="9"/>
      <c r="CM2757" s="9"/>
      <c r="CN2757" s="9"/>
      <c r="CO2757" s="9"/>
      <c r="CP2757" s="9"/>
      <c r="CQ2757" s="9"/>
      <c r="CR2757" s="9"/>
      <c r="CS2757" s="9"/>
      <c r="CT2757" s="9"/>
      <c r="CU2757" s="9"/>
      <c r="CV2757" s="9"/>
      <c r="CW2757" s="9"/>
      <c r="CX2757" s="9"/>
    </row>
    <row r="2758" spans="1:102" s="44" customFormat="1">
      <c r="A2758" s="137">
        <v>43</v>
      </c>
      <c r="B2758" s="110" t="s">
        <v>648</v>
      </c>
      <c r="C2758" s="186">
        <v>1933</v>
      </c>
      <c r="D2758" s="55"/>
      <c r="E2758" s="198" t="s">
        <v>578</v>
      </c>
      <c r="F2758" s="55">
        <v>4</v>
      </c>
      <c r="G2758" s="27">
        <v>6</v>
      </c>
      <c r="H2758" s="187">
        <v>3473.2</v>
      </c>
      <c r="I2758" s="187">
        <v>3405.3999999999996</v>
      </c>
      <c r="J2758" s="187">
        <v>3222.7</v>
      </c>
      <c r="K2758" s="188">
        <v>151</v>
      </c>
      <c r="L2758" s="189">
        <f>'Форма 2'!C2762</f>
        <v>5200420.3939999994</v>
      </c>
      <c r="M2758" s="190">
        <v>0</v>
      </c>
      <c r="N2758" s="190">
        <v>0</v>
      </c>
      <c r="O2758" s="190">
        <v>0</v>
      </c>
      <c r="P2758" s="189">
        <f t="shared" si="294"/>
        <v>5200420.3939999994</v>
      </c>
      <c r="Q2758" s="191">
        <f t="shared" si="295"/>
        <v>1527.11</v>
      </c>
      <c r="R2758" s="191">
        <f t="shared" si="296"/>
        <v>1527.11</v>
      </c>
      <c r="S2758" s="90" t="s">
        <v>42</v>
      </c>
      <c r="T2758" s="55" t="s">
        <v>34</v>
      </c>
      <c r="U2758" s="9"/>
      <c r="V2758" s="9"/>
      <c r="W2758" s="9"/>
      <c r="X2758" s="9"/>
      <c r="Y2758" s="9"/>
      <c r="Z2758" s="9"/>
      <c r="AA2758" s="9"/>
      <c r="AB2758" s="9"/>
      <c r="AC2758" s="9"/>
      <c r="AD2758" s="9"/>
      <c r="AE2758" s="9"/>
      <c r="AF2758" s="9"/>
      <c r="AG2758" s="9"/>
      <c r="AH2758" s="9"/>
      <c r="AI2758" s="9"/>
      <c r="AJ2758" s="9"/>
      <c r="AK2758" s="9"/>
      <c r="AL2758" s="9"/>
      <c r="AM2758" s="9"/>
      <c r="AN2758" s="9"/>
      <c r="AO2758" s="9"/>
      <c r="AP2758" s="9"/>
      <c r="AQ2758" s="9"/>
      <c r="AR2758" s="9"/>
      <c r="AS2758" s="9"/>
      <c r="AT2758" s="9"/>
      <c r="AU2758" s="9"/>
      <c r="AV2758" s="9"/>
      <c r="AW2758" s="9"/>
      <c r="AX2758" s="9"/>
      <c r="AY2758" s="9"/>
      <c r="AZ2758" s="9"/>
      <c r="BA2758" s="9"/>
      <c r="BB2758" s="9"/>
      <c r="BC2758" s="9"/>
      <c r="BD2758" s="9"/>
      <c r="BE2758" s="9"/>
      <c r="BF2758" s="9"/>
      <c r="BG2758" s="9"/>
      <c r="BH2758" s="9"/>
      <c r="BI2758" s="9"/>
      <c r="BJ2758" s="9"/>
      <c r="BK2758" s="9"/>
      <c r="BL2758" s="9"/>
      <c r="BM2758" s="9"/>
      <c r="BN2758" s="9"/>
      <c r="BO2758" s="9"/>
      <c r="BP2758" s="9"/>
      <c r="BQ2758" s="9"/>
      <c r="BR2758" s="9"/>
      <c r="BS2758" s="9"/>
      <c r="BT2758" s="9"/>
      <c r="BU2758" s="9"/>
      <c r="BV2758" s="9"/>
      <c r="BW2758" s="9"/>
      <c r="BX2758" s="9"/>
      <c r="BY2758" s="9"/>
      <c r="BZ2758" s="9"/>
      <c r="CA2758" s="9"/>
      <c r="CB2758" s="9"/>
      <c r="CC2758" s="9"/>
      <c r="CD2758" s="9"/>
      <c r="CE2758" s="9"/>
      <c r="CF2758" s="9"/>
      <c r="CG2758" s="9"/>
      <c r="CH2758" s="9"/>
      <c r="CI2758" s="9"/>
      <c r="CJ2758" s="9"/>
      <c r="CK2758" s="9"/>
      <c r="CL2758" s="9"/>
      <c r="CM2758" s="9"/>
      <c r="CN2758" s="9"/>
      <c r="CO2758" s="9"/>
      <c r="CP2758" s="9"/>
      <c r="CQ2758" s="9"/>
      <c r="CR2758" s="9"/>
      <c r="CS2758" s="9"/>
      <c r="CT2758" s="9"/>
      <c r="CU2758" s="9"/>
      <c r="CV2758" s="9"/>
      <c r="CW2758" s="9"/>
      <c r="CX2758" s="9"/>
    </row>
    <row r="2759" spans="1:102" s="44" customFormat="1">
      <c r="A2759" s="312">
        <v>44</v>
      </c>
      <c r="B2759" s="110" t="s">
        <v>669</v>
      </c>
      <c r="C2759" s="186">
        <v>1937</v>
      </c>
      <c r="D2759" s="55"/>
      <c r="E2759" s="198" t="s">
        <v>335</v>
      </c>
      <c r="F2759" s="55">
        <v>4</v>
      </c>
      <c r="G2759" s="27">
        <v>4</v>
      </c>
      <c r="H2759" s="187">
        <v>2771.2</v>
      </c>
      <c r="I2759" s="187">
        <v>2745.7000000000003</v>
      </c>
      <c r="J2759" s="187">
        <v>2330.8000000000002</v>
      </c>
      <c r="K2759" s="188">
        <v>57</v>
      </c>
      <c r="L2759" s="189">
        <f>'Форма 2'!C2763</f>
        <v>9458991.4140000008</v>
      </c>
      <c r="M2759" s="190">
        <v>0</v>
      </c>
      <c r="N2759" s="190">
        <v>0</v>
      </c>
      <c r="O2759" s="190">
        <v>0</v>
      </c>
      <c r="P2759" s="189">
        <f t="shared" si="294"/>
        <v>9458991.4140000008</v>
      </c>
      <c r="Q2759" s="191">
        <f t="shared" si="295"/>
        <v>3445.02</v>
      </c>
      <c r="R2759" s="191">
        <f t="shared" si="296"/>
        <v>3445.02</v>
      </c>
      <c r="S2759" s="90" t="s">
        <v>42</v>
      </c>
      <c r="T2759" s="55" t="s">
        <v>34</v>
      </c>
      <c r="U2759" s="9"/>
      <c r="V2759" s="9"/>
      <c r="W2759" s="9"/>
      <c r="X2759" s="9"/>
      <c r="Y2759" s="9"/>
      <c r="Z2759" s="9"/>
      <c r="AA2759" s="9"/>
      <c r="AB2759" s="9"/>
      <c r="AC2759" s="9"/>
      <c r="AD2759" s="9"/>
      <c r="AE2759" s="9"/>
      <c r="AF2759" s="9"/>
      <c r="AG2759" s="9"/>
      <c r="AH2759" s="9"/>
      <c r="AI2759" s="9"/>
      <c r="AJ2759" s="9"/>
      <c r="AK2759" s="9"/>
      <c r="AL2759" s="9"/>
      <c r="AM2759" s="9"/>
      <c r="AN2759" s="9"/>
      <c r="AO2759" s="9"/>
      <c r="AP2759" s="9"/>
      <c r="AQ2759" s="9"/>
      <c r="AR2759" s="9"/>
      <c r="AS2759" s="9"/>
      <c r="AT2759" s="9"/>
      <c r="AU2759" s="9"/>
      <c r="AV2759" s="9"/>
      <c r="AW2759" s="9"/>
      <c r="AX2759" s="9"/>
      <c r="AY2759" s="9"/>
      <c r="AZ2759" s="9"/>
      <c r="BA2759" s="9"/>
      <c r="BB2759" s="9"/>
      <c r="BC2759" s="9"/>
      <c r="BD2759" s="9"/>
      <c r="BE2759" s="9"/>
      <c r="BF2759" s="9"/>
      <c r="BG2759" s="9"/>
      <c r="BH2759" s="9"/>
      <c r="BI2759" s="9"/>
      <c r="BJ2759" s="9"/>
      <c r="BK2759" s="9"/>
      <c r="BL2759" s="9"/>
      <c r="BM2759" s="9"/>
      <c r="BN2759" s="9"/>
      <c r="BO2759" s="9"/>
      <c r="BP2759" s="9"/>
      <c r="BQ2759" s="9"/>
      <c r="BR2759" s="9"/>
      <c r="BS2759" s="9"/>
      <c r="BT2759" s="9"/>
      <c r="BU2759" s="9"/>
      <c r="BV2759" s="9"/>
      <c r="BW2759" s="9"/>
      <c r="BX2759" s="9"/>
      <c r="BY2759" s="9"/>
      <c r="BZ2759" s="9"/>
      <c r="CA2759" s="9"/>
      <c r="CB2759" s="9"/>
      <c r="CC2759" s="9"/>
      <c r="CD2759" s="9"/>
      <c r="CE2759" s="9"/>
      <c r="CF2759" s="9"/>
      <c r="CG2759" s="9"/>
      <c r="CH2759" s="9"/>
      <c r="CI2759" s="9"/>
      <c r="CJ2759" s="9"/>
      <c r="CK2759" s="9"/>
      <c r="CL2759" s="9"/>
      <c r="CM2759" s="9"/>
      <c r="CN2759" s="9"/>
      <c r="CO2759" s="9"/>
      <c r="CP2759" s="9"/>
      <c r="CQ2759" s="9"/>
      <c r="CR2759" s="9"/>
      <c r="CS2759" s="9"/>
      <c r="CT2759" s="9"/>
      <c r="CU2759" s="9"/>
      <c r="CV2759" s="9"/>
      <c r="CW2759" s="9"/>
      <c r="CX2759" s="9"/>
    </row>
    <row r="2760" spans="1:102" s="44" customFormat="1">
      <c r="A2760" s="137">
        <v>45</v>
      </c>
      <c r="B2760" s="110" t="s">
        <v>670</v>
      </c>
      <c r="C2760" s="186">
        <v>1964</v>
      </c>
      <c r="D2760" s="55"/>
      <c r="E2760" s="198" t="s">
        <v>576</v>
      </c>
      <c r="F2760" s="55">
        <v>5</v>
      </c>
      <c r="G2760" s="27">
        <v>4</v>
      </c>
      <c r="H2760" s="187">
        <v>3642</v>
      </c>
      <c r="I2760" s="187">
        <v>3522.7999999999997</v>
      </c>
      <c r="J2760" s="187">
        <v>3179.7</v>
      </c>
      <c r="K2760" s="188">
        <v>103</v>
      </c>
      <c r="L2760" s="189">
        <f>'Форма 2'!C2764</f>
        <v>12136116.455999998</v>
      </c>
      <c r="M2760" s="190">
        <v>0</v>
      </c>
      <c r="N2760" s="190">
        <v>0</v>
      </c>
      <c r="O2760" s="190">
        <v>0</v>
      </c>
      <c r="P2760" s="189">
        <f t="shared" si="294"/>
        <v>12136116.455999998</v>
      </c>
      <c r="Q2760" s="191">
        <f t="shared" si="295"/>
        <v>3445.02</v>
      </c>
      <c r="R2760" s="191">
        <f t="shared" si="296"/>
        <v>3445.02</v>
      </c>
      <c r="S2760" s="90" t="s">
        <v>42</v>
      </c>
      <c r="T2760" s="55" t="s">
        <v>34</v>
      </c>
      <c r="U2760" s="9"/>
      <c r="V2760" s="9"/>
      <c r="W2760" s="9"/>
      <c r="X2760" s="9"/>
      <c r="Y2760" s="9"/>
      <c r="Z2760" s="9"/>
      <c r="AA2760" s="9"/>
      <c r="AB2760" s="9"/>
      <c r="AC2760" s="9"/>
      <c r="AD2760" s="9"/>
      <c r="AE2760" s="9"/>
      <c r="AF2760" s="9"/>
      <c r="AG2760" s="9"/>
      <c r="AH2760" s="9"/>
      <c r="AI2760" s="9"/>
      <c r="AJ2760" s="9"/>
      <c r="AK2760" s="9"/>
      <c r="AL2760" s="9"/>
      <c r="AM2760" s="9"/>
      <c r="AN2760" s="9"/>
      <c r="AO2760" s="9"/>
      <c r="AP2760" s="9"/>
      <c r="AQ2760" s="9"/>
      <c r="AR2760" s="9"/>
      <c r="AS2760" s="9"/>
      <c r="AT2760" s="9"/>
      <c r="AU2760" s="9"/>
      <c r="AV2760" s="9"/>
      <c r="AW2760" s="9"/>
      <c r="AX2760" s="9"/>
      <c r="AY2760" s="9"/>
      <c r="AZ2760" s="9"/>
      <c r="BA2760" s="9"/>
      <c r="BB2760" s="9"/>
      <c r="BC2760" s="9"/>
      <c r="BD2760" s="9"/>
      <c r="BE2760" s="9"/>
      <c r="BF2760" s="9"/>
      <c r="BG2760" s="9"/>
      <c r="BH2760" s="9"/>
      <c r="BI2760" s="9"/>
      <c r="BJ2760" s="9"/>
      <c r="BK2760" s="9"/>
      <c r="BL2760" s="9"/>
      <c r="BM2760" s="9"/>
      <c r="BN2760" s="9"/>
      <c r="BO2760" s="9"/>
      <c r="BP2760" s="9"/>
      <c r="BQ2760" s="9"/>
      <c r="BR2760" s="9"/>
      <c r="BS2760" s="9"/>
      <c r="BT2760" s="9"/>
      <c r="BU2760" s="9"/>
      <c r="BV2760" s="9"/>
      <c r="BW2760" s="9"/>
      <c r="BX2760" s="9"/>
      <c r="BY2760" s="9"/>
      <c r="BZ2760" s="9"/>
      <c r="CA2760" s="9"/>
      <c r="CB2760" s="9"/>
      <c r="CC2760" s="9"/>
      <c r="CD2760" s="9"/>
      <c r="CE2760" s="9"/>
      <c r="CF2760" s="9"/>
      <c r="CG2760" s="9"/>
      <c r="CH2760" s="9"/>
      <c r="CI2760" s="9"/>
      <c r="CJ2760" s="9"/>
      <c r="CK2760" s="9"/>
      <c r="CL2760" s="9"/>
      <c r="CM2760" s="9"/>
      <c r="CN2760" s="9"/>
      <c r="CO2760" s="9"/>
      <c r="CP2760" s="9"/>
      <c r="CQ2760" s="9"/>
      <c r="CR2760" s="9"/>
      <c r="CS2760" s="9"/>
      <c r="CT2760" s="9"/>
      <c r="CU2760" s="9"/>
      <c r="CV2760" s="9"/>
      <c r="CW2760" s="9"/>
      <c r="CX2760" s="9"/>
    </row>
    <row r="2761" spans="1:102" s="44" customFormat="1">
      <c r="A2761" s="312">
        <v>46</v>
      </c>
      <c r="B2761" s="110" t="s">
        <v>671</v>
      </c>
      <c r="C2761" s="186">
        <v>1964</v>
      </c>
      <c r="D2761" s="55"/>
      <c r="E2761" s="198" t="s">
        <v>576</v>
      </c>
      <c r="F2761" s="55">
        <v>5</v>
      </c>
      <c r="G2761" s="27">
        <v>3</v>
      </c>
      <c r="H2761" s="187">
        <v>2838.1</v>
      </c>
      <c r="I2761" s="187">
        <v>2770.7</v>
      </c>
      <c r="J2761" s="187">
        <v>2331.1</v>
      </c>
      <c r="K2761" s="188">
        <v>68</v>
      </c>
      <c r="L2761" s="189">
        <f>'Форма 2'!C2765</f>
        <v>900754.57</v>
      </c>
      <c r="M2761" s="190">
        <v>0</v>
      </c>
      <c r="N2761" s="190">
        <v>0</v>
      </c>
      <c r="O2761" s="190">
        <v>0</v>
      </c>
      <c r="P2761" s="189">
        <f t="shared" si="294"/>
        <v>900754.57</v>
      </c>
      <c r="Q2761" s="191">
        <f t="shared" si="295"/>
        <v>325.10000000000002</v>
      </c>
      <c r="R2761" s="191">
        <f t="shared" si="296"/>
        <v>325.10000000000002</v>
      </c>
      <c r="S2761" s="90" t="s">
        <v>42</v>
      </c>
      <c r="T2761" s="55" t="s">
        <v>34</v>
      </c>
      <c r="U2761" s="9"/>
      <c r="V2761" s="9"/>
      <c r="W2761" s="9"/>
      <c r="X2761" s="9"/>
      <c r="Y2761" s="9"/>
      <c r="Z2761" s="9"/>
      <c r="AA2761" s="9"/>
      <c r="AB2761" s="9"/>
      <c r="AC2761" s="9"/>
      <c r="AD2761" s="9"/>
      <c r="AE2761" s="9"/>
      <c r="AF2761" s="9"/>
      <c r="AG2761" s="9"/>
      <c r="AH2761" s="9"/>
      <c r="AI2761" s="9"/>
      <c r="AJ2761" s="9"/>
      <c r="AK2761" s="9"/>
      <c r="AL2761" s="9"/>
      <c r="AM2761" s="9"/>
      <c r="AN2761" s="9"/>
      <c r="AO2761" s="9"/>
      <c r="AP2761" s="9"/>
      <c r="AQ2761" s="9"/>
      <c r="AR2761" s="9"/>
      <c r="AS2761" s="9"/>
      <c r="AT2761" s="9"/>
      <c r="AU2761" s="9"/>
      <c r="AV2761" s="9"/>
      <c r="AW2761" s="9"/>
      <c r="AX2761" s="9"/>
      <c r="AY2761" s="9"/>
      <c r="AZ2761" s="9"/>
      <c r="BA2761" s="9"/>
      <c r="BB2761" s="9"/>
      <c r="BC2761" s="9"/>
      <c r="BD2761" s="9"/>
      <c r="BE2761" s="9"/>
      <c r="BF2761" s="9"/>
      <c r="BG2761" s="9"/>
      <c r="BH2761" s="9"/>
      <c r="BI2761" s="9"/>
      <c r="BJ2761" s="9"/>
      <c r="BK2761" s="9"/>
      <c r="BL2761" s="9"/>
      <c r="BM2761" s="9"/>
      <c r="BN2761" s="9"/>
      <c r="BO2761" s="9"/>
      <c r="BP2761" s="9"/>
      <c r="BQ2761" s="9"/>
      <c r="BR2761" s="9"/>
      <c r="BS2761" s="9"/>
      <c r="BT2761" s="9"/>
      <c r="BU2761" s="9"/>
      <c r="BV2761" s="9"/>
      <c r="BW2761" s="9"/>
      <c r="BX2761" s="9"/>
      <c r="BY2761" s="9"/>
      <c r="BZ2761" s="9"/>
      <c r="CA2761" s="9"/>
      <c r="CB2761" s="9"/>
      <c r="CC2761" s="9"/>
      <c r="CD2761" s="9"/>
      <c r="CE2761" s="9"/>
      <c r="CF2761" s="9"/>
      <c r="CG2761" s="9"/>
      <c r="CH2761" s="9"/>
      <c r="CI2761" s="9"/>
      <c r="CJ2761" s="9"/>
      <c r="CK2761" s="9"/>
      <c r="CL2761" s="9"/>
      <c r="CM2761" s="9"/>
      <c r="CN2761" s="9"/>
      <c r="CO2761" s="9"/>
      <c r="CP2761" s="9"/>
      <c r="CQ2761" s="9"/>
      <c r="CR2761" s="9"/>
      <c r="CS2761" s="9"/>
      <c r="CT2761" s="9"/>
      <c r="CU2761" s="9"/>
      <c r="CV2761" s="9"/>
      <c r="CW2761" s="9"/>
      <c r="CX2761" s="9"/>
    </row>
    <row r="2762" spans="1:102" s="44" customFormat="1">
      <c r="A2762" s="137">
        <v>47</v>
      </c>
      <c r="B2762" s="110" t="s">
        <v>675</v>
      </c>
      <c r="C2762" s="186">
        <v>1965</v>
      </c>
      <c r="D2762" s="55"/>
      <c r="E2762" s="198" t="s">
        <v>335</v>
      </c>
      <c r="F2762" s="55">
        <v>5</v>
      </c>
      <c r="G2762" s="27">
        <v>3</v>
      </c>
      <c r="H2762" s="187">
        <v>2646.37</v>
      </c>
      <c r="I2762" s="187">
        <v>2468</v>
      </c>
      <c r="J2762" s="187">
        <v>2135.9</v>
      </c>
      <c r="K2762" s="188">
        <v>79</v>
      </c>
      <c r="L2762" s="189">
        <f>'Форма 2'!C2766</f>
        <v>8502309.3599999994</v>
      </c>
      <c r="M2762" s="190">
        <v>0</v>
      </c>
      <c r="N2762" s="190">
        <v>0</v>
      </c>
      <c r="O2762" s="190">
        <v>0</v>
      </c>
      <c r="P2762" s="189">
        <f t="shared" si="294"/>
        <v>8502309.3599999994</v>
      </c>
      <c r="Q2762" s="191">
        <f t="shared" si="295"/>
        <v>3445.02</v>
      </c>
      <c r="R2762" s="191">
        <f t="shared" si="296"/>
        <v>3445.02</v>
      </c>
      <c r="S2762" s="90" t="s">
        <v>42</v>
      </c>
      <c r="T2762" s="55" t="s">
        <v>35</v>
      </c>
      <c r="U2762" s="9"/>
      <c r="V2762" s="9"/>
      <c r="W2762" s="9"/>
      <c r="X2762" s="9"/>
      <c r="Y2762" s="9"/>
      <c r="Z2762" s="9"/>
      <c r="AA2762" s="9"/>
      <c r="AB2762" s="9"/>
      <c r="AC2762" s="9"/>
      <c r="AD2762" s="9"/>
      <c r="AE2762" s="9"/>
      <c r="AF2762" s="9"/>
      <c r="AG2762" s="9"/>
      <c r="AH2762" s="9"/>
      <c r="AI2762" s="9"/>
      <c r="AJ2762" s="9"/>
      <c r="AK2762" s="9"/>
      <c r="AL2762" s="9"/>
      <c r="AM2762" s="9"/>
      <c r="AN2762" s="9"/>
      <c r="AO2762" s="9"/>
      <c r="AP2762" s="9"/>
      <c r="AQ2762" s="9"/>
      <c r="AR2762" s="9"/>
      <c r="AS2762" s="9"/>
      <c r="AT2762" s="9"/>
      <c r="AU2762" s="9"/>
      <c r="AV2762" s="9"/>
      <c r="AW2762" s="9"/>
      <c r="AX2762" s="9"/>
      <c r="AY2762" s="9"/>
      <c r="AZ2762" s="9"/>
      <c r="BA2762" s="9"/>
      <c r="BB2762" s="9"/>
      <c r="BC2762" s="9"/>
      <c r="BD2762" s="9"/>
      <c r="BE2762" s="9"/>
      <c r="BF2762" s="9"/>
      <c r="BG2762" s="9"/>
      <c r="BH2762" s="9"/>
      <c r="BI2762" s="9"/>
      <c r="BJ2762" s="9"/>
      <c r="BK2762" s="9"/>
      <c r="BL2762" s="9"/>
      <c r="BM2762" s="9"/>
      <c r="BN2762" s="9"/>
      <c r="BO2762" s="9"/>
      <c r="BP2762" s="9"/>
      <c r="BQ2762" s="9"/>
      <c r="BR2762" s="9"/>
      <c r="BS2762" s="9"/>
      <c r="BT2762" s="9"/>
      <c r="BU2762" s="9"/>
      <c r="BV2762" s="9"/>
      <c r="BW2762" s="9"/>
      <c r="BX2762" s="9"/>
      <c r="BY2762" s="9"/>
      <c r="BZ2762" s="9"/>
      <c r="CA2762" s="9"/>
      <c r="CB2762" s="9"/>
      <c r="CC2762" s="9"/>
      <c r="CD2762" s="9"/>
      <c r="CE2762" s="9"/>
      <c r="CF2762" s="9"/>
      <c r="CG2762" s="9"/>
      <c r="CH2762" s="9"/>
      <c r="CI2762" s="9"/>
      <c r="CJ2762" s="9"/>
      <c r="CK2762" s="9"/>
      <c r="CL2762" s="9"/>
      <c r="CM2762" s="9"/>
      <c r="CN2762" s="9"/>
      <c r="CO2762" s="9"/>
      <c r="CP2762" s="9"/>
      <c r="CQ2762" s="9"/>
      <c r="CR2762" s="9"/>
      <c r="CS2762" s="9"/>
      <c r="CT2762" s="9"/>
      <c r="CU2762" s="9"/>
      <c r="CV2762" s="9"/>
      <c r="CW2762" s="9"/>
      <c r="CX2762" s="9"/>
    </row>
    <row r="2763" spans="1:102" s="44" customFormat="1">
      <c r="A2763" s="312">
        <v>48</v>
      </c>
      <c r="B2763" s="110" t="s">
        <v>672</v>
      </c>
      <c r="C2763" s="186">
        <v>1963</v>
      </c>
      <c r="D2763" s="55"/>
      <c r="E2763" s="198" t="s">
        <v>335</v>
      </c>
      <c r="F2763" s="55">
        <v>5</v>
      </c>
      <c r="G2763" s="27">
        <v>2</v>
      </c>
      <c r="H2763" s="187">
        <v>1579</v>
      </c>
      <c r="I2763" s="187">
        <v>1565</v>
      </c>
      <c r="J2763" s="187">
        <v>1363.8</v>
      </c>
      <c r="K2763" s="188">
        <v>48</v>
      </c>
      <c r="L2763" s="189">
        <f>'Форма 2'!C2767</f>
        <v>5391456.2999999998</v>
      </c>
      <c r="M2763" s="190">
        <v>0</v>
      </c>
      <c r="N2763" s="190">
        <v>0</v>
      </c>
      <c r="O2763" s="190">
        <v>0</v>
      </c>
      <c r="P2763" s="189">
        <f t="shared" si="294"/>
        <v>5391456.2999999998</v>
      </c>
      <c r="Q2763" s="191">
        <f t="shared" si="295"/>
        <v>3445.02</v>
      </c>
      <c r="R2763" s="191">
        <f t="shared" si="296"/>
        <v>3445.02</v>
      </c>
      <c r="S2763" s="90" t="s">
        <v>42</v>
      </c>
      <c r="T2763" s="55" t="s">
        <v>34</v>
      </c>
      <c r="U2763" s="9"/>
      <c r="V2763" s="9"/>
      <c r="W2763" s="9"/>
      <c r="X2763" s="9"/>
      <c r="Y2763" s="9"/>
      <c r="Z2763" s="9"/>
      <c r="AA2763" s="9"/>
      <c r="AB2763" s="9"/>
      <c r="AC2763" s="9"/>
      <c r="AD2763" s="9"/>
      <c r="AE2763" s="9"/>
      <c r="AF2763" s="9"/>
      <c r="AG2763" s="9"/>
      <c r="AH2763" s="9"/>
      <c r="AI2763" s="9"/>
      <c r="AJ2763" s="9"/>
      <c r="AK2763" s="9"/>
      <c r="AL2763" s="9"/>
      <c r="AM2763" s="9"/>
      <c r="AN2763" s="9"/>
      <c r="AO2763" s="9"/>
      <c r="AP2763" s="9"/>
      <c r="AQ2763" s="9"/>
      <c r="AR2763" s="9"/>
      <c r="AS2763" s="9"/>
      <c r="AT2763" s="9"/>
      <c r="AU2763" s="9"/>
      <c r="AV2763" s="9"/>
      <c r="AW2763" s="9"/>
      <c r="AX2763" s="9"/>
      <c r="AY2763" s="9"/>
      <c r="AZ2763" s="9"/>
      <c r="BA2763" s="9"/>
      <c r="BB2763" s="9"/>
      <c r="BC2763" s="9"/>
      <c r="BD2763" s="9"/>
      <c r="BE2763" s="9"/>
      <c r="BF2763" s="9"/>
      <c r="BG2763" s="9"/>
      <c r="BH2763" s="9"/>
      <c r="BI2763" s="9"/>
      <c r="BJ2763" s="9"/>
      <c r="BK2763" s="9"/>
      <c r="BL2763" s="9"/>
      <c r="BM2763" s="9"/>
      <c r="BN2763" s="9"/>
      <c r="BO2763" s="9"/>
      <c r="BP2763" s="9"/>
      <c r="BQ2763" s="9"/>
      <c r="BR2763" s="9"/>
      <c r="BS2763" s="9"/>
      <c r="BT2763" s="9"/>
      <c r="BU2763" s="9"/>
      <c r="BV2763" s="9"/>
      <c r="BW2763" s="9"/>
      <c r="BX2763" s="9"/>
      <c r="BY2763" s="9"/>
      <c r="BZ2763" s="9"/>
      <c r="CA2763" s="9"/>
      <c r="CB2763" s="9"/>
      <c r="CC2763" s="9"/>
      <c r="CD2763" s="9"/>
      <c r="CE2763" s="9"/>
      <c r="CF2763" s="9"/>
      <c r="CG2763" s="9"/>
      <c r="CH2763" s="9"/>
      <c r="CI2763" s="9"/>
      <c r="CJ2763" s="9"/>
      <c r="CK2763" s="9"/>
      <c r="CL2763" s="9"/>
      <c r="CM2763" s="9"/>
      <c r="CN2763" s="9"/>
      <c r="CO2763" s="9"/>
      <c r="CP2763" s="9"/>
      <c r="CQ2763" s="9"/>
      <c r="CR2763" s="9"/>
      <c r="CS2763" s="9"/>
      <c r="CT2763" s="9"/>
      <c r="CU2763" s="9"/>
      <c r="CV2763" s="9"/>
      <c r="CW2763" s="9"/>
      <c r="CX2763" s="9"/>
    </row>
    <row r="2764" spans="1:102" s="44" customFormat="1">
      <c r="A2764" s="137">
        <v>49</v>
      </c>
      <c r="B2764" s="110" t="s">
        <v>673</v>
      </c>
      <c r="C2764" s="186">
        <v>1961</v>
      </c>
      <c r="D2764" s="55"/>
      <c r="E2764" s="198" t="s">
        <v>335</v>
      </c>
      <c r="F2764" s="55">
        <v>5</v>
      </c>
      <c r="G2764" s="27">
        <v>2</v>
      </c>
      <c r="H2764" s="187">
        <v>1769.9699999999998</v>
      </c>
      <c r="I2764" s="187">
        <v>1591.6</v>
      </c>
      <c r="J2764" s="187">
        <v>1425.1</v>
      </c>
      <c r="K2764" s="188">
        <v>46</v>
      </c>
      <c r="L2764" s="189">
        <f>'Форма 2'!C2768</f>
        <v>5483093.8319999995</v>
      </c>
      <c r="M2764" s="190">
        <v>0</v>
      </c>
      <c r="N2764" s="190">
        <v>0</v>
      </c>
      <c r="O2764" s="190">
        <v>0</v>
      </c>
      <c r="P2764" s="189">
        <f t="shared" si="294"/>
        <v>5483093.8319999995</v>
      </c>
      <c r="Q2764" s="191">
        <f t="shared" si="295"/>
        <v>3445.02</v>
      </c>
      <c r="R2764" s="191">
        <f t="shared" si="296"/>
        <v>3445.02</v>
      </c>
      <c r="S2764" s="90" t="s">
        <v>42</v>
      </c>
      <c r="T2764" s="55" t="s">
        <v>34</v>
      </c>
      <c r="U2764" s="9"/>
      <c r="V2764" s="9"/>
      <c r="W2764" s="9"/>
      <c r="X2764" s="9"/>
      <c r="Y2764" s="9"/>
      <c r="Z2764" s="9"/>
      <c r="AA2764" s="9"/>
      <c r="AB2764" s="9"/>
      <c r="AC2764" s="9"/>
      <c r="AD2764" s="9"/>
      <c r="AE2764" s="9"/>
      <c r="AF2764" s="9"/>
      <c r="AG2764" s="9"/>
      <c r="AH2764" s="9"/>
      <c r="AI2764" s="9"/>
      <c r="AJ2764" s="9"/>
      <c r="AK2764" s="9"/>
      <c r="AL2764" s="9"/>
      <c r="AM2764" s="9"/>
      <c r="AN2764" s="9"/>
      <c r="AO2764" s="9"/>
      <c r="AP2764" s="9"/>
      <c r="AQ2764" s="9"/>
      <c r="AR2764" s="9"/>
      <c r="AS2764" s="9"/>
      <c r="AT2764" s="9"/>
      <c r="AU2764" s="9"/>
      <c r="AV2764" s="9"/>
      <c r="AW2764" s="9"/>
      <c r="AX2764" s="9"/>
      <c r="AY2764" s="9"/>
      <c r="AZ2764" s="9"/>
      <c r="BA2764" s="9"/>
      <c r="BB2764" s="9"/>
      <c r="BC2764" s="9"/>
      <c r="BD2764" s="9"/>
      <c r="BE2764" s="9"/>
      <c r="BF2764" s="9"/>
      <c r="BG2764" s="9"/>
      <c r="BH2764" s="9"/>
      <c r="BI2764" s="9"/>
      <c r="BJ2764" s="9"/>
      <c r="BK2764" s="9"/>
      <c r="BL2764" s="9"/>
      <c r="BM2764" s="9"/>
      <c r="BN2764" s="9"/>
      <c r="BO2764" s="9"/>
      <c r="BP2764" s="9"/>
      <c r="BQ2764" s="9"/>
      <c r="BR2764" s="9"/>
      <c r="BS2764" s="9"/>
      <c r="BT2764" s="9"/>
      <c r="BU2764" s="9"/>
      <c r="BV2764" s="9"/>
      <c r="BW2764" s="9"/>
      <c r="BX2764" s="9"/>
      <c r="BY2764" s="9"/>
      <c r="BZ2764" s="9"/>
      <c r="CA2764" s="9"/>
      <c r="CB2764" s="9"/>
      <c r="CC2764" s="9"/>
      <c r="CD2764" s="9"/>
      <c r="CE2764" s="9"/>
      <c r="CF2764" s="9"/>
      <c r="CG2764" s="9"/>
      <c r="CH2764" s="9"/>
      <c r="CI2764" s="9"/>
      <c r="CJ2764" s="9"/>
      <c r="CK2764" s="9"/>
      <c r="CL2764" s="9"/>
      <c r="CM2764" s="9"/>
      <c r="CN2764" s="9"/>
      <c r="CO2764" s="9"/>
      <c r="CP2764" s="9"/>
      <c r="CQ2764" s="9"/>
      <c r="CR2764" s="9"/>
      <c r="CS2764" s="9"/>
      <c r="CT2764" s="9"/>
      <c r="CU2764" s="9"/>
      <c r="CV2764" s="9"/>
      <c r="CW2764" s="9"/>
      <c r="CX2764" s="9"/>
    </row>
    <row r="2765" spans="1:102" s="44" customFormat="1">
      <c r="A2765" s="312">
        <v>50</v>
      </c>
      <c r="B2765" s="110" t="s">
        <v>674</v>
      </c>
      <c r="C2765" s="186">
        <v>1963</v>
      </c>
      <c r="D2765" s="55"/>
      <c r="E2765" s="198" t="s">
        <v>335</v>
      </c>
      <c r="F2765" s="55">
        <v>5</v>
      </c>
      <c r="G2765" s="27">
        <v>4</v>
      </c>
      <c r="H2765" s="187">
        <v>3447.0699999999997</v>
      </c>
      <c r="I2765" s="187">
        <v>3268.7</v>
      </c>
      <c r="J2765" s="187">
        <v>2626.6</v>
      </c>
      <c r="K2765" s="188">
        <v>86</v>
      </c>
      <c r="L2765" s="189">
        <f>'Форма 2'!C2769</f>
        <v>11260736.874</v>
      </c>
      <c r="M2765" s="190">
        <v>0</v>
      </c>
      <c r="N2765" s="190">
        <v>0</v>
      </c>
      <c r="O2765" s="190">
        <v>0</v>
      </c>
      <c r="P2765" s="189">
        <f t="shared" si="294"/>
        <v>11260736.874</v>
      </c>
      <c r="Q2765" s="191">
        <f t="shared" si="295"/>
        <v>3445.02</v>
      </c>
      <c r="R2765" s="191">
        <f t="shared" si="296"/>
        <v>3445.02</v>
      </c>
      <c r="S2765" s="90" t="s">
        <v>42</v>
      </c>
      <c r="T2765" s="55" t="s">
        <v>34</v>
      </c>
      <c r="U2765" s="9"/>
      <c r="V2765" s="9"/>
      <c r="W2765" s="9"/>
      <c r="X2765" s="9"/>
      <c r="Y2765" s="9"/>
      <c r="Z2765" s="9"/>
      <c r="AA2765" s="9"/>
      <c r="AB2765" s="9"/>
      <c r="AC2765" s="9"/>
      <c r="AD2765" s="9"/>
      <c r="AE2765" s="9"/>
      <c r="AF2765" s="9"/>
      <c r="AG2765" s="9"/>
      <c r="AH2765" s="9"/>
      <c r="AI2765" s="9"/>
      <c r="AJ2765" s="9"/>
      <c r="AK2765" s="9"/>
      <c r="AL2765" s="9"/>
      <c r="AM2765" s="9"/>
      <c r="AN2765" s="9"/>
      <c r="AO2765" s="9"/>
      <c r="AP2765" s="9"/>
      <c r="AQ2765" s="9"/>
      <c r="AR2765" s="9"/>
      <c r="AS2765" s="9"/>
      <c r="AT2765" s="9"/>
      <c r="AU2765" s="9"/>
      <c r="AV2765" s="9"/>
      <c r="AW2765" s="9"/>
      <c r="AX2765" s="9"/>
      <c r="AY2765" s="9"/>
      <c r="AZ2765" s="9"/>
      <c r="BA2765" s="9"/>
      <c r="BB2765" s="9"/>
      <c r="BC2765" s="9"/>
      <c r="BD2765" s="9"/>
      <c r="BE2765" s="9"/>
      <c r="BF2765" s="9"/>
      <c r="BG2765" s="9"/>
      <c r="BH2765" s="9"/>
      <c r="BI2765" s="9"/>
      <c r="BJ2765" s="9"/>
      <c r="BK2765" s="9"/>
      <c r="BL2765" s="9"/>
      <c r="BM2765" s="9"/>
      <c r="BN2765" s="9"/>
      <c r="BO2765" s="9"/>
      <c r="BP2765" s="9"/>
      <c r="BQ2765" s="9"/>
      <c r="BR2765" s="9"/>
      <c r="BS2765" s="9"/>
      <c r="BT2765" s="9"/>
      <c r="BU2765" s="9"/>
      <c r="BV2765" s="9"/>
      <c r="BW2765" s="9"/>
      <c r="BX2765" s="9"/>
      <c r="BY2765" s="9"/>
      <c r="BZ2765" s="9"/>
      <c r="CA2765" s="9"/>
      <c r="CB2765" s="9"/>
      <c r="CC2765" s="9"/>
      <c r="CD2765" s="9"/>
      <c r="CE2765" s="9"/>
      <c r="CF2765" s="9"/>
      <c r="CG2765" s="9"/>
      <c r="CH2765" s="9"/>
      <c r="CI2765" s="9"/>
      <c r="CJ2765" s="9"/>
      <c r="CK2765" s="9"/>
      <c r="CL2765" s="9"/>
      <c r="CM2765" s="9"/>
      <c r="CN2765" s="9"/>
      <c r="CO2765" s="9"/>
      <c r="CP2765" s="9"/>
      <c r="CQ2765" s="9"/>
      <c r="CR2765" s="9"/>
      <c r="CS2765" s="9"/>
      <c r="CT2765" s="9"/>
      <c r="CU2765" s="9"/>
      <c r="CV2765" s="9"/>
      <c r="CW2765" s="9"/>
      <c r="CX2765" s="9"/>
    </row>
    <row r="2766" spans="1:102" s="44" customFormat="1">
      <c r="A2766" s="137">
        <v>51</v>
      </c>
      <c r="B2766" s="110" t="s">
        <v>676</v>
      </c>
      <c r="C2766" s="186">
        <v>1963</v>
      </c>
      <c r="D2766" s="55"/>
      <c r="E2766" s="198" t="s">
        <v>335</v>
      </c>
      <c r="F2766" s="55">
        <v>5</v>
      </c>
      <c r="G2766" s="27">
        <v>4</v>
      </c>
      <c r="H2766" s="187">
        <v>3227.6</v>
      </c>
      <c r="I2766" s="187">
        <v>3207.3</v>
      </c>
      <c r="J2766" s="187">
        <v>2609.5</v>
      </c>
      <c r="K2766" s="188">
        <v>106</v>
      </c>
      <c r="L2766" s="189">
        <f>'Форма 2'!C2770</f>
        <v>11049212.646</v>
      </c>
      <c r="M2766" s="190">
        <v>0</v>
      </c>
      <c r="N2766" s="190">
        <v>0</v>
      </c>
      <c r="O2766" s="190">
        <v>0</v>
      </c>
      <c r="P2766" s="189">
        <f t="shared" si="294"/>
        <v>11049212.646</v>
      </c>
      <c r="Q2766" s="191">
        <f t="shared" si="295"/>
        <v>3445.0199999999995</v>
      </c>
      <c r="R2766" s="191">
        <f t="shared" si="296"/>
        <v>3445.0199999999995</v>
      </c>
      <c r="S2766" s="90" t="s">
        <v>42</v>
      </c>
      <c r="T2766" s="55" t="s">
        <v>34</v>
      </c>
      <c r="U2766" s="9"/>
      <c r="V2766" s="9"/>
      <c r="W2766" s="9"/>
      <c r="X2766" s="9"/>
      <c r="Y2766" s="9"/>
      <c r="Z2766" s="9"/>
      <c r="AA2766" s="9"/>
      <c r="AB2766" s="9"/>
      <c r="AC2766" s="9"/>
      <c r="AD2766" s="9"/>
      <c r="AE2766" s="9"/>
      <c r="AF2766" s="9"/>
      <c r="AG2766" s="9"/>
      <c r="AH2766" s="9"/>
      <c r="AI2766" s="9"/>
      <c r="AJ2766" s="9"/>
      <c r="AK2766" s="9"/>
      <c r="AL2766" s="9"/>
      <c r="AM2766" s="9"/>
      <c r="AN2766" s="9"/>
      <c r="AO2766" s="9"/>
      <c r="AP2766" s="9"/>
      <c r="AQ2766" s="9"/>
      <c r="AR2766" s="9"/>
      <c r="AS2766" s="9"/>
      <c r="AT2766" s="9"/>
      <c r="AU2766" s="9"/>
      <c r="AV2766" s="9"/>
      <c r="AW2766" s="9"/>
      <c r="AX2766" s="9"/>
      <c r="AY2766" s="9"/>
      <c r="AZ2766" s="9"/>
      <c r="BA2766" s="9"/>
      <c r="BB2766" s="9"/>
      <c r="BC2766" s="9"/>
      <c r="BD2766" s="9"/>
      <c r="BE2766" s="9"/>
      <c r="BF2766" s="9"/>
      <c r="BG2766" s="9"/>
      <c r="BH2766" s="9"/>
      <c r="BI2766" s="9"/>
      <c r="BJ2766" s="9"/>
      <c r="BK2766" s="9"/>
      <c r="BL2766" s="9"/>
      <c r="BM2766" s="9"/>
      <c r="BN2766" s="9"/>
      <c r="BO2766" s="9"/>
      <c r="BP2766" s="9"/>
      <c r="BQ2766" s="9"/>
      <c r="BR2766" s="9"/>
      <c r="BS2766" s="9"/>
      <c r="BT2766" s="9"/>
      <c r="BU2766" s="9"/>
      <c r="BV2766" s="9"/>
      <c r="BW2766" s="9"/>
      <c r="BX2766" s="9"/>
      <c r="BY2766" s="9"/>
      <c r="BZ2766" s="9"/>
      <c r="CA2766" s="9"/>
      <c r="CB2766" s="9"/>
      <c r="CC2766" s="9"/>
      <c r="CD2766" s="9"/>
      <c r="CE2766" s="9"/>
      <c r="CF2766" s="9"/>
      <c r="CG2766" s="9"/>
      <c r="CH2766" s="9"/>
      <c r="CI2766" s="9"/>
      <c r="CJ2766" s="9"/>
      <c r="CK2766" s="9"/>
      <c r="CL2766" s="9"/>
      <c r="CM2766" s="9"/>
      <c r="CN2766" s="9"/>
      <c r="CO2766" s="9"/>
      <c r="CP2766" s="9"/>
      <c r="CQ2766" s="9"/>
      <c r="CR2766" s="9"/>
      <c r="CS2766" s="9"/>
      <c r="CT2766" s="9"/>
      <c r="CU2766" s="9"/>
      <c r="CV2766" s="9"/>
      <c r="CW2766" s="9"/>
      <c r="CX2766" s="9"/>
    </row>
    <row r="2767" spans="1:102" s="44" customFormat="1">
      <c r="A2767" s="312">
        <v>52</v>
      </c>
      <c r="B2767" s="110" t="s">
        <v>677</v>
      </c>
      <c r="C2767" s="186">
        <v>1962</v>
      </c>
      <c r="D2767" s="55"/>
      <c r="E2767" s="198" t="s">
        <v>335</v>
      </c>
      <c r="F2767" s="55">
        <v>5</v>
      </c>
      <c r="G2767" s="27">
        <v>2</v>
      </c>
      <c r="H2767" s="187">
        <v>1885.4</v>
      </c>
      <c r="I2767" s="187">
        <v>1741.6999999999998</v>
      </c>
      <c r="J2767" s="187">
        <v>1308.3</v>
      </c>
      <c r="K2767" s="188">
        <v>37</v>
      </c>
      <c r="L2767" s="189">
        <f>'Форма 2'!C2771</f>
        <v>6000191.3339999998</v>
      </c>
      <c r="M2767" s="190">
        <v>0</v>
      </c>
      <c r="N2767" s="190">
        <v>0</v>
      </c>
      <c r="O2767" s="190">
        <v>0</v>
      </c>
      <c r="P2767" s="189">
        <f t="shared" si="294"/>
        <v>6000191.3339999998</v>
      </c>
      <c r="Q2767" s="191">
        <f t="shared" si="295"/>
        <v>3445.0200000000004</v>
      </c>
      <c r="R2767" s="191">
        <f t="shared" si="296"/>
        <v>3445.0200000000004</v>
      </c>
      <c r="S2767" s="90" t="s">
        <v>42</v>
      </c>
      <c r="T2767" s="55" t="s">
        <v>34</v>
      </c>
      <c r="U2767" s="9"/>
      <c r="V2767" s="9"/>
      <c r="W2767" s="9"/>
      <c r="X2767" s="9"/>
      <c r="Y2767" s="9"/>
      <c r="Z2767" s="9"/>
      <c r="AA2767" s="9"/>
      <c r="AB2767" s="9"/>
      <c r="AC2767" s="9"/>
      <c r="AD2767" s="9"/>
      <c r="AE2767" s="9"/>
      <c r="AF2767" s="9"/>
      <c r="AG2767" s="9"/>
      <c r="AH2767" s="9"/>
      <c r="AI2767" s="9"/>
      <c r="AJ2767" s="9"/>
      <c r="AK2767" s="9"/>
      <c r="AL2767" s="9"/>
      <c r="AM2767" s="9"/>
      <c r="AN2767" s="9"/>
      <c r="AO2767" s="9"/>
      <c r="AP2767" s="9"/>
      <c r="AQ2767" s="9"/>
      <c r="AR2767" s="9"/>
      <c r="AS2767" s="9"/>
      <c r="AT2767" s="9"/>
      <c r="AU2767" s="9"/>
      <c r="AV2767" s="9"/>
      <c r="AW2767" s="9"/>
      <c r="AX2767" s="9"/>
      <c r="AY2767" s="9"/>
      <c r="AZ2767" s="9"/>
      <c r="BA2767" s="9"/>
      <c r="BB2767" s="9"/>
      <c r="BC2767" s="9"/>
      <c r="BD2767" s="9"/>
      <c r="BE2767" s="9"/>
      <c r="BF2767" s="9"/>
      <c r="BG2767" s="9"/>
      <c r="BH2767" s="9"/>
      <c r="BI2767" s="9"/>
      <c r="BJ2767" s="9"/>
      <c r="BK2767" s="9"/>
      <c r="BL2767" s="9"/>
      <c r="BM2767" s="9"/>
      <c r="BN2767" s="9"/>
      <c r="BO2767" s="9"/>
      <c r="BP2767" s="9"/>
      <c r="BQ2767" s="9"/>
      <c r="BR2767" s="9"/>
      <c r="BS2767" s="9"/>
      <c r="BT2767" s="9"/>
      <c r="BU2767" s="9"/>
      <c r="BV2767" s="9"/>
      <c r="BW2767" s="9"/>
      <c r="BX2767" s="9"/>
      <c r="BY2767" s="9"/>
      <c r="BZ2767" s="9"/>
      <c r="CA2767" s="9"/>
      <c r="CB2767" s="9"/>
      <c r="CC2767" s="9"/>
      <c r="CD2767" s="9"/>
      <c r="CE2767" s="9"/>
      <c r="CF2767" s="9"/>
      <c r="CG2767" s="9"/>
      <c r="CH2767" s="9"/>
      <c r="CI2767" s="9"/>
      <c r="CJ2767" s="9"/>
      <c r="CK2767" s="9"/>
      <c r="CL2767" s="9"/>
      <c r="CM2767" s="9"/>
      <c r="CN2767" s="9"/>
      <c r="CO2767" s="9"/>
      <c r="CP2767" s="9"/>
      <c r="CQ2767" s="9"/>
      <c r="CR2767" s="9"/>
      <c r="CS2767" s="9"/>
      <c r="CT2767" s="9"/>
      <c r="CU2767" s="9"/>
      <c r="CV2767" s="9"/>
      <c r="CW2767" s="9"/>
      <c r="CX2767" s="9"/>
    </row>
    <row r="2768" spans="1:102" s="44" customFormat="1">
      <c r="A2768" s="137">
        <v>53</v>
      </c>
      <c r="B2768" s="110" t="s">
        <v>680</v>
      </c>
      <c r="C2768" s="186">
        <v>1955</v>
      </c>
      <c r="D2768" s="55"/>
      <c r="E2768" s="198" t="s">
        <v>335</v>
      </c>
      <c r="F2768" s="55">
        <v>5</v>
      </c>
      <c r="G2768" s="27">
        <v>2</v>
      </c>
      <c r="H2768" s="187">
        <v>2108.1</v>
      </c>
      <c r="I2768" s="187">
        <v>2010.1</v>
      </c>
      <c r="J2768" s="187">
        <v>1564.8</v>
      </c>
      <c r="K2768" s="188">
        <v>54</v>
      </c>
      <c r="L2768" s="189">
        <f>'Форма 2'!C2772</f>
        <v>2430954.6370000001</v>
      </c>
      <c r="M2768" s="190">
        <v>0</v>
      </c>
      <c r="N2768" s="190">
        <v>0</v>
      </c>
      <c r="O2768" s="190">
        <v>0</v>
      </c>
      <c r="P2768" s="189">
        <f t="shared" si="294"/>
        <v>2430954.6370000001</v>
      </c>
      <c r="Q2768" s="191">
        <f t="shared" si="295"/>
        <v>1209.3700000000001</v>
      </c>
      <c r="R2768" s="191">
        <f t="shared" si="296"/>
        <v>1209.3700000000001</v>
      </c>
      <c r="S2768" s="90" t="s">
        <v>42</v>
      </c>
      <c r="T2768" s="55" t="s">
        <v>34</v>
      </c>
      <c r="U2768" s="9"/>
      <c r="V2768" s="9"/>
      <c r="W2768" s="9"/>
      <c r="X2768" s="9"/>
      <c r="Y2768" s="9"/>
      <c r="Z2768" s="9"/>
      <c r="AA2768" s="9"/>
      <c r="AB2768" s="9"/>
      <c r="AC2768" s="9"/>
      <c r="AD2768" s="9"/>
      <c r="AE2768" s="9"/>
      <c r="AF2768" s="9"/>
      <c r="AG2768" s="9"/>
      <c r="AH2768" s="9"/>
      <c r="AI2768" s="9"/>
      <c r="AJ2768" s="9"/>
      <c r="AK2768" s="9"/>
      <c r="AL2768" s="9"/>
      <c r="AM2768" s="9"/>
      <c r="AN2768" s="9"/>
      <c r="AO2768" s="9"/>
      <c r="AP2768" s="9"/>
      <c r="AQ2768" s="9"/>
      <c r="AR2768" s="9"/>
      <c r="AS2768" s="9"/>
      <c r="AT2768" s="9"/>
      <c r="AU2768" s="9"/>
      <c r="AV2768" s="9"/>
      <c r="AW2768" s="9"/>
      <c r="AX2768" s="9"/>
      <c r="AY2768" s="9"/>
      <c r="AZ2768" s="9"/>
      <c r="BA2768" s="9"/>
      <c r="BB2768" s="9"/>
      <c r="BC2768" s="9"/>
      <c r="BD2768" s="9"/>
      <c r="BE2768" s="9"/>
      <c r="BF2768" s="9"/>
      <c r="BG2768" s="9"/>
      <c r="BH2768" s="9"/>
      <c r="BI2768" s="9"/>
      <c r="BJ2768" s="9"/>
      <c r="BK2768" s="9"/>
      <c r="BL2768" s="9"/>
      <c r="BM2768" s="9"/>
      <c r="BN2768" s="9"/>
      <c r="BO2768" s="9"/>
      <c r="BP2768" s="9"/>
      <c r="BQ2768" s="9"/>
      <c r="BR2768" s="9"/>
      <c r="BS2768" s="9"/>
      <c r="BT2768" s="9"/>
      <c r="BU2768" s="9"/>
      <c r="BV2768" s="9"/>
      <c r="BW2768" s="9"/>
      <c r="BX2768" s="9"/>
      <c r="BY2768" s="9"/>
      <c r="BZ2768" s="9"/>
      <c r="CA2768" s="9"/>
      <c r="CB2768" s="9"/>
      <c r="CC2768" s="9"/>
      <c r="CD2768" s="9"/>
      <c r="CE2768" s="9"/>
      <c r="CF2768" s="9"/>
      <c r="CG2768" s="9"/>
      <c r="CH2768" s="9"/>
      <c r="CI2768" s="9"/>
      <c r="CJ2768" s="9"/>
      <c r="CK2768" s="9"/>
      <c r="CL2768" s="9"/>
      <c r="CM2768" s="9"/>
      <c r="CN2768" s="9"/>
      <c r="CO2768" s="9"/>
      <c r="CP2768" s="9"/>
      <c r="CQ2768" s="9"/>
      <c r="CR2768" s="9"/>
      <c r="CS2768" s="9"/>
      <c r="CT2768" s="9"/>
      <c r="CU2768" s="9"/>
      <c r="CV2768" s="9"/>
      <c r="CW2768" s="9"/>
      <c r="CX2768" s="9"/>
    </row>
    <row r="2769" spans="1:102" s="44" customFormat="1">
      <c r="A2769" s="312">
        <v>54</v>
      </c>
      <c r="B2769" s="110" t="s">
        <v>678</v>
      </c>
      <c r="C2769" s="186">
        <v>1958</v>
      </c>
      <c r="D2769" s="55"/>
      <c r="E2769" s="198" t="s">
        <v>335</v>
      </c>
      <c r="F2769" s="55">
        <v>6</v>
      </c>
      <c r="G2769" s="27">
        <v>4</v>
      </c>
      <c r="H2769" s="187">
        <v>4565.8</v>
      </c>
      <c r="I2769" s="187">
        <v>3686.0499999999997</v>
      </c>
      <c r="J2769" s="187">
        <v>2810.45</v>
      </c>
      <c r="K2769" s="188">
        <v>96</v>
      </c>
      <c r="L2769" s="189">
        <f>'Форма 2'!C2773</f>
        <v>3008222.2654999997</v>
      </c>
      <c r="M2769" s="190">
        <v>0</v>
      </c>
      <c r="N2769" s="190">
        <v>0</v>
      </c>
      <c r="O2769" s="190">
        <v>0</v>
      </c>
      <c r="P2769" s="189">
        <f t="shared" si="294"/>
        <v>3008222.2654999997</v>
      </c>
      <c r="Q2769" s="191">
        <f t="shared" si="295"/>
        <v>816.11</v>
      </c>
      <c r="R2769" s="191">
        <f t="shared" si="296"/>
        <v>816.11</v>
      </c>
      <c r="S2769" s="90" t="s">
        <v>42</v>
      </c>
      <c r="T2769" s="55" t="s">
        <v>34</v>
      </c>
      <c r="U2769" s="9"/>
      <c r="V2769" s="9"/>
      <c r="W2769" s="9"/>
      <c r="X2769" s="9"/>
      <c r="Y2769" s="9"/>
      <c r="Z2769" s="9"/>
      <c r="AA2769" s="9"/>
      <c r="AB2769" s="9"/>
      <c r="AC2769" s="9"/>
      <c r="AD2769" s="9"/>
      <c r="AE2769" s="9"/>
      <c r="AF2769" s="9"/>
      <c r="AG2769" s="9"/>
      <c r="AH2769" s="9"/>
      <c r="AI2769" s="9"/>
      <c r="AJ2769" s="9"/>
      <c r="AK2769" s="9"/>
      <c r="AL2769" s="9"/>
      <c r="AM2769" s="9"/>
      <c r="AN2769" s="9"/>
      <c r="AO2769" s="9"/>
      <c r="AP2769" s="9"/>
      <c r="AQ2769" s="9"/>
      <c r="AR2769" s="9"/>
      <c r="AS2769" s="9"/>
      <c r="AT2769" s="9"/>
      <c r="AU2769" s="9"/>
      <c r="AV2769" s="9"/>
      <c r="AW2769" s="9"/>
      <c r="AX2769" s="9"/>
      <c r="AY2769" s="9"/>
      <c r="AZ2769" s="9"/>
      <c r="BA2769" s="9"/>
      <c r="BB2769" s="9"/>
      <c r="BC2769" s="9"/>
      <c r="BD2769" s="9"/>
      <c r="BE2769" s="9"/>
      <c r="BF2769" s="9"/>
      <c r="BG2769" s="9"/>
      <c r="BH2769" s="9"/>
      <c r="BI2769" s="9"/>
      <c r="BJ2769" s="9"/>
      <c r="BK2769" s="9"/>
      <c r="BL2769" s="9"/>
      <c r="BM2769" s="9"/>
      <c r="BN2769" s="9"/>
      <c r="BO2769" s="9"/>
      <c r="BP2769" s="9"/>
      <c r="BQ2769" s="9"/>
      <c r="BR2769" s="9"/>
      <c r="BS2769" s="9"/>
      <c r="BT2769" s="9"/>
      <c r="BU2769" s="9"/>
      <c r="BV2769" s="9"/>
      <c r="BW2769" s="9"/>
      <c r="BX2769" s="9"/>
      <c r="BY2769" s="9"/>
      <c r="BZ2769" s="9"/>
      <c r="CA2769" s="9"/>
      <c r="CB2769" s="9"/>
      <c r="CC2769" s="9"/>
      <c r="CD2769" s="9"/>
      <c r="CE2769" s="9"/>
      <c r="CF2769" s="9"/>
      <c r="CG2769" s="9"/>
      <c r="CH2769" s="9"/>
      <c r="CI2769" s="9"/>
      <c r="CJ2769" s="9"/>
      <c r="CK2769" s="9"/>
      <c r="CL2769" s="9"/>
      <c r="CM2769" s="9"/>
      <c r="CN2769" s="9"/>
      <c r="CO2769" s="9"/>
      <c r="CP2769" s="9"/>
      <c r="CQ2769" s="9"/>
      <c r="CR2769" s="9"/>
      <c r="CS2769" s="9"/>
      <c r="CT2769" s="9"/>
      <c r="CU2769" s="9"/>
      <c r="CV2769" s="9"/>
      <c r="CW2769" s="9"/>
      <c r="CX2769" s="9"/>
    </row>
    <row r="2770" spans="1:102" s="44" customFormat="1">
      <c r="A2770" s="137">
        <v>55</v>
      </c>
      <c r="B2770" s="110" t="s">
        <v>679</v>
      </c>
      <c r="C2770" s="186">
        <v>1948</v>
      </c>
      <c r="D2770" s="55"/>
      <c r="E2770" s="198" t="s">
        <v>335</v>
      </c>
      <c r="F2770" s="55">
        <v>4</v>
      </c>
      <c r="G2770" s="27">
        <v>2</v>
      </c>
      <c r="H2770" s="187">
        <v>2395.5</v>
      </c>
      <c r="I2770" s="187">
        <v>1881</v>
      </c>
      <c r="J2770" s="187">
        <v>807.6</v>
      </c>
      <c r="K2770" s="188">
        <v>13</v>
      </c>
      <c r="L2770" s="189">
        <f>'Форма 2'!C2774</f>
        <v>2627568.9</v>
      </c>
      <c r="M2770" s="190">
        <v>0</v>
      </c>
      <c r="N2770" s="190">
        <v>0</v>
      </c>
      <c r="O2770" s="190">
        <v>0</v>
      </c>
      <c r="P2770" s="189">
        <f t="shared" si="294"/>
        <v>2627568.9</v>
      </c>
      <c r="Q2770" s="191">
        <f t="shared" si="295"/>
        <v>1396.8999999999999</v>
      </c>
      <c r="R2770" s="191">
        <f t="shared" si="296"/>
        <v>1396.8999999999999</v>
      </c>
      <c r="S2770" s="90" t="s">
        <v>42</v>
      </c>
      <c r="T2770" s="55" t="s">
        <v>34</v>
      </c>
      <c r="U2770" s="9"/>
      <c r="V2770" s="9"/>
      <c r="W2770" s="9"/>
      <c r="X2770" s="9"/>
      <c r="Y2770" s="9"/>
      <c r="Z2770" s="9"/>
      <c r="AA2770" s="9"/>
      <c r="AB2770" s="9"/>
      <c r="AC2770" s="9"/>
      <c r="AD2770" s="9"/>
      <c r="AE2770" s="9"/>
      <c r="AF2770" s="9"/>
      <c r="AG2770" s="9"/>
      <c r="AH2770" s="9"/>
      <c r="AI2770" s="9"/>
      <c r="AJ2770" s="9"/>
      <c r="AK2770" s="9"/>
      <c r="AL2770" s="9"/>
      <c r="AM2770" s="9"/>
      <c r="AN2770" s="9"/>
      <c r="AO2770" s="9"/>
      <c r="AP2770" s="9"/>
      <c r="AQ2770" s="9"/>
      <c r="AR2770" s="9"/>
      <c r="AS2770" s="9"/>
      <c r="AT2770" s="9"/>
      <c r="AU2770" s="9"/>
      <c r="AV2770" s="9"/>
      <c r="AW2770" s="9"/>
      <c r="AX2770" s="9"/>
      <c r="AY2770" s="9"/>
      <c r="AZ2770" s="9"/>
      <c r="BA2770" s="9"/>
      <c r="BB2770" s="9"/>
      <c r="BC2770" s="9"/>
      <c r="BD2770" s="9"/>
      <c r="BE2770" s="9"/>
      <c r="BF2770" s="9"/>
      <c r="BG2770" s="9"/>
      <c r="BH2770" s="9"/>
      <c r="BI2770" s="9"/>
      <c r="BJ2770" s="9"/>
      <c r="BK2770" s="9"/>
      <c r="BL2770" s="9"/>
      <c r="BM2770" s="9"/>
      <c r="BN2770" s="9"/>
      <c r="BO2770" s="9"/>
      <c r="BP2770" s="9"/>
      <c r="BQ2770" s="9"/>
      <c r="BR2770" s="9"/>
      <c r="BS2770" s="9"/>
      <c r="BT2770" s="9"/>
      <c r="BU2770" s="9"/>
      <c r="BV2770" s="9"/>
      <c r="BW2770" s="9"/>
      <c r="BX2770" s="9"/>
      <c r="BY2770" s="9"/>
      <c r="BZ2770" s="9"/>
      <c r="CA2770" s="9"/>
      <c r="CB2770" s="9"/>
      <c r="CC2770" s="9"/>
      <c r="CD2770" s="9"/>
      <c r="CE2770" s="9"/>
      <c r="CF2770" s="9"/>
      <c r="CG2770" s="9"/>
      <c r="CH2770" s="9"/>
      <c r="CI2770" s="9"/>
      <c r="CJ2770" s="9"/>
      <c r="CK2770" s="9"/>
      <c r="CL2770" s="9"/>
      <c r="CM2770" s="9"/>
      <c r="CN2770" s="9"/>
      <c r="CO2770" s="9"/>
      <c r="CP2770" s="9"/>
      <c r="CQ2770" s="9"/>
      <c r="CR2770" s="9"/>
      <c r="CS2770" s="9"/>
      <c r="CT2770" s="9"/>
      <c r="CU2770" s="9"/>
      <c r="CV2770" s="9"/>
      <c r="CW2770" s="9"/>
      <c r="CX2770" s="9"/>
    </row>
    <row r="2771" spans="1:102" s="44" customFormat="1">
      <c r="A2771" s="312">
        <v>56</v>
      </c>
      <c r="B2771" s="110" t="s">
        <v>685</v>
      </c>
      <c r="C2771" s="186">
        <v>1961</v>
      </c>
      <c r="D2771" s="55"/>
      <c r="E2771" s="198" t="s">
        <v>28</v>
      </c>
      <c r="F2771" s="55">
        <v>4</v>
      </c>
      <c r="G2771" s="27">
        <v>2</v>
      </c>
      <c r="H2771" s="187">
        <v>2175.3000000000002</v>
      </c>
      <c r="I2771" s="187">
        <v>1267.9000000000001</v>
      </c>
      <c r="J2771" s="187">
        <v>1197.4000000000001</v>
      </c>
      <c r="K2771" s="188">
        <v>55</v>
      </c>
      <c r="L2771" s="189">
        <f>'Форма 2'!C2775</f>
        <v>4367940.858</v>
      </c>
      <c r="M2771" s="190">
        <v>0</v>
      </c>
      <c r="N2771" s="190">
        <v>0</v>
      </c>
      <c r="O2771" s="190">
        <v>0</v>
      </c>
      <c r="P2771" s="189">
        <f t="shared" si="294"/>
        <v>4367940.858</v>
      </c>
      <c r="Q2771" s="191">
        <f t="shared" si="295"/>
        <v>3445.02</v>
      </c>
      <c r="R2771" s="191">
        <f t="shared" si="296"/>
        <v>3445.02</v>
      </c>
      <c r="S2771" s="90" t="s">
        <v>42</v>
      </c>
      <c r="T2771" s="55" t="s">
        <v>34</v>
      </c>
      <c r="U2771" s="9"/>
      <c r="V2771" s="9"/>
      <c r="W2771" s="9"/>
      <c r="X2771" s="9"/>
      <c r="Y2771" s="9"/>
      <c r="Z2771" s="9"/>
      <c r="AA2771" s="9"/>
      <c r="AB2771" s="9"/>
      <c r="AC2771" s="9"/>
      <c r="AD2771" s="9"/>
      <c r="AE2771" s="9"/>
      <c r="AF2771" s="9"/>
      <c r="AG2771" s="9"/>
      <c r="AH2771" s="9"/>
      <c r="AI2771" s="9"/>
      <c r="AJ2771" s="9"/>
      <c r="AK2771" s="9"/>
      <c r="AL2771" s="9"/>
      <c r="AM2771" s="9"/>
      <c r="AN2771" s="9"/>
      <c r="AO2771" s="9"/>
      <c r="AP2771" s="9"/>
      <c r="AQ2771" s="9"/>
      <c r="AR2771" s="9"/>
      <c r="AS2771" s="9"/>
      <c r="AT2771" s="9"/>
      <c r="AU2771" s="9"/>
      <c r="AV2771" s="9"/>
      <c r="AW2771" s="9"/>
      <c r="AX2771" s="9"/>
      <c r="AY2771" s="9"/>
      <c r="AZ2771" s="9"/>
      <c r="BA2771" s="9"/>
      <c r="BB2771" s="9"/>
      <c r="BC2771" s="9"/>
      <c r="BD2771" s="9"/>
      <c r="BE2771" s="9"/>
      <c r="BF2771" s="9"/>
      <c r="BG2771" s="9"/>
      <c r="BH2771" s="9"/>
      <c r="BI2771" s="9"/>
      <c r="BJ2771" s="9"/>
      <c r="BK2771" s="9"/>
      <c r="BL2771" s="9"/>
      <c r="BM2771" s="9"/>
      <c r="BN2771" s="9"/>
      <c r="BO2771" s="9"/>
      <c r="BP2771" s="9"/>
      <c r="BQ2771" s="9"/>
      <c r="BR2771" s="9"/>
      <c r="BS2771" s="9"/>
      <c r="BT2771" s="9"/>
      <c r="BU2771" s="9"/>
      <c r="BV2771" s="9"/>
      <c r="BW2771" s="9"/>
      <c r="BX2771" s="9"/>
      <c r="BY2771" s="9"/>
      <c r="BZ2771" s="9"/>
      <c r="CA2771" s="9"/>
      <c r="CB2771" s="9"/>
      <c r="CC2771" s="9"/>
      <c r="CD2771" s="9"/>
      <c r="CE2771" s="9"/>
      <c r="CF2771" s="9"/>
      <c r="CG2771" s="9"/>
      <c r="CH2771" s="9"/>
      <c r="CI2771" s="9"/>
      <c r="CJ2771" s="9"/>
      <c r="CK2771" s="9"/>
      <c r="CL2771" s="9"/>
      <c r="CM2771" s="9"/>
      <c r="CN2771" s="9"/>
      <c r="CO2771" s="9"/>
      <c r="CP2771" s="9"/>
      <c r="CQ2771" s="9"/>
      <c r="CR2771" s="9"/>
      <c r="CS2771" s="9"/>
      <c r="CT2771" s="9"/>
      <c r="CU2771" s="9"/>
      <c r="CV2771" s="9"/>
      <c r="CW2771" s="9"/>
      <c r="CX2771" s="9"/>
    </row>
    <row r="2772" spans="1:102" s="44" customFormat="1">
      <c r="A2772" s="137">
        <v>57</v>
      </c>
      <c r="B2772" s="110" t="s">
        <v>686</v>
      </c>
      <c r="C2772" s="186">
        <v>1961</v>
      </c>
      <c r="D2772" s="55"/>
      <c r="E2772" s="198" t="s">
        <v>28</v>
      </c>
      <c r="F2772" s="55">
        <v>4</v>
      </c>
      <c r="G2772" s="27">
        <v>2</v>
      </c>
      <c r="H2772" s="187">
        <v>2083</v>
      </c>
      <c r="I2772" s="187">
        <v>1438.4</v>
      </c>
      <c r="J2772" s="187">
        <v>1031.4000000000001</v>
      </c>
      <c r="K2772" s="188">
        <v>64</v>
      </c>
      <c r="L2772" s="189">
        <f>'Форма 2'!C2776</f>
        <v>4955316.7680000002</v>
      </c>
      <c r="M2772" s="190">
        <v>0</v>
      </c>
      <c r="N2772" s="190">
        <v>0</v>
      </c>
      <c r="O2772" s="190">
        <v>0</v>
      </c>
      <c r="P2772" s="189">
        <f t="shared" si="294"/>
        <v>4955316.7680000002</v>
      </c>
      <c r="Q2772" s="191">
        <f t="shared" si="295"/>
        <v>3445.02</v>
      </c>
      <c r="R2772" s="191">
        <f t="shared" si="296"/>
        <v>3445.02</v>
      </c>
      <c r="S2772" s="90" t="s">
        <v>42</v>
      </c>
      <c r="T2772" s="55" t="s">
        <v>34</v>
      </c>
      <c r="U2772" s="9"/>
      <c r="V2772" s="9"/>
      <c r="W2772" s="9"/>
      <c r="X2772" s="9"/>
      <c r="Y2772" s="9"/>
      <c r="Z2772" s="9"/>
      <c r="AA2772" s="9"/>
      <c r="AB2772" s="9"/>
      <c r="AC2772" s="9"/>
      <c r="AD2772" s="9"/>
      <c r="AE2772" s="9"/>
      <c r="AF2772" s="9"/>
      <c r="AG2772" s="9"/>
      <c r="AH2772" s="9"/>
      <c r="AI2772" s="9"/>
      <c r="AJ2772" s="9"/>
      <c r="AK2772" s="9"/>
      <c r="AL2772" s="9"/>
      <c r="AM2772" s="9"/>
      <c r="AN2772" s="9"/>
      <c r="AO2772" s="9"/>
      <c r="AP2772" s="9"/>
      <c r="AQ2772" s="9"/>
      <c r="AR2772" s="9"/>
      <c r="AS2772" s="9"/>
      <c r="AT2772" s="9"/>
      <c r="AU2772" s="9"/>
      <c r="AV2772" s="9"/>
      <c r="AW2772" s="9"/>
      <c r="AX2772" s="9"/>
      <c r="AY2772" s="9"/>
      <c r="AZ2772" s="9"/>
      <c r="BA2772" s="9"/>
      <c r="BB2772" s="9"/>
      <c r="BC2772" s="9"/>
      <c r="BD2772" s="9"/>
      <c r="BE2772" s="9"/>
      <c r="BF2772" s="9"/>
      <c r="BG2772" s="9"/>
      <c r="BH2772" s="9"/>
      <c r="BI2772" s="9"/>
      <c r="BJ2772" s="9"/>
      <c r="BK2772" s="9"/>
      <c r="BL2772" s="9"/>
      <c r="BM2772" s="9"/>
      <c r="BN2772" s="9"/>
      <c r="BO2772" s="9"/>
      <c r="BP2772" s="9"/>
      <c r="BQ2772" s="9"/>
      <c r="BR2772" s="9"/>
      <c r="BS2772" s="9"/>
      <c r="BT2772" s="9"/>
      <c r="BU2772" s="9"/>
      <c r="BV2772" s="9"/>
      <c r="BW2772" s="9"/>
      <c r="BX2772" s="9"/>
      <c r="BY2772" s="9"/>
      <c r="BZ2772" s="9"/>
      <c r="CA2772" s="9"/>
      <c r="CB2772" s="9"/>
      <c r="CC2772" s="9"/>
      <c r="CD2772" s="9"/>
      <c r="CE2772" s="9"/>
      <c r="CF2772" s="9"/>
      <c r="CG2772" s="9"/>
      <c r="CH2772" s="9"/>
      <c r="CI2772" s="9"/>
      <c r="CJ2772" s="9"/>
      <c r="CK2772" s="9"/>
      <c r="CL2772" s="9"/>
      <c r="CM2772" s="9"/>
      <c r="CN2772" s="9"/>
      <c r="CO2772" s="9"/>
      <c r="CP2772" s="9"/>
      <c r="CQ2772" s="9"/>
      <c r="CR2772" s="9"/>
      <c r="CS2772" s="9"/>
      <c r="CT2772" s="9"/>
      <c r="CU2772" s="9"/>
      <c r="CV2772" s="9"/>
      <c r="CW2772" s="9"/>
      <c r="CX2772" s="9"/>
    </row>
    <row r="2773" spans="1:102" s="44" customFormat="1">
      <c r="A2773" s="312">
        <v>58</v>
      </c>
      <c r="B2773" s="110" t="s">
        <v>687</v>
      </c>
      <c r="C2773" s="186">
        <v>1961</v>
      </c>
      <c r="D2773" s="55"/>
      <c r="E2773" s="198" t="s">
        <v>28</v>
      </c>
      <c r="F2773" s="55">
        <v>4</v>
      </c>
      <c r="G2773" s="27">
        <v>2</v>
      </c>
      <c r="H2773" s="187">
        <v>2102.9</v>
      </c>
      <c r="I2773" s="187">
        <v>1257.9000000000001</v>
      </c>
      <c r="J2773" s="187">
        <v>1188.4000000000001</v>
      </c>
      <c r="K2773" s="188">
        <v>66</v>
      </c>
      <c r="L2773" s="189">
        <f>'Форма 2'!C2777</f>
        <v>4333490.6580000008</v>
      </c>
      <c r="M2773" s="190">
        <v>0</v>
      </c>
      <c r="N2773" s="190">
        <v>0</v>
      </c>
      <c r="O2773" s="190">
        <v>0</v>
      </c>
      <c r="P2773" s="189">
        <f t="shared" si="294"/>
        <v>4333490.6580000008</v>
      </c>
      <c r="Q2773" s="191">
        <f t="shared" si="295"/>
        <v>3445.0200000000004</v>
      </c>
      <c r="R2773" s="191">
        <f t="shared" si="296"/>
        <v>3445.0200000000004</v>
      </c>
      <c r="S2773" s="90" t="s">
        <v>42</v>
      </c>
      <c r="T2773" s="55" t="s">
        <v>34</v>
      </c>
      <c r="U2773" s="9"/>
      <c r="V2773" s="9"/>
      <c r="W2773" s="9"/>
      <c r="X2773" s="9"/>
      <c r="Y2773" s="9"/>
      <c r="Z2773" s="9"/>
      <c r="AA2773" s="9"/>
      <c r="AB2773" s="9"/>
      <c r="AC2773" s="9"/>
      <c r="AD2773" s="9"/>
      <c r="AE2773" s="9"/>
      <c r="AF2773" s="9"/>
      <c r="AG2773" s="9"/>
      <c r="AH2773" s="9"/>
      <c r="AI2773" s="9"/>
      <c r="AJ2773" s="9"/>
      <c r="AK2773" s="9"/>
      <c r="AL2773" s="9"/>
      <c r="AM2773" s="9"/>
      <c r="AN2773" s="9"/>
      <c r="AO2773" s="9"/>
      <c r="AP2773" s="9"/>
      <c r="AQ2773" s="9"/>
      <c r="AR2773" s="9"/>
      <c r="AS2773" s="9"/>
      <c r="AT2773" s="9"/>
      <c r="AU2773" s="9"/>
      <c r="AV2773" s="9"/>
      <c r="AW2773" s="9"/>
      <c r="AX2773" s="9"/>
      <c r="AY2773" s="9"/>
      <c r="AZ2773" s="9"/>
      <c r="BA2773" s="9"/>
      <c r="BB2773" s="9"/>
      <c r="BC2773" s="9"/>
      <c r="BD2773" s="9"/>
      <c r="BE2773" s="9"/>
      <c r="BF2773" s="9"/>
      <c r="BG2773" s="9"/>
      <c r="BH2773" s="9"/>
      <c r="BI2773" s="9"/>
      <c r="BJ2773" s="9"/>
      <c r="BK2773" s="9"/>
      <c r="BL2773" s="9"/>
      <c r="BM2773" s="9"/>
      <c r="BN2773" s="9"/>
      <c r="BO2773" s="9"/>
      <c r="BP2773" s="9"/>
      <c r="BQ2773" s="9"/>
      <c r="BR2773" s="9"/>
      <c r="BS2773" s="9"/>
      <c r="BT2773" s="9"/>
      <c r="BU2773" s="9"/>
      <c r="BV2773" s="9"/>
      <c r="BW2773" s="9"/>
      <c r="BX2773" s="9"/>
      <c r="BY2773" s="9"/>
      <c r="BZ2773" s="9"/>
      <c r="CA2773" s="9"/>
      <c r="CB2773" s="9"/>
      <c r="CC2773" s="9"/>
      <c r="CD2773" s="9"/>
      <c r="CE2773" s="9"/>
      <c r="CF2773" s="9"/>
      <c r="CG2773" s="9"/>
      <c r="CH2773" s="9"/>
      <c r="CI2773" s="9"/>
      <c r="CJ2773" s="9"/>
      <c r="CK2773" s="9"/>
      <c r="CL2773" s="9"/>
      <c r="CM2773" s="9"/>
      <c r="CN2773" s="9"/>
      <c r="CO2773" s="9"/>
      <c r="CP2773" s="9"/>
      <c r="CQ2773" s="9"/>
      <c r="CR2773" s="9"/>
      <c r="CS2773" s="9"/>
      <c r="CT2773" s="9"/>
      <c r="CU2773" s="9"/>
      <c r="CV2773" s="9"/>
      <c r="CW2773" s="9"/>
      <c r="CX2773" s="9"/>
    </row>
    <row r="2774" spans="1:102" s="44" customFormat="1">
      <c r="A2774" s="137">
        <v>59</v>
      </c>
      <c r="B2774" s="110" t="s">
        <v>688</v>
      </c>
      <c r="C2774" s="186">
        <v>1961</v>
      </c>
      <c r="D2774" s="55"/>
      <c r="E2774" s="198" t="s">
        <v>28</v>
      </c>
      <c r="F2774" s="55">
        <v>4</v>
      </c>
      <c r="G2774" s="27">
        <v>2</v>
      </c>
      <c r="H2774" s="187">
        <v>2115.4</v>
      </c>
      <c r="I2774" s="187">
        <v>1272.8</v>
      </c>
      <c r="J2774" s="187">
        <v>1132.5999999999999</v>
      </c>
      <c r="K2774" s="188">
        <v>68</v>
      </c>
      <c r="L2774" s="189">
        <f>'Форма 2'!C2778</f>
        <v>4384821.4560000002</v>
      </c>
      <c r="M2774" s="190">
        <v>0</v>
      </c>
      <c r="N2774" s="190">
        <v>0</v>
      </c>
      <c r="O2774" s="190">
        <v>0</v>
      </c>
      <c r="P2774" s="189">
        <f t="shared" si="294"/>
        <v>4384821.4560000002</v>
      </c>
      <c r="Q2774" s="191">
        <f t="shared" si="295"/>
        <v>3445.0200000000004</v>
      </c>
      <c r="R2774" s="191">
        <f t="shared" si="296"/>
        <v>3445.0200000000004</v>
      </c>
      <c r="S2774" s="90" t="s">
        <v>42</v>
      </c>
      <c r="T2774" s="55" t="s">
        <v>34</v>
      </c>
      <c r="U2774" s="9"/>
      <c r="V2774" s="9"/>
      <c r="W2774" s="9"/>
      <c r="X2774" s="9"/>
      <c r="Y2774" s="9"/>
      <c r="Z2774" s="9"/>
      <c r="AA2774" s="9"/>
      <c r="AB2774" s="9"/>
      <c r="AC2774" s="9"/>
      <c r="AD2774" s="9"/>
      <c r="AE2774" s="9"/>
      <c r="AF2774" s="9"/>
      <c r="AG2774" s="9"/>
      <c r="AH2774" s="9"/>
      <c r="AI2774" s="9"/>
      <c r="AJ2774" s="9"/>
      <c r="AK2774" s="9"/>
      <c r="AL2774" s="9"/>
      <c r="AM2774" s="9"/>
      <c r="AN2774" s="9"/>
      <c r="AO2774" s="9"/>
      <c r="AP2774" s="9"/>
      <c r="AQ2774" s="9"/>
      <c r="AR2774" s="9"/>
      <c r="AS2774" s="9"/>
      <c r="AT2774" s="9"/>
      <c r="AU2774" s="9"/>
      <c r="AV2774" s="9"/>
      <c r="AW2774" s="9"/>
      <c r="AX2774" s="9"/>
      <c r="AY2774" s="9"/>
      <c r="AZ2774" s="9"/>
      <c r="BA2774" s="9"/>
      <c r="BB2774" s="9"/>
      <c r="BC2774" s="9"/>
      <c r="BD2774" s="9"/>
      <c r="BE2774" s="9"/>
      <c r="BF2774" s="9"/>
      <c r="BG2774" s="9"/>
      <c r="BH2774" s="9"/>
      <c r="BI2774" s="9"/>
      <c r="BJ2774" s="9"/>
      <c r="BK2774" s="9"/>
      <c r="BL2774" s="9"/>
      <c r="BM2774" s="9"/>
      <c r="BN2774" s="9"/>
      <c r="BO2774" s="9"/>
      <c r="BP2774" s="9"/>
      <c r="BQ2774" s="9"/>
      <c r="BR2774" s="9"/>
      <c r="BS2774" s="9"/>
      <c r="BT2774" s="9"/>
      <c r="BU2774" s="9"/>
      <c r="BV2774" s="9"/>
      <c r="BW2774" s="9"/>
      <c r="BX2774" s="9"/>
      <c r="BY2774" s="9"/>
      <c r="BZ2774" s="9"/>
      <c r="CA2774" s="9"/>
      <c r="CB2774" s="9"/>
      <c r="CC2774" s="9"/>
      <c r="CD2774" s="9"/>
      <c r="CE2774" s="9"/>
      <c r="CF2774" s="9"/>
      <c r="CG2774" s="9"/>
      <c r="CH2774" s="9"/>
      <c r="CI2774" s="9"/>
      <c r="CJ2774" s="9"/>
      <c r="CK2774" s="9"/>
      <c r="CL2774" s="9"/>
      <c r="CM2774" s="9"/>
      <c r="CN2774" s="9"/>
      <c r="CO2774" s="9"/>
      <c r="CP2774" s="9"/>
      <c r="CQ2774" s="9"/>
      <c r="CR2774" s="9"/>
      <c r="CS2774" s="9"/>
      <c r="CT2774" s="9"/>
      <c r="CU2774" s="9"/>
      <c r="CV2774" s="9"/>
      <c r="CW2774" s="9"/>
      <c r="CX2774" s="9"/>
    </row>
    <row r="2775" spans="1:102" s="44" customFormat="1">
      <c r="A2775" s="312">
        <v>60</v>
      </c>
      <c r="B2775" s="110" t="s">
        <v>690</v>
      </c>
      <c r="C2775" s="186">
        <v>1961</v>
      </c>
      <c r="D2775" s="55"/>
      <c r="E2775" s="198" t="s">
        <v>28</v>
      </c>
      <c r="F2775" s="55">
        <v>2</v>
      </c>
      <c r="G2775" s="27">
        <v>2</v>
      </c>
      <c r="H2775" s="187">
        <v>691.9</v>
      </c>
      <c r="I2775" s="187">
        <v>420.2</v>
      </c>
      <c r="J2775" s="187">
        <v>420.2</v>
      </c>
      <c r="K2775" s="188">
        <v>34</v>
      </c>
      <c r="L2775" s="189">
        <f>'Форма 2'!C2779</f>
        <v>1545915.8</v>
      </c>
      <c r="M2775" s="190">
        <v>0</v>
      </c>
      <c r="N2775" s="190">
        <v>0</v>
      </c>
      <c r="O2775" s="190">
        <v>0</v>
      </c>
      <c r="P2775" s="189">
        <f t="shared" si="294"/>
        <v>1545915.8</v>
      </c>
      <c r="Q2775" s="191">
        <f t="shared" si="295"/>
        <v>3679</v>
      </c>
      <c r="R2775" s="191">
        <f t="shared" si="296"/>
        <v>3679</v>
      </c>
      <c r="S2775" s="90" t="s">
        <v>42</v>
      </c>
      <c r="T2775" s="55" t="s">
        <v>34</v>
      </c>
      <c r="U2775" s="9"/>
      <c r="V2775" s="9"/>
      <c r="W2775" s="9"/>
      <c r="X2775" s="9"/>
      <c r="Y2775" s="9"/>
      <c r="Z2775" s="9"/>
      <c r="AA2775" s="9"/>
      <c r="AB2775" s="9"/>
      <c r="AC2775" s="9"/>
      <c r="AD2775" s="9"/>
      <c r="AE2775" s="9"/>
      <c r="AF2775" s="9"/>
      <c r="AG2775" s="9"/>
      <c r="AH2775" s="9"/>
      <c r="AI2775" s="9"/>
      <c r="AJ2775" s="9"/>
      <c r="AK2775" s="9"/>
      <c r="AL2775" s="9"/>
      <c r="AM2775" s="9"/>
      <c r="AN2775" s="9"/>
      <c r="AO2775" s="9"/>
      <c r="AP2775" s="9"/>
      <c r="AQ2775" s="9"/>
      <c r="AR2775" s="9"/>
      <c r="AS2775" s="9"/>
      <c r="AT2775" s="9"/>
      <c r="AU2775" s="9"/>
      <c r="AV2775" s="9"/>
      <c r="AW2775" s="9"/>
      <c r="AX2775" s="9"/>
      <c r="AY2775" s="9"/>
      <c r="AZ2775" s="9"/>
      <c r="BA2775" s="9"/>
      <c r="BB2775" s="9"/>
      <c r="BC2775" s="9"/>
      <c r="BD2775" s="9"/>
      <c r="BE2775" s="9"/>
      <c r="BF2775" s="9"/>
      <c r="BG2775" s="9"/>
      <c r="BH2775" s="9"/>
      <c r="BI2775" s="9"/>
      <c r="BJ2775" s="9"/>
      <c r="BK2775" s="9"/>
      <c r="BL2775" s="9"/>
      <c r="BM2775" s="9"/>
      <c r="BN2775" s="9"/>
      <c r="BO2775" s="9"/>
      <c r="BP2775" s="9"/>
      <c r="BQ2775" s="9"/>
      <c r="BR2775" s="9"/>
      <c r="BS2775" s="9"/>
      <c r="BT2775" s="9"/>
      <c r="BU2775" s="9"/>
      <c r="BV2775" s="9"/>
      <c r="BW2775" s="9"/>
      <c r="BX2775" s="9"/>
      <c r="BY2775" s="9"/>
      <c r="BZ2775" s="9"/>
      <c r="CA2775" s="9"/>
      <c r="CB2775" s="9"/>
      <c r="CC2775" s="9"/>
      <c r="CD2775" s="9"/>
      <c r="CE2775" s="9"/>
      <c r="CF2775" s="9"/>
      <c r="CG2775" s="9"/>
      <c r="CH2775" s="9"/>
      <c r="CI2775" s="9"/>
      <c r="CJ2775" s="9"/>
      <c r="CK2775" s="9"/>
      <c r="CL2775" s="9"/>
      <c r="CM2775" s="9"/>
      <c r="CN2775" s="9"/>
      <c r="CO2775" s="9"/>
      <c r="CP2775" s="9"/>
      <c r="CQ2775" s="9"/>
      <c r="CR2775" s="9"/>
      <c r="CS2775" s="9"/>
      <c r="CT2775" s="9"/>
      <c r="CU2775" s="9"/>
      <c r="CV2775" s="9"/>
      <c r="CW2775" s="9"/>
      <c r="CX2775" s="9"/>
    </row>
    <row r="2776" spans="1:102" s="44" customFormat="1">
      <c r="A2776" s="137">
        <v>61</v>
      </c>
      <c r="B2776" s="110" t="s">
        <v>691</v>
      </c>
      <c r="C2776" s="186">
        <v>1958</v>
      </c>
      <c r="D2776" s="55"/>
      <c r="E2776" s="198" t="s">
        <v>28</v>
      </c>
      <c r="F2776" s="55">
        <v>3</v>
      </c>
      <c r="G2776" s="27">
        <v>2</v>
      </c>
      <c r="H2776" s="187">
        <v>1238.68</v>
      </c>
      <c r="I2776" s="187">
        <v>995.3</v>
      </c>
      <c r="J2776" s="187">
        <v>995.3</v>
      </c>
      <c r="K2776" s="188">
        <v>99</v>
      </c>
      <c r="L2776" s="189">
        <f>'Форма 2'!C2780</f>
        <v>1291939.2119999998</v>
      </c>
      <c r="M2776" s="190">
        <v>0</v>
      </c>
      <c r="N2776" s="190">
        <v>0</v>
      </c>
      <c r="O2776" s="190">
        <v>0</v>
      </c>
      <c r="P2776" s="189">
        <f t="shared" si="294"/>
        <v>1291939.2119999998</v>
      </c>
      <c r="Q2776" s="191">
        <f t="shared" si="295"/>
        <v>1298.04</v>
      </c>
      <c r="R2776" s="191">
        <f t="shared" si="296"/>
        <v>1298.04</v>
      </c>
      <c r="S2776" s="90" t="s">
        <v>42</v>
      </c>
      <c r="T2776" s="55" t="s">
        <v>34</v>
      </c>
      <c r="U2776" s="9"/>
      <c r="V2776" s="9"/>
      <c r="W2776" s="9"/>
      <c r="X2776" s="9"/>
      <c r="Y2776" s="9"/>
      <c r="Z2776" s="9"/>
      <c r="AA2776" s="9"/>
      <c r="AB2776" s="9"/>
      <c r="AC2776" s="9"/>
      <c r="AD2776" s="9"/>
      <c r="AE2776" s="9"/>
      <c r="AF2776" s="9"/>
      <c r="AG2776" s="9"/>
      <c r="AH2776" s="9"/>
      <c r="AI2776" s="9"/>
      <c r="AJ2776" s="9"/>
      <c r="AK2776" s="9"/>
      <c r="AL2776" s="9"/>
      <c r="AM2776" s="9"/>
      <c r="AN2776" s="9"/>
      <c r="AO2776" s="9"/>
      <c r="AP2776" s="9"/>
      <c r="AQ2776" s="9"/>
      <c r="AR2776" s="9"/>
      <c r="AS2776" s="9"/>
      <c r="AT2776" s="9"/>
      <c r="AU2776" s="9"/>
      <c r="AV2776" s="9"/>
      <c r="AW2776" s="9"/>
      <c r="AX2776" s="9"/>
      <c r="AY2776" s="9"/>
      <c r="AZ2776" s="9"/>
      <c r="BA2776" s="9"/>
      <c r="BB2776" s="9"/>
      <c r="BC2776" s="9"/>
      <c r="BD2776" s="9"/>
      <c r="BE2776" s="9"/>
      <c r="BF2776" s="9"/>
      <c r="BG2776" s="9"/>
      <c r="BH2776" s="9"/>
      <c r="BI2776" s="9"/>
      <c r="BJ2776" s="9"/>
      <c r="BK2776" s="9"/>
      <c r="BL2776" s="9"/>
      <c r="BM2776" s="9"/>
      <c r="BN2776" s="9"/>
      <c r="BO2776" s="9"/>
      <c r="BP2776" s="9"/>
      <c r="BQ2776" s="9"/>
      <c r="BR2776" s="9"/>
      <c r="BS2776" s="9"/>
      <c r="BT2776" s="9"/>
      <c r="BU2776" s="9"/>
      <c r="BV2776" s="9"/>
      <c r="BW2776" s="9"/>
      <c r="BX2776" s="9"/>
      <c r="BY2776" s="9"/>
      <c r="BZ2776" s="9"/>
      <c r="CA2776" s="9"/>
      <c r="CB2776" s="9"/>
      <c r="CC2776" s="9"/>
      <c r="CD2776" s="9"/>
      <c r="CE2776" s="9"/>
      <c r="CF2776" s="9"/>
      <c r="CG2776" s="9"/>
      <c r="CH2776" s="9"/>
      <c r="CI2776" s="9"/>
      <c r="CJ2776" s="9"/>
      <c r="CK2776" s="9"/>
      <c r="CL2776" s="9"/>
      <c r="CM2776" s="9"/>
      <c r="CN2776" s="9"/>
      <c r="CO2776" s="9"/>
      <c r="CP2776" s="9"/>
      <c r="CQ2776" s="9"/>
      <c r="CR2776" s="9"/>
      <c r="CS2776" s="9"/>
      <c r="CT2776" s="9"/>
      <c r="CU2776" s="9"/>
      <c r="CV2776" s="9"/>
      <c r="CW2776" s="9"/>
      <c r="CX2776" s="9"/>
    </row>
    <row r="2777" spans="1:102" s="44" customFormat="1">
      <c r="A2777" s="312">
        <v>62</v>
      </c>
      <c r="B2777" s="110" t="s">
        <v>692</v>
      </c>
      <c r="C2777" s="186">
        <v>1962</v>
      </c>
      <c r="D2777" s="55"/>
      <c r="E2777" s="198" t="s">
        <v>28</v>
      </c>
      <c r="F2777" s="55">
        <v>3</v>
      </c>
      <c r="G2777" s="27">
        <v>3</v>
      </c>
      <c r="H2777" s="187">
        <v>1041.2</v>
      </c>
      <c r="I2777" s="187">
        <v>952.9</v>
      </c>
      <c r="J2777" s="187">
        <v>952.9</v>
      </c>
      <c r="K2777" s="188">
        <v>168</v>
      </c>
      <c r="L2777" s="189">
        <f>'Форма 2'!C2781</f>
        <v>3505719.1</v>
      </c>
      <c r="M2777" s="190">
        <v>0</v>
      </c>
      <c r="N2777" s="190">
        <v>0</v>
      </c>
      <c r="O2777" s="190">
        <v>0</v>
      </c>
      <c r="P2777" s="189">
        <f t="shared" si="294"/>
        <v>3505719.1</v>
      </c>
      <c r="Q2777" s="191">
        <f t="shared" si="295"/>
        <v>3679</v>
      </c>
      <c r="R2777" s="191">
        <f t="shared" si="296"/>
        <v>3679</v>
      </c>
      <c r="S2777" s="90" t="s">
        <v>42</v>
      </c>
      <c r="T2777" s="55" t="s">
        <v>34</v>
      </c>
      <c r="U2777" s="9"/>
      <c r="V2777" s="9"/>
      <c r="W2777" s="9"/>
      <c r="X2777" s="9"/>
      <c r="Y2777" s="9"/>
      <c r="Z2777" s="9"/>
      <c r="AA2777" s="9"/>
      <c r="AB2777" s="9"/>
      <c r="AC2777" s="9"/>
      <c r="AD2777" s="9"/>
      <c r="AE2777" s="9"/>
      <c r="AF2777" s="9"/>
      <c r="AG2777" s="9"/>
      <c r="AH2777" s="9"/>
      <c r="AI2777" s="9"/>
      <c r="AJ2777" s="9"/>
      <c r="AK2777" s="9"/>
      <c r="AL2777" s="9"/>
      <c r="AM2777" s="9"/>
      <c r="AN2777" s="9"/>
      <c r="AO2777" s="9"/>
      <c r="AP2777" s="9"/>
      <c r="AQ2777" s="9"/>
      <c r="AR2777" s="9"/>
      <c r="AS2777" s="9"/>
      <c r="AT2777" s="9"/>
      <c r="AU2777" s="9"/>
      <c r="AV2777" s="9"/>
      <c r="AW2777" s="9"/>
      <c r="AX2777" s="9"/>
      <c r="AY2777" s="9"/>
      <c r="AZ2777" s="9"/>
      <c r="BA2777" s="9"/>
      <c r="BB2777" s="9"/>
      <c r="BC2777" s="9"/>
      <c r="BD2777" s="9"/>
      <c r="BE2777" s="9"/>
      <c r="BF2777" s="9"/>
      <c r="BG2777" s="9"/>
      <c r="BH2777" s="9"/>
      <c r="BI2777" s="9"/>
      <c r="BJ2777" s="9"/>
      <c r="BK2777" s="9"/>
      <c r="BL2777" s="9"/>
      <c r="BM2777" s="9"/>
      <c r="BN2777" s="9"/>
      <c r="BO2777" s="9"/>
      <c r="BP2777" s="9"/>
      <c r="BQ2777" s="9"/>
      <c r="BR2777" s="9"/>
      <c r="BS2777" s="9"/>
      <c r="BT2777" s="9"/>
      <c r="BU2777" s="9"/>
      <c r="BV2777" s="9"/>
      <c r="BW2777" s="9"/>
      <c r="BX2777" s="9"/>
      <c r="BY2777" s="9"/>
      <c r="BZ2777" s="9"/>
      <c r="CA2777" s="9"/>
      <c r="CB2777" s="9"/>
      <c r="CC2777" s="9"/>
      <c r="CD2777" s="9"/>
      <c r="CE2777" s="9"/>
      <c r="CF2777" s="9"/>
      <c r="CG2777" s="9"/>
      <c r="CH2777" s="9"/>
      <c r="CI2777" s="9"/>
      <c r="CJ2777" s="9"/>
      <c r="CK2777" s="9"/>
      <c r="CL2777" s="9"/>
      <c r="CM2777" s="9"/>
      <c r="CN2777" s="9"/>
      <c r="CO2777" s="9"/>
      <c r="CP2777" s="9"/>
      <c r="CQ2777" s="9"/>
      <c r="CR2777" s="9"/>
      <c r="CS2777" s="9"/>
      <c r="CT2777" s="9"/>
      <c r="CU2777" s="9"/>
      <c r="CV2777" s="9"/>
      <c r="CW2777" s="9"/>
      <c r="CX2777" s="9"/>
    </row>
    <row r="2778" spans="1:102" s="44" customFormat="1">
      <c r="A2778" s="137">
        <v>63</v>
      </c>
      <c r="B2778" s="110" t="s">
        <v>693</v>
      </c>
      <c r="C2778" s="186">
        <v>1962</v>
      </c>
      <c r="D2778" s="55"/>
      <c r="E2778" s="198" t="s">
        <v>28</v>
      </c>
      <c r="F2778" s="55">
        <v>3</v>
      </c>
      <c r="G2778" s="27">
        <v>3</v>
      </c>
      <c r="H2778" s="187">
        <v>1051.9000000000001</v>
      </c>
      <c r="I2778" s="187">
        <v>964.3</v>
      </c>
      <c r="J2778" s="187">
        <v>820.6</v>
      </c>
      <c r="K2778" s="188">
        <v>120</v>
      </c>
      <c r="L2778" s="189">
        <f>'Форма 2'!C2782</f>
        <v>3547659.6999999997</v>
      </c>
      <c r="M2778" s="190">
        <v>0</v>
      </c>
      <c r="N2778" s="190">
        <v>0</v>
      </c>
      <c r="O2778" s="190">
        <v>0</v>
      </c>
      <c r="P2778" s="189">
        <f t="shared" si="294"/>
        <v>3547659.6999999997</v>
      </c>
      <c r="Q2778" s="191">
        <f t="shared" si="295"/>
        <v>3679</v>
      </c>
      <c r="R2778" s="191">
        <f t="shared" si="296"/>
        <v>3679</v>
      </c>
      <c r="S2778" s="90" t="s">
        <v>42</v>
      </c>
      <c r="T2778" s="55" t="s">
        <v>34</v>
      </c>
      <c r="U2778" s="9"/>
      <c r="V2778" s="9"/>
      <c r="W2778" s="9"/>
      <c r="X2778" s="9"/>
      <c r="Y2778" s="9"/>
      <c r="Z2778" s="9"/>
      <c r="AA2778" s="9"/>
      <c r="AB2778" s="9"/>
      <c r="AC2778" s="9"/>
      <c r="AD2778" s="9"/>
      <c r="AE2778" s="9"/>
      <c r="AF2778" s="9"/>
      <c r="AG2778" s="9"/>
      <c r="AH2778" s="9"/>
      <c r="AI2778" s="9"/>
      <c r="AJ2778" s="9"/>
      <c r="AK2778" s="9"/>
      <c r="AL2778" s="9"/>
      <c r="AM2778" s="9"/>
      <c r="AN2778" s="9"/>
      <c r="AO2778" s="9"/>
      <c r="AP2778" s="9"/>
      <c r="AQ2778" s="9"/>
      <c r="AR2778" s="9"/>
      <c r="AS2778" s="9"/>
      <c r="AT2778" s="9"/>
      <c r="AU2778" s="9"/>
      <c r="AV2778" s="9"/>
      <c r="AW2778" s="9"/>
      <c r="AX2778" s="9"/>
      <c r="AY2778" s="9"/>
      <c r="AZ2778" s="9"/>
      <c r="BA2778" s="9"/>
      <c r="BB2778" s="9"/>
      <c r="BC2778" s="9"/>
      <c r="BD2778" s="9"/>
      <c r="BE2778" s="9"/>
      <c r="BF2778" s="9"/>
      <c r="BG2778" s="9"/>
      <c r="BH2778" s="9"/>
      <c r="BI2778" s="9"/>
      <c r="BJ2778" s="9"/>
      <c r="BK2778" s="9"/>
      <c r="BL2778" s="9"/>
      <c r="BM2778" s="9"/>
      <c r="BN2778" s="9"/>
      <c r="BO2778" s="9"/>
      <c r="BP2778" s="9"/>
      <c r="BQ2778" s="9"/>
      <c r="BR2778" s="9"/>
      <c r="BS2778" s="9"/>
      <c r="BT2778" s="9"/>
      <c r="BU2778" s="9"/>
      <c r="BV2778" s="9"/>
      <c r="BW2778" s="9"/>
      <c r="BX2778" s="9"/>
      <c r="BY2778" s="9"/>
      <c r="BZ2778" s="9"/>
      <c r="CA2778" s="9"/>
      <c r="CB2778" s="9"/>
      <c r="CC2778" s="9"/>
      <c r="CD2778" s="9"/>
      <c r="CE2778" s="9"/>
      <c r="CF2778" s="9"/>
      <c r="CG2778" s="9"/>
      <c r="CH2778" s="9"/>
      <c r="CI2778" s="9"/>
      <c r="CJ2778" s="9"/>
      <c r="CK2778" s="9"/>
      <c r="CL2778" s="9"/>
      <c r="CM2778" s="9"/>
      <c r="CN2778" s="9"/>
      <c r="CO2778" s="9"/>
      <c r="CP2778" s="9"/>
      <c r="CQ2778" s="9"/>
      <c r="CR2778" s="9"/>
      <c r="CS2778" s="9"/>
      <c r="CT2778" s="9"/>
      <c r="CU2778" s="9"/>
      <c r="CV2778" s="9"/>
      <c r="CW2778" s="9"/>
      <c r="CX2778" s="9"/>
    </row>
    <row r="2779" spans="1:102" s="44" customFormat="1">
      <c r="A2779" s="312">
        <v>64</v>
      </c>
      <c r="B2779" s="110" t="s">
        <v>694</v>
      </c>
      <c r="C2779" s="186">
        <v>1964</v>
      </c>
      <c r="D2779" s="55"/>
      <c r="E2779" s="198" t="s">
        <v>28</v>
      </c>
      <c r="F2779" s="55">
        <v>5</v>
      </c>
      <c r="G2779" s="27">
        <v>2</v>
      </c>
      <c r="H2779" s="187">
        <v>1806</v>
      </c>
      <c r="I2779" s="187">
        <v>1607.8999999999999</v>
      </c>
      <c r="J2779" s="187">
        <v>1495.6</v>
      </c>
      <c r="K2779" s="188">
        <v>66</v>
      </c>
      <c r="L2779" s="189">
        <f>'Форма 2'!C2783</f>
        <v>5539247.6579999998</v>
      </c>
      <c r="M2779" s="190">
        <v>0</v>
      </c>
      <c r="N2779" s="190">
        <v>0</v>
      </c>
      <c r="O2779" s="190">
        <v>0</v>
      </c>
      <c r="P2779" s="189">
        <f t="shared" si="294"/>
        <v>5539247.6579999998</v>
      </c>
      <c r="Q2779" s="191">
        <f t="shared" si="295"/>
        <v>3445.02</v>
      </c>
      <c r="R2779" s="191">
        <f t="shared" si="296"/>
        <v>3445.02</v>
      </c>
      <c r="S2779" s="90" t="s">
        <v>42</v>
      </c>
      <c r="T2779" s="55" t="s">
        <v>34</v>
      </c>
      <c r="U2779" s="9"/>
      <c r="V2779" s="9"/>
      <c r="W2779" s="9"/>
      <c r="X2779" s="9"/>
      <c r="Y2779" s="9"/>
      <c r="Z2779" s="9"/>
      <c r="AA2779" s="9"/>
      <c r="AB2779" s="9"/>
      <c r="AC2779" s="9"/>
      <c r="AD2779" s="9"/>
      <c r="AE2779" s="9"/>
      <c r="AF2779" s="9"/>
      <c r="AG2779" s="9"/>
      <c r="AH2779" s="9"/>
      <c r="AI2779" s="9"/>
      <c r="AJ2779" s="9"/>
      <c r="AK2779" s="9"/>
      <c r="AL2779" s="9"/>
      <c r="AM2779" s="9"/>
      <c r="AN2779" s="9"/>
      <c r="AO2779" s="9"/>
      <c r="AP2779" s="9"/>
      <c r="AQ2779" s="9"/>
      <c r="AR2779" s="9"/>
      <c r="AS2779" s="9"/>
      <c r="AT2779" s="9"/>
      <c r="AU2779" s="9"/>
      <c r="AV2779" s="9"/>
      <c r="AW2779" s="9"/>
      <c r="AX2779" s="9"/>
      <c r="AY2779" s="9"/>
      <c r="AZ2779" s="9"/>
      <c r="BA2779" s="9"/>
      <c r="BB2779" s="9"/>
      <c r="BC2779" s="9"/>
      <c r="BD2779" s="9"/>
      <c r="BE2779" s="9"/>
      <c r="BF2779" s="9"/>
      <c r="BG2779" s="9"/>
      <c r="BH2779" s="9"/>
      <c r="BI2779" s="9"/>
      <c r="BJ2779" s="9"/>
      <c r="BK2779" s="9"/>
      <c r="BL2779" s="9"/>
      <c r="BM2779" s="9"/>
      <c r="BN2779" s="9"/>
      <c r="BO2779" s="9"/>
      <c r="BP2779" s="9"/>
      <c r="BQ2779" s="9"/>
      <c r="BR2779" s="9"/>
      <c r="BS2779" s="9"/>
      <c r="BT2779" s="9"/>
      <c r="BU2779" s="9"/>
      <c r="BV2779" s="9"/>
      <c r="BW2779" s="9"/>
      <c r="BX2779" s="9"/>
      <c r="BY2779" s="9"/>
      <c r="BZ2779" s="9"/>
      <c r="CA2779" s="9"/>
      <c r="CB2779" s="9"/>
      <c r="CC2779" s="9"/>
      <c r="CD2779" s="9"/>
      <c r="CE2779" s="9"/>
      <c r="CF2779" s="9"/>
      <c r="CG2779" s="9"/>
      <c r="CH2779" s="9"/>
      <c r="CI2779" s="9"/>
      <c r="CJ2779" s="9"/>
      <c r="CK2779" s="9"/>
      <c r="CL2779" s="9"/>
      <c r="CM2779" s="9"/>
      <c r="CN2779" s="9"/>
      <c r="CO2779" s="9"/>
      <c r="CP2779" s="9"/>
      <c r="CQ2779" s="9"/>
      <c r="CR2779" s="9"/>
      <c r="CS2779" s="9"/>
      <c r="CT2779" s="9"/>
      <c r="CU2779" s="9"/>
      <c r="CV2779" s="9"/>
      <c r="CW2779" s="9"/>
      <c r="CX2779" s="9"/>
    </row>
    <row r="2780" spans="1:102" s="44" customFormat="1">
      <c r="A2780" s="137">
        <v>65</v>
      </c>
      <c r="B2780" s="110" t="s">
        <v>695</v>
      </c>
      <c r="C2780" s="186">
        <v>1964</v>
      </c>
      <c r="D2780" s="55"/>
      <c r="E2780" s="198" t="s">
        <v>28</v>
      </c>
      <c r="F2780" s="55">
        <v>5</v>
      </c>
      <c r="G2780" s="27">
        <v>2</v>
      </c>
      <c r="H2780" s="187">
        <v>1576.4</v>
      </c>
      <c r="I2780" s="187">
        <v>1149.4100000000001</v>
      </c>
      <c r="J2780" s="187">
        <v>1077.71</v>
      </c>
      <c r="K2780" s="188">
        <v>59</v>
      </c>
      <c r="L2780" s="189">
        <f>'Форма 2'!C2784</f>
        <v>3959740.4382000002</v>
      </c>
      <c r="M2780" s="190">
        <v>0</v>
      </c>
      <c r="N2780" s="190">
        <v>0</v>
      </c>
      <c r="O2780" s="190">
        <v>0</v>
      </c>
      <c r="P2780" s="189">
        <f t="shared" si="294"/>
        <v>3959740.4382000002</v>
      </c>
      <c r="Q2780" s="191">
        <f t="shared" si="295"/>
        <v>3445.02</v>
      </c>
      <c r="R2780" s="191">
        <f t="shared" si="296"/>
        <v>3445.02</v>
      </c>
      <c r="S2780" s="90" t="s">
        <v>42</v>
      </c>
      <c r="T2780" s="55" t="s">
        <v>34</v>
      </c>
      <c r="U2780" s="9"/>
      <c r="V2780" s="9"/>
      <c r="W2780" s="9"/>
      <c r="X2780" s="9"/>
      <c r="Y2780" s="9"/>
      <c r="Z2780" s="9"/>
      <c r="AA2780" s="9"/>
      <c r="AB2780" s="9"/>
      <c r="AC2780" s="9"/>
      <c r="AD2780" s="9"/>
      <c r="AE2780" s="9"/>
      <c r="AF2780" s="9"/>
      <c r="AG2780" s="9"/>
      <c r="AH2780" s="9"/>
      <c r="AI2780" s="9"/>
      <c r="AJ2780" s="9"/>
      <c r="AK2780" s="9"/>
      <c r="AL2780" s="9"/>
      <c r="AM2780" s="9"/>
      <c r="AN2780" s="9"/>
      <c r="AO2780" s="9"/>
      <c r="AP2780" s="9"/>
      <c r="AQ2780" s="9"/>
      <c r="AR2780" s="9"/>
      <c r="AS2780" s="9"/>
      <c r="AT2780" s="9"/>
      <c r="AU2780" s="9"/>
      <c r="AV2780" s="9"/>
      <c r="AW2780" s="9"/>
      <c r="AX2780" s="9"/>
      <c r="AY2780" s="9"/>
      <c r="AZ2780" s="9"/>
      <c r="BA2780" s="9"/>
      <c r="BB2780" s="9"/>
      <c r="BC2780" s="9"/>
      <c r="BD2780" s="9"/>
      <c r="BE2780" s="9"/>
      <c r="BF2780" s="9"/>
      <c r="BG2780" s="9"/>
      <c r="BH2780" s="9"/>
      <c r="BI2780" s="9"/>
      <c r="BJ2780" s="9"/>
      <c r="BK2780" s="9"/>
      <c r="BL2780" s="9"/>
      <c r="BM2780" s="9"/>
      <c r="BN2780" s="9"/>
      <c r="BO2780" s="9"/>
      <c r="BP2780" s="9"/>
      <c r="BQ2780" s="9"/>
      <c r="BR2780" s="9"/>
      <c r="BS2780" s="9"/>
      <c r="BT2780" s="9"/>
      <c r="BU2780" s="9"/>
      <c r="BV2780" s="9"/>
      <c r="BW2780" s="9"/>
      <c r="BX2780" s="9"/>
      <c r="BY2780" s="9"/>
      <c r="BZ2780" s="9"/>
      <c r="CA2780" s="9"/>
      <c r="CB2780" s="9"/>
      <c r="CC2780" s="9"/>
      <c r="CD2780" s="9"/>
      <c r="CE2780" s="9"/>
      <c r="CF2780" s="9"/>
      <c r="CG2780" s="9"/>
      <c r="CH2780" s="9"/>
      <c r="CI2780" s="9"/>
      <c r="CJ2780" s="9"/>
      <c r="CK2780" s="9"/>
      <c r="CL2780" s="9"/>
      <c r="CM2780" s="9"/>
      <c r="CN2780" s="9"/>
      <c r="CO2780" s="9"/>
      <c r="CP2780" s="9"/>
      <c r="CQ2780" s="9"/>
      <c r="CR2780" s="9"/>
      <c r="CS2780" s="9"/>
      <c r="CT2780" s="9"/>
      <c r="CU2780" s="9"/>
      <c r="CV2780" s="9"/>
      <c r="CW2780" s="9"/>
      <c r="CX2780" s="9"/>
    </row>
    <row r="2781" spans="1:102" s="44" customFormat="1">
      <c r="A2781" s="312">
        <v>66</v>
      </c>
      <c r="B2781" s="110" t="s">
        <v>696</v>
      </c>
      <c r="C2781" s="186">
        <v>1964</v>
      </c>
      <c r="D2781" s="55"/>
      <c r="E2781" s="198" t="s">
        <v>328</v>
      </c>
      <c r="F2781" s="55">
        <v>5</v>
      </c>
      <c r="G2781" s="27">
        <v>4</v>
      </c>
      <c r="H2781" s="187">
        <v>3530.3</v>
      </c>
      <c r="I2781" s="187">
        <v>2457.31</v>
      </c>
      <c r="J2781" s="187">
        <v>2457.31</v>
      </c>
      <c r="K2781" s="188">
        <v>155</v>
      </c>
      <c r="L2781" s="189">
        <f>'Форма 2'!C2785</f>
        <v>8465482.0962000005</v>
      </c>
      <c r="M2781" s="190">
        <v>0</v>
      </c>
      <c r="N2781" s="190">
        <v>0</v>
      </c>
      <c r="O2781" s="190">
        <v>0</v>
      </c>
      <c r="P2781" s="189">
        <f t="shared" si="294"/>
        <v>8465482.0962000005</v>
      </c>
      <c r="Q2781" s="191">
        <f t="shared" si="295"/>
        <v>3445.0200000000004</v>
      </c>
      <c r="R2781" s="191">
        <f t="shared" si="296"/>
        <v>3445.0200000000004</v>
      </c>
      <c r="S2781" s="90" t="s">
        <v>42</v>
      </c>
      <c r="T2781" s="55" t="s">
        <v>34</v>
      </c>
      <c r="U2781" s="9"/>
      <c r="V2781" s="9"/>
      <c r="W2781" s="9"/>
      <c r="X2781" s="9"/>
      <c r="Y2781" s="9"/>
      <c r="Z2781" s="9"/>
      <c r="AA2781" s="9"/>
      <c r="AB2781" s="9"/>
      <c r="AC2781" s="9"/>
      <c r="AD2781" s="9"/>
      <c r="AE2781" s="9"/>
      <c r="AF2781" s="9"/>
      <c r="AG2781" s="9"/>
      <c r="AH2781" s="9"/>
      <c r="AI2781" s="9"/>
      <c r="AJ2781" s="9"/>
      <c r="AK2781" s="9"/>
      <c r="AL2781" s="9"/>
      <c r="AM2781" s="9"/>
      <c r="AN2781" s="9"/>
      <c r="AO2781" s="9"/>
      <c r="AP2781" s="9"/>
      <c r="AQ2781" s="9"/>
      <c r="AR2781" s="9"/>
      <c r="AS2781" s="9"/>
      <c r="AT2781" s="9"/>
      <c r="AU2781" s="9"/>
      <c r="AV2781" s="9"/>
      <c r="AW2781" s="9"/>
      <c r="AX2781" s="9"/>
      <c r="AY2781" s="9"/>
      <c r="AZ2781" s="9"/>
      <c r="BA2781" s="9"/>
      <c r="BB2781" s="9"/>
      <c r="BC2781" s="9"/>
      <c r="BD2781" s="9"/>
      <c r="BE2781" s="9"/>
      <c r="BF2781" s="9"/>
      <c r="BG2781" s="9"/>
      <c r="BH2781" s="9"/>
      <c r="BI2781" s="9"/>
      <c r="BJ2781" s="9"/>
      <c r="BK2781" s="9"/>
      <c r="BL2781" s="9"/>
      <c r="BM2781" s="9"/>
      <c r="BN2781" s="9"/>
      <c r="BO2781" s="9"/>
      <c r="BP2781" s="9"/>
      <c r="BQ2781" s="9"/>
      <c r="BR2781" s="9"/>
      <c r="BS2781" s="9"/>
      <c r="BT2781" s="9"/>
      <c r="BU2781" s="9"/>
      <c r="BV2781" s="9"/>
      <c r="BW2781" s="9"/>
      <c r="BX2781" s="9"/>
      <c r="BY2781" s="9"/>
      <c r="BZ2781" s="9"/>
      <c r="CA2781" s="9"/>
      <c r="CB2781" s="9"/>
      <c r="CC2781" s="9"/>
      <c r="CD2781" s="9"/>
      <c r="CE2781" s="9"/>
      <c r="CF2781" s="9"/>
      <c r="CG2781" s="9"/>
      <c r="CH2781" s="9"/>
      <c r="CI2781" s="9"/>
      <c r="CJ2781" s="9"/>
      <c r="CK2781" s="9"/>
      <c r="CL2781" s="9"/>
      <c r="CM2781" s="9"/>
      <c r="CN2781" s="9"/>
      <c r="CO2781" s="9"/>
      <c r="CP2781" s="9"/>
      <c r="CQ2781" s="9"/>
      <c r="CR2781" s="9"/>
      <c r="CS2781" s="9"/>
      <c r="CT2781" s="9"/>
      <c r="CU2781" s="9"/>
      <c r="CV2781" s="9"/>
      <c r="CW2781" s="9"/>
      <c r="CX2781" s="9"/>
    </row>
    <row r="2782" spans="1:102">
      <c r="A2782" s="137">
        <v>67</v>
      </c>
      <c r="B2782" s="110" t="s">
        <v>697</v>
      </c>
      <c r="C2782" s="186">
        <v>1964</v>
      </c>
      <c r="D2782" s="55"/>
      <c r="E2782" s="198" t="s">
        <v>328</v>
      </c>
      <c r="F2782" s="55">
        <v>5</v>
      </c>
      <c r="G2782" s="27">
        <v>4</v>
      </c>
      <c r="H2782" s="187">
        <v>3553</v>
      </c>
      <c r="I2782" s="187">
        <v>2478.8000000000002</v>
      </c>
      <c r="J2782" s="187">
        <v>2478.8000000000002</v>
      </c>
      <c r="K2782" s="188">
        <v>143</v>
      </c>
      <c r="L2782" s="189">
        <f>'Форма 2'!C2786</f>
        <v>8539515.5760000013</v>
      </c>
      <c r="M2782" s="190">
        <v>0</v>
      </c>
      <c r="N2782" s="190">
        <v>0</v>
      </c>
      <c r="O2782" s="190">
        <v>0</v>
      </c>
      <c r="P2782" s="189">
        <f t="shared" si="294"/>
        <v>8539515.5760000013</v>
      </c>
      <c r="Q2782" s="191">
        <f t="shared" si="295"/>
        <v>3445.0200000000004</v>
      </c>
      <c r="R2782" s="191">
        <f t="shared" si="296"/>
        <v>3445.0200000000004</v>
      </c>
      <c r="S2782" s="90" t="s">
        <v>42</v>
      </c>
      <c r="T2782" s="55" t="s">
        <v>34</v>
      </c>
    </row>
    <row r="2783" spans="1:102">
      <c r="A2783" s="312">
        <v>68</v>
      </c>
      <c r="B2783" s="110" t="s">
        <v>698</v>
      </c>
      <c r="C2783" s="186">
        <v>1964</v>
      </c>
      <c r="D2783" s="55"/>
      <c r="E2783" s="198" t="s">
        <v>28</v>
      </c>
      <c r="F2783" s="55">
        <v>5</v>
      </c>
      <c r="G2783" s="27">
        <v>2</v>
      </c>
      <c r="H2783" s="187">
        <v>1547.5</v>
      </c>
      <c r="I2783" s="187">
        <v>1196.8200000000002</v>
      </c>
      <c r="J2783" s="187">
        <v>1104.42</v>
      </c>
      <c r="K2783" s="188">
        <v>55</v>
      </c>
      <c r="L2783" s="189">
        <f>'Форма 2'!C2787</f>
        <v>4123068.8364000004</v>
      </c>
      <c r="M2783" s="190">
        <v>0</v>
      </c>
      <c r="N2783" s="190">
        <v>0</v>
      </c>
      <c r="O2783" s="190">
        <v>0</v>
      </c>
      <c r="P2783" s="189">
        <f t="shared" si="294"/>
        <v>4123068.8364000004</v>
      </c>
      <c r="Q2783" s="191">
        <f t="shared" si="295"/>
        <v>3445.02</v>
      </c>
      <c r="R2783" s="191">
        <f t="shared" si="296"/>
        <v>3445.02</v>
      </c>
      <c r="S2783" s="90" t="s">
        <v>42</v>
      </c>
      <c r="T2783" s="55" t="s">
        <v>34</v>
      </c>
    </row>
    <row r="2784" spans="1:102">
      <c r="A2784" s="137">
        <v>69</v>
      </c>
      <c r="B2784" s="110" t="s">
        <v>704</v>
      </c>
      <c r="C2784" s="186">
        <v>1961</v>
      </c>
      <c r="D2784" s="55"/>
      <c r="E2784" s="198" t="s">
        <v>579</v>
      </c>
      <c r="F2784" s="55">
        <v>5</v>
      </c>
      <c r="G2784" s="27">
        <v>4</v>
      </c>
      <c r="H2784" s="187">
        <v>3603.6</v>
      </c>
      <c r="I2784" s="187">
        <v>3250.9</v>
      </c>
      <c r="J2784" s="187">
        <v>3250.9</v>
      </c>
      <c r="K2784" s="188">
        <v>174</v>
      </c>
      <c r="L2784" s="189">
        <f>'Форма 2'!C2788</f>
        <v>11199415.518000001</v>
      </c>
      <c r="M2784" s="190">
        <v>0</v>
      </c>
      <c r="N2784" s="190">
        <v>0</v>
      </c>
      <c r="O2784" s="190">
        <v>0</v>
      </c>
      <c r="P2784" s="189">
        <f t="shared" si="294"/>
        <v>11199415.518000001</v>
      </c>
      <c r="Q2784" s="191">
        <f t="shared" si="295"/>
        <v>3445.0200000000004</v>
      </c>
      <c r="R2784" s="191">
        <f t="shared" si="296"/>
        <v>3445.0200000000004</v>
      </c>
      <c r="S2784" s="90" t="s">
        <v>42</v>
      </c>
      <c r="T2784" s="55" t="s">
        <v>34</v>
      </c>
    </row>
    <row r="2785" spans="1:20">
      <c r="A2785" s="312">
        <v>70</v>
      </c>
      <c r="B2785" s="110" t="s">
        <v>705</v>
      </c>
      <c r="C2785" s="186">
        <v>1962</v>
      </c>
      <c r="D2785" s="55"/>
      <c r="E2785" s="198" t="s">
        <v>576</v>
      </c>
      <c r="F2785" s="55">
        <v>5</v>
      </c>
      <c r="G2785" s="27">
        <v>4</v>
      </c>
      <c r="H2785" s="187">
        <v>3412.4</v>
      </c>
      <c r="I2785" s="187">
        <v>3237.4</v>
      </c>
      <c r="J2785" s="187">
        <v>3237.4</v>
      </c>
      <c r="K2785" s="188">
        <v>168</v>
      </c>
      <c r="L2785" s="189">
        <f>'Форма 2'!C2789</f>
        <v>11152907.748</v>
      </c>
      <c r="M2785" s="190">
        <v>0</v>
      </c>
      <c r="N2785" s="190">
        <v>0</v>
      </c>
      <c r="O2785" s="190">
        <v>0</v>
      </c>
      <c r="P2785" s="189">
        <f t="shared" si="294"/>
        <v>11152907.748</v>
      </c>
      <c r="Q2785" s="191">
        <f t="shared" si="295"/>
        <v>3445.02</v>
      </c>
      <c r="R2785" s="191">
        <f t="shared" si="296"/>
        <v>3445.02</v>
      </c>
      <c r="S2785" s="90" t="s">
        <v>42</v>
      </c>
      <c r="T2785" s="55" t="s">
        <v>34</v>
      </c>
    </row>
    <row r="2786" spans="1:20">
      <c r="A2786" s="137">
        <v>71</v>
      </c>
      <c r="B2786" s="110" t="s">
        <v>706</v>
      </c>
      <c r="C2786" s="186">
        <v>1960</v>
      </c>
      <c r="D2786" s="55"/>
      <c r="E2786" s="198" t="s">
        <v>579</v>
      </c>
      <c r="F2786" s="55">
        <v>5</v>
      </c>
      <c r="G2786" s="27">
        <v>2</v>
      </c>
      <c r="H2786" s="187">
        <v>1856.3</v>
      </c>
      <c r="I2786" s="187">
        <v>1603.7</v>
      </c>
      <c r="J2786" s="187">
        <v>1533.2</v>
      </c>
      <c r="K2786" s="188">
        <v>84</v>
      </c>
      <c r="L2786" s="189">
        <f>'Форма 2'!C2790</f>
        <v>5524778.574</v>
      </c>
      <c r="M2786" s="190">
        <v>0</v>
      </c>
      <c r="N2786" s="190">
        <v>0</v>
      </c>
      <c r="O2786" s="190">
        <v>0</v>
      </c>
      <c r="P2786" s="189">
        <f t="shared" si="294"/>
        <v>5524778.574</v>
      </c>
      <c r="Q2786" s="191">
        <f t="shared" si="295"/>
        <v>3445.02</v>
      </c>
      <c r="R2786" s="191">
        <f t="shared" si="296"/>
        <v>3445.02</v>
      </c>
      <c r="S2786" s="90" t="s">
        <v>42</v>
      </c>
      <c r="T2786" s="55" t="s">
        <v>34</v>
      </c>
    </row>
    <row r="2787" spans="1:20">
      <c r="A2787" s="312">
        <v>72</v>
      </c>
      <c r="B2787" s="110" t="s">
        <v>707</v>
      </c>
      <c r="C2787" s="186">
        <v>1962</v>
      </c>
      <c r="D2787" s="55"/>
      <c r="E2787" s="198" t="s">
        <v>576</v>
      </c>
      <c r="F2787" s="55">
        <v>5</v>
      </c>
      <c r="G2787" s="27">
        <v>4</v>
      </c>
      <c r="H2787" s="187">
        <v>3258.6</v>
      </c>
      <c r="I2787" s="187">
        <v>2995.9</v>
      </c>
      <c r="J2787" s="187">
        <v>2995.9</v>
      </c>
      <c r="K2787" s="188">
        <v>160</v>
      </c>
      <c r="L2787" s="189">
        <f>'Форма 2'!C2791</f>
        <v>10320935.418</v>
      </c>
      <c r="M2787" s="190">
        <v>0</v>
      </c>
      <c r="N2787" s="190">
        <v>0</v>
      </c>
      <c r="O2787" s="190">
        <v>0</v>
      </c>
      <c r="P2787" s="189">
        <f t="shared" si="294"/>
        <v>10320935.418</v>
      </c>
      <c r="Q2787" s="191">
        <f t="shared" si="295"/>
        <v>3445.02</v>
      </c>
      <c r="R2787" s="191">
        <f t="shared" si="296"/>
        <v>3445.02</v>
      </c>
      <c r="S2787" s="90" t="s">
        <v>42</v>
      </c>
      <c r="T2787" s="55" t="s">
        <v>34</v>
      </c>
    </row>
    <row r="2788" spans="1:20">
      <c r="A2788" s="137">
        <v>73</v>
      </c>
      <c r="B2788" s="110" t="s">
        <v>709</v>
      </c>
      <c r="C2788" s="186">
        <v>1961</v>
      </c>
      <c r="D2788" s="55"/>
      <c r="E2788" s="198" t="s">
        <v>28</v>
      </c>
      <c r="F2788" s="55">
        <v>3</v>
      </c>
      <c r="G2788" s="27">
        <v>2</v>
      </c>
      <c r="H2788" s="187">
        <v>1063.0999999999999</v>
      </c>
      <c r="I2788" s="187">
        <v>970.5</v>
      </c>
      <c r="J2788" s="187">
        <v>970.5</v>
      </c>
      <c r="K2788" s="188">
        <v>48</v>
      </c>
      <c r="L2788" s="189">
        <f>'Форма 2'!C2792</f>
        <v>3570469.5</v>
      </c>
      <c r="M2788" s="190">
        <v>0</v>
      </c>
      <c r="N2788" s="190">
        <v>0</v>
      </c>
      <c r="O2788" s="190">
        <v>0</v>
      </c>
      <c r="P2788" s="189">
        <f t="shared" si="294"/>
        <v>3570469.5</v>
      </c>
      <c r="Q2788" s="191">
        <f t="shared" si="295"/>
        <v>3679</v>
      </c>
      <c r="R2788" s="191">
        <f t="shared" si="296"/>
        <v>3679</v>
      </c>
      <c r="S2788" s="90" t="s">
        <v>42</v>
      </c>
      <c r="T2788" s="55" t="s">
        <v>34</v>
      </c>
    </row>
    <row r="2789" spans="1:20">
      <c r="A2789" s="312">
        <v>74</v>
      </c>
      <c r="B2789" s="110" t="s">
        <v>714</v>
      </c>
      <c r="C2789" s="186">
        <v>1957</v>
      </c>
      <c r="D2789" s="55"/>
      <c r="E2789" s="198" t="s">
        <v>335</v>
      </c>
      <c r="F2789" s="55">
        <v>3</v>
      </c>
      <c r="G2789" s="27">
        <v>3</v>
      </c>
      <c r="H2789" s="187">
        <v>1626.37</v>
      </c>
      <c r="I2789" s="187">
        <v>1448</v>
      </c>
      <c r="J2789" s="187">
        <v>1107.3</v>
      </c>
      <c r="K2789" s="188">
        <v>69</v>
      </c>
      <c r="L2789" s="189">
        <f>'Форма 2'!C2793</f>
        <v>4349936.8</v>
      </c>
      <c r="M2789" s="190">
        <v>0</v>
      </c>
      <c r="N2789" s="190">
        <v>0</v>
      </c>
      <c r="O2789" s="190">
        <v>0</v>
      </c>
      <c r="P2789" s="189">
        <f t="shared" si="294"/>
        <v>4349936.8</v>
      </c>
      <c r="Q2789" s="191">
        <f t="shared" si="295"/>
        <v>3004.1</v>
      </c>
      <c r="R2789" s="191">
        <f t="shared" si="296"/>
        <v>3004.1</v>
      </c>
      <c r="S2789" s="90" t="s">
        <v>42</v>
      </c>
      <c r="T2789" s="55" t="s">
        <v>34</v>
      </c>
    </row>
    <row r="2790" spans="1:20">
      <c r="A2790" s="137">
        <v>75</v>
      </c>
      <c r="B2790" s="110" t="s">
        <v>715</v>
      </c>
      <c r="C2790" s="186">
        <v>1956</v>
      </c>
      <c r="D2790" s="55"/>
      <c r="E2790" s="198" t="s">
        <v>578</v>
      </c>
      <c r="F2790" s="55">
        <v>3</v>
      </c>
      <c r="G2790" s="27">
        <v>3</v>
      </c>
      <c r="H2790" s="187">
        <v>2398.8000000000002</v>
      </c>
      <c r="I2790" s="187">
        <v>2163.4</v>
      </c>
      <c r="J2790" s="187">
        <v>1826.4</v>
      </c>
      <c r="K2790" s="188">
        <v>59</v>
      </c>
      <c r="L2790" s="189">
        <f>'Форма 2'!C2794</f>
        <v>4202880.4479999999</v>
      </c>
      <c r="M2790" s="190">
        <v>0</v>
      </c>
      <c r="N2790" s="190">
        <v>0</v>
      </c>
      <c r="O2790" s="190">
        <v>0</v>
      </c>
      <c r="P2790" s="189">
        <f t="shared" si="294"/>
        <v>4202880.4479999999</v>
      </c>
      <c r="Q2790" s="191">
        <f t="shared" si="295"/>
        <v>1942.7199999999998</v>
      </c>
      <c r="R2790" s="191">
        <f t="shared" si="296"/>
        <v>1942.7199999999998</v>
      </c>
      <c r="S2790" s="90" t="s">
        <v>42</v>
      </c>
      <c r="T2790" s="55" t="s">
        <v>34</v>
      </c>
    </row>
    <row r="2791" spans="1:20">
      <c r="A2791" s="312">
        <v>76</v>
      </c>
      <c r="B2791" s="110" t="s">
        <v>716</v>
      </c>
      <c r="C2791" s="186">
        <v>1958</v>
      </c>
      <c r="D2791" s="55"/>
      <c r="E2791" s="198" t="s">
        <v>335</v>
      </c>
      <c r="F2791" s="55">
        <v>3</v>
      </c>
      <c r="G2791" s="27">
        <v>4</v>
      </c>
      <c r="H2791" s="187">
        <v>1815.9</v>
      </c>
      <c r="I2791" s="187">
        <v>1560.1000000000001</v>
      </c>
      <c r="J2791" s="187">
        <v>1466.7</v>
      </c>
      <c r="K2791" s="188">
        <v>84</v>
      </c>
      <c r="L2791" s="189">
        <f>'Форма 2'!C2795</f>
        <v>2025072.2040000001</v>
      </c>
      <c r="M2791" s="190">
        <v>0</v>
      </c>
      <c r="N2791" s="190">
        <v>0</v>
      </c>
      <c r="O2791" s="190">
        <v>0</v>
      </c>
      <c r="P2791" s="189">
        <f t="shared" si="294"/>
        <v>2025072.2040000001</v>
      </c>
      <c r="Q2791" s="191">
        <f t="shared" si="295"/>
        <v>1298.04</v>
      </c>
      <c r="R2791" s="191">
        <f t="shared" si="296"/>
        <v>1298.04</v>
      </c>
      <c r="S2791" s="90" t="s">
        <v>42</v>
      </c>
      <c r="T2791" s="55" t="s">
        <v>34</v>
      </c>
    </row>
    <row r="2792" spans="1:20">
      <c r="A2792" s="137">
        <v>77</v>
      </c>
      <c r="B2792" s="110" t="s">
        <v>710</v>
      </c>
      <c r="C2792" s="186">
        <v>1961</v>
      </c>
      <c r="D2792" s="55"/>
      <c r="E2792" s="198" t="s">
        <v>576</v>
      </c>
      <c r="F2792" s="55">
        <v>4</v>
      </c>
      <c r="G2792" s="27">
        <v>2</v>
      </c>
      <c r="H2792" s="187">
        <v>1444.1</v>
      </c>
      <c r="I2792" s="187">
        <v>1296.9000000000001</v>
      </c>
      <c r="J2792" s="187">
        <v>1296.9000000000001</v>
      </c>
      <c r="K2792" s="188">
        <v>73</v>
      </c>
      <c r="L2792" s="189">
        <f>'Форма 2'!C2796</f>
        <v>4467846.4380000001</v>
      </c>
      <c r="M2792" s="190">
        <v>0</v>
      </c>
      <c r="N2792" s="190">
        <v>0</v>
      </c>
      <c r="O2792" s="190">
        <v>0</v>
      </c>
      <c r="P2792" s="189">
        <f t="shared" ref="P2792:P2855" si="297">L2792</f>
        <v>4467846.4380000001</v>
      </c>
      <c r="Q2792" s="191">
        <f t="shared" ref="Q2792:Q2855" si="298">L2792/I2792</f>
        <v>3445.02</v>
      </c>
      <c r="R2792" s="191">
        <f t="shared" ref="R2792:R2855" si="299">Q2792</f>
        <v>3445.02</v>
      </c>
      <c r="S2792" s="90" t="s">
        <v>42</v>
      </c>
      <c r="T2792" s="55" t="s">
        <v>34</v>
      </c>
    </row>
    <row r="2793" spans="1:20">
      <c r="A2793" s="312">
        <v>78</v>
      </c>
      <c r="B2793" s="104" t="s">
        <v>4637</v>
      </c>
      <c r="C2793" s="217">
        <v>1971</v>
      </c>
      <c r="D2793" s="55"/>
      <c r="E2793" s="55" t="s">
        <v>336</v>
      </c>
      <c r="F2793" s="55">
        <v>5</v>
      </c>
      <c r="G2793" s="55">
        <v>6</v>
      </c>
      <c r="H2793" s="220">
        <v>4285.3599999999997</v>
      </c>
      <c r="I2793" s="220">
        <v>3032.7999999999997</v>
      </c>
      <c r="J2793" s="220">
        <v>3032.7999999999997</v>
      </c>
      <c r="K2793" s="220">
        <v>235</v>
      </c>
      <c r="L2793" s="189">
        <f>'Форма 2'!C2797</f>
        <v>471580.43000000005</v>
      </c>
      <c r="M2793" s="190">
        <v>0</v>
      </c>
      <c r="N2793" s="190">
        <v>0</v>
      </c>
      <c r="O2793" s="190">
        <v>0</v>
      </c>
      <c r="P2793" s="189">
        <f t="shared" si="297"/>
        <v>471580.43000000005</v>
      </c>
      <c r="Q2793" s="191">
        <f t="shared" si="298"/>
        <v>155.49341532577159</v>
      </c>
      <c r="R2793" s="191">
        <f t="shared" si="299"/>
        <v>155.49341532577159</v>
      </c>
      <c r="S2793" s="90" t="s">
        <v>42</v>
      </c>
      <c r="T2793" s="55" t="s">
        <v>34</v>
      </c>
    </row>
    <row r="2794" spans="1:20">
      <c r="A2794" s="137">
        <v>79</v>
      </c>
      <c r="B2794" s="104" t="s">
        <v>4636</v>
      </c>
      <c r="C2794" s="217">
        <v>1969</v>
      </c>
      <c r="D2794" s="55"/>
      <c r="E2794" s="55" t="s">
        <v>336</v>
      </c>
      <c r="F2794" s="55">
        <v>5</v>
      </c>
      <c r="G2794" s="55">
        <v>6</v>
      </c>
      <c r="H2794" s="220">
        <v>4409.3</v>
      </c>
      <c r="I2794" s="220">
        <v>3057.08</v>
      </c>
      <c r="J2794" s="220">
        <v>3057.08</v>
      </c>
      <c r="K2794" s="220">
        <v>246</v>
      </c>
      <c r="L2794" s="189">
        <f>'Форма 2'!C2798</f>
        <v>471580.43000000005</v>
      </c>
      <c r="M2794" s="190">
        <v>0</v>
      </c>
      <c r="N2794" s="190">
        <v>0</v>
      </c>
      <c r="O2794" s="190">
        <v>0</v>
      </c>
      <c r="P2794" s="189">
        <f t="shared" si="297"/>
        <v>471580.43000000005</v>
      </c>
      <c r="Q2794" s="191">
        <f t="shared" si="298"/>
        <v>154.25845251023856</v>
      </c>
      <c r="R2794" s="191">
        <f t="shared" si="299"/>
        <v>154.25845251023856</v>
      </c>
      <c r="S2794" s="90" t="s">
        <v>42</v>
      </c>
      <c r="T2794" s="55" t="s">
        <v>34</v>
      </c>
    </row>
    <row r="2795" spans="1:20">
      <c r="A2795" s="312">
        <v>80</v>
      </c>
      <c r="B2795" s="104" t="s">
        <v>4635</v>
      </c>
      <c r="C2795" s="217">
        <v>1973</v>
      </c>
      <c r="D2795" s="55"/>
      <c r="E2795" s="55" t="s">
        <v>336</v>
      </c>
      <c r="F2795" s="55">
        <v>5</v>
      </c>
      <c r="G2795" s="55">
        <v>6</v>
      </c>
      <c r="H2795" s="220">
        <v>4397.66</v>
      </c>
      <c r="I2795" s="220">
        <v>2999.51</v>
      </c>
      <c r="J2795" s="220">
        <v>2999.51</v>
      </c>
      <c r="K2795" s="220">
        <v>236</v>
      </c>
      <c r="L2795" s="189">
        <f>'Форма 2'!C2799</f>
        <v>471580.43000000005</v>
      </c>
      <c r="M2795" s="190">
        <v>0</v>
      </c>
      <c r="N2795" s="190">
        <v>0</v>
      </c>
      <c r="O2795" s="190">
        <v>0</v>
      </c>
      <c r="P2795" s="189">
        <f t="shared" si="297"/>
        <v>471580.43000000005</v>
      </c>
      <c r="Q2795" s="191">
        <f t="shared" si="298"/>
        <v>157.2191557954466</v>
      </c>
      <c r="R2795" s="191">
        <f t="shared" si="299"/>
        <v>157.2191557954466</v>
      </c>
      <c r="S2795" s="90" t="s">
        <v>42</v>
      </c>
      <c r="T2795" s="55" t="s">
        <v>34</v>
      </c>
    </row>
    <row r="2796" spans="1:20">
      <c r="A2796" s="137">
        <v>81</v>
      </c>
      <c r="B2796" s="110" t="s">
        <v>747</v>
      </c>
      <c r="C2796" s="186">
        <v>1958</v>
      </c>
      <c r="D2796" s="55"/>
      <c r="E2796" s="198" t="s">
        <v>335</v>
      </c>
      <c r="F2796" s="55">
        <v>2</v>
      </c>
      <c r="G2796" s="27">
        <v>10</v>
      </c>
      <c r="H2796" s="187">
        <v>641.70000000000005</v>
      </c>
      <c r="I2796" s="187">
        <v>366.6</v>
      </c>
      <c r="J2796" s="187">
        <v>366.6</v>
      </c>
      <c r="K2796" s="188">
        <v>24</v>
      </c>
      <c r="L2796" s="189">
        <f>'Форма 2'!C2800</f>
        <v>475861.46400000004</v>
      </c>
      <c r="M2796" s="190">
        <v>0</v>
      </c>
      <c r="N2796" s="190">
        <v>0</v>
      </c>
      <c r="O2796" s="190">
        <v>0</v>
      </c>
      <c r="P2796" s="189">
        <f t="shared" si="297"/>
        <v>475861.46400000004</v>
      </c>
      <c r="Q2796" s="191">
        <f t="shared" si="298"/>
        <v>1298.04</v>
      </c>
      <c r="R2796" s="191">
        <f t="shared" si="299"/>
        <v>1298.04</v>
      </c>
      <c r="S2796" s="90" t="s">
        <v>42</v>
      </c>
      <c r="T2796" s="55" t="s">
        <v>34</v>
      </c>
    </row>
    <row r="2797" spans="1:20">
      <c r="A2797" s="312">
        <v>82</v>
      </c>
      <c r="B2797" s="110" t="s">
        <v>748</v>
      </c>
      <c r="C2797" s="186">
        <v>1958</v>
      </c>
      <c r="D2797" s="55"/>
      <c r="E2797" s="198" t="s">
        <v>335</v>
      </c>
      <c r="F2797" s="55">
        <v>2</v>
      </c>
      <c r="G2797" s="27">
        <v>10</v>
      </c>
      <c r="H2797" s="187">
        <v>647.9</v>
      </c>
      <c r="I2797" s="187">
        <v>377.7</v>
      </c>
      <c r="J2797" s="187">
        <v>377.7</v>
      </c>
      <c r="K2797" s="188">
        <v>20</v>
      </c>
      <c r="L2797" s="189">
        <f>'Форма 2'!C2801</f>
        <v>490269.70799999998</v>
      </c>
      <c r="M2797" s="190">
        <v>0</v>
      </c>
      <c r="N2797" s="190">
        <v>0</v>
      </c>
      <c r="O2797" s="190">
        <v>0</v>
      </c>
      <c r="P2797" s="189">
        <f t="shared" si="297"/>
        <v>490269.70799999998</v>
      </c>
      <c r="Q2797" s="191">
        <f t="shared" si="298"/>
        <v>1298.04</v>
      </c>
      <c r="R2797" s="191">
        <f t="shared" si="299"/>
        <v>1298.04</v>
      </c>
      <c r="S2797" s="90" t="s">
        <v>42</v>
      </c>
      <c r="T2797" s="55" t="s">
        <v>34</v>
      </c>
    </row>
    <row r="2798" spans="1:20">
      <c r="A2798" s="137">
        <v>83</v>
      </c>
      <c r="B2798" s="110" t="s">
        <v>754</v>
      </c>
      <c r="C2798" s="186">
        <v>1961</v>
      </c>
      <c r="D2798" s="55"/>
      <c r="E2798" s="198" t="s">
        <v>335</v>
      </c>
      <c r="F2798" s="55">
        <v>3</v>
      </c>
      <c r="G2798" s="27">
        <v>2</v>
      </c>
      <c r="H2798" s="187">
        <v>950.5</v>
      </c>
      <c r="I2798" s="187">
        <v>627.29999999999995</v>
      </c>
      <c r="J2798" s="187">
        <v>627.29999999999995</v>
      </c>
      <c r="K2798" s="188">
        <v>34</v>
      </c>
      <c r="L2798" s="189">
        <f>'Форма 2'!C2802</f>
        <v>2307836.6999999997</v>
      </c>
      <c r="M2798" s="190">
        <v>0</v>
      </c>
      <c r="N2798" s="190">
        <v>0</v>
      </c>
      <c r="O2798" s="190">
        <v>0</v>
      </c>
      <c r="P2798" s="189">
        <f t="shared" si="297"/>
        <v>2307836.6999999997</v>
      </c>
      <c r="Q2798" s="191">
        <f t="shared" si="298"/>
        <v>3679</v>
      </c>
      <c r="R2798" s="191">
        <f t="shared" si="299"/>
        <v>3679</v>
      </c>
      <c r="S2798" s="90" t="s">
        <v>42</v>
      </c>
      <c r="T2798" s="55" t="s">
        <v>34</v>
      </c>
    </row>
    <row r="2799" spans="1:20">
      <c r="A2799" s="312">
        <v>84</v>
      </c>
      <c r="B2799" s="110" t="s">
        <v>749</v>
      </c>
      <c r="C2799" s="186">
        <v>1957</v>
      </c>
      <c r="D2799" s="55"/>
      <c r="E2799" s="198" t="s">
        <v>335</v>
      </c>
      <c r="F2799" s="55">
        <v>2</v>
      </c>
      <c r="G2799" s="27">
        <v>8</v>
      </c>
      <c r="H2799" s="187">
        <v>598.29999999999995</v>
      </c>
      <c r="I2799" s="187">
        <v>395.5</v>
      </c>
      <c r="J2799" s="187">
        <v>395.5</v>
      </c>
      <c r="K2799" s="188">
        <v>26</v>
      </c>
      <c r="L2799" s="189">
        <f>'Форма 2'!C2803</f>
        <v>513374.82</v>
      </c>
      <c r="M2799" s="190">
        <v>0</v>
      </c>
      <c r="N2799" s="190">
        <v>0</v>
      </c>
      <c r="O2799" s="190">
        <v>0</v>
      </c>
      <c r="P2799" s="189">
        <f t="shared" si="297"/>
        <v>513374.82</v>
      </c>
      <c r="Q2799" s="191">
        <f t="shared" si="298"/>
        <v>1298.04</v>
      </c>
      <c r="R2799" s="191">
        <f t="shared" si="299"/>
        <v>1298.04</v>
      </c>
      <c r="S2799" s="90" t="s">
        <v>42</v>
      </c>
      <c r="T2799" s="55" t="s">
        <v>34</v>
      </c>
    </row>
    <row r="2800" spans="1:20">
      <c r="A2800" s="137">
        <v>85</v>
      </c>
      <c r="B2800" s="110" t="s">
        <v>750</v>
      </c>
      <c r="C2800" s="186">
        <v>1957</v>
      </c>
      <c r="D2800" s="55"/>
      <c r="E2800" s="198" t="s">
        <v>335</v>
      </c>
      <c r="F2800" s="55">
        <v>2</v>
      </c>
      <c r="G2800" s="27">
        <v>8</v>
      </c>
      <c r="H2800" s="187">
        <v>638.29999999999995</v>
      </c>
      <c r="I2800" s="187">
        <v>430.40000000000003</v>
      </c>
      <c r="J2800" s="187">
        <v>403.6</v>
      </c>
      <c r="K2800" s="188">
        <v>24</v>
      </c>
      <c r="L2800" s="189">
        <f>'Форма 2'!C2804</f>
        <v>558676.41600000008</v>
      </c>
      <c r="M2800" s="190">
        <v>0</v>
      </c>
      <c r="N2800" s="190">
        <v>0</v>
      </c>
      <c r="O2800" s="190">
        <v>0</v>
      </c>
      <c r="P2800" s="189">
        <f t="shared" si="297"/>
        <v>558676.41600000008</v>
      </c>
      <c r="Q2800" s="191">
        <f t="shared" si="298"/>
        <v>1298.0400000000002</v>
      </c>
      <c r="R2800" s="191">
        <f t="shared" si="299"/>
        <v>1298.0400000000002</v>
      </c>
      <c r="S2800" s="90" t="s">
        <v>42</v>
      </c>
      <c r="T2800" s="55" t="s">
        <v>34</v>
      </c>
    </row>
    <row r="2801" spans="1:20">
      <c r="A2801" s="312">
        <v>86</v>
      </c>
      <c r="B2801" s="110" t="s">
        <v>751</v>
      </c>
      <c r="C2801" s="186">
        <v>1957</v>
      </c>
      <c r="D2801" s="55"/>
      <c r="E2801" s="198" t="s">
        <v>335</v>
      </c>
      <c r="F2801" s="55">
        <v>2</v>
      </c>
      <c r="G2801" s="27">
        <v>8</v>
      </c>
      <c r="H2801" s="187">
        <v>591.1</v>
      </c>
      <c r="I2801" s="187">
        <v>387.5</v>
      </c>
      <c r="J2801" s="187">
        <v>387.5</v>
      </c>
      <c r="K2801" s="188">
        <v>26</v>
      </c>
      <c r="L2801" s="189">
        <f>'Форма 2'!C2805</f>
        <v>502990.5</v>
      </c>
      <c r="M2801" s="190">
        <v>0</v>
      </c>
      <c r="N2801" s="190">
        <v>0</v>
      </c>
      <c r="O2801" s="190">
        <v>0</v>
      </c>
      <c r="P2801" s="189">
        <f t="shared" si="297"/>
        <v>502990.5</v>
      </c>
      <c r="Q2801" s="191">
        <f t="shared" si="298"/>
        <v>1298.04</v>
      </c>
      <c r="R2801" s="191">
        <f t="shared" si="299"/>
        <v>1298.04</v>
      </c>
      <c r="S2801" s="90" t="s">
        <v>42</v>
      </c>
      <c r="T2801" s="55" t="s">
        <v>34</v>
      </c>
    </row>
    <row r="2802" spans="1:20">
      <c r="A2802" s="137">
        <v>87</v>
      </c>
      <c r="B2802" s="110" t="s">
        <v>755</v>
      </c>
      <c r="C2802" s="186">
        <v>1984</v>
      </c>
      <c r="D2802" s="55"/>
      <c r="E2802" s="198" t="s">
        <v>576</v>
      </c>
      <c r="F2802" s="55">
        <v>9</v>
      </c>
      <c r="G2802" s="27">
        <v>2</v>
      </c>
      <c r="H2802" s="187">
        <v>4067.3</v>
      </c>
      <c r="I2802" s="187">
        <v>2670.6</v>
      </c>
      <c r="J2802" s="187">
        <v>2670.6</v>
      </c>
      <c r="K2802" s="188">
        <v>228</v>
      </c>
      <c r="L2802" s="189">
        <f>'Форма 2'!C2806</f>
        <v>4481466</v>
      </c>
      <c r="M2802" s="190">
        <v>0</v>
      </c>
      <c r="N2802" s="190">
        <v>0</v>
      </c>
      <c r="O2802" s="190">
        <v>0</v>
      </c>
      <c r="P2802" s="189">
        <f t="shared" si="297"/>
        <v>4481466</v>
      </c>
      <c r="Q2802" s="191">
        <f t="shared" si="298"/>
        <v>1678.0745899797798</v>
      </c>
      <c r="R2802" s="191">
        <f t="shared" si="299"/>
        <v>1678.0745899797798</v>
      </c>
      <c r="S2802" s="90" t="s">
        <v>42</v>
      </c>
      <c r="T2802" s="55" t="s">
        <v>2982</v>
      </c>
    </row>
    <row r="2803" spans="1:20">
      <c r="A2803" s="312">
        <v>88</v>
      </c>
      <c r="B2803" s="110" t="s">
        <v>752</v>
      </c>
      <c r="C2803" s="186">
        <v>1957</v>
      </c>
      <c r="D2803" s="55"/>
      <c r="E2803" s="198" t="s">
        <v>335</v>
      </c>
      <c r="F2803" s="55">
        <v>2</v>
      </c>
      <c r="G2803" s="27">
        <v>8</v>
      </c>
      <c r="H2803" s="187">
        <v>602.29999999999995</v>
      </c>
      <c r="I2803" s="187">
        <v>399.5</v>
      </c>
      <c r="J2803" s="187">
        <v>399.5</v>
      </c>
      <c r="K2803" s="188">
        <v>34</v>
      </c>
      <c r="L2803" s="189">
        <f>'Форма 2'!C2807</f>
        <v>518566.98</v>
      </c>
      <c r="M2803" s="190">
        <v>0</v>
      </c>
      <c r="N2803" s="190">
        <v>0</v>
      </c>
      <c r="O2803" s="190">
        <v>0</v>
      </c>
      <c r="P2803" s="189">
        <f t="shared" si="297"/>
        <v>518566.98</v>
      </c>
      <c r="Q2803" s="191">
        <f t="shared" si="298"/>
        <v>1298.04</v>
      </c>
      <c r="R2803" s="191">
        <f t="shared" si="299"/>
        <v>1298.04</v>
      </c>
      <c r="S2803" s="90" t="s">
        <v>42</v>
      </c>
      <c r="T2803" s="55" t="s">
        <v>34</v>
      </c>
    </row>
    <row r="2804" spans="1:20">
      <c r="A2804" s="137">
        <v>89</v>
      </c>
      <c r="B2804" s="110" t="s">
        <v>753</v>
      </c>
      <c r="C2804" s="186">
        <v>1957</v>
      </c>
      <c r="D2804" s="55"/>
      <c r="E2804" s="198" t="s">
        <v>335</v>
      </c>
      <c r="F2804" s="55">
        <v>2</v>
      </c>
      <c r="G2804" s="27">
        <v>8</v>
      </c>
      <c r="H2804" s="187">
        <v>587.20000000000005</v>
      </c>
      <c r="I2804" s="187">
        <v>373.9</v>
      </c>
      <c r="J2804" s="187">
        <v>373.9</v>
      </c>
      <c r="K2804" s="188">
        <v>34</v>
      </c>
      <c r="L2804" s="189">
        <f>'Форма 2'!C2808</f>
        <v>485337.15599999996</v>
      </c>
      <c r="M2804" s="190">
        <v>0</v>
      </c>
      <c r="N2804" s="190">
        <v>0</v>
      </c>
      <c r="O2804" s="190">
        <v>0</v>
      </c>
      <c r="P2804" s="189">
        <f t="shared" si="297"/>
        <v>485337.15599999996</v>
      </c>
      <c r="Q2804" s="191">
        <f t="shared" si="298"/>
        <v>1298.04</v>
      </c>
      <c r="R2804" s="191">
        <f t="shared" si="299"/>
        <v>1298.04</v>
      </c>
      <c r="S2804" s="90" t="s">
        <v>42</v>
      </c>
      <c r="T2804" s="55" t="s">
        <v>34</v>
      </c>
    </row>
    <row r="2805" spans="1:20">
      <c r="A2805" s="312">
        <v>90</v>
      </c>
      <c r="B2805" s="110" t="s">
        <v>746</v>
      </c>
      <c r="C2805" s="186">
        <v>1962</v>
      </c>
      <c r="D2805" s="55"/>
      <c r="E2805" s="198" t="s">
        <v>335</v>
      </c>
      <c r="F2805" s="55">
        <v>4</v>
      </c>
      <c r="G2805" s="27">
        <v>4</v>
      </c>
      <c r="H2805" s="187">
        <v>2512.4</v>
      </c>
      <c r="I2805" s="187">
        <v>1671.5</v>
      </c>
      <c r="J2805" s="187">
        <v>1587</v>
      </c>
      <c r="K2805" s="188">
        <v>125</v>
      </c>
      <c r="L2805" s="189">
        <f>'Форма 2'!C2809</f>
        <v>5758350.9299999997</v>
      </c>
      <c r="M2805" s="190">
        <v>0</v>
      </c>
      <c r="N2805" s="190">
        <v>0</v>
      </c>
      <c r="O2805" s="190">
        <v>0</v>
      </c>
      <c r="P2805" s="189">
        <f t="shared" si="297"/>
        <v>5758350.9299999997</v>
      </c>
      <c r="Q2805" s="191">
        <f t="shared" si="298"/>
        <v>3445.02</v>
      </c>
      <c r="R2805" s="191">
        <f t="shared" si="299"/>
        <v>3445.02</v>
      </c>
      <c r="S2805" s="90" t="s">
        <v>42</v>
      </c>
      <c r="T2805" s="55" t="s">
        <v>34</v>
      </c>
    </row>
    <row r="2806" spans="1:20">
      <c r="A2806" s="137">
        <v>91</v>
      </c>
      <c r="B2806" s="110" t="s">
        <v>776</v>
      </c>
      <c r="C2806" s="186">
        <v>1962</v>
      </c>
      <c r="D2806" s="12">
        <v>2014</v>
      </c>
      <c r="E2806" s="198" t="s">
        <v>576</v>
      </c>
      <c r="F2806" s="55">
        <v>4</v>
      </c>
      <c r="G2806" s="27">
        <v>2</v>
      </c>
      <c r="H2806" s="187">
        <v>1329</v>
      </c>
      <c r="I2806" s="187">
        <v>1229.7</v>
      </c>
      <c r="J2806" s="187">
        <v>1229.7</v>
      </c>
      <c r="K2806" s="188">
        <v>46</v>
      </c>
      <c r="L2806" s="189">
        <f>'Форма 2'!C2810</f>
        <v>4236341.0940000005</v>
      </c>
      <c r="M2806" s="190">
        <v>0</v>
      </c>
      <c r="N2806" s="190">
        <v>0</v>
      </c>
      <c r="O2806" s="190">
        <v>0</v>
      </c>
      <c r="P2806" s="189">
        <f t="shared" si="297"/>
        <v>4236341.0940000005</v>
      </c>
      <c r="Q2806" s="191">
        <f t="shared" si="298"/>
        <v>3445.0200000000004</v>
      </c>
      <c r="R2806" s="191">
        <f t="shared" si="299"/>
        <v>3445.0200000000004</v>
      </c>
      <c r="S2806" s="90" t="s">
        <v>42</v>
      </c>
      <c r="T2806" s="55" t="s">
        <v>34</v>
      </c>
    </row>
    <row r="2807" spans="1:20">
      <c r="A2807" s="312">
        <v>92</v>
      </c>
      <c r="B2807" s="110" t="s">
        <v>777</v>
      </c>
      <c r="C2807" s="186">
        <v>1962</v>
      </c>
      <c r="D2807" s="12">
        <v>2014</v>
      </c>
      <c r="E2807" s="198" t="s">
        <v>576</v>
      </c>
      <c r="F2807" s="55">
        <v>4</v>
      </c>
      <c r="G2807" s="27">
        <v>2</v>
      </c>
      <c r="H2807" s="187">
        <v>1389.9</v>
      </c>
      <c r="I2807" s="187">
        <v>1199.3</v>
      </c>
      <c r="J2807" s="187">
        <v>1053.3</v>
      </c>
      <c r="K2807" s="188">
        <v>43</v>
      </c>
      <c r="L2807" s="189">
        <f>'Форма 2'!C2811</f>
        <v>4131612.486</v>
      </c>
      <c r="M2807" s="190">
        <v>0</v>
      </c>
      <c r="N2807" s="190">
        <v>0</v>
      </c>
      <c r="O2807" s="190">
        <v>0</v>
      </c>
      <c r="P2807" s="189">
        <f t="shared" si="297"/>
        <v>4131612.486</v>
      </c>
      <c r="Q2807" s="191">
        <f t="shared" si="298"/>
        <v>3445.02</v>
      </c>
      <c r="R2807" s="191">
        <f t="shared" si="299"/>
        <v>3445.02</v>
      </c>
      <c r="S2807" s="90" t="s">
        <v>42</v>
      </c>
      <c r="T2807" s="55" t="s">
        <v>34</v>
      </c>
    </row>
    <row r="2808" spans="1:20">
      <c r="A2808" s="137">
        <v>93</v>
      </c>
      <c r="B2808" s="110" t="s">
        <v>779</v>
      </c>
      <c r="C2808" s="186">
        <v>1965</v>
      </c>
      <c r="D2808" s="55"/>
      <c r="E2808" s="198" t="s">
        <v>335</v>
      </c>
      <c r="F2808" s="55">
        <v>5</v>
      </c>
      <c r="G2808" s="27">
        <v>4</v>
      </c>
      <c r="H2808" s="187">
        <v>3141.1</v>
      </c>
      <c r="I2808" s="187">
        <v>2827.3</v>
      </c>
      <c r="J2808" s="187">
        <v>2827.3</v>
      </c>
      <c r="K2808" s="188">
        <v>164</v>
      </c>
      <c r="L2808" s="189">
        <f>'Форма 2'!C2812</f>
        <v>9740105.0460000001</v>
      </c>
      <c r="M2808" s="190">
        <v>0</v>
      </c>
      <c r="N2808" s="190">
        <v>0</v>
      </c>
      <c r="O2808" s="190">
        <v>0</v>
      </c>
      <c r="P2808" s="189">
        <f t="shared" si="297"/>
        <v>9740105.0460000001</v>
      </c>
      <c r="Q2808" s="191">
        <f t="shared" si="298"/>
        <v>3445.02</v>
      </c>
      <c r="R2808" s="191">
        <f t="shared" si="299"/>
        <v>3445.02</v>
      </c>
      <c r="S2808" s="90" t="s">
        <v>42</v>
      </c>
      <c r="T2808" s="55" t="s">
        <v>34</v>
      </c>
    </row>
    <row r="2809" spans="1:20">
      <c r="A2809" s="312">
        <v>94</v>
      </c>
      <c r="B2809" s="110" t="s">
        <v>780</v>
      </c>
      <c r="C2809" s="186">
        <v>1961</v>
      </c>
      <c r="D2809" s="55"/>
      <c r="E2809" s="198" t="s">
        <v>335</v>
      </c>
      <c r="F2809" s="55">
        <v>5</v>
      </c>
      <c r="G2809" s="27">
        <v>4</v>
      </c>
      <c r="H2809" s="187">
        <v>3143</v>
      </c>
      <c r="I2809" s="187">
        <v>2148.2999999999997</v>
      </c>
      <c r="J2809" s="187">
        <v>2120.1</v>
      </c>
      <c r="K2809" s="188">
        <v>137</v>
      </c>
      <c r="L2809" s="189">
        <f>'Форма 2'!C2813</f>
        <v>7400936.4659999991</v>
      </c>
      <c r="M2809" s="190">
        <v>0</v>
      </c>
      <c r="N2809" s="190">
        <v>0</v>
      </c>
      <c r="O2809" s="190">
        <v>0</v>
      </c>
      <c r="P2809" s="189">
        <f t="shared" si="297"/>
        <v>7400936.4659999991</v>
      </c>
      <c r="Q2809" s="191">
        <f t="shared" si="298"/>
        <v>3445.02</v>
      </c>
      <c r="R2809" s="191">
        <f t="shared" si="299"/>
        <v>3445.02</v>
      </c>
      <c r="S2809" s="90" t="s">
        <v>42</v>
      </c>
      <c r="T2809" s="55" t="s">
        <v>34</v>
      </c>
    </row>
    <row r="2810" spans="1:20">
      <c r="A2810" s="137">
        <v>95</v>
      </c>
      <c r="B2810" s="110" t="s">
        <v>781</v>
      </c>
      <c r="C2810" s="186">
        <v>1963</v>
      </c>
      <c r="D2810" s="55"/>
      <c r="E2810" s="198" t="s">
        <v>328</v>
      </c>
      <c r="F2810" s="55">
        <v>5</v>
      </c>
      <c r="G2810" s="27">
        <v>4</v>
      </c>
      <c r="H2810" s="187">
        <v>3532</v>
      </c>
      <c r="I2810" s="187">
        <v>2456.3000000000002</v>
      </c>
      <c r="J2810" s="187">
        <v>2456.3000000000002</v>
      </c>
      <c r="K2810" s="188">
        <v>152</v>
      </c>
      <c r="L2810" s="189">
        <f>'Форма 2'!C2814</f>
        <v>8462002.6260000002</v>
      </c>
      <c r="M2810" s="190">
        <v>0</v>
      </c>
      <c r="N2810" s="190">
        <v>0</v>
      </c>
      <c r="O2810" s="190">
        <v>0</v>
      </c>
      <c r="P2810" s="189">
        <f t="shared" si="297"/>
        <v>8462002.6260000002</v>
      </c>
      <c r="Q2810" s="191">
        <f t="shared" si="298"/>
        <v>3445.02</v>
      </c>
      <c r="R2810" s="191">
        <f t="shared" si="299"/>
        <v>3445.02</v>
      </c>
      <c r="S2810" s="90" t="s">
        <v>42</v>
      </c>
      <c r="T2810" s="55" t="s">
        <v>34</v>
      </c>
    </row>
    <row r="2811" spans="1:20">
      <c r="A2811" s="312">
        <v>96</v>
      </c>
      <c r="B2811" s="110" t="s">
        <v>787</v>
      </c>
      <c r="C2811" s="186">
        <v>1963</v>
      </c>
      <c r="D2811" s="55"/>
      <c r="E2811" s="198" t="s">
        <v>335</v>
      </c>
      <c r="F2811" s="55">
        <v>5</v>
      </c>
      <c r="G2811" s="27">
        <v>4</v>
      </c>
      <c r="H2811" s="187">
        <v>3532.8</v>
      </c>
      <c r="I2811" s="187">
        <v>2467.5</v>
      </c>
      <c r="J2811" s="187">
        <v>2467.5</v>
      </c>
      <c r="K2811" s="188">
        <v>142</v>
      </c>
      <c r="L2811" s="189">
        <f>'Форма 2'!C2815</f>
        <v>8500586.8499999996</v>
      </c>
      <c r="M2811" s="190">
        <v>0</v>
      </c>
      <c r="N2811" s="190">
        <v>0</v>
      </c>
      <c r="O2811" s="190">
        <v>0</v>
      </c>
      <c r="P2811" s="189">
        <f t="shared" si="297"/>
        <v>8500586.8499999996</v>
      </c>
      <c r="Q2811" s="191">
        <f t="shared" si="298"/>
        <v>3445.02</v>
      </c>
      <c r="R2811" s="191">
        <f t="shared" si="299"/>
        <v>3445.02</v>
      </c>
      <c r="S2811" s="90" t="s">
        <v>42</v>
      </c>
      <c r="T2811" s="55" t="s">
        <v>34</v>
      </c>
    </row>
    <row r="2812" spans="1:20">
      <c r="A2812" s="137">
        <v>97</v>
      </c>
      <c r="B2812" s="110" t="s">
        <v>788</v>
      </c>
      <c r="C2812" s="186">
        <v>1964</v>
      </c>
      <c r="D2812" s="55"/>
      <c r="E2812" s="198" t="s">
        <v>335</v>
      </c>
      <c r="F2812" s="55">
        <v>5</v>
      </c>
      <c r="G2812" s="27">
        <v>4</v>
      </c>
      <c r="H2812" s="187">
        <v>3557.6</v>
      </c>
      <c r="I2812" s="187">
        <v>2480.6</v>
      </c>
      <c r="J2812" s="187">
        <v>2480.6</v>
      </c>
      <c r="K2812" s="188">
        <v>183</v>
      </c>
      <c r="L2812" s="189">
        <f>'Форма 2'!C2816</f>
        <v>8545716.6119999997</v>
      </c>
      <c r="M2812" s="190">
        <v>0</v>
      </c>
      <c r="N2812" s="190">
        <v>0</v>
      </c>
      <c r="O2812" s="190">
        <v>0</v>
      </c>
      <c r="P2812" s="189">
        <f t="shared" si="297"/>
        <v>8545716.6119999997</v>
      </c>
      <c r="Q2812" s="191">
        <f t="shared" si="298"/>
        <v>3445.02</v>
      </c>
      <c r="R2812" s="191">
        <f t="shared" si="299"/>
        <v>3445.02</v>
      </c>
      <c r="S2812" s="90" t="s">
        <v>42</v>
      </c>
      <c r="T2812" s="55" t="s">
        <v>34</v>
      </c>
    </row>
    <row r="2813" spans="1:20">
      <c r="A2813" s="312">
        <v>98</v>
      </c>
      <c r="B2813" s="110" t="s">
        <v>782</v>
      </c>
      <c r="C2813" s="186">
        <v>1963</v>
      </c>
      <c r="D2813" s="55"/>
      <c r="E2813" s="198" t="s">
        <v>335</v>
      </c>
      <c r="F2813" s="55">
        <v>5</v>
      </c>
      <c r="G2813" s="27">
        <v>4</v>
      </c>
      <c r="H2813" s="187">
        <v>3259.1</v>
      </c>
      <c r="I2813" s="187">
        <v>2291.8000000000002</v>
      </c>
      <c r="J2813" s="187">
        <v>2235.9</v>
      </c>
      <c r="K2813" s="188">
        <v>144</v>
      </c>
      <c r="L2813" s="189">
        <f>'Форма 2'!C2817</f>
        <v>7895296.8360000001</v>
      </c>
      <c r="M2813" s="190">
        <v>0</v>
      </c>
      <c r="N2813" s="190">
        <v>0</v>
      </c>
      <c r="O2813" s="190">
        <v>0</v>
      </c>
      <c r="P2813" s="189">
        <f t="shared" si="297"/>
        <v>7895296.8360000001</v>
      </c>
      <c r="Q2813" s="191">
        <f t="shared" si="298"/>
        <v>3445.02</v>
      </c>
      <c r="R2813" s="191">
        <f t="shared" si="299"/>
        <v>3445.02</v>
      </c>
      <c r="S2813" s="90" t="s">
        <v>42</v>
      </c>
      <c r="T2813" s="55" t="s">
        <v>35</v>
      </c>
    </row>
    <row r="2814" spans="1:20">
      <c r="A2814" s="137">
        <v>99</v>
      </c>
      <c r="B2814" s="110" t="s">
        <v>783</v>
      </c>
      <c r="C2814" s="186">
        <v>1960</v>
      </c>
      <c r="D2814" s="55"/>
      <c r="E2814" s="198" t="s">
        <v>335</v>
      </c>
      <c r="F2814" s="55">
        <v>5</v>
      </c>
      <c r="G2814" s="27">
        <v>2</v>
      </c>
      <c r="H2814" s="187">
        <v>1619.3</v>
      </c>
      <c r="I2814" s="187">
        <v>1066.2</v>
      </c>
      <c r="J2814" s="187">
        <v>1066.2</v>
      </c>
      <c r="K2814" s="188">
        <v>67</v>
      </c>
      <c r="L2814" s="189">
        <f>'Форма 2'!C2818</f>
        <v>3673080.324</v>
      </c>
      <c r="M2814" s="190">
        <v>0</v>
      </c>
      <c r="N2814" s="190">
        <v>0</v>
      </c>
      <c r="O2814" s="190">
        <v>0</v>
      </c>
      <c r="P2814" s="189">
        <f t="shared" si="297"/>
        <v>3673080.324</v>
      </c>
      <c r="Q2814" s="191">
        <f t="shared" si="298"/>
        <v>3445.02</v>
      </c>
      <c r="R2814" s="191">
        <f t="shared" si="299"/>
        <v>3445.02</v>
      </c>
      <c r="S2814" s="90" t="s">
        <v>42</v>
      </c>
      <c r="T2814" s="55" t="s">
        <v>34</v>
      </c>
    </row>
    <row r="2815" spans="1:20">
      <c r="A2815" s="312">
        <v>100</v>
      </c>
      <c r="B2815" s="110" t="s">
        <v>784</v>
      </c>
      <c r="C2815" s="186">
        <v>1963</v>
      </c>
      <c r="D2815" s="55"/>
      <c r="E2815" s="198" t="s">
        <v>335</v>
      </c>
      <c r="F2815" s="55">
        <v>5</v>
      </c>
      <c r="G2815" s="27">
        <v>2</v>
      </c>
      <c r="H2815" s="187">
        <v>1842.5</v>
      </c>
      <c r="I2815" s="187">
        <v>1629.3</v>
      </c>
      <c r="J2815" s="187">
        <v>1629.3</v>
      </c>
      <c r="K2815" s="188">
        <v>74</v>
      </c>
      <c r="L2815" s="189">
        <f>'Форма 2'!C2819</f>
        <v>5612971.0860000001</v>
      </c>
      <c r="M2815" s="190">
        <v>0</v>
      </c>
      <c r="N2815" s="190">
        <v>0</v>
      </c>
      <c r="O2815" s="190">
        <v>0</v>
      </c>
      <c r="P2815" s="189">
        <f t="shared" si="297"/>
        <v>5612971.0860000001</v>
      </c>
      <c r="Q2815" s="191">
        <f t="shared" si="298"/>
        <v>3445.02</v>
      </c>
      <c r="R2815" s="191">
        <f t="shared" si="299"/>
        <v>3445.02</v>
      </c>
      <c r="S2815" s="90" t="s">
        <v>42</v>
      </c>
      <c r="T2815" s="55" t="s">
        <v>34</v>
      </c>
    </row>
    <row r="2816" spans="1:20">
      <c r="A2816" s="137">
        <v>101</v>
      </c>
      <c r="B2816" s="110" t="s">
        <v>789</v>
      </c>
      <c r="C2816" s="186">
        <v>1963</v>
      </c>
      <c r="D2816" s="55"/>
      <c r="E2816" s="198" t="s">
        <v>335</v>
      </c>
      <c r="F2816" s="55">
        <v>5</v>
      </c>
      <c r="G2816" s="27">
        <v>4</v>
      </c>
      <c r="H2816" s="187">
        <v>3532.8</v>
      </c>
      <c r="I2816" s="187">
        <v>2467.5</v>
      </c>
      <c r="J2816" s="187">
        <v>2467.5</v>
      </c>
      <c r="K2816" s="188">
        <v>142</v>
      </c>
      <c r="L2816" s="189">
        <f>'Форма 2'!C2820</f>
        <v>8500586.8499999996</v>
      </c>
      <c r="M2816" s="190">
        <v>0</v>
      </c>
      <c r="N2816" s="190">
        <v>0</v>
      </c>
      <c r="O2816" s="190">
        <v>0</v>
      </c>
      <c r="P2816" s="189">
        <f t="shared" si="297"/>
        <v>8500586.8499999996</v>
      </c>
      <c r="Q2816" s="191">
        <f t="shared" si="298"/>
        <v>3445.02</v>
      </c>
      <c r="R2816" s="191">
        <f t="shared" si="299"/>
        <v>3445.02</v>
      </c>
      <c r="S2816" s="90" t="s">
        <v>42</v>
      </c>
      <c r="T2816" s="55" t="s">
        <v>34</v>
      </c>
    </row>
    <row r="2817" spans="1:20">
      <c r="A2817" s="312">
        <v>102</v>
      </c>
      <c r="B2817" s="110" t="s">
        <v>785</v>
      </c>
      <c r="C2817" s="186">
        <v>1963</v>
      </c>
      <c r="D2817" s="55"/>
      <c r="E2817" s="198" t="s">
        <v>335</v>
      </c>
      <c r="F2817" s="55">
        <v>5</v>
      </c>
      <c r="G2817" s="27">
        <v>4</v>
      </c>
      <c r="H2817" s="187">
        <v>4107.3999999999996</v>
      </c>
      <c r="I2817" s="187">
        <v>3189.3</v>
      </c>
      <c r="J2817" s="187">
        <v>3189.3</v>
      </c>
      <c r="K2817" s="188">
        <v>195</v>
      </c>
      <c r="L2817" s="189">
        <f>'Форма 2'!C2821</f>
        <v>10987202.286</v>
      </c>
      <c r="M2817" s="190">
        <v>0</v>
      </c>
      <c r="N2817" s="190">
        <v>0</v>
      </c>
      <c r="O2817" s="190">
        <v>0</v>
      </c>
      <c r="P2817" s="189">
        <f t="shared" si="297"/>
        <v>10987202.286</v>
      </c>
      <c r="Q2817" s="191">
        <f t="shared" si="298"/>
        <v>3445.02</v>
      </c>
      <c r="R2817" s="191">
        <f t="shared" si="299"/>
        <v>3445.02</v>
      </c>
      <c r="S2817" s="90" t="s">
        <v>42</v>
      </c>
      <c r="T2817" s="55" t="s">
        <v>34</v>
      </c>
    </row>
    <row r="2818" spans="1:20">
      <c r="A2818" s="137">
        <v>103</v>
      </c>
      <c r="B2818" s="110" t="s">
        <v>786</v>
      </c>
      <c r="C2818" s="186">
        <v>1963</v>
      </c>
      <c r="D2818" s="55"/>
      <c r="E2818" s="198" t="s">
        <v>335</v>
      </c>
      <c r="F2818" s="55">
        <v>5</v>
      </c>
      <c r="G2818" s="27">
        <v>4</v>
      </c>
      <c r="H2818" s="187">
        <v>3519.9</v>
      </c>
      <c r="I2818" s="187">
        <v>3211.6000000000004</v>
      </c>
      <c r="J2818" s="187">
        <v>3138.3</v>
      </c>
      <c r="K2818" s="188">
        <v>146</v>
      </c>
      <c r="L2818" s="189">
        <f>'Форма 2'!C2822</f>
        <v>11064026.232000001</v>
      </c>
      <c r="M2818" s="190">
        <v>0</v>
      </c>
      <c r="N2818" s="190">
        <v>0</v>
      </c>
      <c r="O2818" s="190">
        <v>0</v>
      </c>
      <c r="P2818" s="189">
        <f t="shared" si="297"/>
        <v>11064026.232000001</v>
      </c>
      <c r="Q2818" s="191">
        <f t="shared" si="298"/>
        <v>3445.02</v>
      </c>
      <c r="R2818" s="191">
        <f t="shared" si="299"/>
        <v>3445.02</v>
      </c>
      <c r="S2818" s="90" t="s">
        <v>42</v>
      </c>
      <c r="T2818" s="55" t="s">
        <v>34</v>
      </c>
    </row>
    <row r="2819" spans="1:20">
      <c r="A2819" s="312">
        <v>104</v>
      </c>
      <c r="B2819" s="110" t="s">
        <v>778</v>
      </c>
      <c r="C2819" s="186">
        <v>1965</v>
      </c>
      <c r="D2819" s="55"/>
      <c r="E2819" s="198" t="s">
        <v>335</v>
      </c>
      <c r="F2819" s="55">
        <v>5</v>
      </c>
      <c r="G2819" s="27">
        <v>4</v>
      </c>
      <c r="H2819" s="187">
        <v>3182.1</v>
      </c>
      <c r="I2819" s="187">
        <v>2869.4</v>
      </c>
      <c r="J2819" s="187">
        <v>2869.4</v>
      </c>
      <c r="K2819" s="188">
        <v>200</v>
      </c>
      <c r="L2819" s="189">
        <f>'Форма 2'!C2823</f>
        <v>9885140.3880000003</v>
      </c>
      <c r="M2819" s="190">
        <v>0</v>
      </c>
      <c r="N2819" s="190">
        <v>0</v>
      </c>
      <c r="O2819" s="190">
        <v>0</v>
      </c>
      <c r="P2819" s="189">
        <f t="shared" si="297"/>
        <v>9885140.3880000003</v>
      </c>
      <c r="Q2819" s="191">
        <f t="shared" si="298"/>
        <v>3445.02</v>
      </c>
      <c r="R2819" s="191">
        <f t="shared" si="299"/>
        <v>3445.02</v>
      </c>
      <c r="S2819" s="90" t="s">
        <v>42</v>
      </c>
      <c r="T2819" s="55" t="s">
        <v>34</v>
      </c>
    </row>
    <row r="2820" spans="1:20">
      <c r="A2820" s="137">
        <v>105</v>
      </c>
      <c r="B2820" s="110" t="s">
        <v>790</v>
      </c>
      <c r="C2820" s="186">
        <v>1963</v>
      </c>
      <c r="D2820" s="55"/>
      <c r="E2820" s="198" t="s">
        <v>335</v>
      </c>
      <c r="F2820" s="55">
        <v>5</v>
      </c>
      <c r="G2820" s="27">
        <v>4</v>
      </c>
      <c r="H2820" s="187">
        <v>3183.2</v>
      </c>
      <c r="I2820" s="187">
        <v>2829.8</v>
      </c>
      <c r="J2820" s="187">
        <v>2829.8</v>
      </c>
      <c r="K2820" s="188">
        <v>158</v>
      </c>
      <c r="L2820" s="189">
        <f>'Форма 2'!C2824</f>
        <v>9748717.5960000008</v>
      </c>
      <c r="M2820" s="190">
        <v>0</v>
      </c>
      <c r="N2820" s="190">
        <v>0</v>
      </c>
      <c r="O2820" s="190">
        <v>0</v>
      </c>
      <c r="P2820" s="189">
        <f t="shared" si="297"/>
        <v>9748717.5960000008</v>
      </c>
      <c r="Q2820" s="191">
        <f t="shared" si="298"/>
        <v>3445.02</v>
      </c>
      <c r="R2820" s="191">
        <f t="shared" si="299"/>
        <v>3445.02</v>
      </c>
      <c r="S2820" s="90" t="s">
        <v>42</v>
      </c>
      <c r="T2820" s="55" t="s">
        <v>34</v>
      </c>
    </row>
    <row r="2821" spans="1:20">
      <c r="A2821" s="312">
        <v>106</v>
      </c>
      <c r="B2821" s="110" t="s">
        <v>791</v>
      </c>
      <c r="C2821" s="186">
        <v>1960</v>
      </c>
      <c r="D2821" s="55"/>
      <c r="E2821" s="198" t="s">
        <v>335</v>
      </c>
      <c r="F2821" s="55">
        <v>5</v>
      </c>
      <c r="G2821" s="27">
        <v>2</v>
      </c>
      <c r="H2821" s="187">
        <v>1582</v>
      </c>
      <c r="I2821" s="187">
        <v>1581.7</v>
      </c>
      <c r="J2821" s="187">
        <v>1281.7</v>
      </c>
      <c r="K2821" s="188">
        <v>43</v>
      </c>
      <c r="L2821" s="189">
        <f>'Форма 2'!C2825</f>
        <v>5448988.1340000005</v>
      </c>
      <c r="M2821" s="190">
        <v>0</v>
      </c>
      <c r="N2821" s="190">
        <v>0</v>
      </c>
      <c r="O2821" s="190">
        <v>0</v>
      </c>
      <c r="P2821" s="189">
        <f t="shared" si="297"/>
        <v>5448988.1340000005</v>
      </c>
      <c r="Q2821" s="191">
        <f t="shared" si="298"/>
        <v>3445.0200000000004</v>
      </c>
      <c r="R2821" s="191">
        <f t="shared" si="299"/>
        <v>3445.0200000000004</v>
      </c>
      <c r="S2821" s="90" t="s">
        <v>42</v>
      </c>
      <c r="T2821" s="55" t="s">
        <v>34</v>
      </c>
    </row>
    <row r="2822" spans="1:20">
      <c r="A2822" s="137">
        <v>107</v>
      </c>
      <c r="B2822" s="110" t="s">
        <v>792</v>
      </c>
      <c r="C2822" s="186">
        <v>1962</v>
      </c>
      <c r="D2822" s="55"/>
      <c r="E2822" s="198" t="s">
        <v>335</v>
      </c>
      <c r="F2822" s="55">
        <v>5</v>
      </c>
      <c r="G2822" s="27">
        <v>4</v>
      </c>
      <c r="H2822" s="187">
        <v>3363</v>
      </c>
      <c r="I2822" s="187">
        <v>2769.5</v>
      </c>
      <c r="J2822" s="187">
        <v>2769.5</v>
      </c>
      <c r="K2822" s="188">
        <v>121</v>
      </c>
      <c r="L2822" s="189">
        <f>'Форма 2'!C2826</f>
        <v>9540982.8900000006</v>
      </c>
      <c r="M2822" s="190">
        <v>0</v>
      </c>
      <c r="N2822" s="190">
        <v>0</v>
      </c>
      <c r="O2822" s="190">
        <v>0</v>
      </c>
      <c r="P2822" s="189">
        <f t="shared" si="297"/>
        <v>9540982.8900000006</v>
      </c>
      <c r="Q2822" s="191">
        <f t="shared" si="298"/>
        <v>3445.0200000000004</v>
      </c>
      <c r="R2822" s="191">
        <f t="shared" si="299"/>
        <v>3445.0200000000004</v>
      </c>
      <c r="S2822" s="90" t="s">
        <v>42</v>
      </c>
      <c r="T2822" s="55" t="s">
        <v>34</v>
      </c>
    </row>
    <row r="2823" spans="1:20">
      <c r="A2823" s="312">
        <v>108</v>
      </c>
      <c r="B2823" s="110" t="s">
        <v>793</v>
      </c>
      <c r="C2823" s="186">
        <v>1962</v>
      </c>
      <c r="D2823" s="55"/>
      <c r="E2823" s="198" t="s">
        <v>335</v>
      </c>
      <c r="F2823" s="55">
        <v>5</v>
      </c>
      <c r="G2823" s="27">
        <v>4</v>
      </c>
      <c r="H2823" s="187">
        <v>3229</v>
      </c>
      <c r="I2823" s="187">
        <v>3226</v>
      </c>
      <c r="J2823" s="187">
        <v>2564.4</v>
      </c>
      <c r="K2823" s="188">
        <v>78</v>
      </c>
      <c r="L2823" s="189">
        <f>'Форма 2'!C2827</f>
        <v>11113634.52</v>
      </c>
      <c r="M2823" s="190">
        <v>0</v>
      </c>
      <c r="N2823" s="190">
        <v>0</v>
      </c>
      <c r="O2823" s="190">
        <v>0</v>
      </c>
      <c r="P2823" s="189">
        <f t="shared" si="297"/>
        <v>11113634.52</v>
      </c>
      <c r="Q2823" s="191">
        <f t="shared" si="298"/>
        <v>3445.02</v>
      </c>
      <c r="R2823" s="191">
        <f t="shared" si="299"/>
        <v>3445.02</v>
      </c>
      <c r="S2823" s="90" t="s">
        <v>42</v>
      </c>
      <c r="T2823" s="55" t="s">
        <v>34</v>
      </c>
    </row>
    <row r="2824" spans="1:20">
      <c r="A2824" s="137">
        <v>109</v>
      </c>
      <c r="B2824" s="104" t="s">
        <v>4669</v>
      </c>
      <c r="C2824" s="217">
        <v>1976</v>
      </c>
      <c r="D2824" s="55"/>
      <c r="E2824" s="55" t="s">
        <v>328</v>
      </c>
      <c r="F2824" s="55">
        <v>9</v>
      </c>
      <c r="G2824" s="55">
        <v>2</v>
      </c>
      <c r="H2824" s="220">
        <v>3855</v>
      </c>
      <c r="I2824" s="220">
        <v>3855</v>
      </c>
      <c r="J2824" s="220">
        <v>3855</v>
      </c>
      <c r="K2824" s="220"/>
      <c r="L2824" s="189">
        <f>'Форма 2'!C2828</f>
        <v>10000525.35</v>
      </c>
      <c r="M2824" s="90">
        <v>0</v>
      </c>
      <c r="N2824" s="90">
        <v>0</v>
      </c>
      <c r="O2824" s="90">
        <v>0</v>
      </c>
      <c r="P2824" s="189">
        <f t="shared" si="297"/>
        <v>10000525.35</v>
      </c>
      <c r="Q2824" s="191">
        <f t="shared" si="298"/>
        <v>2594.17</v>
      </c>
      <c r="R2824" s="191">
        <f t="shared" si="299"/>
        <v>2594.17</v>
      </c>
      <c r="S2824" s="90" t="s">
        <v>42</v>
      </c>
      <c r="T2824" s="55" t="s">
        <v>35</v>
      </c>
    </row>
    <row r="2825" spans="1:20">
      <c r="A2825" s="312">
        <v>110</v>
      </c>
      <c r="B2825" s="110" t="s">
        <v>809</v>
      </c>
      <c r="C2825" s="186">
        <v>1958</v>
      </c>
      <c r="D2825" s="55"/>
      <c r="E2825" s="198" t="s">
        <v>335</v>
      </c>
      <c r="F2825" s="55">
        <v>2</v>
      </c>
      <c r="G2825" s="27">
        <v>4</v>
      </c>
      <c r="H2825" s="187">
        <v>1472.4</v>
      </c>
      <c r="I2825" s="187">
        <v>1335.6</v>
      </c>
      <c r="J2825" s="187">
        <v>1335.6</v>
      </c>
      <c r="K2825" s="188">
        <v>74</v>
      </c>
      <c r="L2825" s="189">
        <f>'Форма 2'!C2829</f>
        <v>1733662.2239999999</v>
      </c>
      <c r="M2825" s="190">
        <v>0</v>
      </c>
      <c r="N2825" s="190">
        <v>0</v>
      </c>
      <c r="O2825" s="190">
        <v>0</v>
      </c>
      <c r="P2825" s="189">
        <f t="shared" si="297"/>
        <v>1733662.2239999999</v>
      </c>
      <c r="Q2825" s="191">
        <f t="shared" si="298"/>
        <v>1298.04</v>
      </c>
      <c r="R2825" s="191">
        <f t="shared" si="299"/>
        <v>1298.04</v>
      </c>
      <c r="S2825" s="90" t="s">
        <v>42</v>
      </c>
      <c r="T2825" s="55" t="s">
        <v>34</v>
      </c>
    </row>
    <row r="2826" spans="1:20">
      <c r="A2826" s="137">
        <v>111</v>
      </c>
      <c r="B2826" s="110" t="s">
        <v>803</v>
      </c>
      <c r="C2826" s="186">
        <v>1962</v>
      </c>
      <c r="D2826" s="55"/>
      <c r="E2826" s="198" t="s">
        <v>576</v>
      </c>
      <c r="F2826" s="55">
        <v>5</v>
      </c>
      <c r="G2826" s="27">
        <v>3</v>
      </c>
      <c r="H2826" s="187">
        <v>2543.1999999999998</v>
      </c>
      <c r="I2826" s="187">
        <v>2321</v>
      </c>
      <c r="J2826" s="187">
        <v>2177.6999999999998</v>
      </c>
      <c r="K2826" s="188">
        <v>168</v>
      </c>
      <c r="L2826" s="189">
        <f>'Форма 2'!C2830</f>
        <v>9347316.879999999</v>
      </c>
      <c r="M2826" s="190">
        <v>0</v>
      </c>
      <c r="N2826" s="190">
        <v>0</v>
      </c>
      <c r="O2826" s="190">
        <v>0</v>
      </c>
      <c r="P2826" s="189">
        <f t="shared" si="297"/>
        <v>9347316.879999999</v>
      </c>
      <c r="Q2826" s="191">
        <f t="shared" si="298"/>
        <v>4027.2799999999997</v>
      </c>
      <c r="R2826" s="191">
        <f t="shared" si="299"/>
        <v>4027.2799999999997</v>
      </c>
      <c r="S2826" s="90" t="s">
        <v>42</v>
      </c>
      <c r="T2826" s="27" t="s">
        <v>2982</v>
      </c>
    </row>
    <row r="2827" spans="1:20">
      <c r="A2827" s="312">
        <v>112</v>
      </c>
      <c r="B2827" s="110" t="s">
        <v>804</v>
      </c>
      <c r="C2827" s="186">
        <v>1976</v>
      </c>
      <c r="D2827" s="55"/>
      <c r="E2827" s="198" t="s">
        <v>576</v>
      </c>
      <c r="F2827" s="55">
        <v>5</v>
      </c>
      <c r="G2827" s="27">
        <v>4</v>
      </c>
      <c r="H2827" s="187">
        <v>3895</v>
      </c>
      <c r="I2827" s="187">
        <v>3860.8</v>
      </c>
      <c r="J2827" s="187">
        <v>3860.8</v>
      </c>
      <c r="K2827" s="188">
        <v>186</v>
      </c>
      <c r="L2827" s="189">
        <f>'Форма 2'!C2831</f>
        <v>1255146.08</v>
      </c>
      <c r="M2827" s="190">
        <v>0</v>
      </c>
      <c r="N2827" s="190">
        <v>0</v>
      </c>
      <c r="O2827" s="190">
        <v>0</v>
      </c>
      <c r="P2827" s="189">
        <f t="shared" si="297"/>
        <v>1255146.08</v>
      </c>
      <c r="Q2827" s="191">
        <f t="shared" si="298"/>
        <v>325.10000000000002</v>
      </c>
      <c r="R2827" s="191">
        <f t="shared" si="299"/>
        <v>325.10000000000002</v>
      </c>
      <c r="S2827" s="90" t="s">
        <v>42</v>
      </c>
      <c r="T2827" s="55" t="s">
        <v>34</v>
      </c>
    </row>
    <row r="2828" spans="1:20">
      <c r="A2828" s="137">
        <v>113</v>
      </c>
      <c r="B2828" s="110" t="s">
        <v>805</v>
      </c>
      <c r="C2828" s="186">
        <v>1965</v>
      </c>
      <c r="D2828" s="55"/>
      <c r="E2828" s="198" t="s">
        <v>335</v>
      </c>
      <c r="F2828" s="55">
        <v>5</v>
      </c>
      <c r="G2828" s="27">
        <v>2</v>
      </c>
      <c r="H2828" s="187">
        <v>1727.8</v>
      </c>
      <c r="I2828" s="187">
        <v>1582.3999999999999</v>
      </c>
      <c r="J2828" s="187">
        <v>1539.8</v>
      </c>
      <c r="K2828" s="188">
        <v>78</v>
      </c>
      <c r="L2828" s="189">
        <f>'Форма 2'!C2832</f>
        <v>5451399.6479999991</v>
      </c>
      <c r="M2828" s="190">
        <v>0</v>
      </c>
      <c r="N2828" s="190">
        <v>0</v>
      </c>
      <c r="O2828" s="190">
        <v>0</v>
      </c>
      <c r="P2828" s="189">
        <f t="shared" si="297"/>
        <v>5451399.6479999991</v>
      </c>
      <c r="Q2828" s="191">
        <f t="shared" si="298"/>
        <v>3445.0199999999995</v>
      </c>
      <c r="R2828" s="191">
        <f t="shared" si="299"/>
        <v>3445.0199999999995</v>
      </c>
      <c r="S2828" s="90" t="s">
        <v>42</v>
      </c>
      <c r="T2828" s="55" t="s">
        <v>34</v>
      </c>
    </row>
    <row r="2829" spans="1:20">
      <c r="A2829" s="312">
        <v>114</v>
      </c>
      <c r="B2829" s="104" t="s">
        <v>4668</v>
      </c>
      <c r="C2829" s="217">
        <v>1978</v>
      </c>
      <c r="D2829" s="55"/>
      <c r="E2829" s="55" t="s">
        <v>328</v>
      </c>
      <c r="F2829" s="55">
        <v>9</v>
      </c>
      <c r="G2829" s="55">
        <v>3</v>
      </c>
      <c r="H2829" s="220">
        <v>5720</v>
      </c>
      <c r="I2829" s="220">
        <v>3929</v>
      </c>
      <c r="J2829" s="220"/>
      <c r="K2829" s="220"/>
      <c r="L2829" s="189">
        <f>'Форма 2'!C2833</f>
        <v>10192493.93</v>
      </c>
      <c r="M2829" s="90">
        <v>0</v>
      </c>
      <c r="N2829" s="90">
        <v>0</v>
      </c>
      <c r="O2829" s="90">
        <v>0</v>
      </c>
      <c r="P2829" s="189">
        <f t="shared" si="297"/>
        <v>10192493.93</v>
      </c>
      <c r="Q2829" s="191">
        <f t="shared" si="298"/>
        <v>2594.17</v>
      </c>
      <c r="R2829" s="191">
        <f t="shared" si="299"/>
        <v>2594.17</v>
      </c>
      <c r="S2829" s="90" t="s">
        <v>42</v>
      </c>
      <c r="T2829" s="55" t="s">
        <v>35</v>
      </c>
    </row>
    <row r="2830" spans="1:20">
      <c r="A2830" s="137">
        <v>115</v>
      </c>
      <c r="B2830" s="110" t="s">
        <v>806</v>
      </c>
      <c r="C2830" s="186">
        <v>1974</v>
      </c>
      <c r="D2830" s="55"/>
      <c r="E2830" s="198" t="s">
        <v>576</v>
      </c>
      <c r="F2830" s="55">
        <v>5</v>
      </c>
      <c r="G2830" s="27">
        <v>6</v>
      </c>
      <c r="H2830" s="187">
        <v>3789.3</v>
      </c>
      <c r="I2830" s="187">
        <v>2562.9</v>
      </c>
      <c r="J2830" s="187">
        <v>2562.9</v>
      </c>
      <c r="K2830" s="188">
        <v>213</v>
      </c>
      <c r="L2830" s="189">
        <f>'Форма 2'!C2834</f>
        <v>13329309.723000001</v>
      </c>
      <c r="M2830" s="190">
        <v>0</v>
      </c>
      <c r="N2830" s="190">
        <v>0</v>
      </c>
      <c r="O2830" s="190">
        <v>0</v>
      </c>
      <c r="P2830" s="189">
        <f t="shared" si="297"/>
        <v>13329309.723000001</v>
      </c>
      <c r="Q2830" s="191">
        <f t="shared" si="298"/>
        <v>5200.87</v>
      </c>
      <c r="R2830" s="191">
        <f t="shared" si="299"/>
        <v>5200.87</v>
      </c>
      <c r="S2830" s="90" t="s">
        <v>42</v>
      </c>
      <c r="T2830" s="55" t="s">
        <v>35</v>
      </c>
    </row>
    <row r="2831" spans="1:20">
      <c r="A2831" s="312">
        <v>116</v>
      </c>
      <c r="B2831" s="110" t="s">
        <v>807</v>
      </c>
      <c r="C2831" s="186">
        <v>1972</v>
      </c>
      <c r="D2831" s="55"/>
      <c r="E2831" s="198" t="s">
        <v>335</v>
      </c>
      <c r="F2831" s="55">
        <v>5</v>
      </c>
      <c r="G2831" s="27">
        <v>2</v>
      </c>
      <c r="H2831" s="187">
        <v>3822.9</v>
      </c>
      <c r="I2831" s="187">
        <v>3656.5</v>
      </c>
      <c r="J2831" s="187">
        <v>2891.9</v>
      </c>
      <c r="K2831" s="188">
        <v>367</v>
      </c>
      <c r="L2831" s="189">
        <f>'Форма 2'!C2835</f>
        <v>1188728.1500000001</v>
      </c>
      <c r="M2831" s="190">
        <v>0</v>
      </c>
      <c r="N2831" s="190">
        <v>0</v>
      </c>
      <c r="O2831" s="190">
        <v>0</v>
      </c>
      <c r="P2831" s="189">
        <f t="shared" si="297"/>
        <v>1188728.1500000001</v>
      </c>
      <c r="Q2831" s="191">
        <f t="shared" si="298"/>
        <v>325.10000000000002</v>
      </c>
      <c r="R2831" s="191">
        <f t="shared" si="299"/>
        <v>325.10000000000002</v>
      </c>
      <c r="S2831" s="90" t="s">
        <v>42</v>
      </c>
      <c r="T2831" s="55" t="s">
        <v>34</v>
      </c>
    </row>
    <row r="2832" spans="1:20">
      <c r="A2832" s="137">
        <v>117</v>
      </c>
      <c r="B2832" s="110" t="s">
        <v>808</v>
      </c>
      <c r="C2832" s="186">
        <v>1972</v>
      </c>
      <c r="D2832" s="55"/>
      <c r="E2832" s="198" t="s">
        <v>335</v>
      </c>
      <c r="F2832" s="55">
        <v>5</v>
      </c>
      <c r="G2832" s="27">
        <v>2</v>
      </c>
      <c r="H2832" s="187">
        <v>3070.5</v>
      </c>
      <c r="I2832" s="187">
        <v>2022.6</v>
      </c>
      <c r="J2832" s="187">
        <v>2022.6</v>
      </c>
      <c r="K2832" s="188">
        <v>224</v>
      </c>
      <c r="L2832" s="189">
        <f>'Форма 2'!C2836</f>
        <v>657547.26</v>
      </c>
      <c r="M2832" s="190">
        <v>0</v>
      </c>
      <c r="N2832" s="190">
        <v>0</v>
      </c>
      <c r="O2832" s="190">
        <v>0</v>
      </c>
      <c r="P2832" s="189">
        <f t="shared" si="297"/>
        <v>657547.26</v>
      </c>
      <c r="Q2832" s="191">
        <f t="shared" si="298"/>
        <v>325.10000000000002</v>
      </c>
      <c r="R2832" s="191">
        <f t="shared" si="299"/>
        <v>325.10000000000002</v>
      </c>
      <c r="S2832" s="90" t="s">
        <v>42</v>
      </c>
      <c r="T2832" s="55" t="s">
        <v>34</v>
      </c>
    </row>
    <row r="2833" spans="1:20">
      <c r="A2833" s="312">
        <v>118</v>
      </c>
      <c r="B2833" s="110" t="s">
        <v>810</v>
      </c>
      <c r="C2833" s="186">
        <v>1976</v>
      </c>
      <c r="D2833" s="55"/>
      <c r="E2833" s="198" t="s">
        <v>335</v>
      </c>
      <c r="F2833" s="55">
        <v>5</v>
      </c>
      <c r="G2833" s="27">
        <v>3</v>
      </c>
      <c r="H2833" s="187">
        <v>3629.8</v>
      </c>
      <c r="I2833" s="187">
        <v>3407.4</v>
      </c>
      <c r="J2833" s="187">
        <v>3407.4</v>
      </c>
      <c r="K2833" s="188">
        <v>382</v>
      </c>
      <c r="L2833" s="189">
        <f>'Форма 2'!C2837</f>
        <v>1107745.74</v>
      </c>
      <c r="M2833" s="190">
        <v>0</v>
      </c>
      <c r="N2833" s="190">
        <v>0</v>
      </c>
      <c r="O2833" s="190">
        <v>0</v>
      </c>
      <c r="P2833" s="189">
        <f t="shared" si="297"/>
        <v>1107745.74</v>
      </c>
      <c r="Q2833" s="191">
        <f t="shared" si="298"/>
        <v>325.09999999999997</v>
      </c>
      <c r="R2833" s="191">
        <f t="shared" si="299"/>
        <v>325.09999999999997</v>
      </c>
      <c r="S2833" s="90" t="s">
        <v>42</v>
      </c>
      <c r="T2833" s="55" t="s">
        <v>34</v>
      </c>
    </row>
    <row r="2834" spans="1:20">
      <c r="A2834" s="137">
        <v>119</v>
      </c>
      <c r="B2834" s="110" t="s">
        <v>811</v>
      </c>
      <c r="C2834" s="186">
        <v>1961</v>
      </c>
      <c r="D2834" s="55"/>
      <c r="E2834" s="198" t="s">
        <v>28</v>
      </c>
      <c r="F2834" s="55">
        <v>5</v>
      </c>
      <c r="G2834" s="27">
        <v>4</v>
      </c>
      <c r="H2834" s="187">
        <v>3933.8</v>
      </c>
      <c r="I2834" s="187">
        <v>2257.48</v>
      </c>
      <c r="J2834" s="187">
        <v>2257.48</v>
      </c>
      <c r="K2834" s="188">
        <v>157</v>
      </c>
      <c r="L2834" s="189">
        <f>'Форма 2'!C2838</f>
        <v>7777063.7495999997</v>
      </c>
      <c r="M2834" s="190">
        <v>0</v>
      </c>
      <c r="N2834" s="190">
        <v>0</v>
      </c>
      <c r="O2834" s="190">
        <v>0</v>
      </c>
      <c r="P2834" s="189">
        <f t="shared" si="297"/>
        <v>7777063.7495999997</v>
      </c>
      <c r="Q2834" s="191">
        <f t="shared" si="298"/>
        <v>3445.02</v>
      </c>
      <c r="R2834" s="191">
        <f t="shared" si="299"/>
        <v>3445.02</v>
      </c>
      <c r="S2834" s="90" t="s">
        <v>42</v>
      </c>
      <c r="T2834" s="55" t="s">
        <v>34</v>
      </c>
    </row>
    <row r="2835" spans="1:20">
      <c r="A2835" s="312">
        <v>120</v>
      </c>
      <c r="B2835" s="110" t="s">
        <v>812</v>
      </c>
      <c r="C2835" s="186">
        <v>1962</v>
      </c>
      <c r="D2835" s="55"/>
      <c r="E2835" s="198" t="s">
        <v>28</v>
      </c>
      <c r="F2835" s="55">
        <v>5</v>
      </c>
      <c r="G2835" s="27">
        <v>2</v>
      </c>
      <c r="H2835" s="187">
        <v>1734.3</v>
      </c>
      <c r="I2835" s="187">
        <v>1611</v>
      </c>
      <c r="J2835" s="187">
        <v>1611</v>
      </c>
      <c r="K2835" s="188">
        <v>62</v>
      </c>
      <c r="L2835" s="189">
        <f>'Форма 2'!C2839</f>
        <v>5549927.2199999997</v>
      </c>
      <c r="M2835" s="190">
        <v>0</v>
      </c>
      <c r="N2835" s="190">
        <v>0</v>
      </c>
      <c r="O2835" s="190">
        <v>0</v>
      </c>
      <c r="P2835" s="189">
        <f t="shared" si="297"/>
        <v>5549927.2199999997</v>
      </c>
      <c r="Q2835" s="191">
        <f t="shared" si="298"/>
        <v>3445.02</v>
      </c>
      <c r="R2835" s="191">
        <f t="shared" si="299"/>
        <v>3445.02</v>
      </c>
      <c r="S2835" s="90" t="s">
        <v>42</v>
      </c>
      <c r="T2835" s="55" t="s">
        <v>34</v>
      </c>
    </row>
    <row r="2836" spans="1:20">
      <c r="A2836" s="137">
        <v>121</v>
      </c>
      <c r="B2836" s="110" t="s">
        <v>813</v>
      </c>
      <c r="C2836" s="186">
        <v>1957</v>
      </c>
      <c r="D2836" s="55"/>
      <c r="E2836" s="198" t="s">
        <v>335</v>
      </c>
      <c r="F2836" s="55">
        <v>2</v>
      </c>
      <c r="G2836" s="27">
        <v>10</v>
      </c>
      <c r="H2836" s="187">
        <v>687.9</v>
      </c>
      <c r="I2836" s="187">
        <v>645.70000000000005</v>
      </c>
      <c r="J2836" s="187">
        <v>645.70000000000005</v>
      </c>
      <c r="K2836" s="188">
        <v>43</v>
      </c>
      <c r="L2836" s="189">
        <f>'Форма 2'!C2840</f>
        <v>2084235.6590000002</v>
      </c>
      <c r="M2836" s="190">
        <v>0</v>
      </c>
      <c r="N2836" s="190">
        <v>0</v>
      </c>
      <c r="O2836" s="190">
        <v>0</v>
      </c>
      <c r="P2836" s="189">
        <f t="shared" si="297"/>
        <v>2084235.6590000002</v>
      </c>
      <c r="Q2836" s="191">
        <f t="shared" si="298"/>
        <v>3227.87</v>
      </c>
      <c r="R2836" s="191">
        <f t="shared" si="299"/>
        <v>3227.87</v>
      </c>
      <c r="S2836" s="90" t="s">
        <v>42</v>
      </c>
      <c r="T2836" s="55" t="s">
        <v>34</v>
      </c>
    </row>
    <row r="2837" spans="1:20">
      <c r="A2837" s="312">
        <v>122</v>
      </c>
      <c r="B2837" s="110" t="s">
        <v>822</v>
      </c>
      <c r="C2837" s="186">
        <v>1962</v>
      </c>
      <c r="D2837" s="55"/>
      <c r="E2837" s="198" t="s">
        <v>335</v>
      </c>
      <c r="F2837" s="55">
        <v>4</v>
      </c>
      <c r="G2837" s="27">
        <v>3</v>
      </c>
      <c r="H2837" s="187">
        <v>2064.1999999999998</v>
      </c>
      <c r="I2837" s="187">
        <v>1883.9499999999998</v>
      </c>
      <c r="J2837" s="187">
        <v>1883.9499999999998</v>
      </c>
      <c r="K2837" s="188">
        <v>106</v>
      </c>
      <c r="L2837" s="189">
        <f>'Форма 2'!C2841</f>
        <v>6490245.4289999995</v>
      </c>
      <c r="M2837" s="190">
        <v>0</v>
      </c>
      <c r="N2837" s="190">
        <v>0</v>
      </c>
      <c r="O2837" s="190">
        <v>0</v>
      </c>
      <c r="P2837" s="189">
        <f t="shared" si="297"/>
        <v>6490245.4289999995</v>
      </c>
      <c r="Q2837" s="191">
        <f t="shared" si="298"/>
        <v>3445.02</v>
      </c>
      <c r="R2837" s="191">
        <f t="shared" si="299"/>
        <v>3445.02</v>
      </c>
      <c r="S2837" s="90" t="s">
        <v>42</v>
      </c>
      <c r="T2837" s="55" t="s">
        <v>34</v>
      </c>
    </row>
    <row r="2838" spans="1:20">
      <c r="A2838" s="137">
        <v>123</v>
      </c>
      <c r="B2838" s="110" t="s">
        <v>820</v>
      </c>
      <c r="C2838" s="186">
        <v>1968</v>
      </c>
      <c r="D2838" s="55"/>
      <c r="E2838" s="198" t="s">
        <v>576</v>
      </c>
      <c r="F2838" s="55">
        <v>5</v>
      </c>
      <c r="G2838" s="27">
        <v>6</v>
      </c>
      <c r="H2838" s="187">
        <v>4370.8999999999996</v>
      </c>
      <c r="I2838" s="187">
        <v>4190.6499999999996</v>
      </c>
      <c r="J2838" s="187">
        <v>4190.6499999999996</v>
      </c>
      <c r="K2838" s="188">
        <v>249</v>
      </c>
      <c r="L2838" s="189">
        <f>'Форма 2'!C2842</f>
        <v>3937953.8049999997</v>
      </c>
      <c r="M2838" s="190">
        <v>0</v>
      </c>
      <c r="N2838" s="190">
        <v>0</v>
      </c>
      <c r="O2838" s="190">
        <v>0</v>
      </c>
      <c r="P2838" s="189">
        <f t="shared" si="297"/>
        <v>3937953.8049999997</v>
      </c>
      <c r="Q2838" s="191">
        <f t="shared" si="298"/>
        <v>939.7</v>
      </c>
      <c r="R2838" s="191">
        <f t="shared" si="299"/>
        <v>939.7</v>
      </c>
      <c r="S2838" s="90" t="s">
        <v>42</v>
      </c>
      <c r="T2838" s="55" t="s">
        <v>34</v>
      </c>
    </row>
    <row r="2839" spans="1:20">
      <c r="A2839" s="312">
        <v>124</v>
      </c>
      <c r="B2839" s="110" t="s">
        <v>821</v>
      </c>
      <c r="C2839" s="186">
        <v>1968</v>
      </c>
      <c r="D2839" s="55"/>
      <c r="E2839" s="198" t="s">
        <v>576</v>
      </c>
      <c r="F2839" s="55">
        <v>5</v>
      </c>
      <c r="G2839" s="27">
        <v>6</v>
      </c>
      <c r="H2839" s="187">
        <v>5797.6</v>
      </c>
      <c r="I2839" s="187">
        <v>5617.35</v>
      </c>
      <c r="J2839" s="187">
        <v>5617.35</v>
      </c>
      <c r="K2839" s="188">
        <v>326</v>
      </c>
      <c r="L2839" s="189">
        <f>'Форма 2'!C2843</f>
        <v>5278623.7950000009</v>
      </c>
      <c r="M2839" s="190">
        <v>0</v>
      </c>
      <c r="N2839" s="190">
        <v>0</v>
      </c>
      <c r="O2839" s="190">
        <v>0</v>
      </c>
      <c r="P2839" s="189">
        <f t="shared" si="297"/>
        <v>5278623.7950000009</v>
      </c>
      <c r="Q2839" s="191">
        <f t="shared" si="298"/>
        <v>939.7</v>
      </c>
      <c r="R2839" s="191">
        <f t="shared" si="299"/>
        <v>939.7</v>
      </c>
      <c r="S2839" s="90" t="s">
        <v>42</v>
      </c>
      <c r="T2839" s="55" t="s">
        <v>34</v>
      </c>
    </row>
    <row r="2840" spans="1:20">
      <c r="A2840" s="137">
        <v>125</v>
      </c>
      <c r="B2840" s="110" t="s">
        <v>828</v>
      </c>
      <c r="C2840" s="186">
        <v>1959</v>
      </c>
      <c r="D2840" s="55"/>
      <c r="E2840" s="198" t="s">
        <v>28</v>
      </c>
      <c r="F2840" s="55">
        <v>5</v>
      </c>
      <c r="G2840" s="27">
        <v>2</v>
      </c>
      <c r="H2840" s="187">
        <v>1910</v>
      </c>
      <c r="I2840" s="187">
        <v>1858.8</v>
      </c>
      <c r="J2840" s="187">
        <v>1577.8</v>
      </c>
      <c r="K2840" s="188">
        <v>80</v>
      </c>
      <c r="L2840" s="189">
        <f>'Форма 2'!C2844</f>
        <v>6403603.176</v>
      </c>
      <c r="M2840" s="190">
        <v>0</v>
      </c>
      <c r="N2840" s="190">
        <v>0</v>
      </c>
      <c r="O2840" s="190">
        <v>0</v>
      </c>
      <c r="P2840" s="189">
        <f t="shared" si="297"/>
        <v>6403603.176</v>
      </c>
      <c r="Q2840" s="191">
        <f t="shared" si="298"/>
        <v>3445.02</v>
      </c>
      <c r="R2840" s="191">
        <f t="shared" si="299"/>
        <v>3445.02</v>
      </c>
      <c r="S2840" s="90" t="s">
        <v>42</v>
      </c>
      <c r="T2840" s="27" t="s">
        <v>2982</v>
      </c>
    </row>
    <row r="2841" spans="1:20">
      <c r="A2841" s="312">
        <v>126</v>
      </c>
      <c r="B2841" s="110" t="s">
        <v>830</v>
      </c>
      <c r="C2841" s="186">
        <v>1964</v>
      </c>
      <c r="D2841" s="55"/>
      <c r="E2841" s="198" t="s">
        <v>328</v>
      </c>
      <c r="F2841" s="55">
        <v>5</v>
      </c>
      <c r="G2841" s="27">
        <v>4</v>
      </c>
      <c r="H2841" s="187">
        <v>3555.1</v>
      </c>
      <c r="I2841" s="187">
        <v>2548.7400000000002</v>
      </c>
      <c r="J2841" s="187">
        <v>2519.34</v>
      </c>
      <c r="K2841" s="188">
        <v>156</v>
      </c>
      <c r="L2841" s="189">
        <f>'Форма 2'!C2845</f>
        <v>8780460.2748000007</v>
      </c>
      <c r="M2841" s="190">
        <v>0</v>
      </c>
      <c r="N2841" s="190">
        <v>0</v>
      </c>
      <c r="O2841" s="190">
        <v>0</v>
      </c>
      <c r="P2841" s="189">
        <f t="shared" si="297"/>
        <v>8780460.2748000007</v>
      </c>
      <c r="Q2841" s="191">
        <f t="shared" si="298"/>
        <v>3445.02</v>
      </c>
      <c r="R2841" s="191">
        <f t="shared" si="299"/>
        <v>3445.02</v>
      </c>
      <c r="S2841" s="90" t="s">
        <v>42</v>
      </c>
      <c r="T2841" s="55" t="s">
        <v>34</v>
      </c>
    </row>
    <row r="2842" spans="1:20">
      <c r="A2842" s="137">
        <v>127</v>
      </c>
      <c r="B2842" s="110" t="s">
        <v>831</v>
      </c>
      <c r="C2842" s="186">
        <v>1964</v>
      </c>
      <c r="D2842" s="55"/>
      <c r="E2842" s="198" t="s">
        <v>328</v>
      </c>
      <c r="F2842" s="55">
        <v>5</v>
      </c>
      <c r="G2842" s="27">
        <v>4</v>
      </c>
      <c r="H2842" s="187">
        <v>3532.6</v>
      </c>
      <c r="I2842" s="187">
        <v>2460.7199999999998</v>
      </c>
      <c r="J2842" s="187">
        <v>2460.7199999999998</v>
      </c>
      <c r="K2842" s="188">
        <v>165</v>
      </c>
      <c r="L2842" s="189">
        <f>'Форма 2'!C2846</f>
        <v>8477229.6143999994</v>
      </c>
      <c r="M2842" s="190">
        <v>0</v>
      </c>
      <c r="N2842" s="190">
        <v>0</v>
      </c>
      <c r="O2842" s="190">
        <v>0</v>
      </c>
      <c r="P2842" s="189">
        <f t="shared" si="297"/>
        <v>8477229.6143999994</v>
      </c>
      <c r="Q2842" s="191">
        <f t="shared" si="298"/>
        <v>3445.02</v>
      </c>
      <c r="R2842" s="191">
        <f t="shared" si="299"/>
        <v>3445.02</v>
      </c>
      <c r="S2842" s="90" t="s">
        <v>42</v>
      </c>
      <c r="T2842" s="55" t="s">
        <v>34</v>
      </c>
    </row>
    <row r="2843" spans="1:20">
      <c r="A2843" s="312">
        <v>128</v>
      </c>
      <c r="B2843" s="110" t="s">
        <v>832</v>
      </c>
      <c r="C2843" s="186">
        <v>1964</v>
      </c>
      <c r="D2843" s="55"/>
      <c r="E2843" s="198" t="s">
        <v>328</v>
      </c>
      <c r="F2843" s="55">
        <v>5</v>
      </c>
      <c r="G2843" s="27">
        <v>4</v>
      </c>
      <c r="H2843" s="187">
        <v>3511.9</v>
      </c>
      <c r="I2843" s="187">
        <v>2592.7600000000002</v>
      </c>
      <c r="J2843" s="187">
        <v>2521.36</v>
      </c>
      <c r="K2843" s="188">
        <v>157</v>
      </c>
      <c r="L2843" s="189">
        <f>'Форма 2'!C2847</f>
        <v>8932110.0552000012</v>
      </c>
      <c r="M2843" s="190">
        <v>0</v>
      </c>
      <c r="N2843" s="190">
        <v>0</v>
      </c>
      <c r="O2843" s="190">
        <v>0</v>
      </c>
      <c r="P2843" s="189">
        <f t="shared" si="297"/>
        <v>8932110.0552000012</v>
      </c>
      <c r="Q2843" s="191">
        <f t="shared" si="298"/>
        <v>3445.02</v>
      </c>
      <c r="R2843" s="191">
        <f t="shared" si="299"/>
        <v>3445.02</v>
      </c>
      <c r="S2843" s="90" t="s">
        <v>42</v>
      </c>
      <c r="T2843" s="55" t="s">
        <v>34</v>
      </c>
    </row>
    <row r="2844" spans="1:20">
      <c r="A2844" s="137">
        <v>129</v>
      </c>
      <c r="B2844" s="110" t="s">
        <v>833</v>
      </c>
      <c r="C2844" s="186">
        <v>1963</v>
      </c>
      <c r="D2844" s="55"/>
      <c r="E2844" s="198" t="s">
        <v>335</v>
      </c>
      <c r="F2844" s="55">
        <v>5</v>
      </c>
      <c r="G2844" s="27">
        <v>2</v>
      </c>
      <c r="H2844" s="187">
        <v>1389.6</v>
      </c>
      <c r="I2844" s="187">
        <v>1251.02</v>
      </c>
      <c r="J2844" s="187">
        <v>1251.02</v>
      </c>
      <c r="K2844" s="188">
        <v>61</v>
      </c>
      <c r="L2844" s="189">
        <f>'Форма 2'!C2848</f>
        <v>4309788.9204000002</v>
      </c>
      <c r="M2844" s="190">
        <v>0</v>
      </c>
      <c r="N2844" s="190">
        <v>0</v>
      </c>
      <c r="O2844" s="190">
        <v>0</v>
      </c>
      <c r="P2844" s="189">
        <f t="shared" si="297"/>
        <v>4309788.9204000002</v>
      </c>
      <c r="Q2844" s="191">
        <f t="shared" si="298"/>
        <v>3445.02</v>
      </c>
      <c r="R2844" s="191">
        <f t="shared" si="299"/>
        <v>3445.02</v>
      </c>
      <c r="S2844" s="90" t="s">
        <v>42</v>
      </c>
      <c r="T2844" s="55" t="s">
        <v>34</v>
      </c>
    </row>
    <row r="2845" spans="1:20">
      <c r="A2845" s="312">
        <v>130</v>
      </c>
      <c r="B2845" s="110" t="s">
        <v>834</v>
      </c>
      <c r="C2845" s="186">
        <v>1964</v>
      </c>
      <c r="D2845" s="55"/>
      <c r="E2845" s="198" t="s">
        <v>335</v>
      </c>
      <c r="F2845" s="55">
        <v>5</v>
      </c>
      <c r="G2845" s="27">
        <v>4</v>
      </c>
      <c r="H2845" s="187">
        <v>3259.4</v>
      </c>
      <c r="I2845" s="187">
        <v>2256.1999999999998</v>
      </c>
      <c r="J2845" s="187">
        <v>2214.1999999999998</v>
      </c>
      <c r="K2845" s="188">
        <v>146</v>
      </c>
      <c r="L2845" s="189">
        <f>'Форма 2'!C2849</f>
        <v>7772654.1239999989</v>
      </c>
      <c r="M2845" s="190">
        <v>0</v>
      </c>
      <c r="N2845" s="190">
        <v>0</v>
      </c>
      <c r="O2845" s="190">
        <v>0</v>
      </c>
      <c r="P2845" s="189">
        <f t="shared" si="297"/>
        <v>7772654.1239999989</v>
      </c>
      <c r="Q2845" s="191">
        <f t="shared" si="298"/>
        <v>3445.02</v>
      </c>
      <c r="R2845" s="191">
        <f t="shared" si="299"/>
        <v>3445.02</v>
      </c>
      <c r="S2845" s="90" t="s">
        <v>42</v>
      </c>
      <c r="T2845" s="55" t="s">
        <v>34</v>
      </c>
    </row>
    <row r="2846" spans="1:20">
      <c r="A2846" s="137">
        <v>131</v>
      </c>
      <c r="B2846" s="110" t="s">
        <v>836</v>
      </c>
      <c r="C2846" s="186">
        <v>1964</v>
      </c>
      <c r="D2846" s="55"/>
      <c r="E2846" s="198" t="s">
        <v>335</v>
      </c>
      <c r="F2846" s="55">
        <v>5</v>
      </c>
      <c r="G2846" s="27">
        <v>4</v>
      </c>
      <c r="H2846" s="187">
        <v>3295.5</v>
      </c>
      <c r="I2846" s="187">
        <v>2216.73</v>
      </c>
      <c r="J2846" s="187">
        <v>2216.73</v>
      </c>
      <c r="K2846" s="188">
        <v>143</v>
      </c>
      <c r="L2846" s="189">
        <f>'Форма 2'!C2850</f>
        <v>7636679.1846000003</v>
      </c>
      <c r="M2846" s="190">
        <v>0</v>
      </c>
      <c r="N2846" s="190">
        <v>0</v>
      </c>
      <c r="O2846" s="190">
        <v>0</v>
      </c>
      <c r="P2846" s="189">
        <f t="shared" si="297"/>
        <v>7636679.1846000003</v>
      </c>
      <c r="Q2846" s="191">
        <f t="shared" si="298"/>
        <v>3445.02</v>
      </c>
      <c r="R2846" s="191">
        <f t="shared" si="299"/>
        <v>3445.02</v>
      </c>
      <c r="S2846" s="90" t="s">
        <v>42</v>
      </c>
      <c r="T2846" s="55" t="s">
        <v>34</v>
      </c>
    </row>
    <row r="2847" spans="1:20">
      <c r="A2847" s="312">
        <v>132</v>
      </c>
      <c r="B2847" s="110" t="s">
        <v>829</v>
      </c>
      <c r="C2847" s="186">
        <v>1963</v>
      </c>
      <c r="D2847" s="55"/>
      <c r="E2847" s="198" t="s">
        <v>328</v>
      </c>
      <c r="F2847" s="55">
        <v>5</v>
      </c>
      <c r="G2847" s="27">
        <v>4</v>
      </c>
      <c r="H2847" s="187">
        <v>3555.1</v>
      </c>
      <c r="I2847" s="187">
        <v>2489.6999999999998</v>
      </c>
      <c r="J2847" s="187">
        <v>2489.6999999999998</v>
      </c>
      <c r="K2847" s="188">
        <v>140</v>
      </c>
      <c r="L2847" s="189">
        <f>'Форма 2'!C2851</f>
        <v>8577066.2939999998</v>
      </c>
      <c r="M2847" s="190">
        <v>0</v>
      </c>
      <c r="N2847" s="190">
        <v>0</v>
      </c>
      <c r="O2847" s="190">
        <v>0</v>
      </c>
      <c r="P2847" s="189">
        <f t="shared" si="297"/>
        <v>8577066.2939999998</v>
      </c>
      <c r="Q2847" s="191">
        <f t="shared" si="298"/>
        <v>3445.02</v>
      </c>
      <c r="R2847" s="191">
        <f t="shared" si="299"/>
        <v>3445.02</v>
      </c>
      <c r="S2847" s="90" t="s">
        <v>42</v>
      </c>
      <c r="T2847" s="55" t="s">
        <v>34</v>
      </c>
    </row>
    <row r="2848" spans="1:20">
      <c r="A2848" s="137">
        <v>133</v>
      </c>
      <c r="B2848" s="110" t="s">
        <v>837</v>
      </c>
      <c r="C2848" s="186">
        <v>1958</v>
      </c>
      <c r="D2848" s="55"/>
      <c r="E2848" s="198" t="s">
        <v>335</v>
      </c>
      <c r="F2848" s="55">
        <v>3</v>
      </c>
      <c r="G2848" s="27">
        <v>3</v>
      </c>
      <c r="H2848" s="187">
        <v>1240.5999999999999</v>
      </c>
      <c r="I2848" s="187">
        <v>1160.9000000000001</v>
      </c>
      <c r="J2848" s="187">
        <v>1160.9000000000001</v>
      </c>
      <c r="K2848" s="188">
        <v>46</v>
      </c>
      <c r="L2848" s="189">
        <f>'Форма 2'!C2852</f>
        <v>1506894.6360000002</v>
      </c>
      <c r="M2848" s="190">
        <v>0</v>
      </c>
      <c r="N2848" s="190">
        <v>0</v>
      </c>
      <c r="O2848" s="190">
        <v>0</v>
      </c>
      <c r="P2848" s="189">
        <f t="shared" si="297"/>
        <v>1506894.6360000002</v>
      </c>
      <c r="Q2848" s="191">
        <f t="shared" si="298"/>
        <v>1298.04</v>
      </c>
      <c r="R2848" s="191">
        <f t="shared" si="299"/>
        <v>1298.04</v>
      </c>
      <c r="S2848" s="90" t="s">
        <v>42</v>
      </c>
      <c r="T2848" s="55" t="s">
        <v>34</v>
      </c>
    </row>
    <row r="2849" spans="1:20">
      <c r="A2849" s="312">
        <v>134</v>
      </c>
      <c r="B2849" s="110" t="s">
        <v>838</v>
      </c>
      <c r="C2849" s="186">
        <v>1965</v>
      </c>
      <c r="D2849" s="55"/>
      <c r="E2849" s="198" t="s">
        <v>335</v>
      </c>
      <c r="F2849" s="55">
        <v>5</v>
      </c>
      <c r="G2849" s="27">
        <v>4</v>
      </c>
      <c r="H2849" s="187">
        <v>3300</v>
      </c>
      <c r="I2849" s="187">
        <v>3249</v>
      </c>
      <c r="J2849" s="187">
        <v>2589.8000000000002</v>
      </c>
      <c r="K2849" s="188">
        <v>119</v>
      </c>
      <c r="L2849" s="189">
        <f>'Форма 2'!C2853</f>
        <v>1056249.9000000001</v>
      </c>
      <c r="M2849" s="190">
        <v>0</v>
      </c>
      <c r="N2849" s="190">
        <v>0</v>
      </c>
      <c r="O2849" s="190">
        <v>0</v>
      </c>
      <c r="P2849" s="189">
        <f t="shared" si="297"/>
        <v>1056249.9000000001</v>
      </c>
      <c r="Q2849" s="191">
        <f t="shared" si="298"/>
        <v>325.10000000000002</v>
      </c>
      <c r="R2849" s="191">
        <f t="shared" si="299"/>
        <v>325.10000000000002</v>
      </c>
      <c r="S2849" s="90" t="s">
        <v>42</v>
      </c>
      <c r="T2849" s="27" t="s">
        <v>2982</v>
      </c>
    </row>
    <row r="2850" spans="1:20">
      <c r="A2850" s="137">
        <v>135</v>
      </c>
      <c r="B2850" s="110" t="s">
        <v>840</v>
      </c>
      <c r="C2850" s="186">
        <v>1982</v>
      </c>
      <c r="D2850" s="55"/>
      <c r="E2850" s="198" t="s">
        <v>576</v>
      </c>
      <c r="F2850" s="55">
        <v>9</v>
      </c>
      <c r="G2850" s="27">
        <v>2</v>
      </c>
      <c r="H2850" s="187">
        <v>3927.6</v>
      </c>
      <c r="I2850" s="187">
        <v>3927.6</v>
      </c>
      <c r="J2850" s="187">
        <v>3927.6</v>
      </c>
      <c r="K2850" s="188">
        <v>222</v>
      </c>
      <c r="L2850" s="189">
        <f>'Форма 2'!C2854</f>
        <v>4481466</v>
      </c>
      <c r="M2850" s="190">
        <v>0</v>
      </c>
      <c r="N2850" s="190">
        <v>0</v>
      </c>
      <c r="O2850" s="190">
        <v>0</v>
      </c>
      <c r="P2850" s="189">
        <f t="shared" si="297"/>
        <v>4481466</v>
      </c>
      <c r="Q2850" s="191">
        <f t="shared" si="298"/>
        <v>1141.0189428658723</v>
      </c>
      <c r="R2850" s="191">
        <f t="shared" si="299"/>
        <v>1141.0189428658723</v>
      </c>
      <c r="S2850" s="90" t="s">
        <v>42</v>
      </c>
      <c r="T2850" s="55" t="s">
        <v>34</v>
      </c>
    </row>
    <row r="2851" spans="1:20">
      <c r="A2851" s="312">
        <v>136</v>
      </c>
      <c r="B2851" s="110" t="s">
        <v>839</v>
      </c>
      <c r="C2851" s="186">
        <v>1960</v>
      </c>
      <c r="D2851" s="55"/>
      <c r="E2851" s="198" t="s">
        <v>576</v>
      </c>
      <c r="F2851" s="55">
        <v>5</v>
      </c>
      <c r="G2851" s="27">
        <v>2</v>
      </c>
      <c r="H2851" s="187">
        <v>3533.8</v>
      </c>
      <c r="I2851" s="187">
        <v>3526.4</v>
      </c>
      <c r="J2851" s="187">
        <v>3215.4</v>
      </c>
      <c r="K2851" s="188">
        <v>200</v>
      </c>
      <c r="L2851" s="189">
        <f>'Форма 2'!C2855</f>
        <v>12148518.528000001</v>
      </c>
      <c r="M2851" s="190">
        <v>0</v>
      </c>
      <c r="N2851" s="190">
        <v>0</v>
      </c>
      <c r="O2851" s="190">
        <v>0</v>
      </c>
      <c r="P2851" s="189">
        <f t="shared" si="297"/>
        <v>12148518.528000001</v>
      </c>
      <c r="Q2851" s="191">
        <f t="shared" si="298"/>
        <v>3445.02</v>
      </c>
      <c r="R2851" s="191">
        <f t="shared" si="299"/>
        <v>3445.02</v>
      </c>
      <c r="S2851" s="90" t="s">
        <v>42</v>
      </c>
      <c r="T2851" s="55" t="s">
        <v>34</v>
      </c>
    </row>
    <row r="2852" spans="1:20">
      <c r="A2852" s="137">
        <v>137</v>
      </c>
      <c r="B2852" s="110" t="s">
        <v>848</v>
      </c>
      <c r="C2852" s="186">
        <v>1964</v>
      </c>
      <c r="D2852" s="12">
        <v>2008</v>
      </c>
      <c r="E2852" s="198" t="s">
        <v>28</v>
      </c>
      <c r="F2852" s="55">
        <v>4</v>
      </c>
      <c r="G2852" s="27">
        <v>3</v>
      </c>
      <c r="H2852" s="187">
        <v>2052</v>
      </c>
      <c r="I2852" s="187">
        <v>1876.1</v>
      </c>
      <c r="J2852" s="187">
        <v>1329.8</v>
      </c>
      <c r="K2852" s="188">
        <v>86</v>
      </c>
      <c r="L2852" s="189">
        <f>'Форма 2'!C2856</f>
        <v>6463202.0219999999</v>
      </c>
      <c r="M2852" s="190">
        <v>0</v>
      </c>
      <c r="N2852" s="190">
        <v>0</v>
      </c>
      <c r="O2852" s="190">
        <v>0</v>
      </c>
      <c r="P2852" s="189">
        <f t="shared" si="297"/>
        <v>6463202.0219999999</v>
      </c>
      <c r="Q2852" s="191">
        <f t="shared" si="298"/>
        <v>3445.02</v>
      </c>
      <c r="R2852" s="191">
        <f t="shared" si="299"/>
        <v>3445.02</v>
      </c>
      <c r="S2852" s="90" t="s">
        <v>42</v>
      </c>
      <c r="T2852" s="55" t="s">
        <v>34</v>
      </c>
    </row>
    <row r="2853" spans="1:20">
      <c r="A2853" s="312">
        <v>138</v>
      </c>
      <c r="B2853" s="110" t="s">
        <v>849</v>
      </c>
      <c r="C2853" s="186">
        <v>1964</v>
      </c>
      <c r="D2853" s="55"/>
      <c r="E2853" s="198" t="s">
        <v>28</v>
      </c>
      <c r="F2853" s="55">
        <v>4</v>
      </c>
      <c r="G2853" s="27">
        <v>3</v>
      </c>
      <c r="H2853" s="187">
        <v>2045.6</v>
      </c>
      <c r="I2853" s="187">
        <v>1343.5</v>
      </c>
      <c r="J2853" s="187">
        <v>1312.1</v>
      </c>
      <c r="K2853" s="188">
        <v>101</v>
      </c>
      <c r="L2853" s="189">
        <f>'Форма 2'!C2857</f>
        <v>4628384.37</v>
      </c>
      <c r="M2853" s="190">
        <v>0</v>
      </c>
      <c r="N2853" s="190">
        <v>0</v>
      </c>
      <c r="O2853" s="190">
        <v>0</v>
      </c>
      <c r="P2853" s="189">
        <f t="shared" si="297"/>
        <v>4628384.37</v>
      </c>
      <c r="Q2853" s="191">
        <f t="shared" si="298"/>
        <v>3445.02</v>
      </c>
      <c r="R2853" s="191">
        <f t="shared" si="299"/>
        <v>3445.02</v>
      </c>
      <c r="S2853" s="90" t="s">
        <v>42</v>
      </c>
      <c r="T2853" s="55" t="s">
        <v>34</v>
      </c>
    </row>
    <row r="2854" spans="1:20">
      <c r="A2854" s="137">
        <v>139</v>
      </c>
      <c r="B2854" s="110" t="s">
        <v>847</v>
      </c>
      <c r="C2854" s="186">
        <v>1957</v>
      </c>
      <c r="D2854" s="12">
        <v>2008</v>
      </c>
      <c r="E2854" s="198" t="s">
        <v>28</v>
      </c>
      <c r="F2854" s="55">
        <v>2</v>
      </c>
      <c r="G2854" s="27">
        <v>2</v>
      </c>
      <c r="H2854" s="187">
        <v>803.8</v>
      </c>
      <c r="I2854" s="187">
        <v>706.7</v>
      </c>
      <c r="J2854" s="187">
        <v>706.7</v>
      </c>
      <c r="K2854" s="188">
        <v>37</v>
      </c>
      <c r="L2854" s="189">
        <f>'Форма 2'!C2858</f>
        <v>2281135.7290000003</v>
      </c>
      <c r="M2854" s="190">
        <v>0</v>
      </c>
      <c r="N2854" s="190">
        <v>0</v>
      </c>
      <c r="O2854" s="190">
        <v>0</v>
      </c>
      <c r="P2854" s="189">
        <f t="shared" si="297"/>
        <v>2281135.7290000003</v>
      </c>
      <c r="Q2854" s="191">
        <f t="shared" si="298"/>
        <v>3227.8700000000003</v>
      </c>
      <c r="R2854" s="191">
        <f t="shared" si="299"/>
        <v>3227.8700000000003</v>
      </c>
      <c r="S2854" s="90" t="s">
        <v>42</v>
      </c>
      <c r="T2854" s="55" t="s">
        <v>34</v>
      </c>
    </row>
    <row r="2855" spans="1:20">
      <c r="A2855" s="312">
        <v>140</v>
      </c>
      <c r="B2855" s="110" t="s">
        <v>866</v>
      </c>
      <c r="C2855" s="186">
        <v>1958</v>
      </c>
      <c r="D2855" s="55"/>
      <c r="E2855" s="198" t="s">
        <v>28</v>
      </c>
      <c r="F2855" s="55">
        <v>3</v>
      </c>
      <c r="G2855" s="27">
        <v>2</v>
      </c>
      <c r="H2855" s="187">
        <v>944.58</v>
      </c>
      <c r="I2855" s="187">
        <v>898.55</v>
      </c>
      <c r="J2855" s="187">
        <v>898.55</v>
      </c>
      <c r="K2855" s="188">
        <v>45</v>
      </c>
      <c r="L2855" s="189">
        <f>'Форма 2'!C2859</f>
        <v>1166353.8419999999</v>
      </c>
      <c r="M2855" s="190">
        <v>0</v>
      </c>
      <c r="N2855" s="190">
        <v>0</v>
      </c>
      <c r="O2855" s="190">
        <v>0</v>
      </c>
      <c r="P2855" s="189">
        <f t="shared" si="297"/>
        <v>1166353.8419999999</v>
      </c>
      <c r="Q2855" s="191">
        <f t="shared" si="298"/>
        <v>1298.04</v>
      </c>
      <c r="R2855" s="191">
        <f t="shared" si="299"/>
        <v>1298.04</v>
      </c>
      <c r="S2855" s="90" t="s">
        <v>42</v>
      </c>
      <c r="T2855" s="55" t="s">
        <v>34</v>
      </c>
    </row>
    <row r="2856" spans="1:20">
      <c r="A2856" s="137">
        <v>141</v>
      </c>
      <c r="B2856" s="110" t="s">
        <v>867</v>
      </c>
      <c r="C2856" s="186">
        <v>1958</v>
      </c>
      <c r="D2856" s="55"/>
      <c r="E2856" s="198" t="s">
        <v>28</v>
      </c>
      <c r="F2856" s="55">
        <v>3</v>
      </c>
      <c r="G2856" s="27">
        <v>2</v>
      </c>
      <c r="H2856" s="187">
        <v>956.4</v>
      </c>
      <c r="I2856" s="187">
        <v>893.47</v>
      </c>
      <c r="J2856" s="187">
        <v>893.47</v>
      </c>
      <c r="K2856" s="188">
        <v>67</v>
      </c>
      <c r="L2856" s="189">
        <f>'Форма 2'!C2860</f>
        <v>1159759.7988</v>
      </c>
      <c r="M2856" s="190">
        <v>0</v>
      </c>
      <c r="N2856" s="190">
        <v>0</v>
      </c>
      <c r="O2856" s="190">
        <v>0</v>
      </c>
      <c r="P2856" s="189">
        <f t="shared" ref="P2856:P2918" si="300">L2856</f>
        <v>1159759.7988</v>
      </c>
      <c r="Q2856" s="191">
        <f t="shared" ref="Q2856:Q2918" si="301">L2856/I2856</f>
        <v>1298.04</v>
      </c>
      <c r="R2856" s="191">
        <f t="shared" ref="R2856:R2918" si="302">Q2856</f>
        <v>1298.04</v>
      </c>
      <c r="S2856" s="90" t="s">
        <v>42</v>
      </c>
      <c r="T2856" s="55" t="s">
        <v>34</v>
      </c>
    </row>
    <row r="2857" spans="1:20">
      <c r="A2857" s="312">
        <v>142</v>
      </c>
      <c r="B2857" s="110" t="s">
        <v>868</v>
      </c>
      <c r="C2857" s="186">
        <v>1958</v>
      </c>
      <c r="D2857" s="55"/>
      <c r="E2857" s="198" t="s">
        <v>28</v>
      </c>
      <c r="F2857" s="55">
        <v>3</v>
      </c>
      <c r="G2857" s="27">
        <v>2</v>
      </c>
      <c r="H2857" s="187">
        <v>927.92</v>
      </c>
      <c r="I2857" s="187">
        <v>880.49</v>
      </c>
      <c r="J2857" s="187">
        <v>880.49</v>
      </c>
      <c r="K2857" s="188">
        <v>37</v>
      </c>
      <c r="L2857" s="189">
        <f>'Форма 2'!C2861</f>
        <v>1142911.2396</v>
      </c>
      <c r="M2857" s="190">
        <v>0</v>
      </c>
      <c r="N2857" s="190">
        <v>0</v>
      </c>
      <c r="O2857" s="190">
        <v>0</v>
      </c>
      <c r="P2857" s="189">
        <f t="shared" si="300"/>
        <v>1142911.2396</v>
      </c>
      <c r="Q2857" s="191">
        <f t="shared" si="301"/>
        <v>1298.04</v>
      </c>
      <c r="R2857" s="191">
        <f t="shared" si="302"/>
        <v>1298.04</v>
      </c>
      <c r="S2857" s="90" t="s">
        <v>42</v>
      </c>
      <c r="T2857" s="55" t="s">
        <v>34</v>
      </c>
    </row>
    <row r="2858" spans="1:20">
      <c r="A2858" s="137">
        <v>143</v>
      </c>
      <c r="B2858" s="110" t="s">
        <v>869</v>
      </c>
      <c r="C2858" s="186">
        <v>1984</v>
      </c>
      <c r="D2858" s="55"/>
      <c r="E2858" s="198" t="s">
        <v>335</v>
      </c>
      <c r="F2858" s="55">
        <v>9</v>
      </c>
      <c r="G2858" s="27">
        <v>5</v>
      </c>
      <c r="H2858" s="187">
        <v>11278</v>
      </c>
      <c r="I2858" s="187">
        <v>10942.6</v>
      </c>
      <c r="J2858" s="187">
        <v>10292.9</v>
      </c>
      <c r="K2858" s="188">
        <v>453</v>
      </c>
      <c r="L2858" s="189">
        <f>'Форма 2'!C2862</f>
        <v>11203665</v>
      </c>
      <c r="M2858" s="190">
        <v>0</v>
      </c>
      <c r="N2858" s="190">
        <v>0</v>
      </c>
      <c r="O2858" s="190">
        <v>0</v>
      </c>
      <c r="P2858" s="189">
        <f t="shared" si="300"/>
        <v>11203665</v>
      </c>
      <c r="Q2858" s="191">
        <f t="shared" si="301"/>
        <v>1023.8576755067351</v>
      </c>
      <c r="R2858" s="191">
        <f t="shared" si="302"/>
        <v>1023.8576755067351</v>
      </c>
      <c r="S2858" s="90" t="s">
        <v>42</v>
      </c>
      <c r="T2858" s="55" t="s">
        <v>34</v>
      </c>
    </row>
    <row r="2859" spans="1:20">
      <c r="A2859" s="312">
        <v>144</v>
      </c>
      <c r="B2859" s="110" t="s">
        <v>876</v>
      </c>
      <c r="C2859" s="186">
        <v>1957</v>
      </c>
      <c r="D2859" s="55"/>
      <c r="E2859" s="198" t="s">
        <v>335</v>
      </c>
      <c r="F2859" s="55">
        <v>2</v>
      </c>
      <c r="G2859" s="27">
        <v>8</v>
      </c>
      <c r="H2859" s="187">
        <v>603.5</v>
      </c>
      <c r="I2859" s="187">
        <v>394.5</v>
      </c>
      <c r="J2859" s="187">
        <v>394.5</v>
      </c>
      <c r="K2859" s="188">
        <v>41</v>
      </c>
      <c r="L2859" s="189">
        <f>'Форма 2'!C2863</f>
        <v>1457184.375</v>
      </c>
      <c r="M2859" s="190">
        <v>0</v>
      </c>
      <c r="N2859" s="190">
        <v>0</v>
      </c>
      <c r="O2859" s="190">
        <v>0</v>
      </c>
      <c r="P2859" s="189">
        <f t="shared" si="300"/>
        <v>1457184.375</v>
      </c>
      <c r="Q2859" s="191">
        <f t="shared" si="301"/>
        <v>3693.75</v>
      </c>
      <c r="R2859" s="191">
        <f t="shared" si="302"/>
        <v>3693.75</v>
      </c>
      <c r="S2859" s="90" t="s">
        <v>42</v>
      </c>
      <c r="T2859" s="55" t="s">
        <v>34</v>
      </c>
    </row>
    <row r="2860" spans="1:20">
      <c r="A2860" s="137">
        <v>145</v>
      </c>
      <c r="B2860" s="110" t="s">
        <v>872</v>
      </c>
      <c r="C2860" s="186">
        <v>1957</v>
      </c>
      <c r="D2860" s="55"/>
      <c r="E2860" s="198" t="s">
        <v>335</v>
      </c>
      <c r="F2860" s="55">
        <v>2</v>
      </c>
      <c r="G2860" s="27">
        <v>4</v>
      </c>
      <c r="H2860" s="187">
        <v>588.79999999999995</v>
      </c>
      <c r="I2860" s="187">
        <v>372.6</v>
      </c>
      <c r="J2860" s="187">
        <v>372.6</v>
      </c>
      <c r="K2860" s="188">
        <v>30</v>
      </c>
      <c r="L2860" s="189">
        <f>'Форма 2'!C2864</f>
        <v>1202704.3620000002</v>
      </c>
      <c r="M2860" s="190">
        <v>0</v>
      </c>
      <c r="N2860" s="190">
        <v>0</v>
      </c>
      <c r="O2860" s="190">
        <v>0</v>
      </c>
      <c r="P2860" s="189">
        <f t="shared" si="300"/>
        <v>1202704.3620000002</v>
      </c>
      <c r="Q2860" s="191">
        <f t="shared" si="301"/>
        <v>3227.8700000000003</v>
      </c>
      <c r="R2860" s="191">
        <f t="shared" si="302"/>
        <v>3227.8700000000003</v>
      </c>
      <c r="S2860" s="90" t="s">
        <v>42</v>
      </c>
      <c r="T2860" s="55" t="s">
        <v>34</v>
      </c>
    </row>
    <row r="2861" spans="1:20">
      <c r="A2861" s="312">
        <v>146</v>
      </c>
      <c r="B2861" s="110" t="s">
        <v>873</v>
      </c>
      <c r="C2861" s="186">
        <v>1957</v>
      </c>
      <c r="D2861" s="55"/>
      <c r="E2861" s="198" t="s">
        <v>335</v>
      </c>
      <c r="F2861" s="55">
        <v>2</v>
      </c>
      <c r="G2861" s="27">
        <v>4</v>
      </c>
      <c r="H2861" s="187">
        <v>593</v>
      </c>
      <c r="I2861" s="187">
        <v>374</v>
      </c>
      <c r="J2861" s="187">
        <v>374</v>
      </c>
      <c r="K2861" s="188">
        <v>27</v>
      </c>
      <c r="L2861" s="189">
        <f>'Форма 2'!C2865</f>
        <v>999051.24000000011</v>
      </c>
      <c r="M2861" s="190">
        <v>0</v>
      </c>
      <c r="N2861" s="190">
        <v>0</v>
      </c>
      <c r="O2861" s="190">
        <v>0</v>
      </c>
      <c r="P2861" s="189">
        <f t="shared" si="300"/>
        <v>999051.24000000011</v>
      </c>
      <c r="Q2861" s="191">
        <f t="shared" si="301"/>
        <v>2671.26</v>
      </c>
      <c r="R2861" s="191">
        <f t="shared" si="302"/>
        <v>2671.26</v>
      </c>
      <c r="S2861" s="90" t="s">
        <v>42</v>
      </c>
      <c r="T2861" s="55" t="s">
        <v>34</v>
      </c>
    </row>
    <row r="2862" spans="1:20">
      <c r="A2862" s="137">
        <v>147</v>
      </c>
      <c r="B2862" s="110" t="s">
        <v>874</v>
      </c>
      <c r="C2862" s="186">
        <v>1957</v>
      </c>
      <c r="D2862" s="55"/>
      <c r="E2862" s="198" t="s">
        <v>335</v>
      </c>
      <c r="F2862" s="55">
        <v>2</v>
      </c>
      <c r="G2862" s="27">
        <v>4</v>
      </c>
      <c r="H2862" s="187">
        <v>702.1</v>
      </c>
      <c r="I2862" s="187">
        <v>602.1</v>
      </c>
      <c r="J2862" s="187">
        <v>602.1</v>
      </c>
      <c r="K2862" s="188">
        <v>28</v>
      </c>
      <c r="L2862" s="189">
        <f>'Форма 2'!C2866</f>
        <v>1608365.6460000002</v>
      </c>
      <c r="M2862" s="190">
        <v>0</v>
      </c>
      <c r="N2862" s="190">
        <v>0</v>
      </c>
      <c r="O2862" s="190">
        <v>0</v>
      </c>
      <c r="P2862" s="189">
        <f t="shared" si="300"/>
        <v>1608365.6460000002</v>
      </c>
      <c r="Q2862" s="191">
        <f t="shared" si="301"/>
        <v>2671.26</v>
      </c>
      <c r="R2862" s="191">
        <f t="shared" si="302"/>
        <v>2671.26</v>
      </c>
      <c r="S2862" s="90" t="s">
        <v>42</v>
      </c>
      <c r="T2862" s="55" t="s">
        <v>34</v>
      </c>
    </row>
    <row r="2863" spans="1:20">
      <c r="A2863" s="312">
        <v>148</v>
      </c>
      <c r="B2863" s="110" t="s">
        <v>875</v>
      </c>
      <c r="C2863" s="186">
        <v>1957</v>
      </c>
      <c r="D2863" s="55"/>
      <c r="E2863" s="198" t="s">
        <v>335</v>
      </c>
      <c r="F2863" s="55">
        <v>2</v>
      </c>
      <c r="G2863" s="27">
        <v>4</v>
      </c>
      <c r="H2863" s="187">
        <v>592.20000000000005</v>
      </c>
      <c r="I2863" s="187">
        <v>377.1</v>
      </c>
      <c r="J2863" s="187">
        <v>377.1</v>
      </c>
      <c r="K2863" s="188">
        <v>37</v>
      </c>
      <c r="L2863" s="189">
        <f>'Форма 2'!C2867</f>
        <v>1007332.1460000002</v>
      </c>
      <c r="M2863" s="190">
        <v>0</v>
      </c>
      <c r="N2863" s="190">
        <v>0</v>
      </c>
      <c r="O2863" s="190">
        <v>0</v>
      </c>
      <c r="P2863" s="189">
        <f t="shared" si="300"/>
        <v>1007332.1460000002</v>
      </c>
      <c r="Q2863" s="191">
        <f t="shared" si="301"/>
        <v>2671.26</v>
      </c>
      <c r="R2863" s="191">
        <f t="shared" si="302"/>
        <v>2671.26</v>
      </c>
      <c r="S2863" s="90" t="s">
        <v>42</v>
      </c>
      <c r="T2863" s="55" t="s">
        <v>34</v>
      </c>
    </row>
    <row r="2864" spans="1:20">
      <c r="A2864" s="137">
        <v>149</v>
      </c>
      <c r="B2864" s="110" t="s">
        <v>877</v>
      </c>
      <c r="C2864" s="186">
        <v>1957</v>
      </c>
      <c r="D2864" s="55"/>
      <c r="E2864" s="198" t="s">
        <v>330</v>
      </c>
      <c r="F2864" s="55">
        <v>2</v>
      </c>
      <c r="G2864" s="27">
        <v>3</v>
      </c>
      <c r="H2864" s="187">
        <v>826.1</v>
      </c>
      <c r="I2864" s="187">
        <v>689.36</v>
      </c>
      <c r="J2864" s="187">
        <v>689.36</v>
      </c>
      <c r="K2864" s="188">
        <v>46</v>
      </c>
      <c r="L2864" s="189">
        <f>'Форма 2'!C2868</f>
        <v>2101906.8952000001</v>
      </c>
      <c r="M2864" s="190">
        <v>0</v>
      </c>
      <c r="N2864" s="190">
        <v>0</v>
      </c>
      <c r="O2864" s="190">
        <v>0</v>
      </c>
      <c r="P2864" s="189">
        <f t="shared" si="300"/>
        <v>2101906.8952000001</v>
      </c>
      <c r="Q2864" s="191">
        <f t="shared" si="301"/>
        <v>3049.07</v>
      </c>
      <c r="R2864" s="191">
        <f t="shared" si="302"/>
        <v>3049.07</v>
      </c>
      <c r="S2864" s="90" t="s">
        <v>42</v>
      </c>
      <c r="T2864" s="55" t="s">
        <v>34</v>
      </c>
    </row>
    <row r="2865" spans="1:20">
      <c r="A2865" s="312">
        <v>150</v>
      </c>
      <c r="B2865" s="110" t="s">
        <v>878</v>
      </c>
      <c r="C2865" s="186">
        <v>1956</v>
      </c>
      <c r="D2865" s="55"/>
      <c r="E2865" s="198" t="s">
        <v>330</v>
      </c>
      <c r="F2865" s="55">
        <v>2</v>
      </c>
      <c r="G2865" s="27">
        <v>2</v>
      </c>
      <c r="H2865" s="187">
        <v>732.9</v>
      </c>
      <c r="I2865" s="187">
        <v>453.4</v>
      </c>
      <c r="J2865" s="187">
        <v>453.4</v>
      </c>
      <c r="K2865" s="188">
        <v>29</v>
      </c>
      <c r="L2865" s="189">
        <f>'Форма 2'!C2869</f>
        <v>1674746.25</v>
      </c>
      <c r="M2865" s="190">
        <v>0</v>
      </c>
      <c r="N2865" s="190">
        <v>0</v>
      </c>
      <c r="O2865" s="190">
        <v>0</v>
      </c>
      <c r="P2865" s="189">
        <f t="shared" si="300"/>
        <v>1674746.25</v>
      </c>
      <c r="Q2865" s="191">
        <f t="shared" si="301"/>
        <v>3693.75</v>
      </c>
      <c r="R2865" s="191">
        <f t="shared" si="302"/>
        <v>3693.75</v>
      </c>
      <c r="S2865" s="90" t="s">
        <v>42</v>
      </c>
      <c r="T2865" s="55" t="s">
        <v>34</v>
      </c>
    </row>
    <row r="2866" spans="1:20">
      <c r="A2866" s="137">
        <v>151</v>
      </c>
      <c r="B2866" s="110" t="s">
        <v>884</v>
      </c>
      <c r="C2866" s="186">
        <v>1961</v>
      </c>
      <c r="D2866" s="55"/>
      <c r="E2866" s="198" t="s">
        <v>28</v>
      </c>
      <c r="F2866" s="55">
        <v>4</v>
      </c>
      <c r="G2866" s="27">
        <v>3</v>
      </c>
      <c r="H2866" s="187">
        <v>2205.6</v>
      </c>
      <c r="I2866" s="187">
        <v>2017.7</v>
      </c>
      <c r="J2866" s="187">
        <v>2017.7</v>
      </c>
      <c r="K2866" s="188">
        <v>91</v>
      </c>
      <c r="L2866" s="189">
        <f>'Форма 2'!C2870</f>
        <v>6951016.8540000003</v>
      </c>
      <c r="M2866" s="190">
        <v>0</v>
      </c>
      <c r="N2866" s="190">
        <v>0</v>
      </c>
      <c r="O2866" s="190">
        <v>0</v>
      </c>
      <c r="P2866" s="189">
        <f t="shared" si="300"/>
        <v>6951016.8540000003</v>
      </c>
      <c r="Q2866" s="191">
        <f t="shared" si="301"/>
        <v>3445.02</v>
      </c>
      <c r="R2866" s="191">
        <f t="shared" si="302"/>
        <v>3445.02</v>
      </c>
      <c r="S2866" s="90" t="s">
        <v>42</v>
      </c>
      <c r="T2866" s="55" t="s">
        <v>34</v>
      </c>
    </row>
    <row r="2867" spans="1:20">
      <c r="A2867" s="312">
        <v>152</v>
      </c>
      <c r="B2867" s="110" t="s">
        <v>885</v>
      </c>
      <c r="C2867" s="186">
        <v>1961</v>
      </c>
      <c r="D2867" s="55"/>
      <c r="E2867" s="198" t="s">
        <v>28</v>
      </c>
      <c r="F2867" s="55">
        <v>4</v>
      </c>
      <c r="G2867" s="27">
        <v>3</v>
      </c>
      <c r="H2867" s="187">
        <v>2226.8000000000002</v>
      </c>
      <c r="I2867" s="187">
        <v>2037.1</v>
      </c>
      <c r="J2867" s="187">
        <v>2037.1</v>
      </c>
      <c r="K2867" s="188">
        <v>96</v>
      </c>
      <c r="L2867" s="189">
        <f>'Форма 2'!C2871</f>
        <v>7017850.2419999996</v>
      </c>
      <c r="M2867" s="190">
        <v>0</v>
      </c>
      <c r="N2867" s="190">
        <v>0</v>
      </c>
      <c r="O2867" s="190">
        <v>0</v>
      </c>
      <c r="P2867" s="189">
        <f t="shared" si="300"/>
        <v>7017850.2419999996</v>
      </c>
      <c r="Q2867" s="191">
        <f t="shared" si="301"/>
        <v>3445.02</v>
      </c>
      <c r="R2867" s="191">
        <f t="shared" si="302"/>
        <v>3445.02</v>
      </c>
      <c r="S2867" s="90" t="s">
        <v>42</v>
      </c>
      <c r="T2867" s="55" t="s">
        <v>34</v>
      </c>
    </row>
    <row r="2868" spans="1:20">
      <c r="A2868" s="137">
        <v>153</v>
      </c>
      <c r="B2868" s="110" t="s">
        <v>886</v>
      </c>
      <c r="C2868" s="186">
        <v>1962</v>
      </c>
      <c r="D2868" s="55"/>
      <c r="E2868" s="198" t="s">
        <v>28</v>
      </c>
      <c r="F2868" s="55">
        <v>5</v>
      </c>
      <c r="G2868" s="27">
        <v>4</v>
      </c>
      <c r="H2868" s="187">
        <v>3652.2</v>
      </c>
      <c r="I2868" s="187">
        <v>3347.3999999999996</v>
      </c>
      <c r="J2868" s="187">
        <v>2757.6</v>
      </c>
      <c r="K2868" s="188">
        <v>121</v>
      </c>
      <c r="L2868" s="189">
        <f>'Форма 2'!C2872</f>
        <v>11531859.947999999</v>
      </c>
      <c r="M2868" s="190">
        <v>0</v>
      </c>
      <c r="N2868" s="190">
        <v>0</v>
      </c>
      <c r="O2868" s="190">
        <v>0</v>
      </c>
      <c r="P2868" s="189">
        <f t="shared" si="300"/>
        <v>11531859.947999999</v>
      </c>
      <c r="Q2868" s="191">
        <f t="shared" si="301"/>
        <v>3445.02</v>
      </c>
      <c r="R2868" s="191">
        <f t="shared" si="302"/>
        <v>3445.02</v>
      </c>
      <c r="S2868" s="90" t="s">
        <v>42</v>
      </c>
      <c r="T2868" s="55" t="s">
        <v>34</v>
      </c>
    </row>
    <row r="2869" spans="1:20">
      <c r="A2869" s="312">
        <v>154</v>
      </c>
      <c r="B2869" s="110" t="s">
        <v>887</v>
      </c>
      <c r="C2869" s="186">
        <v>1962</v>
      </c>
      <c r="D2869" s="55"/>
      <c r="E2869" s="198" t="s">
        <v>28</v>
      </c>
      <c r="F2869" s="55">
        <v>5</v>
      </c>
      <c r="G2869" s="27">
        <v>4</v>
      </c>
      <c r="H2869" s="187">
        <v>3584.3</v>
      </c>
      <c r="I2869" s="187">
        <v>3232.2999999999997</v>
      </c>
      <c r="J2869" s="187">
        <v>2560.6999999999998</v>
      </c>
      <c r="K2869" s="188">
        <v>125</v>
      </c>
      <c r="L2869" s="189">
        <f>'Форма 2'!C2873</f>
        <v>11135338.146</v>
      </c>
      <c r="M2869" s="190">
        <v>0</v>
      </c>
      <c r="N2869" s="190">
        <v>0</v>
      </c>
      <c r="O2869" s="190">
        <v>0</v>
      </c>
      <c r="P2869" s="189">
        <f t="shared" si="300"/>
        <v>11135338.146</v>
      </c>
      <c r="Q2869" s="191">
        <f t="shared" si="301"/>
        <v>3445.02</v>
      </c>
      <c r="R2869" s="191">
        <f t="shared" si="302"/>
        <v>3445.02</v>
      </c>
      <c r="S2869" s="90" t="s">
        <v>42</v>
      </c>
      <c r="T2869" s="55" t="s">
        <v>34</v>
      </c>
    </row>
    <row r="2870" spans="1:20">
      <c r="A2870" s="137">
        <v>155</v>
      </c>
      <c r="B2870" s="110" t="s">
        <v>894</v>
      </c>
      <c r="C2870" s="186">
        <v>1970</v>
      </c>
      <c r="D2870" s="55"/>
      <c r="E2870" s="198" t="s">
        <v>335</v>
      </c>
      <c r="F2870" s="55">
        <v>5</v>
      </c>
      <c r="G2870" s="27">
        <v>4</v>
      </c>
      <c r="H2870" s="187">
        <v>3554.7</v>
      </c>
      <c r="I2870" s="187">
        <v>2577.9</v>
      </c>
      <c r="J2870" s="187">
        <v>2577.9</v>
      </c>
      <c r="K2870" s="188">
        <v>99</v>
      </c>
      <c r="L2870" s="189">
        <f>'Форма 2'!C2874</f>
        <v>838075.29</v>
      </c>
      <c r="M2870" s="190">
        <v>0</v>
      </c>
      <c r="N2870" s="190">
        <v>0</v>
      </c>
      <c r="O2870" s="190">
        <v>0</v>
      </c>
      <c r="P2870" s="189">
        <f t="shared" si="300"/>
        <v>838075.29</v>
      </c>
      <c r="Q2870" s="191">
        <f t="shared" si="301"/>
        <v>325.10000000000002</v>
      </c>
      <c r="R2870" s="191">
        <f t="shared" si="302"/>
        <v>325.10000000000002</v>
      </c>
      <c r="S2870" s="90" t="s">
        <v>42</v>
      </c>
      <c r="T2870" s="55" t="s">
        <v>34</v>
      </c>
    </row>
    <row r="2871" spans="1:20">
      <c r="A2871" s="312">
        <v>156</v>
      </c>
      <c r="B2871" s="110" t="s">
        <v>895</v>
      </c>
      <c r="C2871" s="186">
        <v>1983</v>
      </c>
      <c r="D2871" s="55"/>
      <c r="E2871" s="198" t="s">
        <v>576</v>
      </c>
      <c r="F2871" s="55">
        <v>9</v>
      </c>
      <c r="G2871" s="27">
        <v>2</v>
      </c>
      <c r="H2871" s="187">
        <v>6895.7</v>
      </c>
      <c r="I2871" s="187">
        <v>6895.7</v>
      </c>
      <c r="J2871" s="187">
        <v>6895.7</v>
      </c>
      <c r="K2871" s="188">
        <v>371</v>
      </c>
      <c r="L2871" s="189">
        <f>'Форма 2'!C2875</f>
        <v>4481466</v>
      </c>
      <c r="M2871" s="190">
        <v>0</v>
      </c>
      <c r="N2871" s="190">
        <v>0</v>
      </c>
      <c r="O2871" s="190">
        <v>0</v>
      </c>
      <c r="P2871" s="189">
        <f t="shared" si="300"/>
        <v>4481466</v>
      </c>
      <c r="Q2871" s="191">
        <f t="shared" si="301"/>
        <v>649.89283176472293</v>
      </c>
      <c r="R2871" s="191">
        <f t="shared" si="302"/>
        <v>649.89283176472293</v>
      </c>
      <c r="S2871" s="90" t="s">
        <v>42</v>
      </c>
      <c r="T2871" s="55" t="s">
        <v>34</v>
      </c>
    </row>
    <row r="2872" spans="1:20">
      <c r="A2872" s="137">
        <v>157</v>
      </c>
      <c r="B2872" s="110" t="s">
        <v>896</v>
      </c>
      <c r="C2872" s="186">
        <v>1972</v>
      </c>
      <c r="D2872" s="55"/>
      <c r="E2872" s="198" t="s">
        <v>335</v>
      </c>
      <c r="F2872" s="55">
        <v>5</v>
      </c>
      <c r="G2872" s="27">
        <v>4</v>
      </c>
      <c r="H2872" s="187">
        <v>3233.2</v>
      </c>
      <c r="I2872" s="187">
        <v>2377.3000000000002</v>
      </c>
      <c r="J2872" s="187">
        <v>2208.8000000000002</v>
      </c>
      <c r="K2872" s="188">
        <v>184</v>
      </c>
      <c r="L2872" s="189">
        <f>'Форма 2'!C2876</f>
        <v>934896.99800000002</v>
      </c>
      <c r="M2872" s="190">
        <v>0</v>
      </c>
      <c r="N2872" s="190">
        <v>0</v>
      </c>
      <c r="O2872" s="190">
        <v>0</v>
      </c>
      <c r="P2872" s="189">
        <f t="shared" si="300"/>
        <v>934896.99800000002</v>
      </c>
      <c r="Q2872" s="191">
        <f t="shared" si="301"/>
        <v>393.26</v>
      </c>
      <c r="R2872" s="191">
        <f t="shared" si="302"/>
        <v>393.26</v>
      </c>
      <c r="S2872" s="90" t="s">
        <v>42</v>
      </c>
      <c r="T2872" s="55" t="s">
        <v>34</v>
      </c>
    </row>
    <row r="2873" spans="1:20">
      <c r="A2873" s="312">
        <v>158</v>
      </c>
      <c r="B2873" s="110" t="s">
        <v>897</v>
      </c>
      <c r="C2873" s="186">
        <v>1983</v>
      </c>
      <c r="D2873" s="55"/>
      <c r="E2873" s="198" t="s">
        <v>576</v>
      </c>
      <c r="F2873" s="55">
        <v>9</v>
      </c>
      <c r="G2873" s="27">
        <v>2</v>
      </c>
      <c r="H2873" s="187">
        <v>3852.5</v>
      </c>
      <c r="I2873" s="187">
        <v>3838.5</v>
      </c>
      <c r="J2873" s="187">
        <v>3838.5</v>
      </c>
      <c r="K2873" s="188">
        <v>233</v>
      </c>
      <c r="L2873" s="189">
        <f>'Форма 2'!C2877</f>
        <v>2149905.4650000003</v>
      </c>
      <c r="M2873" s="190">
        <v>0</v>
      </c>
      <c r="N2873" s="190">
        <v>0</v>
      </c>
      <c r="O2873" s="190">
        <v>0</v>
      </c>
      <c r="P2873" s="189">
        <f t="shared" si="300"/>
        <v>2149905.4650000003</v>
      </c>
      <c r="Q2873" s="191">
        <f t="shared" si="301"/>
        <v>560.09</v>
      </c>
      <c r="R2873" s="191">
        <f t="shared" si="302"/>
        <v>560.09</v>
      </c>
      <c r="S2873" s="90" t="s">
        <v>42</v>
      </c>
      <c r="T2873" s="55" t="s">
        <v>34</v>
      </c>
    </row>
    <row r="2874" spans="1:20">
      <c r="A2874" s="137">
        <v>159</v>
      </c>
      <c r="B2874" s="110" t="s">
        <v>898</v>
      </c>
      <c r="C2874" s="186">
        <v>1974</v>
      </c>
      <c r="D2874" s="55"/>
      <c r="E2874" s="198" t="s">
        <v>576</v>
      </c>
      <c r="F2874" s="55">
        <v>9</v>
      </c>
      <c r="G2874" s="27">
        <v>6</v>
      </c>
      <c r="H2874" s="187">
        <v>11359.3</v>
      </c>
      <c r="I2874" s="187">
        <v>11359.3</v>
      </c>
      <c r="J2874" s="187">
        <v>11359.3</v>
      </c>
      <c r="K2874" s="188">
        <v>489</v>
      </c>
      <c r="L2874" s="189">
        <f>'Форма 2'!C2878</f>
        <v>6362230.3370000003</v>
      </c>
      <c r="M2874" s="190">
        <v>0</v>
      </c>
      <c r="N2874" s="190">
        <v>0</v>
      </c>
      <c r="O2874" s="190">
        <v>0</v>
      </c>
      <c r="P2874" s="189">
        <f t="shared" si="300"/>
        <v>6362230.3370000003</v>
      </c>
      <c r="Q2874" s="191">
        <f t="shared" si="301"/>
        <v>560.09</v>
      </c>
      <c r="R2874" s="191">
        <f t="shared" si="302"/>
        <v>560.09</v>
      </c>
      <c r="S2874" s="90" t="s">
        <v>42</v>
      </c>
      <c r="T2874" s="55" t="s">
        <v>34</v>
      </c>
    </row>
    <row r="2875" spans="1:20">
      <c r="A2875" s="312">
        <v>160</v>
      </c>
      <c r="B2875" s="110" t="s">
        <v>900</v>
      </c>
      <c r="C2875" s="186">
        <v>1986</v>
      </c>
      <c r="D2875" s="55"/>
      <c r="E2875" s="198" t="s">
        <v>576</v>
      </c>
      <c r="F2875" s="55">
        <v>9</v>
      </c>
      <c r="G2875" s="27">
        <v>2</v>
      </c>
      <c r="H2875" s="187">
        <v>3981.4</v>
      </c>
      <c r="I2875" s="187">
        <v>3981.4</v>
      </c>
      <c r="J2875" s="187">
        <v>3981.4</v>
      </c>
      <c r="K2875" s="188">
        <v>141</v>
      </c>
      <c r="L2875" s="189">
        <f>'Форма 2'!C2879</f>
        <v>25110052.776000001</v>
      </c>
      <c r="M2875" s="190">
        <v>0</v>
      </c>
      <c r="N2875" s="190">
        <v>0</v>
      </c>
      <c r="O2875" s="190">
        <v>0</v>
      </c>
      <c r="P2875" s="189">
        <f t="shared" si="300"/>
        <v>25110052.776000001</v>
      </c>
      <c r="Q2875" s="191">
        <f t="shared" si="301"/>
        <v>6306.84</v>
      </c>
      <c r="R2875" s="191">
        <f t="shared" si="302"/>
        <v>6306.84</v>
      </c>
      <c r="S2875" s="90" t="s">
        <v>42</v>
      </c>
      <c r="T2875" s="55" t="s">
        <v>34</v>
      </c>
    </row>
    <row r="2876" spans="1:20">
      <c r="A2876" s="137">
        <v>161</v>
      </c>
      <c r="B2876" s="110" t="s">
        <v>908</v>
      </c>
      <c r="C2876" s="186">
        <v>1969</v>
      </c>
      <c r="D2876" s="55"/>
      <c r="E2876" s="198" t="s">
        <v>328</v>
      </c>
      <c r="F2876" s="55">
        <v>5</v>
      </c>
      <c r="G2876" s="27">
        <v>8</v>
      </c>
      <c r="H2876" s="187">
        <v>5782.1</v>
      </c>
      <c r="I2876" s="187">
        <v>4005.6</v>
      </c>
      <c r="J2876" s="187">
        <v>4005.6</v>
      </c>
      <c r="K2876" s="188">
        <v>272</v>
      </c>
      <c r="L2876" s="189">
        <f>'Форма 2'!C2880</f>
        <v>2568111.4699999997</v>
      </c>
      <c r="M2876" s="190">
        <v>0</v>
      </c>
      <c r="N2876" s="190">
        <v>0</v>
      </c>
      <c r="O2876" s="190">
        <v>0</v>
      </c>
      <c r="P2876" s="189">
        <f t="shared" si="300"/>
        <v>2568111.4699999997</v>
      </c>
      <c r="Q2876" s="191">
        <f t="shared" si="301"/>
        <v>641.13028510085871</v>
      </c>
      <c r="R2876" s="191">
        <f t="shared" si="302"/>
        <v>641.13028510085871</v>
      </c>
      <c r="S2876" s="90" t="s">
        <v>42</v>
      </c>
      <c r="T2876" s="55" t="s">
        <v>34</v>
      </c>
    </row>
    <row r="2877" spans="1:20">
      <c r="A2877" s="312">
        <v>162</v>
      </c>
      <c r="B2877" s="110" t="s">
        <v>926</v>
      </c>
      <c r="C2877" s="186">
        <v>1962</v>
      </c>
      <c r="D2877" s="55"/>
      <c r="E2877" s="198" t="s">
        <v>576</v>
      </c>
      <c r="F2877" s="55">
        <v>5</v>
      </c>
      <c r="G2877" s="27">
        <v>4</v>
      </c>
      <c r="H2877" s="187">
        <v>3488.4</v>
      </c>
      <c r="I2877" s="187">
        <v>3204.8</v>
      </c>
      <c r="J2877" s="187">
        <v>3204.8</v>
      </c>
      <c r="K2877" s="188">
        <v>166</v>
      </c>
      <c r="L2877" s="189">
        <f>'Форма 2'!C2881</f>
        <v>11040600.096000001</v>
      </c>
      <c r="M2877" s="190">
        <v>0</v>
      </c>
      <c r="N2877" s="190">
        <v>0</v>
      </c>
      <c r="O2877" s="190">
        <v>0</v>
      </c>
      <c r="P2877" s="189">
        <f t="shared" si="300"/>
        <v>11040600.096000001</v>
      </c>
      <c r="Q2877" s="191">
        <f t="shared" si="301"/>
        <v>3445.02</v>
      </c>
      <c r="R2877" s="191">
        <f t="shared" si="302"/>
        <v>3445.02</v>
      </c>
      <c r="S2877" s="90" t="s">
        <v>42</v>
      </c>
      <c r="T2877" s="55" t="s">
        <v>34</v>
      </c>
    </row>
    <row r="2878" spans="1:20">
      <c r="A2878" s="137">
        <v>163</v>
      </c>
      <c r="B2878" s="110" t="s">
        <v>927</v>
      </c>
      <c r="C2878" s="186">
        <v>1962</v>
      </c>
      <c r="D2878" s="55"/>
      <c r="E2878" s="198" t="s">
        <v>28</v>
      </c>
      <c r="F2878" s="55">
        <v>4</v>
      </c>
      <c r="G2878" s="27">
        <v>1</v>
      </c>
      <c r="H2878" s="187">
        <v>2293.5</v>
      </c>
      <c r="I2878" s="187">
        <v>2154.1</v>
      </c>
      <c r="J2878" s="187">
        <v>2018.8</v>
      </c>
      <c r="K2878" s="188">
        <v>115</v>
      </c>
      <c r="L2878" s="189">
        <f>'Форма 2'!C2882</f>
        <v>7420917.5819999995</v>
      </c>
      <c r="M2878" s="190">
        <v>0</v>
      </c>
      <c r="N2878" s="190">
        <v>0</v>
      </c>
      <c r="O2878" s="190">
        <v>0</v>
      </c>
      <c r="P2878" s="189">
        <f t="shared" si="300"/>
        <v>7420917.5819999995</v>
      </c>
      <c r="Q2878" s="191">
        <f t="shared" si="301"/>
        <v>3445.02</v>
      </c>
      <c r="R2878" s="191">
        <f t="shared" si="302"/>
        <v>3445.02</v>
      </c>
      <c r="S2878" s="90" t="s">
        <v>42</v>
      </c>
      <c r="T2878" s="55" t="s">
        <v>34</v>
      </c>
    </row>
    <row r="2879" spans="1:20">
      <c r="A2879" s="312">
        <v>164</v>
      </c>
      <c r="B2879" s="110" t="s">
        <v>928</v>
      </c>
      <c r="C2879" s="186">
        <v>1961</v>
      </c>
      <c r="D2879" s="55"/>
      <c r="E2879" s="198" t="s">
        <v>28</v>
      </c>
      <c r="F2879" s="55">
        <v>5</v>
      </c>
      <c r="G2879" s="27">
        <v>2</v>
      </c>
      <c r="H2879" s="187">
        <v>1757.2</v>
      </c>
      <c r="I2879" s="187">
        <v>1279.5</v>
      </c>
      <c r="J2879" s="187">
        <v>1080.4000000000001</v>
      </c>
      <c r="K2879" s="188">
        <v>67</v>
      </c>
      <c r="L2879" s="189">
        <f>'Форма 2'!C2883</f>
        <v>4407903.09</v>
      </c>
      <c r="M2879" s="190">
        <v>0</v>
      </c>
      <c r="N2879" s="190">
        <v>0</v>
      </c>
      <c r="O2879" s="190">
        <v>0</v>
      </c>
      <c r="P2879" s="189">
        <f t="shared" si="300"/>
        <v>4407903.09</v>
      </c>
      <c r="Q2879" s="191">
        <f t="shared" si="301"/>
        <v>3445.02</v>
      </c>
      <c r="R2879" s="191">
        <f t="shared" si="302"/>
        <v>3445.02</v>
      </c>
      <c r="S2879" s="90" t="s">
        <v>42</v>
      </c>
      <c r="T2879" s="55" t="s">
        <v>34</v>
      </c>
    </row>
    <row r="2880" spans="1:20">
      <c r="A2880" s="137">
        <v>165</v>
      </c>
      <c r="B2880" s="110" t="s">
        <v>916</v>
      </c>
      <c r="C2880" s="186">
        <v>1961</v>
      </c>
      <c r="D2880" s="12">
        <v>2007</v>
      </c>
      <c r="E2880" s="198" t="s">
        <v>28</v>
      </c>
      <c r="F2880" s="55">
        <v>4</v>
      </c>
      <c r="G2880" s="27">
        <v>3</v>
      </c>
      <c r="H2880" s="187">
        <v>2254.9</v>
      </c>
      <c r="I2880" s="187">
        <v>2011.6</v>
      </c>
      <c r="J2880" s="187">
        <v>1531.7</v>
      </c>
      <c r="K2880" s="188">
        <v>79</v>
      </c>
      <c r="L2880" s="189">
        <f>'Форма 2'!C2884</f>
        <v>791081.81599999999</v>
      </c>
      <c r="M2880" s="190">
        <v>0</v>
      </c>
      <c r="N2880" s="190">
        <v>0</v>
      </c>
      <c r="O2880" s="190">
        <v>0</v>
      </c>
      <c r="P2880" s="189">
        <f t="shared" si="300"/>
        <v>791081.81599999999</v>
      </c>
      <c r="Q2880" s="191">
        <f t="shared" si="301"/>
        <v>393.26</v>
      </c>
      <c r="R2880" s="191">
        <f t="shared" si="302"/>
        <v>393.26</v>
      </c>
      <c r="S2880" s="90" t="s">
        <v>42</v>
      </c>
      <c r="T2880" s="55" t="s">
        <v>34</v>
      </c>
    </row>
    <row r="2881" spans="1:20">
      <c r="A2881" s="312">
        <v>166</v>
      </c>
      <c r="B2881" s="110" t="s">
        <v>917</v>
      </c>
      <c r="C2881" s="186">
        <v>1961</v>
      </c>
      <c r="D2881" s="55"/>
      <c r="E2881" s="198" t="s">
        <v>576</v>
      </c>
      <c r="F2881" s="55">
        <v>5</v>
      </c>
      <c r="G2881" s="27">
        <v>2</v>
      </c>
      <c r="H2881" s="187">
        <v>1758.9</v>
      </c>
      <c r="I2881" s="187">
        <v>1621.9</v>
      </c>
      <c r="J2881" s="187">
        <v>1536.2</v>
      </c>
      <c r="K2881" s="188">
        <v>72</v>
      </c>
      <c r="L2881" s="189">
        <f>'Форма 2'!C2885</f>
        <v>5587477.9380000001</v>
      </c>
      <c r="M2881" s="190">
        <v>0</v>
      </c>
      <c r="N2881" s="190">
        <v>0</v>
      </c>
      <c r="O2881" s="190">
        <v>0</v>
      </c>
      <c r="P2881" s="189">
        <f t="shared" si="300"/>
        <v>5587477.9380000001</v>
      </c>
      <c r="Q2881" s="191">
        <f t="shared" si="301"/>
        <v>3445.02</v>
      </c>
      <c r="R2881" s="191">
        <f t="shared" si="302"/>
        <v>3445.02</v>
      </c>
      <c r="S2881" s="90" t="s">
        <v>42</v>
      </c>
      <c r="T2881" s="55" t="s">
        <v>34</v>
      </c>
    </row>
    <row r="2882" spans="1:20">
      <c r="A2882" s="137">
        <v>167</v>
      </c>
      <c r="B2882" s="110" t="s">
        <v>918</v>
      </c>
      <c r="C2882" s="186">
        <v>1974</v>
      </c>
      <c r="D2882" s="12">
        <v>2009</v>
      </c>
      <c r="E2882" s="198" t="s">
        <v>28</v>
      </c>
      <c r="F2882" s="55">
        <v>5</v>
      </c>
      <c r="G2882" s="27">
        <v>16</v>
      </c>
      <c r="H2882" s="187">
        <v>14599.4</v>
      </c>
      <c r="I2882" s="187">
        <v>12782.929999999998</v>
      </c>
      <c r="J2882" s="187">
        <v>11790.63</v>
      </c>
      <c r="K2882" s="188">
        <v>577</v>
      </c>
      <c r="L2882" s="189">
        <f>'Форма 2'!C2886</f>
        <v>5027015.0517999995</v>
      </c>
      <c r="M2882" s="190">
        <v>0</v>
      </c>
      <c r="N2882" s="190">
        <v>0</v>
      </c>
      <c r="O2882" s="190">
        <v>0</v>
      </c>
      <c r="P2882" s="189">
        <f t="shared" si="300"/>
        <v>5027015.0517999995</v>
      </c>
      <c r="Q2882" s="191">
        <f t="shared" si="301"/>
        <v>393.26</v>
      </c>
      <c r="R2882" s="191">
        <f t="shared" si="302"/>
        <v>393.26</v>
      </c>
      <c r="S2882" s="90" t="s">
        <v>42</v>
      </c>
      <c r="T2882" s="55" t="s">
        <v>34</v>
      </c>
    </row>
    <row r="2883" spans="1:20">
      <c r="A2883" s="312">
        <v>168</v>
      </c>
      <c r="B2883" s="110" t="s">
        <v>919</v>
      </c>
      <c r="C2883" s="186">
        <v>1981</v>
      </c>
      <c r="D2883" s="12">
        <v>2009</v>
      </c>
      <c r="E2883" s="198" t="s">
        <v>576</v>
      </c>
      <c r="F2883" s="55">
        <v>9</v>
      </c>
      <c r="G2883" s="27">
        <v>2</v>
      </c>
      <c r="H2883" s="187">
        <v>6926.8</v>
      </c>
      <c r="I2883" s="187">
        <v>6536.2999999999993</v>
      </c>
      <c r="J2883" s="187">
        <v>3868.1</v>
      </c>
      <c r="K2883" s="188">
        <v>186</v>
      </c>
      <c r="L2883" s="189">
        <f>'Форма 2'!C2887</f>
        <v>3660916.267</v>
      </c>
      <c r="M2883" s="190">
        <v>0</v>
      </c>
      <c r="N2883" s="190">
        <v>0</v>
      </c>
      <c r="O2883" s="190">
        <v>0</v>
      </c>
      <c r="P2883" s="189">
        <f t="shared" si="300"/>
        <v>3660916.267</v>
      </c>
      <c r="Q2883" s="191">
        <f t="shared" si="301"/>
        <v>560.09</v>
      </c>
      <c r="R2883" s="191">
        <f t="shared" si="302"/>
        <v>560.09</v>
      </c>
      <c r="S2883" s="90" t="s">
        <v>42</v>
      </c>
      <c r="T2883" s="55" t="s">
        <v>34</v>
      </c>
    </row>
    <row r="2884" spans="1:20">
      <c r="A2884" s="137">
        <v>169</v>
      </c>
      <c r="B2884" s="110" t="s">
        <v>929</v>
      </c>
      <c r="C2884" s="186">
        <v>1982</v>
      </c>
      <c r="D2884" s="12">
        <v>2006</v>
      </c>
      <c r="E2884" s="198" t="s">
        <v>28</v>
      </c>
      <c r="F2884" s="55">
        <v>5</v>
      </c>
      <c r="G2884" s="27">
        <v>5</v>
      </c>
      <c r="H2884" s="187">
        <v>5076.8999999999996</v>
      </c>
      <c r="I2884" s="187">
        <v>4385.0999999999995</v>
      </c>
      <c r="J2884" s="187">
        <v>3787.2</v>
      </c>
      <c r="K2884" s="188">
        <v>165</v>
      </c>
      <c r="L2884" s="189">
        <f>'Форма 2'!C2888</f>
        <v>1724484.4259999997</v>
      </c>
      <c r="M2884" s="190">
        <v>0</v>
      </c>
      <c r="N2884" s="190">
        <v>0</v>
      </c>
      <c r="O2884" s="190">
        <v>0</v>
      </c>
      <c r="P2884" s="189">
        <f t="shared" si="300"/>
        <v>1724484.4259999997</v>
      </c>
      <c r="Q2884" s="191">
        <f t="shared" si="301"/>
        <v>393.26</v>
      </c>
      <c r="R2884" s="191">
        <f t="shared" si="302"/>
        <v>393.26</v>
      </c>
      <c r="S2884" s="90" t="s">
        <v>42</v>
      </c>
      <c r="T2884" s="55" t="s">
        <v>34</v>
      </c>
    </row>
    <row r="2885" spans="1:20">
      <c r="A2885" s="312">
        <v>170</v>
      </c>
      <c r="B2885" s="110" t="s">
        <v>920</v>
      </c>
      <c r="C2885" s="186">
        <v>1961</v>
      </c>
      <c r="D2885" s="55"/>
      <c r="E2885" s="198" t="s">
        <v>576</v>
      </c>
      <c r="F2885" s="55">
        <v>5</v>
      </c>
      <c r="G2885" s="27">
        <v>2</v>
      </c>
      <c r="H2885" s="187">
        <v>1772.8</v>
      </c>
      <c r="I2885" s="187">
        <v>771.5</v>
      </c>
      <c r="J2885" s="187">
        <v>771.5</v>
      </c>
      <c r="K2885" s="188">
        <v>60</v>
      </c>
      <c r="L2885" s="189">
        <f>'Форма 2'!C2889</f>
        <v>2657832.9300000002</v>
      </c>
      <c r="M2885" s="190">
        <v>0</v>
      </c>
      <c r="N2885" s="190">
        <v>0</v>
      </c>
      <c r="O2885" s="190">
        <v>0</v>
      </c>
      <c r="P2885" s="189">
        <f t="shared" si="300"/>
        <v>2657832.9300000002</v>
      </c>
      <c r="Q2885" s="191">
        <f t="shared" si="301"/>
        <v>3445.0200000000004</v>
      </c>
      <c r="R2885" s="191">
        <f t="shared" si="302"/>
        <v>3445.0200000000004</v>
      </c>
      <c r="S2885" s="90" t="s">
        <v>42</v>
      </c>
      <c r="T2885" s="55" t="s">
        <v>34</v>
      </c>
    </row>
    <row r="2886" spans="1:20">
      <c r="A2886" s="137">
        <v>171</v>
      </c>
      <c r="B2886" s="110" t="s">
        <v>921</v>
      </c>
      <c r="C2886" s="186">
        <v>1961</v>
      </c>
      <c r="D2886" s="55"/>
      <c r="E2886" s="198" t="s">
        <v>28</v>
      </c>
      <c r="F2886" s="55">
        <v>5</v>
      </c>
      <c r="G2886" s="27">
        <v>1</v>
      </c>
      <c r="H2886" s="187">
        <v>2639.83</v>
      </c>
      <c r="I2886" s="187">
        <v>2487.4299999999998</v>
      </c>
      <c r="J2886" s="187">
        <v>2487.4299999999998</v>
      </c>
      <c r="K2886" s="188">
        <v>207</v>
      </c>
      <c r="L2886" s="189">
        <f>'Форма 2'!C2890</f>
        <v>8569246.0986000001</v>
      </c>
      <c r="M2886" s="190">
        <v>0</v>
      </c>
      <c r="N2886" s="190">
        <v>0</v>
      </c>
      <c r="O2886" s="190">
        <v>0</v>
      </c>
      <c r="P2886" s="189">
        <f t="shared" si="300"/>
        <v>8569246.0986000001</v>
      </c>
      <c r="Q2886" s="191">
        <f t="shared" si="301"/>
        <v>3445.0200000000004</v>
      </c>
      <c r="R2886" s="191">
        <f t="shared" si="302"/>
        <v>3445.0200000000004</v>
      </c>
      <c r="S2886" s="90" t="s">
        <v>42</v>
      </c>
      <c r="T2886" s="55" t="s">
        <v>34</v>
      </c>
    </row>
    <row r="2887" spans="1:20">
      <c r="A2887" s="312">
        <v>172</v>
      </c>
      <c r="B2887" s="110" t="s">
        <v>922</v>
      </c>
      <c r="C2887" s="186">
        <v>1961</v>
      </c>
      <c r="D2887" s="55"/>
      <c r="E2887" s="198" t="s">
        <v>28</v>
      </c>
      <c r="F2887" s="55">
        <v>3</v>
      </c>
      <c r="G2887" s="27">
        <v>2</v>
      </c>
      <c r="H2887" s="187">
        <v>893</v>
      </c>
      <c r="I2887" s="187">
        <v>778.8</v>
      </c>
      <c r="J2887" s="187">
        <v>778.8</v>
      </c>
      <c r="K2887" s="188">
        <v>51</v>
      </c>
      <c r="L2887" s="189">
        <f>'Форма 2'!C2891</f>
        <v>2865205.1999999997</v>
      </c>
      <c r="M2887" s="190">
        <v>0</v>
      </c>
      <c r="N2887" s="190">
        <v>0</v>
      </c>
      <c r="O2887" s="190">
        <v>0</v>
      </c>
      <c r="P2887" s="189">
        <f t="shared" si="300"/>
        <v>2865205.1999999997</v>
      </c>
      <c r="Q2887" s="191">
        <f t="shared" si="301"/>
        <v>3679</v>
      </c>
      <c r="R2887" s="191">
        <f t="shared" si="302"/>
        <v>3679</v>
      </c>
      <c r="S2887" s="90" t="s">
        <v>42</v>
      </c>
      <c r="T2887" s="27" t="s">
        <v>2982</v>
      </c>
    </row>
    <row r="2888" spans="1:20">
      <c r="A2888" s="137">
        <v>173</v>
      </c>
      <c r="B2888" s="110" t="s">
        <v>958</v>
      </c>
      <c r="C2888" s="186">
        <v>1963</v>
      </c>
      <c r="D2888" s="55"/>
      <c r="E2888" s="198" t="s">
        <v>335</v>
      </c>
      <c r="F2888" s="55">
        <v>5</v>
      </c>
      <c r="G2888" s="27">
        <v>3</v>
      </c>
      <c r="H2888" s="187">
        <v>3296.2</v>
      </c>
      <c r="I2888" s="187">
        <v>3153.2</v>
      </c>
      <c r="J2888" s="187">
        <v>2676.5</v>
      </c>
      <c r="K2888" s="188">
        <v>132</v>
      </c>
      <c r="L2888" s="189">
        <f>'Форма 2'!C2892</f>
        <v>10862837.063999999</v>
      </c>
      <c r="M2888" s="190">
        <v>0</v>
      </c>
      <c r="N2888" s="190">
        <v>0</v>
      </c>
      <c r="O2888" s="190">
        <v>0</v>
      </c>
      <c r="P2888" s="189">
        <f t="shared" si="300"/>
        <v>10862837.063999999</v>
      </c>
      <c r="Q2888" s="191">
        <f t="shared" si="301"/>
        <v>3445.02</v>
      </c>
      <c r="R2888" s="191">
        <f t="shared" si="302"/>
        <v>3445.02</v>
      </c>
      <c r="S2888" s="90" t="s">
        <v>42</v>
      </c>
      <c r="T2888" s="55" t="s">
        <v>34</v>
      </c>
    </row>
    <row r="2889" spans="1:20">
      <c r="A2889" s="312">
        <v>174</v>
      </c>
      <c r="B2889" s="110" t="s">
        <v>959</v>
      </c>
      <c r="C2889" s="186">
        <v>1963</v>
      </c>
      <c r="D2889" s="55"/>
      <c r="E2889" s="198" t="s">
        <v>335</v>
      </c>
      <c r="F2889" s="55">
        <v>5</v>
      </c>
      <c r="G2889" s="27">
        <v>3</v>
      </c>
      <c r="H2889" s="187">
        <v>2794.7</v>
      </c>
      <c r="I2889" s="187">
        <v>2585.2999999999997</v>
      </c>
      <c r="J2889" s="187">
        <v>2417.6999999999998</v>
      </c>
      <c r="K2889" s="188">
        <v>92</v>
      </c>
      <c r="L2889" s="189">
        <f>'Форма 2'!C2893</f>
        <v>8906410.2059999984</v>
      </c>
      <c r="M2889" s="190">
        <v>0</v>
      </c>
      <c r="N2889" s="190">
        <v>0</v>
      </c>
      <c r="O2889" s="190">
        <v>0</v>
      </c>
      <c r="P2889" s="189">
        <f t="shared" si="300"/>
        <v>8906410.2059999984</v>
      </c>
      <c r="Q2889" s="191">
        <f t="shared" si="301"/>
        <v>3445.0199999999995</v>
      </c>
      <c r="R2889" s="191">
        <f t="shared" si="302"/>
        <v>3445.0199999999995</v>
      </c>
      <c r="S2889" s="90" t="s">
        <v>42</v>
      </c>
      <c r="T2889" s="55" t="s">
        <v>34</v>
      </c>
    </row>
    <row r="2890" spans="1:20">
      <c r="A2890" s="137">
        <v>175</v>
      </c>
      <c r="B2890" s="110" t="s">
        <v>960</v>
      </c>
      <c r="C2890" s="186">
        <v>1964</v>
      </c>
      <c r="D2890" s="55"/>
      <c r="E2890" s="198" t="s">
        <v>335</v>
      </c>
      <c r="F2890" s="55">
        <v>5</v>
      </c>
      <c r="G2890" s="27">
        <v>2</v>
      </c>
      <c r="H2890" s="187">
        <v>1619.2</v>
      </c>
      <c r="I2890" s="187">
        <v>1578</v>
      </c>
      <c r="J2890" s="187">
        <v>1374.8</v>
      </c>
      <c r="K2890" s="188">
        <v>55</v>
      </c>
      <c r="L2890" s="189">
        <f>'Форма 2'!C2894</f>
        <v>5436241.5599999996</v>
      </c>
      <c r="M2890" s="190">
        <v>0</v>
      </c>
      <c r="N2890" s="190">
        <v>0</v>
      </c>
      <c r="O2890" s="190">
        <v>0</v>
      </c>
      <c r="P2890" s="189">
        <f t="shared" si="300"/>
        <v>5436241.5599999996</v>
      </c>
      <c r="Q2890" s="191">
        <f t="shared" si="301"/>
        <v>3445.0199999999995</v>
      </c>
      <c r="R2890" s="191">
        <f t="shared" si="302"/>
        <v>3445.0199999999995</v>
      </c>
      <c r="S2890" s="90" t="s">
        <v>42</v>
      </c>
      <c r="T2890" s="55" t="s">
        <v>34</v>
      </c>
    </row>
    <row r="2891" spans="1:20">
      <c r="A2891" s="312">
        <v>176</v>
      </c>
      <c r="B2891" s="110" t="s">
        <v>961</v>
      </c>
      <c r="C2891" s="186">
        <v>1962</v>
      </c>
      <c r="D2891" s="55"/>
      <c r="E2891" s="198" t="s">
        <v>335</v>
      </c>
      <c r="F2891" s="55">
        <v>5</v>
      </c>
      <c r="G2891" s="27">
        <v>4</v>
      </c>
      <c r="H2891" s="187">
        <v>3223</v>
      </c>
      <c r="I2891" s="187">
        <v>3181.4</v>
      </c>
      <c r="J2891" s="187">
        <v>2714.6</v>
      </c>
      <c r="K2891" s="188">
        <v>109</v>
      </c>
      <c r="L2891" s="189">
        <f>'Форма 2'!C2895</f>
        <v>10959986.628</v>
      </c>
      <c r="M2891" s="190">
        <v>0</v>
      </c>
      <c r="N2891" s="190">
        <v>0</v>
      </c>
      <c r="O2891" s="190">
        <v>0</v>
      </c>
      <c r="P2891" s="189">
        <f t="shared" si="300"/>
        <v>10959986.628</v>
      </c>
      <c r="Q2891" s="191">
        <f t="shared" si="301"/>
        <v>3445.02</v>
      </c>
      <c r="R2891" s="191">
        <f t="shared" si="302"/>
        <v>3445.02</v>
      </c>
      <c r="S2891" s="90" t="s">
        <v>42</v>
      </c>
      <c r="T2891" s="55" t="s">
        <v>34</v>
      </c>
    </row>
    <row r="2892" spans="1:20">
      <c r="A2892" s="137">
        <v>177</v>
      </c>
      <c r="B2892" s="110" t="s">
        <v>962</v>
      </c>
      <c r="C2892" s="186">
        <v>1965</v>
      </c>
      <c r="D2892" s="55"/>
      <c r="E2892" s="198" t="s">
        <v>576</v>
      </c>
      <c r="F2892" s="55">
        <v>5</v>
      </c>
      <c r="G2892" s="27">
        <v>4</v>
      </c>
      <c r="H2892" s="187">
        <v>3530</v>
      </c>
      <c r="I2892" s="187">
        <v>3455.2000000000003</v>
      </c>
      <c r="J2892" s="187">
        <v>3114.3</v>
      </c>
      <c r="K2892" s="188">
        <v>145</v>
      </c>
      <c r="L2892" s="189">
        <f>'Форма 2'!C2896</f>
        <v>11903233.104</v>
      </c>
      <c r="M2892" s="190">
        <v>0</v>
      </c>
      <c r="N2892" s="190">
        <v>0</v>
      </c>
      <c r="O2892" s="190">
        <v>0</v>
      </c>
      <c r="P2892" s="189">
        <f t="shared" si="300"/>
        <v>11903233.104</v>
      </c>
      <c r="Q2892" s="191">
        <f t="shared" si="301"/>
        <v>3445.02</v>
      </c>
      <c r="R2892" s="191">
        <f t="shared" si="302"/>
        <v>3445.02</v>
      </c>
      <c r="S2892" s="90" t="s">
        <v>42</v>
      </c>
      <c r="T2892" s="55" t="s">
        <v>34</v>
      </c>
    </row>
    <row r="2893" spans="1:20">
      <c r="A2893" s="312">
        <v>178</v>
      </c>
      <c r="B2893" s="110" t="s">
        <v>963</v>
      </c>
      <c r="C2893" s="186">
        <v>1965</v>
      </c>
      <c r="D2893" s="55"/>
      <c r="E2893" s="198" t="s">
        <v>335</v>
      </c>
      <c r="F2893" s="55">
        <v>5</v>
      </c>
      <c r="G2893" s="27">
        <v>4</v>
      </c>
      <c r="H2893" s="187">
        <v>3191.4</v>
      </c>
      <c r="I2893" s="187">
        <v>3163</v>
      </c>
      <c r="J2893" s="187">
        <v>2717.5</v>
      </c>
      <c r="K2893" s="188">
        <v>96</v>
      </c>
      <c r="L2893" s="189">
        <f>'Форма 2'!C2897</f>
        <v>10896598.26</v>
      </c>
      <c r="M2893" s="190">
        <v>0</v>
      </c>
      <c r="N2893" s="190">
        <v>0</v>
      </c>
      <c r="O2893" s="190">
        <v>0</v>
      </c>
      <c r="P2893" s="189">
        <f t="shared" si="300"/>
        <v>10896598.26</v>
      </c>
      <c r="Q2893" s="191">
        <f t="shared" si="301"/>
        <v>3445.02</v>
      </c>
      <c r="R2893" s="191">
        <f t="shared" si="302"/>
        <v>3445.02</v>
      </c>
      <c r="S2893" s="90" t="s">
        <v>42</v>
      </c>
      <c r="T2893" s="55" t="s">
        <v>34</v>
      </c>
    </row>
    <row r="2894" spans="1:20">
      <c r="A2894" s="137">
        <v>179</v>
      </c>
      <c r="B2894" s="110" t="s">
        <v>964</v>
      </c>
      <c r="C2894" s="186">
        <v>1965</v>
      </c>
      <c r="D2894" s="55"/>
      <c r="E2894" s="198" t="s">
        <v>335</v>
      </c>
      <c r="F2894" s="55">
        <v>5</v>
      </c>
      <c r="G2894" s="27">
        <v>4</v>
      </c>
      <c r="H2894" s="187">
        <v>3654.4</v>
      </c>
      <c r="I2894" s="187">
        <v>3503.3</v>
      </c>
      <c r="J2894" s="187">
        <v>2914</v>
      </c>
      <c r="K2894" s="188">
        <v>113</v>
      </c>
      <c r="L2894" s="189">
        <f>'Форма 2'!C2898</f>
        <v>12068938.566</v>
      </c>
      <c r="M2894" s="190">
        <v>0</v>
      </c>
      <c r="N2894" s="190">
        <v>0</v>
      </c>
      <c r="O2894" s="190">
        <v>0</v>
      </c>
      <c r="P2894" s="189">
        <f t="shared" si="300"/>
        <v>12068938.566</v>
      </c>
      <c r="Q2894" s="191">
        <f t="shared" si="301"/>
        <v>3445.0199999999995</v>
      </c>
      <c r="R2894" s="191">
        <f t="shared" si="302"/>
        <v>3445.0199999999995</v>
      </c>
      <c r="S2894" s="90" t="s">
        <v>42</v>
      </c>
      <c r="T2894" s="55" t="s">
        <v>34</v>
      </c>
    </row>
    <row r="2895" spans="1:20">
      <c r="A2895" s="312">
        <v>180</v>
      </c>
      <c r="B2895" s="110" t="s">
        <v>966</v>
      </c>
      <c r="C2895" s="186">
        <v>1965</v>
      </c>
      <c r="D2895" s="55"/>
      <c r="E2895" s="198" t="s">
        <v>576</v>
      </c>
      <c r="F2895" s="55">
        <v>5</v>
      </c>
      <c r="G2895" s="27">
        <v>4</v>
      </c>
      <c r="H2895" s="187">
        <v>3517.3</v>
      </c>
      <c r="I2895" s="187">
        <v>3225.7</v>
      </c>
      <c r="J2895" s="187">
        <v>3225.7</v>
      </c>
      <c r="K2895" s="188">
        <v>182</v>
      </c>
      <c r="L2895" s="189">
        <f>'Форма 2'!C2899</f>
        <v>11112601.013999999</v>
      </c>
      <c r="M2895" s="190">
        <v>0</v>
      </c>
      <c r="N2895" s="190">
        <v>0</v>
      </c>
      <c r="O2895" s="190">
        <v>0</v>
      </c>
      <c r="P2895" s="189">
        <f t="shared" si="300"/>
        <v>11112601.013999999</v>
      </c>
      <c r="Q2895" s="191">
        <f t="shared" si="301"/>
        <v>3445.0199999999995</v>
      </c>
      <c r="R2895" s="191">
        <f t="shared" si="302"/>
        <v>3445.0199999999995</v>
      </c>
      <c r="S2895" s="90" t="s">
        <v>42</v>
      </c>
      <c r="T2895" s="55" t="s">
        <v>34</v>
      </c>
    </row>
    <row r="2896" spans="1:20">
      <c r="A2896" s="137">
        <v>181</v>
      </c>
      <c r="B2896" s="110" t="s">
        <v>967</v>
      </c>
      <c r="C2896" s="186">
        <v>1964</v>
      </c>
      <c r="D2896" s="55"/>
      <c r="E2896" s="198" t="s">
        <v>576</v>
      </c>
      <c r="F2896" s="55">
        <v>5</v>
      </c>
      <c r="G2896" s="27">
        <v>4</v>
      </c>
      <c r="H2896" s="187">
        <v>3546.2</v>
      </c>
      <c r="I2896" s="187">
        <v>3253.9</v>
      </c>
      <c r="J2896" s="187">
        <v>3253.9</v>
      </c>
      <c r="K2896" s="188">
        <v>80</v>
      </c>
      <c r="L2896" s="189">
        <f>'Форма 2'!C2900</f>
        <v>11209750.578</v>
      </c>
      <c r="M2896" s="190">
        <v>0</v>
      </c>
      <c r="N2896" s="190">
        <v>0</v>
      </c>
      <c r="O2896" s="190">
        <v>0</v>
      </c>
      <c r="P2896" s="189">
        <f t="shared" si="300"/>
        <v>11209750.578</v>
      </c>
      <c r="Q2896" s="191">
        <f t="shared" si="301"/>
        <v>3445.02</v>
      </c>
      <c r="R2896" s="191">
        <f t="shared" si="302"/>
        <v>3445.02</v>
      </c>
      <c r="S2896" s="90" t="s">
        <v>42</v>
      </c>
      <c r="T2896" s="55" t="s">
        <v>34</v>
      </c>
    </row>
    <row r="2897" spans="1:20">
      <c r="A2897" s="312">
        <v>182</v>
      </c>
      <c r="B2897" s="110" t="s">
        <v>968</v>
      </c>
      <c r="C2897" s="186">
        <v>1963</v>
      </c>
      <c r="D2897" s="55"/>
      <c r="E2897" s="198" t="s">
        <v>576</v>
      </c>
      <c r="F2897" s="55">
        <v>5</v>
      </c>
      <c r="G2897" s="27">
        <v>4</v>
      </c>
      <c r="H2897" s="187">
        <v>3506.6</v>
      </c>
      <c r="I2897" s="187">
        <v>3214.3</v>
      </c>
      <c r="J2897" s="187">
        <v>3214.3</v>
      </c>
      <c r="K2897" s="188">
        <v>164</v>
      </c>
      <c r="L2897" s="189">
        <f>'Форма 2'!C2901</f>
        <v>11073327.786</v>
      </c>
      <c r="M2897" s="190">
        <v>0</v>
      </c>
      <c r="N2897" s="190">
        <v>0</v>
      </c>
      <c r="O2897" s="190">
        <v>0</v>
      </c>
      <c r="P2897" s="189">
        <f t="shared" si="300"/>
        <v>11073327.786</v>
      </c>
      <c r="Q2897" s="191">
        <f t="shared" si="301"/>
        <v>3445.02</v>
      </c>
      <c r="R2897" s="191">
        <f t="shared" si="302"/>
        <v>3445.02</v>
      </c>
      <c r="S2897" s="90" t="s">
        <v>42</v>
      </c>
      <c r="T2897" s="55" t="s">
        <v>34</v>
      </c>
    </row>
    <row r="2898" spans="1:20">
      <c r="A2898" s="137">
        <v>183</v>
      </c>
      <c r="B2898" s="110" t="s">
        <v>983</v>
      </c>
      <c r="C2898" s="186">
        <v>1951</v>
      </c>
      <c r="D2898" s="12">
        <v>2018</v>
      </c>
      <c r="E2898" s="198" t="s">
        <v>28</v>
      </c>
      <c r="F2898" s="55">
        <v>2</v>
      </c>
      <c r="G2898" s="27">
        <v>3</v>
      </c>
      <c r="H2898" s="187">
        <v>1447.6</v>
      </c>
      <c r="I2898" s="187">
        <v>1363.1</v>
      </c>
      <c r="J2898" s="187">
        <v>1363.1</v>
      </c>
      <c r="K2898" s="188">
        <v>71</v>
      </c>
      <c r="L2898" s="189">
        <f>'Форма 2'!C2902</f>
        <v>878763.30799999984</v>
      </c>
      <c r="M2898" s="190">
        <v>0</v>
      </c>
      <c r="N2898" s="190">
        <v>0</v>
      </c>
      <c r="O2898" s="190">
        <v>0</v>
      </c>
      <c r="P2898" s="189">
        <f t="shared" si="300"/>
        <v>878763.30799999984</v>
      </c>
      <c r="Q2898" s="191">
        <f t="shared" si="301"/>
        <v>644.67999999999995</v>
      </c>
      <c r="R2898" s="191">
        <f t="shared" si="302"/>
        <v>644.67999999999995</v>
      </c>
      <c r="S2898" s="90" t="s">
        <v>42</v>
      </c>
      <c r="T2898" s="55" t="s">
        <v>34</v>
      </c>
    </row>
    <row r="2899" spans="1:20">
      <c r="A2899" s="312">
        <v>184</v>
      </c>
      <c r="B2899" s="110" t="s">
        <v>987</v>
      </c>
      <c r="C2899" s="186">
        <v>1963</v>
      </c>
      <c r="D2899" s="55"/>
      <c r="E2899" s="198" t="s">
        <v>335</v>
      </c>
      <c r="F2899" s="55">
        <v>5</v>
      </c>
      <c r="G2899" s="27">
        <v>4</v>
      </c>
      <c r="H2899" s="187">
        <v>3466.7</v>
      </c>
      <c r="I2899" s="187">
        <v>3170.7</v>
      </c>
      <c r="J2899" s="187">
        <v>2819.1</v>
      </c>
      <c r="K2899" s="188">
        <v>186</v>
      </c>
      <c r="L2899" s="189">
        <f>'Форма 2'!C2903</f>
        <v>10923124.913999999</v>
      </c>
      <c r="M2899" s="190">
        <v>0</v>
      </c>
      <c r="N2899" s="190">
        <v>0</v>
      </c>
      <c r="O2899" s="190">
        <v>0</v>
      </c>
      <c r="P2899" s="189">
        <f t="shared" si="300"/>
        <v>10923124.913999999</v>
      </c>
      <c r="Q2899" s="191">
        <f t="shared" si="301"/>
        <v>3445.02</v>
      </c>
      <c r="R2899" s="191">
        <f t="shared" si="302"/>
        <v>3445.02</v>
      </c>
      <c r="S2899" s="90" t="s">
        <v>42</v>
      </c>
      <c r="T2899" s="55" t="s">
        <v>34</v>
      </c>
    </row>
    <row r="2900" spans="1:20">
      <c r="A2900" s="137">
        <v>185</v>
      </c>
      <c r="B2900" s="110" t="s">
        <v>988</v>
      </c>
      <c r="C2900" s="186">
        <v>1962</v>
      </c>
      <c r="D2900" s="55"/>
      <c r="E2900" s="198" t="s">
        <v>335</v>
      </c>
      <c r="F2900" s="55">
        <v>5</v>
      </c>
      <c r="G2900" s="27">
        <v>3</v>
      </c>
      <c r="H2900" s="187">
        <v>2746.7</v>
      </c>
      <c r="I2900" s="187">
        <v>2518.2000000000003</v>
      </c>
      <c r="J2900" s="187">
        <v>2445.8000000000002</v>
      </c>
      <c r="K2900" s="188">
        <v>142</v>
      </c>
      <c r="L2900" s="189">
        <f>'Форма 2'!C2904</f>
        <v>8675249.3640000001</v>
      </c>
      <c r="M2900" s="190">
        <v>0</v>
      </c>
      <c r="N2900" s="190">
        <v>0</v>
      </c>
      <c r="O2900" s="190">
        <v>0</v>
      </c>
      <c r="P2900" s="189">
        <f t="shared" si="300"/>
        <v>8675249.3640000001</v>
      </c>
      <c r="Q2900" s="191">
        <f t="shared" si="301"/>
        <v>3445.0199999999995</v>
      </c>
      <c r="R2900" s="191">
        <f t="shared" si="302"/>
        <v>3445.0199999999995</v>
      </c>
      <c r="S2900" s="90" t="s">
        <v>42</v>
      </c>
      <c r="T2900" s="55" t="s">
        <v>34</v>
      </c>
    </row>
    <row r="2901" spans="1:20">
      <c r="A2901" s="312">
        <v>186</v>
      </c>
      <c r="B2901" s="110" t="s">
        <v>1007</v>
      </c>
      <c r="C2901" s="186">
        <v>1956</v>
      </c>
      <c r="D2901" s="55"/>
      <c r="E2901" s="198" t="s">
        <v>335</v>
      </c>
      <c r="F2901" s="55">
        <v>5</v>
      </c>
      <c r="G2901" s="27">
        <v>4</v>
      </c>
      <c r="H2901" s="187">
        <v>6284.2</v>
      </c>
      <c r="I2901" s="187">
        <v>5187.3999999999996</v>
      </c>
      <c r="J2901" s="187">
        <v>3858.9</v>
      </c>
      <c r="K2901" s="188">
        <v>132</v>
      </c>
      <c r="L2901" s="189">
        <f>'Форма 2'!C2905</f>
        <v>6273485.9379999992</v>
      </c>
      <c r="M2901" s="190">
        <v>0</v>
      </c>
      <c r="N2901" s="190">
        <v>0</v>
      </c>
      <c r="O2901" s="190">
        <v>0</v>
      </c>
      <c r="P2901" s="189">
        <f t="shared" si="300"/>
        <v>6273485.9379999992</v>
      </c>
      <c r="Q2901" s="191">
        <f t="shared" si="301"/>
        <v>1209.3699999999999</v>
      </c>
      <c r="R2901" s="191">
        <f t="shared" si="302"/>
        <v>1209.3699999999999</v>
      </c>
      <c r="S2901" s="90" t="s">
        <v>42</v>
      </c>
      <c r="T2901" s="55" t="s">
        <v>34</v>
      </c>
    </row>
    <row r="2902" spans="1:20">
      <c r="A2902" s="137">
        <v>187</v>
      </c>
      <c r="B2902" s="110" t="s">
        <v>1008</v>
      </c>
      <c r="C2902" s="186">
        <v>1962</v>
      </c>
      <c r="D2902" s="55"/>
      <c r="E2902" s="198" t="s">
        <v>335</v>
      </c>
      <c r="F2902" s="55">
        <v>5</v>
      </c>
      <c r="G2902" s="27">
        <v>4</v>
      </c>
      <c r="H2902" s="187">
        <v>3245</v>
      </c>
      <c r="I2902" s="187">
        <v>3167.4</v>
      </c>
      <c r="J2902" s="187">
        <v>3045.4</v>
      </c>
      <c r="K2902" s="188">
        <v>116</v>
      </c>
      <c r="L2902" s="189">
        <f>'Форма 2'!C2906</f>
        <v>10911756.348000001</v>
      </c>
      <c r="M2902" s="190">
        <v>0</v>
      </c>
      <c r="N2902" s="190">
        <v>0</v>
      </c>
      <c r="O2902" s="190">
        <v>0</v>
      </c>
      <c r="P2902" s="189">
        <f t="shared" si="300"/>
        <v>10911756.348000001</v>
      </c>
      <c r="Q2902" s="191">
        <f t="shared" si="301"/>
        <v>3445.0200000000004</v>
      </c>
      <c r="R2902" s="191">
        <f t="shared" si="302"/>
        <v>3445.0200000000004</v>
      </c>
      <c r="S2902" s="90" t="s">
        <v>42</v>
      </c>
      <c r="T2902" s="55" t="s">
        <v>34</v>
      </c>
    </row>
    <row r="2903" spans="1:20">
      <c r="A2903" s="312">
        <v>188</v>
      </c>
      <c r="B2903" s="110" t="s">
        <v>1009</v>
      </c>
      <c r="C2903" s="186">
        <v>1962</v>
      </c>
      <c r="D2903" s="55"/>
      <c r="E2903" s="198" t="s">
        <v>335</v>
      </c>
      <c r="F2903" s="55">
        <v>5</v>
      </c>
      <c r="G2903" s="27">
        <v>4</v>
      </c>
      <c r="H2903" s="187">
        <v>3242</v>
      </c>
      <c r="I2903" s="187">
        <v>3241.87</v>
      </c>
      <c r="J2903" s="187">
        <v>2960</v>
      </c>
      <c r="K2903" s="188">
        <v>120</v>
      </c>
      <c r="L2903" s="189">
        <f>'Форма 2'!C2907</f>
        <v>11168306.987399999</v>
      </c>
      <c r="M2903" s="190">
        <v>0</v>
      </c>
      <c r="N2903" s="190">
        <v>0</v>
      </c>
      <c r="O2903" s="190">
        <v>0</v>
      </c>
      <c r="P2903" s="189">
        <f t="shared" si="300"/>
        <v>11168306.987399999</v>
      </c>
      <c r="Q2903" s="191">
        <f t="shared" si="301"/>
        <v>3445.02</v>
      </c>
      <c r="R2903" s="191">
        <f t="shared" si="302"/>
        <v>3445.02</v>
      </c>
      <c r="S2903" s="90" t="s">
        <v>42</v>
      </c>
      <c r="T2903" s="55" t="s">
        <v>34</v>
      </c>
    </row>
    <row r="2904" spans="1:20">
      <c r="A2904" s="137">
        <v>189</v>
      </c>
      <c r="B2904" s="110" t="s">
        <v>1010</v>
      </c>
      <c r="C2904" s="186">
        <v>1964</v>
      </c>
      <c r="D2904" s="55"/>
      <c r="E2904" s="198" t="s">
        <v>335</v>
      </c>
      <c r="F2904" s="55">
        <v>5</v>
      </c>
      <c r="G2904" s="27">
        <v>4</v>
      </c>
      <c r="H2904" s="187">
        <v>4506.8999999999996</v>
      </c>
      <c r="I2904" s="187">
        <v>4505.8999999999996</v>
      </c>
      <c r="J2904" s="187">
        <v>2582.8000000000002</v>
      </c>
      <c r="K2904" s="188">
        <v>123</v>
      </c>
      <c r="L2904" s="189">
        <f>'Форма 2'!C2908</f>
        <v>15522915.617999999</v>
      </c>
      <c r="M2904" s="190">
        <v>0</v>
      </c>
      <c r="N2904" s="190">
        <v>0</v>
      </c>
      <c r="O2904" s="190">
        <v>0</v>
      </c>
      <c r="P2904" s="189">
        <f t="shared" si="300"/>
        <v>15522915.617999999</v>
      </c>
      <c r="Q2904" s="191">
        <f t="shared" si="301"/>
        <v>3445.02</v>
      </c>
      <c r="R2904" s="191">
        <f t="shared" si="302"/>
        <v>3445.02</v>
      </c>
      <c r="S2904" s="90" t="s">
        <v>42</v>
      </c>
      <c r="T2904" s="55" t="s">
        <v>34</v>
      </c>
    </row>
    <row r="2905" spans="1:20">
      <c r="A2905" s="312">
        <v>190</v>
      </c>
      <c r="B2905" s="110" t="s">
        <v>1011</v>
      </c>
      <c r="C2905" s="186">
        <v>1940</v>
      </c>
      <c r="D2905" s="55"/>
      <c r="E2905" s="198" t="s">
        <v>335</v>
      </c>
      <c r="F2905" s="55">
        <v>5</v>
      </c>
      <c r="G2905" s="27">
        <v>3</v>
      </c>
      <c r="H2905" s="187">
        <v>2779.1</v>
      </c>
      <c r="I2905" s="187">
        <v>2767.7000000000003</v>
      </c>
      <c r="J2905" s="187">
        <v>2257.4</v>
      </c>
      <c r="K2905" s="188">
        <v>98</v>
      </c>
      <c r="L2905" s="189">
        <f>'Форма 2'!C2909</f>
        <v>3866200.1300000004</v>
      </c>
      <c r="M2905" s="190">
        <v>0</v>
      </c>
      <c r="N2905" s="190">
        <v>0</v>
      </c>
      <c r="O2905" s="190">
        <v>0</v>
      </c>
      <c r="P2905" s="189">
        <f t="shared" si="300"/>
        <v>3866200.1300000004</v>
      </c>
      <c r="Q2905" s="191">
        <f t="shared" si="301"/>
        <v>1396.9</v>
      </c>
      <c r="R2905" s="191">
        <f t="shared" si="302"/>
        <v>1396.9</v>
      </c>
      <c r="S2905" s="90" t="s">
        <v>42</v>
      </c>
      <c r="T2905" s="55" t="s">
        <v>34</v>
      </c>
    </row>
    <row r="2906" spans="1:20">
      <c r="A2906" s="137">
        <v>191</v>
      </c>
      <c r="B2906" s="110" t="s">
        <v>1012</v>
      </c>
      <c r="C2906" s="186">
        <v>1941</v>
      </c>
      <c r="D2906" s="55"/>
      <c r="E2906" s="198" t="s">
        <v>335</v>
      </c>
      <c r="F2906" s="55">
        <v>5</v>
      </c>
      <c r="G2906" s="27">
        <v>3</v>
      </c>
      <c r="H2906" s="187">
        <v>3614.8</v>
      </c>
      <c r="I2906" s="187">
        <v>3143.9</v>
      </c>
      <c r="J2906" s="187">
        <v>2230.4</v>
      </c>
      <c r="K2906" s="188">
        <v>100</v>
      </c>
      <c r="L2906" s="189">
        <f>'Форма 2'!C2910</f>
        <v>4391713.91</v>
      </c>
      <c r="M2906" s="190">
        <v>0</v>
      </c>
      <c r="N2906" s="190">
        <v>0</v>
      </c>
      <c r="O2906" s="190">
        <v>0</v>
      </c>
      <c r="P2906" s="189">
        <f t="shared" si="300"/>
        <v>4391713.91</v>
      </c>
      <c r="Q2906" s="191">
        <f t="shared" si="301"/>
        <v>1396.9</v>
      </c>
      <c r="R2906" s="191">
        <f t="shared" si="302"/>
        <v>1396.9</v>
      </c>
      <c r="S2906" s="90" t="s">
        <v>42</v>
      </c>
      <c r="T2906" s="55" t="s">
        <v>34</v>
      </c>
    </row>
    <row r="2907" spans="1:20">
      <c r="A2907" s="312">
        <v>192</v>
      </c>
      <c r="B2907" s="110" t="s">
        <v>1013</v>
      </c>
      <c r="C2907" s="186">
        <v>1954</v>
      </c>
      <c r="D2907" s="55"/>
      <c r="E2907" s="198" t="s">
        <v>335</v>
      </c>
      <c r="F2907" s="55">
        <v>2</v>
      </c>
      <c r="G2907" s="27">
        <v>1</v>
      </c>
      <c r="H2907" s="187">
        <v>613.5</v>
      </c>
      <c r="I2907" s="187">
        <v>499.2</v>
      </c>
      <c r="J2907" s="187">
        <v>499.2</v>
      </c>
      <c r="K2907" s="188">
        <v>44</v>
      </c>
      <c r="L2907" s="189">
        <f>'Форма 2'!C2911</f>
        <v>1611352.7040000001</v>
      </c>
      <c r="M2907" s="190">
        <v>0</v>
      </c>
      <c r="N2907" s="190">
        <v>0</v>
      </c>
      <c r="O2907" s="190">
        <v>0</v>
      </c>
      <c r="P2907" s="189">
        <f t="shared" si="300"/>
        <v>1611352.7040000001</v>
      </c>
      <c r="Q2907" s="191">
        <f t="shared" si="301"/>
        <v>3227.8700000000003</v>
      </c>
      <c r="R2907" s="191">
        <f t="shared" si="302"/>
        <v>3227.8700000000003</v>
      </c>
      <c r="S2907" s="90" t="s">
        <v>42</v>
      </c>
      <c r="T2907" s="55" t="s">
        <v>34</v>
      </c>
    </row>
    <row r="2908" spans="1:20">
      <c r="A2908" s="137">
        <v>193</v>
      </c>
      <c r="B2908" s="110" t="s">
        <v>1016</v>
      </c>
      <c r="C2908" s="186">
        <v>1962</v>
      </c>
      <c r="D2908" s="55"/>
      <c r="E2908" s="198" t="s">
        <v>335</v>
      </c>
      <c r="F2908" s="55">
        <v>4</v>
      </c>
      <c r="G2908" s="27">
        <v>2</v>
      </c>
      <c r="H2908" s="187">
        <v>1296.9000000000001</v>
      </c>
      <c r="I2908" s="187">
        <v>1116.6500000000001</v>
      </c>
      <c r="J2908" s="187">
        <v>1116.6500000000001</v>
      </c>
      <c r="K2908" s="188">
        <v>54</v>
      </c>
      <c r="L2908" s="189">
        <f>'Форма 2'!C2912</f>
        <v>3846881.5830000001</v>
      </c>
      <c r="M2908" s="190">
        <v>0</v>
      </c>
      <c r="N2908" s="190">
        <v>0</v>
      </c>
      <c r="O2908" s="190">
        <v>0</v>
      </c>
      <c r="P2908" s="189">
        <f t="shared" si="300"/>
        <v>3846881.5830000001</v>
      </c>
      <c r="Q2908" s="191">
        <f t="shared" si="301"/>
        <v>3445.02</v>
      </c>
      <c r="R2908" s="191">
        <f t="shared" si="302"/>
        <v>3445.02</v>
      </c>
      <c r="S2908" s="90" t="s">
        <v>42</v>
      </c>
      <c r="T2908" s="55" t="s">
        <v>34</v>
      </c>
    </row>
    <row r="2909" spans="1:20">
      <c r="A2909" s="312">
        <v>194</v>
      </c>
      <c r="B2909" s="110" t="s">
        <v>1003</v>
      </c>
      <c r="C2909" s="186">
        <v>1955</v>
      </c>
      <c r="D2909" s="55"/>
      <c r="E2909" s="198" t="s">
        <v>335</v>
      </c>
      <c r="F2909" s="55">
        <v>5</v>
      </c>
      <c r="G2909" s="27">
        <v>4</v>
      </c>
      <c r="H2909" s="187">
        <v>3624.2</v>
      </c>
      <c r="I2909" s="187">
        <v>3312.7</v>
      </c>
      <c r="J2909" s="187">
        <v>2872.7</v>
      </c>
      <c r="K2909" s="188">
        <v>100</v>
      </c>
      <c r="L2909" s="189">
        <f>'Форма 2'!C2913</f>
        <v>5683301.2469999995</v>
      </c>
      <c r="M2909" s="190">
        <v>0</v>
      </c>
      <c r="N2909" s="190">
        <v>0</v>
      </c>
      <c r="O2909" s="190">
        <v>0</v>
      </c>
      <c r="P2909" s="189">
        <f t="shared" si="300"/>
        <v>5683301.2469999995</v>
      </c>
      <c r="Q2909" s="191">
        <f t="shared" si="301"/>
        <v>1715.61</v>
      </c>
      <c r="R2909" s="191">
        <f t="shared" si="302"/>
        <v>1715.61</v>
      </c>
      <c r="S2909" s="90" t="s">
        <v>42</v>
      </c>
      <c r="T2909" s="55" t="s">
        <v>34</v>
      </c>
    </row>
    <row r="2910" spans="1:20">
      <c r="A2910" s="137">
        <v>195</v>
      </c>
      <c r="B2910" s="110" t="s">
        <v>1017</v>
      </c>
      <c r="C2910" s="186">
        <v>1987</v>
      </c>
      <c r="D2910" s="55"/>
      <c r="E2910" s="198" t="s">
        <v>335</v>
      </c>
      <c r="F2910" s="55">
        <v>5</v>
      </c>
      <c r="G2910" s="27">
        <v>3</v>
      </c>
      <c r="H2910" s="187">
        <v>6350.1</v>
      </c>
      <c r="I2910" s="187">
        <v>5758.7999999999993</v>
      </c>
      <c r="J2910" s="187">
        <v>3251.6</v>
      </c>
      <c r="K2910" s="188">
        <v>423</v>
      </c>
      <c r="L2910" s="189">
        <f>'Форма 2'!C2914</f>
        <v>12280295.471999999</v>
      </c>
      <c r="M2910" s="190">
        <v>0</v>
      </c>
      <c r="N2910" s="190">
        <v>0</v>
      </c>
      <c r="O2910" s="190">
        <v>0</v>
      </c>
      <c r="P2910" s="189">
        <f t="shared" si="300"/>
        <v>12280295.471999999</v>
      </c>
      <c r="Q2910" s="191">
        <f t="shared" si="301"/>
        <v>2132.44</v>
      </c>
      <c r="R2910" s="191">
        <f t="shared" si="302"/>
        <v>2132.44</v>
      </c>
      <c r="S2910" s="90" t="s">
        <v>42</v>
      </c>
      <c r="T2910" s="55" t="s">
        <v>34</v>
      </c>
    </row>
    <row r="2911" spans="1:20">
      <c r="A2911" s="312">
        <v>196</v>
      </c>
      <c r="B2911" s="110" t="s">
        <v>1018</v>
      </c>
      <c r="C2911" s="186">
        <v>1986</v>
      </c>
      <c r="D2911" s="55"/>
      <c r="E2911" s="198" t="s">
        <v>335</v>
      </c>
      <c r="F2911" s="55">
        <v>5</v>
      </c>
      <c r="G2911" s="27">
        <v>7</v>
      </c>
      <c r="H2911" s="187">
        <v>5142.5</v>
      </c>
      <c r="I2911" s="187">
        <v>4962.25</v>
      </c>
      <c r="J2911" s="187">
        <v>4773.25</v>
      </c>
      <c r="K2911" s="188">
        <v>263</v>
      </c>
      <c r="L2911" s="189">
        <f>'Форма 2'!C2915</f>
        <v>32447706.147500001</v>
      </c>
      <c r="M2911" s="190">
        <v>0</v>
      </c>
      <c r="N2911" s="190">
        <v>0</v>
      </c>
      <c r="O2911" s="190">
        <v>0</v>
      </c>
      <c r="P2911" s="189">
        <f t="shared" si="300"/>
        <v>32447706.147500001</v>
      </c>
      <c r="Q2911" s="191">
        <f t="shared" si="301"/>
        <v>6538.91</v>
      </c>
      <c r="R2911" s="191">
        <f t="shared" si="302"/>
        <v>6538.91</v>
      </c>
      <c r="S2911" s="90" t="s">
        <v>42</v>
      </c>
      <c r="T2911" s="55" t="s">
        <v>34</v>
      </c>
    </row>
    <row r="2912" spans="1:20">
      <c r="A2912" s="137">
        <v>197</v>
      </c>
      <c r="B2912" s="110" t="s">
        <v>1019</v>
      </c>
      <c r="C2912" s="186">
        <v>1984</v>
      </c>
      <c r="D2912" s="55"/>
      <c r="E2912" s="198" t="s">
        <v>576</v>
      </c>
      <c r="F2912" s="55">
        <v>5</v>
      </c>
      <c r="G2912" s="27">
        <v>8</v>
      </c>
      <c r="H2912" s="187">
        <v>5863.6</v>
      </c>
      <c r="I2912" s="187">
        <v>5133.6000000000004</v>
      </c>
      <c r="J2912" s="187">
        <v>5133.6000000000004</v>
      </c>
      <c r="K2912" s="188">
        <v>295</v>
      </c>
      <c r="L2912" s="189">
        <f>'Форма 2'!C2916</f>
        <v>4189582.2960000006</v>
      </c>
      <c r="M2912" s="190">
        <v>0</v>
      </c>
      <c r="N2912" s="190">
        <v>0</v>
      </c>
      <c r="O2912" s="190">
        <v>0</v>
      </c>
      <c r="P2912" s="189">
        <f t="shared" si="300"/>
        <v>4189582.2960000006</v>
      </c>
      <c r="Q2912" s="191">
        <f t="shared" si="301"/>
        <v>816.11</v>
      </c>
      <c r="R2912" s="191">
        <f t="shared" si="302"/>
        <v>816.11</v>
      </c>
      <c r="S2912" s="90" t="s">
        <v>42</v>
      </c>
      <c r="T2912" s="55" t="s">
        <v>34</v>
      </c>
    </row>
    <row r="2913" spans="1:20">
      <c r="A2913" s="312">
        <v>198</v>
      </c>
      <c r="B2913" s="110" t="s">
        <v>1023</v>
      </c>
      <c r="C2913" s="186">
        <v>1950</v>
      </c>
      <c r="D2913" s="55"/>
      <c r="E2913" s="198" t="s">
        <v>335</v>
      </c>
      <c r="F2913" s="55">
        <v>2</v>
      </c>
      <c r="G2913" s="27">
        <v>2</v>
      </c>
      <c r="H2913" s="187">
        <v>1382.5</v>
      </c>
      <c r="I2913" s="187">
        <v>1116.0999999999999</v>
      </c>
      <c r="J2913" s="187">
        <v>864.6</v>
      </c>
      <c r="K2913" s="188">
        <v>24</v>
      </c>
      <c r="L2913" s="189">
        <f>'Форма 2'!C2917</f>
        <v>719527.34799999988</v>
      </c>
      <c r="M2913" s="190">
        <v>0</v>
      </c>
      <c r="N2913" s="190">
        <v>0</v>
      </c>
      <c r="O2913" s="190">
        <v>0</v>
      </c>
      <c r="P2913" s="189">
        <f t="shared" si="300"/>
        <v>719527.34799999988</v>
      </c>
      <c r="Q2913" s="191">
        <f t="shared" si="301"/>
        <v>644.67999999999995</v>
      </c>
      <c r="R2913" s="191">
        <f t="shared" si="302"/>
        <v>644.67999999999995</v>
      </c>
      <c r="S2913" s="90" t="s">
        <v>42</v>
      </c>
      <c r="T2913" s="55" t="s">
        <v>34</v>
      </c>
    </row>
    <row r="2914" spans="1:20">
      <c r="A2914" s="137">
        <v>199</v>
      </c>
      <c r="B2914" s="110" t="s">
        <v>1024</v>
      </c>
      <c r="C2914" s="186">
        <v>1957</v>
      </c>
      <c r="D2914" s="55"/>
      <c r="E2914" s="198" t="s">
        <v>335</v>
      </c>
      <c r="F2914" s="55">
        <v>2</v>
      </c>
      <c r="G2914" s="27">
        <v>2</v>
      </c>
      <c r="H2914" s="187">
        <v>1188.5</v>
      </c>
      <c r="I2914" s="187">
        <v>861.9</v>
      </c>
      <c r="J2914" s="187">
        <v>413.2</v>
      </c>
      <c r="K2914" s="188">
        <v>22</v>
      </c>
      <c r="L2914" s="189">
        <f>'Форма 2'!C2918</f>
        <v>2627993.4330000002</v>
      </c>
      <c r="M2914" s="190">
        <v>0</v>
      </c>
      <c r="N2914" s="190">
        <v>0</v>
      </c>
      <c r="O2914" s="190">
        <v>0</v>
      </c>
      <c r="P2914" s="189">
        <f t="shared" si="300"/>
        <v>2627993.4330000002</v>
      </c>
      <c r="Q2914" s="191">
        <f t="shared" si="301"/>
        <v>3049.07</v>
      </c>
      <c r="R2914" s="191">
        <f t="shared" si="302"/>
        <v>3049.07</v>
      </c>
      <c r="S2914" s="90" t="s">
        <v>42</v>
      </c>
      <c r="T2914" s="55" t="s">
        <v>34</v>
      </c>
    </row>
    <row r="2915" spans="1:20">
      <c r="A2915" s="312">
        <v>200</v>
      </c>
      <c r="B2915" s="110" t="s">
        <v>1020</v>
      </c>
      <c r="C2915" s="186">
        <v>1961</v>
      </c>
      <c r="D2915" s="55"/>
      <c r="E2915" s="198" t="s">
        <v>335</v>
      </c>
      <c r="F2915" s="55">
        <v>5</v>
      </c>
      <c r="G2915" s="27">
        <v>3</v>
      </c>
      <c r="H2915" s="187">
        <v>2438.6</v>
      </c>
      <c r="I2915" s="187">
        <v>2376.5</v>
      </c>
      <c r="J2915" s="187">
        <v>2215.1</v>
      </c>
      <c r="K2915" s="188">
        <v>91</v>
      </c>
      <c r="L2915" s="189">
        <f>'Форма 2'!C2919</f>
        <v>8187090.0300000003</v>
      </c>
      <c r="M2915" s="190">
        <v>0</v>
      </c>
      <c r="N2915" s="190">
        <v>0</v>
      </c>
      <c r="O2915" s="190">
        <v>0</v>
      </c>
      <c r="P2915" s="189">
        <f t="shared" si="300"/>
        <v>8187090.0300000003</v>
      </c>
      <c r="Q2915" s="191">
        <f t="shared" si="301"/>
        <v>3445.02</v>
      </c>
      <c r="R2915" s="191">
        <f t="shared" si="302"/>
        <v>3445.02</v>
      </c>
      <c r="S2915" s="90" t="s">
        <v>42</v>
      </c>
      <c r="T2915" s="55" t="s">
        <v>34</v>
      </c>
    </row>
    <row r="2916" spans="1:20">
      <c r="A2916" s="137">
        <v>201</v>
      </c>
      <c r="B2916" s="110" t="s">
        <v>1021</v>
      </c>
      <c r="C2916" s="186">
        <v>1965</v>
      </c>
      <c r="D2916" s="55"/>
      <c r="E2916" s="198" t="s">
        <v>335</v>
      </c>
      <c r="F2916" s="55">
        <v>5</v>
      </c>
      <c r="G2916" s="27">
        <v>4</v>
      </c>
      <c r="H2916" s="187">
        <v>3358</v>
      </c>
      <c r="I2916" s="187">
        <v>3265</v>
      </c>
      <c r="J2916" s="187">
        <v>2544.8000000000002</v>
      </c>
      <c r="K2916" s="188">
        <v>114</v>
      </c>
      <c r="L2916" s="189">
        <f>'Форма 2'!C2920</f>
        <v>11247990.300000001</v>
      </c>
      <c r="M2916" s="190">
        <v>0</v>
      </c>
      <c r="N2916" s="190">
        <v>0</v>
      </c>
      <c r="O2916" s="190">
        <v>0</v>
      </c>
      <c r="P2916" s="189">
        <f t="shared" si="300"/>
        <v>11247990.300000001</v>
      </c>
      <c r="Q2916" s="191">
        <f t="shared" si="301"/>
        <v>3445.0200000000004</v>
      </c>
      <c r="R2916" s="191">
        <f t="shared" si="302"/>
        <v>3445.0200000000004</v>
      </c>
      <c r="S2916" s="90" t="s">
        <v>42</v>
      </c>
      <c r="T2916" s="55" t="s">
        <v>34</v>
      </c>
    </row>
    <row r="2917" spans="1:20">
      <c r="A2917" s="312">
        <v>202</v>
      </c>
      <c r="B2917" s="110" t="s">
        <v>1022</v>
      </c>
      <c r="C2917" s="186">
        <v>1965</v>
      </c>
      <c r="D2917" s="55"/>
      <c r="E2917" s="198" t="s">
        <v>335</v>
      </c>
      <c r="F2917" s="55">
        <v>5</v>
      </c>
      <c r="G2917" s="27">
        <v>4</v>
      </c>
      <c r="H2917" s="187">
        <v>3285</v>
      </c>
      <c r="I2917" s="187">
        <v>3277.6</v>
      </c>
      <c r="J2917" s="187">
        <v>2659.2</v>
      </c>
      <c r="K2917" s="188">
        <v>97</v>
      </c>
      <c r="L2917" s="189">
        <f>'Форма 2'!C2921</f>
        <v>11291397.551999999</v>
      </c>
      <c r="M2917" s="190">
        <v>0</v>
      </c>
      <c r="N2917" s="190">
        <v>0</v>
      </c>
      <c r="O2917" s="190">
        <v>0</v>
      </c>
      <c r="P2917" s="189">
        <f t="shared" si="300"/>
        <v>11291397.551999999</v>
      </c>
      <c r="Q2917" s="191">
        <f t="shared" si="301"/>
        <v>3445.02</v>
      </c>
      <c r="R2917" s="191">
        <f t="shared" si="302"/>
        <v>3445.02</v>
      </c>
      <c r="S2917" s="90" t="s">
        <v>42</v>
      </c>
      <c r="T2917" s="55" t="s">
        <v>34</v>
      </c>
    </row>
    <row r="2918" spans="1:20">
      <c r="A2918" s="137">
        <v>203</v>
      </c>
      <c r="B2918" s="110" t="s">
        <v>1029</v>
      </c>
      <c r="C2918" s="186">
        <v>1957</v>
      </c>
      <c r="D2918" s="55"/>
      <c r="E2918" s="198" t="s">
        <v>28</v>
      </c>
      <c r="F2918" s="55">
        <v>2</v>
      </c>
      <c r="G2918" s="27">
        <v>2</v>
      </c>
      <c r="H2918" s="187">
        <v>570.4</v>
      </c>
      <c r="I2918" s="187">
        <v>374.79999999999995</v>
      </c>
      <c r="J2918" s="187">
        <v>330.4</v>
      </c>
      <c r="K2918" s="188">
        <v>8</v>
      </c>
      <c r="L2918" s="189">
        <f>'Форма 2'!C2922</f>
        <v>3348451.9559999993</v>
      </c>
      <c r="M2918" s="190">
        <v>0</v>
      </c>
      <c r="N2918" s="190">
        <v>0</v>
      </c>
      <c r="O2918" s="190">
        <v>0</v>
      </c>
      <c r="P2918" s="189">
        <f t="shared" si="300"/>
        <v>3348451.9559999993</v>
      </c>
      <c r="Q2918" s="191">
        <f t="shared" si="301"/>
        <v>8933.9699999999993</v>
      </c>
      <c r="R2918" s="191">
        <f t="shared" si="302"/>
        <v>8933.9699999999993</v>
      </c>
      <c r="S2918" s="90" t="s">
        <v>42</v>
      </c>
      <c r="T2918" s="55" t="s">
        <v>34</v>
      </c>
    </row>
    <row r="2919" spans="1:20">
      <c r="A2919" s="312">
        <v>204</v>
      </c>
      <c r="B2919" s="104" t="s">
        <v>4616</v>
      </c>
      <c r="C2919" s="41">
        <v>1966</v>
      </c>
      <c r="D2919" s="55"/>
      <c r="E2919" s="55" t="s">
        <v>336</v>
      </c>
      <c r="F2919" s="55">
        <v>5</v>
      </c>
      <c r="G2919" s="55">
        <v>8</v>
      </c>
      <c r="H2919" s="220">
        <v>6554</v>
      </c>
      <c r="I2919" s="220">
        <v>5710.84</v>
      </c>
      <c r="J2919" s="220">
        <v>5710.84</v>
      </c>
      <c r="K2919" s="220">
        <v>293</v>
      </c>
      <c r="L2919" s="189">
        <f>'Форма 2'!C2923</f>
        <v>471580.43000000005</v>
      </c>
      <c r="M2919" s="190">
        <v>0</v>
      </c>
      <c r="N2919" s="190">
        <v>0</v>
      </c>
      <c r="O2919" s="190">
        <v>0</v>
      </c>
      <c r="P2919" s="189">
        <f t="shared" ref="P2919:P2983" si="303">L2919</f>
        <v>471580.43000000005</v>
      </c>
      <c r="Q2919" s="191">
        <f t="shared" ref="Q2919:Q2983" si="304">L2919/I2919</f>
        <v>82.576368800386646</v>
      </c>
      <c r="R2919" s="191">
        <f t="shared" ref="R2919:R2983" si="305">Q2919</f>
        <v>82.576368800386646</v>
      </c>
      <c r="S2919" s="90" t="s">
        <v>42</v>
      </c>
      <c r="T2919" s="55" t="s">
        <v>34</v>
      </c>
    </row>
    <row r="2920" spans="1:20">
      <c r="A2920" s="137">
        <v>205</v>
      </c>
      <c r="B2920" s="110" t="s">
        <v>1031</v>
      </c>
      <c r="C2920" s="186">
        <v>1957</v>
      </c>
      <c r="D2920" s="12">
        <v>2019</v>
      </c>
      <c r="E2920" s="198" t="s">
        <v>578</v>
      </c>
      <c r="F2920" s="55">
        <v>2</v>
      </c>
      <c r="G2920" s="27">
        <v>2</v>
      </c>
      <c r="H2920" s="187">
        <v>646.20000000000005</v>
      </c>
      <c r="I2920" s="187">
        <v>573.29999999999995</v>
      </c>
      <c r="J2920" s="187">
        <v>573.29999999999995</v>
      </c>
      <c r="K2920" s="188">
        <v>23</v>
      </c>
      <c r="L2920" s="189">
        <f>'Форма 2'!C2924</f>
        <v>1531433.358</v>
      </c>
      <c r="M2920" s="190">
        <v>0</v>
      </c>
      <c r="N2920" s="190">
        <v>0</v>
      </c>
      <c r="O2920" s="190">
        <v>0</v>
      </c>
      <c r="P2920" s="189">
        <f t="shared" si="303"/>
        <v>1531433.358</v>
      </c>
      <c r="Q2920" s="191">
        <f t="shared" si="304"/>
        <v>2671.26</v>
      </c>
      <c r="R2920" s="191">
        <f t="shared" si="305"/>
        <v>2671.26</v>
      </c>
      <c r="S2920" s="90" t="s">
        <v>42</v>
      </c>
      <c r="T2920" s="55" t="s">
        <v>34</v>
      </c>
    </row>
    <row r="2921" spans="1:20">
      <c r="A2921" s="312">
        <v>206</v>
      </c>
      <c r="B2921" s="110" t="s">
        <v>1032</v>
      </c>
      <c r="C2921" s="186">
        <v>1969</v>
      </c>
      <c r="D2921" s="55"/>
      <c r="E2921" s="198" t="s">
        <v>328</v>
      </c>
      <c r="F2921" s="55">
        <v>5</v>
      </c>
      <c r="G2921" s="27">
        <v>6</v>
      </c>
      <c r="H2921" s="187">
        <v>5201.2</v>
      </c>
      <c r="I2921" s="187">
        <v>4684.7</v>
      </c>
      <c r="J2921" s="187">
        <v>4491.7</v>
      </c>
      <c r="K2921" s="188" t="s">
        <v>333</v>
      </c>
      <c r="L2921" s="189">
        <f>'Форма 2'!C2925</f>
        <v>3823230.517</v>
      </c>
      <c r="M2921" s="190">
        <v>0</v>
      </c>
      <c r="N2921" s="190">
        <v>0</v>
      </c>
      <c r="O2921" s="190">
        <v>0</v>
      </c>
      <c r="P2921" s="189">
        <f t="shared" si="303"/>
        <v>3823230.517</v>
      </c>
      <c r="Q2921" s="191">
        <f t="shared" si="304"/>
        <v>816.11</v>
      </c>
      <c r="R2921" s="191">
        <f t="shared" si="305"/>
        <v>816.11</v>
      </c>
      <c r="S2921" s="90" t="s">
        <v>42</v>
      </c>
      <c r="T2921" s="55" t="s">
        <v>34</v>
      </c>
    </row>
    <row r="2922" spans="1:20">
      <c r="A2922" s="137">
        <v>207</v>
      </c>
      <c r="B2922" s="110" t="s">
        <v>1033</v>
      </c>
      <c r="C2922" s="186">
        <v>1968</v>
      </c>
      <c r="D2922" s="55"/>
      <c r="E2922" s="198" t="s">
        <v>328</v>
      </c>
      <c r="F2922" s="55">
        <v>5</v>
      </c>
      <c r="G2922" s="27">
        <v>6</v>
      </c>
      <c r="H2922" s="187">
        <v>4928.2</v>
      </c>
      <c r="I2922" s="187">
        <v>4413.8999999999996</v>
      </c>
      <c r="J2922" s="187">
        <v>4413.8999999999996</v>
      </c>
      <c r="K2922" s="188" t="s">
        <v>333</v>
      </c>
      <c r="L2922" s="189">
        <f>'Форма 2'!C2926</f>
        <v>3602227.9289999995</v>
      </c>
      <c r="M2922" s="190">
        <v>0</v>
      </c>
      <c r="N2922" s="190">
        <v>0</v>
      </c>
      <c r="O2922" s="190">
        <v>0</v>
      </c>
      <c r="P2922" s="189">
        <f t="shared" si="303"/>
        <v>3602227.9289999995</v>
      </c>
      <c r="Q2922" s="191">
        <f t="shared" si="304"/>
        <v>816.11</v>
      </c>
      <c r="R2922" s="191">
        <f t="shared" si="305"/>
        <v>816.11</v>
      </c>
      <c r="S2922" s="90" t="s">
        <v>42</v>
      </c>
      <c r="T2922" s="55" t="s">
        <v>34</v>
      </c>
    </row>
    <row r="2923" spans="1:20">
      <c r="A2923" s="312">
        <v>208</v>
      </c>
      <c r="B2923" s="110" t="s">
        <v>1038</v>
      </c>
      <c r="C2923" s="186">
        <v>1969</v>
      </c>
      <c r="D2923" s="55"/>
      <c r="E2923" s="198" t="s">
        <v>576</v>
      </c>
      <c r="F2923" s="55">
        <v>5</v>
      </c>
      <c r="G2923" s="27">
        <v>6</v>
      </c>
      <c r="H2923" s="187">
        <v>4405.5</v>
      </c>
      <c r="I2923" s="187">
        <v>4225.25</v>
      </c>
      <c r="J2923" s="187">
        <v>4225.25</v>
      </c>
      <c r="K2923" s="188">
        <v>152</v>
      </c>
      <c r="L2923" s="189">
        <f>'Форма 2'!C2927</f>
        <v>3448268.7774999999</v>
      </c>
      <c r="M2923" s="190">
        <v>0</v>
      </c>
      <c r="N2923" s="190">
        <v>0</v>
      </c>
      <c r="O2923" s="190">
        <v>0</v>
      </c>
      <c r="P2923" s="189">
        <f t="shared" si="303"/>
        <v>3448268.7774999999</v>
      </c>
      <c r="Q2923" s="191">
        <f t="shared" si="304"/>
        <v>816.11</v>
      </c>
      <c r="R2923" s="191">
        <f t="shared" si="305"/>
        <v>816.11</v>
      </c>
      <c r="S2923" s="90" t="s">
        <v>42</v>
      </c>
      <c r="T2923" s="55" t="s">
        <v>34</v>
      </c>
    </row>
    <row r="2924" spans="1:20">
      <c r="A2924" s="137">
        <v>209</v>
      </c>
      <c r="B2924" s="110" t="s">
        <v>1037</v>
      </c>
      <c r="C2924" s="186">
        <v>1987</v>
      </c>
      <c r="D2924" s="55"/>
      <c r="E2924" s="198" t="s">
        <v>335</v>
      </c>
      <c r="F2924" s="55">
        <v>16</v>
      </c>
      <c r="G2924" s="27">
        <v>1</v>
      </c>
      <c r="H2924" s="187">
        <v>5446.8</v>
      </c>
      <c r="I2924" s="187">
        <v>5446.8</v>
      </c>
      <c r="J2924" s="187">
        <v>5446.8</v>
      </c>
      <c r="K2924" s="188">
        <v>201</v>
      </c>
      <c r="L2924" s="189">
        <f>'Форма 2'!C2928</f>
        <v>6566666</v>
      </c>
      <c r="M2924" s="190">
        <v>0</v>
      </c>
      <c r="N2924" s="190">
        <v>0</v>
      </c>
      <c r="O2924" s="190">
        <v>0</v>
      </c>
      <c r="P2924" s="189">
        <f t="shared" si="303"/>
        <v>6566666</v>
      </c>
      <c r="Q2924" s="191">
        <f t="shared" si="304"/>
        <v>1205.6007196886244</v>
      </c>
      <c r="R2924" s="191">
        <f t="shared" si="305"/>
        <v>1205.6007196886244</v>
      </c>
      <c r="S2924" s="90" t="s">
        <v>42</v>
      </c>
      <c r="T2924" s="55" t="s">
        <v>34</v>
      </c>
    </row>
    <row r="2925" spans="1:20">
      <c r="A2925" s="312">
        <v>210</v>
      </c>
      <c r="B2925" s="110" t="s">
        <v>1034</v>
      </c>
      <c r="C2925" s="186">
        <v>1982</v>
      </c>
      <c r="D2925" s="55"/>
      <c r="E2925" s="198" t="s">
        <v>335</v>
      </c>
      <c r="F2925" s="55">
        <v>9</v>
      </c>
      <c r="G2925" s="27">
        <v>4</v>
      </c>
      <c r="H2925" s="187">
        <v>8169.3</v>
      </c>
      <c r="I2925" s="187">
        <v>8138.8</v>
      </c>
      <c r="J2925" s="187">
        <v>7005.6</v>
      </c>
      <c r="K2925" s="188">
        <v>349</v>
      </c>
      <c r="L2925" s="189">
        <f>'Форма 2'!C2929</f>
        <v>4558460.4920000006</v>
      </c>
      <c r="M2925" s="190">
        <v>0</v>
      </c>
      <c r="N2925" s="190">
        <v>0</v>
      </c>
      <c r="O2925" s="190">
        <v>0</v>
      </c>
      <c r="P2925" s="189">
        <f t="shared" si="303"/>
        <v>4558460.4920000006</v>
      </c>
      <c r="Q2925" s="191">
        <f t="shared" si="304"/>
        <v>560.09</v>
      </c>
      <c r="R2925" s="191">
        <f t="shared" si="305"/>
        <v>560.09</v>
      </c>
      <c r="S2925" s="90" t="s">
        <v>42</v>
      </c>
      <c r="T2925" s="55" t="s">
        <v>34</v>
      </c>
    </row>
    <row r="2926" spans="1:20">
      <c r="A2926" s="137">
        <v>211</v>
      </c>
      <c r="B2926" s="110" t="s">
        <v>1039</v>
      </c>
      <c r="C2926" s="186">
        <v>1978</v>
      </c>
      <c r="D2926" s="55"/>
      <c r="E2926" s="198" t="s">
        <v>576</v>
      </c>
      <c r="F2926" s="55">
        <v>9</v>
      </c>
      <c r="G2926" s="27">
        <v>2</v>
      </c>
      <c r="H2926" s="187">
        <v>3817.5</v>
      </c>
      <c r="I2926" s="187">
        <v>2732.3</v>
      </c>
      <c r="J2926" s="187">
        <v>2674.9</v>
      </c>
      <c r="K2926" s="188">
        <v>212</v>
      </c>
      <c r="L2926" s="189">
        <f>'Форма 2'!C2930</f>
        <v>934665.18400000001</v>
      </c>
      <c r="M2926" s="190">
        <v>0</v>
      </c>
      <c r="N2926" s="190">
        <v>0</v>
      </c>
      <c r="O2926" s="190">
        <v>0</v>
      </c>
      <c r="P2926" s="189">
        <f t="shared" si="303"/>
        <v>934665.18400000001</v>
      </c>
      <c r="Q2926" s="191">
        <f t="shared" si="304"/>
        <v>342.08</v>
      </c>
      <c r="R2926" s="191">
        <f t="shared" si="305"/>
        <v>342.08</v>
      </c>
      <c r="S2926" s="90" t="s">
        <v>42</v>
      </c>
      <c r="T2926" s="55" t="s">
        <v>34</v>
      </c>
    </row>
    <row r="2927" spans="1:20">
      <c r="A2927" s="312">
        <v>212</v>
      </c>
      <c r="B2927" s="110" t="s">
        <v>4738</v>
      </c>
      <c r="C2927" s="186">
        <v>1969</v>
      </c>
      <c r="D2927" s="55"/>
      <c r="E2927" s="198" t="s">
        <v>336</v>
      </c>
      <c r="F2927" s="55">
        <v>5</v>
      </c>
      <c r="G2927" s="27">
        <v>6</v>
      </c>
      <c r="H2927" s="187">
        <v>4422.6000000000004</v>
      </c>
      <c r="I2927" s="187">
        <v>4366.6000000000004</v>
      </c>
      <c r="J2927" s="187">
        <v>3864.4410000000003</v>
      </c>
      <c r="K2927" s="188">
        <v>214</v>
      </c>
      <c r="L2927" s="189">
        <f>'Форма 2'!C2931</f>
        <v>5368298.040000001</v>
      </c>
      <c r="M2927" s="190">
        <v>0</v>
      </c>
      <c r="N2927" s="190">
        <v>0</v>
      </c>
      <c r="O2927" s="190">
        <v>0</v>
      </c>
      <c r="P2927" s="189">
        <f t="shared" ref="P2927" si="306">L2927</f>
        <v>5368298.040000001</v>
      </c>
      <c r="Q2927" s="191">
        <f t="shared" ref="Q2927" si="307">L2927/I2927</f>
        <v>1229.4000000000001</v>
      </c>
      <c r="R2927" s="191">
        <f t="shared" ref="R2927" si="308">Q2927</f>
        <v>1229.4000000000001</v>
      </c>
      <c r="S2927" s="90" t="s">
        <v>42</v>
      </c>
      <c r="T2927" s="55" t="s">
        <v>34</v>
      </c>
    </row>
    <row r="2928" spans="1:20">
      <c r="A2928" s="137">
        <v>213</v>
      </c>
      <c r="B2928" s="110" t="s">
        <v>1040</v>
      </c>
      <c r="C2928" s="186">
        <v>1953</v>
      </c>
      <c r="D2928" s="12">
        <v>2015</v>
      </c>
      <c r="E2928" s="198" t="s">
        <v>578</v>
      </c>
      <c r="F2928" s="55">
        <v>2</v>
      </c>
      <c r="G2928" s="27">
        <v>1</v>
      </c>
      <c r="H2928" s="187">
        <v>495.2</v>
      </c>
      <c r="I2928" s="187">
        <v>329.3</v>
      </c>
      <c r="J2928" s="187">
        <v>329.3</v>
      </c>
      <c r="K2928" s="188">
        <v>10</v>
      </c>
      <c r="L2928" s="189">
        <f>'Форма 2'!C2932</f>
        <v>1004058.751</v>
      </c>
      <c r="M2928" s="190">
        <v>0</v>
      </c>
      <c r="N2928" s="190">
        <v>0</v>
      </c>
      <c r="O2928" s="190">
        <v>0</v>
      </c>
      <c r="P2928" s="189">
        <f t="shared" si="303"/>
        <v>1004058.751</v>
      </c>
      <c r="Q2928" s="191">
        <f t="shared" si="304"/>
        <v>3049.07</v>
      </c>
      <c r="R2928" s="191">
        <f t="shared" si="305"/>
        <v>3049.07</v>
      </c>
      <c r="S2928" s="90" t="s">
        <v>42</v>
      </c>
      <c r="T2928" s="55" t="s">
        <v>34</v>
      </c>
    </row>
    <row r="2929" spans="1:20">
      <c r="A2929" s="312">
        <v>214</v>
      </c>
      <c r="B2929" s="110" t="s">
        <v>1041</v>
      </c>
      <c r="C2929" s="186">
        <v>1962</v>
      </c>
      <c r="D2929" s="55"/>
      <c r="E2929" s="198" t="s">
        <v>335</v>
      </c>
      <c r="F2929" s="55">
        <v>5</v>
      </c>
      <c r="G2929" s="27">
        <v>2</v>
      </c>
      <c r="H2929" s="187">
        <v>2456.1</v>
      </c>
      <c r="I2929" s="187">
        <v>1810.5</v>
      </c>
      <c r="J2929" s="187">
        <v>1597.7</v>
      </c>
      <c r="K2929" s="188">
        <v>78</v>
      </c>
      <c r="L2929" s="189">
        <f>'Форма 2'!C2933</f>
        <v>6237208.71</v>
      </c>
      <c r="M2929" s="190">
        <v>0</v>
      </c>
      <c r="N2929" s="190">
        <v>0</v>
      </c>
      <c r="O2929" s="190">
        <v>0</v>
      </c>
      <c r="P2929" s="189">
        <f t="shared" si="303"/>
        <v>6237208.71</v>
      </c>
      <c r="Q2929" s="191">
        <f t="shared" si="304"/>
        <v>3445.02</v>
      </c>
      <c r="R2929" s="191">
        <f t="shared" si="305"/>
        <v>3445.02</v>
      </c>
      <c r="S2929" s="90" t="s">
        <v>42</v>
      </c>
      <c r="T2929" s="55" t="s">
        <v>34</v>
      </c>
    </row>
    <row r="2930" spans="1:20">
      <c r="A2930" s="137">
        <v>215</v>
      </c>
      <c r="B2930" s="110" t="s">
        <v>1042</v>
      </c>
      <c r="C2930" s="186">
        <v>1963</v>
      </c>
      <c r="D2930" s="55"/>
      <c r="E2930" s="198" t="s">
        <v>335</v>
      </c>
      <c r="F2930" s="55">
        <v>5</v>
      </c>
      <c r="G2930" s="27">
        <v>2</v>
      </c>
      <c r="H2930" s="187">
        <v>2274.1999999999998</v>
      </c>
      <c r="I2930" s="187">
        <v>1613.2</v>
      </c>
      <c r="J2930" s="187">
        <v>1539.9</v>
      </c>
      <c r="K2930" s="188">
        <v>74</v>
      </c>
      <c r="L2930" s="189">
        <f>'Форма 2'!C2934</f>
        <v>5557506.2640000004</v>
      </c>
      <c r="M2930" s="190">
        <v>0</v>
      </c>
      <c r="N2930" s="190">
        <v>0</v>
      </c>
      <c r="O2930" s="190">
        <v>0</v>
      </c>
      <c r="P2930" s="189">
        <f t="shared" si="303"/>
        <v>5557506.2640000004</v>
      </c>
      <c r="Q2930" s="191">
        <f t="shared" si="304"/>
        <v>3445.02</v>
      </c>
      <c r="R2930" s="191">
        <f t="shared" si="305"/>
        <v>3445.02</v>
      </c>
      <c r="S2930" s="90" t="s">
        <v>42</v>
      </c>
      <c r="T2930" s="55" t="s">
        <v>34</v>
      </c>
    </row>
    <row r="2931" spans="1:20">
      <c r="A2931" s="312">
        <v>216</v>
      </c>
      <c r="B2931" s="110" t="s">
        <v>1043</v>
      </c>
      <c r="C2931" s="186">
        <v>1961</v>
      </c>
      <c r="D2931" s="55"/>
      <c r="E2931" s="198" t="s">
        <v>335</v>
      </c>
      <c r="F2931" s="55">
        <v>4</v>
      </c>
      <c r="G2931" s="27">
        <v>2</v>
      </c>
      <c r="H2931" s="187">
        <v>1917.4</v>
      </c>
      <c r="I2931" s="187">
        <v>1278.4000000000001</v>
      </c>
      <c r="J2931" s="187">
        <v>1278.4000000000001</v>
      </c>
      <c r="K2931" s="188">
        <v>60</v>
      </c>
      <c r="L2931" s="189">
        <f>'Форма 2'!C2935</f>
        <v>4404113.568</v>
      </c>
      <c r="M2931" s="190">
        <v>0</v>
      </c>
      <c r="N2931" s="190">
        <v>0</v>
      </c>
      <c r="O2931" s="190">
        <v>0</v>
      </c>
      <c r="P2931" s="189">
        <f t="shared" si="303"/>
        <v>4404113.568</v>
      </c>
      <c r="Q2931" s="191">
        <f t="shared" si="304"/>
        <v>3445.0199999999995</v>
      </c>
      <c r="R2931" s="191">
        <f t="shared" si="305"/>
        <v>3445.0199999999995</v>
      </c>
      <c r="S2931" s="90" t="s">
        <v>42</v>
      </c>
      <c r="T2931" s="55" t="s">
        <v>34</v>
      </c>
    </row>
    <row r="2932" spans="1:20">
      <c r="A2932" s="137">
        <v>217</v>
      </c>
      <c r="B2932" s="92" t="s">
        <v>1044</v>
      </c>
      <c r="C2932" s="194">
        <v>1961</v>
      </c>
      <c r="D2932" s="27"/>
      <c r="E2932" s="135" t="s">
        <v>335</v>
      </c>
      <c r="F2932" s="55">
        <v>4</v>
      </c>
      <c r="G2932" s="27">
        <v>2</v>
      </c>
      <c r="H2932" s="187">
        <v>2320.6</v>
      </c>
      <c r="I2932" s="187">
        <v>1277.7</v>
      </c>
      <c r="J2932" s="187">
        <v>1277.7</v>
      </c>
      <c r="K2932" s="188">
        <v>65</v>
      </c>
      <c r="L2932" s="189">
        <f>'Форма 2'!C2936</f>
        <v>4401702.0540000005</v>
      </c>
      <c r="M2932" s="190">
        <v>0</v>
      </c>
      <c r="N2932" s="190">
        <v>0</v>
      </c>
      <c r="O2932" s="190">
        <v>0</v>
      </c>
      <c r="P2932" s="189">
        <f t="shared" si="303"/>
        <v>4401702.0540000005</v>
      </c>
      <c r="Q2932" s="191">
        <f t="shared" si="304"/>
        <v>3445.0200000000004</v>
      </c>
      <c r="R2932" s="191">
        <f t="shared" si="305"/>
        <v>3445.0200000000004</v>
      </c>
      <c r="S2932" s="90" t="s">
        <v>42</v>
      </c>
      <c r="T2932" s="55" t="s">
        <v>34</v>
      </c>
    </row>
    <row r="2933" spans="1:20">
      <c r="A2933" s="312">
        <v>218</v>
      </c>
      <c r="B2933" s="92" t="s">
        <v>1045</v>
      </c>
      <c r="C2933" s="194">
        <v>1961</v>
      </c>
      <c r="D2933" s="27"/>
      <c r="E2933" s="135" t="s">
        <v>335</v>
      </c>
      <c r="F2933" s="55">
        <v>4</v>
      </c>
      <c r="G2933" s="27">
        <v>2</v>
      </c>
      <c r="H2933" s="187">
        <v>2273.9</v>
      </c>
      <c r="I2933" s="187">
        <v>1243.2</v>
      </c>
      <c r="J2933" s="187">
        <v>1243.2</v>
      </c>
      <c r="K2933" s="188">
        <v>48</v>
      </c>
      <c r="L2933" s="189">
        <f>'Форма 2'!C2937</f>
        <v>4282848.8640000001</v>
      </c>
      <c r="M2933" s="190">
        <v>0</v>
      </c>
      <c r="N2933" s="190">
        <v>0</v>
      </c>
      <c r="O2933" s="190">
        <v>0</v>
      </c>
      <c r="P2933" s="189">
        <f t="shared" si="303"/>
        <v>4282848.8640000001</v>
      </c>
      <c r="Q2933" s="191">
        <f t="shared" si="304"/>
        <v>3445.02</v>
      </c>
      <c r="R2933" s="191">
        <f t="shared" si="305"/>
        <v>3445.02</v>
      </c>
      <c r="S2933" s="90" t="s">
        <v>42</v>
      </c>
      <c r="T2933" s="55" t="s">
        <v>34</v>
      </c>
    </row>
    <row r="2934" spans="1:20">
      <c r="A2934" s="137">
        <v>219</v>
      </c>
      <c r="B2934" s="92" t="s">
        <v>1046</v>
      </c>
      <c r="C2934" s="194">
        <v>1970</v>
      </c>
      <c r="D2934" s="27"/>
      <c r="E2934" s="135" t="s">
        <v>28</v>
      </c>
      <c r="F2934" s="55">
        <v>5</v>
      </c>
      <c r="G2934" s="27">
        <v>6</v>
      </c>
      <c r="H2934" s="187">
        <v>4495.33</v>
      </c>
      <c r="I2934" s="187">
        <v>4484</v>
      </c>
      <c r="J2934" s="187">
        <v>4484</v>
      </c>
      <c r="K2934" s="188">
        <v>215</v>
      </c>
      <c r="L2934" s="189">
        <f>'Форма 2'!C2938</f>
        <v>3659437.24</v>
      </c>
      <c r="M2934" s="190">
        <v>0</v>
      </c>
      <c r="N2934" s="190">
        <v>0</v>
      </c>
      <c r="O2934" s="190">
        <v>0</v>
      </c>
      <c r="P2934" s="189">
        <f t="shared" si="303"/>
        <v>3659437.24</v>
      </c>
      <c r="Q2934" s="191">
        <f t="shared" si="304"/>
        <v>816.11</v>
      </c>
      <c r="R2934" s="191">
        <f t="shared" si="305"/>
        <v>816.11</v>
      </c>
      <c r="S2934" s="90" t="s">
        <v>42</v>
      </c>
      <c r="T2934" s="55" t="s">
        <v>34</v>
      </c>
    </row>
    <row r="2935" spans="1:20">
      <c r="A2935" s="312">
        <v>220</v>
      </c>
      <c r="B2935" s="92" t="s">
        <v>1047</v>
      </c>
      <c r="C2935" s="194">
        <v>1962</v>
      </c>
      <c r="D2935" s="27"/>
      <c r="E2935" s="135" t="s">
        <v>28</v>
      </c>
      <c r="F2935" s="55">
        <v>3</v>
      </c>
      <c r="G2935" s="27">
        <v>3</v>
      </c>
      <c r="H2935" s="187">
        <v>1492.3</v>
      </c>
      <c r="I2935" s="187">
        <v>987.3</v>
      </c>
      <c r="J2935" s="187">
        <v>987.3</v>
      </c>
      <c r="K2935" s="188">
        <v>89</v>
      </c>
      <c r="L2935" s="189">
        <f>'Форма 2'!C2939</f>
        <v>3632276.6999999997</v>
      </c>
      <c r="M2935" s="190">
        <v>0</v>
      </c>
      <c r="N2935" s="190">
        <v>0</v>
      </c>
      <c r="O2935" s="190">
        <v>0</v>
      </c>
      <c r="P2935" s="189">
        <f t="shared" si="303"/>
        <v>3632276.6999999997</v>
      </c>
      <c r="Q2935" s="191">
        <f t="shared" si="304"/>
        <v>3679</v>
      </c>
      <c r="R2935" s="191">
        <f t="shared" si="305"/>
        <v>3679</v>
      </c>
      <c r="S2935" s="90" t="s">
        <v>42</v>
      </c>
      <c r="T2935" s="55" t="s">
        <v>34</v>
      </c>
    </row>
    <row r="2936" spans="1:20">
      <c r="A2936" s="137">
        <v>221</v>
      </c>
      <c r="B2936" s="92" t="s">
        <v>1050</v>
      </c>
      <c r="C2936" s="194">
        <v>1964</v>
      </c>
      <c r="D2936" s="27"/>
      <c r="E2936" s="135" t="s">
        <v>28</v>
      </c>
      <c r="F2936" s="55">
        <v>5</v>
      </c>
      <c r="G2936" s="27">
        <v>4</v>
      </c>
      <c r="H2936" s="187">
        <v>2683.3</v>
      </c>
      <c r="I2936" s="187">
        <v>2650</v>
      </c>
      <c r="J2936" s="187">
        <v>2650</v>
      </c>
      <c r="K2936" s="188">
        <v>148</v>
      </c>
      <c r="L2936" s="189">
        <f>'Форма 2'!C2940</f>
        <v>9129303</v>
      </c>
      <c r="M2936" s="190">
        <v>0</v>
      </c>
      <c r="N2936" s="190">
        <v>0</v>
      </c>
      <c r="O2936" s="190">
        <v>0</v>
      </c>
      <c r="P2936" s="189">
        <f t="shared" si="303"/>
        <v>9129303</v>
      </c>
      <c r="Q2936" s="191">
        <f t="shared" si="304"/>
        <v>3445.02</v>
      </c>
      <c r="R2936" s="191">
        <f t="shared" si="305"/>
        <v>3445.02</v>
      </c>
      <c r="S2936" s="90" t="s">
        <v>42</v>
      </c>
      <c r="T2936" s="55" t="s">
        <v>34</v>
      </c>
    </row>
    <row r="2937" spans="1:20">
      <c r="A2937" s="312">
        <v>222</v>
      </c>
      <c r="B2937" s="92" t="s">
        <v>1051</v>
      </c>
      <c r="C2937" s="194">
        <v>1961</v>
      </c>
      <c r="D2937" s="27"/>
      <c r="E2937" s="135" t="s">
        <v>28</v>
      </c>
      <c r="F2937" s="55">
        <v>5</v>
      </c>
      <c r="G2937" s="27">
        <v>3</v>
      </c>
      <c r="H2937" s="187">
        <v>2837.5</v>
      </c>
      <c r="I2937" s="187">
        <v>2763.27</v>
      </c>
      <c r="J2937" s="187">
        <v>2405.27</v>
      </c>
      <c r="K2937" s="188">
        <v>143</v>
      </c>
      <c r="L2937" s="189">
        <f>'Форма 2'!C2941</f>
        <v>9519520.4154000003</v>
      </c>
      <c r="M2937" s="190">
        <v>0</v>
      </c>
      <c r="N2937" s="190">
        <v>0</v>
      </c>
      <c r="O2937" s="190">
        <v>0</v>
      </c>
      <c r="P2937" s="189">
        <f t="shared" si="303"/>
        <v>9519520.4154000003</v>
      </c>
      <c r="Q2937" s="191">
        <f t="shared" si="304"/>
        <v>3445.02</v>
      </c>
      <c r="R2937" s="191">
        <f t="shared" si="305"/>
        <v>3445.02</v>
      </c>
      <c r="S2937" s="90" t="s">
        <v>42</v>
      </c>
      <c r="T2937" s="55" t="s">
        <v>34</v>
      </c>
    </row>
    <row r="2938" spans="1:20">
      <c r="A2938" s="137">
        <v>223</v>
      </c>
      <c r="B2938" s="92" t="s">
        <v>1052</v>
      </c>
      <c r="C2938" s="194">
        <v>1963</v>
      </c>
      <c r="D2938" s="27"/>
      <c r="E2938" s="135" t="s">
        <v>28</v>
      </c>
      <c r="F2938" s="55">
        <v>5</v>
      </c>
      <c r="G2938" s="27">
        <v>2</v>
      </c>
      <c r="H2938" s="187">
        <v>1584.02</v>
      </c>
      <c r="I2938" s="187">
        <v>1387.8</v>
      </c>
      <c r="J2938" s="187">
        <v>1383.02</v>
      </c>
      <c r="K2938" s="188">
        <v>100</v>
      </c>
      <c r="L2938" s="189">
        <f>'Форма 2'!C2942</f>
        <v>4780998.7560000001</v>
      </c>
      <c r="M2938" s="190">
        <v>0</v>
      </c>
      <c r="N2938" s="190">
        <v>0</v>
      </c>
      <c r="O2938" s="190">
        <v>0</v>
      </c>
      <c r="P2938" s="189">
        <f t="shared" si="303"/>
        <v>4780998.7560000001</v>
      </c>
      <c r="Q2938" s="191">
        <f t="shared" si="304"/>
        <v>3445.02</v>
      </c>
      <c r="R2938" s="191">
        <f t="shared" si="305"/>
        <v>3445.02</v>
      </c>
      <c r="S2938" s="90" t="s">
        <v>42</v>
      </c>
      <c r="T2938" s="55" t="s">
        <v>34</v>
      </c>
    </row>
    <row r="2939" spans="1:20">
      <c r="A2939" s="312">
        <v>224</v>
      </c>
      <c r="B2939" s="92" t="s">
        <v>1053</v>
      </c>
      <c r="C2939" s="194">
        <v>1962</v>
      </c>
      <c r="D2939" s="27"/>
      <c r="E2939" s="135" t="s">
        <v>28</v>
      </c>
      <c r="F2939" s="55">
        <v>5</v>
      </c>
      <c r="G2939" s="27">
        <v>4</v>
      </c>
      <c r="H2939" s="187">
        <v>3202.4</v>
      </c>
      <c r="I2939" s="187">
        <v>3200</v>
      </c>
      <c r="J2939" s="187">
        <v>3200</v>
      </c>
      <c r="K2939" s="188">
        <v>105</v>
      </c>
      <c r="L2939" s="189">
        <f>'Форма 2'!C2943</f>
        <v>11024064</v>
      </c>
      <c r="M2939" s="190">
        <v>0</v>
      </c>
      <c r="N2939" s="190">
        <v>0</v>
      </c>
      <c r="O2939" s="190">
        <v>0</v>
      </c>
      <c r="P2939" s="189">
        <f t="shared" si="303"/>
        <v>11024064</v>
      </c>
      <c r="Q2939" s="191">
        <f t="shared" si="304"/>
        <v>3445.02</v>
      </c>
      <c r="R2939" s="191">
        <f t="shared" si="305"/>
        <v>3445.02</v>
      </c>
      <c r="S2939" s="90" t="s">
        <v>42</v>
      </c>
      <c r="T2939" s="55" t="s">
        <v>34</v>
      </c>
    </row>
    <row r="2940" spans="1:20">
      <c r="A2940" s="137">
        <v>225</v>
      </c>
      <c r="B2940" s="92" t="s">
        <v>1054</v>
      </c>
      <c r="C2940" s="194">
        <v>1961</v>
      </c>
      <c r="D2940" s="27"/>
      <c r="E2940" s="135" t="s">
        <v>28</v>
      </c>
      <c r="F2940" s="55">
        <v>5</v>
      </c>
      <c r="G2940" s="27">
        <v>3</v>
      </c>
      <c r="H2940" s="187">
        <v>2284.4</v>
      </c>
      <c r="I2940" s="187">
        <v>2283.1999999999998</v>
      </c>
      <c r="J2940" s="187">
        <v>2283.1999999999998</v>
      </c>
      <c r="K2940" s="188">
        <v>92</v>
      </c>
      <c r="L2940" s="189">
        <f>'Форма 2'!C2944</f>
        <v>7865669.6639999989</v>
      </c>
      <c r="M2940" s="190">
        <v>0</v>
      </c>
      <c r="N2940" s="190">
        <v>0</v>
      </c>
      <c r="O2940" s="190">
        <v>0</v>
      </c>
      <c r="P2940" s="189">
        <f t="shared" si="303"/>
        <v>7865669.6639999989</v>
      </c>
      <c r="Q2940" s="191">
        <f t="shared" si="304"/>
        <v>3445.02</v>
      </c>
      <c r="R2940" s="191">
        <f t="shared" si="305"/>
        <v>3445.02</v>
      </c>
      <c r="S2940" s="90" t="s">
        <v>42</v>
      </c>
      <c r="T2940" s="55" t="s">
        <v>34</v>
      </c>
    </row>
    <row r="2941" spans="1:20">
      <c r="A2941" s="312">
        <v>226</v>
      </c>
      <c r="B2941" s="92" t="s">
        <v>1048</v>
      </c>
      <c r="C2941" s="194">
        <v>1961</v>
      </c>
      <c r="D2941" s="27"/>
      <c r="E2941" s="135" t="s">
        <v>28</v>
      </c>
      <c r="F2941" s="55">
        <v>5</v>
      </c>
      <c r="G2941" s="27">
        <v>2</v>
      </c>
      <c r="H2941" s="187">
        <v>1528.3</v>
      </c>
      <c r="I2941" s="187">
        <v>1348.05</v>
      </c>
      <c r="J2941" s="187">
        <v>1275.75</v>
      </c>
      <c r="K2941" s="188">
        <v>76</v>
      </c>
      <c r="L2941" s="189">
        <f>'Форма 2'!C2945</f>
        <v>4644059.2110000001</v>
      </c>
      <c r="M2941" s="190">
        <v>0</v>
      </c>
      <c r="N2941" s="190">
        <v>0</v>
      </c>
      <c r="O2941" s="190">
        <v>0</v>
      </c>
      <c r="P2941" s="189">
        <f t="shared" si="303"/>
        <v>4644059.2110000001</v>
      </c>
      <c r="Q2941" s="191">
        <f t="shared" si="304"/>
        <v>3445.0200000000004</v>
      </c>
      <c r="R2941" s="191">
        <f t="shared" si="305"/>
        <v>3445.0200000000004</v>
      </c>
      <c r="S2941" s="90" t="s">
        <v>42</v>
      </c>
      <c r="T2941" s="55" t="s">
        <v>34</v>
      </c>
    </row>
    <row r="2942" spans="1:20">
      <c r="A2942" s="137">
        <v>227</v>
      </c>
      <c r="B2942" s="92" t="s">
        <v>1055</v>
      </c>
      <c r="C2942" s="194">
        <v>1962</v>
      </c>
      <c r="D2942" s="27"/>
      <c r="E2942" s="135" t="s">
        <v>28</v>
      </c>
      <c r="F2942" s="55">
        <v>5</v>
      </c>
      <c r="G2942" s="27">
        <v>4</v>
      </c>
      <c r="H2942" s="187">
        <v>3548.2</v>
      </c>
      <c r="I2942" s="187">
        <v>3210.1</v>
      </c>
      <c r="J2942" s="187">
        <v>3210.1</v>
      </c>
      <c r="K2942" s="188">
        <v>146</v>
      </c>
      <c r="L2942" s="189">
        <f>'Форма 2'!C2946</f>
        <v>11058858.702</v>
      </c>
      <c r="M2942" s="190">
        <v>0</v>
      </c>
      <c r="N2942" s="190">
        <v>0</v>
      </c>
      <c r="O2942" s="190">
        <v>0</v>
      </c>
      <c r="P2942" s="189">
        <f t="shared" si="303"/>
        <v>11058858.702</v>
      </c>
      <c r="Q2942" s="191">
        <f t="shared" si="304"/>
        <v>3445.02</v>
      </c>
      <c r="R2942" s="191">
        <f t="shared" si="305"/>
        <v>3445.02</v>
      </c>
      <c r="S2942" s="90" t="s">
        <v>42</v>
      </c>
      <c r="T2942" s="55" t="s">
        <v>34</v>
      </c>
    </row>
    <row r="2943" spans="1:20">
      <c r="A2943" s="312">
        <v>228</v>
      </c>
      <c r="B2943" s="92" t="s">
        <v>1058</v>
      </c>
      <c r="C2943" s="194">
        <v>1962</v>
      </c>
      <c r="D2943" s="27"/>
      <c r="E2943" s="135" t="s">
        <v>28</v>
      </c>
      <c r="F2943" s="55">
        <v>5</v>
      </c>
      <c r="G2943" s="27">
        <v>4</v>
      </c>
      <c r="H2943" s="187">
        <v>3215</v>
      </c>
      <c r="I2943" s="187">
        <v>3180</v>
      </c>
      <c r="J2943" s="187">
        <v>3180</v>
      </c>
      <c r="K2943" s="188">
        <v>776</v>
      </c>
      <c r="L2943" s="189">
        <f>'Форма 2'!C2947</f>
        <v>10955163.6</v>
      </c>
      <c r="M2943" s="190">
        <v>0</v>
      </c>
      <c r="N2943" s="190">
        <v>0</v>
      </c>
      <c r="O2943" s="190">
        <v>0</v>
      </c>
      <c r="P2943" s="189">
        <f t="shared" si="303"/>
        <v>10955163.6</v>
      </c>
      <c r="Q2943" s="191">
        <f t="shared" si="304"/>
        <v>3445.02</v>
      </c>
      <c r="R2943" s="191">
        <f t="shared" si="305"/>
        <v>3445.02</v>
      </c>
      <c r="S2943" s="90" t="s">
        <v>42</v>
      </c>
      <c r="T2943" s="55" t="s">
        <v>34</v>
      </c>
    </row>
    <row r="2944" spans="1:20">
      <c r="A2944" s="137">
        <v>229</v>
      </c>
      <c r="B2944" s="92" t="s">
        <v>1059</v>
      </c>
      <c r="C2944" s="194">
        <v>1961</v>
      </c>
      <c r="D2944" s="27"/>
      <c r="E2944" s="135" t="s">
        <v>28</v>
      </c>
      <c r="F2944" s="55">
        <v>5</v>
      </c>
      <c r="G2944" s="27">
        <v>4</v>
      </c>
      <c r="H2944" s="187">
        <v>3519.9</v>
      </c>
      <c r="I2944" s="187">
        <v>3180.9</v>
      </c>
      <c r="J2944" s="187">
        <v>3180.9</v>
      </c>
      <c r="K2944" s="188">
        <v>139</v>
      </c>
      <c r="L2944" s="189">
        <f>'Форма 2'!C2948</f>
        <v>10958264.118000001</v>
      </c>
      <c r="M2944" s="190">
        <v>0</v>
      </c>
      <c r="N2944" s="190">
        <v>0</v>
      </c>
      <c r="O2944" s="190">
        <v>0</v>
      </c>
      <c r="P2944" s="189">
        <f t="shared" si="303"/>
        <v>10958264.118000001</v>
      </c>
      <c r="Q2944" s="191">
        <f t="shared" si="304"/>
        <v>3445.02</v>
      </c>
      <c r="R2944" s="191">
        <f t="shared" si="305"/>
        <v>3445.02</v>
      </c>
      <c r="S2944" s="90" t="s">
        <v>42</v>
      </c>
      <c r="T2944" s="55" t="s">
        <v>34</v>
      </c>
    </row>
    <row r="2945" spans="1:20">
      <c r="A2945" s="312">
        <v>230</v>
      </c>
      <c r="B2945" s="92" t="s">
        <v>1071</v>
      </c>
      <c r="C2945" s="194">
        <v>1959</v>
      </c>
      <c r="D2945" s="27"/>
      <c r="E2945" s="135" t="s">
        <v>28</v>
      </c>
      <c r="F2945" s="55">
        <v>5</v>
      </c>
      <c r="G2945" s="27">
        <v>2</v>
      </c>
      <c r="H2945" s="187">
        <v>2122.6</v>
      </c>
      <c r="I2945" s="187">
        <v>1762.8</v>
      </c>
      <c r="J2945" s="187">
        <v>1540.6</v>
      </c>
      <c r="K2945" s="188">
        <v>66</v>
      </c>
      <c r="L2945" s="189">
        <f>'Форма 2'!C2949</f>
        <v>1910219.1380000003</v>
      </c>
      <c r="M2945" s="190">
        <v>0</v>
      </c>
      <c r="N2945" s="190">
        <v>0</v>
      </c>
      <c r="O2945" s="190">
        <v>0</v>
      </c>
      <c r="P2945" s="189">
        <f t="shared" si="303"/>
        <v>1910219.1380000003</v>
      </c>
      <c r="Q2945" s="191">
        <f t="shared" si="304"/>
        <v>1083.6278295892901</v>
      </c>
      <c r="R2945" s="191">
        <f t="shared" si="305"/>
        <v>1083.6278295892901</v>
      </c>
      <c r="S2945" s="90" t="s">
        <v>42</v>
      </c>
      <c r="T2945" s="55" t="s">
        <v>34</v>
      </c>
    </row>
    <row r="2946" spans="1:20">
      <c r="A2946" s="137">
        <v>231</v>
      </c>
      <c r="B2946" s="92" t="s">
        <v>1080</v>
      </c>
      <c r="C2946" s="194">
        <v>1980</v>
      </c>
      <c r="D2946" s="27"/>
      <c r="E2946" s="135" t="s">
        <v>585</v>
      </c>
      <c r="F2946" s="55">
        <v>9</v>
      </c>
      <c r="G2946" s="27">
        <v>8</v>
      </c>
      <c r="H2946" s="187">
        <v>12361.8</v>
      </c>
      <c r="I2946" s="187">
        <v>12349.4</v>
      </c>
      <c r="J2946" s="187">
        <v>7698</v>
      </c>
      <c r="K2946" s="188">
        <v>759</v>
      </c>
      <c r="L2946" s="189">
        <f>'Форма 2'!C2950</f>
        <v>13736731.596000001</v>
      </c>
      <c r="M2946" s="190">
        <v>0</v>
      </c>
      <c r="N2946" s="190">
        <v>0</v>
      </c>
      <c r="O2946" s="190">
        <v>0</v>
      </c>
      <c r="P2946" s="189">
        <f t="shared" si="303"/>
        <v>13736731.596000001</v>
      </c>
      <c r="Q2946" s="191">
        <f t="shared" si="304"/>
        <v>1112.3400000000001</v>
      </c>
      <c r="R2946" s="191">
        <f t="shared" si="305"/>
        <v>1112.3400000000001</v>
      </c>
      <c r="S2946" s="90" t="s">
        <v>42</v>
      </c>
      <c r="T2946" s="55" t="s">
        <v>35</v>
      </c>
    </row>
    <row r="2947" spans="1:20">
      <c r="A2947" s="312">
        <v>232</v>
      </c>
      <c r="B2947" s="92" t="s">
        <v>1081</v>
      </c>
      <c r="C2947" s="194">
        <v>1968</v>
      </c>
      <c r="D2947" s="27"/>
      <c r="E2947" s="135" t="s">
        <v>576</v>
      </c>
      <c r="F2947" s="55">
        <v>5</v>
      </c>
      <c r="G2947" s="27">
        <v>6</v>
      </c>
      <c r="H2947" s="187">
        <v>4406.2</v>
      </c>
      <c r="I2947" s="187">
        <v>4225.95</v>
      </c>
      <c r="J2947" s="187">
        <v>4225.95</v>
      </c>
      <c r="K2947" s="188">
        <v>166</v>
      </c>
      <c r="L2947" s="189">
        <f>'Форма 2'!C2951</f>
        <v>6182987.4450000003</v>
      </c>
      <c r="M2947" s="190">
        <v>0</v>
      </c>
      <c r="N2947" s="190">
        <v>0</v>
      </c>
      <c r="O2947" s="190">
        <v>0</v>
      </c>
      <c r="P2947" s="189">
        <f t="shared" si="303"/>
        <v>6182987.4450000003</v>
      </c>
      <c r="Q2947" s="191">
        <f t="shared" si="304"/>
        <v>1463.1000000000001</v>
      </c>
      <c r="R2947" s="191">
        <f t="shared" si="305"/>
        <v>1463.1000000000001</v>
      </c>
      <c r="S2947" s="90" t="s">
        <v>42</v>
      </c>
      <c r="T2947" s="55" t="s">
        <v>34</v>
      </c>
    </row>
    <row r="2948" spans="1:20">
      <c r="A2948" s="137">
        <v>233</v>
      </c>
      <c r="B2948" s="92" t="s">
        <v>1082</v>
      </c>
      <c r="C2948" s="194">
        <v>1962</v>
      </c>
      <c r="D2948" s="27"/>
      <c r="E2948" s="135" t="s">
        <v>335</v>
      </c>
      <c r="F2948" s="55">
        <v>3</v>
      </c>
      <c r="G2948" s="27">
        <v>2</v>
      </c>
      <c r="H2948" s="187">
        <v>1061.3</v>
      </c>
      <c r="I2948" s="187">
        <v>986.1</v>
      </c>
      <c r="J2948" s="187">
        <v>986.1</v>
      </c>
      <c r="K2948" s="188">
        <v>30</v>
      </c>
      <c r="L2948" s="189">
        <f>'Форма 2'!C2952</f>
        <v>3627861.9</v>
      </c>
      <c r="M2948" s="190">
        <v>0</v>
      </c>
      <c r="N2948" s="190">
        <v>0</v>
      </c>
      <c r="O2948" s="190">
        <v>0</v>
      </c>
      <c r="P2948" s="189">
        <f t="shared" si="303"/>
        <v>3627861.9</v>
      </c>
      <c r="Q2948" s="191">
        <f t="shared" si="304"/>
        <v>3679</v>
      </c>
      <c r="R2948" s="191">
        <f t="shared" si="305"/>
        <v>3679</v>
      </c>
      <c r="S2948" s="90" t="s">
        <v>42</v>
      </c>
      <c r="T2948" s="55" t="s">
        <v>34</v>
      </c>
    </row>
    <row r="2949" spans="1:20">
      <c r="A2949" s="312">
        <v>234</v>
      </c>
      <c r="B2949" s="92" t="s">
        <v>1083</v>
      </c>
      <c r="C2949" s="194">
        <v>1968</v>
      </c>
      <c r="D2949" s="27"/>
      <c r="E2949" s="135" t="s">
        <v>335</v>
      </c>
      <c r="F2949" s="55">
        <v>5</v>
      </c>
      <c r="G2949" s="27">
        <v>4</v>
      </c>
      <c r="H2949" s="187">
        <v>3370.2</v>
      </c>
      <c r="I2949" s="187">
        <v>3189.95</v>
      </c>
      <c r="J2949" s="187">
        <v>3189.95</v>
      </c>
      <c r="K2949" s="188">
        <v>197</v>
      </c>
      <c r="L2949" s="189">
        <f>'Форма 2'!C2953</f>
        <v>2603350.0945000001</v>
      </c>
      <c r="M2949" s="190">
        <v>0</v>
      </c>
      <c r="N2949" s="190">
        <v>0</v>
      </c>
      <c r="O2949" s="190">
        <v>0</v>
      </c>
      <c r="P2949" s="189">
        <f t="shared" si="303"/>
        <v>2603350.0945000001</v>
      </c>
      <c r="Q2949" s="191">
        <f t="shared" si="304"/>
        <v>816.11000000000013</v>
      </c>
      <c r="R2949" s="191">
        <f t="shared" si="305"/>
        <v>816.11000000000013</v>
      </c>
      <c r="S2949" s="90" t="s">
        <v>42</v>
      </c>
      <c r="T2949" s="55" t="s">
        <v>34</v>
      </c>
    </row>
    <row r="2950" spans="1:20">
      <c r="A2950" s="137">
        <v>235</v>
      </c>
      <c r="B2950" s="92" t="s">
        <v>1084</v>
      </c>
      <c r="C2950" s="194">
        <v>1964</v>
      </c>
      <c r="D2950" s="27"/>
      <c r="E2950" s="135" t="s">
        <v>335</v>
      </c>
      <c r="F2950" s="55">
        <v>4</v>
      </c>
      <c r="G2950" s="27">
        <v>2</v>
      </c>
      <c r="H2950" s="187">
        <v>1273.5</v>
      </c>
      <c r="I2950" s="187">
        <v>1272.3</v>
      </c>
      <c r="J2950" s="187">
        <v>1200.2</v>
      </c>
      <c r="K2950" s="188">
        <v>55</v>
      </c>
      <c r="L2950" s="189">
        <f>'Форма 2'!C2954</f>
        <v>4383098.9459999995</v>
      </c>
      <c r="M2950" s="190">
        <v>0</v>
      </c>
      <c r="N2950" s="190">
        <v>0</v>
      </c>
      <c r="O2950" s="190">
        <v>0</v>
      </c>
      <c r="P2950" s="189">
        <f t="shared" si="303"/>
        <v>4383098.9459999995</v>
      </c>
      <c r="Q2950" s="191">
        <f t="shared" si="304"/>
        <v>3445.0199999999995</v>
      </c>
      <c r="R2950" s="191">
        <f t="shared" si="305"/>
        <v>3445.0199999999995</v>
      </c>
      <c r="S2950" s="90" t="s">
        <v>42</v>
      </c>
      <c r="T2950" s="55" t="s">
        <v>34</v>
      </c>
    </row>
    <row r="2951" spans="1:20">
      <c r="A2951" s="312">
        <v>236</v>
      </c>
      <c r="B2951" s="92" t="s">
        <v>1085</v>
      </c>
      <c r="C2951" s="194">
        <v>1952</v>
      </c>
      <c r="D2951" s="27"/>
      <c r="E2951" s="135" t="s">
        <v>335</v>
      </c>
      <c r="F2951" s="55">
        <v>2</v>
      </c>
      <c r="G2951" s="27">
        <v>2</v>
      </c>
      <c r="H2951" s="187">
        <v>632.1</v>
      </c>
      <c r="I2951" s="187">
        <v>532.1</v>
      </c>
      <c r="J2951" s="187">
        <v>532.1</v>
      </c>
      <c r="K2951" s="188">
        <v>34</v>
      </c>
      <c r="L2951" s="189">
        <f>'Форма 2'!C2955</f>
        <v>343034.228</v>
      </c>
      <c r="M2951" s="190">
        <v>0</v>
      </c>
      <c r="N2951" s="190">
        <v>0</v>
      </c>
      <c r="O2951" s="190">
        <v>0</v>
      </c>
      <c r="P2951" s="189">
        <f t="shared" si="303"/>
        <v>343034.228</v>
      </c>
      <c r="Q2951" s="191">
        <f t="shared" si="304"/>
        <v>644.67999999999995</v>
      </c>
      <c r="R2951" s="191">
        <f t="shared" si="305"/>
        <v>644.67999999999995</v>
      </c>
      <c r="S2951" s="90" t="s">
        <v>42</v>
      </c>
      <c r="T2951" s="55" t="s">
        <v>34</v>
      </c>
    </row>
    <row r="2952" spans="1:20">
      <c r="A2952" s="137">
        <v>237</v>
      </c>
      <c r="B2952" s="92" t="s">
        <v>1086</v>
      </c>
      <c r="C2952" s="194">
        <v>1958</v>
      </c>
      <c r="D2952" s="27"/>
      <c r="E2952" s="135" t="s">
        <v>335</v>
      </c>
      <c r="F2952" s="55">
        <v>2</v>
      </c>
      <c r="G2952" s="27">
        <v>1</v>
      </c>
      <c r="H2952" s="187">
        <v>420.7</v>
      </c>
      <c r="I2952" s="187">
        <v>380.5</v>
      </c>
      <c r="J2952" s="187">
        <v>380.5</v>
      </c>
      <c r="K2952" s="188">
        <v>23</v>
      </c>
      <c r="L2952" s="189">
        <f>'Форма 2'!C2956</f>
        <v>245300.74</v>
      </c>
      <c r="M2952" s="190">
        <v>0</v>
      </c>
      <c r="N2952" s="190">
        <v>0</v>
      </c>
      <c r="O2952" s="190">
        <v>0</v>
      </c>
      <c r="P2952" s="189">
        <f t="shared" si="303"/>
        <v>245300.74</v>
      </c>
      <c r="Q2952" s="191">
        <f t="shared" si="304"/>
        <v>644.67999999999995</v>
      </c>
      <c r="R2952" s="191">
        <f t="shared" si="305"/>
        <v>644.67999999999995</v>
      </c>
      <c r="S2952" s="90" t="s">
        <v>42</v>
      </c>
      <c r="T2952" s="55" t="s">
        <v>34</v>
      </c>
    </row>
    <row r="2953" spans="1:20">
      <c r="A2953" s="312">
        <v>238</v>
      </c>
      <c r="B2953" s="92" t="s">
        <v>1091</v>
      </c>
      <c r="C2953" s="194">
        <v>1978</v>
      </c>
      <c r="D2953" s="27"/>
      <c r="E2953" s="135" t="s">
        <v>576</v>
      </c>
      <c r="F2953" s="55">
        <v>9</v>
      </c>
      <c r="G2953" s="27">
        <v>6</v>
      </c>
      <c r="H2953" s="187">
        <v>13644.4</v>
      </c>
      <c r="I2953" s="187">
        <v>11585.48</v>
      </c>
      <c r="J2953" s="187">
        <v>11585.48</v>
      </c>
      <c r="K2953" s="188">
        <v>640</v>
      </c>
      <c r="L2953" s="189">
        <f>'Форма 2'!C2957</f>
        <v>4971097.7583999997</v>
      </c>
      <c r="M2953" s="190">
        <v>0</v>
      </c>
      <c r="N2953" s="190">
        <v>0</v>
      </c>
      <c r="O2953" s="190">
        <v>0</v>
      </c>
      <c r="P2953" s="189">
        <f t="shared" si="303"/>
        <v>4971097.7583999997</v>
      </c>
      <c r="Q2953" s="191">
        <f t="shared" si="304"/>
        <v>429.08</v>
      </c>
      <c r="R2953" s="191">
        <f t="shared" si="305"/>
        <v>429.08</v>
      </c>
      <c r="S2953" s="90" t="s">
        <v>42</v>
      </c>
      <c r="T2953" s="55" t="s">
        <v>34</v>
      </c>
    </row>
    <row r="2954" spans="1:20">
      <c r="A2954" s="137">
        <v>239</v>
      </c>
      <c r="B2954" s="92" t="s">
        <v>1092</v>
      </c>
      <c r="C2954" s="194">
        <v>1956</v>
      </c>
      <c r="D2954" s="27"/>
      <c r="E2954" s="135" t="s">
        <v>578</v>
      </c>
      <c r="F2954" s="55">
        <v>3</v>
      </c>
      <c r="G2954" s="27">
        <v>2</v>
      </c>
      <c r="H2954" s="187">
        <v>1370.6</v>
      </c>
      <c r="I2954" s="187">
        <v>1270.5999999999999</v>
      </c>
      <c r="J2954" s="187">
        <v>971</v>
      </c>
      <c r="K2954" s="188">
        <v>35</v>
      </c>
      <c r="L2954" s="189">
        <f>'Форма 2'!C2958</f>
        <v>2948465.4179999996</v>
      </c>
      <c r="M2954" s="190">
        <v>0</v>
      </c>
      <c r="N2954" s="190">
        <v>0</v>
      </c>
      <c r="O2954" s="190">
        <v>0</v>
      </c>
      <c r="P2954" s="189">
        <f t="shared" si="303"/>
        <v>2948465.4179999996</v>
      </c>
      <c r="Q2954" s="191">
        <f t="shared" si="304"/>
        <v>2320.5299999999997</v>
      </c>
      <c r="R2954" s="191">
        <f t="shared" si="305"/>
        <v>2320.5299999999997</v>
      </c>
      <c r="S2954" s="90" t="s">
        <v>42</v>
      </c>
      <c r="T2954" s="55" t="s">
        <v>34</v>
      </c>
    </row>
    <row r="2955" spans="1:20">
      <c r="A2955" s="312">
        <v>240</v>
      </c>
      <c r="B2955" s="92" t="s">
        <v>1104</v>
      </c>
      <c r="C2955" s="135">
        <v>1954</v>
      </c>
      <c r="D2955" s="27"/>
      <c r="E2955" s="135" t="s">
        <v>578</v>
      </c>
      <c r="F2955" s="55">
        <v>2</v>
      </c>
      <c r="G2955" s="27">
        <v>1</v>
      </c>
      <c r="H2955" s="187">
        <v>509.4</v>
      </c>
      <c r="I2955" s="187">
        <v>459</v>
      </c>
      <c r="J2955" s="187">
        <v>459</v>
      </c>
      <c r="K2955" s="188">
        <v>26</v>
      </c>
      <c r="L2955" s="189">
        <f>'Форма 2'!C2959</f>
        <v>1481592.33</v>
      </c>
      <c r="M2955" s="190">
        <v>0</v>
      </c>
      <c r="N2955" s="190">
        <v>0</v>
      </c>
      <c r="O2955" s="190">
        <v>0</v>
      </c>
      <c r="P2955" s="189">
        <f t="shared" si="303"/>
        <v>1481592.33</v>
      </c>
      <c r="Q2955" s="191">
        <f t="shared" si="304"/>
        <v>3227.8700000000003</v>
      </c>
      <c r="R2955" s="191">
        <f t="shared" si="305"/>
        <v>3227.8700000000003</v>
      </c>
      <c r="S2955" s="90" t="s">
        <v>42</v>
      </c>
      <c r="T2955" s="55" t="s">
        <v>34</v>
      </c>
    </row>
    <row r="2956" spans="1:20">
      <c r="A2956" s="137">
        <v>241</v>
      </c>
      <c r="B2956" s="92" t="s">
        <v>1093</v>
      </c>
      <c r="C2956" s="194">
        <v>1953</v>
      </c>
      <c r="D2956" s="27"/>
      <c r="E2956" s="135" t="s">
        <v>586</v>
      </c>
      <c r="F2956" s="55">
        <v>3</v>
      </c>
      <c r="G2956" s="27">
        <v>4</v>
      </c>
      <c r="H2956" s="187">
        <v>2686.7</v>
      </c>
      <c r="I2956" s="187">
        <v>1996.9</v>
      </c>
      <c r="J2956" s="187">
        <v>1688.9</v>
      </c>
      <c r="K2956" s="188">
        <v>85</v>
      </c>
      <c r="L2956" s="189">
        <f>'Форма 2'!C2960</f>
        <v>1111494.5090000001</v>
      </c>
      <c r="M2956" s="190">
        <v>0</v>
      </c>
      <c r="N2956" s="190">
        <v>0</v>
      </c>
      <c r="O2956" s="190">
        <v>0</v>
      </c>
      <c r="P2956" s="189">
        <f t="shared" si="303"/>
        <v>1111494.5090000001</v>
      </c>
      <c r="Q2956" s="191">
        <f t="shared" si="304"/>
        <v>556.61</v>
      </c>
      <c r="R2956" s="191">
        <f t="shared" si="305"/>
        <v>556.61</v>
      </c>
      <c r="S2956" s="90" t="s">
        <v>42</v>
      </c>
      <c r="T2956" s="55" t="s">
        <v>34</v>
      </c>
    </row>
    <row r="2957" spans="1:20">
      <c r="A2957" s="312">
        <v>242</v>
      </c>
      <c r="B2957" s="92" t="s">
        <v>1094</v>
      </c>
      <c r="C2957" s="194">
        <v>1955</v>
      </c>
      <c r="D2957" s="27"/>
      <c r="E2957" s="135" t="s">
        <v>335</v>
      </c>
      <c r="F2957" s="55">
        <v>3</v>
      </c>
      <c r="G2957" s="27">
        <v>3</v>
      </c>
      <c r="H2957" s="187">
        <v>2317.6999999999998</v>
      </c>
      <c r="I2957" s="187">
        <v>1849.4</v>
      </c>
      <c r="J2957" s="187">
        <v>1849.4</v>
      </c>
      <c r="K2957" s="188">
        <v>72</v>
      </c>
      <c r="L2957" s="189">
        <f>'Форма 2'!C2961</f>
        <v>1029394.5340000001</v>
      </c>
      <c r="M2957" s="190">
        <v>0</v>
      </c>
      <c r="N2957" s="190">
        <v>0</v>
      </c>
      <c r="O2957" s="190">
        <v>0</v>
      </c>
      <c r="P2957" s="189">
        <f t="shared" si="303"/>
        <v>1029394.5340000001</v>
      </c>
      <c r="Q2957" s="191">
        <f t="shared" si="304"/>
        <v>556.61</v>
      </c>
      <c r="R2957" s="191">
        <f t="shared" si="305"/>
        <v>556.61</v>
      </c>
      <c r="S2957" s="90" t="s">
        <v>42</v>
      </c>
      <c r="T2957" s="55" t="s">
        <v>34</v>
      </c>
    </row>
    <row r="2958" spans="1:20">
      <c r="A2958" s="137">
        <v>243</v>
      </c>
      <c r="B2958" s="92" t="s">
        <v>1095</v>
      </c>
      <c r="C2958" s="194">
        <v>1986</v>
      </c>
      <c r="D2958" s="27"/>
      <c r="E2958" s="135" t="s">
        <v>578</v>
      </c>
      <c r="F2958" s="55">
        <v>3</v>
      </c>
      <c r="G2958" s="27">
        <v>4</v>
      </c>
      <c r="H2958" s="187">
        <v>2758.9</v>
      </c>
      <c r="I2958" s="187">
        <v>2085.9</v>
      </c>
      <c r="J2958" s="187">
        <v>1749.9</v>
      </c>
      <c r="K2958" s="188">
        <v>74</v>
      </c>
      <c r="L2958" s="189">
        <f>'Форма 2'!C2962</f>
        <v>1161032.7990000001</v>
      </c>
      <c r="M2958" s="190">
        <v>0</v>
      </c>
      <c r="N2958" s="190">
        <v>0</v>
      </c>
      <c r="O2958" s="190">
        <v>0</v>
      </c>
      <c r="P2958" s="189">
        <f t="shared" si="303"/>
        <v>1161032.7990000001</v>
      </c>
      <c r="Q2958" s="191">
        <f t="shared" si="304"/>
        <v>556.61</v>
      </c>
      <c r="R2958" s="191">
        <f t="shared" si="305"/>
        <v>556.61</v>
      </c>
      <c r="S2958" s="90" t="s">
        <v>42</v>
      </c>
      <c r="T2958" s="55" t="s">
        <v>34</v>
      </c>
    </row>
    <row r="2959" spans="1:20">
      <c r="A2959" s="312">
        <v>244</v>
      </c>
      <c r="B2959" s="92" t="s">
        <v>1097</v>
      </c>
      <c r="C2959" s="194">
        <v>1957</v>
      </c>
      <c r="D2959" s="27"/>
      <c r="E2959" s="135" t="s">
        <v>335</v>
      </c>
      <c r="F2959" s="55">
        <v>2</v>
      </c>
      <c r="G2959" s="27">
        <v>3</v>
      </c>
      <c r="H2959" s="187">
        <v>1376.3</v>
      </c>
      <c r="I2959" s="187">
        <v>1196.05</v>
      </c>
      <c r="J2959" s="187">
        <v>1196.05</v>
      </c>
      <c r="K2959" s="188">
        <v>56</v>
      </c>
      <c r="L2959" s="189">
        <f>'Форма 2'!C2963</f>
        <v>3194960.523</v>
      </c>
      <c r="M2959" s="190">
        <v>0</v>
      </c>
      <c r="N2959" s="190">
        <v>0</v>
      </c>
      <c r="O2959" s="190">
        <v>0</v>
      </c>
      <c r="P2959" s="189">
        <f t="shared" si="303"/>
        <v>3194960.523</v>
      </c>
      <c r="Q2959" s="191">
        <f t="shared" si="304"/>
        <v>2671.26</v>
      </c>
      <c r="R2959" s="191">
        <f t="shared" si="305"/>
        <v>2671.26</v>
      </c>
      <c r="S2959" s="90" t="s">
        <v>42</v>
      </c>
      <c r="T2959" s="55" t="s">
        <v>34</v>
      </c>
    </row>
    <row r="2960" spans="1:20">
      <c r="A2960" s="137">
        <v>245</v>
      </c>
      <c r="B2960" s="92" t="s">
        <v>1099</v>
      </c>
      <c r="C2960" s="135">
        <v>1957</v>
      </c>
      <c r="D2960" s="27"/>
      <c r="E2960" s="135" t="s">
        <v>335</v>
      </c>
      <c r="F2960" s="55">
        <v>2</v>
      </c>
      <c r="G2960" s="27">
        <v>2</v>
      </c>
      <c r="H2960" s="187">
        <v>732.8</v>
      </c>
      <c r="I2960" s="187">
        <v>632.79999999999995</v>
      </c>
      <c r="J2960" s="187">
        <v>632.79999999999995</v>
      </c>
      <c r="K2960" s="188">
        <v>31</v>
      </c>
      <c r="L2960" s="189">
        <f>'Форма 2'!C2964</f>
        <v>1690373.328</v>
      </c>
      <c r="M2960" s="190">
        <v>0</v>
      </c>
      <c r="N2960" s="190">
        <v>0</v>
      </c>
      <c r="O2960" s="190">
        <v>0</v>
      </c>
      <c r="P2960" s="189">
        <f t="shared" si="303"/>
        <v>1690373.328</v>
      </c>
      <c r="Q2960" s="191">
        <f t="shared" si="304"/>
        <v>2671.26</v>
      </c>
      <c r="R2960" s="191">
        <f t="shared" si="305"/>
        <v>2671.26</v>
      </c>
      <c r="S2960" s="90" t="s">
        <v>42</v>
      </c>
      <c r="T2960" s="55" t="s">
        <v>34</v>
      </c>
    </row>
    <row r="2961" spans="1:20">
      <c r="A2961" s="312">
        <v>246</v>
      </c>
      <c r="B2961" s="92" t="s">
        <v>1100</v>
      </c>
      <c r="C2961" s="135">
        <v>1957</v>
      </c>
      <c r="D2961" s="27"/>
      <c r="E2961" s="135" t="s">
        <v>335</v>
      </c>
      <c r="F2961" s="55">
        <v>2</v>
      </c>
      <c r="G2961" s="27">
        <v>2</v>
      </c>
      <c r="H2961" s="187">
        <v>633.9</v>
      </c>
      <c r="I2961" s="187">
        <v>632.4</v>
      </c>
      <c r="J2961" s="187">
        <v>632.4</v>
      </c>
      <c r="K2961" s="188">
        <v>21</v>
      </c>
      <c r="L2961" s="189">
        <f>'Форма 2'!C2965</f>
        <v>1689304.824</v>
      </c>
      <c r="M2961" s="190">
        <v>0</v>
      </c>
      <c r="N2961" s="190">
        <v>0</v>
      </c>
      <c r="O2961" s="190">
        <v>0</v>
      </c>
      <c r="P2961" s="189">
        <f t="shared" si="303"/>
        <v>1689304.824</v>
      </c>
      <c r="Q2961" s="191">
        <f t="shared" si="304"/>
        <v>2671.26</v>
      </c>
      <c r="R2961" s="191">
        <f t="shared" si="305"/>
        <v>2671.26</v>
      </c>
      <c r="S2961" s="90" t="s">
        <v>42</v>
      </c>
      <c r="T2961" s="55" t="s">
        <v>34</v>
      </c>
    </row>
    <row r="2962" spans="1:20">
      <c r="A2962" s="137">
        <v>247</v>
      </c>
      <c r="B2962" s="92" t="s">
        <v>1101</v>
      </c>
      <c r="C2962" s="135">
        <v>1958</v>
      </c>
      <c r="D2962" s="27"/>
      <c r="E2962" s="135" t="s">
        <v>335</v>
      </c>
      <c r="F2962" s="55">
        <v>3</v>
      </c>
      <c r="G2962" s="27">
        <v>4</v>
      </c>
      <c r="H2962" s="187">
        <v>2259.0700000000002</v>
      </c>
      <c r="I2962" s="187">
        <v>1907.2</v>
      </c>
      <c r="J2962" s="187">
        <v>1780.8</v>
      </c>
      <c r="K2962" s="188">
        <v>67</v>
      </c>
      <c r="L2962" s="189">
        <f>'Форма 2'!C2966</f>
        <v>2475621.8879999998</v>
      </c>
      <c r="M2962" s="190">
        <v>0</v>
      </c>
      <c r="N2962" s="190">
        <v>0</v>
      </c>
      <c r="O2962" s="190">
        <v>0</v>
      </c>
      <c r="P2962" s="189">
        <f t="shared" si="303"/>
        <v>2475621.8879999998</v>
      </c>
      <c r="Q2962" s="191">
        <f t="shared" si="304"/>
        <v>1298.04</v>
      </c>
      <c r="R2962" s="191">
        <f t="shared" si="305"/>
        <v>1298.04</v>
      </c>
      <c r="S2962" s="90" t="s">
        <v>42</v>
      </c>
      <c r="T2962" s="55" t="s">
        <v>34</v>
      </c>
    </row>
    <row r="2963" spans="1:20">
      <c r="A2963" s="312">
        <v>248</v>
      </c>
      <c r="B2963" s="92" t="s">
        <v>1102</v>
      </c>
      <c r="C2963" s="135">
        <v>1954</v>
      </c>
      <c r="D2963" s="27"/>
      <c r="E2963" s="135" t="s">
        <v>335</v>
      </c>
      <c r="F2963" s="55">
        <v>2</v>
      </c>
      <c r="G2963" s="27">
        <v>1</v>
      </c>
      <c r="H2963" s="187">
        <v>524.79999999999995</v>
      </c>
      <c r="I2963" s="187">
        <v>334</v>
      </c>
      <c r="J2963" s="187">
        <v>334</v>
      </c>
      <c r="K2963" s="188">
        <v>22</v>
      </c>
      <c r="L2963" s="189">
        <f>'Форма 2'!C2967</f>
        <v>1233712.5</v>
      </c>
      <c r="M2963" s="190">
        <v>0</v>
      </c>
      <c r="N2963" s="190">
        <v>0</v>
      </c>
      <c r="O2963" s="190">
        <v>0</v>
      </c>
      <c r="P2963" s="189">
        <f t="shared" si="303"/>
        <v>1233712.5</v>
      </c>
      <c r="Q2963" s="191">
        <f t="shared" si="304"/>
        <v>3693.75</v>
      </c>
      <c r="R2963" s="191">
        <f t="shared" si="305"/>
        <v>3693.75</v>
      </c>
      <c r="S2963" s="90" t="s">
        <v>42</v>
      </c>
      <c r="T2963" s="55" t="s">
        <v>34</v>
      </c>
    </row>
    <row r="2964" spans="1:20">
      <c r="A2964" s="137">
        <v>249</v>
      </c>
      <c r="B2964" s="92" t="s">
        <v>1103</v>
      </c>
      <c r="C2964" s="135">
        <v>1949</v>
      </c>
      <c r="D2964" s="27"/>
      <c r="E2964" s="135" t="s">
        <v>335</v>
      </c>
      <c r="F2964" s="55">
        <v>2</v>
      </c>
      <c r="G2964" s="27">
        <v>1</v>
      </c>
      <c r="H2964" s="187">
        <v>578.4</v>
      </c>
      <c r="I2964" s="187">
        <v>524.79999999999995</v>
      </c>
      <c r="J2964" s="187">
        <v>524.79999999999995</v>
      </c>
      <c r="K2964" s="188">
        <v>15</v>
      </c>
      <c r="L2964" s="189">
        <f>'Форма 2'!C2968</f>
        <v>1740205.3119999999</v>
      </c>
      <c r="M2964" s="190">
        <v>0</v>
      </c>
      <c r="N2964" s="190">
        <v>0</v>
      </c>
      <c r="O2964" s="190">
        <v>0</v>
      </c>
      <c r="P2964" s="189">
        <f t="shared" si="303"/>
        <v>1740205.3119999999</v>
      </c>
      <c r="Q2964" s="191">
        <f t="shared" si="304"/>
        <v>3315.94</v>
      </c>
      <c r="R2964" s="191">
        <f t="shared" si="305"/>
        <v>3315.94</v>
      </c>
      <c r="S2964" s="90" t="s">
        <v>42</v>
      </c>
      <c r="T2964" s="55" t="s">
        <v>34</v>
      </c>
    </row>
    <row r="2965" spans="1:20">
      <c r="A2965" s="312">
        <v>250</v>
      </c>
      <c r="B2965" s="92" t="s">
        <v>1117</v>
      </c>
      <c r="C2965" s="135">
        <v>1979</v>
      </c>
      <c r="D2965" s="27"/>
      <c r="E2965" s="135" t="s">
        <v>576</v>
      </c>
      <c r="F2965" s="55">
        <v>9</v>
      </c>
      <c r="G2965" s="27">
        <v>2</v>
      </c>
      <c r="H2965" s="187">
        <v>3838.2</v>
      </c>
      <c r="I2965" s="187">
        <v>3838.2</v>
      </c>
      <c r="J2965" s="187">
        <v>3838.2</v>
      </c>
      <c r="K2965" s="188">
        <v>198</v>
      </c>
      <c r="L2965" s="189">
        <f>'Форма 2'!C2969</f>
        <v>2149737.4380000001</v>
      </c>
      <c r="M2965" s="190">
        <v>0</v>
      </c>
      <c r="N2965" s="190">
        <v>0</v>
      </c>
      <c r="O2965" s="190">
        <v>0</v>
      </c>
      <c r="P2965" s="189">
        <f t="shared" si="303"/>
        <v>2149737.4380000001</v>
      </c>
      <c r="Q2965" s="191">
        <f t="shared" si="304"/>
        <v>560.09</v>
      </c>
      <c r="R2965" s="191">
        <f t="shared" si="305"/>
        <v>560.09</v>
      </c>
      <c r="S2965" s="90" t="s">
        <v>42</v>
      </c>
      <c r="T2965" s="55" t="s">
        <v>34</v>
      </c>
    </row>
    <row r="2966" spans="1:20">
      <c r="A2966" s="137">
        <v>251</v>
      </c>
      <c r="B2966" s="92" t="s">
        <v>1118</v>
      </c>
      <c r="C2966" s="135">
        <v>1982</v>
      </c>
      <c r="D2966" s="27"/>
      <c r="E2966" s="135" t="s">
        <v>576</v>
      </c>
      <c r="F2966" s="55">
        <v>9</v>
      </c>
      <c r="G2966" s="27">
        <v>3</v>
      </c>
      <c r="H2966" s="187">
        <v>5779.9</v>
      </c>
      <c r="I2966" s="187">
        <v>5779.9</v>
      </c>
      <c r="J2966" s="187">
        <v>5779.9</v>
      </c>
      <c r="K2966" s="188">
        <v>266</v>
      </c>
      <c r="L2966" s="189">
        <f>'Форма 2'!C2970</f>
        <v>6722199</v>
      </c>
      <c r="M2966" s="190">
        <v>0</v>
      </c>
      <c r="N2966" s="190">
        <v>0</v>
      </c>
      <c r="O2966" s="190">
        <v>0</v>
      </c>
      <c r="P2966" s="189">
        <f t="shared" si="303"/>
        <v>6722199</v>
      </c>
      <c r="Q2966" s="191">
        <f t="shared" si="304"/>
        <v>1163.0303292444507</v>
      </c>
      <c r="R2966" s="191">
        <f t="shared" si="305"/>
        <v>1163.0303292444507</v>
      </c>
      <c r="S2966" s="90" t="s">
        <v>42</v>
      </c>
      <c r="T2966" s="55" t="s">
        <v>34</v>
      </c>
    </row>
    <row r="2967" spans="1:20">
      <c r="A2967" s="312">
        <v>252</v>
      </c>
      <c r="B2967" s="92" t="s">
        <v>1119</v>
      </c>
      <c r="C2967" s="135">
        <v>1982</v>
      </c>
      <c r="D2967" s="27"/>
      <c r="E2967" s="135" t="s">
        <v>576</v>
      </c>
      <c r="F2967" s="55">
        <v>9</v>
      </c>
      <c r="G2967" s="27">
        <v>2</v>
      </c>
      <c r="H2967" s="187">
        <v>3779.7</v>
      </c>
      <c r="I2967" s="187">
        <v>3779.7</v>
      </c>
      <c r="J2967" s="187">
        <v>3779.7</v>
      </c>
      <c r="K2967" s="188">
        <v>173</v>
      </c>
      <c r="L2967" s="189">
        <f>'Форма 2'!C2971</f>
        <v>2116972.173</v>
      </c>
      <c r="M2967" s="190">
        <v>0</v>
      </c>
      <c r="N2967" s="190">
        <v>0</v>
      </c>
      <c r="O2967" s="190">
        <v>0</v>
      </c>
      <c r="P2967" s="189">
        <f t="shared" si="303"/>
        <v>2116972.173</v>
      </c>
      <c r="Q2967" s="191">
        <f t="shared" si="304"/>
        <v>560.09</v>
      </c>
      <c r="R2967" s="191">
        <f t="shared" si="305"/>
        <v>560.09</v>
      </c>
      <c r="S2967" s="90" t="s">
        <v>42</v>
      </c>
      <c r="T2967" s="55" t="s">
        <v>34</v>
      </c>
    </row>
    <row r="2968" spans="1:20">
      <c r="A2968" s="137">
        <v>253</v>
      </c>
      <c r="B2968" s="92" t="s">
        <v>1121</v>
      </c>
      <c r="C2968" s="135">
        <v>1982</v>
      </c>
      <c r="D2968" s="27"/>
      <c r="E2968" s="135" t="s">
        <v>576</v>
      </c>
      <c r="F2968" s="55">
        <v>9</v>
      </c>
      <c r="G2968" s="27">
        <v>2</v>
      </c>
      <c r="H2968" s="187">
        <v>3854.1</v>
      </c>
      <c r="I2968" s="187">
        <v>3854.1</v>
      </c>
      <c r="J2968" s="187">
        <v>3854.1</v>
      </c>
      <c r="K2968" s="188">
        <v>173</v>
      </c>
      <c r="L2968" s="189">
        <f>'Форма 2'!C2972</f>
        <v>1653717.2279999999</v>
      </c>
      <c r="M2968" s="190">
        <v>0</v>
      </c>
      <c r="N2968" s="190">
        <v>0</v>
      </c>
      <c r="O2968" s="190">
        <v>0</v>
      </c>
      <c r="P2968" s="189">
        <f t="shared" si="303"/>
        <v>1653717.2279999999</v>
      </c>
      <c r="Q2968" s="191">
        <f t="shared" si="304"/>
        <v>429.08</v>
      </c>
      <c r="R2968" s="191">
        <f t="shared" si="305"/>
        <v>429.08</v>
      </c>
      <c r="S2968" s="90" t="s">
        <v>42</v>
      </c>
      <c r="T2968" s="55" t="s">
        <v>34</v>
      </c>
    </row>
    <row r="2969" spans="1:20">
      <c r="A2969" s="312">
        <v>254</v>
      </c>
      <c r="B2969" s="92" t="s">
        <v>1122</v>
      </c>
      <c r="C2969" s="135">
        <v>1983</v>
      </c>
      <c r="D2969" s="27"/>
      <c r="E2969" s="135" t="s">
        <v>576</v>
      </c>
      <c r="F2969" s="55">
        <v>9</v>
      </c>
      <c r="G2969" s="27">
        <v>2</v>
      </c>
      <c r="H2969" s="187">
        <v>3877.3</v>
      </c>
      <c r="I2969" s="187">
        <v>3877.3</v>
      </c>
      <c r="J2969" s="187">
        <v>3877.3</v>
      </c>
      <c r="K2969" s="188">
        <v>186</v>
      </c>
      <c r="L2969" s="189">
        <f>'Форма 2'!C2973</f>
        <v>1663671.8840000001</v>
      </c>
      <c r="M2969" s="190">
        <v>0</v>
      </c>
      <c r="N2969" s="190">
        <v>0</v>
      </c>
      <c r="O2969" s="190">
        <v>0</v>
      </c>
      <c r="P2969" s="189">
        <f t="shared" si="303"/>
        <v>1663671.8840000001</v>
      </c>
      <c r="Q2969" s="191">
        <f t="shared" si="304"/>
        <v>429.08</v>
      </c>
      <c r="R2969" s="191">
        <f t="shared" si="305"/>
        <v>429.08</v>
      </c>
      <c r="S2969" s="90" t="s">
        <v>42</v>
      </c>
      <c r="T2969" s="55" t="s">
        <v>34</v>
      </c>
    </row>
    <row r="2970" spans="1:20">
      <c r="A2970" s="137">
        <v>255</v>
      </c>
      <c r="B2970" s="92" t="s">
        <v>1123</v>
      </c>
      <c r="C2970" s="135">
        <v>1983</v>
      </c>
      <c r="D2970" s="27"/>
      <c r="E2970" s="135" t="s">
        <v>576</v>
      </c>
      <c r="F2970" s="55">
        <v>9</v>
      </c>
      <c r="G2970" s="27">
        <v>4</v>
      </c>
      <c r="H2970" s="187">
        <v>7710.1</v>
      </c>
      <c r="I2970" s="187">
        <v>7710.1</v>
      </c>
      <c r="J2970" s="187">
        <v>7710.1</v>
      </c>
      <c r="K2970" s="188">
        <v>429</v>
      </c>
      <c r="L2970" s="189">
        <f>'Форма 2'!C2974</f>
        <v>8962932</v>
      </c>
      <c r="M2970" s="190">
        <v>0</v>
      </c>
      <c r="N2970" s="190">
        <v>0</v>
      </c>
      <c r="O2970" s="190">
        <v>0</v>
      </c>
      <c r="P2970" s="189">
        <f t="shared" si="303"/>
        <v>8962932</v>
      </c>
      <c r="Q2970" s="191">
        <f t="shared" si="304"/>
        <v>1162.4923152747695</v>
      </c>
      <c r="R2970" s="191">
        <f t="shared" si="305"/>
        <v>1162.4923152747695</v>
      </c>
      <c r="S2970" s="90" t="s">
        <v>42</v>
      </c>
      <c r="T2970" s="55" t="s">
        <v>34</v>
      </c>
    </row>
    <row r="2971" spans="1:20">
      <c r="A2971" s="312">
        <v>256</v>
      </c>
      <c r="B2971" s="92" t="s">
        <v>1116</v>
      </c>
      <c r="C2971" s="135">
        <v>1975</v>
      </c>
      <c r="D2971" s="27"/>
      <c r="E2971" s="135" t="s">
        <v>335</v>
      </c>
      <c r="F2971" s="55">
        <v>5</v>
      </c>
      <c r="G2971" s="27">
        <v>6</v>
      </c>
      <c r="H2971" s="187">
        <v>4862</v>
      </c>
      <c r="I2971" s="187">
        <v>4721.1000000000004</v>
      </c>
      <c r="J2971" s="187">
        <v>3514.2</v>
      </c>
      <c r="K2971" s="188">
        <v>177</v>
      </c>
      <c r="L2971" s="189">
        <f>'Форма 2'!C2975</f>
        <v>1856619.7860000001</v>
      </c>
      <c r="M2971" s="190">
        <v>0</v>
      </c>
      <c r="N2971" s="190">
        <v>0</v>
      </c>
      <c r="O2971" s="190">
        <v>0</v>
      </c>
      <c r="P2971" s="189">
        <f t="shared" si="303"/>
        <v>1856619.7860000001</v>
      </c>
      <c r="Q2971" s="191">
        <f t="shared" si="304"/>
        <v>393.26</v>
      </c>
      <c r="R2971" s="191">
        <f t="shared" si="305"/>
        <v>393.26</v>
      </c>
      <c r="S2971" s="90" t="s">
        <v>42</v>
      </c>
      <c r="T2971" s="55" t="s">
        <v>34</v>
      </c>
    </row>
    <row r="2972" spans="1:20">
      <c r="A2972" s="137">
        <v>257</v>
      </c>
      <c r="B2972" s="92" t="s">
        <v>1150</v>
      </c>
      <c r="C2972" s="135">
        <v>1931</v>
      </c>
      <c r="D2972" s="27"/>
      <c r="E2972" s="135" t="s">
        <v>28</v>
      </c>
      <c r="F2972" s="55">
        <v>4</v>
      </c>
      <c r="G2972" s="27">
        <v>3</v>
      </c>
      <c r="H2972" s="187">
        <v>1883.1</v>
      </c>
      <c r="I2972" s="187">
        <v>1863.1</v>
      </c>
      <c r="J2972" s="187">
        <v>1863.1</v>
      </c>
      <c r="K2972" s="188">
        <v>218</v>
      </c>
      <c r="L2972" s="189">
        <f>'Форма 2'!C2976</f>
        <v>2729553.2859999998</v>
      </c>
      <c r="M2972" s="190">
        <v>0</v>
      </c>
      <c r="N2972" s="190">
        <v>0</v>
      </c>
      <c r="O2972" s="190">
        <v>0</v>
      </c>
      <c r="P2972" s="189">
        <f t="shared" si="303"/>
        <v>2729553.2859999998</v>
      </c>
      <c r="Q2972" s="191">
        <f t="shared" si="304"/>
        <v>1465.06</v>
      </c>
      <c r="R2972" s="191">
        <f t="shared" si="305"/>
        <v>1465.06</v>
      </c>
      <c r="S2972" s="90" t="s">
        <v>42</v>
      </c>
      <c r="T2972" s="55" t="s">
        <v>34</v>
      </c>
    </row>
    <row r="2973" spans="1:20">
      <c r="A2973" s="312">
        <v>258</v>
      </c>
      <c r="B2973" s="92" t="s">
        <v>1151</v>
      </c>
      <c r="C2973" s="135">
        <v>1961</v>
      </c>
      <c r="D2973" s="27"/>
      <c r="E2973" s="135" t="s">
        <v>28</v>
      </c>
      <c r="F2973" s="55">
        <v>4</v>
      </c>
      <c r="G2973" s="27">
        <v>2</v>
      </c>
      <c r="H2973" s="187">
        <v>1278.46</v>
      </c>
      <c r="I2973" s="187">
        <v>1222.0999999999999</v>
      </c>
      <c r="J2973" s="187">
        <v>1222.0999999999999</v>
      </c>
      <c r="K2973" s="188">
        <v>84</v>
      </c>
      <c r="L2973" s="189">
        <f>'Форма 2'!C2977</f>
        <v>4210158.9419999998</v>
      </c>
      <c r="M2973" s="190">
        <v>0</v>
      </c>
      <c r="N2973" s="190">
        <v>0</v>
      </c>
      <c r="O2973" s="190">
        <v>0</v>
      </c>
      <c r="P2973" s="189">
        <f t="shared" si="303"/>
        <v>4210158.9419999998</v>
      </c>
      <c r="Q2973" s="191">
        <f t="shared" si="304"/>
        <v>3445.02</v>
      </c>
      <c r="R2973" s="191">
        <f t="shared" si="305"/>
        <v>3445.02</v>
      </c>
      <c r="S2973" s="90" t="s">
        <v>42</v>
      </c>
      <c r="T2973" s="55" t="s">
        <v>34</v>
      </c>
    </row>
    <row r="2974" spans="1:20">
      <c r="A2974" s="137">
        <v>259</v>
      </c>
      <c r="B2974" s="92" t="s">
        <v>1152</v>
      </c>
      <c r="C2974" s="135">
        <v>1978</v>
      </c>
      <c r="D2974" s="27"/>
      <c r="E2974" s="135" t="s">
        <v>576</v>
      </c>
      <c r="F2974" s="55">
        <v>9</v>
      </c>
      <c r="G2974" s="27">
        <v>2</v>
      </c>
      <c r="H2974" s="187">
        <v>5734.8</v>
      </c>
      <c r="I2974" s="187">
        <v>3873.8</v>
      </c>
      <c r="J2974" s="187">
        <v>3873.8</v>
      </c>
      <c r="K2974" s="188">
        <v>191</v>
      </c>
      <c r="L2974" s="189">
        <f>'Форма 2'!C2978</f>
        <v>2185985.34</v>
      </c>
      <c r="M2974" s="190">
        <v>0</v>
      </c>
      <c r="N2974" s="190">
        <v>0</v>
      </c>
      <c r="O2974" s="190">
        <v>0</v>
      </c>
      <c r="P2974" s="189">
        <f t="shared" si="303"/>
        <v>2185985.34</v>
      </c>
      <c r="Q2974" s="191">
        <f t="shared" si="304"/>
        <v>564.29999999999995</v>
      </c>
      <c r="R2974" s="191">
        <f t="shared" si="305"/>
        <v>564.29999999999995</v>
      </c>
      <c r="S2974" s="90" t="s">
        <v>42</v>
      </c>
      <c r="T2974" s="55" t="s">
        <v>34</v>
      </c>
    </row>
    <row r="2975" spans="1:20">
      <c r="A2975" s="312">
        <v>260</v>
      </c>
      <c r="B2975" s="92" t="s">
        <v>1155</v>
      </c>
      <c r="C2975" s="135">
        <v>1963</v>
      </c>
      <c r="D2975" s="27"/>
      <c r="E2975" s="135" t="s">
        <v>335</v>
      </c>
      <c r="F2975" s="55">
        <v>4</v>
      </c>
      <c r="G2975" s="27">
        <v>3</v>
      </c>
      <c r="H2975" s="187">
        <v>2389.8000000000002</v>
      </c>
      <c r="I2975" s="187">
        <v>2197.1</v>
      </c>
      <c r="J2975" s="187">
        <v>1965.5</v>
      </c>
      <c r="K2975" s="188">
        <v>92</v>
      </c>
      <c r="L2975" s="189">
        <f>'Форма 2'!C2979</f>
        <v>7569053.4419999998</v>
      </c>
      <c r="M2975" s="190">
        <v>0</v>
      </c>
      <c r="N2975" s="190">
        <v>0</v>
      </c>
      <c r="O2975" s="190">
        <v>0</v>
      </c>
      <c r="P2975" s="189">
        <f t="shared" si="303"/>
        <v>7569053.4419999998</v>
      </c>
      <c r="Q2975" s="191">
        <f t="shared" si="304"/>
        <v>3445.02</v>
      </c>
      <c r="R2975" s="191">
        <f t="shared" si="305"/>
        <v>3445.02</v>
      </c>
      <c r="S2975" s="90" t="s">
        <v>42</v>
      </c>
      <c r="T2975" s="55" t="s">
        <v>34</v>
      </c>
    </row>
    <row r="2976" spans="1:20">
      <c r="A2976" s="137">
        <v>261</v>
      </c>
      <c r="B2976" s="92" t="s">
        <v>1154</v>
      </c>
      <c r="C2976" s="135">
        <v>1994</v>
      </c>
      <c r="D2976" s="27"/>
      <c r="E2976" s="135" t="s">
        <v>576</v>
      </c>
      <c r="F2976" s="55">
        <v>9</v>
      </c>
      <c r="G2976" s="27">
        <v>1</v>
      </c>
      <c r="H2976" s="187">
        <v>6880.4</v>
      </c>
      <c r="I2976" s="187">
        <v>6456.9</v>
      </c>
      <c r="J2976" s="187">
        <v>6325.9</v>
      </c>
      <c r="K2976" s="188">
        <v>185</v>
      </c>
      <c r="L2976" s="189">
        <f>'Форма 2'!C2980</f>
        <v>3616445.1209999998</v>
      </c>
      <c r="M2976" s="190">
        <v>0</v>
      </c>
      <c r="N2976" s="190">
        <v>0</v>
      </c>
      <c r="O2976" s="190">
        <v>0</v>
      </c>
      <c r="P2976" s="189">
        <f t="shared" si="303"/>
        <v>3616445.1209999998</v>
      </c>
      <c r="Q2976" s="191">
        <f t="shared" si="304"/>
        <v>560.09</v>
      </c>
      <c r="R2976" s="191">
        <f t="shared" si="305"/>
        <v>560.09</v>
      </c>
      <c r="S2976" s="90" t="s">
        <v>42</v>
      </c>
      <c r="T2976" s="55" t="s">
        <v>34</v>
      </c>
    </row>
    <row r="2977" spans="1:20">
      <c r="A2977" s="312">
        <v>262</v>
      </c>
      <c r="B2977" s="92" t="s">
        <v>1156</v>
      </c>
      <c r="C2977" s="135">
        <v>1985</v>
      </c>
      <c r="D2977" s="27"/>
      <c r="E2977" s="135" t="s">
        <v>576</v>
      </c>
      <c r="F2977" s="55">
        <v>9</v>
      </c>
      <c r="G2977" s="27">
        <v>2</v>
      </c>
      <c r="H2977" s="187">
        <v>5892.5</v>
      </c>
      <c r="I2977" s="187">
        <v>5357.2</v>
      </c>
      <c r="J2977" s="187">
        <v>3883.7</v>
      </c>
      <c r="K2977" s="188">
        <v>209</v>
      </c>
      <c r="L2977" s="189">
        <f>'Форма 2'!C2981</f>
        <v>4481466</v>
      </c>
      <c r="M2977" s="190">
        <v>0</v>
      </c>
      <c r="N2977" s="190">
        <v>0</v>
      </c>
      <c r="O2977" s="190">
        <v>0</v>
      </c>
      <c r="P2977" s="189">
        <f t="shared" si="303"/>
        <v>4481466</v>
      </c>
      <c r="Q2977" s="191">
        <f t="shared" si="304"/>
        <v>836.531396998432</v>
      </c>
      <c r="R2977" s="191">
        <f t="shared" si="305"/>
        <v>836.531396998432</v>
      </c>
      <c r="S2977" s="90" t="s">
        <v>42</v>
      </c>
      <c r="T2977" s="55" t="s">
        <v>34</v>
      </c>
    </row>
    <row r="2978" spans="1:20">
      <c r="A2978" s="137">
        <v>263</v>
      </c>
      <c r="B2978" s="92" t="s">
        <v>1158</v>
      </c>
      <c r="C2978" s="135">
        <v>1976</v>
      </c>
      <c r="D2978" s="209">
        <v>2018</v>
      </c>
      <c r="E2978" s="135" t="s">
        <v>576</v>
      </c>
      <c r="F2978" s="55">
        <v>9</v>
      </c>
      <c r="G2978" s="27">
        <v>2</v>
      </c>
      <c r="H2978" s="187">
        <v>6220.8</v>
      </c>
      <c r="I2978" s="187">
        <v>4963.7999999999993</v>
      </c>
      <c r="J2978" s="187">
        <v>4916.8999999999996</v>
      </c>
      <c r="K2978" s="188">
        <v>352</v>
      </c>
      <c r="L2978" s="189">
        <f>'Форма 2'!C2982</f>
        <v>21935776.77</v>
      </c>
      <c r="M2978" s="190">
        <v>0</v>
      </c>
      <c r="N2978" s="190">
        <v>0</v>
      </c>
      <c r="O2978" s="190">
        <v>0</v>
      </c>
      <c r="P2978" s="189">
        <f t="shared" si="303"/>
        <v>21935776.77</v>
      </c>
      <c r="Q2978" s="191">
        <f t="shared" si="304"/>
        <v>4419.1500000000005</v>
      </c>
      <c r="R2978" s="191">
        <f t="shared" si="305"/>
        <v>4419.1500000000005</v>
      </c>
      <c r="S2978" s="90" t="s">
        <v>42</v>
      </c>
      <c r="T2978" s="55" t="s">
        <v>34</v>
      </c>
    </row>
    <row r="2979" spans="1:20">
      <c r="A2979" s="312">
        <v>264</v>
      </c>
      <c r="B2979" s="92" t="s">
        <v>1159</v>
      </c>
      <c r="C2979" s="135">
        <v>1963</v>
      </c>
      <c r="D2979" s="27"/>
      <c r="E2979" s="135" t="s">
        <v>335</v>
      </c>
      <c r="F2979" s="55">
        <v>5</v>
      </c>
      <c r="G2979" s="27">
        <v>4</v>
      </c>
      <c r="H2979" s="187">
        <v>3782.5</v>
      </c>
      <c r="I2979" s="187">
        <v>2751.8</v>
      </c>
      <c r="J2979" s="187">
        <v>2751.8</v>
      </c>
      <c r="K2979" s="188">
        <v>69</v>
      </c>
      <c r="L2979" s="189">
        <f>'Форма 2'!C2983</f>
        <v>9480006.0360000003</v>
      </c>
      <c r="M2979" s="190">
        <v>0</v>
      </c>
      <c r="N2979" s="190">
        <v>0</v>
      </c>
      <c r="O2979" s="190">
        <v>0</v>
      </c>
      <c r="P2979" s="189">
        <f t="shared" si="303"/>
        <v>9480006.0360000003</v>
      </c>
      <c r="Q2979" s="191">
        <f t="shared" si="304"/>
        <v>3445.02</v>
      </c>
      <c r="R2979" s="191">
        <f t="shared" si="305"/>
        <v>3445.02</v>
      </c>
      <c r="S2979" s="90" t="s">
        <v>42</v>
      </c>
      <c r="T2979" s="55" t="s">
        <v>34</v>
      </c>
    </row>
    <row r="2980" spans="1:20">
      <c r="A2980" s="137">
        <v>265</v>
      </c>
      <c r="B2980" s="90" t="s">
        <v>4582</v>
      </c>
      <c r="C2980" s="217">
        <v>1982</v>
      </c>
      <c r="D2980" s="55"/>
      <c r="E2980" s="90" t="s">
        <v>336</v>
      </c>
      <c r="F2980" s="55">
        <v>5</v>
      </c>
      <c r="G2980" s="55">
        <v>4</v>
      </c>
      <c r="H2980" s="190">
        <v>3514.8</v>
      </c>
      <c r="I2980" s="190">
        <v>3205.2</v>
      </c>
      <c r="J2980" s="190">
        <v>3190.6</v>
      </c>
      <c r="K2980" s="190">
        <v>147</v>
      </c>
      <c r="L2980" s="189">
        <f>'Форма 2'!C2984</f>
        <v>3940472.88</v>
      </c>
      <c r="M2980" s="190">
        <v>0</v>
      </c>
      <c r="N2980" s="190">
        <v>0</v>
      </c>
      <c r="O2980" s="190">
        <v>0</v>
      </c>
      <c r="P2980" s="189">
        <f t="shared" si="303"/>
        <v>3940472.88</v>
      </c>
      <c r="Q2980" s="191">
        <f t="shared" si="304"/>
        <v>1229.4000000000001</v>
      </c>
      <c r="R2980" s="191">
        <f t="shared" si="305"/>
        <v>1229.4000000000001</v>
      </c>
      <c r="S2980" s="90" t="s">
        <v>42</v>
      </c>
      <c r="T2980" s="55" t="s">
        <v>34</v>
      </c>
    </row>
    <row r="2981" spans="1:20">
      <c r="A2981" s="312">
        <v>266</v>
      </c>
      <c r="B2981" s="92" t="s">
        <v>1160</v>
      </c>
      <c r="C2981" s="135">
        <v>1964</v>
      </c>
      <c r="D2981" s="27"/>
      <c r="E2981" s="135" t="s">
        <v>335</v>
      </c>
      <c r="F2981" s="55">
        <v>5</v>
      </c>
      <c r="G2981" s="27">
        <v>2</v>
      </c>
      <c r="H2981" s="187">
        <v>1937</v>
      </c>
      <c r="I2981" s="187">
        <v>1483.4</v>
      </c>
      <c r="J2981" s="187">
        <v>1483.4</v>
      </c>
      <c r="K2981" s="188">
        <v>75</v>
      </c>
      <c r="L2981" s="189">
        <f>'Форма 2'!C2985</f>
        <v>5110342.6680000005</v>
      </c>
      <c r="M2981" s="190">
        <v>0</v>
      </c>
      <c r="N2981" s="190">
        <v>0</v>
      </c>
      <c r="O2981" s="190">
        <v>0</v>
      </c>
      <c r="P2981" s="189">
        <f t="shared" si="303"/>
        <v>5110342.6680000005</v>
      </c>
      <c r="Q2981" s="191">
        <f t="shared" si="304"/>
        <v>3445.02</v>
      </c>
      <c r="R2981" s="191">
        <f t="shared" si="305"/>
        <v>3445.02</v>
      </c>
      <c r="S2981" s="90" t="s">
        <v>42</v>
      </c>
      <c r="T2981" s="55" t="s">
        <v>34</v>
      </c>
    </row>
    <row r="2982" spans="1:20">
      <c r="A2982" s="137">
        <v>267</v>
      </c>
      <c r="B2982" s="90" t="s">
        <v>1161</v>
      </c>
      <c r="C2982" s="55">
        <v>1964</v>
      </c>
      <c r="D2982" s="55"/>
      <c r="E2982" s="90" t="s">
        <v>335</v>
      </c>
      <c r="F2982" s="55">
        <v>5</v>
      </c>
      <c r="G2982" s="27">
        <v>2</v>
      </c>
      <c r="H2982" s="190">
        <v>1930.6</v>
      </c>
      <c r="I2982" s="190">
        <v>1918.6</v>
      </c>
      <c r="J2982" s="190">
        <v>1617</v>
      </c>
      <c r="K2982" s="190">
        <v>79</v>
      </c>
      <c r="L2982" s="189">
        <f>'Форма 2'!C2986</f>
        <v>6609615.3719999995</v>
      </c>
      <c r="M2982" s="190">
        <v>0</v>
      </c>
      <c r="N2982" s="190">
        <v>0</v>
      </c>
      <c r="O2982" s="190">
        <v>0</v>
      </c>
      <c r="P2982" s="189">
        <f t="shared" si="303"/>
        <v>6609615.3719999995</v>
      </c>
      <c r="Q2982" s="191">
        <f t="shared" si="304"/>
        <v>3445.02</v>
      </c>
      <c r="R2982" s="191">
        <f t="shared" si="305"/>
        <v>3445.02</v>
      </c>
      <c r="S2982" s="90" t="s">
        <v>42</v>
      </c>
      <c r="T2982" s="55" t="s">
        <v>34</v>
      </c>
    </row>
    <row r="2983" spans="1:20">
      <c r="A2983" s="312">
        <v>268</v>
      </c>
      <c r="B2983" s="92" t="s">
        <v>1162</v>
      </c>
      <c r="C2983" s="135">
        <v>1961</v>
      </c>
      <c r="D2983" s="27"/>
      <c r="E2983" s="135" t="s">
        <v>335</v>
      </c>
      <c r="F2983" s="55">
        <v>5</v>
      </c>
      <c r="G2983" s="27">
        <v>2</v>
      </c>
      <c r="H2983" s="190">
        <v>2966.8</v>
      </c>
      <c r="I2983" s="190">
        <v>2953.9</v>
      </c>
      <c r="J2983" s="229">
        <v>2953.9</v>
      </c>
      <c r="K2983" s="188">
        <v>198</v>
      </c>
      <c r="L2983" s="189">
        <f>'Форма 2'!C2987</f>
        <v>10176244.578</v>
      </c>
      <c r="M2983" s="190">
        <v>0</v>
      </c>
      <c r="N2983" s="190">
        <v>0</v>
      </c>
      <c r="O2983" s="190">
        <v>0</v>
      </c>
      <c r="P2983" s="189">
        <f t="shared" si="303"/>
        <v>10176244.578</v>
      </c>
      <c r="Q2983" s="191">
        <f t="shared" si="304"/>
        <v>3445.02</v>
      </c>
      <c r="R2983" s="191">
        <f t="shared" si="305"/>
        <v>3445.02</v>
      </c>
      <c r="S2983" s="90" t="s">
        <v>42</v>
      </c>
      <c r="T2983" s="55" t="s">
        <v>34</v>
      </c>
    </row>
    <row r="2984" spans="1:20">
      <c r="A2984" s="137">
        <v>269</v>
      </c>
      <c r="B2984" s="92" t="s">
        <v>1170</v>
      </c>
      <c r="C2984" s="135">
        <v>1961</v>
      </c>
      <c r="D2984" s="27"/>
      <c r="E2984" s="135" t="s">
        <v>335</v>
      </c>
      <c r="F2984" s="55">
        <v>4</v>
      </c>
      <c r="G2984" s="27">
        <v>2</v>
      </c>
      <c r="H2984" s="190">
        <v>2033.2</v>
      </c>
      <c r="I2984" s="190">
        <v>1909.7</v>
      </c>
      <c r="J2984" s="190">
        <v>1505</v>
      </c>
      <c r="K2984" s="190">
        <v>101</v>
      </c>
      <c r="L2984" s="189">
        <f>'Форма 2'!C2988</f>
        <v>6578954.6940000001</v>
      </c>
      <c r="M2984" s="190">
        <v>0</v>
      </c>
      <c r="N2984" s="190">
        <v>0</v>
      </c>
      <c r="O2984" s="190">
        <v>0</v>
      </c>
      <c r="P2984" s="189">
        <f t="shared" ref="P2984:P3047" si="309">L2984</f>
        <v>6578954.6940000001</v>
      </c>
      <c r="Q2984" s="191">
        <f t="shared" ref="Q2984:Q3047" si="310">L2984/I2984</f>
        <v>3445.02</v>
      </c>
      <c r="R2984" s="191">
        <f t="shared" ref="R2984:R3047" si="311">Q2984</f>
        <v>3445.02</v>
      </c>
      <c r="S2984" s="90" t="s">
        <v>42</v>
      </c>
      <c r="T2984" s="55" t="s">
        <v>34</v>
      </c>
    </row>
    <row r="2985" spans="1:20">
      <c r="A2985" s="312">
        <v>270</v>
      </c>
      <c r="B2985" s="92" t="s">
        <v>1171</v>
      </c>
      <c r="C2985" s="135">
        <v>1961</v>
      </c>
      <c r="D2985" s="27"/>
      <c r="E2985" s="135" t="s">
        <v>335</v>
      </c>
      <c r="F2985" s="55">
        <v>4</v>
      </c>
      <c r="G2985" s="27">
        <v>3</v>
      </c>
      <c r="H2985" s="190">
        <v>2040.8</v>
      </c>
      <c r="I2985" s="190">
        <v>1860.55</v>
      </c>
      <c r="J2985" s="229">
        <v>1860.55</v>
      </c>
      <c r="K2985" s="188">
        <v>92</v>
      </c>
      <c r="L2985" s="189">
        <f>'Форма 2'!C2989</f>
        <v>6409631.9610000001</v>
      </c>
      <c r="M2985" s="190">
        <v>0</v>
      </c>
      <c r="N2985" s="190">
        <v>0</v>
      </c>
      <c r="O2985" s="190">
        <v>0</v>
      </c>
      <c r="P2985" s="189">
        <f t="shared" si="309"/>
        <v>6409631.9610000001</v>
      </c>
      <c r="Q2985" s="191">
        <f t="shared" si="310"/>
        <v>3445.02</v>
      </c>
      <c r="R2985" s="191">
        <f t="shared" si="311"/>
        <v>3445.02</v>
      </c>
      <c r="S2985" s="90" t="s">
        <v>42</v>
      </c>
      <c r="T2985" s="55" t="s">
        <v>34</v>
      </c>
    </row>
    <row r="2986" spans="1:20">
      <c r="A2986" s="137">
        <v>271</v>
      </c>
      <c r="B2986" s="92" t="s">
        <v>1173</v>
      </c>
      <c r="C2986" s="135">
        <v>1963</v>
      </c>
      <c r="D2986" s="27"/>
      <c r="E2986" s="135" t="s">
        <v>335</v>
      </c>
      <c r="F2986" s="55">
        <v>5</v>
      </c>
      <c r="G2986" s="27">
        <v>3</v>
      </c>
      <c r="H2986" s="187">
        <v>2225.9</v>
      </c>
      <c r="I2986" s="187">
        <v>2021</v>
      </c>
      <c r="J2986" s="229">
        <v>1772.2</v>
      </c>
      <c r="K2986" s="188">
        <v>156</v>
      </c>
      <c r="L2986" s="189">
        <f>'Форма 2'!C2990</f>
        <v>6962385.4199999999</v>
      </c>
      <c r="M2986" s="190">
        <v>0</v>
      </c>
      <c r="N2986" s="190">
        <v>0</v>
      </c>
      <c r="O2986" s="190">
        <v>0</v>
      </c>
      <c r="P2986" s="189">
        <f t="shared" si="309"/>
        <v>6962385.4199999999</v>
      </c>
      <c r="Q2986" s="191">
        <f t="shared" si="310"/>
        <v>3445.02</v>
      </c>
      <c r="R2986" s="191">
        <f t="shared" si="311"/>
        <v>3445.02</v>
      </c>
      <c r="S2986" s="90" t="s">
        <v>42</v>
      </c>
      <c r="T2986" s="55" t="s">
        <v>34</v>
      </c>
    </row>
    <row r="2987" spans="1:20">
      <c r="A2987" s="312">
        <v>272</v>
      </c>
      <c r="B2987" s="92" t="s">
        <v>1174</v>
      </c>
      <c r="C2987" s="135">
        <v>1956</v>
      </c>
      <c r="D2987" s="27"/>
      <c r="E2987" s="135" t="s">
        <v>335</v>
      </c>
      <c r="F2987" s="55">
        <v>3</v>
      </c>
      <c r="G2987" s="27">
        <v>4</v>
      </c>
      <c r="H2987" s="187">
        <v>2761.2</v>
      </c>
      <c r="I2987" s="187">
        <v>2325.6999999999998</v>
      </c>
      <c r="J2987" s="229">
        <v>1420.9</v>
      </c>
      <c r="K2987" s="188">
        <v>65</v>
      </c>
      <c r="L2987" s="189">
        <f>'Форма 2'!C2991</f>
        <v>4313359.504999999</v>
      </c>
      <c r="M2987" s="190">
        <v>0</v>
      </c>
      <c r="N2987" s="190">
        <v>0</v>
      </c>
      <c r="O2987" s="190">
        <v>0</v>
      </c>
      <c r="P2987" s="189">
        <f t="shared" si="309"/>
        <v>4313359.504999999</v>
      </c>
      <c r="Q2987" s="191">
        <f t="shared" si="310"/>
        <v>1854.6499999999996</v>
      </c>
      <c r="R2987" s="191">
        <f t="shared" si="311"/>
        <v>1854.6499999999996</v>
      </c>
      <c r="S2987" s="90" t="s">
        <v>42</v>
      </c>
      <c r="T2987" s="55" t="s">
        <v>34</v>
      </c>
    </row>
    <row r="2988" spans="1:20">
      <c r="A2988" s="137">
        <v>273</v>
      </c>
      <c r="B2988" s="92" t="s">
        <v>1177</v>
      </c>
      <c r="C2988" s="135">
        <v>1954</v>
      </c>
      <c r="D2988" s="27"/>
      <c r="E2988" s="135" t="s">
        <v>578</v>
      </c>
      <c r="F2988" s="55">
        <v>2</v>
      </c>
      <c r="G2988" s="27">
        <v>2</v>
      </c>
      <c r="H2988" s="187">
        <v>732.7</v>
      </c>
      <c r="I2988" s="187">
        <v>632.70000000000005</v>
      </c>
      <c r="J2988" s="229">
        <v>632.70000000000005</v>
      </c>
      <c r="K2988" s="188">
        <v>41</v>
      </c>
      <c r="L2988" s="189">
        <f>'Форма 2'!C2992</f>
        <v>2337035.6250000005</v>
      </c>
      <c r="M2988" s="190">
        <v>0</v>
      </c>
      <c r="N2988" s="190">
        <v>0</v>
      </c>
      <c r="O2988" s="190">
        <v>0</v>
      </c>
      <c r="P2988" s="189">
        <f t="shared" si="309"/>
        <v>2337035.6250000005</v>
      </c>
      <c r="Q2988" s="191">
        <f t="shared" si="310"/>
        <v>3693.7500000000005</v>
      </c>
      <c r="R2988" s="191">
        <f t="shared" si="311"/>
        <v>3693.7500000000005</v>
      </c>
      <c r="S2988" s="90" t="s">
        <v>42</v>
      </c>
      <c r="T2988" s="55" t="s">
        <v>34</v>
      </c>
    </row>
    <row r="2989" spans="1:20">
      <c r="A2989" s="312">
        <v>274</v>
      </c>
      <c r="B2989" s="104" t="s">
        <v>1183</v>
      </c>
      <c r="C2989" s="41">
        <v>1961</v>
      </c>
      <c r="D2989" s="55"/>
      <c r="E2989" s="55" t="s">
        <v>335</v>
      </c>
      <c r="F2989" s="55">
        <v>3</v>
      </c>
      <c r="G2989" s="55">
        <v>2</v>
      </c>
      <c r="H2989" s="220">
        <v>1006.8</v>
      </c>
      <c r="I2989" s="220">
        <v>719.09999999999991</v>
      </c>
      <c r="J2989" s="220">
        <v>644.29999999999995</v>
      </c>
      <c r="K2989" s="220">
        <v>52</v>
      </c>
      <c r="L2989" s="189">
        <f>'Форма 2'!C2993</f>
        <v>2645568.8999999994</v>
      </c>
      <c r="M2989" s="190">
        <v>0</v>
      </c>
      <c r="N2989" s="190">
        <v>0</v>
      </c>
      <c r="O2989" s="190">
        <v>0</v>
      </c>
      <c r="P2989" s="189">
        <f t="shared" si="309"/>
        <v>2645568.8999999994</v>
      </c>
      <c r="Q2989" s="191">
        <f t="shared" si="310"/>
        <v>3678.9999999999995</v>
      </c>
      <c r="R2989" s="191">
        <f t="shared" si="311"/>
        <v>3678.9999999999995</v>
      </c>
      <c r="S2989" s="90" t="s">
        <v>42</v>
      </c>
      <c r="T2989" s="55" t="s">
        <v>34</v>
      </c>
    </row>
    <row r="2990" spans="1:20">
      <c r="A2990" s="137">
        <v>275</v>
      </c>
      <c r="B2990" s="104" t="s">
        <v>1185</v>
      </c>
      <c r="C2990" s="41">
        <v>1962</v>
      </c>
      <c r="D2990" s="55"/>
      <c r="E2990" s="55" t="s">
        <v>335</v>
      </c>
      <c r="F2990" s="55">
        <v>2</v>
      </c>
      <c r="G2990" s="55">
        <v>2</v>
      </c>
      <c r="H2990" s="220">
        <v>719.7</v>
      </c>
      <c r="I2990" s="220">
        <v>619.70000000000005</v>
      </c>
      <c r="J2990" s="220">
        <v>619.70000000000005</v>
      </c>
      <c r="K2990" s="220">
        <v>27</v>
      </c>
      <c r="L2990" s="189">
        <f>'Форма 2'!C2994</f>
        <v>2279876.3000000003</v>
      </c>
      <c r="M2990" s="190">
        <v>0</v>
      </c>
      <c r="N2990" s="190">
        <v>0</v>
      </c>
      <c r="O2990" s="190">
        <v>0</v>
      </c>
      <c r="P2990" s="189">
        <f t="shared" si="309"/>
        <v>2279876.3000000003</v>
      </c>
      <c r="Q2990" s="191">
        <f t="shared" si="310"/>
        <v>3679</v>
      </c>
      <c r="R2990" s="191">
        <f t="shared" si="311"/>
        <v>3679</v>
      </c>
      <c r="S2990" s="90" t="s">
        <v>42</v>
      </c>
      <c r="T2990" s="55" t="s">
        <v>34</v>
      </c>
    </row>
    <row r="2991" spans="1:20">
      <c r="A2991" s="312">
        <v>276</v>
      </c>
      <c r="B2991" s="104" t="s">
        <v>1186</v>
      </c>
      <c r="C2991" s="41">
        <v>1962</v>
      </c>
      <c r="D2991" s="55"/>
      <c r="E2991" s="55" t="s">
        <v>335</v>
      </c>
      <c r="F2991" s="55">
        <v>5</v>
      </c>
      <c r="G2991" s="55">
        <v>3</v>
      </c>
      <c r="H2991" s="220">
        <v>2999.5</v>
      </c>
      <c r="I2991" s="220">
        <v>2819.25</v>
      </c>
      <c r="J2991" s="220">
        <v>2819.25</v>
      </c>
      <c r="K2991" s="220">
        <v>210</v>
      </c>
      <c r="L2991" s="189">
        <f>'Форма 2'!C2995</f>
        <v>9712372.6349999998</v>
      </c>
      <c r="M2991" s="190">
        <v>0</v>
      </c>
      <c r="N2991" s="190">
        <v>0</v>
      </c>
      <c r="O2991" s="190">
        <v>0</v>
      </c>
      <c r="P2991" s="189">
        <f t="shared" si="309"/>
        <v>9712372.6349999998</v>
      </c>
      <c r="Q2991" s="191">
        <f t="shared" si="310"/>
        <v>3445.02</v>
      </c>
      <c r="R2991" s="191">
        <f t="shared" si="311"/>
        <v>3445.02</v>
      </c>
      <c r="S2991" s="90" t="s">
        <v>42</v>
      </c>
      <c r="T2991" s="55" t="s">
        <v>34</v>
      </c>
    </row>
    <row r="2992" spans="1:20">
      <c r="A2992" s="137">
        <v>277</v>
      </c>
      <c r="B2992" s="104" t="s">
        <v>1191</v>
      </c>
      <c r="C2992" s="41">
        <v>1962</v>
      </c>
      <c r="D2992" s="12">
        <v>2016</v>
      </c>
      <c r="E2992" s="55" t="s">
        <v>335</v>
      </c>
      <c r="F2992" s="55">
        <v>4</v>
      </c>
      <c r="G2992" s="55">
        <v>3</v>
      </c>
      <c r="H2992" s="220">
        <v>2171.5</v>
      </c>
      <c r="I2992" s="220">
        <v>2027.5</v>
      </c>
      <c r="J2992" s="220">
        <v>2027.5</v>
      </c>
      <c r="K2992" s="220">
        <v>109</v>
      </c>
      <c r="L2992" s="189">
        <f>'Форма 2'!C2996</f>
        <v>6984778.0499999998</v>
      </c>
      <c r="M2992" s="190">
        <v>0</v>
      </c>
      <c r="N2992" s="190">
        <v>0</v>
      </c>
      <c r="O2992" s="190">
        <v>0</v>
      </c>
      <c r="P2992" s="189">
        <f t="shared" si="309"/>
        <v>6984778.0499999998</v>
      </c>
      <c r="Q2992" s="191">
        <f t="shared" si="310"/>
        <v>3445.02</v>
      </c>
      <c r="R2992" s="191">
        <f t="shared" si="311"/>
        <v>3445.02</v>
      </c>
      <c r="S2992" s="90" t="s">
        <v>42</v>
      </c>
      <c r="T2992" s="55" t="s">
        <v>34</v>
      </c>
    </row>
    <row r="2993" spans="1:20">
      <c r="A2993" s="312">
        <v>278</v>
      </c>
      <c r="B2993" s="104" t="s">
        <v>1188</v>
      </c>
      <c r="C2993" s="41">
        <v>1963</v>
      </c>
      <c r="D2993" s="55"/>
      <c r="E2993" s="55" t="s">
        <v>335</v>
      </c>
      <c r="F2993" s="55">
        <v>5</v>
      </c>
      <c r="G2993" s="55">
        <v>4</v>
      </c>
      <c r="H2993" s="220">
        <v>3497.4</v>
      </c>
      <c r="I2993" s="220">
        <v>1672.4</v>
      </c>
      <c r="J2993" s="220">
        <v>1672.4</v>
      </c>
      <c r="K2993" s="220">
        <v>178</v>
      </c>
      <c r="L2993" s="189">
        <f>'Форма 2'!C2997</f>
        <v>5761451.4479999999</v>
      </c>
      <c r="M2993" s="190">
        <v>0</v>
      </c>
      <c r="N2993" s="190">
        <v>0</v>
      </c>
      <c r="O2993" s="190">
        <v>0</v>
      </c>
      <c r="P2993" s="189">
        <f t="shared" si="309"/>
        <v>5761451.4479999999</v>
      </c>
      <c r="Q2993" s="191">
        <f t="shared" si="310"/>
        <v>3445.0199999999995</v>
      </c>
      <c r="R2993" s="191">
        <f t="shared" si="311"/>
        <v>3445.0199999999995</v>
      </c>
      <c r="S2993" s="90" t="s">
        <v>42</v>
      </c>
      <c r="T2993" s="55" t="s">
        <v>34</v>
      </c>
    </row>
    <row r="2994" spans="1:20">
      <c r="A2994" s="137">
        <v>279</v>
      </c>
      <c r="B2994" s="104" t="s">
        <v>4401</v>
      </c>
      <c r="C2994" s="41">
        <v>1983</v>
      </c>
      <c r="D2994" s="55"/>
      <c r="E2994" s="55" t="s">
        <v>576</v>
      </c>
      <c r="F2994" s="55">
        <v>9</v>
      </c>
      <c r="G2994" s="55">
        <v>4</v>
      </c>
      <c r="H2994" s="220">
        <v>8621.7000000000007</v>
      </c>
      <c r="I2994" s="220">
        <v>7555.9</v>
      </c>
      <c r="J2994" s="220">
        <v>7555.9</v>
      </c>
      <c r="K2994" s="220">
        <v>421</v>
      </c>
      <c r="L2994" s="189">
        <f>'Форма 2'!C2998</f>
        <v>8962932</v>
      </c>
      <c r="M2994" s="190">
        <v>0</v>
      </c>
      <c r="N2994" s="190">
        <v>0</v>
      </c>
      <c r="O2994" s="190">
        <v>0</v>
      </c>
      <c r="P2994" s="189">
        <f t="shared" si="309"/>
        <v>8962932</v>
      </c>
      <c r="Q2994" s="191">
        <f t="shared" si="310"/>
        <v>1186.2163342553501</v>
      </c>
      <c r="R2994" s="191">
        <f t="shared" si="311"/>
        <v>1186.2163342553501</v>
      </c>
      <c r="S2994" s="90" t="s">
        <v>42</v>
      </c>
      <c r="T2994" s="55" t="s">
        <v>34</v>
      </c>
    </row>
    <row r="2995" spans="1:20">
      <c r="A2995" s="312">
        <v>280</v>
      </c>
      <c r="B2995" s="104" t="s">
        <v>1193</v>
      </c>
      <c r="C2995" s="41">
        <v>1987</v>
      </c>
      <c r="D2995" s="55"/>
      <c r="E2995" s="55" t="s">
        <v>576</v>
      </c>
      <c r="F2995" s="55">
        <v>9</v>
      </c>
      <c r="G2995" s="55">
        <v>2</v>
      </c>
      <c r="H2995" s="220">
        <v>6540.1</v>
      </c>
      <c r="I2995" s="220">
        <v>3582.9</v>
      </c>
      <c r="J2995" s="220">
        <v>3557.8</v>
      </c>
      <c r="K2995" s="220">
        <v>281</v>
      </c>
      <c r="L2995" s="189">
        <f>'Форма 2'!C2999</f>
        <v>1225638.432</v>
      </c>
      <c r="M2995" s="190">
        <v>0</v>
      </c>
      <c r="N2995" s="190">
        <v>0</v>
      </c>
      <c r="O2995" s="190">
        <v>0</v>
      </c>
      <c r="P2995" s="189">
        <f t="shared" si="309"/>
        <v>1225638.432</v>
      </c>
      <c r="Q2995" s="191">
        <f t="shared" si="310"/>
        <v>342.08</v>
      </c>
      <c r="R2995" s="191">
        <f t="shared" si="311"/>
        <v>342.08</v>
      </c>
      <c r="S2995" s="90" t="s">
        <v>42</v>
      </c>
      <c r="T2995" s="55" t="s">
        <v>34</v>
      </c>
    </row>
    <row r="2996" spans="1:20">
      <c r="A2996" s="137">
        <v>281</v>
      </c>
      <c r="B2996" s="104" t="s">
        <v>1212</v>
      </c>
      <c r="C2996" s="41">
        <v>1961</v>
      </c>
      <c r="D2996" s="55"/>
      <c r="E2996" s="55" t="s">
        <v>335</v>
      </c>
      <c r="F2996" s="55">
        <v>3</v>
      </c>
      <c r="G2996" s="55">
        <v>2</v>
      </c>
      <c r="H2996" s="220">
        <v>1417.2</v>
      </c>
      <c r="I2996" s="220">
        <v>1330.9</v>
      </c>
      <c r="J2996" s="220">
        <v>952.1</v>
      </c>
      <c r="K2996" s="220">
        <v>31</v>
      </c>
      <c r="L2996" s="189">
        <f>'Форма 2'!C3000</f>
        <v>4896381.1000000006</v>
      </c>
      <c r="M2996" s="190">
        <v>0</v>
      </c>
      <c r="N2996" s="190">
        <v>0</v>
      </c>
      <c r="O2996" s="190">
        <v>0</v>
      </c>
      <c r="P2996" s="189">
        <f t="shared" si="309"/>
        <v>4896381.1000000006</v>
      </c>
      <c r="Q2996" s="191">
        <f t="shared" si="310"/>
        <v>3679</v>
      </c>
      <c r="R2996" s="191">
        <f t="shared" si="311"/>
        <v>3679</v>
      </c>
      <c r="S2996" s="90" t="s">
        <v>42</v>
      </c>
      <c r="T2996" s="55" t="s">
        <v>34</v>
      </c>
    </row>
    <row r="2997" spans="1:20">
      <c r="A2997" s="312">
        <v>282</v>
      </c>
      <c r="B2997" s="104" t="s">
        <v>1213</v>
      </c>
      <c r="C2997" s="41">
        <v>1961</v>
      </c>
      <c r="D2997" s="55"/>
      <c r="E2997" s="55" t="s">
        <v>335</v>
      </c>
      <c r="F2997" s="55">
        <v>3</v>
      </c>
      <c r="G2997" s="55">
        <v>2</v>
      </c>
      <c r="H2997" s="220">
        <v>1056.2</v>
      </c>
      <c r="I2997" s="220">
        <v>972.8</v>
      </c>
      <c r="J2997" s="220">
        <v>934</v>
      </c>
      <c r="K2997" s="220">
        <v>50</v>
      </c>
      <c r="L2997" s="189">
        <f>'Форма 2'!C3001</f>
        <v>3578931.1999999997</v>
      </c>
      <c r="M2997" s="190">
        <v>0</v>
      </c>
      <c r="N2997" s="190">
        <v>0</v>
      </c>
      <c r="O2997" s="190">
        <v>0</v>
      </c>
      <c r="P2997" s="189">
        <f t="shared" si="309"/>
        <v>3578931.1999999997</v>
      </c>
      <c r="Q2997" s="191">
        <f t="shared" si="310"/>
        <v>3679</v>
      </c>
      <c r="R2997" s="191">
        <f t="shared" si="311"/>
        <v>3679</v>
      </c>
      <c r="S2997" s="90" t="s">
        <v>42</v>
      </c>
      <c r="T2997" s="55" t="s">
        <v>34</v>
      </c>
    </row>
    <row r="2998" spans="1:20">
      <c r="A2998" s="137">
        <v>283</v>
      </c>
      <c r="B2998" s="104" t="s">
        <v>1214</v>
      </c>
      <c r="C2998" s="41">
        <v>1983</v>
      </c>
      <c r="D2998" s="55"/>
      <c r="E2998" s="55" t="s">
        <v>576</v>
      </c>
      <c r="F2998" s="55">
        <v>5</v>
      </c>
      <c r="G2998" s="55">
        <v>8</v>
      </c>
      <c r="H2998" s="220">
        <v>6570.1</v>
      </c>
      <c r="I2998" s="220">
        <v>5749.4</v>
      </c>
      <c r="J2998" s="220">
        <v>4776.3999999999996</v>
      </c>
      <c r="K2998" s="220">
        <v>267</v>
      </c>
      <c r="L2998" s="189">
        <f>'Форма 2'!C3002</f>
        <v>19806797.987999998</v>
      </c>
      <c r="M2998" s="190">
        <v>0</v>
      </c>
      <c r="N2998" s="190">
        <v>0</v>
      </c>
      <c r="O2998" s="190">
        <v>0</v>
      </c>
      <c r="P2998" s="189">
        <f t="shared" si="309"/>
        <v>19806797.987999998</v>
      </c>
      <c r="Q2998" s="191">
        <f t="shared" si="310"/>
        <v>3445.02</v>
      </c>
      <c r="R2998" s="191">
        <f t="shared" si="311"/>
        <v>3445.02</v>
      </c>
      <c r="S2998" s="90" t="s">
        <v>42</v>
      </c>
      <c r="T2998" s="55" t="s">
        <v>34</v>
      </c>
    </row>
    <row r="2999" spans="1:20">
      <c r="A2999" s="312">
        <v>284</v>
      </c>
      <c r="B2999" s="104" t="s">
        <v>1199</v>
      </c>
      <c r="C2999" s="41">
        <v>1955</v>
      </c>
      <c r="D2999" s="55"/>
      <c r="E2999" s="55" t="s">
        <v>335</v>
      </c>
      <c r="F2999" s="55">
        <v>2</v>
      </c>
      <c r="G2999" s="55">
        <v>2</v>
      </c>
      <c r="H2999" s="220">
        <v>1126.5</v>
      </c>
      <c r="I2999" s="220">
        <v>959</v>
      </c>
      <c r="J2999" s="220">
        <v>538.9</v>
      </c>
      <c r="K2999" s="220">
        <v>25</v>
      </c>
      <c r="L2999" s="189">
        <f>'Форма 2'!C3003</f>
        <v>3095527.33</v>
      </c>
      <c r="M2999" s="190">
        <v>0</v>
      </c>
      <c r="N2999" s="190">
        <v>0</v>
      </c>
      <c r="O2999" s="190">
        <v>0</v>
      </c>
      <c r="P2999" s="189">
        <f t="shared" si="309"/>
        <v>3095527.33</v>
      </c>
      <c r="Q2999" s="191">
        <f t="shared" si="310"/>
        <v>3227.87</v>
      </c>
      <c r="R2999" s="191">
        <f t="shared" si="311"/>
        <v>3227.87</v>
      </c>
      <c r="S2999" s="90" t="s">
        <v>42</v>
      </c>
      <c r="T2999" s="55" t="s">
        <v>34</v>
      </c>
    </row>
    <row r="3000" spans="1:20">
      <c r="A3000" s="137">
        <v>285</v>
      </c>
      <c r="B3000" s="104" t="s">
        <v>1200</v>
      </c>
      <c r="C3000" s="41">
        <v>1954</v>
      </c>
      <c r="D3000" s="55"/>
      <c r="E3000" s="55" t="s">
        <v>335</v>
      </c>
      <c r="F3000" s="55">
        <v>2</v>
      </c>
      <c r="G3000" s="55">
        <v>1</v>
      </c>
      <c r="H3000" s="220">
        <v>516.79999999999995</v>
      </c>
      <c r="I3000" s="220">
        <v>330.7</v>
      </c>
      <c r="J3000" s="220">
        <v>330.7</v>
      </c>
      <c r="K3000" s="220">
        <v>22</v>
      </c>
      <c r="L3000" s="189">
        <f>'Форма 2'!C3004</f>
        <v>1067456.6089999999</v>
      </c>
      <c r="M3000" s="190">
        <v>0</v>
      </c>
      <c r="N3000" s="190">
        <v>0</v>
      </c>
      <c r="O3000" s="190">
        <v>0</v>
      </c>
      <c r="P3000" s="189">
        <f t="shared" si="309"/>
        <v>1067456.6089999999</v>
      </c>
      <c r="Q3000" s="191">
        <f t="shared" si="310"/>
        <v>3227.87</v>
      </c>
      <c r="R3000" s="191">
        <f t="shared" si="311"/>
        <v>3227.87</v>
      </c>
      <c r="S3000" s="90" t="s">
        <v>42</v>
      </c>
      <c r="T3000" s="55" t="s">
        <v>34</v>
      </c>
    </row>
    <row r="3001" spans="1:20">
      <c r="A3001" s="312">
        <v>286</v>
      </c>
      <c r="B3001" s="104" t="s">
        <v>1201</v>
      </c>
      <c r="C3001" s="41">
        <v>1976</v>
      </c>
      <c r="D3001" s="55"/>
      <c r="E3001" s="55" t="s">
        <v>335</v>
      </c>
      <c r="F3001" s="55">
        <v>9</v>
      </c>
      <c r="G3001" s="55">
        <v>1</v>
      </c>
      <c r="H3001" s="220">
        <v>3453.69</v>
      </c>
      <c r="I3001" s="220">
        <v>3167.79</v>
      </c>
      <c r="J3001" s="220">
        <v>2220.3000000000002</v>
      </c>
      <c r="K3001" s="220">
        <v>106</v>
      </c>
      <c r="L3001" s="189">
        <f>'Форма 2'!C3005</f>
        <v>1787583.8969999999</v>
      </c>
      <c r="M3001" s="190">
        <v>0</v>
      </c>
      <c r="N3001" s="190">
        <v>0</v>
      </c>
      <c r="O3001" s="190">
        <v>0</v>
      </c>
      <c r="P3001" s="189">
        <f t="shared" si="309"/>
        <v>1787583.8969999999</v>
      </c>
      <c r="Q3001" s="191">
        <f t="shared" si="310"/>
        <v>564.29999999999995</v>
      </c>
      <c r="R3001" s="191">
        <f t="shared" si="311"/>
        <v>564.29999999999995</v>
      </c>
      <c r="S3001" s="90" t="s">
        <v>42</v>
      </c>
      <c r="T3001" s="55" t="s">
        <v>34</v>
      </c>
    </row>
    <row r="3002" spans="1:20">
      <c r="A3002" s="137">
        <v>287</v>
      </c>
      <c r="B3002" s="104" t="s">
        <v>1202</v>
      </c>
      <c r="C3002" s="41">
        <v>1955</v>
      </c>
      <c r="D3002" s="55"/>
      <c r="E3002" s="55" t="s">
        <v>335</v>
      </c>
      <c r="F3002" s="55">
        <v>2</v>
      </c>
      <c r="G3002" s="55">
        <v>1</v>
      </c>
      <c r="H3002" s="220">
        <v>515.5</v>
      </c>
      <c r="I3002" s="220">
        <v>462.9</v>
      </c>
      <c r="J3002" s="220">
        <v>400.2</v>
      </c>
      <c r="K3002" s="220">
        <v>29</v>
      </c>
      <c r="L3002" s="189">
        <f>'Форма 2'!C3006</f>
        <v>1494181.023</v>
      </c>
      <c r="M3002" s="190">
        <v>0</v>
      </c>
      <c r="N3002" s="190">
        <v>0</v>
      </c>
      <c r="O3002" s="190">
        <v>0</v>
      </c>
      <c r="P3002" s="189">
        <f t="shared" si="309"/>
        <v>1494181.023</v>
      </c>
      <c r="Q3002" s="191">
        <f t="shared" si="310"/>
        <v>3227.8700000000003</v>
      </c>
      <c r="R3002" s="191">
        <f t="shared" si="311"/>
        <v>3227.8700000000003</v>
      </c>
      <c r="S3002" s="90" t="s">
        <v>42</v>
      </c>
      <c r="T3002" s="55" t="s">
        <v>34</v>
      </c>
    </row>
    <row r="3003" spans="1:20">
      <c r="A3003" s="312">
        <v>288</v>
      </c>
      <c r="B3003" s="104" t="s">
        <v>1203</v>
      </c>
      <c r="C3003" s="41">
        <v>1975</v>
      </c>
      <c r="D3003" s="55"/>
      <c r="E3003" s="55" t="s">
        <v>576</v>
      </c>
      <c r="F3003" s="55">
        <v>9</v>
      </c>
      <c r="G3003" s="55">
        <v>6</v>
      </c>
      <c r="H3003" s="220">
        <v>11302.7</v>
      </c>
      <c r="I3003" s="220">
        <v>10701.2</v>
      </c>
      <c r="J3003" s="220">
        <v>10540.6</v>
      </c>
      <c r="K3003" s="220">
        <v>568</v>
      </c>
      <c r="L3003" s="189">
        <f>'Форма 2'!C3007</f>
        <v>9699353.6559999995</v>
      </c>
      <c r="M3003" s="190">
        <v>0</v>
      </c>
      <c r="N3003" s="190">
        <v>0</v>
      </c>
      <c r="O3003" s="190">
        <v>0</v>
      </c>
      <c r="P3003" s="189">
        <f t="shared" si="309"/>
        <v>9699353.6559999995</v>
      </c>
      <c r="Q3003" s="191">
        <f t="shared" si="310"/>
        <v>906.37999999999988</v>
      </c>
      <c r="R3003" s="191">
        <f t="shared" si="311"/>
        <v>906.37999999999988</v>
      </c>
      <c r="S3003" s="90" t="s">
        <v>42</v>
      </c>
      <c r="T3003" s="55" t="s">
        <v>34</v>
      </c>
    </row>
    <row r="3004" spans="1:20">
      <c r="A3004" s="137">
        <v>289</v>
      </c>
      <c r="B3004" s="104" t="s">
        <v>1216</v>
      </c>
      <c r="C3004" s="41">
        <v>1975</v>
      </c>
      <c r="D3004" s="55"/>
      <c r="E3004" s="55" t="s">
        <v>576</v>
      </c>
      <c r="F3004" s="55">
        <v>9</v>
      </c>
      <c r="G3004" s="55">
        <v>6</v>
      </c>
      <c r="H3004" s="220">
        <v>11328.8</v>
      </c>
      <c r="I3004" s="220">
        <v>10317</v>
      </c>
      <c r="J3004" s="220">
        <v>10317</v>
      </c>
      <c r="K3004" s="220">
        <v>601</v>
      </c>
      <c r="L3004" s="189">
        <f>'Форма 2'!C3008</f>
        <v>9351122.459999999</v>
      </c>
      <c r="M3004" s="190">
        <v>0</v>
      </c>
      <c r="N3004" s="190">
        <v>0</v>
      </c>
      <c r="O3004" s="190">
        <v>0</v>
      </c>
      <c r="P3004" s="189">
        <f t="shared" si="309"/>
        <v>9351122.459999999</v>
      </c>
      <c r="Q3004" s="191">
        <f t="shared" si="310"/>
        <v>906.37999999999988</v>
      </c>
      <c r="R3004" s="191">
        <f t="shared" si="311"/>
        <v>906.37999999999988</v>
      </c>
      <c r="S3004" s="90" t="s">
        <v>42</v>
      </c>
      <c r="T3004" s="55" t="s">
        <v>34</v>
      </c>
    </row>
    <row r="3005" spans="1:20">
      <c r="A3005" s="312">
        <v>290</v>
      </c>
      <c r="B3005" s="104" t="s">
        <v>1204</v>
      </c>
      <c r="C3005" s="41">
        <v>1955</v>
      </c>
      <c r="D3005" s="55"/>
      <c r="E3005" s="55" t="s">
        <v>335</v>
      </c>
      <c r="F3005" s="55">
        <v>2</v>
      </c>
      <c r="G3005" s="55">
        <v>2</v>
      </c>
      <c r="H3005" s="220">
        <v>1056.2</v>
      </c>
      <c r="I3005" s="220">
        <v>982.5</v>
      </c>
      <c r="J3005" s="220">
        <v>779.1</v>
      </c>
      <c r="K3005" s="220">
        <v>32</v>
      </c>
      <c r="L3005" s="189">
        <f>'Форма 2'!C3009</f>
        <v>3629109.375</v>
      </c>
      <c r="M3005" s="190">
        <v>0</v>
      </c>
      <c r="N3005" s="190">
        <v>0</v>
      </c>
      <c r="O3005" s="190">
        <v>0</v>
      </c>
      <c r="P3005" s="189">
        <f t="shared" si="309"/>
        <v>3629109.375</v>
      </c>
      <c r="Q3005" s="191">
        <f t="shared" si="310"/>
        <v>3693.75</v>
      </c>
      <c r="R3005" s="191">
        <f t="shared" si="311"/>
        <v>3693.75</v>
      </c>
      <c r="S3005" s="90" t="s">
        <v>42</v>
      </c>
      <c r="T3005" s="55" t="s">
        <v>34</v>
      </c>
    </row>
    <row r="3006" spans="1:20">
      <c r="A3006" s="137">
        <v>291</v>
      </c>
      <c r="B3006" s="104" t="s">
        <v>1205</v>
      </c>
      <c r="C3006" s="41">
        <v>1975</v>
      </c>
      <c r="D3006" s="55"/>
      <c r="E3006" s="55" t="s">
        <v>576</v>
      </c>
      <c r="F3006" s="55">
        <v>9</v>
      </c>
      <c r="G3006" s="55">
        <v>10</v>
      </c>
      <c r="H3006" s="220">
        <v>19230.3</v>
      </c>
      <c r="I3006" s="220">
        <v>17632.7</v>
      </c>
      <c r="J3006" s="220">
        <v>17632.7</v>
      </c>
      <c r="K3006" s="220">
        <v>1001</v>
      </c>
      <c r="L3006" s="189">
        <f>'Форма 2'!C3010</f>
        <v>77921546.204999998</v>
      </c>
      <c r="M3006" s="190">
        <v>0</v>
      </c>
      <c r="N3006" s="190">
        <v>0</v>
      </c>
      <c r="O3006" s="190">
        <v>0</v>
      </c>
      <c r="P3006" s="189">
        <f t="shared" si="309"/>
        <v>77921546.204999998</v>
      </c>
      <c r="Q3006" s="191">
        <f t="shared" si="310"/>
        <v>4419.1499999999996</v>
      </c>
      <c r="R3006" s="191">
        <f t="shared" si="311"/>
        <v>4419.1499999999996</v>
      </c>
      <c r="S3006" s="90" t="s">
        <v>42</v>
      </c>
      <c r="T3006" s="55" t="s">
        <v>34</v>
      </c>
    </row>
    <row r="3007" spans="1:20">
      <c r="A3007" s="312">
        <v>292</v>
      </c>
      <c r="B3007" s="104" t="s">
        <v>1206</v>
      </c>
      <c r="C3007" s="41">
        <v>1961</v>
      </c>
      <c r="D3007" s="55"/>
      <c r="E3007" s="55" t="s">
        <v>335</v>
      </c>
      <c r="F3007" s="55">
        <v>3</v>
      </c>
      <c r="G3007" s="55">
        <v>2</v>
      </c>
      <c r="H3007" s="220">
        <v>943.4</v>
      </c>
      <c r="I3007" s="220">
        <v>857.2</v>
      </c>
      <c r="J3007" s="220">
        <v>657.7</v>
      </c>
      <c r="K3007" s="220">
        <v>44</v>
      </c>
      <c r="L3007" s="189">
        <f>'Форма 2'!C3011</f>
        <v>3153638.8000000003</v>
      </c>
      <c r="M3007" s="190">
        <v>0</v>
      </c>
      <c r="N3007" s="190">
        <v>0</v>
      </c>
      <c r="O3007" s="190">
        <v>0</v>
      </c>
      <c r="P3007" s="189">
        <f t="shared" si="309"/>
        <v>3153638.8000000003</v>
      </c>
      <c r="Q3007" s="191">
        <f t="shared" si="310"/>
        <v>3679</v>
      </c>
      <c r="R3007" s="191">
        <f t="shared" si="311"/>
        <v>3679</v>
      </c>
      <c r="S3007" s="90" t="s">
        <v>42</v>
      </c>
      <c r="T3007" s="55" t="s">
        <v>34</v>
      </c>
    </row>
    <row r="3008" spans="1:20">
      <c r="A3008" s="137">
        <v>293</v>
      </c>
      <c r="B3008" s="104" t="s">
        <v>1209</v>
      </c>
      <c r="C3008" s="41">
        <v>1961</v>
      </c>
      <c r="D3008" s="55"/>
      <c r="E3008" s="55" t="s">
        <v>335</v>
      </c>
      <c r="F3008" s="55">
        <v>3</v>
      </c>
      <c r="G3008" s="55">
        <v>2</v>
      </c>
      <c r="H3008" s="220">
        <v>922.3</v>
      </c>
      <c r="I3008" s="220">
        <v>834</v>
      </c>
      <c r="J3008" s="220">
        <v>834</v>
      </c>
      <c r="K3008" s="220">
        <v>47</v>
      </c>
      <c r="L3008" s="189">
        <f>'Форма 2'!C3012</f>
        <v>3068286</v>
      </c>
      <c r="M3008" s="190">
        <v>0</v>
      </c>
      <c r="N3008" s="190">
        <v>0</v>
      </c>
      <c r="O3008" s="190">
        <v>0</v>
      </c>
      <c r="P3008" s="189">
        <f t="shared" si="309"/>
        <v>3068286</v>
      </c>
      <c r="Q3008" s="191">
        <f t="shared" si="310"/>
        <v>3679</v>
      </c>
      <c r="R3008" s="191">
        <f t="shared" si="311"/>
        <v>3679</v>
      </c>
      <c r="S3008" s="90" t="s">
        <v>42</v>
      </c>
      <c r="T3008" s="55" t="s">
        <v>34</v>
      </c>
    </row>
    <row r="3009" spans="1:20">
      <c r="A3009" s="312">
        <v>294</v>
      </c>
      <c r="B3009" s="104" t="s">
        <v>1210</v>
      </c>
      <c r="C3009" s="41">
        <v>1958</v>
      </c>
      <c r="D3009" s="55"/>
      <c r="E3009" s="55" t="s">
        <v>335</v>
      </c>
      <c r="F3009" s="55">
        <v>3</v>
      </c>
      <c r="G3009" s="55">
        <v>2</v>
      </c>
      <c r="H3009" s="220">
        <v>1193.9000000000001</v>
      </c>
      <c r="I3009" s="220">
        <v>975.6</v>
      </c>
      <c r="J3009" s="220">
        <v>975.6</v>
      </c>
      <c r="K3009" s="220">
        <v>36</v>
      </c>
      <c r="L3009" s="189">
        <f>'Форма 2'!C3013</f>
        <v>1266367.824</v>
      </c>
      <c r="M3009" s="190">
        <v>0</v>
      </c>
      <c r="N3009" s="190">
        <v>0</v>
      </c>
      <c r="O3009" s="190">
        <v>0</v>
      </c>
      <c r="P3009" s="189">
        <f t="shared" si="309"/>
        <v>1266367.824</v>
      </c>
      <c r="Q3009" s="191">
        <f t="shared" si="310"/>
        <v>1298.04</v>
      </c>
      <c r="R3009" s="191">
        <f t="shared" si="311"/>
        <v>1298.04</v>
      </c>
      <c r="S3009" s="90" t="s">
        <v>42</v>
      </c>
      <c r="T3009" s="55" t="s">
        <v>34</v>
      </c>
    </row>
    <row r="3010" spans="1:20">
      <c r="A3010" s="137">
        <v>295</v>
      </c>
      <c r="B3010" s="104" t="s">
        <v>1211</v>
      </c>
      <c r="C3010" s="41">
        <v>1961</v>
      </c>
      <c r="D3010" s="55"/>
      <c r="E3010" s="55" t="s">
        <v>335</v>
      </c>
      <c r="F3010" s="55">
        <v>2</v>
      </c>
      <c r="G3010" s="55">
        <v>2</v>
      </c>
      <c r="H3010" s="220">
        <v>624.29999999999995</v>
      </c>
      <c r="I3010" s="220">
        <v>554.29999999999995</v>
      </c>
      <c r="J3010" s="220">
        <v>554.29999999999995</v>
      </c>
      <c r="K3010" s="220">
        <v>35</v>
      </c>
      <c r="L3010" s="189">
        <f>'Форма 2'!C3014</f>
        <v>2039269.6999999997</v>
      </c>
      <c r="M3010" s="190">
        <v>0</v>
      </c>
      <c r="N3010" s="190">
        <v>0</v>
      </c>
      <c r="O3010" s="190">
        <v>0</v>
      </c>
      <c r="P3010" s="189">
        <f t="shared" si="309"/>
        <v>2039269.6999999997</v>
      </c>
      <c r="Q3010" s="191">
        <f t="shared" si="310"/>
        <v>3679</v>
      </c>
      <c r="R3010" s="191">
        <f t="shared" si="311"/>
        <v>3679</v>
      </c>
      <c r="S3010" s="90" t="s">
        <v>42</v>
      </c>
      <c r="T3010" s="55" t="s">
        <v>34</v>
      </c>
    </row>
    <row r="3011" spans="1:20">
      <c r="A3011" s="312">
        <v>296</v>
      </c>
      <c r="B3011" s="104" t="s">
        <v>1217</v>
      </c>
      <c r="C3011" s="41">
        <v>1961</v>
      </c>
      <c r="D3011" s="55"/>
      <c r="E3011" s="55" t="s">
        <v>335</v>
      </c>
      <c r="F3011" s="55">
        <v>5</v>
      </c>
      <c r="G3011" s="55">
        <v>1</v>
      </c>
      <c r="H3011" s="220">
        <v>3408.6</v>
      </c>
      <c r="I3011" s="220">
        <v>2863.4</v>
      </c>
      <c r="J3011" s="220">
        <v>1891.9</v>
      </c>
      <c r="K3011" s="220">
        <v>250</v>
      </c>
      <c r="L3011" s="189">
        <f>'Форма 2'!C3015</f>
        <v>9864470.2680000011</v>
      </c>
      <c r="M3011" s="190">
        <v>0</v>
      </c>
      <c r="N3011" s="190">
        <v>0</v>
      </c>
      <c r="O3011" s="190">
        <v>0</v>
      </c>
      <c r="P3011" s="189">
        <f t="shared" si="309"/>
        <v>9864470.2680000011</v>
      </c>
      <c r="Q3011" s="191">
        <f t="shared" si="310"/>
        <v>3445.0200000000004</v>
      </c>
      <c r="R3011" s="191">
        <f t="shared" si="311"/>
        <v>3445.0200000000004</v>
      </c>
      <c r="S3011" s="90" t="s">
        <v>42</v>
      </c>
      <c r="T3011" s="55" t="s">
        <v>34</v>
      </c>
    </row>
    <row r="3012" spans="1:20">
      <c r="A3012" s="137">
        <v>297</v>
      </c>
      <c r="B3012" s="104" t="s">
        <v>1218</v>
      </c>
      <c r="C3012" s="41">
        <v>1960</v>
      </c>
      <c r="D3012" s="55"/>
      <c r="E3012" s="55" t="s">
        <v>335</v>
      </c>
      <c r="F3012" s="55">
        <v>4</v>
      </c>
      <c r="G3012" s="55">
        <v>2</v>
      </c>
      <c r="H3012" s="220">
        <v>1219.2</v>
      </c>
      <c r="I3012" s="220">
        <v>854.9</v>
      </c>
      <c r="J3012" s="220">
        <v>812.5</v>
      </c>
      <c r="K3012" s="220">
        <v>54</v>
      </c>
      <c r="L3012" s="189">
        <f>'Форма 2'!C3016</f>
        <v>2945147.5979999998</v>
      </c>
      <c r="M3012" s="190">
        <v>0</v>
      </c>
      <c r="N3012" s="190">
        <v>0</v>
      </c>
      <c r="O3012" s="190">
        <v>0</v>
      </c>
      <c r="P3012" s="189">
        <f t="shared" si="309"/>
        <v>2945147.5979999998</v>
      </c>
      <c r="Q3012" s="191">
        <f t="shared" si="310"/>
        <v>3445.02</v>
      </c>
      <c r="R3012" s="191">
        <f t="shared" si="311"/>
        <v>3445.02</v>
      </c>
      <c r="S3012" s="90" t="s">
        <v>42</v>
      </c>
      <c r="T3012" s="55" t="s">
        <v>34</v>
      </c>
    </row>
    <row r="3013" spans="1:20">
      <c r="A3013" s="312">
        <v>298</v>
      </c>
      <c r="B3013" s="104" t="s">
        <v>1219</v>
      </c>
      <c r="C3013" s="41">
        <v>1964</v>
      </c>
      <c r="D3013" s="55"/>
      <c r="E3013" s="55" t="s">
        <v>335</v>
      </c>
      <c r="F3013" s="55">
        <v>5</v>
      </c>
      <c r="G3013" s="55">
        <v>4</v>
      </c>
      <c r="H3013" s="220">
        <v>3112.3</v>
      </c>
      <c r="I3013" s="220">
        <v>2047.1</v>
      </c>
      <c r="J3013" s="220">
        <v>2047.1</v>
      </c>
      <c r="K3013" s="220">
        <v>133</v>
      </c>
      <c r="L3013" s="189">
        <f>'Форма 2'!C3017</f>
        <v>7052300.4419999998</v>
      </c>
      <c r="M3013" s="190">
        <v>0</v>
      </c>
      <c r="N3013" s="190">
        <v>0</v>
      </c>
      <c r="O3013" s="190">
        <v>0</v>
      </c>
      <c r="P3013" s="189">
        <f t="shared" si="309"/>
        <v>7052300.4419999998</v>
      </c>
      <c r="Q3013" s="191">
        <f t="shared" si="310"/>
        <v>3445.02</v>
      </c>
      <c r="R3013" s="191">
        <f t="shared" si="311"/>
        <v>3445.02</v>
      </c>
      <c r="S3013" s="90" t="s">
        <v>42</v>
      </c>
      <c r="T3013" s="55" t="s">
        <v>34</v>
      </c>
    </row>
    <row r="3014" spans="1:20">
      <c r="A3014" s="137">
        <v>299</v>
      </c>
      <c r="B3014" s="104" t="s">
        <v>1220</v>
      </c>
      <c r="C3014" s="41">
        <v>1959</v>
      </c>
      <c r="D3014" s="55"/>
      <c r="E3014" s="55" t="s">
        <v>335</v>
      </c>
      <c r="F3014" s="55">
        <v>5</v>
      </c>
      <c r="G3014" s="55">
        <v>4</v>
      </c>
      <c r="H3014" s="220">
        <v>3090.8</v>
      </c>
      <c r="I3014" s="220">
        <v>2095.1</v>
      </c>
      <c r="J3014" s="220">
        <v>2052.6</v>
      </c>
      <c r="K3014" s="220">
        <v>132</v>
      </c>
      <c r="L3014" s="189">
        <f>'Форма 2'!C3018</f>
        <v>0</v>
      </c>
      <c r="M3014" s="190">
        <v>0</v>
      </c>
      <c r="N3014" s="190">
        <v>0</v>
      </c>
      <c r="O3014" s="190">
        <v>0</v>
      </c>
      <c r="P3014" s="189">
        <f t="shared" si="309"/>
        <v>0</v>
      </c>
      <c r="Q3014" s="191">
        <f t="shared" si="310"/>
        <v>0</v>
      </c>
      <c r="R3014" s="191">
        <f t="shared" si="311"/>
        <v>0</v>
      </c>
      <c r="S3014" s="90" t="s">
        <v>42</v>
      </c>
      <c r="T3014" s="55" t="s">
        <v>34</v>
      </c>
    </row>
    <row r="3015" spans="1:20">
      <c r="A3015" s="312">
        <v>300</v>
      </c>
      <c r="B3015" s="104" t="s">
        <v>1221</v>
      </c>
      <c r="C3015" s="41">
        <v>1958</v>
      </c>
      <c r="D3015" s="55"/>
      <c r="E3015" s="55" t="s">
        <v>335</v>
      </c>
      <c r="F3015" s="55">
        <v>4</v>
      </c>
      <c r="G3015" s="55">
        <v>4</v>
      </c>
      <c r="H3015" s="220">
        <v>2354.6</v>
      </c>
      <c r="I3015" s="220">
        <v>1804.7</v>
      </c>
      <c r="J3015" s="220">
        <v>1643.7</v>
      </c>
      <c r="K3015" s="220">
        <v>89</v>
      </c>
      <c r="L3015" s="189">
        <f>'Форма 2'!C3019</f>
        <v>1472833.7169999999</v>
      </c>
      <c r="M3015" s="190">
        <v>0</v>
      </c>
      <c r="N3015" s="190">
        <v>0</v>
      </c>
      <c r="O3015" s="190">
        <v>0</v>
      </c>
      <c r="P3015" s="189">
        <f t="shared" si="309"/>
        <v>1472833.7169999999</v>
      </c>
      <c r="Q3015" s="191">
        <f t="shared" si="310"/>
        <v>816.1099999999999</v>
      </c>
      <c r="R3015" s="191">
        <f t="shared" si="311"/>
        <v>816.1099999999999</v>
      </c>
      <c r="S3015" s="90" t="s">
        <v>42</v>
      </c>
      <c r="T3015" s="55" t="s">
        <v>34</v>
      </c>
    </row>
    <row r="3016" spans="1:20">
      <c r="A3016" s="137">
        <v>301</v>
      </c>
      <c r="B3016" s="104" t="s">
        <v>1222</v>
      </c>
      <c r="C3016" s="41">
        <v>1957</v>
      </c>
      <c r="D3016" s="55"/>
      <c r="E3016" s="55" t="s">
        <v>335</v>
      </c>
      <c r="F3016" s="55">
        <v>4</v>
      </c>
      <c r="G3016" s="55">
        <v>4</v>
      </c>
      <c r="H3016" s="220">
        <v>4954.2</v>
      </c>
      <c r="I3016" s="220">
        <v>4453.8999999999996</v>
      </c>
      <c r="J3016" s="220">
        <v>4010</v>
      </c>
      <c r="K3016" s="220">
        <v>159</v>
      </c>
      <c r="L3016" s="189">
        <f>'Форма 2'!C3020</f>
        <v>7820202.159</v>
      </c>
      <c r="M3016" s="190">
        <v>0</v>
      </c>
      <c r="N3016" s="190">
        <v>0</v>
      </c>
      <c r="O3016" s="190">
        <v>0</v>
      </c>
      <c r="P3016" s="189">
        <f t="shared" si="309"/>
        <v>7820202.159</v>
      </c>
      <c r="Q3016" s="191">
        <f t="shared" si="310"/>
        <v>1755.8100000000002</v>
      </c>
      <c r="R3016" s="191">
        <f t="shared" si="311"/>
        <v>1755.8100000000002</v>
      </c>
      <c r="S3016" s="90" t="s">
        <v>42</v>
      </c>
      <c r="T3016" s="55" t="s">
        <v>34</v>
      </c>
    </row>
    <row r="3017" spans="1:20">
      <c r="A3017" s="312">
        <v>302</v>
      </c>
      <c r="B3017" s="104" t="s">
        <v>1232</v>
      </c>
      <c r="C3017" s="41">
        <v>1960</v>
      </c>
      <c r="D3017" s="55"/>
      <c r="E3017" s="55" t="s">
        <v>28</v>
      </c>
      <c r="F3017" s="55">
        <v>5</v>
      </c>
      <c r="G3017" s="55">
        <v>2</v>
      </c>
      <c r="H3017" s="220">
        <v>1592.3</v>
      </c>
      <c r="I3017" s="220">
        <v>1587.6</v>
      </c>
      <c r="J3017" s="220">
        <v>1487.1</v>
      </c>
      <c r="K3017" s="220">
        <v>66</v>
      </c>
      <c r="L3017" s="189">
        <f>'Форма 2'!C3021</f>
        <v>5469313.7519999994</v>
      </c>
      <c r="M3017" s="190">
        <v>0</v>
      </c>
      <c r="N3017" s="190">
        <v>0</v>
      </c>
      <c r="O3017" s="190">
        <v>0</v>
      </c>
      <c r="P3017" s="189">
        <f t="shared" si="309"/>
        <v>5469313.7519999994</v>
      </c>
      <c r="Q3017" s="191">
        <f t="shared" si="310"/>
        <v>3445.02</v>
      </c>
      <c r="R3017" s="191">
        <f t="shared" si="311"/>
        <v>3445.02</v>
      </c>
      <c r="S3017" s="90" t="s">
        <v>42</v>
      </c>
      <c r="T3017" s="55" t="s">
        <v>34</v>
      </c>
    </row>
    <row r="3018" spans="1:20">
      <c r="A3018" s="137">
        <v>303</v>
      </c>
      <c r="B3018" s="104" t="s">
        <v>1233</v>
      </c>
      <c r="C3018" s="41">
        <v>1960</v>
      </c>
      <c r="D3018" s="55"/>
      <c r="E3018" s="55" t="s">
        <v>28</v>
      </c>
      <c r="F3018" s="55">
        <v>5</v>
      </c>
      <c r="G3018" s="55">
        <v>4</v>
      </c>
      <c r="H3018" s="220">
        <v>3456.6</v>
      </c>
      <c r="I3018" s="220">
        <v>3123</v>
      </c>
      <c r="J3018" s="220">
        <v>2681.7</v>
      </c>
      <c r="K3018" s="220">
        <v>115</v>
      </c>
      <c r="L3018" s="189">
        <f>'Форма 2'!C3022</f>
        <v>10758797.459999999</v>
      </c>
      <c r="M3018" s="190">
        <v>0</v>
      </c>
      <c r="N3018" s="190">
        <v>0</v>
      </c>
      <c r="O3018" s="190">
        <v>0</v>
      </c>
      <c r="P3018" s="189">
        <f t="shared" si="309"/>
        <v>10758797.459999999</v>
      </c>
      <c r="Q3018" s="191">
        <f t="shared" si="310"/>
        <v>3445.0199999999995</v>
      </c>
      <c r="R3018" s="191">
        <f t="shared" si="311"/>
        <v>3445.0199999999995</v>
      </c>
      <c r="S3018" s="90" t="s">
        <v>42</v>
      </c>
      <c r="T3018" s="55" t="s">
        <v>34</v>
      </c>
    </row>
    <row r="3019" spans="1:20">
      <c r="A3019" s="312">
        <v>304</v>
      </c>
      <c r="B3019" s="104" t="s">
        <v>1225</v>
      </c>
      <c r="C3019" s="41">
        <v>1958</v>
      </c>
      <c r="D3019" s="55"/>
      <c r="E3019" s="55" t="s">
        <v>28</v>
      </c>
      <c r="F3019" s="55">
        <v>3</v>
      </c>
      <c r="G3019" s="55">
        <v>3</v>
      </c>
      <c r="H3019" s="220">
        <v>1702.55</v>
      </c>
      <c r="I3019" s="220">
        <v>1410.01</v>
      </c>
      <c r="J3019" s="220">
        <v>1410.01</v>
      </c>
      <c r="K3019" s="220">
        <v>102</v>
      </c>
      <c r="L3019" s="189">
        <f>'Форма 2'!C3023</f>
        <v>1830249.3803999999</v>
      </c>
      <c r="M3019" s="190">
        <v>0</v>
      </c>
      <c r="N3019" s="190">
        <v>0</v>
      </c>
      <c r="O3019" s="190">
        <v>0</v>
      </c>
      <c r="P3019" s="189">
        <f t="shared" si="309"/>
        <v>1830249.3803999999</v>
      </c>
      <c r="Q3019" s="191">
        <f t="shared" si="310"/>
        <v>1298.04</v>
      </c>
      <c r="R3019" s="191">
        <f t="shared" si="311"/>
        <v>1298.04</v>
      </c>
      <c r="S3019" s="90" t="s">
        <v>42</v>
      </c>
      <c r="T3019" s="55" t="s">
        <v>34</v>
      </c>
    </row>
    <row r="3020" spans="1:20">
      <c r="A3020" s="137">
        <v>305</v>
      </c>
      <c r="B3020" s="104" t="s">
        <v>1226</v>
      </c>
      <c r="C3020" s="41">
        <v>1958</v>
      </c>
      <c r="D3020" s="55"/>
      <c r="E3020" s="55" t="s">
        <v>28</v>
      </c>
      <c r="F3020" s="55">
        <v>3</v>
      </c>
      <c r="G3020" s="55">
        <v>2</v>
      </c>
      <c r="H3020" s="220">
        <v>929.24</v>
      </c>
      <c r="I3020" s="220">
        <v>877.41</v>
      </c>
      <c r="J3020" s="220">
        <v>716.81</v>
      </c>
      <c r="K3020" s="220">
        <v>44</v>
      </c>
      <c r="L3020" s="189">
        <f>'Форма 2'!C3024</f>
        <v>1138913.2763999999</v>
      </c>
      <c r="M3020" s="190">
        <v>0</v>
      </c>
      <c r="N3020" s="190">
        <v>0</v>
      </c>
      <c r="O3020" s="190">
        <v>0</v>
      </c>
      <c r="P3020" s="189">
        <f t="shared" si="309"/>
        <v>1138913.2763999999</v>
      </c>
      <c r="Q3020" s="191">
        <f t="shared" si="310"/>
        <v>1298.04</v>
      </c>
      <c r="R3020" s="191">
        <f t="shared" si="311"/>
        <v>1298.04</v>
      </c>
      <c r="S3020" s="90" t="s">
        <v>42</v>
      </c>
      <c r="T3020" s="55" t="s">
        <v>34</v>
      </c>
    </row>
    <row r="3021" spans="1:20">
      <c r="A3021" s="312">
        <v>306</v>
      </c>
      <c r="B3021" s="104" t="s">
        <v>1227</v>
      </c>
      <c r="C3021" s="41">
        <v>1959</v>
      </c>
      <c r="D3021" s="55"/>
      <c r="E3021" s="55" t="s">
        <v>28</v>
      </c>
      <c r="F3021" s="55">
        <v>5</v>
      </c>
      <c r="G3021" s="55">
        <v>4</v>
      </c>
      <c r="H3021" s="220">
        <v>3625.47</v>
      </c>
      <c r="I3021" s="220">
        <v>3445.2200000000003</v>
      </c>
      <c r="J3021" s="220">
        <v>3003.75</v>
      </c>
      <c r="K3021" s="220">
        <v>156</v>
      </c>
      <c r="L3021" s="189">
        <f>'Форма 2'!C3025</f>
        <v>5991857.7196000004</v>
      </c>
      <c r="M3021" s="190">
        <v>0</v>
      </c>
      <c r="N3021" s="190">
        <v>0</v>
      </c>
      <c r="O3021" s="190">
        <v>0</v>
      </c>
      <c r="P3021" s="189">
        <f t="shared" si="309"/>
        <v>5991857.7196000004</v>
      </c>
      <c r="Q3021" s="191">
        <f t="shared" si="310"/>
        <v>1739.18</v>
      </c>
      <c r="R3021" s="191">
        <f t="shared" si="311"/>
        <v>1739.18</v>
      </c>
      <c r="S3021" s="90" t="s">
        <v>42</v>
      </c>
      <c r="T3021" s="55" t="s">
        <v>35</v>
      </c>
    </row>
    <row r="3022" spans="1:20">
      <c r="A3022" s="137">
        <v>307</v>
      </c>
      <c r="B3022" s="104" t="s">
        <v>1228</v>
      </c>
      <c r="C3022" s="41">
        <v>1958</v>
      </c>
      <c r="D3022" s="55"/>
      <c r="E3022" s="55" t="s">
        <v>28</v>
      </c>
      <c r="F3022" s="55">
        <v>5</v>
      </c>
      <c r="G3022" s="55">
        <v>2</v>
      </c>
      <c r="H3022" s="220">
        <v>1834.89</v>
      </c>
      <c r="I3022" s="220">
        <v>1622</v>
      </c>
      <c r="J3022" s="220">
        <v>1622</v>
      </c>
      <c r="K3022" s="220">
        <v>74</v>
      </c>
      <c r="L3022" s="189">
        <f>'Форма 2'!C3026</f>
        <v>1323730.42</v>
      </c>
      <c r="M3022" s="190">
        <v>0</v>
      </c>
      <c r="N3022" s="190">
        <v>0</v>
      </c>
      <c r="O3022" s="190">
        <v>0</v>
      </c>
      <c r="P3022" s="189">
        <f t="shared" si="309"/>
        <v>1323730.42</v>
      </c>
      <c r="Q3022" s="191">
        <f t="shared" si="310"/>
        <v>816.1099999999999</v>
      </c>
      <c r="R3022" s="191">
        <f t="shared" si="311"/>
        <v>816.1099999999999</v>
      </c>
      <c r="S3022" s="90" t="s">
        <v>42</v>
      </c>
      <c r="T3022" s="55" t="s">
        <v>34</v>
      </c>
    </row>
    <row r="3023" spans="1:20">
      <c r="A3023" s="312">
        <v>308</v>
      </c>
      <c r="B3023" s="104" t="s">
        <v>1229</v>
      </c>
      <c r="C3023" s="41">
        <v>1962</v>
      </c>
      <c r="D3023" s="55"/>
      <c r="E3023" s="55" t="s">
        <v>28</v>
      </c>
      <c r="F3023" s="55">
        <v>5</v>
      </c>
      <c r="G3023" s="55">
        <v>1</v>
      </c>
      <c r="H3023" s="220">
        <v>3329.8</v>
      </c>
      <c r="I3023" s="220">
        <v>2695</v>
      </c>
      <c r="J3023" s="220">
        <v>2695</v>
      </c>
      <c r="K3023" s="220">
        <v>248</v>
      </c>
      <c r="L3023" s="189">
        <f>'Форма 2'!C3027</f>
        <v>9284328.9000000004</v>
      </c>
      <c r="M3023" s="190">
        <v>0</v>
      </c>
      <c r="N3023" s="190">
        <v>0</v>
      </c>
      <c r="O3023" s="190">
        <v>0</v>
      </c>
      <c r="P3023" s="189">
        <f t="shared" si="309"/>
        <v>9284328.9000000004</v>
      </c>
      <c r="Q3023" s="191">
        <f t="shared" si="310"/>
        <v>3445.02</v>
      </c>
      <c r="R3023" s="191">
        <f t="shared" si="311"/>
        <v>3445.02</v>
      </c>
      <c r="S3023" s="90" t="s">
        <v>42</v>
      </c>
      <c r="T3023" s="55" t="s">
        <v>34</v>
      </c>
    </row>
    <row r="3024" spans="1:20">
      <c r="A3024" s="137">
        <v>309</v>
      </c>
      <c r="B3024" s="104" t="s">
        <v>1230</v>
      </c>
      <c r="C3024" s="41">
        <v>1961</v>
      </c>
      <c r="D3024" s="55"/>
      <c r="E3024" s="55" t="s">
        <v>28</v>
      </c>
      <c r="F3024" s="55">
        <v>5</v>
      </c>
      <c r="G3024" s="55">
        <v>4</v>
      </c>
      <c r="H3024" s="220">
        <v>2683.1</v>
      </c>
      <c r="I3024" s="220">
        <v>2502.85</v>
      </c>
      <c r="J3024" s="220">
        <v>2502.85</v>
      </c>
      <c r="K3024" s="220">
        <v>135</v>
      </c>
      <c r="L3024" s="189">
        <f>'Форма 2'!C3028</f>
        <v>8622368.307</v>
      </c>
      <c r="M3024" s="190">
        <v>0</v>
      </c>
      <c r="N3024" s="190">
        <v>0</v>
      </c>
      <c r="O3024" s="190">
        <v>0</v>
      </c>
      <c r="P3024" s="189">
        <f t="shared" si="309"/>
        <v>8622368.307</v>
      </c>
      <c r="Q3024" s="191">
        <f t="shared" si="310"/>
        <v>3445.02</v>
      </c>
      <c r="R3024" s="191">
        <f t="shared" si="311"/>
        <v>3445.02</v>
      </c>
      <c r="S3024" s="90" t="s">
        <v>42</v>
      </c>
      <c r="T3024" s="55" t="s">
        <v>34</v>
      </c>
    </row>
    <row r="3025" spans="1:20">
      <c r="A3025" s="312">
        <v>310</v>
      </c>
      <c r="B3025" s="104" t="s">
        <v>1231</v>
      </c>
      <c r="C3025" s="41">
        <v>1961</v>
      </c>
      <c r="D3025" s="55"/>
      <c r="E3025" s="55" t="s">
        <v>28</v>
      </c>
      <c r="F3025" s="55">
        <v>5</v>
      </c>
      <c r="G3025" s="55">
        <v>4</v>
      </c>
      <c r="H3025" s="220">
        <v>2654.3</v>
      </c>
      <c r="I3025" s="220">
        <v>2474.0500000000002</v>
      </c>
      <c r="J3025" s="220">
        <v>2474.0500000000002</v>
      </c>
      <c r="K3025" s="220">
        <v>147</v>
      </c>
      <c r="L3025" s="189">
        <f>'Форма 2'!C3029</f>
        <v>8523151.7310000006</v>
      </c>
      <c r="M3025" s="190">
        <v>0</v>
      </c>
      <c r="N3025" s="190">
        <v>0</v>
      </c>
      <c r="O3025" s="190">
        <v>0</v>
      </c>
      <c r="P3025" s="189">
        <f t="shared" si="309"/>
        <v>8523151.7310000006</v>
      </c>
      <c r="Q3025" s="191">
        <f t="shared" si="310"/>
        <v>3445.02</v>
      </c>
      <c r="R3025" s="191">
        <f t="shared" si="311"/>
        <v>3445.02</v>
      </c>
      <c r="S3025" s="90" t="s">
        <v>42</v>
      </c>
      <c r="T3025" s="55" t="s">
        <v>34</v>
      </c>
    </row>
    <row r="3026" spans="1:20">
      <c r="A3026" s="137">
        <v>311</v>
      </c>
      <c r="B3026" s="104" t="s">
        <v>1237</v>
      </c>
      <c r="C3026" s="41">
        <v>1953</v>
      </c>
      <c r="D3026" s="55"/>
      <c r="E3026" s="55" t="s">
        <v>335</v>
      </c>
      <c r="F3026" s="55">
        <v>3</v>
      </c>
      <c r="G3026" s="55">
        <v>3</v>
      </c>
      <c r="H3026" s="220">
        <v>2695.5</v>
      </c>
      <c r="I3026" s="220">
        <v>2157.8000000000002</v>
      </c>
      <c r="J3026" s="220">
        <v>1478.6</v>
      </c>
      <c r="K3026" s="220">
        <v>55</v>
      </c>
      <c r="L3026" s="189">
        <f>'Форма 2'!C3030</f>
        <v>1391090.504</v>
      </c>
      <c r="M3026" s="190">
        <v>0</v>
      </c>
      <c r="N3026" s="190">
        <v>0</v>
      </c>
      <c r="O3026" s="190">
        <v>0</v>
      </c>
      <c r="P3026" s="189">
        <f t="shared" si="309"/>
        <v>1391090.504</v>
      </c>
      <c r="Q3026" s="191">
        <f t="shared" si="310"/>
        <v>644.67999999999995</v>
      </c>
      <c r="R3026" s="191">
        <f t="shared" si="311"/>
        <v>644.67999999999995</v>
      </c>
      <c r="S3026" s="90" t="s">
        <v>42</v>
      </c>
      <c r="T3026" s="55" t="s">
        <v>34</v>
      </c>
    </row>
    <row r="3027" spans="1:20">
      <c r="A3027" s="312">
        <v>312</v>
      </c>
      <c r="B3027" s="104" t="s">
        <v>1240</v>
      </c>
      <c r="C3027" s="41">
        <v>1950</v>
      </c>
      <c r="D3027" s="55"/>
      <c r="E3027" s="55" t="s">
        <v>578</v>
      </c>
      <c r="F3027" s="55">
        <v>3</v>
      </c>
      <c r="G3027" s="55">
        <v>2</v>
      </c>
      <c r="H3027" s="220">
        <v>1548.7</v>
      </c>
      <c r="I3027" s="220">
        <v>1412.3</v>
      </c>
      <c r="J3027" s="220">
        <v>1412.3</v>
      </c>
      <c r="K3027" s="220">
        <v>58</v>
      </c>
      <c r="L3027" s="189">
        <f>'Форма 2'!C3031</f>
        <v>910481.5639999999</v>
      </c>
      <c r="M3027" s="190">
        <v>0</v>
      </c>
      <c r="N3027" s="190">
        <v>0</v>
      </c>
      <c r="O3027" s="190">
        <v>0</v>
      </c>
      <c r="P3027" s="189">
        <f t="shared" si="309"/>
        <v>910481.5639999999</v>
      </c>
      <c r="Q3027" s="191">
        <f t="shared" si="310"/>
        <v>644.67999999999995</v>
      </c>
      <c r="R3027" s="191">
        <f t="shared" si="311"/>
        <v>644.67999999999995</v>
      </c>
      <c r="S3027" s="90" t="s">
        <v>42</v>
      </c>
      <c r="T3027" s="55" t="s">
        <v>34</v>
      </c>
    </row>
    <row r="3028" spans="1:20">
      <c r="A3028" s="137">
        <v>313</v>
      </c>
      <c r="B3028" s="104" t="s">
        <v>1241</v>
      </c>
      <c r="C3028" s="41">
        <v>1960</v>
      </c>
      <c r="D3028" s="55"/>
      <c r="E3028" s="55" t="s">
        <v>576</v>
      </c>
      <c r="F3028" s="55">
        <v>5</v>
      </c>
      <c r="G3028" s="55">
        <v>2</v>
      </c>
      <c r="H3028" s="220">
        <v>1625.7</v>
      </c>
      <c r="I3028" s="220">
        <v>1625.6000000000001</v>
      </c>
      <c r="J3028" s="220">
        <v>1435.9</v>
      </c>
      <c r="K3028" s="220">
        <v>61</v>
      </c>
      <c r="L3028" s="189">
        <f>'Форма 2'!C3032</f>
        <v>5600224.5120000001</v>
      </c>
      <c r="M3028" s="190">
        <v>0</v>
      </c>
      <c r="N3028" s="190">
        <v>0</v>
      </c>
      <c r="O3028" s="190">
        <v>0</v>
      </c>
      <c r="P3028" s="189">
        <f t="shared" si="309"/>
        <v>5600224.5120000001</v>
      </c>
      <c r="Q3028" s="191">
        <f t="shared" si="310"/>
        <v>3445.02</v>
      </c>
      <c r="R3028" s="191">
        <f t="shared" si="311"/>
        <v>3445.02</v>
      </c>
      <c r="S3028" s="90" t="s">
        <v>42</v>
      </c>
      <c r="T3028" s="55" t="s">
        <v>34</v>
      </c>
    </row>
    <row r="3029" spans="1:20">
      <c r="A3029" s="312">
        <v>314</v>
      </c>
      <c r="B3029" s="104" t="s">
        <v>1242</v>
      </c>
      <c r="C3029" s="41">
        <v>1960</v>
      </c>
      <c r="D3029" s="55"/>
      <c r="E3029" s="55" t="s">
        <v>586</v>
      </c>
      <c r="F3029" s="55">
        <v>5</v>
      </c>
      <c r="G3029" s="55">
        <v>4</v>
      </c>
      <c r="H3029" s="220">
        <v>3217.1</v>
      </c>
      <c r="I3029" s="220">
        <v>3170.8</v>
      </c>
      <c r="J3029" s="220">
        <v>2581.8000000000002</v>
      </c>
      <c r="K3029" s="220">
        <v>113</v>
      </c>
      <c r="L3029" s="189">
        <f>'Форма 2'!C3033</f>
        <v>10923469.416000001</v>
      </c>
      <c r="M3029" s="190">
        <v>0</v>
      </c>
      <c r="N3029" s="190">
        <v>0</v>
      </c>
      <c r="O3029" s="190">
        <v>0</v>
      </c>
      <c r="P3029" s="189">
        <f t="shared" si="309"/>
        <v>10923469.416000001</v>
      </c>
      <c r="Q3029" s="191">
        <f t="shared" si="310"/>
        <v>3445.02</v>
      </c>
      <c r="R3029" s="191">
        <f t="shared" si="311"/>
        <v>3445.02</v>
      </c>
      <c r="S3029" s="90" t="s">
        <v>42</v>
      </c>
      <c r="T3029" s="55" t="s">
        <v>34</v>
      </c>
    </row>
    <row r="3030" spans="1:20">
      <c r="A3030" s="137">
        <v>315</v>
      </c>
      <c r="B3030" s="104" t="s">
        <v>1243</v>
      </c>
      <c r="C3030" s="41">
        <v>1957</v>
      </c>
      <c r="D3030" s="55"/>
      <c r="E3030" s="55" t="s">
        <v>335</v>
      </c>
      <c r="F3030" s="55">
        <v>3</v>
      </c>
      <c r="G3030" s="55">
        <v>3</v>
      </c>
      <c r="H3030" s="220">
        <v>1578.7</v>
      </c>
      <c r="I3030" s="220">
        <v>1578.5</v>
      </c>
      <c r="J3030" s="220">
        <v>1578.5</v>
      </c>
      <c r="K3030" s="220">
        <v>41</v>
      </c>
      <c r="L3030" s="189">
        <f>'Форма 2'!C3034</f>
        <v>11056034.990000002</v>
      </c>
      <c r="M3030" s="190">
        <v>0</v>
      </c>
      <c r="N3030" s="190">
        <v>0</v>
      </c>
      <c r="O3030" s="190">
        <v>0</v>
      </c>
      <c r="P3030" s="189">
        <f t="shared" si="309"/>
        <v>11056034.990000002</v>
      </c>
      <c r="Q3030" s="191">
        <f t="shared" si="310"/>
        <v>7004.1400000000012</v>
      </c>
      <c r="R3030" s="191">
        <f t="shared" si="311"/>
        <v>7004.1400000000012</v>
      </c>
      <c r="S3030" s="90" t="s">
        <v>42</v>
      </c>
      <c r="T3030" s="55" t="s">
        <v>34</v>
      </c>
    </row>
    <row r="3031" spans="1:20">
      <c r="A3031" s="312">
        <v>316</v>
      </c>
      <c r="B3031" s="104" t="s">
        <v>1245</v>
      </c>
      <c r="C3031" s="41">
        <v>1955</v>
      </c>
      <c r="D3031" s="55"/>
      <c r="E3031" s="55" t="s">
        <v>335</v>
      </c>
      <c r="F3031" s="55">
        <v>3</v>
      </c>
      <c r="G3031" s="55">
        <v>5</v>
      </c>
      <c r="H3031" s="220">
        <v>2390.9</v>
      </c>
      <c r="I3031" s="220">
        <v>2055.5</v>
      </c>
      <c r="J3031" s="220">
        <v>1935.8</v>
      </c>
      <c r="K3031" s="220">
        <v>118</v>
      </c>
      <c r="L3031" s="189">
        <f>'Форма 2'!C3035</f>
        <v>3812233.0749999997</v>
      </c>
      <c r="M3031" s="190">
        <v>0</v>
      </c>
      <c r="N3031" s="190">
        <v>0</v>
      </c>
      <c r="O3031" s="190">
        <v>0</v>
      </c>
      <c r="P3031" s="189">
        <f t="shared" si="309"/>
        <v>3812233.0749999997</v>
      </c>
      <c r="Q3031" s="191">
        <f t="shared" si="310"/>
        <v>1854.6499999999999</v>
      </c>
      <c r="R3031" s="191">
        <f t="shared" si="311"/>
        <v>1854.6499999999999</v>
      </c>
      <c r="S3031" s="90" t="s">
        <v>42</v>
      </c>
      <c r="T3031" s="55" t="s">
        <v>34</v>
      </c>
    </row>
    <row r="3032" spans="1:20">
      <c r="A3032" s="137">
        <v>317</v>
      </c>
      <c r="B3032" s="104" t="s">
        <v>1246</v>
      </c>
      <c r="C3032" s="41">
        <v>1956</v>
      </c>
      <c r="D3032" s="55"/>
      <c r="E3032" s="55" t="s">
        <v>335</v>
      </c>
      <c r="F3032" s="55">
        <v>3</v>
      </c>
      <c r="G3032" s="55">
        <v>4</v>
      </c>
      <c r="H3032" s="220">
        <v>2343.1</v>
      </c>
      <c r="I3032" s="220">
        <v>2015.8</v>
      </c>
      <c r="J3032" s="220">
        <v>2015.8</v>
      </c>
      <c r="K3032" s="220">
        <v>94</v>
      </c>
      <c r="L3032" s="189">
        <f>'Форма 2'!C3036</f>
        <v>3916134.9759999998</v>
      </c>
      <c r="M3032" s="190">
        <v>0</v>
      </c>
      <c r="N3032" s="190">
        <v>0</v>
      </c>
      <c r="O3032" s="190">
        <v>0</v>
      </c>
      <c r="P3032" s="189">
        <f t="shared" si="309"/>
        <v>3916134.9759999998</v>
      </c>
      <c r="Q3032" s="191">
        <f t="shared" si="310"/>
        <v>1942.72</v>
      </c>
      <c r="R3032" s="191">
        <f t="shared" si="311"/>
        <v>1942.72</v>
      </c>
      <c r="S3032" s="90" t="s">
        <v>42</v>
      </c>
      <c r="T3032" s="55" t="s">
        <v>34</v>
      </c>
    </row>
    <row r="3033" spans="1:20">
      <c r="A3033" s="312">
        <v>318</v>
      </c>
      <c r="B3033" s="104" t="s">
        <v>1248</v>
      </c>
      <c r="C3033" s="41">
        <v>1955</v>
      </c>
      <c r="D3033" s="55"/>
      <c r="E3033" s="55" t="s">
        <v>335</v>
      </c>
      <c r="F3033" s="55">
        <v>3</v>
      </c>
      <c r="G3033" s="55">
        <v>4</v>
      </c>
      <c r="H3033" s="220">
        <v>2527.3000000000002</v>
      </c>
      <c r="I3033" s="220">
        <v>2018.9</v>
      </c>
      <c r="J3033" s="220">
        <v>2018.9</v>
      </c>
      <c r="K3033" s="220">
        <v>82</v>
      </c>
      <c r="L3033" s="189">
        <f>'Форма 2'!C3037</f>
        <v>4763433.0380000006</v>
      </c>
      <c r="M3033" s="190">
        <v>0</v>
      </c>
      <c r="N3033" s="190">
        <v>0</v>
      </c>
      <c r="O3033" s="190">
        <v>0</v>
      </c>
      <c r="P3033" s="189">
        <f t="shared" si="309"/>
        <v>4763433.0380000006</v>
      </c>
      <c r="Q3033" s="191">
        <f t="shared" si="310"/>
        <v>2359.42</v>
      </c>
      <c r="R3033" s="191">
        <f t="shared" si="311"/>
        <v>2359.42</v>
      </c>
      <c r="S3033" s="90" t="s">
        <v>42</v>
      </c>
      <c r="T3033" s="55" t="s">
        <v>34</v>
      </c>
    </row>
    <row r="3034" spans="1:20">
      <c r="A3034" s="137">
        <v>319</v>
      </c>
      <c r="B3034" s="104" t="s">
        <v>1252</v>
      </c>
      <c r="C3034" s="41">
        <v>1958</v>
      </c>
      <c r="D3034" s="55"/>
      <c r="E3034" s="55" t="s">
        <v>576</v>
      </c>
      <c r="F3034" s="55">
        <v>4</v>
      </c>
      <c r="G3034" s="55">
        <v>4</v>
      </c>
      <c r="H3034" s="220">
        <v>3072.8</v>
      </c>
      <c r="I3034" s="220">
        <v>2704.6</v>
      </c>
      <c r="J3034" s="220">
        <v>2704.6</v>
      </c>
      <c r="K3034" s="220">
        <v>105</v>
      </c>
      <c r="L3034" s="189">
        <f>'Форма 2'!C3038</f>
        <v>2207251.1060000001</v>
      </c>
      <c r="M3034" s="190">
        <v>0</v>
      </c>
      <c r="N3034" s="190">
        <v>0</v>
      </c>
      <c r="O3034" s="190">
        <v>0</v>
      </c>
      <c r="P3034" s="189">
        <f t="shared" si="309"/>
        <v>2207251.1060000001</v>
      </c>
      <c r="Q3034" s="191">
        <f t="shared" si="310"/>
        <v>816.11000000000013</v>
      </c>
      <c r="R3034" s="191">
        <f t="shared" si="311"/>
        <v>816.11000000000013</v>
      </c>
      <c r="S3034" s="90" t="s">
        <v>42</v>
      </c>
      <c r="T3034" s="55" t="s">
        <v>34</v>
      </c>
    </row>
    <row r="3035" spans="1:20">
      <c r="A3035" s="312">
        <v>320</v>
      </c>
      <c r="B3035" s="104" t="s">
        <v>1250</v>
      </c>
      <c r="C3035" s="41">
        <v>1958</v>
      </c>
      <c r="D3035" s="55"/>
      <c r="E3035" s="55" t="s">
        <v>335</v>
      </c>
      <c r="F3035" s="55">
        <v>4</v>
      </c>
      <c r="G3035" s="55">
        <v>4</v>
      </c>
      <c r="H3035" s="220">
        <v>3627.8</v>
      </c>
      <c r="I3035" s="220">
        <v>2606.4</v>
      </c>
      <c r="J3035" s="220">
        <v>2606.4</v>
      </c>
      <c r="K3035" s="220">
        <v>117</v>
      </c>
      <c r="L3035" s="189">
        <f>'Форма 2'!C3039</f>
        <v>2127109.1040000003</v>
      </c>
      <c r="M3035" s="190">
        <v>0</v>
      </c>
      <c r="N3035" s="190">
        <v>0</v>
      </c>
      <c r="O3035" s="190">
        <v>0</v>
      </c>
      <c r="P3035" s="189">
        <f t="shared" si="309"/>
        <v>2127109.1040000003</v>
      </c>
      <c r="Q3035" s="191">
        <f t="shared" si="310"/>
        <v>816.11000000000013</v>
      </c>
      <c r="R3035" s="191">
        <f t="shared" si="311"/>
        <v>816.11000000000013</v>
      </c>
      <c r="S3035" s="90" t="s">
        <v>42</v>
      </c>
      <c r="T3035" s="55" t="s">
        <v>34</v>
      </c>
    </row>
    <row r="3036" spans="1:20">
      <c r="A3036" s="137">
        <v>321</v>
      </c>
      <c r="B3036" s="104" t="s">
        <v>1253</v>
      </c>
      <c r="C3036" s="41">
        <v>1940</v>
      </c>
      <c r="D3036" s="55"/>
      <c r="E3036" s="55" t="s">
        <v>335</v>
      </c>
      <c r="F3036" s="55">
        <v>4</v>
      </c>
      <c r="G3036" s="55">
        <v>5</v>
      </c>
      <c r="H3036" s="220">
        <v>3226.1</v>
      </c>
      <c r="I3036" s="220">
        <v>2216.1</v>
      </c>
      <c r="J3036" s="220">
        <v>1778.5</v>
      </c>
      <c r="K3036" s="220">
        <v>121</v>
      </c>
      <c r="L3036" s="189">
        <f>'Форма 2'!C3040</f>
        <v>3246719.466</v>
      </c>
      <c r="M3036" s="190">
        <v>0</v>
      </c>
      <c r="N3036" s="190">
        <v>0</v>
      </c>
      <c r="O3036" s="190">
        <v>0</v>
      </c>
      <c r="P3036" s="189">
        <f t="shared" si="309"/>
        <v>3246719.466</v>
      </c>
      <c r="Q3036" s="191">
        <f t="shared" si="310"/>
        <v>1465.0600000000002</v>
      </c>
      <c r="R3036" s="191">
        <f t="shared" si="311"/>
        <v>1465.0600000000002</v>
      </c>
      <c r="S3036" s="90" t="s">
        <v>42</v>
      </c>
      <c r="T3036" s="55" t="s">
        <v>34</v>
      </c>
    </row>
    <row r="3037" spans="1:20">
      <c r="A3037" s="312">
        <v>322</v>
      </c>
      <c r="B3037" s="104" t="s">
        <v>1256</v>
      </c>
      <c r="C3037" s="41">
        <v>1968</v>
      </c>
      <c r="D3037" s="55"/>
      <c r="E3037" s="55" t="s">
        <v>335</v>
      </c>
      <c r="F3037" s="55">
        <v>9</v>
      </c>
      <c r="G3037" s="55">
        <v>1</v>
      </c>
      <c r="H3037" s="220">
        <v>5332.9</v>
      </c>
      <c r="I3037" s="220">
        <v>4275.5</v>
      </c>
      <c r="J3037" s="220">
        <v>4275.5</v>
      </c>
      <c r="K3037" s="220">
        <v>205</v>
      </c>
      <c r="L3037" s="189">
        <f>'Форма 2'!C3041</f>
        <v>2412664.65</v>
      </c>
      <c r="M3037" s="190">
        <v>0</v>
      </c>
      <c r="N3037" s="190">
        <v>0</v>
      </c>
      <c r="O3037" s="190">
        <v>0</v>
      </c>
      <c r="P3037" s="189">
        <f t="shared" si="309"/>
        <v>2412664.65</v>
      </c>
      <c r="Q3037" s="191">
        <f t="shared" si="310"/>
        <v>564.29999999999995</v>
      </c>
      <c r="R3037" s="191">
        <f t="shared" si="311"/>
        <v>564.29999999999995</v>
      </c>
      <c r="S3037" s="90" t="s">
        <v>42</v>
      </c>
      <c r="T3037" s="55" t="s">
        <v>34</v>
      </c>
    </row>
    <row r="3038" spans="1:20">
      <c r="A3038" s="137">
        <v>323</v>
      </c>
      <c r="B3038" s="104" t="s">
        <v>1254</v>
      </c>
      <c r="C3038" s="41">
        <v>1940</v>
      </c>
      <c r="D3038" s="55"/>
      <c r="E3038" s="55" t="s">
        <v>335</v>
      </c>
      <c r="F3038" s="55">
        <v>4</v>
      </c>
      <c r="G3038" s="55">
        <v>5</v>
      </c>
      <c r="H3038" s="220">
        <v>3226.1</v>
      </c>
      <c r="I3038" s="220">
        <v>2216.1</v>
      </c>
      <c r="J3038" s="220">
        <v>1778.5</v>
      </c>
      <c r="K3038" s="220">
        <v>121</v>
      </c>
      <c r="L3038" s="189">
        <f>'Форма 2'!C3042</f>
        <v>3246719.466</v>
      </c>
      <c r="M3038" s="190">
        <v>0</v>
      </c>
      <c r="N3038" s="190">
        <v>0</v>
      </c>
      <c r="O3038" s="190">
        <v>0</v>
      </c>
      <c r="P3038" s="189">
        <f t="shared" si="309"/>
        <v>3246719.466</v>
      </c>
      <c r="Q3038" s="191">
        <f t="shared" si="310"/>
        <v>1465.0600000000002</v>
      </c>
      <c r="R3038" s="191">
        <f t="shared" si="311"/>
        <v>1465.0600000000002</v>
      </c>
      <c r="S3038" s="90" t="s">
        <v>42</v>
      </c>
      <c r="T3038" s="55" t="s">
        <v>34</v>
      </c>
    </row>
    <row r="3039" spans="1:20">
      <c r="A3039" s="312">
        <v>324</v>
      </c>
      <c r="B3039" s="104" t="s">
        <v>1257</v>
      </c>
      <c r="C3039" s="41">
        <v>1983</v>
      </c>
      <c r="D3039" s="55"/>
      <c r="E3039" s="55" t="s">
        <v>335</v>
      </c>
      <c r="F3039" s="55">
        <v>9</v>
      </c>
      <c r="G3039" s="55">
        <v>1</v>
      </c>
      <c r="H3039" s="220">
        <v>4377.7</v>
      </c>
      <c r="I3039" s="220">
        <v>4377.7</v>
      </c>
      <c r="J3039" s="220">
        <v>4377.7</v>
      </c>
      <c r="K3039" s="220">
        <v>285</v>
      </c>
      <c r="L3039" s="189">
        <f>'Форма 2'!C3043</f>
        <v>2240733</v>
      </c>
      <c r="M3039" s="190">
        <v>0</v>
      </c>
      <c r="N3039" s="190">
        <v>0</v>
      </c>
      <c r="O3039" s="190">
        <v>0</v>
      </c>
      <c r="P3039" s="189">
        <f t="shared" si="309"/>
        <v>2240733</v>
      </c>
      <c r="Q3039" s="191">
        <f t="shared" si="310"/>
        <v>511.85165726294633</v>
      </c>
      <c r="R3039" s="191">
        <f t="shared" si="311"/>
        <v>511.85165726294633</v>
      </c>
      <c r="S3039" s="90" t="s">
        <v>42</v>
      </c>
      <c r="T3039" s="55" t="s">
        <v>34</v>
      </c>
    </row>
    <row r="3040" spans="1:20">
      <c r="A3040" s="137">
        <v>325</v>
      </c>
      <c r="B3040" s="104" t="s">
        <v>1260</v>
      </c>
      <c r="C3040" s="41">
        <v>1976</v>
      </c>
      <c r="D3040" s="55"/>
      <c r="E3040" s="55" t="s">
        <v>576</v>
      </c>
      <c r="F3040" s="55">
        <v>9</v>
      </c>
      <c r="G3040" s="55">
        <v>2</v>
      </c>
      <c r="H3040" s="220">
        <v>3851.8</v>
      </c>
      <c r="I3040" s="220">
        <v>3851.8</v>
      </c>
      <c r="J3040" s="220">
        <v>3851.8</v>
      </c>
      <c r="K3040" s="220">
        <v>216</v>
      </c>
      <c r="L3040" s="189">
        <f>'Форма 2'!C3044</f>
        <v>17021681.969999999</v>
      </c>
      <c r="M3040" s="190">
        <v>0</v>
      </c>
      <c r="N3040" s="190">
        <v>0</v>
      </c>
      <c r="O3040" s="190">
        <v>0</v>
      </c>
      <c r="P3040" s="189">
        <f t="shared" si="309"/>
        <v>17021681.969999999</v>
      </c>
      <c r="Q3040" s="191">
        <f t="shared" si="310"/>
        <v>4419.1499999999996</v>
      </c>
      <c r="R3040" s="191">
        <f t="shared" si="311"/>
        <v>4419.1499999999996</v>
      </c>
      <c r="S3040" s="90" t="s">
        <v>42</v>
      </c>
      <c r="T3040" s="55" t="s">
        <v>34</v>
      </c>
    </row>
    <row r="3041" spans="1:20">
      <c r="A3041" s="312">
        <v>326</v>
      </c>
      <c r="B3041" s="104" t="s">
        <v>1261</v>
      </c>
      <c r="C3041" s="41">
        <v>1974</v>
      </c>
      <c r="D3041" s="55"/>
      <c r="E3041" s="55" t="s">
        <v>576</v>
      </c>
      <c r="F3041" s="55">
        <v>9</v>
      </c>
      <c r="G3041" s="55">
        <v>4</v>
      </c>
      <c r="H3041" s="220">
        <v>7587.2</v>
      </c>
      <c r="I3041" s="220">
        <v>5189.6000000000004</v>
      </c>
      <c r="J3041" s="220">
        <v>5189.6000000000004</v>
      </c>
      <c r="K3041" s="220">
        <v>434</v>
      </c>
      <c r="L3041" s="189">
        <f>'Форма 2'!C3045</f>
        <v>6035245.3200000003</v>
      </c>
      <c r="M3041" s="190">
        <v>0</v>
      </c>
      <c r="N3041" s="190">
        <v>0</v>
      </c>
      <c r="O3041" s="190">
        <v>0</v>
      </c>
      <c r="P3041" s="189">
        <f t="shared" si="309"/>
        <v>6035245.3200000003</v>
      </c>
      <c r="Q3041" s="191">
        <f t="shared" si="310"/>
        <v>1162.95</v>
      </c>
      <c r="R3041" s="191">
        <f t="shared" si="311"/>
        <v>1162.95</v>
      </c>
      <c r="S3041" s="90" t="s">
        <v>42</v>
      </c>
      <c r="T3041" s="55" t="s">
        <v>34</v>
      </c>
    </row>
    <row r="3042" spans="1:20">
      <c r="A3042" s="137">
        <v>327</v>
      </c>
      <c r="B3042" s="104" t="s">
        <v>1258</v>
      </c>
      <c r="C3042" s="41">
        <v>1986</v>
      </c>
      <c r="D3042" s="55"/>
      <c r="E3042" s="55" t="s">
        <v>576</v>
      </c>
      <c r="F3042" s="55">
        <v>9</v>
      </c>
      <c r="G3042" s="55">
        <v>5</v>
      </c>
      <c r="H3042" s="220">
        <v>9966.9</v>
      </c>
      <c r="I3042" s="220">
        <v>10929</v>
      </c>
      <c r="J3042" s="220">
        <v>9949</v>
      </c>
      <c r="K3042" s="220">
        <v>523</v>
      </c>
      <c r="L3042" s="189">
        <f>'Форма 2'!C3046</f>
        <v>11203665</v>
      </c>
      <c r="M3042" s="190">
        <v>0</v>
      </c>
      <c r="N3042" s="190">
        <v>0</v>
      </c>
      <c r="O3042" s="190">
        <v>0</v>
      </c>
      <c r="P3042" s="189">
        <f t="shared" si="309"/>
        <v>11203665</v>
      </c>
      <c r="Q3042" s="191">
        <f t="shared" si="310"/>
        <v>1025.1317595388416</v>
      </c>
      <c r="R3042" s="191">
        <f t="shared" si="311"/>
        <v>1025.1317595388416</v>
      </c>
      <c r="S3042" s="90" t="s">
        <v>42</v>
      </c>
      <c r="T3042" s="55" t="s">
        <v>2982</v>
      </c>
    </row>
    <row r="3043" spans="1:20">
      <c r="A3043" s="312">
        <v>328</v>
      </c>
      <c r="B3043" s="104" t="s">
        <v>1262</v>
      </c>
      <c r="C3043" s="41">
        <v>1962</v>
      </c>
      <c r="D3043" s="55"/>
      <c r="E3043" s="55" t="s">
        <v>335</v>
      </c>
      <c r="F3043" s="55">
        <v>5</v>
      </c>
      <c r="G3043" s="55">
        <v>3</v>
      </c>
      <c r="H3043" s="220">
        <v>2730.8</v>
      </c>
      <c r="I3043" s="220">
        <v>2579.6</v>
      </c>
      <c r="J3043" s="220">
        <v>2512.1</v>
      </c>
      <c r="K3043" s="220">
        <v>114</v>
      </c>
      <c r="L3043" s="189">
        <f>'Форма 2'!C3047</f>
        <v>8886773.5920000002</v>
      </c>
      <c r="M3043" s="190">
        <v>0</v>
      </c>
      <c r="N3043" s="190">
        <v>0</v>
      </c>
      <c r="O3043" s="190">
        <v>0</v>
      </c>
      <c r="P3043" s="189">
        <f t="shared" si="309"/>
        <v>8886773.5920000002</v>
      </c>
      <c r="Q3043" s="191">
        <f t="shared" si="310"/>
        <v>3445.02</v>
      </c>
      <c r="R3043" s="191">
        <f t="shared" si="311"/>
        <v>3445.02</v>
      </c>
      <c r="S3043" s="90" t="s">
        <v>42</v>
      </c>
      <c r="T3043" s="55" t="s">
        <v>34</v>
      </c>
    </row>
    <row r="3044" spans="1:20">
      <c r="A3044" s="137">
        <v>329</v>
      </c>
      <c r="B3044" s="104" t="s">
        <v>1263</v>
      </c>
      <c r="C3044" s="41">
        <v>1961</v>
      </c>
      <c r="D3044" s="55"/>
      <c r="E3044" s="55" t="s">
        <v>335</v>
      </c>
      <c r="F3044" s="55">
        <v>5</v>
      </c>
      <c r="G3044" s="55">
        <v>3</v>
      </c>
      <c r="H3044" s="220">
        <v>3072.2</v>
      </c>
      <c r="I3044" s="220">
        <v>3057.14</v>
      </c>
      <c r="J3044" s="220">
        <v>2409.2399999999998</v>
      </c>
      <c r="K3044" s="220">
        <v>171</v>
      </c>
      <c r="L3044" s="189">
        <f>'Форма 2'!C3048</f>
        <v>10531908.4428</v>
      </c>
      <c r="M3044" s="190">
        <v>0</v>
      </c>
      <c r="N3044" s="190">
        <v>0</v>
      </c>
      <c r="O3044" s="190">
        <v>0</v>
      </c>
      <c r="P3044" s="189">
        <f t="shared" si="309"/>
        <v>10531908.4428</v>
      </c>
      <c r="Q3044" s="191">
        <f t="shared" si="310"/>
        <v>3445.0200000000004</v>
      </c>
      <c r="R3044" s="191">
        <f t="shared" si="311"/>
        <v>3445.0200000000004</v>
      </c>
      <c r="S3044" s="90" t="s">
        <v>42</v>
      </c>
      <c r="T3044" s="55" t="s">
        <v>34</v>
      </c>
    </row>
    <row r="3045" spans="1:20">
      <c r="A3045" s="312">
        <v>330</v>
      </c>
      <c r="B3045" s="104" t="s">
        <v>1264</v>
      </c>
      <c r="C3045" s="41">
        <v>1962</v>
      </c>
      <c r="D3045" s="55"/>
      <c r="E3045" s="55" t="s">
        <v>335</v>
      </c>
      <c r="F3045" s="55">
        <v>5</v>
      </c>
      <c r="G3045" s="55">
        <v>4</v>
      </c>
      <c r="H3045" s="220">
        <v>3507.1</v>
      </c>
      <c r="I3045" s="220">
        <v>3223.4</v>
      </c>
      <c r="J3045" s="220">
        <v>3223.4</v>
      </c>
      <c r="K3045" s="220">
        <v>155</v>
      </c>
      <c r="L3045" s="189">
        <f>'Форма 2'!C3049</f>
        <v>11104677.468</v>
      </c>
      <c r="M3045" s="190">
        <v>0</v>
      </c>
      <c r="N3045" s="190">
        <v>0</v>
      </c>
      <c r="O3045" s="190">
        <v>0</v>
      </c>
      <c r="P3045" s="189">
        <f t="shared" si="309"/>
        <v>11104677.468</v>
      </c>
      <c r="Q3045" s="191">
        <f t="shared" si="310"/>
        <v>3445.02</v>
      </c>
      <c r="R3045" s="191">
        <f t="shared" si="311"/>
        <v>3445.02</v>
      </c>
      <c r="S3045" s="90" t="s">
        <v>42</v>
      </c>
      <c r="T3045" s="55" t="s">
        <v>34</v>
      </c>
    </row>
    <row r="3046" spans="1:20">
      <c r="A3046" s="137">
        <v>331</v>
      </c>
      <c r="B3046" s="104" t="s">
        <v>1265</v>
      </c>
      <c r="C3046" s="41">
        <v>1956</v>
      </c>
      <c r="D3046" s="55"/>
      <c r="E3046" s="55" t="s">
        <v>578</v>
      </c>
      <c r="F3046" s="55">
        <v>2</v>
      </c>
      <c r="G3046" s="55">
        <v>1</v>
      </c>
      <c r="H3046" s="220">
        <v>435</v>
      </c>
      <c r="I3046" s="220">
        <v>420.3</v>
      </c>
      <c r="J3046" s="220">
        <v>420.3</v>
      </c>
      <c r="K3046" s="220">
        <v>10</v>
      </c>
      <c r="L3046" s="189">
        <f>'Форма 2'!C3050</f>
        <v>545566.21199999994</v>
      </c>
      <c r="M3046" s="190">
        <v>0</v>
      </c>
      <c r="N3046" s="190">
        <v>0</v>
      </c>
      <c r="O3046" s="190">
        <v>0</v>
      </c>
      <c r="P3046" s="189">
        <f t="shared" si="309"/>
        <v>545566.21199999994</v>
      </c>
      <c r="Q3046" s="191">
        <f t="shared" si="310"/>
        <v>1298.0399999999997</v>
      </c>
      <c r="R3046" s="191">
        <f t="shared" si="311"/>
        <v>1298.0399999999997</v>
      </c>
      <c r="S3046" s="90" t="s">
        <v>42</v>
      </c>
      <c r="T3046" s="55" t="s">
        <v>34</v>
      </c>
    </row>
    <row r="3047" spans="1:20">
      <c r="A3047" s="312">
        <v>332</v>
      </c>
      <c r="B3047" s="104" t="s">
        <v>1267</v>
      </c>
      <c r="C3047" s="41">
        <v>1984</v>
      </c>
      <c r="D3047" s="55"/>
      <c r="E3047" s="55" t="s">
        <v>576</v>
      </c>
      <c r="F3047" s="55">
        <v>9</v>
      </c>
      <c r="G3047" s="55">
        <v>4</v>
      </c>
      <c r="H3047" s="220">
        <v>7741.9</v>
      </c>
      <c r="I3047" s="220">
        <v>7679.5</v>
      </c>
      <c r="J3047" s="220">
        <v>7679.5</v>
      </c>
      <c r="K3047" s="220">
        <v>387</v>
      </c>
      <c r="L3047" s="189">
        <f>'Форма 2'!C3051</f>
        <v>8962932</v>
      </c>
      <c r="M3047" s="190">
        <v>0</v>
      </c>
      <c r="N3047" s="190">
        <v>0</v>
      </c>
      <c r="O3047" s="190">
        <v>0</v>
      </c>
      <c r="P3047" s="189">
        <f t="shared" si="309"/>
        <v>8962932</v>
      </c>
      <c r="Q3047" s="191">
        <f t="shared" si="310"/>
        <v>1167.1244221629013</v>
      </c>
      <c r="R3047" s="191">
        <f t="shared" si="311"/>
        <v>1167.1244221629013</v>
      </c>
      <c r="S3047" s="90" t="s">
        <v>42</v>
      </c>
      <c r="T3047" s="55" t="s">
        <v>34</v>
      </c>
    </row>
    <row r="3048" spans="1:20">
      <c r="A3048" s="137">
        <v>333</v>
      </c>
      <c r="B3048" s="104" t="s">
        <v>1266</v>
      </c>
      <c r="C3048" s="41">
        <v>1934</v>
      </c>
      <c r="D3048" s="55"/>
      <c r="E3048" s="55" t="s">
        <v>578</v>
      </c>
      <c r="F3048" s="55">
        <v>4</v>
      </c>
      <c r="G3048" s="55">
        <v>6</v>
      </c>
      <c r="H3048" s="220">
        <v>3565</v>
      </c>
      <c r="I3048" s="220">
        <v>3384.75</v>
      </c>
      <c r="J3048" s="220">
        <v>3384.75</v>
      </c>
      <c r="K3048" s="220">
        <v>207</v>
      </c>
      <c r="L3048" s="189">
        <f>'Форма 2'!C3052</f>
        <v>4958861.835</v>
      </c>
      <c r="M3048" s="190">
        <v>0</v>
      </c>
      <c r="N3048" s="190">
        <v>0</v>
      </c>
      <c r="O3048" s="190">
        <v>0</v>
      </c>
      <c r="P3048" s="189">
        <f t="shared" ref="P3048:P3111" si="312">L3048</f>
        <v>4958861.835</v>
      </c>
      <c r="Q3048" s="191">
        <f t="shared" ref="Q3048:Q3111" si="313">L3048/I3048</f>
        <v>1465.06</v>
      </c>
      <c r="R3048" s="191">
        <f t="shared" ref="R3048:R3111" si="314">Q3048</f>
        <v>1465.06</v>
      </c>
      <c r="S3048" s="90" t="s">
        <v>42</v>
      </c>
      <c r="T3048" s="55" t="s">
        <v>34</v>
      </c>
    </row>
    <row r="3049" spans="1:20">
      <c r="A3049" s="312">
        <v>334</v>
      </c>
      <c r="B3049" s="104" t="s">
        <v>1268</v>
      </c>
      <c r="C3049" s="41">
        <v>1976</v>
      </c>
      <c r="D3049" s="55"/>
      <c r="E3049" s="55" t="s">
        <v>576</v>
      </c>
      <c r="F3049" s="55">
        <v>9</v>
      </c>
      <c r="G3049" s="55">
        <v>4</v>
      </c>
      <c r="H3049" s="220">
        <v>7991.4</v>
      </c>
      <c r="I3049" s="220">
        <v>5223.3999999999996</v>
      </c>
      <c r="J3049" s="220">
        <v>5223.3999999999996</v>
      </c>
      <c r="K3049" s="220">
        <v>356</v>
      </c>
      <c r="L3049" s="189">
        <f>'Форма 2'!C3053</f>
        <v>23082988.109999999</v>
      </c>
      <c r="M3049" s="190">
        <v>0</v>
      </c>
      <c r="N3049" s="190">
        <v>0</v>
      </c>
      <c r="O3049" s="190">
        <v>0</v>
      </c>
      <c r="P3049" s="189">
        <f t="shared" si="312"/>
        <v>23082988.109999999</v>
      </c>
      <c r="Q3049" s="191">
        <f t="shared" si="313"/>
        <v>4419.1500000000005</v>
      </c>
      <c r="R3049" s="191">
        <f t="shared" si="314"/>
        <v>4419.1500000000005</v>
      </c>
      <c r="S3049" s="90" t="s">
        <v>42</v>
      </c>
      <c r="T3049" s="55" t="s">
        <v>34</v>
      </c>
    </row>
    <row r="3050" spans="1:20">
      <c r="A3050" s="137">
        <v>335</v>
      </c>
      <c r="B3050" s="104" t="s">
        <v>1269</v>
      </c>
      <c r="C3050" s="41">
        <v>1976</v>
      </c>
      <c r="D3050" s="55"/>
      <c r="E3050" s="55" t="s">
        <v>576</v>
      </c>
      <c r="F3050" s="55">
        <v>9</v>
      </c>
      <c r="G3050" s="55">
        <v>4</v>
      </c>
      <c r="H3050" s="220">
        <v>8922.5</v>
      </c>
      <c r="I3050" s="220">
        <v>7627.2999999999993</v>
      </c>
      <c r="J3050" s="220">
        <v>7566.4</v>
      </c>
      <c r="K3050" s="220">
        <v>345</v>
      </c>
      <c r="L3050" s="189">
        <f>'Форма 2'!C3054</f>
        <v>33706182.794999994</v>
      </c>
      <c r="M3050" s="190">
        <v>0</v>
      </c>
      <c r="N3050" s="190">
        <v>0</v>
      </c>
      <c r="O3050" s="190">
        <v>0</v>
      </c>
      <c r="P3050" s="189">
        <f t="shared" si="312"/>
        <v>33706182.794999994</v>
      </c>
      <c r="Q3050" s="191">
        <f t="shared" si="313"/>
        <v>4419.1499999999996</v>
      </c>
      <c r="R3050" s="191">
        <f t="shared" si="314"/>
        <v>4419.1499999999996</v>
      </c>
      <c r="S3050" s="90" t="s">
        <v>42</v>
      </c>
      <c r="T3050" s="55" t="s">
        <v>34</v>
      </c>
    </row>
    <row r="3051" spans="1:20">
      <c r="A3051" s="312">
        <v>336</v>
      </c>
      <c r="B3051" s="104" t="s">
        <v>1270</v>
      </c>
      <c r="C3051" s="41">
        <v>1976</v>
      </c>
      <c r="D3051" s="55"/>
      <c r="E3051" s="55" t="s">
        <v>576</v>
      </c>
      <c r="F3051" s="55">
        <v>9</v>
      </c>
      <c r="G3051" s="55">
        <v>4</v>
      </c>
      <c r="H3051" s="220">
        <v>7663.9</v>
      </c>
      <c r="I3051" s="220">
        <v>5263.9</v>
      </c>
      <c r="J3051" s="220">
        <v>5263.9</v>
      </c>
      <c r="K3051" s="220">
        <v>344</v>
      </c>
      <c r="L3051" s="189">
        <f>'Форма 2'!C3055</f>
        <v>23261963.684999999</v>
      </c>
      <c r="M3051" s="190">
        <v>0</v>
      </c>
      <c r="N3051" s="190">
        <v>0</v>
      </c>
      <c r="O3051" s="190">
        <v>0</v>
      </c>
      <c r="P3051" s="189">
        <f t="shared" si="312"/>
        <v>23261963.684999999</v>
      </c>
      <c r="Q3051" s="191">
        <f t="shared" si="313"/>
        <v>4419.1499999999996</v>
      </c>
      <c r="R3051" s="191">
        <f t="shared" si="314"/>
        <v>4419.1499999999996</v>
      </c>
      <c r="S3051" s="90" t="s">
        <v>42</v>
      </c>
      <c r="T3051" s="55" t="s">
        <v>34</v>
      </c>
    </row>
    <row r="3052" spans="1:20">
      <c r="A3052" s="137">
        <v>337</v>
      </c>
      <c r="B3052" s="104" t="s">
        <v>1271</v>
      </c>
      <c r="C3052" s="41">
        <v>1973</v>
      </c>
      <c r="D3052" s="55"/>
      <c r="E3052" s="55" t="s">
        <v>576</v>
      </c>
      <c r="F3052" s="55">
        <v>9</v>
      </c>
      <c r="G3052" s="55">
        <v>2</v>
      </c>
      <c r="H3052" s="220">
        <v>3868.4</v>
      </c>
      <c r="I3052" s="220">
        <v>3502.3</v>
      </c>
      <c r="J3052" s="220">
        <v>3502.3</v>
      </c>
      <c r="K3052" s="220">
        <v>206</v>
      </c>
      <c r="L3052" s="189">
        <f>'Форма 2'!C3056</f>
        <v>15477189.045000002</v>
      </c>
      <c r="M3052" s="190">
        <v>0</v>
      </c>
      <c r="N3052" s="190">
        <v>0</v>
      </c>
      <c r="O3052" s="190">
        <v>0</v>
      </c>
      <c r="P3052" s="189">
        <f t="shared" si="312"/>
        <v>15477189.045000002</v>
      </c>
      <c r="Q3052" s="191">
        <f t="shared" si="313"/>
        <v>4419.1500000000005</v>
      </c>
      <c r="R3052" s="191">
        <f t="shared" si="314"/>
        <v>4419.1500000000005</v>
      </c>
      <c r="S3052" s="90" t="s">
        <v>42</v>
      </c>
      <c r="T3052" s="55" t="s">
        <v>34</v>
      </c>
    </row>
    <row r="3053" spans="1:20">
      <c r="A3053" s="312">
        <v>338</v>
      </c>
      <c r="B3053" s="104" t="s">
        <v>1272</v>
      </c>
      <c r="C3053" s="41">
        <v>1973</v>
      </c>
      <c r="D3053" s="55"/>
      <c r="E3053" s="55" t="s">
        <v>576</v>
      </c>
      <c r="F3053" s="55">
        <v>9</v>
      </c>
      <c r="G3053" s="55">
        <v>2</v>
      </c>
      <c r="H3053" s="220">
        <v>3872.1</v>
      </c>
      <c r="I3053" s="220">
        <v>3337.5</v>
      </c>
      <c r="J3053" s="220">
        <v>3337.5</v>
      </c>
      <c r="K3053" s="220">
        <v>213</v>
      </c>
      <c r="L3053" s="189">
        <f>'Форма 2'!C3057</f>
        <v>14748913.125</v>
      </c>
      <c r="M3053" s="190">
        <v>0</v>
      </c>
      <c r="N3053" s="190">
        <v>0</v>
      </c>
      <c r="O3053" s="190">
        <v>0</v>
      </c>
      <c r="P3053" s="189">
        <f t="shared" si="312"/>
        <v>14748913.125</v>
      </c>
      <c r="Q3053" s="191">
        <f t="shared" si="313"/>
        <v>4419.1499999999996</v>
      </c>
      <c r="R3053" s="191">
        <f t="shared" si="314"/>
        <v>4419.1499999999996</v>
      </c>
      <c r="S3053" s="90" t="s">
        <v>42</v>
      </c>
      <c r="T3053" s="55" t="s">
        <v>34</v>
      </c>
    </row>
    <row r="3054" spans="1:20">
      <c r="A3054" s="137">
        <v>339</v>
      </c>
      <c r="B3054" s="104" t="s">
        <v>1273</v>
      </c>
      <c r="C3054" s="41">
        <v>1973</v>
      </c>
      <c r="D3054" s="55"/>
      <c r="E3054" s="55" t="s">
        <v>576</v>
      </c>
      <c r="F3054" s="55">
        <v>9</v>
      </c>
      <c r="G3054" s="55">
        <v>2</v>
      </c>
      <c r="H3054" s="220">
        <v>3815</v>
      </c>
      <c r="I3054" s="220">
        <v>3343.4</v>
      </c>
      <c r="J3054" s="220">
        <v>3343.4</v>
      </c>
      <c r="K3054" s="220">
        <v>72</v>
      </c>
      <c r="L3054" s="189">
        <f>'Форма 2'!C3058</f>
        <v>14774986.109999999</v>
      </c>
      <c r="M3054" s="190">
        <v>0</v>
      </c>
      <c r="N3054" s="190">
        <v>0</v>
      </c>
      <c r="O3054" s="190">
        <v>0</v>
      </c>
      <c r="P3054" s="189">
        <f t="shared" si="312"/>
        <v>14774986.109999999</v>
      </c>
      <c r="Q3054" s="191">
        <f t="shared" si="313"/>
        <v>4419.1499999999996</v>
      </c>
      <c r="R3054" s="191">
        <f t="shared" si="314"/>
        <v>4419.1499999999996</v>
      </c>
      <c r="S3054" s="90" t="s">
        <v>42</v>
      </c>
      <c r="T3054" s="55" t="s">
        <v>34</v>
      </c>
    </row>
    <row r="3055" spans="1:20">
      <c r="A3055" s="312">
        <v>340</v>
      </c>
      <c r="B3055" s="104" t="s">
        <v>1276</v>
      </c>
      <c r="C3055" s="41">
        <v>1958</v>
      </c>
      <c r="D3055" s="12">
        <v>2019</v>
      </c>
      <c r="E3055" s="55" t="s">
        <v>335</v>
      </c>
      <c r="F3055" s="55">
        <v>2</v>
      </c>
      <c r="G3055" s="55">
        <v>2</v>
      </c>
      <c r="H3055" s="220">
        <v>695.5</v>
      </c>
      <c r="I3055" s="220">
        <v>637.5</v>
      </c>
      <c r="J3055" s="220">
        <v>637.5</v>
      </c>
      <c r="K3055" s="220">
        <v>32</v>
      </c>
      <c r="L3055" s="189">
        <f>'Форма 2'!C3059</f>
        <v>4819978.125</v>
      </c>
      <c r="M3055" s="190">
        <v>0</v>
      </c>
      <c r="N3055" s="190">
        <v>0</v>
      </c>
      <c r="O3055" s="190">
        <v>0</v>
      </c>
      <c r="P3055" s="189">
        <f t="shared" si="312"/>
        <v>4819978.125</v>
      </c>
      <c r="Q3055" s="191">
        <f t="shared" si="313"/>
        <v>7560.75</v>
      </c>
      <c r="R3055" s="191">
        <f t="shared" si="314"/>
        <v>7560.75</v>
      </c>
      <c r="S3055" s="90" t="s">
        <v>42</v>
      </c>
      <c r="T3055" s="55" t="s">
        <v>34</v>
      </c>
    </row>
    <row r="3056" spans="1:20">
      <c r="A3056" s="137">
        <v>341</v>
      </c>
      <c r="B3056" s="104" t="s">
        <v>1278</v>
      </c>
      <c r="C3056" s="41">
        <v>1963</v>
      </c>
      <c r="D3056" s="55"/>
      <c r="E3056" s="55" t="s">
        <v>335</v>
      </c>
      <c r="F3056" s="55">
        <v>5</v>
      </c>
      <c r="G3056" s="55">
        <v>3</v>
      </c>
      <c r="H3056" s="220">
        <v>2710.3</v>
      </c>
      <c r="I3056" s="220">
        <v>2476.1999999999998</v>
      </c>
      <c r="J3056" s="220">
        <v>2476.1999999999998</v>
      </c>
      <c r="K3056" s="220">
        <v>152</v>
      </c>
      <c r="L3056" s="189">
        <f>'Форма 2'!C3060</f>
        <v>8530558.5240000002</v>
      </c>
      <c r="M3056" s="190">
        <v>0</v>
      </c>
      <c r="N3056" s="190">
        <v>0</v>
      </c>
      <c r="O3056" s="190">
        <v>0</v>
      </c>
      <c r="P3056" s="189">
        <f t="shared" si="312"/>
        <v>8530558.5240000002</v>
      </c>
      <c r="Q3056" s="191">
        <f t="shared" si="313"/>
        <v>3445.0200000000004</v>
      </c>
      <c r="R3056" s="191">
        <f t="shared" si="314"/>
        <v>3445.0200000000004</v>
      </c>
      <c r="S3056" s="90" t="s">
        <v>42</v>
      </c>
      <c r="T3056" s="55" t="s">
        <v>34</v>
      </c>
    </row>
    <row r="3057" spans="1:20">
      <c r="A3057" s="312">
        <v>342</v>
      </c>
      <c r="B3057" s="104" t="s">
        <v>1279</v>
      </c>
      <c r="C3057" s="41">
        <v>1965</v>
      </c>
      <c r="D3057" s="55"/>
      <c r="E3057" s="55" t="s">
        <v>335</v>
      </c>
      <c r="F3057" s="55">
        <v>5</v>
      </c>
      <c r="G3057" s="55">
        <v>4</v>
      </c>
      <c r="H3057" s="220">
        <v>3562.4</v>
      </c>
      <c r="I3057" s="220">
        <v>3225.4</v>
      </c>
      <c r="J3057" s="220">
        <v>3225.4</v>
      </c>
      <c r="K3057" s="220">
        <v>184</v>
      </c>
      <c r="L3057" s="189">
        <f>'Форма 2'!C3061</f>
        <v>11111567.507999999</v>
      </c>
      <c r="M3057" s="190">
        <v>0</v>
      </c>
      <c r="N3057" s="190">
        <v>0</v>
      </c>
      <c r="O3057" s="190">
        <v>0</v>
      </c>
      <c r="P3057" s="189">
        <f t="shared" si="312"/>
        <v>11111567.507999999</v>
      </c>
      <c r="Q3057" s="191">
        <f t="shared" si="313"/>
        <v>3445.0199999999995</v>
      </c>
      <c r="R3057" s="191">
        <f t="shared" si="314"/>
        <v>3445.0199999999995</v>
      </c>
      <c r="S3057" s="90" t="s">
        <v>42</v>
      </c>
      <c r="T3057" s="55" t="s">
        <v>34</v>
      </c>
    </row>
    <row r="3058" spans="1:20">
      <c r="A3058" s="137">
        <v>343</v>
      </c>
      <c r="B3058" s="104" t="s">
        <v>1280</v>
      </c>
      <c r="C3058" s="41">
        <v>1962</v>
      </c>
      <c r="D3058" s="12">
        <v>2017</v>
      </c>
      <c r="E3058" s="55" t="s">
        <v>335</v>
      </c>
      <c r="F3058" s="55">
        <v>5</v>
      </c>
      <c r="G3058" s="55">
        <v>4</v>
      </c>
      <c r="H3058" s="220">
        <v>4197.8</v>
      </c>
      <c r="I3058" s="220">
        <v>2579.3000000000002</v>
      </c>
      <c r="J3058" s="220">
        <v>1847.3</v>
      </c>
      <c r="K3058" s="220">
        <v>126</v>
      </c>
      <c r="L3058" s="189">
        <f>'Форма 2'!C3062</f>
        <v>8885740.0860000011</v>
      </c>
      <c r="M3058" s="190">
        <v>0</v>
      </c>
      <c r="N3058" s="190">
        <v>0</v>
      </c>
      <c r="O3058" s="190">
        <v>0</v>
      </c>
      <c r="P3058" s="189">
        <f t="shared" si="312"/>
        <v>8885740.0860000011</v>
      </c>
      <c r="Q3058" s="191">
        <f t="shared" si="313"/>
        <v>3445.02</v>
      </c>
      <c r="R3058" s="191">
        <f t="shared" si="314"/>
        <v>3445.02</v>
      </c>
      <c r="S3058" s="90" t="s">
        <v>42</v>
      </c>
      <c r="T3058" s="55" t="s">
        <v>34</v>
      </c>
    </row>
    <row r="3059" spans="1:20">
      <c r="A3059" s="312">
        <v>344</v>
      </c>
      <c r="B3059" s="104" t="s">
        <v>1281</v>
      </c>
      <c r="C3059" s="41">
        <v>1963</v>
      </c>
      <c r="D3059" s="55"/>
      <c r="E3059" s="55" t="s">
        <v>335</v>
      </c>
      <c r="F3059" s="55">
        <v>4</v>
      </c>
      <c r="G3059" s="55">
        <v>2</v>
      </c>
      <c r="H3059" s="220">
        <v>1700.7</v>
      </c>
      <c r="I3059" s="220">
        <v>1562.8</v>
      </c>
      <c r="J3059" s="220">
        <v>1288.8</v>
      </c>
      <c r="K3059" s="220">
        <v>60</v>
      </c>
      <c r="L3059" s="189">
        <f>'Форма 2'!C3063</f>
        <v>5383877.2560000001</v>
      </c>
      <c r="M3059" s="190">
        <v>0</v>
      </c>
      <c r="N3059" s="190">
        <v>0</v>
      </c>
      <c r="O3059" s="190">
        <v>0</v>
      </c>
      <c r="P3059" s="189">
        <f t="shared" si="312"/>
        <v>5383877.2560000001</v>
      </c>
      <c r="Q3059" s="191">
        <f t="shared" si="313"/>
        <v>3445.02</v>
      </c>
      <c r="R3059" s="191">
        <f t="shared" si="314"/>
        <v>3445.02</v>
      </c>
      <c r="S3059" s="90" t="s">
        <v>42</v>
      </c>
      <c r="T3059" s="55" t="s">
        <v>34</v>
      </c>
    </row>
    <row r="3060" spans="1:20">
      <c r="A3060" s="137">
        <v>345</v>
      </c>
      <c r="B3060" s="104" t="s">
        <v>1282</v>
      </c>
      <c r="C3060" s="41">
        <v>1959</v>
      </c>
      <c r="D3060" s="55"/>
      <c r="E3060" s="55" t="s">
        <v>335</v>
      </c>
      <c r="F3060" s="55">
        <v>3</v>
      </c>
      <c r="G3060" s="55">
        <v>2</v>
      </c>
      <c r="H3060" s="220">
        <v>1039.8</v>
      </c>
      <c r="I3060" s="220">
        <v>951</v>
      </c>
      <c r="J3060" s="220">
        <v>951</v>
      </c>
      <c r="K3060" s="220">
        <v>45</v>
      </c>
      <c r="L3060" s="189">
        <f>'Форма 2'!C3064</f>
        <v>1234436.04</v>
      </c>
      <c r="M3060" s="190">
        <v>0</v>
      </c>
      <c r="N3060" s="190">
        <v>0</v>
      </c>
      <c r="O3060" s="190">
        <v>0</v>
      </c>
      <c r="P3060" s="189">
        <f t="shared" si="312"/>
        <v>1234436.04</v>
      </c>
      <c r="Q3060" s="191">
        <f t="shared" si="313"/>
        <v>1298.04</v>
      </c>
      <c r="R3060" s="191">
        <f t="shared" si="314"/>
        <v>1298.04</v>
      </c>
      <c r="S3060" s="90" t="s">
        <v>42</v>
      </c>
      <c r="T3060" s="55" t="s">
        <v>34</v>
      </c>
    </row>
    <row r="3061" spans="1:20">
      <c r="A3061" s="312">
        <v>346</v>
      </c>
      <c r="B3061" s="104" t="s">
        <v>1283</v>
      </c>
      <c r="C3061" s="41">
        <v>1982</v>
      </c>
      <c r="D3061" s="55"/>
      <c r="E3061" s="55" t="s">
        <v>576</v>
      </c>
      <c r="F3061" s="55">
        <v>9</v>
      </c>
      <c r="G3061" s="55">
        <v>2</v>
      </c>
      <c r="H3061" s="220">
        <v>4471.6000000000004</v>
      </c>
      <c r="I3061" s="220">
        <v>3861.6</v>
      </c>
      <c r="J3061" s="220">
        <v>3861.6</v>
      </c>
      <c r="K3061" s="220">
        <v>200</v>
      </c>
      <c r="L3061" s="189">
        <f>'Форма 2'!C3065</f>
        <v>4481466</v>
      </c>
      <c r="M3061" s="190">
        <v>0</v>
      </c>
      <c r="N3061" s="190">
        <v>0</v>
      </c>
      <c r="O3061" s="190">
        <v>0</v>
      </c>
      <c r="P3061" s="189">
        <f t="shared" si="312"/>
        <v>4481466</v>
      </c>
      <c r="Q3061" s="191">
        <f t="shared" si="313"/>
        <v>1160.5205096333127</v>
      </c>
      <c r="R3061" s="191">
        <f t="shared" si="314"/>
        <v>1160.5205096333127</v>
      </c>
      <c r="S3061" s="90" t="s">
        <v>42</v>
      </c>
      <c r="T3061" s="55" t="s">
        <v>34</v>
      </c>
    </row>
    <row r="3062" spans="1:20">
      <c r="A3062" s="137">
        <v>347</v>
      </c>
      <c r="B3062" s="104" t="s">
        <v>1286</v>
      </c>
      <c r="C3062" s="41">
        <v>1958</v>
      </c>
      <c r="D3062" s="55"/>
      <c r="E3062" s="55" t="s">
        <v>335</v>
      </c>
      <c r="F3062" s="55">
        <v>5</v>
      </c>
      <c r="G3062" s="55">
        <v>4</v>
      </c>
      <c r="H3062" s="220">
        <v>2353.9</v>
      </c>
      <c r="I3062" s="220">
        <v>2134.04</v>
      </c>
      <c r="J3062" s="220">
        <v>1803.44</v>
      </c>
      <c r="K3062" s="220">
        <v>90</v>
      </c>
      <c r="L3062" s="189">
        <f>'Форма 2'!C3066</f>
        <v>1741611.3844000001</v>
      </c>
      <c r="M3062" s="190">
        <v>0</v>
      </c>
      <c r="N3062" s="190">
        <v>0</v>
      </c>
      <c r="O3062" s="190">
        <v>0</v>
      </c>
      <c r="P3062" s="189">
        <f t="shared" si="312"/>
        <v>1741611.3844000001</v>
      </c>
      <c r="Q3062" s="191">
        <f t="shared" si="313"/>
        <v>816.11</v>
      </c>
      <c r="R3062" s="191">
        <f t="shared" si="314"/>
        <v>816.11</v>
      </c>
      <c r="S3062" s="90" t="s">
        <v>42</v>
      </c>
      <c r="T3062" s="55" t="s">
        <v>34</v>
      </c>
    </row>
    <row r="3063" spans="1:20">
      <c r="A3063" s="312">
        <v>348</v>
      </c>
      <c r="B3063" s="104" t="s">
        <v>1287</v>
      </c>
      <c r="C3063" s="41">
        <v>1957</v>
      </c>
      <c r="D3063" s="55"/>
      <c r="E3063" s="55" t="s">
        <v>335</v>
      </c>
      <c r="F3063" s="55">
        <v>4</v>
      </c>
      <c r="G3063" s="55">
        <v>4</v>
      </c>
      <c r="H3063" s="220">
        <v>4934.6000000000004</v>
      </c>
      <c r="I3063" s="220">
        <v>4240.2</v>
      </c>
      <c r="J3063" s="220">
        <v>3937.3</v>
      </c>
      <c r="K3063" s="220">
        <v>170</v>
      </c>
      <c r="L3063" s="189">
        <f>'Форма 2'!C3067</f>
        <v>3460469.622</v>
      </c>
      <c r="M3063" s="190">
        <v>0</v>
      </c>
      <c r="N3063" s="190">
        <v>0</v>
      </c>
      <c r="O3063" s="190">
        <v>0</v>
      </c>
      <c r="P3063" s="189">
        <f t="shared" si="312"/>
        <v>3460469.622</v>
      </c>
      <c r="Q3063" s="191">
        <f t="shared" si="313"/>
        <v>816.11</v>
      </c>
      <c r="R3063" s="191">
        <f t="shared" si="314"/>
        <v>816.11</v>
      </c>
      <c r="S3063" s="90" t="s">
        <v>42</v>
      </c>
      <c r="T3063" s="55" t="s">
        <v>34</v>
      </c>
    </row>
    <row r="3064" spans="1:20">
      <c r="A3064" s="137">
        <v>349</v>
      </c>
      <c r="B3064" s="104" t="s">
        <v>1288</v>
      </c>
      <c r="C3064" s="41">
        <v>1974</v>
      </c>
      <c r="D3064" s="55"/>
      <c r="E3064" s="55" t="s">
        <v>576</v>
      </c>
      <c r="F3064" s="55">
        <v>9</v>
      </c>
      <c r="G3064" s="55">
        <v>4</v>
      </c>
      <c r="H3064" s="220">
        <v>8635.9</v>
      </c>
      <c r="I3064" s="220">
        <v>7832</v>
      </c>
      <c r="J3064" s="220">
        <v>7569.8</v>
      </c>
      <c r="K3064" s="220">
        <v>372</v>
      </c>
      <c r="L3064" s="189">
        <f>'Форма 2'!C3068</f>
        <v>24120367.040000003</v>
      </c>
      <c r="M3064" s="190">
        <v>0</v>
      </c>
      <c r="N3064" s="190">
        <v>0</v>
      </c>
      <c r="O3064" s="190">
        <v>0</v>
      </c>
      <c r="P3064" s="189">
        <f t="shared" si="312"/>
        <v>24120367.040000003</v>
      </c>
      <c r="Q3064" s="191">
        <f t="shared" si="313"/>
        <v>3079.7200000000003</v>
      </c>
      <c r="R3064" s="191">
        <f t="shared" si="314"/>
        <v>3079.7200000000003</v>
      </c>
      <c r="S3064" s="90" t="s">
        <v>42</v>
      </c>
      <c r="T3064" s="55" t="s">
        <v>34</v>
      </c>
    </row>
    <row r="3065" spans="1:20">
      <c r="A3065" s="312">
        <v>350</v>
      </c>
      <c r="B3065" s="104" t="s">
        <v>1289</v>
      </c>
      <c r="C3065" s="41">
        <v>1974</v>
      </c>
      <c r="D3065" s="55"/>
      <c r="E3065" s="55" t="s">
        <v>576</v>
      </c>
      <c r="F3065" s="55">
        <v>9</v>
      </c>
      <c r="G3065" s="55">
        <v>6</v>
      </c>
      <c r="H3065" s="220">
        <v>12740.2</v>
      </c>
      <c r="I3065" s="220">
        <v>11548.400000000001</v>
      </c>
      <c r="J3065" s="220">
        <v>11329.7</v>
      </c>
      <c r="K3065" s="220">
        <v>596</v>
      </c>
      <c r="L3065" s="189">
        <f>'Форма 2'!C3069</f>
        <v>35565838.448000006</v>
      </c>
      <c r="M3065" s="190">
        <v>0</v>
      </c>
      <c r="N3065" s="190">
        <v>0</v>
      </c>
      <c r="O3065" s="190">
        <v>0</v>
      </c>
      <c r="P3065" s="189">
        <f t="shared" si="312"/>
        <v>35565838.448000006</v>
      </c>
      <c r="Q3065" s="191">
        <f t="shared" si="313"/>
        <v>3079.7200000000003</v>
      </c>
      <c r="R3065" s="191">
        <f t="shared" si="314"/>
        <v>3079.7200000000003</v>
      </c>
      <c r="S3065" s="90" t="s">
        <v>42</v>
      </c>
      <c r="T3065" s="55" t="s">
        <v>34</v>
      </c>
    </row>
    <row r="3066" spans="1:20">
      <c r="A3066" s="137">
        <v>351</v>
      </c>
      <c r="B3066" s="104" t="s">
        <v>1285</v>
      </c>
      <c r="C3066" s="41">
        <v>1961</v>
      </c>
      <c r="D3066" s="55"/>
      <c r="E3066" s="55" t="s">
        <v>335</v>
      </c>
      <c r="F3066" s="55">
        <v>5</v>
      </c>
      <c r="G3066" s="55">
        <v>4</v>
      </c>
      <c r="H3066" s="220">
        <v>3127</v>
      </c>
      <c r="I3066" s="220">
        <v>2150.4</v>
      </c>
      <c r="J3066" s="220">
        <v>2105.8000000000002</v>
      </c>
      <c r="K3066" s="220">
        <v>131</v>
      </c>
      <c r="L3066" s="189">
        <f>'Форма 2'!C3070</f>
        <v>7408171.0080000004</v>
      </c>
      <c r="M3066" s="190">
        <v>0</v>
      </c>
      <c r="N3066" s="190">
        <v>0</v>
      </c>
      <c r="O3066" s="190">
        <v>0</v>
      </c>
      <c r="P3066" s="189">
        <f t="shared" si="312"/>
        <v>7408171.0080000004</v>
      </c>
      <c r="Q3066" s="191">
        <f t="shared" si="313"/>
        <v>3445.02</v>
      </c>
      <c r="R3066" s="191">
        <f t="shared" si="314"/>
        <v>3445.02</v>
      </c>
      <c r="S3066" s="90" t="s">
        <v>42</v>
      </c>
      <c r="T3066" s="55" t="s">
        <v>34</v>
      </c>
    </row>
    <row r="3067" spans="1:20">
      <c r="A3067" s="312">
        <v>352</v>
      </c>
      <c r="B3067" s="104" t="s">
        <v>1290</v>
      </c>
      <c r="C3067" s="41">
        <v>1958</v>
      </c>
      <c r="D3067" s="55"/>
      <c r="E3067" s="55" t="s">
        <v>578</v>
      </c>
      <c r="F3067" s="55">
        <v>2</v>
      </c>
      <c r="G3067" s="55">
        <v>2</v>
      </c>
      <c r="H3067" s="220">
        <v>631.1</v>
      </c>
      <c r="I3067" s="220">
        <v>552</v>
      </c>
      <c r="J3067" s="220">
        <v>552</v>
      </c>
      <c r="K3067" s="220">
        <v>29</v>
      </c>
      <c r="L3067" s="189">
        <f>'Форма 2'!C3071</f>
        <v>716518.08</v>
      </c>
      <c r="M3067" s="190">
        <v>0</v>
      </c>
      <c r="N3067" s="190">
        <v>0</v>
      </c>
      <c r="O3067" s="190">
        <v>0</v>
      </c>
      <c r="P3067" s="189">
        <f t="shared" si="312"/>
        <v>716518.08</v>
      </c>
      <c r="Q3067" s="191">
        <f t="shared" si="313"/>
        <v>1298.04</v>
      </c>
      <c r="R3067" s="191">
        <f t="shared" si="314"/>
        <v>1298.04</v>
      </c>
      <c r="S3067" s="90" t="s">
        <v>42</v>
      </c>
      <c r="T3067" s="55" t="s">
        <v>34</v>
      </c>
    </row>
    <row r="3068" spans="1:20">
      <c r="A3068" s="137">
        <v>353</v>
      </c>
      <c r="B3068" s="104" t="s">
        <v>1291</v>
      </c>
      <c r="C3068" s="41">
        <v>1958</v>
      </c>
      <c r="D3068" s="55"/>
      <c r="E3068" s="55" t="s">
        <v>578</v>
      </c>
      <c r="F3068" s="55">
        <v>2</v>
      </c>
      <c r="G3068" s="55">
        <v>2</v>
      </c>
      <c r="H3068" s="220">
        <v>631.20000000000005</v>
      </c>
      <c r="I3068" s="220">
        <v>560</v>
      </c>
      <c r="J3068" s="220">
        <v>560</v>
      </c>
      <c r="K3068" s="220">
        <v>31</v>
      </c>
      <c r="L3068" s="189">
        <f>'Форма 2'!C3072</f>
        <v>726902.4</v>
      </c>
      <c r="M3068" s="190">
        <v>0</v>
      </c>
      <c r="N3068" s="190">
        <v>0</v>
      </c>
      <c r="O3068" s="190">
        <v>0</v>
      </c>
      <c r="P3068" s="189">
        <f t="shared" si="312"/>
        <v>726902.4</v>
      </c>
      <c r="Q3068" s="191">
        <f t="shared" si="313"/>
        <v>1298.04</v>
      </c>
      <c r="R3068" s="191">
        <f t="shared" si="314"/>
        <v>1298.04</v>
      </c>
      <c r="S3068" s="90" t="s">
        <v>42</v>
      </c>
      <c r="T3068" s="55" t="s">
        <v>34</v>
      </c>
    </row>
    <row r="3069" spans="1:20">
      <c r="A3069" s="312">
        <v>354</v>
      </c>
      <c r="B3069" s="104" t="s">
        <v>1296</v>
      </c>
      <c r="C3069" s="41">
        <v>1961</v>
      </c>
      <c r="D3069" s="55"/>
      <c r="E3069" s="55" t="s">
        <v>335</v>
      </c>
      <c r="F3069" s="55">
        <v>4</v>
      </c>
      <c r="G3069" s="55">
        <v>2</v>
      </c>
      <c r="H3069" s="220">
        <v>1283.5999999999999</v>
      </c>
      <c r="I3069" s="220">
        <v>825.4</v>
      </c>
      <c r="J3069" s="220">
        <v>825.4</v>
      </c>
      <c r="K3069" s="220">
        <v>72</v>
      </c>
      <c r="L3069" s="189">
        <f>'Форма 2'!C3073</f>
        <v>2843519.5079999999</v>
      </c>
      <c r="M3069" s="190">
        <v>0</v>
      </c>
      <c r="N3069" s="190">
        <v>0</v>
      </c>
      <c r="O3069" s="190">
        <v>0</v>
      </c>
      <c r="P3069" s="189">
        <f t="shared" si="312"/>
        <v>2843519.5079999999</v>
      </c>
      <c r="Q3069" s="191">
        <f t="shared" si="313"/>
        <v>3445.02</v>
      </c>
      <c r="R3069" s="191">
        <f t="shared" si="314"/>
        <v>3445.02</v>
      </c>
      <c r="S3069" s="90" t="s">
        <v>42</v>
      </c>
      <c r="T3069" s="55" t="s">
        <v>34</v>
      </c>
    </row>
    <row r="3070" spans="1:20">
      <c r="A3070" s="137">
        <v>355</v>
      </c>
      <c r="B3070" s="104" t="s">
        <v>1294</v>
      </c>
      <c r="C3070" s="41">
        <v>1961</v>
      </c>
      <c r="D3070" s="55"/>
      <c r="E3070" s="55" t="s">
        <v>335</v>
      </c>
      <c r="F3070" s="55">
        <v>4</v>
      </c>
      <c r="G3070" s="55">
        <v>2</v>
      </c>
      <c r="H3070" s="220">
        <v>1402.4</v>
      </c>
      <c r="I3070" s="220">
        <v>1161.5</v>
      </c>
      <c r="J3070" s="220">
        <v>1087.9000000000001</v>
      </c>
      <c r="K3070" s="220">
        <v>43</v>
      </c>
      <c r="L3070" s="189">
        <f>'Форма 2'!C3074</f>
        <v>4001390.73</v>
      </c>
      <c r="M3070" s="190">
        <v>0</v>
      </c>
      <c r="N3070" s="190">
        <v>0</v>
      </c>
      <c r="O3070" s="190">
        <v>0</v>
      </c>
      <c r="P3070" s="189">
        <f t="shared" si="312"/>
        <v>4001390.73</v>
      </c>
      <c r="Q3070" s="191">
        <f t="shared" si="313"/>
        <v>3445.02</v>
      </c>
      <c r="R3070" s="191">
        <f t="shared" si="314"/>
        <v>3445.02</v>
      </c>
      <c r="S3070" s="90" t="s">
        <v>42</v>
      </c>
      <c r="T3070" s="55" t="s">
        <v>34</v>
      </c>
    </row>
    <row r="3071" spans="1:20">
      <c r="A3071" s="312">
        <v>356</v>
      </c>
      <c r="B3071" s="104" t="s">
        <v>1295</v>
      </c>
      <c r="C3071" s="41">
        <v>1962</v>
      </c>
      <c r="D3071" s="55"/>
      <c r="E3071" s="55" t="s">
        <v>578</v>
      </c>
      <c r="F3071" s="55">
        <v>2</v>
      </c>
      <c r="G3071" s="55">
        <v>2</v>
      </c>
      <c r="H3071" s="220">
        <v>662</v>
      </c>
      <c r="I3071" s="220">
        <v>613.70000000000005</v>
      </c>
      <c r="J3071" s="220">
        <v>613.70000000000005</v>
      </c>
      <c r="K3071" s="220">
        <v>41</v>
      </c>
      <c r="L3071" s="189">
        <f>'Форма 2'!C3075</f>
        <v>2257802.3000000003</v>
      </c>
      <c r="M3071" s="190">
        <v>0</v>
      </c>
      <c r="N3071" s="190">
        <v>0</v>
      </c>
      <c r="O3071" s="190">
        <v>0</v>
      </c>
      <c r="P3071" s="189">
        <f t="shared" si="312"/>
        <v>2257802.3000000003</v>
      </c>
      <c r="Q3071" s="191">
        <f t="shared" si="313"/>
        <v>3679</v>
      </c>
      <c r="R3071" s="191">
        <f t="shared" si="314"/>
        <v>3679</v>
      </c>
      <c r="S3071" s="90" t="s">
        <v>42</v>
      </c>
      <c r="T3071" s="55" t="s">
        <v>34</v>
      </c>
    </row>
    <row r="3072" spans="1:20">
      <c r="A3072" s="137">
        <v>357</v>
      </c>
      <c r="B3072" s="104" t="s">
        <v>1298</v>
      </c>
      <c r="C3072" s="41">
        <v>1974</v>
      </c>
      <c r="D3072" s="55"/>
      <c r="E3072" s="55" t="s">
        <v>576</v>
      </c>
      <c r="F3072" s="55">
        <v>9</v>
      </c>
      <c r="G3072" s="55">
        <v>2</v>
      </c>
      <c r="H3072" s="220">
        <v>3835.3</v>
      </c>
      <c r="I3072" s="220">
        <v>2607.6</v>
      </c>
      <c r="J3072" s="220">
        <v>2607.6</v>
      </c>
      <c r="K3072" s="220">
        <v>177</v>
      </c>
      <c r="L3072" s="189">
        <f>'Форма 2'!C3076</f>
        <v>13692429.372</v>
      </c>
      <c r="M3072" s="190">
        <v>0</v>
      </c>
      <c r="N3072" s="190">
        <v>0</v>
      </c>
      <c r="O3072" s="190">
        <v>0</v>
      </c>
      <c r="P3072" s="189">
        <f t="shared" si="312"/>
        <v>13692429.372</v>
      </c>
      <c r="Q3072" s="191">
        <f t="shared" si="313"/>
        <v>5250.97</v>
      </c>
      <c r="R3072" s="191">
        <f t="shared" si="314"/>
        <v>5250.97</v>
      </c>
      <c r="S3072" s="90" t="s">
        <v>42</v>
      </c>
      <c r="T3072" s="55" t="s">
        <v>34</v>
      </c>
    </row>
    <row r="3073" spans="1:20">
      <c r="A3073" s="312">
        <v>358</v>
      </c>
      <c r="B3073" s="104" t="s">
        <v>1299</v>
      </c>
      <c r="C3073" s="41">
        <v>1958</v>
      </c>
      <c r="D3073" s="55"/>
      <c r="E3073" s="55" t="s">
        <v>578</v>
      </c>
      <c r="F3073" s="55">
        <v>2</v>
      </c>
      <c r="G3073" s="55">
        <v>2</v>
      </c>
      <c r="H3073" s="220">
        <v>759.6</v>
      </c>
      <c r="I3073" s="220">
        <v>569.22</v>
      </c>
      <c r="J3073" s="220">
        <v>569.22</v>
      </c>
      <c r="K3073" s="220">
        <v>39</v>
      </c>
      <c r="L3073" s="189">
        <f>'Форма 2'!C3077</f>
        <v>738870.32880000002</v>
      </c>
      <c r="M3073" s="190">
        <v>0</v>
      </c>
      <c r="N3073" s="190">
        <v>0</v>
      </c>
      <c r="O3073" s="190">
        <v>0</v>
      </c>
      <c r="P3073" s="189">
        <f t="shared" si="312"/>
        <v>738870.32880000002</v>
      </c>
      <c r="Q3073" s="191">
        <f t="shared" si="313"/>
        <v>1298.04</v>
      </c>
      <c r="R3073" s="191">
        <f t="shared" si="314"/>
        <v>1298.04</v>
      </c>
      <c r="S3073" s="90" t="s">
        <v>42</v>
      </c>
      <c r="T3073" s="55" t="s">
        <v>34</v>
      </c>
    </row>
    <row r="3074" spans="1:20">
      <c r="A3074" s="137">
        <v>359</v>
      </c>
      <c r="B3074" s="104" t="s">
        <v>1300</v>
      </c>
      <c r="C3074" s="41">
        <v>1955</v>
      </c>
      <c r="D3074" s="55"/>
      <c r="E3074" s="55" t="s">
        <v>578</v>
      </c>
      <c r="F3074" s="55">
        <v>2</v>
      </c>
      <c r="G3074" s="55">
        <v>2</v>
      </c>
      <c r="H3074" s="220">
        <v>835.9</v>
      </c>
      <c r="I3074" s="220">
        <v>500.5</v>
      </c>
      <c r="J3074" s="220">
        <v>500.5</v>
      </c>
      <c r="K3074" s="220">
        <v>42</v>
      </c>
      <c r="L3074" s="189">
        <f>'Форма 2'!C3078</f>
        <v>1336965.6300000001</v>
      </c>
      <c r="M3074" s="190">
        <v>0</v>
      </c>
      <c r="N3074" s="190">
        <v>0</v>
      </c>
      <c r="O3074" s="190">
        <v>0</v>
      </c>
      <c r="P3074" s="189">
        <f t="shared" si="312"/>
        <v>1336965.6300000001</v>
      </c>
      <c r="Q3074" s="191">
        <f t="shared" si="313"/>
        <v>2671.26</v>
      </c>
      <c r="R3074" s="191">
        <f t="shared" si="314"/>
        <v>2671.26</v>
      </c>
      <c r="S3074" s="90" t="s">
        <v>42</v>
      </c>
      <c r="T3074" s="55" t="s">
        <v>34</v>
      </c>
    </row>
    <row r="3075" spans="1:20">
      <c r="A3075" s="312">
        <v>360</v>
      </c>
      <c r="B3075" s="104" t="s">
        <v>1301</v>
      </c>
      <c r="C3075" s="41">
        <v>1976</v>
      </c>
      <c r="D3075" s="55"/>
      <c r="E3075" s="55" t="s">
        <v>578</v>
      </c>
      <c r="F3075" s="55">
        <v>2</v>
      </c>
      <c r="G3075" s="55">
        <v>1</v>
      </c>
      <c r="H3075" s="220">
        <v>399.9</v>
      </c>
      <c r="I3075" s="220">
        <v>241.3</v>
      </c>
      <c r="J3075" s="220">
        <v>241.3</v>
      </c>
      <c r="K3075" s="220">
        <v>16</v>
      </c>
      <c r="L3075" s="189">
        <f>'Форма 2'!C3079</f>
        <v>1862896.3250000002</v>
      </c>
      <c r="M3075" s="190">
        <v>0</v>
      </c>
      <c r="N3075" s="190">
        <v>0</v>
      </c>
      <c r="O3075" s="190">
        <v>0</v>
      </c>
      <c r="P3075" s="189">
        <f t="shared" si="312"/>
        <v>1862896.3250000002</v>
      </c>
      <c r="Q3075" s="191">
        <f t="shared" si="313"/>
        <v>7720.25</v>
      </c>
      <c r="R3075" s="191">
        <f t="shared" si="314"/>
        <v>7720.25</v>
      </c>
      <c r="S3075" s="90" t="s">
        <v>42</v>
      </c>
      <c r="T3075" s="55" t="s">
        <v>34</v>
      </c>
    </row>
    <row r="3076" spans="1:20">
      <c r="A3076" s="137">
        <v>361</v>
      </c>
      <c r="B3076" s="104" t="s">
        <v>1302</v>
      </c>
      <c r="C3076" s="41">
        <v>1975</v>
      </c>
      <c r="D3076" s="55"/>
      <c r="E3076" s="55" t="s">
        <v>576</v>
      </c>
      <c r="F3076" s="55">
        <v>12</v>
      </c>
      <c r="G3076" s="55">
        <v>2</v>
      </c>
      <c r="H3076" s="220">
        <v>4780.8</v>
      </c>
      <c r="I3076" s="220">
        <v>4780.8</v>
      </c>
      <c r="J3076" s="220">
        <v>4780.8</v>
      </c>
      <c r="K3076" s="220">
        <v>204</v>
      </c>
      <c r="L3076" s="189">
        <f>'Форма 2'!C3080</f>
        <v>1333843.2</v>
      </c>
      <c r="M3076" s="190">
        <v>0</v>
      </c>
      <c r="N3076" s="190">
        <v>0</v>
      </c>
      <c r="O3076" s="190">
        <v>0</v>
      </c>
      <c r="P3076" s="189">
        <f t="shared" si="312"/>
        <v>1333843.2</v>
      </c>
      <c r="Q3076" s="191">
        <f t="shared" si="313"/>
        <v>279</v>
      </c>
      <c r="R3076" s="191">
        <f t="shared" si="314"/>
        <v>279</v>
      </c>
      <c r="S3076" s="90" t="s">
        <v>42</v>
      </c>
      <c r="T3076" s="55" t="s">
        <v>34</v>
      </c>
    </row>
    <row r="3077" spans="1:20">
      <c r="A3077" s="312">
        <v>362</v>
      </c>
      <c r="B3077" s="104" t="s">
        <v>1303</v>
      </c>
      <c r="C3077" s="41">
        <v>1957</v>
      </c>
      <c r="D3077" s="55"/>
      <c r="E3077" s="55" t="s">
        <v>335</v>
      </c>
      <c r="F3077" s="55">
        <v>5</v>
      </c>
      <c r="G3077" s="55">
        <v>4</v>
      </c>
      <c r="H3077" s="220">
        <v>3602.6</v>
      </c>
      <c r="I3077" s="220">
        <v>3601.3</v>
      </c>
      <c r="J3077" s="220">
        <v>2899.1</v>
      </c>
      <c r="K3077" s="220">
        <v>128</v>
      </c>
      <c r="L3077" s="189">
        <f>'Форма 2'!C3081</f>
        <v>7962906.4560000002</v>
      </c>
      <c r="M3077" s="190">
        <v>0</v>
      </c>
      <c r="N3077" s="190">
        <v>0</v>
      </c>
      <c r="O3077" s="190">
        <v>0</v>
      </c>
      <c r="P3077" s="189">
        <f t="shared" si="312"/>
        <v>7962906.4560000002</v>
      </c>
      <c r="Q3077" s="191">
        <f t="shared" si="313"/>
        <v>2211.12</v>
      </c>
      <c r="R3077" s="191">
        <f t="shared" si="314"/>
        <v>2211.12</v>
      </c>
      <c r="S3077" s="90" t="s">
        <v>42</v>
      </c>
      <c r="T3077" s="55" t="s">
        <v>34</v>
      </c>
    </row>
    <row r="3078" spans="1:20">
      <c r="A3078" s="137">
        <v>363</v>
      </c>
      <c r="B3078" s="104" t="s">
        <v>1306</v>
      </c>
      <c r="C3078" s="41">
        <v>1963</v>
      </c>
      <c r="D3078" s="55"/>
      <c r="E3078" s="55" t="s">
        <v>335</v>
      </c>
      <c r="F3078" s="55">
        <v>5</v>
      </c>
      <c r="G3078" s="55">
        <v>2</v>
      </c>
      <c r="H3078" s="220">
        <v>1736.6</v>
      </c>
      <c r="I3078" s="220">
        <v>1590.1</v>
      </c>
      <c r="J3078" s="220">
        <v>1590.1</v>
      </c>
      <c r="K3078" s="220">
        <v>83</v>
      </c>
      <c r="L3078" s="189">
        <f>'Форма 2'!C3082</f>
        <v>5477926.3019999992</v>
      </c>
      <c r="M3078" s="190">
        <v>0</v>
      </c>
      <c r="N3078" s="190">
        <v>0</v>
      </c>
      <c r="O3078" s="190">
        <v>0</v>
      </c>
      <c r="P3078" s="189">
        <f t="shared" si="312"/>
        <v>5477926.3019999992</v>
      </c>
      <c r="Q3078" s="191">
        <f t="shared" si="313"/>
        <v>3445.0199999999995</v>
      </c>
      <c r="R3078" s="191">
        <f t="shared" si="314"/>
        <v>3445.0199999999995</v>
      </c>
      <c r="S3078" s="90" t="s">
        <v>42</v>
      </c>
      <c r="T3078" s="55" t="s">
        <v>34</v>
      </c>
    </row>
    <row r="3079" spans="1:20">
      <c r="A3079" s="312">
        <v>364</v>
      </c>
      <c r="B3079" s="104" t="s">
        <v>1313</v>
      </c>
      <c r="C3079" s="41">
        <v>1961</v>
      </c>
      <c r="D3079" s="55"/>
      <c r="E3079" s="55" t="s">
        <v>335</v>
      </c>
      <c r="F3079" s="55">
        <v>5</v>
      </c>
      <c r="G3079" s="55">
        <v>2</v>
      </c>
      <c r="H3079" s="220">
        <v>1575.5</v>
      </c>
      <c r="I3079" s="220">
        <v>988</v>
      </c>
      <c r="J3079" s="220">
        <v>918.9</v>
      </c>
      <c r="K3079" s="220">
        <v>83</v>
      </c>
      <c r="L3079" s="189">
        <f>'Форма 2'!C3083</f>
        <v>3403679.76</v>
      </c>
      <c r="M3079" s="190">
        <v>0</v>
      </c>
      <c r="N3079" s="190">
        <v>0</v>
      </c>
      <c r="O3079" s="190">
        <v>0</v>
      </c>
      <c r="P3079" s="189">
        <f t="shared" si="312"/>
        <v>3403679.76</v>
      </c>
      <c r="Q3079" s="191">
        <f t="shared" si="313"/>
        <v>3445.02</v>
      </c>
      <c r="R3079" s="191">
        <f t="shared" si="314"/>
        <v>3445.02</v>
      </c>
      <c r="S3079" s="90" t="s">
        <v>42</v>
      </c>
      <c r="T3079" s="55" t="s">
        <v>34</v>
      </c>
    </row>
    <row r="3080" spans="1:20">
      <c r="A3080" s="137">
        <v>365</v>
      </c>
      <c r="B3080" s="104" t="s">
        <v>1314</v>
      </c>
      <c r="C3080" s="41">
        <v>1957</v>
      </c>
      <c r="D3080" s="55"/>
      <c r="E3080" s="55" t="s">
        <v>335</v>
      </c>
      <c r="F3080" s="55">
        <v>3</v>
      </c>
      <c r="G3080" s="55">
        <v>4</v>
      </c>
      <c r="H3080" s="220">
        <v>1958.7</v>
      </c>
      <c r="I3080" s="220">
        <v>1852.3</v>
      </c>
      <c r="J3080" s="220">
        <v>1686.3</v>
      </c>
      <c r="K3080" s="220">
        <v>96</v>
      </c>
      <c r="L3080" s="189">
        <f>'Форма 2'!C3084</f>
        <v>3104176.9550000001</v>
      </c>
      <c r="M3080" s="190">
        <v>0</v>
      </c>
      <c r="N3080" s="190">
        <v>0</v>
      </c>
      <c r="O3080" s="190">
        <v>0</v>
      </c>
      <c r="P3080" s="189">
        <f t="shared" si="312"/>
        <v>3104176.9550000001</v>
      </c>
      <c r="Q3080" s="191">
        <f t="shared" si="313"/>
        <v>1675.8500000000001</v>
      </c>
      <c r="R3080" s="191">
        <f t="shared" si="314"/>
        <v>1675.8500000000001</v>
      </c>
      <c r="S3080" s="90" t="s">
        <v>42</v>
      </c>
      <c r="T3080" s="55" t="s">
        <v>34</v>
      </c>
    </row>
    <row r="3081" spans="1:20">
      <c r="A3081" s="312">
        <v>366</v>
      </c>
      <c r="B3081" s="104" t="s">
        <v>1309</v>
      </c>
      <c r="C3081" s="41">
        <v>1968</v>
      </c>
      <c r="D3081" s="55"/>
      <c r="E3081" s="55" t="s">
        <v>576</v>
      </c>
      <c r="F3081" s="55">
        <v>5</v>
      </c>
      <c r="G3081" s="55">
        <v>6</v>
      </c>
      <c r="H3081" s="220">
        <v>4428.3999999999996</v>
      </c>
      <c r="I3081" s="220">
        <v>4248.1499999999996</v>
      </c>
      <c r="J3081" s="220">
        <v>4248.1499999999996</v>
      </c>
      <c r="K3081" s="220">
        <v>241</v>
      </c>
      <c r="L3081" s="189">
        <f>'Форма 2'!C3085</f>
        <v>1381073.5649999999</v>
      </c>
      <c r="M3081" s="190">
        <v>0</v>
      </c>
      <c r="N3081" s="190">
        <v>0</v>
      </c>
      <c r="O3081" s="190">
        <v>0</v>
      </c>
      <c r="P3081" s="189">
        <f t="shared" si="312"/>
        <v>1381073.5649999999</v>
      </c>
      <c r="Q3081" s="191">
        <f t="shared" si="313"/>
        <v>325.10000000000002</v>
      </c>
      <c r="R3081" s="191">
        <f t="shared" si="314"/>
        <v>325.10000000000002</v>
      </c>
      <c r="S3081" s="90" t="s">
        <v>42</v>
      </c>
      <c r="T3081" s="55" t="s">
        <v>34</v>
      </c>
    </row>
    <row r="3082" spans="1:20">
      <c r="A3082" s="137">
        <v>367</v>
      </c>
      <c r="B3082" s="104" t="s">
        <v>1317</v>
      </c>
      <c r="C3082" s="41">
        <v>1965</v>
      </c>
      <c r="D3082" s="55"/>
      <c r="E3082" s="55" t="s">
        <v>576</v>
      </c>
      <c r="F3082" s="55">
        <v>5</v>
      </c>
      <c r="G3082" s="55">
        <v>4</v>
      </c>
      <c r="H3082" s="220">
        <v>3539.2</v>
      </c>
      <c r="I3082" s="220">
        <v>3358.95</v>
      </c>
      <c r="J3082" s="220">
        <v>3358.95</v>
      </c>
      <c r="K3082" s="220">
        <v>137</v>
      </c>
      <c r="L3082" s="189">
        <f>'Форма 2'!C3086</f>
        <v>11571649.929</v>
      </c>
      <c r="M3082" s="190">
        <v>0</v>
      </c>
      <c r="N3082" s="190">
        <v>0</v>
      </c>
      <c r="O3082" s="190">
        <v>0</v>
      </c>
      <c r="P3082" s="189">
        <f t="shared" si="312"/>
        <v>11571649.929</v>
      </c>
      <c r="Q3082" s="191">
        <f t="shared" si="313"/>
        <v>3445.02</v>
      </c>
      <c r="R3082" s="191">
        <f t="shared" si="314"/>
        <v>3445.02</v>
      </c>
      <c r="S3082" s="90" t="s">
        <v>42</v>
      </c>
      <c r="T3082" s="55" t="s">
        <v>34</v>
      </c>
    </row>
    <row r="3083" spans="1:20">
      <c r="A3083" s="312">
        <v>368</v>
      </c>
      <c r="B3083" s="104" t="s">
        <v>1319</v>
      </c>
      <c r="C3083" s="41">
        <v>1971</v>
      </c>
      <c r="D3083" s="55"/>
      <c r="E3083" s="55" t="s">
        <v>576</v>
      </c>
      <c r="F3083" s="55">
        <v>5</v>
      </c>
      <c r="G3083" s="55">
        <v>8</v>
      </c>
      <c r="H3083" s="220">
        <v>5688</v>
      </c>
      <c r="I3083" s="220">
        <v>5631.8</v>
      </c>
      <c r="J3083" s="220">
        <v>5587.3</v>
      </c>
      <c r="K3083" s="220">
        <v>251</v>
      </c>
      <c r="L3083" s="189">
        <f>'Форма 2'!C3087</f>
        <v>1830898.1800000002</v>
      </c>
      <c r="M3083" s="190">
        <v>0</v>
      </c>
      <c r="N3083" s="190">
        <v>0</v>
      </c>
      <c r="O3083" s="190">
        <v>0</v>
      </c>
      <c r="P3083" s="189">
        <f t="shared" si="312"/>
        <v>1830898.1800000002</v>
      </c>
      <c r="Q3083" s="191">
        <f t="shared" si="313"/>
        <v>325.10000000000002</v>
      </c>
      <c r="R3083" s="191">
        <f t="shared" si="314"/>
        <v>325.10000000000002</v>
      </c>
      <c r="S3083" s="90" t="s">
        <v>42</v>
      </c>
      <c r="T3083" s="55" t="s">
        <v>34</v>
      </c>
    </row>
    <row r="3084" spans="1:20">
      <c r="A3084" s="137">
        <v>369</v>
      </c>
      <c r="B3084" s="104" t="s">
        <v>4631</v>
      </c>
      <c r="C3084" s="217">
        <v>1969</v>
      </c>
      <c r="D3084" s="55"/>
      <c r="E3084" s="55" t="s">
        <v>335</v>
      </c>
      <c r="F3084" s="55">
        <v>5</v>
      </c>
      <c r="G3084" s="55">
        <v>4</v>
      </c>
      <c r="H3084" s="220">
        <v>3492.9</v>
      </c>
      <c r="I3084" s="220">
        <v>3085.9</v>
      </c>
      <c r="J3084" s="220">
        <v>3085.9</v>
      </c>
      <c r="K3084" s="220">
        <v>147</v>
      </c>
      <c r="L3084" s="189">
        <f>'Форма 2'!C3088</f>
        <v>471580.43000000005</v>
      </c>
      <c r="M3084" s="190">
        <v>0</v>
      </c>
      <c r="N3084" s="190">
        <v>0</v>
      </c>
      <c r="O3084" s="190">
        <v>0</v>
      </c>
      <c r="P3084" s="189">
        <f t="shared" si="312"/>
        <v>471580.43000000005</v>
      </c>
      <c r="Q3084" s="191">
        <f t="shared" si="313"/>
        <v>152.81779383648208</v>
      </c>
      <c r="R3084" s="191">
        <f t="shared" si="314"/>
        <v>152.81779383648208</v>
      </c>
      <c r="S3084" s="90" t="s">
        <v>42</v>
      </c>
      <c r="T3084" s="55" t="s">
        <v>34</v>
      </c>
    </row>
    <row r="3085" spans="1:20">
      <c r="A3085" s="312">
        <v>370</v>
      </c>
      <c r="B3085" s="104" t="s">
        <v>1343</v>
      </c>
      <c r="C3085" s="41">
        <v>1963</v>
      </c>
      <c r="D3085" s="55"/>
      <c r="E3085" s="55" t="s">
        <v>28</v>
      </c>
      <c r="F3085" s="55">
        <v>5</v>
      </c>
      <c r="G3085" s="55">
        <v>3</v>
      </c>
      <c r="H3085" s="220">
        <v>2685.1</v>
      </c>
      <c r="I3085" s="220">
        <v>2223.4</v>
      </c>
      <c r="J3085" s="220">
        <v>2223.4</v>
      </c>
      <c r="K3085" s="220">
        <v>110</v>
      </c>
      <c r="L3085" s="189">
        <f>'Форма 2'!C3089</f>
        <v>7659657.4680000003</v>
      </c>
      <c r="M3085" s="190">
        <v>0</v>
      </c>
      <c r="N3085" s="190">
        <v>0</v>
      </c>
      <c r="O3085" s="190">
        <v>0</v>
      </c>
      <c r="P3085" s="189">
        <f t="shared" si="312"/>
        <v>7659657.4680000003</v>
      </c>
      <c r="Q3085" s="191">
        <f t="shared" si="313"/>
        <v>3445.02</v>
      </c>
      <c r="R3085" s="191">
        <f t="shared" si="314"/>
        <v>3445.02</v>
      </c>
      <c r="S3085" s="90" t="s">
        <v>42</v>
      </c>
      <c r="T3085" s="55" t="s">
        <v>34</v>
      </c>
    </row>
    <row r="3086" spans="1:20">
      <c r="A3086" s="137">
        <v>371</v>
      </c>
      <c r="B3086" s="104" t="s">
        <v>1344</v>
      </c>
      <c r="C3086" s="41">
        <v>1963</v>
      </c>
      <c r="D3086" s="55"/>
      <c r="E3086" s="55" t="s">
        <v>28</v>
      </c>
      <c r="F3086" s="55">
        <v>5</v>
      </c>
      <c r="G3086" s="55">
        <v>3</v>
      </c>
      <c r="H3086" s="220">
        <v>2740</v>
      </c>
      <c r="I3086" s="220">
        <v>2519.4</v>
      </c>
      <c r="J3086" s="220">
        <v>2519.4</v>
      </c>
      <c r="K3086" s="220">
        <v>113</v>
      </c>
      <c r="L3086" s="189">
        <f>'Форма 2'!C3090</f>
        <v>8679383.3880000003</v>
      </c>
      <c r="M3086" s="190">
        <v>0</v>
      </c>
      <c r="N3086" s="190">
        <v>0</v>
      </c>
      <c r="O3086" s="190">
        <v>0</v>
      </c>
      <c r="P3086" s="189">
        <f t="shared" si="312"/>
        <v>8679383.3880000003</v>
      </c>
      <c r="Q3086" s="191">
        <f t="shared" si="313"/>
        <v>3445.02</v>
      </c>
      <c r="R3086" s="191">
        <f t="shared" si="314"/>
        <v>3445.02</v>
      </c>
      <c r="S3086" s="90" t="s">
        <v>42</v>
      </c>
      <c r="T3086" s="55" t="s">
        <v>34</v>
      </c>
    </row>
    <row r="3087" spans="1:20">
      <c r="A3087" s="312">
        <v>372</v>
      </c>
      <c r="B3087" s="104" t="s">
        <v>1337</v>
      </c>
      <c r="C3087" s="41">
        <v>1974</v>
      </c>
      <c r="D3087" s="55"/>
      <c r="E3087" s="55" t="s">
        <v>335</v>
      </c>
      <c r="F3087" s="55">
        <v>9</v>
      </c>
      <c r="G3087" s="55">
        <v>7</v>
      </c>
      <c r="H3087" s="220">
        <v>12039.9</v>
      </c>
      <c r="I3087" s="220">
        <v>10666.300000000001</v>
      </c>
      <c r="J3087" s="220">
        <v>9441.2000000000007</v>
      </c>
      <c r="K3087" s="220">
        <v>393</v>
      </c>
      <c r="L3087" s="189">
        <f>'Форма 2'!C3091</f>
        <v>5179021.9650000008</v>
      </c>
      <c r="M3087" s="190">
        <v>0</v>
      </c>
      <c r="N3087" s="190">
        <v>0</v>
      </c>
      <c r="O3087" s="190">
        <v>0</v>
      </c>
      <c r="P3087" s="189">
        <f t="shared" si="312"/>
        <v>5179021.9650000008</v>
      </c>
      <c r="Q3087" s="191">
        <f t="shared" si="313"/>
        <v>485.55</v>
      </c>
      <c r="R3087" s="191">
        <f t="shared" si="314"/>
        <v>485.55</v>
      </c>
      <c r="S3087" s="90" t="s">
        <v>42</v>
      </c>
      <c r="T3087" s="55" t="s">
        <v>35</v>
      </c>
    </row>
    <row r="3088" spans="1:20">
      <c r="A3088" s="137">
        <v>373</v>
      </c>
      <c r="B3088" s="104" t="s">
        <v>1339</v>
      </c>
      <c r="C3088" s="41">
        <v>1963</v>
      </c>
      <c r="D3088" s="55"/>
      <c r="E3088" s="55" t="s">
        <v>28</v>
      </c>
      <c r="F3088" s="55">
        <v>5</v>
      </c>
      <c r="G3088" s="55">
        <v>2</v>
      </c>
      <c r="H3088" s="220">
        <v>1436.1</v>
      </c>
      <c r="I3088" s="220">
        <v>1281.5</v>
      </c>
      <c r="J3088" s="220">
        <v>1281.5</v>
      </c>
      <c r="K3088" s="220">
        <v>57</v>
      </c>
      <c r="L3088" s="189">
        <f>'Форма 2'!C3092</f>
        <v>4414793.13</v>
      </c>
      <c r="M3088" s="190">
        <v>0</v>
      </c>
      <c r="N3088" s="190">
        <v>0</v>
      </c>
      <c r="O3088" s="190">
        <v>0</v>
      </c>
      <c r="P3088" s="189">
        <f t="shared" si="312"/>
        <v>4414793.13</v>
      </c>
      <c r="Q3088" s="191">
        <f t="shared" si="313"/>
        <v>3445.02</v>
      </c>
      <c r="R3088" s="191">
        <f t="shared" si="314"/>
        <v>3445.02</v>
      </c>
      <c r="S3088" s="90" t="s">
        <v>42</v>
      </c>
      <c r="T3088" s="55" t="s">
        <v>34</v>
      </c>
    </row>
    <row r="3089" spans="1:20">
      <c r="A3089" s="312">
        <v>374</v>
      </c>
      <c r="B3089" s="104" t="s">
        <v>4633</v>
      </c>
      <c r="C3089" s="217">
        <v>1965</v>
      </c>
      <c r="D3089" s="55"/>
      <c r="E3089" s="55" t="s">
        <v>336</v>
      </c>
      <c r="F3089" s="55">
        <v>5</v>
      </c>
      <c r="G3089" s="55">
        <v>3</v>
      </c>
      <c r="H3089" s="220">
        <v>3285</v>
      </c>
      <c r="I3089" s="220">
        <v>1860.6</v>
      </c>
      <c r="J3089" s="220">
        <v>1860.6</v>
      </c>
      <c r="K3089" s="220">
        <v>98</v>
      </c>
      <c r="L3089" s="189">
        <f>'Форма 2'!C3093</f>
        <v>471580.43000000005</v>
      </c>
      <c r="M3089" s="190">
        <v>0</v>
      </c>
      <c r="N3089" s="190">
        <v>0</v>
      </c>
      <c r="O3089" s="190">
        <v>0</v>
      </c>
      <c r="P3089" s="189">
        <f t="shared" si="312"/>
        <v>471580.43000000005</v>
      </c>
      <c r="Q3089" s="191">
        <f t="shared" si="313"/>
        <v>253.45610555734714</v>
      </c>
      <c r="R3089" s="191">
        <f t="shared" si="314"/>
        <v>253.45610555734714</v>
      </c>
      <c r="S3089" s="90" t="s">
        <v>42</v>
      </c>
      <c r="T3089" s="55" t="s">
        <v>34</v>
      </c>
    </row>
    <row r="3090" spans="1:20">
      <c r="A3090" s="137">
        <v>375</v>
      </c>
      <c r="B3090" s="104" t="s">
        <v>4632</v>
      </c>
      <c r="C3090" s="217">
        <v>1965</v>
      </c>
      <c r="D3090" s="55"/>
      <c r="E3090" s="55" t="s">
        <v>336</v>
      </c>
      <c r="F3090" s="55">
        <v>5</v>
      </c>
      <c r="G3090" s="55">
        <v>3</v>
      </c>
      <c r="H3090" s="220">
        <v>2632.92</v>
      </c>
      <c r="I3090" s="220">
        <v>1797.7</v>
      </c>
      <c r="J3090" s="220">
        <v>1797.7</v>
      </c>
      <c r="K3090" s="220">
        <v>119</v>
      </c>
      <c r="L3090" s="189">
        <f>'Форма 2'!C3094</f>
        <v>471580.43000000005</v>
      </c>
      <c r="M3090" s="190">
        <v>0</v>
      </c>
      <c r="N3090" s="190">
        <v>0</v>
      </c>
      <c r="O3090" s="190">
        <v>0</v>
      </c>
      <c r="P3090" s="189">
        <f t="shared" si="312"/>
        <v>471580.43000000005</v>
      </c>
      <c r="Q3090" s="191">
        <f t="shared" si="313"/>
        <v>262.32431996439897</v>
      </c>
      <c r="R3090" s="191">
        <f t="shared" si="314"/>
        <v>262.32431996439897</v>
      </c>
      <c r="S3090" s="90" t="s">
        <v>42</v>
      </c>
      <c r="T3090" s="55" t="s">
        <v>34</v>
      </c>
    </row>
    <row r="3091" spans="1:20">
      <c r="A3091" s="312">
        <v>376</v>
      </c>
      <c r="B3091" s="104" t="s">
        <v>1340</v>
      </c>
      <c r="C3091" s="41">
        <v>1965</v>
      </c>
      <c r="D3091" s="55"/>
      <c r="E3091" s="55" t="s">
        <v>576</v>
      </c>
      <c r="F3091" s="55">
        <v>5</v>
      </c>
      <c r="G3091" s="55">
        <v>3</v>
      </c>
      <c r="H3091" s="220">
        <v>4180.6000000000004</v>
      </c>
      <c r="I3091" s="220">
        <v>3851.4</v>
      </c>
      <c r="J3091" s="220">
        <v>2656.8</v>
      </c>
      <c r="K3091" s="220">
        <v>111</v>
      </c>
      <c r="L3091" s="189">
        <f>'Форма 2'!C3095</f>
        <v>13268150.028000001</v>
      </c>
      <c r="M3091" s="190">
        <v>0</v>
      </c>
      <c r="N3091" s="190">
        <v>0</v>
      </c>
      <c r="O3091" s="190">
        <v>0</v>
      </c>
      <c r="P3091" s="189">
        <f t="shared" si="312"/>
        <v>13268150.028000001</v>
      </c>
      <c r="Q3091" s="191">
        <f t="shared" si="313"/>
        <v>3445.02</v>
      </c>
      <c r="R3091" s="191">
        <f t="shared" si="314"/>
        <v>3445.02</v>
      </c>
      <c r="S3091" s="90" t="s">
        <v>42</v>
      </c>
      <c r="T3091" s="55" t="s">
        <v>34</v>
      </c>
    </row>
    <row r="3092" spans="1:20">
      <c r="A3092" s="137">
        <v>377</v>
      </c>
      <c r="B3092" s="104" t="s">
        <v>4634</v>
      </c>
      <c r="C3092" s="217">
        <v>1969</v>
      </c>
      <c r="D3092" s="55"/>
      <c r="E3092" s="55" t="s">
        <v>335</v>
      </c>
      <c r="F3092" s="55">
        <v>5</v>
      </c>
      <c r="G3092" s="55">
        <v>4</v>
      </c>
      <c r="H3092" s="220">
        <v>3315.97</v>
      </c>
      <c r="I3092" s="220">
        <v>2375.1999999999998</v>
      </c>
      <c r="J3092" s="220">
        <v>2375.1999999999998</v>
      </c>
      <c r="K3092" s="220">
        <v>126</v>
      </c>
      <c r="L3092" s="189">
        <f>'Форма 2'!C3096</f>
        <v>471580.43000000005</v>
      </c>
      <c r="M3092" s="190">
        <v>0</v>
      </c>
      <c r="N3092" s="190">
        <v>0</v>
      </c>
      <c r="O3092" s="190">
        <v>0</v>
      </c>
      <c r="P3092" s="189">
        <f t="shared" si="312"/>
        <v>471580.43000000005</v>
      </c>
      <c r="Q3092" s="191">
        <f t="shared" si="313"/>
        <v>198.54346160323345</v>
      </c>
      <c r="R3092" s="191">
        <f t="shared" si="314"/>
        <v>198.54346160323345</v>
      </c>
      <c r="S3092" s="90" t="s">
        <v>42</v>
      </c>
      <c r="T3092" s="55" t="s">
        <v>34</v>
      </c>
    </row>
    <row r="3093" spans="1:20">
      <c r="A3093" s="312">
        <v>378</v>
      </c>
      <c r="B3093" s="104" t="s">
        <v>1341</v>
      </c>
      <c r="C3093" s="41">
        <v>1970</v>
      </c>
      <c r="D3093" s="55"/>
      <c r="E3093" s="55" t="s">
        <v>576</v>
      </c>
      <c r="F3093" s="55">
        <v>5</v>
      </c>
      <c r="G3093" s="55">
        <v>4</v>
      </c>
      <c r="H3093" s="220">
        <v>3119.7</v>
      </c>
      <c r="I3093" s="220">
        <v>2659.6</v>
      </c>
      <c r="J3093" s="220">
        <v>2659.6</v>
      </c>
      <c r="K3093" s="220">
        <v>131</v>
      </c>
      <c r="L3093" s="189">
        <f>'Форма 2'!C3097</f>
        <v>1045914.296</v>
      </c>
      <c r="M3093" s="190">
        <v>0</v>
      </c>
      <c r="N3093" s="190">
        <v>0</v>
      </c>
      <c r="O3093" s="190">
        <v>0</v>
      </c>
      <c r="P3093" s="189">
        <f t="shared" si="312"/>
        <v>1045914.296</v>
      </c>
      <c r="Q3093" s="191">
        <f t="shared" si="313"/>
        <v>393.26</v>
      </c>
      <c r="R3093" s="191">
        <f t="shared" si="314"/>
        <v>393.26</v>
      </c>
      <c r="S3093" s="90" t="s">
        <v>42</v>
      </c>
      <c r="T3093" s="55" t="s">
        <v>34</v>
      </c>
    </row>
    <row r="3094" spans="1:20">
      <c r="A3094" s="137">
        <v>379</v>
      </c>
      <c r="B3094" s="104" t="s">
        <v>1347</v>
      </c>
      <c r="C3094" s="41">
        <v>1977</v>
      </c>
      <c r="D3094" s="55"/>
      <c r="E3094" s="55" t="s">
        <v>576</v>
      </c>
      <c r="F3094" s="55">
        <v>5</v>
      </c>
      <c r="G3094" s="55">
        <v>6</v>
      </c>
      <c r="H3094" s="220">
        <v>4303.3999999999996</v>
      </c>
      <c r="I3094" s="220">
        <v>3044.8</v>
      </c>
      <c r="J3094" s="220">
        <v>3044.8</v>
      </c>
      <c r="K3094" s="220">
        <v>198</v>
      </c>
      <c r="L3094" s="189">
        <f>'Форма 2'!C3098</f>
        <v>1197398.048</v>
      </c>
      <c r="M3094" s="190">
        <v>0</v>
      </c>
      <c r="N3094" s="190">
        <v>0</v>
      </c>
      <c r="O3094" s="190">
        <v>0</v>
      </c>
      <c r="P3094" s="189">
        <f t="shared" si="312"/>
        <v>1197398.048</v>
      </c>
      <c r="Q3094" s="191">
        <f t="shared" si="313"/>
        <v>393.25999999999993</v>
      </c>
      <c r="R3094" s="191">
        <f t="shared" si="314"/>
        <v>393.25999999999993</v>
      </c>
      <c r="S3094" s="90" t="s">
        <v>42</v>
      </c>
      <c r="T3094" s="55" t="s">
        <v>34</v>
      </c>
    </row>
    <row r="3095" spans="1:20">
      <c r="A3095" s="312">
        <v>380</v>
      </c>
      <c r="B3095" s="104" t="s">
        <v>1350</v>
      </c>
      <c r="C3095" s="41">
        <v>1962</v>
      </c>
      <c r="D3095" s="55"/>
      <c r="E3095" s="55" t="s">
        <v>335</v>
      </c>
      <c r="F3095" s="55">
        <v>4</v>
      </c>
      <c r="G3095" s="55">
        <v>2</v>
      </c>
      <c r="H3095" s="220">
        <v>1404.1</v>
      </c>
      <c r="I3095" s="220">
        <v>1286</v>
      </c>
      <c r="J3095" s="220">
        <v>1286</v>
      </c>
      <c r="K3095" s="220">
        <v>57</v>
      </c>
      <c r="L3095" s="189">
        <f>'Форма 2'!C3099</f>
        <v>4430295.72</v>
      </c>
      <c r="M3095" s="190">
        <v>0</v>
      </c>
      <c r="N3095" s="190">
        <v>0</v>
      </c>
      <c r="O3095" s="190">
        <v>0</v>
      </c>
      <c r="P3095" s="189">
        <f t="shared" si="312"/>
        <v>4430295.72</v>
      </c>
      <c r="Q3095" s="191">
        <f t="shared" si="313"/>
        <v>3445.02</v>
      </c>
      <c r="R3095" s="191">
        <f t="shared" si="314"/>
        <v>3445.02</v>
      </c>
      <c r="S3095" s="90" t="s">
        <v>42</v>
      </c>
      <c r="T3095" s="55" t="s">
        <v>34</v>
      </c>
    </row>
    <row r="3096" spans="1:20">
      <c r="A3096" s="137">
        <v>381</v>
      </c>
      <c r="B3096" s="104" t="s">
        <v>1351</v>
      </c>
      <c r="C3096" s="41">
        <v>1956</v>
      </c>
      <c r="D3096" s="55"/>
      <c r="E3096" s="55" t="s">
        <v>28</v>
      </c>
      <c r="F3096" s="55">
        <v>5</v>
      </c>
      <c r="G3096" s="55">
        <v>5</v>
      </c>
      <c r="H3096" s="220">
        <v>4399.6499999999996</v>
      </c>
      <c r="I3096" s="220">
        <v>3903.9199999999996</v>
      </c>
      <c r="J3096" s="220">
        <v>3522.22</v>
      </c>
      <c r="K3096" s="220">
        <v>129</v>
      </c>
      <c r="L3096" s="189">
        <f>'Форма 2'!C3100</f>
        <v>4721283.7303999998</v>
      </c>
      <c r="M3096" s="190">
        <v>0</v>
      </c>
      <c r="N3096" s="190">
        <v>0</v>
      </c>
      <c r="O3096" s="190">
        <v>0</v>
      </c>
      <c r="P3096" s="189">
        <f t="shared" si="312"/>
        <v>4721283.7303999998</v>
      </c>
      <c r="Q3096" s="191">
        <f t="shared" si="313"/>
        <v>1209.3700000000001</v>
      </c>
      <c r="R3096" s="191">
        <f t="shared" si="314"/>
        <v>1209.3700000000001</v>
      </c>
      <c r="S3096" s="90" t="s">
        <v>42</v>
      </c>
      <c r="T3096" s="55" t="s">
        <v>34</v>
      </c>
    </row>
    <row r="3097" spans="1:20">
      <c r="A3097" s="312">
        <v>382</v>
      </c>
      <c r="B3097" s="104" t="s">
        <v>1352</v>
      </c>
      <c r="C3097" s="41">
        <v>1961</v>
      </c>
      <c r="D3097" s="55"/>
      <c r="E3097" s="55" t="s">
        <v>28</v>
      </c>
      <c r="F3097" s="55">
        <v>5</v>
      </c>
      <c r="G3097" s="55">
        <v>2</v>
      </c>
      <c r="H3097" s="220">
        <v>2701.9</v>
      </c>
      <c r="I3097" s="220">
        <v>2684.7</v>
      </c>
      <c r="J3097" s="220">
        <v>1969.1</v>
      </c>
      <c r="K3097" s="220">
        <v>79</v>
      </c>
      <c r="L3097" s="189">
        <f>'Форма 2'!C3101</f>
        <v>9248845.1940000001</v>
      </c>
      <c r="M3097" s="190">
        <v>0</v>
      </c>
      <c r="N3097" s="190">
        <v>0</v>
      </c>
      <c r="O3097" s="190">
        <v>0</v>
      </c>
      <c r="P3097" s="189">
        <f t="shared" si="312"/>
        <v>9248845.1940000001</v>
      </c>
      <c r="Q3097" s="191">
        <f t="shared" si="313"/>
        <v>3445.0200000000004</v>
      </c>
      <c r="R3097" s="191">
        <f t="shared" si="314"/>
        <v>3445.0200000000004</v>
      </c>
      <c r="S3097" s="90" t="s">
        <v>42</v>
      </c>
      <c r="T3097" s="55" t="s">
        <v>34</v>
      </c>
    </row>
    <row r="3098" spans="1:20">
      <c r="A3098" s="137">
        <v>383</v>
      </c>
      <c r="B3098" s="104" t="s">
        <v>1353</v>
      </c>
      <c r="C3098" s="41">
        <v>1961</v>
      </c>
      <c r="D3098" s="55"/>
      <c r="E3098" s="55" t="s">
        <v>28</v>
      </c>
      <c r="F3098" s="55">
        <v>5</v>
      </c>
      <c r="G3098" s="55">
        <v>4</v>
      </c>
      <c r="H3098" s="220">
        <v>3674.5</v>
      </c>
      <c r="I3098" s="220">
        <v>3511.7</v>
      </c>
      <c r="J3098" s="220">
        <v>2799.7</v>
      </c>
      <c r="K3098" s="220">
        <v>114</v>
      </c>
      <c r="L3098" s="189">
        <f>'Форма 2'!C3102</f>
        <v>12097876.733999999</v>
      </c>
      <c r="M3098" s="190">
        <v>0</v>
      </c>
      <c r="N3098" s="190">
        <v>0</v>
      </c>
      <c r="O3098" s="190">
        <v>0</v>
      </c>
      <c r="P3098" s="189">
        <f t="shared" si="312"/>
        <v>12097876.733999999</v>
      </c>
      <c r="Q3098" s="191">
        <f t="shared" si="313"/>
        <v>3445.02</v>
      </c>
      <c r="R3098" s="191">
        <f t="shared" si="314"/>
        <v>3445.02</v>
      </c>
      <c r="S3098" s="90" t="s">
        <v>42</v>
      </c>
      <c r="T3098" s="55" t="s">
        <v>34</v>
      </c>
    </row>
    <row r="3099" spans="1:20">
      <c r="A3099" s="312">
        <v>384</v>
      </c>
      <c r="B3099" s="104" t="s">
        <v>1354</v>
      </c>
      <c r="C3099" s="41">
        <v>1961</v>
      </c>
      <c r="D3099" s="55"/>
      <c r="E3099" s="55" t="s">
        <v>28</v>
      </c>
      <c r="F3099" s="55">
        <v>5</v>
      </c>
      <c r="G3099" s="55">
        <v>3</v>
      </c>
      <c r="H3099" s="220">
        <v>2232.35</v>
      </c>
      <c r="I3099" s="220">
        <v>2052.1000000000004</v>
      </c>
      <c r="J3099" s="220">
        <v>1384.15</v>
      </c>
      <c r="K3099" s="220">
        <v>94</v>
      </c>
      <c r="L3099" s="189">
        <f>'Форма 2'!C3103</f>
        <v>7069525.5420000013</v>
      </c>
      <c r="M3099" s="190">
        <v>0</v>
      </c>
      <c r="N3099" s="190">
        <v>0</v>
      </c>
      <c r="O3099" s="190">
        <v>0</v>
      </c>
      <c r="P3099" s="189">
        <f t="shared" si="312"/>
        <v>7069525.5420000013</v>
      </c>
      <c r="Q3099" s="191">
        <f t="shared" si="313"/>
        <v>3445.02</v>
      </c>
      <c r="R3099" s="191">
        <f t="shared" si="314"/>
        <v>3445.02</v>
      </c>
      <c r="S3099" s="90" t="s">
        <v>42</v>
      </c>
      <c r="T3099" s="55" t="s">
        <v>34</v>
      </c>
    </row>
    <row r="3100" spans="1:20">
      <c r="A3100" s="137">
        <v>385</v>
      </c>
      <c r="B3100" s="104" t="s">
        <v>1355</v>
      </c>
      <c r="C3100" s="41">
        <v>1961</v>
      </c>
      <c r="D3100" s="55"/>
      <c r="E3100" s="55" t="s">
        <v>28</v>
      </c>
      <c r="F3100" s="55">
        <v>5</v>
      </c>
      <c r="G3100" s="55">
        <v>4</v>
      </c>
      <c r="H3100" s="220">
        <v>3373.4</v>
      </c>
      <c r="I3100" s="220">
        <v>3293.1</v>
      </c>
      <c r="J3100" s="220">
        <v>2745</v>
      </c>
      <c r="K3100" s="220">
        <v>113</v>
      </c>
      <c r="L3100" s="189">
        <f>'Форма 2'!C3104</f>
        <v>11344795.362</v>
      </c>
      <c r="M3100" s="190">
        <v>0</v>
      </c>
      <c r="N3100" s="190">
        <v>0</v>
      </c>
      <c r="O3100" s="190">
        <v>0</v>
      </c>
      <c r="P3100" s="189">
        <f t="shared" si="312"/>
        <v>11344795.362</v>
      </c>
      <c r="Q3100" s="191">
        <f t="shared" si="313"/>
        <v>3445.02</v>
      </c>
      <c r="R3100" s="191">
        <f t="shared" si="314"/>
        <v>3445.02</v>
      </c>
      <c r="S3100" s="90" t="s">
        <v>42</v>
      </c>
      <c r="T3100" s="55" t="s">
        <v>34</v>
      </c>
    </row>
    <row r="3101" spans="1:20">
      <c r="A3101" s="312">
        <v>386</v>
      </c>
      <c r="B3101" s="104" t="s">
        <v>1356</v>
      </c>
      <c r="C3101" s="41">
        <v>1961</v>
      </c>
      <c r="D3101" s="55"/>
      <c r="E3101" s="55" t="s">
        <v>28</v>
      </c>
      <c r="F3101" s="55">
        <v>5</v>
      </c>
      <c r="G3101" s="55">
        <v>4</v>
      </c>
      <c r="H3101" s="220">
        <v>3459.7</v>
      </c>
      <c r="I3101" s="220">
        <v>3400.7</v>
      </c>
      <c r="J3101" s="220">
        <v>2855.9</v>
      </c>
      <c r="K3101" s="220">
        <v>103</v>
      </c>
      <c r="L3101" s="189">
        <f>'Форма 2'!C3105</f>
        <v>11715479.513999999</v>
      </c>
      <c r="M3101" s="190">
        <v>0</v>
      </c>
      <c r="N3101" s="190">
        <v>0</v>
      </c>
      <c r="O3101" s="190">
        <v>0</v>
      </c>
      <c r="P3101" s="189">
        <f t="shared" si="312"/>
        <v>11715479.513999999</v>
      </c>
      <c r="Q3101" s="191">
        <f t="shared" si="313"/>
        <v>3445.02</v>
      </c>
      <c r="R3101" s="191">
        <f t="shared" si="314"/>
        <v>3445.02</v>
      </c>
      <c r="S3101" s="90" t="s">
        <v>42</v>
      </c>
      <c r="T3101" s="55" t="s">
        <v>34</v>
      </c>
    </row>
    <row r="3102" spans="1:20">
      <c r="A3102" s="137">
        <v>387</v>
      </c>
      <c r="B3102" s="104" t="s">
        <v>1357</v>
      </c>
      <c r="C3102" s="41">
        <v>1961</v>
      </c>
      <c r="D3102" s="55"/>
      <c r="E3102" s="55" t="s">
        <v>28</v>
      </c>
      <c r="F3102" s="55">
        <v>5</v>
      </c>
      <c r="G3102" s="55">
        <v>4</v>
      </c>
      <c r="H3102" s="220">
        <v>4229.8999999999996</v>
      </c>
      <c r="I3102" s="220">
        <v>4163.3999999999996</v>
      </c>
      <c r="J3102" s="220">
        <v>2639.9</v>
      </c>
      <c r="K3102" s="220">
        <v>88</v>
      </c>
      <c r="L3102" s="189">
        <f>'Форма 2'!C3106</f>
        <v>14342996.267999999</v>
      </c>
      <c r="M3102" s="190">
        <v>0</v>
      </c>
      <c r="N3102" s="190">
        <v>0</v>
      </c>
      <c r="O3102" s="190">
        <v>0</v>
      </c>
      <c r="P3102" s="189">
        <f t="shared" si="312"/>
        <v>14342996.267999999</v>
      </c>
      <c r="Q3102" s="191">
        <f t="shared" si="313"/>
        <v>3445.02</v>
      </c>
      <c r="R3102" s="191">
        <f t="shared" si="314"/>
        <v>3445.02</v>
      </c>
      <c r="S3102" s="90" t="s">
        <v>42</v>
      </c>
      <c r="T3102" s="55" t="s">
        <v>34</v>
      </c>
    </row>
    <row r="3103" spans="1:20">
      <c r="A3103" s="312">
        <v>388</v>
      </c>
      <c r="B3103" s="104" t="s">
        <v>1379</v>
      </c>
      <c r="C3103" s="41">
        <v>1961</v>
      </c>
      <c r="D3103" s="55"/>
      <c r="E3103" s="55" t="s">
        <v>28</v>
      </c>
      <c r="F3103" s="55">
        <v>5</v>
      </c>
      <c r="G3103" s="55">
        <v>4</v>
      </c>
      <c r="H3103" s="220">
        <v>4210.3999999999996</v>
      </c>
      <c r="I3103" s="220">
        <v>3889.7</v>
      </c>
      <c r="J3103" s="220">
        <v>2814.4</v>
      </c>
      <c r="K3103" s="220">
        <v>89</v>
      </c>
      <c r="L3103" s="189">
        <f>'Форма 2'!C3107</f>
        <v>13400094.294</v>
      </c>
      <c r="M3103" s="190">
        <v>0</v>
      </c>
      <c r="N3103" s="190">
        <v>0</v>
      </c>
      <c r="O3103" s="190">
        <v>0</v>
      </c>
      <c r="P3103" s="189">
        <f t="shared" si="312"/>
        <v>13400094.294</v>
      </c>
      <c r="Q3103" s="191">
        <f t="shared" si="313"/>
        <v>3445.02</v>
      </c>
      <c r="R3103" s="191">
        <f t="shared" si="314"/>
        <v>3445.02</v>
      </c>
      <c r="S3103" s="90" t="s">
        <v>42</v>
      </c>
      <c r="T3103" s="55" t="s">
        <v>34</v>
      </c>
    </row>
    <row r="3104" spans="1:20">
      <c r="A3104" s="137">
        <v>389</v>
      </c>
      <c r="B3104" s="104" t="s">
        <v>1358</v>
      </c>
      <c r="C3104" s="41">
        <v>1961</v>
      </c>
      <c r="D3104" s="55"/>
      <c r="E3104" s="55" t="s">
        <v>28</v>
      </c>
      <c r="F3104" s="55">
        <v>5</v>
      </c>
      <c r="G3104" s="55">
        <v>2</v>
      </c>
      <c r="H3104" s="220">
        <v>1513.8</v>
      </c>
      <c r="I3104" s="220">
        <v>1497.7</v>
      </c>
      <c r="J3104" s="220">
        <v>1397.7</v>
      </c>
      <c r="K3104" s="220">
        <v>100</v>
      </c>
      <c r="L3104" s="189">
        <f>'Форма 2'!C3108</f>
        <v>5159606.4539999999</v>
      </c>
      <c r="M3104" s="190">
        <v>0</v>
      </c>
      <c r="N3104" s="190">
        <v>0</v>
      </c>
      <c r="O3104" s="190">
        <v>0</v>
      </c>
      <c r="P3104" s="189">
        <f t="shared" si="312"/>
        <v>5159606.4539999999</v>
      </c>
      <c r="Q3104" s="191">
        <f t="shared" si="313"/>
        <v>3445.02</v>
      </c>
      <c r="R3104" s="191">
        <f t="shared" si="314"/>
        <v>3445.02</v>
      </c>
      <c r="S3104" s="90" t="s">
        <v>42</v>
      </c>
      <c r="T3104" s="55" t="s">
        <v>34</v>
      </c>
    </row>
    <row r="3105" spans="1:20">
      <c r="A3105" s="312">
        <v>390</v>
      </c>
      <c r="B3105" s="104" t="s">
        <v>1359</v>
      </c>
      <c r="C3105" s="41">
        <v>1961</v>
      </c>
      <c r="D3105" s="55"/>
      <c r="E3105" s="55" t="s">
        <v>28</v>
      </c>
      <c r="F3105" s="55">
        <v>5</v>
      </c>
      <c r="G3105" s="55">
        <v>4</v>
      </c>
      <c r="H3105" s="220">
        <v>2669.6</v>
      </c>
      <c r="I3105" s="220">
        <v>1857.3</v>
      </c>
      <c r="J3105" s="220">
        <v>1857.3</v>
      </c>
      <c r="K3105" s="220">
        <v>126</v>
      </c>
      <c r="L3105" s="189">
        <f>'Форма 2'!C3109</f>
        <v>6398435.6459999997</v>
      </c>
      <c r="M3105" s="190">
        <v>0</v>
      </c>
      <c r="N3105" s="190">
        <v>0</v>
      </c>
      <c r="O3105" s="190">
        <v>0</v>
      </c>
      <c r="P3105" s="189">
        <f t="shared" si="312"/>
        <v>6398435.6459999997</v>
      </c>
      <c r="Q3105" s="191">
        <f t="shared" si="313"/>
        <v>3445.02</v>
      </c>
      <c r="R3105" s="191">
        <f t="shared" si="314"/>
        <v>3445.02</v>
      </c>
      <c r="S3105" s="90" t="s">
        <v>42</v>
      </c>
      <c r="T3105" s="55" t="s">
        <v>34</v>
      </c>
    </row>
    <row r="3106" spans="1:20">
      <c r="A3106" s="137">
        <v>391</v>
      </c>
      <c r="B3106" s="104" t="s">
        <v>1362</v>
      </c>
      <c r="C3106" s="41">
        <v>1961</v>
      </c>
      <c r="D3106" s="55"/>
      <c r="E3106" s="55" t="s">
        <v>28</v>
      </c>
      <c r="F3106" s="55">
        <v>5</v>
      </c>
      <c r="G3106" s="55">
        <v>2</v>
      </c>
      <c r="H3106" s="220">
        <v>1821.5</v>
      </c>
      <c r="I3106" s="220">
        <v>1643.8</v>
      </c>
      <c r="J3106" s="220">
        <v>1571.8</v>
      </c>
      <c r="K3106" s="220">
        <v>60</v>
      </c>
      <c r="L3106" s="189">
        <f>'Форма 2'!C3110</f>
        <v>5662923.8760000002</v>
      </c>
      <c r="M3106" s="190">
        <v>0</v>
      </c>
      <c r="N3106" s="190">
        <v>0</v>
      </c>
      <c r="O3106" s="190">
        <v>0</v>
      </c>
      <c r="P3106" s="189">
        <f t="shared" si="312"/>
        <v>5662923.8760000002</v>
      </c>
      <c r="Q3106" s="191">
        <f t="shared" si="313"/>
        <v>3445.02</v>
      </c>
      <c r="R3106" s="191">
        <f t="shared" si="314"/>
        <v>3445.02</v>
      </c>
      <c r="S3106" s="90" t="s">
        <v>42</v>
      </c>
      <c r="T3106" s="55" t="s">
        <v>34</v>
      </c>
    </row>
    <row r="3107" spans="1:20">
      <c r="A3107" s="312">
        <v>392</v>
      </c>
      <c r="B3107" s="104" t="s">
        <v>1363</v>
      </c>
      <c r="C3107" s="41">
        <v>1962</v>
      </c>
      <c r="D3107" s="55"/>
      <c r="E3107" s="55" t="s">
        <v>28</v>
      </c>
      <c r="F3107" s="55">
        <v>5</v>
      </c>
      <c r="G3107" s="55">
        <v>2</v>
      </c>
      <c r="H3107" s="220">
        <v>1521.47</v>
      </c>
      <c r="I3107" s="220">
        <v>1521.46</v>
      </c>
      <c r="J3107" s="220">
        <v>1498.76</v>
      </c>
      <c r="K3107" s="220">
        <v>188</v>
      </c>
      <c r="L3107" s="189">
        <f>'Форма 2'!C3111</f>
        <v>5241460.1292000003</v>
      </c>
      <c r="M3107" s="190">
        <v>0</v>
      </c>
      <c r="N3107" s="190">
        <v>0</v>
      </c>
      <c r="O3107" s="190">
        <v>0</v>
      </c>
      <c r="P3107" s="189">
        <f t="shared" si="312"/>
        <v>5241460.1292000003</v>
      </c>
      <c r="Q3107" s="191">
        <f t="shared" si="313"/>
        <v>3445.02</v>
      </c>
      <c r="R3107" s="191">
        <f t="shared" si="314"/>
        <v>3445.02</v>
      </c>
      <c r="S3107" s="90" t="s">
        <v>42</v>
      </c>
      <c r="T3107" s="55" t="s">
        <v>34</v>
      </c>
    </row>
    <row r="3108" spans="1:20">
      <c r="A3108" s="137">
        <v>393</v>
      </c>
      <c r="B3108" s="104" t="s">
        <v>1364</v>
      </c>
      <c r="C3108" s="41">
        <v>1962</v>
      </c>
      <c r="D3108" s="55"/>
      <c r="E3108" s="55" t="s">
        <v>28</v>
      </c>
      <c r="F3108" s="55">
        <v>5</v>
      </c>
      <c r="G3108" s="55">
        <v>2</v>
      </c>
      <c r="H3108" s="220">
        <v>1567.5</v>
      </c>
      <c r="I3108" s="220">
        <v>1566.8</v>
      </c>
      <c r="J3108" s="220">
        <v>1566.8</v>
      </c>
      <c r="K3108" s="220">
        <v>427</v>
      </c>
      <c r="L3108" s="189">
        <f>'Форма 2'!C3112</f>
        <v>5397657.3360000001</v>
      </c>
      <c r="M3108" s="190">
        <v>0</v>
      </c>
      <c r="N3108" s="190">
        <v>0</v>
      </c>
      <c r="O3108" s="190">
        <v>0</v>
      </c>
      <c r="P3108" s="189">
        <f t="shared" si="312"/>
        <v>5397657.3360000001</v>
      </c>
      <c r="Q3108" s="191">
        <f t="shared" si="313"/>
        <v>3445.02</v>
      </c>
      <c r="R3108" s="191">
        <f t="shared" si="314"/>
        <v>3445.02</v>
      </c>
      <c r="S3108" s="90" t="s">
        <v>42</v>
      </c>
      <c r="T3108" s="55" t="s">
        <v>34</v>
      </c>
    </row>
    <row r="3109" spans="1:20">
      <c r="A3109" s="312">
        <v>394</v>
      </c>
      <c r="B3109" s="104" t="s">
        <v>1365</v>
      </c>
      <c r="C3109" s="41">
        <v>1962</v>
      </c>
      <c r="D3109" s="55"/>
      <c r="E3109" s="55" t="s">
        <v>28</v>
      </c>
      <c r="F3109" s="55">
        <v>5</v>
      </c>
      <c r="G3109" s="55">
        <v>4</v>
      </c>
      <c r="H3109" s="220">
        <v>2560.9</v>
      </c>
      <c r="I3109" s="220">
        <v>2559.6999999999998</v>
      </c>
      <c r="J3109" s="220">
        <v>2559.6999999999998</v>
      </c>
      <c r="K3109" s="220">
        <v>1270</v>
      </c>
      <c r="L3109" s="189">
        <f>'Форма 2'!C3113</f>
        <v>8818217.6940000001</v>
      </c>
      <c r="M3109" s="190">
        <v>0</v>
      </c>
      <c r="N3109" s="190">
        <v>0</v>
      </c>
      <c r="O3109" s="190">
        <v>0</v>
      </c>
      <c r="P3109" s="189">
        <f t="shared" si="312"/>
        <v>8818217.6940000001</v>
      </c>
      <c r="Q3109" s="191">
        <f t="shared" si="313"/>
        <v>3445.0200000000004</v>
      </c>
      <c r="R3109" s="191">
        <f t="shared" si="314"/>
        <v>3445.0200000000004</v>
      </c>
      <c r="S3109" s="90" t="s">
        <v>42</v>
      </c>
      <c r="T3109" s="55" t="s">
        <v>34</v>
      </c>
    </row>
    <row r="3110" spans="1:20">
      <c r="A3110" s="137">
        <v>395</v>
      </c>
      <c r="B3110" s="104" t="s">
        <v>1367</v>
      </c>
      <c r="C3110" s="41">
        <v>1962</v>
      </c>
      <c r="D3110" s="55"/>
      <c r="E3110" s="55" t="s">
        <v>28</v>
      </c>
      <c r="F3110" s="55">
        <v>5</v>
      </c>
      <c r="G3110" s="55">
        <v>2</v>
      </c>
      <c r="H3110" s="220">
        <v>1570.4</v>
      </c>
      <c r="I3110" s="220">
        <v>1560.4</v>
      </c>
      <c r="J3110" s="220">
        <v>1560.4</v>
      </c>
      <c r="K3110" s="220">
        <v>1029</v>
      </c>
      <c r="L3110" s="189">
        <f>'Форма 2'!C3114</f>
        <v>5375609.2080000006</v>
      </c>
      <c r="M3110" s="190">
        <v>0</v>
      </c>
      <c r="N3110" s="190">
        <v>0</v>
      </c>
      <c r="O3110" s="190">
        <v>0</v>
      </c>
      <c r="P3110" s="189">
        <f t="shared" si="312"/>
        <v>5375609.2080000006</v>
      </c>
      <c r="Q3110" s="191">
        <f t="shared" si="313"/>
        <v>3445.02</v>
      </c>
      <c r="R3110" s="191">
        <f t="shared" si="314"/>
        <v>3445.02</v>
      </c>
      <c r="S3110" s="90" t="s">
        <v>42</v>
      </c>
      <c r="T3110" s="55" t="s">
        <v>34</v>
      </c>
    </row>
    <row r="3111" spans="1:20">
      <c r="A3111" s="312">
        <v>396</v>
      </c>
      <c r="B3111" s="104" t="s">
        <v>1371</v>
      </c>
      <c r="C3111" s="41">
        <v>1964</v>
      </c>
      <c r="D3111" s="55"/>
      <c r="E3111" s="55" t="s">
        <v>28</v>
      </c>
      <c r="F3111" s="55">
        <v>5</v>
      </c>
      <c r="G3111" s="55">
        <v>4</v>
      </c>
      <c r="H3111" s="220">
        <v>3537.8</v>
      </c>
      <c r="I3111" s="220">
        <v>3227.1000000000004</v>
      </c>
      <c r="J3111" s="220">
        <v>3186.3</v>
      </c>
      <c r="K3111" s="220">
        <v>154</v>
      </c>
      <c r="L3111" s="189">
        <f>'Форма 2'!C3115</f>
        <v>11117424.042000001</v>
      </c>
      <c r="M3111" s="190">
        <v>0</v>
      </c>
      <c r="N3111" s="190">
        <v>0</v>
      </c>
      <c r="O3111" s="190">
        <v>0</v>
      </c>
      <c r="P3111" s="189">
        <f t="shared" si="312"/>
        <v>11117424.042000001</v>
      </c>
      <c r="Q3111" s="191">
        <f t="shared" si="313"/>
        <v>3445.02</v>
      </c>
      <c r="R3111" s="191">
        <f t="shared" si="314"/>
        <v>3445.02</v>
      </c>
      <c r="S3111" s="90" t="s">
        <v>42</v>
      </c>
      <c r="T3111" s="55" t="s">
        <v>34</v>
      </c>
    </row>
    <row r="3112" spans="1:20">
      <c r="A3112" s="137">
        <v>397</v>
      </c>
      <c r="B3112" s="104" t="s">
        <v>1374</v>
      </c>
      <c r="C3112" s="41">
        <v>1968</v>
      </c>
      <c r="D3112" s="55"/>
      <c r="E3112" s="55" t="s">
        <v>28</v>
      </c>
      <c r="F3112" s="55">
        <v>9</v>
      </c>
      <c r="G3112" s="55">
        <v>1</v>
      </c>
      <c r="H3112" s="220">
        <v>2329.6999999999998</v>
      </c>
      <c r="I3112" s="220">
        <v>2200</v>
      </c>
      <c r="J3112" s="220">
        <v>2200</v>
      </c>
      <c r="K3112" s="220">
        <v>102</v>
      </c>
      <c r="L3112" s="189">
        <f>'Форма 2'!C3116</f>
        <v>9722130</v>
      </c>
      <c r="M3112" s="190">
        <v>0</v>
      </c>
      <c r="N3112" s="190">
        <v>0</v>
      </c>
      <c r="O3112" s="190">
        <v>0</v>
      </c>
      <c r="P3112" s="189">
        <f t="shared" ref="P3112:P3175" si="315">L3112</f>
        <v>9722130</v>
      </c>
      <c r="Q3112" s="191">
        <f t="shared" ref="Q3112:Q3175" si="316">L3112/I3112</f>
        <v>4419.1499999999996</v>
      </c>
      <c r="R3112" s="191">
        <f t="shared" ref="R3112:R3175" si="317">Q3112</f>
        <v>4419.1499999999996</v>
      </c>
      <c r="S3112" s="90" t="s">
        <v>42</v>
      </c>
      <c r="T3112" s="55" t="s">
        <v>34</v>
      </c>
    </row>
    <row r="3113" spans="1:20">
      <c r="A3113" s="312">
        <v>398</v>
      </c>
      <c r="B3113" s="104" t="s">
        <v>1375</v>
      </c>
      <c r="C3113" s="41">
        <v>1965</v>
      </c>
      <c r="D3113" s="55"/>
      <c r="E3113" s="55" t="s">
        <v>28</v>
      </c>
      <c r="F3113" s="55">
        <v>5</v>
      </c>
      <c r="G3113" s="55">
        <v>4</v>
      </c>
      <c r="H3113" s="220">
        <v>3635</v>
      </c>
      <c r="I3113" s="220">
        <v>3577.6</v>
      </c>
      <c r="J3113" s="220">
        <v>3577.6</v>
      </c>
      <c r="K3113" s="220">
        <v>186</v>
      </c>
      <c r="L3113" s="189">
        <f>'Форма 2'!C3117</f>
        <v>4997549.4399999995</v>
      </c>
      <c r="M3113" s="190">
        <v>0</v>
      </c>
      <c r="N3113" s="190">
        <v>0</v>
      </c>
      <c r="O3113" s="190">
        <v>0</v>
      </c>
      <c r="P3113" s="189">
        <f t="shared" si="315"/>
        <v>4997549.4399999995</v>
      </c>
      <c r="Q3113" s="191">
        <f t="shared" si="316"/>
        <v>1396.8999999999999</v>
      </c>
      <c r="R3113" s="191">
        <f t="shared" si="317"/>
        <v>1396.8999999999999</v>
      </c>
      <c r="S3113" s="90" t="s">
        <v>42</v>
      </c>
      <c r="T3113" s="55" t="s">
        <v>34</v>
      </c>
    </row>
    <row r="3114" spans="1:20">
      <c r="A3114" s="137">
        <v>399</v>
      </c>
      <c r="B3114" s="104" t="s">
        <v>1376</v>
      </c>
      <c r="C3114" s="41">
        <v>1965</v>
      </c>
      <c r="D3114" s="55"/>
      <c r="E3114" s="55" t="s">
        <v>576</v>
      </c>
      <c r="F3114" s="55">
        <v>5</v>
      </c>
      <c r="G3114" s="55">
        <v>4</v>
      </c>
      <c r="H3114" s="220">
        <v>3890.4</v>
      </c>
      <c r="I3114" s="220">
        <v>3539.3</v>
      </c>
      <c r="J3114" s="220">
        <v>3539.3</v>
      </c>
      <c r="K3114" s="220">
        <v>167</v>
      </c>
      <c r="L3114" s="189">
        <f>'Форма 2'!C3118</f>
        <v>12192959.286</v>
      </c>
      <c r="M3114" s="190">
        <v>0</v>
      </c>
      <c r="N3114" s="190">
        <v>0</v>
      </c>
      <c r="O3114" s="190">
        <v>0</v>
      </c>
      <c r="P3114" s="189">
        <f t="shared" si="315"/>
        <v>12192959.286</v>
      </c>
      <c r="Q3114" s="191">
        <f t="shared" si="316"/>
        <v>3445.02</v>
      </c>
      <c r="R3114" s="191">
        <f t="shared" si="317"/>
        <v>3445.02</v>
      </c>
      <c r="S3114" s="90" t="s">
        <v>42</v>
      </c>
      <c r="T3114" s="55" t="s">
        <v>34</v>
      </c>
    </row>
    <row r="3115" spans="1:20">
      <c r="A3115" s="312">
        <v>400</v>
      </c>
      <c r="B3115" s="104" t="s">
        <v>1378</v>
      </c>
      <c r="C3115" s="41">
        <v>1965</v>
      </c>
      <c r="D3115" s="12">
        <v>2012</v>
      </c>
      <c r="E3115" s="55" t="s">
        <v>576</v>
      </c>
      <c r="F3115" s="55">
        <v>5</v>
      </c>
      <c r="G3115" s="55">
        <v>4</v>
      </c>
      <c r="H3115" s="220">
        <v>3601.3</v>
      </c>
      <c r="I3115" s="220">
        <v>3550</v>
      </c>
      <c r="J3115" s="220">
        <v>3550</v>
      </c>
      <c r="K3115" s="220">
        <v>188</v>
      </c>
      <c r="L3115" s="189">
        <f>'Форма 2'!C3119</f>
        <v>12229821</v>
      </c>
      <c r="M3115" s="190">
        <v>0</v>
      </c>
      <c r="N3115" s="190">
        <v>0</v>
      </c>
      <c r="O3115" s="190">
        <v>0</v>
      </c>
      <c r="P3115" s="189">
        <f t="shared" si="315"/>
        <v>12229821</v>
      </c>
      <c r="Q3115" s="191">
        <f t="shared" si="316"/>
        <v>3445.02</v>
      </c>
      <c r="R3115" s="191">
        <f t="shared" si="317"/>
        <v>3445.02</v>
      </c>
      <c r="S3115" s="90" t="s">
        <v>42</v>
      </c>
      <c r="T3115" s="55" t="s">
        <v>34</v>
      </c>
    </row>
    <row r="3116" spans="1:20">
      <c r="A3116" s="137">
        <v>401</v>
      </c>
      <c r="B3116" s="104" t="s">
        <v>1388</v>
      </c>
      <c r="C3116" s="41">
        <v>1961</v>
      </c>
      <c r="D3116" s="55"/>
      <c r="E3116" s="55" t="s">
        <v>335</v>
      </c>
      <c r="F3116" s="55">
        <v>5</v>
      </c>
      <c r="G3116" s="55">
        <v>4</v>
      </c>
      <c r="H3116" s="220">
        <v>3378.1</v>
      </c>
      <c r="I3116" s="220">
        <v>3197.85</v>
      </c>
      <c r="J3116" s="220">
        <v>3033.75</v>
      </c>
      <c r="K3116" s="220">
        <v>158</v>
      </c>
      <c r="L3116" s="189">
        <f>'Форма 2'!C3120</f>
        <v>1039621.035</v>
      </c>
      <c r="M3116" s="190">
        <v>0</v>
      </c>
      <c r="N3116" s="190">
        <v>0</v>
      </c>
      <c r="O3116" s="190">
        <v>0</v>
      </c>
      <c r="P3116" s="189">
        <f t="shared" si="315"/>
        <v>1039621.035</v>
      </c>
      <c r="Q3116" s="191">
        <f t="shared" si="316"/>
        <v>325.10000000000002</v>
      </c>
      <c r="R3116" s="191">
        <f t="shared" si="317"/>
        <v>325.10000000000002</v>
      </c>
      <c r="S3116" s="90" t="s">
        <v>42</v>
      </c>
      <c r="T3116" s="55" t="s">
        <v>34</v>
      </c>
    </row>
    <row r="3117" spans="1:20">
      <c r="A3117" s="312">
        <v>402</v>
      </c>
      <c r="B3117" s="104" t="s">
        <v>1389</v>
      </c>
      <c r="C3117" s="41">
        <v>1961</v>
      </c>
      <c r="D3117" s="55"/>
      <c r="E3117" s="55" t="s">
        <v>335</v>
      </c>
      <c r="F3117" s="55">
        <v>5</v>
      </c>
      <c r="G3117" s="55">
        <v>4</v>
      </c>
      <c r="H3117" s="220">
        <v>3457.5</v>
      </c>
      <c r="I3117" s="220">
        <v>2120.3000000000002</v>
      </c>
      <c r="J3117" s="220">
        <v>2076.8000000000002</v>
      </c>
      <c r="K3117" s="220">
        <v>165</v>
      </c>
      <c r="L3117" s="189">
        <f>'Форма 2'!C3121</f>
        <v>689309.53000000014</v>
      </c>
      <c r="M3117" s="190">
        <v>0</v>
      </c>
      <c r="N3117" s="190">
        <v>0</v>
      </c>
      <c r="O3117" s="190">
        <v>0</v>
      </c>
      <c r="P3117" s="189">
        <f t="shared" si="315"/>
        <v>689309.53000000014</v>
      </c>
      <c r="Q3117" s="191">
        <f t="shared" si="316"/>
        <v>325.10000000000002</v>
      </c>
      <c r="R3117" s="191">
        <f t="shared" si="317"/>
        <v>325.10000000000002</v>
      </c>
      <c r="S3117" s="90" t="s">
        <v>42</v>
      </c>
      <c r="T3117" s="55" t="s">
        <v>34</v>
      </c>
    </row>
    <row r="3118" spans="1:20">
      <c r="A3118" s="137">
        <v>403</v>
      </c>
      <c r="B3118" s="104" t="s">
        <v>1390</v>
      </c>
      <c r="C3118" s="41">
        <v>1961</v>
      </c>
      <c r="D3118" s="55"/>
      <c r="E3118" s="55" t="s">
        <v>335</v>
      </c>
      <c r="F3118" s="55">
        <v>4</v>
      </c>
      <c r="G3118" s="55">
        <v>4</v>
      </c>
      <c r="H3118" s="220">
        <v>2580.5</v>
      </c>
      <c r="I3118" s="220">
        <v>1653.2</v>
      </c>
      <c r="J3118" s="220">
        <v>1653.2</v>
      </c>
      <c r="K3118" s="220">
        <v>109</v>
      </c>
      <c r="L3118" s="189">
        <f>'Форма 2'!C3122</f>
        <v>5695307.0640000002</v>
      </c>
      <c r="M3118" s="190">
        <v>0</v>
      </c>
      <c r="N3118" s="190">
        <v>0</v>
      </c>
      <c r="O3118" s="190">
        <v>0</v>
      </c>
      <c r="P3118" s="189">
        <f t="shared" si="315"/>
        <v>5695307.0640000002</v>
      </c>
      <c r="Q3118" s="191">
        <f t="shared" si="316"/>
        <v>3445.02</v>
      </c>
      <c r="R3118" s="191">
        <f t="shared" si="317"/>
        <v>3445.02</v>
      </c>
      <c r="S3118" s="90" t="s">
        <v>42</v>
      </c>
      <c r="T3118" s="55" t="s">
        <v>34</v>
      </c>
    </row>
    <row r="3119" spans="1:20">
      <c r="A3119" s="312">
        <v>404</v>
      </c>
      <c r="B3119" s="104" t="s">
        <v>1391</v>
      </c>
      <c r="C3119" s="41">
        <v>1960</v>
      </c>
      <c r="D3119" s="55"/>
      <c r="E3119" s="55" t="s">
        <v>335</v>
      </c>
      <c r="F3119" s="55">
        <v>4</v>
      </c>
      <c r="G3119" s="55">
        <v>3</v>
      </c>
      <c r="H3119" s="220">
        <v>644.4</v>
      </c>
      <c r="I3119" s="220">
        <v>362.4</v>
      </c>
      <c r="J3119" s="220">
        <v>362.4</v>
      </c>
      <c r="K3119" s="220">
        <v>111</v>
      </c>
      <c r="L3119" s="189">
        <f>'Форма 2'!C3123</f>
        <v>1248475.2479999999</v>
      </c>
      <c r="M3119" s="190">
        <v>0</v>
      </c>
      <c r="N3119" s="190">
        <v>0</v>
      </c>
      <c r="O3119" s="190">
        <v>0</v>
      </c>
      <c r="P3119" s="189">
        <f t="shared" si="315"/>
        <v>1248475.2479999999</v>
      </c>
      <c r="Q3119" s="191">
        <f t="shared" si="316"/>
        <v>3445.02</v>
      </c>
      <c r="R3119" s="191">
        <f t="shared" si="317"/>
        <v>3445.02</v>
      </c>
      <c r="S3119" s="90" t="s">
        <v>42</v>
      </c>
      <c r="T3119" s="55" t="s">
        <v>34</v>
      </c>
    </row>
    <row r="3120" spans="1:20">
      <c r="A3120" s="137">
        <v>405</v>
      </c>
      <c r="B3120" s="104" t="s">
        <v>1396</v>
      </c>
      <c r="C3120" s="41">
        <v>1958</v>
      </c>
      <c r="D3120" s="55"/>
      <c r="E3120" s="55" t="s">
        <v>335</v>
      </c>
      <c r="F3120" s="55">
        <v>2</v>
      </c>
      <c r="G3120" s="55">
        <v>1</v>
      </c>
      <c r="H3120" s="220">
        <v>651</v>
      </c>
      <c r="I3120" s="220">
        <v>366.5</v>
      </c>
      <c r="J3120" s="220">
        <v>366.5</v>
      </c>
      <c r="K3120" s="220">
        <v>41</v>
      </c>
      <c r="L3120" s="189">
        <f>'Форма 2'!C3124</f>
        <v>475731.66</v>
      </c>
      <c r="M3120" s="190">
        <v>0</v>
      </c>
      <c r="N3120" s="190">
        <v>0</v>
      </c>
      <c r="O3120" s="190">
        <v>0</v>
      </c>
      <c r="P3120" s="189">
        <f t="shared" si="315"/>
        <v>475731.66</v>
      </c>
      <c r="Q3120" s="191">
        <f t="shared" si="316"/>
        <v>1298.04</v>
      </c>
      <c r="R3120" s="191">
        <f t="shared" si="317"/>
        <v>1298.04</v>
      </c>
      <c r="S3120" s="90" t="s">
        <v>42</v>
      </c>
      <c r="T3120" s="55" t="s">
        <v>34</v>
      </c>
    </row>
    <row r="3121" spans="1:20">
      <c r="A3121" s="312">
        <v>406</v>
      </c>
      <c r="B3121" s="104" t="s">
        <v>1393</v>
      </c>
      <c r="C3121" s="41">
        <v>1957</v>
      </c>
      <c r="D3121" s="55"/>
      <c r="E3121" s="55" t="s">
        <v>335</v>
      </c>
      <c r="F3121" s="55">
        <v>2</v>
      </c>
      <c r="G3121" s="55">
        <v>8</v>
      </c>
      <c r="H3121" s="220">
        <v>595.5</v>
      </c>
      <c r="I3121" s="220">
        <v>391.2</v>
      </c>
      <c r="J3121" s="220">
        <v>391.2</v>
      </c>
      <c r="K3121" s="220">
        <v>33</v>
      </c>
      <c r="L3121" s="189">
        <f>'Форма 2'!C3125</f>
        <v>507793.24799999996</v>
      </c>
      <c r="M3121" s="190">
        <v>0</v>
      </c>
      <c r="N3121" s="190">
        <v>0</v>
      </c>
      <c r="O3121" s="190">
        <v>0</v>
      </c>
      <c r="P3121" s="189">
        <f t="shared" si="315"/>
        <v>507793.24799999996</v>
      </c>
      <c r="Q3121" s="191">
        <f t="shared" si="316"/>
        <v>1298.04</v>
      </c>
      <c r="R3121" s="191">
        <f t="shared" si="317"/>
        <v>1298.04</v>
      </c>
      <c r="S3121" s="90" t="s">
        <v>42</v>
      </c>
      <c r="T3121" s="55" t="s">
        <v>34</v>
      </c>
    </row>
    <row r="3122" spans="1:20">
      <c r="A3122" s="137">
        <v>407</v>
      </c>
      <c r="B3122" s="104" t="s">
        <v>1394</v>
      </c>
      <c r="C3122" s="41">
        <v>1957</v>
      </c>
      <c r="D3122" s="55"/>
      <c r="E3122" s="55" t="s">
        <v>335</v>
      </c>
      <c r="F3122" s="55">
        <v>2</v>
      </c>
      <c r="G3122" s="55">
        <v>8</v>
      </c>
      <c r="H3122" s="220">
        <v>600.79999999999995</v>
      </c>
      <c r="I3122" s="220">
        <v>398.4</v>
      </c>
      <c r="J3122" s="220">
        <v>398.4</v>
      </c>
      <c r="K3122" s="220">
        <v>31</v>
      </c>
      <c r="L3122" s="189">
        <f>'Форма 2'!C3126</f>
        <v>517139.13599999994</v>
      </c>
      <c r="M3122" s="190">
        <v>0</v>
      </c>
      <c r="N3122" s="190">
        <v>0</v>
      </c>
      <c r="O3122" s="190">
        <v>0</v>
      </c>
      <c r="P3122" s="189">
        <f t="shared" si="315"/>
        <v>517139.13599999994</v>
      </c>
      <c r="Q3122" s="191">
        <f t="shared" si="316"/>
        <v>1298.04</v>
      </c>
      <c r="R3122" s="191">
        <f t="shared" si="317"/>
        <v>1298.04</v>
      </c>
      <c r="S3122" s="90" t="s">
        <v>42</v>
      </c>
      <c r="T3122" s="55" t="s">
        <v>34</v>
      </c>
    </row>
    <row r="3123" spans="1:20">
      <c r="A3123" s="312">
        <v>408</v>
      </c>
      <c r="B3123" s="104" t="s">
        <v>1395</v>
      </c>
      <c r="C3123" s="41">
        <v>1957</v>
      </c>
      <c r="D3123" s="55"/>
      <c r="E3123" s="55" t="s">
        <v>335</v>
      </c>
      <c r="F3123" s="55">
        <v>2</v>
      </c>
      <c r="G3123" s="55">
        <v>8</v>
      </c>
      <c r="H3123" s="220">
        <v>601</v>
      </c>
      <c r="I3123" s="220">
        <v>396</v>
      </c>
      <c r="J3123" s="220">
        <v>396</v>
      </c>
      <c r="K3123" s="220">
        <v>38</v>
      </c>
      <c r="L3123" s="189">
        <f>'Форма 2'!C3127</f>
        <v>514023.83999999997</v>
      </c>
      <c r="M3123" s="190">
        <v>0</v>
      </c>
      <c r="N3123" s="190">
        <v>0</v>
      </c>
      <c r="O3123" s="190">
        <v>0</v>
      </c>
      <c r="P3123" s="189">
        <f t="shared" si="315"/>
        <v>514023.83999999997</v>
      </c>
      <c r="Q3123" s="191">
        <f t="shared" si="316"/>
        <v>1298.04</v>
      </c>
      <c r="R3123" s="191">
        <f t="shared" si="317"/>
        <v>1298.04</v>
      </c>
      <c r="S3123" s="90" t="s">
        <v>42</v>
      </c>
      <c r="T3123" s="55" t="s">
        <v>34</v>
      </c>
    </row>
    <row r="3124" spans="1:20">
      <c r="A3124" s="137">
        <v>409</v>
      </c>
      <c r="B3124" s="104" t="s">
        <v>1397</v>
      </c>
      <c r="C3124" s="41">
        <v>1965</v>
      </c>
      <c r="D3124" s="55"/>
      <c r="E3124" s="55" t="s">
        <v>335</v>
      </c>
      <c r="F3124" s="55">
        <v>5</v>
      </c>
      <c r="G3124" s="55">
        <v>4</v>
      </c>
      <c r="H3124" s="220">
        <v>3939.7</v>
      </c>
      <c r="I3124" s="220">
        <v>3644.7</v>
      </c>
      <c r="J3124" s="220">
        <v>3046.1</v>
      </c>
      <c r="K3124" s="220">
        <v>139</v>
      </c>
      <c r="L3124" s="189">
        <f>'Форма 2'!C3128</f>
        <v>1184891.97</v>
      </c>
      <c r="M3124" s="190">
        <v>0</v>
      </c>
      <c r="N3124" s="190">
        <v>0</v>
      </c>
      <c r="O3124" s="190">
        <v>0</v>
      </c>
      <c r="P3124" s="189">
        <f t="shared" si="315"/>
        <v>1184891.97</v>
      </c>
      <c r="Q3124" s="191">
        <f t="shared" si="316"/>
        <v>325.10000000000002</v>
      </c>
      <c r="R3124" s="191">
        <f t="shared" si="317"/>
        <v>325.10000000000002</v>
      </c>
      <c r="S3124" s="90" t="s">
        <v>42</v>
      </c>
      <c r="T3124" s="55" t="s">
        <v>34</v>
      </c>
    </row>
    <row r="3125" spans="1:20">
      <c r="A3125" s="312">
        <v>410</v>
      </c>
      <c r="B3125" s="104" t="s">
        <v>1406</v>
      </c>
      <c r="C3125" s="41">
        <v>1957</v>
      </c>
      <c r="D3125" s="55"/>
      <c r="E3125" s="55" t="s">
        <v>335</v>
      </c>
      <c r="F3125" s="55">
        <v>5</v>
      </c>
      <c r="G3125" s="55">
        <v>4</v>
      </c>
      <c r="H3125" s="220">
        <v>6177.8</v>
      </c>
      <c r="I3125" s="220">
        <v>4791.2</v>
      </c>
      <c r="J3125" s="220">
        <v>4791.2</v>
      </c>
      <c r="K3125" s="220">
        <v>148</v>
      </c>
      <c r="L3125" s="189">
        <f>'Форма 2'!C3129</f>
        <v>10216946.528000001</v>
      </c>
      <c r="M3125" s="190">
        <v>0</v>
      </c>
      <c r="N3125" s="190">
        <v>0</v>
      </c>
      <c r="O3125" s="190">
        <v>0</v>
      </c>
      <c r="P3125" s="189">
        <f t="shared" si="315"/>
        <v>10216946.528000001</v>
      </c>
      <c r="Q3125" s="191">
        <f t="shared" si="316"/>
        <v>2132.44</v>
      </c>
      <c r="R3125" s="191">
        <f t="shared" si="317"/>
        <v>2132.44</v>
      </c>
      <c r="S3125" s="90" t="s">
        <v>42</v>
      </c>
      <c r="T3125" s="55" t="s">
        <v>34</v>
      </c>
    </row>
    <row r="3126" spans="1:20">
      <c r="A3126" s="137">
        <v>411</v>
      </c>
      <c r="B3126" s="104" t="s">
        <v>1407</v>
      </c>
      <c r="C3126" s="41">
        <v>1956</v>
      </c>
      <c r="D3126" s="55"/>
      <c r="E3126" s="55" t="s">
        <v>335</v>
      </c>
      <c r="F3126" s="55">
        <v>5</v>
      </c>
      <c r="G3126" s="55">
        <v>2</v>
      </c>
      <c r="H3126" s="220">
        <v>7015.2</v>
      </c>
      <c r="I3126" s="220">
        <v>6834.95</v>
      </c>
      <c r="J3126" s="220">
        <v>6834.95</v>
      </c>
      <c r="K3126" s="220">
        <v>327</v>
      </c>
      <c r="L3126" s="189">
        <f>'Форма 2'!C3130</f>
        <v>38121660.226999998</v>
      </c>
      <c r="M3126" s="190">
        <v>0</v>
      </c>
      <c r="N3126" s="190">
        <v>0</v>
      </c>
      <c r="O3126" s="190">
        <v>0</v>
      </c>
      <c r="P3126" s="189">
        <f t="shared" si="315"/>
        <v>38121660.226999998</v>
      </c>
      <c r="Q3126" s="191">
        <f t="shared" si="316"/>
        <v>5577.46</v>
      </c>
      <c r="R3126" s="191">
        <f t="shared" si="317"/>
        <v>5577.46</v>
      </c>
      <c r="S3126" s="90" t="s">
        <v>42</v>
      </c>
      <c r="T3126" s="55" t="s">
        <v>34</v>
      </c>
    </row>
    <row r="3127" spans="1:20">
      <c r="A3127" s="312">
        <v>412</v>
      </c>
      <c r="B3127" s="104" t="s">
        <v>1408</v>
      </c>
      <c r="C3127" s="41">
        <v>1958</v>
      </c>
      <c r="D3127" s="55"/>
      <c r="E3127" s="55" t="s">
        <v>335</v>
      </c>
      <c r="F3127" s="55">
        <v>5</v>
      </c>
      <c r="G3127" s="55">
        <v>3</v>
      </c>
      <c r="H3127" s="220">
        <v>3465.7</v>
      </c>
      <c r="I3127" s="220">
        <v>2077.8000000000002</v>
      </c>
      <c r="J3127" s="220">
        <v>1917.5</v>
      </c>
      <c r="K3127" s="220">
        <v>130</v>
      </c>
      <c r="L3127" s="189">
        <f>'Форма 2'!C3131</f>
        <v>1695713.3580000002</v>
      </c>
      <c r="M3127" s="190">
        <v>0</v>
      </c>
      <c r="N3127" s="190">
        <v>0</v>
      </c>
      <c r="O3127" s="190">
        <v>0</v>
      </c>
      <c r="P3127" s="189">
        <f t="shared" si="315"/>
        <v>1695713.3580000002</v>
      </c>
      <c r="Q3127" s="191">
        <f t="shared" si="316"/>
        <v>816.11</v>
      </c>
      <c r="R3127" s="191">
        <f t="shared" si="317"/>
        <v>816.11</v>
      </c>
      <c r="S3127" s="90" t="s">
        <v>42</v>
      </c>
      <c r="T3127" s="55" t="s">
        <v>34</v>
      </c>
    </row>
    <row r="3128" spans="1:20">
      <c r="A3128" s="137">
        <v>413</v>
      </c>
      <c r="B3128" s="104" t="s">
        <v>1409</v>
      </c>
      <c r="C3128" s="41">
        <v>1950</v>
      </c>
      <c r="D3128" s="55"/>
      <c r="E3128" s="55" t="s">
        <v>335</v>
      </c>
      <c r="F3128" s="55">
        <v>3</v>
      </c>
      <c r="G3128" s="55">
        <v>2</v>
      </c>
      <c r="H3128" s="220">
        <v>1433</v>
      </c>
      <c r="I3128" s="220">
        <v>817</v>
      </c>
      <c r="J3128" s="220">
        <v>755.4</v>
      </c>
      <c r="K3128" s="220">
        <v>46</v>
      </c>
      <c r="L3128" s="189">
        <f>'Форма 2'!C3132</f>
        <v>5188587.26</v>
      </c>
      <c r="M3128" s="190">
        <v>0</v>
      </c>
      <c r="N3128" s="190">
        <v>0</v>
      </c>
      <c r="O3128" s="190">
        <v>0</v>
      </c>
      <c r="P3128" s="189">
        <f t="shared" si="315"/>
        <v>5188587.26</v>
      </c>
      <c r="Q3128" s="191">
        <f t="shared" si="316"/>
        <v>6350.78</v>
      </c>
      <c r="R3128" s="191">
        <f t="shared" si="317"/>
        <v>6350.78</v>
      </c>
      <c r="S3128" s="90" t="s">
        <v>42</v>
      </c>
      <c r="T3128" s="55" t="s">
        <v>34</v>
      </c>
    </row>
    <row r="3129" spans="1:20">
      <c r="A3129" s="312">
        <v>414</v>
      </c>
      <c r="B3129" s="104" t="s">
        <v>1410</v>
      </c>
      <c r="C3129" s="41">
        <v>1951</v>
      </c>
      <c r="D3129" s="55"/>
      <c r="E3129" s="55" t="s">
        <v>335</v>
      </c>
      <c r="F3129" s="55">
        <v>3</v>
      </c>
      <c r="G3129" s="55">
        <v>2</v>
      </c>
      <c r="H3129" s="220">
        <v>1401.3</v>
      </c>
      <c r="I3129" s="220">
        <v>763</v>
      </c>
      <c r="J3129" s="220">
        <v>763</v>
      </c>
      <c r="K3129" s="220">
        <v>47</v>
      </c>
      <c r="L3129" s="189">
        <f>'Форма 2'!C3133</f>
        <v>491890.83999999997</v>
      </c>
      <c r="M3129" s="190">
        <v>0</v>
      </c>
      <c r="N3129" s="190">
        <v>0</v>
      </c>
      <c r="O3129" s="190">
        <v>0</v>
      </c>
      <c r="P3129" s="189">
        <f t="shared" si="315"/>
        <v>491890.83999999997</v>
      </c>
      <c r="Q3129" s="191">
        <f t="shared" si="316"/>
        <v>644.67999999999995</v>
      </c>
      <c r="R3129" s="191">
        <f t="shared" si="317"/>
        <v>644.67999999999995</v>
      </c>
      <c r="S3129" s="90" t="s">
        <v>42</v>
      </c>
      <c r="T3129" s="55" t="s">
        <v>34</v>
      </c>
    </row>
    <row r="3130" spans="1:20">
      <c r="A3130" s="137">
        <v>415</v>
      </c>
      <c r="B3130" s="104" t="s">
        <v>1411</v>
      </c>
      <c r="C3130" s="41">
        <v>1950</v>
      </c>
      <c r="D3130" s="55"/>
      <c r="E3130" s="55" t="s">
        <v>335</v>
      </c>
      <c r="F3130" s="55">
        <v>4</v>
      </c>
      <c r="G3130" s="55">
        <v>4</v>
      </c>
      <c r="H3130" s="220">
        <v>2686.3</v>
      </c>
      <c r="I3130" s="220">
        <v>2068.6999999999998</v>
      </c>
      <c r="J3130" s="220">
        <v>1030.5999999999999</v>
      </c>
      <c r="K3130" s="220">
        <v>63</v>
      </c>
      <c r="L3130" s="189">
        <f>'Форма 2'!C3134</f>
        <v>2889767.03</v>
      </c>
      <c r="M3130" s="190">
        <v>0</v>
      </c>
      <c r="N3130" s="190">
        <v>0</v>
      </c>
      <c r="O3130" s="190">
        <v>0</v>
      </c>
      <c r="P3130" s="189">
        <f t="shared" si="315"/>
        <v>2889767.03</v>
      </c>
      <c r="Q3130" s="191">
        <f t="shared" si="316"/>
        <v>1396.9</v>
      </c>
      <c r="R3130" s="191">
        <f t="shared" si="317"/>
        <v>1396.9</v>
      </c>
      <c r="S3130" s="90" t="s">
        <v>42</v>
      </c>
      <c r="T3130" s="55" t="s">
        <v>34</v>
      </c>
    </row>
    <row r="3131" spans="1:20">
      <c r="A3131" s="312">
        <v>416</v>
      </c>
      <c r="B3131" s="104" t="s">
        <v>1413</v>
      </c>
      <c r="C3131" s="41">
        <v>1954</v>
      </c>
      <c r="D3131" s="55"/>
      <c r="E3131" s="55" t="s">
        <v>335</v>
      </c>
      <c r="F3131" s="55">
        <v>4</v>
      </c>
      <c r="G3131" s="55">
        <v>4</v>
      </c>
      <c r="H3131" s="220">
        <v>3150.3</v>
      </c>
      <c r="I3131" s="220">
        <v>2938.7</v>
      </c>
      <c r="J3131" s="220">
        <v>1806.8</v>
      </c>
      <c r="K3131" s="220">
        <v>79</v>
      </c>
      <c r="L3131" s="189">
        <f>'Форма 2'!C3135</f>
        <v>955371.37</v>
      </c>
      <c r="M3131" s="190">
        <v>0</v>
      </c>
      <c r="N3131" s="190">
        <v>0</v>
      </c>
      <c r="O3131" s="190">
        <v>0</v>
      </c>
      <c r="P3131" s="189">
        <f t="shared" si="315"/>
        <v>955371.37</v>
      </c>
      <c r="Q3131" s="191">
        <f t="shared" si="316"/>
        <v>325.10000000000002</v>
      </c>
      <c r="R3131" s="191">
        <f t="shared" si="317"/>
        <v>325.10000000000002</v>
      </c>
      <c r="S3131" s="90" t="s">
        <v>42</v>
      </c>
      <c r="T3131" s="55" t="s">
        <v>34</v>
      </c>
    </row>
    <row r="3132" spans="1:20">
      <c r="A3132" s="137">
        <v>417</v>
      </c>
      <c r="B3132" s="90" t="s">
        <v>4604</v>
      </c>
      <c r="C3132" s="217">
        <v>1977</v>
      </c>
      <c r="D3132" s="55"/>
      <c r="E3132" s="90" t="s">
        <v>335</v>
      </c>
      <c r="F3132" s="55">
        <v>5</v>
      </c>
      <c r="G3132" s="55">
        <v>4</v>
      </c>
      <c r="H3132" s="190">
        <v>3996.1</v>
      </c>
      <c r="I3132" s="190">
        <v>3755.6</v>
      </c>
      <c r="J3132" s="190">
        <v>2705</v>
      </c>
      <c r="K3132" s="190">
        <v>121</v>
      </c>
      <c r="L3132" s="189">
        <f>'Форма 2'!C3136</f>
        <v>14919534.116</v>
      </c>
      <c r="M3132" s="190">
        <v>0</v>
      </c>
      <c r="N3132" s="190">
        <v>0</v>
      </c>
      <c r="O3132" s="190">
        <v>0</v>
      </c>
      <c r="P3132" s="189">
        <f t="shared" si="315"/>
        <v>14919534.116</v>
      </c>
      <c r="Q3132" s="191">
        <f t="shared" si="316"/>
        <v>3972.61</v>
      </c>
      <c r="R3132" s="191">
        <f t="shared" si="317"/>
        <v>3972.61</v>
      </c>
      <c r="S3132" s="90" t="s">
        <v>42</v>
      </c>
      <c r="T3132" s="55" t="s">
        <v>34</v>
      </c>
    </row>
    <row r="3133" spans="1:20">
      <c r="A3133" s="312">
        <v>418</v>
      </c>
      <c r="B3133" s="104" t="s">
        <v>1400</v>
      </c>
      <c r="C3133" s="41">
        <v>1956</v>
      </c>
      <c r="D3133" s="55"/>
      <c r="E3133" s="55" t="s">
        <v>335</v>
      </c>
      <c r="F3133" s="55">
        <v>3</v>
      </c>
      <c r="G3133" s="55">
        <v>3</v>
      </c>
      <c r="H3133" s="220">
        <v>2235.1</v>
      </c>
      <c r="I3133" s="220">
        <v>1764.6</v>
      </c>
      <c r="J3133" s="220">
        <v>1405.6</v>
      </c>
      <c r="K3133" s="220">
        <v>45</v>
      </c>
      <c r="L3133" s="189">
        <f>'Форма 2'!C3137</f>
        <v>4163432.5319999997</v>
      </c>
      <c r="M3133" s="190">
        <v>0</v>
      </c>
      <c r="N3133" s="190">
        <v>0</v>
      </c>
      <c r="O3133" s="190">
        <v>0</v>
      </c>
      <c r="P3133" s="189">
        <f t="shared" si="315"/>
        <v>4163432.5319999997</v>
      </c>
      <c r="Q3133" s="191">
        <f t="shared" si="316"/>
        <v>2359.42</v>
      </c>
      <c r="R3133" s="191">
        <f t="shared" si="317"/>
        <v>2359.42</v>
      </c>
      <c r="S3133" s="90" t="s">
        <v>42</v>
      </c>
      <c r="T3133" s="55" t="s">
        <v>34</v>
      </c>
    </row>
    <row r="3134" spans="1:20">
      <c r="A3134" s="137">
        <v>419</v>
      </c>
      <c r="B3134" s="104" t="s">
        <v>1401</v>
      </c>
      <c r="C3134" s="41">
        <v>1956</v>
      </c>
      <c r="D3134" s="55"/>
      <c r="E3134" s="55" t="s">
        <v>335</v>
      </c>
      <c r="F3134" s="55">
        <v>3</v>
      </c>
      <c r="G3134" s="55">
        <v>2</v>
      </c>
      <c r="H3134" s="220">
        <v>2445.1999999999998</v>
      </c>
      <c r="I3134" s="220">
        <v>1956.8</v>
      </c>
      <c r="J3134" s="220">
        <v>910.8</v>
      </c>
      <c r="K3134" s="220">
        <v>110</v>
      </c>
      <c r="L3134" s="189">
        <f>'Форма 2'!C3138</f>
        <v>3801514.4959999993</v>
      </c>
      <c r="M3134" s="190">
        <v>0</v>
      </c>
      <c r="N3134" s="190">
        <v>0</v>
      </c>
      <c r="O3134" s="190">
        <v>0</v>
      </c>
      <c r="P3134" s="189">
        <f t="shared" si="315"/>
        <v>3801514.4959999993</v>
      </c>
      <c r="Q3134" s="191">
        <f t="shared" si="316"/>
        <v>1942.7199999999998</v>
      </c>
      <c r="R3134" s="191">
        <f t="shared" si="317"/>
        <v>1942.7199999999998</v>
      </c>
      <c r="S3134" s="90" t="s">
        <v>42</v>
      </c>
      <c r="T3134" s="55" t="s">
        <v>34</v>
      </c>
    </row>
    <row r="3135" spans="1:20">
      <c r="A3135" s="312">
        <v>420</v>
      </c>
      <c r="B3135" s="104" t="s">
        <v>1415</v>
      </c>
      <c r="C3135" s="41">
        <v>1963</v>
      </c>
      <c r="D3135" s="55"/>
      <c r="E3135" s="55" t="s">
        <v>335</v>
      </c>
      <c r="F3135" s="55">
        <v>5</v>
      </c>
      <c r="G3135" s="55">
        <v>2</v>
      </c>
      <c r="H3135" s="220">
        <v>1630.1</v>
      </c>
      <c r="I3135" s="220">
        <v>1629.8</v>
      </c>
      <c r="J3135" s="220">
        <v>1586.5</v>
      </c>
      <c r="K3135" s="220">
        <v>63</v>
      </c>
      <c r="L3135" s="189">
        <f>'Форма 2'!C3139</f>
        <v>5614693.5959999999</v>
      </c>
      <c r="M3135" s="190">
        <v>0</v>
      </c>
      <c r="N3135" s="190">
        <v>0</v>
      </c>
      <c r="O3135" s="190">
        <v>0</v>
      </c>
      <c r="P3135" s="189">
        <f t="shared" si="315"/>
        <v>5614693.5959999999</v>
      </c>
      <c r="Q3135" s="191">
        <f t="shared" si="316"/>
        <v>3445.02</v>
      </c>
      <c r="R3135" s="191">
        <f t="shared" si="317"/>
        <v>3445.02</v>
      </c>
      <c r="S3135" s="90" t="s">
        <v>42</v>
      </c>
      <c r="T3135" s="55" t="s">
        <v>34</v>
      </c>
    </row>
    <row r="3136" spans="1:20">
      <c r="A3136" s="137">
        <v>421</v>
      </c>
      <c r="B3136" s="104" t="s">
        <v>1402</v>
      </c>
      <c r="C3136" s="41">
        <v>1954</v>
      </c>
      <c r="D3136" s="55"/>
      <c r="E3136" s="55" t="s">
        <v>335</v>
      </c>
      <c r="F3136" s="55">
        <v>3</v>
      </c>
      <c r="G3136" s="55">
        <v>2</v>
      </c>
      <c r="H3136" s="220">
        <v>2291</v>
      </c>
      <c r="I3136" s="220">
        <v>1725.2</v>
      </c>
      <c r="J3136" s="220">
        <v>1135</v>
      </c>
      <c r="K3136" s="220">
        <v>85</v>
      </c>
      <c r="L3136" s="189">
        <f>'Форма 2'!C3140</f>
        <v>9844163.7200000007</v>
      </c>
      <c r="M3136" s="190">
        <v>0</v>
      </c>
      <c r="N3136" s="190">
        <v>0</v>
      </c>
      <c r="O3136" s="190">
        <v>0</v>
      </c>
      <c r="P3136" s="189">
        <f t="shared" si="315"/>
        <v>9844163.7200000007</v>
      </c>
      <c r="Q3136" s="191">
        <f t="shared" si="316"/>
        <v>5706.1</v>
      </c>
      <c r="R3136" s="191">
        <f t="shared" si="317"/>
        <v>5706.1</v>
      </c>
      <c r="S3136" s="90" t="s">
        <v>42</v>
      </c>
      <c r="T3136" s="55" t="s">
        <v>34</v>
      </c>
    </row>
    <row r="3137" spans="1:20">
      <c r="A3137" s="312">
        <v>422</v>
      </c>
      <c r="B3137" s="104" t="s">
        <v>1417</v>
      </c>
      <c r="C3137" s="41">
        <v>1982</v>
      </c>
      <c r="D3137" s="55"/>
      <c r="E3137" s="55" t="s">
        <v>576</v>
      </c>
      <c r="F3137" s="55">
        <v>9</v>
      </c>
      <c r="G3137" s="55">
        <v>4</v>
      </c>
      <c r="H3137" s="220">
        <v>7600.2</v>
      </c>
      <c r="I3137" s="220">
        <v>7600.2</v>
      </c>
      <c r="J3137" s="220">
        <v>7600.2</v>
      </c>
      <c r="K3137" s="220">
        <v>385</v>
      </c>
      <c r="L3137" s="189">
        <f>'Форма 2'!C3141</f>
        <v>8962932</v>
      </c>
      <c r="M3137" s="190">
        <v>0</v>
      </c>
      <c r="N3137" s="190">
        <v>0</v>
      </c>
      <c r="O3137" s="190">
        <v>0</v>
      </c>
      <c r="P3137" s="189">
        <f t="shared" si="315"/>
        <v>8962932</v>
      </c>
      <c r="Q3137" s="191">
        <f t="shared" si="316"/>
        <v>1179.3021236283255</v>
      </c>
      <c r="R3137" s="191">
        <f t="shared" si="317"/>
        <v>1179.3021236283255</v>
      </c>
      <c r="S3137" s="90" t="s">
        <v>42</v>
      </c>
      <c r="T3137" s="55" t="s">
        <v>34</v>
      </c>
    </row>
    <row r="3138" spans="1:20">
      <c r="A3138" s="137">
        <v>423</v>
      </c>
      <c r="B3138" s="104" t="s">
        <v>1398</v>
      </c>
      <c r="C3138" s="41">
        <v>1917</v>
      </c>
      <c r="D3138" s="55"/>
      <c r="E3138" s="55" t="s">
        <v>335</v>
      </c>
      <c r="F3138" s="55">
        <v>4</v>
      </c>
      <c r="G3138" s="55">
        <v>10</v>
      </c>
      <c r="H3138" s="220">
        <v>6431.2</v>
      </c>
      <c r="I3138" s="220">
        <v>5645.4</v>
      </c>
      <c r="J3138" s="220">
        <v>5645.4</v>
      </c>
      <c r="K3138" s="220">
        <v>287</v>
      </c>
      <c r="L3138" s="189">
        <f>'Форма 2'!C3142</f>
        <v>1835319.54</v>
      </c>
      <c r="M3138" s="190">
        <v>0</v>
      </c>
      <c r="N3138" s="190">
        <v>0</v>
      </c>
      <c r="O3138" s="190">
        <v>0</v>
      </c>
      <c r="P3138" s="189">
        <f t="shared" si="315"/>
        <v>1835319.54</v>
      </c>
      <c r="Q3138" s="191">
        <f t="shared" si="316"/>
        <v>325.10000000000002</v>
      </c>
      <c r="R3138" s="191">
        <f t="shared" si="317"/>
        <v>325.10000000000002</v>
      </c>
      <c r="S3138" s="90" t="s">
        <v>42</v>
      </c>
      <c r="T3138" s="55" t="s">
        <v>34</v>
      </c>
    </row>
    <row r="3139" spans="1:20">
      <c r="A3139" s="312">
        <v>424</v>
      </c>
      <c r="B3139" s="104" t="s">
        <v>1403</v>
      </c>
      <c r="C3139" s="41">
        <v>1948</v>
      </c>
      <c r="D3139" s="55"/>
      <c r="E3139" s="55" t="s">
        <v>587</v>
      </c>
      <c r="F3139" s="55">
        <v>3</v>
      </c>
      <c r="G3139" s="55">
        <v>2</v>
      </c>
      <c r="H3139" s="220">
        <v>1438.6</v>
      </c>
      <c r="I3139" s="220">
        <v>1338.6</v>
      </c>
      <c r="J3139" s="220">
        <v>878.8</v>
      </c>
      <c r="K3139" s="220">
        <v>43</v>
      </c>
      <c r="L3139" s="189">
        <f>'Форма 2'!C3143</f>
        <v>862968.64799999993</v>
      </c>
      <c r="M3139" s="190">
        <v>0</v>
      </c>
      <c r="N3139" s="190">
        <v>0</v>
      </c>
      <c r="O3139" s="190">
        <v>0</v>
      </c>
      <c r="P3139" s="189">
        <f t="shared" si="315"/>
        <v>862968.64799999993</v>
      </c>
      <c r="Q3139" s="191">
        <f t="shared" si="316"/>
        <v>644.67999999999995</v>
      </c>
      <c r="R3139" s="191">
        <f t="shared" si="317"/>
        <v>644.67999999999995</v>
      </c>
      <c r="S3139" s="90" t="s">
        <v>42</v>
      </c>
      <c r="T3139" s="55" t="s">
        <v>34</v>
      </c>
    </row>
    <row r="3140" spans="1:20">
      <c r="A3140" s="137">
        <v>425</v>
      </c>
      <c r="B3140" s="104" t="s">
        <v>1404</v>
      </c>
      <c r="C3140" s="41">
        <v>1950</v>
      </c>
      <c r="D3140" s="55"/>
      <c r="E3140" s="55" t="s">
        <v>335</v>
      </c>
      <c r="F3140" s="55">
        <v>4</v>
      </c>
      <c r="G3140" s="55">
        <v>3</v>
      </c>
      <c r="H3140" s="220">
        <v>3072</v>
      </c>
      <c r="I3140" s="220">
        <v>2938.7</v>
      </c>
      <c r="J3140" s="220">
        <v>2593.5</v>
      </c>
      <c r="K3140" s="220">
        <v>66</v>
      </c>
      <c r="L3140" s="189">
        <f>'Форма 2'!C3144</f>
        <v>8191361.7669999991</v>
      </c>
      <c r="M3140" s="190">
        <v>0</v>
      </c>
      <c r="N3140" s="190">
        <v>0</v>
      </c>
      <c r="O3140" s="190">
        <v>0</v>
      </c>
      <c r="P3140" s="189">
        <f t="shared" si="315"/>
        <v>8191361.7669999991</v>
      </c>
      <c r="Q3140" s="191">
        <f t="shared" si="316"/>
        <v>2787.41</v>
      </c>
      <c r="R3140" s="191">
        <f t="shared" si="317"/>
        <v>2787.41</v>
      </c>
      <c r="S3140" s="90" t="s">
        <v>42</v>
      </c>
      <c r="T3140" s="55" t="s">
        <v>34</v>
      </c>
    </row>
    <row r="3141" spans="1:20">
      <c r="A3141" s="312">
        <v>426</v>
      </c>
      <c r="B3141" s="104" t="s">
        <v>1405</v>
      </c>
      <c r="C3141" s="41">
        <v>1948</v>
      </c>
      <c r="D3141" s="55"/>
      <c r="E3141" s="55" t="s">
        <v>587</v>
      </c>
      <c r="F3141" s="55">
        <v>3</v>
      </c>
      <c r="G3141" s="55">
        <v>3</v>
      </c>
      <c r="H3141" s="220">
        <v>1715</v>
      </c>
      <c r="I3141" s="220">
        <v>1548.3</v>
      </c>
      <c r="J3141" s="220">
        <v>1078.0999999999999</v>
      </c>
      <c r="K3141" s="220">
        <v>44</v>
      </c>
      <c r="L3141" s="189">
        <f>'Форма 2'!C3145</f>
        <v>998158.04399999988</v>
      </c>
      <c r="M3141" s="190">
        <v>0</v>
      </c>
      <c r="N3141" s="190">
        <v>0</v>
      </c>
      <c r="O3141" s="190">
        <v>0</v>
      </c>
      <c r="P3141" s="189">
        <f t="shared" si="315"/>
        <v>998158.04399999988</v>
      </c>
      <c r="Q3141" s="191">
        <f t="shared" si="316"/>
        <v>644.67999999999995</v>
      </c>
      <c r="R3141" s="191">
        <f t="shared" si="317"/>
        <v>644.67999999999995</v>
      </c>
      <c r="S3141" s="90" t="s">
        <v>42</v>
      </c>
      <c r="T3141" s="55" t="s">
        <v>34</v>
      </c>
    </row>
    <row r="3142" spans="1:20">
      <c r="A3142" s="137">
        <v>427</v>
      </c>
      <c r="B3142" s="104" t="s">
        <v>1418</v>
      </c>
      <c r="C3142" s="41">
        <v>1964</v>
      </c>
      <c r="D3142" s="55"/>
      <c r="E3142" s="55" t="s">
        <v>335</v>
      </c>
      <c r="F3142" s="55">
        <v>5</v>
      </c>
      <c r="G3142" s="55">
        <v>2</v>
      </c>
      <c r="H3142" s="220">
        <v>1806.1</v>
      </c>
      <c r="I3142" s="220">
        <v>1623.3</v>
      </c>
      <c r="J3142" s="220">
        <v>1623.3</v>
      </c>
      <c r="K3142" s="220">
        <v>85</v>
      </c>
      <c r="L3142" s="189">
        <f>'Форма 2'!C3146</f>
        <v>5592300.966</v>
      </c>
      <c r="M3142" s="190">
        <v>0</v>
      </c>
      <c r="N3142" s="190">
        <v>0</v>
      </c>
      <c r="O3142" s="190">
        <v>0</v>
      </c>
      <c r="P3142" s="189">
        <f t="shared" si="315"/>
        <v>5592300.966</v>
      </c>
      <c r="Q3142" s="191">
        <f t="shared" si="316"/>
        <v>3445.02</v>
      </c>
      <c r="R3142" s="191">
        <f t="shared" si="317"/>
        <v>3445.02</v>
      </c>
      <c r="S3142" s="90" t="s">
        <v>42</v>
      </c>
      <c r="T3142" s="55" t="s">
        <v>2982</v>
      </c>
    </row>
    <row r="3143" spans="1:20">
      <c r="A3143" s="312">
        <v>428</v>
      </c>
      <c r="B3143" s="104" t="s">
        <v>1424</v>
      </c>
      <c r="C3143" s="41">
        <v>1994</v>
      </c>
      <c r="D3143" s="55"/>
      <c r="E3143" s="55" t="s">
        <v>576</v>
      </c>
      <c r="F3143" s="55">
        <v>10</v>
      </c>
      <c r="G3143" s="55">
        <v>2</v>
      </c>
      <c r="H3143" s="220">
        <v>5218.5</v>
      </c>
      <c r="I3143" s="220">
        <v>4363.1000000000004</v>
      </c>
      <c r="J3143" s="220">
        <v>4363.1000000000004</v>
      </c>
      <c r="K3143" s="220">
        <v>205</v>
      </c>
      <c r="L3143" s="189">
        <f>'Форма 2'!C3147</f>
        <v>2462097.33</v>
      </c>
      <c r="M3143" s="190">
        <v>0</v>
      </c>
      <c r="N3143" s="190">
        <v>0</v>
      </c>
      <c r="O3143" s="190">
        <v>0</v>
      </c>
      <c r="P3143" s="189">
        <f t="shared" si="315"/>
        <v>2462097.33</v>
      </c>
      <c r="Q3143" s="191">
        <f t="shared" si="316"/>
        <v>564.29999999999995</v>
      </c>
      <c r="R3143" s="191">
        <f t="shared" si="317"/>
        <v>564.29999999999995</v>
      </c>
      <c r="S3143" s="90" t="s">
        <v>42</v>
      </c>
      <c r="T3143" s="55" t="s">
        <v>34</v>
      </c>
    </row>
    <row r="3144" spans="1:20">
      <c r="A3144" s="137">
        <v>429</v>
      </c>
      <c r="B3144" s="104" t="s">
        <v>1419</v>
      </c>
      <c r="C3144" s="41">
        <v>2011</v>
      </c>
      <c r="D3144" s="55"/>
      <c r="E3144" s="55" t="s">
        <v>576</v>
      </c>
      <c r="F3144" s="55">
        <v>16</v>
      </c>
      <c r="G3144" s="55">
        <v>1</v>
      </c>
      <c r="H3144" s="220">
        <v>5007.1000000000004</v>
      </c>
      <c r="I3144" s="220">
        <v>2892.6</v>
      </c>
      <c r="J3144" s="220">
        <v>2892.6</v>
      </c>
      <c r="K3144" s="220">
        <v>80</v>
      </c>
      <c r="L3144" s="189">
        <f>'Форма 2'!C3148</f>
        <v>1632294.1799999997</v>
      </c>
      <c r="M3144" s="190">
        <v>0</v>
      </c>
      <c r="N3144" s="190">
        <v>0</v>
      </c>
      <c r="O3144" s="190">
        <v>0</v>
      </c>
      <c r="P3144" s="189">
        <f t="shared" si="315"/>
        <v>1632294.1799999997</v>
      </c>
      <c r="Q3144" s="191">
        <f t="shared" si="316"/>
        <v>564.29999999999995</v>
      </c>
      <c r="R3144" s="191">
        <f t="shared" si="317"/>
        <v>564.29999999999995</v>
      </c>
      <c r="S3144" s="90" t="s">
        <v>42</v>
      </c>
      <c r="T3144" s="55" t="s">
        <v>2982</v>
      </c>
    </row>
    <row r="3145" spans="1:20">
      <c r="A3145" s="312">
        <v>430</v>
      </c>
      <c r="B3145" s="104" t="s">
        <v>1420</v>
      </c>
      <c r="C3145" s="41">
        <v>2011</v>
      </c>
      <c r="D3145" s="55"/>
      <c r="E3145" s="55" t="s">
        <v>576</v>
      </c>
      <c r="F3145" s="55">
        <v>16</v>
      </c>
      <c r="G3145" s="55">
        <v>2</v>
      </c>
      <c r="H3145" s="220">
        <v>9792.6</v>
      </c>
      <c r="I3145" s="220">
        <v>5185.2</v>
      </c>
      <c r="J3145" s="220">
        <v>5185.2</v>
      </c>
      <c r="K3145" s="220">
        <v>160</v>
      </c>
      <c r="L3145" s="189">
        <f>'Форма 2'!C3149</f>
        <v>2926008.36</v>
      </c>
      <c r="M3145" s="190">
        <v>0</v>
      </c>
      <c r="N3145" s="190">
        <v>0</v>
      </c>
      <c r="O3145" s="190">
        <v>0</v>
      </c>
      <c r="P3145" s="189">
        <f t="shared" si="315"/>
        <v>2926008.36</v>
      </c>
      <c r="Q3145" s="191">
        <f t="shared" si="316"/>
        <v>564.29999999999995</v>
      </c>
      <c r="R3145" s="191">
        <f t="shared" si="317"/>
        <v>564.29999999999995</v>
      </c>
      <c r="S3145" s="90" t="s">
        <v>42</v>
      </c>
      <c r="T3145" s="55" t="s">
        <v>2982</v>
      </c>
    </row>
    <row r="3146" spans="1:20">
      <c r="A3146" s="137">
        <v>431</v>
      </c>
      <c r="B3146" s="104" t="s">
        <v>1431</v>
      </c>
      <c r="C3146" s="41">
        <v>1956</v>
      </c>
      <c r="D3146" s="55"/>
      <c r="E3146" s="55" t="s">
        <v>578</v>
      </c>
      <c r="F3146" s="55">
        <v>4</v>
      </c>
      <c r="G3146" s="55">
        <v>3</v>
      </c>
      <c r="H3146" s="220">
        <v>2283.5</v>
      </c>
      <c r="I3146" s="220">
        <v>2038</v>
      </c>
      <c r="J3146" s="220">
        <v>1721.5</v>
      </c>
      <c r="K3146" s="220">
        <v>83</v>
      </c>
      <c r="L3146" s="189">
        <f>'Форма 2'!C3150</f>
        <v>6798156.5999999996</v>
      </c>
      <c r="M3146" s="190">
        <v>0</v>
      </c>
      <c r="N3146" s="190">
        <v>0</v>
      </c>
      <c r="O3146" s="190">
        <v>0</v>
      </c>
      <c r="P3146" s="189">
        <f t="shared" si="315"/>
        <v>6798156.5999999996</v>
      </c>
      <c r="Q3146" s="191">
        <f t="shared" si="316"/>
        <v>3335.7</v>
      </c>
      <c r="R3146" s="191">
        <f t="shared" si="317"/>
        <v>3335.7</v>
      </c>
      <c r="S3146" s="90" t="s">
        <v>42</v>
      </c>
      <c r="T3146" s="55" t="s">
        <v>34</v>
      </c>
    </row>
    <row r="3147" spans="1:20">
      <c r="A3147" s="312">
        <v>432</v>
      </c>
      <c r="B3147" s="104" t="s">
        <v>1432</v>
      </c>
      <c r="C3147" s="41">
        <v>1956</v>
      </c>
      <c r="D3147" s="55"/>
      <c r="E3147" s="55" t="s">
        <v>578</v>
      </c>
      <c r="F3147" s="55">
        <v>3</v>
      </c>
      <c r="G3147" s="55">
        <v>3</v>
      </c>
      <c r="H3147" s="220">
        <v>2259.6</v>
      </c>
      <c r="I3147" s="220">
        <v>2105.8000000000002</v>
      </c>
      <c r="J3147" s="220">
        <v>1476.1</v>
      </c>
      <c r="K3147" s="220">
        <v>52</v>
      </c>
      <c r="L3147" s="189">
        <f>'Форма 2'!C3151</f>
        <v>16257302.450000003</v>
      </c>
      <c r="M3147" s="190">
        <v>0</v>
      </c>
      <c r="N3147" s="190">
        <v>0</v>
      </c>
      <c r="O3147" s="190">
        <v>0</v>
      </c>
      <c r="P3147" s="189">
        <f t="shared" si="315"/>
        <v>16257302.450000003</v>
      </c>
      <c r="Q3147" s="191">
        <f t="shared" si="316"/>
        <v>7720.2500000000009</v>
      </c>
      <c r="R3147" s="191">
        <f t="shared" si="317"/>
        <v>7720.2500000000009</v>
      </c>
      <c r="S3147" s="90" t="s">
        <v>42</v>
      </c>
      <c r="T3147" s="55" t="s">
        <v>34</v>
      </c>
    </row>
    <row r="3148" spans="1:20">
      <c r="A3148" s="137">
        <v>433</v>
      </c>
      <c r="B3148" s="104" t="s">
        <v>1433</v>
      </c>
      <c r="C3148" s="41">
        <v>1955</v>
      </c>
      <c r="D3148" s="55"/>
      <c r="E3148" s="55" t="s">
        <v>578</v>
      </c>
      <c r="F3148" s="55">
        <v>3</v>
      </c>
      <c r="G3148" s="55">
        <v>4</v>
      </c>
      <c r="H3148" s="220">
        <v>1950.4</v>
      </c>
      <c r="I3148" s="220">
        <v>1816.67</v>
      </c>
      <c r="J3148" s="220">
        <v>1553.17</v>
      </c>
      <c r="K3148" s="220">
        <v>61</v>
      </c>
      <c r="L3148" s="189">
        <f>'Форма 2'!C3152</f>
        <v>2358110.3267999999</v>
      </c>
      <c r="M3148" s="190">
        <v>0</v>
      </c>
      <c r="N3148" s="190">
        <v>0</v>
      </c>
      <c r="O3148" s="190">
        <v>0</v>
      </c>
      <c r="P3148" s="189">
        <f t="shared" si="315"/>
        <v>2358110.3267999999</v>
      </c>
      <c r="Q3148" s="191">
        <f t="shared" si="316"/>
        <v>1298.04</v>
      </c>
      <c r="R3148" s="191">
        <f t="shared" si="317"/>
        <v>1298.04</v>
      </c>
      <c r="S3148" s="90" t="s">
        <v>42</v>
      </c>
      <c r="T3148" s="55" t="s">
        <v>34</v>
      </c>
    </row>
    <row r="3149" spans="1:20">
      <c r="A3149" s="312">
        <v>434</v>
      </c>
      <c r="B3149" s="104" t="s">
        <v>1444</v>
      </c>
      <c r="C3149" s="41">
        <v>1958</v>
      </c>
      <c r="D3149" s="55"/>
      <c r="E3149" s="55" t="s">
        <v>335</v>
      </c>
      <c r="F3149" s="55">
        <v>2</v>
      </c>
      <c r="G3149" s="55">
        <v>2</v>
      </c>
      <c r="H3149" s="220">
        <v>640.20000000000005</v>
      </c>
      <c r="I3149" s="220">
        <v>512.79999999999995</v>
      </c>
      <c r="J3149" s="220">
        <v>512.79999999999995</v>
      </c>
      <c r="K3149" s="220">
        <v>28</v>
      </c>
      <c r="L3149" s="189">
        <f>'Форма 2'!C3153</f>
        <v>1369822.128</v>
      </c>
      <c r="M3149" s="190">
        <v>0</v>
      </c>
      <c r="N3149" s="190">
        <v>0</v>
      </c>
      <c r="O3149" s="190">
        <v>0</v>
      </c>
      <c r="P3149" s="189">
        <f t="shared" si="315"/>
        <v>1369822.128</v>
      </c>
      <c r="Q3149" s="191">
        <f t="shared" si="316"/>
        <v>2671.26</v>
      </c>
      <c r="R3149" s="191">
        <f t="shared" si="317"/>
        <v>2671.26</v>
      </c>
      <c r="S3149" s="90" t="s">
        <v>42</v>
      </c>
      <c r="T3149" s="55" t="s">
        <v>34</v>
      </c>
    </row>
    <row r="3150" spans="1:20">
      <c r="A3150" s="137">
        <v>435</v>
      </c>
      <c r="B3150" s="104" t="s">
        <v>1434</v>
      </c>
      <c r="C3150" s="41">
        <v>1971</v>
      </c>
      <c r="D3150" s="55"/>
      <c r="E3150" s="55" t="s">
        <v>576</v>
      </c>
      <c r="F3150" s="55">
        <v>5</v>
      </c>
      <c r="G3150" s="55">
        <v>6</v>
      </c>
      <c r="H3150" s="220">
        <v>4662</v>
      </c>
      <c r="I3150" s="220">
        <v>4102.5999999999995</v>
      </c>
      <c r="J3150" s="220">
        <v>3857.7</v>
      </c>
      <c r="K3150" s="220">
        <v>209</v>
      </c>
      <c r="L3150" s="189">
        <f>'Форма 2'!C3154</f>
        <v>8468915.1279999986</v>
      </c>
      <c r="M3150" s="190">
        <v>0</v>
      </c>
      <c r="N3150" s="190">
        <v>0</v>
      </c>
      <c r="O3150" s="190">
        <v>0</v>
      </c>
      <c r="P3150" s="189">
        <f t="shared" si="315"/>
        <v>8468915.1279999986</v>
      </c>
      <c r="Q3150" s="191">
        <f t="shared" si="316"/>
        <v>2064.2799999999997</v>
      </c>
      <c r="R3150" s="191">
        <f t="shared" si="317"/>
        <v>2064.2799999999997</v>
      </c>
      <c r="S3150" s="90" t="s">
        <v>42</v>
      </c>
      <c r="T3150" s="55" t="s">
        <v>2982</v>
      </c>
    </row>
    <row r="3151" spans="1:20">
      <c r="A3151" s="312">
        <v>436</v>
      </c>
      <c r="B3151" s="104" t="s">
        <v>1435</v>
      </c>
      <c r="C3151" s="41">
        <v>1961</v>
      </c>
      <c r="D3151" s="55"/>
      <c r="E3151" s="55" t="s">
        <v>578</v>
      </c>
      <c r="F3151" s="55">
        <v>2</v>
      </c>
      <c r="G3151" s="55">
        <v>2</v>
      </c>
      <c r="H3151" s="220">
        <v>690</v>
      </c>
      <c r="I3151" s="220">
        <v>631.6</v>
      </c>
      <c r="J3151" s="220">
        <v>631.6</v>
      </c>
      <c r="K3151" s="220">
        <v>42</v>
      </c>
      <c r="L3151" s="189">
        <f>'Форма 2'!C3155</f>
        <v>2323656.4</v>
      </c>
      <c r="M3151" s="190">
        <v>0</v>
      </c>
      <c r="N3151" s="190">
        <v>0</v>
      </c>
      <c r="O3151" s="190">
        <v>0</v>
      </c>
      <c r="P3151" s="189">
        <f t="shared" si="315"/>
        <v>2323656.4</v>
      </c>
      <c r="Q3151" s="191">
        <f t="shared" si="316"/>
        <v>3678.9999999999995</v>
      </c>
      <c r="R3151" s="191">
        <f t="shared" si="317"/>
        <v>3678.9999999999995</v>
      </c>
      <c r="S3151" s="90" t="s">
        <v>42</v>
      </c>
      <c r="T3151" s="55" t="s">
        <v>34</v>
      </c>
    </row>
    <row r="3152" spans="1:20">
      <c r="A3152" s="137">
        <v>437</v>
      </c>
      <c r="B3152" s="104" t="s">
        <v>1436</v>
      </c>
      <c r="C3152" s="41">
        <v>1954</v>
      </c>
      <c r="D3152" s="55"/>
      <c r="E3152" s="55" t="s">
        <v>578</v>
      </c>
      <c r="F3152" s="55">
        <v>2</v>
      </c>
      <c r="G3152" s="55">
        <v>2</v>
      </c>
      <c r="H3152" s="220">
        <v>448.3</v>
      </c>
      <c r="I3152" s="220">
        <v>396.6</v>
      </c>
      <c r="J3152" s="220">
        <v>396.6</v>
      </c>
      <c r="K3152" s="220">
        <v>22</v>
      </c>
      <c r="L3152" s="189">
        <f>'Форма 2'!C3156</f>
        <v>1059421.7160000002</v>
      </c>
      <c r="M3152" s="190">
        <v>0</v>
      </c>
      <c r="N3152" s="190">
        <v>0</v>
      </c>
      <c r="O3152" s="190">
        <v>0</v>
      </c>
      <c r="P3152" s="189">
        <f t="shared" si="315"/>
        <v>1059421.7160000002</v>
      </c>
      <c r="Q3152" s="191">
        <f t="shared" si="316"/>
        <v>2671.2600000000007</v>
      </c>
      <c r="R3152" s="191">
        <f t="shared" si="317"/>
        <v>2671.2600000000007</v>
      </c>
      <c r="S3152" s="90" t="s">
        <v>42</v>
      </c>
      <c r="T3152" s="55" t="s">
        <v>34</v>
      </c>
    </row>
    <row r="3153" spans="1:20">
      <c r="A3153" s="312">
        <v>438</v>
      </c>
      <c r="B3153" s="104" t="s">
        <v>1437</v>
      </c>
      <c r="C3153" s="41">
        <v>1956</v>
      </c>
      <c r="D3153" s="55"/>
      <c r="E3153" s="55" t="s">
        <v>578</v>
      </c>
      <c r="F3153" s="55">
        <v>2</v>
      </c>
      <c r="G3153" s="55">
        <v>2</v>
      </c>
      <c r="H3153" s="220">
        <v>828.9</v>
      </c>
      <c r="I3153" s="220">
        <v>728.9</v>
      </c>
      <c r="J3153" s="220">
        <v>667.1</v>
      </c>
      <c r="K3153" s="220">
        <v>34</v>
      </c>
      <c r="L3153" s="189">
        <f>'Форма 2'!C3157</f>
        <v>2352794.443</v>
      </c>
      <c r="M3153" s="190">
        <v>0</v>
      </c>
      <c r="N3153" s="190">
        <v>0</v>
      </c>
      <c r="O3153" s="190">
        <v>0</v>
      </c>
      <c r="P3153" s="189">
        <f t="shared" si="315"/>
        <v>2352794.443</v>
      </c>
      <c r="Q3153" s="191">
        <f t="shared" si="316"/>
        <v>3227.87</v>
      </c>
      <c r="R3153" s="191">
        <f t="shared" si="317"/>
        <v>3227.87</v>
      </c>
      <c r="S3153" s="90" t="s">
        <v>42</v>
      </c>
      <c r="T3153" s="55" t="s">
        <v>34</v>
      </c>
    </row>
    <row r="3154" spans="1:20">
      <c r="A3154" s="137">
        <v>439</v>
      </c>
      <c r="B3154" s="104" t="s">
        <v>1445</v>
      </c>
      <c r="C3154" s="41">
        <v>1980</v>
      </c>
      <c r="D3154" s="55"/>
      <c r="E3154" s="55" t="s">
        <v>576</v>
      </c>
      <c r="F3154" s="55">
        <v>5</v>
      </c>
      <c r="G3154" s="55">
        <v>4</v>
      </c>
      <c r="H3154" s="220">
        <v>3581.9</v>
      </c>
      <c r="I3154" s="220">
        <v>3259.2000000000003</v>
      </c>
      <c r="J3154" s="220">
        <v>2966.4</v>
      </c>
      <c r="K3154" s="220">
        <v>134</v>
      </c>
      <c r="L3154" s="189">
        <f>'Форма 2'!C3158</f>
        <v>1059565.9200000002</v>
      </c>
      <c r="M3154" s="190">
        <v>0</v>
      </c>
      <c r="N3154" s="190">
        <v>0</v>
      </c>
      <c r="O3154" s="190">
        <v>0</v>
      </c>
      <c r="P3154" s="189">
        <f t="shared" si="315"/>
        <v>1059565.9200000002</v>
      </c>
      <c r="Q3154" s="191">
        <f t="shared" si="316"/>
        <v>325.10000000000002</v>
      </c>
      <c r="R3154" s="191">
        <f t="shared" si="317"/>
        <v>325.10000000000002</v>
      </c>
      <c r="S3154" s="90" t="s">
        <v>42</v>
      </c>
      <c r="T3154" s="55" t="s">
        <v>34</v>
      </c>
    </row>
    <row r="3155" spans="1:20">
      <c r="A3155" s="312">
        <v>440</v>
      </c>
      <c r="B3155" s="104" t="s">
        <v>1440</v>
      </c>
      <c r="C3155" s="41">
        <v>1967</v>
      </c>
      <c r="D3155" s="55"/>
      <c r="E3155" s="55" t="s">
        <v>335</v>
      </c>
      <c r="F3155" s="55">
        <v>5</v>
      </c>
      <c r="G3155" s="55">
        <v>4</v>
      </c>
      <c r="H3155" s="220">
        <v>4124.1899999999996</v>
      </c>
      <c r="I3155" s="220">
        <v>3802.99</v>
      </c>
      <c r="J3155" s="220">
        <v>3162.6</v>
      </c>
      <c r="K3155" s="220">
        <v>201</v>
      </c>
      <c r="L3155" s="189">
        <f>'Форма 2'!C3159</f>
        <v>1495563.8473999999</v>
      </c>
      <c r="M3155" s="190">
        <v>0</v>
      </c>
      <c r="N3155" s="190">
        <v>0</v>
      </c>
      <c r="O3155" s="190">
        <v>0</v>
      </c>
      <c r="P3155" s="189">
        <f t="shared" si="315"/>
        <v>1495563.8473999999</v>
      </c>
      <c r="Q3155" s="191">
        <f t="shared" si="316"/>
        <v>393.26</v>
      </c>
      <c r="R3155" s="191">
        <f t="shared" si="317"/>
        <v>393.26</v>
      </c>
      <c r="S3155" s="90" t="s">
        <v>42</v>
      </c>
      <c r="T3155" s="55" t="s">
        <v>34</v>
      </c>
    </row>
    <row r="3156" spans="1:20">
      <c r="A3156" s="137">
        <v>441</v>
      </c>
      <c r="B3156" s="104" t="s">
        <v>1441</v>
      </c>
      <c r="C3156" s="41">
        <v>1976</v>
      </c>
      <c r="D3156" s="55"/>
      <c r="E3156" s="55" t="s">
        <v>576</v>
      </c>
      <c r="F3156" s="55">
        <v>5</v>
      </c>
      <c r="G3156" s="55">
        <v>6</v>
      </c>
      <c r="H3156" s="220">
        <v>4854.3</v>
      </c>
      <c r="I3156" s="220">
        <v>4294.1000000000004</v>
      </c>
      <c r="J3156" s="220">
        <v>3996.8</v>
      </c>
      <c r="K3156" s="220">
        <v>220</v>
      </c>
      <c r="L3156" s="189">
        <f>'Форма 2'!C3160</f>
        <v>1688697.7660000001</v>
      </c>
      <c r="M3156" s="190">
        <v>0</v>
      </c>
      <c r="N3156" s="190">
        <v>0</v>
      </c>
      <c r="O3156" s="190">
        <v>0</v>
      </c>
      <c r="P3156" s="189">
        <f t="shared" si="315"/>
        <v>1688697.7660000001</v>
      </c>
      <c r="Q3156" s="191">
        <f t="shared" si="316"/>
        <v>393.26</v>
      </c>
      <c r="R3156" s="191">
        <f t="shared" si="317"/>
        <v>393.26</v>
      </c>
      <c r="S3156" s="90" t="s">
        <v>42</v>
      </c>
      <c r="T3156" s="55" t="s">
        <v>2982</v>
      </c>
    </row>
    <row r="3157" spans="1:20">
      <c r="A3157" s="312">
        <v>442</v>
      </c>
      <c r="B3157" s="104" t="s">
        <v>1443</v>
      </c>
      <c r="C3157" s="41">
        <v>1984</v>
      </c>
      <c r="D3157" s="55"/>
      <c r="E3157" s="55" t="s">
        <v>335</v>
      </c>
      <c r="F3157" s="55">
        <v>9</v>
      </c>
      <c r="G3157" s="55">
        <v>1</v>
      </c>
      <c r="H3157" s="220">
        <v>6677.2</v>
      </c>
      <c r="I3157" s="220">
        <v>5256.7</v>
      </c>
      <c r="J3157" s="220">
        <v>5203.2</v>
      </c>
      <c r="K3157" s="220">
        <v>390</v>
      </c>
      <c r="L3157" s="189">
        <f>'Форма 2'!C3161</f>
        <v>4481466</v>
      </c>
      <c r="M3157" s="190">
        <v>0</v>
      </c>
      <c r="N3157" s="190">
        <v>0</v>
      </c>
      <c r="O3157" s="190">
        <v>0</v>
      </c>
      <c r="P3157" s="189">
        <f t="shared" si="315"/>
        <v>4481466</v>
      </c>
      <c r="Q3157" s="191">
        <f t="shared" si="316"/>
        <v>852.52458766907</v>
      </c>
      <c r="R3157" s="191">
        <f t="shared" si="317"/>
        <v>852.52458766907</v>
      </c>
      <c r="S3157" s="90" t="s">
        <v>42</v>
      </c>
      <c r="T3157" s="55" t="s">
        <v>34</v>
      </c>
    </row>
    <row r="3158" spans="1:20">
      <c r="A3158" s="137">
        <v>443</v>
      </c>
      <c r="B3158" s="104" t="s">
        <v>1430</v>
      </c>
      <c r="C3158" s="41">
        <v>1958</v>
      </c>
      <c r="D3158" s="55"/>
      <c r="E3158" s="55" t="s">
        <v>335</v>
      </c>
      <c r="F3158" s="55">
        <v>3</v>
      </c>
      <c r="G3158" s="55">
        <v>3</v>
      </c>
      <c r="H3158" s="220">
        <v>1347.1</v>
      </c>
      <c r="I3158" s="220">
        <v>1166.5</v>
      </c>
      <c r="J3158" s="220">
        <v>1166.5</v>
      </c>
      <c r="K3158" s="220">
        <v>52</v>
      </c>
      <c r="L3158" s="189">
        <f>'Форма 2'!C3162</f>
        <v>1514163.66</v>
      </c>
      <c r="M3158" s="190">
        <v>0</v>
      </c>
      <c r="N3158" s="190">
        <v>0</v>
      </c>
      <c r="O3158" s="190">
        <v>0</v>
      </c>
      <c r="P3158" s="189">
        <f t="shared" si="315"/>
        <v>1514163.66</v>
      </c>
      <c r="Q3158" s="191">
        <f t="shared" si="316"/>
        <v>1298.04</v>
      </c>
      <c r="R3158" s="191">
        <f t="shared" si="317"/>
        <v>1298.04</v>
      </c>
      <c r="S3158" s="90" t="s">
        <v>42</v>
      </c>
      <c r="T3158" s="55" t="s">
        <v>34</v>
      </c>
    </row>
    <row r="3159" spans="1:20">
      <c r="A3159" s="312">
        <v>444</v>
      </c>
      <c r="B3159" s="104" t="s">
        <v>1449</v>
      </c>
      <c r="C3159" s="41">
        <v>1932</v>
      </c>
      <c r="D3159" s="55"/>
      <c r="E3159" s="55" t="s">
        <v>28</v>
      </c>
      <c r="F3159" s="55">
        <v>4</v>
      </c>
      <c r="G3159" s="55">
        <v>3</v>
      </c>
      <c r="H3159" s="220">
        <v>1957.91</v>
      </c>
      <c r="I3159" s="220">
        <v>1768.3600000000001</v>
      </c>
      <c r="J3159" s="220">
        <v>1666.16</v>
      </c>
      <c r="K3159" s="220">
        <v>140</v>
      </c>
      <c r="L3159" s="189">
        <f>'Форма 2'!C3163</f>
        <v>3033816.0995999998</v>
      </c>
      <c r="M3159" s="190">
        <v>0</v>
      </c>
      <c r="N3159" s="190">
        <v>0</v>
      </c>
      <c r="O3159" s="190">
        <v>0</v>
      </c>
      <c r="P3159" s="189">
        <f t="shared" si="315"/>
        <v>3033816.0995999998</v>
      </c>
      <c r="Q3159" s="191">
        <f t="shared" si="316"/>
        <v>1715.61</v>
      </c>
      <c r="R3159" s="191">
        <f t="shared" si="317"/>
        <v>1715.61</v>
      </c>
      <c r="S3159" s="90" t="s">
        <v>42</v>
      </c>
      <c r="T3159" s="55" t="s">
        <v>2982</v>
      </c>
    </row>
    <row r="3160" spans="1:20">
      <c r="A3160" s="137">
        <v>445</v>
      </c>
      <c r="B3160" s="104" t="s">
        <v>1450</v>
      </c>
      <c r="C3160" s="41">
        <v>1939</v>
      </c>
      <c r="D3160" s="55"/>
      <c r="E3160" s="55" t="s">
        <v>578</v>
      </c>
      <c r="F3160" s="55">
        <v>5</v>
      </c>
      <c r="G3160" s="55">
        <v>4</v>
      </c>
      <c r="H3160" s="220">
        <v>5063.6000000000004</v>
      </c>
      <c r="I3160" s="220">
        <v>3638</v>
      </c>
      <c r="J3160" s="220">
        <v>3638</v>
      </c>
      <c r="K3160" s="220">
        <v>159</v>
      </c>
      <c r="L3160" s="189">
        <f>'Форма 2'!C3164</f>
        <v>7317837</v>
      </c>
      <c r="M3160" s="190">
        <v>0</v>
      </c>
      <c r="N3160" s="190">
        <v>0</v>
      </c>
      <c r="O3160" s="190">
        <v>0</v>
      </c>
      <c r="P3160" s="189">
        <f t="shared" si="315"/>
        <v>7317837</v>
      </c>
      <c r="Q3160" s="191">
        <f t="shared" si="316"/>
        <v>2011.5</v>
      </c>
      <c r="R3160" s="191">
        <f t="shared" si="317"/>
        <v>2011.5</v>
      </c>
      <c r="S3160" s="90" t="s">
        <v>42</v>
      </c>
      <c r="T3160" s="55" t="s">
        <v>34</v>
      </c>
    </row>
    <row r="3161" spans="1:20">
      <c r="A3161" s="312">
        <v>446</v>
      </c>
      <c r="B3161" s="104" t="s">
        <v>1451</v>
      </c>
      <c r="C3161" s="41">
        <v>1958</v>
      </c>
      <c r="D3161" s="55"/>
      <c r="E3161" s="55" t="s">
        <v>28</v>
      </c>
      <c r="F3161" s="55">
        <v>3</v>
      </c>
      <c r="G3161" s="55">
        <v>2</v>
      </c>
      <c r="H3161" s="220">
        <v>1427.38</v>
      </c>
      <c r="I3161" s="220">
        <v>1077.9000000000001</v>
      </c>
      <c r="J3161" s="220">
        <v>1077.9000000000001</v>
      </c>
      <c r="K3161" s="220">
        <v>57</v>
      </c>
      <c r="L3161" s="189">
        <f>'Форма 2'!C3165</f>
        <v>1399157.3160000001</v>
      </c>
      <c r="M3161" s="190">
        <v>0</v>
      </c>
      <c r="N3161" s="190">
        <v>0</v>
      </c>
      <c r="O3161" s="190">
        <v>0</v>
      </c>
      <c r="P3161" s="189">
        <f t="shared" si="315"/>
        <v>1399157.3160000001</v>
      </c>
      <c r="Q3161" s="191">
        <f t="shared" si="316"/>
        <v>1298.04</v>
      </c>
      <c r="R3161" s="191">
        <f t="shared" si="317"/>
        <v>1298.04</v>
      </c>
      <c r="S3161" s="90" t="s">
        <v>42</v>
      </c>
      <c r="T3161" s="55" t="s">
        <v>34</v>
      </c>
    </row>
    <row r="3162" spans="1:20">
      <c r="A3162" s="137">
        <v>447</v>
      </c>
      <c r="B3162" s="104" t="s">
        <v>1453</v>
      </c>
      <c r="C3162" s="41">
        <v>1946</v>
      </c>
      <c r="D3162" s="12">
        <v>2007</v>
      </c>
      <c r="E3162" s="55" t="s">
        <v>28</v>
      </c>
      <c r="F3162" s="55">
        <v>5</v>
      </c>
      <c r="G3162" s="55">
        <v>3</v>
      </c>
      <c r="H3162" s="220">
        <v>3792.68</v>
      </c>
      <c r="I3162" s="220">
        <v>3583.36</v>
      </c>
      <c r="J3162" s="220">
        <v>3583.36</v>
      </c>
      <c r="K3162" s="220">
        <v>194</v>
      </c>
      <c r="L3162" s="189">
        <f>'Форма 2'!C3166</f>
        <v>5472184.8896000003</v>
      </c>
      <c r="M3162" s="190">
        <v>0</v>
      </c>
      <c r="N3162" s="190">
        <v>0</v>
      </c>
      <c r="O3162" s="190">
        <v>0</v>
      </c>
      <c r="P3162" s="189">
        <f t="shared" si="315"/>
        <v>5472184.8896000003</v>
      </c>
      <c r="Q3162" s="191">
        <f t="shared" si="316"/>
        <v>1527.1100000000001</v>
      </c>
      <c r="R3162" s="191">
        <f t="shared" si="317"/>
        <v>1527.1100000000001</v>
      </c>
      <c r="S3162" s="90" t="s">
        <v>42</v>
      </c>
      <c r="T3162" s="55" t="s">
        <v>34</v>
      </c>
    </row>
    <row r="3163" spans="1:20">
      <c r="A3163" s="312">
        <v>448</v>
      </c>
      <c r="B3163" s="104" t="s">
        <v>1455</v>
      </c>
      <c r="C3163" s="41">
        <v>1951</v>
      </c>
      <c r="D3163" s="12">
        <v>2013</v>
      </c>
      <c r="E3163" s="55" t="s">
        <v>28</v>
      </c>
      <c r="F3163" s="55">
        <v>5</v>
      </c>
      <c r="G3163" s="55">
        <v>4</v>
      </c>
      <c r="H3163" s="220">
        <v>3815.66</v>
      </c>
      <c r="I3163" s="220">
        <v>3266.46</v>
      </c>
      <c r="J3163" s="220">
        <v>3069.16</v>
      </c>
      <c r="K3163" s="220">
        <v>136</v>
      </c>
      <c r="L3163" s="189">
        <f>'Форма 2'!C3167</f>
        <v>6570484.29</v>
      </c>
      <c r="M3163" s="190">
        <v>0</v>
      </c>
      <c r="N3163" s="190">
        <v>0</v>
      </c>
      <c r="O3163" s="190">
        <v>0</v>
      </c>
      <c r="P3163" s="189">
        <f t="shared" si="315"/>
        <v>6570484.29</v>
      </c>
      <c r="Q3163" s="191">
        <f t="shared" si="316"/>
        <v>2011.5</v>
      </c>
      <c r="R3163" s="191">
        <f t="shared" si="317"/>
        <v>2011.5</v>
      </c>
      <c r="S3163" s="90" t="s">
        <v>42</v>
      </c>
      <c r="T3163" s="55" t="s">
        <v>34</v>
      </c>
    </row>
    <row r="3164" spans="1:20">
      <c r="A3164" s="137">
        <v>449</v>
      </c>
      <c r="B3164" s="104" t="s">
        <v>1456</v>
      </c>
      <c r="C3164" s="41">
        <v>1959</v>
      </c>
      <c r="D3164" s="55"/>
      <c r="E3164" s="55" t="s">
        <v>28</v>
      </c>
      <c r="F3164" s="55">
        <v>5</v>
      </c>
      <c r="G3164" s="55">
        <v>4</v>
      </c>
      <c r="H3164" s="220">
        <v>3324.6</v>
      </c>
      <c r="I3164" s="220">
        <v>3167.2000000000003</v>
      </c>
      <c r="J3164" s="220">
        <v>2770.4</v>
      </c>
      <c r="K3164" s="220">
        <v>139</v>
      </c>
      <c r="L3164" s="189">
        <f>'Форма 2'!C3168</f>
        <v>6753863.9680000003</v>
      </c>
      <c r="M3164" s="190">
        <v>0</v>
      </c>
      <c r="N3164" s="190">
        <v>0</v>
      </c>
      <c r="O3164" s="190">
        <v>0</v>
      </c>
      <c r="P3164" s="189">
        <f t="shared" si="315"/>
        <v>6753863.9680000003</v>
      </c>
      <c r="Q3164" s="191">
        <f t="shared" si="316"/>
        <v>2132.44</v>
      </c>
      <c r="R3164" s="191">
        <f t="shared" si="317"/>
        <v>2132.44</v>
      </c>
      <c r="S3164" s="90" t="s">
        <v>42</v>
      </c>
      <c r="T3164" s="55" t="s">
        <v>34</v>
      </c>
    </row>
    <row r="3165" spans="1:20">
      <c r="A3165" s="312">
        <v>450</v>
      </c>
      <c r="B3165" s="104" t="s">
        <v>1457</v>
      </c>
      <c r="C3165" s="41">
        <v>1958</v>
      </c>
      <c r="D3165" s="55"/>
      <c r="E3165" s="55" t="s">
        <v>28</v>
      </c>
      <c r="F3165" s="55">
        <v>5</v>
      </c>
      <c r="G3165" s="55">
        <v>5</v>
      </c>
      <c r="H3165" s="220">
        <v>5396.15</v>
      </c>
      <c r="I3165" s="220">
        <v>4914.04</v>
      </c>
      <c r="J3165" s="220">
        <v>4328.54</v>
      </c>
      <c r="K3165" s="220">
        <v>156</v>
      </c>
      <c r="L3165" s="189">
        <f>'Форма 2'!C3169</f>
        <v>4010397.1844000001</v>
      </c>
      <c r="M3165" s="190">
        <v>0</v>
      </c>
      <c r="N3165" s="190">
        <v>0</v>
      </c>
      <c r="O3165" s="190">
        <v>0</v>
      </c>
      <c r="P3165" s="189">
        <f t="shared" si="315"/>
        <v>4010397.1844000001</v>
      </c>
      <c r="Q3165" s="191">
        <f t="shared" si="316"/>
        <v>816.11</v>
      </c>
      <c r="R3165" s="191">
        <f t="shared" si="317"/>
        <v>816.11</v>
      </c>
      <c r="S3165" s="90" t="s">
        <v>42</v>
      </c>
      <c r="T3165" s="55" t="s">
        <v>34</v>
      </c>
    </row>
    <row r="3166" spans="1:20">
      <c r="A3166" s="137">
        <v>451</v>
      </c>
      <c r="B3166" s="104" t="s">
        <v>1448</v>
      </c>
      <c r="C3166" s="41">
        <v>1932</v>
      </c>
      <c r="D3166" s="55"/>
      <c r="E3166" s="55" t="s">
        <v>28</v>
      </c>
      <c r="F3166" s="55">
        <v>3</v>
      </c>
      <c r="G3166" s="55">
        <v>3</v>
      </c>
      <c r="H3166" s="220">
        <v>1587.79</v>
      </c>
      <c r="I3166" s="220">
        <v>1234.52</v>
      </c>
      <c r="J3166" s="220">
        <v>1234.52</v>
      </c>
      <c r="K3166" s="220">
        <v>70</v>
      </c>
      <c r="L3166" s="189">
        <f>'Форма 2'!C3170</f>
        <v>1602456.3407999999</v>
      </c>
      <c r="M3166" s="190">
        <v>0</v>
      </c>
      <c r="N3166" s="190">
        <v>0</v>
      </c>
      <c r="O3166" s="190">
        <v>0</v>
      </c>
      <c r="P3166" s="189">
        <f t="shared" si="315"/>
        <v>1602456.3407999999</v>
      </c>
      <c r="Q3166" s="191">
        <f t="shared" si="316"/>
        <v>1298.04</v>
      </c>
      <c r="R3166" s="191">
        <f t="shared" si="317"/>
        <v>1298.04</v>
      </c>
      <c r="S3166" s="90" t="s">
        <v>42</v>
      </c>
      <c r="T3166" s="55" t="s">
        <v>2982</v>
      </c>
    </row>
    <row r="3167" spans="1:20">
      <c r="A3167" s="312">
        <v>452</v>
      </c>
      <c r="B3167" s="104" t="s">
        <v>1481</v>
      </c>
      <c r="C3167" s="41">
        <v>1953</v>
      </c>
      <c r="D3167" s="55"/>
      <c r="E3167" s="55" t="s">
        <v>28</v>
      </c>
      <c r="F3167" s="55">
        <v>5</v>
      </c>
      <c r="G3167" s="55">
        <v>3</v>
      </c>
      <c r="H3167" s="220">
        <v>3852.6</v>
      </c>
      <c r="I3167" s="220">
        <v>2296.6</v>
      </c>
      <c r="J3167" s="220">
        <v>1619</v>
      </c>
      <c r="K3167" s="220">
        <v>89</v>
      </c>
      <c r="L3167" s="189">
        <f>'Форма 2'!C3171</f>
        <v>13683418.391999999</v>
      </c>
      <c r="M3167" s="190">
        <v>0</v>
      </c>
      <c r="N3167" s="190">
        <v>0</v>
      </c>
      <c r="O3167" s="190">
        <v>0</v>
      </c>
      <c r="P3167" s="189">
        <f t="shared" si="315"/>
        <v>13683418.391999999</v>
      </c>
      <c r="Q3167" s="191">
        <f t="shared" si="316"/>
        <v>5958.12</v>
      </c>
      <c r="R3167" s="191">
        <f t="shared" si="317"/>
        <v>5958.12</v>
      </c>
      <c r="S3167" s="90" t="s">
        <v>42</v>
      </c>
      <c r="T3167" s="55" t="s">
        <v>34</v>
      </c>
    </row>
    <row r="3168" spans="1:20">
      <c r="A3168" s="137">
        <v>453</v>
      </c>
      <c r="B3168" s="104" t="s">
        <v>1482</v>
      </c>
      <c r="C3168" s="41">
        <v>1956</v>
      </c>
      <c r="D3168" s="55"/>
      <c r="E3168" s="55" t="s">
        <v>28</v>
      </c>
      <c r="F3168" s="55">
        <v>7</v>
      </c>
      <c r="G3168" s="55">
        <v>8</v>
      </c>
      <c r="H3168" s="220">
        <v>6211.1</v>
      </c>
      <c r="I3168" s="220">
        <v>6158.9</v>
      </c>
      <c r="J3168" s="220">
        <v>6158.9</v>
      </c>
      <c r="K3168" s="220">
        <v>283</v>
      </c>
      <c r="L3168" s="189">
        <f>'Форма 2'!C3172</f>
        <v>2642660.8119999999</v>
      </c>
      <c r="M3168" s="190">
        <v>0</v>
      </c>
      <c r="N3168" s="190">
        <v>0</v>
      </c>
      <c r="O3168" s="190">
        <v>0</v>
      </c>
      <c r="P3168" s="189">
        <f t="shared" si="315"/>
        <v>2642660.8119999999</v>
      </c>
      <c r="Q3168" s="191">
        <f t="shared" si="316"/>
        <v>429.08</v>
      </c>
      <c r="R3168" s="191">
        <f t="shared" si="317"/>
        <v>429.08</v>
      </c>
      <c r="S3168" s="90" t="s">
        <v>42</v>
      </c>
      <c r="T3168" s="55" t="s">
        <v>34</v>
      </c>
    </row>
    <row r="3169" spans="1:20">
      <c r="A3169" s="312">
        <v>454</v>
      </c>
      <c r="B3169" s="104" t="s">
        <v>1458</v>
      </c>
      <c r="C3169" s="41">
        <v>1917</v>
      </c>
      <c r="D3169" s="55"/>
      <c r="E3169" s="55" t="s">
        <v>335</v>
      </c>
      <c r="F3169" s="55">
        <v>2</v>
      </c>
      <c r="G3169" s="55">
        <v>4</v>
      </c>
      <c r="H3169" s="220">
        <v>1069.0999999999999</v>
      </c>
      <c r="I3169" s="220">
        <v>812.8</v>
      </c>
      <c r="J3169" s="220">
        <v>656</v>
      </c>
      <c r="K3169" s="220">
        <v>48</v>
      </c>
      <c r="L3169" s="189">
        <f>'Форма 2'!C3173</f>
        <v>24262.079999999998</v>
      </c>
      <c r="M3169" s="190">
        <v>0</v>
      </c>
      <c r="N3169" s="190">
        <v>0</v>
      </c>
      <c r="O3169" s="190">
        <v>0</v>
      </c>
      <c r="P3169" s="189">
        <f t="shared" si="315"/>
        <v>24262.079999999998</v>
      </c>
      <c r="Q3169" s="191">
        <f t="shared" si="316"/>
        <v>29.849999999999998</v>
      </c>
      <c r="R3169" s="191">
        <f t="shared" si="317"/>
        <v>29.849999999999998</v>
      </c>
      <c r="S3169" s="90" t="s">
        <v>42</v>
      </c>
      <c r="T3169" s="55" t="s">
        <v>34</v>
      </c>
    </row>
    <row r="3170" spans="1:20">
      <c r="A3170" s="137">
        <v>455</v>
      </c>
      <c r="B3170" s="104" t="s">
        <v>1459</v>
      </c>
      <c r="C3170" s="41">
        <v>1940</v>
      </c>
      <c r="D3170" s="55"/>
      <c r="E3170" s="55" t="s">
        <v>335</v>
      </c>
      <c r="F3170" s="55">
        <v>4</v>
      </c>
      <c r="G3170" s="55">
        <v>6</v>
      </c>
      <c r="H3170" s="220">
        <v>3387.8</v>
      </c>
      <c r="I3170" s="220">
        <v>3059.6</v>
      </c>
      <c r="J3170" s="220">
        <v>3059.6</v>
      </c>
      <c r="K3170" s="220">
        <v>51</v>
      </c>
      <c r="L3170" s="189">
        <f>'Форма 2'!C3174</f>
        <v>1203218.2959999999</v>
      </c>
      <c r="M3170" s="190">
        <v>0</v>
      </c>
      <c r="N3170" s="190">
        <v>0</v>
      </c>
      <c r="O3170" s="190">
        <v>0</v>
      </c>
      <c r="P3170" s="189">
        <f t="shared" si="315"/>
        <v>1203218.2959999999</v>
      </c>
      <c r="Q3170" s="191">
        <f t="shared" si="316"/>
        <v>393.26</v>
      </c>
      <c r="R3170" s="191">
        <f t="shared" si="317"/>
        <v>393.26</v>
      </c>
      <c r="S3170" s="90" t="s">
        <v>42</v>
      </c>
      <c r="T3170" s="55" t="s">
        <v>2982</v>
      </c>
    </row>
    <row r="3171" spans="1:20">
      <c r="A3171" s="312">
        <v>456</v>
      </c>
      <c r="B3171" s="104" t="s">
        <v>1462</v>
      </c>
      <c r="C3171" s="41">
        <v>1963</v>
      </c>
      <c r="D3171" s="55"/>
      <c r="E3171" s="55" t="s">
        <v>28</v>
      </c>
      <c r="F3171" s="55">
        <v>5</v>
      </c>
      <c r="G3171" s="55">
        <v>3</v>
      </c>
      <c r="H3171" s="220">
        <v>2982.2</v>
      </c>
      <c r="I3171" s="220">
        <v>2715.2</v>
      </c>
      <c r="J3171" s="220">
        <v>1446.1</v>
      </c>
      <c r="K3171" s="220">
        <v>80</v>
      </c>
      <c r="L3171" s="189">
        <f>'Форма 2'!C3175</f>
        <v>16177487.423999999</v>
      </c>
      <c r="M3171" s="190">
        <v>0</v>
      </c>
      <c r="N3171" s="190">
        <v>0</v>
      </c>
      <c r="O3171" s="190">
        <v>0</v>
      </c>
      <c r="P3171" s="189">
        <f t="shared" si="315"/>
        <v>16177487.423999999</v>
      </c>
      <c r="Q3171" s="191">
        <f t="shared" si="316"/>
        <v>5958.12</v>
      </c>
      <c r="R3171" s="191">
        <f t="shared" si="317"/>
        <v>5958.12</v>
      </c>
      <c r="S3171" s="90" t="s">
        <v>42</v>
      </c>
      <c r="T3171" s="55" t="s">
        <v>2982</v>
      </c>
    </row>
    <row r="3172" spans="1:20">
      <c r="A3172" s="137">
        <v>457</v>
      </c>
      <c r="B3172" s="104" t="s">
        <v>1463</v>
      </c>
      <c r="C3172" s="41">
        <v>1961</v>
      </c>
      <c r="D3172" s="55"/>
      <c r="E3172" s="55" t="s">
        <v>28</v>
      </c>
      <c r="F3172" s="55">
        <v>5</v>
      </c>
      <c r="G3172" s="55">
        <v>4</v>
      </c>
      <c r="H3172" s="220">
        <v>3858.9</v>
      </c>
      <c r="I3172" s="220">
        <v>3566.6</v>
      </c>
      <c r="J3172" s="220">
        <v>1755.8</v>
      </c>
      <c r="K3172" s="220">
        <v>87</v>
      </c>
      <c r="L3172" s="189">
        <f>'Форма 2'!C3176</f>
        <v>21250230.791999999</v>
      </c>
      <c r="M3172" s="190">
        <v>0</v>
      </c>
      <c r="N3172" s="190">
        <v>0</v>
      </c>
      <c r="O3172" s="190">
        <v>0</v>
      </c>
      <c r="P3172" s="189">
        <f t="shared" si="315"/>
        <v>21250230.791999999</v>
      </c>
      <c r="Q3172" s="191">
        <f t="shared" si="316"/>
        <v>5958.12</v>
      </c>
      <c r="R3172" s="191">
        <f t="shared" si="317"/>
        <v>5958.12</v>
      </c>
      <c r="S3172" s="90" t="s">
        <v>42</v>
      </c>
      <c r="T3172" s="55" t="s">
        <v>2982</v>
      </c>
    </row>
    <row r="3173" spans="1:20">
      <c r="A3173" s="312">
        <v>458</v>
      </c>
      <c r="B3173" s="104" t="s">
        <v>1464</v>
      </c>
      <c r="C3173" s="41">
        <v>1962</v>
      </c>
      <c r="D3173" s="55"/>
      <c r="E3173" s="55" t="s">
        <v>28</v>
      </c>
      <c r="F3173" s="55">
        <v>5</v>
      </c>
      <c r="G3173" s="55">
        <v>2</v>
      </c>
      <c r="H3173" s="220">
        <v>1761.5</v>
      </c>
      <c r="I3173" s="220">
        <v>1614</v>
      </c>
      <c r="J3173" s="220">
        <v>779.4</v>
      </c>
      <c r="K3173" s="220">
        <v>49</v>
      </c>
      <c r="L3173" s="189">
        <f>'Форма 2'!C3177</f>
        <v>5560262.2800000003</v>
      </c>
      <c r="M3173" s="190">
        <v>0</v>
      </c>
      <c r="N3173" s="190">
        <v>0</v>
      </c>
      <c r="O3173" s="190">
        <v>0</v>
      </c>
      <c r="P3173" s="189">
        <f t="shared" si="315"/>
        <v>5560262.2800000003</v>
      </c>
      <c r="Q3173" s="191">
        <f t="shared" si="316"/>
        <v>3445.02</v>
      </c>
      <c r="R3173" s="191">
        <f t="shared" si="317"/>
        <v>3445.02</v>
      </c>
      <c r="S3173" s="90" t="s">
        <v>42</v>
      </c>
      <c r="T3173" s="55" t="s">
        <v>34</v>
      </c>
    </row>
    <row r="3174" spans="1:20">
      <c r="A3174" s="137">
        <v>459</v>
      </c>
      <c r="B3174" s="104" t="s">
        <v>1465</v>
      </c>
      <c r="C3174" s="41">
        <v>1949</v>
      </c>
      <c r="D3174" s="55"/>
      <c r="E3174" s="55" t="s">
        <v>28</v>
      </c>
      <c r="F3174" s="55">
        <v>4</v>
      </c>
      <c r="G3174" s="55">
        <v>4</v>
      </c>
      <c r="H3174" s="220">
        <v>4692.2</v>
      </c>
      <c r="I3174" s="220">
        <v>4584.3999999999996</v>
      </c>
      <c r="J3174" s="220">
        <v>1967.9</v>
      </c>
      <c r="K3174" s="220">
        <v>104</v>
      </c>
      <c r="L3174" s="189">
        <f>'Форма 2'!C3178</f>
        <v>7865042.4839999992</v>
      </c>
      <c r="M3174" s="190">
        <v>0</v>
      </c>
      <c r="N3174" s="190">
        <v>0</v>
      </c>
      <c r="O3174" s="190">
        <v>0</v>
      </c>
      <c r="P3174" s="189">
        <f t="shared" si="315"/>
        <v>7865042.4839999992</v>
      </c>
      <c r="Q3174" s="191">
        <f t="shared" si="316"/>
        <v>1715.61</v>
      </c>
      <c r="R3174" s="191">
        <f t="shared" si="317"/>
        <v>1715.61</v>
      </c>
      <c r="S3174" s="90" t="s">
        <v>42</v>
      </c>
      <c r="T3174" s="55" t="s">
        <v>34</v>
      </c>
    </row>
    <row r="3175" spans="1:20">
      <c r="A3175" s="312">
        <v>460</v>
      </c>
      <c r="B3175" s="104" t="s">
        <v>1467</v>
      </c>
      <c r="C3175" s="41">
        <v>1961</v>
      </c>
      <c r="D3175" s="55"/>
      <c r="E3175" s="55" t="s">
        <v>28</v>
      </c>
      <c r="F3175" s="55">
        <v>5</v>
      </c>
      <c r="G3175" s="55">
        <v>4</v>
      </c>
      <c r="H3175" s="220">
        <v>3261.5</v>
      </c>
      <c r="I3175" s="220">
        <v>2679.3</v>
      </c>
      <c r="J3175" s="220">
        <v>2679.3</v>
      </c>
      <c r="K3175" s="220">
        <v>113</v>
      </c>
      <c r="L3175" s="189">
        <f>'Форма 2'!C3179</f>
        <v>9701822.5160000008</v>
      </c>
      <c r="M3175" s="190">
        <v>0</v>
      </c>
      <c r="N3175" s="190">
        <v>0</v>
      </c>
      <c r="O3175" s="190">
        <v>0</v>
      </c>
      <c r="P3175" s="189">
        <f t="shared" si="315"/>
        <v>9701822.5160000008</v>
      </c>
      <c r="Q3175" s="191">
        <f t="shared" si="316"/>
        <v>3621.0288194677714</v>
      </c>
      <c r="R3175" s="191">
        <f t="shared" si="317"/>
        <v>3621.0288194677714</v>
      </c>
      <c r="S3175" s="90" t="s">
        <v>42</v>
      </c>
      <c r="T3175" s="55" t="s">
        <v>34</v>
      </c>
    </row>
    <row r="3176" spans="1:20">
      <c r="A3176" s="137">
        <v>461</v>
      </c>
      <c r="B3176" s="104" t="s">
        <v>1468</v>
      </c>
      <c r="C3176" s="41">
        <v>1962</v>
      </c>
      <c r="D3176" s="55"/>
      <c r="E3176" s="55" t="s">
        <v>28</v>
      </c>
      <c r="F3176" s="55">
        <v>5</v>
      </c>
      <c r="G3176" s="55">
        <v>2</v>
      </c>
      <c r="H3176" s="220">
        <v>2019.7</v>
      </c>
      <c r="I3176" s="220">
        <v>1860.8999999999999</v>
      </c>
      <c r="J3176" s="220">
        <v>1477.1</v>
      </c>
      <c r="K3176" s="220">
        <v>76</v>
      </c>
      <c r="L3176" s="189">
        <f>'Форма 2'!C3180</f>
        <v>6410837.7179999994</v>
      </c>
      <c r="M3176" s="190">
        <v>0</v>
      </c>
      <c r="N3176" s="190">
        <v>0</v>
      </c>
      <c r="O3176" s="190">
        <v>0</v>
      </c>
      <c r="P3176" s="189">
        <f t="shared" ref="P3176:P3239" si="318">L3176</f>
        <v>6410837.7179999994</v>
      </c>
      <c r="Q3176" s="191">
        <f t="shared" ref="Q3176:Q3239" si="319">L3176/I3176</f>
        <v>3445.02</v>
      </c>
      <c r="R3176" s="191">
        <f t="shared" ref="R3176:R3239" si="320">Q3176</f>
        <v>3445.02</v>
      </c>
      <c r="S3176" s="90" t="s">
        <v>42</v>
      </c>
      <c r="T3176" s="55" t="s">
        <v>34</v>
      </c>
    </row>
    <row r="3177" spans="1:20">
      <c r="A3177" s="312">
        <v>462</v>
      </c>
      <c r="B3177" s="104" t="s">
        <v>1469</v>
      </c>
      <c r="C3177" s="41">
        <v>1962</v>
      </c>
      <c r="D3177" s="55"/>
      <c r="E3177" s="55" t="s">
        <v>28</v>
      </c>
      <c r="F3177" s="55">
        <v>5</v>
      </c>
      <c r="G3177" s="55">
        <v>4</v>
      </c>
      <c r="H3177" s="220">
        <v>2660</v>
      </c>
      <c r="I3177" s="220">
        <v>1945.8000000000002</v>
      </c>
      <c r="J3177" s="220">
        <v>1333.7</v>
      </c>
      <c r="K3177" s="220">
        <v>116</v>
      </c>
      <c r="L3177" s="189">
        <f>'Форма 2'!C3181</f>
        <v>6703319.9160000002</v>
      </c>
      <c r="M3177" s="190">
        <v>0</v>
      </c>
      <c r="N3177" s="190">
        <v>0</v>
      </c>
      <c r="O3177" s="190">
        <v>0</v>
      </c>
      <c r="P3177" s="189">
        <f t="shared" si="318"/>
        <v>6703319.9160000002</v>
      </c>
      <c r="Q3177" s="191">
        <f t="shared" si="319"/>
        <v>3445.02</v>
      </c>
      <c r="R3177" s="191">
        <f t="shared" si="320"/>
        <v>3445.02</v>
      </c>
      <c r="S3177" s="90" t="s">
        <v>42</v>
      </c>
      <c r="T3177" s="55" t="s">
        <v>34</v>
      </c>
    </row>
    <row r="3178" spans="1:20">
      <c r="A3178" s="137">
        <v>463</v>
      </c>
      <c r="B3178" s="104" t="s">
        <v>1471</v>
      </c>
      <c r="C3178" s="41">
        <v>1952</v>
      </c>
      <c r="D3178" s="55"/>
      <c r="E3178" s="55" t="s">
        <v>28</v>
      </c>
      <c r="F3178" s="55">
        <v>5</v>
      </c>
      <c r="G3178" s="55">
        <v>2</v>
      </c>
      <c r="H3178" s="220">
        <v>1763.6</v>
      </c>
      <c r="I3178" s="220">
        <v>1136.7</v>
      </c>
      <c r="J3178" s="220">
        <v>804.1</v>
      </c>
      <c r="K3178" s="220">
        <v>58</v>
      </c>
      <c r="L3178" s="189">
        <f>'Форма 2'!C3182</f>
        <v>1735865.9370000002</v>
      </c>
      <c r="M3178" s="190">
        <v>0</v>
      </c>
      <c r="N3178" s="190">
        <v>0</v>
      </c>
      <c r="O3178" s="190">
        <v>0</v>
      </c>
      <c r="P3178" s="189">
        <f t="shared" si="318"/>
        <v>1735865.9370000002</v>
      </c>
      <c r="Q3178" s="191">
        <f t="shared" si="319"/>
        <v>1527.1100000000001</v>
      </c>
      <c r="R3178" s="191">
        <f t="shared" si="320"/>
        <v>1527.1100000000001</v>
      </c>
      <c r="S3178" s="90" t="s">
        <v>42</v>
      </c>
      <c r="T3178" s="55" t="s">
        <v>34</v>
      </c>
    </row>
    <row r="3179" spans="1:20">
      <c r="A3179" s="312">
        <v>464</v>
      </c>
      <c r="B3179" s="104" t="s">
        <v>1472</v>
      </c>
      <c r="C3179" s="41">
        <v>1960</v>
      </c>
      <c r="D3179" s="55"/>
      <c r="E3179" s="55" t="s">
        <v>28</v>
      </c>
      <c r="F3179" s="55">
        <v>5</v>
      </c>
      <c r="G3179" s="55">
        <v>3</v>
      </c>
      <c r="H3179" s="220">
        <v>2886.5</v>
      </c>
      <c r="I3179" s="220">
        <v>1889.9</v>
      </c>
      <c r="J3179" s="220">
        <v>1889.9</v>
      </c>
      <c r="K3179" s="220">
        <v>72</v>
      </c>
      <c r="L3179" s="189">
        <f>'Форма 2'!C3183</f>
        <v>6510743.2980000004</v>
      </c>
      <c r="M3179" s="190">
        <v>0</v>
      </c>
      <c r="N3179" s="190">
        <v>0</v>
      </c>
      <c r="O3179" s="190">
        <v>0</v>
      </c>
      <c r="P3179" s="189">
        <f t="shared" si="318"/>
        <v>6510743.2980000004</v>
      </c>
      <c r="Q3179" s="191">
        <f t="shared" si="319"/>
        <v>3445.02</v>
      </c>
      <c r="R3179" s="191">
        <f t="shared" si="320"/>
        <v>3445.02</v>
      </c>
      <c r="S3179" s="90" t="s">
        <v>42</v>
      </c>
      <c r="T3179" s="55" t="s">
        <v>34</v>
      </c>
    </row>
    <row r="3180" spans="1:20">
      <c r="A3180" s="137">
        <v>465</v>
      </c>
      <c r="B3180" s="104" t="s">
        <v>1474</v>
      </c>
      <c r="C3180" s="41">
        <v>1962</v>
      </c>
      <c r="D3180" s="55"/>
      <c r="E3180" s="55" t="s">
        <v>28</v>
      </c>
      <c r="F3180" s="55">
        <v>5</v>
      </c>
      <c r="G3180" s="55">
        <v>4</v>
      </c>
      <c r="H3180" s="220">
        <v>3194.7</v>
      </c>
      <c r="I3180" s="220">
        <v>2391.5</v>
      </c>
      <c r="J3180" s="220">
        <v>1737.4</v>
      </c>
      <c r="K3180" s="220">
        <v>114</v>
      </c>
      <c r="L3180" s="189">
        <f>'Форма 2'!C3184</f>
        <v>6821754.2949999999</v>
      </c>
      <c r="M3180" s="190">
        <v>0</v>
      </c>
      <c r="N3180" s="190">
        <v>0</v>
      </c>
      <c r="O3180" s="190">
        <v>0</v>
      </c>
      <c r="P3180" s="189">
        <f t="shared" si="318"/>
        <v>6821754.2949999999</v>
      </c>
      <c r="Q3180" s="191">
        <f t="shared" si="319"/>
        <v>2852.5002278904453</v>
      </c>
      <c r="R3180" s="191">
        <f t="shared" si="320"/>
        <v>2852.5002278904453</v>
      </c>
      <c r="S3180" s="90" t="s">
        <v>42</v>
      </c>
      <c r="T3180" s="55" t="s">
        <v>34</v>
      </c>
    </row>
    <row r="3181" spans="1:20">
      <c r="A3181" s="312">
        <v>466</v>
      </c>
      <c r="B3181" s="104" t="s">
        <v>1475</v>
      </c>
      <c r="C3181" s="41">
        <v>1962</v>
      </c>
      <c r="D3181" s="55"/>
      <c r="E3181" s="55" t="s">
        <v>28</v>
      </c>
      <c r="F3181" s="55">
        <v>5</v>
      </c>
      <c r="G3181" s="55">
        <v>4</v>
      </c>
      <c r="H3181" s="220">
        <v>3773.6</v>
      </c>
      <c r="I3181" s="220">
        <v>3192</v>
      </c>
      <c r="J3181" s="220">
        <v>3192</v>
      </c>
      <c r="K3181" s="220">
        <v>97</v>
      </c>
      <c r="L3181" s="189">
        <f>'Форма 2'!C3185</f>
        <v>10996503.84</v>
      </c>
      <c r="M3181" s="190">
        <v>0</v>
      </c>
      <c r="N3181" s="190">
        <v>0</v>
      </c>
      <c r="O3181" s="190">
        <v>0</v>
      </c>
      <c r="P3181" s="189">
        <f t="shared" si="318"/>
        <v>10996503.84</v>
      </c>
      <c r="Q3181" s="191">
        <f t="shared" si="319"/>
        <v>3445.02</v>
      </c>
      <c r="R3181" s="191">
        <f t="shared" si="320"/>
        <v>3445.02</v>
      </c>
      <c r="S3181" s="90" t="s">
        <v>42</v>
      </c>
      <c r="T3181" s="55" t="s">
        <v>34</v>
      </c>
    </row>
    <row r="3182" spans="1:20">
      <c r="A3182" s="137">
        <v>467</v>
      </c>
      <c r="B3182" s="104" t="s">
        <v>1476</v>
      </c>
      <c r="C3182" s="41">
        <v>1958</v>
      </c>
      <c r="D3182" s="55"/>
      <c r="E3182" s="55" t="s">
        <v>28</v>
      </c>
      <c r="F3182" s="55">
        <v>5</v>
      </c>
      <c r="G3182" s="55">
        <v>5</v>
      </c>
      <c r="H3182" s="220">
        <v>9117.1</v>
      </c>
      <c r="I3182" s="220">
        <v>7470.9</v>
      </c>
      <c r="J3182" s="220">
        <v>5081.3</v>
      </c>
      <c r="K3182" s="220">
        <v>184</v>
      </c>
      <c r="L3182" s="189">
        <f>'Форма 2'!C3186</f>
        <v>6097076.199</v>
      </c>
      <c r="M3182" s="190">
        <v>0</v>
      </c>
      <c r="N3182" s="190">
        <v>0</v>
      </c>
      <c r="O3182" s="190">
        <v>0</v>
      </c>
      <c r="P3182" s="189">
        <f t="shared" si="318"/>
        <v>6097076.199</v>
      </c>
      <c r="Q3182" s="191">
        <f t="shared" si="319"/>
        <v>816.11</v>
      </c>
      <c r="R3182" s="191">
        <f t="shared" si="320"/>
        <v>816.11</v>
      </c>
      <c r="S3182" s="90" t="s">
        <v>42</v>
      </c>
      <c r="T3182" s="55" t="s">
        <v>34</v>
      </c>
    </row>
    <row r="3183" spans="1:20">
      <c r="A3183" s="312">
        <v>468</v>
      </c>
      <c r="B3183" s="104" t="s">
        <v>1477</v>
      </c>
      <c r="C3183" s="41">
        <v>1928</v>
      </c>
      <c r="D3183" s="55"/>
      <c r="E3183" s="55" t="s">
        <v>28</v>
      </c>
      <c r="F3183" s="55">
        <v>4</v>
      </c>
      <c r="G3183" s="55">
        <v>4</v>
      </c>
      <c r="H3183" s="220">
        <v>2197.1</v>
      </c>
      <c r="I3183" s="220">
        <v>1987.5</v>
      </c>
      <c r="J3183" s="220">
        <v>1987.5</v>
      </c>
      <c r="K3183" s="220">
        <v>73</v>
      </c>
      <c r="L3183" s="189">
        <f>'Форма 2'!C3187</f>
        <v>3035131.125</v>
      </c>
      <c r="M3183" s="190">
        <v>0</v>
      </c>
      <c r="N3183" s="190">
        <v>0</v>
      </c>
      <c r="O3183" s="190">
        <v>0</v>
      </c>
      <c r="P3183" s="189">
        <f t="shared" si="318"/>
        <v>3035131.125</v>
      </c>
      <c r="Q3183" s="191">
        <f t="shared" si="319"/>
        <v>1527.11</v>
      </c>
      <c r="R3183" s="191">
        <f t="shared" si="320"/>
        <v>1527.11</v>
      </c>
      <c r="S3183" s="90" t="s">
        <v>42</v>
      </c>
      <c r="T3183" s="55" t="s">
        <v>34</v>
      </c>
    </row>
    <row r="3184" spans="1:20">
      <c r="A3184" s="137">
        <v>469</v>
      </c>
      <c r="B3184" s="104" t="s">
        <v>1478</v>
      </c>
      <c r="C3184" s="41">
        <v>1930</v>
      </c>
      <c r="D3184" s="55"/>
      <c r="E3184" s="55" t="s">
        <v>28</v>
      </c>
      <c r="F3184" s="55">
        <v>4</v>
      </c>
      <c r="G3184" s="55">
        <v>6</v>
      </c>
      <c r="H3184" s="220">
        <v>4873.2</v>
      </c>
      <c r="I3184" s="220">
        <v>4502</v>
      </c>
      <c r="J3184" s="220">
        <v>2849.5</v>
      </c>
      <c r="K3184" s="220">
        <v>94</v>
      </c>
      <c r="L3184" s="189">
        <f>'Форма 2'!C3188</f>
        <v>6595700.1199999992</v>
      </c>
      <c r="M3184" s="190">
        <v>0</v>
      </c>
      <c r="N3184" s="190">
        <v>0</v>
      </c>
      <c r="O3184" s="190">
        <v>0</v>
      </c>
      <c r="P3184" s="189">
        <f t="shared" si="318"/>
        <v>6595700.1199999992</v>
      </c>
      <c r="Q3184" s="191">
        <f t="shared" si="319"/>
        <v>1465.0599999999997</v>
      </c>
      <c r="R3184" s="191">
        <f t="shared" si="320"/>
        <v>1465.0599999999997</v>
      </c>
      <c r="S3184" s="90" t="s">
        <v>42</v>
      </c>
      <c r="T3184" s="55" t="s">
        <v>34</v>
      </c>
    </row>
    <row r="3185" spans="1:20">
      <c r="A3185" s="312">
        <v>470</v>
      </c>
      <c r="B3185" s="104" t="s">
        <v>1480</v>
      </c>
      <c r="C3185" s="41">
        <v>1940</v>
      </c>
      <c r="D3185" s="55"/>
      <c r="E3185" s="55" t="s">
        <v>28</v>
      </c>
      <c r="F3185" s="55">
        <v>5</v>
      </c>
      <c r="G3185" s="55">
        <v>3</v>
      </c>
      <c r="H3185" s="220">
        <v>3389.3</v>
      </c>
      <c r="I3185" s="220">
        <v>1472.3</v>
      </c>
      <c r="J3185" s="220">
        <v>1472.3</v>
      </c>
      <c r="K3185" s="220">
        <v>78</v>
      </c>
      <c r="L3185" s="189">
        <f>'Форма 2'!C3189</f>
        <v>5072102.9459999995</v>
      </c>
      <c r="M3185" s="190">
        <v>0</v>
      </c>
      <c r="N3185" s="190">
        <v>0</v>
      </c>
      <c r="O3185" s="190">
        <v>0</v>
      </c>
      <c r="P3185" s="189">
        <f t="shared" si="318"/>
        <v>5072102.9459999995</v>
      </c>
      <c r="Q3185" s="191">
        <f t="shared" si="319"/>
        <v>3445.02</v>
      </c>
      <c r="R3185" s="191">
        <f t="shared" si="320"/>
        <v>3445.02</v>
      </c>
      <c r="S3185" s="90" t="s">
        <v>42</v>
      </c>
      <c r="T3185" s="55" t="s">
        <v>34</v>
      </c>
    </row>
    <row r="3186" spans="1:20">
      <c r="A3186" s="137">
        <v>471</v>
      </c>
      <c r="B3186" s="104" t="s">
        <v>1489</v>
      </c>
      <c r="C3186" s="41">
        <v>1961</v>
      </c>
      <c r="D3186" s="55"/>
      <c r="E3186" s="55" t="s">
        <v>576</v>
      </c>
      <c r="F3186" s="55">
        <v>5</v>
      </c>
      <c r="G3186" s="55">
        <v>4</v>
      </c>
      <c r="H3186" s="220">
        <v>3587.7</v>
      </c>
      <c r="I3186" s="220">
        <v>3251.1</v>
      </c>
      <c r="J3186" s="220">
        <v>3251.1</v>
      </c>
      <c r="K3186" s="220">
        <v>168</v>
      </c>
      <c r="L3186" s="189">
        <f>'Форма 2'!C3190</f>
        <v>11200104.522</v>
      </c>
      <c r="M3186" s="190">
        <v>0</v>
      </c>
      <c r="N3186" s="190">
        <v>0</v>
      </c>
      <c r="O3186" s="190">
        <v>0</v>
      </c>
      <c r="P3186" s="189">
        <f t="shared" si="318"/>
        <v>11200104.522</v>
      </c>
      <c r="Q3186" s="191">
        <f t="shared" si="319"/>
        <v>3445.02</v>
      </c>
      <c r="R3186" s="191">
        <f t="shared" si="320"/>
        <v>3445.02</v>
      </c>
      <c r="S3186" s="90" t="s">
        <v>42</v>
      </c>
      <c r="T3186" s="55" t="s">
        <v>34</v>
      </c>
    </row>
    <row r="3187" spans="1:20">
      <c r="A3187" s="312">
        <v>472</v>
      </c>
      <c r="B3187" s="104" t="s">
        <v>1485</v>
      </c>
      <c r="C3187" s="41">
        <v>1958</v>
      </c>
      <c r="D3187" s="55"/>
      <c r="E3187" s="55" t="s">
        <v>335</v>
      </c>
      <c r="F3187" s="55">
        <v>4</v>
      </c>
      <c r="G3187" s="55">
        <v>4</v>
      </c>
      <c r="H3187" s="220">
        <v>3265.5</v>
      </c>
      <c r="I3187" s="220">
        <v>2887.7</v>
      </c>
      <c r="J3187" s="220">
        <v>2102.6999999999998</v>
      </c>
      <c r="K3187" s="220">
        <v>86</v>
      </c>
      <c r="L3187" s="189">
        <f>'Форма 2'!C3191</f>
        <v>2356680.8470000001</v>
      </c>
      <c r="M3187" s="190">
        <v>0</v>
      </c>
      <c r="N3187" s="190">
        <v>0</v>
      </c>
      <c r="O3187" s="190">
        <v>0</v>
      </c>
      <c r="P3187" s="189">
        <f t="shared" si="318"/>
        <v>2356680.8470000001</v>
      </c>
      <c r="Q3187" s="191">
        <f t="shared" si="319"/>
        <v>816.11000000000013</v>
      </c>
      <c r="R3187" s="191">
        <f t="shared" si="320"/>
        <v>816.11000000000013</v>
      </c>
      <c r="S3187" s="90" t="s">
        <v>42</v>
      </c>
      <c r="T3187" s="55" t="s">
        <v>34</v>
      </c>
    </row>
    <row r="3188" spans="1:20">
      <c r="A3188" s="137">
        <v>473</v>
      </c>
      <c r="B3188" s="104" t="s">
        <v>1486</v>
      </c>
      <c r="C3188" s="41">
        <v>1961</v>
      </c>
      <c r="D3188" s="55"/>
      <c r="E3188" s="55" t="s">
        <v>576</v>
      </c>
      <c r="F3188" s="55">
        <v>5</v>
      </c>
      <c r="G3188" s="55">
        <v>4</v>
      </c>
      <c r="H3188" s="220">
        <v>3545.5</v>
      </c>
      <c r="I3188" s="220">
        <v>3232.2</v>
      </c>
      <c r="J3188" s="220">
        <v>3232.2</v>
      </c>
      <c r="K3188" s="220">
        <v>196</v>
      </c>
      <c r="L3188" s="189">
        <f>'Форма 2'!C3192</f>
        <v>11134993.643999999</v>
      </c>
      <c r="M3188" s="190">
        <v>0</v>
      </c>
      <c r="N3188" s="190">
        <v>0</v>
      </c>
      <c r="O3188" s="190">
        <v>0</v>
      </c>
      <c r="P3188" s="189">
        <f t="shared" si="318"/>
        <v>11134993.643999999</v>
      </c>
      <c r="Q3188" s="191">
        <f t="shared" si="319"/>
        <v>3445.02</v>
      </c>
      <c r="R3188" s="191">
        <f t="shared" si="320"/>
        <v>3445.02</v>
      </c>
      <c r="S3188" s="90" t="s">
        <v>42</v>
      </c>
      <c r="T3188" s="55" t="s">
        <v>34</v>
      </c>
    </row>
    <row r="3189" spans="1:20">
      <c r="A3189" s="312">
        <v>474</v>
      </c>
      <c r="B3189" s="104" t="s">
        <v>1491</v>
      </c>
      <c r="C3189" s="41">
        <v>1961</v>
      </c>
      <c r="D3189" s="55"/>
      <c r="E3189" s="55" t="s">
        <v>335</v>
      </c>
      <c r="F3189" s="55">
        <v>5</v>
      </c>
      <c r="G3189" s="55">
        <v>2</v>
      </c>
      <c r="H3189" s="220">
        <v>1619.4</v>
      </c>
      <c r="I3189" s="220">
        <v>1587.8</v>
      </c>
      <c r="J3189" s="220">
        <v>1587.8</v>
      </c>
      <c r="K3189" s="220">
        <v>72</v>
      </c>
      <c r="L3189" s="189">
        <f>'Форма 2'!C3193</f>
        <v>5470002.7560000001</v>
      </c>
      <c r="M3189" s="190">
        <v>0</v>
      </c>
      <c r="N3189" s="190">
        <v>0</v>
      </c>
      <c r="O3189" s="190">
        <v>0</v>
      </c>
      <c r="P3189" s="189">
        <f t="shared" si="318"/>
        <v>5470002.7560000001</v>
      </c>
      <c r="Q3189" s="191">
        <f t="shared" si="319"/>
        <v>3445.02</v>
      </c>
      <c r="R3189" s="191">
        <f t="shared" si="320"/>
        <v>3445.02</v>
      </c>
      <c r="S3189" s="90" t="s">
        <v>42</v>
      </c>
      <c r="T3189" s="55" t="s">
        <v>34</v>
      </c>
    </row>
    <row r="3190" spans="1:20">
      <c r="A3190" s="137">
        <v>475</v>
      </c>
      <c r="B3190" s="104" t="s">
        <v>1487</v>
      </c>
      <c r="C3190" s="41">
        <v>1961</v>
      </c>
      <c r="D3190" s="55"/>
      <c r="E3190" s="55" t="s">
        <v>335</v>
      </c>
      <c r="F3190" s="55">
        <v>5</v>
      </c>
      <c r="G3190" s="55">
        <v>4</v>
      </c>
      <c r="H3190" s="220">
        <v>3444.2</v>
      </c>
      <c r="I3190" s="220">
        <v>3193.7</v>
      </c>
      <c r="J3190" s="220">
        <v>3193.7</v>
      </c>
      <c r="K3190" s="220">
        <v>180</v>
      </c>
      <c r="L3190" s="189">
        <f>'Форма 2'!C3194</f>
        <v>11002360.374</v>
      </c>
      <c r="M3190" s="190">
        <v>0</v>
      </c>
      <c r="N3190" s="190">
        <v>0</v>
      </c>
      <c r="O3190" s="190">
        <v>0</v>
      </c>
      <c r="P3190" s="189">
        <f t="shared" si="318"/>
        <v>11002360.374</v>
      </c>
      <c r="Q3190" s="191">
        <f t="shared" si="319"/>
        <v>3445.02</v>
      </c>
      <c r="R3190" s="191">
        <f t="shared" si="320"/>
        <v>3445.02</v>
      </c>
      <c r="S3190" s="90" t="s">
        <v>42</v>
      </c>
      <c r="T3190" s="55" t="s">
        <v>34</v>
      </c>
    </row>
    <row r="3191" spans="1:20">
      <c r="A3191" s="312">
        <v>476</v>
      </c>
      <c r="B3191" s="104" t="s">
        <v>1488</v>
      </c>
      <c r="C3191" s="41">
        <v>1961</v>
      </c>
      <c r="D3191" s="55"/>
      <c r="E3191" s="55" t="s">
        <v>576</v>
      </c>
      <c r="F3191" s="55">
        <v>5</v>
      </c>
      <c r="G3191" s="55">
        <v>4</v>
      </c>
      <c r="H3191" s="220">
        <v>3649</v>
      </c>
      <c r="I3191" s="220">
        <v>3308.4</v>
      </c>
      <c r="J3191" s="220">
        <v>3261.6</v>
      </c>
      <c r="K3191" s="220">
        <v>186</v>
      </c>
      <c r="L3191" s="189">
        <f>'Форма 2'!C3195</f>
        <v>11397504.168</v>
      </c>
      <c r="M3191" s="190">
        <v>0</v>
      </c>
      <c r="N3191" s="190">
        <v>0</v>
      </c>
      <c r="O3191" s="190">
        <v>0</v>
      </c>
      <c r="P3191" s="189">
        <f t="shared" si="318"/>
        <v>11397504.168</v>
      </c>
      <c r="Q3191" s="191">
        <f t="shared" si="319"/>
        <v>3445.02</v>
      </c>
      <c r="R3191" s="191">
        <f t="shared" si="320"/>
        <v>3445.02</v>
      </c>
      <c r="S3191" s="90" t="s">
        <v>42</v>
      </c>
      <c r="T3191" s="55" t="s">
        <v>34</v>
      </c>
    </row>
    <row r="3192" spans="1:20">
      <c r="A3192" s="137">
        <v>477</v>
      </c>
      <c r="B3192" s="104" t="s">
        <v>1492</v>
      </c>
      <c r="C3192" s="41">
        <v>1961</v>
      </c>
      <c r="D3192" s="55"/>
      <c r="E3192" s="55" t="s">
        <v>335</v>
      </c>
      <c r="F3192" s="55">
        <v>5</v>
      </c>
      <c r="G3192" s="55">
        <v>2</v>
      </c>
      <c r="H3192" s="220">
        <v>1765.9</v>
      </c>
      <c r="I3192" s="220">
        <v>1585.65</v>
      </c>
      <c r="J3192" s="220">
        <v>1427.95</v>
      </c>
      <c r="K3192" s="220">
        <v>84</v>
      </c>
      <c r="L3192" s="189">
        <f>'Форма 2'!C3196</f>
        <v>5462595.9630000005</v>
      </c>
      <c r="M3192" s="190">
        <v>0</v>
      </c>
      <c r="N3192" s="190">
        <v>0</v>
      </c>
      <c r="O3192" s="190">
        <v>0</v>
      </c>
      <c r="P3192" s="189">
        <f t="shared" si="318"/>
        <v>5462595.9630000005</v>
      </c>
      <c r="Q3192" s="191">
        <f t="shared" si="319"/>
        <v>3445.02</v>
      </c>
      <c r="R3192" s="191">
        <f t="shared" si="320"/>
        <v>3445.02</v>
      </c>
      <c r="S3192" s="90" t="s">
        <v>42</v>
      </c>
      <c r="T3192" s="55" t="s">
        <v>34</v>
      </c>
    </row>
    <row r="3193" spans="1:20">
      <c r="A3193" s="312">
        <v>478</v>
      </c>
      <c r="B3193" s="104" t="s">
        <v>1493</v>
      </c>
      <c r="C3193" s="41">
        <v>1961</v>
      </c>
      <c r="D3193" s="12">
        <v>2017</v>
      </c>
      <c r="E3193" s="55" t="s">
        <v>335</v>
      </c>
      <c r="F3193" s="55">
        <v>3</v>
      </c>
      <c r="G3193" s="55">
        <v>2</v>
      </c>
      <c r="H3193" s="220">
        <v>975.5</v>
      </c>
      <c r="I3193" s="220">
        <v>637.1</v>
      </c>
      <c r="J3193" s="220">
        <v>637.1</v>
      </c>
      <c r="K3193" s="220">
        <v>49</v>
      </c>
      <c r="L3193" s="189">
        <f>'Форма 2'!C3197</f>
        <v>2343890.9</v>
      </c>
      <c r="M3193" s="190">
        <v>0</v>
      </c>
      <c r="N3193" s="190">
        <v>0</v>
      </c>
      <c r="O3193" s="190">
        <v>0</v>
      </c>
      <c r="P3193" s="189">
        <f t="shared" si="318"/>
        <v>2343890.9</v>
      </c>
      <c r="Q3193" s="191">
        <f t="shared" si="319"/>
        <v>3678.9999999999995</v>
      </c>
      <c r="R3193" s="191">
        <f t="shared" si="320"/>
        <v>3678.9999999999995</v>
      </c>
      <c r="S3193" s="90" t="s">
        <v>42</v>
      </c>
      <c r="T3193" s="55" t="s">
        <v>34</v>
      </c>
    </row>
    <row r="3194" spans="1:20">
      <c r="A3194" s="137">
        <v>479</v>
      </c>
      <c r="B3194" s="104" t="s">
        <v>1494</v>
      </c>
      <c r="C3194" s="41">
        <v>1960</v>
      </c>
      <c r="D3194" s="12">
        <v>2017</v>
      </c>
      <c r="E3194" s="55" t="s">
        <v>335</v>
      </c>
      <c r="F3194" s="55">
        <v>3</v>
      </c>
      <c r="G3194" s="55">
        <v>2</v>
      </c>
      <c r="H3194" s="220">
        <v>959.8</v>
      </c>
      <c r="I3194" s="220">
        <v>604.9</v>
      </c>
      <c r="J3194" s="220">
        <v>604.9</v>
      </c>
      <c r="K3194" s="220">
        <v>58</v>
      </c>
      <c r="L3194" s="189">
        <f>'Форма 2'!C3198</f>
        <v>769257.37899999996</v>
      </c>
      <c r="M3194" s="190">
        <v>0</v>
      </c>
      <c r="N3194" s="190">
        <v>0</v>
      </c>
      <c r="O3194" s="190">
        <v>0</v>
      </c>
      <c r="P3194" s="189">
        <f t="shared" si="318"/>
        <v>769257.37899999996</v>
      </c>
      <c r="Q3194" s="191">
        <f t="shared" si="319"/>
        <v>1271.71</v>
      </c>
      <c r="R3194" s="191">
        <f t="shared" si="320"/>
        <v>1271.71</v>
      </c>
      <c r="S3194" s="90" t="s">
        <v>42</v>
      </c>
      <c r="T3194" s="55" t="s">
        <v>2982</v>
      </c>
    </row>
    <row r="3195" spans="1:20">
      <c r="A3195" s="312">
        <v>480</v>
      </c>
      <c r="B3195" s="104" t="s">
        <v>1495</v>
      </c>
      <c r="C3195" s="41">
        <v>1957</v>
      </c>
      <c r="D3195" s="55"/>
      <c r="E3195" s="55" t="s">
        <v>335</v>
      </c>
      <c r="F3195" s="55">
        <v>2</v>
      </c>
      <c r="G3195" s="55">
        <v>10</v>
      </c>
      <c r="H3195" s="220">
        <v>652</v>
      </c>
      <c r="I3195" s="220">
        <v>391.5</v>
      </c>
      <c r="J3195" s="220">
        <v>391.5</v>
      </c>
      <c r="K3195" s="220">
        <v>32</v>
      </c>
      <c r="L3195" s="189">
        <f>'Форма 2'!C3199</f>
        <v>1263711.105</v>
      </c>
      <c r="M3195" s="190">
        <v>0</v>
      </c>
      <c r="N3195" s="190">
        <v>0</v>
      </c>
      <c r="O3195" s="190">
        <v>0</v>
      </c>
      <c r="P3195" s="189">
        <f t="shared" si="318"/>
        <v>1263711.105</v>
      </c>
      <c r="Q3195" s="191">
        <f t="shared" si="319"/>
        <v>3227.87</v>
      </c>
      <c r="R3195" s="191">
        <f t="shared" si="320"/>
        <v>3227.87</v>
      </c>
      <c r="S3195" s="90" t="s">
        <v>42</v>
      </c>
      <c r="T3195" s="55" t="s">
        <v>34</v>
      </c>
    </row>
    <row r="3196" spans="1:20">
      <c r="A3196" s="137">
        <v>481</v>
      </c>
      <c r="B3196" s="104" t="s">
        <v>1496</v>
      </c>
      <c r="C3196" s="41">
        <v>1957</v>
      </c>
      <c r="D3196" s="55"/>
      <c r="E3196" s="55" t="s">
        <v>335</v>
      </c>
      <c r="F3196" s="55">
        <v>2</v>
      </c>
      <c r="G3196" s="55">
        <v>10</v>
      </c>
      <c r="H3196" s="220">
        <v>721.6</v>
      </c>
      <c r="I3196" s="220">
        <v>660.6</v>
      </c>
      <c r="J3196" s="220">
        <v>660.6</v>
      </c>
      <c r="K3196" s="220">
        <v>21</v>
      </c>
      <c r="L3196" s="189">
        <f>'Форма 2'!C3200</f>
        <v>2190509.9640000002</v>
      </c>
      <c r="M3196" s="190">
        <v>0</v>
      </c>
      <c r="N3196" s="190">
        <v>0</v>
      </c>
      <c r="O3196" s="190">
        <v>0</v>
      </c>
      <c r="P3196" s="189">
        <f t="shared" si="318"/>
        <v>2190509.9640000002</v>
      </c>
      <c r="Q3196" s="191">
        <f t="shared" si="319"/>
        <v>3315.94</v>
      </c>
      <c r="R3196" s="191">
        <f t="shared" si="320"/>
        <v>3315.94</v>
      </c>
      <c r="S3196" s="90" t="s">
        <v>42</v>
      </c>
      <c r="T3196" s="55" t="s">
        <v>34</v>
      </c>
    </row>
    <row r="3197" spans="1:20">
      <c r="A3197" s="312">
        <v>482</v>
      </c>
      <c r="B3197" s="104" t="s">
        <v>1497</v>
      </c>
      <c r="C3197" s="41">
        <v>1964</v>
      </c>
      <c r="D3197" s="55"/>
      <c r="E3197" s="55" t="s">
        <v>335</v>
      </c>
      <c r="F3197" s="55">
        <v>4</v>
      </c>
      <c r="G3197" s="55">
        <v>3</v>
      </c>
      <c r="H3197" s="220">
        <v>1886.3</v>
      </c>
      <c r="I3197" s="220">
        <v>1481.03</v>
      </c>
      <c r="J3197" s="220">
        <v>1270.53</v>
      </c>
      <c r="K3197" s="220">
        <v>73</v>
      </c>
      <c r="L3197" s="189">
        <f>'Форма 2'!C3201</f>
        <v>5102177.9705999997</v>
      </c>
      <c r="M3197" s="190">
        <v>0</v>
      </c>
      <c r="N3197" s="190">
        <v>0</v>
      </c>
      <c r="O3197" s="190">
        <v>0</v>
      </c>
      <c r="P3197" s="189">
        <f t="shared" si="318"/>
        <v>5102177.9705999997</v>
      </c>
      <c r="Q3197" s="191">
        <f t="shared" si="319"/>
        <v>3445.02</v>
      </c>
      <c r="R3197" s="191">
        <f t="shared" si="320"/>
        <v>3445.02</v>
      </c>
      <c r="S3197" s="90" t="s">
        <v>42</v>
      </c>
      <c r="T3197" s="55" t="s">
        <v>34</v>
      </c>
    </row>
    <row r="3198" spans="1:20">
      <c r="A3198" s="137">
        <v>483</v>
      </c>
      <c r="B3198" s="104" t="s">
        <v>1498</v>
      </c>
      <c r="C3198" s="41">
        <v>1962</v>
      </c>
      <c r="D3198" s="55"/>
      <c r="E3198" s="55" t="s">
        <v>335</v>
      </c>
      <c r="F3198" s="55">
        <v>4</v>
      </c>
      <c r="G3198" s="55">
        <v>3</v>
      </c>
      <c r="H3198" s="220">
        <v>2115.8000000000002</v>
      </c>
      <c r="I3198" s="220">
        <v>2061.8000000000002</v>
      </c>
      <c r="J3198" s="220">
        <v>1544.5</v>
      </c>
      <c r="K3198" s="220">
        <v>70</v>
      </c>
      <c r="L3198" s="189">
        <f>'Форма 2'!C3202</f>
        <v>7102942.2360000005</v>
      </c>
      <c r="M3198" s="190">
        <v>0</v>
      </c>
      <c r="N3198" s="190">
        <v>0</v>
      </c>
      <c r="O3198" s="190">
        <v>0</v>
      </c>
      <c r="P3198" s="189">
        <f t="shared" si="318"/>
        <v>7102942.2360000005</v>
      </c>
      <c r="Q3198" s="191">
        <f t="shared" si="319"/>
        <v>3445.02</v>
      </c>
      <c r="R3198" s="191">
        <f t="shared" si="320"/>
        <v>3445.02</v>
      </c>
      <c r="S3198" s="90" t="s">
        <v>42</v>
      </c>
      <c r="T3198" s="55" t="s">
        <v>34</v>
      </c>
    </row>
    <row r="3199" spans="1:20">
      <c r="A3199" s="312">
        <v>484</v>
      </c>
      <c r="B3199" s="104" t="s">
        <v>1502</v>
      </c>
      <c r="C3199" s="41">
        <v>1961</v>
      </c>
      <c r="D3199" s="55"/>
      <c r="E3199" s="55" t="s">
        <v>335</v>
      </c>
      <c r="F3199" s="55">
        <v>5</v>
      </c>
      <c r="G3199" s="55">
        <v>4</v>
      </c>
      <c r="H3199" s="220">
        <v>4152.6000000000004</v>
      </c>
      <c r="I3199" s="220">
        <v>3212.7</v>
      </c>
      <c r="J3199" s="220">
        <v>3140.7</v>
      </c>
      <c r="K3199" s="220">
        <v>143</v>
      </c>
      <c r="L3199" s="189">
        <f>'Форма 2'!C3203</f>
        <v>11067815.753999999</v>
      </c>
      <c r="M3199" s="190">
        <v>0</v>
      </c>
      <c r="N3199" s="190">
        <v>0</v>
      </c>
      <c r="O3199" s="190">
        <v>0</v>
      </c>
      <c r="P3199" s="189">
        <f t="shared" si="318"/>
        <v>11067815.753999999</v>
      </c>
      <c r="Q3199" s="191">
        <f t="shared" si="319"/>
        <v>3445.02</v>
      </c>
      <c r="R3199" s="191">
        <f t="shared" si="320"/>
        <v>3445.02</v>
      </c>
      <c r="S3199" s="90" t="s">
        <v>42</v>
      </c>
      <c r="T3199" s="55" t="s">
        <v>34</v>
      </c>
    </row>
    <row r="3200" spans="1:20">
      <c r="A3200" s="137">
        <v>485</v>
      </c>
      <c r="B3200" s="104" t="s">
        <v>1501</v>
      </c>
      <c r="C3200" s="41">
        <v>1955</v>
      </c>
      <c r="D3200" s="55"/>
      <c r="E3200" s="55" t="s">
        <v>335</v>
      </c>
      <c r="F3200" s="55">
        <v>2</v>
      </c>
      <c r="G3200" s="55">
        <v>2</v>
      </c>
      <c r="H3200" s="220">
        <v>707.6</v>
      </c>
      <c r="I3200" s="220">
        <v>607.6</v>
      </c>
      <c r="J3200" s="220">
        <v>607.6</v>
      </c>
      <c r="K3200" s="220">
        <v>28</v>
      </c>
      <c r="L3200" s="189">
        <f>'Форма 2'!C3204</f>
        <v>2014765.1440000001</v>
      </c>
      <c r="M3200" s="190">
        <v>0</v>
      </c>
      <c r="N3200" s="190">
        <v>0</v>
      </c>
      <c r="O3200" s="190">
        <v>0</v>
      </c>
      <c r="P3200" s="189">
        <f t="shared" si="318"/>
        <v>2014765.1440000001</v>
      </c>
      <c r="Q3200" s="191">
        <f t="shared" si="319"/>
        <v>3315.94</v>
      </c>
      <c r="R3200" s="191">
        <f t="shared" si="320"/>
        <v>3315.94</v>
      </c>
      <c r="S3200" s="90" t="s">
        <v>42</v>
      </c>
      <c r="T3200" s="55" t="s">
        <v>34</v>
      </c>
    </row>
    <row r="3201" spans="1:20">
      <c r="A3201" s="312">
        <v>486</v>
      </c>
      <c r="B3201" s="104" t="s">
        <v>1508</v>
      </c>
      <c r="C3201" s="41">
        <v>1957</v>
      </c>
      <c r="D3201" s="55"/>
      <c r="E3201" s="55" t="s">
        <v>335</v>
      </c>
      <c r="F3201" s="55">
        <v>2</v>
      </c>
      <c r="G3201" s="55">
        <v>4</v>
      </c>
      <c r="H3201" s="220">
        <v>599.6</v>
      </c>
      <c r="I3201" s="220">
        <v>396.3</v>
      </c>
      <c r="J3201" s="220">
        <v>396.3</v>
      </c>
      <c r="K3201" s="220">
        <v>30</v>
      </c>
      <c r="L3201" s="189">
        <f>'Форма 2'!C3205</f>
        <v>1279204.8810000003</v>
      </c>
      <c r="M3201" s="190">
        <v>0</v>
      </c>
      <c r="N3201" s="190">
        <v>0</v>
      </c>
      <c r="O3201" s="190">
        <v>0</v>
      </c>
      <c r="P3201" s="189">
        <f t="shared" si="318"/>
        <v>1279204.8810000003</v>
      </c>
      <c r="Q3201" s="191">
        <f t="shared" si="319"/>
        <v>3227.8700000000008</v>
      </c>
      <c r="R3201" s="191">
        <f t="shared" si="320"/>
        <v>3227.8700000000008</v>
      </c>
      <c r="S3201" s="90" t="s">
        <v>42</v>
      </c>
      <c r="T3201" s="55" t="s">
        <v>34</v>
      </c>
    </row>
    <row r="3202" spans="1:20">
      <c r="A3202" s="137">
        <v>487</v>
      </c>
      <c r="B3202" s="104" t="s">
        <v>1509</v>
      </c>
      <c r="C3202" s="41">
        <v>1957</v>
      </c>
      <c r="D3202" s="55"/>
      <c r="E3202" s="55" t="s">
        <v>335</v>
      </c>
      <c r="F3202" s="55">
        <v>2</v>
      </c>
      <c r="G3202" s="55">
        <v>4</v>
      </c>
      <c r="H3202" s="220">
        <v>590</v>
      </c>
      <c r="I3202" s="220">
        <v>391.5</v>
      </c>
      <c r="J3202" s="220">
        <v>391.5</v>
      </c>
      <c r="K3202" s="220">
        <v>30</v>
      </c>
      <c r="L3202" s="189">
        <f>'Форма 2'!C3206</f>
        <v>1263711.105</v>
      </c>
      <c r="M3202" s="190">
        <v>0</v>
      </c>
      <c r="N3202" s="190">
        <v>0</v>
      </c>
      <c r="O3202" s="190">
        <v>0</v>
      </c>
      <c r="P3202" s="189">
        <f t="shared" si="318"/>
        <v>1263711.105</v>
      </c>
      <c r="Q3202" s="191">
        <f t="shared" si="319"/>
        <v>3227.87</v>
      </c>
      <c r="R3202" s="191">
        <f t="shared" si="320"/>
        <v>3227.87</v>
      </c>
      <c r="S3202" s="90" t="s">
        <v>42</v>
      </c>
      <c r="T3202" s="55" t="s">
        <v>34</v>
      </c>
    </row>
    <row r="3203" spans="1:20">
      <c r="A3203" s="312">
        <v>488</v>
      </c>
      <c r="B3203" s="104" t="s">
        <v>1510</v>
      </c>
      <c r="C3203" s="41">
        <v>1957</v>
      </c>
      <c r="D3203" s="55"/>
      <c r="E3203" s="55" t="s">
        <v>335</v>
      </c>
      <c r="F3203" s="55">
        <v>2</v>
      </c>
      <c r="G3203" s="55">
        <v>4</v>
      </c>
      <c r="H3203" s="220">
        <v>600.5</v>
      </c>
      <c r="I3203" s="220">
        <v>394.3</v>
      </c>
      <c r="J3203" s="220">
        <v>394.3</v>
      </c>
      <c r="K3203" s="220">
        <v>31</v>
      </c>
      <c r="L3203" s="189">
        <f>'Форма 2'!C3207</f>
        <v>1272749.1410000003</v>
      </c>
      <c r="M3203" s="190">
        <v>0</v>
      </c>
      <c r="N3203" s="190">
        <v>0</v>
      </c>
      <c r="O3203" s="190">
        <v>0</v>
      </c>
      <c r="P3203" s="189">
        <f t="shared" si="318"/>
        <v>1272749.1410000003</v>
      </c>
      <c r="Q3203" s="191">
        <f t="shared" si="319"/>
        <v>3227.8700000000008</v>
      </c>
      <c r="R3203" s="191">
        <f t="shared" si="320"/>
        <v>3227.8700000000008</v>
      </c>
      <c r="S3203" s="90" t="s">
        <v>42</v>
      </c>
      <c r="T3203" s="55" t="s">
        <v>34</v>
      </c>
    </row>
    <row r="3204" spans="1:20">
      <c r="A3204" s="137">
        <v>489</v>
      </c>
      <c r="B3204" s="104" t="s">
        <v>1511</v>
      </c>
      <c r="C3204" s="41">
        <v>1957</v>
      </c>
      <c r="D3204" s="55"/>
      <c r="E3204" s="55" t="s">
        <v>335</v>
      </c>
      <c r="F3204" s="55">
        <v>2</v>
      </c>
      <c r="G3204" s="55">
        <v>8</v>
      </c>
      <c r="H3204" s="220">
        <v>702.7</v>
      </c>
      <c r="I3204" s="220">
        <v>602.70000000000005</v>
      </c>
      <c r="J3204" s="220">
        <v>602.70000000000005</v>
      </c>
      <c r="K3204" s="220">
        <v>44</v>
      </c>
      <c r="L3204" s="189">
        <f>'Форма 2'!C3208</f>
        <v>1998517.0380000002</v>
      </c>
      <c r="M3204" s="190">
        <v>0</v>
      </c>
      <c r="N3204" s="190">
        <v>0</v>
      </c>
      <c r="O3204" s="190">
        <v>0</v>
      </c>
      <c r="P3204" s="189">
        <f t="shared" si="318"/>
        <v>1998517.0380000002</v>
      </c>
      <c r="Q3204" s="191">
        <f t="shared" si="319"/>
        <v>3315.94</v>
      </c>
      <c r="R3204" s="191">
        <f t="shared" si="320"/>
        <v>3315.94</v>
      </c>
      <c r="S3204" s="90" t="s">
        <v>42</v>
      </c>
      <c r="T3204" s="55" t="s">
        <v>34</v>
      </c>
    </row>
    <row r="3205" spans="1:20">
      <c r="A3205" s="312">
        <v>490</v>
      </c>
      <c r="B3205" s="104" t="s">
        <v>1512</v>
      </c>
      <c r="C3205" s="41">
        <v>1973</v>
      </c>
      <c r="D3205" s="55"/>
      <c r="E3205" s="55" t="s">
        <v>335</v>
      </c>
      <c r="F3205" s="55">
        <v>5</v>
      </c>
      <c r="G3205" s="55">
        <v>4</v>
      </c>
      <c r="H3205" s="220">
        <v>4408.3</v>
      </c>
      <c r="I3205" s="220">
        <v>4024.7</v>
      </c>
      <c r="J3205" s="220">
        <v>3335.9</v>
      </c>
      <c r="K3205" s="220">
        <v>165</v>
      </c>
      <c r="L3205" s="189">
        <f>'Форма 2'!C3209</f>
        <v>13865171.993999999</v>
      </c>
      <c r="M3205" s="190">
        <v>0</v>
      </c>
      <c r="N3205" s="190">
        <v>0</v>
      </c>
      <c r="O3205" s="190">
        <v>0</v>
      </c>
      <c r="P3205" s="189">
        <f t="shared" si="318"/>
        <v>13865171.993999999</v>
      </c>
      <c r="Q3205" s="191">
        <f t="shared" si="319"/>
        <v>3445.02</v>
      </c>
      <c r="R3205" s="191">
        <f t="shared" si="320"/>
        <v>3445.02</v>
      </c>
      <c r="S3205" s="90" t="s">
        <v>42</v>
      </c>
      <c r="T3205" s="55" t="s">
        <v>34</v>
      </c>
    </row>
    <row r="3206" spans="1:20">
      <c r="A3206" s="137">
        <v>491</v>
      </c>
      <c r="B3206" s="104" t="s">
        <v>1515</v>
      </c>
      <c r="C3206" s="41">
        <v>1949</v>
      </c>
      <c r="D3206" s="55"/>
      <c r="E3206" s="55" t="s">
        <v>589</v>
      </c>
      <c r="F3206" s="55">
        <v>4</v>
      </c>
      <c r="G3206" s="55">
        <v>2</v>
      </c>
      <c r="H3206" s="220">
        <v>1734</v>
      </c>
      <c r="I3206" s="220">
        <v>1597.4</v>
      </c>
      <c r="J3206" s="220">
        <v>1597.4</v>
      </c>
      <c r="K3206" s="220">
        <v>51</v>
      </c>
      <c r="L3206" s="189">
        <f>'Форма 2'!C3210</f>
        <v>4452608.7340000002</v>
      </c>
      <c r="M3206" s="190">
        <v>0</v>
      </c>
      <c r="N3206" s="190">
        <v>0</v>
      </c>
      <c r="O3206" s="190">
        <v>0</v>
      </c>
      <c r="P3206" s="189">
        <f t="shared" si="318"/>
        <v>4452608.7340000002</v>
      </c>
      <c r="Q3206" s="191">
        <f t="shared" si="319"/>
        <v>2787.41</v>
      </c>
      <c r="R3206" s="191">
        <f t="shared" si="320"/>
        <v>2787.41</v>
      </c>
      <c r="S3206" s="90" t="s">
        <v>42</v>
      </c>
      <c r="T3206" s="55" t="s">
        <v>34</v>
      </c>
    </row>
    <row r="3207" spans="1:20">
      <c r="A3207" s="312">
        <v>492</v>
      </c>
      <c r="B3207" s="104" t="s">
        <v>1513</v>
      </c>
      <c r="C3207" s="41">
        <v>1940</v>
      </c>
      <c r="D3207" s="55"/>
      <c r="E3207" s="55" t="s">
        <v>335</v>
      </c>
      <c r="F3207" s="55">
        <v>5</v>
      </c>
      <c r="G3207" s="55">
        <v>3</v>
      </c>
      <c r="H3207" s="220">
        <v>2878.9</v>
      </c>
      <c r="I3207" s="220">
        <v>2510.7000000000003</v>
      </c>
      <c r="J3207" s="220">
        <v>2163.4</v>
      </c>
      <c r="K3207" s="220">
        <v>64</v>
      </c>
      <c r="L3207" s="189">
        <f>'Форма 2'!C3211</f>
        <v>3507196.8300000005</v>
      </c>
      <c r="M3207" s="190">
        <v>0</v>
      </c>
      <c r="N3207" s="190">
        <v>0</v>
      </c>
      <c r="O3207" s="190">
        <v>0</v>
      </c>
      <c r="P3207" s="189">
        <f t="shared" si="318"/>
        <v>3507196.8300000005</v>
      </c>
      <c r="Q3207" s="191">
        <f t="shared" si="319"/>
        <v>1396.9</v>
      </c>
      <c r="R3207" s="191">
        <f t="shared" si="320"/>
        <v>1396.9</v>
      </c>
      <c r="S3207" s="90" t="s">
        <v>42</v>
      </c>
      <c r="T3207" s="55" t="s">
        <v>34</v>
      </c>
    </row>
    <row r="3208" spans="1:20">
      <c r="A3208" s="137">
        <v>493</v>
      </c>
      <c r="B3208" s="104" t="s">
        <v>1516</v>
      </c>
      <c r="C3208" s="41">
        <v>2016</v>
      </c>
      <c r="D3208" s="55"/>
      <c r="E3208" s="55" t="s">
        <v>335</v>
      </c>
      <c r="F3208" s="55">
        <v>18</v>
      </c>
      <c r="G3208" s="55">
        <v>1</v>
      </c>
      <c r="H3208" s="220">
        <v>10781.5</v>
      </c>
      <c r="I3208" s="220">
        <v>6880.5999999999995</v>
      </c>
      <c r="J3208" s="220">
        <v>4470.3999999999996</v>
      </c>
      <c r="K3208" s="220">
        <v>120</v>
      </c>
      <c r="L3208" s="189">
        <f>'Форма 2'!C3212</f>
        <v>5299850.9559999993</v>
      </c>
      <c r="M3208" s="190">
        <v>0</v>
      </c>
      <c r="N3208" s="190">
        <v>0</v>
      </c>
      <c r="O3208" s="190">
        <v>0</v>
      </c>
      <c r="P3208" s="189">
        <f t="shared" si="318"/>
        <v>5299850.9559999993</v>
      </c>
      <c r="Q3208" s="191">
        <f t="shared" si="319"/>
        <v>770.26</v>
      </c>
      <c r="R3208" s="191">
        <f t="shared" si="320"/>
        <v>770.26</v>
      </c>
      <c r="S3208" s="90" t="s">
        <v>42</v>
      </c>
      <c r="T3208" s="55" t="s">
        <v>34</v>
      </c>
    </row>
    <row r="3209" spans="1:20">
      <c r="A3209" s="312">
        <v>494</v>
      </c>
      <c r="B3209" s="104" t="s">
        <v>1514</v>
      </c>
      <c r="C3209" s="41">
        <v>1944</v>
      </c>
      <c r="D3209" s="55"/>
      <c r="E3209" s="55" t="s">
        <v>335</v>
      </c>
      <c r="F3209" s="55">
        <v>4</v>
      </c>
      <c r="G3209" s="55">
        <v>1</v>
      </c>
      <c r="H3209" s="220">
        <v>1190.7</v>
      </c>
      <c r="I3209" s="220">
        <v>948.4</v>
      </c>
      <c r="J3209" s="220">
        <v>948.4</v>
      </c>
      <c r="K3209" s="220">
        <v>17</v>
      </c>
      <c r="L3209" s="189">
        <f>'Форма 2'!C3213</f>
        <v>1324819.96</v>
      </c>
      <c r="M3209" s="190">
        <v>0</v>
      </c>
      <c r="N3209" s="190">
        <v>0</v>
      </c>
      <c r="O3209" s="190">
        <v>0</v>
      </c>
      <c r="P3209" s="189">
        <f t="shared" si="318"/>
        <v>1324819.96</v>
      </c>
      <c r="Q3209" s="191">
        <f t="shared" si="319"/>
        <v>1396.9</v>
      </c>
      <c r="R3209" s="191">
        <f t="shared" si="320"/>
        <v>1396.9</v>
      </c>
      <c r="S3209" s="90" t="s">
        <v>42</v>
      </c>
      <c r="T3209" s="55" t="s">
        <v>34</v>
      </c>
    </row>
    <row r="3210" spans="1:20">
      <c r="A3210" s="137">
        <v>495</v>
      </c>
      <c r="B3210" s="104" t="s">
        <v>1517</v>
      </c>
      <c r="C3210" s="41">
        <v>1960</v>
      </c>
      <c r="D3210" s="55"/>
      <c r="E3210" s="55" t="s">
        <v>335</v>
      </c>
      <c r="F3210" s="55">
        <v>5</v>
      </c>
      <c r="G3210" s="55">
        <v>4</v>
      </c>
      <c r="H3210" s="220">
        <v>4428.1000000000004</v>
      </c>
      <c r="I3210" s="220">
        <v>3854.1</v>
      </c>
      <c r="J3210" s="220">
        <v>2919.1</v>
      </c>
      <c r="K3210" s="220">
        <v>116</v>
      </c>
      <c r="L3210" s="189">
        <f>'Форма 2'!C3214</f>
        <v>3145369.551</v>
      </c>
      <c r="M3210" s="190">
        <v>0</v>
      </c>
      <c r="N3210" s="190">
        <v>0</v>
      </c>
      <c r="O3210" s="190">
        <v>0</v>
      </c>
      <c r="P3210" s="189">
        <f t="shared" si="318"/>
        <v>3145369.551</v>
      </c>
      <c r="Q3210" s="191">
        <f t="shared" si="319"/>
        <v>816.11</v>
      </c>
      <c r="R3210" s="191">
        <f t="shared" si="320"/>
        <v>816.11</v>
      </c>
      <c r="S3210" s="90" t="s">
        <v>42</v>
      </c>
      <c r="T3210" s="55" t="s">
        <v>34</v>
      </c>
    </row>
    <row r="3211" spans="1:20">
      <c r="A3211" s="312">
        <v>496</v>
      </c>
      <c r="B3211" s="104" t="s">
        <v>1518</v>
      </c>
      <c r="C3211" s="41">
        <v>1952</v>
      </c>
      <c r="D3211" s="55"/>
      <c r="E3211" s="55" t="s">
        <v>335</v>
      </c>
      <c r="F3211" s="55">
        <v>4</v>
      </c>
      <c r="G3211" s="55">
        <v>1</v>
      </c>
      <c r="H3211" s="220">
        <v>692.7</v>
      </c>
      <c r="I3211" s="220">
        <v>294.39999999999998</v>
      </c>
      <c r="J3211" s="220">
        <v>294.39999999999998</v>
      </c>
      <c r="K3211" s="220">
        <v>14</v>
      </c>
      <c r="L3211" s="189">
        <f>'Форма 2'!C3215</f>
        <v>410690.94400000002</v>
      </c>
      <c r="M3211" s="190">
        <v>0</v>
      </c>
      <c r="N3211" s="190">
        <v>0</v>
      </c>
      <c r="O3211" s="190">
        <v>0</v>
      </c>
      <c r="P3211" s="189">
        <f t="shared" si="318"/>
        <v>410690.94400000002</v>
      </c>
      <c r="Q3211" s="191">
        <f t="shared" si="319"/>
        <v>1395.0100000000002</v>
      </c>
      <c r="R3211" s="191">
        <f t="shared" si="320"/>
        <v>1395.0100000000002</v>
      </c>
      <c r="S3211" s="90" t="s">
        <v>42</v>
      </c>
      <c r="T3211" s="55" t="s">
        <v>34</v>
      </c>
    </row>
    <row r="3212" spans="1:20">
      <c r="A3212" s="137">
        <v>497</v>
      </c>
      <c r="B3212" s="104" t="s">
        <v>1519</v>
      </c>
      <c r="C3212" s="41">
        <v>1986</v>
      </c>
      <c r="D3212" s="55"/>
      <c r="E3212" s="55" t="s">
        <v>335</v>
      </c>
      <c r="F3212" s="55">
        <v>9</v>
      </c>
      <c r="G3212" s="55">
        <v>1</v>
      </c>
      <c r="H3212" s="220">
        <v>3963.1</v>
      </c>
      <c r="I3212" s="220">
        <v>2775.3</v>
      </c>
      <c r="J3212" s="220">
        <v>2740.3</v>
      </c>
      <c r="K3212" s="220">
        <v>113</v>
      </c>
      <c r="L3212" s="189">
        <f>'Форма 2'!C3216</f>
        <v>2240733</v>
      </c>
      <c r="M3212" s="190">
        <v>0</v>
      </c>
      <c r="N3212" s="190">
        <v>0</v>
      </c>
      <c r="O3212" s="190">
        <v>0</v>
      </c>
      <c r="P3212" s="189">
        <f t="shared" si="318"/>
        <v>2240733</v>
      </c>
      <c r="Q3212" s="191">
        <f t="shared" si="319"/>
        <v>807.38406658739586</v>
      </c>
      <c r="R3212" s="191">
        <f t="shared" si="320"/>
        <v>807.38406658739586</v>
      </c>
      <c r="S3212" s="90" t="s">
        <v>42</v>
      </c>
      <c r="T3212" s="55" t="s">
        <v>34</v>
      </c>
    </row>
    <row r="3213" spans="1:20">
      <c r="A3213" s="312">
        <v>498</v>
      </c>
      <c r="B3213" s="104" t="s">
        <v>1520</v>
      </c>
      <c r="C3213" s="41">
        <v>1963</v>
      </c>
      <c r="D3213" s="55"/>
      <c r="E3213" s="55" t="s">
        <v>335</v>
      </c>
      <c r="F3213" s="55">
        <v>5</v>
      </c>
      <c r="G3213" s="55">
        <v>3</v>
      </c>
      <c r="H3213" s="220">
        <v>2966.9</v>
      </c>
      <c r="I3213" s="220">
        <v>2786.65</v>
      </c>
      <c r="J3213" s="220">
        <v>2786.65</v>
      </c>
      <c r="K3213" s="220">
        <v>183</v>
      </c>
      <c r="L3213" s="189">
        <f>'Форма 2'!C3217</f>
        <v>9600064.9830000009</v>
      </c>
      <c r="M3213" s="190">
        <v>0</v>
      </c>
      <c r="N3213" s="190">
        <v>0</v>
      </c>
      <c r="O3213" s="190">
        <v>0</v>
      </c>
      <c r="P3213" s="189">
        <f t="shared" si="318"/>
        <v>9600064.9830000009</v>
      </c>
      <c r="Q3213" s="191">
        <f t="shared" si="319"/>
        <v>3445.0200000000004</v>
      </c>
      <c r="R3213" s="191">
        <f t="shared" si="320"/>
        <v>3445.0200000000004</v>
      </c>
      <c r="S3213" s="90" t="s">
        <v>42</v>
      </c>
      <c r="T3213" s="55" t="s">
        <v>34</v>
      </c>
    </row>
    <row r="3214" spans="1:20">
      <c r="A3214" s="137">
        <v>499</v>
      </c>
      <c r="B3214" s="104" t="s">
        <v>1526</v>
      </c>
      <c r="C3214" s="41">
        <v>1960</v>
      </c>
      <c r="D3214" s="55"/>
      <c r="E3214" s="55" t="s">
        <v>335</v>
      </c>
      <c r="F3214" s="55">
        <v>4</v>
      </c>
      <c r="G3214" s="55">
        <v>4</v>
      </c>
      <c r="H3214" s="220">
        <v>2577.6</v>
      </c>
      <c r="I3214" s="220">
        <v>2397.35</v>
      </c>
      <c r="J3214" s="220">
        <v>2397.35</v>
      </c>
      <c r="K3214" s="220">
        <v>112</v>
      </c>
      <c r="L3214" s="189">
        <f>'Форма 2'!C3218</f>
        <v>8258918.6969999997</v>
      </c>
      <c r="M3214" s="190">
        <v>0</v>
      </c>
      <c r="N3214" s="190">
        <v>0</v>
      </c>
      <c r="O3214" s="190">
        <v>0</v>
      </c>
      <c r="P3214" s="189">
        <f t="shared" si="318"/>
        <v>8258918.6969999997</v>
      </c>
      <c r="Q3214" s="191">
        <f t="shared" si="319"/>
        <v>3445.02</v>
      </c>
      <c r="R3214" s="191">
        <f t="shared" si="320"/>
        <v>3445.02</v>
      </c>
      <c r="S3214" s="90" t="s">
        <v>42</v>
      </c>
      <c r="T3214" s="55" t="s">
        <v>34</v>
      </c>
    </row>
    <row r="3215" spans="1:20">
      <c r="A3215" s="312">
        <v>500</v>
      </c>
      <c r="B3215" s="104" t="s">
        <v>1527</v>
      </c>
      <c r="C3215" s="41">
        <v>1963</v>
      </c>
      <c r="D3215" s="55"/>
      <c r="E3215" s="55" t="s">
        <v>335</v>
      </c>
      <c r="F3215" s="55">
        <v>5</v>
      </c>
      <c r="G3215" s="55">
        <v>4</v>
      </c>
      <c r="H3215" s="220">
        <v>3248.4</v>
      </c>
      <c r="I3215" s="220">
        <v>3178.4</v>
      </c>
      <c r="J3215" s="220">
        <v>3178.4</v>
      </c>
      <c r="K3215" s="220">
        <v>143</v>
      </c>
      <c r="L3215" s="189">
        <f>'Форма 2'!C3219</f>
        <v>10949651.568</v>
      </c>
      <c r="M3215" s="190">
        <v>0</v>
      </c>
      <c r="N3215" s="190">
        <v>0</v>
      </c>
      <c r="O3215" s="190">
        <v>0</v>
      </c>
      <c r="P3215" s="189">
        <f t="shared" si="318"/>
        <v>10949651.568</v>
      </c>
      <c r="Q3215" s="191">
        <f t="shared" si="319"/>
        <v>3445.02</v>
      </c>
      <c r="R3215" s="191">
        <f t="shared" si="320"/>
        <v>3445.02</v>
      </c>
      <c r="S3215" s="90" t="s">
        <v>42</v>
      </c>
      <c r="T3215" s="55" t="s">
        <v>34</v>
      </c>
    </row>
    <row r="3216" spans="1:20">
      <c r="A3216" s="137">
        <v>501</v>
      </c>
      <c r="B3216" s="104" t="s">
        <v>1528</v>
      </c>
      <c r="C3216" s="41">
        <v>1962</v>
      </c>
      <c r="D3216" s="55"/>
      <c r="E3216" s="55" t="s">
        <v>335</v>
      </c>
      <c r="F3216" s="55">
        <v>5</v>
      </c>
      <c r="G3216" s="55">
        <v>2</v>
      </c>
      <c r="H3216" s="220">
        <v>1906.9</v>
      </c>
      <c r="I3216" s="220">
        <v>1726.65</v>
      </c>
      <c r="J3216" s="220">
        <v>1726.65</v>
      </c>
      <c r="K3216" s="220">
        <v>93</v>
      </c>
      <c r="L3216" s="189">
        <f>'Форма 2'!C3220</f>
        <v>5948343.7829999998</v>
      </c>
      <c r="M3216" s="190">
        <v>0</v>
      </c>
      <c r="N3216" s="190">
        <v>0</v>
      </c>
      <c r="O3216" s="190">
        <v>0</v>
      </c>
      <c r="P3216" s="189">
        <f t="shared" si="318"/>
        <v>5948343.7829999998</v>
      </c>
      <c r="Q3216" s="191">
        <f t="shared" si="319"/>
        <v>3445.0199999999995</v>
      </c>
      <c r="R3216" s="191">
        <f t="shared" si="320"/>
        <v>3445.0199999999995</v>
      </c>
      <c r="S3216" s="90" t="s">
        <v>42</v>
      </c>
      <c r="T3216" s="55" t="s">
        <v>34</v>
      </c>
    </row>
    <row r="3217" spans="1:20">
      <c r="A3217" s="312">
        <v>502</v>
      </c>
      <c r="B3217" s="104" t="s">
        <v>1529</v>
      </c>
      <c r="C3217" s="41">
        <v>1962</v>
      </c>
      <c r="D3217" s="55"/>
      <c r="E3217" s="55" t="s">
        <v>335</v>
      </c>
      <c r="F3217" s="55">
        <v>5</v>
      </c>
      <c r="G3217" s="55">
        <v>4</v>
      </c>
      <c r="H3217" s="220">
        <v>3232</v>
      </c>
      <c r="I3217" s="220">
        <v>3051.75</v>
      </c>
      <c r="J3217" s="220">
        <v>3051.75</v>
      </c>
      <c r="K3217" s="220">
        <v>148</v>
      </c>
      <c r="L3217" s="189">
        <f>'Форма 2'!C3221</f>
        <v>10513339.785</v>
      </c>
      <c r="M3217" s="190">
        <v>0</v>
      </c>
      <c r="N3217" s="190">
        <v>0</v>
      </c>
      <c r="O3217" s="190">
        <v>0</v>
      </c>
      <c r="P3217" s="189">
        <f t="shared" si="318"/>
        <v>10513339.785</v>
      </c>
      <c r="Q3217" s="191">
        <f t="shared" si="319"/>
        <v>3445.02</v>
      </c>
      <c r="R3217" s="191">
        <f t="shared" si="320"/>
        <v>3445.02</v>
      </c>
      <c r="S3217" s="90" t="s">
        <v>42</v>
      </c>
      <c r="T3217" s="55" t="s">
        <v>34</v>
      </c>
    </row>
    <row r="3218" spans="1:20">
      <c r="A3218" s="137">
        <v>503</v>
      </c>
      <c r="B3218" s="104" t="s">
        <v>1530</v>
      </c>
      <c r="C3218" s="41">
        <v>1962</v>
      </c>
      <c r="D3218" s="55"/>
      <c r="E3218" s="55" t="s">
        <v>335</v>
      </c>
      <c r="F3218" s="55">
        <v>5</v>
      </c>
      <c r="G3218" s="55">
        <v>2</v>
      </c>
      <c r="H3218" s="220">
        <v>1917.7</v>
      </c>
      <c r="I3218" s="220">
        <v>1601.9</v>
      </c>
      <c r="J3218" s="220">
        <v>1601.9</v>
      </c>
      <c r="K3218" s="220">
        <v>75</v>
      </c>
      <c r="L3218" s="189">
        <f>'Форма 2'!C3222</f>
        <v>5518577.5380000006</v>
      </c>
      <c r="M3218" s="190">
        <v>0</v>
      </c>
      <c r="N3218" s="190">
        <v>0</v>
      </c>
      <c r="O3218" s="190">
        <v>0</v>
      </c>
      <c r="P3218" s="189">
        <f t="shared" si="318"/>
        <v>5518577.5380000006</v>
      </c>
      <c r="Q3218" s="191">
        <f t="shared" si="319"/>
        <v>3445.02</v>
      </c>
      <c r="R3218" s="191">
        <f t="shared" si="320"/>
        <v>3445.02</v>
      </c>
      <c r="S3218" s="90" t="s">
        <v>42</v>
      </c>
      <c r="T3218" s="55" t="s">
        <v>34</v>
      </c>
    </row>
    <row r="3219" spans="1:20">
      <c r="A3219" s="312">
        <v>504</v>
      </c>
      <c r="B3219" s="104" t="s">
        <v>1531</v>
      </c>
      <c r="C3219" s="41">
        <v>1964</v>
      </c>
      <c r="D3219" s="55"/>
      <c r="E3219" s="55" t="s">
        <v>335</v>
      </c>
      <c r="F3219" s="55">
        <v>5</v>
      </c>
      <c r="G3219" s="55">
        <v>6</v>
      </c>
      <c r="H3219" s="220">
        <v>4891.3</v>
      </c>
      <c r="I3219" s="220">
        <v>4711.05</v>
      </c>
      <c r="J3219" s="220">
        <v>4711.05</v>
      </c>
      <c r="K3219" s="220">
        <v>260</v>
      </c>
      <c r="L3219" s="189">
        <f>'Форма 2'!C3223</f>
        <v>16229661.471000001</v>
      </c>
      <c r="M3219" s="190">
        <v>0</v>
      </c>
      <c r="N3219" s="190">
        <v>0</v>
      </c>
      <c r="O3219" s="190">
        <v>0</v>
      </c>
      <c r="P3219" s="189">
        <f t="shared" si="318"/>
        <v>16229661.471000001</v>
      </c>
      <c r="Q3219" s="191">
        <f t="shared" si="319"/>
        <v>3445.02</v>
      </c>
      <c r="R3219" s="191">
        <f t="shared" si="320"/>
        <v>3445.02</v>
      </c>
      <c r="S3219" s="90" t="s">
        <v>42</v>
      </c>
      <c r="T3219" s="55" t="s">
        <v>34</v>
      </c>
    </row>
    <row r="3220" spans="1:20">
      <c r="A3220" s="137">
        <v>505</v>
      </c>
      <c r="B3220" s="104" t="s">
        <v>1521</v>
      </c>
      <c r="C3220" s="41">
        <v>1963</v>
      </c>
      <c r="D3220" s="55"/>
      <c r="E3220" s="55" t="s">
        <v>335</v>
      </c>
      <c r="F3220" s="55">
        <v>5</v>
      </c>
      <c r="G3220" s="55">
        <v>4</v>
      </c>
      <c r="H3220" s="220">
        <v>3199.4</v>
      </c>
      <c r="I3220" s="220">
        <v>3173.3</v>
      </c>
      <c r="J3220" s="220">
        <v>2573.5</v>
      </c>
      <c r="K3220" s="220">
        <v>118</v>
      </c>
      <c r="L3220" s="189">
        <f>'Форма 2'!C3224</f>
        <v>10932081.966</v>
      </c>
      <c r="M3220" s="190">
        <v>0</v>
      </c>
      <c r="N3220" s="190">
        <v>0</v>
      </c>
      <c r="O3220" s="190">
        <v>0</v>
      </c>
      <c r="P3220" s="189">
        <f t="shared" si="318"/>
        <v>10932081.966</v>
      </c>
      <c r="Q3220" s="191">
        <f t="shared" si="319"/>
        <v>3445.02</v>
      </c>
      <c r="R3220" s="191">
        <f t="shared" si="320"/>
        <v>3445.02</v>
      </c>
      <c r="S3220" s="90" t="s">
        <v>42</v>
      </c>
      <c r="T3220" s="55" t="s">
        <v>34</v>
      </c>
    </row>
    <row r="3221" spans="1:20">
      <c r="A3221" s="312">
        <v>506</v>
      </c>
      <c r="B3221" s="104" t="s">
        <v>1533</v>
      </c>
      <c r="C3221" s="41">
        <v>1965</v>
      </c>
      <c r="D3221" s="55"/>
      <c r="E3221" s="55" t="s">
        <v>335</v>
      </c>
      <c r="F3221" s="55">
        <v>5</v>
      </c>
      <c r="G3221" s="55">
        <v>6</v>
      </c>
      <c r="H3221" s="220">
        <v>4870.1000000000004</v>
      </c>
      <c r="I3221" s="220">
        <v>4689.8500000000004</v>
      </c>
      <c r="J3221" s="220">
        <v>4689.8500000000004</v>
      </c>
      <c r="K3221" s="220">
        <v>231</v>
      </c>
      <c r="L3221" s="189">
        <f>'Форма 2'!C3225</f>
        <v>16156627.047</v>
      </c>
      <c r="M3221" s="190">
        <v>0</v>
      </c>
      <c r="N3221" s="190">
        <v>0</v>
      </c>
      <c r="O3221" s="190">
        <v>0</v>
      </c>
      <c r="P3221" s="189">
        <f t="shared" si="318"/>
        <v>16156627.047</v>
      </c>
      <c r="Q3221" s="191">
        <f t="shared" si="319"/>
        <v>3445.02</v>
      </c>
      <c r="R3221" s="191">
        <f t="shared" si="320"/>
        <v>3445.02</v>
      </c>
      <c r="S3221" s="90" t="s">
        <v>42</v>
      </c>
      <c r="T3221" s="55" t="s">
        <v>34</v>
      </c>
    </row>
    <row r="3222" spans="1:20">
      <c r="A3222" s="137">
        <v>507</v>
      </c>
      <c r="B3222" s="104" t="s">
        <v>1534</v>
      </c>
      <c r="C3222" s="41">
        <v>1965</v>
      </c>
      <c r="D3222" s="55"/>
      <c r="E3222" s="55" t="s">
        <v>335</v>
      </c>
      <c r="F3222" s="55">
        <v>5</v>
      </c>
      <c r="G3222" s="55">
        <v>4</v>
      </c>
      <c r="H3222" s="220">
        <v>3239.7</v>
      </c>
      <c r="I3222" s="220">
        <v>3059.45</v>
      </c>
      <c r="J3222" s="220">
        <v>3059.45</v>
      </c>
      <c r="K3222" s="220">
        <v>156</v>
      </c>
      <c r="L3222" s="189">
        <f>'Форма 2'!C3226</f>
        <v>10539866.438999999</v>
      </c>
      <c r="M3222" s="190">
        <v>0</v>
      </c>
      <c r="N3222" s="190">
        <v>0</v>
      </c>
      <c r="O3222" s="190">
        <v>0</v>
      </c>
      <c r="P3222" s="189">
        <f t="shared" si="318"/>
        <v>10539866.438999999</v>
      </c>
      <c r="Q3222" s="191">
        <f t="shared" si="319"/>
        <v>3445.02</v>
      </c>
      <c r="R3222" s="191">
        <f t="shared" si="320"/>
        <v>3445.02</v>
      </c>
      <c r="S3222" s="90" t="s">
        <v>42</v>
      </c>
      <c r="T3222" s="55" t="s">
        <v>34</v>
      </c>
    </row>
    <row r="3223" spans="1:20">
      <c r="A3223" s="312">
        <v>508</v>
      </c>
      <c r="B3223" s="104" t="s">
        <v>1535</v>
      </c>
      <c r="C3223" s="41">
        <v>1969</v>
      </c>
      <c r="D3223" s="55"/>
      <c r="E3223" s="55" t="s">
        <v>335</v>
      </c>
      <c r="F3223" s="55">
        <v>9</v>
      </c>
      <c r="G3223" s="55">
        <v>3</v>
      </c>
      <c r="H3223" s="220">
        <v>7316.7</v>
      </c>
      <c r="I3223" s="220">
        <v>6936.7</v>
      </c>
      <c r="J3223" s="220">
        <v>6936.7</v>
      </c>
      <c r="K3223" s="220">
        <v>341</v>
      </c>
      <c r="L3223" s="189">
        <f>'Форма 2'!C3227</f>
        <v>30654317.805</v>
      </c>
      <c r="M3223" s="190">
        <v>0</v>
      </c>
      <c r="N3223" s="190">
        <v>0</v>
      </c>
      <c r="O3223" s="190">
        <v>0</v>
      </c>
      <c r="P3223" s="189">
        <f t="shared" si="318"/>
        <v>30654317.805</v>
      </c>
      <c r="Q3223" s="191">
        <f t="shared" si="319"/>
        <v>4419.1499999999996</v>
      </c>
      <c r="R3223" s="191">
        <f t="shared" si="320"/>
        <v>4419.1499999999996</v>
      </c>
      <c r="S3223" s="90" t="s">
        <v>42</v>
      </c>
      <c r="T3223" s="55" t="s">
        <v>34</v>
      </c>
    </row>
    <row r="3224" spans="1:20">
      <c r="A3224" s="137">
        <v>509</v>
      </c>
      <c r="B3224" s="104" t="s">
        <v>1522</v>
      </c>
      <c r="C3224" s="41">
        <v>1961</v>
      </c>
      <c r="D3224" s="55"/>
      <c r="E3224" s="55" t="s">
        <v>335</v>
      </c>
      <c r="F3224" s="55">
        <v>5</v>
      </c>
      <c r="G3224" s="55">
        <v>4</v>
      </c>
      <c r="H3224" s="220">
        <v>3206.3</v>
      </c>
      <c r="I3224" s="220">
        <v>3177.6000000000004</v>
      </c>
      <c r="J3224" s="220">
        <v>3132.3</v>
      </c>
      <c r="K3224" s="220">
        <v>167</v>
      </c>
      <c r="L3224" s="189">
        <f>'Форма 2'!C3228</f>
        <v>10946895.552000001</v>
      </c>
      <c r="M3224" s="190">
        <v>0</v>
      </c>
      <c r="N3224" s="190">
        <v>0</v>
      </c>
      <c r="O3224" s="190">
        <v>0</v>
      </c>
      <c r="P3224" s="189">
        <f t="shared" si="318"/>
        <v>10946895.552000001</v>
      </c>
      <c r="Q3224" s="191">
        <f t="shared" si="319"/>
        <v>3445.02</v>
      </c>
      <c r="R3224" s="191">
        <f t="shared" si="320"/>
        <v>3445.02</v>
      </c>
      <c r="S3224" s="90" t="s">
        <v>42</v>
      </c>
      <c r="T3224" s="55" t="s">
        <v>34</v>
      </c>
    </row>
    <row r="3225" spans="1:20">
      <c r="A3225" s="312">
        <v>510</v>
      </c>
      <c r="B3225" s="104" t="s">
        <v>1523</v>
      </c>
      <c r="C3225" s="41">
        <v>1962</v>
      </c>
      <c r="D3225" s="55"/>
      <c r="E3225" s="55" t="s">
        <v>335</v>
      </c>
      <c r="F3225" s="55">
        <v>5</v>
      </c>
      <c r="G3225" s="55">
        <v>2</v>
      </c>
      <c r="H3225" s="220">
        <v>1585.6</v>
      </c>
      <c r="I3225" s="220">
        <v>1405.3500000000001</v>
      </c>
      <c r="J3225" s="220">
        <v>1260.95</v>
      </c>
      <c r="K3225" s="220">
        <v>73</v>
      </c>
      <c r="L3225" s="189">
        <f>'Форма 2'!C3229</f>
        <v>4841458.8570000008</v>
      </c>
      <c r="M3225" s="190">
        <v>0</v>
      </c>
      <c r="N3225" s="190">
        <v>0</v>
      </c>
      <c r="O3225" s="190">
        <v>0</v>
      </c>
      <c r="P3225" s="189">
        <f t="shared" si="318"/>
        <v>4841458.8570000008</v>
      </c>
      <c r="Q3225" s="191">
        <f t="shared" si="319"/>
        <v>3445.0200000000004</v>
      </c>
      <c r="R3225" s="191">
        <f t="shared" si="320"/>
        <v>3445.0200000000004</v>
      </c>
      <c r="S3225" s="90" t="s">
        <v>42</v>
      </c>
      <c r="T3225" s="55" t="s">
        <v>34</v>
      </c>
    </row>
    <row r="3226" spans="1:20">
      <c r="A3226" s="137">
        <v>511</v>
      </c>
      <c r="B3226" s="104" t="s">
        <v>1524</v>
      </c>
      <c r="C3226" s="41">
        <v>1963</v>
      </c>
      <c r="D3226" s="55"/>
      <c r="E3226" s="55" t="s">
        <v>335</v>
      </c>
      <c r="F3226" s="55">
        <v>5</v>
      </c>
      <c r="G3226" s="55">
        <v>4</v>
      </c>
      <c r="H3226" s="220">
        <v>3174.2</v>
      </c>
      <c r="I3226" s="220">
        <v>2993.95</v>
      </c>
      <c r="J3226" s="220">
        <v>2921.35</v>
      </c>
      <c r="K3226" s="220">
        <v>160</v>
      </c>
      <c r="L3226" s="189">
        <f>'Форма 2'!C3230</f>
        <v>10314217.628999999</v>
      </c>
      <c r="M3226" s="190">
        <v>0</v>
      </c>
      <c r="N3226" s="190">
        <v>0</v>
      </c>
      <c r="O3226" s="190">
        <v>0</v>
      </c>
      <c r="P3226" s="189">
        <f t="shared" si="318"/>
        <v>10314217.628999999</v>
      </c>
      <c r="Q3226" s="191">
        <f t="shared" si="319"/>
        <v>3445.02</v>
      </c>
      <c r="R3226" s="191">
        <f t="shared" si="320"/>
        <v>3445.02</v>
      </c>
      <c r="S3226" s="90" t="s">
        <v>42</v>
      </c>
      <c r="T3226" s="55" t="s">
        <v>34</v>
      </c>
    </row>
    <row r="3227" spans="1:20">
      <c r="A3227" s="312">
        <v>512</v>
      </c>
      <c r="B3227" s="104" t="s">
        <v>1525</v>
      </c>
      <c r="C3227" s="41">
        <v>1962</v>
      </c>
      <c r="D3227" s="55"/>
      <c r="E3227" s="55" t="s">
        <v>335</v>
      </c>
      <c r="F3227" s="55">
        <v>5</v>
      </c>
      <c r="G3227" s="55">
        <v>2</v>
      </c>
      <c r="H3227" s="220">
        <v>1570</v>
      </c>
      <c r="I3227" s="220">
        <v>1389.75</v>
      </c>
      <c r="J3227" s="220">
        <v>1389.75</v>
      </c>
      <c r="K3227" s="220">
        <v>86</v>
      </c>
      <c r="L3227" s="189">
        <f>'Форма 2'!C3231</f>
        <v>1941341.7750000001</v>
      </c>
      <c r="M3227" s="190">
        <v>0</v>
      </c>
      <c r="N3227" s="190">
        <v>0</v>
      </c>
      <c r="O3227" s="190">
        <v>0</v>
      </c>
      <c r="P3227" s="189">
        <f t="shared" si="318"/>
        <v>1941341.7750000001</v>
      </c>
      <c r="Q3227" s="191">
        <f t="shared" si="319"/>
        <v>1396.9</v>
      </c>
      <c r="R3227" s="191">
        <f t="shared" si="320"/>
        <v>1396.9</v>
      </c>
      <c r="S3227" s="90" t="s">
        <v>42</v>
      </c>
      <c r="T3227" s="55" t="s">
        <v>34</v>
      </c>
    </row>
    <row r="3228" spans="1:20">
      <c r="A3228" s="137">
        <v>513</v>
      </c>
      <c r="B3228" s="104" t="s">
        <v>1536</v>
      </c>
      <c r="C3228" s="41">
        <v>1957</v>
      </c>
      <c r="D3228" s="55"/>
      <c r="E3228" s="55" t="s">
        <v>335</v>
      </c>
      <c r="F3228" s="55">
        <v>2</v>
      </c>
      <c r="G3228" s="55">
        <v>10</v>
      </c>
      <c r="H3228" s="220">
        <v>727.7</v>
      </c>
      <c r="I3228" s="220">
        <v>659.7</v>
      </c>
      <c r="J3228" s="220">
        <v>659.7</v>
      </c>
      <c r="K3228" s="220">
        <v>40</v>
      </c>
      <c r="L3228" s="189">
        <f>'Форма 2'!C3232</f>
        <v>2129425.8390000002</v>
      </c>
      <c r="M3228" s="190">
        <v>0</v>
      </c>
      <c r="N3228" s="190">
        <v>0</v>
      </c>
      <c r="O3228" s="190">
        <v>0</v>
      </c>
      <c r="P3228" s="189">
        <f t="shared" si="318"/>
        <v>2129425.8390000002</v>
      </c>
      <c r="Q3228" s="191">
        <f t="shared" si="319"/>
        <v>3227.87</v>
      </c>
      <c r="R3228" s="191">
        <f t="shared" si="320"/>
        <v>3227.87</v>
      </c>
      <c r="S3228" s="90" t="s">
        <v>42</v>
      </c>
      <c r="T3228" s="55" t="s">
        <v>34</v>
      </c>
    </row>
    <row r="3229" spans="1:20">
      <c r="A3229" s="312">
        <v>514</v>
      </c>
      <c r="B3229" s="104" t="s">
        <v>1537</v>
      </c>
      <c r="C3229" s="41">
        <v>1957</v>
      </c>
      <c r="D3229" s="55"/>
      <c r="E3229" s="55" t="s">
        <v>335</v>
      </c>
      <c r="F3229" s="55">
        <v>2</v>
      </c>
      <c r="G3229" s="55">
        <v>10</v>
      </c>
      <c r="H3229" s="220">
        <v>725.8</v>
      </c>
      <c r="I3229" s="220">
        <v>662.4</v>
      </c>
      <c r="J3229" s="220">
        <v>662.4</v>
      </c>
      <c r="K3229" s="220">
        <v>31</v>
      </c>
      <c r="L3229" s="189">
        <f>'Форма 2'!C3233</f>
        <v>2138141.088</v>
      </c>
      <c r="M3229" s="190">
        <v>0</v>
      </c>
      <c r="N3229" s="190">
        <v>0</v>
      </c>
      <c r="O3229" s="190">
        <v>0</v>
      </c>
      <c r="P3229" s="189">
        <f t="shared" si="318"/>
        <v>2138141.088</v>
      </c>
      <c r="Q3229" s="191">
        <f t="shared" si="319"/>
        <v>3227.87</v>
      </c>
      <c r="R3229" s="191">
        <f t="shared" si="320"/>
        <v>3227.87</v>
      </c>
      <c r="S3229" s="90" t="s">
        <v>42</v>
      </c>
      <c r="T3229" s="55" t="s">
        <v>34</v>
      </c>
    </row>
    <row r="3230" spans="1:20">
      <c r="A3230" s="137">
        <v>515</v>
      </c>
      <c r="B3230" s="104" t="s">
        <v>1540</v>
      </c>
      <c r="C3230" s="41">
        <v>1960</v>
      </c>
      <c r="D3230" s="55"/>
      <c r="E3230" s="55" t="s">
        <v>28</v>
      </c>
      <c r="F3230" s="55">
        <v>3</v>
      </c>
      <c r="G3230" s="55">
        <v>2</v>
      </c>
      <c r="H3230" s="220">
        <v>936.2</v>
      </c>
      <c r="I3230" s="220">
        <v>615.70000000000005</v>
      </c>
      <c r="J3230" s="220">
        <v>615.70000000000005</v>
      </c>
      <c r="K3230" s="220">
        <v>54</v>
      </c>
      <c r="L3230" s="189">
        <f>'Форма 2'!C3234</f>
        <v>2265160.3000000003</v>
      </c>
      <c r="M3230" s="190">
        <v>0</v>
      </c>
      <c r="N3230" s="190">
        <v>0</v>
      </c>
      <c r="O3230" s="190">
        <v>0</v>
      </c>
      <c r="P3230" s="189">
        <f t="shared" si="318"/>
        <v>2265160.3000000003</v>
      </c>
      <c r="Q3230" s="191">
        <f t="shared" si="319"/>
        <v>3679</v>
      </c>
      <c r="R3230" s="191">
        <f t="shared" si="320"/>
        <v>3679</v>
      </c>
      <c r="S3230" s="90" t="s">
        <v>42</v>
      </c>
      <c r="T3230" s="55" t="s">
        <v>34</v>
      </c>
    </row>
    <row r="3231" spans="1:20">
      <c r="A3231" s="312">
        <v>516</v>
      </c>
      <c r="B3231" s="104" t="s">
        <v>1541</v>
      </c>
      <c r="C3231" s="41">
        <v>1960</v>
      </c>
      <c r="D3231" s="55"/>
      <c r="E3231" s="55" t="s">
        <v>28</v>
      </c>
      <c r="F3231" s="55">
        <v>3</v>
      </c>
      <c r="G3231" s="55">
        <v>2</v>
      </c>
      <c r="H3231" s="220">
        <v>940</v>
      </c>
      <c r="I3231" s="220">
        <v>620</v>
      </c>
      <c r="J3231" s="220">
        <v>620</v>
      </c>
      <c r="K3231" s="220">
        <v>39</v>
      </c>
      <c r="L3231" s="189">
        <f>'Форма 2'!C3235</f>
        <v>2280980</v>
      </c>
      <c r="M3231" s="190">
        <v>0</v>
      </c>
      <c r="N3231" s="190">
        <v>0</v>
      </c>
      <c r="O3231" s="190">
        <v>0</v>
      </c>
      <c r="P3231" s="189">
        <f t="shared" si="318"/>
        <v>2280980</v>
      </c>
      <c r="Q3231" s="191">
        <f t="shared" si="319"/>
        <v>3679</v>
      </c>
      <c r="R3231" s="191">
        <f t="shared" si="320"/>
        <v>3679</v>
      </c>
      <c r="S3231" s="90" t="s">
        <v>42</v>
      </c>
      <c r="T3231" s="55" t="s">
        <v>34</v>
      </c>
    </row>
    <row r="3232" spans="1:20">
      <c r="A3232" s="137">
        <v>517</v>
      </c>
      <c r="B3232" s="104" t="s">
        <v>1542</v>
      </c>
      <c r="C3232" s="41">
        <v>1961</v>
      </c>
      <c r="D3232" s="12">
        <v>2007</v>
      </c>
      <c r="E3232" s="55" t="s">
        <v>28</v>
      </c>
      <c r="F3232" s="55">
        <v>3</v>
      </c>
      <c r="G3232" s="55">
        <v>2</v>
      </c>
      <c r="H3232" s="220">
        <v>774.1</v>
      </c>
      <c r="I3232" s="220">
        <v>681</v>
      </c>
      <c r="J3232" s="220">
        <v>505.2</v>
      </c>
      <c r="K3232" s="220">
        <v>47</v>
      </c>
      <c r="L3232" s="189">
        <f>'Форма 2'!C3236</f>
        <v>2505399</v>
      </c>
      <c r="M3232" s="190">
        <v>0</v>
      </c>
      <c r="N3232" s="190">
        <v>0</v>
      </c>
      <c r="O3232" s="190">
        <v>0</v>
      </c>
      <c r="P3232" s="189">
        <f t="shared" si="318"/>
        <v>2505399</v>
      </c>
      <c r="Q3232" s="191">
        <f t="shared" si="319"/>
        <v>3679</v>
      </c>
      <c r="R3232" s="191">
        <f t="shared" si="320"/>
        <v>3679</v>
      </c>
      <c r="S3232" s="90" t="s">
        <v>42</v>
      </c>
      <c r="T3232" s="55" t="s">
        <v>34</v>
      </c>
    </row>
    <row r="3233" spans="1:20">
      <c r="A3233" s="312">
        <v>518</v>
      </c>
      <c r="B3233" s="104" t="s">
        <v>1544</v>
      </c>
      <c r="C3233" s="41">
        <v>1960</v>
      </c>
      <c r="D3233" s="55"/>
      <c r="E3233" s="55" t="s">
        <v>28</v>
      </c>
      <c r="F3233" s="55">
        <v>3</v>
      </c>
      <c r="G3233" s="55">
        <v>2</v>
      </c>
      <c r="H3233" s="220">
        <v>945.5</v>
      </c>
      <c r="I3233" s="220">
        <v>619.1</v>
      </c>
      <c r="J3233" s="220">
        <v>619.1</v>
      </c>
      <c r="K3233" s="220">
        <v>52</v>
      </c>
      <c r="L3233" s="189">
        <f>'Форма 2'!C3237</f>
        <v>2277668.9</v>
      </c>
      <c r="M3233" s="190">
        <v>0</v>
      </c>
      <c r="N3233" s="190">
        <v>0</v>
      </c>
      <c r="O3233" s="190">
        <v>0</v>
      </c>
      <c r="P3233" s="189">
        <f t="shared" si="318"/>
        <v>2277668.9</v>
      </c>
      <c r="Q3233" s="191">
        <f t="shared" si="319"/>
        <v>3678.9999999999995</v>
      </c>
      <c r="R3233" s="191">
        <f t="shared" si="320"/>
        <v>3678.9999999999995</v>
      </c>
      <c r="S3233" s="90" t="s">
        <v>42</v>
      </c>
      <c r="T3233" s="55" t="s">
        <v>34</v>
      </c>
    </row>
    <row r="3234" spans="1:20">
      <c r="A3234" s="137">
        <v>519</v>
      </c>
      <c r="B3234" s="104" t="s">
        <v>1545</v>
      </c>
      <c r="C3234" s="41">
        <v>1962</v>
      </c>
      <c r="D3234" s="12">
        <v>2007</v>
      </c>
      <c r="E3234" s="55" t="s">
        <v>28</v>
      </c>
      <c r="F3234" s="55">
        <v>3</v>
      </c>
      <c r="G3234" s="55">
        <v>2</v>
      </c>
      <c r="H3234" s="220">
        <v>949.9</v>
      </c>
      <c r="I3234" s="220">
        <v>616.9</v>
      </c>
      <c r="J3234" s="220">
        <v>616.9</v>
      </c>
      <c r="K3234" s="220">
        <v>50</v>
      </c>
      <c r="L3234" s="189">
        <f>'Форма 2'!C3238</f>
        <v>2269575.1</v>
      </c>
      <c r="M3234" s="190">
        <v>0</v>
      </c>
      <c r="N3234" s="190">
        <v>0</v>
      </c>
      <c r="O3234" s="190">
        <v>0</v>
      </c>
      <c r="P3234" s="189">
        <f t="shared" si="318"/>
        <v>2269575.1</v>
      </c>
      <c r="Q3234" s="191">
        <f t="shared" si="319"/>
        <v>3679.0000000000005</v>
      </c>
      <c r="R3234" s="191">
        <f t="shared" si="320"/>
        <v>3679.0000000000005</v>
      </c>
      <c r="S3234" s="90" t="s">
        <v>42</v>
      </c>
      <c r="T3234" s="55" t="s">
        <v>34</v>
      </c>
    </row>
    <row r="3235" spans="1:20">
      <c r="A3235" s="312">
        <v>520</v>
      </c>
      <c r="B3235" s="104" t="s">
        <v>1546</v>
      </c>
      <c r="C3235" s="41">
        <v>1961</v>
      </c>
      <c r="D3235" s="12">
        <v>2007</v>
      </c>
      <c r="E3235" s="55" t="s">
        <v>28</v>
      </c>
      <c r="F3235" s="55">
        <v>3</v>
      </c>
      <c r="G3235" s="55">
        <v>2</v>
      </c>
      <c r="H3235" s="220">
        <v>950.2</v>
      </c>
      <c r="I3235" s="220">
        <v>626.5</v>
      </c>
      <c r="J3235" s="220">
        <v>626.5</v>
      </c>
      <c r="K3235" s="220">
        <v>48</v>
      </c>
      <c r="L3235" s="189">
        <f>'Форма 2'!C3239</f>
        <v>2304893.5</v>
      </c>
      <c r="M3235" s="190">
        <v>0</v>
      </c>
      <c r="N3235" s="190">
        <v>0</v>
      </c>
      <c r="O3235" s="190">
        <v>0</v>
      </c>
      <c r="P3235" s="189">
        <f t="shared" si="318"/>
        <v>2304893.5</v>
      </c>
      <c r="Q3235" s="191">
        <f t="shared" si="319"/>
        <v>3679</v>
      </c>
      <c r="R3235" s="191">
        <f t="shared" si="320"/>
        <v>3679</v>
      </c>
      <c r="S3235" s="90" t="s">
        <v>42</v>
      </c>
      <c r="T3235" s="55" t="s">
        <v>34</v>
      </c>
    </row>
    <row r="3236" spans="1:20">
      <c r="A3236" s="137">
        <v>521</v>
      </c>
      <c r="B3236" s="104" t="s">
        <v>1547</v>
      </c>
      <c r="C3236" s="41">
        <v>1961</v>
      </c>
      <c r="D3236" s="55"/>
      <c r="E3236" s="55" t="s">
        <v>28</v>
      </c>
      <c r="F3236" s="55">
        <v>3</v>
      </c>
      <c r="G3236" s="55">
        <v>2</v>
      </c>
      <c r="H3236" s="220">
        <v>966.7</v>
      </c>
      <c r="I3236" s="220">
        <v>644.5</v>
      </c>
      <c r="J3236" s="220">
        <v>644.5</v>
      </c>
      <c r="K3236" s="220">
        <v>61</v>
      </c>
      <c r="L3236" s="189">
        <f>'Форма 2'!C3240</f>
        <v>2371115.5</v>
      </c>
      <c r="M3236" s="190">
        <v>0</v>
      </c>
      <c r="N3236" s="190">
        <v>0</v>
      </c>
      <c r="O3236" s="190">
        <v>0</v>
      </c>
      <c r="P3236" s="189">
        <f t="shared" si="318"/>
        <v>2371115.5</v>
      </c>
      <c r="Q3236" s="191">
        <f t="shared" si="319"/>
        <v>3679</v>
      </c>
      <c r="R3236" s="191">
        <f t="shared" si="320"/>
        <v>3679</v>
      </c>
      <c r="S3236" s="90" t="s">
        <v>42</v>
      </c>
      <c r="T3236" s="55" t="s">
        <v>34</v>
      </c>
    </row>
    <row r="3237" spans="1:20">
      <c r="A3237" s="312">
        <v>522</v>
      </c>
      <c r="B3237" s="104" t="s">
        <v>1548</v>
      </c>
      <c r="C3237" s="41">
        <v>1961</v>
      </c>
      <c r="D3237" s="55"/>
      <c r="E3237" s="55" t="s">
        <v>28</v>
      </c>
      <c r="F3237" s="55">
        <v>3</v>
      </c>
      <c r="G3237" s="55">
        <v>2</v>
      </c>
      <c r="H3237" s="220">
        <v>937.9</v>
      </c>
      <c r="I3237" s="220">
        <v>615.79999999999995</v>
      </c>
      <c r="J3237" s="220">
        <v>615.79999999999995</v>
      </c>
      <c r="K3237" s="220">
        <v>38</v>
      </c>
      <c r="L3237" s="189">
        <f>'Форма 2'!C3241</f>
        <v>2265528.1999999997</v>
      </c>
      <c r="M3237" s="190">
        <v>0</v>
      </c>
      <c r="N3237" s="190">
        <v>0</v>
      </c>
      <c r="O3237" s="190">
        <v>0</v>
      </c>
      <c r="P3237" s="189">
        <f t="shared" si="318"/>
        <v>2265528.1999999997</v>
      </c>
      <c r="Q3237" s="191">
        <f t="shared" si="319"/>
        <v>3679</v>
      </c>
      <c r="R3237" s="191">
        <f t="shared" si="320"/>
        <v>3679</v>
      </c>
      <c r="S3237" s="90" t="s">
        <v>42</v>
      </c>
      <c r="T3237" s="55" t="s">
        <v>34</v>
      </c>
    </row>
    <row r="3238" spans="1:20">
      <c r="A3238" s="137">
        <v>523</v>
      </c>
      <c r="B3238" s="104" t="s">
        <v>1549</v>
      </c>
      <c r="C3238" s="41">
        <v>1962</v>
      </c>
      <c r="D3238" s="55"/>
      <c r="E3238" s="55" t="s">
        <v>28</v>
      </c>
      <c r="F3238" s="55">
        <v>3</v>
      </c>
      <c r="G3238" s="55">
        <v>2</v>
      </c>
      <c r="H3238" s="220">
        <v>958.7</v>
      </c>
      <c r="I3238" s="220">
        <v>640.70000000000005</v>
      </c>
      <c r="J3238" s="220">
        <v>640.70000000000005</v>
      </c>
      <c r="K3238" s="220">
        <v>61</v>
      </c>
      <c r="L3238" s="189">
        <f>'Форма 2'!C3242</f>
        <v>2357135.3000000003</v>
      </c>
      <c r="M3238" s="190">
        <v>0</v>
      </c>
      <c r="N3238" s="190">
        <v>0</v>
      </c>
      <c r="O3238" s="190">
        <v>0</v>
      </c>
      <c r="P3238" s="189">
        <f t="shared" si="318"/>
        <v>2357135.3000000003</v>
      </c>
      <c r="Q3238" s="191">
        <f t="shared" si="319"/>
        <v>3679</v>
      </c>
      <c r="R3238" s="191">
        <f t="shared" si="320"/>
        <v>3679</v>
      </c>
      <c r="S3238" s="90" t="s">
        <v>42</v>
      </c>
      <c r="T3238" s="55" t="s">
        <v>34</v>
      </c>
    </row>
    <row r="3239" spans="1:20">
      <c r="A3239" s="312">
        <v>524</v>
      </c>
      <c r="B3239" s="104" t="s">
        <v>1538</v>
      </c>
      <c r="C3239" s="41">
        <v>1959</v>
      </c>
      <c r="D3239" s="12">
        <v>2010</v>
      </c>
      <c r="E3239" s="55" t="s">
        <v>28</v>
      </c>
      <c r="F3239" s="55">
        <v>2</v>
      </c>
      <c r="G3239" s="55">
        <v>2</v>
      </c>
      <c r="H3239" s="220">
        <v>643.79999999999995</v>
      </c>
      <c r="I3239" s="220">
        <v>428.6</v>
      </c>
      <c r="J3239" s="220">
        <v>428.6</v>
      </c>
      <c r="K3239" s="220">
        <v>37</v>
      </c>
      <c r="L3239" s="189">
        <f>'Форма 2'!C3243</f>
        <v>1576819.4000000001</v>
      </c>
      <c r="M3239" s="190">
        <v>0</v>
      </c>
      <c r="N3239" s="190">
        <v>0</v>
      </c>
      <c r="O3239" s="190">
        <v>0</v>
      </c>
      <c r="P3239" s="189">
        <f t="shared" si="318"/>
        <v>1576819.4000000001</v>
      </c>
      <c r="Q3239" s="191">
        <f t="shared" si="319"/>
        <v>3679</v>
      </c>
      <c r="R3239" s="191">
        <f t="shared" si="320"/>
        <v>3679</v>
      </c>
      <c r="S3239" s="90" t="s">
        <v>42</v>
      </c>
      <c r="T3239" s="55" t="s">
        <v>34</v>
      </c>
    </row>
    <row r="3240" spans="1:20">
      <c r="A3240" s="137">
        <v>525</v>
      </c>
      <c r="B3240" s="104" t="s">
        <v>1539</v>
      </c>
      <c r="C3240" s="41">
        <v>1959</v>
      </c>
      <c r="D3240" s="12">
        <v>2010</v>
      </c>
      <c r="E3240" s="55" t="s">
        <v>28</v>
      </c>
      <c r="F3240" s="55">
        <v>2</v>
      </c>
      <c r="G3240" s="55">
        <v>2</v>
      </c>
      <c r="H3240" s="220">
        <v>628.20000000000005</v>
      </c>
      <c r="I3240" s="220">
        <v>411.3</v>
      </c>
      <c r="J3240" s="220">
        <v>411.3</v>
      </c>
      <c r="K3240" s="220">
        <v>35</v>
      </c>
      <c r="L3240" s="189">
        <f>'Форма 2'!C3244</f>
        <v>1513172.7</v>
      </c>
      <c r="M3240" s="190">
        <v>0</v>
      </c>
      <c r="N3240" s="190">
        <v>0</v>
      </c>
      <c r="O3240" s="190">
        <v>0</v>
      </c>
      <c r="P3240" s="189">
        <f t="shared" ref="P3240:P3303" si="321">L3240</f>
        <v>1513172.7</v>
      </c>
      <c r="Q3240" s="191">
        <f t="shared" ref="Q3240:Q3303" si="322">L3240/I3240</f>
        <v>3679</v>
      </c>
      <c r="R3240" s="191">
        <f t="shared" ref="R3240:R3303" si="323">Q3240</f>
        <v>3679</v>
      </c>
      <c r="S3240" s="90" t="s">
        <v>42</v>
      </c>
      <c r="T3240" s="55" t="s">
        <v>34</v>
      </c>
    </row>
    <row r="3241" spans="1:20">
      <c r="A3241" s="312">
        <v>526</v>
      </c>
      <c r="B3241" s="104" t="s">
        <v>1555</v>
      </c>
      <c r="C3241" s="41">
        <v>1965</v>
      </c>
      <c r="D3241" s="55"/>
      <c r="E3241" s="55" t="s">
        <v>335</v>
      </c>
      <c r="F3241" s="55">
        <v>5</v>
      </c>
      <c r="G3241" s="55">
        <v>3</v>
      </c>
      <c r="H3241" s="220">
        <v>2764.3</v>
      </c>
      <c r="I3241" s="220">
        <v>2498.8000000000002</v>
      </c>
      <c r="J3241" s="220">
        <v>2498.8000000000002</v>
      </c>
      <c r="K3241" s="220">
        <v>116</v>
      </c>
      <c r="L3241" s="189">
        <f>'Форма 2'!C3245</f>
        <v>8608415.9759999998</v>
      </c>
      <c r="M3241" s="190">
        <v>0</v>
      </c>
      <c r="N3241" s="190">
        <v>0</v>
      </c>
      <c r="O3241" s="190">
        <v>0</v>
      </c>
      <c r="P3241" s="189">
        <f t="shared" si="321"/>
        <v>8608415.9759999998</v>
      </c>
      <c r="Q3241" s="191">
        <f t="shared" si="322"/>
        <v>3445.0199999999995</v>
      </c>
      <c r="R3241" s="191">
        <f t="shared" si="323"/>
        <v>3445.0199999999995</v>
      </c>
      <c r="S3241" s="90" t="s">
        <v>42</v>
      </c>
      <c r="T3241" s="55" t="s">
        <v>34</v>
      </c>
    </row>
    <row r="3242" spans="1:20">
      <c r="A3242" s="137">
        <v>527</v>
      </c>
      <c r="B3242" s="104" t="s">
        <v>1551</v>
      </c>
      <c r="C3242" s="41">
        <v>1958</v>
      </c>
      <c r="D3242" s="55"/>
      <c r="E3242" s="55" t="s">
        <v>335</v>
      </c>
      <c r="F3242" s="55">
        <v>2</v>
      </c>
      <c r="G3242" s="55">
        <v>2</v>
      </c>
      <c r="H3242" s="220">
        <v>733</v>
      </c>
      <c r="I3242" s="220">
        <v>666.4</v>
      </c>
      <c r="J3242" s="220">
        <v>666.4</v>
      </c>
      <c r="K3242" s="220">
        <v>29</v>
      </c>
      <c r="L3242" s="189">
        <f>'Форма 2'!C3246</f>
        <v>1780127.6640000001</v>
      </c>
      <c r="M3242" s="190">
        <v>0</v>
      </c>
      <c r="N3242" s="190">
        <v>0</v>
      </c>
      <c r="O3242" s="190">
        <v>0</v>
      </c>
      <c r="P3242" s="189">
        <f t="shared" si="321"/>
        <v>1780127.6640000001</v>
      </c>
      <c r="Q3242" s="191">
        <f t="shared" si="322"/>
        <v>2671.26</v>
      </c>
      <c r="R3242" s="191">
        <f t="shared" si="323"/>
        <v>2671.26</v>
      </c>
      <c r="S3242" s="90" t="s">
        <v>42</v>
      </c>
      <c r="T3242" s="55" t="s">
        <v>34</v>
      </c>
    </row>
    <row r="3243" spans="1:20">
      <c r="A3243" s="312">
        <v>528</v>
      </c>
      <c r="B3243" s="104" t="s">
        <v>1552</v>
      </c>
      <c r="C3243" s="41">
        <v>1954</v>
      </c>
      <c r="D3243" s="55"/>
      <c r="E3243" s="55" t="s">
        <v>335</v>
      </c>
      <c r="F3243" s="55">
        <v>2</v>
      </c>
      <c r="G3243" s="55">
        <v>2</v>
      </c>
      <c r="H3243" s="220">
        <v>759.3</v>
      </c>
      <c r="I3243" s="220">
        <v>659.3</v>
      </c>
      <c r="J3243" s="220">
        <v>659.3</v>
      </c>
      <c r="K3243" s="220">
        <v>27</v>
      </c>
      <c r="L3243" s="189">
        <f>'Форма 2'!C3247</f>
        <v>2128134.6910000001</v>
      </c>
      <c r="M3243" s="190">
        <v>0</v>
      </c>
      <c r="N3243" s="190">
        <v>0</v>
      </c>
      <c r="O3243" s="190">
        <v>0</v>
      </c>
      <c r="P3243" s="189">
        <f t="shared" si="321"/>
        <v>2128134.6910000001</v>
      </c>
      <c r="Q3243" s="191">
        <f t="shared" si="322"/>
        <v>3227.8700000000003</v>
      </c>
      <c r="R3243" s="191">
        <f t="shared" si="323"/>
        <v>3227.8700000000003</v>
      </c>
      <c r="S3243" s="90" t="s">
        <v>42</v>
      </c>
      <c r="T3243" s="55" t="s">
        <v>34</v>
      </c>
    </row>
    <row r="3244" spans="1:20">
      <c r="A3244" s="137">
        <v>529</v>
      </c>
      <c r="B3244" s="104" t="s">
        <v>1553</v>
      </c>
      <c r="C3244" s="41">
        <v>1964</v>
      </c>
      <c r="D3244" s="55"/>
      <c r="E3244" s="55" t="s">
        <v>576</v>
      </c>
      <c r="F3244" s="55">
        <v>5</v>
      </c>
      <c r="G3244" s="55">
        <v>4</v>
      </c>
      <c r="H3244" s="220">
        <v>3531.8</v>
      </c>
      <c r="I3244" s="220">
        <v>3222</v>
      </c>
      <c r="J3244" s="220">
        <v>3076.6</v>
      </c>
      <c r="K3244" s="220">
        <v>158</v>
      </c>
      <c r="L3244" s="189">
        <f>'Форма 2'!C3248</f>
        <v>11099854.439999999</v>
      </c>
      <c r="M3244" s="190">
        <v>0</v>
      </c>
      <c r="N3244" s="190">
        <v>0</v>
      </c>
      <c r="O3244" s="190">
        <v>0</v>
      </c>
      <c r="P3244" s="189">
        <f t="shared" si="321"/>
        <v>11099854.439999999</v>
      </c>
      <c r="Q3244" s="191">
        <f t="shared" si="322"/>
        <v>3445.02</v>
      </c>
      <c r="R3244" s="191">
        <f t="shared" si="323"/>
        <v>3445.02</v>
      </c>
      <c r="S3244" s="90" t="s">
        <v>42</v>
      </c>
      <c r="T3244" s="55" t="s">
        <v>34</v>
      </c>
    </row>
    <row r="3245" spans="1:20">
      <c r="A3245" s="312">
        <v>530</v>
      </c>
      <c r="B3245" s="104" t="s">
        <v>1557</v>
      </c>
      <c r="C3245" s="41">
        <v>1972</v>
      </c>
      <c r="D3245" s="12">
        <v>2010</v>
      </c>
      <c r="E3245" s="55" t="s">
        <v>335</v>
      </c>
      <c r="F3245" s="55">
        <v>5</v>
      </c>
      <c r="G3245" s="55">
        <v>8</v>
      </c>
      <c r="H3245" s="220">
        <v>6036.88</v>
      </c>
      <c r="I3245" s="220">
        <v>5900</v>
      </c>
      <c r="J3245" s="220">
        <v>5900</v>
      </c>
      <c r="K3245" s="220">
        <v>205</v>
      </c>
      <c r="L3245" s="189">
        <f>'Форма 2'!C3249</f>
        <v>35152908</v>
      </c>
      <c r="M3245" s="190">
        <v>0</v>
      </c>
      <c r="N3245" s="190">
        <v>0</v>
      </c>
      <c r="O3245" s="190">
        <v>0</v>
      </c>
      <c r="P3245" s="189">
        <f t="shared" si="321"/>
        <v>35152908</v>
      </c>
      <c r="Q3245" s="191">
        <f t="shared" si="322"/>
        <v>5958.12</v>
      </c>
      <c r="R3245" s="191">
        <f t="shared" si="323"/>
        <v>5958.12</v>
      </c>
      <c r="S3245" s="90" t="s">
        <v>42</v>
      </c>
      <c r="T3245" s="55" t="s">
        <v>34</v>
      </c>
    </row>
    <row r="3246" spans="1:20">
      <c r="A3246" s="137">
        <v>531</v>
      </c>
      <c r="B3246" s="104" t="s">
        <v>1559</v>
      </c>
      <c r="C3246" s="41">
        <v>1962</v>
      </c>
      <c r="D3246" s="55"/>
      <c r="E3246" s="55" t="s">
        <v>576</v>
      </c>
      <c r="F3246" s="55">
        <v>5</v>
      </c>
      <c r="G3246" s="55">
        <v>4</v>
      </c>
      <c r="H3246" s="220">
        <v>3578.9</v>
      </c>
      <c r="I3246" s="220">
        <v>3576.9</v>
      </c>
      <c r="J3246" s="220">
        <v>3576.9</v>
      </c>
      <c r="K3246" s="220">
        <v>114</v>
      </c>
      <c r="L3246" s="189">
        <f>'Форма 2'!C3250</f>
        <v>12322492.038000001</v>
      </c>
      <c r="M3246" s="190">
        <v>0</v>
      </c>
      <c r="N3246" s="190">
        <v>0</v>
      </c>
      <c r="O3246" s="190">
        <v>0</v>
      </c>
      <c r="P3246" s="189">
        <f t="shared" si="321"/>
        <v>12322492.038000001</v>
      </c>
      <c r="Q3246" s="191">
        <f t="shared" si="322"/>
        <v>3445.02</v>
      </c>
      <c r="R3246" s="191">
        <f t="shared" si="323"/>
        <v>3445.02</v>
      </c>
      <c r="S3246" s="90" t="s">
        <v>42</v>
      </c>
      <c r="T3246" s="55" t="s">
        <v>2982</v>
      </c>
    </row>
    <row r="3247" spans="1:20">
      <c r="A3247" s="312">
        <v>532</v>
      </c>
      <c r="B3247" s="104" t="s">
        <v>1567</v>
      </c>
      <c r="C3247" s="41">
        <v>1985</v>
      </c>
      <c r="D3247" s="55"/>
      <c r="E3247" s="55" t="s">
        <v>335</v>
      </c>
      <c r="F3247" s="55">
        <v>9</v>
      </c>
      <c r="G3247" s="55">
        <v>5</v>
      </c>
      <c r="H3247" s="220">
        <v>12749.3</v>
      </c>
      <c r="I3247" s="220">
        <v>11289.2</v>
      </c>
      <c r="J3247" s="220">
        <v>9742.2000000000007</v>
      </c>
      <c r="K3247" s="220">
        <v>376</v>
      </c>
      <c r="L3247" s="189">
        <f>'Форма 2'!C3251</f>
        <v>21871281.648000002</v>
      </c>
      <c r="M3247" s="190">
        <v>0</v>
      </c>
      <c r="N3247" s="190">
        <v>0</v>
      </c>
      <c r="O3247" s="190">
        <v>0</v>
      </c>
      <c r="P3247" s="189">
        <f t="shared" si="321"/>
        <v>21871281.648000002</v>
      </c>
      <c r="Q3247" s="191">
        <f t="shared" si="322"/>
        <v>1937.3632895156434</v>
      </c>
      <c r="R3247" s="191">
        <f t="shared" si="323"/>
        <v>1937.3632895156434</v>
      </c>
      <c r="S3247" s="90" t="s">
        <v>42</v>
      </c>
      <c r="T3247" s="55" t="s">
        <v>34</v>
      </c>
    </row>
    <row r="3248" spans="1:20">
      <c r="A3248" s="137">
        <v>533</v>
      </c>
      <c r="B3248" s="112" t="s">
        <v>4627</v>
      </c>
      <c r="C3248" s="217">
        <v>1968</v>
      </c>
      <c r="D3248" s="27"/>
      <c r="E3248" s="135" t="s">
        <v>336</v>
      </c>
      <c r="F3248" s="55">
        <v>5</v>
      </c>
      <c r="G3248" s="27">
        <v>6</v>
      </c>
      <c r="H3248" s="187">
        <v>4355.7</v>
      </c>
      <c r="I3248" s="187">
        <v>3109.2999999999997</v>
      </c>
      <c r="J3248" s="187">
        <v>3109.2999999999997</v>
      </c>
      <c r="K3248" s="188">
        <v>218</v>
      </c>
      <c r="L3248" s="189">
        <f>'Форма 2'!C3252</f>
        <v>471580.43000000005</v>
      </c>
      <c r="M3248" s="190">
        <v>0</v>
      </c>
      <c r="N3248" s="190">
        <v>0</v>
      </c>
      <c r="O3248" s="190">
        <v>0</v>
      </c>
      <c r="P3248" s="189">
        <f t="shared" si="321"/>
        <v>471580.43000000005</v>
      </c>
      <c r="Q3248" s="191">
        <f t="shared" si="322"/>
        <v>151.66771620622009</v>
      </c>
      <c r="R3248" s="191">
        <f t="shared" si="323"/>
        <v>151.66771620622009</v>
      </c>
      <c r="S3248" s="90" t="s">
        <v>42</v>
      </c>
      <c r="T3248" s="55" t="s">
        <v>34</v>
      </c>
    </row>
    <row r="3249" spans="1:20">
      <c r="A3249" s="312">
        <v>534</v>
      </c>
      <c r="B3249" s="112" t="s">
        <v>4626</v>
      </c>
      <c r="C3249" s="217">
        <v>1989</v>
      </c>
      <c r="D3249" s="27"/>
      <c r="E3249" s="135" t="s">
        <v>335</v>
      </c>
      <c r="F3249" s="55">
        <v>9</v>
      </c>
      <c r="G3249" s="27">
        <v>1</v>
      </c>
      <c r="H3249" s="187">
        <v>2319.6</v>
      </c>
      <c r="I3249" s="187">
        <v>1978.1</v>
      </c>
      <c r="J3249" s="187">
        <v>1978.1</v>
      </c>
      <c r="K3249" s="188">
        <v>89</v>
      </c>
      <c r="L3249" s="189">
        <f>'Форма 2'!C3253</f>
        <v>398164.77</v>
      </c>
      <c r="M3249" s="190">
        <v>0</v>
      </c>
      <c r="N3249" s="190">
        <v>0</v>
      </c>
      <c r="O3249" s="190">
        <v>0</v>
      </c>
      <c r="P3249" s="189">
        <f t="shared" si="321"/>
        <v>398164.77</v>
      </c>
      <c r="Q3249" s="191">
        <f t="shared" si="322"/>
        <v>201.28647186694303</v>
      </c>
      <c r="R3249" s="191">
        <f t="shared" si="323"/>
        <v>201.28647186694303</v>
      </c>
      <c r="S3249" s="90" t="s">
        <v>42</v>
      </c>
      <c r="T3249" s="55" t="s">
        <v>34</v>
      </c>
    </row>
    <row r="3250" spans="1:20">
      <c r="A3250" s="137">
        <v>535</v>
      </c>
      <c r="B3250" s="104" t="s">
        <v>1569</v>
      </c>
      <c r="C3250" s="41">
        <v>1977</v>
      </c>
      <c r="D3250" s="55"/>
      <c r="E3250" s="55" t="s">
        <v>28</v>
      </c>
      <c r="F3250" s="55">
        <v>9</v>
      </c>
      <c r="G3250" s="55">
        <v>1</v>
      </c>
      <c r="H3250" s="220">
        <v>2006.25</v>
      </c>
      <c r="I3250" s="220">
        <v>1174.4000000000001</v>
      </c>
      <c r="J3250" s="220">
        <v>1174.4000000000001</v>
      </c>
      <c r="K3250" s="220">
        <v>99</v>
      </c>
      <c r="L3250" s="189">
        <f>'Форма 2'!C3254</f>
        <v>5588014.5299999993</v>
      </c>
      <c r="M3250" s="190">
        <v>0</v>
      </c>
      <c r="N3250" s="190">
        <v>0</v>
      </c>
      <c r="O3250" s="190">
        <v>0</v>
      </c>
      <c r="P3250" s="189">
        <f t="shared" si="321"/>
        <v>5588014.5299999993</v>
      </c>
      <c r="Q3250" s="191">
        <f t="shared" si="322"/>
        <v>4758.1867591961845</v>
      </c>
      <c r="R3250" s="191">
        <f t="shared" si="323"/>
        <v>4758.1867591961845</v>
      </c>
      <c r="S3250" s="90" t="s">
        <v>42</v>
      </c>
      <c r="T3250" s="55" t="s">
        <v>34</v>
      </c>
    </row>
    <row r="3251" spans="1:20">
      <c r="A3251" s="312">
        <v>536</v>
      </c>
      <c r="B3251" s="112" t="s">
        <v>4625</v>
      </c>
      <c r="C3251" s="217">
        <v>1978</v>
      </c>
      <c r="D3251" s="27"/>
      <c r="E3251" s="135" t="s">
        <v>335</v>
      </c>
      <c r="F3251" s="55">
        <v>9</v>
      </c>
      <c r="G3251" s="27">
        <v>1</v>
      </c>
      <c r="H3251" s="187">
        <v>1946.1</v>
      </c>
      <c r="I3251" s="187">
        <v>1207.9000000000001</v>
      </c>
      <c r="J3251" s="187">
        <v>1207.9000000000001</v>
      </c>
      <c r="K3251" s="188">
        <v>89</v>
      </c>
      <c r="L3251" s="189">
        <f>'Форма 2'!C3255</f>
        <v>398164.77</v>
      </c>
      <c r="M3251" s="190">
        <v>0</v>
      </c>
      <c r="N3251" s="190">
        <v>0</v>
      </c>
      <c r="O3251" s="190">
        <v>0</v>
      </c>
      <c r="P3251" s="189">
        <f t="shared" si="321"/>
        <v>398164.77</v>
      </c>
      <c r="Q3251" s="191">
        <f t="shared" si="322"/>
        <v>329.63388525540194</v>
      </c>
      <c r="R3251" s="191">
        <f t="shared" si="323"/>
        <v>329.63388525540194</v>
      </c>
      <c r="S3251" s="90" t="s">
        <v>42</v>
      </c>
      <c r="T3251" s="55" t="s">
        <v>34</v>
      </c>
    </row>
    <row r="3252" spans="1:20">
      <c r="A3252" s="137">
        <v>537</v>
      </c>
      <c r="B3252" s="112" t="s">
        <v>4624</v>
      </c>
      <c r="C3252" s="217">
        <v>1980</v>
      </c>
      <c r="D3252" s="27"/>
      <c r="E3252" s="135" t="s">
        <v>335</v>
      </c>
      <c r="F3252" s="55">
        <v>9</v>
      </c>
      <c r="G3252" s="27">
        <v>1</v>
      </c>
      <c r="H3252" s="187">
        <v>2653.7</v>
      </c>
      <c r="I3252" s="187">
        <v>1977.6</v>
      </c>
      <c r="J3252" s="187">
        <v>1977.6</v>
      </c>
      <c r="K3252" s="188">
        <v>120</v>
      </c>
      <c r="L3252" s="189">
        <f>'Форма 2'!C3256</f>
        <v>471580.43000000005</v>
      </c>
      <c r="M3252" s="190">
        <v>0</v>
      </c>
      <c r="N3252" s="190">
        <v>0</v>
      </c>
      <c r="O3252" s="190">
        <v>0</v>
      </c>
      <c r="P3252" s="189">
        <f t="shared" si="321"/>
        <v>471580.43000000005</v>
      </c>
      <c r="Q3252" s="191">
        <f t="shared" si="322"/>
        <v>238.46097795307446</v>
      </c>
      <c r="R3252" s="191">
        <f t="shared" si="323"/>
        <v>238.46097795307446</v>
      </c>
      <c r="S3252" s="90" t="s">
        <v>42</v>
      </c>
      <c r="T3252" s="55" t="s">
        <v>34</v>
      </c>
    </row>
    <row r="3253" spans="1:20">
      <c r="A3253" s="312">
        <v>538</v>
      </c>
      <c r="B3253" s="112" t="s">
        <v>4623</v>
      </c>
      <c r="C3253" s="217">
        <v>1980</v>
      </c>
      <c r="D3253" s="27"/>
      <c r="E3253" s="135" t="s">
        <v>335</v>
      </c>
      <c r="F3253" s="55">
        <v>9</v>
      </c>
      <c r="G3253" s="27">
        <v>1</v>
      </c>
      <c r="H3253" s="187">
        <v>1936.2</v>
      </c>
      <c r="I3253" s="187">
        <v>1210.7</v>
      </c>
      <c r="J3253" s="187">
        <v>1210.7</v>
      </c>
      <c r="K3253" s="188">
        <v>84</v>
      </c>
      <c r="L3253" s="189">
        <f>'Форма 2'!C3257</f>
        <v>398164.77</v>
      </c>
      <c r="M3253" s="190">
        <v>0</v>
      </c>
      <c r="N3253" s="190">
        <v>0</v>
      </c>
      <c r="O3253" s="190">
        <v>0</v>
      </c>
      <c r="P3253" s="189">
        <f t="shared" si="321"/>
        <v>398164.77</v>
      </c>
      <c r="Q3253" s="191">
        <f t="shared" si="322"/>
        <v>328.87153712728173</v>
      </c>
      <c r="R3253" s="191">
        <f t="shared" si="323"/>
        <v>328.87153712728173</v>
      </c>
      <c r="S3253" s="90" t="s">
        <v>42</v>
      </c>
      <c r="T3253" s="55" t="s">
        <v>34</v>
      </c>
    </row>
    <row r="3254" spans="1:20">
      <c r="A3254" s="137">
        <v>539</v>
      </c>
      <c r="B3254" s="104" t="s">
        <v>1572</v>
      </c>
      <c r="C3254" s="41">
        <v>1961</v>
      </c>
      <c r="D3254" s="55"/>
      <c r="E3254" s="55" t="s">
        <v>28</v>
      </c>
      <c r="F3254" s="55">
        <v>3</v>
      </c>
      <c r="G3254" s="55">
        <v>2</v>
      </c>
      <c r="H3254" s="220">
        <v>1065.8</v>
      </c>
      <c r="I3254" s="220">
        <v>810.1</v>
      </c>
      <c r="J3254" s="220">
        <v>810.1</v>
      </c>
      <c r="K3254" s="220">
        <v>46</v>
      </c>
      <c r="L3254" s="189">
        <f>'Форма 2'!C3258</f>
        <v>2980357.9</v>
      </c>
      <c r="M3254" s="190">
        <v>0</v>
      </c>
      <c r="N3254" s="190">
        <v>0</v>
      </c>
      <c r="O3254" s="190">
        <v>0</v>
      </c>
      <c r="P3254" s="189">
        <f t="shared" si="321"/>
        <v>2980357.9</v>
      </c>
      <c r="Q3254" s="191">
        <f t="shared" si="322"/>
        <v>3679</v>
      </c>
      <c r="R3254" s="191">
        <f t="shared" si="323"/>
        <v>3679</v>
      </c>
      <c r="S3254" s="90" t="s">
        <v>42</v>
      </c>
      <c r="T3254" s="55" t="s">
        <v>34</v>
      </c>
    </row>
    <row r="3255" spans="1:20">
      <c r="A3255" s="312">
        <v>540</v>
      </c>
      <c r="B3255" s="104" t="s">
        <v>1573</v>
      </c>
      <c r="C3255" s="41">
        <v>1962</v>
      </c>
      <c r="D3255" s="55"/>
      <c r="E3255" s="55" t="s">
        <v>28</v>
      </c>
      <c r="F3255" s="55">
        <v>4</v>
      </c>
      <c r="G3255" s="55">
        <v>2</v>
      </c>
      <c r="H3255" s="220">
        <v>1761.1</v>
      </c>
      <c r="I3255" s="220">
        <v>1301</v>
      </c>
      <c r="J3255" s="220">
        <v>1301</v>
      </c>
      <c r="K3255" s="220">
        <v>76</v>
      </c>
      <c r="L3255" s="189">
        <f>'Форма 2'!C3259</f>
        <v>4481971.0199999996</v>
      </c>
      <c r="M3255" s="190">
        <v>0</v>
      </c>
      <c r="N3255" s="190">
        <v>0</v>
      </c>
      <c r="O3255" s="190">
        <v>0</v>
      </c>
      <c r="P3255" s="189">
        <f t="shared" si="321"/>
        <v>4481971.0199999996</v>
      </c>
      <c r="Q3255" s="191">
        <f t="shared" si="322"/>
        <v>3445.0199999999995</v>
      </c>
      <c r="R3255" s="191">
        <f t="shared" si="323"/>
        <v>3445.0199999999995</v>
      </c>
      <c r="S3255" s="90" t="s">
        <v>42</v>
      </c>
      <c r="T3255" s="55" t="s">
        <v>34</v>
      </c>
    </row>
    <row r="3256" spans="1:20">
      <c r="A3256" s="137">
        <v>541</v>
      </c>
      <c r="B3256" s="104" t="s">
        <v>1571</v>
      </c>
      <c r="C3256" s="41">
        <v>1957</v>
      </c>
      <c r="D3256" s="55"/>
      <c r="E3256" s="55" t="s">
        <v>578</v>
      </c>
      <c r="F3256" s="55">
        <v>2</v>
      </c>
      <c r="G3256" s="55">
        <v>2</v>
      </c>
      <c r="H3256" s="220">
        <v>732.5</v>
      </c>
      <c r="I3256" s="220">
        <v>453.7</v>
      </c>
      <c r="J3256" s="220">
        <v>453.7</v>
      </c>
      <c r="K3256" s="220">
        <v>33</v>
      </c>
      <c r="L3256" s="189">
        <f>'Форма 2'!C3260</f>
        <v>1211950.662</v>
      </c>
      <c r="M3256" s="190">
        <v>0</v>
      </c>
      <c r="N3256" s="190">
        <v>0</v>
      </c>
      <c r="O3256" s="190">
        <v>0</v>
      </c>
      <c r="P3256" s="189">
        <f t="shared" si="321"/>
        <v>1211950.662</v>
      </c>
      <c r="Q3256" s="191">
        <f t="shared" si="322"/>
        <v>2671.26</v>
      </c>
      <c r="R3256" s="191">
        <f t="shared" si="323"/>
        <v>2671.26</v>
      </c>
      <c r="S3256" s="90" t="s">
        <v>42</v>
      </c>
      <c r="T3256" s="55" t="s">
        <v>34</v>
      </c>
    </row>
    <row r="3257" spans="1:20">
      <c r="A3257" s="312">
        <v>542</v>
      </c>
      <c r="B3257" s="104" t="s">
        <v>1591</v>
      </c>
      <c r="C3257" s="41">
        <v>1962</v>
      </c>
      <c r="D3257" s="55"/>
      <c r="E3257" s="55" t="s">
        <v>576</v>
      </c>
      <c r="F3257" s="55">
        <v>5</v>
      </c>
      <c r="G3257" s="55">
        <v>4</v>
      </c>
      <c r="H3257" s="220">
        <v>3955.4</v>
      </c>
      <c r="I3257" s="220">
        <v>1037.0999999999999</v>
      </c>
      <c r="J3257" s="220">
        <v>2618.5</v>
      </c>
      <c r="K3257" s="220">
        <v>142</v>
      </c>
      <c r="L3257" s="189">
        <f>'Форма 2'!C3261</f>
        <v>3572830.2419999996</v>
      </c>
      <c r="M3257" s="190">
        <v>0</v>
      </c>
      <c r="N3257" s="190">
        <v>0</v>
      </c>
      <c r="O3257" s="190">
        <v>0</v>
      </c>
      <c r="P3257" s="189">
        <f t="shared" si="321"/>
        <v>3572830.2419999996</v>
      </c>
      <c r="Q3257" s="191">
        <f t="shared" si="322"/>
        <v>3445.02</v>
      </c>
      <c r="R3257" s="191">
        <f t="shared" si="323"/>
        <v>3445.02</v>
      </c>
      <c r="S3257" s="90" t="s">
        <v>42</v>
      </c>
      <c r="T3257" s="55" t="s">
        <v>34</v>
      </c>
    </row>
    <row r="3258" spans="1:20">
      <c r="A3258" s="137">
        <v>543</v>
      </c>
      <c r="B3258" s="104" t="s">
        <v>1594</v>
      </c>
      <c r="C3258" s="41">
        <v>1965</v>
      </c>
      <c r="D3258" s="55"/>
      <c r="E3258" s="55" t="s">
        <v>576</v>
      </c>
      <c r="F3258" s="55">
        <v>5</v>
      </c>
      <c r="G3258" s="55">
        <v>4</v>
      </c>
      <c r="H3258" s="220">
        <v>3038.6</v>
      </c>
      <c r="I3258" s="220">
        <v>2677.2</v>
      </c>
      <c r="J3258" s="220">
        <v>2677.2</v>
      </c>
      <c r="K3258" s="220">
        <v>168</v>
      </c>
      <c r="L3258" s="189">
        <f>'Форма 2'!C3262</f>
        <v>9223007.5439999998</v>
      </c>
      <c r="M3258" s="190">
        <v>0</v>
      </c>
      <c r="N3258" s="190">
        <v>0</v>
      </c>
      <c r="O3258" s="190">
        <v>0</v>
      </c>
      <c r="P3258" s="189">
        <f t="shared" si="321"/>
        <v>9223007.5439999998</v>
      </c>
      <c r="Q3258" s="191">
        <f t="shared" si="322"/>
        <v>3445.02</v>
      </c>
      <c r="R3258" s="191">
        <f t="shared" si="323"/>
        <v>3445.02</v>
      </c>
      <c r="S3258" s="90" t="s">
        <v>42</v>
      </c>
      <c r="T3258" s="55" t="s">
        <v>34</v>
      </c>
    </row>
    <row r="3259" spans="1:20">
      <c r="A3259" s="312">
        <v>544</v>
      </c>
      <c r="B3259" s="104" t="s">
        <v>1595</v>
      </c>
      <c r="C3259" s="41">
        <v>1965</v>
      </c>
      <c r="D3259" s="55"/>
      <c r="E3259" s="55" t="s">
        <v>576</v>
      </c>
      <c r="F3259" s="55">
        <v>5</v>
      </c>
      <c r="G3259" s="55">
        <v>4</v>
      </c>
      <c r="H3259" s="220">
        <v>2679</v>
      </c>
      <c r="I3259" s="220">
        <v>2677.4</v>
      </c>
      <c r="J3259" s="220">
        <v>2677.4</v>
      </c>
      <c r="K3259" s="220">
        <v>135</v>
      </c>
      <c r="L3259" s="189">
        <f>'Форма 2'!C3263</f>
        <v>9223696.5480000004</v>
      </c>
      <c r="M3259" s="190">
        <v>0</v>
      </c>
      <c r="N3259" s="190">
        <v>0</v>
      </c>
      <c r="O3259" s="190">
        <v>0</v>
      </c>
      <c r="P3259" s="189">
        <f t="shared" si="321"/>
        <v>9223696.5480000004</v>
      </c>
      <c r="Q3259" s="191">
        <f t="shared" si="322"/>
        <v>3445.02</v>
      </c>
      <c r="R3259" s="191">
        <f t="shared" si="323"/>
        <v>3445.02</v>
      </c>
      <c r="S3259" s="90" t="s">
        <v>42</v>
      </c>
      <c r="T3259" s="55" t="s">
        <v>34</v>
      </c>
    </row>
    <row r="3260" spans="1:20">
      <c r="A3260" s="137">
        <v>545</v>
      </c>
      <c r="B3260" s="104" t="s">
        <v>1592</v>
      </c>
      <c r="C3260" s="41">
        <v>1962</v>
      </c>
      <c r="D3260" s="55"/>
      <c r="E3260" s="55" t="s">
        <v>335</v>
      </c>
      <c r="F3260" s="55">
        <v>5</v>
      </c>
      <c r="G3260" s="55">
        <v>4</v>
      </c>
      <c r="H3260" s="220">
        <v>4209.1099999999997</v>
      </c>
      <c r="I3260" s="220">
        <v>3852.8100000000004</v>
      </c>
      <c r="J3260" s="220">
        <v>2629.9</v>
      </c>
      <c r="K3260" s="220">
        <v>139</v>
      </c>
      <c r="L3260" s="189">
        <f>'Форма 2'!C3264</f>
        <v>13273007.506200001</v>
      </c>
      <c r="M3260" s="190">
        <v>0</v>
      </c>
      <c r="N3260" s="190">
        <v>0</v>
      </c>
      <c r="O3260" s="190">
        <v>0</v>
      </c>
      <c r="P3260" s="189">
        <f t="shared" si="321"/>
        <v>13273007.506200001</v>
      </c>
      <c r="Q3260" s="191">
        <f t="shared" si="322"/>
        <v>3445.02</v>
      </c>
      <c r="R3260" s="191">
        <f t="shared" si="323"/>
        <v>3445.02</v>
      </c>
      <c r="S3260" s="90" t="s">
        <v>42</v>
      </c>
      <c r="T3260" s="55" t="s">
        <v>34</v>
      </c>
    </row>
    <row r="3261" spans="1:20">
      <c r="A3261" s="312">
        <v>546</v>
      </c>
      <c r="B3261" s="104" t="s">
        <v>1593</v>
      </c>
      <c r="C3261" s="41">
        <v>1962</v>
      </c>
      <c r="D3261" s="55"/>
      <c r="E3261" s="55" t="s">
        <v>335</v>
      </c>
      <c r="F3261" s="55">
        <v>5</v>
      </c>
      <c r="G3261" s="55">
        <v>4</v>
      </c>
      <c r="H3261" s="220">
        <v>3872.2</v>
      </c>
      <c r="I3261" s="220">
        <v>3494.3</v>
      </c>
      <c r="J3261" s="220">
        <v>2619.8000000000002</v>
      </c>
      <c r="K3261" s="220">
        <v>144</v>
      </c>
      <c r="L3261" s="189">
        <f>'Форма 2'!C3265</f>
        <v>12037933.386</v>
      </c>
      <c r="M3261" s="190">
        <v>0</v>
      </c>
      <c r="N3261" s="190">
        <v>0</v>
      </c>
      <c r="O3261" s="190">
        <v>0</v>
      </c>
      <c r="P3261" s="189">
        <f t="shared" si="321"/>
        <v>12037933.386</v>
      </c>
      <c r="Q3261" s="191">
        <f t="shared" si="322"/>
        <v>3445.02</v>
      </c>
      <c r="R3261" s="191">
        <f t="shared" si="323"/>
        <v>3445.02</v>
      </c>
      <c r="S3261" s="90" t="s">
        <v>42</v>
      </c>
      <c r="T3261" s="55" t="s">
        <v>34</v>
      </c>
    </row>
    <row r="3262" spans="1:20">
      <c r="A3262" s="137">
        <v>547</v>
      </c>
      <c r="B3262" s="104" t="s">
        <v>1602</v>
      </c>
      <c r="C3262" s="41">
        <v>1957</v>
      </c>
      <c r="D3262" s="55"/>
      <c r="E3262" s="55" t="s">
        <v>30</v>
      </c>
      <c r="F3262" s="55">
        <v>3</v>
      </c>
      <c r="G3262" s="55">
        <v>1</v>
      </c>
      <c r="H3262" s="220">
        <v>532.29999999999995</v>
      </c>
      <c r="I3262" s="220">
        <v>476.4</v>
      </c>
      <c r="J3262" s="220">
        <v>476.4</v>
      </c>
      <c r="K3262" s="220">
        <v>23</v>
      </c>
      <c r="L3262" s="189">
        <f>'Форма 2'!C3266</f>
        <v>618386.25599999994</v>
      </c>
      <c r="M3262" s="190">
        <v>0</v>
      </c>
      <c r="N3262" s="190">
        <v>0</v>
      </c>
      <c r="O3262" s="190">
        <v>0</v>
      </c>
      <c r="P3262" s="189">
        <f t="shared" si="321"/>
        <v>618386.25599999994</v>
      </c>
      <c r="Q3262" s="191">
        <f t="shared" si="322"/>
        <v>1298.04</v>
      </c>
      <c r="R3262" s="191">
        <f t="shared" si="323"/>
        <v>1298.04</v>
      </c>
      <c r="S3262" s="90" t="s">
        <v>42</v>
      </c>
      <c r="T3262" s="55" t="s">
        <v>34</v>
      </c>
    </row>
    <row r="3263" spans="1:20">
      <c r="A3263" s="312">
        <v>548</v>
      </c>
      <c r="B3263" s="104" t="s">
        <v>1574</v>
      </c>
      <c r="C3263" s="41">
        <v>1985</v>
      </c>
      <c r="D3263" s="55"/>
      <c r="E3263" s="55" t="s">
        <v>335</v>
      </c>
      <c r="F3263" s="55">
        <v>5</v>
      </c>
      <c r="G3263" s="55">
        <v>1</v>
      </c>
      <c r="H3263" s="220">
        <v>2875.4</v>
      </c>
      <c r="I3263" s="220">
        <v>2124.6999999999998</v>
      </c>
      <c r="J3263" s="220">
        <v>2124.6999999999998</v>
      </c>
      <c r="K3263" s="220">
        <v>81</v>
      </c>
      <c r="L3263" s="189">
        <f>'Форма 2'!C3267</f>
        <v>690739.97</v>
      </c>
      <c r="M3263" s="190">
        <v>0</v>
      </c>
      <c r="N3263" s="190">
        <v>0</v>
      </c>
      <c r="O3263" s="190">
        <v>0</v>
      </c>
      <c r="P3263" s="189">
        <f t="shared" si="321"/>
        <v>690739.97</v>
      </c>
      <c r="Q3263" s="191">
        <f t="shared" si="322"/>
        <v>325.10000000000002</v>
      </c>
      <c r="R3263" s="191">
        <f t="shared" si="323"/>
        <v>325.10000000000002</v>
      </c>
      <c r="S3263" s="90" t="s">
        <v>42</v>
      </c>
      <c r="T3263" s="55" t="s">
        <v>34</v>
      </c>
    </row>
    <row r="3264" spans="1:20">
      <c r="A3264" s="137">
        <v>549</v>
      </c>
      <c r="B3264" s="104" t="s">
        <v>1579</v>
      </c>
      <c r="C3264" s="41">
        <v>1968</v>
      </c>
      <c r="D3264" s="55"/>
      <c r="E3264" s="55" t="s">
        <v>335</v>
      </c>
      <c r="F3264" s="55">
        <v>5</v>
      </c>
      <c r="G3264" s="55">
        <v>6</v>
      </c>
      <c r="H3264" s="220">
        <v>6717.4</v>
      </c>
      <c r="I3264" s="220">
        <v>6276.2000000000007</v>
      </c>
      <c r="J3264" s="220">
        <v>3756.8</v>
      </c>
      <c r="K3264" s="220">
        <v>189</v>
      </c>
      <c r="L3264" s="189">
        <f>'Форма 2'!C3268</f>
        <v>10767511.482000001</v>
      </c>
      <c r="M3264" s="190">
        <v>0</v>
      </c>
      <c r="N3264" s="190">
        <v>0</v>
      </c>
      <c r="O3264" s="190">
        <v>0</v>
      </c>
      <c r="P3264" s="189">
        <f t="shared" si="321"/>
        <v>10767511.482000001</v>
      </c>
      <c r="Q3264" s="191">
        <f t="shared" si="322"/>
        <v>1715.61</v>
      </c>
      <c r="R3264" s="191">
        <f t="shared" si="323"/>
        <v>1715.61</v>
      </c>
      <c r="S3264" s="90" t="s">
        <v>42</v>
      </c>
      <c r="T3264" s="55" t="s">
        <v>34</v>
      </c>
    </row>
    <row r="3265" spans="1:20">
      <c r="A3265" s="312">
        <v>550</v>
      </c>
      <c r="B3265" s="104" t="s">
        <v>1580</v>
      </c>
      <c r="C3265" s="41">
        <v>1971</v>
      </c>
      <c r="D3265" s="55"/>
      <c r="E3265" s="55" t="s">
        <v>576</v>
      </c>
      <c r="F3265" s="55">
        <v>5</v>
      </c>
      <c r="G3265" s="55">
        <v>4</v>
      </c>
      <c r="H3265" s="220">
        <v>2937.5</v>
      </c>
      <c r="I3265" s="220">
        <v>2562.5</v>
      </c>
      <c r="J3265" s="220">
        <v>2132.1999999999998</v>
      </c>
      <c r="K3265" s="220">
        <v>93</v>
      </c>
      <c r="L3265" s="189">
        <f>'Форма 2'!C3269</f>
        <v>1007728.75</v>
      </c>
      <c r="M3265" s="190">
        <v>0</v>
      </c>
      <c r="N3265" s="190">
        <v>0</v>
      </c>
      <c r="O3265" s="190">
        <v>0</v>
      </c>
      <c r="P3265" s="189">
        <f t="shared" si="321"/>
        <v>1007728.75</v>
      </c>
      <c r="Q3265" s="191">
        <f t="shared" si="322"/>
        <v>393.26</v>
      </c>
      <c r="R3265" s="191">
        <f t="shared" si="323"/>
        <v>393.26</v>
      </c>
      <c r="S3265" s="90" t="s">
        <v>42</v>
      </c>
      <c r="T3265" s="55" t="s">
        <v>34</v>
      </c>
    </row>
    <row r="3266" spans="1:20">
      <c r="A3266" s="137">
        <v>551</v>
      </c>
      <c r="B3266" s="104" t="s">
        <v>1581</v>
      </c>
      <c r="C3266" s="41">
        <v>1960</v>
      </c>
      <c r="D3266" s="55"/>
      <c r="E3266" s="55" t="s">
        <v>576</v>
      </c>
      <c r="F3266" s="55">
        <v>5</v>
      </c>
      <c r="G3266" s="55">
        <v>4</v>
      </c>
      <c r="H3266" s="220">
        <v>3936.4</v>
      </c>
      <c r="I3266" s="220">
        <v>3587.2999999999997</v>
      </c>
      <c r="J3266" s="220">
        <v>2870.7</v>
      </c>
      <c r="K3266" s="220">
        <v>155</v>
      </c>
      <c r="L3266" s="189">
        <f>'Форма 2'!C3270</f>
        <v>12358320.245999999</v>
      </c>
      <c r="M3266" s="190">
        <v>0</v>
      </c>
      <c r="N3266" s="190">
        <v>0</v>
      </c>
      <c r="O3266" s="190">
        <v>0</v>
      </c>
      <c r="P3266" s="189">
        <f t="shared" si="321"/>
        <v>12358320.245999999</v>
      </c>
      <c r="Q3266" s="191">
        <f t="shared" si="322"/>
        <v>3445.02</v>
      </c>
      <c r="R3266" s="191">
        <f t="shared" si="323"/>
        <v>3445.02</v>
      </c>
      <c r="S3266" s="90" t="s">
        <v>42</v>
      </c>
      <c r="T3266" s="55" t="s">
        <v>34</v>
      </c>
    </row>
    <row r="3267" spans="1:20">
      <c r="A3267" s="312">
        <v>552</v>
      </c>
      <c r="B3267" s="104" t="s">
        <v>1604</v>
      </c>
      <c r="C3267" s="41">
        <v>1990</v>
      </c>
      <c r="D3267" s="55"/>
      <c r="E3267" s="55" t="s">
        <v>328</v>
      </c>
      <c r="F3267" s="55">
        <v>5</v>
      </c>
      <c r="G3267" s="55">
        <v>10</v>
      </c>
      <c r="H3267" s="220">
        <v>7858.4</v>
      </c>
      <c r="I3267" s="220">
        <v>7272.8</v>
      </c>
      <c r="J3267" s="220">
        <v>6761.5</v>
      </c>
      <c r="K3267" s="220">
        <v>361</v>
      </c>
      <c r="L3267" s="189">
        <f>'Форма 2'!C3271</f>
        <v>12477288.408</v>
      </c>
      <c r="M3267" s="190">
        <v>0</v>
      </c>
      <c r="N3267" s="190">
        <v>0</v>
      </c>
      <c r="O3267" s="190">
        <v>0</v>
      </c>
      <c r="P3267" s="189">
        <f t="shared" si="321"/>
        <v>12477288.408</v>
      </c>
      <c r="Q3267" s="191">
        <f t="shared" si="322"/>
        <v>1715.61</v>
      </c>
      <c r="R3267" s="191">
        <f t="shared" si="323"/>
        <v>1715.61</v>
      </c>
      <c r="S3267" s="90" t="s">
        <v>42</v>
      </c>
      <c r="T3267" s="55" t="s">
        <v>34</v>
      </c>
    </row>
    <row r="3268" spans="1:20">
      <c r="A3268" s="137">
        <v>553</v>
      </c>
      <c r="B3268" s="104" t="s">
        <v>1583</v>
      </c>
      <c r="C3268" s="41">
        <v>1963</v>
      </c>
      <c r="D3268" s="55"/>
      <c r="E3268" s="55" t="s">
        <v>576</v>
      </c>
      <c r="F3268" s="55">
        <v>5</v>
      </c>
      <c r="G3268" s="55">
        <v>4</v>
      </c>
      <c r="H3268" s="220">
        <v>3625.3</v>
      </c>
      <c r="I3268" s="220">
        <v>3311.7000000000003</v>
      </c>
      <c r="J3268" s="220">
        <v>2743.3</v>
      </c>
      <c r="K3268" s="220">
        <v>136</v>
      </c>
      <c r="L3268" s="189">
        <f>'Форма 2'!C3272</f>
        <v>11408872.734000001</v>
      </c>
      <c r="M3268" s="190">
        <v>0</v>
      </c>
      <c r="N3268" s="190">
        <v>0</v>
      </c>
      <c r="O3268" s="190">
        <v>0</v>
      </c>
      <c r="P3268" s="189">
        <f t="shared" si="321"/>
        <v>11408872.734000001</v>
      </c>
      <c r="Q3268" s="191">
        <f t="shared" si="322"/>
        <v>3445.02</v>
      </c>
      <c r="R3268" s="191">
        <f t="shared" si="323"/>
        <v>3445.02</v>
      </c>
      <c r="S3268" s="90" t="s">
        <v>42</v>
      </c>
      <c r="T3268" s="55" t="s">
        <v>34</v>
      </c>
    </row>
    <row r="3269" spans="1:20">
      <c r="A3269" s="312">
        <v>554</v>
      </c>
      <c r="B3269" s="104" t="s">
        <v>1585</v>
      </c>
      <c r="C3269" s="41">
        <v>1963</v>
      </c>
      <c r="D3269" s="55"/>
      <c r="E3269" s="55" t="s">
        <v>576</v>
      </c>
      <c r="F3269" s="55">
        <v>5</v>
      </c>
      <c r="G3269" s="55">
        <v>4</v>
      </c>
      <c r="H3269" s="220">
        <v>3766.7</v>
      </c>
      <c r="I3269" s="220">
        <v>3397.6000000000004</v>
      </c>
      <c r="J3269" s="220">
        <v>2809.9</v>
      </c>
      <c r="K3269" s="220">
        <v>121</v>
      </c>
      <c r="L3269" s="189">
        <f>'Форма 2'!C3273</f>
        <v>11704799.952000001</v>
      </c>
      <c r="M3269" s="190">
        <v>0</v>
      </c>
      <c r="N3269" s="190">
        <v>0</v>
      </c>
      <c r="O3269" s="190">
        <v>0</v>
      </c>
      <c r="P3269" s="189">
        <f t="shared" si="321"/>
        <v>11704799.952000001</v>
      </c>
      <c r="Q3269" s="191">
        <f t="shared" si="322"/>
        <v>3445.02</v>
      </c>
      <c r="R3269" s="191">
        <f t="shared" si="323"/>
        <v>3445.02</v>
      </c>
      <c r="S3269" s="90" t="s">
        <v>42</v>
      </c>
      <c r="T3269" s="55" t="s">
        <v>2982</v>
      </c>
    </row>
    <row r="3270" spans="1:20">
      <c r="A3270" s="137">
        <v>555</v>
      </c>
      <c r="B3270" s="104" t="s">
        <v>1586</v>
      </c>
      <c r="C3270" s="41">
        <v>1960</v>
      </c>
      <c r="D3270" s="55"/>
      <c r="E3270" s="55" t="s">
        <v>335</v>
      </c>
      <c r="F3270" s="55">
        <v>5</v>
      </c>
      <c r="G3270" s="55">
        <v>3</v>
      </c>
      <c r="H3270" s="220">
        <v>1895</v>
      </c>
      <c r="I3270" s="220">
        <v>1359.9</v>
      </c>
      <c r="J3270" s="220">
        <v>1359.9</v>
      </c>
      <c r="K3270" s="220">
        <v>150</v>
      </c>
      <c r="L3270" s="189">
        <f>'Форма 2'!C3274</f>
        <v>5661780.4619999994</v>
      </c>
      <c r="M3270" s="190">
        <v>0</v>
      </c>
      <c r="N3270" s="190">
        <v>0</v>
      </c>
      <c r="O3270" s="190">
        <v>0</v>
      </c>
      <c r="P3270" s="189">
        <f t="shared" si="321"/>
        <v>5661780.4619999994</v>
      </c>
      <c r="Q3270" s="191">
        <f t="shared" si="322"/>
        <v>4163.3799999999992</v>
      </c>
      <c r="R3270" s="191">
        <f t="shared" si="323"/>
        <v>4163.3799999999992</v>
      </c>
      <c r="S3270" s="90" t="s">
        <v>42</v>
      </c>
      <c r="T3270" s="55" t="s">
        <v>34</v>
      </c>
    </row>
    <row r="3271" spans="1:20">
      <c r="A3271" s="312">
        <v>556</v>
      </c>
      <c r="B3271" s="104" t="s">
        <v>1587</v>
      </c>
      <c r="C3271" s="41">
        <v>1961</v>
      </c>
      <c r="D3271" s="55"/>
      <c r="E3271" s="55" t="s">
        <v>335</v>
      </c>
      <c r="F3271" s="55">
        <v>5</v>
      </c>
      <c r="G3271" s="55">
        <v>2</v>
      </c>
      <c r="H3271" s="220">
        <v>2855.3</v>
      </c>
      <c r="I3271" s="220">
        <v>2756.5</v>
      </c>
      <c r="J3271" s="220">
        <v>1885.6</v>
      </c>
      <c r="K3271" s="220">
        <v>199</v>
      </c>
      <c r="L3271" s="189">
        <f>'Форма 2'!C3275</f>
        <v>9496197.6300000008</v>
      </c>
      <c r="M3271" s="190">
        <v>0</v>
      </c>
      <c r="N3271" s="190">
        <v>0</v>
      </c>
      <c r="O3271" s="190">
        <v>0</v>
      </c>
      <c r="P3271" s="189">
        <f t="shared" si="321"/>
        <v>9496197.6300000008</v>
      </c>
      <c r="Q3271" s="191">
        <f t="shared" si="322"/>
        <v>3445.0200000000004</v>
      </c>
      <c r="R3271" s="191">
        <f t="shared" si="323"/>
        <v>3445.0200000000004</v>
      </c>
      <c r="S3271" s="90" t="s">
        <v>42</v>
      </c>
      <c r="T3271" s="55" t="s">
        <v>34</v>
      </c>
    </row>
    <row r="3272" spans="1:20">
      <c r="A3272" s="137">
        <v>557</v>
      </c>
      <c r="B3272" s="104" t="s">
        <v>1588</v>
      </c>
      <c r="C3272" s="41">
        <v>1963</v>
      </c>
      <c r="D3272" s="55"/>
      <c r="E3272" s="55" t="s">
        <v>576</v>
      </c>
      <c r="F3272" s="55">
        <v>5</v>
      </c>
      <c r="G3272" s="55">
        <v>4</v>
      </c>
      <c r="H3272" s="220">
        <v>3596.5</v>
      </c>
      <c r="I3272" s="220">
        <v>3253.6000000000004</v>
      </c>
      <c r="J3272" s="220">
        <v>2736.3</v>
      </c>
      <c r="K3272" s="220">
        <v>137</v>
      </c>
      <c r="L3272" s="189">
        <f>'Форма 2'!C3276</f>
        <v>11208717.072000001</v>
      </c>
      <c r="M3272" s="190">
        <v>0</v>
      </c>
      <c r="N3272" s="190">
        <v>0</v>
      </c>
      <c r="O3272" s="190">
        <v>0</v>
      </c>
      <c r="P3272" s="189">
        <f t="shared" si="321"/>
        <v>11208717.072000001</v>
      </c>
      <c r="Q3272" s="191">
        <f t="shared" si="322"/>
        <v>3445.02</v>
      </c>
      <c r="R3272" s="191">
        <f t="shared" si="323"/>
        <v>3445.02</v>
      </c>
      <c r="S3272" s="90" t="s">
        <v>42</v>
      </c>
      <c r="T3272" s="55" t="s">
        <v>34</v>
      </c>
    </row>
    <row r="3273" spans="1:20">
      <c r="A3273" s="312">
        <v>558</v>
      </c>
      <c r="B3273" s="104" t="s">
        <v>1607</v>
      </c>
      <c r="C3273" s="41">
        <v>1958</v>
      </c>
      <c r="D3273" s="55"/>
      <c r="E3273" s="55" t="s">
        <v>328</v>
      </c>
      <c r="F3273" s="55">
        <v>3</v>
      </c>
      <c r="G3273" s="55">
        <v>1</v>
      </c>
      <c r="H3273" s="220">
        <v>549.70000000000005</v>
      </c>
      <c r="I3273" s="220">
        <v>502.9</v>
      </c>
      <c r="J3273" s="220">
        <v>474</v>
      </c>
      <c r="K3273" s="220">
        <v>16</v>
      </c>
      <c r="L3273" s="189">
        <f>'Форма 2'!C3277</f>
        <v>652784.31599999999</v>
      </c>
      <c r="M3273" s="190">
        <v>0</v>
      </c>
      <c r="N3273" s="190">
        <v>0</v>
      </c>
      <c r="O3273" s="190">
        <v>0</v>
      </c>
      <c r="P3273" s="189">
        <f t="shared" si="321"/>
        <v>652784.31599999999</v>
      </c>
      <c r="Q3273" s="191">
        <f t="shared" si="322"/>
        <v>1298.04</v>
      </c>
      <c r="R3273" s="191">
        <f t="shared" si="323"/>
        <v>1298.04</v>
      </c>
      <c r="S3273" s="90" t="s">
        <v>42</v>
      </c>
      <c r="T3273" s="55" t="s">
        <v>34</v>
      </c>
    </row>
    <row r="3274" spans="1:20">
      <c r="A3274" s="137">
        <v>559</v>
      </c>
      <c r="B3274" s="104" t="s">
        <v>1613</v>
      </c>
      <c r="C3274" s="41">
        <v>1963</v>
      </c>
      <c r="D3274" s="12">
        <v>2019</v>
      </c>
      <c r="E3274" s="55" t="s">
        <v>576</v>
      </c>
      <c r="F3274" s="55">
        <v>5</v>
      </c>
      <c r="G3274" s="55">
        <v>2</v>
      </c>
      <c r="H3274" s="220">
        <v>1774.9</v>
      </c>
      <c r="I3274" s="220">
        <v>1628.1</v>
      </c>
      <c r="J3274" s="220">
        <v>1628.1</v>
      </c>
      <c r="K3274" s="220">
        <v>80</v>
      </c>
      <c r="L3274" s="189">
        <f>'Форма 2'!C3278</f>
        <v>5608837.0619999999</v>
      </c>
      <c r="M3274" s="190">
        <v>0</v>
      </c>
      <c r="N3274" s="190">
        <v>0</v>
      </c>
      <c r="O3274" s="190">
        <v>0</v>
      </c>
      <c r="P3274" s="189">
        <f t="shared" si="321"/>
        <v>5608837.0619999999</v>
      </c>
      <c r="Q3274" s="191">
        <f t="shared" si="322"/>
        <v>3445.02</v>
      </c>
      <c r="R3274" s="191">
        <f t="shared" si="323"/>
        <v>3445.02</v>
      </c>
      <c r="S3274" s="90" t="s">
        <v>42</v>
      </c>
      <c r="T3274" s="55" t="s">
        <v>34</v>
      </c>
    </row>
    <row r="3275" spans="1:20">
      <c r="A3275" s="312">
        <v>560</v>
      </c>
      <c r="B3275" s="104" t="s">
        <v>1609</v>
      </c>
      <c r="C3275" s="41">
        <v>1976</v>
      </c>
      <c r="D3275" s="12">
        <v>2019</v>
      </c>
      <c r="E3275" s="55" t="s">
        <v>576</v>
      </c>
      <c r="F3275" s="55">
        <v>9</v>
      </c>
      <c r="G3275" s="55">
        <v>6</v>
      </c>
      <c r="H3275" s="220">
        <v>11286</v>
      </c>
      <c r="I3275" s="220">
        <v>7730.8</v>
      </c>
      <c r="J3275" s="220">
        <v>7730.8</v>
      </c>
      <c r="K3275" s="220">
        <v>565</v>
      </c>
      <c r="L3275" s="189">
        <f>'Форма 2'!C3279</f>
        <v>3317131.6639999999</v>
      </c>
      <c r="M3275" s="190">
        <v>0</v>
      </c>
      <c r="N3275" s="190">
        <v>0</v>
      </c>
      <c r="O3275" s="190">
        <v>0</v>
      </c>
      <c r="P3275" s="189">
        <f t="shared" si="321"/>
        <v>3317131.6639999999</v>
      </c>
      <c r="Q3275" s="191">
        <f t="shared" si="322"/>
        <v>429.08</v>
      </c>
      <c r="R3275" s="191">
        <f t="shared" si="323"/>
        <v>429.08</v>
      </c>
      <c r="S3275" s="90" t="s">
        <v>42</v>
      </c>
      <c r="T3275" s="55" t="s">
        <v>34</v>
      </c>
    </row>
    <row r="3276" spans="1:20">
      <c r="A3276" s="137">
        <v>561</v>
      </c>
      <c r="B3276" s="104" t="s">
        <v>1612</v>
      </c>
      <c r="C3276" s="41">
        <v>1979</v>
      </c>
      <c r="D3276" s="12">
        <v>2010</v>
      </c>
      <c r="E3276" s="55" t="s">
        <v>576</v>
      </c>
      <c r="F3276" s="55">
        <v>9</v>
      </c>
      <c r="G3276" s="55">
        <v>6</v>
      </c>
      <c r="H3276" s="220">
        <v>13110.57</v>
      </c>
      <c r="I3276" s="220">
        <v>11335.769999999999</v>
      </c>
      <c r="J3276" s="220">
        <v>11037.47</v>
      </c>
      <c r="K3276" s="220">
        <v>610</v>
      </c>
      <c r="L3276" s="189">
        <f>'Форма 2'!C3280</f>
        <v>4863952.1915999996</v>
      </c>
      <c r="M3276" s="190">
        <v>0</v>
      </c>
      <c r="N3276" s="190">
        <v>0</v>
      </c>
      <c r="O3276" s="190">
        <v>0</v>
      </c>
      <c r="P3276" s="189">
        <f t="shared" si="321"/>
        <v>4863952.1915999996</v>
      </c>
      <c r="Q3276" s="191">
        <f t="shared" si="322"/>
        <v>429.08000000000004</v>
      </c>
      <c r="R3276" s="191">
        <f t="shared" si="323"/>
        <v>429.08000000000004</v>
      </c>
      <c r="S3276" s="90" t="s">
        <v>42</v>
      </c>
      <c r="T3276" s="55" t="s">
        <v>34</v>
      </c>
    </row>
    <row r="3277" spans="1:20">
      <c r="A3277" s="312">
        <v>562</v>
      </c>
      <c r="B3277" s="104" t="s">
        <v>1614</v>
      </c>
      <c r="C3277" s="41">
        <v>1970</v>
      </c>
      <c r="D3277" s="55"/>
      <c r="E3277" s="55" t="s">
        <v>28</v>
      </c>
      <c r="F3277" s="55">
        <v>5</v>
      </c>
      <c r="G3277" s="55">
        <v>4</v>
      </c>
      <c r="H3277" s="220">
        <v>3626.6</v>
      </c>
      <c r="I3277" s="220">
        <v>3314.2</v>
      </c>
      <c r="J3277" s="220">
        <v>3314.2</v>
      </c>
      <c r="K3277" s="220">
        <v>160</v>
      </c>
      <c r="L3277" s="189">
        <f>'Форма 2'!C3281</f>
        <v>1303342.2919999999</v>
      </c>
      <c r="M3277" s="190">
        <v>0</v>
      </c>
      <c r="N3277" s="190">
        <v>0</v>
      </c>
      <c r="O3277" s="190">
        <v>0</v>
      </c>
      <c r="P3277" s="189">
        <f t="shared" si="321"/>
        <v>1303342.2919999999</v>
      </c>
      <c r="Q3277" s="191">
        <f t="shared" si="322"/>
        <v>393.26</v>
      </c>
      <c r="R3277" s="191">
        <f t="shared" si="323"/>
        <v>393.26</v>
      </c>
      <c r="S3277" s="90" t="s">
        <v>42</v>
      </c>
      <c r="T3277" s="55" t="s">
        <v>34</v>
      </c>
    </row>
    <row r="3278" spans="1:20">
      <c r="A3278" s="137">
        <v>563</v>
      </c>
      <c r="B3278" s="104" t="s">
        <v>1615</v>
      </c>
      <c r="C3278" s="41">
        <v>1961</v>
      </c>
      <c r="D3278" s="55"/>
      <c r="E3278" s="55" t="s">
        <v>28</v>
      </c>
      <c r="F3278" s="55">
        <v>4</v>
      </c>
      <c r="G3278" s="55">
        <v>2</v>
      </c>
      <c r="H3278" s="220">
        <v>1690.4</v>
      </c>
      <c r="I3278" s="220">
        <v>1233.7</v>
      </c>
      <c r="J3278" s="220">
        <v>1233.7</v>
      </c>
      <c r="K3278" s="220">
        <v>59</v>
      </c>
      <c r="L3278" s="189">
        <f>'Форма 2'!C3282</f>
        <v>4250121.1740000006</v>
      </c>
      <c r="M3278" s="190">
        <v>0</v>
      </c>
      <c r="N3278" s="190">
        <v>0</v>
      </c>
      <c r="O3278" s="190">
        <v>0</v>
      </c>
      <c r="P3278" s="189">
        <f t="shared" si="321"/>
        <v>4250121.1740000006</v>
      </c>
      <c r="Q3278" s="191">
        <f t="shared" si="322"/>
        <v>3445.0200000000004</v>
      </c>
      <c r="R3278" s="191">
        <f t="shared" si="323"/>
        <v>3445.0200000000004</v>
      </c>
      <c r="S3278" s="90" t="s">
        <v>42</v>
      </c>
      <c r="T3278" s="55" t="s">
        <v>34</v>
      </c>
    </row>
    <row r="3279" spans="1:20">
      <c r="A3279" s="312">
        <v>564</v>
      </c>
      <c r="B3279" s="104" t="s">
        <v>1616</v>
      </c>
      <c r="C3279" s="41">
        <v>1956</v>
      </c>
      <c r="D3279" s="55"/>
      <c r="E3279" s="55" t="s">
        <v>578</v>
      </c>
      <c r="F3279" s="55">
        <v>2</v>
      </c>
      <c r="G3279" s="55">
        <v>2</v>
      </c>
      <c r="H3279" s="220">
        <v>767.7</v>
      </c>
      <c r="I3279" s="220">
        <v>419.2</v>
      </c>
      <c r="J3279" s="220">
        <v>419.2</v>
      </c>
      <c r="K3279" s="220">
        <v>36</v>
      </c>
      <c r="L3279" s="189">
        <f>'Форма 2'!C3283</f>
        <v>1119792.192</v>
      </c>
      <c r="M3279" s="190">
        <v>0</v>
      </c>
      <c r="N3279" s="190">
        <v>0</v>
      </c>
      <c r="O3279" s="190">
        <v>0</v>
      </c>
      <c r="P3279" s="189">
        <f t="shared" si="321"/>
        <v>1119792.192</v>
      </c>
      <c r="Q3279" s="191">
        <f t="shared" si="322"/>
        <v>2671.26</v>
      </c>
      <c r="R3279" s="191">
        <f t="shared" si="323"/>
        <v>2671.26</v>
      </c>
      <c r="S3279" s="90" t="s">
        <v>42</v>
      </c>
      <c r="T3279" s="55" t="s">
        <v>34</v>
      </c>
    </row>
    <row r="3280" spans="1:20">
      <c r="A3280" s="137">
        <v>565</v>
      </c>
      <c r="B3280" s="104" t="s">
        <v>1617</v>
      </c>
      <c r="C3280" s="41">
        <v>1956</v>
      </c>
      <c r="D3280" s="55"/>
      <c r="E3280" s="55" t="s">
        <v>578</v>
      </c>
      <c r="F3280" s="55">
        <v>2</v>
      </c>
      <c r="G3280" s="55">
        <v>2</v>
      </c>
      <c r="H3280" s="220">
        <v>767.7</v>
      </c>
      <c r="I3280" s="220">
        <v>419.2</v>
      </c>
      <c r="J3280" s="220">
        <v>419.2</v>
      </c>
      <c r="K3280" s="220">
        <v>41</v>
      </c>
      <c r="L3280" s="189">
        <f>'Форма 2'!C3284</f>
        <v>3277404.6524</v>
      </c>
      <c r="M3280" s="190">
        <v>0</v>
      </c>
      <c r="N3280" s="190">
        <v>0</v>
      </c>
      <c r="O3280" s="190">
        <v>0</v>
      </c>
      <c r="P3280" s="189">
        <f t="shared" si="321"/>
        <v>3277404.6524</v>
      </c>
      <c r="Q3280" s="191">
        <f t="shared" si="322"/>
        <v>7818.2362891221374</v>
      </c>
      <c r="R3280" s="191">
        <f t="shared" si="323"/>
        <v>7818.2362891221374</v>
      </c>
      <c r="S3280" s="90" t="s">
        <v>42</v>
      </c>
      <c r="T3280" s="55" t="s">
        <v>34</v>
      </c>
    </row>
    <row r="3281" spans="1:20">
      <c r="A3281" s="312">
        <v>566</v>
      </c>
      <c r="B3281" s="104" t="s">
        <v>1618</v>
      </c>
      <c r="C3281" s="41">
        <v>1954</v>
      </c>
      <c r="D3281" s="55"/>
      <c r="E3281" s="55" t="s">
        <v>578</v>
      </c>
      <c r="F3281" s="55">
        <v>2</v>
      </c>
      <c r="G3281" s="55">
        <v>2</v>
      </c>
      <c r="H3281" s="220">
        <v>937.5</v>
      </c>
      <c r="I3281" s="220">
        <v>502.5</v>
      </c>
      <c r="J3281" s="220">
        <v>502.5</v>
      </c>
      <c r="K3281" s="220">
        <v>46</v>
      </c>
      <c r="L3281" s="189">
        <f>'Форма 2'!C3285</f>
        <v>6366652.2160000009</v>
      </c>
      <c r="M3281" s="190">
        <v>0</v>
      </c>
      <c r="N3281" s="190">
        <v>0</v>
      </c>
      <c r="O3281" s="190">
        <v>0</v>
      </c>
      <c r="P3281" s="189">
        <f t="shared" si="321"/>
        <v>6366652.2160000009</v>
      </c>
      <c r="Q3281" s="191">
        <f t="shared" si="322"/>
        <v>12669.954658706469</v>
      </c>
      <c r="R3281" s="191">
        <f t="shared" si="323"/>
        <v>12669.954658706469</v>
      </c>
      <c r="S3281" s="90" t="s">
        <v>42</v>
      </c>
      <c r="T3281" s="55" t="s">
        <v>34</v>
      </c>
    </row>
    <row r="3282" spans="1:20">
      <c r="A3282" s="137">
        <v>567</v>
      </c>
      <c r="B3282" s="104" t="s">
        <v>1619</v>
      </c>
      <c r="C3282" s="41">
        <v>1954</v>
      </c>
      <c r="D3282" s="55"/>
      <c r="E3282" s="55" t="s">
        <v>578</v>
      </c>
      <c r="F3282" s="55">
        <v>2</v>
      </c>
      <c r="G3282" s="55">
        <v>2</v>
      </c>
      <c r="H3282" s="220">
        <v>892.4</v>
      </c>
      <c r="I3282" s="220">
        <v>568.20000000000005</v>
      </c>
      <c r="J3282" s="220">
        <v>568.20000000000005</v>
      </c>
      <c r="K3282" s="220">
        <v>59</v>
      </c>
      <c r="L3282" s="189">
        <f>'Форма 2'!C3286</f>
        <v>1834075.7340000002</v>
      </c>
      <c r="M3282" s="190">
        <v>0</v>
      </c>
      <c r="N3282" s="190">
        <v>0</v>
      </c>
      <c r="O3282" s="190">
        <v>0</v>
      </c>
      <c r="P3282" s="189">
        <f t="shared" si="321"/>
        <v>1834075.7340000002</v>
      </c>
      <c r="Q3282" s="191">
        <f t="shared" si="322"/>
        <v>3227.87</v>
      </c>
      <c r="R3282" s="191">
        <f t="shared" si="323"/>
        <v>3227.87</v>
      </c>
      <c r="S3282" s="90" t="s">
        <v>42</v>
      </c>
      <c r="T3282" s="55" t="s">
        <v>34</v>
      </c>
    </row>
    <row r="3283" spans="1:20">
      <c r="A3283" s="312">
        <v>568</v>
      </c>
      <c r="B3283" s="104" t="s">
        <v>1620</v>
      </c>
      <c r="C3283" s="41">
        <v>1956</v>
      </c>
      <c r="D3283" s="55"/>
      <c r="E3283" s="55" t="s">
        <v>578</v>
      </c>
      <c r="F3283" s="55">
        <v>5</v>
      </c>
      <c r="G3283" s="55">
        <v>2</v>
      </c>
      <c r="H3283" s="220">
        <v>2438.3000000000002</v>
      </c>
      <c r="I3283" s="220">
        <v>1925.3</v>
      </c>
      <c r="J3283" s="220">
        <v>1925.3</v>
      </c>
      <c r="K3283" s="220">
        <v>43</v>
      </c>
      <c r="L3283" s="189">
        <f>'Форма 2'!C3287</f>
        <v>5676843.3150000004</v>
      </c>
      <c r="M3283" s="190">
        <v>0</v>
      </c>
      <c r="N3283" s="190">
        <v>0</v>
      </c>
      <c r="O3283" s="190">
        <v>0</v>
      </c>
      <c r="P3283" s="189">
        <f t="shared" si="321"/>
        <v>5676843.3150000004</v>
      </c>
      <c r="Q3283" s="191">
        <f t="shared" si="322"/>
        <v>2948.55</v>
      </c>
      <c r="R3283" s="191">
        <f t="shared" si="323"/>
        <v>2948.55</v>
      </c>
      <c r="S3283" s="90" t="s">
        <v>42</v>
      </c>
      <c r="T3283" s="55" t="s">
        <v>34</v>
      </c>
    </row>
    <row r="3284" spans="1:20">
      <c r="A3284" s="137">
        <v>569</v>
      </c>
      <c r="B3284" s="104" t="s">
        <v>1621</v>
      </c>
      <c r="C3284" s="41">
        <v>1964</v>
      </c>
      <c r="D3284" s="55"/>
      <c r="E3284" s="55" t="s">
        <v>28</v>
      </c>
      <c r="F3284" s="55">
        <v>5</v>
      </c>
      <c r="G3284" s="55">
        <v>1</v>
      </c>
      <c r="H3284" s="220">
        <v>2160.37</v>
      </c>
      <c r="I3284" s="220">
        <v>1899.66</v>
      </c>
      <c r="J3284" s="220">
        <v>1899.66</v>
      </c>
      <c r="K3284" s="220">
        <v>206</v>
      </c>
      <c r="L3284" s="189">
        <f>'Форма 2'!C3288</f>
        <v>6544366.6932000006</v>
      </c>
      <c r="M3284" s="190">
        <v>0</v>
      </c>
      <c r="N3284" s="190">
        <v>0</v>
      </c>
      <c r="O3284" s="190">
        <v>0</v>
      </c>
      <c r="P3284" s="189">
        <f t="shared" si="321"/>
        <v>6544366.6932000006</v>
      </c>
      <c r="Q3284" s="191">
        <f t="shared" si="322"/>
        <v>3445.02</v>
      </c>
      <c r="R3284" s="191">
        <f t="shared" si="323"/>
        <v>3445.02</v>
      </c>
      <c r="S3284" s="90" t="s">
        <v>42</v>
      </c>
      <c r="T3284" s="55" t="s">
        <v>34</v>
      </c>
    </row>
    <row r="3285" spans="1:20">
      <c r="A3285" s="312">
        <v>570</v>
      </c>
      <c r="B3285" s="104" t="s">
        <v>1622</v>
      </c>
      <c r="C3285" s="41">
        <v>1957</v>
      </c>
      <c r="D3285" s="55"/>
      <c r="E3285" s="55" t="s">
        <v>578</v>
      </c>
      <c r="F3285" s="55">
        <v>2</v>
      </c>
      <c r="G3285" s="55">
        <v>2</v>
      </c>
      <c r="H3285" s="220">
        <v>774.1</v>
      </c>
      <c r="I3285" s="220">
        <v>417.2</v>
      </c>
      <c r="J3285" s="220">
        <v>417.2</v>
      </c>
      <c r="K3285" s="220">
        <v>42</v>
      </c>
      <c r="L3285" s="189">
        <f>'Форма 2'!C3289</f>
        <v>1114449.672</v>
      </c>
      <c r="M3285" s="190">
        <v>0</v>
      </c>
      <c r="N3285" s="190">
        <v>0</v>
      </c>
      <c r="O3285" s="190">
        <v>0</v>
      </c>
      <c r="P3285" s="189">
        <f t="shared" si="321"/>
        <v>1114449.672</v>
      </c>
      <c r="Q3285" s="191">
        <f t="shared" si="322"/>
        <v>2671.26</v>
      </c>
      <c r="R3285" s="191">
        <f t="shared" si="323"/>
        <v>2671.26</v>
      </c>
      <c r="S3285" s="90" t="s">
        <v>42</v>
      </c>
      <c r="T3285" s="55" t="s">
        <v>34</v>
      </c>
    </row>
    <row r="3286" spans="1:20">
      <c r="A3286" s="137">
        <v>571</v>
      </c>
      <c r="B3286" s="104" t="s">
        <v>1623</v>
      </c>
      <c r="C3286" s="41">
        <v>1957</v>
      </c>
      <c r="D3286" s="55"/>
      <c r="E3286" s="55" t="s">
        <v>578</v>
      </c>
      <c r="F3286" s="55">
        <v>2</v>
      </c>
      <c r="G3286" s="55">
        <v>2</v>
      </c>
      <c r="H3286" s="220">
        <v>677.9</v>
      </c>
      <c r="I3286" s="220">
        <v>451.8</v>
      </c>
      <c r="J3286" s="220">
        <v>451.8</v>
      </c>
      <c r="K3286" s="220">
        <v>38</v>
      </c>
      <c r="L3286" s="189">
        <f>'Форма 2'!C3290</f>
        <v>586454.47199999995</v>
      </c>
      <c r="M3286" s="190">
        <v>0</v>
      </c>
      <c r="N3286" s="190">
        <v>0</v>
      </c>
      <c r="O3286" s="190">
        <v>0</v>
      </c>
      <c r="P3286" s="189">
        <f t="shared" si="321"/>
        <v>586454.47199999995</v>
      </c>
      <c r="Q3286" s="191">
        <f t="shared" si="322"/>
        <v>1298.04</v>
      </c>
      <c r="R3286" s="191">
        <f t="shared" si="323"/>
        <v>1298.04</v>
      </c>
      <c r="S3286" s="90" t="s">
        <v>42</v>
      </c>
      <c r="T3286" s="55" t="s">
        <v>34</v>
      </c>
    </row>
    <row r="3287" spans="1:20">
      <c r="A3287" s="312">
        <v>572</v>
      </c>
      <c r="B3287" s="104" t="s">
        <v>1625</v>
      </c>
      <c r="C3287" s="41">
        <v>1988</v>
      </c>
      <c r="D3287" s="55"/>
      <c r="E3287" s="55" t="s">
        <v>576</v>
      </c>
      <c r="F3287" s="55">
        <v>9</v>
      </c>
      <c r="G3287" s="55">
        <v>4</v>
      </c>
      <c r="H3287" s="220">
        <v>8580</v>
      </c>
      <c r="I3287" s="220">
        <v>5099.3</v>
      </c>
      <c r="J3287" s="220">
        <v>5099.3</v>
      </c>
      <c r="K3287" s="220">
        <v>437</v>
      </c>
      <c r="L3287" s="189">
        <f>'Форма 2'!C3291</f>
        <v>8962932</v>
      </c>
      <c r="M3287" s="190">
        <v>0</v>
      </c>
      <c r="N3287" s="190">
        <v>0</v>
      </c>
      <c r="O3287" s="190">
        <v>0</v>
      </c>
      <c r="P3287" s="189">
        <f t="shared" si="321"/>
        <v>8962932</v>
      </c>
      <c r="Q3287" s="191">
        <f t="shared" si="322"/>
        <v>1757.6788971035239</v>
      </c>
      <c r="R3287" s="191">
        <f t="shared" si="323"/>
        <v>1757.6788971035239</v>
      </c>
      <c r="S3287" s="90" t="s">
        <v>42</v>
      </c>
      <c r="T3287" s="55" t="s">
        <v>34</v>
      </c>
    </row>
    <row r="3288" spans="1:20">
      <c r="A3288" s="137">
        <v>573</v>
      </c>
      <c r="B3288" s="104" t="s">
        <v>1626</v>
      </c>
      <c r="C3288" s="41">
        <v>1962</v>
      </c>
      <c r="D3288" s="55"/>
      <c r="E3288" s="55" t="s">
        <v>28</v>
      </c>
      <c r="F3288" s="55">
        <v>3</v>
      </c>
      <c r="G3288" s="55">
        <v>2</v>
      </c>
      <c r="H3288" s="220">
        <v>872.3</v>
      </c>
      <c r="I3288" s="220">
        <v>408.3</v>
      </c>
      <c r="J3288" s="220">
        <v>408.3</v>
      </c>
      <c r="K3288" s="220">
        <v>29</v>
      </c>
      <c r="L3288" s="189">
        <f>'Форма 2'!C3292</f>
        <v>1502135.7</v>
      </c>
      <c r="M3288" s="190">
        <v>0</v>
      </c>
      <c r="N3288" s="190">
        <v>0</v>
      </c>
      <c r="O3288" s="190">
        <v>0</v>
      </c>
      <c r="P3288" s="189">
        <f t="shared" si="321"/>
        <v>1502135.7</v>
      </c>
      <c r="Q3288" s="191">
        <f t="shared" si="322"/>
        <v>3679</v>
      </c>
      <c r="R3288" s="191">
        <f t="shared" si="323"/>
        <v>3679</v>
      </c>
      <c r="S3288" s="90" t="s">
        <v>42</v>
      </c>
      <c r="T3288" s="55" t="s">
        <v>34</v>
      </c>
    </row>
    <row r="3289" spans="1:20">
      <c r="A3289" s="312">
        <v>574</v>
      </c>
      <c r="B3289" s="104" t="s">
        <v>1627</v>
      </c>
      <c r="C3289" s="41">
        <v>1963</v>
      </c>
      <c r="D3289" s="55"/>
      <c r="E3289" s="55" t="s">
        <v>28</v>
      </c>
      <c r="F3289" s="55">
        <v>3</v>
      </c>
      <c r="G3289" s="55">
        <v>2</v>
      </c>
      <c r="H3289" s="220">
        <v>963.9</v>
      </c>
      <c r="I3289" s="220">
        <v>651.79999999999995</v>
      </c>
      <c r="J3289" s="220">
        <v>651.79999999999995</v>
      </c>
      <c r="K3289" s="220">
        <v>40</v>
      </c>
      <c r="L3289" s="189">
        <f>'Форма 2'!C3293</f>
        <v>2397972.1999999997</v>
      </c>
      <c r="M3289" s="190">
        <v>0</v>
      </c>
      <c r="N3289" s="190">
        <v>0</v>
      </c>
      <c r="O3289" s="190">
        <v>0</v>
      </c>
      <c r="P3289" s="189">
        <f t="shared" si="321"/>
        <v>2397972.1999999997</v>
      </c>
      <c r="Q3289" s="191">
        <f t="shared" si="322"/>
        <v>3679</v>
      </c>
      <c r="R3289" s="191">
        <f t="shared" si="323"/>
        <v>3679</v>
      </c>
      <c r="S3289" s="90" t="s">
        <v>42</v>
      </c>
      <c r="T3289" s="55" t="s">
        <v>34</v>
      </c>
    </row>
    <row r="3290" spans="1:20">
      <c r="A3290" s="137">
        <v>575</v>
      </c>
      <c r="B3290" s="104" t="s">
        <v>1628</v>
      </c>
      <c r="C3290" s="41">
        <v>1962</v>
      </c>
      <c r="D3290" s="55"/>
      <c r="E3290" s="55" t="s">
        <v>28</v>
      </c>
      <c r="F3290" s="55">
        <v>3</v>
      </c>
      <c r="G3290" s="55">
        <v>2</v>
      </c>
      <c r="H3290" s="220">
        <v>952.3</v>
      </c>
      <c r="I3290" s="220">
        <v>624.79999999999995</v>
      </c>
      <c r="J3290" s="220">
        <v>624.79999999999995</v>
      </c>
      <c r="K3290" s="220">
        <v>20</v>
      </c>
      <c r="L3290" s="189">
        <f>'Форма 2'!C3294</f>
        <v>2298639.1999999997</v>
      </c>
      <c r="M3290" s="190">
        <v>0</v>
      </c>
      <c r="N3290" s="190">
        <v>0</v>
      </c>
      <c r="O3290" s="190">
        <v>0</v>
      </c>
      <c r="P3290" s="189">
        <f t="shared" si="321"/>
        <v>2298639.1999999997</v>
      </c>
      <c r="Q3290" s="191">
        <f t="shared" si="322"/>
        <v>3679</v>
      </c>
      <c r="R3290" s="191">
        <f t="shared" si="323"/>
        <v>3679</v>
      </c>
      <c r="S3290" s="90" t="s">
        <v>42</v>
      </c>
      <c r="T3290" s="55" t="s">
        <v>34</v>
      </c>
    </row>
    <row r="3291" spans="1:20">
      <c r="A3291" s="312">
        <v>576</v>
      </c>
      <c r="B3291" s="104" t="s">
        <v>1629</v>
      </c>
      <c r="C3291" s="41">
        <v>1964</v>
      </c>
      <c r="D3291" s="55"/>
      <c r="E3291" s="55" t="s">
        <v>335</v>
      </c>
      <c r="F3291" s="55">
        <v>5</v>
      </c>
      <c r="G3291" s="55">
        <v>4</v>
      </c>
      <c r="H3291" s="220">
        <v>3478.2</v>
      </c>
      <c r="I3291" s="220">
        <v>3176.6</v>
      </c>
      <c r="J3291" s="220">
        <v>3176.6</v>
      </c>
      <c r="K3291" s="220">
        <v>146</v>
      </c>
      <c r="L3291" s="189">
        <f>'Форма 2'!C3295</f>
        <v>10943450.532</v>
      </c>
      <c r="M3291" s="190">
        <v>0</v>
      </c>
      <c r="N3291" s="190">
        <v>0</v>
      </c>
      <c r="O3291" s="190">
        <v>0</v>
      </c>
      <c r="P3291" s="189">
        <f t="shared" si="321"/>
        <v>10943450.532</v>
      </c>
      <c r="Q3291" s="191">
        <f t="shared" si="322"/>
        <v>3445.02</v>
      </c>
      <c r="R3291" s="191">
        <f t="shared" si="323"/>
        <v>3445.02</v>
      </c>
      <c r="S3291" s="90" t="s">
        <v>42</v>
      </c>
      <c r="T3291" s="55" t="s">
        <v>34</v>
      </c>
    </row>
    <row r="3292" spans="1:20">
      <c r="A3292" s="137">
        <v>577</v>
      </c>
      <c r="B3292" s="104" t="s">
        <v>1630</v>
      </c>
      <c r="C3292" s="41">
        <v>1940</v>
      </c>
      <c r="D3292" s="55"/>
      <c r="E3292" s="55" t="s">
        <v>576</v>
      </c>
      <c r="F3292" s="55">
        <v>3</v>
      </c>
      <c r="G3292" s="55">
        <v>3</v>
      </c>
      <c r="H3292" s="220">
        <v>1442.61</v>
      </c>
      <c r="I3292" s="220">
        <v>1350.74</v>
      </c>
      <c r="J3292" s="220">
        <v>1350.74</v>
      </c>
      <c r="K3292" s="220">
        <v>81</v>
      </c>
      <c r="L3292" s="189">
        <f>'Форма 2'!C3296</f>
        <v>870795.06319999998</v>
      </c>
      <c r="M3292" s="190">
        <v>0</v>
      </c>
      <c r="N3292" s="190">
        <v>0</v>
      </c>
      <c r="O3292" s="190">
        <v>0</v>
      </c>
      <c r="P3292" s="189">
        <f t="shared" si="321"/>
        <v>870795.06319999998</v>
      </c>
      <c r="Q3292" s="191">
        <f t="shared" si="322"/>
        <v>644.67999999999995</v>
      </c>
      <c r="R3292" s="191">
        <f t="shared" si="323"/>
        <v>644.67999999999995</v>
      </c>
      <c r="S3292" s="90" t="s">
        <v>42</v>
      </c>
      <c r="T3292" s="55" t="s">
        <v>34</v>
      </c>
    </row>
    <row r="3293" spans="1:20">
      <c r="A3293" s="312">
        <v>578</v>
      </c>
      <c r="B3293" s="104" t="s">
        <v>1631</v>
      </c>
      <c r="C3293" s="41">
        <v>1958</v>
      </c>
      <c r="D3293" s="55"/>
      <c r="E3293" s="55" t="s">
        <v>335</v>
      </c>
      <c r="F3293" s="55">
        <v>3</v>
      </c>
      <c r="G3293" s="55">
        <v>2</v>
      </c>
      <c r="H3293" s="220">
        <v>967.16</v>
      </c>
      <c r="I3293" s="220">
        <v>901.03</v>
      </c>
      <c r="J3293" s="220">
        <v>901.03</v>
      </c>
      <c r="K3293" s="220">
        <v>45</v>
      </c>
      <c r="L3293" s="189">
        <f>'Форма 2'!C3297</f>
        <v>1169572.9812</v>
      </c>
      <c r="M3293" s="190">
        <v>0</v>
      </c>
      <c r="N3293" s="190">
        <v>0</v>
      </c>
      <c r="O3293" s="190">
        <v>0</v>
      </c>
      <c r="P3293" s="189">
        <f t="shared" si="321"/>
        <v>1169572.9812</v>
      </c>
      <c r="Q3293" s="191">
        <f t="shared" si="322"/>
        <v>1298.0400000000002</v>
      </c>
      <c r="R3293" s="191">
        <f t="shared" si="323"/>
        <v>1298.0400000000002</v>
      </c>
      <c r="S3293" s="90" t="s">
        <v>42</v>
      </c>
      <c r="T3293" s="55" t="s">
        <v>34</v>
      </c>
    </row>
    <row r="3294" spans="1:20">
      <c r="A3294" s="137">
        <v>579</v>
      </c>
      <c r="B3294" s="104" t="s">
        <v>1634</v>
      </c>
      <c r="C3294" s="41">
        <v>1965</v>
      </c>
      <c r="D3294" s="55"/>
      <c r="E3294" s="55" t="s">
        <v>576</v>
      </c>
      <c r="F3294" s="55">
        <v>5</v>
      </c>
      <c r="G3294" s="55">
        <v>4</v>
      </c>
      <c r="H3294" s="220">
        <v>3570.6</v>
      </c>
      <c r="I3294" s="220">
        <v>3390.35</v>
      </c>
      <c r="J3294" s="220">
        <v>3390.35</v>
      </c>
      <c r="K3294" s="220">
        <v>175</v>
      </c>
      <c r="L3294" s="189">
        <f>'Форма 2'!C3298</f>
        <v>11679823.557</v>
      </c>
      <c r="M3294" s="190">
        <v>0</v>
      </c>
      <c r="N3294" s="190">
        <v>0</v>
      </c>
      <c r="O3294" s="190">
        <v>0</v>
      </c>
      <c r="P3294" s="189">
        <f t="shared" si="321"/>
        <v>11679823.557</v>
      </c>
      <c r="Q3294" s="191">
        <f t="shared" si="322"/>
        <v>3445.02</v>
      </c>
      <c r="R3294" s="191">
        <f t="shared" si="323"/>
        <v>3445.02</v>
      </c>
      <c r="S3294" s="90" t="s">
        <v>42</v>
      </c>
      <c r="T3294" s="55" t="s">
        <v>34</v>
      </c>
    </row>
    <row r="3295" spans="1:20">
      <c r="A3295" s="312">
        <v>580</v>
      </c>
      <c r="B3295" s="104" t="s">
        <v>1635</v>
      </c>
      <c r="C3295" s="41">
        <v>1965</v>
      </c>
      <c r="D3295" s="55"/>
      <c r="E3295" s="55" t="s">
        <v>576</v>
      </c>
      <c r="F3295" s="55">
        <v>5</v>
      </c>
      <c r="G3295" s="55">
        <v>4</v>
      </c>
      <c r="H3295" s="220">
        <v>3551.3</v>
      </c>
      <c r="I3295" s="220">
        <v>3371.05</v>
      </c>
      <c r="J3295" s="220">
        <v>3371.05</v>
      </c>
      <c r="K3295" s="220">
        <v>143</v>
      </c>
      <c r="L3295" s="189">
        <f>'Форма 2'!C3299</f>
        <v>11613334.671</v>
      </c>
      <c r="M3295" s="190">
        <v>0</v>
      </c>
      <c r="N3295" s="190">
        <v>0</v>
      </c>
      <c r="O3295" s="190">
        <v>0</v>
      </c>
      <c r="P3295" s="189">
        <f t="shared" si="321"/>
        <v>11613334.671</v>
      </c>
      <c r="Q3295" s="191">
        <f t="shared" si="322"/>
        <v>3445.02</v>
      </c>
      <c r="R3295" s="191">
        <f t="shared" si="323"/>
        <v>3445.02</v>
      </c>
      <c r="S3295" s="90" t="s">
        <v>42</v>
      </c>
      <c r="T3295" s="55" t="s">
        <v>34</v>
      </c>
    </row>
    <row r="3296" spans="1:20">
      <c r="A3296" s="137">
        <v>581</v>
      </c>
      <c r="B3296" s="104" t="s">
        <v>1636</v>
      </c>
      <c r="C3296" s="41">
        <v>1965</v>
      </c>
      <c r="D3296" s="55"/>
      <c r="E3296" s="55" t="s">
        <v>576</v>
      </c>
      <c r="F3296" s="55">
        <v>5</v>
      </c>
      <c r="G3296" s="55">
        <v>4</v>
      </c>
      <c r="H3296" s="220">
        <v>3545</v>
      </c>
      <c r="I3296" s="220">
        <v>3340.7999999999997</v>
      </c>
      <c r="J3296" s="220">
        <v>3136.6</v>
      </c>
      <c r="K3296" s="220">
        <v>146</v>
      </c>
      <c r="L3296" s="189">
        <f>'Форма 2'!C3300</f>
        <v>11509122.816</v>
      </c>
      <c r="M3296" s="190">
        <v>0</v>
      </c>
      <c r="N3296" s="190">
        <v>0</v>
      </c>
      <c r="O3296" s="190">
        <v>0</v>
      </c>
      <c r="P3296" s="189">
        <f t="shared" si="321"/>
        <v>11509122.816</v>
      </c>
      <c r="Q3296" s="191">
        <f t="shared" si="322"/>
        <v>3445.02</v>
      </c>
      <c r="R3296" s="191">
        <f t="shared" si="323"/>
        <v>3445.02</v>
      </c>
      <c r="S3296" s="90" t="s">
        <v>42</v>
      </c>
      <c r="T3296" s="55" t="s">
        <v>34</v>
      </c>
    </row>
    <row r="3297" spans="1:20">
      <c r="A3297" s="312">
        <v>582</v>
      </c>
      <c r="B3297" s="104" t="s">
        <v>1637</v>
      </c>
      <c r="C3297" s="41">
        <v>1973</v>
      </c>
      <c r="D3297" s="55"/>
      <c r="E3297" s="55" t="s">
        <v>335</v>
      </c>
      <c r="F3297" s="55">
        <v>9</v>
      </c>
      <c r="G3297" s="55">
        <v>1</v>
      </c>
      <c r="H3297" s="220">
        <v>2368.5</v>
      </c>
      <c r="I3297" s="220">
        <v>2199.4</v>
      </c>
      <c r="J3297" s="220">
        <v>2044.2</v>
      </c>
      <c r="K3297" s="220">
        <v>109</v>
      </c>
      <c r="L3297" s="189">
        <f>'Форма 2'!C3301</f>
        <v>9719478.5099999998</v>
      </c>
      <c r="M3297" s="190">
        <v>0</v>
      </c>
      <c r="N3297" s="190">
        <v>0</v>
      </c>
      <c r="O3297" s="190">
        <v>0</v>
      </c>
      <c r="P3297" s="189">
        <f t="shared" si="321"/>
        <v>9719478.5099999998</v>
      </c>
      <c r="Q3297" s="191">
        <f t="shared" si="322"/>
        <v>4419.1499999999996</v>
      </c>
      <c r="R3297" s="191">
        <f t="shared" si="323"/>
        <v>4419.1499999999996</v>
      </c>
      <c r="S3297" s="90" t="s">
        <v>42</v>
      </c>
      <c r="T3297" s="55" t="s">
        <v>34</v>
      </c>
    </row>
    <row r="3298" spans="1:20">
      <c r="A3298" s="137">
        <v>583</v>
      </c>
      <c r="B3298" s="104" t="s">
        <v>1639</v>
      </c>
      <c r="C3298" s="41">
        <v>1969</v>
      </c>
      <c r="D3298" s="55"/>
      <c r="E3298" s="55" t="s">
        <v>576</v>
      </c>
      <c r="F3298" s="55">
        <v>5</v>
      </c>
      <c r="G3298" s="55">
        <v>8</v>
      </c>
      <c r="H3298" s="220">
        <v>7810.8</v>
      </c>
      <c r="I3298" s="220">
        <v>5678.4</v>
      </c>
      <c r="J3298" s="220">
        <v>5678.4</v>
      </c>
      <c r="K3298" s="220">
        <v>277</v>
      </c>
      <c r="L3298" s="189">
        <f>'Форма 2'!C3302</f>
        <v>22202543.999999996</v>
      </c>
      <c r="M3298" s="190">
        <v>0</v>
      </c>
      <c r="N3298" s="190">
        <v>0</v>
      </c>
      <c r="O3298" s="190">
        <v>0</v>
      </c>
      <c r="P3298" s="189">
        <f t="shared" si="321"/>
        <v>22202543.999999996</v>
      </c>
      <c r="Q3298" s="191">
        <f t="shared" si="322"/>
        <v>3909.9999999999995</v>
      </c>
      <c r="R3298" s="191">
        <f t="shared" si="323"/>
        <v>3909.9999999999995</v>
      </c>
      <c r="S3298" s="90" t="s">
        <v>42</v>
      </c>
      <c r="T3298" s="55" t="s">
        <v>34</v>
      </c>
    </row>
    <row r="3299" spans="1:20">
      <c r="A3299" s="312">
        <v>584</v>
      </c>
      <c r="B3299" s="104" t="s">
        <v>1638</v>
      </c>
      <c r="C3299" s="41">
        <v>1987</v>
      </c>
      <c r="D3299" s="55"/>
      <c r="E3299" s="55" t="s">
        <v>591</v>
      </c>
      <c r="F3299" s="55">
        <v>9</v>
      </c>
      <c r="G3299" s="55">
        <v>5</v>
      </c>
      <c r="H3299" s="220">
        <v>9922.7999999999993</v>
      </c>
      <c r="I3299" s="220">
        <v>6170.6</v>
      </c>
      <c r="J3299" s="220">
        <v>5928.1</v>
      </c>
      <c r="K3299" s="220">
        <v>471</v>
      </c>
      <c r="L3299" s="189">
        <f>'Форма 2'!C3303</f>
        <v>11203665</v>
      </c>
      <c r="M3299" s="190">
        <v>0</v>
      </c>
      <c r="N3299" s="190">
        <v>0</v>
      </c>
      <c r="O3299" s="190">
        <v>0</v>
      </c>
      <c r="P3299" s="189">
        <f t="shared" si="321"/>
        <v>11203665</v>
      </c>
      <c r="Q3299" s="191">
        <f t="shared" si="322"/>
        <v>1815.6524487083914</v>
      </c>
      <c r="R3299" s="191">
        <f t="shared" si="323"/>
        <v>1815.6524487083914</v>
      </c>
      <c r="S3299" s="90" t="s">
        <v>42</v>
      </c>
      <c r="T3299" s="55" t="s">
        <v>34</v>
      </c>
    </row>
    <row r="3300" spans="1:20">
      <c r="A3300" s="137">
        <v>585</v>
      </c>
      <c r="B3300" s="104" t="s">
        <v>1683</v>
      </c>
      <c r="C3300" s="41">
        <v>1958</v>
      </c>
      <c r="D3300" s="55"/>
      <c r="E3300" s="55" t="s">
        <v>584</v>
      </c>
      <c r="F3300" s="55">
        <v>25</v>
      </c>
      <c r="G3300" s="55">
        <v>1</v>
      </c>
      <c r="H3300" s="220">
        <v>14598.1</v>
      </c>
      <c r="I3300" s="220">
        <v>13300.6</v>
      </c>
      <c r="J3300" s="220">
        <v>12474.1</v>
      </c>
      <c r="K3300" s="220">
        <v>617</v>
      </c>
      <c r="L3300" s="189">
        <f>'Форма 2'!C3304</f>
        <v>2798579.2459999998</v>
      </c>
      <c r="M3300" s="190">
        <v>0</v>
      </c>
      <c r="N3300" s="190">
        <v>0</v>
      </c>
      <c r="O3300" s="190">
        <v>0</v>
      </c>
      <c r="P3300" s="189">
        <f t="shared" si="321"/>
        <v>2798579.2459999998</v>
      </c>
      <c r="Q3300" s="191">
        <f t="shared" si="322"/>
        <v>210.40999999999997</v>
      </c>
      <c r="R3300" s="191">
        <f t="shared" si="323"/>
        <v>210.40999999999997</v>
      </c>
      <c r="S3300" s="90" t="s">
        <v>42</v>
      </c>
      <c r="T3300" s="55" t="s">
        <v>34</v>
      </c>
    </row>
    <row r="3301" spans="1:20">
      <c r="A3301" s="312">
        <v>586</v>
      </c>
      <c r="B3301" s="104" t="s">
        <v>1670</v>
      </c>
      <c r="C3301" s="41">
        <v>1962</v>
      </c>
      <c r="D3301" s="55"/>
      <c r="E3301" s="55" t="s">
        <v>28</v>
      </c>
      <c r="F3301" s="55">
        <v>5</v>
      </c>
      <c r="G3301" s="55">
        <v>4</v>
      </c>
      <c r="H3301" s="220">
        <v>5140.3999999999996</v>
      </c>
      <c r="I3301" s="220">
        <v>3866.6000000000004</v>
      </c>
      <c r="J3301" s="220">
        <v>2602.9</v>
      </c>
      <c r="K3301" s="220">
        <v>110</v>
      </c>
      <c r="L3301" s="189">
        <f>'Форма 2'!C3305</f>
        <v>13320514.332</v>
      </c>
      <c r="M3301" s="190">
        <v>0</v>
      </c>
      <c r="N3301" s="190">
        <v>0</v>
      </c>
      <c r="O3301" s="190">
        <v>0</v>
      </c>
      <c r="P3301" s="189">
        <f t="shared" si="321"/>
        <v>13320514.332</v>
      </c>
      <c r="Q3301" s="191">
        <f t="shared" si="322"/>
        <v>3445.02</v>
      </c>
      <c r="R3301" s="191">
        <f t="shared" si="323"/>
        <v>3445.02</v>
      </c>
      <c r="S3301" s="90" t="s">
        <v>42</v>
      </c>
      <c r="T3301" s="55" t="s">
        <v>34</v>
      </c>
    </row>
    <row r="3302" spans="1:20">
      <c r="A3302" s="137">
        <v>587</v>
      </c>
      <c r="B3302" s="104" t="s">
        <v>1672</v>
      </c>
      <c r="C3302" s="41">
        <v>1962</v>
      </c>
      <c r="D3302" s="55"/>
      <c r="E3302" s="55" t="s">
        <v>28</v>
      </c>
      <c r="F3302" s="55">
        <v>5</v>
      </c>
      <c r="G3302" s="55">
        <v>4</v>
      </c>
      <c r="H3302" s="220">
        <v>4822.7</v>
      </c>
      <c r="I3302" s="220">
        <v>3583.4</v>
      </c>
      <c r="J3302" s="220">
        <v>2638.8</v>
      </c>
      <c r="K3302" s="220">
        <v>123</v>
      </c>
      <c r="L3302" s="189">
        <f>'Форма 2'!C3306</f>
        <v>12344884.668</v>
      </c>
      <c r="M3302" s="190">
        <v>0</v>
      </c>
      <c r="N3302" s="190">
        <v>0</v>
      </c>
      <c r="O3302" s="190">
        <v>0</v>
      </c>
      <c r="P3302" s="189">
        <f t="shared" si="321"/>
        <v>12344884.668</v>
      </c>
      <c r="Q3302" s="191">
        <f t="shared" si="322"/>
        <v>3445.02</v>
      </c>
      <c r="R3302" s="191">
        <f t="shared" si="323"/>
        <v>3445.02</v>
      </c>
      <c r="S3302" s="90" t="s">
        <v>42</v>
      </c>
      <c r="T3302" s="55" t="s">
        <v>34</v>
      </c>
    </row>
    <row r="3303" spans="1:20">
      <c r="A3303" s="312">
        <v>588</v>
      </c>
      <c r="B3303" s="104" t="s">
        <v>1673</v>
      </c>
      <c r="C3303" s="41">
        <v>1963</v>
      </c>
      <c r="D3303" s="55"/>
      <c r="E3303" s="55" t="s">
        <v>28</v>
      </c>
      <c r="F3303" s="55">
        <v>5</v>
      </c>
      <c r="G3303" s="55">
        <v>3</v>
      </c>
      <c r="H3303" s="220">
        <v>3605.5</v>
      </c>
      <c r="I3303" s="220">
        <v>2665.2</v>
      </c>
      <c r="J3303" s="220">
        <v>2665.2</v>
      </c>
      <c r="K3303" s="220">
        <v>140</v>
      </c>
      <c r="L3303" s="189">
        <f>'Форма 2'!C3307</f>
        <v>9181667.3039999995</v>
      </c>
      <c r="M3303" s="190">
        <v>0</v>
      </c>
      <c r="N3303" s="190">
        <v>0</v>
      </c>
      <c r="O3303" s="190">
        <v>0</v>
      </c>
      <c r="P3303" s="189">
        <f t="shared" si="321"/>
        <v>9181667.3039999995</v>
      </c>
      <c r="Q3303" s="191">
        <f t="shared" si="322"/>
        <v>3445.02</v>
      </c>
      <c r="R3303" s="191">
        <f t="shared" si="323"/>
        <v>3445.02</v>
      </c>
      <c r="S3303" s="90" t="s">
        <v>42</v>
      </c>
      <c r="T3303" s="55" t="s">
        <v>34</v>
      </c>
    </row>
    <row r="3304" spans="1:20">
      <c r="A3304" s="137">
        <v>589</v>
      </c>
      <c r="B3304" s="104" t="s">
        <v>1674</v>
      </c>
      <c r="C3304" s="41">
        <v>1963</v>
      </c>
      <c r="D3304" s="55"/>
      <c r="E3304" s="55" t="s">
        <v>28</v>
      </c>
      <c r="F3304" s="55">
        <v>5</v>
      </c>
      <c r="G3304" s="55">
        <v>3</v>
      </c>
      <c r="H3304" s="220">
        <v>2643.7</v>
      </c>
      <c r="I3304" s="220">
        <v>1758.1</v>
      </c>
      <c r="J3304" s="220">
        <v>1758.1</v>
      </c>
      <c r="K3304" s="220">
        <v>143</v>
      </c>
      <c r="L3304" s="189">
        <f>'Форма 2'!C3308</f>
        <v>6056689.6619999995</v>
      </c>
      <c r="M3304" s="190">
        <v>0</v>
      </c>
      <c r="N3304" s="190">
        <v>0</v>
      </c>
      <c r="O3304" s="190">
        <v>0</v>
      </c>
      <c r="P3304" s="189">
        <f t="shared" ref="P3304:P3367" si="324">L3304</f>
        <v>6056689.6619999995</v>
      </c>
      <c r="Q3304" s="191">
        <f t="shared" ref="Q3304:Q3367" si="325">L3304/I3304</f>
        <v>3445.02</v>
      </c>
      <c r="R3304" s="191">
        <f t="shared" ref="R3304:R3367" si="326">Q3304</f>
        <v>3445.02</v>
      </c>
      <c r="S3304" s="90" t="s">
        <v>42</v>
      </c>
      <c r="T3304" s="55" t="s">
        <v>34</v>
      </c>
    </row>
    <row r="3305" spans="1:20">
      <c r="A3305" s="312">
        <v>590</v>
      </c>
      <c r="B3305" s="104" t="s">
        <v>1675</v>
      </c>
      <c r="C3305" s="41">
        <v>1960</v>
      </c>
      <c r="D3305" s="55"/>
      <c r="E3305" s="55" t="s">
        <v>28</v>
      </c>
      <c r="F3305" s="55">
        <v>5</v>
      </c>
      <c r="G3305" s="55">
        <v>4</v>
      </c>
      <c r="H3305" s="220">
        <v>5202.3999999999996</v>
      </c>
      <c r="I3305" s="220">
        <v>3922.2</v>
      </c>
      <c r="J3305" s="220">
        <v>2602.6</v>
      </c>
      <c r="K3305" s="220">
        <v>120</v>
      </c>
      <c r="L3305" s="189">
        <f>'Форма 2'!C3309</f>
        <v>9856880.8200000003</v>
      </c>
      <c r="M3305" s="190">
        <v>0</v>
      </c>
      <c r="N3305" s="190">
        <v>0</v>
      </c>
      <c r="O3305" s="190">
        <v>0</v>
      </c>
      <c r="P3305" s="189">
        <f t="shared" si="324"/>
        <v>9856880.8200000003</v>
      </c>
      <c r="Q3305" s="191">
        <f t="shared" si="325"/>
        <v>2513.1000000000004</v>
      </c>
      <c r="R3305" s="191">
        <f t="shared" si="326"/>
        <v>2513.1000000000004</v>
      </c>
      <c r="S3305" s="90" t="s">
        <v>42</v>
      </c>
      <c r="T3305" s="55" t="s">
        <v>34</v>
      </c>
    </row>
    <row r="3306" spans="1:20">
      <c r="A3306" s="137">
        <v>591</v>
      </c>
      <c r="B3306" s="104" t="s">
        <v>1676</v>
      </c>
      <c r="C3306" s="41">
        <v>1983</v>
      </c>
      <c r="D3306" s="55"/>
      <c r="E3306" s="55" t="s">
        <v>30</v>
      </c>
      <c r="F3306" s="55">
        <v>9</v>
      </c>
      <c r="G3306" s="55">
        <v>6</v>
      </c>
      <c r="H3306" s="220">
        <v>11712.3</v>
      </c>
      <c r="I3306" s="220">
        <v>11388.7</v>
      </c>
      <c r="J3306" s="220">
        <v>11388.7</v>
      </c>
      <c r="K3306" s="220">
        <v>580</v>
      </c>
      <c r="L3306" s="189">
        <f>'Форма 2'!C3310</f>
        <v>13444398</v>
      </c>
      <c r="M3306" s="190">
        <v>0</v>
      </c>
      <c r="N3306" s="190">
        <v>0</v>
      </c>
      <c r="O3306" s="190">
        <v>0</v>
      </c>
      <c r="P3306" s="189">
        <f t="shared" si="324"/>
        <v>13444398</v>
      </c>
      <c r="Q3306" s="191">
        <f t="shared" si="325"/>
        <v>1180.5033059084881</v>
      </c>
      <c r="R3306" s="191">
        <f t="shared" si="326"/>
        <v>1180.5033059084881</v>
      </c>
      <c r="S3306" s="90" t="s">
        <v>42</v>
      </c>
      <c r="T3306" s="55" t="s">
        <v>34</v>
      </c>
    </row>
    <row r="3307" spans="1:20">
      <c r="A3307" s="312">
        <v>592</v>
      </c>
      <c r="B3307" s="104" t="s">
        <v>1677</v>
      </c>
      <c r="C3307" s="41">
        <v>1971</v>
      </c>
      <c r="D3307" s="55"/>
      <c r="E3307" s="55" t="s">
        <v>28</v>
      </c>
      <c r="F3307" s="55">
        <v>9</v>
      </c>
      <c r="G3307" s="55">
        <v>1</v>
      </c>
      <c r="H3307" s="220">
        <v>3058.9</v>
      </c>
      <c r="I3307" s="220">
        <v>3058.9</v>
      </c>
      <c r="J3307" s="220">
        <v>2102.4</v>
      </c>
      <c r="K3307" s="220">
        <v>90</v>
      </c>
      <c r="L3307" s="189">
        <f>'Форма 2'!C3311</f>
        <v>13517737.935000001</v>
      </c>
      <c r="M3307" s="190">
        <v>0</v>
      </c>
      <c r="N3307" s="190">
        <v>0</v>
      </c>
      <c r="O3307" s="190">
        <v>0</v>
      </c>
      <c r="P3307" s="189">
        <f t="shared" si="324"/>
        <v>13517737.935000001</v>
      </c>
      <c r="Q3307" s="191">
        <f t="shared" si="325"/>
        <v>4419.1499999999996</v>
      </c>
      <c r="R3307" s="191">
        <f t="shared" si="326"/>
        <v>4419.1499999999996</v>
      </c>
      <c r="S3307" s="90" t="s">
        <v>42</v>
      </c>
      <c r="T3307" s="55" t="s">
        <v>34</v>
      </c>
    </row>
    <row r="3308" spans="1:20">
      <c r="A3308" s="137">
        <v>593</v>
      </c>
      <c r="B3308" s="104" t="s">
        <v>1678</v>
      </c>
      <c r="C3308" s="41">
        <v>1966</v>
      </c>
      <c r="D3308" s="55"/>
      <c r="E3308" s="55" t="s">
        <v>28</v>
      </c>
      <c r="F3308" s="55">
        <v>5</v>
      </c>
      <c r="G3308" s="55">
        <v>4</v>
      </c>
      <c r="H3308" s="220">
        <v>5293.3</v>
      </c>
      <c r="I3308" s="220">
        <v>3177.3</v>
      </c>
      <c r="J3308" s="220">
        <v>3177.3</v>
      </c>
      <c r="K3308" s="220">
        <v>156</v>
      </c>
      <c r="L3308" s="189">
        <f>'Форма 2'!C3312</f>
        <v>5451007.6529999999</v>
      </c>
      <c r="M3308" s="190">
        <v>0</v>
      </c>
      <c r="N3308" s="190">
        <v>0</v>
      </c>
      <c r="O3308" s="190">
        <v>0</v>
      </c>
      <c r="P3308" s="189">
        <f t="shared" si="324"/>
        <v>5451007.6529999999</v>
      </c>
      <c r="Q3308" s="191">
        <f t="shared" si="325"/>
        <v>1715.61</v>
      </c>
      <c r="R3308" s="191">
        <f t="shared" si="326"/>
        <v>1715.61</v>
      </c>
      <c r="S3308" s="90" t="s">
        <v>42</v>
      </c>
      <c r="T3308" s="55" t="s">
        <v>34</v>
      </c>
    </row>
    <row r="3309" spans="1:20">
      <c r="A3309" s="312">
        <v>594</v>
      </c>
      <c r="B3309" s="104" t="s">
        <v>1684</v>
      </c>
      <c r="C3309" s="41">
        <v>1988</v>
      </c>
      <c r="D3309" s="55"/>
      <c r="E3309" s="55" t="s">
        <v>28</v>
      </c>
      <c r="F3309" s="55">
        <v>9</v>
      </c>
      <c r="G3309" s="55">
        <v>1</v>
      </c>
      <c r="H3309" s="220">
        <v>2395.6</v>
      </c>
      <c r="I3309" s="220">
        <v>1744.8</v>
      </c>
      <c r="J3309" s="220">
        <v>1618</v>
      </c>
      <c r="K3309" s="220">
        <v>93</v>
      </c>
      <c r="L3309" s="189">
        <f>'Форма 2'!C3313</f>
        <v>2240733</v>
      </c>
      <c r="M3309" s="190">
        <v>0</v>
      </c>
      <c r="N3309" s="190">
        <v>0</v>
      </c>
      <c r="O3309" s="190">
        <v>0</v>
      </c>
      <c r="P3309" s="189">
        <f t="shared" si="324"/>
        <v>2240733</v>
      </c>
      <c r="Q3309" s="191">
        <f t="shared" si="325"/>
        <v>1284.2348693259974</v>
      </c>
      <c r="R3309" s="191">
        <f t="shared" si="326"/>
        <v>1284.2348693259974</v>
      </c>
      <c r="S3309" s="90" t="s">
        <v>42</v>
      </c>
      <c r="T3309" s="55" t="s">
        <v>34</v>
      </c>
    </row>
    <row r="3310" spans="1:20">
      <c r="A3310" s="137">
        <v>595</v>
      </c>
      <c r="B3310" s="104" t="s">
        <v>1644</v>
      </c>
      <c r="C3310" s="41">
        <v>1966</v>
      </c>
      <c r="D3310" s="55"/>
      <c r="E3310" s="55" t="s">
        <v>28</v>
      </c>
      <c r="F3310" s="55">
        <v>5</v>
      </c>
      <c r="G3310" s="55">
        <v>4</v>
      </c>
      <c r="H3310" s="220">
        <v>3522.7</v>
      </c>
      <c r="I3310" s="220">
        <v>3299.2000000000003</v>
      </c>
      <c r="J3310" s="220">
        <v>2580.8000000000002</v>
      </c>
      <c r="K3310" s="220">
        <v>123</v>
      </c>
      <c r="L3310" s="189">
        <f>'Форма 2'!C3314</f>
        <v>11365809.984000001</v>
      </c>
      <c r="M3310" s="190">
        <v>0</v>
      </c>
      <c r="N3310" s="190">
        <v>0</v>
      </c>
      <c r="O3310" s="190">
        <v>0</v>
      </c>
      <c r="P3310" s="189">
        <f t="shared" si="324"/>
        <v>11365809.984000001</v>
      </c>
      <c r="Q3310" s="191">
        <f t="shared" si="325"/>
        <v>3445.02</v>
      </c>
      <c r="R3310" s="191">
        <f t="shared" si="326"/>
        <v>3445.02</v>
      </c>
      <c r="S3310" s="90" t="s">
        <v>42</v>
      </c>
      <c r="T3310" s="55" t="s">
        <v>34</v>
      </c>
    </row>
    <row r="3311" spans="1:20">
      <c r="A3311" s="312">
        <v>596</v>
      </c>
      <c r="B3311" s="104" t="s">
        <v>1680</v>
      </c>
      <c r="C3311" s="41">
        <v>1965</v>
      </c>
      <c r="D3311" s="55"/>
      <c r="E3311" s="55" t="s">
        <v>28</v>
      </c>
      <c r="F3311" s="55">
        <v>5</v>
      </c>
      <c r="G3311" s="55">
        <v>3</v>
      </c>
      <c r="H3311" s="220">
        <v>3517.8</v>
      </c>
      <c r="I3311" s="220">
        <v>2507.6</v>
      </c>
      <c r="J3311" s="220">
        <v>2426.4</v>
      </c>
      <c r="K3311" s="220">
        <v>143</v>
      </c>
      <c r="L3311" s="189">
        <f>'Форма 2'!C3315</f>
        <v>8638732.1519999988</v>
      </c>
      <c r="M3311" s="190">
        <v>0</v>
      </c>
      <c r="N3311" s="190">
        <v>0</v>
      </c>
      <c r="O3311" s="190">
        <v>0</v>
      </c>
      <c r="P3311" s="189">
        <f t="shared" si="324"/>
        <v>8638732.1519999988</v>
      </c>
      <c r="Q3311" s="191">
        <f t="shared" si="325"/>
        <v>3445.0199999999995</v>
      </c>
      <c r="R3311" s="191">
        <f t="shared" si="326"/>
        <v>3445.0199999999995</v>
      </c>
      <c r="S3311" s="90" t="s">
        <v>42</v>
      </c>
      <c r="T3311" s="55" t="s">
        <v>34</v>
      </c>
    </row>
    <row r="3312" spans="1:20">
      <c r="A3312" s="137">
        <v>597</v>
      </c>
      <c r="B3312" s="104" t="s">
        <v>1685</v>
      </c>
      <c r="C3312" s="41">
        <v>1987</v>
      </c>
      <c r="D3312" s="55"/>
      <c r="E3312" s="55" t="s">
        <v>28</v>
      </c>
      <c r="F3312" s="55">
        <v>9</v>
      </c>
      <c r="G3312" s="55">
        <v>1</v>
      </c>
      <c r="H3312" s="220">
        <v>2833.9</v>
      </c>
      <c r="I3312" s="220">
        <v>2361.6999999999998</v>
      </c>
      <c r="J3312" s="220">
        <v>2109</v>
      </c>
      <c r="K3312" s="220">
        <v>100</v>
      </c>
      <c r="L3312" s="189">
        <f>'Форма 2'!C3316</f>
        <v>2240733</v>
      </c>
      <c r="M3312" s="190">
        <v>0</v>
      </c>
      <c r="N3312" s="190">
        <v>0</v>
      </c>
      <c r="O3312" s="190">
        <v>0</v>
      </c>
      <c r="P3312" s="189">
        <f t="shared" si="324"/>
        <v>2240733</v>
      </c>
      <c r="Q3312" s="191">
        <f t="shared" si="325"/>
        <v>948.77969259431768</v>
      </c>
      <c r="R3312" s="191">
        <f t="shared" si="326"/>
        <v>948.77969259431768</v>
      </c>
      <c r="S3312" s="90" t="s">
        <v>42</v>
      </c>
      <c r="T3312" s="55" t="s">
        <v>34</v>
      </c>
    </row>
    <row r="3313" spans="1:20">
      <c r="A3313" s="312">
        <v>598</v>
      </c>
      <c r="B3313" s="104" t="s">
        <v>1682</v>
      </c>
      <c r="C3313" s="41">
        <v>1963</v>
      </c>
      <c r="D3313" s="55"/>
      <c r="E3313" s="55" t="s">
        <v>28</v>
      </c>
      <c r="F3313" s="55">
        <v>5</v>
      </c>
      <c r="G3313" s="55">
        <v>3</v>
      </c>
      <c r="H3313" s="220">
        <v>3782.4</v>
      </c>
      <c r="I3313" s="220">
        <v>2827.7</v>
      </c>
      <c r="J3313" s="220">
        <v>2354.6</v>
      </c>
      <c r="K3313" s="220">
        <v>120</v>
      </c>
      <c r="L3313" s="189">
        <f>'Форма 2'!C3317</f>
        <v>9741483.0539999995</v>
      </c>
      <c r="M3313" s="190">
        <v>0</v>
      </c>
      <c r="N3313" s="190">
        <v>0</v>
      </c>
      <c r="O3313" s="190">
        <v>0</v>
      </c>
      <c r="P3313" s="189">
        <f t="shared" si="324"/>
        <v>9741483.0539999995</v>
      </c>
      <c r="Q3313" s="191">
        <f t="shared" si="325"/>
        <v>3445.02</v>
      </c>
      <c r="R3313" s="191">
        <f t="shared" si="326"/>
        <v>3445.02</v>
      </c>
      <c r="S3313" s="90" t="s">
        <v>42</v>
      </c>
      <c r="T3313" s="55" t="s">
        <v>34</v>
      </c>
    </row>
    <row r="3314" spans="1:20">
      <c r="A3314" s="137">
        <v>599</v>
      </c>
      <c r="B3314" s="104" t="s">
        <v>1646</v>
      </c>
      <c r="C3314" s="41">
        <v>1963</v>
      </c>
      <c r="D3314" s="55"/>
      <c r="E3314" s="55" t="s">
        <v>28</v>
      </c>
      <c r="F3314" s="55">
        <v>5</v>
      </c>
      <c r="G3314" s="55">
        <v>4</v>
      </c>
      <c r="H3314" s="220">
        <v>4411.6000000000004</v>
      </c>
      <c r="I3314" s="220">
        <v>4164.8</v>
      </c>
      <c r="J3314" s="220">
        <v>2551.6</v>
      </c>
      <c r="K3314" s="220">
        <v>135</v>
      </c>
      <c r="L3314" s="189">
        <f>'Форма 2'!C3318</f>
        <v>1353976.4800000002</v>
      </c>
      <c r="M3314" s="190">
        <v>0</v>
      </c>
      <c r="N3314" s="190">
        <v>0</v>
      </c>
      <c r="O3314" s="190">
        <v>0</v>
      </c>
      <c r="P3314" s="189">
        <f t="shared" si="324"/>
        <v>1353976.4800000002</v>
      </c>
      <c r="Q3314" s="191">
        <f t="shared" si="325"/>
        <v>325.10000000000002</v>
      </c>
      <c r="R3314" s="191">
        <f t="shared" si="326"/>
        <v>325.10000000000002</v>
      </c>
      <c r="S3314" s="90" t="s">
        <v>42</v>
      </c>
      <c r="T3314" s="55" t="s">
        <v>34</v>
      </c>
    </row>
    <row r="3315" spans="1:20">
      <c r="A3315" s="312">
        <v>600</v>
      </c>
      <c r="B3315" s="104" t="s">
        <v>1641</v>
      </c>
      <c r="C3315" s="41">
        <v>1963</v>
      </c>
      <c r="D3315" s="55"/>
      <c r="E3315" s="55" t="s">
        <v>28</v>
      </c>
      <c r="F3315" s="55">
        <v>5</v>
      </c>
      <c r="G3315" s="55">
        <v>4</v>
      </c>
      <c r="H3315" s="220">
        <v>3456.4</v>
      </c>
      <c r="I3315" s="220">
        <v>3148</v>
      </c>
      <c r="J3315" s="220">
        <v>2944</v>
      </c>
      <c r="K3315" s="220">
        <v>142</v>
      </c>
      <c r="L3315" s="189">
        <f>'Форма 2'!C3319</f>
        <v>10844922.959999999</v>
      </c>
      <c r="M3315" s="190">
        <v>0</v>
      </c>
      <c r="N3315" s="190">
        <v>0</v>
      </c>
      <c r="O3315" s="190">
        <v>0</v>
      </c>
      <c r="P3315" s="189">
        <f t="shared" si="324"/>
        <v>10844922.959999999</v>
      </c>
      <c r="Q3315" s="191">
        <f t="shared" si="325"/>
        <v>3445.0199999999995</v>
      </c>
      <c r="R3315" s="191">
        <f t="shared" si="326"/>
        <v>3445.0199999999995</v>
      </c>
      <c r="S3315" s="90" t="s">
        <v>42</v>
      </c>
      <c r="T3315" s="55" t="s">
        <v>34</v>
      </c>
    </row>
    <row r="3316" spans="1:20">
      <c r="A3316" s="137">
        <v>601</v>
      </c>
      <c r="B3316" s="104" t="s">
        <v>1647</v>
      </c>
      <c r="C3316" s="41">
        <v>1963</v>
      </c>
      <c r="D3316" s="55"/>
      <c r="E3316" s="55" t="s">
        <v>28</v>
      </c>
      <c r="F3316" s="55">
        <v>5</v>
      </c>
      <c r="G3316" s="55">
        <v>3</v>
      </c>
      <c r="H3316" s="220">
        <v>5551.1</v>
      </c>
      <c r="I3316" s="220">
        <v>5413.98</v>
      </c>
      <c r="J3316" s="220">
        <v>4696.9799999999996</v>
      </c>
      <c r="K3316" s="220">
        <v>370</v>
      </c>
      <c r="L3316" s="189">
        <f>'Форма 2'!C3320</f>
        <v>18651269.3796</v>
      </c>
      <c r="M3316" s="190">
        <v>0</v>
      </c>
      <c r="N3316" s="190">
        <v>0</v>
      </c>
      <c r="O3316" s="190">
        <v>0</v>
      </c>
      <c r="P3316" s="189">
        <f t="shared" si="324"/>
        <v>18651269.3796</v>
      </c>
      <c r="Q3316" s="191">
        <f t="shared" si="325"/>
        <v>3445.0200000000004</v>
      </c>
      <c r="R3316" s="191">
        <f t="shared" si="326"/>
        <v>3445.0200000000004</v>
      </c>
      <c r="S3316" s="90" t="s">
        <v>42</v>
      </c>
      <c r="T3316" s="55" t="s">
        <v>34</v>
      </c>
    </row>
    <row r="3317" spans="1:20">
      <c r="A3317" s="312">
        <v>602</v>
      </c>
      <c r="B3317" s="104" t="s">
        <v>1648</v>
      </c>
      <c r="C3317" s="41">
        <v>1962</v>
      </c>
      <c r="D3317" s="55"/>
      <c r="E3317" s="55" t="s">
        <v>28</v>
      </c>
      <c r="F3317" s="55">
        <v>5</v>
      </c>
      <c r="G3317" s="55">
        <v>4</v>
      </c>
      <c r="H3317" s="220">
        <v>4175.3</v>
      </c>
      <c r="I3317" s="220">
        <v>3879.5</v>
      </c>
      <c r="J3317" s="220">
        <v>3236.1</v>
      </c>
      <c r="K3317" s="220">
        <v>124</v>
      </c>
      <c r="L3317" s="189">
        <f>'Форма 2'!C3321</f>
        <v>13364955.09</v>
      </c>
      <c r="M3317" s="190">
        <v>0</v>
      </c>
      <c r="N3317" s="190">
        <v>0</v>
      </c>
      <c r="O3317" s="190">
        <v>0</v>
      </c>
      <c r="P3317" s="189">
        <f t="shared" si="324"/>
        <v>13364955.09</v>
      </c>
      <c r="Q3317" s="191">
        <f t="shared" si="325"/>
        <v>3445.02</v>
      </c>
      <c r="R3317" s="191">
        <f t="shared" si="326"/>
        <v>3445.02</v>
      </c>
      <c r="S3317" s="90" t="s">
        <v>42</v>
      </c>
      <c r="T3317" s="55" t="s">
        <v>34</v>
      </c>
    </row>
    <row r="3318" spans="1:20">
      <c r="A3318" s="137">
        <v>603</v>
      </c>
      <c r="B3318" s="104" t="s">
        <v>1642</v>
      </c>
      <c r="C3318" s="41">
        <v>1964</v>
      </c>
      <c r="D3318" s="55"/>
      <c r="E3318" s="55" t="s">
        <v>28</v>
      </c>
      <c r="F3318" s="55">
        <v>5</v>
      </c>
      <c r="G3318" s="55">
        <v>4</v>
      </c>
      <c r="H3318" s="220">
        <v>3207.7</v>
      </c>
      <c r="I3318" s="220">
        <v>2906.1</v>
      </c>
      <c r="J3318" s="220">
        <v>2819.7</v>
      </c>
      <c r="K3318" s="220">
        <v>144</v>
      </c>
      <c r="L3318" s="189">
        <f>'Форма 2'!C3322</f>
        <v>10011572.622</v>
      </c>
      <c r="M3318" s="190">
        <v>0</v>
      </c>
      <c r="N3318" s="190">
        <v>0</v>
      </c>
      <c r="O3318" s="190">
        <v>0</v>
      </c>
      <c r="P3318" s="189">
        <f t="shared" si="324"/>
        <v>10011572.622</v>
      </c>
      <c r="Q3318" s="191">
        <f t="shared" si="325"/>
        <v>3445.02</v>
      </c>
      <c r="R3318" s="191">
        <f t="shared" si="326"/>
        <v>3445.02</v>
      </c>
      <c r="S3318" s="90" t="s">
        <v>42</v>
      </c>
      <c r="T3318" s="55" t="s">
        <v>34</v>
      </c>
    </row>
    <row r="3319" spans="1:20">
      <c r="A3319" s="312">
        <v>604</v>
      </c>
      <c r="B3319" s="104" t="s">
        <v>1649</v>
      </c>
      <c r="C3319" s="41">
        <v>1961</v>
      </c>
      <c r="D3319" s="55"/>
      <c r="E3319" s="55" t="s">
        <v>28</v>
      </c>
      <c r="F3319" s="55">
        <v>5</v>
      </c>
      <c r="G3319" s="55">
        <v>4</v>
      </c>
      <c r="H3319" s="220">
        <v>5440.3</v>
      </c>
      <c r="I3319" s="220">
        <v>3814.3</v>
      </c>
      <c r="J3319" s="220">
        <v>3814.3</v>
      </c>
      <c r="K3319" s="220">
        <v>122</v>
      </c>
      <c r="L3319" s="189">
        <f>'Форма 2'!C3323</f>
        <v>13140339.786</v>
      </c>
      <c r="M3319" s="190">
        <v>0</v>
      </c>
      <c r="N3319" s="190">
        <v>0</v>
      </c>
      <c r="O3319" s="190">
        <v>0</v>
      </c>
      <c r="P3319" s="189">
        <f t="shared" si="324"/>
        <v>13140339.786</v>
      </c>
      <c r="Q3319" s="191">
        <f t="shared" si="325"/>
        <v>3445.02</v>
      </c>
      <c r="R3319" s="191">
        <f t="shared" si="326"/>
        <v>3445.02</v>
      </c>
      <c r="S3319" s="90" t="s">
        <v>42</v>
      </c>
      <c r="T3319" s="55" t="s">
        <v>34</v>
      </c>
    </row>
    <row r="3320" spans="1:20">
      <c r="A3320" s="137">
        <v>605</v>
      </c>
      <c r="B3320" s="104" t="s">
        <v>1650</v>
      </c>
      <c r="C3320" s="41">
        <v>1958</v>
      </c>
      <c r="D3320" s="55"/>
      <c r="E3320" s="55" t="s">
        <v>28</v>
      </c>
      <c r="F3320" s="55">
        <v>4</v>
      </c>
      <c r="G3320" s="55">
        <v>4</v>
      </c>
      <c r="H3320" s="220">
        <v>3532.3</v>
      </c>
      <c r="I3320" s="220">
        <v>3130.8</v>
      </c>
      <c r="J3320" s="220">
        <v>2497.4</v>
      </c>
      <c r="K3320" s="220">
        <v>78</v>
      </c>
      <c r="L3320" s="189">
        <f>'Форма 2'!C3324</f>
        <v>2555077.1880000001</v>
      </c>
      <c r="M3320" s="190">
        <v>0</v>
      </c>
      <c r="N3320" s="190">
        <v>0</v>
      </c>
      <c r="O3320" s="190">
        <v>0</v>
      </c>
      <c r="P3320" s="189">
        <f t="shared" si="324"/>
        <v>2555077.1880000001</v>
      </c>
      <c r="Q3320" s="191">
        <f t="shared" si="325"/>
        <v>816.11</v>
      </c>
      <c r="R3320" s="191">
        <f t="shared" si="326"/>
        <v>816.11</v>
      </c>
      <c r="S3320" s="90" t="s">
        <v>42</v>
      </c>
      <c r="T3320" s="55" t="s">
        <v>34</v>
      </c>
    </row>
    <row r="3321" spans="1:20">
      <c r="A3321" s="312">
        <v>606</v>
      </c>
      <c r="B3321" s="104" t="s">
        <v>1688</v>
      </c>
      <c r="C3321" s="41">
        <v>1958</v>
      </c>
      <c r="D3321" s="55"/>
      <c r="E3321" s="55" t="s">
        <v>28</v>
      </c>
      <c r="F3321" s="55">
        <v>5</v>
      </c>
      <c r="G3321" s="55">
        <v>2</v>
      </c>
      <c r="H3321" s="220">
        <v>3380.7</v>
      </c>
      <c r="I3321" s="220">
        <v>2839.1</v>
      </c>
      <c r="J3321" s="220">
        <v>2839.1</v>
      </c>
      <c r="K3321" s="220">
        <v>189</v>
      </c>
      <c r="L3321" s="189">
        <f>'Форма 2'!C3325</f>
        <v>2317017.9010000001</v>
      </c>
      <c r="M3321" s="190">
        <v>0</v>
      </c>
      <c r="N3321" s="190">
        <v>0</v>
      </c>
      <c r="O3321" s="190">
        <v>0</v>
      </c>
      <c r="P3321" s="189">
        <f t="shared" si="324"/>
        <v>2317017.9010000001</v>
      </c>
      <c r="Q3321" s="191">
        <f t="shared" si="325"/>
        <v>816.11</v>
      </c>
      <c r="R3321" s="191">
        <f t="shared" si="326"/>
        <v>816.11</v>
      </c>
      <c r="S3321" s="90" t="s">
        <v>42</v>
      </c>
      <c r="T3321" s="55" t="s">
        <v>34</v>
      </c>
    </row>
    <row r="3322" spans="1:20">
      <c r="A3322" s="137">
        <v>607</v>
      </c>
      <c r="B3322" s="104" t="s">
        <v>1651</v>
      </c>
      <c r="C3322" s="41">
        <v>1958</v>
      </c>
      <c r="D3322" s="55"/>
      <c r="E3322" s="55" t="s">
        <v>28</v>
      </c>
      <c r="F3322" s="55">
        <v>4</v>
      </c>
      <c r="G3322" s="55">
        <v>4</v>
      </c>
      <c r="H3322" s="220">
        <v>2921.1</v>
      </c>
      <c r="I3322" s="220">
        <v>2674</v>
      </c>
      <c r="J3322" s="220">
        <v>2482</v>
      </c>
      <c r="K3322" s="220">
        <v>97</v>
      </c>
      <c r="L3322" s="189">
        <f>'Форма 2'!C3326</f>
        <v>6720029.4000000004</v>
      </c>
      <c r="M3322" s="190">
        <v>0</v>
      </c>
      <c r="N3322" s="190">
        <v>0</v>
      </c>
      <c r="O3322" s="190">
        <v>0</v>
      </c>
      <c r="P3322" s="189">
        <f t="shared" si="324"/>
        <v>6720029.4000000004</v>
      </c>
      <c r="Q3322" s="191">
        <f t="shared" si="325"/>
        <v>2513.1000000000004</v>
      </c>
      <c r="R3322" s="191">
        <f t="shared" si="326"/>
        <v>2513.1000000000004</v>
      </c>
      <c r="S3322" s="90" t="s">
        <v>42</v>
      </c>
      <c r="T3322" s="55" t="s">
        <v>34</v>
      </c>
    </row>
    <row r="3323" spans="1:20">
      <c r="A3323" s="312">
        <v>608</v>
      </c>
      <c r="B3323" s="104" t="s">
        <v>1652</v>
      </c>
      <c r="C3323" s="41">
        <v>1964</v>
      </c>
      <c r="D3323" s="55"/>
      <c r="E3323" s="55" t="s">
        <v>28</v>
      </c>
      <c r="F3323" s="55">
        <v>5</v>
      </c>
      <c r="G3323" s="55">
        <v>4</v>
      </c>
      <c r="H3323" s="220">
        <v>3654.4</v>
      </c>
      <c r="I3323" s="220">
        <v>3369.3</v>
      </c>
      <c r="J3323" s="220">
        <v>2591.6</v>
      </c>
      <c r="K3323" s="220">
        <v>98</v>
      </c>
      <c r="L3323" s="189">
        <f>'Форма 2'!C3327</f>
        <v>11607305.886</v>
      </c>
      <c r="M3323" s="190">
        <v>0</v>
      </c>
      <c r="N3323" s="190">
        <v>0</v>
      </c>
      <c r="O3323" s="190">
        <v>0</v>
      </c>
      <c r="P3323" s="189">
        <f t="shared" si="324"/>
        <v>11607305.886</v>
      </c>
      <c r="Q3323" s="191">
        <f t="shared" si="325"/>
        <v>3445.02</v>
      </c>
      <c r="R3323" s="191">
        <f t="shared" si="326"/>
        <v>3445.02</v>
      </c>
      <c r="S3323" s="90" t="s">
        <v>42</v>
      </c>
      <c r="T3323" s="55" t="s">
        <v>34</v>
      </c>
    </row>
    <row r="3324" spans="1:20">
      <c r="A3324" s="137">
        <v>609</v>
      </c>
      <c r="B3324" s="104" t="s">
        <v>1653</v>
      </c>
      <c r="C3324" s="41">
        <v>1957</v>
      </c>
      <c r="D3324" s="55"/>
      <c r="E3324" s="55" t="s">
        <v>28</v>
      </c>
      <c r="F3324" s="55">
        <v>4</v>
      </c>
      <c r="G3324" s="55">
        <v>5</v>
      </c>
      <c r="H3324" s="220">
        <v>5865.2</v>
      </c>
      <c r="I3324" s="220">
        <v>5524.1</v>
      </c>
      <c r="J3324" s="220">
        <v>3934.8</v>
      </c>
      <c r="K3324" s="220">
        <v>141</v>
      </c>
      <c r="L3324" s="189">
        <f>'Форма 2'!C3328</f>
        <v>25859370.628000002</v>
      </c>
      <c r="M3324" s="190">
        <v>0</v>
      </c>
      <c r="N3324" s="190">
        <v>0</v>
      </c>
      <c r="O3324" s="190">
        <v>0</v>
      </c>
      <c r="P3324" s="189">
        <f t="shared" si="324"/>
        <v>25859370.628000002</v>
      </c>
      <c r="Q3324" s="191">
        <f t="shared" si="325"/>
        <v>4681.1916199923971</v>
      </c>
      <c r="R3324" s="191">
        <f t="shared" si="326"/>
        <v>4681.1916199923971</v>
      </c>
      <c r="S3324" s="90" t="s">
        <v>42</v>
      </c>
      <c r="T3324" s="55" t="s">
        <v>34</v>
      </c>
    </row>
    <row r="3325" spans="1:20">
      <c r="A3325" s="312">
        <v>610</v>
      </c>
      <c r="B3325" s="104" t="s">
        <v>1689</v>
      </c>
      <c r="C3325" s="41">
        <v>1964</v>
      </c>
      <c r="D3325" s="55"/>
      <c r="E3325" s="55" t="s">
        <v>28</v>
      </c>
      <c r="F3325" s="55">
        <v>4</v>
      </c>
      <c r="G3325" s="55">
        <v>4</v>
      </c>
      <c r="H3325" s="220">
        <v>3532.3</v>
      </c>
      <c r="I3325" s="220">
        <v>3130.8</v>
      </c>
      <c r="J3325" s="220">
        <v>2497.4</v>
      </c>
      <c r="K3325" s="220">
        <v>91</v>
      </c>
      <c r="L3325" s="189">
        <f>'Форма 2'!C3329</f>
        <v>10785668.616</v>
      </c>
      <c r="M3325" s="190">
        <v>0</v>
      </c>
      <c r="N3325" s="190">
        <v>0</v>
      </c>
      <c r="O3325" s="190">
        <v>0</v>
      </c>
      <c r="P3325" s="189">
        <f t="shared" si="324"/>
        <v>10785668.616</v>
      </c>
      <c r="Q3325" s="191">
        <f t="shared" si="325"/>
        <v>3445.02</v>
      </c>
      <c r="R3325" s="191">
        <f t="shared" si="326"/>
        <v>3445.02</v>
      </c>
      <c r="S3325" s="90" t="s">
        <v>42</v>
      </c>
      <c r="T3325" s="55" t="s">
        <v>34</v>
      </c>
    </row>
    <row r="3326" spans="1:20">
      <c r="A3326" s="137">
        <v>611</v>
      </c>
      <c r="B3326" s="104" t="s">
        <v>1690</v>
      </c>
      <c r="C3326" s="41">
        <v>1964</v>
      </c>
      <c r="D3326" s="55"/>
      <c r="E3326" s="55" t="s">
        <v>328</v>
      </c>
      <c r="F3326" s="55">
        <v>5</v>
      </c>
      <c r="G3326" s="55">
        <v>4</v>
      </c>
      <c r="H3326" s="220">
        <v>3539.6</v>
      </c>
      <c r="I3326" s="220">
        <v>2467.8000000000002</v>
      </c>
      <c r="J3326" s="220">
        <v>2467.8000000000002</v>
      </c>
      <c r="K3326" s="220">
        <v>120</v>
      </c>
      <c r="L3326" s="189">
        <f>'Форма 2'!C3330</f>
        <v>8501620.3560000006</v>
      </c>
      <c r="M3326" s="190">
        <v>0</v>
      </c>
      <c r="N3326" s="190">
        <v>0</v>
      </c>
      <c r="O3326" s="190">
        <v>0</v>
      </c>
      <c r="P3326" s="189">
        <f t="shared" si="324"/>
        <v>8501620.3560000006</v>
      </c>
      <c r="Q3326" s="191">
        <f t="shared" si="325"/>
        <v>3445.02</v>
      </c>
      <c r="R3326" s="191">
        <f t="shared" si="326"/>
        <v>3445.02</v>
      </c>
      <c r="S3326" s="90" t="s">
        <v>42</v>
      </c>
      <c r="T3326" s="55" t="s">
        <v>34</v>
      </c>
    </row>
    <row r="3327" spans="1:20">
      <c r="A3327" s="312">
        <v>612</v>
      </c>
      <c r="B3327" s="104" t="s">
        <v>1654</v>
      </c>
      <c r="C3327" s="41">
        <v>1957</v>
      </c>
      <c r="D3327" s="55"/>
      <c r="E3327" s="55" t="s">
        <v>28</v>
      </c>
      <c r="F3327" s="55">
        <v>5</v>
      </c>
      <c r="G3327" s="55">
        <v>3</v>
      </c>
      <c r="H3327" s="220">
        <v>3998.6</v>
      </c>
      <c r="I3327" s="220">
        <v>3818.35</v>
      </c>
      <c r="J3327" s="220">
        <v>2714.95</v>
      </c>
      <c r="K3327" s="220">
        <v>99</v>
      </c>
      <c r="L3327" s="189">
        <f>'Форма 2'!C3331</f>
        <v>9595895.3849999998</v>
      </c>
      <c r="M3327" s="190">
        <v>0</v>
      </c>
      <c r="N3327" s="190">
        <v>0</v>
      </c>
      <c r="O3327" s="190">
        <v>0</v>
      </c>
      <c r="P3327" s="189">
        <f t="shared" si="324"/>
        <v>9595895.3849999998</v>
      </c>
      <c r="Q3327" s="191">
        <f t="shared" si="325"/>
        <v>2513.1</v>
      </c>
      <c r="R3327" s="191">
        <f t="shared" si="326"/>
        <v>2513.1</v>
      </c>
      <c r="S3327" s="90" t="s">
        <v>42</v>
      </c>
      <c r="T3327" s="55" t="s">
        <v>34</v>
      </c>
    </row>
    <row r="3328" spans="1:20">
      <c r="A3328" s="137">
        <v>613</v>
      </c>
      <c r="B3328" s="104" t="s">
        <v>1655</v>
      </c>
      <c r="C3328" s="41">
        <v>1964</v>
      </c>
      <c r="D3328" s="55"/>
      <c r="E3328" s="55" t="s">
        <v>28</v>
      </c>
      <c r="F3328" s="55">
        <v>5</v>
      </c>
      <c r="G3328" s="55">
        <v>4</v>
      </c>
      <c r="H3328" s="220">
        <v>3963.2</v>
      </c>
      <c r="I3328" s="220">
        <v>3537.2000000000003</v>
      </c>
      <c r="J3328" s="220">
        <v>2616.8000000000002</v>
      </c>
      <c r="K3328" s="220">
        <v>118</v>
      </c>
      <c r="L3328" s="189">
        <f>'Форма 2'!C3332</f>
        <v>12185724.744000001</v>
      </c>
      <c r="M3328" s="190">
        <v>0</v>
      </c>
      <c r="N3328" s="190">
        <v>0</v>
      </c>
      <c r="O3328" s="190">
        <v>0</v>
      </c>
      <c r="P3328" s="189">
        <f t="shared" si="324"/>
        <v>12185724.744000001</v>
      </c>
      <c r="Q3328" s="191">
        <f t="shared" si="325"/>
        <v>3445.02</v>
      </c>
      <c r="R3328" s="191">
        <f t="shared" si="326"/>
        <v>3445.02</v>
      </c>
      <c r="S3328" s="90" t="s">
        <v>42</v>
      </c>
      <c r="T3328" s="55" t="s">
        <v>34</v>
      </c>
    </row>
    <row r="3329" spans="1:20">
      <c r="A3329" s="312">
        <v>614</v>
      </c>
      <c r="B3329" s="104" t="s">
        <v>1691</v>
      </c>
      <c r="C3329" s="41">
        <v>1964</v>
      </c>
      <c r="D3329" s="55"/>
      <c r="E3329" s="55" t="s">
        <v>328</v>
      </c>
      <c r="F3329" s="55">
        <v>5</v>
      </c>
      <c r="G3329" s="55">
        <v>4</v>
      </c>
      <c r="H3329" s="220">
        <v>3631.2</v>
      </c>
      <c r="I3329" s="220">
        <v>2541.1</v>
      </c>
      <c r="J3329" s="220">
        <v>2541.1</v>
      </c>
      <c r="K3329" s="220">
        <v>172</v>
      </c>
      <c r="L3329" s="189">
        <f>'Форма 2'!C3333</f>
        <v>8754140.3219999988</v>
      </c>
      <c r="M3329" s="190">
        <v>0</v>
      </c>
      <c r="N3329" s="190">
        <v>0</v>
      </c>
      <c r="O3329" s="190">
        <v>0</v>
      </c>
      <c r="P3329" s="189">
        <f t="shared" si="324"/>
        <v>8754140.3219999988</v>
      </c>
      <c r="Q3329" s="191">
        <f t="shared" si="325"/>
        <v>3445.0199999999995</v>
      </c>
      <c r="R3329" s="191">
        <f t="shared" si="326"/>
        <v>3445.0199999999995</v>
      </c>
      <c r="S3329" s="90" t="s">
        <v>42</v>
      </c>
      <c r="T3329" s="55" t="s">
        <v>34</v>
      </c>
    </row>
    <row r="3330" spans="1:20">
      <c r="A3330" s="137">
        <v>615</v>
      </c>
      <c r="B3330" s="104" t="s">
        <v>1656</v>
      </c>
      <c r="C3330" s="41">
        <v>1958</v>
      </c>
      <c r="D3330" s="55"/>
      <c r="E3330" s="55" t="s">
        <v>28</v>
      </c>
      <c r="F3330" s="55">
        <v>2</v>
      </c>
      <c r="G3330" s="55">
        <v>5</v>
      </c>
      <c r="H3330" s="220">
        <v>6293.8</v>
      </c>
      <c r="I3330" s="220">
        <v>6222.6</v>
      </c>
      <c r="J3330" s="220">
        <v>3957.4</v>
      </c>
      <c r="K3330" s="220">
        <v>157</v>
      </c>
      <c r="L3330" s="189">
        <f>'Форма 2'!C3334</f>
        <v>25147082.25</v>
      </c>
      <c r="M3330" s="190">
        <v>0</v>
      </c>
      <c r="N3330" s="190">
        <v>0</v>
      </c>
      <c r="O3330" s="190">
        <v>0</v>
      </c>
      <c r="P3330" s="189">
        <f t="shared" si="324"/>
        <v>25147082.25</v>
      </c>
      <c r="Q3330" s="191">
        <f t="shared" si="325"/>
        <v>4041.2499999999995</v>
      </c>
      <c r="R3330" s="191">
        <f t="shared" si="326"/>
        <v>4041.2499999999995</v>
      </c>
      <c r="S3330" s="90" t="s">
        <v>42</v>
      </c>
      <c r="T3330" s="55" t="s">
        <v>34</v>
      </c>
    </row>
    <row r="3331" spans="1:20">
      <c r="A3331" s="312">
        <v>616</v>
      </c>
      <c r="B3331" s="104" t="s">
        <v>1692</v>
      </c>
      <c r="C3331" s="41">
        <v>1964</v>
      </c>
      <c r="D3331" s="55"/>
      <c r="E3331" s="55" t="s">
        <v>28</v>
      </c>
      <c r="F3331" s="55">
        <v>5</v>
      </c>
      <c r="G3331" s="55">
        <v>3</v>
      </c>
      <c r="H3331" s="220">
        <v>3874.5</v>
      </c>
      <c r="I3331" s="220">
        <v>3529.4</v>
      </c>
      <c r="J3331" s="220">
        <v>3471.9</v>
      </c>
      <c r="K3331" s="220">
        <v>96</v>
      </c>
      <c r="L3331" s="189">
        <f>'Форма 2'!C3335</f>
        <v>12158853.588</v>
      </c>
      <c r="M3331" s="190">
        <v>0</v>
      </c>
      <c r="N3331" s="190">
        <v>0</v>
      </c>
      <c r="O3331" s="190">
        <v>0</v>
      </c>
      <c r="P3331" s="189">
        <f t="shared" si="324"/>
        <v>12158853.588</v>
      </c>
      <c r="Q3331" s="191">
        <f t="shared" si="325"/>
        <v>3445.02</v>
      </c>
      <c r="R3331" s="191">
        <f t="shared" si="326"/>
        <v>3445.02</v>
      </c>
      <c r="S3331" s="90" t="s">
        <v>42</v>
      </c>
      <c r="T3331" s="55" t="s">
        <v>34</v>
      </c>
    </row>
    <row r="3332" spans="1:20">
      <c r="A3332" s="137">
        <v>617</v>
      </c>
      <c r="B3332" s="104" t="s">
        <v>1657</v>
      </c>
      <c r="C3332" s="41">
        <v>1961</v>
      </c>
      <c r="D3332" s="55"/>
      <c r="E3332" s="55" t="s">
        <v>28</v>
      </c>
      <c r="F3332" s="55">
        <v>5</v>
      </c>
      <c r="G3332" s="55">
        <v>4</v>
      </c>
      <c r="H3332" s="220">
        <v>4799.8999999999996</v>
      </c>
      <c r="I3332" s="220">
        <v>3521.1</v>
      </c>
      <c r="J3332" s="220">
        <v>2333</v>
      </c>
      <c r="K3332" s="220">
        <v>113</v>
      </c>
      <c r="L3332" s="189">
        <f>'Форма 2'!C3336</f>
        <v>12130259.922</v>
      </c>
      <c r="M3332" s="190">
        <v>0</v>
      </c>
      <c r="N3332" s="190">
        <v>0</v>
      </c>
      <c r="O3332" s="190">
        <v>0</v>
      </c>
      <c r="P3332" s="189">
        <f t="shared" si="324"/>
        <v>12130259.922</v>
      </c>
      <c r="Q3332" s="191">
        <f t="shared" si="325"/>
        <v>3445.02</v>
      </c>
      <c r="R3332" s="191">
        <f t="shared" si="326"/>
        <v>3445.02</v>
      </c>
      <c r="S3332" s="90" t="s">
        <v>42</v>
      </c>
      <c r="T3332" s="55" t="s">
        <v>34</v>
      </c>
    </row>
    <row r="3333" spans="1:20">
      <c r="A3333" s="312">
        <v>618</v>
      </c>
      <c r="B3333" s="104" t="s">
        <v>1658</v>
      </c>
      <c r="C3333" s="41">
        <v>1965</v>
      </c>
      <c r="D3333" s="55"/>
      <c r="E3333" s="55" t="s">
        <v>28</v>
      </c>
      <c r="F3333" s="55">
        <v>5</v>
      </c>
      <c r="G3333" s="55">
        <v>4</v>
      </c>
      <c r="H3333" s="220">
        <v>5067.8</v>
      </c>
      <c r="I3333" s="220">
        <v>3834.7000000000003</v>
      </c>
      <c r="J3333" s="220">
        <v>3162.8</v>
      </c>
      <c r="K3333" s="220">
        <v>166</v>
      </c>
      <c r="L3333" s="189">
        <f>'Форма 2'!C3337</f>
        <v>13210618.194</v>
      </c>
      <c r="M3333" s="190">
        <v>0</v>
      </c>
      <c r="N3333" s="190">
        <v>0</v>
      </c>
      <c r="O3333" s="190">
        <v>0</v>
      </c>
      <c r="P3333" s="189">
        <f t="shared" si="324"/>
        <v>13210618.194</v>
      </c>
      <c r="Q3333" s="191">
        <f t="shared" si="325"/>
        <v>3445.02</v>
      </c>
      <c r="R3333" s="191">
        <f t="shared" si="326"/>
        <v>3445.02</v>
      </c>
      <c r="S3333" s="90" t="s">
        <v>42</v>
      </c>
      <c r="T3333" s="55" t="s">
        <v>34</v>
      </c>
    </row>
    <row r="3334" spans="1:20">
      <c r="A3334" s="137">
        <v>619</v>
      </c>
      <c r="B3334" s="104" t="s">
        <v>1659</v>
      </c>
      <c r="C3334" s="41">
        <v>1962</v>
      </c>
      <c r="D3334" s="55"/>
      <c r="E3334" s="55" t="s">
        <v>28</v>
      </c>
      <c r="F3334" s="55">
        <v>5</v>
      </c>
      <c r="G3334" s="55">
        <v>4</v>
      </c>
      <c r="H3334" s="220">
        <v>4974.3999999999996</v>
      </c>
      <c r="I3334" s="220">
        <v>3544.8</v>
      </c>
      <c r="J3334" s="220">
        <v>2724.6</v>
      </c>
      <c r="K3334" s="220">
        <v>145</v>
      </c>
      <c r="L3334" s="189">
        <f>'Форма 2'!C3338</f>
        <v>12211906.896</v>
      </c>
      <c r="M3334" s="190">
        <v>0</v>
      </c>
      <c r="N3334" s="190">
        <v>0</v>
      </c>
      <c r="O3334" s="190">
        <v>0</v>
      </c>
      <c r="P3334" s="189">
        <f t="shared" si="324"/>
        <v>12211906.896</v>
      </c>
      <c r="Q3334" s="191">
        <f t="shared" si="325"/>
        <v>3445.0199999999995</v>
      </c>
      <c r="R3334" s="191">
        <f t="shared" si="326"/>
        <v>3445.0199999999995</v>
      </c>
      <c r="S3334" s="90" t="s">
        <v>42</v>
      </c>
      <c r="T3334" s="55" t="s">
        <v>34</v>
      </c>
    </row>
    <row r="3335" spans="1:20">
      <c r="A3335" s="312">
        <v>620</v>
      </c>
      <c r="B3335" s="104" t="s">
        <v>1661</v>
      </c>
      <c r="C3335" s="41">
        <v>1963</v>
      </c>
      <c r="D3335" s="55"/>
      <c r="E3335" s="55" t="s">
        <v>28</v>
      </c>
      <c r="F3335" s="55">
        <v>5</v>
      </c>
      <c r="G3335" s="55">
        <v>4</v>
      </c>
      <c r="H3335" s="220">
        <v>4297.3</v>
      </c>
      <c r="I3335" s="220">
        <v>3483.6</v>
      </c>
      <c r="J3335" s="220">
        <v>3233.5</v>
      </c>
      <c r="K3335" s="220">
        <v>119</v>
      </c>
      <c r="L3335" s="189">
        <f>'Форма 2'!C3339</f>
        <v>12001071.672</v>
      </c>
      <c r="M3335" s="190">
        <v>0</v>
      </c>
      <c r="N3335" s="190">
        <v>0</v>
      </c>
      <c r="O3335" s="190">
        <v>0</v>
      </c>
      <c r="P3335" s="189">
        <f t="shared" si="324"/>
        <v>12001071.672</v>
      </c>
      <c r="Q3335" s="191">
        <f t="shared" si="325"/>
        <v>3445.02</v>
      </c>
      <c r="R3335" s="191">
        <f t="shared" si="326"/>
        <v>3445.02</v>
      </c>
      <c r="S3335" s="90" t="s">
        <v>42</v>
      </c>
      <c r="T3335" s="55" t="s">
        <v>34</v>
      </c>
    </row>
    <row r="3336" spans="1:20">
      <c r="A3336" s="137">
        <v>621</v>
      </c>
      <c r="B3336" s="104" t="s">
        <v>1662</v>
      </c>
      <c r="C3336" s="41">
        <v>1963</v>
      </c>
      <c r="D3336" s="55"/>
      <c r="E3336" s="55" t="s">
        <v>28</v>
      </c>
      <c r="F3336" s="55">
        <v>5</v>
      </c>
      <c r="G3336" s="55">
        <v>2</v>
      </c>
      <c r="H3336" s="220">
        <v>1606.6</v>
      </c>
      <c r="I3336" s="220">
        <v>1426.3500000000001</v>
      </c>
      <c r="J3336" s="220">
        <v>1354.65</v>
      </c>
      <c r="K3336" s="220">
        <v>76</v>
      </c>
      <c r="L3336" s="189">
        <f>'Форма 2'!C3340</f>
        <v>7360864.6005000006</v>
      </c>
      <c r="M3336" s="190">
        <v>0</v>
      </c>
      <c r="N3336" s="190">
        <v>0</v>
      </c>
      <c r="O3336" s="190">
        <v>0</v>
      </c>
      <c r="P3336" s="189">
        <f t="shared" si="324"/>
        <v>7360864.6005000006</v>
      </c>
      <c r="Q3336" s="191">
        <f t="shared" si="325"/>
        <v>5160.63</v>
      </c>
      <c r="R3336" s="191">
        <f t="shared" si="326"/>
        <v>5160.63</v>
      </c>
      <c r="S3336" s="90" t="s">
        <v>42</v>
      </c>
      <c r="T3336" s="55" t="s">
        <v>34</v>
      </c>
    </row>
    <row r="3337" spans="1:20">
      <c r="A3337" s="312">
        <v>622</v>
      </c>
      <c r="B3337" s="104" t="s">
        <v>1663</v>
      </c>
      <c r="C3337" s="41">
        <v>1962</v>
      </c>
      <c r="D3337" s="55"/>
      <c r="E3337" s="55" t="s">
        <v>28</v>
      </c>
      <c r="F3337" s="55">
        <v>5</v>
      </c>
      <c r="G3337" s="55">
        <v>2</v>
      </c>
      <c r="H3337" s="220">
        <v>1760.2</v>
      </c>
      <c r="I3337" s="220">
        <v>1593.5</v>
      </c>
      <c r="J3337" s="220">
        <v>1593.5</v>
      </c>
      <c r="K3337" s="220">
        <v>65</v>
      </c>
      <c r="L3337" s="189">
        <f>'Форма 2'!C3341</f>
        <v>5489639.3700000001</v>
      </c>
      <c r="M3337" s="190">
        <v>0</v>
      </c>
      <c r="N3337" s="190">
        <v>0</v>
      </c>
      <c r="O3337" s="190">
        <v>0</v>
      </c>
      <c r="P3337" s="189">
        <f t="shared" si="324"/>
        <v>5489639.3700000001</v>
      </c>
      <c r="Q3337" s="191">
        <f t="shared" si="325"/>
        <v>3445.02</v>
      </c>
      <c r="R3337" s="191">
        <f t="shared" si="326"/>
        <v>3445.02</v>
      </c>
      <c r="S3337" s="90" t="s">
        <v>42</v>
      </c>
      <c r="T3337" s="55" t="s">
        <v>34</v>
      </c>
    </row>
    <row r="3338" spans="1:20">
      <c r="A3338" s="137">
        <v>623</v>
      </c>
      <c r="B3338" s="104" t="s">
        <v>1664</v>
      </c>
      <c r="C3338" s="41">
        <v>1962</v>
      </c>
      <c r="D3338" s="55"/>
      <c r="E3338" s="55" t="s">
        <v>28</v>
      </c>
      <c r="F3338" s="55">
        <v>5</v>
      </c>
      <c r="G3338" s="55">
        <v>4</v>
      </c>
      <c r="H3338" s="220">
        <v>5353</v>
      </c>
      <c r="I3338" s="220">
        <v>3753</v>
      </c>
      <c r="J3338" s="220">
        <v>3753</v>
      </c>
      <c r="K3338" s="220">
        <v>104</v>
      </c>
      <c r="L3338" s="189">
        <f>'Форма 2'!C3342</f>
        <v>12929160.060000001</v>
      </c>
      <c r="M3338" s="190">
        <v>0</v>
      </c>
      <c r="N3338" s="190">
        <v>0</v>
      </c>
      <c r="O3338" s="190">
        <v>0</v>
      </c>
      <c r="P3338" s="189">
        <f t="shared" si="324"/>
        <v>12929160.060000001</v>
      </c>
      <c r="Q3338" s="191">
        <f t="shared" si="325"/>
        <v>3445.02</v>
      </c>
      <c r="R3338" s="191">
        <f t="shared" si="326"/>
        <v>3445.02</v>
      </c>
      <c r="S3338" s="90" t="s">
        <v>42</v>
      </c>
      <c r="T3338" s="55" t="s">
        <v>34</v>
      </c>
    </row>
    <row r="3339" spans="1:20">
      <c r="A3339" s="312">
        <v>624</v>
      </c>
      <c r="B3339" s="104" t="s">
        <v>1665</v>
      </c>
      <c r="C3339" s="41">
        <v>1963</v>
      </c>
      <c r="D3339" s="55"/>
      <c r="E3339" s="55" t="s">
        <v>28</v>
      </c>
      <c r="F3339" s="55">
        <v>5</v>
      </c>
      <c r="G3339" s="55">
        <v>2</v>
      </c>
      <c r="H3339" s="220">
        <v>2292</v>
      </c>
      <c r="I3339" s="220">
        <v>1616.5</v>
      </c>
      <c r="J3339" s="220">
        <v>1546.3</v>
      </c>
      <c r="K3339" s="220">
        <v>87</v>
      </c>
      <c r="L3339" s="189">
        <f>'Форма 2'!C3343</f>
        <v>5568874.8300000001</v>
      </c>
      <c r="M3339" s="190">
        <v>0</v>
      </c>
      <c r="N3339" s="190">
        <v>0</v>
      </c>
      <c r="O3339" s="190">
        <v>0</v>
      </c>
      <c r="P3339" s="189">
        <f t="shared" si="324"/>
        <v>5568874.8300000001</v>
      </c>
      <c r="Q3339" s="191">
        <f t="shared" si="325"/>
        <v>3445.02</v>
      </c>
      <c r="R3339" s="191">
        <f t="shared" si="326"/>
        <v>3445.02</v>
      </c>
      <c r="S3339" s="90" t="s">
        <v>42</v>
      </c>
      <c r="T3339" s="55" t="s">
        <v>34</v>
      </c>
    </row>
    <row r="3340" spans="1:20">
      <c r="A3340" s="137">
        <v>625</v>
      </c>
      <c r="B3340" s="104" t="s">
        <v>1666</v>
      </c>
      <c r="C3340" s="41">
        <v>1963</v>
      </c>
      <c r="D3340" s="55"/>
      <c r="E3340" s="55" t="s">
        <v>28</v>
      </c>
      <c r="F3340" s="55">
        <v>5</v>
      </c>
      <c r="G3340" s="55">
        <v>4</v>
      </c>
      <c r="H3340" s="220">
        <v>5201.8</v>
      </c>
      <c r="I3340" s="220">
        <v>5164.3999999999996</v>
      </c>
      <c r="J3340" s="220">
        <v>3911.4</v>
      </c>
      <c r="K3340" s="220">
        <v>119</v>
      </c>
      <c r="L3340" s="189">
        <f>'Форма 2'!C3344</f>
        <v>17791461.287999999</v>
      </c>
      <c r="M3340" s="190">
        <v>0</v>
      </c>
      <c r="N3340" s="190">
        <v>0</v>
      </c>
      <c r="O3340" s="190">
        <v>0</v>
      </c>
      <c r="P3340" s="189">
        <f t="shared" si="324"/>
        <v>17791461.287999999</v>
      </c>
      <c r="Q3340" s="191">
        <f t="shared" si="325"/>
        <v>3445.02</v>
      </c>
      <c r="R3340" s="191">
        <f t="shared" si="326"/>
        <v>3445.02</v>
      </c>
      <c r="S3340" s="90" t="s">
        <v>42</v>
      </c>
      <c r="T3340" s="55" t="s">
        <v>34</v>
      </c>
    </row>
    <row r="3341" spans="1:20">
      <c r="A3341" s="312">
        <v>626</v>
      </c>
      <c r="B3341" s="104" t="s">
        <v>1667</v>
      </c>
      <c r="C3341" s="41">
        <v>1963</v>
      </c>
      <c r="D3341" s="55"/>
      <c r="E3341" s="55" t="s">
        <v>28</v>
      </c>
      <c r="F3341" s="55">
        <v>5</v>
      </c>
      <c r="G3341" s="55">
        <v>3</v>
      </c>
      <c r="H3341" s="220">
        <v>3945.5</v>
      </c>
      <c r="I3341" s="220">
        <v>3433.5</v>
      </c>
      <c r="J3341" s="220">
        <v>2986.5</v>
      </c>
      <c r="K3341" s="220">
        <v>110</v>
      </c>
      <c r="L3341" s="189">
        <f>'Форма 2'!C3345</f>
        <v>11828476.17</v>
      </c>
      <c r="M3341" s="190">
        <v>0</v>
      </c>
      <c r="N3341" s="190">
        <v>0</v>
      </c>
      <c r="O3341" s="190">
        <v>0</v>
      </c>
      <c r="P3341" s="189">
        <f t="shared" si="324"/>
        <v>11828476.17</v>
      </c>
      <c r="Q3341" s="191">
        <f t="shared" si="325"/>
        <v>3445.02</v>
      </c>
      <c r="R3341" s="191">
        <f t="shared" si="326"/>
        <v>3445.02</v>
      </c>
      <c r="S3341" s="90" t="s">
        <v>42</v>
      </c>
      <c r="T3341" s="55" t="s">
        <v>34</v>
      </c>
    </row>
    <row r="3342" spans="1:20">
      <c r="A3342" s="137">
        <v>627</v>
      </c>
      <c r="B3342" s="104" t="s">
        <v>1668</v>
      </c>
      <c r="C3342" s="41">
        <v>1963</v>
      </c>
      <c r="D3342" s="55"/>
      <c r="E3342" s="55" t="s">
        <v>30</v>
      </c>
      <c r="F3342" s="55">
        <v>5</v>
      </c>
      <c r="G3342" s="55">
        <v>4</v>
      </c>
      <c r="H3342" s="220">
        <v>5563.7</v>
      </c>
      <c r="I3342" s="220">
        <v>3528.3</v>
      </c>
      <c r="J3342" s="220">
        <v>3528.3</v>
      </c>
      <c r="K3342" s="220">
        <v>173</v>
      </c>
      <c r="L3342" s="189">
        <f>'Форма 2'!C3346</f>
        <v>12155064.066</v>
      </c>
      <c r="M3342" s="190">
        <v>0</v>
      </c>
      <c r="N3342" s="190">
        <v>0</v>
      </c>
      <c r="O3342" s="190">
        <v>0</v>
      </c>
      <c r="P3342" s="189">
        <f t="shared" si="324"/>
        <v>12155064.066</v>
      </c>
      <c r="Q3342" s="191">
        <f t="shared" si="325"/>
        <v>3445.0199999999995</v>
      </c>
      <c r="R3342" s="191">
        <f t="shared" si="326"/>
        <v>3445.0199999999995</v>
      </c>
      <c r="S3342" s="90" t="s">
        <v>42</v>
      </c>
      <c r="T3342" s="55" t="s">
        <v>34</v>
      </c>
    </row>
    <row r="3343" spans="1:20">
      <c r="A3343" s="312">
        <v>628</v>
      </c>
      <c r="B3343" s="104" t="s">
        <v>1669</v>
      </c>
      <c r="C3343" s="41">
        <v>1957</v>
      </c>
      <c r="D3343" s="55"/>
      <c r="E3343" s="55" t="s">
        <v>592</v>
      </c>
      <c r="F3343" s="55">
        <v>5</v>
      </c>
      <c r="G3343" s="55">
        <v>1</v>
      </c>
      <c r="H3343" s="220">
        <v>3820.8</v>
      </c>
      <c r="I3343" s="220">
        <v>3201.2</v>
      </c>
      <c r="J3343" s="220">
        <v>2367.1</v>
      </c>
      <c r="K3343" s="220">
        <v>222</v>
      </c>
      <c r="L3343" s="189">
        <f>'Форма 2'!C3347</f>
        <v>3871435.2439999999</v>
      </c>
      <c r="M3343" s="190">
        <v>0</v>
      </c>
      <c r="N3343" s="190">
        <v>0</v>
      </c>
      <c r="O3343" s="190">
        <v>0</v>
      </c>
      <c r="P3343" s="189">
        <f t="shared" si="324"/>
        <v>3871435.2439999999</v>
      </c>
      <c r="Q3343" s="191">
        <f t="shared" si="325"/>
        <v>1209.3700000000001</v>
      </c>
      <c r="R3343" s="191">
        <f t="shared" si="326"/>
        <v>1209.3700000000001</v>
      </c>
      <c r="S3343" s="90" t="s">
        <v>42</v>
      </c>
      <c r="T3343" s="55" t="s">
        <v>34</v>
      </c>
    </row>
    <row r="3344" spans="1:20">
      <c r="A3344" s="137">
        <v>629</v>
      </c>
      <c r="B3344" s="104" t="s">
        <v>1693</v>
      </c>
      <c r="C3344" s="41">
        <v>1958</v>
      </c>
      <c r="D3344" s="55"/>
      <c r="E3344" s="55" t="s">
        <v>328</v>
      </c>
      <c r="F3344" s="55">
        <v>5</v>
      </c>
      <c r="G3344" s="55">
        <v>4</v>
      </c>
      <c r="H3344" s="220">
        <v>3472.3</v>
      </c>
      <c r="I3344" s="220">
        <v>2536.5</v>
      </c>
      <c r="J3344" s="220">
        <v>2479</v>
      </c>
      <c r="K3344" s="220">
        <v>141</v>
      </c>
      <c r="L3344" s="189">
        <f>'Форма 2'!C3348</f>
        <v>3628995.915</v>
      </c>
      <c r="M3344" s="190">
        <v>0</v>
      </c>
      <c r="N3344" s="190">
        <v>0</v>
      </c>
      <c r="O3344" s="190">
        <v>0</v>
      </c>
      <c r="P3344" s="189">
        <f t="shared" si="324"/>
        <v>3628995.915</v>
      </c>
      <c r="Q3344" s="191">
        <f t="shared" si="325"/>
        <v>1430.71</v>
      </c>
      <c r="R3344" s="191">
        <f t="shared" si="326"/>
        <v>1430.71</v>
      </c>
      <c r="S3344" s="90" t="s">
        <v>42</v>
      </c>
      <c r="T3344" s="55" t="s">
        <v>34</v>
      </c>
    </row>
    <row r="3345" spans="1:20">
      <c r="A3345" s="312">
        <v>630</v>
      </c>
      <c r="B3345" s="104" t="s">
        <v>1694</v>
      </c>
      <c r="C3345" s="41">
        <v>1962</v>
      </c>
      <c r="D3345" s="55"/>
      <c r="E3345" s="55" t="s">
        <v>28</v>
      </c>
      <c r="F3345" s="55">
        <v>4</v>
      </c>
      <c r="G3345" s="55">
        <v>4</v>
      </c>
      <c r="H3345" s="220">
        <v>2412.1999999999998</v>
      </c>
      <c r="I3345" s="220">
        <v>2008.4</v>
      </c>
      <c r="J3345" s="220">
        <v>2093.3000000000002</v>
      </c>
      <c r="K3345" s="220">
        <v>94</v>
      </c>
      <c r="L3345" s="189">
        <f>'Форма 2'!C3349</f>
        <v>6918978.1680000005</v>
      </c>
      <c r="M3345" s="190">
        <v>0</v>
      </c>
      <c r="N3345" s="190">
        <v>0</v>
      </c>
      <c r="O3345" s="190">
        <v>0</v>
      </c>
      <c r="P3345" s="189">
        <f t="shared" si="324"/>
        <v>6918978.1680000005</v>
      </c>
      <c r="Q3345" s="191">
        <f t="shared" si="325"/>
        <v>3445.02</v>
      </c>
      <c r="R3345" s="191">
        <f t="shared" si="326"/>
        <v>3445.02</v>
      </c>
      <c r="S3345" s="90" t="s">
        <v>42</v>
      </c>
      <c r="T3345" s="55" t="s">
        <v>34</v>
      </c>
    </row>
    <row r="3346" spans="1:20">
      <c r="A3346" s="137">
        <v>631</v>
      </c>
      <c r="B3346" s="104" t="s">
        <v>1723</v>
      </c>
      <c r="C3346" s="41">
        <v>1956</v>
      </c>
      <c r="D3346" s="55"/>
      <c r="E3346" s="55" t="s">
        <v>28</v>
      </c>
      <c r="F3346" s="55">
        <v>3</v>
      </c>
      <c r="G3346" s="55">
        <v>2</v>
      </c>
      <c r="H3346" s="220">
        <v>1172.2</v>
      </c>
      <c r="I3346" s="220">
        <v>1072.2</v>
      </c>
      <c r="J3346" s="220">
        <v>747.2</v>
      </c>
      <c r="K3346" s="220">
        <v>35</v>
      </c>
      <c r="L3346" s="189">
        <f>'Форма 2'!C3350</f>
        <v>1796846.37</v>
      </c>
      <c r="M3346" s="190">
        <v>0</v>
      </c>
      <c r="N3346" s="190">
        <v>0</v>
      </c>
      <c r="O3346" s="190">
        <v>0</v>
      </c>
      <c r="P3346" s="189">
        <f t="shared" si="324"/>
        <v>1796846.37</v>
      </c>
      <c r="Q3346" s="191">
        <f t="shared" si="325"/>
        <v>1675.8500000000001</v>
      </c>
      <c r="R3346" s="191">
        <f t="shared" si="326"/>
        <v>1675.8500000000001</v>
      </c>
      <c r="S3346" s="90" t="s">
        <v>42</v>
      </c>
      <c r="T3346" s="55" t="s">
        <v>34</v>
      </c>
    </row>
    <row r="3347" spans="1:20">
      <c r="A3347" s="312">
        <v>632</v>
      </c>
      <c r="B3347" s="104" t="s">
        <v>1729</v>
      </c>
      <c r="C3347" s="41">
        <v>1955</v>
      </c>
      <c r="D3347" s="55"/>
      <c r="E3347" s="55" t="s">
        <v>595</v>
      </c>
      <c r="F3347" s="55">
        <v>2</v>
      </c>
      <c r="G3347" s="55">
        <v>2</v>
      </c>
      <c r="H3347" s="220">
        <v>1204</v>
      </c>
      <c r="I3347" s="220">
        <v>780</v>
      </c>
      <c r="J3347" s="220">
        <v>780</v>
      </c>
      <c r="K3347" s="220">
        <v>41</v>
      </c>
      <c r="L3347" s="189">
        <f>'Форма 2'!C3351</f>
        <v>2083582.8000000003</v>
      </c>
      <c r="M3347" s="190">
        <v>0</v>
      </c>
      <c r="N3347" s="190">
        <v>0</v>
      </c>
      <c r="O3347" s="190">
        <v>0</v>
      </c>
      <c r="P3347" s="189">
        <f t="shared" si="324"/>
        <v>2083582.8000000003</v>
      </c>
      <c r="Q3347" s="191">
        <f t="shared" si="325"/>
        <v>2671.26</v>
      </c>
      <c r="R3347" s="191">
        <f t="shared" si="326"/>
        <v>2671.26</v>
      </c>
      <c r="S3347" s="90" t="s">
        <v>42</v>
      </c>
      <c r="T3347" s="55" t="s">
        <v>35</v>
      </c>
    </row>
    <row r="3348" spans="1:20">
      <c r="A3348" s="137">
        <v>633</v>
      </c>
      <c r="B3348" s="104" t="s">
        <v>1730</v>
      </c>
      <c r="C3348" s="41">
        <v>1955</v>
      </c>
      <c r="D3348" s="55"/>
      <c r="E3348" s="55" t="s">
        <v>330</v>
      </c>
      <c r="F3348" s="55">
        <v>2</v>
      </c>
      <c r="G3348" s="55">
        <v>2</v>
      </c>
      <c r="H3348" s="220">
        <v>987.59999999999991</v>
      </c>
      <c r="I3348" s="220">
        <v>887.59999999999991</v>
      </c>
      <c r="J3348" s="220">
        <v>737.3</v>
      </c>
      <c r="K3348" s="220">
        <v>43</v>
      </c>
      <c r="L3348" s="189">
        <f>'Форма 2'!C3352</f>
        <v>3313091.264</v>
      </c>
      <c r="M3348" s="190">
        <v>0</v>
      </c>
      <c r="N3348" s="190">
        <v>0</v>
      </c>
      <c r="O3348" s="190">
        <v>0</v>
      </c>
      <c r="P3348" s="189">
        <f t="shared" si="324"/>
        <v>3313091.264</v>
      </c>
      <c r="Q3348" s="191">
        <f t="shared" si="325"/>
        <v>3732.6400000000003</v>
      </c>
      <c r="R3348" s="191">
        <f t="shared" si="326"/>
        <v>3732.6400000000003</v>
      </c>
      <c r="S3348" s="90" t="s">
        <v>42</v>
      </c>
      <c r="T3348" s="55" t="s">
        <v>34</v>
      </c>
    </row>
    <row r="3349" spans="1:20">
      <c r="A3349" s="312">
        <v>634</v>
      </c>
      <c r="B3349" s="104" t="s">
        <v>1740</v>
      </c>
      <c r="C3349" s="41">
        <v>2007</v>
      </c>
      <c r="D3349" s="55"/>
      <c r="E3349" s="55" t="s">
        <v>335</v>
      </c>
      <c r="F3349" s="55">
        <v>9</v>
      </c>
      <c r="G3349" s="55">
        <v>3</v>
      </c>
      <c r="H3349" s="220">
        <v>8413</v>
      </c>
      <c r="I3349" s="220">
        <v>8413</v>
      </c>
      <c r="J3349" s="220">
        <v>5657</v>
      </c>
      <c r="K3349" s="220">
        <v>120</v>
      </c>
      <c r="L3349" s="189">
        <f>'Форма 2'!C3353</f>
        <v>4747455.8999999994</v>
      </c>
      <c r="M3349" s="190">
        <v>0</v>
      </c>
      <c r="N3349" s="190">
        <v>0</v>
      </c>
      <c r="O3349" s="190">
        <v>0</v>
      </c>
      <c r="P3349" s="189">
        <f t="shared" si="324"/>
        <v>4747455.8999999994</v>
      </c>
      <c r="Q3349" s="191">
        <f t="shared" si="325"/>
        <v>564.29999999999995</v>
      </c>
      <c r="R3349" s="191">
        <f t="shared" si="326"/>
        <v>564.29999999999995</v>
      </c>
      <c r="S3349" s="90" t="s">
        <v>42</v>
      </c>
      <c r="T3349" s="55" t="s">
        <v>35</v>
      </c>
    </row>
    <row r="3350" spans="1:20">
      <c r="A3350" s="137">
        <v>635</v>
      </c>
      <c r="B3350" s="90" t="s">
        <v>1766</v>
      </c>
      <c r="C3350" s="55">
        <v>1976</v>
      </c>
      <c r="D3350" s="55"/>
      <c r="E3350" s="90" t="s">
        <v>335</v>
      </c>
      <c r="F3350" s="55">
        <v>9</v>
      </c>
      <c r="G3350" s="55">
        <v>1</v>
      </c>
      <c r="H3350" s="190">
        <v>4637.3999999999996</v>
      </c>
      <c r="I3350" s="190">
        <v>3866.4</v>
      </c>
      <c r="J3350" s="190">
        <v>3699.1</v>
      </c>
      <c r="K3350" s="190">
        <v>240</v>
      </c>
      <c r="L3350" s="189">
        <f>'Форма 2'!C3354</f>
        <v>17086201.560000002</v>
      </c>
      <c r="M3350" s="190">
        <v>0</v>
      </c>
      <c r="N3350" s="190">
        <v>0</v>
      </c>
      <c r="O3350" s="190">
        <v>0</v>
      </c>
      <c r="P3350" s="189">
        <f t="shared" si="324"/>
        <v>17086201.560000002</v>
      </c>
      <c r="Q3350" s="191">
        <f t="shared" si="325"/>
        <v>4419.1500000000005</v>
      </c>
      <c r="R3350" s="191">
        <f t="shared" si="326"/>
        <v>4419.1500000000005</v>
      </c>
      <c r="S3350" s="90" t="s">
        <v>42</v>
      </c>
      <c r="T3350" s="55" t="s">
        <v>34</v>
      </c>
    </row>
    <row r="3351" spans="1:20">
      <c r="A3351" s="312">
        <v>636</v>
      </c>
      <c r="B3351" s="90" t="s">
        <v>1768</v>
      </c>
      <c r="C3351" s="55">
        <v>1962</v>
      </c>
      <c r="D3351" s="55"/>
      <c r="E3351" s="90" t="s">
        <v>335</v>
      </c>
      <c r="F3351" s="55">
        <v>3</v>
      </c>
      <c r="G3351" s="55">
        <v>2</v>
      </c>
      <c r="H3351" s="190">
        <v>912.9</v>
      </c>
      <c r="I3351" s="190">
        <v>604.9</v>
      </c>
      <c r="J3351" s="190">
        <v>604.9</v>
      </c>
      <c r="K3351" s="190">
        <v>51</v>
      </c>
      <c r="L3351" s="189">
        <f>'Форма 2'!C3355</f>
        <v>2225427.1</v>
      </c>
      <c r="M3351" s="190">
        <v>0</v>
      </c>
      <c r="N3351" s="190">
        <v>0</v>
      </c>
      <c r="O3351" s="190">
        <v>0</v>
      </c>
      <c r="P3351" s="189">
        <f t="shared" si="324"/>
        <v>2225427.1</v>
      </c>
      <c r="Q3351" s="191">
        <f t="shared" si="325"/>
        <v>3679.0000000000005</v>
      </c>
      <c r="R3351" s="191">
        <f t="shared" si="326"/>
        <v>3679.0000000000005</v>
      </c>
      <c r="S3351" s="90" t="s">
        <v>42</v>
      </c>
      <c r="T3351" s="55" t="s">
        <v>34</v>
      </c>
    </row>
    <row r="3352" spans="1:20">
      <c r="A3352" s="137">
        <v>637</v>
      </c>
      <c r="B3352" s="90" t="s">
        <v>1767</v>
      </c>
      <c r="C3352" s="55">
        <v>1977</v>
      </c>
      <c r="D3352" s="12">
        <v>2008</v>
      </c>
      <c r="E3352" s="90" t="s">
        <v>576</v>
      </c>
      <c r="F3352" s="55">
        <v>9</v>
      </c>
      <c r="G3352" s="55">
        <v>2</v>
      </c>
      <c r="H3352" s="190">
        <v>3840.7</v>
      </c>
      <c r="I3352" s="190">
        <v>1213.5999999999999</v>
      </c>
      <c r="J3352" s="190">
        <v>1213.5999999999999</v>
      </c>
      <c r="K3352" s="190">
        <v>177</v>
      </c>
      <c r="L3352" s="189">
        <f>'Форма 2'!C3356</f>
        <v>679725.22400000005</v>
      </c>
      <c r="M3352" s="190">
        <v>0</v>
      </c>
      <c r="N3352" s="190">
        <v>0</v>
      </c>
      <c r="O3352" s="190">
        <v>0</v>
      </c>
      <c r="P3352" s="189">
        <f t="shared" si="324"/>
        <v>679725.22400000005</v>
      </c>
      <c r="Q3352" s="191">
        <f t="shared" si="325"/>
        <v>560.09</v>
      </c>
      <c r="R3352" s="191">
        <f t="shared" si="326"/>
        <v>560.09</v>
      </c>
      <c r="S3352" s="90" t="s">
        <v>42</v>
      </c>
      <c r="T3352" s="55" t="s">
        <v>34</v>
      </c>
    </row>
    <row r="3353" spans="1:20">
      <c r="A3353" s="312">
        <v>638</v>
      </c>
      <c r="B3353" s="90" t="s">
        <v>1765</v>
      </c>
      <c r="C3353" s="55">
        <v>1963</v>
      </c>
      <c r="D3353" s="12">
        <v>2008</v>
      </c>
      <c r="E3353" s="90" t="s">
        <v>335</v>
      </c>
      <c r="F3353" s="55">
        <v>5</v>
      </c>
      <c r="G3353" s="55">
        <v>4</v>
      </c>
      <c r="H3353" s="190">
        <v>3229.5</v>
      </c>
      <c r="I3353" s="190">
        <v>2081.6</v>
      </c>
      <c r="J3353" s="190">
        <v>2081.6</v>
      </c>
      <c r="K3353" s="190">
        <v>159</v>
      </c>
      <c r="L3353" s="189">
        <f>'Форма 2'!C3357</f>
        <v>7171153.6319999993</v>
      </c>
      <c r="M3353" s="190">
        <v>0</v>
      </c>
      <c r="N3353" s="190">
        <v>0</v>
      </c>
      <c r="O3353" s="190">
        <v>0</v>
      </c>
      <c r="P3353" s="189">
        <f t="shared" si="324"/>
        <v>7171153.6319999993</v>
      </c>
      <c r="Q3353" s="191">
        <f t="shared" si="325"/>
        <v>3445.02</v>
      </c>
      <c r="R3353" s="191">
        <f t="shared" si="326"/>
        <v>3445.02</v>
      </c>
      <c r="S3353" s="90" t="s">
        <v>42</v>
      </c>
      <c r="T3353" s="55" t="s">
        <v>34</v>
      </c>
    </row>
    <row r="3354" spans="1:20">
      <c r="A3354" s="137">
        <v>639</v>
      </c>
      <c r="B3354" s="90" t="s">
        <v>1769</v>
      </c>
      <c r="C3354" s="55">
        <v>1966</v>
      </c>
      <c r="D3354" s="55"/>
      <c r="E3354" s="90" t="s">
        <v>576</v>
      </c>
      <c r="F3354" s="55">
        <v>3</v>
      </c>
      <c r="G3354" s="55">
        <v>1</v>
      </c>
      <c r="H3354" s="190">
        <v>1690.1</v>
      </c>
      <c r="I3354" s="190">
        <v>1202.8</v>
      </c>
      <c r="J3354" s="190">
        <v>1202.8</v>
      </c>
      <c r="K3354" s="190">
        <v>53</v>
      </c>
      <c r="L3354" s="189">
        <f>'Форма 2'!C3358</f>
        <v>4425101.2</v>
      </c>
      <c r="M3354" s="190">
        <v>0</v>
      </c>
      <c r="N3354" s="190">
        <v>0</v>
      </c>
      <c r="O3354" s="190">
        <v>0</v>
      </c>
      <c r="P3354" s="189">
        <f t="shared" si="324"/>
        <v>4425101.2</v>
      </c>
      <c r="Q3354" s="191">
        <f t="shared" si="325"/>
        <v>3679.0000000000005</v>
      </c>
      <c r="R3354" s="191">
        <f t="shared" si="326"/>
        <v>3679.0000000000005</v>
      </c>
      <c r="S3354" s="90" t="s">
        <v>42</v>
      </c>
      <c r="T3354" s="55" t="s">
        <v>34</v>
      </c>
    </row>
    <row r="3355" spans="1:20">
      <c r="A3355" s="312">
        <v>640</v>
      </c>
      <c r="B3355" s="90" t="s">
        <v>1770</v>
      </c>
      <c r="C3355" s="55">
        <v>1957</v>
      </c>
      <c r="D3355" s="55"/>
      <c r="E3355" s="90" t="s">
        <v>28</v>
      </c>
      <c r="F3355" s="55">
        <v>2</v>
      </c>
      <c r="G3355" s="55">
        <v>2</v>
      </c>
      <c r="H3355" s="190">
        <v>640.79999999999995</v>
      </c>
      <c r="I3355" s="190">
        <v>568.70000000000005</v>
      </c>
      <c r="J3355" s="190">
        <v>568.70000000000005</v>
      </c>
      <c r="K3355" s="190">
        <v>25</v>
      </c>
      <c r="L3355" s="189">
        <f>'Форма 2'!C3359</f>
        <v>1835689.6690000002</v>
      </c>
      <c r="M3355" s="190">
        <v>0</v>
      </c>
      <c r="N3355" s="190">
        <v>0</v>
      </c>
      <c r="O3355" s="190">
        <v>0</v>
      </c>
      <c r="P3355" s="189">
        <f t="shared" si="324"/>
        <v>1835689.6690000002</v>
      </c>
      <c r="Q3355" s="191">
        <f t="shared" si="325"/>
        <v>3227.8700000000003</v>
      </c>
      <c r="R3355" s="191">
        <f t="shared" si="326"/>
        <v>3227.8700000000003</v>
      </c>
      <c r="S3355" s="90" t="s">
        <v>42</v>
      </c>
      <c r="T3355" s="55" t="s">
        <v>34</v>
      </c>
    </row>
    <row r="3356" spans="1:20">
      <c r="A3356" s="137">
        <v>641</v>
      </c>
      <c r="B3356" s="90" t="s">
        <v>1771</v>
      </c>
      <c r="C3356" s="55">
        <v>1958</v>
      </c>
      <c r="D3356" s="55"/>
      <c r="E3356" s="90" t="s">
        <v>335</v>
      </c>
      <c r="F3356" s="55">
        <v>3</v>
      </c>
      <c r="G3356" s="55">
        <v>2</v>
      </c>
      <c r="H3356" s="190">
        <v>1045</v>
      </c>
      <c r="I3356" s="190">
        <v>945</v>
      </c>
      <c r="J3356" s="190">
        <v>945</v>
      </c>
      <c r="K3356" s="190">
        <v>51</v>
      </c>
      <c r="L3356" s="189">
        <f>'Форма 2'!C3360</f>
        <v>1226647.8</v>
      </c>
      <c r="M3356" s="190">
        <v>0</v>
      </c>
      <c r="N3356" s="190">
        <v>0</v>
      </c>
      <c r="O3356" s="190">
        <v>0</v>
      </c>
      <c r="P3356" s="189">
        <f t="shared" si="324"/>
        <v>1226647.8</v>
      </c>
      <c r="Q3356" s="191">
        <f t="shared" si="325"/>
        <v>1298.04</v>
      </c>
      <c r="R3356" s="191">
        <f t="shared" si="326"/>
        <v>1298.04</v>
      </c>
      <c r="S3356" s="90" t="s">
        <v>42</v>
      </c>
      <c r="T3356" s="55" t="s">
        <v>34</v>
      </c>
    </row>
    <row r="3357" spans="1:20">
      <c r="A3357" s="312">
        <v>642</v>
      </c>
      <c r="B3357" s="90" t="s">
        <v>1772</v>
      </c>
      <c r="C3357" s="55">
        <v>1958</v>
      </c>
      <c r="D3357" s="55"/>
      <c r="E3357" s="90" t="s">
        <v>335</v>
      </c>
      <c r="F3357" s="55">
        <v>3</v>
      </c>
      <c r="G3357" s="55">
        <v>2</v>
      </c>
      <c r="H3357" s="190">
        <v>1050</v>
      </c>
      <c r="I3357" s="190">
        <v>950</v>
      </c>
      <c r="J3357" s="190">
        <v>950</v>
      </c>
      <c r="K3357" s="190">
        <v>52</v>
      </c>
      <c r="L3357" s="189">
        <f>'Форма 2'!C3361</f>
        <v>1233138</v>
      </c>
      <c r="M3357" s="190">
        <v>0</v>
      </c>
      <c r="N3357" s="190">
        <v>0</v>
      </c>
      <c r="O3357" s="190">
        <v>0</v>
      </c>
      <c r="P3357" s="189">
        <f t="shared" si="324"/>
        <v>1233138</v>
      </c>
      <c r="Q3357" s="191">
        <f t="shared" si="325"/>
        <v>1298.04</v>
      </c>
      <c r="R3357" s="191">
        <f t="shared" si="326"/>
        <v>1298.04</v>
      </c>
      <c r="S3357" s="90" t="s">
        <v>42</v>
      </c>
      <c r="T3357" s="55" t="s">
        <v>34</v>
      </c>
    </row>
    <row r="3358" spans="1:20">
      <c r="A3358" s="137">
        <v>643</v>
      </c>
      <c r="B3358" s="90" t="s">
        <v>1773</v>
      </c>
      <c r="C3358" s="55">
        <v>1958</v>
      </c>
      <c r="D3358" s="55"/>
      <c r="E3358" s="90" t="s">
        <v>335</v>
      </c>
      <c r="F3358" s="55">
        <v>3</v>
      </c>
      <c r="G3358" s="55">
        <v>2</v>
      </c>
      <c r="H3358" s="190">
        <v>950.2</v>
      </c>
      <c r="I3358" s="190">
        <v>944.4</v>
      </c>
      <c r="J3358" s="190">
        <v>944.4</v>
      </c>
      <c r="K3358" s="190">
        <v>35</v>
      </c>
      <c r="L3358" s="189">
        <f>'Форма 2'!C3362</f>
        <v>1225868.976</v>
      </c>
      <c r="M3358" s="190">
        <v>0</v>
      </c>
      <c r="N3358" s="190">
        <v>0</v>
      </c>
      <c r="O3358" s="190">
        <v>0</v>
      </c>
      <c r="P3358" s="189">
        <f t="shared" si="324"/>
        <v>1225868.976</v>
      </c>
      <c r="Q3358" s="191">
        <f t="shared" si="325"/>
        <v>1298.04</v>
      </c>
      <c r="R3358" s="191">
        <f t="shared" si="326"/>
        <v>1298.04</v>
      </c>
      <c r="S3358" s="90" t="s">
        <v>42</v>
      </c>
      <c r="T3358" s="55" t="s">
        <v>34</v>
      </c>
    </row>
    <row r="3359" spans="1:20">
      <c r="A3359" s="312">
        <v>644</v>
      </c>
      <c r="B3359" s="90" t="s">
        <v>1774</v>
      </c>
      <c r="C3359" s="55">
        <v>1987</v>
      </c>
      <c r="D3359" s="55"/>
      <c r="E3359" s="90" t="s">
        <v>576</v>
      </c>
      <c r="F3359" s="55">
        <v>10</v>
      </c>
      <c r="G3359" s="55">
        <v>3</v>
      </c>
      <c r="H3359" s="190">
        <v>10383.799999999999</v>
      </c>
      <c r="I3359" s="190">
        <v>4912.3999999999996</v>
      </c>
      <c r="J3359" s="190">
        <v>4578.5</v>
      </c>
      <c r="K3359" s="190">
        <v>210</v>
      </c>
      <c r="L3359" s="189">
        <f>'Форма 2'!C3363</f>
        <v>10087716</v>
      </c>
      <c r="M3359" s="190">
        <v>0</v>
      </c>
      <c r="N3359" s="190">
        <v>0</v>
      </c>
      <c r="O3359" s="190">
        <v>0</v>
      </c>
      <c r="P3359" s="189">
        <f t="shared" si="324"/>
        <v>10087716</v>
      </c>
      <c r="Q3359" s="191">
        <f t="shared" si="325"/>
        <v>2053.5208859213421</v>
      </c>
      <c r="R3359" s="191">
        <f t="shared" si="326"/>
        <v>2053.5208859213421</v>
      </c>
      <c r="S3359" s="90" t="s">
        <v>42</v>
      </c>
      <c r="T3359" s="55" t="s">
        <v>35</v>
      </c>
    </row>
    <row r="3360" spans="1:20">
      <c r="A3360" s="137">
        <v>645</v>
      </c>
      <c r="B3360" s="90" t="s">
        <v>1775</v>
      </c>
      <c r="C3360" s="55">
        <v>1988</v>
      </c>
      <c r="D3360" s="55"/>
      <c r="E3360" s="90" t="s">
        <v>576</v>
      </c>
      <c r="F3360" s="55">
        <v>10</v>
      </c>
      <c r="G3360" s="55">
        <v>5</v>
      </c>
      <c r="H3360" s="190">
        <v>12352.5</v>
      </c>
      <c r="I3360" s="190">
        <v>9789</v>
      </c>
      <c r="J3360" s="190">
        <v>9789</v>
      </c>
      <c r="K3360" s="190">
        <v>456</v>
      </c>
      <c r="L3360" s="189">
        <f>'Форма 2'!C3364</f>
        <v>16812860</v>
      </c>
      <c r="M3360" s="190">
        <v>0</v>
      </c>
      <c r="N3360" s="190">
        <v>0</v>
      </c>
      <c r="O3360" s="190">
        <v>0</v>
      </c>
      <c r="P3360" s="189">
        <f t="shared" si="324"/>
        <v>16812860</v>
      </c>
      <c r="Q3360" s="191">
        <f t="shared" si="325"/>
        <v>1717.5257942588619</v>
      </c>
      <c r="R3360" s="191">
        <f t="shared" si="326"/>
        <v>1717.5257942588619</v>
      </c>
      <c r="S3360" s="90" t="s">
        <v>42</v>
      </c>
      <c r="T3360" s="55" t="s">
        <v>34</v>
      </c>
    </row>
    <row r="3361" spans="1:20">
      <c r="A3361" s="312">
        <v>646</v>
      </c>
      <c r="B3361" s="90" t="s">
        <v>1776</v>
      </c>
      <c r="C3361" s="55">
        <v>1960</v>
      </c>
      <c r="D3361" s="55"/>
      <c r="E3361" s="90" t="s">
        <v>28</v>
      </c>
      <c r="F3361" s="55">
        <v>5</v>
      </c>
      <c r="G3361" s="55">
        <v>4</v>
      </c>
      <c r="H3361" s="190">
        <v>3144.1</v>
      </c>
      <c r="I3361" s="190">
        <v>2611.4</v>
      </c>
      <c r="J3361" s="190">
        <v>2353.9</v>
      </c>
      <c r="K3361" s="190">
        <v>155</v>
      </c>
      <c r="L3361" s="189">
        <f>'Форма 2'!C3365</f>
        <v>8996325.2280000001</v>
      </c>
      <c r="M3361" s="190">
        <v>0</v>
      </c>
      <c r="N3361" s="190">
        <v>0</v>
      </c>
      <c r="O3361" s="190">
        <v>0</v>
      </c>
      <c r="P3361" s="189">
        <f t="shared" si="324"/>
        <v>8996325.2280000001</v>
      </c>
      <c r="Q3361" s="191">
        <f t="shared" si="325"/>
        <v>3445.02</v>
      </c>
      <c r="R3361" s="191">
        <f t="shared" si="326"/>
        <v>3445.02</v>
      </c>
      <c r="S3361" s="90" t="s">
        <v>42</v>
      </c>
      <c r="T3361" s="55" t="s">
        <v>34</v>
      </c>
    </row>
    <row r="3362" spans="1:20">
      <c r="A3362" s="137">
        <v>647</v>
      </c>
      <c r="B3362" s="90" t="s">
        <v>1777</v>
      </c>
      <c r="C3362" s="55">
        <v>1962</v>
      </c>
      <c r="D3362" s="55"/>
      <c r="E3362" s="90" t="s">
        <v>28</v>
      </c>
      <c r="F3362" s="55">
        <v>5</v>
      </c>
      <c r="G3362" s="55">
        <v>3</v>
      </c>
      <c r="H3362" s="190">
        <v>2904.5</v>
      </c>
      <c r="I3362" s="190">
        <v>2646.2</v>
      </c>
      <c r="J3362" s="190">
        <v>2646.2</v>
      </c>
      <c r="K3362" s="190">
        <v>117</v>
      </c>
      <c r="L3362" s="189">
        <f>'Форма 2'!C3366</f>
        <v>9116211.9239999987</v>
      </c>
      <c r="M3362" s="190">
        <v>0</v>
      </c>
      <c r="N3362" s="190">
        <v>0</v>
      </c>
      <c r="O3362" s="190">
        <v>0</v>
      </c>
      <c r="P3362" s="189">
        <f t="shared" si="324"/>
        <v>9116211.9239999987</v>
      </c>
      <c r="Q3362" s="191">
        <f t="shared" si="325"/>
        <v>3445.0199999999995</v>
      </c>
      <c r="R3362" s="191">
        <f t="shared" si="326"/>
        <v>3445.0199999999995</v>
      </c>
      <c r="S3362" s="90" t="s">
        <v>42</v>
      </c>
      <c r="T3362" s="55" t="s">
        <v>34</v>
      </c>
    </row>
    <row r="3363" spans="1:20">
      <c r="A3363" s="312">
        <v>648</v>
      </c>
      <c r="B3363" s="90" t="s">
        <v>1778</v>
      </c>
      <c r="C3363" s="55">
        <v>1962</v>
      </c>
      <c r="D3363" s="55"/>
      <c r="E3363" s="90" t="s">
        <v>28</v>
      </c>
      <c r="F3363" s="55">
        <v>5</v>
      </c>
      <c r="G3363" s="55">
        <v>4</v>
      </c>
      <c r="H3363" s="190">
        <v>3609.4</v>
      </c>
      <c r="I3363" s="190">
        <v>3203.9</v>
      </c>
      <c r="J3363" s="190">
        <v>3203.9</v>
      </c>
      <c r="K3363" s="190">
        <v>132</v>
      </c>
      <c r="L3363" s="189">
        <f>'Форма 2'!C3367</f>
        <v>11037499.578</v>
      </c>
      <c r="M3363" s="190">
        <v>0</v>
      </c>
      <c r="N3363" s="190">
        <v>0</v>
      </c>
      <c r="O3363" s="190">
        <v>0</v>
      </c>
      <c r="P3363" s="189">
        <f t="shared" si="324"/>
        <v>11037499.578</v>
      </c>
      <c r="Q3363" s="191">
        <f t="shared" si="325"/>
        <v>3445.02</v>
      </c>
      <c r="R3363" s="191">
        <f t="shared" si="326"/>
        <v>3445.02</v>
      </c>
      <c r="S3363" s="90" t="s">
        <v>42</v>
      </c>
      <c r="T3363" s="55" t="s">
        <v>34</v>
      </c>
    </row>
    <row r="3364" spans="1:20">
      <c r="A3364" s="137">
        <v>649</v>
      </c>
      <c r="B3364" s="90" t="s">
        <v>1779</v>
      </c>
      <c r="C3364" s="55">
        <v>1961</v>
      </c>
      <c r="D3364" s="55"/>
      <c r="E3364" s="90" t="s">
        <v>28</v>
      </c>
      <c r="F3364" s="55">
        <v>5</v>
      </c>
      <c r="G3364" s="55">
        <v>4</v>
      </c>
      <c r="H3364" s="190">
        <v>3131.2</v>
      </c>
      <c r="I3364" s="190">
        <v>2321.4</v>
      </c>
      <c r="J3364" s="190">
        <v>2204.4</v>
      </c>
      <c r="K3364" s="190">
        <v>147</v>
      </c>
      <c r="L3364" s="189">
        <f>'Форма 2'!C3368</f>
        <v>7997269.4280000003</v>
      </c>
      <c r="M3364" s="190">
        <v>0</v>
      </c>
      <c r="N3364" s="190">
        <v>0</v>
      </c>
      <c r="O3364" s="190">
        <v>0</v>
      </c>
      <c r="P3364" s="189">
        <f t="shared" si="324"/>
        <v>7997269.4280000003</v>
      </c>
      <c r="Q3364" s="191">
        <f t="shared" si="325"/>
        <v>3445.02</v>
      </c>
      <c r="R3364" s="191">
        <f t="shared" si="326"/>
        <v>3445.02</v>
      </c>
      <c r="S3364" s="90" t="s">
        <v>42</v>
      </c>
      <c r="T3364" s="55" t="s">
        <v>34</v>
      </c>
    </row>
    <row r="3365" spans="1:20">
      <c r="A3365" s="312">
        <v>650</v>
      </c>
      <c r="B3365" s="90" t="s">
        <v>1780</v>
      </c>
      <c r="C3365" s="55">
        <v>1962</v>
      </c>
      <c r="D3365" s="55"/>
      <c r="E3365" s="90" t="s">
        <v>28</v>
      </c>
      <c r="F3365" s="55">
        <v>5</v>
      </c>
      <c r="G3365" s="55">
        <v>4</v>
      </c>
      <c r="H3365" s="190">
        <v>3592.3999999999996</v>
      </c>
      <c r="I3365" s="190">
        <v>3204.1</v>
      </c>
      <c r="J3365" s="190">
        <v>3204.1</v>
      </c>
      <c r="K3365" s="190">
        <v>140</v>
      </c>
      <c r="L3365" s="189">
        <f>'Форма 2'!C3369</f>
        <v>11038188.582</v>
      </c>
      <c r="M3365" s="190">
        <v>0</v>
      </c>
      <c r="N3365" s="190">
        <v>0</v>
      </c>
      <c r="O3365" s="190">
        <v>0</v>
      </c>
      <c r="P3365" s="189">
        <f t="shared" si="324"/>
        <v>11038188.582</v>
      </c>
      <c r="Q3365" s="191">
        <f t="shared" si="325"/>
        <v>3445.0200000000004</v>
      </c>
      <c r="R3365" s="191">
        <f t="shared" si="326"/>
        <v>3445.0200000000004</v>
      </c>
      <c r="S3365" s="90" t="s">
        <v>42</v>
      </c>
      <c r="T3365" s="55" t="s">
        <v>34</v>
      </c>
    </row>
    <row r="3366" spans="1:20">
      <c r="A3366" s="137">
        <v>651</v>
      </c>
      <c r="B3366" s="90" t="s">
        <v>1781</v>
      </c>
      <c r="C3366" s="55">
        <v>1961</v>
      </c>
      <c r="D3366" s="55"/>
      <c r="E3366" s="90" t="s">
        <v>28</v>
      </c>
      <c r="F3366" s="55">
        <v>5</v>
      </c>
      <c r="G3366" s="55">
        <v>4</v>
      </c>
      <c r="H3366" s="190">
        <v>3136.4</v>
      </c>
      <c r="I3366" s="190">
        <v>2225.5499999999997</v>
      </c>
      <c r="J3366" s="190">
        <v>2157.35</v>
      </c>
      <c r="K3366" s="190">
        <v>136</v>
      </c>
      <c r="L3366" s="189">
        <f>'Форма 2'!C3370</f>
        <v>7667064.260999999</v>
      </c>
      <c r="M3366" s="190">
        <v>0</v>
      </c>
      <c r="N3366" s="190">
        <v>0</v>
      </c>
      <c r="O3366" s="190">
        <v>0</v>
      </c>
      <c r="P3366" s="189">
        <f t="shared" si="324"/>
        <v>7667064.260999999</v>
      </c>
      <c r="Q3366" s="191">
        <f t="shared" si="325"/>
        <v>3445.02</v>
      </c>
      <c r="R3366" s="191">
        <f t="shared" si="326"/>
        <v>3445.02</v>
      </c>
      <c r="S3366" s="90" t="s">
        <v>42</v>
      </c>
      <c r="T3366" s="55" t="s">
        <v>34</v>
      </c>
    </row>
    <row r="3367" spans="1:20">
      <c r="A3367" s="312">
        <v>652</v>
      </c>
      <c r="B3367" s="90" t="s">
        <v>1782</v>
      </c>
      <c r="C3367" s="55">
        <v>1961</v>
      </c>
      <c r="D3367" s="55"/>
      <c r="E3367" s="90" t="s">
        <v>28</v>
      </c>
      <c r="F3367" s="55">
        <v>5</v>
      </c>
      <c r="G3367" s="55">
        <v>4</v>
      </c>
      <c r="H3367" s="190">
        <v>3174.4</v>
      </c>
      <c r="I3367" s="190">
        <v>2930</v>
      </c>
      <c r="J3367" s="190">
        <v>2044.3</v>
      </c>
      <c r="K3367" s="190">
        <v>135</v>
      </c>
      <c r="L3367" s="189">
        <f>'Форма 2'!C3371</f>
        <v>10093908.6</v>
      </c>
      <c r="M3367" s="190">
        <v>0</v>
      </c>
      <c r="N3367" s="190">
        <v>0</v>
      </c>
      <c r="O3367" s="190">
        <v>0</v>
      </c>
      <c r="P3367" s="189">
        <f t="shared" si="324"/>
        <v>10093908.6</v>
      </c>
      <c r="Q3367" s="191">
        <f t="shared" si="325"/>
        <v>3445.02</v>
      </c>
      <c r="R3367" s="191">
        <f t="shared" si="326"/>
        <v>3445.02</v>
      </c>
      <c r="S3367" s="90" t="s">
        <v>42</v>
      </c>
      <c r="T3367" s="55" t="s">
        <v>35</v>
      </c>
    </row>
    <row r="3368" spans="1:20">
      <c r="A3368" s="137">
        <v>653</v>
      </c>
      <c r="B3368" s="90" t="s">
        <v>1783</v>
      </c>
      <c r="C3368" s="55">
        <v>1961</v>
      </c>
      <c r="D3368" s="55"/>
      <c r="E3368" s="90" t="s">
        <v>28</v>
      </c>
      <c r="F3368" s="55">
        <v>5</v>
      </c>
      <c r="G3368" s="55">
        <v>4</v>
      </c>
      <c r="H3368" s="190">
        <v>3038</v>
      </c>
      <c r="I3368" s="190">
        <v>2303</v>
      </c>
      <c r="J3368" s="190">
        <v>2162.5</v>
      </c>
      <c r="K3368" s="190">
        <v>133</v>
      </c>
      <c r="L3368" s="189">
        <f>'Форма 2'!C3372</f>
        <v>7933881.0599999996</v>
      </c>
      <c r="M3368" s="190">
        <v>0</v>
      </c>
      <c r="N3368" s="190">
        <v>0</v>
      </c>
      <c r="O3368" s="190">
        <v>0</v>
      </c>
      <c r="P3368" s="189">
        <f t="shared" ref="P3368:P3431" si="327">L3368</f>
        <v>7933881.0599999996</v>
      </c>
      <c r="Q3368" s="191">
        <f t="shared" ref="Q3368:Q3431" si="328">L3368/I3368</f>
        <v>3445.02</v>
      </c>
      <c r="R3368" s="191">
        <f t="shared" ref="R3368:R3431" si="329">Q3368</f>
        <v>3445.02</v>
      </c>
      <c r="S3368" s="90" t="s">
        <v>42</v>
      </c>
      <c r="T3368" s="55" t="s">
        <v>34</v>
      </c>
    </row>
    <row r="3369" spans="1:20">
      <c r="A3369" s="312">
        <v>654</v>
      </c>
      <c r="B3369" s="90" t="s">
        <v>1784</v>
      </c>
      <c r="C3369" s="55">
        <v>1954</v>
      </c>
      <c r="D3369" s="55"/>
      <c r="E3369" s="90" t="s">
        <v>594</v>
      </c>
      <c r="F3369" s="55">
        <v>2</v>
      </c>
      <c r="G3369" s="55">
        <v>1</v>
      </c>
      <c r="H3369" s="190">
        <v>410.5</v>
      </c>
      <c r="I3369" s="190">
        <v>263.5</v>
      </c>
      <c r="J3369" s="190">
        <v>263.5</v>
      </c>
      <c r="K3369" s="190">
        <v>21</v>
      </c>
      <c r="L3369" s="189">
        <f>'Форма 2'!C3373</f>
        <v>703877.01</v>
      </c>
      <c r="M3369" s="190">
        <v>0</v>
      </c>
      <c r="N3369" s="190">
        <v>0</v>
      </c>
      <c r="O3369" s="190">
        <v>0</v>
      </c>
      <c r="P3369" s="189">
        <f t="shared" si="327"/>
        <v>703877.01</v>
      </c>
      <c r="Q3369" s="191">
        <f t="shared" si="328"/>
        <v>2671.26</v>
      </c>
      <c r="R3369" s="191">
        <f t="shared" si="329"/>
        <v>2671.26</v>
      </c>
      <c r="S3369" s="90" t="s">
        <v>42</v>
      </c>
      <c r="T3369" s="55" t="s">
        <v>2982</v>
      </c>
    </row>
    <row r="3370" spans="1:20">
      <c r="A3370" s="137">
        <v>655</v>
      </c>
      <c r="B3370" s="90" t="s">
        <v>1786</v>
      </c>
      <c r="C3370" s="55">
        <v>1961</v>
      </c>
      <c r="D3370" s="55"/>
      <c r="E3370" s="90" t="s">
        <v>335</v>
      </c>
      <c r="F3370" s="55">
        <v>5</v>
      </c>
      <c r="G3370" s="55">
        <v>2</v>
      </c>
      <c r="H3370" s="190">
        <v>1734.2</v>
      </c>
      <c r="I3370" s="190">
        <v>1593.5</v>
      </c>
      <c r="J3370" s="190">
        <v>1593.5</v>
      </c>
      <c r="K3370" s="190">
        <v>63</v>
      </c>
      <c r="L3370" s="189">
        <f>'Форма 2'!C3374</f>
        <v>5489639.3700000001</v>
      </c>
      <c r="M3370" s="190">
        <v>0</v>
      </c>
      <c r="N3370" s="190">
        <v>0</v>
      </c>
      <c r="O3370" s="190">
        <v>0</v>
      </c>
      <c r="P3370" s="189">
        <f t="shared" si="327"/>
        <v>5489639.3700000001</v>
      </c>
      <c r="Q3370" s="191">
        <f t="shared" si="328"/>
        <v>3445.02</v>
      </c>
      <c r="R3370" s="191">
        <f t="shared" si="329"/>
        <v>3445.02</v>
      </c>
      <c r="S3370" s="90" t="s">
        <v>42</v>
      </c>
      <c r="T3370" s="55" t="s">
        <v>35</v>
      </c>
    </row>
    <row r="3371" spans="1:20">
      <c r="A3371" s="312">
        <v>656</v>
      </c>
      <c r="B3371" s="90" t="s">
        <v>1785</v>
      </c>
      <c r="C3371" s="55">
        <v>1998</v>
      </c>
      <c r="D3371" s="55"/>
      <c r="E3371" s="90" t="s">
        <v>335</v>
      </c>
      <c r="F3371" s="55">
        <v>9</v>
      </c>
      <c r="G3371" s="55">
        <v>3</v>
      </c>
      <c r="H3371" s="190">
        <v>6011.8</v>
      </c>
      <c r="I3371" s="190">
        <v>3343.4</v>
      </c>
      <c r="J3371" s="190">
        <v>3343.4</v>
      </c>
      <c r="K3371" s="190">
        <v>142</v>
      </c>
      <c r="L3371" s="189">
        <f>'Форма 2'!C3375</f>
        <v>1886680.6199999999</v>
      </c>
      <c r="M3371" s="190">
        <v>0</v>
      </c>
      <c r="N3371" s="190">
        <v>0</v>
      </c>
      <c r="O3371" s="190">
        <v>0</v>
      </c>
      <c r="P3371" s="189">
        <f t="shared" si="327"/>
        <v>1886680.6199999999</v>
      </c>
      <c r="Q3371" s="191">
        <f t="shared" si="328"/>
        <v>564.29999999999995</v>
      </c>
      <c r="R3371" s="191">
        <f t="shared" si="329"/>
        <v>564.29999999999995</v>
      </c>
      <c r="S3371" s="90" t="s">
        <v>42</v>
      </c>
      <c r="T3371" s="55" t="s">
        <v>35</v>
      </c>
    </row>
    <row r="3372" spans="1:20">
      <c r="A3372" s="137">
        <v>657</v>
      </c>
      <c r="B3372" s="90" t="s">
        <v>1787</v>
      </c>
      <c r="C3372" s="55">
        <v>1961</v>
      </c>
      <c r="D3372" s="55"/>
      <c r="E3372" s="90" t="s">
        <v>335</v>
      </c>
      <c r="F3372" s="55">
        <v>2</v>
      </c>
      <c r="G3372" s="55">
        <v>2</v>
      </c>
      <c r="H3372" s="190">
        <v>638.70000000000005</v>
      </c>
      <c r="I3372" s="190">
        <v>417.1</v>
      </c>
      <c r="J3372" s="190">
        <v>417.1</v>
      </c>
      <c r="K3372" s="190">
        <v>32</v>
      </c>
      <c r="L3372" s="189">
        <f>'Форма 2'!C3376</f>
        <v>1534510.9000000001</v>
      </c>
      <c r="M3372" s="190">
        <v>0</v>
      </c>
      <c r="N3372" s="190">
        <v>0</v>
      </c>
      <c r="O3372" s="190">
        <v>0</v>
      </c>
      <c r="P3372" s="189">
        <f t="shared" si="327"/>
        <v>1534510.9000000001</v>
      </c>
      <c r="Q3372" s="191">
        <f t="shared" si="328"/>
        <v>3679</v>
      </c>
      <c r="R3372" s="191">
        <f t="shared" si="329"/>
        <v>3679</v>
      </c>
      <c r="S3372" s="90" t="s">
        <v>42</v>
      </c>
      <c r="T3372" s="55" t="s">
        <v>34</v>
      </c>
    </row>
    <row r="3373" spans="1:20">
      <c r="A3373" s="312">
        <v>658</v>
      </c>
      <c r="B3373" s="90" t="s">
        <v>1788</v>
      </c>
      <c r="C3373" s="55">
        <v>1961</v>
      </c>
      <c r="D3373" s="55"/>
      <c r="E3373" s="90" t="s">
        <v>335</v>
      </c>
      <c r="F3373" s="55">
        <v>2</v>
      </c>
      <c r="G3373" s="55">
        <v>2</v>
      </c>
      <c r="H3373" s="190">
        <v>656.9</v>
      </c>
      <c r="I3373" s="190">
        <v>433.6</v>
      </c>
      <c r="J3373" s="190">
        <v>433.6</v>
      </c>
      <c r="K3373" s="190">
        <v>28</v>
      </c>
      <c r="L3373" s="189">
        <f>'Форма 2'!C3377</f>
        <v>1595214.4000000001</v>
      </c>
      <c r="M3373" s="190">
        <v>0</v>
      </c>
      <c r="N3373" s="190">
        <v>0</v>
      </c>
      <c r="O3373" s="190">
        <v>0</v>
      </c>
      <c r="P3373" s="189">
        <f t="shared" si="327"/>
        <v>1595214.4000000001</v>
      </c>
      <c r="Q3373" s="191">
        <f t="shared" si="328"/>
        <v>3679</v>
      </c>
      <c r="R3373" s="191">
        <f t="shared" si="329"/>
        <v>3679</v>
      </c>
      <c r="S3373" s="90" t="s">
        <v>42</v>
      </c>
      <c r="T3373" s="55" t="s">
        <v>34</v>
      </c>
    </row>
    <row r="3374" spans="1:20">
      <c r="A3374" s="137">
        <v>659</v>
      </c>
      <c r="B3374" s="90" t="s">
        <v>1789</v>
      </c>
      <c r="C3374" s="55">
        <v>2014</v>
      </c>
      <c r="D3374" s="55"/>
      <c r="E3374" s="90" t="s">
        <v>335</v>
      </c>
      <c r="F3374" s="55">
        <v>10</v>
      </c>
      <c r="G3374" s="55">
        <v>3</v>
      </c>
      <c r="H3374" s="190">
        <v>5492.2</v>
      </c>
      <c r="I3374" s="190">
        <v>5492.2</v>
      </c>
      <c r="J3374" s="190">
        <v>5492.2</v>
      </c>
      <c r="K3374" s="190">
        <v>239</v>
      </c>
      <c r="L3374" s="189">
        <f>'Форма 2'!C3378</f>
        <v>1878771.7759999998</v>
      </c>
      <c r="M3374" s="190">
        <v>0</v>
      </c>
      <c r="N3374" s="190">
        <v>0</v>
      </c>
      <c r="O3374" s="190">
        <v>0</v>
      </c>
      <c r="P3374" s="189">
        <f t="shared" si="327"/>
        <v>1878771.7759999998</v>
      </c>
      <c r="Q3374" s="191">
        <f t="shared" si="328"/>
        <v>342.08</v>
      </c>
      <c r="R3374" s="191">
        <f t="shared" si="329"/>
        <v>342.08</v>
      </c>
      <c r="S3374" s="90" t="s">
        <v>42</v>
      </c>
      <c r="T3374" s="55" t="s">
        <v>35</v>
      </c>
    </row>
    <row r="3375" spans="1:20">
      <c r="A3375" s="312">
        <v>660</v>
      </c>
      <c r="B3375" s="90" t="s">
        <v>1790</v>
      </c>
      <c r="C3375" s="55">
        <v>1957</v>
      </c>
      <c r="D3375" s="55"/>
      <c r="E3375" s="90" t="s">
        <v>335</v>
      </c>
      <c r="F3375" s="55">
        <v>2</v>
      </c>
      <c r="G3375" s="55">
        <v>2</v>
      </c>
      <c r="H3375" s="190">
        <v>848.4</v>
      </c>
      <c r="I3375" s="190">
        <v>736.4</v>
      </c>
      <c r="J3375" s="190">
        <v>736.4</v>
      </c>
      <c r="K3375" s="190">
        <v>40</v>
      </c>
      <c r="L3375" s="189">
        <f>'Форма 2'!C3379</f>
        <v>1967115.8640000001</v>
      </c>
      <c r="M3375" s="190">
        <v>0</v>
      </c>
      <c r="N3375" s="190">
        <v>0</v>
      </c>
      <c r="O3375" s="190">
        <v>0</v>
      </c>
      <c r="P3375" s="189">
        <f t="shared" si="327"/>
        <v>1967115.8640000001</v>
      </c>
      <c r="Q3375" s="191">
        <f t="shared" si="328"/>
        <v>2671.26</v>
      </c>
      <c r="R3375" s="191">
        <f t="shared" si="329"/>
        <v>2671.26</v>
      </c>
      <c r="S3375" s="90" t="s">
        <v>42</v>
      </c>
      <c r="T3375" s="55" t="s">
        <v>34</v>
      </c>
    </row>
    <row r="3376" spans="1:20">
      <c r="A3376" s="137">
        <v>661</v>
      </c>
      <c r="B3376" s="90" t="s">
        <v>1791</v>
      </c>
      <c r="C3376" s="55">
        <v>1996</v>
      </c>
      <c r="D3376" s="55"/>
      <c r="E3376" s="90" t="s">
        <v>335</v>
      </c>
      <c r="F3376" s="55">
        <v>10</v>
      </c>
      <c r="G3376" s="55">
        <v>3</v>
      </c>
      <c r="H3376" s="190">
        <v>9841.1</v>
      </c>
      <c r="I3376" s="190">
        <v>3774.5</v>
      </c>
      <c r="J3376" s="190">
        <v>3774.5</v>
      </c>
      <c r="K3376" s="190">
        <v>123</v>
      </c>
      <c r="L3376" s="189">
        <f>'Форма 2'!C3380</f>
        <v>15900458.700000001</v>
      </c>
      <c r="M3376" s="190">
        <v>0</v>
      </c>
      <c r="N3376" s="190">
        <v>0</v>
      </c>
      <c r="O3376" s="190">
        <v>0</v>
      </c>
      <c r="P3376" s="189">
        <f t="shared" si="327"/>
        <v>15900458.700000001</v>
      </c>
      <c r="Q3376" s="191">
        <f t="shared" si="328"/>
        <v>4212.6000000000004</v>
      </c>
      <c r="R3376" s="191">
        <f t="shared" si="329"/>
        <v>4212.6000000000004</v>
      </c>
      <c r="S3376" s="90" t="s">
        <v>42</v>
      </c>
      <c r="T3376" s="55" t="s">
        <v>35</v>
      </c>
    </row>
    <row r="3377" spans="1:20">
      <c r="A3377" s="312">
        <v>662</v>
      </c>
      <c r="B3377" s="90" t="s">
        <v>1792</v>
      </c>
      <c r="C3377" s="55">
        <v>1998</v>
      </c>
      <c r="D3377" s="55"/>
      <c r="E3377" s="90" t="s">
        <v>335</v>
      </c>
      <c r="F3377" s="55">
        <v>8</v>
      </c>
      <c r="G3377" s="55">
        <v>1</v>
      </c>
      <c r="H3377" s="190">
        <v>3234.6</v>
      </c>
      <c r="I3377" s="190">
        <v>3231.1</v>
      </c>
      <c r="J3377" s="190">
        <v>2510.1</v>
      </c>
      <c r="K3377" s="190">
        <v>51</v>
      </c>
      <c r="L3377" s="189">
        <f>'Форма 2'!C3381</f>
        <v>14278715.565000001</v>
      </c>
      <c r="M3377" s="190">
        <v>0</v>
      </c>
      <c r="N3377" s="190">
        <v>0</v>
      </c>
      <c r="O3377" s="190">
        <v>0</v>
      </c>
      <c r="P3377" s="189">
        <f t="shared" si="327"/>
        <v>14278715.565000001</v>
      </c>
      <c r="Q3377" s="191">
        <f t="shared" si="328"/>
        <v>4419.1500000000005</v>
      </c>
      <c r="R3377" s="191">
        <f t="shared" si="329"/>
        <v>4419.1500000000005</v>
      </c>
      <c r="S3377" s="90" t="s">
        <v>42</v>
      </c>
      <c r="T3377" s="55" t="s">
        <v>35</v>
      </c>
    </row>
    <row r="3378" spans="1:20">
      <c r="A3378" s="137">
        <v>663</v>
      </c>
      <c r="B3378" s="90" t="s">
        <v>1793</v>
      </c>
      <c r="C3378" s="55">
        <v>1936</v>
      </c>
      <c r="D3378" s="55"/>
      <c r="E3378" s="90" t="s">
        <v>335</v>
      </c>
      <c r="F3378" s="55">
        <v>4</v>
      </c>
      <c r="G3378" s="55">
        <v>4</v>
      </c>
      <c r="H3378" s="190">
        <v>3209.5</v>
      </c>
      <c r="I3378" s="190">
        <v>2780.03</v>
      </c>
      <c r="J3378" s="190">
        <v>2780.03</v>
      </c>
      <c r="K3378" s="190">
        <v>94</v>
      </c>
      <c r="L3378" s="189">
        <f>'Форма 2'!C3382</f>
        <v>3883423.9070000001</v>
      </c>
      <c r="M3378" s="190">
        <v>0</v>
      </c>
      <c r="N3378" s="190">
        <v>0</v>
      </c>
      <c r="O3378" s="190">
        <v>0</v>
      </c>
      <c r="P3378" s="189">
        <f t="shared" si="327"/>
        <v>3883423.9070000001</v>
      </c>
      <c r="Q3378" s="191">
        <f t="shared" si="328"/>
        <v>1396.8999999999999</v>
      </c>
      <c r="R3378" s="191">
        <f t="shared" si="329"/>
        <v>1396.8999999999999</v>
      </c>
      <c r="S3378" s="90" t="s">
        <v>42</v>
      </c>
      <c r="T3378" s="55" t="s">
        <v>34</v>
      </c>
    </row>
    <row r="3379" spans="1:20">
      <c r="A3379" s="312">
        <v>664</v>
      </c>
      <c r="B3379" s="90" t="s">
        <v>1795</v>
      </c>
      <c r="C3379" s="55">
        <v>1957</v>
      </c>
      <c r="D3379" s="55"/>
      <c r="E3379" s="90" t="s">
        <v>335</v>
      </c>
      <c r="F3379" s="55">
        <v>2</v>
      </c>
      <c r="G3379" s="55">
        <v>2</v>
      </c>
      <c r="H3379" s="190">
        <v>741.9</v>
      </c>
      <c r="I3379" s="190">
        <v>642.5</v>
      </c>
      <c r="J3379" s="190">
        <v>642.5</v>
      </c>
      <c r="K3379" s="190">
        <v>35</v>
      </c>
      <c r="L3379" s="189">
        <f>'Форма 2'!C3383</f>
        <v>1191612.625</v>
      </c>
      <c r="M3379" s="190">
        <v>0</v>
      </c>
      <c r="N3379" s="190">
        <v>0</v>
      </c>
      <c r="O3379" s="190">
        <v>0</v>
      </c>
      <c r="P3379" s="189">
        <f t="shared" si="327"/>
        <v>1191612.625</v>
      </c>
      <c r="Q3379" s="191">
        <f t="shared" si="328"/>
        <v>1854.65</v>
      </c>
      <c r="R3379" s="191">
        <f t="shared" si="329"/>
        <v>1854.65</v>
      </c>
      <c r="S3379" s="90" t="s">
        <v>42</v>
      </c>
      <c r="T3379" s="55" t="s">
        <v>34</v>
      </c>
    </row>
    <row r="3380" spans="1:20">
      <c r="A3380" s="137">
        <v>665</v>
      </c>
      <c r="B3380" s="90" t="s">
        <v>1796</v>
      </c>
      <c r="C3380" s="55">
        <v>1957</v>
      </c>
      <c r="D3380" s="55"/>
      <c r="E3380" s="90" t="s">
        <v>335</v>
      </c>
      <c r="F3380" s="55">
        <v>2</v>
      </c>
      <c r="G3380" s="55">
        <v>2</v>
      </c>
      <c r="H3380" s="190">
        <v>1143.5999999999999</v>
      </c>
      <c r="I3380" s="190">
        <v>1038.5999999999999</v>
      </c>
      <c r="J3380" s="190">
        <v>1038.5999999999999</v>
      </c>
      <c r="K3380" s="190">
        <v>36</v>
      </c>
      <c r="L3380" s="189">
        <f>'Форма 2'!C3384</f>
        <v>1926239.4899999998</v>
      </c>
      <c r="M3380" s="190">
        <v>0</v>
      </c>
      <c r="N3380" s="190">
        <v>0</v>
      </c>
      <c r="O3380" s="190">
        <v>0</v>
      </c>
      <c r="P3380" s="189">
        <f t="shared" si="327"/>
        <v>1926239.4899999998</v>
      </c>
      <c r="Q3380" s="191">
        <f t="shared" si="328"/>
        <v>1854.6499999999999</v>
      </c>
      <c r="R3380" s="191">
        <f t="shared" si="329"/>
        <v>1854.6499999999999</v>
      </c>
      <c r="S3380" s="90" t="s">
        <v>42</v>
      </c>
      <c r="T3380" s="55" t="s">
        <v>34</v>
      </c>
    </row>
    <row r="3381" spans="1:20">
      <c r="A3381" s="312">
        <v>666</v>
      </c>
      <c r="B3381" s="90" t="s">
        <v>1797</v>
      </c>
      <c r="C3381" s="55">
        <v>1958</v>
      </c>
      <c r="D3381" s="55"/>
      <c r="E3381" s="90" t="s">
        <v>335</v>
      </c>
      <c r="F3381" s="55">
        <v>2</v>
      </c>
      <c r="G3381" s="55">
        <v>2</v>
      </c>
      <c r="H3381" s="190">
        <v>791.1</v>
      </c>
      <c r="I3381" s="190">
        <v>650.20000000000005</v>
      </c>
      <c r="J3381" s="190">
        <v>650.20000000000005</v>
      </c>
      <c r="K3381" s="190">
        <v>36</v>
      </c>
      <c r="L3381" s="189">
        <f>'Форма 2'!C3385</f>
        <v>843985.60800000001</v>
      </c>
      <c r="M3381" s="190">
        <v>0</v>
      </c>
      <c r="N3381" s="190">
        <v>0</v>
      </c>
      <c r="O3381" s="190">
        <v>0</v>
      </c>
      <c r="P3381" s="189">
        <f t="shared" si="327"/>
        <v>843985.60800000001</v>
      </c>
      <c r="Q3381" s="191">
        <f t="shared" si="328"/>
        <v>1298.04</v>
      </c>
      <c r="R3381" s="191">
        <f t="shared" si="329"/>
        <v>1298.04</v>
      </c>
      <c r="S3381" s="90" t="s">
        <v>42</v>
      </c>
      <c r="T3381" s="55" t="s">
        <v>34</v>
      </c>
    </row>
    <row r="3382" spans="1:20">
      <c r="A3382" s="137">
        <v>667</v>
      </c>
      <c r="B3382" s="90" t="s">
        <v>1798</v>
      </c>
      <c r="C3382" s="55">
        <v>1957</v>
      </c>
      <c r="D3382" s="55"/>
      <c r="E3382" s="90" t="s">
        <v>335</v>
      </c>
      <c r="F3382" s="55">
        <v>2</v>
      </c>
      <c r="G3382" s="55">
        <v>2</v>
      </c>
      <c r="H3382" s="190">
        <v>1110.5</v>
      </c>
      <c r="I3382" s="190">
        <v>969.3</v>
      </c>
      <c r="J3382" s="190">
        <v>969.3</v>
      </c>
      <c r="K3382" s="190">
        <v>38</v>
      </c>
      <c r="L3382" s="189">
        <f>'Форма 2'!C3386</f>
        <v>3128774.3909999998</v>
      </c>
      <c r="M3382" s="190">
        <v>0</v>
      </c>
      <c r="N3382" s="190">
        <v>0</v>
      </c>
      <c r="O3382" s="190">
        <v>0</v>
      </c>
      <c r="P3382" s="189">
        <f t="shared" si="327"/>
        <v>3128774.3909999998</v>
      </c>
      <c r="Q3382" s="191">
        <f t="shared" si="328"/>
        <v>3227.87</v>
      </c>
      <c r="R3382" s="191">
        <f t="shared" si="329"/>
        <v>3227.87</v>
      </c>
      <c r="S3382" s="90" t="s">
        <v>42</v>
      </c>
      <c r="T3382" s="55" t="s">
        <v>34</v>
      </c>
    </row>
    <row r="3383" spans="1:20">
      <c r="A3383" s="312">
        <v>668</v>
      </c>
      <c r="B3383" s="90" t="s">
        <v>1803</v>
      </c>
      <c r="C3383" s="55">
        <v>1957</v>
      </c>
      <c r="D3383" s="55"/>
      <c r="E3383" s="90" t="s">
        <v>335</v>
      </c>
      <c r="F3383" s="55">
        <v>2</v>
      </c>
      <c r="G3383" s="55">
        <v>2</v>
      </c>
      <c r="H3383" s="190">
        <v>763.7</v>
      </c>
      <c r="I3383" s="190">
        <v>663.7</v>
      </c>
      <c r="J3383" s="190">
        <v>663.7</v>
      </c>
      <c r="K3383" s="190">
        <v>29</v>
      </c>
      <c r="L3383" s="189">
        <f>'Форма 2'!C3387</f>
        <v>1772915.2620000003</v>
      </c>
      <c r="M3383" s="190">
        <v>0</v>
      </c>
      <c r="N3383" s="190">
        <v>0</v>
      </c>
      <c r="O3383" s="190">
        <v>0</v>
      </c>
      <c r="P3383" s="189">
        <f t="shared" si="327"/>
        <v>1772915.2620000003</v>
      </c>
      <c r="Q3383" s="191">
        <f t="shared" si="328"/>
        <v>2671.26</v>
      </c>
      <c r="R3383" s="191">
        <f t="shared" si="329"/>
        <v>2671.26</v>
      </c>
      <c r="S3383" s="90" t="s">
        <v>42</v>
      </c>
      <c r="T3383" s="55" t="s">
        <v>34</v>
      </c>
    </row>
    <row r="3384" spans="1:20">
      <c r="A3384" s="137">
        <v>669</v>
      </c>
      <c r="B3384" s="90" t="s">
        <v>1799</v>
      </c>
      <c r="C3384" s="55">
        <v>1960</v>
      </c>
      <c r="D3384" s="55"/>
      <c r="E3384" s="90" t="s">
        <v>335</v>
      </c>
      <c r="F3384" s="55">
        <v>3</v>
      </c>
      <c r="G3384" s="55">
        <v>2</v>
      </c>
      <c r="H3384" s="190">
        <v>958.7</v>
      </c>
      <c r="I3384" s="190">
        <v>843.4</v>
      </c>
      <c r="J3384" s="190">
        <v>843.4</v>
      </c>
      <c r="K3384" s="190">
        <v>68</v>
      </c>
      <c r="L3384" s="189">
        <f>'Форма 2'!C3388</f>
        <v>3102868.6</v>
      </c>
      <c r="M3384" s="190">
        <v>0</v>
      </c>
      <c r="N3384" s="190">
        <v>0</v>
      </c>
      <c r="O3384" s="190">
        <v>0</v>
      </c>
      <c r="P3384" s="189">
        <f t="shared" si="327"/>
        <v>3102868.6</v>
      </c>
      <c r="Q3384" s="191">
        <f t="shared" si="328"/>
        <v>3679</v>
      </c>
      <c r="R3384" s="191">
        <f t="shared" si="329"/>
        <v>3679</v>
      </c>
      <c r="S3384" s="90" t="s">
        <v>42</v>
      </c>
      <c r="T3384" s="55" t="s">
        <v>34</v>
      </c>
    </row>
    <row r="3385" spans="1:20">
      <c r="A3385" s="312">
        <v>670</v>
      </c>
      <c r="B3385" s="90" t="s">
        <v>1800</v>
      </c>
      <c r="C3385" s="55">
        <v>1963</v>
      </c>
      <c r="D3385" s="55"/>
      <c r="E3385" s="90" t="s">
        <v>335</v>
      </c>
      <c r="F3385" s="55">
        <v>5</v>
      </c>
      <c r="G3385" s="55">
        <v>2</v>
      </c>
      <c r="H3385" s="190">
        <v>1702</v>
      </c>
      <c r="I3385" s="190">
        <v>1568.9</v>
      </c>
      <c r="J3385" s="190">
        <v>1495.9</v>
      </c>
      <c r="K3385" s="190">
        <v>79</v>
      </c>
      <c r="L3385" s="189">
        <f>'Форма 2'!C3389</f>
        <v>5404891.8780000005</v>
      </c>
      <c r="M3385" s="190">
        <v>0</v>
      </c>
      <c r="N3385" s="190">
        <v>0</v>
      </c>
      <c r="O3385" s="190">
        <v>0</v>
      </c>
      <c r="P3385" s="189">
        <f t="shared" si="327"/>
        <v>5404891.8780000005</v>
      </c>
      <c r="Q3385" s="191">
        <f t="shared" si="328"/>
        <v>3445.02</v>
      </c>
      <c r="R3385" s="191">
        <f t="shared" si="329"/>
        <v>3445.02</v>
      </c>
      <c r="S3385" s="90" t="s">
        <v>42</v>
      </c>
      <c r="T3385" s="55" t="s">
        <v>34</v>
      </c>
    </row>
    <row r="3386" spans="1:20">
      <c r="A3386" s="137">
        <v>671</v>
      </c>
      <c r="B3386" s="90" t="s">
        <v>1801</v>
      </c>
      <c r="C3386" s="55">
        <v>1962</v>
      </c>
      <c r="D3386" s="55"/>
      <c r="E3386" s="90" t="s">
        <v>335</v>
      </c>
      <c r="F3386" s="55">
        <v>5</v>
      </c>
      <c r="G3386" s="55">
        <v>2</v>
      </c>
      <c r="H3386" s="190">
        <v>1608</v>
      </c>
      <c r="I3386" s="190">
        <v>1444.6</v>
      </c>
      <c r="J3386" s="190">
        <v>1444.6</v>
      </c>
      <c r="K3386" s="190">
        <v>118</v>
      </c>
      <c r="L3386" s="189">
        <f>'Форма 2'!C3390</f>
        <v>4976675.892</v>
      </c>
      <c r="M3386" s="190">
        <v>0</v>
      </c>
      <c r="N3386" s="190">
        <v>0</v>
      </c>
      <c r="O3386" s="190">
        <v>0</v>
      </c>
      <c r="P3386" s="189">
        <f t="shared" si="327"/>
        <v>4976675.892</v>
      </c>
      <c r="Q3386" s="191">
        <f t="shared" si="328"/>
        <v>3445.0200000000004</v>
      </c>
      <c r="R3386" s="191">
        <f t="shared" si="329"/>
        <v>3445.0200000000004</v>
      </c>
      <c r="S3386" s="90" t="s">
        <v>42</v>
      </c>
      <c r="T3386" s="55" t="s">
        <v>34</v>
      </c>
    </row>
    <row r="3387" spans="1:20">
      <c r="A3387" s="312">
        <v>672</v>
      </c>
      <c r="B3387" s="90" t="s">
        <v>1802</v>
      </c>
      <c r="C3387" s="55">
        <v>1963</v>
      </c>
      <c r="D3387" s="55"/>
      <c r="E3387" s="90" t="s">
        <v>335</v>
      </c>
      <c r="F3387" s="55">
        <v>5</v>
      </c>
      <c r="G3387" s="55">
        <v>2</v>
      </c>
      <c r="H3387" s="190">
        <v>1740.5</v>
      </c>
      <c r="I3387" s="190">
        <v>1592.9</v>
      </c>
      <c r="J3387" s="190">
        <v>1592.9</v>
      </c>
      <c r="K3387" s="190">
        <v>72</v>
      </c>
      <c r="L3387" s="189">
        <f>'Форма 2'!C3391</f>
        <v>5487572.358</v>
      </c>
      <c r="M3387" s="190">
        <v>0</v>
      </c>
      <c r="N3387" s="190">
        <v>0</v>
      </c>
      <c r="O3387" s="190">
        <v>0</v>
      </c>
      <c r="P3387" s="189">
        <f t="shared" si="327"/>
        <v>5487572.358</v>
      </c>
      <c r="Q3387" s="191">
        <f t="shared" si="328"/>
        <v>3445.02</v>
      </c>
      <c r="R3387" s="191">
        <f t="shared" si="329"/>
        <v>3445.02</v>
      </c>
      <c r="S3387" s="90" t="s">
        <v>42</v>
      </c>
      <c r="T3387" s="55" t="s">
        <v>34</v>
      </c>
    </row>
    <row r="3388" spans="1:20">
      <c r="A3388" s="137">
        <v>673</v>
      </c>
      <c r="B3388" s="90" t="s">
        <v>1794</v>
      </c>
      <c r="C3388" s="55">
        <v>1956</v>
      </c>
      <c r="D3388" s="55"/>
      <c r="E3388" s="90" t="s">
        <v>335</v>
      </c>
      <c r="F3388" s="55">
        <v>2</v>
      </c>
      <c r="G3388" s="55">
        <v>2</v>
      </c>
      <c r="H3388" s="190">
        <v>478.6</v>
      </c>
      <c r="I3388" s="190">
        <v>378.6</v>
      </c>
      <c r="J3388" s="190">
        <v>378.6</v>
      </c>
      <c r="K3388" s="190">
        <v>24</v>
      </c>
      <c r="L3388" s="189">
        <f>'Форма 2'!C3392</f>
        <v>1222071.5820000002</v>
      </c>
      <c r="M3388" s="190">
        <v>0</v>
      </c>
      <c r="N3388" s="190">
        <v>0</v>
      </c>
      <c r="O3388" s="190">
        <v>0</v>
      </c>
      <c r="P3388" s="189">
        <f t="shared" si="327"/>
        <v>1222071.5820000002</v>
      </c>
      <c r="Q3388" s="191">
        <f t="shared" si="328"/>
        <v>3227.8700000000003</v>
      </c>
      <c r="R3388" s="191">
        <f t="shared" si="329"/>
        <v>3227.8700000000003</v>
      </c>
      <c r="S3388" s="90" t="s">
        <v>42</v>
      </c>
      <c r="T3388" s="55" t="s">
        <v>34</v>
      </c>
    </row>
    <row r="3389" spans="1:20">
      <c r="A3389" s="312">
        <v>674</v>
      </c>
      <c r="B3389" s="90" t="s">
        <v>1804</v>
      </c>
      <c r="C3389" s="55">
        <v>1961</v>
      </c>
      <c r="D3389" s="55"/>
      <c r="E3389" s="90" t="s">
        <v>335</v>
      </c>
      <c r="F3389" s="55">
        <v>4</v>
      </c>
      <c r="G3389" s="55">
        <v>2</v>
      </c>
      <c r="H3389" s="190">
        <v>1413.7</v>
      </c>
      <c r="I3389" s="190">
        <v>834.3</v>
      </c>
      <c r="J3389" s="190">
        <v>834.3</v>
      </c>
      <c r="K3389" s="190">
        <v>60</v>
      </c>
      <c r="L3389" s="189">
        <f>'Форма 2'!C3393</f>
        <v>2874180.1859999998</v>
      </c>
      <c r="M3389" s="190">
        <v>0</v>
      </c>
      <c r="N3389" s="190">
        <v>0</v>
      </c>
      <c r="O3389" s="190">
        <v>0</v>
      </c>
      <c r="P3389" s="189">
        <f t="shared" si="327"/>
        <v>2874180.1859999998</v>
      </c>
      <c r="Q3389" s="191">
        <f t="shared" si="328"/>
        <v>3445.02</v>
      </c>
      <c r="R3389" s="191">
        <f t="shared" si="329"/>
        <v>3445.02</v>
      </c>
      <c r="S3389" s="90" t="s">
        <v>42</v>
      </c>
      <c r="T3389" s="55" t="s">
        <v>34</v>
      </c>
    </row>
    <row r="3390" spans="1:20">
      <c r="A3390" s="137">
        <v>675</v>
      </c>
      <c r="B3390" s="90" t="s">
        <v>1806</v>
      </c>
      <c r="C3390" s="55">
        <v>1963</v>
      </c>
      <c r="D3390" s="55"/>
      <c r="E3390" s="90" t="s">
        <v>576</v>
      </c>
      <c r="F3390" s="55">
        <v>5</v>
      </c>
      <c r="G3390" s="55">
        <v>4</v>
      </c>
      <c r="H3390" s="190">
        <v>3619.1</v>
      </c>
      <c r="I3390" s="190">
        <v>3600</v>
      </c>
      <c r="J3390" s="190">
        <v>3600</v>
      </c>
      <c r="K3390" s="190">
        <v>133</v>
      </c>
      <c r="L3390" s="189">
        <f>'Форма 2'!C3394</f>
        <v>12402072</v>
      </c>
      <c r="M3390" s="190">
        <v>0</v>
      </c>
      <c r="N3390" s="190">
        <v>0</v>
      </c>
      <c r="O3390" s="190">
        <v>0</v>
      </c>
      <c r="P3390" s="189">
        <f t="shared" si="327"/>
        <v>12402072</v>
      </c>
      <c r="Q3390" s="191">
        <f t="shared" si="328"/>
        <v>3445.02</v>
      </c>
      <c r="R3390" s="191">
        <f t="shared" si="329"/>
        <v>3445.02</v>
      </c>
      <c r="S3390" s="90" t="s">
        <v>42</v>
      </c>
      <c r="T3390" s="55" t="s">
        <v>34</v>
      </c>
    </row>
    <row r="3391" spans="1:20">
      <c r="A3391" s="312">
        <v>676</v>
      </c>
      <c r="B3391" s="90" t="s">
        <v>1807</v>
      </c>
      <c r="C3391" s="55">
        <v>1963</v>
      </c>
      <c r="D3391" s="55"/>
      <c r="E3391" s="90" t="s">
        <v>576</v>
      </c>
      <c r="F3391" s="55">
        <v>5</v>
      </c>
      <c r="G3391" s="55">
        <v>4</v>
      </c>
      <c r="H3391" s="190">
        <v>3933.4</v>
      </c>
      <c r="I3391" s="190">
        <v>3597.4</v>
      </c>
      <c r="J3391" s="190">
        <v>3597.4</v>
      </c>
      <c r="K3391" s="190">
        <v>184</v>
      </c>
      <c r="L3391" s="189">
        <f>'Форма 2'!C3395</f>
        <v>12393114.948000001</v>
      </c>
      <c r="M3391" s="190">
        <v>0</v>
      </c>
      <c r="N3391" s="190">
        <v>0</v>
      </c>
      <c r="O3391" s="190">
        <v>0</v>
      </c>
      <c r="P3391" s="189">
        <f t="shared" si="327"/>
        <v>12393114.948000001</v>
      </c>
      <c r="Q3391" s="191">
        <f t="shared" si="328"/>
        <v>3445.02</v>
      </c>
      <c r="R3391" s="191">
        <f t="shared" si="329"/>
        <v>3445.02</v>
      </c>
      <c r="S3391" s="90" t="s">
        <v>42</v>
      </c>
      <c r="T3391" s="55" t="s">
        <v>35</v>
      </c>
    </row>
    <row r="3392" spans="1:20">
      <c r="A3392" s="137">
        <v>677</v>
      </c>
      <c r="B3392" s="90" t="s">
        <v>1808</v>
      </c>
      <c r="C3392" s="55">
        <v>1967</v>
      </c>
      <c r="D3392" s="12">
        <v>2010</v>
      </c>
      <c r="E3392" s="90" t="s">
        <v>335</v>
      </c>
      <c r="F3392" s="55">
        <v>9</v>
      </c>
      <c r="G3392" s="55">
        <v>1</v>
      </c>
      <c r="H3392" s="190">
        <v>2704.1</v>
      </c>
      <c r="I3392" s="190">
        <v>2405.8000000000002</v>
      </c>
      <c r="J3392" s="190">
        <v>2301.8000000000002</v>
      </c>
      <c r="K3392" s="190">
        <v>83</v>
      </c>
      <c r="L3392" s="189">
        <f>'Форма 2'!C3396</f>
        <v>12553777.154000001</v>
      </c>
      <c r="M3392" s="190">
        <v>0</v>
      </c>
      <c r="N3392" s="190">
        <v>0</v>
      </c>
      <c r="O3392" s="190">
        <v>0</v>
      </c>
      <c r="P3392" s="189">
        <f t="shared" si="327"/>
        <v>12553777.154000001</v>
      </c>
      <c r="Q3392" s="191">
        <f t="shared" si="328"/>
        <v>5218.13</v>
      </c>
      <c r="R3392" s="191">
        <f t="shared" si="329"/>
        <v>5218.13</v>
      </c>
      <c r="S3392" s="90" t="s">
        <v>42</v>
      </c>
      <c r="T3392" s="55" t="s">
        <v>34</v>
      </c>
    </row>
    <row r="3393" spans="1:20">
      <c r="A3393" s="312">
        <v>678</v>
      </c>
      <c r="B3393" s="90" t="s">
        <v>1805</v>
      </c>
      <c r="C3393" s="55">
        <v>1966</v>
      </c>
      <c r="D3393" s="55"/>
      <c r="E3393" s="90" t="s">
        <v>576</v>
      </c>
      <c r="F3393" s="55">
        <v>5</v>
      </c>
      <c r="G3393" s="55">
        <v>3</v>
      </c>
      <c r="H3393" s="190">
        <v>2627.2</v>
      </c>
      <c r="I3393" s="190">
        <v>1755.3</v>
      </c>
      <c r="J3393" s="190">
        <v>1755.3</v>
      </c>
      <c r="K3393" s="190">
        <v>101</v>
      </c>
      <c r="L3393" s="189">
        <f>'Форма 2'!C3397</f>
        <v>12164720.483999999</v>
      </c>
      <c r="M3393" s="190">
        <v>0</v>
      </c>
      <c r="N3393" s="190">
        <v>0</v>
      </c>
      <c r="O3393" s="190">
        <v>0</v>
      </c>
      <c r="P3393" s="189">
        <f t="shared" si="327"/>
        <v>12164720.483999999</v>
      </c>
      <c r="Q3393" s="191">
        <f t="shared" si="328"/>
        <v>6930.28</v>
      </c>
      <c r="R3393" s="191">
        <f t="shared" si="329"/>
        <v>6930.28</v>
      </c>
      <c r="S3393" s="90" t="s">
        <v>42</v>
      </c>
      <c r="T3393" s="55" t="s">
        <v>34</v>
      </c>
    </row>
    <row r="3394" spans="1:20">
      <c r="A3394" s="137">
        <v>679</v>
      </c>
      <c r="B3394" s="90" t="s">
        <v>1809</v>
      </c>
      <c r="C3394" s="55">
        <v>1995</v>
      </c>
      <c r="D3394" s="55"/>
      <c r="E3394" s="90" t="s">
        <v>335</v>
      </c>
      <c r="F3394" s="55">
        <v>16</v>
      </c>
      <c r="G3394" s="55">
        <v>5</v>
      </c>
      <c r="H3394" s="190">
        <v>14430.9</v>
      </c>
      <c r="I3394" s="190">
        <v>17169.5</v>
      </c>
      <c r="J3394" s="190">
        <v>15804.2</v>
      </c>
      <c r="K3394" s="190">
        <v>476</v>
      </c>
      <c r="L3394" s="189">
        <f>'Форма 2'!C3398</f>
        <v>23303647.265000001</v>
      </c>
      <c r="M3394" s="190">
        <v>0</v>
      </c>
      <c r="N3394" s="190">
        <v>0</v>
      </c>
      <c r="O3394" s="190">
        <v>0</v>
      </c>
      <c r="P3394" s="189">
        <f t="shared" si="327"/>
        <v>23303647.265000001</v>
      </c>
      <c r="Q3394" s="191">
        <f t="shared" si="328"/>
        <v>1357.27</v>
      </c>
      <c r="R3394" s="191">
        <f t="shared" si="329"/>
        <v>1357.27</v>
      </c>
      <c r="S3394" s="90" t="s">
        <v>42</v>
      </c>
      <c r="T3394" s="55" t="s">
        <v>35</v>
      </c>
    </row>
    <row r="3395" spans="1:20">
      <c r="A3395" s="312">
        <v>680</v>
      </c>
      <c r="B3395" s="90" t="s">
        <v>1810</v>
      </c>
      <c r="C3395" s="55">
        <v>1977</v>
      </c>
      <c r="D3395" s="55"/>
      <c r="E3395" s="90" t="s">
        <v>335</v>
      </c>
      <c r="F3395" s="55">
        <v>9</v>
      </c>
      <c r="G3395" s="55">
        <v>2</v>
      </c>
      <c r="H3395" s="190">
        <v>6239.2</v>
      </c>
      <c r="I3395" s="190">
        <v>6239.2</v>
      </c>
      <c r="J3395" s="190">
        <v>6239.2</v>
      </c>
      <c r="K3395" s="190">
        <v>210</v>
      </c>
      <c r="L3395" s="189">
        <f>'Форма 2'!C3399</f>
        <v>43294264.482000001</v>
      </c>
      <c r="M3395" s="190">
        <v>0</v>
      </c>
      <c r="N3395" s="190">
        <v>0</v>
      </c>
      <c r="O3395" s="190">
        <v>0</v>
      </c>
      <c r="P3395" s="189">
        <f t="shared" si="327"/>
        <v>43294264.482000001</v>
      </c>
      <c r="Q3395" s="191">
        <f t="shared" si="328"/>
        <v>6939.0730353250419</v>
      </c>
      <c r="R3395" s="191">
        <f t="shared" si="329"/>
        <v>6939.0730353250419</v>
      </c>
      <c r="S3395" s="90" t="s">
        <v>42</v>
      </c>
      <c r="T3395" s="55" t="s">
        <v>34</v>
      </c>
    </row>
    <row r="3396" spans="1:20">
      <c r="A3396" s="137">
        <v>681</v>
      </c>
      <c r="B3396" s="90" t="s">
        <v>1812</v>
      </c>
      <c r="C3396" s="55">
        <v>1997</v>
      </c>
      <c r="D3396" s="55"/>
      <c r="E3396" s="90" t="s">
        <v>335</v>
      </c>
      <c r="F3396" s="55">
        <v>10</v>
      </c>
      <c r="G3396" s="55">
        <v>1</v>
      </c>
      <c r="H3396" s="190">
        <v>2415.6999999999998</v>
      </c>
      <c r="I3396" s="190">
        <v>2544.1</v>
      </c>
      <c r="J3396" s="190">
        <v>2104.1</v>
      </c>
      <c r="K3396" s="190">
        <v>280</v>
      </c>
      <c r="L3396" s="189">
        <f>'Форма 2'!C3400</f>
        <v>3901538935.5733943</v>
      </c>
      <c r="M3396" s="190">
        <v>0</v>
      </c>
      <c r="N3396" s="190">
        <v>0</v>
      </c>
      <c r="O3396" s="190">
        <v>0</v>
      </c>
      <c r="P3396" s="189">
        <f t="shared" si="327"/>
        <v>3901538935.5733943</v>
      </c>
      <c r="Q3396" s="191">
        <f t="shared" si="328"/>
        <v>1533563.5138451296</v>
      </c>
      <c r="R3396" s="191">
        <f t="shared" si="329"/>
        <v>1533563.5138451296</v>
      </c>
      <c r="S3396" s="90" t="s">
        <v>42</v>
      </c>
      <c r="T3396" s="55" t="s">
        <v>35</v>
      </c>
    </row>
    <row r="3397" spans="1:20">
      <c r="A3397" s="312">
        <v>682</v>
      </c>
      <c r="B3397" s="90" t="s">
        <v>1811</v>
      </c>
      <c r="C3397" s="55">
        <v>1973</v>
      </c>
      <c r="D3397" s="55"/>
      <c r="E3397" s="90" t="s">
        <v>576</v>
      </c>
      <c r="F3397" s="55">
        <v>9</v>
      </c>
      <c r="G3397" s="55">
        <v>6</v>
      </c>
      <c r="H3397" s="190">
        <v>11388.2</v>
      </c>
      <c r="I3397" s="190">
        <v>11641.4</v>
      </c>
      <c r="J3397" s="190">
        <v>11428.3</v>
      </c>
      <c r="K3397" s="190">
        <v>495</v>
      </c>
      <c r="L3397" s="189">
        <f>'Форма 2'!C3401</f>
        <v>15592840.402000001</v>
      </c>
      <c r="M3397" s="190">
        <v>0</v>
      </c>
      <c r="N3397" s="190">
        <v>0</v>
      </c>
      <c r="O3397" s="190">
        <v>0</v>
      </c>
      <c r="P3397" s="189">
        <f t="shared" si="327"/>
        <v>15592840.402000001</v>
      </c>
      <c r="Q3397" s="191">
        <f t="shared" si="328"/>
        <v>1339.43</v>
      </c>
      <c r="R3397" s="191">
        <f t="shared" si="329"/>
        <v>1339.43</v>
      </c>
      <c r="S3397" s="90" t="s">
        <v>42</v>
      </c>
      <c r="T3397" s="55" t="s">
        <v>35</v>
      </c>
    </row>
    <row r="3398" spans="1:20">
      <c r="A3398" s="137">
        <v>683</v>
      </c>
      <c r="B3398" s="110" t="s">
        <v>4667</v>
      </c>
      <c r="C3398" s="217">
        <v>1978</v>
      </c>
      <c r="D3398" s="55"/>
      <c r="E3398" s="55" t="s">
        <v>336</v>
      </c>
      <c r="F3398" s="55">
        <v>5</v>
      </c>
      <c r="G3398" s="55">
        <v>6</v>
      </c>
      <c r="H3398" s="220">
        <v>3880.4</v>
      </c>
      <c r="I3398" s="220">
        <v>2613</v>
      </c>
      <c r="J3398" s="220"/>
      <c r="K3398" s="220"/>
      <c r="L3398" s="189">
        <f>'Форма 2'!C3402</f>
        <v>4434234.87</v>
      </c>
      <c r="M3398" s="190">
        <v>0</v>
      </c>
      <c r="N3398" s="190">
        <v>0</v>
      </c>
      <c r="O3398" s="190">
        <v>0</v>
      </c>
      <c r="P3398" s="189">
        <f t="shared" si="327"/>
        <v>4434234.87</v>
      </c>
      <c r="Q3398" s="191">
        <f t="shared" si="328"/>
        <v>1696.99</v>
      </c>
      <c r="R3398" s="191">
        <f t="shared" si="329"/>
        <v>1696.99</v>
      </c>
      <c r="S3398" s="90" t="s">
        <v>42</v>
      </c>
      <c r="T3398" s="55" t="s">
        <v>35</v>
      </c>
    </row>
    <row r="3399" spans="1:20">
      <c r="A3399" s="312">
        <v>684</v>
      </c>
      <c r="B3399" s="92" t="s">
        <v>4622</v>
      </c>
      <c r="C3399" s="217">
        <v>1972</v>
      </c>
      <c r="D3399" s="27"/>
      <c r="E3399" s="135" t="s">
        <v>335</v>
      </c>
      <c r="F3399" s="55">
        <v>5</v>
      </c>
      <c r="G3399" s="27">
        <v>6</v>
      </c>
      <c r="H3399" s="187">
        <v>6256.4</v>
      </c>
      <c r="I3399" s="187">
        <v>4485.5</v>
      </c>
      <c r="J3399" s="187">
        <v>4485.5</v>
      </c>
      <c r="K3399" s="188">
        <v>213</v>
      </c>
      <c r="L3399" s="189">
        <f>'Форма 2'!C3403</f>
        <v>471580.43000000005</v>
      </c>
      <c r="M3399" s="190">
        <v>0</v>
      </c>
      <c r="N3399" s="190">
        <v>0</v>
      </c>
      <c r="O3399" s="190">
        <v>0</v>
      </c>
      <c r="P3399" s="189">
        <f t="shared" si="327"/>
        <v>471580.43000000005</v>
      </c>
      <c r="Q3399" s="191">
        <f t="shared" si="328"/>
        <v>105.13441756771822</v>
      </c>
      <c r="R3399" s="191">
        <f t="shared" si="329"/>
        <v>105.13441756771822</v>
      </c>
      <c r="S3399" s="90" t="s">
        <v>42</v>
      </c>
      <c r="T3399" s="55" t="s">
        <v>34</v>
      </c>
    </row>
    <row r="3400" spans="1:20">
      <c r="A3400" s="137">
        <v>685</v>
      </c>
      <c r="B3400" s="90" t="s">
        <v>1813</v>
      </c>
      <c r="C3400" s="55">
        <v>1962</v>
      </c>
      <c r="D3400" s="55"/>
      <c r="E3400" s="90" t="s">
        <v>335</v>
      </c>
      <c r="F3400" s="55">
        <v>5</v>
      </c>
      <c r="G3400" s="55">
        <v>4</v>
      </c>
      <c r="H3400" s="190">
        <v>3405.1</v>
      </c>
      <c r="I3400" s="190">
        <v>2537.4</v>
      </c>
      <c r="J3400" s="190">
        <v>1820.3</v>
      </c>
      <c r="K3400" s="190">
        <v>132</v>
      </c>
      <c r="L3400" s="189">
        <f>'Форма 2'!C3404</f>
        <v>8741393.7479999997</v>
      </c>
      <c r="M3400" s="190">
        <v>0</v>
      </c>
      <c r="N3400" s="190">
        <v>0</v>
      </c>
      <c r="O3400" s="190">
        <v>0</v>
      </c>
      <c r="P3400" s="189">
        <f t="shared" si="327"/>
        <v>8741393.7479999997</v>
      </c>
      <c r="Q3400" s="191">
        <f t="shared" si="328"/>
        <v>3445.0199999999995</v>
      </c>
      <c r="R3400" s="191">
        <f t="shared" si="329"/>
        <v>3445.0199999999995</v>
      </c>
      <c r="S3400" s="90" t="s">
        <v>42</v>
      </c>
      <c r="T3400" s="55" t="s">
        <v>34</v>
      </c>
    </row>
    <row r="3401" spans="1:20">
      <c r="A3401" s="312">
        <v>686</v>
      </c>
      <c r="B3401" s="90" t="s">
        <v>1814</v>
      </c>
      <c r="C3401" s="55">
        <v>1958</v>
      </c>
      <c r="D3401" s="55"/>
      <c r="E3401" s="90" t="s">
        <v>335</v>
      </c>
      <c r="F3401" s="55">
        <v>4</v>
      </c>
      <c r="G3401" s="55">
        <v>2</v>
      </c>
      <c r="H3401" s="190">
        <v>2259.5</v>
      </c>
      <c r="I3401" s="190">
        <v>2038.27</v>
      </c>
      <c r="J3401" s="190">
        <v>1264.9000000000001</v>
      </c>
      <c r="K3401" s="190">
        <v>59</v>
      </c>
      <c r="L3401" s="189">
        <f>'Форма 2'!C3405</f>
        <v>1663452.5297000001</v>
      </c>
      <c r="M3401" s="190">
        <v>0</v>
      </c>
      <c r="N3401" s="190">
        <v>0</v>
      </c>
      <c r="O3401" s="190">
        <v>0</v>
      </c>
      <c r="P3401" s="189">
        <f t="shared" si="327"/>
        <v>1663452.5297000001</v>
      </c>
      <c r="Q3401" s="191">
        <f t="shared" si="328"/>
        <v>816.11</v>
      </c>
      <c r="R3401" s="191">
        <f t="shared" si="329"/>
        <v>816.11</v>
      </c>
      <c r="S3401" s="90" t="s">
        <v>42</v>
      </c>
      <c r="T3401" s="55" t="s">
        <v>34</v>
      </c>
    </row>
    <row r="3402" spans="1:20">
      <c r="A3402" s="137">
        <v>687</v>
      </c>
      <c r="B3402" s="90" t="s">
        <v>1815</v>
      </c>
      <c r="C3402" s="55">
        <v>1963</v>
      </c>
      <c r="D3402" s="55"/>
      <c r="E3402" s="90" t="s">
        <v>335</v>
      </c>
      <c r="F3402" s="55">
        <v>5</v>
      </c>
      <c r="G3402" s="55">
        <v>3</v>
      </c>
      <c r="H3402" s="190">
        <v>2178.6999999999998</v>
      </c>
      <c r="I3402" s="190">
        <v>1372.9</v>
      </c>
      <c r="J3402" s="190">
        <v>1057.5</v>
      </c>
      <c r="K3402" s="190">
        <v>112</v>
      </c>
      <c r="L3402" s="189">
        <f>'Форма 2'!C3406</f>
        <v>4729667.9580000006</v>
      </c>
      <c r="M3402" s="190">
        <v>0</v>
      </c>
      <c r="N3402" s="190">
        <v>0</v>
      </c>
      <c r="O3402" s="190">
        <v>0</v>
      </c>
      <c r="P3402" s="189">
        <f t="shared" si="327"/>
        <v>4729667.9580000006</v>
      </c>
      <c r="Q3402" s="191">
        <f t="shared" si="328"/>
        <v>3445.02</v>
      </c>
      <c r="R3402" s="191">
        <f t="shared" si="329"/>
        <v>3445.02</v>
      </c>
      <c r="S3402" s="90" t="s">
        <v>42</v>
      </c>
      <c r="T3402" s="55" t="s">
        <v>34</v>
      </c>
    </row>
    <row r="3403" spans="1:20">
      <c r="A3403" s="312">
        <v>688</v>
      </c>
      <c r="B3403" s="92" t="s">
        <v>4620</v>
      </c>
      <c r="C3403" s="217">
        <v>1964</v>
      </c>
      <c r="D3403" s="27"/>
      <c r="E3403" s="135" t="s">
        <v>335</v>
      </c>
      <c r="F3403" s="55">
        <v>5</v>
      </c>
      <c r="G3403" s="27">
        <v>2</v>
      </c>
      <c r="H3403" s="187">
        <v>2099.3000000000002</v>
      </c>
      <c r="I3403" s="187">
        <v>1503.1000000000001</v>
      </c>
      <c r="J3403" s="187">
        <v>1503.1000000000001</v>
      </c>
      <c r="K3403" s="188">
        <v>76</v>
      </c>
      <c r="L3403" s="189">
        <f>'Форма 2'!C3407</f>
        <v>471580.43000000005</v>
      </c>
      <c r="M3403" s="190">
        <v>0</v>
      </c>
      <c r="N3403" s="190">
        <v>0</v>
      </c>
      <c r="O3403" s="190">
        <v>0</v>
      </c>
      <c r="P3403" s="189">
        <f t="shared" si="327"/>
        <v>471580.43000000005</v>
      </c>
      <c r="Q3403" s="191">
        <f t="shared" si="328"/>
        <v>313.73856030869536</v>
      </c>
      <c r="R3403" s="191">
        <f t="shared" si="329"/>
        <v>313.73856030869536</v>
      </c>
      <c r="S3403" s="90" t="s">
        <v>42</v>
      </c>
      <c r="T3403" s="55" t="s">
        <v>34</v>
      </c>
    </row>
    <row r="3404" spans="1:20">
      <c r="A3404" s="137">
        <v>689</v>
      </c>
      <c r="B3404" s="90" t="s">
        <v>1818</v>
      </c>
      <c r="C3404" s="55">
        <v>1965</v>
      </c>
      <c r="D3404" s="55"/>
      <c r="E3404" s="90" t="s">
        <v>335</v>
      </c>
      <c r="F3404" s="55">
        <v>5</v>
      </c>
      <c r="G3404" s="55">
        <v>2</v>
      </c>
      <c r="H3404" s="190">
        <v>1808.7999999999997</v>
      </c>
      <c r="I3404" s="190">
        <v>1661.6999999999998</v>
      </c>
      <c r="J3404" s="190">
        <v>1618.6</v>
      </c>
      <c r="K3404" s="190">
        <v>59</v>
      </c>
      <c r="L3404" s="189">
        <f>'Форма 2'!C3408</f>
        <v>5724589.7339999992</v>
      </c>
      <c r="M3404" s="190">
        <v>0</v>
      </c>
      <c r="N3404" s="190">
        <v>0</v>
      </c>
      <c r="O3404" s="190">
        <v>0</v>
      </c>
      <c r="P3404" s="189">
        <f t="shared" si="327"/>
        <v>5724589.7339999992</v>
      </c>
      <c r="Q3404" s="191">
        <f t="shared" si="328"/>
        <v>3445.02</v>
      </c>
      <c r="R3404" s="191">
        <f t="shared" si="329"/>
        <v>3445.02</v>
      </c>
      <c r="S3404" s="90" t="s">
        <v>42</v>
      </c>
      <c r="T3404" s="55" t="s">
        <v>34</v>
      </c>
    </row>
    <row r="3405" spans="1:20">
      <c r="A3405" s="312">
        <v>690</v>
      </c>
      <c r="B3405" s="90" t="s">
        <v>1820</v>
      </c>
      <c r="C3405" s="55">
        <v>1965</v>
      </c>
      <c r="D3405" s="55"/>
      <c r="E3405" s="90" t="s">
        <v>335</v>
      </c>
      <c r="F3405" s="55">
        <v>5</v>
      </c>
      <c r="G3405" s="55">
        <v>2</v>
      </c>
      <c r="H3405" s="190">
        <v>2161.5</v>
      </c>
      <c r="I3405" s="190">
        <v>1933.3</v>
      </c>
      <c r="J3405" s="190">
        <v>1617.6</v>
      </c>
      <c r="K3405" s="190">
        <v>63</v>
      </c>
      <c r="L3405" s="189">
        <f>'Форма 2'!C3409</f>
        <v>6660257.1660000002</v>
      </c>
      <c r="M3405" s="190">
        <v>0</v>
      </c>
      <c r="N3405" s="190">
        <v>0</v>
      </c>
      <c r="O3405" s="190">
        <v>0</v>
      </c>
      <c r="P3405" s="189">
        <f t="shared" si="327"/>
        <v>6660257.1660000002</v>
      </c>
      <c r="Q3405" s="191">
        <f t="shared" si="328"/>
        <v>3445.02</v>
      </c>
      <c r="R3405" s="191">
        <f t="shared" si="329"/>
        <v>3445.02</v>
      </c>
      <c r="S3405" s="90" t="s">
        <v>42</v>
      </c>
      <c r="T3405" s="55" t="s">
        <v>34</v>
      </c>
    </row>
    <row r="3406" spans="1:20">
      <c r="A3406" s="137">
        <v>691</v>
      </c>
      <c r="B3406" s="92" t="s">
        <v>4621</v>
      </c>
      <c r="C3406" s="217">
        <v>1972</v>
      </c>
      <c r="D3406" s="27"/>
      <c r="E3406" s="135" t="s">
        <v>335</v>
      </c>
      <c r="F3406" s="55">
        <v>12</v>
      </c>
      <c r="G3406" s="27">
        <v>1</v>
      </c>
      <c r="H3406" s="187">
        <v>4500.8</v>
      </c>
      <c r="I3406" s="187">
        <v>3618.2</v>
      </c>
      <c r="J3406" s="187">
        <v>3618.2</v>
      </c>
      <c r="K3406" s="188">
        <v>144</v>
      </c>
      <c r="L3406" s="189">
        <f>'Форма 2'!C3410</f>
        <v>398164.77</v>
      </c>
      <c r="M3406" s="190">
        <v>0</v>
      </c>
      <c r="N3406" s="190">
        <v>0</v>
      </c>
      <c r="O3406" s="190">
        <v>0</v>
      </c>
      <c r="P3406" s="189">
        <f t="shared" si="327"/>
        <v>398164.77</v>
      </c>
      <c r="Q3406" s="191">
        <f t="shared" si="328"/>
        <v>110.0449864573545</v>
      </c>
      <c r="R3406" s="191">
        <f t="shared" si="329"/>
        <v>110.0449864573545</v>
      </c>
      <c r="S3406" s="90" t="s">
        <v>42</v>
      </c>
      <c r="T3406" s="55" t="s">
        <v>34</v>
      </c>
    </row>
    <row r="3407" spans="1:20">
      <c r="A3407" s="312">
        <v>692</v>
      </c>
      <c r="B3407" s="92" t="s">
        <v>4619</v>
      </c>
      <c r="C3407" s="217">
        <v>1961</v>
      </c>
      <c r="D3407" s="27"/>
      <c r="E3407" s="135" t="s">
        <v>335</v>
      </c>
      <c r="F3407" s="55">
        <v>5</v>
      </c>
      <c r="G3407" s="27">
        <v>2</v>
      </c>
      <c r="H3407" s="187">
        <v>1351.9</v>
      </c>
      <c r="I3407" s="187">
        <v>1118.2</v>
      </c>
      <c r="J3407" s="187">
        <v>1118.2</v>
      </c>
      <c r="K3407" s="188">
        <v>76</v>
      </c>
      <c r="L3407" s="189">
        <f>'Форма 2'!C3411</f>
        <v>471580.43000000005</v>
      </c>
      <c r="M3407" s="190">
        <v>0</v>
      </c>
      <c r="N3407" s="190">
        <v>0</v>
      </c>
      <c r="O3407" s="190">
        <v>0</v>
      </c>
      <c r="P3407" s="189">
        <f t="shared" si="327"/>
        <v>471580.43000000005</v>
      </c>
      <c r="Q3407" s="191">
        <f t="shared" si="328"/>
        <v>421.73173850831699</v>
      </c>
      <c r="R3407" s="191">
        <f t="shared" si="329"/>
        <v>421.73173850831699</v>
      </c>
      <c r="S3407" s="90" t="s">
        <v>42</v>
      </c>
      <c r="T3407" s="55" t="s">
        <v>34</v>
      </c>
    </row>
    <row r="3408" spans="1:20">
      <c r="A3408" s="137">
        <v>693</v>
      </c>
      <c r="B3408" s="90" t="s">
        <v>1821</v>
      </c>
      <c r="C3408" s="55">
        <v>1971</v>
      </c>
      <c r="D3408" s="55"/>
      <c r="E3408" s="90" t="s">
        <v>576</v>
      </c>
      <c r="F3408" s="55">
        <v>12</v>
      </c>
      <c r="G3408" s="55">
        <v>1</v>
      </c>
      <c r="H3408" s="190">
        <v>4507</v>
      </c>
      <c r="I3408" s="190">
        <v>4506.6000000000004</v>
      </c>
      <c r="J3408" s="190">
        <v>3581</v>
      </c>
      <c r="K3408" s="190">
        <v>158</v>
      </c>
      <c r="L3408" s="189">
        <f>'Форма 2'!C3412</f>
        <v>7577892.9660000009</v>
      </c>
      <c r="M3408" s="190">
        <v>0</v>
      </c>
      <c r="N3408" s="190">
        <v>0</v>
      </c>
      <c r="O3408" s="190">
        <v>0</v>
      </c>
      <c r="P3408" s="189">
        <f t="shared" si="327"/>
        <v>7577892.9660000009</v>
      </c>
      <c r="Q3408" s="191">
        <f t="shared" si="328"/>
        <v>1681.51</v>
      </c>
      <c r="R3408" s="191">
        <f t="shared" si="329"/>
        <v>1681.51</v>
      </c>
      <c r="S3408" s="90" t="s">
        <v>42</v>
      </c>
      <c r="T3408" s="55" t="s">
        <v>35</v>
      </c>
    </row>
    <row r="3409" spans="1:20">
      <c r="A3409" s="312">
        <v>694</v>
      </c>
      <c r="B3409" s="90" t="s">
        <v>1822</v>
      </c>
      <c r="C3409" s="55">
        <v>1971</v>
      </c>
      <c r="D3409" s="55"/>
      <c r="E3409" s="90" t="s">
        <v>576</v>
      </c>
      <c r="F3409" s="55">
        <v>9</v>
      </c>
      <c r="G3409" s="55">
        <v>6</v>
      </c>
      <c r="H3409" s="190">
        <v>11236.4</v>
      </c>
      <c r="I3409" s="190">
        <v>11235.2</v>
      </c>
      <c r="J3409" s="190">
        <v>11235.2</v>
      </c>
      <c r="K3409" s="190">
        <v>474</v>
      </c>
      <c r="L3409" s="189">
        <f>'Форма 2'!C3413</f>
        <v>15048763.936000003</v>
      </c>
      <c r="M3409" s="190">
        <v>0</v>
      </c>
      <c r="N3409" s="190">
        <v>0</v>
      </c>
      <c r="O3409" s="190">
        <v>0</v>
      </c>
      <c r="P3409" s="189">
        <f t="shared" si="327"/>
        <v>15048763.936000003</v>
      </c>
      <c r="Q3409" s="191">
        <f t="shared" si="328"/>
        <v>1339.43</v>
      </c>
      <c r="R3409" s="191">
        <f t="shared" si="329"/>
        <v>1339.43</v>
      </c>
      <c r="S3409" s="90" t="s">
        <v>42</v>
      </c>
      <c r="T3409" s="55" t="s">
        <v>35</v>
      </c>
    </row>
    <row r="3410" spans="1:20">
      <c r="A3410" s="137">
        <v>695</v>
      </c>
      <c r="B3410" s="90" t="s">
        <v>1823</v>
      </c>
      <c r="C3410" s="55">
        <v>1972</v>
      </c>
      <c r="D3410" s="55"/>
      <c r="E3410" s="90" t="s">
        <v>335</v>
      </c>
      <c r="F3410" s="55">
        <v>12</v>
      </c>
      <c r="G3410" s="55">
        <v>1</v>
      </c>
      <c r="H3410" s="190">
        <v>5099.2</v>
      </c>
      <c r="I3410" s="190">
        <v>3802.4</v>
      </c>
      <c r="J3410" s="190">
        <v>3802.4</v>
      </c>
      <c r="K3410" s="190">
        <v>129</v>
      </c>
      <c r="L3410" s="189">
        <f>'Форма 2'!C3414</f>
        <v>5093048.6320000002</v>
      </c>
      <c r="M3410" s="190">
        <v>0</v>
      </c>
      <c r="N3410" s="190">
        <v>0</v>
      </c>
      <c r="O3410" s="190">
        <v>0</v>
      </c>
      <c r="P3410" s="189">
        <f t="shared" si="327"/>
        <v>5093048.6320000002</v>
      </c>
      <c r="Q3410" s="191">
        <f t="shared" si="328"/>
        <v>1339.43</v>
      </c>
      <c r="R3410" s="191">
        <f t="shared" si="329"/>
        <v>1339.43</v>
      </c>
      <c r="S3410" s="90" t="s">
        <v>42</v>
      </c>
      <c r="T3410" s="55" t="s">
        <v>35</v>
      </c>
    </row>
    <row r="3411" spans="1:20">
      <c r="A3411" s="312">
        <v>696</v>
      </c>
      <c r="B3411" s="90" t="s">
        <v>1828</v>
      </c>
      <c r="C3411" s="55">
        <v>1963</v>
      </c>
      <c r="D3411" s="12">
        <v>2010</v>
      </c>
      <c r="E3411" s="90" t="s">
        <v>335</v>
      </c>
      <c r="F3411" s="55">
        <v>5</v>
      </c>
      <c r="G3411" s="55">
        <v>6</v>
      </c>
      <c r="H3411" s="190">
        <v>5062</v>
      </c>
      <c r="I3411" s="190">
        <v>4782.5</v>
      </c>
      <c r="J3411" s="190">
        <v>4041.7</v>
      </c>
      <c r="K3411" s="190">
        <v>173</v>
      </c>
      <c r="L3411" s="189">
        <f>'Форма 2'!C3415</f>
        <v>16475808.15</v>
      </c>
      <c r="M3411" s="190">
        <v>0</v>
      </c>
      <c r="N3411" s="190">
        <v>0</v>
      </c>
      <c r="O3411" s="190">
        <v>0</v>
      </c>
      <c r="P3411" s="189">
        <f t="shared" si="327"/>
        <v>16475808.15</v>
      </c>
      <c r="Q3411" s="191">
        <f t="shared" si="328"/>
        <v>3445.02</v>
      </c>
      <c r="R3411" s="191">
        <f t="shared" si="329"/>
        <v>3445.02</v>
      </c>
      <c r="S3411" s="90" t="s">
        <v>42</v>
      </c>
      <c r="T3411" s="55" t="s">
        <v>34</v>
      </c>
    </row>
    <row r="3412" spans="1:20">
      <c r="A3412" s="137">
        <v>697</v>
      </c>
      <c r="B3412" s="90" t="s">
        <v>1829</v>
      </c>
      <c r="C3412" s="55">
        <v>1962</v>
      </c>
      <c r="D3412" s="55"/>
      <c r="E3412" s="90" t="s">
        <v>335</v>
      </c>
      <c r="F3412" s="55">
        <v>3</v>
      </c>
      <c r="G3412" s="55">
        <v>3</v>
      </c>
      <c r="H3412" s="190">
        <v>1806.5</v>
      </c>
      <c r="I3412" s="190">
        <v>1524.1999999999998</v>
      </c>
      <c r="J3412" s="190">
        <v>1196.5999999999999</v>
      </c>
      <c r="K3412" s="190">
        <v>53</v>
      </c>
      <c r="L3412" s="189">
        <f>'Форма 2'!C3416</f>
        <v>5607531.7999999989</v>
      </c>
      <c r="M3412" s="190">
        <v>0</v>
      </c>
      <c r="N3412" s="190">
        <v>0</v>
      </c>
      <c r="O3412" s="190">
        <v>0</v>
      </c>
      <c r="P3412" s="189">
        <f t="shared" si="327"/>
        <v>5607531.7999999989</v>
      </c>
      <c r="Q3412" s="191">
        <f t="shared" si="328"/>
        <v>3678.9999999999995</v>
      </c>
      <c r="R3412" s="191">
        <f t="shared" si="329"/>
        <v>3678.9999999999995</v>
      </c>
      <c r="S3412" s="90" t="s">
        <v>42</v>
      </c>
      <c r="T3412" s="55" t="s">
        <v>34</v>
      </c>
    </row>
    <row r="3413" spans="1:20">
      <c r="A3413" s="312">
        <v>698</v>
      </c>
      <c r="B3413" s="90" t="s">
        <v>1825</v>
      </c>
      <c r="C3413" s="55">
        <v>1955</v>
      </c>
      <c r="D3413" s="55"/>
      <c r="E3413" s="90" t="s">
        <v>335</v>
      </c>
      <c r="F3413" s="55">
        <v>3</v>
      </c>
      <c r="G3413" s="55">
        <v>2</v>
      </c>
      <c r="H3413" s="190">
        <v>1158.9000000000001</v>
      </c>
      <c r="I3413" s="190">
        <v>1058.9000000000001</v>
      </c>
      <c r="J3413" s="190">
        <v>611.9</v>
      </c>
      <c r="K3413" s="190">
        <v>10</v>
      </c>
      <c r="L3413" s="189">
        <f>'Форма 2'!C3417</f>
        <v>7416683.8460000008</v>
      </c>
      <c r="M3413" s="190">
        <v>0</v>
      </c>
      <c r="N3413" s="190">
        <v>0</v>
      </c>
      <c r="O3413" s="190">
        <v>0</v>
      </c>
      <c r="P3413" s="189">
        <f t="shared" si="327"/>
        <v>7416683.8460000008</v>
      </c>
      <c r="Q3413" s="191">
        <f t="shared" si="328"/>
        <v>7004.14</v>
      </c>
      <c r="R3413" s="191">
        <f t="shared" si="329"/>
        <v>7004.14</v>
      </c>
      <c r="S3413" s="90" t="s">
        <v>42</v>
      </c>
      <c r="T3413" s="55" t="s">
        <v>34</v>
      </c>
    </row>
    <row r="3414" spans="1:20">
      <c r="A3414" s="137">
        <v>699</v>
      </c>
      <c r="B3414" s="90" t="s">
        <v>1826</v>
      </c>
      <c r="C3414" s="55">
        <v>1965</v>
      </c>
      <c r="D3414" s="55"/>
      <c r="E3414" s="90" t="s">
        <v>335</v>
      </c>
      <c r="F3414" s="55">
        <v>5</v>
      </c>
      <c r="G3414" s="55">
        <v>2</v>
      </c>
      <c r="H3414" s="190">
        <v>1611</v>
      </c>
      <c r="I3414" s="190">
        <v>1607</v>
      </c>
      <c r="J3414" s="190">
        <v>1438.6</v>
      </c>
      <c r="K3414" s="190">
        <v>64</v>
      </c>
      <c r="L3414" s="189">
        <f>'Форма 2'!C3418</f>
        <v>5536147.1399999997</v>
      </c>
      <c r="M3414" s="190">
        <v>0</v>
      </c>
      <c r="N3414" s="190">
        <v>0</v>
      </c>
      <c r="O3414" s="190">
        <v>0</v>
      </c>
      <c r="P3414" s="189">
        <f t="shared" si="327"/>
        <v>5536147.1399999997</v>
      </c>
      <c r="Q3414" s="191">
        <f t="shared" si="328"/>
        <v>3445.02</v>
      </c>
      <c r="R3414" s="191">
        <f t="shared" si="329"/>
        <v>3445.02</v>
      </c>
      <c r="S3414" s="90" t="s">
        <v>42</v>
      </c>
      <c r="T3414" s="55" t="s">
        <v>34</v>
      </c>
    </row>
    <row r="3415" spans="1:20">
      <c r="A3415" s="312">
        <v>700</v>
      </c>
      <c r="B3415" s="90" t="s">
        <v>1827</v>
      </c>
      <c r="C3415" s="55">
        <v>1962</v>
      </c>
      <c r="D3415" s="12">
        <v>2010</v>
      </c>
      <c r="E3415" s="90" t="s">
        <v>335</v>
      </c>
      <c r="F3415" s="55">
        <v>5</v>
      </c>
      <c r="G3415" s="55">
        <v>3</v>
      </c>
      <c r="H3415" s="190">
        <v>3305.6</v>
      </c>
      <c r="I3415" s="190">
        <v>2636.2999999999997</v>
      </c>
      <c r="J3415" s="190">
        <v>2541.1999999999998</v>
      </c>
      <c r="K3415" s="190">
        <v>130</v>
      </c>
      <c r="L3415" s="189">
        <f>'Форма 2'!C3419</f>
        <v>9082106.2259999998</v>
      </c>
      <c r="M3415" s="190">
        <v>0</v>
      </c>
      <c r="N3415" s="190">
        <v>0</v>
      </c>
      <c r="O3415" s="190">
        <v>0</v>
      </c>
      <c r="P3415" s="189">
        <f t="shared" si="327"/>
        <v>9082106.2259999998</v>
      </c>
      <c r="Q3415" s="191">
        <f t="shared" si="328"/>
        <v>3445.0200000000004</v>
      </c>
      <c r="R3415" s="191">
        <f t="shared" si="329"/>
        <v>3445.0200000000004</v>
      </c>
      <c r="S3415" s="90" t="s">
        <v>42</v>
      </c>
      <c r="T3415" s="55" t="s">
        <v>35</v>
      </c>
    </row>
    <row r="3416" spans="1:20">
      <c r="A3416" s="137">
        <v>701</v>
      </c>
      <c r="B3416" s="90" t="s">
        <v>1830</v>
      </c>
      <c r="C3416" s="55">
        <v>1961</v>
      </c>
      <c r="D3416" s="55"/>
      <c r="E3416" s="90" t="s">
        <v>335</v>
      </c>
      <c r="F3416" s="55">
        <v>4</v>
      </c>
      <c r="G3416" s="55">
        <v>2</v>
      </c>
      <c r="H3416" s="190">
        <v>1401.2</v>
      </c>
      <c r="I3416" s="190">
        <v>1340.6999999999998</v>
      </c>
      <c r="J3416" s="190">
        <v>1300.0999999999999</v>
      </c>
      <c r="K3416" s="190">
        <v>66</v>
      </c>
      <c r="L3416" s="189">
        <f>'Форма 2'!C3420</f>
        <v>4618738.3139999993</v>
      </c>
      <c r="M3416" s="190">
        <v>0</v>
      </c>
      <c r="N3416" s="190">
        <v>0</v>
      </c>
      <c r="O3416" s="190">
        <v>0</v>
      </c>
      <c r="P3416" s="189">
        <f t="shared" si="327"/>
        <v>4618738.3139999993</v>
      </c>
      <c r="Q3416" s="191">
        <f t="shared" si="328"/>
        <v>3445.02</v>
      </c>
      <c r="R3416" s="191">
        <f t="shared" si="329"/>
        <v>3445.02</v>
      </c>
      <c r="S3416" s="90" t="s">
        <v>42</v>
      </c>
      <c r="T3416" s="55" t="s">
        <v>34</v>
      </c>
    </row>
    <row r="3417" spans="1:20">
      <c r="A3417" s="312">
        <v>702</v>
      </c>
      <c r="B3417" s="90" t="s">
        <v>1832</v>
      </c>
      <c r="C3417" s="55">
        <v>1957</v>
      </c>
      <c r="D3417" s="55"/>
      <c r="E3417" s="90" t="s">
        <v>335</v>
      </c>
      <c r="F3417" s="55">
        <v>2</v>
      </c>
      <c r="G3417" s="55">
        <v>2</v>
      </c>
      <c r="H3417" s="190">
        <v>708</v>
      </c>
      <c r="I3417" s="190">
        <v>608</v>
      </c>
      <c r="J3417" s="190">
        <v>608</v>
      </c>
      <c r="K3417" s="190">
        <v>36</v>
      </c>
      <c r="L3417" s="189">
        <f>'Форма 2'!C3421</f>
        <v>789208.32</v>
      </c>
      <c r="M3417" s="190">
        <v>0</v>
      </c>
      <c r="N3417" s="190">
        <v>0</v>
      </c>
      <c r="O3417" s="190">
        <v>0</v>
      </c>
      <c r="P3417" s="189">
        <f t="shared" si="327"/>
        <v>789208.32</v>
      </c>
      <c r="Q3417" s="191">
        <f t="shared" si="328"/>
        <v>1298.04</v>
      </c>
      <c r="R3417" s="191">
        <f t="shared" si="329"/>
        <v>1298.04</v>
      </c>
      <c r="S3417" s="90" t="s">
        <v>42</v>
      </c>
      <c r="T3417" s="55" t="s">
        <v>34</v>
      </c>
    </row>
    <row r="3418" spans="1:20">
      <c r="A3418" s="137">
        <v>703</v>
      </c>
      <c r="B3418" s="90" t="s">
        <v>1833</v>
      </c>
      <c r="C3418" s="55">
        <v>1929</v>
      </c>
      <c r="D3418" s="55"/>
      <c r="E3418" s="90" t="s">
        <v>335</v>
      </c>
      <c r="F3418" s="55">
        <v>4</v>
      </c>
      <c r="G3418" s="55">
        <v>4</v>
      </c>
      <c r="H3418" s="190">
        <v>2175.6</v>
      </c>
      <c r="I3418" s="190">
        <v>1636.6</v>
      </c>
      <c r="J3418" s="190">
        <v>1399.8</v>
      </c>
      <c r="K3418" s="190">
        <v>112</v>
      </c>
      <c r="L3418" s="189">
        <f>'Форма 2'!C3422</f>
        <v>2397717.196</v>
      </c>
      <c r="M3418" s="190">
        <v>0</v>
      </c>
      <c r="N3418" s="190">
        <v>0</v>
      </c>
      <c r="O3418" s="190">
        <v>0</v>
      </c>
      <c r="P3418" s="189">
        <f t="shared" si="327"/>
        <v>2397717.196</v>
      </c>
      <c r="Q3418" s="191">
        <f t="shared" si="328"/>
        <v>1465.0600000000002</v>
      </c>
      <c r="R3418" s="191">
        <f t="shared" si="329"/>
        <v>1465.0600000000002</v>
      </c>
      <c r="S3418" s="90" t="s">
        <v>42</v>
      </c>
      <c r="T3418" s="55" t="s">
        <v>34</v>
      </c>
    </row>
    <row r="3419" spans="1:20">
      <c r="A3419" s="312">
        <v>704</v>
      </c>
      <c r="B3419" s="104" t="s">
        <v>4639</v>
      </c>
      <c r="C3419" s="217">
        <v>1964</v>
      </c>
      <c r="D3419" s="55"/>
      <c r="E3419" s="55" t="s">
        <v>335</v>
      </c>
      <c r="F3419" s="55">
        <v>5</v>
      </c>
      <c r="G3419" s="55">
        <v>2</v>
      </c>
      <c r="H3419" s="220">
        <v>1562.4</v>
      </c>
      <c r="I3419" s="220">
        <v>1309.6000000000001</v>
      </c>
      <c r="J3419" s="220">
        <v>1309.6000000000001</v>
      </c>
      <c r="K3419" s="220">
        <v>69</v>
      </c>
      <c r="L3419" s="189">
        <f>'Форма 2'!C3423</f>
        <v>471580.43000000005</v>
      </c>
      <c r="M3419" s="190">
        <v>0</v>
      </c>
      <c r="N3419" s="190">
        <v>0</v>
      </c>
      <c r="O3419" s="190">
        <v>0</v>
      </c>
      <c r="P3419" s="189">
        <f t="shared" si="327"/>
        <v>471580.43000000005</v>
      </c>
      <c r="Q3419" s="191">
        <f t="shared" si="328"/>
        <v>360.09501374465486</v>
      </c>
      <c r="R3419" s="191">
        <f t="shared" si="329"/>
        <v>360.09501374465486</v>
      </c>
      <c r="S3419" s="90" t="s">
        <v>42</v>
      </c>
      <c r="T3419" s="55" t="s">
        <v>34</v>
      </c>
    </row>
    <row r="3420" spans="1:20">
      <c r="A3420" s="137">
        <v>705</v>
      </c>
      <c r="B3420" s="90" t="s">
        <v>1834</v>
      </c>
      <c r="C3420" s="55">
        <v>1958</v>
      </c>
      <c r="D3420" s="55"/>
      <c r="E3420" s="90" t="s">
        <v>335</v>
      </c>
      <c r="F3420" s="55">
        <v>2</v>
      </c>
      <c r="G3420" s="55">
        <v>2</v>
      </c>
      <c r="H3420" s="190">
        <v>449.9</v>
      </c>
      <c r="I3420" s="190">
        <v>394</v>
      </c>
      <c r="J3420" s="190">
        <v>354</v>
      </c>
      <c r="K3420" s="190">
        <v>12</v>
      </c>
      <c r="L3420" s="189">
        <f>'Форма 2'!C3424</f>
        <v>511427.76</v>
      </c>
      <c r="M3420" s="190">
        <v>0</v>
      </c>
      <c r="N3420" s="190">
        <v>0</v>
      </c>
      <c r="O3420" s="190">
        <v>0</v>
      </c>
      <c r="P3420" s="189">
        <f t="shared" si="327"/>
        <v>511427.76</v>
      </c>
      <c r="Q3420" s="191">
        <f t="shared" si="328"/>
        <v>1298.04</v>
      </c>
      <c r="R3420" s="191">
        <f t="shared" si="329"/>
        <v>1298.04</v>
      </c>
      <c r="S3420" s="90" t="s">
        <v>42</v>
      </c>
      <c r="T3420" s="55" t="s">
        <v>34</v>
      </c>
    </row>
    <row r="3421" spans="1:20">
      <c r="A3421" s="312">
        <v>706</v>
      </c>
      <c r="B3421" s="104" t="s">
        <v>4638</v>
      </c>
      <c r="C3421" s="217">
        <v>1968</v>
      </c>
      <c r="D3421" s="55"/>
      <c r="E3421" s="55" t="s">
        <v>336</v>
      </c>
      <c r="F3421" s="55">
        <v>5</v>
      </c>
      <c r="G3421" s="55">
        <v>6</v>
      </c>
      <c r="H3421" s="220">
        <v>5018.5</v>
      </c>
      <c r="I3421" s="220">
        <v>4447.2700000000004</v>
      </c>
      <c r="J3421" s="220">
        <v>4447.2700000000004</v>
      </c>
      <c r="K3421" s="220">
        <v>221</v>
      </c>
      <c r="L3421" s="189">
        <f>'Форма 2'!C3425</f>
        <v>471580.43000000005</v>
      </c>
      <c r="M3421" s="190">
        <v>0</v>
      </c>
      <c r="N3421" s="190">
        <v>0</v>
      </c>
      <c r="O3421" s="190">
        <v>0</v>
      </c>
      <c r="P3421" s="189">
        <f t="shared" si="327"/>
        <v>471580.43000000005</v>
      </c>
      <c r="Q3421" s="191">
        <f t="shared" si="328"/>
        <v>106.03818297517354</v>
      </c>
      <c r="R3421" s="191">
        <f t="shared" si="329"/>
        <v>106.03818297517354</v>
      </c>
      <c r="S3421" s="90" t="s">
        <v>42</v>
      </c>
      <c r="T3421" s="55" t="s">
        <v>34</v>
      </c>
    </row>
    <row r="3422" spans="1:20">
      <c r="A3422" s="137">
        <v>707</v>
      </c>
      <c r="B3422" s="90" t="s">
        <v>1835</v>
      </c>
      <c r="C3422" s="55">
        <v>1958</v>
      </c>
      <c r="D3422" s="55"/>
      <c r="E3422" s="90" t="s">
        <v>335</v>
      </c>
      <c r="F3422" s="55">
        <v>2</v>
      </c>
      <c r="G3422" s="55">
        <v>2</v>
      </c>
      <c r="H3422" s="190">
        <v>703.8</v>
      </c>
      <c r="I3422" s="190">
        <v>619</v>
      </c>
      <c r="J3422" s="190">
        <v>619</v>
      </c>
      <c r="K3422" s="190">
        <v>47</v>
      </c>
      <c r="L3422" s="189">
        <f>'Форма 2'!C3426</f>
        <v>803486.76</v>
      </c>
      <c r="M3422" s="190">
        <v>0</v>
      </c>
      <c r="N3422" s="190">
        <v>0</v>
      </c>
      <c r="O3422" s="190">
        <v>0</v>
      </c>
      <c r="P3422" s="189">
        <f t="shared" si="327"/>
        <v>803486.76</v>
      </c>
      <c r="Q3422" s="191">
        <f t="shared" si="328"/>
        <v>1298.04</v>
      </c>
      <c r="R3422" s="191">
        <f t="shared" si="329"/>
        <v>1298.04</v>
      </c>
      <c r="S3422" s="90" t="s">
        <v>42</v>
      </c>
      <c r="T3422" s="55" t="s">
        <v>34</v>
      </c>
    </row>
    <row r="3423" spans="1:20">
      <c r="A3423" s="312">
        <v>708</v>
      </c>
      <c r="B3423" s="90" t="s">
        <v>1836</v>
      </c>
      <c r="C3423" s="55">
        <v>1961</v>
      </c>
      <c r="D3423" s="55"/>
      <c r="E3423" s="90" t="s">
        <v>576</v>
      </c>
      <c r="F3423" s="55">
        <v>5</v>
      </c>
      <c r="G3423" s="55">
        <v>2</v>
      </c>
      <c r="H3423" s="190">
        <v>1781.8</v>
      </c>
      <c r="I3423" s="190">
        <v>1607.8</v>
      </c>
      <c r="J3423" s="190">
        <v>1607.8</v>
      </c>
      <c r="K3423" s="190">
        <v>87</v>
      </c>
      <c r="L3423" s="189">
        <f>'Форма 2'!C3427</f>
        <v>5538903.1559999995</v>
      </c>
      <c r="M3423" s="190">
        <v>0</v>
      </c>
      <c r="N3423" s="190">
        <v>0</v>
      </c>
      <c r="O3423" s="190">
        <v>0</v>
      </c>
      <c r="P3423" s="189">
        <f t="shared" si="327"/>
        <v>5538903.1559999995</v>
      </c>
      <c r="Q3423" s="191">
        <f t="shared" si="328"/>
        <v>3445.02</v>
      </c>
      <c r="R3423" s="191">
        <f t="shared" si="329"/>
        <v>3445.02</v>
      </c>
      <c r="S3423" s="90" t="s">
        <v>42</v>
      </c>
      <c r="T3423" s="55" t="s">
        <v>34</v>
      </c>
    </row>
    <row r="3424" spans="1:20">
      <c r="A3424" s="137">
        <v>709</v>
      </c>
      <c r="B3424" s="90" t="s">
        <v>1837</v>
      </c>
      <c r="C3424" s="55">
        <v>1962</v>
      </c>
      <c r="D3424" s="55"/>
      <c r="E3424" s="90" t="s">
        <v>335</v>
      </c>
      <c r="F3424" s="55">
        <v>5</v>
      </c>
      <c r="G3424" s="55">
        <v>4</v>
      </c>
      <c r="H3424" s="190">
        <v>4080.7</v>
      </c>
      <c r="I3424" s="190">
        <v>3781.5</v>
      </c>
      <c r="J3424" s="190">
        <v>2604.1999999999998</v>
      </c>
      <c r="K3424" s="190">
        <v>157</v>
      </c>
      <c r="L3424" s="189">
        <f>'Форма 2'!C3428</f>
        <v>13027343.130000001</v>
      </c>
      <c r="M3424" s="190">
        <v>0</v>
      </c>
      <c r="N3424" s="190">
        <v>0</v>
      </c>
      <c r="O3424" s="190">
        <v>0</v>
      </c>
      <c r="P3424" s="189">
        <f t="shared" si="327"/>
        <v>13027343.130000001</v>
      </c>
      <c r="Q3424" s="191">
        <f t="shared" si="328"/>
        <v>3445.0200000000004</v>
      </c>
      <c r="R3424" s="191">
        <f t="shared" si="329"/>
        <v>3445.0200000000004</v>
      </c>
      <c r="S3424" s="90" t="s">
        <v>42</v>
      </c>
      <c r="T3424" s="55" t="s">
        <v>34</v>
      </c>
    </row>
    <row r="3425" spans="1:20">
      <c r="A3425" s="312">
        <v>710</v>
      </c>
      <c r="B3425" s="90" t="s">
        <v>1838</v>
      </c>
      <c r="C3425" s="55">
        <v>1961</v>
      </c>
      <c r="D3425" s="55"/>
      <c r="E3425" s="90" t="s">
        <v>335</v>
      </c>
      <c r="F3425" s="55">
        <v>5</v>
      </c>
      <c r="G3425" s="55">
        <v>3</v>
      </c>
      <c r="H3425" s="190">
        <v>3807.9</v>
      </c>
      <c r="I3425" s="190">
        <v>3627.65</v>
      </c>
      <c r="J3425" s="190">
        <v>3627.65</v>
      </c>
      <c r="K3425" s="190">
        <v>224</v>
      </c>
      <c r="L3425" s="189">
        <f>'Форма 2'!C3429</f>
        <v>12497326.802999999</v>
      </c>
      <c r="M3425" s="190">
        <v>0</v>
      </c>
      <c r="N3425" s="190">
        <v>0</v>
      </c>
      <c r="O3425" s="190">
        <v>0</v>
      </c>
      <c r="P3425" s="189">
        <f t="shared" si="327"/>
        <v>12497326.802999999</v>
      </c>
      <c r="Q3425" s="191">
        <f t="shared" si="328"/>
        <v>3445.0199999999995</v>
      </c>
      <c r="R3425" s="191">
        <f t="shared" si="329"/>
        <v>3445.0199999999995</v>
      </c>
      <c r="S3425" s="90" t="s">
        <v>42</v>
      </c>
      <c r="T3425" s="55" t="s">
        <v>34</v>
      </c>
    </row>
    <row r="3426" spans="1:20">
      <c r="A3426" s="137">
        <v>711</v>
      </c>
      <c r="B3426" s="90" t="s">
        <v>1839</v>
      </c>
      <c r="C3426" s="55">
        <v>1981</v>
      </c>
      <c r="D3426" s="55"/>
      <c r="E3426" s="90" t="s">
        <v>576</v>
      </c>
      <c r="F3426" s="55">
        <v>5</v>
      </c>
      <c r="G3426" s="55">
        <v>4</v>
      </c>
      <c r="H3426" s="190">
        <v>2956.5</v>
      </c>
      <c r="I3426" s="190">
        <v>2624.5</v>
      </c>
      <c r="J3426" s="190">
        <v>2624.5</v>
      </c>
      <c r="K3426" s="190">
        <v>149</v>
      </c>
      <c r="L3426" s="189">
        <f>'Форма 2'!C3430</f>
        <v>1032110.87</v>
      </c>
      <c r="M3426" s="190">
        <v>0</v>
      </c>
      <c r="N3426" s="190">
        <v>0</v>
      </c>
      <c r="O3426" s="190">
        <v>0</v>
      </c>
      <c r="P3426" s="189">
        <f t="shared" si="327"/>
        <v>1032110.87</v>
      </c>
      <c r="Q3426" s="191">
        <f t="shared" si="328"/>
        <v>393.26</v>
      </c>
      <c r="R3426" s="191">
        <f t="shared" si="329"/>
        <v>393.26</v>
      </c>
      <c r="S3426" s="90" t="s">
        <v>42</v>
      </c>
      <c r="T3426" s="55" t="s">
        <v>34</v>
      </c>
    </row>
    <row r="3427" spans="1:20">
      <c r="A3427" s="312">
        <v>712</v>
      </c>
      <c r="B3427" s="90" t="s">
        <v>1840</v>
      </c>
      <c r="C3427" s="55">
        <v>1980</v>
      </c>
      <c r="D3427" s="55"/>
      <c r="E3427" s="90" t="s">
        <v>576</v>
      </c>
      <c r="F3427" s="55">
        <v>5</v>
      </c>
      <c r="G3427" s="55">
        <v>4</v>
      </c>
      <c r="H3427" s="190">
        <v>2942.4</v>
      </c>
      <c r="I3427" s="190">
        <v>2641.8</v>
      </c>
      <c r="J3427" s="190">
        <v>2641.8</v>
      </c>
      <c r="K3427" s="190">
        <v>131</v>
      </c>
      <c r="L3427" s="189">
        <f>'Форма 2'!C3431</f>
        <v>1038914.268</v>
      </c>
      <c r="M3427" s="190">
        <v>0</v>
      </c>
      <c r="N3427" s="190">
        <v>0</v>
      </c>
      <c r="O3427" s="190">
        <v>0</v>
      </c>
      <c r="P3427" s="189">
        <f t="shared" si="327"/>
        <v>1038914.268</v>
      </c>
      <c r="Q3427" s="191">
        <f t="shared" si="328"/>
        <v>393.26</v>
      </c>
      <c r="R3427" s="191">
        <f t="shared" si="329"/>
        <v>393.26</v>
      </c>
      <c r="S3427" s="90" t="s">
        <v>42</v>
      </c>
      <c r="T3427" s="55" t="s">
        <v>35</v>
      </c>
    </row>
    <row r="3428" spans="1:20">
      <c r="A3428" s="137">
        <v>713</v>
      </c>
      <c r="B3428" s="90" t="s">
        <v>1842</v>
      </c>
      <c r="C3428" s="55">
        <v>1963</v>
      </c>
      <c r="D3428" s="55"/>
      <c r="E3428" s="90" t="s">
        <v>335</v>
      </c>
      <c r="F3428" s="55">
        <v>4</v>
      </c>
      <c r="G3428" s="55">
        <v>2</v>
      </c>
      <c r="H3428" s="190">
        <v>1259.7</v>
      </c>
      <c r="I3428" s="190">
        <v>1026.5999999999999</v>
      </c>
      <c r="J3428" s="190">
        <v>1026.5999999999999</v>
      </c>
      <c r="K3428" s="190">
        <v>57</v>
      </c>
      <c r="L3428" s="189">
        <f>'Форма 2'!C3432</f>
        <v>3536657.5319999997</v>
      </c>
      <c r="M3428" s="190">
        <v>0</v>
      </c>
      <c r="N3428" s="190">
        <v>0</v>
      </c>
      <c r="O3428" s="190">
        <v>0</v>
      </c>
      <c r="P3428" s="189">
        <f t="shared" si="327"/>
        <v>3536657.5319999997</v>
      </c>
      <c r="Q3428" s="191">
        <f t="shared" si="328"/>
        <v>3445.02</v>
      </c>
      <c r="R3428" s="191">
        <f t="shared" si="329"/>
        <v>3445.02</v>
      </c>
      <c r="S3428" s="90" t="s">
        <v>42</v>
      </c>
      <c r="T3428" s="55" t="s">
        <v>34</v>
      </c>
    </row>
    <row r="3429" spans="1:20">
      <c r="A3429" s="312">
        <v>714</v>
      </c>
      <c r="B3429" s="90" t="s">
        <v>1843</v>
      </c>
      <c r="C3429" s="55">
        <v>1977</v>
      </c>
      <c r="D3429" s="55"/>
      <c r="E3429" s="90" t="s">
        <v>576</v>
      </c>
      <c r="F3429" s="55">
        <v>9</v>
      </c>
      <c r="G3429" s="55">
        <v>2</v>
      </c>
      <c r="H3429" s="190">
        <v>4483.1000000000004</v>
      </c>
      <c r="I3429" s="190">
        <v>3869.5</v>
      </c>
      <c r="J3429" s="190">
        <v>3869.5</v>
      </c>
      <c r="K3429" s="190">
        <v>194</v>
      </c>
      <c r="L3429" s="189">
        <f>'Форма 2'!C3433</f>
        <v>11916976.539999999</v>
      </c>
      <c r="M3429" s="190">
        <v>0</v>
      </c>
      <c r="N3429" s="190">
        <v>0</v>
      </c>
      <c r="O3429" s="190">
        <v>0</v>
      </c>
      <c r="P3429" s="189">
        <f t="shared" si="327"/>
        <v>11916976.539999999</v>
      </c>
      <c r="Q3429" s="191">
        <f t="shared" si="328"/>
        <v>3079.72</v>
      </c>
      <c r="R3429" s="191">
        <f t="shared" si="329"/>
        <v>3079.72</v>
      </c>
      <c r="S3429" s="90" t="s">
        <v>42</v>
      </c>
      <c r="T3429" s="55" t="s">
        <v>34</v>
      </c>
    </row>
    <row r="3430" spans="1:20">
      <c r="A3430" s="137">
        <v>715</v>
      </c>
      <c r="B3430" s="90" t="s">
        <v>1844</v>
      </c>
      <c r="C3430" s="55">
        <v>1963</v>
      </c>
      <c r="D3430" s="55"/>
      <c r="E3430" s="90" t="s">
        <v>335</v>
      </c>
      <c r="F3430" s="55">
        <v>3</v>
      </c>
      <c r="G3430" s="55">
        <v>2</v>
      </c>
      <c r="H3430" s="190">
        <v>1039.7</v>
      </c>
      <c r="I3430" s="190">
        <v>967.3</v>
      </c>
      <c r="J3430" s="190">
        <v>967.3</v>
      </c>
      <c r="K3430" s="190">
        <v>49</v>
      </c>
      <c r="L3430" s="189">
        <f>'Форма 2'!C3434</f>
        <v>3558696.6999999997</v>
      </c>
      <c r="M3430" s="190">
        <v>0</v>
      </c>
      <c r="N3430" s="190">
        <v>0</v>
      </c>
      <c r="O3430" s="190">
        <v>0</v>
      </c>
      <c r="P3430" s="189">
        <f t="shared" si="327"/>
        <v>3558696.6999999997</v>
      </c>
      <c r="Q3430" s="191">
        <f t="shared" si="328"/>
        <v>3679</v>
      </c>
      <c r="R3430" s="191">
        <f t="shared" si="329"/>
        <v>3679</v>
      </c>
      <c r="S3430" s="90" t="s">
        <v>42</v>
      </c>
      <c r="T3430" s="55" t="s">
        <v>34</v>
      </c>
    </row>
    <row r="3431" spans="1:20">
      <c r="A3431" s="312">
        <v>716</v>
      </c>
      <c r="B3431" s="90" t="s">
        <v>1845</v>
      </c>
      <c r="C3431" s="55">
        <v>1977</v>
      </c>
      <c r="D3431" s="55"/>
      <c r="E3431" s="90" t="s">
        <v>576</v>
      </c>
      <c r="F3431" s="55">
        <v>9</v>
      </c>
      <c r="G3431" s="55">
        <v>4</v>
      </c>
      <c r="H3431" s="190">
        <v>8829.7000000000007</v>
      </c>
      <c r="I3431" s="190">
        <v>7594.9</v>
      </c>
      <c r="J3431" s="190">
        <v>7594.9</v>
      </c>
      <c r="K3431" s="190">
        <v>364</v>
      </c>
      <c r="L3431" s="189">
        <f>'Форма 2'!C3435</f>
        <v>33563002.335000001</v>
      </c>
      <c r="M3431" s="190">
        <v>0</v>
      </c>
      <c r="N3431" s="190">
        <v>0</v>
      </c>
      <c r="O3431" s="190">
        <v>0</v>
      </c>
      <c r="P3431" s="189">
        <f t="shared" si="327"/>
        <v>33563002.335000001</v>
      </c>
      <c r="Q3431" s="191">
        <f t="shared" si="328"/>
        <v>4419.1500000000005</v>
      </c>
      <c r="R3431" s="191">
        <f t="shared" si="329"/>
        <v>4419.1500000000005</v>
      </c>
      <c r="S3431" s="90" t="s">
        <v>42</v>
      </c>
      <c r="T3431" s="55" t="s">
        <v>34</v>
      </c>
    </row>
    <row r="3432" spans="1:20">
      <c r="A3432" s="137">
        <v>717</v>
      </c>
      <c r="B3432" s="90" t="s">
        <v>1846</v>
      </c>
      <c r="C3432" s="55">
        <v>1977</v>
      </c>
      <c r="D3432" s="55"/>
      <c r="E3432" s="90" t="s">
        <v>576</v>
      </c>
      <c r="F3432" s="55">
        <v>9</v>
      </c>
      <c r="G3432" s="55">
        <v>2</v>
      </c>
      <c r="H3432" s="190">
        <v>4483.3999999999996</v>
      </c>
      <c r="I3432" s="190">
        <v>3874.4</v>
      </c>
      <c r="J3432" s="190">
        <v>3874.4</v>
      </c>
      <c r="K3432" s="190">
        <v>172</v>
      </c>
      <c r="L3432" s="189">
        <f>'Форма 2'!C3436</f>
        <v>17121554.760000002</v>
      </c>
      <c r="M3432" s="190">
        <v>0</v>
      </c>
      <c r="N3432" s="190">
        <v>0</v>
      </c>
      <c r="O3432" s="190">
        <v>0</v>
      </c>
      <c r="P3432" s="189">
        <f t="shared" ref="P3432:P3495" si="330">L3432</f>
        <v>17121554.760000002</v>
      </c>
      <c r="Q3432" s="191">
        <f t="shared" ref="Q3432:Q3495" si="331">L3432/I3432</f>
        <v>4419.1500000000005</v>
      </c>
      <c r="R3432" s="191">
        <f t="shared" ref="R3432:R3495" si="332">Q3432</f>
        <v>4419.1500000000005</v>
      </c>
      <c r="S3432" s="90" t="s">
        <v>42</v>
      </c>
      <c r="T3432" s="55" t="s">
        <v>34</v>
      </c>
    </row>
    <row r="3433" spans="1:20">
      <c r="A3433" s="312">
        <v>718</v>
      </c>
      <c r="B3433" s="90" t="s">
        <v>1841</v>
      </c>
      <c r="C3433" s="55">
        <v>1976</v>
      </c>
      <c r="D3433" s="55"/>
      <c r="E3433" s="90" t="s">
        <v>576</v>
      </c>
      <c r="F3433" s="55">
        <v>9</v>
      </c>
      <c r="G3433" s="55">
        <v>2</v>
      </c>
      <c r="H3433" s="190">
        <v>4026</v>
      </c>
      <c r="I3433" s="190">
        <v>2645</v>
      </c>
      <c r="J3433" s="190">
        <v>2645</v>
      </c>
      <c r="K3433" s="190">
        <v>135</v>
      </c>
      <c r="L3433" s="189">
        <f>'Форма 2'!C3437</f>
        <v>11688651.75</v>
      </c>
      <c r="M3433" s="190">
        <v>0</v>
      </c>
      <c r="N3433" s="190">
        <v>0</v>
      </c>
      <c r="O3433" s="190">
        <v>0</v>
      </c>
      <c r="P3433" s="189">
        <f t="shared" si="330"/>
        <v>11688651.75</v>
      </c>
      <c r="Q3433" s="191">
        <f t="shared" si="331"/>
        <v>4419.1499999999996</v>
      </c>
      <c r="R3433" s="191">
        <f t="shared" si="332"/>
        <v>4419.1499999999996</v>
      </c>
      <c r="S3433" s="90" t="s">
        <v>42</v>
      </c>
      <c r="T3433" s="55" t="s">
        <v>34</v>
      </c>
    </row>
    <row r="3434" spans="1:20">
      <c r="A3434" s="137">
        <v>719</v>
      </c>
      <c r="B3434" s="90" t="s">
        <v>1847</v>
      </c>
      <c r="C3434" s="55">
        <v>1977</v>
      </c>
      <c r="D3434" s="12">
        <v>2010</v>
      </c>
      <c r="E3434" s="90" t="s">
        <v>335</v>
      </c>
      <c r="F3434" s="55">
        <v>5</v>
      </c>
      <c r="G3434" s="55">
        <v>4</v>
      </c>
      <c r="H3434" s="190">
        <v>2947</v>
      </c>
      <c r="I3434" s="190">
        <v>2829</v>
      </c>
      <c r="J3434" s="190">
        <v>2829</v>
      </c>
      <c r="K3434" s="190">
        <v>117</v>
      </c>
      <c r="L3434" s="189">
        <f>'Форма 2'!C3438</f>
        <v>1112532.54</v>
      </c>
      <c r="M3434" s="190">
        <v>0</v>
      </c>
      <c r="N3434" s="190">
        <v>0</v>
      </c>
      <c r="O3434" s="190">
        <v>0</v>
      </c>
      <c r="P3434" s="189">
        <f t="shared" si="330"/>
        <v>1112532.54</v>
      </c>
      <c r="Q3434" s="191">
        <f t="shared" si="331"/>
        <v>393.26</v>
      </c>
      <c r="R3434" s="191">
        <f t="shared" si="332"/>
        <v>393.26</v>
      </c>
      <c r="S3434" s="90" t="s">
        <v>42</v>
      </c>
      <c r="T3434" s="55" t="s">
        <v>35</v>
      </c>
    </row>
    <row r="3435" spans="1:20">
      <c r="A3435" s="312">
        <v>720</v>
      </c>
      <c r="B3435" s="90" t="s">
        <v>1848</v>
      </c>
      <c r="C3435" s="55">
        <v>1977</v>
      </c>
      <c r="D3435" s="12">
        <v>2010</v>
      </c>
      <c r="E3435" s="90" t="s">
        <v>335</v>
      </c>
      <c r="F3435" s="55">
        <v>5</v>
      </c>
      <c r="G3435" s="55">
        <v>4</v>
      </c>
      <c r="H3435" s="190">
        <v>3133.1</v>
      </c>
      <c r="I3435" s="190">
        <v>2781</v>
      </c>
      <c r="J3435" s="190">
        <v>2781</v>
      </c>
      <c r="K3435" s="190">
        <v>116</v>
      </c>
      <c r="L3435" s="189">
        <f>'Форма 2'!C3439</f>
        <v>1093656.06</v>
      </c>
      <c r="M3435" s="190">
        <v>0</v>
      </c>
      <c r="N3435" s="190">
        <v>0</v>
      </c>
      <c r="O3435" s="190">
        <v>0</v>
      </c>
      <c r="P3435" s="189">
        <f t="shared" si="330"/>
        <v>1093656.06</v>
      </c>
      <c r="Q3435" s="191">
        <f t="shared" si="331"/>
        <v>393.26000000000005</v>
      </c>
      <c r="R3435" s="191">
        <f t="shared" si="332"/>
        <v>393.26000000000005</v>
      </c>
      <c r="S3435" s="90" t="s">
        <v>42</v>
      </c>
      <c r="T3435" s="55" t="s">
        <v>35</v>
      </c>
    </row>
    <row r="3436" spans="1:20">
      <c r="A3436" s="137">
        <v>721</v>
      </c>
      <c r="B3436" s="90" t="s">
        <v>1849</v>
      </c>
      <c r="C3436" s="55">
        <v>1960</v>
      </c>
      <c r="D3436" s="55"/>
      <c r="E3436" s="90" t="s">
        <v>335</v>
      </c>
      <c r="F3436" s="55">
        <v>5</v>
      </c>
      <c r="G3436" s="55">
        <v>2</v>
      </c>
      <c r="H3436" s="190">
        <v>1597</v>
      </c>
      <c r="I3436" s="190">
        <v>1559.6999999999998</v>
      </c>
      <c r="J3436" s="190">
        <v>1277.5999999999999</v>
      </c>
      <c r="K3436" s="190">
        <v>37</v>
      </c>
      <c r="L3436" s="189">
        <f>'Форма 2'!C3440</f>
        <v>5373197.6939999992</v>
      </c>
      <c r="M3436" s="190">
        <v>0</v>
      </c>
      <c r="N3436" s="190">
        <v>0</v>
      </c>
      <c r="O3436" s="190">
        <v>0</v>
      </c>
      <c r="P3436" s="189">
        <f t="shared" si="330"/>
        <v>5373197.6939999992</v>
      </c>
      <c r="Q3436" s="191">
        <f t="shared" si="331"/>
        <v>3445.02</v>
      </c>
      <c r="R3436" s="191">
        <f t="shared" si="332"/>
        <v>3445.02</v>
      </c>
      <c r="S3436" s="90" t="s">
        <v>42</v>
      </c>
      <c r="T3436" s="55" t="s">
        <v>34</v>
      </c>
    </row>
    <row r="3437" spans="1:20">
      <c r="A3437" s="312">
        <v>722</v>
      </c>
      <c r="B3437" s="90" t="s">
        <v>1850</v>
      </c>
      <c r="C3437" s="55">
        <v>1960</v>
      </c>
      <c r="D3437" s="55"/>
      <c r="E3437" s="90" t="s">
        <v>335</v>
      </c>
      <c r="F3437" s="55">
        <v>5</v>
      </c>
      <c r="G3437" s="55">
        <v>3</v>
      </c>
      <c r="H3437" s="190">
        <v>2572.8000000000002</v>
      </c>
      <c r="I3437" s="190">
        <v>2249.4</v>
      </c>
      <c r="J3437" s="190">
        <v>2067.3000000000002</v>
      </c>
      <c r="K3437" s="190">
        <v>83</v>
      </c>
      <c r="L3437" s="189">
        <f>'Форма 2'!C3441</f>
        <v>7749227.9879999999</v>
      </c>
      <c r="M3437" s="190">
        <v>0</v>
      </c>
      <c r="N3437" s="190">
        <v>0</v>
      </c>
      <c r="O3437" s="190">
        <v>0</v>
      </c>
      <c r="P3437" s="189">
        <f t="shared" si="330"/>
        <v>7749227.9879999999</v>
      </c>
      <c r="Q3437" s="191">
        <f t="shared" si="331"/>
        <v>3445.02</v>
      </c>
      <c r="R3437" s="191">
        <f t="shared" si="332"/>
        <v>3445.02</v>
      </c>
      <c r="S3437" s="90" t="s">
        <v>42</v>
      </c>
      <c r="T3437" s="55" t="s">
        <v>34</v>
      </c>
    </row>
    <row r="3438" spans="1:20">
      <c r="A3438" s="137">
        <v>723</v>
      </c>
      <c r="B3438" s="90" t="s">
        <v>1851</v>
      </c>
      <c r="C3438" s="55">
        <v>1960</v>
      </c>
      <c r="D3438" s="12">
        <v>2008</v>
      </c>
      <c r="E3438" s="90" t="s">
        <v>335</v>
      </c>
      <c r="F3438" s="55">
        <v>5</v>
      </c>
      <c r="G3438" s="55">
        <v>5</v>
      </c>
      <c r="H3438" s="190">
        <v>4769.1000000000004</v>
      </c>
      <c r="I3438" s="190">
        <v>4755.8</v>
      </c>
      <c r="J3438" s="190">
        <v>3822.7</v>
      </c>
      <c r="K3438" s="190">
        <v>114</v>
      </c>
      <c r="L3438" s="189">
        <f>'Форма 2'!C3442</f>
        <v>16383826.116</v>
      </c>
      <c r="M3438" s="190">
        <v>0</v>
      </c>
      <c r="N3438" s="190">
        <v>0</v>
      </c>
      <c r="O3438" s="190">
        <v>0</v>
      </c>
      <c r="P3438" s="189">
        <f t="shared" si="330"/>
        <v>16383826.116</v>
      </c>
      <c r="Q3438" s="191">
        <f t="shared" si="331"/>
        <v>3445.02</v>
      </c>
      <c r="R3438" s="191">
        <f t="shared" si="332"/>
        <v>3445.02</v>
      </c>
      <c r="S3438" s="90" t="s">
        <v>42</v>
      </c>
      <c r="T3438" s="55" t="s">
        <v>34</v>
      </c>
    </row>
    <row r="3439" spans="1:20">
      <c r="A3439" s="312">
        <v>724</v>
      </c>
      <c r="B3439" s="90" t="s">
        <v>1855</v>
      </c>
      <c r="C3439" s="55">
        <v>1966</v>
      </c>
      <c r="D3439" s="55"/>
      <c r="E3439" s="90" t="s">
        <v>335</v>
      </c>
      <c r="F3439" s="55">
        <v>5</v>
      </c>
      <c r="G3439" s="55">
        <v>4</v>
      </c>
      <c r="H3439" s="190">
        <v>3184.3</v>
      </c>
      <c r="I3439" s="190">
        <v>3114.5</v>
      </c>
      <c r="J3439" s="190">
        <v>3012.2</v>
      </c>
      <c r="K3439" s="190">
        <v>133</v>
      </c>
      <c r="L3439" s="189">
        <f>'Форма 2'!C3443</f>
        <v>10729514.789999999</v>
      </c>
      <c r="M3439" s="190">
        <v>0</v>
      </c>
      <c r="N3439" s="190">
        <v>0</v>
      </c>
      <c r="O3439" s="190">
        <v>0</v>
      </c>
      <c r="P3439" s="189">
        <f t="shared" si="330"/>
        <v>10729514.789999999</v>
      </c>
      <c r="Q3439" s="191">
        <f t="shared" si="331"/>
        <v>3445.0199999999995</v>
      </c>
      <c r="R3439" s="191">
        <f t="shared" si="332"/>
        <v>3445.0199999999995</v>
      </c>
      <c r="S3439" s="90" t="s">
        <v>42</v>
      </c>
      <c r="T3439" s="55" t="s">
        <v>35</v>
      </c>
    </row>
    <row r="3440" spans="1:20">
      <c r="A3440" s="137">
        <v>725</v>
      </c>
      <c r="B3440" s="90" t="s">
        <v>1852</v>
      </c>
      <c r="C3440" s="55">
        <v>1964</v>
      </c>
      <c r="D3440" s="55"/>
      <c r="E3440" s="90" t="s">
        <v>335</v>
      </c>
      <c r="F3440" s="55">
        <v>5</v>
      </c>
      <c r="G3440" s="55">
        <v>2</v>
      </c>
      <c r="H3440" s="190">
        <v>1605</v>
      </c>
      <c r="I3440" s="190">
        <v>1586.6</v>
      </c>
      <c r="J3440" s="190">
        <v>1284.8</v>
      </c>
      <c r="K3440" s="190">
        <v>46</v>
      </c>
      <c r="L3440" s="189">
        <f>'Форма 2'!C3444</f>
        <v>5465868.7319999998</v>
      </c>
      <c r="M3440" s="190">
        <v>0</v>
      </c>
      <c r="N3440" s="190">
        <v>0</v>
      </c>
      <c r="O3440" s="190">
        <v>0</v>
      </c>
      <c r="P3440" s="189">
        <f t="shared" si="330"/>
        <v>5465868.7319999998</v>
      </c>
      <c r="Q3440" s="191">
        <f t="shared" si="331"/>
        <v>3445.02</v>
      </c>
      <c r="R3440" s="191">
        <f t="shared" si="332"/>
        <v>3445.02</v>
      </c>
      <c r="S3440" s="90" t="s">
        <v>42</v>
      </c>
      <c r="T3440" s="55" t="s">
        <v>34</v>
      </c>
    </row>
    <row r="3441" spans="1:20">
      <c r="A3441" s="312">
        <v>726</v>
      </c>
      <c r="B3441" s="90" t="s">
        <v>1853</v>
      </c>
      <c r="C3441" s="55">
        <v>1964</v>
      </c>
      <c r="D3441" s="55"/>
      <c r="E3441" s="90" t="s">
        <v>335</v>
      </c>
      <c r="F3441" s="55">
        <v>5</v>
      </c>
      <c r="G3441" s="55">
        <v>2</v>
      </c>
      <c r="H3441" s="190">
        <v>1676.6</v>
      </c>
      <c r="I3441" s="190">
        <v>1496.35</v>
      </c>
      <c r="J3441" s="190">
        <v>1399.55</v>
      </c>
      <c r="K3441" s="190">
        <v>58</v>
      </c>
      <c r="L3441" s="189">
        <f>'Форма 2'!C3445</f>
        <v>5154955.6769999992</v>
      </c>
      <c r="M3441" s="190">
        <v>0</v>
      </c>
      <c r="N3441" s="190">
        <v>0</v>
      </c>
      <c r="O3441" s="190">
        <v>0</v>
      </c>
      <c r="P3441" s="189">
        <f t="shared" si="330"/>
        <v>5154955.6769999992</v>
      </c>
      <c r="Q3441" s="191">
        <f t="shared" si="331"/>
        <v>3445.0199999999995</v>
      </c>
      <c r="R3441" s="191">
        <f t="shared" si="332"/>
        <v>3445.0199999999995</v>
      </c>
      <c r="S3441" s="90" t="s">
        <v>42</v>
      </c>
      <c r="T3441" s="55" t="s">
        <v>34</v>
      </c>
    </row>
    <row r="3442" spans="1:20">
      <c r="A3442" s="137">
        <v>727</v>
      </c>
      <c r="B3442" s="90" t="s">
        <v>1854</v>
      </c>
      <c r="C3442" s="55">
        <v>1964</v>
      </c>
      <c r="D3442" s="55"/>
      <c r="E3442" s="90" t="s">
        <v>335</v>
      </c>
      <c r="F3442" s="55">
        <v>5</v>
      </c>
      <c r="G3442" s="55">
        <v>5</v>
      </c>
      <c r="H3442" s="190">
        <v>4181.8</v>
      </c>
      <c r="I3442" s="190">
        <v>4001.55</v>
      </c>
      <c r="J3442" s="190">
        <v>4001.55</v>
      </c>
      <c r="K3442" s="190">
        <v>158</v>
      </c>
      <c r="L3442" s="189">
        <f>'Форма 2'!C3446</f>
        <v>13785419.781000001</v>
      </c>
      <c r="M3442" s="190">
        <v>0</v>
      </c>
      <c r="N3442" s="190">
        <v>0</v>
      </c>
      <c r="O3442" s="190">
        <v>0</v>
      </c>
      <c r="P3442" s="189">
        <f t="shared" si="330"/>
        <v>13785419.781000001</v>
      </c>
      <c r="Q3442" s="191">
        <f t="shared" si="331"/>
        <v>3445.02</v>
      </c>
      <c r="R3442" s="191">
        <f t="shared" si="332"/>
        <v>3445.02</v>
      </c>
      <c r="S3442" s="90" t="s">
        <v>42</v>
      </c>
      <c r="T3442" s="55" t="s">
        <v>34</v>
      </c>
    </row>
    <row r="3443" spans="1:20">
      <c r="A3443" s="312">
        <v>728</v>
      </c>
      <c r="B3443" s="90" t="s">
        <v>1856</v>
      </c>
      <c r="C3443" s="55">
        <v>1963</v>
      </c>
      <c r="D3443" s="55"/>
      <c r="E3443" s="90" t="s">
        <v>576</v>
      </c>
      <c r="F3443" s="55">
        <v>5</v>
      </c>
      <c r="G3443" s="55">
        <v>4</v>
      </c>
      <c r="H3443" s="190">
        <v>3661</v>
      </c>
      <c r="I3443" s="190">
        <v>3296.3999999999996</v>
      </c>
      <c r="J3443" s="190">
        <v>2567.1</v>
      </c>
      <c r="K3443" s="190">
        <v>142</v>
      </c>
      <c r="L3443" s="189">
        <f>'Форма 2'!C3447</f>
        <v>1296342.2639999997</v>
      </c>
      <c r="M3443" s="190">
        <v>0</v>
      </c>
      <c r="N3443" s="190">
        <v>0</v>
      </c>
      <c r="O3443" s="190">
        <v>0</v>
      </c>
      <c r="P3443" s="189">
        <f t="shared" si="330"/>
        <v>1296342.2639999997</v>
      </c>
      <c r="Q3443" s="191">
        <f t="shared" si="331"/>
        <v>393.26</v>
      </c>
      <c r="R3443" s="191">
        <f t="shared" si="332"/>
        <v>393.26</v>
      </c>
      <c r="S3443" s="90" t="s">
        <v>42</v>
      </c>
      <c r="T3443" s="55" t="s">
        <v>34</v>
      </c>
    </row>
    <row r="3444" spans="1:20">
      <c r="A3444" s="137">
        <v>729</v>
      </c>
      <c r="B3444" s="90" t="s">
        <v>1857</v>
      </c>
      <c r="C3444" s="55">
        <v>1993</v>
      </c>
      <c r="D3444" s="55"/>
      <c r="E3444" s="90" t="s">
        <v>576</v>
      </c>
      <c r="F3444" s="55">
        <v>5</v>
      </c>
      <c r="G3444" s="55">
        <v>6</v>
      </c>
      <c r="H3444" s="190">
        <v>3855.6</v>
      </c>
      <c r="I3444" s="190">
        <v>2593.9</v>
      </c>
      <c r="J3444" s="190">
        <v>2593.9</v>
      </c>
      <c r="K3444" s="190">
        <v>218</v>
      </c>
      <c r="L3444" s="189">
        <f>'Форма 2'!C3448</f>
        <v>1020077.1140000001</v>
      </c>
      <c r="M3444" s="190">
        <v>0</v>
      </c>
      <c r="N3444" s="190">
        <v>0</v>
      </c>
      <c r="O3444" s="190">
        <v>0</v>
      </c>
      <c r="P3444" s="189">
        <f t="shared" si="330"/>
        <v>1020077.1140000001</v>
      </c>
      <c r="Q3444" s="191">
        <f t="shared" si="331"/>
        <v>393.26</v>
      </c>
      <c r="R3444" s="191">
        <f t="shared" si="332"/>
        <v>393.26</v>
      </c>
      <c r="S3444" s="90" t="s">
        <v>42</v>
      </c>
      <c r="T3444" s="55" t="s">
        <v>34</v>
      </c>
    </row>
    <row r="3445" spans="1:20">
      <c r="A3445" s="312">
        <v>730</v>
      </c>
      <c r="B3445" s="90" t="s">
        <v>1858</v>
      </c>
      <c r="C3445" s="55">
        <v>1958</v>
      </c>
      <c r="D3445" s="55"/>
      <c r="E3445" s="90" t="s">
        <v>335</v>
      </c>
      <c r="F3445" s="55">
        <v>2</v>
      </c>
      <c r="G3445" s="55">
        <v>2</v>
      </c>
      <c r="H3445" s="190">
        <v>856.2</v>
      </c>
      <c r="I3445" s="190">
        <v>748.1</v>
      </c>
      <c r="J3445" s="190">
        <v>748.1</v>
      </c>
      <c r="K3445" s="190">
        <v>34</v>
      </c>
      <c r="L3445" s="189">
        <f>'Форма 2'!C3449</f>
        <v>971063.72400000005</v>
      </c>
      <c r="M3445" s="190">
        <v>0</v>
      </c>
      <c r="N3445" s="190">
        <v>0</v>
      </c>
      <c r="O3445" s="190">
        <v>0</v>
      </c>
      <c r="P3445" s="189">
        <f t="shared" si="330"/>
        <v>971063.72400000005</v>
      </c>
      <c r="Q3445" s="191">
        <f t="shared" si="331"/>
        <v>1298.04</v>
      </c>
      <c r="R3445" s="191">
        <f t="shared" si="332"/>
        <v>1298.04</v>
      </c>
      <c r="S3445" s="90" t="s">
        <v>42</v>
      </c>
      <c r="T3445" s="55" t="s">
        <v>34</v>
      </c>
    </row>
    <row r="3446" spans="1:20">
      <c r="A3446" s="137">
        <v>731</v>
      </c>
      <c r="B3446" s="90" t="s">
        <v>1859</v>
      </c>
      <c r="C3446" s="55">
        <v>1977</v>
      </c>
      <c r="D3446" s="55"/>
      <c r="E3446" s="90" t="s">
        <v>576</v>
      </c>
      <c r="F3446" s="55">
        <v>5</v>
      </c>
      <c r="G3446" s="55">
        <v>6</v>
      </c>
      <c r="H3446" s="190">
        <v>4892.6000000000004</v>
      </c>
      <c r="I3446" s="190">
        <v>4399.3</v>
      </c>
      <c r="J3446" s="190">
        <v>4399.3</v>
      </c>
      <c r="K3446" s="190">
        <v>256</v>
      </c>
      <c r="L3446" s="189">
        <f>'Форма 2'!C3450</f>
        <v>1730068.7180000001</v>
      </c>
      <c r="M3446" s="190">
        <v>0</v>
      </c>
      <c r="N3446" s="190">
        <v>0</v>
      </c>
      <c r="O3446" s="190">
        <v>0</v>
      </c>
      <c r="P3446" s="189">
        <f t="shared" si="330"/>
        <v>1730068.7180000001</v>
      </c>
      <c r="Q3446" s="191">
        <f t="shared" si="331"/>
        <v>393.26</v>
      </c>
      <c r="R3446" s="191">
        <f t="shared" si="332"/>
        <v>393.26</v>
      </c>
      <c r="S3446" s="90" t="s">
        <v>42</v>
      </c>
      <c r="T3446" s="55" t="s">
        <v>35</v>
      </c>
    </row>
    <row r="3447" spans="1:20">
      <c r="A3447" s="312">
        <v>732</v>
      </c>
      <c r="B3447" s="90" t="s">
        <v>1860</v>
      </c>
      <c r="C3447" s="55">
        <v>1957</v>
      </c>
      <c r="D3447" s="55"/>
      <c r="E3447" s="90" t="s">
        <v>335</v>
      </c>
      <c r="F3447" s="55">
        <v>2</v>
      </c>
      <c r="G3447" s="55">
        <v>2</v>
      </c>
      <c r="H3447" s="190">
        <v>820.8</v>
      </c>
      <c r="I3447" s="190">
        <v>723.2</v>
      </c>
      <c r="J3447" s="190">
        <v>723.2</v>
      </c>
      <c r="K3447" s="190">
        <v>52</v>
      </c>
      <c r="L3447" s="189">
        <f>'Форма 2'!C3451</f>
        <v>938742.52800000005</v>
      </c>
      <c r="M3447" s="190">
        <v>0</v>
      </c>
      <c r="N3447" s="190">
        <v>0</v>
      </c>
      <c r="O3447" s="190">
        <v>0</v>
      </c>
      <c r="P3447" s="189">
        <f t="shared" si="330"/>
        <v>938742.52800000005</v>
      </c>
      <c r="Q3447" s="191">
        <f t="shared" si="331"/>
        <v>1298.04</v>
      </c>
      <c r="R3447" s="191">
        <f t="shared" si="332"/>
        <v>1298.04</v>
      </c>
      <c r="S3447" s="90" t="s">
        <v>42</v>
      </c>
      <c r="T3447" s="55" t="s">
        <v>34</v>
      </c>
    </row>
    <row r="3448" spans="1:20">
      <c r="A3448" s="137">
        <v>733</v>
      </c>
      <c r="B3448" s="90" t="s">
        <v>1861</v>
      </c>
      <c r="C3448" s="55">
        <v>2001</v>
      </c>
      <c r="D3448" s="55"/>
      <c r="E3448" s="90" t="s">
        <v>335</v>
      </c>
      <c r="F3448" s="55">
        <v>16</v>
      </c>
      <c r="G3448" s="55">
        <v>1</v>
      </c>
      <c r="H3448" s="190">
        <v>8429.7000000000007</v>
      </c>
      <c r="I3448" s="190">
        <v>7160.7</v>
      </c>
      <c r="J3448" s="190">
        <v>6357.7</v>
      </c>
      <c r="K3448" s="190">
        <v>125</v>
      </c>
      <c r="L3448" s="189">
        <f>'Форма 2'!C3452</f>
        <v>20573908.419</v>
      </c>
      <c r="M3448" s="190">
        <v>0</v>
      </c>
      <c r="N3448" s="190">
        <v>0</v>
      </c>
      <c r="O3448" s="190">
        <v>0</v>
      </c>
      <c r="P3448" s="189">
        <f t="shared" si="330"/>
        <v>20573908.419</v>
      </c>
      <c r="Q3448" s="191">
        <f t="shared" si="331"/>
        <v>2873.17</v>
      </c>
      <c r="R3448" s="191">
        <f t="shared" si="332"/>
        <v>2873.17</v>
      </c>
      <c r="S3448" s="90" t="s">
        <v>42</v>
      </c>
      <c r="T3448" s="55" t="s">
        <v>35</v>
      </c>
    </row>
    <row r="3449" spans="1:20">
      <c r="A3449" s="312">
        <v>734</v>
      </c>
      <c r="B3449" s="90" t="s">
        <v>1862</v>
      </c>
      <c r="C3449" s="55">
        <v>1999</v>
      </c>
      <c r="D3449" s="55"/>
      <c r="E3449" s="90" t="s">
        <v>335</v>
      </c>
      <c r="F3449" s="55">
        <v>16</v>
      </c>
      <c r="G3449" s="55">
        <v>1</v>
      </c>
      <c r="H3449" s="190">
        <v>7685.5</v>
      </c>
      <c r="I3449" s="190">
        <v>7669.25</v>
      </c>
      <c r="J3449" s="190">
        <v>6413.1</v>
      </c>
      <c r="K3449" s="190">
        <v>466</v>
      </c>
      <c r="L3449" s="189">
        <f>'Форма 2'!C3453</f>
        <v>22035059.022500001</v>
      </c>
      <c r="M3449" s="190">
        <v>0</v>
      </c>
      <c r="N3449" s="190">
        <v>0</v>
      </c>
      <c r="O3449" s="190">
        <v>0</v>
      </c>
      <c r="P3449" s="189">
        <f t="shared" si="330"/>
        <v>22035059.022500001</v>
      </c>
      <c r="Q3449" s="191">
        <f t="shared" si="331"/>
        <v>2873.17</v>
      </c>
      <c r="R3449" s="191">
        <f t="shared" si="332"/>
        <v>2873.17</v>
      </c>
      <c r="S3449" s="90" t="s">
        <v>42</v>
      </c>
      <c r="T3449" s="55" t="s">
        <v>35</v>
      </c>
    </row>
    <row r="3450" spans="1:20">
      <c r="A3450" s="137">
        <v>735</v>
      </c>
      <c r="B3450" s="90" t="s">
        <v>1863</v>
      </c>
      <c r="C3450" s="55">
        <v>1987</v>
      </c>
      <c r="D3450" s="55"/>
      <c r="E3450" s="90" t="s">
        <v>335</v>
      </c>
      <c r="F3450" s="55">
        <v>17</v>
      </c>
      <c r="G3450" s="55">
        <v>1</v>
      </c>
      <c r="H3450" s="190">
        <v>6656.2</v>
      </c>
      <c r="I3450" s="190">
        <v>6641.71</v>
      </c>
      <c r="J3450" s="190">
        <v>6103.51</v>
      </c>
      <c r="K3450" s="190">
        <v>212</v>
      </c>
      <c r="L3450" s="189">
        <f>'Форма 2'!C3454</f>
        <v>25441453.031799998</v>
      </c>
      <c r="M3450" s="190">
        <v>0</v>
      </c>
      <c r="N3450" s="190">
        <v>0</v>
      </c>
      <c r="O3450" s="190">
        <v>0</v>
      </c>
      <c r="P3450" s="189">
        <f t="shared" si="330"/>
        <v>25441453.031799998</v>
      </c>
      <c r="Q3450" s="191">
        <f t="shared" si="331"/>
        <v>3830.5576473227525</v>
      </c>
      <c r="R3450" s="191">
        <f t="shared" si="332"/>
        <v>3830.5576473227525</v>
      </c>
      <c r="S3450" s="90" t="s">
        <v>42</v>
      </c>
      <c r="T3450" s="55" t="s">
        <v>35</v>
      </c>
    </row>
    <row r="3451" spans="1:20">
      <c r="A3451" s="312">
        <v>736</v>
      </c>
      <c r="B3451" s="90" t="s">
        <v>1864</v>
      </c>
      <c r="C3451" s="55">
        <v>1987</v>
      </c>
      <c r="D3451" s="55"/>
      <c r="E3451" s="90" t="s">
        <v>335</v>
      </c>
      <c r="F3451" s="55">
        <v>17</v>
      </c>
      <c r="G3451" s="55">
        <v>1</v>
      </c>
      <c r="H3451" s="190">
        <v>6937.02</v>
      </c>
      <c r="I3451" s="190">
        <v>6733</v>
      </c>
      <c r="J3451" s="190">
        <v>6035</v>
      </c>
      <c r="K3451" s="190">
        <v>246</v>
      </c>
      <c r="L3451" s="189">
        <f>'Форма 2'!C3455</f>
        <v>25697483.140000001</v>
      </c>
      <c r="M3451" s="190">
        <v>0</v>
      </c>
      <c r="N3451" s="190">
        <v>0</v>
      </c>
      <c r="O3451" s="190">
        <v>0</v>
      </c>
      <c r="P3451" s="189">
        <f t="shared" si="330"/>
        <v>25697483.140000001</v>
      </c>
      <c r="Q3451" s="191">
        <f t="shared" si="331"/>
        <v>3816.6468349918314</v>
      </c>
      <c r="R3451" s="191">
        <f t="shared" si="332"/>
        <v>3816.6468349918314</v>
      </c>
      <c r="S3451" s="90" t="s">
        <v>42</v>
      </c>
      <c r="T3451" s="55" t="s">
        <v>35</v>
      </c>
    </row>
    <row r="3452" spans="1:20">
      <c r="A3452" s="137">
        <v>737</v>
      </c>
      <c r="B3452" s="90" t="s">
        <v>1865</v>
      </c>
      <c r="C3452" s="55">
        <v>1949</v>
      </c>
      <c r="D3452" s="55"/>
      <c r="E3452" s="90" t="s">
        <v>335</v>
      </c>
      <c r="F3452" s="55">
        <v>4</v>
      </c>
      <c r="G3452" s="55">
        <v>4</v>
      </c>
      <c r="H3452" s="190">
        <v>1348.7</v>
      </c>
      <c r="I3452" s="190">
        <v>1207.9000000000001</v>
      </c>
      <c r="J3452" s="190">
        <v>1207.9000000000001</v>
      </c>
      <c r="K3452" s="190">
        <v>95</v>
      </c>
      <c r="L3452" s="189">
        <f>'Форма 2'!C3456</f>
        <v>2049794.2210000001</v>
      </c>
      <c r="M3452" s="190">
        <v>0</v>
      </c>
      <c r="N3452" s="190">
        <v>0</v>
      </c>
      <c r="O3452" s="190">
        <v>0</v>
      </c>
      <c r="P3452" s="189">
        <f t="shared" si="330"/>
        <v>2049794.2210000001</v>
      </c>
      <c r="Q3452" s="191">
        <f t="shared" si="331"/>
        <v>1696.99</v>
      </c>
      <c r="R3452" s="191">
        <f t="shared" si="332"/>
        <v>1696.99</v>
      </c>
      <c r="S3452" s="90" t="s">
        <v>42</v>
      </c>
      <c r="T3452" s="55" t="s">
        <v>34</v>
      </c>
    </row>
    <row r="3453" spans="1:20">
      <c r="A3453" s="312">
        <v>738</v>
      </c>
      <c r="B3453" s="90" t="s">
        <v>1866</v>
      </c>
      <c r="C3453" s="55">
        <v>1982</v>
      </c>
      <c r="D3453" s="55"/>
      <c r="E3453" s="90" t="s">
        <v>335</v>
      </c>
      <c r="F3453" s="55">
        <v>2</v>
      </c>
      <c r="G3453" s="55">
        <v>3</v>
      </c>
      <c r="H3453" s="190">
        <v>996.2</v>
      </c>
      <c r="I3453" s="190">
        <v>913.1</v>
      </c>
      <c r="J3453" s="190">
        <v>913.1</v>
      </c>
      <c r="K3453" s="190">
        <v>32</v>
      </c>
      <c r="L3453" s="189">
        <f>'Форма 2'!C3457</f>
        <v>1185240.324</v>
      </c>
      <c r="M3453" s="190">
        <v>0</v>
      </c>
      <c r="N3453" s="190">
        <v>0</v>
      </c>
      <c r="O3453" s="190">
        <v>0</v>
      </c>
      <c r="P3453" s="189">
        <f t="shared" si="330"/>
        <v>1185240.324</v>
      </c>
      <c r="Q3453" s="191">
        <f t="shared" si="331"/>
        <v>1298.04</v>
      </c>
      <c r="R3453" s="191">
        <f t="shared" si="332"/>
        <v>1298.04</v>
      </c>
      <c r="S3453" s="90" t="s">
        <v>42</v>
      </c>
      <c r="T3453" s="55" t="s">
        <v>35</v>
      </c>
    </row>
    <row r="3454" spans="1:20">
      <c r="A3454" s="137">
        <v>739</v>
      </c>
      <c r="B3454" s="90" t="s">
        <v>1868</v>
      </c>
      <c r="C3454" s="55">
        <v>2008</v>
      </c>
      <c r="D3454" s="55"/>
      <c r="E3454" s="90" t="s">
        <v>335</v>
      </c>
      <c r="F3454" s="55">
        <v>4</v>
      </c>
      <c r="G3454" s="55">
        <v>1</v>
      </c>
      <c r="H3454" s="190">
        <v>1479</v>
      </c>
      <c r="I3454" s="190">
        <v>865.95</v>
      </c>
      <c r="J3454" s="190">
        <v>865.95</v>
      </c>
      <c r="K3454" s="190">
        <v>24</v>
      </c>
      <c r="L3454" s="189">
        <f>'Форма 2'!C3458</f>
        <v>340543.49700000003</v>
      </c>
      <c r="M3454" s="190">
        <v>0</v>
      </c>
      <c r="N3454" s="190">
        <v>0</v>
      </c>
      <c r="O3454" s="190">
        <v>0</v>
      </c>
      <c r="P3454" s="189">
        <f t="shared" si="330"/>
        <v>340543.49700000003</v>
      </c>
      <c r="Q3454" s="191">
        <f t="shared" si="331"/>
        <v>393.26</v>
      </c>
      <c r="R3454" s="191">
        <f t="shared" si="332"/>
        <v>393.26</v>
      </c>
      <c r="S3454" s="90" t="s">
        <v>42</v>
      </c>
      <c r="T3454" s="55" t="s">
        <v>34</v>
      </c>
    </row>
    <row r="3455" spans="1:20">
      <c r="A3455" s="312">
        <v>740</v>
      </c>
      <c r="B3455" s="90" t="s">
        <v>1867</v>
      </c>
      <c r="C3455" s="55">
        <v>2009</v>
      </c>
      <c r="D3455" s="55"/>
      <c r="E3455" s="90" t="s">
        <v>335</v>
      </c>
      <c r="F3455" s="55">
        <v>4</v>
      </c>
      <c r="G3455" s="55">
        <v>1</v>
      </c>
      <c r="H3455" s="190">
        <v>1479</v>
      </c>
      <c r="I3455" s="190">
        <v>865.95</v>
      </c>
      <c r="J3455" s="190">
        <v>865.95</v>
      </c>
      <c r="K3455" s="190">
        <v>36</v>
      </c>
      <c r="L3455" s="189">
        <f>'Форма 2'!C3459</f>
        <v>340543.49700000003</v>
      </c>
      <c r="M3455" s="190">
        <v>0</v>
      </c>
      <c r="N3455" s="190">
        <v>0</v>
      </c>
      <c r="O3455" s="190">
        <v>0</v>
      </c>
      <c r="P3455" s="189">
        <f t="shared" si="330"/>
        <v>340543.49700000003</v>
      </c>
      <c r="Q3455" s="191">
        <f t="shared" si="331"/>
        <v>393.26</v>
      </c>
      <c r="R3455" s="191">
        <f t="shared" si="332"/>
        <v>393.26</v>
      </c>
      <c r="S3455" s="90" t="s">
        <v>42</v>
      </c>
      <c r="T3455" s="55" t="s">
        <v>34</v>
      </c>
    </row>
    <row r="3456" spans="1:20">
      <c r="A3456" s="137">
        <v>741</v>
      </c>
      <c r="B3456" s="90" t="s">
        <v>1870</v>
      </c>
      <c r="C3456" s="55">
        <v>1974</v>
      </c>
      <c r="D3456" s="55"/>
      <c r="E3456" s="90" t="s">
        <v>335</v>
      </c>
      <c r="F3456" s="55">
        <v>5</v>
      </c>
      <c r="G3456" s="55">
        <v>4</v>
      </c>
      <c r="H3456" s="190">
        <v>4125</v>
      </c>
      <c r="I3456" s="190">
        <v>3881.5</v>
      </c>
      <c r="J3456" s="190">
        <v>3346.9</v>
      </c>
      <c r="K3456" s="190">
        <v>137</v>
      </c>
      <c r="L3456" s="189">
        <f>'Форма 2'!C3460</f>
        <v>1526438.69</v>
      </c>
      <c r="M3456" s="190">
        <v>0</v>
      </c>
      <c r="N3456" s="190">
        <v>0</v>
      </c>
      <c r="O3456" s="190">
        <v>0</v>
      </c>
      <c r="P3456" s="189">
        <f t="shared" si="330"/>
        <v>1526438.69</v>
      </c>
      <c r="Q3456" s="191">
        <f t="shared" si="331"/>
        <v>393.26</v>
      </c>
      <c r="R3456" s="191">
        <f t="shared" si="332"/>
        <v>393.26</v>
      </c>
      <c r="S3456" s="90" t="s">
        <v>42</v>
      </c>
      <c r="T3456" s="55" t="s">
        <v>34</v>
      </c>
    </row>
    <row r="3457" spans="1:20">
      <c r="A3457" s="312">
        <v>742</v>
      </c>
      <c r="B3457" s="90" t="s">
        <v>1869</v>
      </c>
      <c r="C3457" s="55">
        <v>1966</v>
      </c>
      <c r="D3457" s="55"/>
      <c r="E3457" s="90" t="s">
        <v>576</v>
      </c>
      <c r="F3457" s="55">
        <v>5</v>
      </c>
      <c r="G3457" s="55">
        <v>8</v>
      </c>
      <c r="H3457" s="190">
        <v>5895.4</v>
      </c>
      <c r="I3457" s="190">
        <v>5893.69</v>
      </c>
      <c r="J3457" s="190">
        <v>5893.69</v>
      </c>
      <c r="K3457" s="190">
        <v>312</v>
      </c>
      <c r="L3457" s="189">
        <f>'Форма 2'!C3461</f>
        <v>20303879.923799999</v>
      </c>
      <c r="M3457" s="190">
        <v>0</v>
      </c>
      <c r="N3457" s="190">
        <v>0</v>
      </c>
      <c r="O3457" s="190">
        <v>0</v>
      </c>
      <c r="P3457" s="189">
        <f t="shared" si="330"/>
        <v>20303879.923799999</v>
      </c>
      <c r="Q3457" s="191">
        <f t="shared" si="331"/>
        <v>3445.02</v>
      </c>
      <c r="R3457" s="191">
        <f t="shared" si="332"/>
        <v>3445.02</v>
      </c>
      <c r="S3457" s="90" t="s">
        <v>42</v>
      </c>
      <c r="T3457" s="55" t="s">
        <v>34</v>
      </c>
    </row>
    <row r="3458" spans="1:20">
      <c r="A3458" s="137">
        <v>743</v>
      </c>
      <c r="B3458" s="90" t="s">
        <v>1877</v>
      </c>
      <c r="C3458" s="55">
        <v>1983</v>
      </c>
      <c r="D3458" s="55"/>
      <c r="E3458" s="90" t="s">
        <v>335</v>
      </c>
      <c r="F3458" s="55">
        <v>5</v>
      </c>
      <c r="G3458" s="55">
        <v>2</v>
      </c>
      <c r="H3458" s="190">
        <v>4647.8</v>
      </c>
      <c r="I3458" s="190">
        <v>3619.1</v>
      </c>
      <c r="J3458" s="190">
        <v>3619.1</v>
      </c>
      <c r="K3458" s="190">
        <v>190</v>
      </c>
      <c r="L3458" s="189">
        <f>'Форма 2'!C3462</f>
        <v>1423247.2659999998</v>
      </c>
      <c r="M3458" s="190">
        <v>0</v>
      </c>
      <c r="N3458" s="190">
        <v>0</v>
      </c>
      <c r="O3458" s="190">
        <v>0</v>
      </c>
      <c r="P3458" s="189">
        <f t="shared" si="330"/>
        <v>1423247.2659999998</v>
      </c>
      <c r="Q3458" s="191">
        <f t="shared" si="331"/>
        <v>393.26</v>
      </c>
      <c r="R3458" s="191">
        <f t="shared" si="332"/>
        <v>393.26</v>
      </c>
      <c r="S3458" s="90" t="s">
        <v>42</v>
      </c>
      <c r="T3458" s="55" t="s">
        <v>34</v>
      </c>
    </row>
    <row r="3459" spans="1:20">
      <c r="A3459" s="312">
        <v>744</v>
      </c>
      <c r="B3459" s="90" t="s">
        <v>1878</v>
      </c>
      <c r="C3459" s="55">
        <v>1985</v>
      </c>
      <c r="D3459" s="55"/>
      <c r="E3459" s="90" t="s">
        <v>335</v>
      </c>
      <c r="F3459" s="55">
        <v>4</v>
      </c>
      <c r="G3459" s="55">
        <v>1</v>
      </c>
      <c r="H3459" s="190">
        <v>1043.8</v>
      </c>
      <c r="I3459" s="190">
        <v>943.8</v>
      </c>
      <c r="J3459" s="190">
        <v>777</v>
      </c>
      <c r="K3459" s="190">
        <v>44</v>
      </c>
      <c r="L3459" s="189">
        <f>'Форма 2'!C3463</f>
        <v>371158.788</v>
      </c>
      <c r="M3459" s="190">
        <v>0</v>
      </c>
      <c r="N3459" s="190">
        <v>0</v>
      </c>
      <c r="O3459" s="190">
        <v>0</v>
      </c>
      <c r="P3459" s="189">
        <f t="shared" si="330"/>
        <v>371158.788</v>
      </c>
      <c r="Q3459" s="191">
        <f t="shared" si="331"/>
        <v>393.26000000000005</v>
      </c>
      <c r="R3459" s="191">
        <f t="shared" si="332"/>
        <v>393.26000000000005</v>
      </c>
      <c r="S3459" s="90" t="s">
        <v>42</v>
      </c>
      <c r="T3459" s="55" t="s">
        <v>35</v>
      </c>
    </row>
    <row r="3460" spans="1:20">
      <c r="A3460" s="137">
        <v>745</v>
      </c>
      <c r="B3460" s="90" t="s">
        <v>1879</v>
      </c>
      <c r="C3460" s="55">
        <v>1994</v>
      </c>
      <c r="D3460" s="55"/>
      <c r="E3460" s="90" t="s">
        <v>335</v>
      </c>
      <c r="F3460" s="55">
        <v>16</v>
      </c>
      <c r="G3460" s="55">
        <v>1</v>
      </c>
      <c r="H3460" s="190">
        <v>5711.6</v>
      </c>
      <c r="I3460" s="190">
        <v>5711.5999999999995</v>
      </c>
      <c r="J3460" s="190">
        <v>5211.2</v>
      </c>
      <c r="K3460" s="190">
        <v>178</v>
      </c>
      <c r="L3460" s="189">
        <f>'Форма 2'!C3464</f>
        <v>14375432.388</v>
      </c>
      <c r="M3460" s="190">
        <v>0</v>
      </c>
      <c r="N3460" s="190">
        <v>0</v>
      </c>
      <c r="O3460" s="190">
        <v>0</v>
      </c>
      <c r="P3460" s="189">
        <f t="shared" si="330"/>
        <v>14375432.388</v>
      </c>
      <c r="Q3460" s="191">
        <f t="shared" si="331"/>
        <v>2516.8836031935011</v>
      </c>
      <c r="R3460" s="191">
        <f t="shared" si="332"/>
        <v>2516.8836031935011</v>
      </c>
      <c r="S3460" s="90" t="s">
        <v>42</v>
      </c>
      <c r="T3460" s="55" t="s">
        <v>34</v>
      </c>
    </row>
    <row r="3461" spans="1:20">
      <c r="A3461" s="312">
        <v>746</v>
      </c>
      <c r="B3461" s="90" t="s">
        <v>1873</v>
      </c>
      <c r="C3461" s="55">
        <v>1987</v>
      </c>
      <c r="D3461" s="55"/>
      <c r="E3461" s="90" t="s">
        <v>335</v>
      </c>
      <c r="F3461" s="55">
        <v>9</v>
      </c>
      <c r="G3461" s="55">
        <v>7</v>
      </c>
      <c r="H3461" s="190">
        <v>14864.6</v>
      </c>
      <c r="I3461" s="190">
        <v>16541.400000000001</v>
      </c>
      <c r="J3461" s="190">
        <v>14985.5</v>
      </c>
      <c r="K3461" s="190">
        <v>558</v>
      </c>
      <c r="L3461" s="189">
        <f>'Форма 2'!C3465</f>
        <v>15685131</v>
      </c>
      <c r="M3461" s="190">
        <v>0</v>
      </c>
      <c r="N3461" s="190">
        <v>0</v>
      </c>
      <c r="O3461" s="190">
        <v>0</v>
      </c>
      <c r="P3461" s="189">
        <f t="shared" si="330"/>
        <v>15685131</v>
      </c>
      <c r="Q3461" s="191">
        <f t="shared" si="331"/>
        <v>948.23479270194775</v>
      </c>
      <c r="R3461" s="191">
        <f t="shared" si="332"/>
        <v>948.23479270194775</v>
      </c>
      <c r="S3461" s="90" t="s">
        <v>42</v>
      </c>
      <c r="T3461" s="55" t="s">
        <v>35</v>
      </c>
    </row>
    <row r="3462" spans="1:20">
      <c r="A3462" s="137">
        <v>747</v>
      </c>
      <c r="B3462" s="90" t="s">
        <v>1874</v>
      </c>
      <c r="C3462" s="55">
        <v>1982</v>
      </c>
      <c r="D3462" s="55"/>
      <c r="E3462" s="90" t="s">
        <v>576</v>
      </c>
      <c r="F3462" s="55">
        <v>9</v>
      </c>
      <c r="G3462" s="55">
        <v>6</v>
      </c>
      <c r="H3462" s="190">
        <v>13868.7</v>
      </c>
      <c r="I3462" s="190">
        <v>11678.1</v>
      </c>
      <c r="J3462" s="190">
        <v>10784.2</v>
      </c>
      <c r="K3462" s="190">
        <v>488</v>
      </c>
      <c r="L3462" s="189">
        <f>'Форма 2'!C3466</f>
        <v>13444398</v>
      </c>
      <c r="M3462" s="190">
        <v>0</v>
      </c>
      <c r="N3462" s="190">
        <v>0</v>
      </c>
      <c r="O3462" s="190">
        <v>0</v>
      </c>
      <c r="P3462" s="189">
        <f t="shared" si="330"/>
        <v>13444398</v>
      </c>
      <c r="Q3462" s="191">
        <f t="shared" si="331"/>
        <v>1151.2487476558686</v>
      </c>
      <c r="R3462" s="191">
        <f t="shared" si="332"/>
        <v>1151.2487476558686</v>
      </c>
      <c r="S3462" s="90" t="s">
        <v>42</v>
      </c>
      <c r="T3462" s="55" t="s">
        <v>35</v>
      </c>
    </row>
    <row r="3463" spans="1:20">
      <c r="A3463" s="312">
        <v>748</v>
      </c>
      <c r="B3463" s="90" t="s">
        <v>1875</v>
      </c>
      <c r="C3463" s="55">
        <v>1960</v>
      </c>
      <c r="D3463" s="55"/>
      <c r="E3463" s="90" t="s">
        <v>335</v>
      </c>
      <c r="F3463" s="55">
        <v>5</v>
      </c>
      <c r="G3463" s="55">
        <v>2</v>
      </c>
      <c r="H3463" s="190">
        <v>2066.6999999999998</v>
      </c>
      <c r="I3463" s="190">
        <v>1863.1999999999998</v>
      </c>
      <c r="J3463" s="190">
        <v>1362.8</v>
      </c>
      <c r="K3463" s="190">
        <v>48</v>
      </c>
      <c r="L3463" s="189">
        <f>'Форма 2'!C3467</f>
        <v>6418761.2639999995</v>
      </c>
      <c r="M3463" s="190">
        <v>0</v>
      </c>
      <c r="N3463" s="190">
        <v>0</v>
      </c>
      <c r="O3463" s="190">
        <v>0</v>
      </c>
      <c r="P3463" s="189">
        <f t="shared" si="330"/>
        <v>6418761.2639999995</v>
      </c>
      <c r="Q3463" s="191">
        <f t="shared" si="331"/>
        <v>3445.02</v>
      </c>
      <c r="R3463" s="191">
        <f t="shared" si="332"/>
        <v>3445.02</v>
      </c>
      <c r="S3463" s="90" t="s">
        <v>42</v>
      </c>
      <c r="T3463" s="55" t="s">
        <v>34</v>
      </c>
    </row>
    <row r="3464" spans="1:20">
      <c r="A3464" s="137">
        <v>749</v>
      </c>
      <c r="B3464" s="90" t="s">
        <v>1871</v>
      </c>
      <c r="C3464" s="55">
        <v>1983</v>
      </c>
      <c r="D3464" s="55"/>
      <c r="E3464" s="90" t="s">
        <v>576</v>
      </c>
      <c r="F3464" s="55">
        <v>9</v>
      </c>
      <c r="G3464" s="55">
        <v>6</v>
      </c>
      <c r="H3464" s="190">
        <v>14405</v>
      </c>
      <c r="I3464" s="190">
        <v>11690</v>
      </c>
      <c r="J3464" s="190">
        <v>11468</v>
      </c>
      <c r="K3464" s="190">
        <v>552</v>
      </c>
      <c r="L3464" s="189">
        <f>'Форма 2'!C3468</f>
        <v>13444398</v>
      </c>
      <c r="M3464" s="190">
        <v>0</v>
      </c>
      <c r="N3464" s="190">
        <v>0</v>
      </c>
      <c r="O3464" s="190">
        <v>0</v>
      </c>
      <c r="P3464" s="189">
        <f t="shared" si="330"/>
        <v>13444398</v>
      </c>
      <c r="Q3464" s="191">
        <f t="shared" si="331"/>
        <v>1150.0768177929854</v>
      </c>
      <c r="R3464" s="191">
        <f t="shared" si="332"/>
        <v>1150.0768177929854</v>
      </c>
      <c r="S3464" s="90" t="s">
        <v>42</v>
      </c>
      <c r="T3464" s="55" t="s">
        <v>35</v>
      </c>
    </row>
    <row r="3465" spans="1:20">
      <c r="A3465" s="312">
        <v>750</v>
      </c>
      <c r="B3465" s="90" t="s">
        <v>1876</v>
      </c>
      <c r="C3465" s="55">
        <v>1961</v>
      </c>
      <c r="D3465" s="55"/>
      <c r="E3465" s="90" t="s">
        <v>335</v>
      </c>
      <c r="F3465" s="55">
        <v>5</v>
      </c>
      <c r="G3465" s="55">
        <v>2</v>
      </c>
      <c r="H3465" s="190">
        <v>1471.3</v>
      </c>
      <c r="I3465" s="190">
        <v>1469</v>
      </c>
      <c r="J3465" s="190">
        <v>1469</v>
      </c>
      <c r="K3465" s="190">
        <v>49</v>
      </c>
      <c r="L3465" s="189">
        <f>'Форма 2'!C3469</f>
        <v>5060734.38</v>
      </c>
      <c r="M3465" s="190">
        <v>0</v>
      </c>
      <c r="N3465" s="190">
        <v>0</v>
      </c>
      <c r="O3465" s="190">
        <v>0</v>
      </c>
      <c r="P3465" s="189">
        <f t="shared" si="330"/>
        <v>5060734.38</v>
      </c>
      <c r="Q3465" s="191">
        <f t="shared" si="331"/>
        <v>3445.02</v>
      </c>
      <c r="R3465" s="191">
        <f t="shared" si="332"/>
        <v>3445.02</v>
      </c>
      <c r="S3465" s="90" t="s">
        <v>42</v>
      </c>
      <c r="T3465" s="55" t="s">
        <v>34</v>
      </c>
    </row>
    <row r="3466" spans="1:20">
      <c r="A3466" s="137">
        <v>751</v>
      </c>
      <c r="B3466" s="90" t="s">
        <v>1880</v>
      </c>
      <c r="C3466" s="55">
        <v>1988</v>
      </c>
      <c r="D3466" s="55"/>
      <c r="E3466" s="90" t="s">
        <v>335</v>
      </c>
      <c r="F3466" s="55">
        <v>5</v>
      </c>
      <c r="G3466" s="55">
        <v>2</v>
      </c>
      <c r="H3466" s="190">
        <v>2554.34</v>
      </c>
      <c r="I3466" s="190">
        <v>2245</v>
      </c>
      <c r="J3466" s="190">
        <v>2245</v>
      </c>
      <c r="K3466" s="190">
        <v>117</v>
      </c>
      <c r="L3466" s="189">
        <f>'Форма 2'!C3470</f>
        <v>9346788.0999999996</v>
      </c>
      <c r="M3466" s="190">
        <v>0</v>
      </c>
      <c r="N3466" s="190">
        <v>0</v>
      </c>
      <c r="O3466" s="190">
        <v>0</v>
      </c>
      <c r="P3466" s="189">
        <f t="shared" si="330"/>
        <v>9346788.0999999996</v>
      </c>
      <c r="Q3466" s="191">
        <f t="shared" si="331"/>
        <v>4163.38</v>
      </c>
      <c r="R3466" s="191">
        <f t="shared" si="332"/>
        <v>4163.38</v>
      </c>
      <c r="S3466" s="90" t="s">
        <v>42</v>
      </c>
      <c r="T3466" s="55" t="s">
        <v>34</v>
      </c>
    </row>
    <row r="3467" spans="1:20">
      <c r="A3467" s="312">
        <v>752</v>
      </c>
      <c r="B3467" s="90" t="s">
        <v>1881</v>
      </c>
      <c r="C3467" s="55">
        <v>1972</v>
      </c>
      <c r="D3467" s="55"/>
      <c r="E3467" s="90" t="s">
        <v>335</v>
      </c>
      <c r="F3467" s="55">
        <v>5</v>
      </c>
      <c r="G3467" s="55">
        <v>5</v>
      </c>
      <c r="H3467" s="190">
        <v>4523.3999999999996</v>
      </c>
      <c r="I3467" s="190">
        <v>3437.6</v>
      </c>
      <c r="J3467" s="190">
        <v>3013.6</v>
      </c>
      <c r="K3467" s="190">
        <v>260</v>
      </c>
      <c r="L3467" s="189">
        <f>'Форма 2'!C3471</f>
        <v>5036290.2559999991</v>
      </c>
      <c r="M3467" s="190">
        <v>0</v>
      </c>
      <c r="N3467" s="190">
        <v>0</v>
      </c>
      <c r="O3467" s="190">
        <v>0</v>
      </c>
      <c r="P3467" s="189">
        <f t="shared" si="330"/>
        <v>5036290.2559999991</v>
      </c>
      <c r="Q3467" s="191">
        <f t="shared" si="331"/>
        <v>1465.0599999999997</v>
      </c>
      <c r="R3467" s="191">
        <f t="shared" si="332"/>
        <v>1465.0599999999997</v>
      </c>
      <c r="S3467" s="90" t="s">
        <v>42</v>
      </c>
      <c r="T3467" s="55" t="s">
        <v>34</v>
      </c>
    </row>
    <row r="3468" spans="1:20">
      <c r="A3468" s="137">
        <v>753</v>
      </c>
      <c r="B3468" s="90" t="s">
        <v>1882</v>
      </c>
      <c r="C3468" s="55">
        <v>1969</v>
      </c>
      <c r="D3468" s="55"/>
      <c r="E3468" s="90" t="s">
        <v>335</v>
      </c>
      <c r="F3468" s="55">
        <v>5</v>
      </c>
      <c r="G3468" s="55">
        <v>5</v>
      </c>
      <c r="H3468" s="190">
        <v>2643.4</v>
      </c>
      <c r="I3468" s="190">
        <v>2282.6999999999998</v>
      </c>
      <c r="J3468" s="190">
        <v>2282.6999999999998</v>
      </c>
      <c r="K3468" s="190">
        <v>126</v>
      </c>
      <c r="L3468" s="189">
        <f>'Форма 2'!C3472</f>
        <v>742105.77</v>
      </c>
      <c r="M3468" s="190">
        <v>0</v>
      </c>
      <c r="N3468" s="190">
        <v>0</v>
      </c>
      <c r="O3468" s="190">
        <v>0</v>
      </c>
      <c r="P3468" s="189">
        <f t="shared" si="330"/>
        <v>742105.77</v>
      </c>
      <c r="Q3468" s="191">
        <f t="shared" si="331"/>
        <v>325.10000000000002</v>
      </c>
      <c r="R3468" s="191">
        <f t="shared" si="332"/>
        <v>325.10000000000002</v>
      </c>
      <c r="S3468" s="90" t="s">
        <v>42</v>
      </c>
      <c r="T3468" s="55" t="s">
        <v>34</v>
      </c>
    </row>
    <row r="3469" spans="1:20">
      <c r="A3469" s="312">
        <v>754</v>
      </c>
      <c r="B3469" s="104" t="s">
        <v>4644</v>
      </c>
      <c r="C3469" s="217">
        <v>1969</v>
      </c>
      <c r="D3469" s="55"/>
      <c r="E3469" s="55" t="s">
        <v>335</v>
      </c>
      <c r="F3469" s="55">
        <v>5</v>
      </c>
      <c r="G3469" s="55">
        <v>4</v>
      </c>
      <c r="H3469" s="220">
        <v>3362.29</v>
      </c>
      <c r="I3469" s="220">
        <v>2980.39</v>
      </c>
      <c r="J3469" s="220">
        <v>2980.39</v>
      </c>
      <c r="K3469" s="220">
        <v>173</v>
      </c>
      <c r="L3469" s="189">
        <f>'Форма 2'!C3473</f>
        <v>471580.43000000005</v>
      </c>
      <c r="M3469" s="190">
        <v>0</v>
      </c>
      <c r="N3469" s="190">
        <v>0</v>
      </c>
      <c r="O3469" s="190">
        <v>0</v>
      </c>
      <c r="P3469" s="189">
        <f t="shared" si="330"/>
        <v>471580.43000000005</v>
      </c>
      <c r="Q3469" s="191">
        <f t="shared" si="331"/>
        <v>158.22775878324651</v>
      </c>
      <c r="R3469" s="191">
        <f t="shared" si="332"/>
        <v>158.22775878324651</v>
      </c>
      <c r="S3469" s="90" t="s">
        <v>42</v>
      </c>
      <c r="T3469" s="55" t="s">
        <v>34</v>
      </c>
    </row>
    <row r="3470" spans="1:20">
      <c r="A3470" s="137">
        <v>755</v>
      </c>
      <c r="B3470" s="90" t="s">
        <v>1883</v>
      </c>
      <c r="C3470" s="55">
        <v>1971</v>
      </c>
      <c r="D3470" s="55"/>
      <c r="E3470" s="90" t="s">
        <v>335</v>
      </c>
      <c r="F3470" s="55">
        <v>5</v>
      </c>
      <c r="G3470" s="55">
        <v>4</v>
      </c>
      <c r="H3470" s="190">
        <v>3749.1</v>
      </c>
      <c r="I3470" s="190">
        <v>3337.4</v>
      </c>
      <c r="J3470" s="190">
        <v>3337.4</v>
      </c>
      <c r="K3470" s="190">
        <v>176</v>
      </c>
      <c r="L3470" s="189">
        <f>'Форма 2'!C3474</f>
        <v>1084988.74</v>
      </c>
      <c r="M3470" s="190">
        <v>0</v>
      </c>
      <c r="N3470" s="190">
        <v>0</v>
      </c>
      <c r="O3470" s="190">
        <v>0</v>
      </c>
      <c r="P3470" s="189">
        <f t="shared" si="330"/>
        <v>1084988.74</v>
      </c>
      <c r="Q3470" s="191">
        <f t="shared" si="331"/>
        <v>325.09999999999997</v>
      </c>
      <c r="R3470" s="191">
        <f t="shared" si="332"/>
        <v>325.09999999999997</v>
      </c>
      <c r="S3470" s="90" t="s">
        <v>42</v>
      </c>
      <c r="T3470" s="55" t="s">
        <v>34</v>
      </c>
    </row>
    <row r="3471" spans="1:20">
      <c r="A3471" s="312">
        <v>756</v>
      </c>
      <c r="B3471" s="90" t="s">
        <v>1884</v>
      </c>
      <c r="C3471" s="55">
        <v>1975</v>
      </c>
      <c r="D3471" s="55"/>
      <c r="E3471" s="90" t="s">
        <v>335</v>
      </c>
      <c r="F3471" s="55">
        <v>5</v>
      </c>
      <c r="G3471" s="55">
        <v>3</v>
      </c>
      <c r="H3471" s="190">
        <v>4179.6099999999997</v>
      </c>
      <c r="I3471" s="190">
        <v>3641.81</v>
      </c>
      <c r="J3471" s="190">
        <v>3597.11</v>
      </c>
      <c r="K3471" s="190">
        <v>290</v>
      </c>
      <c r="L3471" s="189">
        <f>'Форма 2'!C3475</f>
        <v>1183952.4310000001</v>
      </c>
      <c r="M3471" s="190">
        <v>0</v>
      </c>
      <c r="N3471" s="190">
        <v>0</v>
      </c>
      <c r="O3471" s="190">
        <v>0</v>
      </c>
      <c r="P3471" s="189">
        <f t="shared" si="330"/>
        <v>1183952.4310000001</v>
      </c>
      <c r="Q3471" s="191">
        <f t="shared" si="331"/>
        <v>325.10000000000002</v>
      </c>
      <c r="R3471" s="191">
        <f t="shared" si="332"/>
        <v>325.10000000000002</v>
      </c>
      <c r="S3471" s="90" t="s">
        <v>42</v>
      </c>
      <c r="T3471" s="55" t="s">
        <v>34</v>
      </c>
    </row>
    <row r="3472" spans="1:20">
      <c r="A3472" s="137">
        <v>757</v>
      </c>
      <c r="B3472" s="104" t="s">
        <v>4643</v>
      </c>
      <c r="C3472" s="217">
        <v>1970</v>
      </c>
      <c r="D3472" s="55"/>
      <c r="E3472" s="55" t="s">
        <v>335</v>
      </c>
      <c r="F3472" s="55">
        <v>5</v>
      </c>
      <c r="G3472" s="55">
        <v>4</v>
      </c>
      <c r="H3472" s="220">
        <v>3317.04</v>
      </c>
      <c r="I3472" s="220">
        <v>2203.17</v>
      </c>
      <c r="J3472" s="220">
        <v>2203.17</v>
      </c>
      <c r="K3472" s="220">
        <v>186</v>
      </c>
      <c r="L3472" s="189">
        <f>'Форма 2'!C3476</f>
        <v>471580.43000000005</v>
      </c>
      <c r="M3472" s="190">
        <v>0</v>
      </c>
      <c r="N3472" s="190">
        <v>0</v>
      </c>
      <c r="O3472" s="190">
        <v>0</v>
      </c>
      <c r="P3472" s="189">
        <f t="shared" si="330"/>
        <v>471580.43000000005</v>
      </c>
      <c r="Q3472" s="191">
        <f t="shared" si="331"/>
        <v>214.046319621273</v>
      </c>
      <c r="R3472" s="191">
        <f t="shared" si="332"/>
        <v>214.046319621273</v>
      </c>
      <c r="S3472" s="90" t="s">
        <v>42</v>
      </c>
      <c r="T3472" s="55" t="s">
        <v>34</v>
      </c>
    </row>
    <row r="3473" spans="1:20">
      <c r="A3473" s="312">
        <v>758</v>
      </c>
      <c r="B3473" s="90" t="s">
        <v>1886</v>
      </c>
      <c r="C3473" s="55">
        <v>1982</v>
      </c>
      <c r="D3473" s="55"/>
      <c r="E3473" s="90" t="s">
        <v>335</v>
      </c>
      <c r="F3473" s="55">
        <v>5</v>
      </c>
      <c r="G3473" s="55">
        <v>4</v>
      </c>
      <c r="H3473" s="190">
        <v>3809.8</v>
      </c>
      <c r="I3473" s="190">
        <v>3629.55</v>
      </c>
      <c r="J3473" s="190">
        <v>3629.55</v>
      </c>
      <c r="K3473" s="190">
        <v>145</v>
      </c>
      <c r="L3473" s="189">
        <f>'Форма 2'!C3477</f>
        <v>1179966.7050000001</v>
      </c>
      <c r="M3473" s="190">
        <v>0</v>
      </c>
      <c r="N3473" s="190">
        <v>0</v>
      </c>
      <c r="O3473" s="190">
        <v>0</v>
      </c>
      <c r="P3473" s="189">
        <f t="shared" si="330"/>
        <v>1179966.7050000001</v>
      </c>
      <c r="Q3473" s="191">
        <f t="shared" si="331"/>
        <v>325.10000000000002</v>
      </c>
      <c r="R3473" s="191">
        <f t="shared" si="332"/>
        <v>325.10000000000002</v>
      </c>
      <c r="S3473" s="90" t="s">
        <v>42</v>
      </c>
      <c r="T3473" s="55" t="s">
        <v>34</v>
      </c>
    </row>
    <row r="3474" spans="1:20">
      <c r="A3474" s="137">
        <v>759</v>
      </c>
      <c r="B3474" s="90" t="s">
        <v>1887</v>
      </c>
      <c r="C3474" s="55">
        <v>2009</v>
      </c>
      <c r="D3474" s="55"/>
      <c r="E3474" s="90" t="s">
        <v>335</v>
      </c>
      <c r="F3474" s="55">
        <v>9</v>
      </c>
      <c r="G3474" s="55">
        <v>1</v>
      </c>
      <c r="H3474" s="190">
        <v>3870</v>
      </c>
      <c r="I3474" s="190">
        <v>1091.9000000000001</v>
      </c>
      <c r="J3474" s="190">
        <v>1091.9000000000001</v>
      </c>
      <c r="K3474" s="190">
        <v>150</v>
      </c>
      <c r="L3474" s="189">
        <f>'Форма 2'!C3478</f>
        <v>373517.152</v>
      </c>
      <c r="M3474" s="190">
        <v>0</v>
      </c>
      <c r="N3474" s="190">
        <v>0</v>
      </c>
      <c r="O3474" s="190">
        <v>0</v>
      </c>
      <c r="P3474" s="189">
        <f t="shared" si="330"/>
        <v>373517.152</v>
      </c>
      <c r="Q3474" s="191">
        <f t="shared" si="331"/>
        <v>342.08</v>
      </c>
      <c r="R3474" s="191">
        <f t="shared" si="332"/>
        <v>342.08</v>
      </c>
      <c r="S3474" s="90" t="s">
        <v>42</v>
      </c>
      <c r="T3474" s="55" t="s">
        <v>35</v>
      </c>
    </row>
    <row r="3475" spans="1:20">
      <c r="A3475" s="312">
        <v>760</v>
      </c>
      <c r="B3475" s="90" t="s">
        <v>1888</v>
      </c>
      <c r="C3475" s="55">
        <v>1971</v>
      </c>
      <c r="D3475" s="55"/>
      <c r="E3475" s="90" t="s">
        <v>335</v>
      </c>
      <c r="F3475" s="55">
        <v>5</v>
      </c>
      <c r="G3475" s="55">
        <v>8</v>
      </c>
      <c r="H3475" s="190">
        <v>6086</v>
      </c>
      <c r="I3475" s="190">
        <v>5905.75</v>
      </c>
      <c r="J3475" s="190">
        <v>5905.75</v>
      </c>
      <c r="K3475" s="190">
        <v>308</v>
      </c>
      <c r="L3475" s="189">
        <f>'Форма 2'!C3479</f>
        <v>1919959.3250000002</v>
      </c>
      <c r="M3475" s="190">
        <v>0</v>
      </c>
      <c r="N3475" s="190">
        <v>0</v>
      </c>
      <c r="O3475" s="190">
        <v>0</v>
      </c>
      <c r="P3475" s="189">
        <f t="shared" si="330"/>
        <v>1919959.3250000002</v>
      </c>
      <c r="Q3475" s="191">
        <f t="shared" si="331"/>
        <v>325.10000000000002</v>
      </c>
      <c r="R3475" s="191">
        <f t="shared" si="332"/>
        <v>325.10000000000002</v>
      </c>
      <c r="S3475" s="90" t="s">
        <v>42</v>
      </c>
      <c r="T3475" s="55" t="s">
        <v>35</v>
      </c>
    </row>
    <row r="3476" spans="1:20">
      <c r="A3476" s="137">
        <v>761</v>
      </c>
      <c r="B3476" s="90" t="s">
        <v>1889</v>
      </c>
      <c r="C3476" s="55">
        <v>1972</v>
      </c>
      <c r="D3476" s="55"/>
      <c r="E3476" s="90" t="s">
        <v>335</v>
      </c>
      <c r="F3476" s="55">
        <v>5</v>
      </c>
      <c r="G3476" s="55">
        <v>8</v>
      </c>
      <c r="H3476" s="190">
        <v>6842.2</v>
      </c>
      <c r="I3476" s="190">
        <v>6690.5999999999995</v>
      </c>
      <c r="J3476" s="190">
        <v>6190.2</v>
      </c>
      <c r="K3476" s="190">
        <v>308</v>
      </c>
      <c r="L3476" s="189">
        <f>'Форма 2'!C3480</f>
        <v>2175114.06</v>
      </c>
      <c r="M3476" s="190">
        <v>0</v>
      </c>
      <c r="N3476" s="190">
        <v>0</v>
      </c>
      <c r="O3476" s="190">
        <v>0</v>
      </c>
      <c r="P3476" s="189">
        <f t="shared" si="330"/>
        <v>2175114.06</v>
      </c>
      <c r="Q3476" s="191">
        <f t="shared" si="331"/>
        <v>325.10000000000002</v>
      </c>
      <c r="R3476" s="191">
        <f t="shared" si="332"/>
        <v>325.10000000000002</v>
      </c>
      <c r="S3476" s="90" t="s">
        <v>42</v>
      </c>
      <c r="T3476" s="55" t="s">
        <v>34</v>
      </c>
    </row>
    <row r="3477" spans="1:20">
      <c r="A3477" s="312">
        <v>762</v>
      </c>
      <c r="B3477" s="90" t="s">
        <v>1890</v>
      </c>
      <c r="C3477" s="55">
        <v>1970</v>
      </c>
      <c r="D3477" s="12">
        <v>2008</v>
      </c>
      <c r="E3477" s="90" t="s">
        <v>335</v>
      </c>
      <c r="F3477" s="55">
        <v>5</v>
      </c>
      <c r="G3477" s="55">
        <v>8</v>
      </c>
      <c r="H3477" s="190">
        <v>6765.3</v>
      </c>
      <c r="I3477" s="190">
        <v>6585.05</v>
      </c>
      <c r="J3477" s="190">
        <v>5822.25</v>
      </c>
      <c r="K3477" s="190">
        <v>326</v>
      </c>
      <c r="L3477" s="189">
        <f>'Форма 2'!C3481</f>
        <v>2140799.7550000004</v>
      </c>
      <c r="M3477" s="190">
        <v>0</v>
      </c>
      <c r="N3477" s="190">
        <v>0</v>
      </c>
      <c r="O3477" s="190">
        <v>0</v>
      </c>
      <c r="P3477" s="189">
        <f t="shared" si="330"/>
        <v>2140799.7550000004</v>
      </c>
      <c r="Q3477" s="191">
        <f t="shared" si="331"/>
        <v>325.10000000000002</v>
      </c>
      <c r="R3477" s="191">
        <f t="shared" si="332"/>
        <v>325.10000000000002</v>
      </c>
      <c r="S3477" s="90" t="s">
        <v>42</v>
      </c>
      <c r="T3477" s="55" t="s">
        <v>35</v>
      </c>
    </row>
    <row r="3478" spans="1:20">
      <c r="A3478" s="137">
        <v>763</v>
      </c>
      <c r="B3478" s="90" t="s">
        <v>1891</v>
      </c>
      <c r="C3478" s="55">
        <v>1982</v>
      </c>
      <c r="D3478" s="55"/>
      <c r="E3478" s="90" t="s">
        <v>576</v>
      </c>
      <c r="F3478" s="55">
        <v>9</v>
      </c>
      <c r="G3478" s="55">
        <v>4</v>
      </c>
      <c r="H3478" s="190">
        <v>7608.7</v>
      </c>
      <c r="I3478" s="190">
        <v>7608.7</v>
      </c>
      <c r="J3478" s="190">
        <v>7608.7</v>
      </c>
      <c r="K3478" s="190">
        <v>417</v>
      </c>
      <c r="L3478" s="189">
        <f>'Форма 2'!C3482</f>
        <v>8962932</v>
      </c>
      <c r="M3478" s="190">
        <v>0</v>
      </c>
      <c r="N3478" s="190">
        <v>0</v>
      </c>
      <c r="O3478" s="190">
        <v>0</v>
      </c>
      <c r="P3478" s="189">
        <f t="shared" si="330"/>
        <v>8962932</v>
      </c>
      <c r="Q3478" s="191">
        <f t="shared" si="331"/>
        <v>1177.9846754373284</v>
      </c>
      <c r="R3478" s="191">
        <f t="shared" si="332"/>
        <v>1177.9846754373284</v>
      </c>
      <c r="S3478" s="90" t="s">
        <v>42</v>
      </c>
      <c r="T3478" s="55" t="s">
        <v>35</v>
      </c>
    </row>
    <row r="3479" spans="1:20">
      <c r="A3479" s="312">
        <v>764</v>
      </c>
      <c r="B3479" s="90" t="s">
        <v>1892</v>
      </c>
      <c r="C3479" s="55">
        <v>2006</v>
      </c>
      <c r="D3479" s="55"/>
      <c r="E3479" s="90" t="s">
        <v>335</v>
      </c>
      <c r="F3479" s="55">
        <v>10</v>
      </c>
      <c r="G3479" s="55">
        <v>4</v>
      </c>
      <c r="H3479" s="190">
        <v>10040.4</v>
      </c>
      <c r="I3479" s="190">
        <v>7335.9</v>
      </c>
      <c r="J3479" s="190">
        <v>7335.9</v>
      </c>
      <c r="K3479" s="190">
        <v>324</v>
      </c>
      <c r="L3479" s="189">
        <f>'Форма 2'!C3483</f>
        <v>5650550.3339999998</v>
      </c>
      <c r="M3479" s="190">
        <v>0</v>
      </c>
      <c r="N3479" s="190">
        <v>0</v>
      </c>
      <c r="O3479" s="190">
        <v>0</v>
      </c>
      <c r="P3479" s="189">
        <f t="shared" si="330"/>
        <v>5650550.3339999998</v>
      </c>
      <c r="Q3479" s="191">
        <f t="shared" si="331"/>
        <v>770.26</v>
      </c>
      <c r="R3479" s="191">
        <f t="shared" si="332"/>
        <v>770.26</v>
      </c>
      <c r="S3479" s="90" t="s">
        <v>42</v>
      </c>
      <c r="T3479" s="55" t="s">
        <v>35</v>
      </c>
    </row>
    <row r="3480" spans="1:20">
      <c r="A3480" s="137">
        <v>765</v>
      </c>
      <c r="B3480" s="90" t="s">
        <v>1885</v>
      </c>
      <c r="C3480" s="55">
        <v>1993</v>
      </c>
      <c r="D3480" s="55"/>
      <c r="E3480" s="90" t="s">
        <v>335</v>
      </c>
      <c r="F3480" s="55">
        <v>10</v>
      </c>
      <c r="G3480" s="55">
        <v>6</v>
      </c>
      <c r="H3480" s="190">
        <v>15315</v>
      </c>
      <c r="I3480" s="190">
        <v>13643.3</v>
      </c>
      <c r="J3480" s="190">
        <v>13643.3</v>
      </c>
      <c r="K3480" s="190">
        <v>285</v>
      </c>
      <c r="L3480" s="189">
        <f>'Форма 2'!C3484</f>
        <v>4667100.0639999993</v>
      </c>
      <c r="M3480" s="190">
        <v>0</v>
      </c>
      <c r="N3480" s="190">
        <v>0</v>
      </c>
      <c r="O3480" s="190">
        <v>0</v>
      </c>
      <c r="P3480" s="189">
        <f t="shared" si="330"/>
        <v>4667100.0639999993</v>
      </c>
      <c r="Q3480" s="191">
        <f t="shared" si="331"/>
        <v>342.08</v>
      </c>
      <c r="R3480" s="191">
        <f t="shared" si="332"/>
        <v>342.08</v>
      </c>
      <c r="S3480" s="90" t="s">
        <v>42</v>
      </c>
      <c r="T3480" s="55" t="s">
        <v>35</v>
      </c>
    </row>
    <row r="3481" spans="1:20">
      <c r="A3481" s="312">
        <v>766</v>
      </c>
      <c r="B3481" s="90" t="s">
        <v>1893</v>
      </c>
      <c r="C3481" s="55">
        <v>1992</v>
      </c>
      <c r="D3481" s="55"/>
      <c r="E3481" s="90" t="s">
        <v>576</v>
      </c>
      <c r="F3481" s="55">
        <v>5</v>
      </c>
      <c r="G3481" s="55">
        <v>4</v>
      </c>
      <c r="H3481" s="190">
        <v>2618.6999999999998</v>
      </c>
      <c r="I3481" s="190">
        <v>1807.8</v>
      </c>
      <c r="J3481" s="190">
        <v>1807.8</v>
      </c>
      <c r="K3481" s="190">
        <v>89</v>
      </c>
      <c r="L3481" s="189">
        <f>'Форма 2'!C3485</f>
        <v>823109.41799999995</v>
      </c>
      <c r="M3481" s="190">
        <v>0</v>
      </c>
      <c r="N3481" s="190">
        <v>0</v>
      </c>
      <c r="O3481" s="190">
        <v>0</v>
      </c>
      <c r="P3481" s="189">
        <f t="shared" si="330"/>
        <v>823109.41799999995</v>
      </c>
      <c r="Q3481" s="191">
        <f t="shared" si="331"/>
        <v>455.31</v>
      </c>
      <c r="R3481" s="191">
        <f t="shared" si="332"/>
        <v>455.31</v>
      </c>
      <c r="S3481" s="90" t="s">
        <v>42</v>
      </c>
      <c r="T3481" s="55" t="s">
        <v>35</v>
      </c>
    </row>
    <row r="3482" spans="1:20">
      <c r="A3482" s="137">
        <v>767</v>
      </c>
      <c r="B3482" s="90" t="s">
        <v>1894</v>
      </c>
      <c r="C3482" s="55">
        <v>1955</v>
      </c>
      <c r="D3482" s="12">
        <v>2011</v>
      </c>
      <c r="E3482" s="90" t="s">
        <v>578</v>
      </c>
      <c r="F3482" s="55">
        <v>2</v>
      </c>
      <c r="G3482" s="55">
        <v>2</v>
      </c>
      <c r="H3482" s="190">
        <v>389.1</v>
      </c>
      <c r="I3482" s="190">
        <v>266.8</v>
      </c>
      <c r="J3482" s="190">
        <v>266.8</v>
      </c>
      <c r="K3482" s="190">
        <v>13</v>
      </c>
      <c r="L3482" s="189">
        <f>'Форма 2'!C3486</f>
        <v>346317.07199999999</v>
      </c>
      <c r="M3482" s="190">
        <v>0</v>
      </c>
      <c r="N3482" s="190">
        <v>0</v>
      </c>
      <c r="O3482" s="190">
        <v>0</v>
      </c>
      <c r="P3482" s="189">
        <f t="shared" si="330"/>
        <v>346317.07199999999</v>
      </c>
      <c r="Q3482" s="191">
        <f t="shared" si="331"/>
        <v>1298.04</v>
      </c>
      <c r="R3482" s="191">
        <f t="shared" si="332"/>
        <v>1298.04</v>
      </c>
      <c r="S3482" s="90" t="s">
        <v>42</v>
      </c>
      <c r="T3482" s="55" t="s">
        <v>34</v>
      </c>
    </row>
    <row r="3483" spans="1:20">
      <c r="A3483" s="312">
        <v>768</v>
      </c>
      <c r="B3483" s="90" t="s">
        <v>1895</v>
      </c>
      <c r="C3483" s="55">
        <v>1967</v>
      </c>
      <c r="D3483" s="12">
        <v>2017</v>
      </c>
      <c r="E3483" s="90" t="s">
        <v>335</v>
      </c>
      <c r="F3483" s="55">
        <v>5</v>
      </c>
      <c r="G3483" s="55">
        <v>4</v>
      </c>
      <c r="H3483" s="190">
        <v>3675.3</v>
      </c>
      <c r="I3483" s="190">
        <v>3384.5</v>
      </c>
      <c r="J3483" s="190">
        <v>3384.5</v>
      </c>
      <c r="K3483" s="190">
        <v>186</v>
      </c>
      <c r="L3483" s="189">
        <f>'Форма 2'!C3487</f>
        <v>2080113.7000000002</v>
      </c>
      <c r="M3483" s="190">
        <v>0</v>
      </c>
      <c r="N3483" s="190">
        <v>0</v>
      </c>
      <c r="O3483" s="190">
        <v>0</v>
      </c>
      <c r="P3483" s="189">
        <f t="shared" si="330"/>
        <v>2080113.7000000002</v>
      </c>
      <c r="Q3483" s="191">
        <f t="shared" si="331"/>
        <v>614.6</v>
      </c>
      <c r="R3483" s="191">
        <f t="shared" si="332"/>
        <v>614.6</v>
      </c>
      <c r="S3483" s="90" t="s">
        <v>42</v>
      </c>
      <c r="T3483" s="55" t="s">
        <v>35</v>
      </c>
    </row>
    <row r="3484" spans="1:20">
      <c r="A3484" s="137">
        <v>769</v>
      </c>
      <c r="B3484" s="90" t="s">
        <v>1897</v>
      </c>
      <c r="C3484" s="55">
        <v>1965</v>
      </c>
      <c r="D3484" s="55"/>
      <c r="E3484" s="90" t="s">
        <v>335</v>
      </c>
      <c r="F3484" s="55">
        <v>5</v>
      </c>
      <c r="G3484" s="55">
        <v>3</v>
      </c>
      <c r="H3484" s="190">
        <v>3166.6</v>
      </c>
      <c r="I3484" s="190">
        <v>3111.9</v>
      </c>
      <c r="J3484" s="190">
        <v>2362</v>
      </c>
      <c r="K3484" s="190">
        <v>115</v>
      </c>
      <c r="L3484" s="189">
        <f>'Форма 2'!C3488</f>
        <v>10720557.738</v>
      </c>
      <c r="M3484" s="190">
        <v>0</v>
      </c>
      <c r="N3484" s="190">
        <v>0</v>
      </c>
      <c r="O3484" s="190">
        <v>0</v>
      </c>
      <c r="P3484" s="189">
        <f t="shared" si="330"/>
        <v>10720557.738</v>
      </c>
      <c r="Q3484" s="191">
        <f t="shared" si="331"/>
        <v>3445.02</v>
      </c>
      <c r="R3484" s="191">
        <f t="shared" si="332"/>
        <v>3445.02</v>
      </c>
      <c r="S3484" s="90" t="s">
        <v>42</v>
      </c>
      <c r="T3484" s="55" t="s">
        <v>34</v>
      </c>
    </row>
    <row r="3485" spans="1:20">
      <c r="A3485" s="312">
        <v>770</v>
      </c>
      <c r="B3485" s="90" t="s">
        <v>1896</v>
      </c>
      <c r="C3485" s="55">
        <v>1984</v>
      </c>
      <c r="D3485" s="55"/>
      <c r="E3485" s="90" t="s">
        <v>335</v>
      </c>
      <c r="F3485" s="55">
        <v>14</v>
      </c>
      <c r="G3485" s="55">
        <v>2</v>
      </c>
      <c r="H3485" s="190">
        <v>8154.6</v>
      </c>
      <c r="I3485" s="190">
        <v>4811.3</v>
      </c>
      <c r="J3485" s="190">
        <v>4811.3</v>
      </c>
      <c r="K3485" s="190">
        <v>331</v>
      </c>
      <c r="L3485" s="189">
        <f>'Форма 2'!C3489</f>
        <v>6725144</v>
      </c>
      <c r="M3485" s="190">
        <v>0</v>
      </c>
      <c r="N3485" s="190">
        <v>0</v>
      </c>
      <c r="O3485" s="190">
        <v>0</v>
      </c>
      <c r="P3485" s="189">
        <f t="shared" si="330"/>
        <v>6725144</v>
      </c>
      <c r="Q3485" s="191">
        <f t="shared" si="331"/>
        <v>1397.7810570947561</v>
      </c>
      <c r="R3485" s="191">
        <f t="shared" si="332"/>
        <v>1397.7810570947561</v>
      </c>
      <c r="S3485" s="90" t="s">
        <v>42</v>
      </c>
      <c r="T3485" s="55" t="s">
        <v>35</v>
      </c>
    </row>
    <row r="3486" spans="1:20">
      <c r="A3486" s="137">
        <v>771</v>
      </c>
      <c r="B3486" s="90" t="s">
        <v>1898</v>
      </c>
      <c r="C3486" s="55">
        <v>1964</v>
      </c>
      <c r="D3486" s="55"/>
      <c r="E3486" s="90" t="s">
        <v>335</v>
      </c>
      <c r="F3486" s="55">
        <v>5</v>
      </c>
      <c r="G3486" s="55">
        <v>3</v>
      </c>
      <c r="H3486" s="190">
        <v>3346.9</v>
      </c>
      <c r="I3486" s="190">
        <v>3149.1</v>
      </c>
      <c r="J3486" s="190">
        <v>2381.6999999999998</v>
      </c>
      <c r="K3486" s="190">
        <v>91</v>
      </c>
      <c r="L3486" s="189">
        <f>'Форма 2'!C3490</f>
        <v>10848712.481999999</v>
      </c>
      <c r="M3486" s="190">
        <v>0</v>
      </c>
      <c r="N3486" s="190">
        <v>0</v>
      </c>
      <c r="O3486" s="190">
        <v>0</v>
      </c>
      <c r="P3486" s="189">
        <f t="shared" si="330"/>
        <v>10848712.481999999</v>
      </c>
      <c r="Q3486" s="191">
        <f t="shared" si="331"/>
        <v>3445.0199999999995</v>
      </c>
      <c r="R3486" s="191">
        <f t="shared" si="332"/>
        <v>3445.0199999999995</v>
      </c>
      <c r="S3486" s="90" t="s">
        <v>42</v>
      </c>
      <c r="T3486" s="55" t="s">
        <v>34</v>
      </c>
    </row>
    <row r="3487" spans="1:20">
      <c r="A3487" s="312">
        <v>772</v>
      </c>
      <c r="B3487" s="90" t="s">
        <v>1899</v>
      </c>
      <c r="C3487" s="55">
        <v>1965</v>
      </c>
      <c r="D3487" s="55"/>
      <c r="E3487" s="90" t="s">
        <v>335</v>
      </c>
      <c r="F3487" s="55">
        <v>5</v>
      </c>
      <c r="G3487" s="55">
        <v>4</v>
      </c>
      <c r="H3487" s="190">
        <v>3874.3</v>
      </c>
      <c r="I3487" s="190">
        <v>3694.05</v>
      </c>
      <c r="J3487" s="190">
        <v>2346.65</v>
      </c>
      <c r="K3487" s="190">
        <v>109</v>
      </c>
      <c r="L3487" s="189">
        <f>'Форма 2'!C3491</f>
        <v>12726076.131000001</v>
      </c>
      <c r="M3487" s="190">
        <v>0</v>
      </c>
      <c r="N3487" s="190">
        <v>0</v>
      </c>
      <c r="O3487" s="190">
        <v>0</v>
      </c>
      <c r="P3487" s="189">
        <f t="shared" si="330"/>
        <v>12726076.131000001</v>
      </c>
      <c r="Q3487" s="191">
        <f t="shared" si="331"/>
        <v>3445.02</v>
      </c>
      <c r="R3487" s="191">
        <f t="shared" si="332"/>
        <v>3445.02</v>
      </c>
      <c r="S3487" s="90" t="s">
        <v>42</v>
      </c>
      <c r="T3487" s="55" t="s">
        <v>35</v>
      </c>
    </row>
    <row r="3488" spans="1:20">
      <c r="A3488" s="137">
        <v>773</v>
      </c>
      <c r="B3488" s="90" t="s">
        <v>1900</v>
      </c>
      <c r="C3488" s="55">
        <v>1964</v>
      </c>
      <c r="D3488" s="55"/>
      <c r="E3488" s="90" t="s">
        <v>576</v>
      </c>
      <c r="F3488" s="55">
        <v>5</v>
      </c>
      <c r="G3488" s="55">
        <v>4</v>
      </c>
      <c r="H3488" s="190">
        <v>3942.3</v>
      </c>
      <c r="I3488" s="190">
        <v>3727.9</v>
      </c>
      <c r="J3488" s="190">
        <v>3618.1</v>
      </c>
      <c r="K3488" s="190">
        <v>150</v>
      </c>
      <c r="L3488" s="189">
        <f>'Форма 2'!C3492</f>
        <v>12842690.058</v>
      </c>
      <c r="M3488" s="190">
        <v>0</v>
      </c>
      <c r="N3488" s="190">
        <v>0</v>
      </c>
      <c r="O3488" s="190">
        <v>0</v>
      </c>
      <c r="P3488" s="189">
        <f t="shared" si="330"/>
        <v>12842690.058</v>
      </c>
      <c r="Q3488" s="191">
        <f t="shared" si="331"/>
        <v>3445.02</v>
      </c>
      <c r="R3488" s="191">
        <f t="shared" si="332"/>
        <v>3445.02</v>
      </c>
      <c r="S3488" s="90" t="s">
        <v>42</v>
      </c>
      <c r="T3488" s="55" t="s">
        <v>34</v>
      </c>
    </row>
    <row r="3489" spans="1:20">
      <c r="A3489" s="312">
        <v>774</v>
      </c>
      <c r="B3489" s="90" t="s">
        <v>1901</v>
      </c>
      <c r="C3489" s="55">
        <v>1965</v>
      </c>
      <c r="D3489" s="55"/>
      <c r="E3489" s="90" t="s">
        <v>576</v>
      </c>
      <c r="F3489" s="55">
        <v>5</v>
      </c>
      <c r="G3489" s="55">
        <v>4</v>
      </c>
      <c r="H3489" s="190">
        <v>3550</v>
      </c>
      <c r="I3489" s="190">
        <v>3506.3</v>
      </c>
      <c r="J3489" s="190">
        <v>3392.3</v>
      </c>
      <c r="K3489" s="190">
        <v>135</v>
      </c>
      <c r="L3489" s="189">
        <f>'Форма 2'!C3493</f>
        <v>12079273.626</v>
      </c>
      <c r="M3489" s="190">
        <v>0</v>
      </c>
      <c r="N3489" s="190">
        <v>0</v>
      </c>
      <c r="O3489" s="190">
        <v>0</v>
      </c>
      <c r="P3489" s="189">
        <f t="shared" si="330"/>
        <v>12079273.626</v>
      </c>
      <c r="Q3489" s="191">
        <f t="shared" si="331"/>
        <v>3445.02</v>
      </c>
      <c r="R3489" s="191">
        <f t="shared" si="332"/>
        <v>3445.02</v>
      </c>
      <c r="S3489" s="90" t="s">
        <v>42</v>
      </c>
      <c r="T3489" s="55" t="s">
        <v>34</v>
      </c>
    </row>
    <row r="3490" spans="1:20">
      <c r="A3490" s="137">
        <v>775</v>
      </c>
      <c r="B3490" s="90" t="s">
        <v>1902</v>
      </c>
      <c r="C3490" s="55">
        <v>1965</v>
      </c>
      <c r="D3490" s="55"/>
      <c r="E3490" s="90" t="s">
        <v>576</v>
      </c>
      <c r="F3490" s="55">
        <v>5</v>
      </c>
      <c r="G3490" s="55">
        <v>4</v>
      </c>
      <c r="H3490" s="190">
        <v>3648</v>
      </c>
      <c r="I3490" s="190">
        <v>3546.1</v>
      </c>
      <c r="J3490" s="190">
        <v>3475.9</v>
      </c>
      <c r="K3490" s="190">
        <v>170</v>
      </c>
      <c r="L3490" s="189">
        <f>'Форма 2'!C3494</f>
        <v>12216385.422</v>
      </c>
      <c r="M3490" s="190">
        <v>0</v>
      </c>
      <c r="N3490" s="190">
        <v>0</v>
      </c>
      <c r="O3490" s="190">
        <v>0</v>
      </c>
      <c r="P3490" s="189">
        <f t="shared" si="330"/>
        <v>12216385.422</v>
      </c>
      <c r="Q3490" s="191">
        <f t="shared" si="331"/>
        <v>3445.02</v>
      </c>
      <c r="R3490" s="191">
        <f t="shared" si="332"/>
        <v>3445.02</v>
      </c>
      <c r="S3490" s="90" t="s">
        <v>42</v>
      </c>
      <c r="T3490" s="55" t="s">
        <v>34</v>
      </c>
    </row>
    <row r="3491" spans="1:20">
      <c r="A3491" s="312">
        <v>776</v>
      </c>
      <c r="B3491" s="90" t="s">
        <v>1903</v>
      </c>
      <c r="C3491" s="55">
        <v>1987</v>
      </c>
      <c r="D3491" s="55"/>
      <c r="E3491" s="90" t="s">
        <v>335</v>
      </c>
      <c r="F3491" s="55">
        <v>5</v>
      </c>
      <c r="G3491" s="55">
        <v>7</v>
      </c>
      <c r="H3491" s="190">
        <v>5537.2</v>
      </c>
      <c r="I3491" s="190">
        <v>5426.2</v>
      </c>
      <c r="J3491" s="190">
        <v>4887.2</v>
      </c>
      <c r="K3491" s="190">
        <v>248</v>
      </c>
      <c r="L3491" s="189">
        <f>'Форма 2'!C3495</f>
        <v>3334942.52</v>
      </c>
      <c r="M3491" s="190">
        <v>0</v>
      </c>
      <c r="N3491" s="190">
        <v>0</v>
      </c>
      <c r="O3491" s="190">
        <v>0</v>
      </c>
      <c r="P3491" s="189">
        <f t="shared" si="330"/>
        <v>3334942.52</v>
      </c>
      <c r="Q3491" s="191">
        <f t="shared" si="331"/>
        <v>614.6</v>
      </c>
      <c r="R3491" s="191">
        <f t="shared" si="332"/>
        <v>614.6</v>
      </c>
      <c r="S3491" s="90" t="s">
        <v>42</v>
      </c>
      <c r="T3491" s="55" t="s">
        <v>34</v>
      </c>
    </row>
    <row r="3492" spans="1:20">
      <c r="A3492" s="137">
        <v>777</v>
      </c>
      <c r="B3492" s="90" t="s">
        <v>1904</v>
      </c>
      <c r="C3492" s="55">
        <v>1954</v>
      </c>
      <c r="D3492" s="12">
        <v>2019</v>
      </c>
      <c r="E3492" s="90" t="s">
        <v>578</v>
      </c>
      <c r="F3492" s="55">
        <v>3</v>
      </c>
      <c r="G3492" s="55">
        <v>3</v>
      </c>
      <c r="H3492" s="190">
        <v>2826.7</v>
      </c>
      <c r="I3492" s="190">
        <v>2567.6999999999998</v>
      </c>
      <c r="J3492" s="190">
        <v>1874</v>
      </c>
      <c r="K3492" s="190">
        <v>53</v>
      </c>
      <c r="L3492" s="189">
        <f>'Форма 2'!C3496</f>
        <v>2625447.5729999999</v>
      </c>
      <c r="M3492" s="190">
        <v>0</v>
      </c>
      <c r="N3492" s="190">
        <v>0</v>
      </c>
      <c r="O3492" s="190">
        <v>0</v>
      </c>
      <c r="P3492" s="189">
        <f t="shared" si="330"/>
        <v>2625447.5729999999</v>
      </c>
      <c r="Q3492" s="191">
        <f t="shared" si="331"/>
        <v>1022.49</v>
      </c>
      <c r="R3492" s="191">
        <f t="shared" si="332"/>
        <v>1022.49</v>
      </c>
      <c r="S3492" s="90" t="s">
        <v>42</v>
      </c>
      <c r="T3492" s="55" t="s">
        <v>34</v>
      </c>
    </row>
    <row r="3493" spans="1:20">
      <c r="A3493" s="312">
        <v>778</v>
      </c>
      <c r="B3493" s="90" t="s">
        <v>1906</v>
      </c>
      <c r="C3493" s="55">
        <v>1953</v>
      </c>
      <c r="D3493" s="12">
        <v>2017</v>
      </c>
      <c r="E3493" s="90" t="s">
        <v>578</v>
      </c>
      <c r="F3493" s="55">
        <v>2</v>
      </c>
      <c r="G3493" s="55">
        <v>2</v>
      </c>
      <c r="H3493" s="190">
        <v>870.7</v>
      </c>
      <c r="I3493" s="190">
        <v>746.9</v>
      </c>
      <c r="J3493" s="190">
        <v>570.79999999999995</v>
      </c>
      <c r="K3493" s="190">
        <v>56</v>
      </c>
      <c r="L3493" s="189">
        <f>'Форма 2'!C3497</f>
        <v>2410896.1030000001</v>
      </c>
      <c r="M3493" s="190">
        <v>0</v>
      </c>
      <c r="N3493" s="190">
        <v>0</v>
      </c>
      <c r="O3493" s="190">
        <v>0</v>
      </c>
      <c r="P3493" s="189">
        <f t="shared" si="330"/>
        <v>2410896.1030000001</v>
      </c>
      <c r="Q3493" s="191">
        <f t="shared" si="331"/>
        <v>3227.8700000000003</v>
      </c>
      <c r="R3493" s="191">
        <f t="shared" si="332"/>
        <v>3227.8700000000003</v>
      </c>
      <c r="S3493" s="90" t="s">
        <v>42</v>
      </c>
      <c r="T3493" s="55" t="s">
        <v>34</v>
      </c>
    </row>
    <row r="3494" spans="1:20">
      <c r="A3494" s="137">
        <v>779</v>
      </c>
      <c r="B3494" s="90" t="s">
        <v>1907</v>
      </c>
      <c r="C3494" s="55">
        <v>1957</v>
      </c>
      <c r="D3494" s="12">
        <v>2019</v>
      </c>
      <c r="E3494" s="90" t="s">
        <v>578</v>
      </c>
      <c r="F3494" s="55">
        <v>2</v>
      </c>
      <c r="G3494" s="55">
        <v>4</v>
      </c>
      <c r="H3494" s="190">
        <v>1369.3</v>
      </c>
      <c r="I3494" s="190">
        <v>893.1</v>
      </c>
      <c r="J3494" s="190">
        <v>893.1</v>
      </c>
      <c r="K3494" s="190">
        <v>67</v>
      </c>
      <c r="L3494" s="189">
        <f>'Форма 2'!C3498</f>
        <v>3298888.1250000005</v>
      </c>
      <c r="M3494" s="190">
        <v>0</v>
      </c>
      <c r="N3494" s="190">
        <v>0</v>
      </c>
      <c r="O3494" s="190">
        <v>0</v>
      </c>
      <c r="P3494" s="189">
        <f t="shared" si="330"/>
        <v>3298888.1250000005</v>
      </c>
      <c r="Q3494" s="191">
        <f t="shared" si="331"/>
        <v>3693.7500000000005</v>
      </c>
      <c r="R3494" s="191">
        <f t="shared" si="332"/>
        <v>3693.7500000000005</v>
      </c>
      <c r="S3494" s="90" t="s">
        <v>42</v>
      </c>
      <c r="T3494" s="55" t="s">
        <v>34</v>
      </c>
    </row>
    <row r="3495" spans="1:20">
      <c r="A3495" s="312">
        <v>780</v>
      </c>
      <c r="B3495" s="90" t="s">
        <v>1908</v>
      </c>
      <c r="C3495" s="55">
        <v>1954</v>
      </c>
      <c r="D3495" s="12">
        <v>2019</v>
      </c>
      <c r="E3495" s="90" t="s">
        <v>578</v>
      </c>
      <c r="F3495" s="55">
        <v>2</v>
      </c>
      <c r="G3495" s="55">
        <v>1</v>
      </c>
      <c r="H3495" s="190">
        <v>510.8</v>
      </c>
      <c r="I3495" s="190">
        <v>386.1</v>
      </c>
      <c r="J3495" s="190">
        <v>386.1</v>
      </c>
      <c r="K3495" s="190">
        <v>22</v>
      </c>
      <c r="L3495" s="189">
        <f>'Форма 2'!C3499</f>
        <v>1246280.6070000001</v>
      </c>
      <c r="M3495" s="190">
        <v>0</v>
      </c>
      <c r="N3495" s="190">
        <v>0</v>
      </c>
      <c r="O3495" s="190">
        <v>0</v>
      </c>
      <c r="P3495" s="189">
        <f t="shared" si="330"/>
        <v>1246280.6070000001</v>
      </c>
      <c r="Q3495" s="191">
        <f t="shared" si="331"/>
        <v>3227.87</v>
      </c>
      <c r="R3495" s="191">
        <f t="shared" si="332"/>
        <v>3227.87</v>
      </c>
      <c r="S3495" s="90" t="s">
        <v>42</v>
      </c>
      <c r="T3495" s="55" t="s">
        <v>34</v>
      </c>
    </row>
    <row r="3496" spans="1:20">
      <c r="A3496" s="137">
        <v>781</v>
      </c>
      <c r="B3496" s="90" t="s">
        <v>1909</v>
      </c>
      <c r="C3496" s="55">
        <v>1954</v>
      </c>
      <c r="D3496" s="55"/>
      <c r="E3496" s="90" t="s">
        <v>578</v>
      </c>
      <c r="F3496" s="55">
        <v>2</v>
      </c>
      <c r="G3496" s="55">
        <v>1</v>
      </c>
      <c r="H3496" s="190">
        <v>556.79999999999995</v>
      </c>
      <c r="I3496" s="190">
        <v>524.29999999999995</v>
      </c>
      <c r="J3496" s="190">
        <v>524.29999999999995</v>
      </c>
      <c r="K3496" s="190">
        <v>21</v>
      </c>
      <c r="L3496" s="189">
        <f>'Форма 2'!C3500</f>
        <v>1598627.4010000001</v>
      </c>
      <c r="M3496" s="190">
        <v>0</v>
      </c>
      <c r="N3496" s="190">
        <v>0</v>
      </c>
      <c r="O3496" s="190">
        <v>0</v>
      </c>
      <c r="P3496" s="189">
        <f t="shared" ref="P3496:P3559" si="333">L3496</f>
        <v>1598627.4010000001</v>
      </c>
      <c r="Q3496" s="191">
        <f t="shared" ref="Q3496:Q3559" si="334">L3496/I3496</f>
        <v>3049.0700000000006</v>
      </c>
      <c r="R3496" s="191">
        <f t="shared" ref="R3496:R3559" si="335">Q3496</f>
        <v>3049.0700000000006</v>
      </c>
      <c r="S3496" s="90" t="s">
        <v>42</v>
      </c>
      <c r="T3496" s="55" t="s">
        <v>34</v>
      </c>
    </row>
    <row r="3497" spans="1:20">
      <c r="A3497" s="312">
        <v>782</v>
      </c>
      <c r="B3497" s="90" t="s">
        <v>1910</v>
      </c>
      <c r="C3497" s="55">
        <v>1954</v>
      </c>
      <c r="D3497" s="12">
        <v>2019</v>
      </c>
      <c r="E3497" s="90" t="s">
        <v>578</v>
      </c>
      <c r="F3497" s="55">
        <v>2</v>
      </c>
      <c r="G3497" s="55">
        <v>3</v>
      </c>
      <c r="H3497" s="190">
        <v>1363.4</v>
      </c>
      <c r="I3497" s="190">
        <v>874.30000000000007</v>
      </c>
      <c r="J3497" s="190">
        <v>794.2</v>
      </c>
      <c r="K3497" s="190">
        <v>35</v>
      </c>
      <c r="L3497" s="189">
        <f>'Форма 2'!C3501</f>
        <v>2822126.7409999999</v>
      </c>
      <c r="M3497" s="190">
        <v>0</v>
      </c>
      <c r="N3497" s="190">
        <v>0</v>
      </c>
      <c r="O3497" s="190">
        <v>0</v>
      </c>
      <c r="P3497" s="189">
        <f t="shared" si="333"/>
        <v>2822126.7409999999</v>
      </c>
      <c r="Q3497" s="191">
        <f t="shared" si="334"/>
        <v>3227.8699999999994</v>
      </c>
      <c r="R3497" s="191">
        <f t="shared" si="335"/>
        <v>3227.8699999999994</v>
      </c>
      <c r="S3497" s="90" t="s">
        <v>42</v>
      </c>
      <c r="T3497" s="55" t="s">
        <v>34</v>
      </c>
    </row>
    <row r="3498" spans="1:20">
      <c r="A3498" s="137">
        <v>783</v>
      </c>
      <c r="B3498" s="90" t="s">
        <v>1911</v>
      </c>
      <c r="C3498" s="55">
        <v>1954</v>
      </c>
      <c r="D3498" s="12">
        <v>2019</v>
      </c>
      <c r="E3498" s="90" t="s">
        <v>578</v>
      </c>
      <c r="F3498" s="55">
        <v>2</v>
      </c>
      <c r="G3498" s="55">
        <v>3</v>
      </c>
      <c r="H3498" s="190">
        <v>1381.4</v>
      </c>
      <c r="I3498" s="190">
        <v>917.6</v>
      </c>
      <c r="J3498" s="190">
        <v>917.6</v>
      </c>
      <c r="K3498" s="190">
        <v>38</v>
      </c>
      <c r="L3498" s="189">
        <f>'Форма 2'!C3502</f>
        <v>2961893.5120000006</v>
      </c>
      <c r="M3498" s="190">
        <v>0</v>
      </c>
      <c r="N3498" s="190">
        <v>0</v>
      </c>
      <c r="O3498" s="190">
        <v>0</v>
      </c>
      <c r="P3498" s="189">
        <f t="shared" si="333"/>
        <v>2961893.5120000006</v>
      </c>
      <c r="Q3498" s="191">
        <f t="shared" si="334"/>
        <v>3227.8700000000003</v>
      </c>
      <c r="R3498" s="191">
        <f t="shared" si="335"/>
        <v>3227.8700000000003</v>
      </c>
      <c r="S3498" s="90" t="s">
        <v>42</v>
      </c>
      <c r="T3498" s="55" t="s">
        <v>34</v>
      </c>
    </row>
    <row r="3499" spans="1:20">
      <c r="A3499" s="312">
        <v>784</v>
      </c>
      <c r="B3499" s="90" t="s">
        <v>1905</v>
      </c>
      <c r="C3499" s="55">
        <v>1954</v>
      </c>
      <c r="D3499" s="12">
        <v>2019</v>
      </c>
      <c r="E3499" s="90" t="s">
        <v>578</v>
      </c>
      <c r="F3499" s="55">
        <v>3</v>
      </c>
      <c r="G3499" s="55">
        <v>3</v>
      </c>
      <c r="H3499" s="190">
        <v>2323.8000000000002</v>
      </c>
      <c r="I3499" s="190">
        <v>1971.51</v>
      </c>
      <c r="J3499" s="190">
        <v>1402.81</v>
      </c>
      <c r="K3499" s="190">
        <v>59</v>
      </c>
      <c r="L3499" s="189">
        <f>'Форма 2'!C3503</f>
        <v>2015849.2598999999</v>
      </c>
      <c r="M3499" s="190">
        <v>0</v>
      </c>
      <c r="N3499" s="190">
        <v>0</v>
      </c>
      <c r="O3499" s="190">
        <v>0</v>
      </c>
      <c r="P3499" s="189">
        <f t="shared" si="333"/>
        <v>2015849.2598999999</v>
      </c>
      <c r="Q3499" s="191">
        <f t="shared" si="334"/>
        <v>1022.49</v>
      </c>
      <c r="R3499" s="191">
        <f t="shared" si="335"/>
        <v>1022.49</v>
      </c>
      <c r="S3499" s="90" t="s">
        <v>42</v>
      </c>
      <c r="T3499" s="55" t="s">
        <v>34</v>
      </c>
    </row>
    <row r="3500" spans="1:20">
      <c r="A3500" s="137">
        <v>785</v>
      </c>
      <c r="B3500" s="90" t="s">
        <v>1917</v>
      </c>
      <c r="C3500" s="55">
        <v>1963</v>
      </c>
      <c r="D3500" s="55"/>
      <c r="E3500" s="90" t="s">
        <v>335</v>
      </c>
      <c r="F3500" s="55">
        <v>5</v>
      </c>
      <c r="G3500" s="55">
        <v>4</v>
      </c>
      <c r="H3500" s="190">
        <v>3245.5</v>
      </c>
      <c r="I3500" s="190">
        <v>2557.3000000000002</v>
      </c>
      <c r="J3500" s="190">
        <v>2557.3000000000002</v>
      </c>
      <c r="K3500" s="190">
        <v>156</v>
      </c>
      <c r="L3500" s="189">
        <f>'Форма 2'!C3504</f>
        <v>8809949.6459999997</v>
      </c>
      <c r="M3500" s="190">
        <v>0</v>
      </c>
      <c r="N3500" s="190">
        <v>0</v>
      </c>
      <c r="O3500" s="190">
        <v>0</v>
      </c>
      <c r="P3500" s="189">
        <f t="shared" si="333"/>
        <v>8809949.6459999997</v>
      </c>
      <c r="Q3500" s="191">
        <f t="shared" si="334"/>
        <v>3445.0199999999995</v>
      </c>
      <c r="R3500" s="191">
        <f t="shared" si="335"/>
        <v>3445.0199999999995</v>
      </c>
      <c r="S3500" s="90" t="s">
        <v>42</v>
      </c>
      <c r="T3500" s="55" t="s">
        <v>35</v>
      </c>
    </row>
    <row r="3501" spans="1:20">
      <c r="A3501" s="312">
        <v>786</v>
      </c>
      <c r="B3501" s="90" t="s">
        <v>1918</v>
      </c>
      <c r="C3501" s="55">
        <v>1963</v>
      </c>
      <c r="D3501" s="55"/>
      <c r="E3501" s="90" t="s">
        <v>335</v>
      </c>
      <c r="F3501" s="55">
        <v>5</v>
      </c>
      <c r="G3501" s="55">
        <v>1</v>
      </c>
      <c r="H3501" s="190">
        <v>2670.9</v>
      </c>
      <c r="I3501" s="190">
        <v>1963.1</v>
      </c>
      <c r="J3501" s="190">
        <v>1963.1</v>
      </c>
      <c r="K3501" s="190">
        <v>231</v>
      </c>
      <c r="L3501" s="189">
        <f>'Форма 2'!C3505</f>
        <v>6762918.7620000001</v>
      </c>
      <c r="M3501" s="190">
        <v>0</v>
      </c>
      <c r="N3501" s="190">
        <v>0</v>
      </c>
      <c r="O3501" s="190">
        <v>0</v>
      </c>
      <c r="P3501" s="189">
        <f t="shared" si="333"/>
        <v>6762918.7620000001</v>
      </c>
      <c r="Q3501" s="191">
        <f t="shared" si="334"/>
        <v>3445.0200000000004</v>
      </c>
      <c r="R3501" s="191">
        <f t="shared" si="335"/>
        <v>3445.0200000000004</v>
      </c>
      <c r="S3501" s="90" t="s">
        <v>42</v>
      </c>
      <c r="T3501" s="55" t="s">
        <v>34</v>
      </c>
    </row>
    <row r="3502" spans="1:20">
      <c r="A3502" s="137">
        <v>787</v>
      </c>
      <c r="B3502" s="90" t="s">
        <v>1912</v>
      </c>
      <c r="C3502" s="55">
        <v>1979</v>
      </c>
      <c r="D3502" s="55"/>
      <c r="E3502" s="90" t="s">
        <v>576</v>
      </c>
      <c r="F3502" s="55">
        <v>9</v>
      </c>
      <c r="G3502" s="55">
        <v>2</v>
      </c>
      <c r="H3502" s="190">
        <v>4424.7</v>
      </c>
      <c r="I3502" s="190">
        <v>3902.5</v>
      </c>
      <c r="J3502" s="190">
        <v>3902.5</v>
      </c>
      <c r="K3502" s="190">
        <v>181</v>
      </c>
      <c r="L3502" s="189">
        <f>'Форма 2'!C3506</f>
        <v>1674484.7</v>
      </c>
      <c r="M3502" s="190">
        <v>0</v>
      </c>
      <c r="N3502" s="190">
        <v>0</v>
      </c>
      <c r="O3502" s="190">
        <v>0</v>
      </c>
      <c r="P3502" s="189">
        <f t="shared" si="333"/>
        <v>1674484.7</v>
      </c>
      <c r="Q3502" s="191">
        <f t="shared" si="334"/>
        <v>429.08</v>
      </c>
      <c r="R3502" s="191">
        <f t="shared" si="335"/>
        <v>429.08</v>
      </c>
      <c r="S3502" s="90" t="s">
        <v>42</v>
      </c>
      <c r="T3502" s="55" t="s">
        <v>34</v>
      </c>
    </row>
    <row r="3503" spans="1:20">
      <c r="A3503" s="312">
        <v>788</v>
      </c>
      <c r="B3503" s="90" t="s">
        <v>1913</v>
      </c>
      <c r="C3503" s="55">
        <v>1982</v>
      </c>
      <c r="D3503" s="55"/>
      <c r="E3503" s="90" t="s">
        <v>335</v>
      </c>
      <c r="F3503" s="55">
        <v>5</v>
      </c>
      <c r="G3503" s="55">
        <v>7</v>
      </c>
      <c r="H3503" s="190">
        <v>5579.7</v>
      </c>
      <c r="I3503" s="190">
        <v>4935.7999999999993</v>
      </c>
      <c r="J3503" s="190">
        <v>4886.8999999999996</v>
      </c>
      <c r="K3503" s="190">
        <v>228</v>
      </c>
      <c r="L3503" s="189">
        <f>'Форма 2'!C3507</f>
        <v>2247319.0979999998</v>
      </c>
      <c r="M3503" s="190">
        <v>0</v>
      </c>
      <c r="N3503" s="190">
        <v>0</v>
      </c>
      <c r="O3503" s="190">
        <v>0</v>
      </c>
      <c r="P3503" s="189">
        <f t="shared" si="333"/>
        <v>2247319.0979999998</v>
      </c>
      <c r="Q3503" s="191">
        <f t="shared" si="334"/>
        <v>455.31</v>
      </c>
      <c r="R3503" s="191">
        <f t="shared" si="335"/>
        <v>455.31</v>
      </c>
      <c r="S3503" s="90" t="s">
        <v>42</v>
      </c>
      <c r="T3503" s="55" t="s">
        <v>34</v>
      </c>
    </row>
    <row r="3504" spans="1:20">
      <c r="A3504" s="137">
        <v>789</v>
      </c>
      <c r="B3504" s="90" t="s">
        <v>1914</v>
      </c>
      <c r="C3504" s="55">
        <v>1982</v>
      </c>
      <c r="D3504" s="55"/>
      <c r="E3504" s="90" t="s">
        <v>335</v>
      </c>
      <c r="F3504" s="55">
        <v>5</v>
      </c>
      <c r="G3504" s="55">
        <v>13</v>
      </c>
      <c r="H3504" s="190">
        <v>8854.6</v>
      </c>
      <c r="I3504" s="190">
        <v>7886.7</v>
      </c>
      <c r="J3504" s="190">
        <v>7412.3</v>
      </c>
      <c r="K3504" s="190">
        <v>407</v>
      </c>
      <c r="L3504" s="189">
        <f>'Форма 2'!C3508</f>
        <v>3590893.3769999999</v>
      </c>
      <c r="M3504" s="190">
        <v>0</v>
      </c>
      <c r="N3504" s="190">
        <v>0</v>
      </c>
      <c r="O3504" s="190">
        <v>0</v>
      </c>
      <c r="P3504" s="189">
        <f t="shared" si="333"/>
        <v>3590893.3769999999</v>
      </c>
      <c r="Q3504" s="191">
        <f t="shared" si="334"/>
        <v>455.31</v>
      </c>
      <c r="R3504" s="191">
        <f t="shared" si="335"/>
        <v>455.31</v>
      </c>
      <c r="S3504" s="90" t="s">
        <v>42</v>
      </c>
      <c r="T3504" s="55" t="s">
        <v>2982</v>
      </c>
    </row>
    <row r="3505" spans="1:20">
      <c r="A3505" s="312">
        <v>790</v>
      </c>
      <c r="B3505" s="90" t="s">
        <v>1915</v>
      </c>
      <c r="C3505" s="55">
        <v>1985</v>
      </c>
      <c r="D3505" s="55"/>
      <c r="E3505" s="90" t="s">
        <v>576</v>
      </c>
      <c r="F3505" s="55">
        <v>5</v>
      </c>
      <c r="G3505" s="55">
        <v>6</v>
      </c>
      <c r="H3505" s="190">
        <v>4487.5</v>
      </c>
      <c r="I3505" s="190">
        <v>3937.5</v>
      </c>
      <c r="J3505" s="190">
        <v>3937.5</v>
      </c>
      <c r="K3505" s="190">
        <v>198</v>
      </c>
      <c r="L3505" s="189">
        <f>'Форма 2'!C3509</f>
        <v>1792783.125</v>
      </c>
      <c r="M3505" s="190">
        <v>0</v>
      </c>
      <c r="N3505" s="190">
        <v>0</v>
      </c>
      <c r="O3505" s="190">
        <v>0</v>
      </c>
      <c r="P3505" s="189">
        <f t="shared" si="333"/>
        <v>1792783.125</v>
      </c>
      <c r="Q3505" s="191">
        <f t="shared" si="334"/>
        <v>455.31</v>
      </c>
      <c r="R3505" s="191">
        <f t="shared" si="335"/>
        <v>455.31</v>
      </c>
      <c r="S3505" s="90" t="s">
        <v>42</v>
      </c>
      <c r="T3505" s="55" t="s">
        <v>34</v>
      </c>
    </row>
    <row r="3506" spans="1:20">
      <c r="A3506" s="137">
        <v>791</v>
      </c>
      <c r="B3506" s="90" t="s">
        <v>1916</v>
      </c>
      <c r="C3506" s="55">
        <v>1985</v>
      </c>
      <c r="D3506" s="55"/>
      <c r="E3506" s="90" t="s">
        <v>576</v>
      </c>
      <c r="F3506" s="55">
        <v>5</v>
      </c>
      <c r="G3506" s="55">
        <v>4</v>
      </c>
      <c r="H3506" s="190">
        <v>3001.8</v>
      </c>
      <c r="I3506" s="190">
        <v>2633.2</v>
      </c>
      <c r="J3506" s="190">
        <v>2633.2</v>
      </c>
      <c r="K3506" s="190">
        <v>135</v>
      </c>
      <c r="L3506" s="189">
        <f>'Форма 2'!C3510</f>
        <v>1035532.232</v>
      </c>
      <c r="M3506" s="190">
        <v>0</v>
      </c>
      <c r="N3506" s="190">
        <v>0</v>
      </c>
      <c r="O3506" s="190">
        <v>0</v>
      </c>
      <c r="P3506" s="189">
        <f t="shared" si="333"/>
        <v>1035532.232</v>
      </c>
      <c r="Q3506" s="191">
        <f t="shared" si="334"/>
        <v>393.26</v>
      </c>
      <c r="R3506" s="191">
        <f t="shared" si="335"/>
        <v>393.26</v>
      </c>
      <c r="S3506" s="90" t="s">
        <v>42</v>
      </c>
      <c r="T3506" s="55" t="s">
        <v>34</v>
      </c>
    </row>
    <row r="3507" spans="1:20">
      <c r="A3507" s="312">
        <v>792</v>
      </c>
      <c r="B3507" s="90" t="s">
        <v>1922</v>
      </c>
      <c r="C3507" s="55">
        <v>1958</v>
      </c>
      <c r="D3507" s="12">
        <v>2008</v>
      </c>
      <c r="E3507" s="90" t="s">
        <v>335</v>
      </c>
      <c r="F3507" s="55">
        <v>5</v>
      </c>
      <c r="G3507" s="55">
        <v>2</v>
      </c>
      <c r="H3507" s="190">
        <v>1940.87</v>
      </c>
      <c r="I3507" s="190">
        <v>1661.68</v>
      </c>
      <c r="J3507" s="190">
        <v>1661.68</v>
      </c>
      <c r="K3507" s="190">
        <v>81</v>
      </c>
      <c r="L3507" s="189">
        <f>'Форма 2'!C3511</f>
        <v>1356113.6648000001</v>
      </c>
      <c r="M3507" s="190">
        <v>0</v>
      </c>
      <c r="N3507" s="190">
        <v>0</v>
      </c>
      <c r="O3507" s="190">
        <v>0</v>
      </c>
      <c r="P3507" s="189">
        <f t="shared" si="333"/>
        <v>1356113.6648000001</v>
      </c>
      <c r="Q3507" s="191">
        <f t="shared" si="334"/>
        <v>816.11</v>
      </c>
      <c r="R3507" s="191">
        <f t="shared" si="335"/>
        <v>816.11</v>
      </c>
      <c r="S3507" s="90" t="s">
        <v>42</v>
      </c>
      <c r="T3507" s="55" t="s">
        <v>34</v>
      </c>
    </row>
    <row r="3508" spans="1:20">
      <c r="A3508" s="137">
        <v>793</v>
      </c>
      <c r="B3508" s="90" t="s">
        <v>1919</v>
      </c>
      <c r="C3508" s="55">
        <v>1949</v>
      </c>
      <c r="D3508" s="55"/>
      <c r="E3508" s="90" t="s">
        <v>335</v>
      </c>
      <c r="F3508" s="55">
        <v>4</v>
      </c>
      <c r="G3508" s="55">
        <v>3</v>
      </c>
      <c r="H3508" s="190">
        <v>2533.52</v>
      </c>
      <c r="I3508" s="190">
        <v>2357.59</v>
      </c>
      <c r="J3508" s="190">
        <v>2251.29</v>
      </c>
      <c r="K3508" s="190">
        <v>96</v>
      </c>
      <c r="L3508" s="189">
        <f>'Форма 2'!C3512</f>
        <v>3454010.8054</v>
      </c>
      <c r="M3508" s="190">
        <v>0</v>
      </c>
      <c r="N3508" s="190">
        <v>0</v>
      </c>
      <c r="O3508" s="190">
        <v>0</v>
      </c>
      <c r="P3508" s="189">
        <f t="shared" si="333"/>
        <v>3454010.8054</v>
      </c>
      <c r="Q3508" s="191">
        <f t="shared" si="334"/>
        <v>1465.06</v>
      </c>
      <c r="R3508" s="191">
        <f t="shared" si="335"/>
        <v>1465.06</v>
      </c>
      <c r="S3508" s="90" t="s">
        <v>42</v>
      </c>
      <c r="T3508" s="55" t="s">
        <v>35</v>
      </c>
    </row>
    <row r="3509" spans="1:20">
      <c r="A3509" s="312">
        <v>794</v>
      </c>
      <c r="B3509" s="90" t="s">
        <v>1920</v>
      </c>
      <c r="C3509" s="55">
        <v>1948</v>
      </c>
      <c r="D3509" s="12">
        <v>2008</v>
      </c>
      <c r="E3509" s="90" t="s">
        <v>335</v>
      </c>
      <c r="F3509" s="55">
        <v>4</v>
      </c>
      <c r="G3509" s="55">
        <v>3</v>
      </c>
      <c r="H3509" s="190">
        <v>2542.02</v>
      </c>
      <c r="I3509" s="190">
        <v>2356.6</v>
      </c>
      <c r="J3509" s="190">
        <v>2312.4</v>
      </c>
      <c r="K3509" s="190">
        <v>115</v>
      </c>
      <c r="L3509" s="189">
        <f>'Форма 2'!C3513</f>
        <v>3452560.3959999997</v>
      </c>
      <c r="M3509" s="190">
        <v>0</v>
      </c>
      <c r="N3509" s="190">
        <v>0</v>
      </c>
      <c r="O3509" s="190">
        <v>0</v>
      </c>
      <c r="P3509" s="189">
        <f t="shared" si="333"/>
        <v>3452560.3959999997</v>
      </c>
      <c r="Q3509" s="191">
        <f t="shared" si="334"/>
        <v>1465.06</v>
      </c>
      <c r="R3509" s="191">
        <f t="shared" si="335"/>
        <v>1465.06</v>
      </c>
      <c r="S3509" s="90" t="s">
        <v>42</v>
      </c>
      <c r="T3509" s="55" t="s">
        <v>34</v>
      </c>
    </row>
    <row r="3510" spans="1:20">
      <c r="A3510" s="137">
        <v>795</v>
      </c>
      <c r="B3510" s="90" t="s">
        <v>1923</v>
      </c>
      <c r="C3510" s="55">
        <v>1977</v>
      </c>
      <c r="D3510" s="55"/>
      <c r="E3510" s="90" t="s">
        <v>328</v>
      </c>
      <c r="F3510" s="55">
        <v>9</v>
      </c>
      <c r="G3510" s="55">
        <v>2</v>
      </c>
      <c r="H3510" s="190">
        <v>3854.1</v>
      </c>
      <c r="I3510" s="190">
        <v>3432.4</v>
      </c>
      <c r="J3510" s="190">
        <v>3432.4</v>
      </c>
      <c r="K3510" s="190">
        <v>196</v>
      </c>
      <c r="L3510" s="189">
        <f>'Форма 2'!C3514</f>
        <v>1922452.9160000002</v>
      </c>
      <c r="M3510" s="190">
        <v>0</v>
      </c>
      <c r="N3510" s="190">
        <v>0</v>
      </c>
      <c r="O3510" s="190">
        <v>0</v>
      </c>
      <c r="P3510" s="189">
        <f t="shared" si="333"/>
        <v>1922452.9160000002</v>
      </c>
      <c r="Q3510" s="191">
        <f t="shared" si="334"/>
        <v>560.09</v>
      </c>
      <c r="R3510" s="191">
        <f t="shared" si="335"/>
        <v>560.09</v>
      </c>
      <c r="S3510" s="90" t="s">
        <v>42</v>
      </c>
      <c r="T3510" s="55" t="s">
        <v>34</v>
      </c>
    </row>
    <row r="3511" spans="1:20">
      <c r="A3511" s="312">
        <v>796</v>
      </c>
      <c r="B3511" s="90" t="s">
        <v>1924</v>
      </c>
      <c r="C3511" s="55">
        <v>1978</v>
      </c>
      <c r="D3511" s="55"/>
      <c r="E3511" s="90" t="s">
        <v>328</v>
      </c>
      <c r="F3511" s="55">
        <v>9</v>
      </c>
      <c r="G3511" s="55">
        <v>2</v>
      </c>
      <c r="H3511" s="190">
        <v>3850</v>
      </c>
      <c r="I3511" s="190">
        <v>3645.4</v>
      </c>
      <c r="J3511" s="190">
        <v>3645.4</v>
      </c>
      <c r="K3511" s="190">
        <v>198</v>
      </c>
      <c r="L3511" s="189">
        <f>'Форма 2'!C3515</f>
        <v>2041752.0860000001</v>
      </c>
      <c r="M3511" s="190">
        <v>0</v>
      </c>
      <c r="N3511" s="190">
        <v>0</v>
      </c>
      <c r="O3511" s="190">
        <v>0</v>
      </c>
      <c r="P3511" s="189">
        <f t="shared" si="333"/>
        <v>2041752.0860000001</v>
      </c>
      <c r="Q3511" s="191">
        <f t="shared" si="334"/>
        <v>560.09</v>
      </c>
      <c r="R3511" s="191">
        <f t="shared" si="335"/>
        <v>560.09</v>
      </c>
      <c r="S3511" s="90" t="s">
        <v>42</v>
      </c>
      <c r="T3511" s="55" t="s">
        <v>34</v>
      </c>
    </row>
    <row r="3512" spans="1:20">
      <c r="A3512" s="137">
        <v>797</v>
      </c>
      <c r="B3512" s="90" t="s">
        <v>1925</v>
      </c>
      <c r="C3512" s="55">
        <v>1976</v>
      </c>
      <c r="D3512" s="55"/>
      <c r="E3512" s="90" t="s">
        <v>30</v>
      </c>
      <c r="F3512" s="55">
        <v>9</v>
      </c>
      <c r="G3512" s="55">
        <v>2</v>
      </c>
      <c r="H3512" s="190">
        <v>3852.1</v>
      </c>
      <c r="I3512" s="190">
        <v>2633.4</v>
      </c>
      <c r="J3512" s="190">
        <v>2633.4</v>
      </c>
      <c r="K3512" s="190">
        <v>172</v>
      </c>
      <c r="L3512" s="189">
        <f>'Форма 2'!C3516</f>
        <v>11637389.610000003</v>
      </c>
      <c r="M3512" s="190">
        <v>0</v>
      </c>
      <c r="N3512" s="190">
        <v>0</v>
      </c>
      <c r="O3512" s="190">
        <v>0</v>
      </c>
      <c r="P3512" s="189">
        <f t="shared" si="333"/>
        <v>11637389.610000003</v>
      </c>
      <c r="Q3512" s="191">
        <f t="shared" si="334"/>
        <v>4419.1500000000015</v>
      </c>
      <c r="R3512" s="191">
        <f t="shared" si="335"/>
        <v>4419.1500000000015</v>
      </c>
      <c r="S3512" s="90" t="s">
        <v>42</v>
      </c>
      <c r="T3512" s="55" t="s">
        <v>34</v>
      </c>
    </row>
    <row r="3513" spans="1:20">
      <c r="A3513" s="312">
        <v>798</v>
      </c>
      <c r="B3513" s="90" t="s">
        <v>1926</v>
      </c>
      <c r="C3513" s="55">
        <v>1975</v>
      </c>
      <c r="D3513" s="55"/>
      <c r="E3513" s="90" t="s">
        <v>30</v>
      </c>
      <c r="F3513" s="55">
        <v>9</v>
      </c>
      <c r="G3513" s="55">
        <v>2</v>
      </c>
      <c r="H3513" s="190">
        <v>3836.5</v>
      </c>
      <c r="I3513" s="190">
        <v>2645.9</v>
      </c>
      <c r="J3513" s="190">
        <v>2633.4</v>
      </c>
      <c r="K3513" s="190">
        <v>180</v>
      </c>
      <c r="L3513" s="189">
        <f>'Форма 2'!C3517</f>
        <v>1284716.7450000001</v>
      </c>
      <c r="M3513" s="190">
        <v>0</v>
      </c>
      <c r="N3513" s="190">
        <v>0</v>
      </c>
      <c r="O3513" s="190">
        <v>0</v>
      </c>
      <c r="P3513" s="189">
        <f t="shared" si="333"/>
        <v>1284716.7450000001</v>
      </c>
      <c r="Q3513" s="191">
        <f t="shared" si="334"/>
        <v>485.55</v>
      </c>
      <c r="R3513" s="191">
        <f t="shared" si="335"/>
        <v>485.55</v>
      </c>
      <c r="S3513" s="90" t="s">
        <v>42</v>
      </c>
      <c r="T3513" s="55" t="s">
        <v>34</v>
      </c>
    </row>
    <row r="3514" spans="1:20">
      <c r="A3514" s="137">
        <v>799</v>
      </c>
      <c r="B3514" s="90" t="s">
        <v>1927</v>
      </c>
      <c r="C3514" s="55">
        <v>1975</v>
      </c>
      <c r="D3514" s="55"/>
      <c r="E3514" s="90" t="s">
        <v>328</v>
      </c>
      <c r="F3514" s="55">
        <v>9</v>
      </c>
      <c r="G3514" s="55">
        <v>4</v>
      </c>
      <c r="H3514" s="190">
        <v>7741</v>
      </c>
      <c r="I3514" s="190">
        <v>7059.6</v>
      </c>
      <c r="J3514" s="190">
        <v>7059.6</v>
      </c>
      <c r="K3514" s="190">
        <v>421</v>
      </c>
      <c r="L3514" s="189">
        <f>'Форма 2'!C3518</f>
        <v>31197431.340000004</v>
      </c>
      <c r="M3514" s="190">
        <v>0</v>
      </c>
      <c r="N3514" s="190">
        <v>0</v>
      </c>
      <c r="O3514" s="190">
        <v>0</v>
      </c>
      <c r="P3514" s="189">
        <f t="shared" si="333"/>
        <v>31197431.340000004</v>
      </c>
      <c r="Q3514" s="191">
        <f t="shared" si="334"/>
        <v>4419.1500000000005</v>
      </c>
      <c r="R3514" s="191">
        <f t="shared" si="335"/>
        <v>4419.1500000000005</v>
      </c>
      <c r="S3514" s="90" t="s">
        <v>42</v>
      </c>
      <c r="T3514" s="55" t="s">
        <v>34</v>
      </c>
    </row>
    <row r="3515" spans="1:20">
      <c r="A3515" s="312">
        <v>800</v>
      </c>
      <c r="B3515" s="90" t="s">
        <v>1928</v>
      </c>
      <c r="C3515" s="55">
        <v>1976</v>
      </c>
      <c r="D3515" s="55"/>
      <c r="E3515" s="90" t="s">
        <v>328</v>
      </c>
      <c r="F3515" s="55">
        <v>5</v>
      </c>
      <c r="G3515" s="55">
        <v>6</v>
      </c>
      <c r="H3515" s="190">
        <v>5311.9</v>
      </c>
      <c r="I3515" s="190">
        <v>4884.1000000000004</v>
      </c>
      <c r="J3515" s="190">
        <v>4489</v>
      </c>
      <c r="K3515" s="190">
        <v>244</v>
      </c>
      <c r="L3515" s="189">
        <f>'Форма 2'!C3519</f>
        <v>1920721.1660000002</v>
      </c>
      <c r="M3515" s="190">
        <v>0</v>
      </c>
      <c r="N3515" s="190">
        <v>0</v>
      </c>
      <c r="O3515" s="190">
        <v>0</v>
      </c>
      <c r="P3515" s="189">
        <f t="shared" si="333"/>
        <v>1920721.1660000002</v>
      </c>
      <c r="Q3515" s="191">
        <f t="shared" si="334"/>
        <v>393.26</v>
      </c>
      <c r="R3515" s="191">
        <f t="shared" si="335"/>
        <v>393.26</v>
      </c>
      <c r="S3515" s="90" t="s">
        <v>42</v>
      </c>
      <c r="T3515" s="55" t="s">
        <v>35</v>
      </c>
    </row>
    <row r="3516" spans="1:20">
      <c r="A3516" s="137">
        <v>801</v>
      </c>
      <c r="B3516" s="90" t="s">
        <v>1929</v>
      </c>
      <c r="C3516" s="55">
        <v>1975</v>
      </c>
      <c r="D3516" s="55"/>
      <c r="E3516" s="90" t="s">
        <v>328</v>
      </c>
      <c r="F3516" s="55">
        <v>5</v>
      </c>
      <c r="G3516" s="55">
        <v>6</v>
      </c>
      <c r="H3516" s="190">
        <v>4531.3999999999996</v>
      </c>
      <c r="I3516" s="190">
        <v>4437.5999999999995</v>
      </c>
      <c r="J3516" s="190">
        <v>4042.7</v>
      </c>
      <c r="K3516" s="190">
        <v>263</v>
      </c>
      <c r="L3516" s="189">
        <f>'Форма 2'!C3520</f>
        <v>7613190.9359999988</v>
      </c>
      <c r="M3516" s="190">
        <v>0</v>
      </c>
      <c r="N3516" s="190">
        <v>0</v>
      </c>
      <c r="O3516" s="190">
        <v>0</v>
      </c>
      <c r="P3516" s="189">
        <f t="shared" si="333"/>
        <v>7613190.9359999988</v>
      </c>
      <c r="Q3516" s="191">
        <f t="shared" si="334"/>
        <v>1715.61</v>
      </c>
      <c r="R3516" s="191">
        <f t="shared" si="335"/>
        <v>1715.61</v>
      </c>
      <c r="S3516" s="90" t="s">
        <v>42</v>
      </c>
      <c r="T3516" s="55" t="s">
        <v>35</v>
      </c>
    </row>
    <row r="3517" spans="1:20">
      <c r="A3517" s="312">
        <v>802</v>
      </c>
      <c r="B3517" s="90" t="s">
        <v>1930</v>
      </c>
      <c r="C3517" s="55">
        <v>1975</v>
      </c>
      <c r="D3517" s="55"/>
      <c r="E3517" s="90" t="s">
        <v>328</v>
      </c>
      <c r="F3517" s="55">
        <v>9</v>
      </c>
      <c r="G3517" s="55">
        <v>6</v>
      </c>
      <c r="H3517" s="190">
        <v>11581.7</v>
      </c>
      <c r="I3517" s="190">
        <v>10315.6</v>
      </c>
      <c r="J3517" s="190">
        <v>10315.6</v>
      </c>
      <c r="K3517" s="190">
        <v>630</v>
      </c>
      <c r="L3517" s="189">
        <f>'Форма 2'!C3521</f>
        <v>4426217.648</v>
      </c>
      <c r="M3517" s="190">
        <v>0</v>
      </c>
      <c r="N3517" s="190">
        <v>0</v>
      </c>
      <c r="O3517" s="190">
        <v>0</v>
      </c>
      <c r="P3517" s="189">
        <f t="shared" si="333"/>
        <v>4426217.648</v>
      </c>
      <c r="Q3517" s="191">
        <f t="shared" si="334"/>
        <v>429.08</v>
      </c>
      <c r="R3517" s="191">
        <f t="shared" si="335"/>
        <v>429.08</v>
      </c>
      <c r="S3517" s="90" t="s">
        <v>42</v>
      </c>
      <c r="T3517" s="55" t="s">
        <v>35</v>
      </c>
    </row>
    <row r="3518" spans="1:20">
      <c r="A3518" s="137">
        <v>803</v>
      </c>
      <c r="B3518" s="90" t="s">
        <v>1931</v>
      </c>
      <c r="C3518" s="55">
        <v>1975</v>
      </c>
      <c r="D3518" s="55"/>
      <c r="E3518" s="90" t="s">
        <v>328</v>
      </c>
      <c r="F3518" s="55">
        <v>9</v>
      </c>
      <c r="G3518" s="55">
        <v>4</v>
      </c>
      <c r="H3518" s="190">
        <v>7500.1</v>
      </c>
      <c r="I3518" s="190">
        <v>7113.5</v>
      </c>
      <c r="J3518" s="190">
        <v>7113.5</v>
      </c>
      <c r="K3518" s="190">
        <v>407</v>
      </c>
      <c r="L3518" s="189">
        <f>'Форма 2'!C3522</f>
        <v>4014148.05</v>
      </c>
      <c r="M3518" s="190">
        <v>0</v>
      </c>
      <c r="N3518" s="190">
        <v>0</v>
      </c>
      <c r="O3518" s="190">
        <v>0</v>
      </c>
      <c r="P3518" s="189">
        <f t="shared" si="333"/>
        <v>4014148.05</v>
      </c>
      <c r="Q3518" s="191">
        <f t="shared" si="334"/>
        <v>564.29999999999995</v>
      </c>
      <c r="R3518" s="191">
        <f t="shared" si="335"/>
        <v>564.29999999999995</v>
      </c>
      <c r="S3518" s="90" t="s">
        <v>42</v>
      </c>
      <c r="T3518" s="55" t="s">
        <v>34</v>
      </c>
    </row>
    <row r="3519" spans="1:20">
      <c r="A3519" s="312">
        <v>804</v>
      </c>
      <c r="B3519" s="90" t="s">
        <v>1932</v>
      </c>
      <c r="C3519" s="55">
        <v>1986</v>
      </c>
      <c r="D3519" s="55"/>
      <c r="E3519" s="90" t="s">
        <v>328</v>
      </c>
      <c r="F3519" s="55">
        <v>9</v>
      </c>
      <c r="G3519" s="55">
        <v>2</v>
      </c>
      <c r="H3519" s="190">
        <v>3883.5</v>
      </c>
      <c r="I3519" s="190">
        <v>2403.9</v>
      </c>
      <c r="J3519" s="190">
        <v>2403.9</v>
      </c>
      <c r="K3519" s="190">
        <v>211</v>
      </c>
      <c r="L3519" s="189">
        <f>'Форма 2'!C3523</f>
        <v>7592646.0329999998</v>
      </c>
      <c r="M3519" s="190">
        <v>0</v>
      </c>
      <c r="N3519" s="190">
        <v>0</v>
      </c>
      <c r="O3519" s="190">
        <v>0</v>
      </c>
      <c r="P3519" s="189">
        <f t="shared" si="333"/>
        <v>7592646.0329999998</v>
      </c>
      <c r="Q3519" s="191">
        <f t="shared" si="334"/>
        <v>3158.47</v>
      </c>
      <c r="R3519" s="191">
        <f t="shared" si="335"/>
        <v>3158.47</v>
      </c>
      <c r="S3519" s="90" t="s">
        <v>42</v>
      </c>
      <c r="T3519" s="55" t="s">
        <v>34</v>
      </c>
    </row>
    <row r="3520" spans="1:20">
      <c r="A3520" s="137">
        <v>805</v>
      </c>
      <c r="B3520" s="90" t="s">
        <v>1933</v>
      </c>
      <c r="C3520" s="55">
        <v>1979</v>
      </c>
      <c r="D3520" s="55"/>
      <c r="E3520" s="90" t="s">
        <v>335</v>
      </c>
      <c r="F3520" s="55">
        <v>5</v>
      </c>
      <c r="G3520" s="55">
        <v>4</v>
      </c>
      <c r="H3520" s="190">
        <v>3219.3</v>
      </c>
      <c r="I3520" s="190">
        <v>3039.05</v>
      </c>
      <c r="J3520" s="190">
        <v>3039.05</v>
      </c>
      <c r="K3520" s="190">
        <v>156</v>
      </c>
      <c r="L3520" s="189">
        <f>'Форма 2'!C3524</f>
        <v>1383709.8555000001</v>
      </c>
      <c r="M3520" s="190">
        <v>0</v>
      </c>
      <c r="N3520" s="190">
        <v>0</v>
      </c>
      <c r="O3520" s="190">
        <v>0</v>
      </c>
      <c r="P3520" s="189">
        <f t="shared" si="333"/>
        <v>1383709.8555000001</v>
      </c>
      <c r="Q3520" s="191">
        <f t="shared" si="334"/>
        <v>455.31</v>
      </c>
      <c r="R3520" s="191">
        <f t="shared" si="335"/>
        <v>455.31</v>
      </c>
      <c r="S3520" s="90" t="s">
        <v>42</v>
      </c>
      <c r="T3520" s="55" t="s">
        <v>35</v>
      </c>
    </row>
    <row r="3521" spans="1:20">
      <c r="A3521" s="312">
        <v>806</v>
      </c>
      <c r="B3521" s="90" t="s">
        <v>1934</v>
      </c>
      <c r="C3521" s="55">
        <v>1987</v>
      </c>
      <c r="D3521" s="55"/>
      <c r="E3521" s="90" t="s">
        <v>576</v>
      </c>
      <c r="F3521" s="55">
        <v>9</v>
      </c>
      <c r="G3521" s="55">
        <v>4</v>
      </c>
      <c r="H3521" s="190">
        <v>8507.1</v>
      </c>
      <c r="I3521" s="190">
        <v>6660.4</v>
      </c>
      <c r="J3521" s="190">
        <v>6644.2</v>
      </c>
      <c r="K3521" s="190">
        <v>385</v>
      </c>
      <c r="L3521" s="189">
        <f>'Форма 2'!C3525</f>
        <v>8962932</v>
      </c>
      <c r="M3521" s="190">
        <v>0</v>
      </c>
      <c r="N3521" s="190">
        <v>0</v>
      </c>
      <c r="O3521" s="190">
        <v>0</v>
      </c>
      <c r="P3521" s="189">
        <f t="shared" si="333"/>
        <v>8962932</v>
      </c>
      <c r="Q3521" s="191">
        <f t="shared" si="334"/>
        <v>1345.7047624767281</v>
      </c>
      <c r="R3521" s="191">
        <f t="shared" si="335"/>
        <v>1345.7047624767281</v>
      </c>
      <c r="S3521" s="90" t="s">
        <v>42</v>
      </c>
      <c r="T3521" s="55" t="s">
        <v>35</v>
      </c>
    </row>
    <row r="3522" spans="1:20">
      <c r="A3522" s="137">
        <v>807</v>
      </c>
      <c r="B3522" s="90" t="s">
        <v>1935</v>
      </c>
      <c r="C3522" s="55">
        <v>1988</v>
      </c>
      <c r="D3522" s="55"/>
      <c r="E3522" s="90" t="s">
        <v>576</v>
      </c>
      <c r="F3522" s="55">
        <v>10</v>
      </c>
      <c r="G3522" s="55">
        <v>8</v>
      </c>
      <c r="H3522" s="190">
        <v>18059.32</v>
      </c>
      <c r="I3522" s="190">
        <v>14335.32</v>
      </c>
      <c r="J3522" s="190">
        <v>14301.42</v>
      </c>
      <c r="K3522" s="190">
        <v>878</v>
      </c>
      <c r="L3522" s="189">
        <f>'Форма 2'!C3526</f>
        <v>25632752</v>
      </c>
      <c r="M3522" s="190">
        <v>0</v>
      </c>
      <c r="N3522" s="190">
        <v>0</v>
      </c>
      <c r="O3522" s="190">
        <v>0</v>
      </c>
      <c r="P3522" s="189">
        <f t="shared" si="333"/>
        <v>25632752</v>
      </c>
      <c r="Q3522" s="191">
        <f t="shared" si="334"/>
        <v>1788.0836981664868</v>
      </c>
      <c r="R3522" s="191">
        <f t="shared" si="335"/>
        <v>1788.0836981664868</v>
      </c>
      <c r="S3522" s="90" t="s">
        <v>42</v>
      </c>
      <c r="T3522" s="55" t="s">
        <v>35</v>
      </c>
    </row>
    <row r="3523" spans="1:20">
      <c r="A3523" s="312">
        <v>808</v>
      </c>
      <c r="B3523" s="90" t="s">
        <v>1936</v>
      </c>
      <c r="C3523" s="55">
        <v>1984</v>
      </c>
      <c r="D3523" s="55"/>
      <c r="E3523" s="90" t="s">
        <v>576</v>
      </c>
      <c r="F3523" s="55">
        <v>9</v>
      </c>
      <c r="G3523" s="55">
        <v>1</v>
      </c>
      <c r="H3523" s="190">
        <v>9010.9</v>
      </c>
      <c r="I3523" s="190">
        <v>7583</v>
      </c>
      <c r="J3523" s="190">
        <v>7583</v>
      </c>
      <c r="K3523" s="190">
        <v>320</v>
      </c>
      <c r="L3523" s="189">
        <f>'Форма 2'!C3527</f>
        <v>8962932</v>
      </c>
      <c r="M3523" s="190">
        <v>0</v>
      </c>
      <c r="N3523" s="190">
        <v>0</v>
      </c>
      <c r="O3523" s="190">
        <v>0</v>
      </c>
      <c r="P3523" s="189">
        <f t="shared" si="333"/>
        <v>8962932</v>
      </c>
      <c r="Q3523" s="191">
        <f t="shared" si="334"/>
        <v>1181.9770539364367</v>
      </c>
      <c r="R3523" s="191">
        <f t="shared" si="335"/>
        <v>1181.9770539364367</v>
      </c>
      <c r="S3523" s="90" t="s">
        <v>42</v>
      </c>
      <c r="T3523" s="55" t="s">
        <v>35</v>
      </c>
    </row>
    <row r="3524" spans="1:20">
      <c r="A3524" s="137">
        <v>809</v>
      </c>
      <c r="B3524" s="92" t="s">
        <v>4618</v>
      </c>
      <c r="C3524" s="217">
        <v>1964</v>
      </c>
      <c r="D3524" s="27"/>
      <c r="E3524" s="135" t="s">
        <v>335</v>
      </c>
      <c r="F3524" s="55">
        <v>4</v>
      </c>
      <c r="G3524" s="27">
        <v>4</v>
      </c>
      <c r="H3524" s="187">
        <v>1966.6</v>
      </c>
      <c r="I3524" s="187">
        <v>1350.8999999999999</v>
      </c>
      <c r="J3524" s="187">
        <v>1350.8999999999999</v>
      </c>
      <c r="K3524" s="188">
        <v>101</v>
      </c>
      <c r="L3524" s="189">
        <f>'Форма 2'!C3528</f>
        <v>471580.43000000005</v>
      </c>
      <c r="M3524" s="190">
        <v>0</v>
      </c>
      <c r="N3524" s="190">
        <v>0</v>
      </c>
      <c r="O3524" s="190">
        <v>0</v>
      </c>
      <c r="P3524" s="189">
        <f t="shared" si="333"/>
        <v>471580.43000000005</v>
      </c>
      <c r="Q3524" s="191">
        <f t="shared" si="334"/>
        <v>349.08611296172927</v>
      </c>
      <c r="R3524" s="191">
        <f t="shared" si="335"/>
        <v>349.08611296172927</v>
      </c>
      <c r="S3524" s="90" t="s">
        <v>42</v>
      </c>
      <c r="T3524" s="55" t="s">
        <v>34</v>
      </c>
    </row>
    <row r="3525" spans="1:20">
      <c r="A3525" s="312">
        <v>810</v>
      </c>
      <c r="B3525" s="90" t="s">
        <v>4617</v>
      </c>
      <c r="C3525" s="217">
        <v>1963</v>
      </c>
      <c r="D3525" s="55"/>
      <c r="E3525" s="90" t="s">
        <v>335</v>
      </c>
      <c r="F3525" s="55">
        <v>5</v>
      </c>
      <c r="G3525" s="55">
        <v>4</v>
      </c>
      <c r="H3525" s="190">
        <v>2786</v>
      </c>
      <c r="I3525" s="190">
        <v>2053.8000000000002</v>
      </c>
      <c r="J3525" s="190">
        <v>2053.8000000000002</v>
      </c>
      <c r="K3525" s="190">
        <v>145</v>
      </c>
      <c r="L3525" s="189">
        <f>'Форма 2'!C3529</f>
        <v>471580.43000000005</v>
      </c>
      <c r="M3525" s="190">
        <v>0</v>
      </c>
      <c r="N3525" s="190">
        <v>0</v>
      </c>
      <c r="O3525" s="190">
        <v>0</v>
      </c>
      <c r="P3525" s="189">
        <f t="shared" si="333"/>
        <v>471580.43000000005</v>
      </c>
      <c r="Q3525" s="191">
        <f t="shared" si="334"/>
        <v>229.61360892005064</v>
      </c>
      <c r="R3525" s="191">
        <f t="shared" si="335"/>
        <v>229.61360892005064</v>
      </c>
      <c r="S3525" s="90" t="s">
        <v>42</v>
      </c>
      <c r="T3525" s="55" t="s">
        <v>34</v>
      </c>
    </row>
    <row r="3526" spans="1:20">
      <c r="A3526" s="137">
        <v>811</v>
      </c>
      <c r="B3526" s="90" t="s">
        <v>1939</v>
      </c>
      <c r="C3526" s="55">
        <v>1983</v>
      </c>
      <c r="D3526" s="55"/>
      <c r="E3526" s="90" t="s">
        <v>576</v>
      </c>
      <c r="F3526" s="55">
        <v>9</v>
      </c>
      <c r="G3526" s="55">
        <v>2</v>
      </c>
      <c r="H3526" s="190">
        <v>3892.9</v>
      </c>
      <c r="I3526" s="190">
        <v>3892.9</v>
      </c>
      <c r="J3526" s="190">
        <v>3892.9</v>
      </c>
      <c r="K3526" s="190">
        <v>196</v>
      </c>
      <c r="L3526" s="189">
        <f>'Форма 2'!C3530</f>
        <v>4481466</v>
      </c>
      <c r="M3526" s="190">
        <v>0</v>
      </c>
      <c r="N3526" s="190">
        <v>0</v>
      </c>
      <c r="O3526" s="190">
        <v>0</v>
      </c>
      <c r="P3526" s="189">
        <f t="shared" si="333"/>
        <v>4481466</v>
      </c>
      <c r="Q3526" s="191">
        <f t="shared" si="334"/>
        <v>1151.1896015823679</v>
      </c>
      <c r="R3526" s="191">
        <f t="shared" si="335"/>
        <v>1151.1896015823679</v>
      </c>
      <c r="S3526" s="90" t="s">
        <v>42</v>
      </c>
      <c r="T3526" s="55" t="s">
        <v>35</v>
      </c>
    </row>
    <row r="3527" spans="1:20">
      <c r="A3527" s="312">
        <v>812</v>
      </c>
      <c r="B3527" s="90" t="s">
        <v>1937</v>
      </c>
      <c r="C3527" s="55">
        <v>1962</v>
      </c>
      <c r="D3527" s="55"/>
      <c r="E3527" s="90" t="s">
        <v>335</v>
      </c>
      <c r="F3527" s="55">
        <v>3</v>
      </c>
      <c r="G3527" s="55">
        <v>2</v>
      </c>
      <c r="H3527" s="190">
        <v>1052.0999999999999</v>
      </c>
      <c r="I3527" s="190">
        <v>948.5</v>
      </c>
      <c r="J3527" s="190">
        <v>875.6</v>
      </c>
      <c r="K3527" s="190">
        <v>36</v>
      </c>
      <c r="L3527" s="189">
        <f>'Форма 2'!C3531</f>
        <v>3489531.5</v>
      </c>
      <c r="M3527" s="190">
        <v>0</v>
      </c>
      <c r="N3527" s="190">
        <v>0</v>
      </c>
      <c r="O3527" s="190">
        <v>0</v>
      </c>
      <c r="P3527" s="189">
        <f t="shared" si="333"/>
        <v>3489531.5</v>
      </c>
      <c r="Q3527" s="191">
        <f t="shared" si="334"/>
        <v>3679</v>
      </c>
      <c r="R3527" s="191">
        <f t="shared" si="335"/>
        <v>3679</v>
      </c>
      <c r="S3527" s="90" t="s">
        <v>42</v>
      </c>
      <c r="T3527" s="55" t="s">
        <v>34</v>
      </c>
    </row>
    <row r="3528" spans="1:20">
      <c r="A3528" s="137">
        <v>813</v>
      </c>
      <c r="B3528" s="90" t="s">
        <v>1938</v>
      </c>
      <c r="C3528" s="55">
        <v>1940</v>
      </c>
      <c r="D3528" s="55"/>
      <c r="E3528" s="90" t="s">
        <v>335</v>
      </c>
      <c r="F3528" s="55">
        <v>2</v>
      </c>
      <c r="G3528" s="55">
        <v>2</v>
      </c>
      <c r="H3528" s="190">
        <v>1073.2</v>
      </c>
      <c r="I3528" s="190">
        <v>739.1</v>
      </c>
      <c r="J3528" s="190">
        <v>653.70000000000005</v>
      </c>
      <c r="K3528" s="190">
        <v>25</v>
      </c>
      <c r="L3528" s="189">
        <f>'Форма 2'!C3532</f>
        <v>411390.451</v>
      </c>
      <c r="M3528" s="190">
        <v>0</v>
      </c>
      <c r="N3528" s="190">
        <v>0</v>
      </c>
      <c r="O3528" s="190">
        <v>0</v>
      </c>
      <c r="P3528" s="189">
        <f t="shared" si="333"/>
        <v>411390.451</v>
      </c>
      <c r="Q3528" s="191">
        <f t="shared" si="334"/>
        <v>556.61</v>
      </c>
      <c r="R3528" s="191">
        <f t="shared" si="335"/>
        <v>556.61</v>
      </c>
      <c r="S3528" s="90" t="s">
        <v>42</v>
      </c>
      <c r="T3528" s="55" t="s">
        <v>34</v>
      </c>
    </row>
    <row r="3529" spans="1:20">
      <c r="A3529" s="312">
        <v>814</v>
      </c>
      <c r="B3529" s="90" t="s">
        <v>1941</v>
      </c>
      <c r="C3529" s="55">
        <v>1961</v>
      </c>
      <c r="D3529" s="55"/>
      <c r="E3529" s="90" t="s">
        <v>28</v>
      </c>
      <c r="F3529" s="55">
        <v>4</v>
      </c>
      <c r="G3529" s="55">
        <v>3</v>
      </c>
      <c r="H3529" s="190">
        <v>2016.7</v>
      </c>
      <c r="I3529" s="190">
        <v>1320.8</v>
      </c>
      <c r="J3529" s="190">
        <v>1320.8</v>
      </c>
      <c r="K3529" s="190">
        <v>125</v>
      </c>
      <c r="L3529" s="189">
        <f>'Форма 2'!C3533</f>
        <v>4550182.4160000002</v>
      </c>
      <c r="M3529" s="190">
        <v>0</v>
      </c>
      <c r="N3529" s="190">
        <v>0</v>
      </c>
      <c r="O3529" s="190">
        <v>0</v>
      </c>
      <c r="P3529" s="189">
        <f t="shared" si="333"/>
        <v>4550182.4160000002</v>
      </c>
      <c r="Q3529" s="191">
        <f t="shared" si="334"/>
        <v>3445.0200000000004</v>
      </c>
      <c r="R3529" s="191">
        <f t="shared" si="335"/>
        <v>3445.0200000000004</v>
      </c>
      <c r="S3529" s="90" t="s">
        <v>42</v>
      </c>
      <c r="T3529" s="55" t="s">
        <v>34</v>
      </c>
    </row>
    <row r="3530" spans="1:20">
      <c r="A3530" s="137">
        <v>815</v>
      </c>
      <c r="B3530" s="90" t="s">
        <v>1942</v>
      </c>
      <c r="C3530" s="55">
        <v>1963</v>
      </c>
      <c r="D3530" s="55"/>
      <c r="E3530" s="90" t="s">
        <v>28</v>
      </c>
      <c r="F3530" s="55">
        <v>5</v>
      </c>
      <c r="G3530" s="55">
        <v>4</v>
      </c>
      <c r="H3530" s="190">
        <v>3168.8</v>
      </c>
      <c r="I3530" s="190">
        <v>2988.55</v>
      </c>
      <c r="J3530" s="190">
        <v>2988.55</v>
      </c>
      <c r="K3530" s="190">
        <v>147</v>
      </c>
      <c r="L3530" s="189">
        <f>'Форма 2'!C3534</f>
        <v>10295614.521</v>
      </c>
      <c r="M3530" s="190">
        <v>0</v>
      </c>
      <c r="N3530" s="190">
        <v>0</v>
      </c>
      <c r="O3530" s="190">
        <v>0</v>
      </c>
      <c r="P3530" s="189">
        <f t="shared" si="333"/>
        <v>10295614.521</v>
      </c>
      <c r="Q3530" s="191">
        <f t="shared" si="334"/>
        <v>3445.0199999999995</v>
      </c>
      <c r="R3530" s="191">
        <f t="shared" si="335"/>
        <v>3445.0199999999995</v>
      </c>
      <c r="S3530" s="90" t="s">
        <v>42</v>
      </c>
      <c r="T3530" s="55" t="s">
        <v>2982</v>
      </c>
    </row>
    <row r="3531" spans="1:20">
      <c r="A3531" s="312">
        <v>816</v>
      </c>
      <c r="B3531" s="90" t="s">
        <v>1943</v>
      </c>
      <c r="C3531" s="55">
        <v>1963</v>
      </c>
      <c r="D3531" s="55"/>
      <c r="E3531" s="90" t="s">
        <v>28</v>
      </c>
      <c r="F3531" s="55">
        <v>4</v>
      </c>
      <c r="G3531" s="55">
        <v>2</v>
      </c>
      <c r="H3531" s="190">
        <v>1295.9000000000001</v>
      </c>
      <c r="I3531" s="190">
        <v>1163.4000000000001</v>
      </c>
      <c r="J3531" s="190">
        <v>1163.4000000000001</v>
      </c>
      <c r="K3531" s="190">
        <v>76</v>
      </c>
      <c r="L3531" s="189">
        <f>'Форма 2'!C3535</f>
        <v>4007936.2680000002</v>
      </c>
      <c r="M3531" s="190">
        <v>0</v>
      </c>
      <c r="N3531" s="190">
        <v>0</v>
      </c>
      <c r="O3531" s="190">
        <v>0</v>
      </c>
      <c r="P3531" s="189">
        <f t="shared" si="333"/>
        <v>4007936.2680000002</v>
      </c>
      <c r="Q3531" s="191">
        <f t="shared" si="334"/>
        <v>3445.02</v>
      </c>
      <c r="R3531" s="191">
        <f t="shared" si="335"/>
        <v>3445.02</v>
      </c>
      <c r="S3531" s="90" t="s">
        <v>42</v>
      </c>
      <c r="T3531" s="55" t="s">
        <v>35</v>
      </c>
    </row>
    <row r="3532" spans="1:20">
      <c r="A3532" s="137">
        <v>817</v>
      </c>
      <c r="B3532" s="90" t="s">
        <v>1944</v>
      </c>
      <c r="C3532" s="55">
        <v>1962</v>
      </c>
      <c r="D3532" s="55"/>
      <c r="E3532" s="90" t="s">
        <v>28</v>
      </c>
      <c r="F3532" s="55">
        <v>4</v>
      </c>
      <c r="G3532" s="55">
        <v>4</v>
      </c>
      <c r="H3532" s="190">
        <v>3578.5</v>
      </c>
      <c r="I3532" s="190">
        <v>3243.8</v>
      </c>
      <c r="J3532" s="190">
        <v>3171.4</v>
      </c>
      <c r="K3532" s="190">
        <v>168</v>
      </c>
      <c r="L3532" s="189">
        <f>'Форма 2'!C3536</f>
        <v>11174955.876</v>
      </c>
      <c r="M3532" s="190">
        <v>0</v>
      </c>
      <c r="N3532" s="190">
        <v>0</v>
      </c>
      <c r="O3532" s="190">
        <v>0</v>
      </c>
      <c r="P3532" s="189">
        <f t="shared" si="333"/>
        <v>11174955.876</v>
      </c>
      <c r="Q3532" s="191">
        <f t="shared" si="334"/>
        <v>3445.02</v>
      </c>
      <c r="R3532" s="191">
        <f t="shared" si="335"/>
        <v>3445.02</v>
      </c>
      <c r="S3532" s="90" t="s">
        <v>42</v>
      </c>
      <c r="T3532" s="55" t="s">
        <v>35</v>
      </c>
    </row>
    <row r="3533" spans="1:20">
      <c r="A3533" s="312">
        <v>818</v>
      </c>
      <c r="B3533" s="90" t="s">
        <v>1940</v>
      </c>
      <c r="C3533" s="55">
        <v>1963</v>
      </c>
      <c r="D3533" s="55"/>
      <c r="E3533" s="90" t="s">
        <v>28</v>
      </c>
      <c r="F3533" s="55">
        <v>4</v>
      </c>
      <c r="G3533" s="55">
        <v>3</v>
      </c>
      <c r="H3533" s="190">
        <v>2825.1</v>
      </c>
      <c r="I3533" s="190">
        <v>2426</v>
      </c>
      <c r="J3533" s="190">
        <v>2426</v>
      </c>
      <c r="K3533" s="190">
        <v>92</v>
      </c>
      <c r="L3533" s="189">
        <f>'Форма 2'!C3537</f>
        <v>8357618.5199999996</v>
      </c>
      <c r="M3533" s="190">
        <v>0</v>
      </c>
      <c r="N3533" s="190">
        <v>0</v>
      </c>
      <c r="O3533" s="190">
        <v>0</v>
      </c>
      <c r="P3533" s="189">
        <f t="shared" si="333"/>
        <v>8357618.5199999996</v>
      </c>
      <c r="Q3533" s="191">
        <f t="shared" si="334"/>
        <v>3445.02</v>
      </c>
      <c r="R3533" s="191">
        <f t="shared" si="335"/>
        <v>3445.02</v>
      </c>
      <c r="S3533" s="90" t="s">
        <v>42</v>
      </c>
      <c r="T3533" s="55" t="s">
        <v>34</v>
      </c>
    </row>
    <row r="3534" spans="1:20">
      <c r="A3534" s="137">
        <v>819</v>
      </c>
      <c r="B3534" s="90" t="s">
        <v>1945</v>
      </c>
      <c r="C3534" s="55">
        <v>1962</v>
      </c>
      <c r="D3534" s="55"/>
      <c r="E3534" s="90" t="s">
        <v>335</v>
      </c>
      <c r="F3534" s="55">
        <v>5</v>
      </c>
      <c r="G3534" s="55">
        <v>3</v>
      </c>
      <c r="H3534" s="190">
        <v>2722.7</v>
      </c>
      <c r="I3534" s="190">
        <v>2505.3000000000002</v>
      </c>
      <c r="J3534" s="190">
        <v>2505.3000000000002</v>
      </c>
      <c r="K3534" s="190">
        <v>144</v>
      </c>
      <c r="L3534" s="189">
        <f>'Форма 2'!C3538</f>
        <v>8630808.6060000006</v>
      </c>
      <c r="M3534" s="190">
        <v>0</v>
      </c>
      <c r="N3534" s="190">
        <v>0</v>
      </c>
      <c r="O3534" s="190">
        <v>0</v>
      </c>
      <c r="P3534" s="189">
        <f t="shared" si="333"/>
        <v>8630808.6060000006</v>
      </c>
      <c r="Q3534" s="191">
        <f t="shared" si="334"/>
        <v>3445.02</v>
      </c>
      <c r="R3534" s="191">
        <f t="shared" si="335"/>
        <v>3445.02</v>
      </c>
      <c r="S3534" s="90" t="s">
        <v>42</v>
      </c>
      <c r="T3534" s="55" t="s">
        <v>35</v>
      </c>
    </row>
    <row r="3535" spans="1:20">
      <c r="A3535" s="312">
        <v>820</v>
      </c>
      <c r="B3535" s="90" t="s">
        <v>1946</v>
      </c>
      <c r="C3535" s="55">
        <v>1963</v>
      </c>
      <c r="D3535" s="55"/>
      <c r="E3535" s="90" t="s">
        <v>335</v>
      </c>
      <c r="F3535" s="55">
        <v>5</v>
      </c>
      <c r="G3535" s="55">
        <v>2</v>
      </c>
      <c r="H3535" s="190">
        <v>1720</v>
      </c>
      <c r="I3535" s="190">
        <v>1590.4</v>
      </c>
      <c r="J3535" s="190">
        <v>1590.4</v>
      </c>
      <c r="K3535" s="190">
        <v>91</v>
      </c>
      <c r="L3535" s="189">
        <f>'Форма 2'!C3539</f>
        <v>5478959.8080000002</v>
      </c>
      <c r="M3535" s="190">
        <v>0</v>
      </c>
      <c r="N3535" s="190">
        <v>0</v>
      </c>
      <c r="O3535" s="190">
        <v>0</v>
      </c>
      <c r="P3535" s="189">
        <f t="shared" si="333"/>
        <v>5478959.8080000002</v>
      </c>
      <c r="Q3535" s="191">
        <f t="shared" si="334"/>
        <v>3445.02</v>
      </c>
      <c r="R3535" s="191">
        <f t="shared" si="335"/>
        <v>3445.02</v>
      </c>
      <c r="S3535" s="90" t="s">
        <v>42</v>
      </c>
      <c r="T3535" s="55" t="s">
        <v>35</v>
      </c>
    </row>
    <row r="3536" spans="1:20">
      <c r="A3536" s="137">
        <v>821</v>
      </c>
      <c r="B3536" s="90" t="s">
        <v>1949</v>
      </c>
      <c r="C3536" s="55">
        <v>1978</v>
      </c>
      <c r="D3536" s="55"/>
      <c r="E3536" s="90" t="s">
        <v>335</v>
      </c>
      <c r="F3536" s="55">
        <v>3</v>
      </c>
      <c r="G3536" s="55">
        <v>3</v>
      </c>
      <c r="H3536" s="190">
        <v>2896</v>
      </c>
      <c r="I3536" s="190">
        <v>1881</v>
      </c>
      <c r="J3536" s="190">
        <v>1881</v>
      </c>
      <c r="K3536" s="190">
        <v>83</v>
      </c>
      <c r="L3536" s="189">
        <f>'Форма 2'!C3540</f>
        <v>1212643.0799999998</v>
      </c>
      <c r="M3536" s="190">
        <v>0</v>
      </c>
      <c r="N3536" s="190">
        <v>0</v>
      </c>
      <c r="O3536" s="190">
        <v>0</v>
      </c>
      <c r="P3536" s="189">
        <f t="shared" si="333"/>
        <v>1212643.0799999998</v>
      </c>
      <c r="Q3536" s="191">
        <f t="shared" si="334"/>
        <v>644.67999999999995</v>
      </c>
      <c r="R3536" s="191">
        <f t="shared" si="335"/>
        <v>644.67999999999995</v>
      </c>
      <c r="S3536" s="90" t="s">
        <v>42</v>
      </c>
      <c r="T3536" s="55" t="s">
        <v>34</v>
      </c>
    </row>
    <row r="3537" spans="1:20">
      <c r="A3537" s="312">
        <v>822</v>
      </c>
      <c r="B3537" s="90" t="s">
        <v>1950</v>
      </c>
      <c r="C3537" s="55">
        <v>1977</v>
      </c>
      <c r="D3537" s="55"/>
      <c r="E3537" s="90" t="s">
        <v>335</v>
      </c>
      <c r="F3537" s="55">
        <v>3</v>
      </c>
      <c r="G3537" s="55">
        <v>3</v>
      </c>
      <c r="H3537" s="190">
        <v>2874</v>
      </c>
      <c r="I3537" s="190">
        <v>1859</v>
      </c>
      <c r="J3537" s="190">
        <v>1859</v>
      </c>
      <c r="K3537" s="190">
        <v>102</v>
      </c>
      <c r="L3537" s="189">
        <f>'Форма 2'!C3541</f>
        <v>1198460.1199999999</v>
      </c>
      <c r="M3537" s="190">
        <v>0</v>
      </c>
      <c r="N3537" s="190">
        <v>0</v>
      </c>
      <c r="O3537" s="190">
        <v>0</v>
      </c>
      <c r="P3537" s="189">
        <f t="shared" si="333"/>
        <v>1198460.1199999999</v>
      </c>
      <c r="Q3537" s="191">
        <f t="shared" si="334"/>
        <v>644.67999999999995</v>
      </c>
      <c r="R3537" s="191">
        <f t="shared" si="335"/>
        <v>644.67999999999995</v>
      </c>
      <c r="S3537" s="90" t="s">
        <v>42</v>
      </c>
      <c r="T3537" s="55" t="s">
        <v>34</v>
      </c>
    </row>
    <row r="3538" spans="1:20">
      <c r="A3538" s="137">
        <v>823</v>
      </c>
      <c r="B3538" s="90" t="s">
        <v>1951</v>
      </c>
      <c r="C3538" s="55">
        <v>1993</v>
      </c>
      <c r="D3538" s="55"/>
      <c r="E3538" s="90" t="s">
        <v>335</v>
      </c>
      <c r="F3538" s="55">
        <v>5</v>
      </c>
      <c r="G3538" s="55">
        <v>2</v>
      </c>
      <c r="H3538" s="190">
        <v>1535.1</v>
      </c>
      <c r="I3538" s="190">
        <v>830</v>
      </c>
      <c r="J3538" s="190">
        <v>830</v>
      </c>
      <c r="K3538" s="190">
        <v>68</v>
      </c>
      <c r="L3538" s="189">
        <f>'Форма 2'!C3542</f>
        <v>377907.3</v>
      </c>
      <c r="M3538" s="190">
        <v>0</v>
      </c>
      <c r="N3538" s="190">
        <v>0</v>
      </c>
      <c r="O3538" s="190">
        <v>0</v>
      </c>
      <c r="P3538" s="189">
        <f t="shared" si="333"/>
        <v>377907.3</v>
      </c>
      <c r="Q3538" s="191">
        <f t="shared" si="334"/>
        <v>455.31</v>
      </c>
      <c r="R3538" s="191">
        <f t="shared" si="335"/>
        <v>455.31</v>
      </c>
      <c r="S3538" s="90" t="s">
        <v>42</v>
      </c>
      <c r="T3538" s="55" t="s">
        <v>34</v>
      </c>
    </row>
    <row r="3539" spans="1:20">
      <c r="A3539" s="312">
        <v>824</v>
      </c>
      <c r="B3539" s="90" t="s">
        <v>1947</v>
      </c>
      <c r="C3539" s="55">
        <v>1987</v>
      </c>
      <c r="D3539" s="55"/>
      <c r="E3539" s="90" t="s">
        <v>335</v>
      </c>
      <c r="F3539" s="55">
        <v>5</v>
      </c>
      <c r="G3539" s="55">
        <v>6</v>
      </c>
      <c r="H3539" s="190">
        <v>5949</v>
      </c>
      <c r="I3539" s="190">
        <v>4326</v>
      </c>
      <c r="J3539" s="190">
        <v>4326</v>
      </c>
      <c r="K3539" s="190">
        <v>243</v>
      </c>
      <c r="L3539" s="189">
        <f>'Форма 2'!C3543</f>
        <v>1969671.06</v>
      </c>
      <c r="M3539" s="190">
        <v>0</v>
      </c>
      <c r="N3539" s="190">
        <v>0</v>
      </c>
      <c r="O3539" s="190">
        <v>0</v>
      </c>
      <c r="P3539" s="189">
        <f t="shared" si="333"/>
        <v>1969671.06</v>
      </c>
      <c r="Q3539" s="191">
        <f t="shared" si="334"/>
        <v>455.31</v>
      </c>
      <c r="R3539" s="191">
        <f t="shared" si="335"/>
        <v>455.31</v>
      </c>
      <c r="S3539" s="90" t="s">
        <v>42</v>
      </c>
      <c r="T3539" s="55" t="s">
        <v>34</v>
      </c>
    </row>
    <row r="3540" spans="1:20">
      <c r="A3540" s="137">
        <v>825</v>
      </c>
      <c r="B3540" s="90" t="s">
        <v>1948</v>
      </c>
      <c r="C3540" s="55">
        <v>1979</v>
      </c>
      <c r="D3540" s="55"/>
      <c r="E3540" s="90" t="s">
        <v>335</v>
      </c>
      <c r="F3540" s="55">
        <v>3</v>
      </c>
      <c r="G3540" s="55">
        <v>3</v>
      </c>
      <c r="H3540" s="190">
        <v>2437</v>
      </c>
      <c r="I3540" s="190">
        <v>1866</v>
      </c>
      <c r="J3540" s="190">
        <v>1866</v>
      </c>
      <c r="K3540" s="190">
        <v>91</v>
      </c>
      <c r="L3540" s="189">
        <f>'Форма 2'!C3544</f>
        <v>1202972.8799999999</v>
      </c>
      <c r="M3540" s="190">
        <v>0</v>
      </c>
      <c r="N3540" s="190">
        <v>0</v>
      </c>
      <c r="O3540" s="190">
        <v>0</v>
      </c>
      <c r="P3540" s="189">
        <f t="shared" si="333"/>
        <v>1202972.8799999999</v>
      </c>
      <c r="Q3540" s="191">
        <f t="shared" si="334"/>
        <v>644.67999999999995</v>
      </c>
      <c r="R3540" s="191">
        <f t="shared" si="335"/>
        <v>644.67999999999995</v>
      </c>
      <c r="S3540" s="90" t="s">
        <v>42</v>
      </c>
      <c r="T3540" s="55" t="s">
        <v>2982</v>
      </c>
    </row>
    <row r="3541" spans="1:20">
      <c r="A3541" s="312">
        <v>826</v>
      </c>
      <c r="B3541" s="90" t="s">
        <v>1952</v>
      </c>
      <c r="C3541" s="55">
        <v>1957</v>
      </c>
      <c r="D3541" s="55"/>
      <c r="E3541" s="90" t="s">
        <v>578</v>
      </c>
      <c r="F3541" s="55">
        <v>2</v>
      </c>
      <c r="G3541" s="55">
        <v>8</v>
      </c>
      <c r="H3541" s="190">
        <v>682.3</v>
      </c>
      <c r="I3541" s="190">
        <v>604.29999999999995</v>
      </c>
      <c r="J3541" s="190">
        <v>604.29999999999995</v>
      </c>
      <c r="K3541" s="190">
        <v>30</v>
      </c>
      <c r="L3541" s="189">
        <f>'Форма 2'!C3545</f>
        <v>1842553.0010000002</v>
      </c>
      <c r="M3541" s="190">
        <v>0</v>
      </c>
      <c r="N3541" s="190">
        <v>0</v>
      </c>
      <c r="O3541" s="190">
        <v>0</v>
      </c>
      <c r="P3541" s="189">
        <f t="shared" si="333"/>
        <v>1842553.0010000002</v>
      </c>
      <c r="Q3541" s="191">
        <f t="shared" si="334"/>
        <v>3049.0700000000006</v>
      </c>
      <c r="R3541" s="191">
        <f t="shared" si="335"/>
        <v>3049.0700000000006</v>
      </c>
      <c r="S3541" s="90" t="s">
        <v>42</v>
      </c>
      <c r="T3541" s="55" t="s">
        <v>34</v>
      </c>
    </row>
    <row r="3542" spans="1:20">
      <c r="A3542" s="137">
        <v>827</v>
      </c>
      <c r="B3542" s="90" t="s">
        <v>1953</v>
      </c>
      <c r="C3542" s="55">
        <v>1957</v>
      </c>
      <c r="D3542" s="12">
        <v>2008</v>
      </c>
      <c r="E3542" s="90" t="s">
        <v>576</v>
      </c>
      <c r="F3542" s="55">
        <v>2</v>
      </c>
      <c r="G3542" s="55">
        <v>8</v>
      </c>
      <c r="H3542" s="190">
        <v>608.9</v>
      </c>
      <c r="I3542" s="190">
        <v>385.3</v>
      </c>
      <c r="J3542" s="190">
        <v>385.3</v>
      </c>
      <c r="K3542" s="190">
        <v>43</v>
      </c>
      <c r="L3542" s="189">
        <f>'Форма 2'!C3546</f>
        <v>1686581.3960000002</v>
      </c>
      <c r="M3542" s="190">
        <v>0</v>
      </c>
      <c r="N3542" s="190">
        <v>0</v>
      </c>
      <c r="O3542" s="190">
        <v>0</v>
      </c>
      <c r="P3542" s="189">
        <f t="shared" si="333"/>
        <v>1686581.3960000002</v>
      </c>
      <c r="Q3542" s="191">
        <f t="shared" si="334"/>
        <v>4377.3200000000006</v>
      </c>
      <c r="R3542" s="191">
        <f t="shared" si="335"/>
        <v>4377.3200000000006</v>
      </c>
      <c r="S3542" s="90" t="s">
        <v>42</v>
      </c>
      <c r="T3542" s="55" t="s">
        <v>34</v>
      </c>
    </row>
    <row r="3543" spans="1:20">
      <c r="A3543" s="312">
        <v>828</v>
      </c>
      <c r="B3543" s="90" t="s">
        <v>1954</v>
      </c>
      <c r="C3543" s="55">
        <v>1957</v>
      </c>
      <c r="D3543" s="12">
        <v>2008</v>
      </c>
      <c r="E3543" s="90" t="s">
        <v>576</v>
      </c>
      <c r="F3543" s="55">
        <v>2</v>
      </c>
      <c r="G3543" s="55">
        <v>8</v>
      </c>
      <c r="H3543" s="190">
        <v>614.6</v>
      </c>
      <c r="I3543" s="190">
        <v>384.1</v>
      </c>
      <c r="J3543" s="190">
        <v>384.1</v>
      </c>
      <c r="K3543" s="190">
        <v>35</v>
      </c>
      <c r="L3543" s="189">
        <f>'Форма 2'!C3547</f>
        <v>1681328.6120000002</v>
      </c>
      <c r="M3543" s="190">
        <v>0</v>
      </c>
      <c r="N3543" s="190">
        <v>0</v>
      </c>
      <c r="O3543" s="190">
        <v>0</v>
      </c>
      <c r="P3543" s="189">
        <f t="shared" si="333"/>
        <v>1681328.6120000002</v>
      </c>
      <c r="Q3543" s="191">
        <f t="shared" si="334"/>
        <v>4377.3200000000006</v>
      </c>
      <c r="R3543" s="191">
        <f t="shared" si="335"/>
        <v>4377.3200000000006</v>
      </c>
      <c r="S3543" s="90" t="s">
        <v>42</v>
      </c>
      <c r="T3543" s="55" t="s">
        <v>34</v>
      </c>
    </row>
    <row r="3544" spans="1:20">
      <c r="A3544" s="137">
        <v>829</v>
      </c>
      <c r="B3544" s="90" t="s">
        <v>1955</v>
      </c>
      <c r="C3544" s="55">
        <v>1957</v>
      </c>
      <c r="D3544" s="55"/>
      <c r="E3544" s="90" t="s">
        <v>335</v>
      </c>
      <c r="F3544" s="55">
        <v>2</v>
      </c>
      <c r="G3544" s="55">
        <v>8</v>
      </c>
      <c r="H3544" s="190">
        <v>677.7</v>
      </c>
      <c r="I3544" s="190">
        <v>445.1</v>
      </c>
      <c r="J3544" s="190">
        <v>374.2</v>
      </c>
      <c r="K3544" s="190">
        <v>36</v>
      </c>
      <c r="L3544" s="189">
        <f>'Форма 2'!C3548</f>
        <v>1436724.9370000002</v>
      </c>
      <c r="M3544" s="190">
        <v>0</v>
      </c>
      <c r="N3544" s="190">
        <v>0</v>
      </c>
      <c r="O3544" s="190">
        <v>0</v>
      </c>
      <c r="P3544" s="189">
        <f t="shared" si="333"/>
        <v>1436724.9370000002</v>
      </c>
      <c r="Q3544" s="191">
        <f t="shared" si="334"/>
        <v>3227.8700000000003</v>
      </c>
      <c r="R3544" s="191">
        <f t="shared" si="335"/>
        <v>3227.8700000000003</v>
      </c>
      <c r="S3544" s="90" t="s">
        <v>42</v>
      </c>
      <c r="T3544" s="55" t="s">
        <v>34</v>
      </c>
    </row>
    <row r="3545" spans="1:20">
      <c r="A3545" s="312">
        <v>830</v>
      </c>
      <c r="B3545" s="90" t="s">
        <v>1956</v>
      </c>
      <c r="C3545" s="55">
        <v>1957</v>
      </c>
      <c r="D3545" s="12">
        <v>2008</v>
      </c>
      <c r="E3545" s="90" t="s">
        <v>335</v>
      </c>
      <c r="F3545" s="55">
        <v>2</v>
      </c>
      <c r="G3545" s="55">
        <v>8</v>
      </c>
      <c r="H3545" s="190">
        <v>606.1</v>
      </c>
      <c r="I3545" s="190">
        <v>380.9</v>
      </c>
      <c r="J3545" s="190">
        <v>380.9</v>
      </c>
      <c r="K3545" s="190">
        <v>36</v>
      </c>
      <c r="L3545" s="189">
        <f>'Форма 2'!C3549</f>
        <v>1667321.1880000001</v>
      </c>
      <c r="M3545" s="190">
        <v>0</v>
      </c>
      <c r="N3545" s="190">
        <v>0</v>
      </c>
      <c r="O3545" s="190">
        <v>0</v>
      </c>
      <c r="P3545" s="189">
        <f t="shared" si="333"/>
        <v>1667321.1880000001</v>
      </c>
      <c r="Q3545" s="191">
        <f t="shared" si="334"/>
        <v>4377.3200000000006</v>
      </c>
      <c r="R3545" s="191">
        <f t="shared" si="335"/>
        <v>4377.3200000000006</v>
      </c>
      <c r="S3545" s="90" t="s">
        <v>42</v>
      </c>
      <c r="T3545" s="55" t="s">
        <v>34</v>
      </c>
    </row>
    <row r="3546" spans="1:20">
      <c r="A3546" s="137">
        <v>831</v>
      </c>
      <c r="B3546" s="90" t="s">
        <v>1957</v>
      </c>
      <c r="C3546" s="55">
        <v>1957</v>
      </c>
      <c r="D3546" s="55"/>
      <c r="E3546" s="90" t="s">
        <v>335</v>
      </c>
      <c r="F3546" s="55">
        <v>2</v>
      </c>
      <c r="G3546" s="55">
        <v>8</v>
      </c>
      <c r="H3546" s="190">
        <v>599.20000000000005</v>
      </c>
      <c r="I3546" s="190">
        <v>380.5</v>
      </c>
      <c r="J3546" s="190">
        <v>380.5</v>
      </c>
      <c r="K3546" s="190">
        <v>42</v>
      </c>
      <c r="L3546" s="189">
        <f>'Форма 2'!C3550</f>
        <v>1228204.5350000001</v>
      </c>
      <c r="M3546" s="190">
        <v>0</v>
      </c>
      <c r="N3546" s="190">
        <v>0</v>
      </c>
      <c r="O3546" s="190">
        <v>0</v>
      </c>
      <c r="P3546" s="189">
        <f t="shared" si="333"/>
        <v>1228204.5350000001</v>
      </c>
      <c r="Q3546" s="191">
        <f t="shared" si="334"/>
        <v>3227.8700000000003</v>
      </c>
      <c r="R3546" s="191">
        <f t="shared" si="335"/>
        <v>3227.8700000000003</v>
      </c>
      <c r="S3546" s="90" t="s">
        <v>42</v>
      </c>
      <c r="T3546" s="55" t="s">
        <v>34</v>
      </c>
    </row>
    <row r="3547" spans="1:20">
      <c r="A3547" s="312">
        <v>832</v>
      </c>
      <c r="B3547" s="90" t="s">
        <v>1958</v>
      </c>
      <c r="C3547" s="55">
        <v>1957</v>
      </c>
      <c r="D3547" s="55"/>
      <c r="E3547" s="90" t="s">
        <v>335</v>
      </c>
      <c r="F3547" s="55">
        <v>2</v>
      </c>
      <c r="G3547" s="55">
        <v>4</v>
      </c>
      <c r="H3547" s="190">
        <v>599.9</v>
      </c>
      <c r="I3547" s="190">
        <v>370.4</v>
      </c>
      <c r="J3547" s="190">
        <v>370.4</v>
      </c>
      <c r="K3547" s="190">
        <v>47</v>
      </c>
      <c r="L3547" s="189">
        <f>'Форма 2'!C3551</f>
        <v>1195603.048</v>
      </c>
      <c r="M3547" s="190">
        <v>0</v>
      </c>
      <c r="N3547" s="190">
        <v>0</v>
      </c>
      <c r="O3547" s="190">
        <v>0</v>
      </c>
      <c r="P3547" s="189">
        <f t="shared" si="333"/>
        <v>1195603.048</v>
      </c>
      <c r="Q3547" s="191">
        <f t="shared" si="334"/>
        <v>3227.87</v>
      </c>
      <c r="R3547" s="191">
        <f t="shared" si="335"/>
        <v>3227.87</v>
      </c>
      <c r="S3547" s="90" t="s">
        <v>42</v>
      </c>
      <c r="T3547" s="55" t="s">
        <v>34</v>
      </c>
    </row>
    <row r="3548" spans="1:20">
      <c r="A3548" s="137">
        <v>833</v>
      </c>
      <c r="B3548" s="90" t="s">
        <v>1960</v>
      </c>
      <c r="C3548" s="55">
        <v>1988</v>
      </c>
      <c r="D3548" s="55"/>
      <c r="E3548" s="90" t="s">
        <v>335</v>
      </c>
      <c r="F3548" s="55">
        <v>9</v>
      </c>
      <c r="G3548" s="55">
        <v>1</v>
      </c>
      <c r="H3548" s="190">
        <v>5030.7</v>
      </c>
      <c r="I3548" s="190">
        <v>2479.4</v>
      </c>
      <c r="J3548" s="190">
        <v>2443.5</v>
      </c>
      <c r="K3548" s="190">
        <v>305</v>
      </c>
      <c r="L3548" s="189">
        <f>'Форма 2'!C3552</f>
        <v>2240733</v>
      </c>
      <c r="M3548" s="190">
        <v>0</v>
      </c>
      <c r="N3548" s="190">
        <v>0</v>
      </c>
      <c r="O3548" s="190">
        <v>0</v>
      </c>
      <c r="P3548" s="189">
        <f t="shared" si="333"/>
        <v>2240733</v>
      </c>
      <c r="Q3548" s="191">
        <f t="shared" si="334"/>
        <v>903.74001774622889</v>
      </c>
      <c r="R3548" s="191">
        <f t="shared" si="335"/>
        <v>903.74001774622889</v>
      </c>
      <c r="S3548" s="90" t="s">
        <v>42</v>
      </c>
      <c r="T3548" s="55" t="s">
        <v>34</v>
      </c>
    </row>
    <row r="3549" spans="1:20">
      <c r="A3549" s="312">
        <v>834</v>
      </c>
      <c r="B3549" s="90" t="s">
        <v>1959</v>
      </c>
      <c r="C3549" s="55">
        <v>1957</v>
      </c>
      <c r="D3549" s="55"/>
      <c r="E3549" s="90" t="s">
        <v>335</v>
      </c>
      <c r="F3549" s="55">
        <v>2</v>
      </c>
      <c r="G3549" s="55">
        <v>8</v>
      </c>
      <c r="H3549" s="190">
        <v>593.20000000000005</v>
      </c>
      <c r="I3549" s="190">
        <v>373</v>
      </c>
      <c r="J3549" s="190">
        <v>373</v>
      </c>
      <c r="K3549" s="190">
        <v>34</v>
      </c>
      <c r="L3549" s="189">
        <f>'Форма 2'!C3553</f>
        <v>1840355.8900000001</v>
      </c>
      <c r="M3549" s="190">
        <v>0</v>
      </c>
      <c r="N3549" s="190">
        <v>0</v>
      </c>
      <c r="O3549" s="190">
        <v>0</v>
      </c>
      <c r="P3549" s="189">
        <f t="shared" si="333"/>
        <v>1840355.8900000001</v>
      </c>
      <c r="Q3549" s="191">
        <f t="shared" si="334"/>
        <v>4933.93</v>
      </c>
      <c r="R3549" s="191">
        <f t="shared" si="335"/>
        <v>4933.93</v>
      </c>
      <c r="S3549" s="90" t="s">
        <v>42</v>
      </c>
      <c r="T3549" s="55" t="s">
        <v>34</v>
      </c>
    </row>
    <row r="3550" spans="1:20">
      <c r="A3550" s="137">
        <v>835</v>
      </c>
      <c r="B3550" s="90" t="s">
        <v>1961</v>
      </c>
      <c r="C3550" s="55">
        <v>1975</v>
      </c>
      <c r="D3550" s="55"/>
      <c r="E3550" s="90" t="s">
        <v>335</v>
      </c>
      <c r="F3550" s="55">
        <v>5</v>
      </c>
      <c r="G3550" s="55">
        <v>2</v>
      </c>
      <c r="H3550" s="190">
        <v>4372.2</v>
      </c>
      <c r="I3550" s="190">
        <v>4094.1000000000004</v>
      </c>
      <c r="J3550" s="190">
        <v>2998.4</v>
      </c>
      <c r="K3550" s="190">
        <v>76</v>
      </c>
      <c r="L3550" s="189">
        <f>'Форма 2'!C3554</f>
        <v>1610045.7660000001</v>
      </c>
      <c r="M3550" s="190">
        <v>0</v>
      </c>
      <c r="N3550" s="190">
        <v>0</v>
      </c>
      <c r="O3550" s="190">
        <v>0</v>
      </c>
      <c r="P3550" s="189">
        <f t="shared" si="333"/>
        <v>1610045.7660000001</v>
      </c>
      <c r="Q3550" s="191">
        <f t="shared" si="334"/>
        <v>393.26</v>
      </c>
      <c r="R3550" s="191">
        <f t="shared" si="335"/>
        <v>393.26</v>
      </c>
      <c r="S3550" s="90" t="s">
        <v>42</v>
      </c>
      <c r="T3550" s="55" t="s">
        <v>35</v>
      </c>
    </row>
    <row r="3551" spans="1:20">
      <c r="A3551" s="312">
        <v>836</v>
      </c>
      <c r="B3551" s="90" t="s">
        <v>1963</v>
      </c>
      <c r="C3551" s="55">
        <v>1955</v>
      </c>
      <c r="D3551" s="55"/>
      <c r="E3551" s="90" t="s">
        <v>335</v>
      </c>
      <c r="F3551" s="55">
        <v>2</v>
      </c>
      <c r="G3551" s="55">
        <v>1</v>
      </c>
      <c r="H3551" s="190">
        <v>685.3</v>
      </c>
      <c r="I3551" s="190">
        <v>629.5</v>
      </c>
      <c r="J3551" s="190">
        <v>629.5</v>
      </c>
      <c r="K3551" s="190">
        <v>44</v>
      </c>
      <c r="L3551" s="189">
        <f>'Форма 2'!C3555</f>
        <v>2031944.165</v>
      </c>
      <c r="M3551" s="190">
        <v>0</v>
      </c>
      <c r="N3551" s="190">
        <v>0</v>
      </c>
      <c r="O3551" s="190">
        <v>0</v>
      </c>
      <c r="P3551" s="189">
        <f t="shared" si="333"/>
        <v>2031944.165</v>
      </c>
      <c r="Q3551" s="191">
        <f t="shared" si="334"/>
        <v>3227.87</v>
      </c>
      <c r="R3551" s="191">
        <f t="shared" si="335"/>
        <v>3227.87</v>
      </c>
      <c r="S3551" s="90" t="s">
        <v>42</v>
      </c>
      <c r="T3551" s="55" t="s">
        <v>34</v>
      </c>
    </row>
    <row r="3552" spans="1:20">
      <c r="A3552" s="137">
        <v>837</v>
      </c>
      <c r="B3552" s="90" t="s">
        <v>1962</v>
      </c>
      <c r="C3552" s="55">
        <v>1964</v>
      </c>
      <c r="D3552" s="55"/>
      <c r="E3552" s="90" t="s">
        <v>335</v>
      </c>
      <c r="F3552" s="55">
        <v>5</v>
      </c>
      <c r="G3552" s="55">
        <v>3</v>
      </c>
      <c r="H3552" s="190">
        <v>3003.6</v>
      </c>
      <c r="I3552" s="190">
        <v>2823.35</v>
      </c>
      <c r="J3552" s="190">
        <v>2823.35</v>
      </c>
      <c r="K3552" s="190">
        <v>216</v>
      </c>
      <c r="L3552" s="189">
        <f>'Форма 2'!C3556</f>
        <v>9726497.2170000002</v>
      </c>
      <c r="M3552" s="190">
        <v>0</v>
      </c>
      <c r="N3552" s="190">
        <v>0</v>
      </c>
      <c r="O3552" s="190">
        <v>0</v>
      </c>
      <c r="P3552" s="189">
        <f t="shared" si="333"/>
        <v>9726497.2170000002</v>
      </c>
      <c r="Q3552" s="191">
        <f t="shared" si="334"/>
        <v>3445.02</v>
      </c>
      <c r="R3552" s="191">
        <f t="shared" si="335"/>
        <v>3445.02</v>
      </c>
      <c r="S3552" s="90" t="s">
        <v>42</v>
      </c>
      <c r="T3552" s="55" t="s">
        <v>35</v>
      </c>
    </row>
    <row r="3553" spans="1:20">
      <c r="A3553" s="312">
        <v>838</v>
      </c>
      <c r="B3553" s="90" t="s">
        <v>1964</v>
      </c>
      <c r="C3553" s="55">
        <v>1962</v>
      </c>
      <c r="D3553" s="55"/>
      <c r="E3553" s="90" t="s">
        <v>335</v>
      </c>
      <c r="F3553" s="55">
        <v>4</v>
      </c>
      <c r="G3553" s="55">
        <v>3</v>
      </c>
      <c r="H3553" s="190">
        <v>2394.6</v>
      </c>
      <c r="I3553" s="190">
        <v>1599.5</v>
      </c>
      <c r="J3553" s="190">
        <v>1599.5</v>
      </c>
      <c r="K3553" s="190">
        <v>192</v>
      </c>
      <c r="L3553" s="189">
        <f>'Форма 2'!C3557</f>
        <v>5510309.4900000002</v>
      </c>
      <c r="M3553" s="190">
        <v>0</v>
      </c>
      <c r="N3553" s="190">
        <v>0</v>
      </c>
      <c r="O3553" s="190">
        <v>0</v>
      </c>
      <c r="P3553" s="189">
        <f t="shared" si="333"/>
        <v>5510309.4900000002</v>
      </c>
      <c r="Q3553" s="191">
        <f t="shared" si="334"/>
        <v>3445.02</v>
      </c>
      <c r="R3553" s="191">
        <f t="shared" si="335"/>
        <v>3445.02</v>
      </c>
      <c r="S3553" s="90" t="s">
        <v>42</v>
      </c>
      <c r="T3553" s="55" t="s">
        <v>34</v>
      </c>
    </row>
    <row r="3554" spans="1:20">
      <c r="A3554" s="137">
        <v>839</v>
      </c>
      <c r="B3554" s="90" t="s">
        <v>1965</v>
      </c>
      <c r="C3554" s="55">
        <v>1963</v>
      </c>
      <c r="D3554" s="55"/>
      <c r="E3554" s="90" t="s">
        <v>335</v>
      </c>
      <c r="F3554" s="55">
        <v>5</v>
      </c>
      <c r="G3554" s="55">
        <v>3</v>
      </c>
      <c r="H3554" s="190">
        <v>3009.2</v>
      </c>
      <c r="I3554" s="190">
        <v>2792.5</v>
      </c>
      <c r="J3554" s="190">
        <v>2720.1</v>
      </c>
      <c r="K3554" s="190">
        <v>227</v>
      </c>
      <c r="L3554" s="189">
        <f>'Форма 2'!C3558</f>
        <v>9620218.3499999996</v>
      </c>
      <c r="M3554" s="190">
        <v>0</v>
      </c>
      <c r="N3554" s="190">
        <v>0</v>
      </c>
      <c r="O3554" s="190">
        <v>0</v>
      </c>
      <c r="P3554" s="189">
        <f t="shared" si="333"/>
        <v>9620218.3499999996</v>
      </c>
      <c r="Q3554" s="191">
        <f t="shared" si="334"/>
        <v>3445.02</v>
      </c>
      <c r="R3554" s="191">
        <f t="shared" si="335"/>
        <v>3445.02</v>
      </c>
      <c r="S3554" s="90" t="s">
        <v>42</v>
      </c>
      <c r="T3554" s="55" t="s">
        <v>34</v>
      </c>
    </row>
    <row r="3555" spans="1:20">
      <c r="A3555" s="312">
        <v>840</v>
      </c>
      <c r="B3555" s="90" t="s">
        <v>1967</v>
      </c>
      <c r="C3555" s="55">
        <v>1962</v>
      </c>
      <c r="D3555" s="55"/>
      <c r="E3555" s="90" t="s">
        <v>335</v>
      </c>
      <c r="F3555" s="55">
        <v>4</v>
      </c>
      <c r="G3555" s="55">
        <v>1</v>
      </c>
      <c r="H3555" s="190">
        <v>1863.1</v>
      </c>
      <c r="I3555" s="190">
        <v>1734.6</v>
      </c>
      <c r="J3555" s="190">
        <v>1734.6</v>
      </c>
      <c r="K3555" s="190">
        <v>134</v>
      </c>
      <c r="L3555" s="189">
        <f>'Форма 2'!C3559</f>
        <v>5975731.6919999998</v>
      </c>
      <c r="M3555" s="190">
        <v>0</v>
      </c>
      <c r="N3555" s="190">
        <v>0</v>
      </c>
      <c r="O3555" s="190">
        <v>0</v>
      </c>
      <c r="P3555" s="189">
        <f t="shared" si="333"/>
        <v>5975731.6919999998</v>
      </c>
      <c r="Q3555" s="191">
        <f t="shared" si="334"/>
        <v>3445.02</v>
      </c>
      <c r="R3555" s="191">
        <f t="shared" si="335"/>
        <v>3445.02</v>
      </c>
      <c r="S3555" s="90" t="s">
        <v>42</v>
      </c>
      <c r="T3555" s="55" t="s">
        <v>34</v>
      </c>
    </row>
    <row r="3556" spans="1:20">
      <c r="A3556" s="137">
        <v>841</v>
      </c>
      <c r="B3556" s="90" t="s">
        <v>1966</v>
      </c>
      <c r="C3556" s="55">
        <v>1965</v>
      </c>
      <c r="D3556" s="55"/>
      <c r="E3556" s="90" t="s">
        <v>335</v>
      </c>
      <c r="F3556" s="55">
        <v>5</v>
      </c>
      <c r="G3556" s="55">
        <v>4</v>
      </c>
      <c r="H3556" s="190">
        <v>3480.2</v>
      </c>
      <c r="I3556" s="190">
        <v>3191.4</v>
      </c>
      <c r="J3556" s="190">
        <v>3191.4</v>
      </c>
      <c r="K3556" s="190">
        <v>163</v>
      </c>
      <c r="L3556" s="189">
        <f>'Форма 2'!C3560</f>
        <v>10994436.828</v>
      </c>
      <c r="M3556" s="190">
        <v>0</v>
      </c>
      <c r="N3556" s="190">
        <v>0</v>
      </c>
      <c r="O3556" s="190">
        <v>0</v>
      </c>
      <c r="P3556" s="189">
        <f t="shared" si="333"/>
        <v>10994436.828</v>
      </c>
      <c r="Q3556" s="191">
        <f t="shared" si="334"/>
        <v>3445.02</v>
      </c>
      <c r="R3556" s="191">
        <f t="shared" si="335"/>
        <v>3445.02</v>
      </c>
      <c r="S3556" s="90" t="s">
        <v>42</v>
      </c>
      <c r="T3556" s="55" t="s">
        <v>34</v>
      </c>
    </row>
    <row r="3557" spans="1:20">
      <c r="A3557" s="312">
        <v>842</v>
      </c>
      <c r="B3557" s="90" t="s">
        <v>1968</v>
      </c>
      <c r="C3557" s="55">
        <v>1954</v>
      </c>
      <c r="D3557" s="55"/>
      <c r="E3557" s="90" t="s">
        <v>335</v>
      </c>
      <c r="F3557" s="55">
        <v>5</v>
      </c>
      <c r="G3557" s="55">
        <v>5</v>
      </c>
      <c r="H3557" s="190">
        <v>3933.7</v>
      </c>
      <c r="I3557" s="190">
        <v>3457.8</v>
      </c>
      <c r="J3557" s="190">
        <v>3457.8</v>
      </c>
      <c r="K3557" s="190">
        <v>151</v>
      </c>
      <c r="L3557" s="189">
        <f>'Форма 2'!C3561</f>
        <v>2821945.1580000003</v>
      </c>
      <c r="M3557" s="190">
        <v>0</v>
      </c>
      <c r="N3557" s="190">
        <v>0</v>
      </c>
      <c r="O3557" s="190">
        <v>0</v>
      </c>
      <c r="P3557" s="189">
        <f t="shared" si="333"/>
        <v>2821945.1580000003</v>
      </c>
      <c r="Q3557" s="191">
        <f t="shared" si="334"/>
        <v>816.11</v>
      </c>
      <c r="R3557" s="191">
        <f t="shared" si="335"/>
        <v>816.11</v>
      </c>
      <c r="S3557" s="90" t="s">
        <v>42</v>
      </c>
      <c r="T3557" s="55" t="s">
        <v>34</v>
      </c>
    </row>
    <row r="3558" spans="1:20">
      <c r="A3558" s="137">
        <v>843</v>
      </c>
      <c r="B3558" s="90" t="s">
        <v>1969</v>
      </c>
      <c r="C3558" s="55">
        <v>1929</v>
      </c>
      <c r="D3558" s="12">
        <v>2011</v>
      </c>
      <c r="E3558" s="90" t="s">
        <v>335</v>
      </c>
      <c r="F3558" s="55">
        <v>7</v>
      </c>
      <c r="G3558" s="55">
        <v>9</v>
      </c>
      <c r="H3558" s="190">
        <v>7900.5</v>
      </c>
      <c r="I3558" s="190">
        <v>7600.5</v>
      </c>
      <c r="J3558" s="190">
        <v>6248.1</v>
      </c>
      <c r="K3558" s="190">
        <v>150</v>
      </c>
      <c r="L3558" s="189">
        <f>'Форма 2'!C3562</f>
        <v>3690422.7749999999</v>
      </c>
      <c r="M3558" s="190">
        <v>0</v>
      </c>
      <c r="N3558" s="190">
        <v>0</v>
      </c>
      <c r="O3558" s="190">
        <v>0</v>
      </c>
      <c r="P3558" s="189">
        <f t="shared" si="333"/>
        <v>3690422.7749999999</v>
      </c>
      <c r="Q3558" s="191">
        <f t="shared" si="334"/>
        <v>485.55</v>
      </c>
      <c r="R3558" s="191">
        <f t="shared" si="335"/>
        <v>485.55</v>
      </c>
      <c r="S3558" s="90" t="s">
        <v>42</v>
      </c>
      <c r="T3558" s="55" t="s">
        <v>34</v>
      </c>
    </row>
    <row r="3559" spans="1:20">
      <c r="A3559" s="312">
        <v>844</v>
      </c>
      <c r="B3559" s="90" t="s">
        <v>1970</v>
      </c>
      <c r="C3559" s="55">
        <v>1939</v>
      </c>
      <c r="D3559" s="12">
        <v>2009</v>
      </c>
      <c r="E3559" s="90" t="s">
        <v>335</v>
      </c>
      <c r="F3559" s="55">
        <v>4</v>
      </c>
      <c r="G3559" s="55">
        <v>8</v>
      </c>
      <c r="H3559" s="190">
        <v>3650</v>
      </c>
      <c r="I3559" s="190">
        <v>3070</v>
      </c>
      <c r="J3559" s="190">
        <v>3070</v>
      </c>
      <c r="K3559" s="190">
        <v>64</v>
      </c>
      <c r="L3559" s="189">
        <f>'Форма 2'!C3563</f>
        <v>4497734.2</v>
      </c>
      <c r="M3559" s="190">
        <v>0</v>
      </c>
      <c r="N3559" s="190">
        <v>0</v>
      </c>
      <c r="O3559" s="190">
        <v>0</v>
      </c>
      <c r="P3559" s="189">
        <f t="shared" si="333"/>
        <v>4497734.2</v>
      </c>
      <c r="Q3559" s="191">
        <f t="shared" si="334"/>
        <v>1465.0600000000002</v>
      </c>
      <c r="R3559" s="191">
        <f t="shared" si="335"/>
        <v>1465.0600000000002</v>
      </c>
      <c r="S3559" s="90" t="s">
        <v>42</v>
      </c>
      <c r="T3559" s="55" t="s">
        <v>34</v>
      </c>
    </row>
    <row r="3560" spans="1:20">
      <c r="A3560" s="137">
        <v>845</v>
      </c>
      <c r="B3560" s="90" t="s">
        <v>1977</v>
      </c>
      <c r="C3560" s="55">
        <v>1948</v>
      </c>
      <c r="D3560" s="55"/>
      <c r="E3560" s="90" t="s">
        <v>335</v>
      </c>
      <c r="F3560" s="55">
        <v>4</v>
      </c>
      <c r="G3560" s="55">
        <v>2</v>
      </c>
      <c r="H3560" s="190">
        <v>2201.6999999999998</v>
      </c>
      <c r="I3560" s="190">
        <v>1620</v>
      </c>
      <c r="J3560" s="190">
        <v>1620</v>
      </c>
      <c r="K3560" s="190">
        <v>59</v>
      </c>
      <c r="L3560" s="189">
        <f>'Форма 2'!C3564</f>
        <v>737602.2</v>
      </c>
      <c r="M3560" s="190">
        <v>0</v>
      </c>
      <c r="N3560" s="190">
        <v>0</v>
      </c>
      <c r="O3560" s="190">
        <v>0</v>
      </c>
      <c r="P3560" s="189">
        <f t="shared" ref="P3560:P3622" si="336">L3560</f>
        <v>737602.2</v>
      </c>
      <c r="Q3560" s="191">
        <f t="shared" ref="Q3560:Q3622" si="337">L3560/I3560</f>
        <v>455.30999999999995</v>
      </c>
      <c r="R3560" s="191">
        <f t="shared" ref="R3560:R3622" si="338">Q3560</f>
        <v>455.30999999999995</v>
      </c>
      <c r="S3560" s="90" t="s">
        <v>42</v>
      </c>
      <c r="T3560" s="55" t="s">
        <v>34</v>
      </c>
    </row>
    <row r="3561" spans="1:20">
      <c r="A3561" s="312">
        <v>846</v>
      </c>
      <c r="B3561" s="90" t="s">
        <v>1971</v>
      </c>
      <c r="C3561" s="55">
        <v>1982</v>
      </c>
      <c r="D3561" s="55"/>
      <c r="E3561" s="90" t="s">
        <v>335</v>
      </c>
      <c r="F3561" s="55">
        <v>9</v>
      </c>
      <c r="G3561" s="55">
        <v>1</v>
      </c>
      <c r="H3561" s="190">
        <v>4484.8</v>
      </c>
      <c r="I3561" s="190">
        <v>4158.6000000000004</v>
      </c>
      <c r="J3561" s="190">
        <v>2134.9</v>
      </c>
      <c r="K3561" s="190">
        <v>81</v>
      </c>
      <c r="L3561" s="189">
        <f>'Форма 2'!C3565</f>
        <v>7948415.352</v>
      </c>
      <c r="M3561" s="190">
        <v>0</v>
      </c>
      <c r="N3561" s="190">
        <v>0</v>
      </c>
      <c r="O3561" s="190">
        <v>0</v>
      </c>
      <c r="P3561" s="189">
        <f t="shared" si="336"/>
        <v>7948415.352</v>
      </c>
      <c r="Q3561" s="191">
        <f t="shared" si="337"/>
        <v>1911.3199999999997</v>
      </c>
      <c r="R3561" s="191">
        <f t="shared" si="338"/>
        <v>1911.3199999999997</v>
      </c>
      <c r="S3561" s="90" t="s">
        <v>42</v>
      </c>
      <c r="T3561" s="55" t="s">
        <v>34</v>
      </c>
    </row>
    <row r="3562" spans="1:20">
      <c r="A3562" s="137">
        <v>847</v>
      </c>
      <c r="B3562" s="90" t="s">
        <v>1972</v>
      </c>
      <c r="C3562" s="55">
        <v>1996</v>
      </c>
      <c r="D3562" s="12">
        <v>2010</v>
      </c>
      <c r="E3562" s="90" t="s">
        <v>335</v>
      </c>
      <c r="F3562" s="55">
        <v>11</v>
      </c>
      <c r="G3562" s="55">
        <v>3</v>
      </c>
      <c r="H3562" s="190">
        <v>7481.6</v>
      </c>
      <c r="I3562" s="190">
        <v>5395.3</v>
      </c>
      <c r="J3562" s="190">
        <v>5395.3</v>
      </c>
      <c r="K3562" s="190">
        <v>170</v>
      </c>
      <c r="L3562" s="189">
        <f>'Форма 2'!C3566</f>
        <v>1845624.2239999999</v>
      </c>
      <c r="M3562" s="190">
        <v>0</v>
      </c>
      <c r="N3562" s="190">
        <v>0</v>
      </c>
      <c r="O3562" s="190">
        <v>0</v>
      </c>
      <c r="P3562" s="189">
        <f t="shared" si="336"/>
        <v>1845624.2239999999</v>
      </c>
      <c r="Q3562" s="191">
        <f t="shared" si="337"/>
        <v>342.08</v>
      </c>
      <c r="R3562" s="191">
        <f t="shared" si="338"/>
        <v>342.08</v>
      </c>
      <c r="S3562" s="90" t="s">
        <v>42</v>
      </c>
      <c r="T3562" s="55" t="s">
        <v>35</v>
      </c>
    </row>
    <row r="3563" spans="1:20">
      <c r="A3563" s="312">
        <v>848</v>
      </c>
      <c r="B3563" s="90" t="s">
        <v>1973</v>
      </c>
      <c r="C3563" s="55">
        <v>1937</v>
      </c>
      <c r="D3563" s="12">
        <v>2009</v>
      </c>
      <c r="E3563" s="90" t="s">
        <v>335</v>
      </c>
      <c r="F3563" s="55">
        <v>4</v>
      </c>
      <c r="G3563" s="55">
        <v>4</v>
      </c>
      <c r="H3563" s="190">
        <v>3234.9</v>
      </c>
      <c r="I3563" s="190">
        <v>2857.2999999999997</v>
      </c>
      <c r="J3563" s="190">
        <v>2417.6999999999998</v>
      </c>
      <c r="K3563" s="190">
        <v>82</v>
      </c>
      <c r="L3563" s="189">
        <f>'Форма 2'!C3567</f>
        <v>4363411.402999999</v>
      </c>
      <c r="M3563" s="190">
        <v>0</v>
      </c>
      <c r="N3563" s="190">
        <v>0</v>
      </c>
      <c r="O3563" s="190">
        <v>0</v>
      </c>
      <c r="P3563" s="189">
        <f t="shared" si="336"/>
        <v>4363411.402999999</v>
      </c>
      <c r="Q3563" s="191">
        <f t="shared" si="337"/>
        <v>1527.11</v>
      </c>
      <c r="R3563" s="191">
        <f t="shared" si="338"/>
        <v>1527.11</v>
      </c>
      <c r="S3563" s="90" t="s">
        <v>42</v>
      </c>
      <c r="T3563" s="55" t="s">
        <v>34</v>
      </c>
    </row>
    <row r="3564" spans="1:20">
      <c r="A3564" s="137">
        <v>849</v>
      </c>
      <c r="B3564" s="90" t="s">
        <v>1978</v>
      </c>
      <c r="C3564" s="55">
        <v>2002</v>
      </c>
      <c r="D3564" s="55"/>
      <c r="E3564" s="90" t="s">
        <v>335</v>
      </c>
      <c r="F3564" s="55">
        <v>8</v>
      </c>
      <c r="G3564" s="55">
        <v>2</v>
      </c>
      <c r="H3564" s="190">
        <v>4555.8</v>
      </c>
      <c r="I3564" s="190">
        <v>3880.4</v>
      </c>
      <c r="J3564" s="190">
        <v>3754</v>
      </c>
      <c r="K3564" s="190">
        <v>64</v>
      </c>
      <c r="L3564" s="189">
        <f>'Форма 2'!C3568</f>
        <v>4316324.1359999999</v>
      </c>
      <c r="M3564" s="190">
        <v>0</v>
      </c>
      <c r="N3564" s="190">
        <v>0</v>
      </c>
      <c r="O3564" s="190">
        <v>0</v>
      </c>
      <c r="P3564" s="189">
        <f t="shared" si="336"/>
        <v>4316324.1359999999</v>
      </c>
      <c r="Q3564" s="191">
        <f t="shared" si="337"/>
        <v>1112.3399999999999</v>
      </c>
      <c r="R3564" s="191">
        <f t="shared" si="338"/>
        <v>1112.3399999999999</v>
      </c>
      <c r="S3564" s="90" t="s">
        <v>42</v>
      </c>
      <c r="T3564" s="55" t="s">
        <v>35</v>
      </c>
    </row>
    <row r="3565" spans="1:20">
      <c r="A3565" s="312">
        <v>850</v>
      </c>
      <c r="B3565" s="90" t="s">
        <v>1974</v>
      </c>
      <c r="C3565" s="55">
        <v>1966</v>
      </c>
      <c r="D3565" s="55"/>
      <c r="E3565" s="90" t="s">
        <v>335</v>
      </c>
      <c r="F3565" s="55">
        <v>5</v>
      </c>
      <c r="G3565" s="55">
        <v>6</v>
      </c>
      <c r="H3565" s="190">
        <v>4814</v>
      </c>
      <c r="I3565" s="190">
        <v>4633.75</v>
      </c>
      <c r="J3565" s="190">
        <v>4446.75</v>
      </c>
      <c r="K3565" s="190">
        <v>118</v>
      </c>
      <c r="L3565" s="189">
        <f>'Форма 2'!C3569</f>
        <v>15963361.425000001</v>
      </c>
      <c r="M3565" s="190">
        <v>0</v>
      </c>
      <c r="N3565" s="190">
        <v>0</v>
      </c>
      <c r="O3565" s="190">
        <v>0</v>
      </c>
      <c r="P3565" s="189">
        <f t="shared" si="336"/>
        <v>15963361.425000001</v>
      </c>
      <c r="Q3565" s="191">
        <f t="shared" si="337"/>
        <v>3445.02</v>
      </c>
      <c r="R3565" s="191">
        <f t="shared" si="338"/>
        <v>3445.02</v>
      </c>
      <c r="S3565" s="90" t="s">
        <v>42</v>
      </c>
      <c r="T3565" s="55" t="s">
        <v>35</v>
      </c>
    </row>
    <row r="3566" spans="1:20">
      <c r="A3566" s="137">
        <v>851</v>
      </c>
      <c r="B3566" s="90" t="s">
        <v>1975</v>
      </c>
      <c r="C3566" s="55">
        <v>1966</v>
      </c>
      <c r="D3566" s="55"/>
      <c r="E3566" s="90" t="s">
        <v>335</v>
      </c>
      <c r="F3566" s="55">
        <v>5</v>
      </c>
      <c r="G3566" s="55">
        <v>6</v>
      </c>
      <c r="H3566" s="190">
        <v>2643.6</v>
      </c>
      <c r="I3566" s="190">
        <v>2634.6</v>
      </c>
      <c r="J3566" s="190">
        <v>2634.6</v>
      </c>
      <c r="K3566" s="190">
        <v>105</v>
      </c>
      <c r="L3566" s="189">
        <f>'Форма 2'!C3570</f>
        <v>9076249.6919999998</v>
      </c>
      <c r="M3566" s="190">
        <v>0</v>
      </c>
      <c r="N3566" s="190">
        <v>0</v>
      </c>
      <c r="O3566" s="190">
        <v>0</v>
      </c>
      <c r="P3566" s="189">
        <f t="shared" si="336"/>
        <v>9076249.6919999998</v>
      </c>
      <c r="Q3566" s="191">
        <f t="shared" si="337"/>
        <v>3445.02</v>
      </c>
      <c r="R3566" s="191">
        <f t="shared" si="338"/>
        <v>3445.02</v>
      </c>
      <c r="S3566" s="90" t="s">
        <v>42</v>
      </c>
      <c r="T3566" s="55" t="s">
        <v>35</v>
      </c>
    </row>
    <row r="3567" spans="1:20">
      <c r="A3567" s="312">
        <v>852</v>
      </c>
      <c r="B3567" s="90" t="s">
        <v>1976</v>
      </c>
      <c r="C3567" s="55">
        <v>1966</v>
      </c>
      <c r="D3567" s="55"/>
      <c r="E3567" s="90" t="s">
        <v>335</v>
      </c>
      <c r="F3567" s="55">
        <v>5</v>
      </c>
      <c r="G3567" s="55">
        <v>6</v>
      </c>
      <c r="H3567" s="190">
        <v>4967.3999999999996</v>
      </c>
      <c r="I3567" s="190">
        <v>4220.6000000000004</v>
      </c>
      <c r="J3567" s="190">
        <v>4220.6000000000004</v>
      </c>
      <c r="K3567" s="190">
        <v>250</v>
      </c>
      <c r="L3567" s="189">
        <f>'Форма 2'!C3571</f>
        <v>14540051.412</v>
      </c>
      <c r="M3567" s="190">
        <v>0</v>
      </c>
      <c r="N3567" s="190">
        <v>0</v>
      </c>
      <c r="O3567" s="190">
        <v>0</v>
      </c>
      <c r="P3567" s="189">
        <f t="shared" si="336"/>
        <v>14540051.412</v>
      </c>
      <c r="Q3567" s="191">
        <f t="shared" si="337"/>
        <v>3445.02</v>
      </c>
      <c r="R3567" s="191">
        <f t="shared" si="338"/>
        <v>3445.02</v>
      </c>
      <c r="S3567" s="90" t="s">
        <v>42</v>
      </c>
      <c r="T3567" s="55" t="s">
        <v>35</v>
      </c>
    </row>
    <row r="3568" spans="1:20">
      <c r="A3568" s="137">
        <v>853</v>
      </c>
      <c r="B3568" s="90" t="s">
        <v>1979</v>
      </c>
      <c r="C3568" s="55">
        <v>1960</v>
      </c>
      <c r="D3568" s="55"/>
      <c r="E3568" s="90" t="s">
        <v>335</v>
      </c>
      <c r="F3568" s="55">
        <v>4</v>
      </c>
      <c r="G3568" s="55">
        <v>1</v>
      </c>
      <c r="H3568" s="190">
        <v>1059.7</v>
      </c>
      <c r="I3568" s="190">
        <v>791.5</v>
      </c>
      <c r="J3568" s="190">
        <v>431.2</v>
      </c>
      <c r="K3568" s="190">
        <v>28</v>
      </c>
      <c r="L3568" s="189">
        <f>'Форма 2'!C3572</f>
        <v>2726733.33</v>
      </c>
      <c r="M3568" s="190">
        <v>0</v>
      </c>
      <c r="N3568" s="190">
        <v>0</v>
      </c>
      <c r="O3568" s="190">
        <v>0</v>
      </c>
      <c r="P3568" s="189">
        <f t="shared" si="336"/>
        <v>2726733.33</v>
      </c>
      <c r="Q3568" s="191">
        <f t="shared" si="337"/>
        <v>3445.02</v>
      </c>
      <c r="R3568" s="191">
        <f t="shared" si="338"/>
        <v>3445.02</v>
      </c>
      <c r="S3568" s="90" t="s">
        <v>42</v>
      </c>
      <c r="T3568" s="55" t="s">
        <v>34</v>
      </c>
    </row>
    <row r="3569" spans="1:20">
      <c r="A3569" s="312">
        <v>854</v>
      </c>
      <c r="B3569" s="90" t="s">
        <v>1980</v>
      </c>
      <c r="C3569" s="55">
        <v>1972</v>
      </c>
      <c r="D3569" s="55"/>
      <c r="E3569" s="90" t="s">
        <v>30</v>
      </c>
      <c r="F3569" s="55">
        <v>5</v>
      </c>
      <c r="G3569" s="55">
        <v>4</v>
      </c>
      <c r="H3569" s="190">
        <v>3418.3</v>
      </c>
      <c r="I3569" s="190">
        <v>2720.1</v>
      </c>
      <c r="J3569" s="190">
        <v>2720.1</v>
      </c>
      <c r="K3569" s="190">
        <v>120</v>
      </c>
      <c r="L3569" s="189">
        <f>'Форма 2'!C3573</f>
        <v>2556077.9699999997</v>
      </c>
      <c r="M3569" s="190">
        <v>0</v>
      </c>
      <c r="N3569" s="190">
        <v>0</v>
      </c>
      <c r="O3569" s="190">
        <v>0</v>
      </c>
      <c r="P3569" s="189">
        <f t="shared" si="336"/>
        <v>2556077.9699999997</v>
      </c>
      <c r="Q3569" s="191">
        <f t="shared" si="337"/>
        <v>939.69999999999993</v>
      </c>
      <c r="R3569" s="191">
        <f t="shared" si="338"/>
        <v>939.69999999999993</v>
      </c>
      <c r="S3569" s="90" t="s">
        <v>42</v>
      </c>
      <c r="T3569" s="55" t="s">
        <v>35</v>
      </c>
    </row>
    <row r="3570" spans="1:20">
      <c r="A3570" s="137">
        <v>855</v>
      </c>
      <c r="B3570" s="90" t="s">
        <v>1984</v>
      </c>
      <c r="C3570" s="55">
        <v>1963</v>
      </c>
      <c r="D3570" s="55"/>
      <c r="E3570" s="90" t="s">
        <v>28</v>
      </c>
      <c r="F3570" s="55">
        <v>4</v>
      </c>
      <c r="G3570" s="55">
        <v>2</v>
      </c>
      <c r="H3570" s="190">
        <v>1422.3</v>
      </c>
      <c r="I3570" s="190">
        <v>1272.2</v>
      </c>
      <c r="J3570" s="190">
        <v>1227.9000000000001</v>
      </c>
      <c r="K3570" s="190">
        <v>61</v>
      </c>
      <c r="L3570" s="189">
        <f>'Форма 2'!C3574</f>
        <v>4382754.4440000001</v>
      </c>
      <c r="M3570" s="190">
        <v>0</v>
      </c>
      <c r="N3570" s="190">
        <v>0</v>
      </c>
      <c r="O3570" s="190">
        <v>0</v>
      </c>
      <c r="P3570" s="189">
        <f t="shared" si="336"/>
        <v>4382754.4440000001</v>
      </c>
      <c r="Q3570" s="191">
        <f t="shared" si="337"/>
        <v>3445.02</v>
      </c>
      <c r="R3570" s="191">
        <f t="shared" si="338"/>
        <v>3445.02</v>
      </c>
      <c r="S3570" s="90" t="s">
        <v>42</v>
      </c>
      <c r="T3570" s="55" t="s">
        <v>35</v>
      </c>
    </row>
    <row r="3571" spans="1:20">
      <c r="A3571" s="312">
        <v>856</v>
      </c>
      <c r="B3571" s="90" t="s">
        <v>1981</v>
      </c>
      <c r="C3571" s="55">
        <v>2005</v>
      </c>
      <c r="D3571" s="55"/>
      <c r="E3571" s="90" t="s">
        <v>30</v>
      </c>
      <c r="F3571" s="55">
        <v>11</v>
      </c>
      <c r="G3571" s="55">
        <v>4</v>
      </c>
      <c r="H3571" s="190">
        <v>10276.6</v>
      </c>
      <c r="I3571" s="190">
        <v>8513.1999999999989</v>
      </c>
      <c r="J3571" s="190">
        <v>8504.9</v>
      </c>
      <c r="K3571" s="190">
        <v>370</v>
      </c>
      <c r="L3571" s="189">
        <f>'Форма 2'!C3575</f>
        <v>9469572.8879999984</v>
      </c>
      <c r="M3571" s="190">
        <v>0</v>
      </c>
      <c r="N3571" s="190">
        <v>0</v>
      </c>
      <c r="O3571" s="190">
        <v>0</v>
      </c>
      <c r="P3571" s="189">
        <f t="shared" si="336"/>
        <v>9469572.8879999984</v>
      </c>
      <c r="Q3571" s="191">
        <f t="shared" si="337"/>
        <v>1112.3399999999999</v>
      </c>
      <c r="R3571" s="191">
        <f t="shared" si="338"/>
        <v>1112.3399999999999</v>
      </c>
      <c r="S3571" s="90" t="s">
        <v>42</v>
      </c>
      <c r="T3571" s="55" t="s">
        <v>35</v>
      </c>
    </row>
    <row r="3572" spans="1:20">
      <c r="A3572" s="137">
        <v>857</v>
      </c>
      <c r="B3572" s="90" t="s">
        <v>1985</v>
      </c>
      <c r="C3572" s="55">
        <v>1958</v>
      </c>
      <c r="D3572" s="55"/>
      <c r="E3572" s="90" t="s">
        <v>28</v>
      </c>
      <c r="F3572" s="55">
        <v>3</v>
      </c>
      <c r="G3572" s="55">
        <v>2</v>
      </c>
      <c r="H3572" s="190">
        <v>1267.7</v>
      </c>
      <c r="I3572" s="190">
        <v>877.87</v>
      </c>
      <c r="J3572" s="190">
        <v>877.87</v>
      </c>
      <c r="K3572" s="190">
        <v>39</v>
      </c>
      <c r="L3572" s="189">
        <f>'Форма 2'!C3576</f>
        <v>1139510.3747999999</v>
      </c>
      <c r="M3572" s="190">
        <v>0</v>
      </c>
      <c r="N3572" s="190">
        <v>0</v>
      </c>
      <c r="O3572" s="190">
        <v>0</v>
      </c>
      <c r="P3572" s="189">
        <f t="shared" si="336"/>
        <v>1139510.3747999999</v>
      </c>
      <c r="Q3572" s="191">
        <f t="shared" si="337"/>
        <v>1298.0399999999997</v>
      </c>
      <c r="R3572" s="191">
        <f t="shared" si="338"/>
        <v>1298.0399999999997</v>
      </c>
      <c r="S3572" s="90" t="s">
        <v>42</v>
      </c>
      <c r="T3572" s="55" t="s">
        <v>34</v>
      </c>
    </row>
    <row r="3573" spans="1:20">
      <c r="A3573" s="312">
        <v>858</v>
      </c>
      <c r="B3573" s="90" t="s">
        <v>1986</v>
      </c>
      <c r="C3573" s="55">
        <v>1950</v>
      </c>
      <c r="D3573" s="55"/>
      <c r="E3573" s="90" t="s">
        <v>28</v>
      </c>
      <c r="F3573" s="55">
        <v>3</v>
      </c>
      <c r="G3573" s="55">
        <v>3</v>
      </c>
      <c r="H3573" s="190">
        <v>2185.3000000000002</v>
      </c>
      <c r="I3573" s="190">
        <v>1651.4</v>
      </c>
      <c r="J3573" s="190">
        <v>1651.4</v>
      </c>
      <c r="K3573" s="190">
        <v>86</v>
      </c>
      <c r="L3573" s="189">
        <f>'Форма 2'!C3577</f>
        <v>1064624.5519999999</v>
      </c>
      <c r="M3573" s="190">
        <v>0</v>
      </c>
      <c r="N3573" s="190">
        <v>0</v>
      </c>
      <c r="O3573" s="190">
        <v>0</v>
      </c>
      <c r="P3573" s="189">
        <f t="shared" si="336"/>
        <v>1064624.5519999999</v>
      </c>
      <c r="Q3573" s="191">
        <f t="shared" si="337"/>
        <v>644.67999999999995</v>
      </c>
      <c r="R3573" s="191">
        <f t="shared" si="338"/>
        <v>644.67999999999995</v>
      </c>
      <c r="S3573" s="90" t="s">
        <v>42</v>
      </c>
      <c r="T3573" s="55" t="s">
        <v>34</v>
      </c>
    </row>
    <row r="3574" spans="1:20">
      <c r="A3574" s="137">
        <v>859</v>
      </c>
      <c r="B3574" s="90" t="s">
        <v>1982</v>
      </c>
      <c r="C3574" s="55">
        <v>1973</v>
      </c>
      <c r="D3574" s="55"/>
      <c r="E3574" s="90" t="s">
        <v>30</v>
      </c>
      <c r="F3574" s="55">
        <v>5</v>
      </c>
      <c r="G3574" s="55">
        <v>6</v>
      </c>
      <c r="H3574" s="190">
        <v>4406.6000000000004</v>
      </c>
      <c r="I3574" s="190">
        <v>3025.4</v>
      </c>
      <c r="J3574" s="190">
        <v>3025.4</v>
      </c>
      <c r="K3574" s="190">
        <v>198</v>
      </c>
      <c r="L3574" s="189">
        <f>'Форма 2'!C3578</f>
        <v>2842968.3800000004</v>
      </c>
      <c r="M3574" s="190">
        <v>0</v>
      </c>
      <c r="N3574" s="190">
        <v>0</v>
      </c>
      <c r="O3574" s="190">
        <v>0</v>
      </c>
      <c r="P3574" s="189">
        <f t="shared" si="336"/>
        <v>2842968.3800000004</v>
      </c>
      <c r="Q3574" s="191">
        <f t="shared" si="337"/>
        <v>939.7</v>
      </c>
      <c r="R3574" s="191">
        <f t="shared" si="338"/>
        <v>939.7</v>
      </c>
      <c r="S3574" s="90" t="s">
        <v>42</v>
      </c>
      <c r="T3574" s="55" t="s">
        <v>35</v>
      </c>
    </row>
    <row r="3575" spans="1:20">
      <c r="A3575" s="312">
        <v>860</v>
      </c>
      <c r="B3575" s="90" t="s">
        <v>1983</v>
      </c>
      <c r="C3575" s="55">
        <v>1972</v>
      </c>
      <c r="D3575" s="55"/>
      <c r="E3575" s="90" t="s">
        <v>328</v>
      </c>
      <c r="F3575" s="55">
        <v>5</v>
      </c>
      <c r="G3575" s="55">
        <v>8</v>
      </c>
      <c r="H3575" s="190">
        <v>5678</v>
      </c>
      <c r="I3575" s="190">
        <v>4987.8999999999996</v>
      </c>
      <c r="J3575" s="190">
        <v>4987.8999999999996</v>
      </c>
      <c r="K3575" s="190">
        <v>274</v>
      </c>
      <c r="L3575" s="189">
        <f>'Форма 2'!C3579</f>
        <v>1961541.5539999998</v>
      </c>
      <c r="M3575" s="190">
        <v>0</v>
      </c>
      <c r="N3575" s="190">
        <v>0</v>
      </c>
      <c r="O3575" s="190">
        <v>0</v>
      </c>
      <c r="P3575" s="189">
        <f t="shared" si="336"/>
        <v>1961541.5539999998</v>
      </c>
      <c r="Q3575" s="191">
        <f t="shared" si="337"/>
        <v>393.26</v>
      </c>
      <c r="R3575" s="191">
        <f t="shared" si="338"/>
        <v>393.26</v>
      </c>
      <c r="S3575" s="90" t="s">
        <v>42</v>
      </c>
      <c r="T3575" s="55" t="s">
        <v>34</v>
      </c>
    </row>
    <row r="3576" spans="1:20">
      <c r="A3576" s="137">
        <v>861</v>
      </c>
      <c r="B3576" s="90" t="s">
        <v>1987</v>
      </c>
      <c r="C3576" s="55">
        <v>1982</v>
      </c>
      <c r="D3576" s="55"/>
      <c r="E3576" s="90" t="s">
        <v>576</v>
      </c>
      <c r="F3576" s="55">
        <v>9</v>
      </c>
      <c r="G3576" s="55">
        <v>6</v>
      </c>
      <c r="H3576" s="190">
        <v>11272.4</v>
      </c>
      <c r="I3576" s="190">
        <v>8778.4</v>
      </c>
      <c r="J3576" s="190">
        <v>8778.4</v>
      </c>
      <c r="K3576" s="190">
        <v>580</v>
      </c>
      <c r="L3576" s="189">
        <f>'Форма 2'!C3580</f>
        <v>13444398</v>
      </c>
      <c r="M3576" s="190">
        <v>0</v>
      </c>
      <c r="N3576" s="190">
        <v>0</v>
      </c>
      <c r="O3576" s="190">
        <v>0</v>
      </c>
      <c r="P3576" s="189">
        <f t="shared" si="336"/>
        <v>13444398</v>
      </c>
      <c r="Q3576" s="191">
        <f t="shared" si="337"/>
        <v>1531.5317142076005</v>
      </c>
      <c r="R3576" s="191">
        <f t="shared" si="338"/>
        <v>1531.5317142076005</v>
      </c>
      <c r="S3576" s="90" t="s">
        <v>42</v>
      </c>
      <c r="T3576" s="55" t="s">
        <v>35</v>
      </c>
    </row>
    <row r="3577" spans="1:20">
      <c r="A3577" s="312">
        <v>862</v>
      </c>
      <c r="B3577" s="90" t="s">
        <v>1988</v>
      </c>
      <c r="C3577" s="55">
        <v>1983</v>
      </c>
      <c r="D3577" s="55"/>
      <c r="E3577" s="90" t="s">
        <v>335</v>
      </c>
      <c r="F3577" s="55">
        <v>9</v>
      </c>
      <c r="G3577" s="55">
        <v>4</v>
      </c>
      <c r="H3577" s="190">
        <v>7380</v>
      </c>
      <c r="I3577" s="190">
        <v>6959.9000000000005</v>
      </c>
      <c r="J3577" s="190">
        <v>6263.6</v>
      </c>
      <c r="K3577" s="190">
        <v>330</v>
      </c>
      <c r="L3577" s="189">
        <f>'Форма 2'!C3581</f>
        <v>8962932</v>
      </c>
      <c r="M3577" s="190">
        <v>0</v>
      </c>
      <c r="N3577" s="190">
        <v>0</v>
      </c>
      <c r="O3577" s="190">
        <v>0</v>
      </c>
      <c r="P3577" s="189">
        <f t="shared" si="336"/>
        <v>8962932</v>
      </c>
      <c r="Q3577" s="191">
        <f t="shared" si="337"/>
        <v>1287.7960890242675</v>
      </c>
      <c r="R3577" s="191">
        <f t="shared" si="338"/>
        <v>1287.7960890242675</v>
      </c>
      <c r="S3577" s="90" t="s">
        <v>42</v>
      </c>
      <c r="T3577" s="55" t="s">
        <v>35</v>
      </c>
    </row>
    <row r="3578" spans="1:20">
      <c r="A3578" s="137">
        <v>863</v>
      </c>
      <c r="B3578" s="90" t="s">
        <v>1989</v>
      </c>
      <c r="C3578" s="55">
        <v>1984</v>
      </c>
      <c r="D3578" s="55"/>
      <c r="E3578" s="90" t="s">
        <v>576</v>
      </c>
      <c r="F3578" s="55">
        <v>9</v>
      </c>
      <c r="G3578" s="55">
        <v>8</v>
      </c>
      <c r="H3578" s="190">
        <v>7694.9</v>
      </c>
      <c r="I3578" s="190">
        <v>7694.9</v>
      </c>
      <c r="J3578" s="190">
        <v>7694.9</v>
      </c>
      <c r="K3578" s="190">
        <v>742</v>
      </c>
      <c r="L3578" s="189">
        <f>'Форма 2'!C3582</f>
        <v>17925864</v>
      </c>
      <c r="M3578" s="190">
        <v>0</v>
      </c>
      <c r="N3578" s="190">
        <v>0</v>
      </c>
      <c r="O3578" s="190">
        <v>0</v>
      </c>
      <c r="P3578" s="189">
        <f t="shared" si="336"/>
        <v>17925864</v>
      </c>
      <c r="Q3578" s="191">
        <f t="shared" si="337"/>
        <v>2329.5772524659192</v>
      </c>
      <c r="R3578" s="191">
        <f t="shared" si="338"/>
        <v>2329.5772524659192</v>
      </c>
      <c r="S3578" s="90" t="s">
        <v>42</v>
      </c>
      <c r="T3578" s="55" t="s">
        <v>34</v>
      </c>
    </row>
    <row r="3579" spans="1:20">
      <c r="A3579" s="312">
        <v>864</v>
      </c>
      <c r="B3579" s="90" t="s">
        <v>1990</v>
      </c>
      <c r="C3579" s="55">
        <v>1985</v>
      </c>
      <c r="D3579" s="55"/>
      <c r="E3579" s="90" t="s">
        <v>576</v>
      </c>
      <c r="F3579" s="55">
        <v>9</v>
      </c>
      <c r="G3579" s="55">
        <v>3</v>
      </c>
      <c r="H3579" s="190">
        <v>5940.7</v>
      </c>
      <c r="I3579" s="190">
        <v>5940.7</v>
      </c>
      <c r="J3579" s="190">
        <v>5940.7</v>
      </c>
      <c r="K3579" s="190">
        <v>205</v>
      </c>
      <c r="L3579" s="189">
        <f>'Форма 2'!C3583</f>
        <v>6722199</v>
      </c>
      <c r="M3579" s="190">
        <v>0</v>
      </c>
      <c r="N3579" s="190">
        <v>0</v>
      </c>
      <c r="O3579" s="190">
        <v>0</v>
      </c>
      <c r="P3579" s="189">
        <f t="shared" si="336"/>
        <v>6722199</v>
      </c>
      <c r="Q3579" s="191">
        <f t="shared" si="337"/>
        <v>1131.5499856919218</v>
      </c>
      <c r="R3579" s="191">
        <f t="shared" si="338"/>
        <v>1131.5499856919218</v>
      </c>
      <c r="S3579" s="90" t="s">
        <v>42</v>
      </c>
      <c r="T3579" s="55" t="s">
        <v>35</v>
      </c>
    </row>
    <row r="3580" spans="1:20">
      <c r="A3580" s="137">
        <v>865</v>
      </c>
      <c r="B3580" s="90" t="s">
        <v>1993</v>
      </c>
      <c r="C3580" s="55">
        <v>1972</v>
      </c>
      <c r="D3580" s="55"/>
      <c r="E3580" s="90" t="s">
        <v>30</v>
      </c>
      <c r="F3580" s="55">
        <v>5</v>
      </c>
      <c r="G3580" s="55">
        <v>6</v>
      </c>
      <c r="H3580" s="190">
        <v>4552.1000000000004</v>
      </c>
      <c r="I3580" s="190">
        <v>4095.6</v>
      </c>
      <c r="J3580" s="190">
        <v>4095.6</v>
      </c>
      <c r="K3580" s="190">
        <v>212</v>
      </c>
      <c r="L3580" s="189">
        <f>'Форма 2'!C3584</f>
        <v>3848635.3200000003</v>
      </c>
      <c r="M3580" s="190">
        <v>0</v>
      </c>
      <c r="N3580" s="190">
        <v>0</v>
      </c>
      <c r="O3580" s="190">
        <v>0</v>
      </c>
      <c r="P3580" s="189">
        <f t="shared" si="336"/>
        <v>3848635.3200000003</v>
      </c>
      <c r="Q3580" s="191">
        <f t="shared" si="337"/>
        <v>939.7</v>
      </c>
      <c r="R3580" s="191">
        <f t="shared" si="338"/>
        <v>939.7</v>
      </c>
      <c r="S3580" s="90" t="s">
        <v>42</v>
      </c>
      <c r="T3580" s="55" t="s">
        <v>34</v>
      </c>
    </row>
    <row r="3581" spans="1:20">
      <c r="A3581" s="312">
        <v>866</v>
      </c>
      <c r="B3581" s="90" t="s">
        <v>1994</v>
      </c>
      <c r="C3581" s="55">
        <v>2009</v>
      </c>
      <c r="D3581" s="55"/>
      <c r="E3581" s="90" t="s">
        <v>28</v>
      </c>
      <c r="F3581" s="55">
        <v>9</v>
      </c>
      <c r="G3581" s="55">
        <v>2</v>
      </c>
      <c r="H3581" s="190">
        <v>5646.7</v>
      </c>
      <c r="I3581" s="190">
        <v>2188.6</v>
      </c>
      <c r="J3581" s="190">
        <v>2188.6</v>
      </c>
      <c r="K3581" s="190">
        <v>144</v>
      </c>
      <c r="L3581" s="189">
        <f>'Форма 2'!C3585</f>
        <v>2434467.324</v>
      </c>
      <c r="M3581" s="190">
        <v>0</v>
      </c>
      <c r="N3581" s="190">
        <v>0</v>
      </c>
      <c r="O3581" s="190">
        <v>0</v>
      </c>
      <c r="P3581" s="189">
        <f t="shared" si="336"/>
        <v>2434467.324</v>
      </c>
      <c r="Q3581" s="191">
        <f t="shared" si="337"/>
        <v>1112.3400000000001</v>
      </c>
      <c r="R3581" s="191">
        <f t="shared" si="338"/>
        <v>1112.3400000000001</v>
      </c>
      <c r="S3581" s="90" t="s">
        <v>42</v>
      </c>
      <c r="T3581" s="55" t="s">
        <v>35</v>
      </c>
    </row>
    <row r="3582" spans="1:20">
      <c r="A3582" s="137">
        <v>867</v>
      </c>
      <c r="B3582" s="90" t="s">
        <v>1991</v>
      </c>
      <c r="C3582" s="55">
        <v>1958</v>
      </c>
      <c r="D3582" s="55"/>
      <c r="E3582" s="90" t="s">
        <v>28</v>
      </c>
      <c r="F3582" s="55">
        <v>5</v>
      </c>
      <c r="G3582" s="55">
        <v>4</v>
      </c>
      <c r="H3582" s="190">
        <v>3149.7</v>
      </c>
      <c r="I3582" s="190">
        <v>2424.6999999999998</v>
      </c>
      <c r="J3582" s="190">
        <v>2122.6999999999998</v>
      </c>
      <c r="K3582" s="190">
        <v>164</v>
      </c>
      <c r="L3582" s="189">
        <f>'Форма 2'!C3586</f>
        <v>1978821.9169999999</v>
      </c>
      <c r="M3582" s="190">
        <v>0</v>
      </c>
      <c r="N3582" s="190">
        <v>0</v>
      </c>
      <c r="O3582" s="190">
        <v>0</v>
      </c>
      <c r="P3582" s="189">
        <f t="shared" si="336"/>
        <v>1978821.9169999999</v>
      </c>
      <c r="Q3582" s="191">
        <f t="shared" si="337"/>
        <v>816.11</v>
      </c>
      <c r="R3582" s="191">
        <f t="shared" si="338"/>
        <v>816.11</v>
      </c>
      <c r="S3582" s="90" t="s">
        <v>42</v>
      </c>
      <c r="T3582" s="55" t="s">
        <v>34</v>
      </c>
    </row>
    <row r="3583" spans="1:20">
      <c r="A3583" s="312">
        <v>868</v>
      </c>
      <c r="B3583" s="90" t="s">
        <v>1992</v>
      </c>
      <c r="C3583" s="55">
        <v>1964</v>
      </c>
      <c r="D3583" s="55"/>
      <c r="E3583" s="90" t="s">
        <v>28</v>
      </c>
      <c r="F3583" s="55">
        <v>5</v>
      </c>
      <c r="G3583" s="55">
        <v>4</v>
      </c>
      <c r="H3583" s="190">
        <v>3222</v>
      </c>
      <c r="I3583" s="190">
        <v>2911.2000000000003</v>
      </c>
      <c r="J3583" s="190">
        <v>2842.3</v>
      </c>
      <c r="K3583" s="190">
        <v>149</v>
      </c>
      <c r="L3583" s="189">
        <f>'Форма 2'!C3587</f>
        <v>10029142.224000001</v>
      </c>
      <c r="M3583" s="190">
        <v>0</v>
      </c>
      <c r="N3583" s="190">
        <v>0</v>
      </c>
      <c r="O3583" s="190">
        <v>0</v>
      </c>
      <c r="P3583" s="189">
        <f t="shared" si="336"/>
        <v>10029142.224000001</v>
      </c>
      <c r="Q3583" s="191">
        <f t="shared" si="337"/>
        <v>3445.02</v>
      </c>
      <c r="R3583" s="191">
        <f t="shared" si="338"/>
        <v>3445.02</v>
      </c>
      <c r="S3583" s="90" t="s">
        <v>42</v>
      </c>
      <c r="T3583" s="55" t="s">
        <v>34</v>
      </c>
    </row>
    <row r="3584" spans="1:20">
      <c r="A3584" s="137">
        <v>869</v>
      </c>
      <c r="B3584" s="90" t="s">
        <v>1995</v>
      </c>
      <c r="C3584" s="55">
        <v>1941</v>
      </c>
      <c r="D3584" s="55"/>
      <c r="E3584" s="90" t="s">
        <v>335</v>
      </c>
      <c r="F3584" s="55">
        <v>3</v>
      </c>
      <c r="G3584" s="55">
        <v>2</v>
      </c>
      <c r="H3584" s="190">
        <v>910.1</v>
      </c>
      <c r="I3584" s="190">
        <v>700.7</v>
      </c>
      <c r="J3584" s="190">
        <v>700.7</v>
      </c>
      <c r="K3584" s="190">
        <v>31</v>
      </c>
      <c r="L3584" s="189">
        <f>'Форма 2'!C3588</f>
        <v>451727.27600000001</v>
      </c>
      <c r="M3584" s="190">
        <v>0</v>
      </c>
      <c r="N3584" s="190">
        <v>0</v>
      </c>
      <c r="O3584" s="190">
        <v>0</v>
      </c>
      <c r="P3584" s="189">
        <f t="shared" si="336"/>
        <v>451727.27600000001</v>
      </c>
      <c r="Q3584" s="191">
        <f t="shared" si="337"/>
        <v>644.67999999999995</v>
      </c>
      <c r="R3584" s="191">
        <f t="shared" si="338"/>
        <v>644.67999999999995</v>
      </c>
      <c r="S3584" s="90" t="s">
        <v>42</v>
      </c>
      <c r="T3584" s="55" t="s">
        <v>34</v>
      </c>
    </row>
    <row r="3585" spans="1:20">
      <c r="A3585" s="312">
        <v>870</v>
      </c>
      <c r="B3585" s="90" t="s">
        <v>1997</v>
      </c>
      <c r="C3585" s="55">
        <v>1933</v>
      </c>
      <c r="D3585" s="55"/>
      <c r="E3585" s="90" t="s">
        <v>335</v>
      </c>
      <c r="F3585" s="55">
        <v>4</v>
      </c>
      <c r="G3585" s="55">
        <v>3</v>
      </c>
      <c r="H3585" s="190">
        <v>1630.7</v>
      </c>
      <c r="I3585" s="190">
        <v>1449.75</v>
      </c>
      <c r="J3585" s="190">
        <v>1449.75</v>
      </c>
      <c r="K3585" s="190">
        <v>86</v>
      </c>
      <c r="L3585" s="189">
        <f>'Форма 2'!C3589</f>
        <v>2025155.7750000001</v>
      </c>
      <c r="M3585" s="190">
        <v>0</v>
      </c>
      <c r="N3585" s="190">
        <v>0</v>
      </c>
      <c r="O3585" s="190">
        <v>0</v>
      </c>
      <c r="P3585" s="189">
        <f t="shared" si="336"/>
        <v>2025155.7750000001</v>
      </c>
      <c r="Q3585" s="191">
        <f t="shared" si="337"/>
        <v>1396.9</v>
      </c>
      <c r="R3585" s="191">
        <f t="shared" si="338"/>
        <v>1396.9</v>
      </c>
      <c r="S3585" s="90" t="s">
        <v>42</v>
      </c>
      <c r="T3585" s="55" t="s">
        <v>34</v>
      </c>
    </row>
    <row r="3586" spans="1:20">
      <c r="A3586" s="137">
        <v>871</v>
      </c>
      <c r="B3586" s="90" t="s">
        <v>1998</v>
      </c>
      <c r="C3586" s="55">
        <v>1956</v>
      </c>
      <c r="D3586" s="55"/>
      <c r="E3586" s="90" t="s">
        <v>335</v>
      </c>
      <c r="F3586" s="55">
        <v>3</v>
      </c>
      <c r="G3586" s="55">
        <v>3</v>
      </c>
      <c r="H3586" s="190">
        <v>2156.5</v>
      </c>
      <c r="I3586" s="190">
        <v>1940.3999999999999</v>
      </c>
      <c r="J3586" s="190">
        <v>1060.5999999999999</v>
      </c>
      <c r="K3586" s="190">
        <v>34</v>
      </c>
      <c r="L3586" s="189">
        <f>'Форма 2'!C3590</f>
        <v>2518716.8159999996</v>
      </c>
      <c r="M3586" s="190">
        <v>0</v>
      </c>
      <c r="N3586" s="190">
        <v>0</v>
      </c>
      <c r="O3586" s="190">
        <v>0</v>
      </c>
      <c r="P3586" s="189">
        <f t="shared" si="336"/>
        <v>2518716.8159999996</v>
      </c>
      <c r="Q3586" s="191">
        <f t="shared" si="337"/>
        <v>1298.04</v>
      </c>
      <c r="R3586" s="191">
        <f t="shared" si="338"/>
        <v>1298.04</v>
      </c>
      <c r="S3586" s="90" t="s">
        <v>42</v>
      </c>
      <c r="T3586" s="55" t="s">
        <v>34</v>
      </c>
    </row>
    <row r="3587" spans="1:20">
      <c r="A3587" s="312">
        <v>872</v>
      </c>
      <c r="B3587" s="90" t="s">
        <v>2006</v>
      </c>
      <c r="C3587" s="55">
        <v>1976</v>
      </c>
      <c r="D3587" s="55"/>
      <c r="E3587" s="90" t="s">
        <v>335</v>
      </c>
      <c r="F3587" s="55">
        <v>5</v>
      </c>
      <c r="G3587" s="55">
        <v>2</v>
      </c>
      <c r="H3587" s="190">
        <v>1366.9</v>
      </c>
      <c r="I3587" s="190">
        <v>493.1</v>
      </c>
      <c r="J3587" s="190">
        <v>493.1</v>
      </c>
      <c r="K3587" s="190">
        <v>22</v>
      </c>
      <c r="L3587" s="189">
        <f>'Форма 2'!C3591</f>
        <v>160306.81000000003</v>
      </c>
      <c r="M3587" s="190">
        <v>0</v>
      </c>
      <c r="N3587" s="190">
        <v>0</v>
      </c>
      <c r="O3587" s="190">
        <v>0</v>
      </c>
      <c r="P3587" s="189">
        <f t="shared" si="336"/>
        <v>160306.81000000003</v>
      </c>
      <c r="Q3587" s="191">
        <f t="shared" si="337"/>
        <v>325.10000000000002</v>
      </c>
      <c r="R3587" s="191">
        <f t="shared" si="338"/>
        <v>325.10000000000002</v>
      </c>
      <c r="S3587" s="90" t="s">
        <v>42</v>
      </c>
      <c r="T3587" s="55" t="s">
        <v>34</v>
      </c>
    </row>
    <row r="3588" spans="1:20">
      <c r="A3588" s="137">
        <v>873</v>
      </c>
      <c r="B3588" s="90" t="s">
        <v>1999</v>
      </c>
      <c r="C3588" s="55">
        <v>1969</v>
      </c>
      <c r="D3588" s="55"/>
      <c r="E3588" s="90" t="s">
        <v>335</v>
      </c>
      <c r="F3588" s="55">
        <v>5</v>
      </c>
      <c r="G3588" s="55">
        <v>2</v>
      </c>
      <c r="H3588" s="190">
        <v>2460.9</v>
      </c>
      <c r="I3588" s="190">
        <v>1915.6</v>
      </c>
      <c r="J3588" s="190">
        <v>1915.6</v>
      </c>
      <c r="K3588" s="190">
        <v>72</v>
      </c>
      <c r="L3588" s="189">
        <f>'Форма 2'!C3592</f>
        <v>753328.85599999991</v>
      </c>
      <c r="M3588" s="190">
        <v>0</v>
      </c>
      <c r="N3588" s="190">
        <v>0</v>
      </c>
      <c r="O3588" s="190">
        <v>0</v>
      </c>
      <c r="P3588" s="189">
        <f t="shared" si="336"/>
        <v>753328.85599999991</v>
      </c>
      <c r="Q3588" s="191">
        <f t="shared" si="337"/>
        <v>393.26</v>
      </c>
      <c r="R3588" s="191">
        <f t="shared" si="338"/>
        <v>393.26</v>
      </c>
      <c r="S3588" s="90" t="s">
        <v>42</v>
      </c>
      <c r="T3588" s="55" t="s">
        <v>35</v>
      </c>
    </row>
    <row r="3589" spans="1:20">
      <c r="A3589" s="312">
        <v>874</v>
      </c>
      <c r="B3589" s="90" t="s">
        <v>2000</v>
      </c>
      <c r="C3589" s="55">
        <v>1963</v>
      </c>
      <c r="D3589" s="55"/>
      <c r="E3589" s="90" t="s">
        <v>335</v>
      </c>
      <c r="F3589" s="55">
        <v>4</v>
      </c>
      <c r="G3589" s="55">
        <v>2</v>
      </c>
      <c r="H3589" s="190">
        <v>1618.4</v>
      </c>
      <c r="I3589" s="190">
        <v>1610.3</v>
      </c>
      <c r="J3589" s="190">
        <v>1610.3</v>
      </c>
      <c r="K3589" s="190">
        <v>45</v>
      </c>
      <c r="L3589" s="189">
        <f>'Форма 2'!C3593</f>
        <v>5547515.7060000002</v>
      </c>
      <c r="M3589" s="190">
        <v>0</v>
      </c>
      <c r="N3589" s="190">
        <v>0</v>
      </c>
      <c r="O3589" s="190">
        <v>0</v>
      </c>
      <c r="P3589" s="189">
        <f t="shared" si="336"/>
        <v>5547515.7060000002</v>
      </c>
      <c r="Q3589" s="191">
        <f t="shared" si="337"/>
        <v>3445.0200000000004</v>
      </c>
      <c r="R3589" s="191">
        <f t="shared" si="338"/>
        <v>3445.0200000000004</v>
      </c>
      <c r="S3589" s="90" t="s">
        <v>42</v>
      </c>
      <c r="T3589" s="55" t="s">
        <v>34</v>
      </c>
    </row>
    <row r="3590" spans="1:20">
      <c r="A3590" s="137">
        <v>875</v>
      </c>
      <c r="B3590" s="90" t="s">
        <v>1996</v>
      </c>
      <c r="C3590" s="55">
        <v>2007</v>
      </c>
      <c r="D3590" s="55"/>
      <c r="E3590" s="90" t="s">
        <v>576</v>
      </c>
      <c r="F3590" s="55">
        <v>9</v>
      </c>
      <c r="G3590" s="55">
        <v>7</v>
      </c>
      <c r="H3590" s="190">
        <v>15137</v>
      </c>
      <c r="I3590" s="190">
        <v>15137</v>
      </c>
      <c r="J3590" s="190">
        <v>12170.9</v>
      </c>
      <c r="K3590" s="190">
        <v>210</v>
      </c>
      <c r="L3590" s="189">
        <f>'Форма 2'!C3594</f>
        <v>5178064.96</v>
      </c>
      <c r="M3590" s="190">
        <v>0</v>
      </c>
      <c r="N3590" s="190">
        <v>0</v>
      </c>
      <c r="O3590" s="190">
        <v>0</v>
      </c>
      <c r="P3590" s="189">
        <f t="shared" si="336"/>
        <v>5178064.96</v>
      </c>
      <c r="Q3590" s="191">
        <f t="shared" si="337"/>
        <v>342.08</v>
      </c>
      <c r="R3590" s="191">
        <f t="shared" si="338"/>
        <v>342.08</v>
      </c>
      <c r="S3590" s="90" t="s">
        <v>42</v>
      </c>
      <c r="T3590" s="55" t="s">
        <v>35</v>
      </c>
    </row>
    <row r="3591" spans="1:20">
      <c r="A3591" s="312">
        <v>876</v>
      </c>
      <c r="B3591" s="90" t="s">
        <v>2001</v>
      </c>
      <c r="C3591" s="55">
        <v>1999</v>
      </c>
      <c r="D3591" s="55"/>
      <c r="E3591" s="90" t="s">
        <v>335</v>
      </c>
      <c r="F3591" s="55">
        <v>9</v>
      </c>
      <c r="G3591" s="55">
        <v>3</v>
      </c>
      <c r="H3591" s="190">
        <v>12403.5</v>
      </c>
      <c r="I3591" s="190">
        <v>11025.3</v>
      </c>
      <c r="J3591" s="190">
        <v>5218.5</v>
      </c>
      <c r="K3591" s="190">
        <v>195</v>
      </c>
      <c r="L3591" s="189">
        <f>'Форма 2'!C3595</f>
        <v>3771534.6239999994</v>
      </c>
      <c r="M3591" s="190">
        <v>0</v>
      </c>
      <c r="N3591" s="190">
        <v>0</v>
      </c>
      <c r="O3591" s="190">
        <v>0</v>
      </c>
      <c r="P3591" s="189">
        <f t="shared" si="336"/>
        <v>3771534.6239999994</v>
      </c>
      <c r="Q3591" s="191">
        <f t="shared" si="337"/>
        <v>342.08</v>
      </c>
      <c r="R3591" s="191">
        <f t="shared" si="338"/>
        <v>342.08</v>
      </c>
      <c r="S3591" s="90" t="s">
        <v>42</v>
      </c>
      <c r="T3591" s="55" t="s">
        <v>35</v>
      </c>
    </row>
    <row r="3592" spans="1:20">
      <c r="A3592" s="137">
        <v>877</v>
      </c>
      <c r="B3592" s="90" t="s">
        <v>2002</v>
      </c>
      <c r="C3592" s="55">
        <v>1999</v>
      </c>
      <c r="D3592" s="55"/>
      <c r="E3592" s="90" t="s">
        <v>335</v>
      </c>
      <c r="F3592" s="55">
        <v>7</v>
      </c>
      <c r="G3592" s="55">
        <v>7</v>
      </c>
      <c r="H3592" s="190">
        <v>15223.5</v>
      </c>
      <c r="I3592" s="190">
        <v>14270.61</v>
      </c>
      <c r="J3592" s="190">
        <v>11844.91</v>
      </c>
      <c r="K3592" s="190">
        <v>198</v>
      </c>
      <c r="L3592" s="189">
        <f>'Форма 2'!C3596</f>
        <v>4881690.2687999997</v>
      </c>
      <c r="M3592" s="190">
        <v>0</v>
      </c>
      <c r="N3592" s="190">
        <v>0</v>
      </c>
      <c r="O3592" s="190">
        <v>0</v>
      </c>
      <c r="P3592" s="189">
        <f t="shared" si="336"/>
        <v>4881690.2687999997</v>
      </c>
      <c r="Q3592" s="191">
        <f t="shared" si="337"/>
        <v>342.08</v>
      </c>
      <c r="R3592" s="191">
        <f t="shared" si="338"/>
        <v>342.08</v>
      </c>
      <c r="S3592" s="90" t="s">
        <v>42</v>
      </c>
      <c r="T3592" s="55" t="s">
        <v>35</v>
      </c>
    </row>
    <row r="3593" spans="1:20">
      <c r="A3593" s="312">
        <v>878</v>
      </c>
      <c r="B3593" s="90" t="s">
        <v>2007</v>
      </c>
      <c r="C3593" s="55">
        <v>1995</v>
      </c>
      <c r="D3593" s="55"/>
      <c r="E3593" s="90" t="s">
        <v>335</v>
      </c>
      <c r="F3593" s="55">
        <v>7</v>
      </c>
      <c r="G3593" s="55">
        <v>7</v>
      </c>
      <c r="H3593" s="190">
        <v>15223.5</v>
      </c>
      <c r="I3593" s="190">
        <v>14270.599999999999</v>
      </c>
      <c r="J3593" s="190">
        <v>11844.9</v>
      </c>
      <c r="K3593" s="190">
        <v>198</v>
      </c>
      <c r="L3593" s="189">
        <f>'Форма 2'!C3597</f>
        <v>4881686.8479999993</v>
      </c>
      <c r="M3593" s="190">
        <v>0</v>
      </c>
      <c r="N3593" s="190">
        <v>0</v>
      </c>
      <c r="O3593" s="190">
        <v>0</v>
      </c>
      <c r="P3593" s="189">
        <f t="shared" si="336"/>
        <v>4881686.8479999993</v>
      </c>
      <c r="Q3593" s="191">
        <f t="shared" si="337"/>
        <v>342.08</v>
      </c>
      <c r="R3593" s="191">
        <f t="shared" si="338"/>
        <v>342.08</v>
      </c>
      <c r="S3593" s="90" t="s">
        <v>42</v>
      </c>
      <c r="T3593" s="55" t="s">
        <v>35</v>
      </c>
    </row>
    <row r="3594" spans="1:20">
      <c r="A3594" s="137">
        <v>879</v>
      </c>
      <c r="B3594" s="90" t="s">
        <v>2003</v>
      </c>
      <c r="C3594" s="55">
        <v>1987</v>
      </c>
      <c r="D3594" s="55"/>
      <c r="E3594" s="90" t="s">
        <v>335</v>
      </c>
      <c r="F3594" s="55">
        <v>9</v>
      </c>
      <c r="G3594" s="55">
        <v>3</v>
      </c>
      <c r="H3594" s="190">
        <v>11175.5</v>
      </c>
      <c r="I3594" s="190">
        <v>9736.7000000000007</v>
      </c>
      <c r="J3594" s="190">
        <v>7072.6</v>
      </c>
      <c r="K3594" s="190">
        <v>132</v>
      </c>
      <c r="L3594" s="189">
        <f>'Форма 2'!C3598</f>
        <v>6722199</v>
      </c>
      <c r="M3594" s="190">
        <v>0</v>
      </c>
      <c r="N3594" s="190">
        <v>0</v>
      </c>
      <c r="O3594" s="190">
        <v>0</v>
      </c>
      <c r="P3594" s="189">
        <f t="shared" si="336"/>
        <v>6722199</v>
      </c>
      <c r="Q3594" s="191">
        <f t="shared" si="337"/>
        <v>690.39808148551356</v>
      </c>
      <c r="R3594" s="191">
        <f t="shared" si="338"/>
        <v>690.39808148551356</v>
      </c>
      <c r="S3594" s="90" t="s">
        <v>42</v>
      </c>
      <c r="T3594" s="55" t="s">
        <v>35</v>
      </c>
    </row>
    <row r="3595" spans="1:20">
      <c r="A3595" s="312">
        <v>880</v>
      </c>
      <c r="B3595" s="90" t="s">
        <v>2004</v>
      </c>
      <c r="C3595" s="55">
        <v>1998</v>
      </c>
      <c r="D3595" s="55"/>
      <c r="E3595" s="90" t="s">
        <v>335</v>
      </c>
      <c r="F3595" s="55">
        <v>5</v>
      </c>
      <c r="G3595" s="55">
        <v>2</v>
      </c>
      <c r="H3595" s="190">
        <v>2792.6</v>
      </c>
      <c r="I3595" s="190">
        <v>2576.6</v>
      </c>
      <c r="J3595" s="190">
        <v>960.4</v>
      </c>
      <c r="K3595" s="190">
        <v>212</v>
      </c>
      <c r="L3595" s="189">
        <f>'Форма 2'!C3599</f>
        <v>837652.66</v>
      </c>
      <c r="M3595" s="190">
        <v>0</v>
      </c>
      <c r="N3595" s="190">
        <v>0</v>
      </c>
      <c r="O3595" s="190">
        <v>0</v>
      </c>
      <c r="P3595" s="189">
        <f t="shared" si="336"/>
        <v>837652.66</v>
      </c>
      <c r="Q3595" s="191">
        <f t="shared" si="337"/>
        <v>325.10000000000002</v>
      </c>
      <c r="R3595" s="191">
        <f t="shared" si="338"/>
        <v>325.10000000000002</v>
      </c>
      <c r="S3595" s="90" t="s">
        <v>42</v>
      </c>
      <c r="T3595" s="55" t="s">
        <v>35</v>
      </c>
    </row>
    <row r="3596" spans="1:20">
      <c r="A3596" s="137">
        <v>881</v>
      </c>
      <c r="B3596" s="90" t="s">
        <v>2005</v>
      </c>
      <c r="C3596" s="55">
        <v>1998</v>
      </c>
      <c r="D3596" s="55"/>
      <c r="E3596" s="90" t="s">
        <v>335</v>
      </c>
      <c r="F3596" s="55">
        <v>10</v>
      </c>
      <c r="G3596" s="55">
        <v>2</v>
      </c>
      <c r="H3596" s="190">
        <v>10412.200000000001</v>
      </c>
      <c r="I3596" s="190">
        <v>9289.1</v>
      </c>
      <c r="J3596" s="190">
        <v>9289.1</v>
      </c>
      <c r="K3596" s="190">
        <v>246</v>
      </c>
      <c r="L3596" s="189">
        <f>'Форма 2'!C3600</f>
        <v>3177615.3279999997</v>
      </c>
      <c r="M3596" s="190">
        <v>0</v>
      </c>
      <c r="N3596" s="190">
        <v>0</v>
      </c>
      <c r="O3596" s="190">
        <v>0</v>
      </c>
      <c r="P3596" s="189">
        <f t="shared" si="336"/>
        <v>3177615.3279999997</v>
      </c>
      <c r="Q3596" s="191">
        <f t="shared" si="337"/>
        <v>342.08</v>
      </c>
      <c r="R3596" s="191">
        <f t="shared" si="338"/>
        <v>342.08</v>
      </c>
      <c r="S3596" s="90" t="s">
        <v>42</v>
      </c>
      <c r="T3596" s="55" t="s">
        <v>35</v>
      </c>
    </row>
    <row r="3597" spans="1:20">
      <c r="A3597" s="312">
        <v>882</v>
      </c>
      <c r="B3597" s="90" t="s">
        <v>2012</v>
      </c>
      <c r="C3597" s="55">
        <v>1962</v>
      </c>
      <c r="D3597" s="55"/>
      <c r="E3597" s="90" t="s">
        <v>28</v>
      </c>
      <c r="F3597" s="55">
        <v>5</v>
      </c>
      <c r="G3597" s="55">
        <v>4</v>
      </c>
      <c r="H3597" s="190">
        <v>3473.1</v>
      </c>
      <c r="I3597" s="190">
        <v>2582.1999999999998</v>
      </c>
      <c r="J3597" s="190">
        <v>2582.1999999999998</v>
      </c>
      <c r="K3597" s="190">
        <v>127</v>
      </c>
      <c r="L3597" s="189">
        <f>'Форма 2'!C3601</f>
        <v>8895730.6439999994</v>
      </c>
      <c r="M3597" s="190">
        <v>0</v>
      </c>
      <c r="N3597" s="190">
        <v>0</v>
      </c>
      <c r="O3597" s="190">
        <v>0</v>
      </c>
      <c r="P3597" s="189">
        <f t="shared" si="336"/>
        <v>8895730.6439999994</v>
      </c>
      <c r="Q3597" s="191">
        <f t="shared" si="337"/>
        <v>3445.02</v>
      </c>
      <c r="R3597" s="191">
        <f t="shared" si="338"/>
        <v>3445.02</v>
      </c>
      <c r="S3597" s="90" t="s">
        <v>42</v>
      </c>
      <c r="T3597" s="55" t="s">
        <v>35</v>
      </c>
    </row>
    <row r="3598" spans="1:20">
      <c r="A3598" s="137">
        <v>883</v>
      </c>
      <c r="B3598" s="90" t="s">
        <v>2013</v>
      </c>
      <c r="C3598" s="55">
        <v>1965</v>
      </c>
      <c r="D3598" s="55"/>
      <c r="E3598" s="90" t="s">
        <v>28</v>
      </c>
      <c r="F3598" s="55">
        <v>5</v>
      </c>
      <c r="G3598" s="55">
        <v>4</v>
      </c>
      <c r="H3598" s="190">
        <v>3838.9</v>
      </c>
      <c r="I3598" s="190">
        <v>2588.5</v>
      </c>
      <c r="J3598" s="190">
        <v>2588.5</v>
      </c>
      <c r="K3598" s="190">
        <v>119</v>
      </c>
      <c r="L3598" s="189">
        <f>'Форма 2'!C3602</f>
        <v>8917434.2699999996</v>
      </c>
      <c r="M3598" s="190">
        <v>0</v>
      </c>
      <c r="N3598" s="190">
        <v>0</v>
      </c>
      <c r="O3598" s="190">
        <v>0</v>
      </c>
      <c r="P3598" s="189">
        <f t="shared" si="336"/>
        <v>8917434.2699999996</v>
      </c>
      <c r="Q3598" s="191">
        <f t="shared" si="337"/>
        <v>3445.02</v>
      </c>
      <c r="R3598" s="191">
        <f t="shared" si="338"/>
        <v>3445.02</v>
      </c>
      <c r="S3598" s="90" t="s">
        <v>42</v>
      </c>
      <c r="T3598" s="55" t="s">
        <v>34</v>
      </c>
    </row>
    <row r="3599" spans="1:20">
      <c r="A3599" s="312">
        <v>884</v>
      </c>
      <c r="B3599" s="90" t="s">
        <v>2014</v>
      </c>
      <c r="C3599" s="55">
        <v>1965</v>
      </c>
      <c r="D3599" s="55"/>
      <c r="E3599" s="90" t="s">
        <v>28</v>
      </c>
      <c r="F3599" s="55">
        <v>5</v>
      </c>
      <c r="G3599" s="55">
        <v>4</v>
      </c>
      <c r="H3599" s="190">
        <v>3625.5</v>
      </c>
      <c r="I3599" s="190">
        <v>3200.5</v>
      </c>
      <c r="J3599" s="190">
        <v>3200.5</v>
      </c>
      <c r="K3599" s="190">
        <v>165</v>
      </c>
      <c r="L3599" s="189">
        <f>'Форма 2'!C3603</f>
        <v>11025786.51</v>
      </c>
      <c r="M3599" s="190">
        <v>0</v>
      </c>
      <c r="N3599" s="190">
        <v>0</v>
      </c>
      <c r="O3599" s="190">
        <v>0</v>
      </c>
      <c r="P3599" s="189">
        <f t="shared" si="336"/>
        <v>11025786.51</v>
      </c>
      <c r="Q3599" s="191">
        <f t="shared" si="337"/>
        <v>3445.02</v>
      </c>
      <c r="R3599" s="191">
        <f t="shared" si="338"/>
        <v>3445.02</v>
      </c>
      <c r="S3599" s="90" t="s">
        <v>42</v>
      </c>
      <c r="T3599" s="55" t="s">
        <v>34</v>
      </c>
    </row>
    <row r="3600" spans="1:20">
      <c r="A3600" s="137">
        <v>885</v>
      </c>
      <c r="B3600" s="90" t="s">
        <v>2020</v>
      </c>
      <c r="C3600" s="55">
        <v>1965</v>
      </c>
      <c r="D3600" s="55"/>
      <c r="E3600" s="90" t="s">
        <v>28</v>
      </c>
      <c r="F3600" s="55">
        <v>5</v>
      </c>
      <c r="G3600" s="55">
        <v>4</v>
      </c>
      <c r="H3600" s="190">
        <v>3190.1</v>
      </c>
      <c r="I3600" s="190">
        <v>2881.1</v>
      </c>
      <c r="J3600" s="190">
        <v>2881.1</v>
      </c>
      <c r="K3600" s="190">
        <v>153</v>
      </c>
      <c r="L3600" s="189">
        <f>'Форма 2'!C3604</f>
        <v>9925447.1219999995</v>
      </c>
      <c r="M3600" s="190">
        <v>0</v>
      </c>
      <c r="N3600" s="190">
        <v>0</v>
      </c>
      <c r="O3600" s="190">
        <v>0</v>
      </c>
      <c r="P3600" s="189">
        <f t="shared" si="336"/>
        <v>9925447.1219999995</v>
      </c>
      <c r="Q3600" s="191">
        <f t="shared" si="337"/>
        <v>3445.02</v>
      </c>
      <c r="R3600" s="191">
        <f t="shared" si="338"/>
        <v>3445.02</v>
      </c>
      <c r="S3600" s="90" t="s">
        <v>42</v>
      </c>
      <c r="T3600" s="55" t="s">
        <v>34</v>
      </c>
    </row>
    <row r="3601" spans="1:20">
      <c r="A3601" s="312">
        <v>886</v>
      </c>
      <c r="B3601" s="90" t="s">
        <v>2015</v>
      </c>
      <c r="C3601" s="55">
        <v>1964</v>
      </c>
      <c r="D3601" s="55"/>
      <c r="E3601" s="90" t="s">
        <v>28</v>
      </c>
      <c r="F3601" s="55">
        <v>5</v>
      </c>
      <c r="G3601" s="55">
        <v>3</v>
      </c>
      <c r="H3601" s="190">
        <v>2523</v>
      </c>
      <c r="I3601" s="190">
        <v>2361.6999999999998</v>
      </c>
      <c r="J3601" s="190">
        <v>2361.6999999999998</v>
      </c>
      <c r="K3601" s="190">
        <v>102</v>
      </c>
      <c r="L3601" s="189">
        <f>'Форма 2'!C3605</f>
        <v>8136103.7339999992</v>
      </c>
      <c r="M3601" s="190">
        <v>0</v>
      </c>
      <c r="N3601" s="190">
        <v>0</v>
      </c>
      <c r="O3601" s="190">
        <v>0</v>
      </c>
      <c r="P3601" s="189">
        <f t="shared" si="336"/>
        <v>8136103.7339999992</v>
      </c>
      <c r="Q3601" s="191">
        <f t="shared" si="337"/>
        <v>3445.02</v>
      </c>
      <c r="R3601" s="191">
        <f t="shared" si="338"/>
        <v>3445.02</v>
      </c>
      <c r="S3601" s="90" t="s">
        <v>42</v>
      </c>
      <c r="T3601" s="55" t="s">
        <v>34</v>
      </c>
    </row>
    <row r="3602" spans="1:20">
      <c r="A3602" s="137">
        <v>887</v>
      </c>
      <c r="B3602" s="90" t="s">
        <v>2021</v>
      </c>
      <c r="C3602" s="55">
        <v>1964</v>
      </c>
      <c r="D3602" s="55"/>
      <c r="E3602" s="90" t="s">
        <v>28</v>
      </c>
      <c r="F3602" s="55">
        <v>5</v>
      </c>
      <c r="G3602" s="55">
        <v>4</v>
      </c>
      <c r="H3602" s="190">
        <v>3511.4</v>
      </c>
      <c r="I3602" s="190">
        <v>3214.3</v>
      </c>
      <c r="J3602" s="190">
        <v>3214.3</v>
      </c>
      <c r="K3602" s="190">
        <v>175</v>
      </c>
      <c r="L3602" s="189">
        <f>'Форма 2'!C3606</f>
        <v>11073327.786</v>
      </c>
      <c r="M3602" s="190">
        <v>0</v>
      </c>
      <c r="N3602" s="190">
        <v>0</v>
      </c>
      <c r="O3602" s="190">
        <v>0</v>
      </c>
      <c r="P3602" s="189">
        <f t="shared" si="336"/>
        <v>11073327.786</v>
      </c>
      <c r="Q3602" s="191">
        <f t="shared" si="337"/>
        <v>3445.02</v>
      </c>
      <c r="R3602" s="191">
        <f t="shared" si="338"/>
        <v>3445.02</v>
      </c>
      <c r="S3602" s="90" t="s">
        <v>42</v>
      </c>
      <c r="T3602" s="55" t="s">
        <v>35</v>
      </c>
    </row>
    <row r="3603" spans="1:20">
      <c r="A3603" s="312">
        <v>888</v>
      </c>
      <c r="B3603" s="90" t="s">
        <v>2022</v>
      </c>
      <c r="C3603" s="55">
        <v>1965</v>
      </c>
      <c r="D3603" s="55"/>
      <c r="E3603" s="90" t="s">
        <v>28</v>
      </c>
      <c r="F3603" s="55">
        <v>5</v>
      </c>
      <c r="G3603" s="55">
        <v>4</v>
      </c>
      <c r="H3603" s="190">
        <v>3591.8</v>
      </c>
      <c r="I3603" s="190">
        <v>3234</v>
      </c>
      <c r="J3603" s="190">
        <v>3234</v>
      </c>
      <c r="K3603" s="190">
        <v>178</v>
      </c>
      <c r="L3603" s="189">
        <f>'Форма 2'!C3607</f>
        <v>11141194.68</v>
      </c>
      <c r="M3603" s="190">
        <v>0</v>
      </c>
      <c r="N3603" s="190">
        <v>0</v>
      </c>
      <c r="O3603" s="190">
        <v>0</v>
      </c>
      <c r="P3603" s="189">
        <f t="shared" si="336"/>
        <v>11141194.68</v>
      </c>
      <c r="Q3603" s="191">
        <f t="shared" si="337"/>
        <v>3445.02</v>
      </c>
      <c r="R3603" s="191">
        <f t="shared" si="338"/>
        <v>3445.02</v>
      </c>
      <c r="S3603" s="90" t="s">
        <v>42</v>
      </c>
      <c r="T3603" s="55" t="s">
        <v>35</v>
      </c>
    </row>
    <row r="3604" spans="1:20">
      <c r="A3604" s="137">
        <v>889</v>
      </c>
      <c r="B3604" s="90" t="s">
        <v>2023</v>
      </c>
      <c r="C3604" s="55">
        <v>1963</v>
      </c>
      <c r="D3604" s="55"/>
      <c r="E3604" s="90" t="s">
        <v>28</v>
      </c>
      <c r="F3604" s="55">
        <v>5</v>
      </c>
      <c r="G3604" s="55">
        <v>2</v>
      </c>
      <c r="H3604" s="190">
        <v>1803.8</v>
      </c>
      <c r="I3604" s="190">
        <v>1635.8</v>
      </c>
      <c r="J3604" s="190">
        <v>1635.8</v>
      </c>
      <c r="K3604" s="190">
        <v>78</v>
      </c>
      <c r="L3604" s="189">
        <f>'Форма 2'!C3608</f>
        <v>5635363.716</v>
      </c>
      <c r="M3604" s="190">
        <v>0</v>
      </c>
      <c r="N3604" s="190">
        <v>0</v>
      </c>
      <c r="O3604" s="190">
        <v>0</v>
      </c>
      <c r="P3604" s="189">
        <f t="shared" si="336"/>
        <v>5635363.716</v>
      </c>
      <c r="Q3604" s="191">
        <f t="shared" si="337"/>
        <v>3445.02</v>
      </c>
      <c r="R3604" s="191">
        <f t="shared" si="338"/>
        <v>3445.02</v>
      </c>
      <c r="S3604" s="90" t="s">
        <v>42</v>
      </c>
      <c r="T3604" s="55" t="s">
        <v>34</v>
      </c>
    </row>
    <row r="3605" spans="1:20">
      <c r="A3605" s="312">
        <v>890</v>
      </c>
      <c r="B3605" s="90" t="s">
        <v>2008</v>
      </c>
      <c r="C3605" s="55">
        <v>1962</v>
      </c>
      <c r="D3605" s="55"/>
      <c r="E3605" s="90" t="s">
        <v>28</v>
      </c>
      <c r="F3605" s="55">
        <v>5</v>
      </c>
      <c r="G3605" s="55">
        <v>4</v>
      </c>
      <c r="H3605" s="190">
        <v>4240.7</v>
      </c>
      <c r="I3605" s="190">
        <v>2636.6</v>
      </c>
      <c r="J3605" s="190">
        <v>2636.6</v>
      </c>
      <c r="K3605" s="190">
        <v>128</v>
      </c>
      <c r="L3605" s="189">
        <f>'Форма 2'!C3609</f>
        <v>9083139.7319999989</v>
      </c>
      <c r="M3605" s="190">
        <v>0</v>
      </c>
      <c r="N3605" s="190">
        <v>0</v>
      </c>
      <c r="O3605" s="190">
        <v>0</v>
      </c>
      <c r="P3605" s="189">
        <f t="shared" si="336"/>
        <v>9083139.7319999989</v>
      </c>
      <c r="Q3605" s="191">
        <f t="shared" si="337"/>
        <v>3445.0199999999995</v>
      </c>
      <c r="R3605" s="191">
        <f t="shared" si="338"/>
        <v>3445.0199999999995</v>
      </c>
      <c r="S3605" s="90" t="s">
        <v>42</v>
      </c>
      <c r="T3605" s="55" t="s">
        <v>34</v>
      </c>
    </row>
    <row r="3606" spans="1:20">
      <c r="A3606" s="137">
        <v>891</v>
      </c>
      <c r="B3606" s="90" t="s">
        <v>2016</v>
      </c>
      <c r="C3606" s="55">
        <v>1962</v>
      </c>
      <c r="D3606" s="55"/>
      <c r="E3606" s="90" t="s">
        <v>28</v>
      </c>
      <c r="F3606" s="55">
        <v>5</v>
      </c>
      <c r="G3606" s="55">
        <v>2</v>
      </c>
      <c r="H3606" s="190">
        <v>1812.8</v>
      </c>
      <c r="I3606" s="190">
        <v>1314.9</v>
      </c>
      <c r="J3606" s="190">
        <v>1314.9</v>
      </c>
      <c r="K3606" s="190">
        <v>60</v>
      </c>
      <c r="L3606" s="189">
        <f>'Форма 2'!C3610</f>
        <v>4529856.7980000004</v>
      </c>
      <c r="M3606" s="190">
        <v>0</v>
      </c>
      <c r="N3606" s="190">
        <v>0</v>
      </c>
      <c r="O3606" s="190">
        <v>0</v>
      </c>
      <c r="P3606" s="189">
        <f t="shared" si="336"/>
        <v>4529856.7980000004</v>
      </c>
      <c r="Q3606" s="191">
        <f t="shared" si="337"/>
        <v>3445.02</v>
      </c>
      <c r="R3606" s="191">
        <f t="shared" si="338"/>
        <v>3445.02</v>
      </c>
      <c r="S3606" s="90" t="s">
        <v>42</v>
      </c>
      <c r="T3606" s="55" t="s">
        <v>34</v>
      </c>
    </row>
    <row r="3607" spans="1:20">
      <c r="A3607" s="312">
        <v>892</v>
      </c>
      <c r="B3607" s="90" t="s">
        <v>2017</v>
      </c>
      <c r="C3607" s="55">
        <v>1963</v>
      </c>
      <c r="D3607" s="55"/>
      <c r="E3607" s="90" t="s">
        <v>28</v>
      </c>
      <c r="F3607" s="55">
        <v>5</v>
      </c>
      <c r="G3607" s="55">
        <v>4</v>
      </c>
      <c r="H3607" s="190">
        <v>3788.8</v>
      </c>
      <c r="I3607" s="190">
        <v>3110.3</v>
      </c>
      <c r="J3607" s="190">
        <v>3110.3</v>
      </c>
      <c r="K3607" s="190">
        <v>156</v>
      </c>
      <c r="L3607" s="189">
        <f>'Форма 2'!C3611</f>
        <v>10715045.706</v>
      </c>
      <c r="M3607" s="190">
        <v>0</v>
      </c>
      <c r="N3607" s="190">
        <v>0</v>
      </c>
      <c r="O3607" s="190">
        <v>0</v>
      </c>
      <c r="P3607" s="189">
        <f t="shared" si="336"/>
        <v>10715045.706</v>
      </c>
      <c r="Q3607" s="191">
        <f t="shared" si="337"/>
        <v>3445.02</v>
      </c>
      <c r="R3607" s="191">
        <f t="shared" si="338"/>
        <v>3445.02</v>
      </c>
      <c r="S3607" s="90" t="s">
        <v>42</v>
      </c>
      <c r="T3607" s="55" t="s">
        <v>2982</v>
      </c>
    </row>
    <row r="3608" spans="1:20">
      <c r="A3608" s="137">
        <v>893</v>
      </c>
      <c r="B3608" s="90" t="s">
        <v>2018</v>
      </c>
      <c r="C3608" s="55">
        <v>1988</v>
      </c>
      <c r="D3608" s="55"/>
      <c r="E3608" s="90" t="s">
        <v>28</v>
      </c>
      <c r="F3608" s="55">
        <v>9</v>
      </c>
      <c r="G3608" s="55">
        <v>4</v>
      </c>
      <c r="H3608" s="190">
        <v>10281.700000000001</v>
      </c>
      <c r="I3608" s="190">
        <v>7069.3</v>
      </c>
      <c r="J3608" s="190">
        <v>7063.3</v>
      </c>
      <c r="K3608" s="190">
        <v>367</v>
      </c>
      <c r="L3608" s="189">
        <f>'Форма 2'!C3612</f>
        <v>8962932</v>
      </c>
      <c r="M3608" s="190">
        <v>0</v>
      </c>
      <c r="N3608" s="190">
        <v>0</v>
      </c>
      <c r="O3608" s="190">
        <v>0</v>
      </c>
      <c r="P3608" s="189">
        <f t="shared" si="336"/>
        <v>8962932</v>
      </c>
      <c r="Q3608" s="191">
        <f t="shared" si="337"/>
        <v>1267.8669740992743</v>
      </c>
      <c r="R3608" s="191">
        <f t="shared" si="338"/>
        <v>1267.8669740992743</v>
      </c>
      <c r="S3608" s="90" t="s">
        <v>42</v>
      </c>
      <c r="T3608" s="55" t="s">
        <v>35</v>
      </c>
    </row>
    <row r="3609" spans="1:20">
      <c r="A3609" s="312">
        <v>894</v>
      </c>
      <c r="B3609" s="90" t="s">
        <v>2009</v>
      </c>
      <c r="C3609" s="55">
        <v>1962</v>
      </c>
      <c r="D3609" s="55"/>
      <c r="E3609" s="90" t="s">
        <v>28</v>
      </c>
      <c r="F3609" s="55">
        <v>5</v>
      </c>
      <c r="G3609" s="55">
        <v>2</v>
      </c>
      <c r="H3609" s="190">
        <v>1627</v>
      </c>
      <c r="I3609" s="190">
        <v>1450.6</v>
      </c>
      <c r="J3609" s="190">
        <v>1450.6</v>
      </c>
      <c r="K3609" s="190">
        <v>71</v>
      </c>
      <c r="L3609" s="189">
        <f>'Форма 2'!C3613</f>
        <v>5567808.9680000003</v>
      </c>
      <c r="M3609" s="190">
        <v>0</v>
      </c>
      <c r="N3609" s="190">
        <v>0</v>
      </c>
      <c r="O3609" s="190">
        <v>0</v>
      </c>
      <c r="P3609" s="189">
        <f t="shared" si="336"/>
        <v>5567808.9680000003</v>
      </c>
      <c r="Q3609" s="191">
        <f t="shared" si="337"/>
        <v>3838.2800000000007</v>
      </c>
      <c r="R3609" s="191">
        <f t="shared" si="338"/>
        <v>3838.2800000000007</v>
      </c>
      <c r="S3609" s="90" t="s">
        <v>42</v>
      </c>
      <c r="T3609" s="55" t="s">
        <v>34</v>
      </c>
    </row>
    <row r="3610" spans="1:20">
      <c r="A3610" s="137">
        <v>895</v>
      </c>
      <c r="B3610" s="90" t="s">
        <v>2010</v>
      </c>
      <c r="C3610" s="55">
        <v>1961</v>
      </c>
      <c r="D3610" s="55"/>
      <c r="E3610" s="90" t="s">
        <v>28</v>
      </c>
      <c r="F3610" s="55">
        <v>5</v>
      </c>
      <c r="G3610" s="55">
        <v>4</v>
      </c>
      <c r="H3610" s="190">
        <v>3227.9</v>
      </c>
      <c r="I3610" s="190">
        <v>2457.6999999999998</v>
      </c>
      <c r="J3610" s="190">
        <v>2457.6999999999998</v>
      </c>
      <c r="K3610" s="190">
        <v>133</v>
      </c>
      <c r="L3610" s="189">
        <f>'Форма 2'!C3614</f>
        <v>8466825.6539999992</v>
      </c>
      <c r="M3610" s="190">
        <v>0</v>
      </c>
      <c r="N3610" s="190">
        <v>0</v>
      </c>
      <c r="O3610" s="190">
        <v>0</v>
      </c>
      <c r="P3610" s="189">
        <f t="shared" si="336"/>
        <v>8466825.6539999992</v>
      </c>
      <c r="Q3610" s="191">
        <f t="shared" si="337"/>
        <v>3445.02</v>
      </c>
      <c r="R3610" s="191">
        <f t="shared" si="338"/>
        <v>3445.02</v>
      </c>
      <c r="S3610" s="90" t="s">
        <v>42</v>
      </c>
      <c r="T3610" s="55" t="s">
        <v>34</v>
      </c>
    </row>
    <row r="3611" spans="1:20">
      <c r="A3611" s="312">
        <v>896</v>
      </c>
      <c r="B3611" s="90" t="s">
        <v>2011</v>
      </c>
      <c r="C3611" s="55">
        <v>1962</v>
      </c>
      <c r="D3611" s="55"/>
      <c r="E3611" s="90" t="s">
        <v>28</v>
      </c>
      <c r="F3611" s="55">
        <v>5</v>
      </c>
      <c r="G3611" s="55">
        <v>2</v>
      </c>
      <c r="H3611" s="190">
        <v>1627</v>
      </c>
      <c r="I3611" s="190">
        <v>1450.6</v>
      </c>
      <c r="J3611" s="190">
        <v>1450.6</v>
      </c>
      <c r="K3611" s="190">
        <v>71</v>
      </c>
      <c r="L3611" s="189">
        <f>'Форма 2'!C3615</f>
        <v>4997346.0120000001</v>
      </c>
      <c r="M3611" s="190">
        <v>0</v>
      </c>
      <c r="N3611" s="190">
        <v>0</v>
      </c>
      <c r="O3611" s="190">
        <v>0</v>
      </c>
      <c r="P3611" s="189">
        <f t="shared" si="336"/>
        <v>4997346.0120000001</v>
      </c>
      <c r="Q3611" s="191">
        <f t="shared" si="337"/>
        <v>3445.0200000000004</v>
      </c>
      <c r="R3611" s="191">
        <f t="shared" si="338"/>
        <v>3445.0200000000004</v>
      </c>
      <c r="S3611" s="90" t="s">
        <v>42</v>
      </c>
      <c r="T3611" s="55" t="s">
        <v>34</v>
      </c>
    </row>
    <row r="3612" spans="1:20">
      <c r="A3612" s="137">
        <v>897</v>
      </c>
      <c r="B3612" s="90" t="s">
        <v>2019</v>
      </c>
      <c r="C3612" s="55">
        <v>1962</v>
      </c>
      <c r="D3612" s="55"/>
      <c r="E3612" s="90" t="s">
        <v>28</v>
      </c>
      <c r="F3612" s="55">
        <v>3</v>
      </c>
      <c r="G3612" s="55">
        <v>2</v>
      </c>
      <c r="H3612" s="190">
        <v>1068.7</v>
      </c>
      <c r="I3612" s="190">
        <v>871.3</v>
      </c>
      <c r="J3612" s="190">
        <v>871.3</v>
      </c>
      <c r="K3612" s="190">
        <v>63</v>
      </c>
      <c r="L3612" s="189">
        <f>'Форма 2'!C3616</f>
        <v>3205512.6999999997</v>
      </c>
      <c r="M3612" s="190">
        <v>0</v>
      </c>
      <c r="N3612" s="190">
        <v>0</v>
      </c>
      <c r="O3612" s="190">
        <v>0</v>
      </c>
      <c r="P3612" s="189">
        <f t="shared" si="336"/>
        <v>3205512.6999999997</v>
      </c>
      <c r="Q3612" s="191">
        <f t="shared" si="337"/>
        <v>3679</v>
      </c>
      <c r="R3612" s="191">
        <f t="shared" si="338"/>
        <v>3679</v>
      </c>
      <c r="S3612" s="90" t="s">
        <v>42</v>
      </c>
      <c r="T3612" s="55" t="s">
        <v>35</v>
      </c>
    </row>
    <row r="3613" spans="1:20">
      <c r="A3613" s="312">
        <v>898</v>
      </c>
      <c r="B3613" s="90" t="s">
        <v>2024</v>
      </c>
      <c r="C3613" s="55">
        <v>1975</v>
      </c>
      <c r="D3613" s="55"/>
      <c r="E3613" s="90" t="s">
        <v>576</v>
      </c>
      <c r="F3613" s="55">
        <v>9</v>
      </c>
      <c r="G3613" s="55">
        <v>2</v>
      </c>
      <c r="H3613" s="190">
        <v>3869</v>
      </c>
      <c r="I3613" s="190">
        <v>3869</v>
      </c>
      <c r="J3613" s="190">
        <v>3869</v>
      </c>
      <c r="K3613" s="190">
        <v>210</v>
      </c>
      <c r="L3613" s="189">
        <f>'Форма 2'!C3617</f>
        <v>17097691.350000001</v>
      </c>
      <c r="M3613" s="190">
        <v>0</v>
      </c>
      <c r="N3613" s="190">
        <v>0</v>
      </c>
      <c r="O3613" s="190">
        <v>0</v>
      </c>
      <c r="P3613" s="189">
        <f t="shared" si="336"/>
        <v>17097691.350000001</v>
      </c>
      <c r="Q3613" s="191">
        <f t="shared" si="337"/>
        <v>4419.1500000000005</v>
      </c>
      <c r="R3613" s="191">
        <f t="shared" si="338"/>
        <v>4419.1500000000005</v>
      </c>
      <c r="S3613" s="90" t="s">
        <v>42</v>
      </c>
      <c r="T3613" s="55" t="s">
        <v>34</v>
      </c>
    </row>
    <row r="3614" spans="1:20">
      <c r="A3614" s="137">
        <v>899</v>
      </c>
      <c r="B3614" s="90" t="s">
        <v>2027</v>
      </c>
      <c r="C3614" s="55">
        <v>1972</v>
      </c>
      <c r="D3614" s="55"/>
      <c r="E3614" s="90" t="s">
        <v>335</v>
      </c>
      <c r="F3614" s="55">
        <v>9</v>
      </c>
      <c r="G3614" s="55">
        <v>3</v>
      </c>
      <c r="H3614" s="190">
        <v>8841.2999999999993</v>
      </c>
      <c r="I3614" s="190">
        <v>8643.6</v>
      </c>
      <c r="J3614" s="190">
        <v>6231.6</v>
      </c>
      <c r="K3614" s="190">
        <v>321</v>
      </c>
      <c r="L3614" s="189">
        <f>'Форма 2'!C3618</f>
        <v>26619867.792000003</v>
      </c>
      <c r="M3614" s="190">
        <v>0</v>
      </c>
      <c r="N3614" s="190">
        <v>0</v>
      </c>
      <c r="O3614" s="190">
        <v>0</v>
      </c>
      <c r="P3614" s="189">
        <f t="shared" si="336"/>
        <v>26619867.792000003</v>
      </c>
      <c r="Q3614" s="191">
        <f t="shared" si="337"/>
        <v>3079.7200000000003</v>
      </c>
      <c r="R3614" s="191">
        <f t="shared" si="338"/>
        <v>3079.7200000000003</v>
      </c>
      <c r="S3614" s="90" t="s">
        <v>42</v>
      </c>
      <c r="T3614" s="55" t="s">
        <v>34</v>
      </c>
    </row>
    <row r="3615" spans="1:20">
      <c r="A3615" s="312">
        <v>900</v>
      </c>
      <c r="B3615" s="90" t="s">
        <v>2028</v>
      </c>
      <c r="C3615" s="55">
        <v>1974</v>
      </c>
      <c r="D3615" s="12">
        <v>2012</v>
      </c>
      <c r="E3615" s="90" t="s">
        <v>335</v>
      </c>
      <c r="F3615" s="55">
        <v>9</v>
      </c>
      <c r="G3615" s="55">
        <v>1</v>
      </c>
      <c r="H3615" s="190">
        <v>6614.6</v>
      </c>
      <c r="I3615" s="190">
        <v>5057.2</v>
      </c>
      <c r="J3615" s="190">
        <v>4236.3</v>
      </c>
      <c r="K3615" s="190">
        <v>299</v>
      </c>
      <c r="L3615" s="189">
        <f>'Форма 2'!C3619</f>
        <v>22348525.380000003</v>
      </c>
      <c r="M3615" s="190">
        <v>0</v>
      </c>
      <c r="N3615" s="190">
        <v>0</v>
      </c>
      <c r="O3615" s="190">
        <v>0</v>
      </c>
      <c r="P3615" s="189">
        <f t="shared" si="336"/>
        <v>22348525.380000003</v>
      </c>
      <c r="Q3615" s="191">
        <f t="shared" si="337"/>
        <v>4419.1500000000005</v>
      </c>
      <c r="R3615" s="191">
        <f t="shared" si="338"/>
        <v>4419.1500000000005</v>
      </c>
      <c r="S3615" s="90" t="s">
        <v>42</v>
      </c>
      <c r="T3615" s="55" t="s">
        <v>34</v>
      </c>
    </row>
    <row r="3616" spans="1:20">
      <c r="A3616" s="137">
        <v>901</v>
      </c>
      <c r="B3616" s="90" t="s">
        <v>2025</v>
      </c>
      <c r="C3616" s="55">
        <v>1974</v>
      </c>
      <c r="D3616" s="55"/>
      <c r="E3616" s="90" t="s">
        <v>576</v>
      </c>
      <c r="F3616" s="55">
        <v>5</v>
      </c>
      <c r="G3616" s="55">
        <v>4</v>
      </c>
      <c r="H3616" s="190">
        <v>2691</v>
      </c>
      <c r="I3616" s="190">
        <v>2510.75</v>
      </c>
      <c r="J3616" s="190">
        <v>2510.75</v>
      </c>
      <c r="K3616" s="190">
        <v>149</v>
      </c>
      <c r="L3616" s="189">
        <f>'Форма 2'!C3620</f>
        <v>6309765.8250000002</v>
      </c>
      <c r="M3616" s="190">
        <v>0</v>
      </c>
      <c r="N3616" s="190">
        <v>0</v>
      </c>
      <c r="O3616" s="190">
        <v>0</v>
      </c>
      <c r="P3616" s="189">
        <f t="shared" si="336"/>
        <v>6309765.8250000002</v>
      </c>
      <c r="Q3616" s="191">
        <f t="shared" si="337"/>
        <v>2513.1</v>
      </c>
      <c r="R3616" s="191">
        <f t="shared" si="338"/>
        <v>2513.1</v>
      </c>
      <c r="S3616" s="90" t="s">
        <v>42</v>
      </c>
      <c r="T3616" s="55" t="s">
        <v>34</v>
      </c>
    </row>
    <row r="3617" spans="1:20">
      <c r="A3617" s="312">
        <v>902</v>
      </c>
      <c r="B3617" s="90" t="s">
        <v>2032</v>
      </c>
      <c r="C3617" s="55">
        <v>1950</v>
      </c>
      <c r="D3617" s="55"/>
      <c r="E3617" s="90" t="s">
        <v>335</v>
      </c>
      <c r="F3617" s="55">
        <v>4</v>
      </c>
      <c r="G3617" s="55">
        <v>2</v>
      </c>
      <c r="H3617" s="190">
        <v>2488</v>
      </c>
      <c r="I3617" s="190">
        <v>1995.3</v>
      </c>
      <c r="J3617" s="190">
        <v>1995.3</v>
      </c>
      <c r="K3617" s="190">
        <v>64</v>
      </c>
      <c r="L3617" s="189">
        <f>'Форма 2'!C3621</f>
        <v>784671.67799999996</v>
      </c>
      <c r="M3617" s="190">
        <v>0</v>
      </c>
      <c r="N3617" s="190">
        <v>0</v>
      </c>
      <c r="O3617" s="190">
        <v>0</v>
      </c>
      <c r="P3617" s="189">
        <f t="shared" si="336"/>
        <v>784671.67799999996</v>
      </c>
      <c r="Q3617" s="191">
        <f t="shared" si="337"/>
        <v>393.26</v>
      </c>
      <c r="R3617" s="191">
        <f t="shared" si="338"/>
        <v>393.26</v>
      </c>
      <c r="S3617" s="90" t="s">
        <v>42</v>
      </c>
      <c r="T3617" s="55" t="s">
        <v>34</v>
      </c>
    </row>
    <row r="3618" spans="1:20">
      <c r="A3618" s="137">
        <v>903</v>
      </c>
      <c r="B3618" s="90" t="s">
        <v>2033</v>
      </c>
      <c r="C3618" s="55">
        <v>1951</v>
      </c>
      <c r="D3618" s="55"/>
      <c r="E3618" s="90" t="s">
        <v>335</v>
      </c>
      <c r="F3618" s="55">
        <v>4</v>
      </c>
      <c r="G3618" s="55">
        <v>4</v>
      </c>
      <c r="H3618" s="190">
        <v>30261</v>
      </c>
      <c r="I3618" s="190">
        <v>2925.7999999999997</v>
      </c>
      <c r="J3618" s="190">
        <v>2196.1999999999998</v>
      </c>
      <c r="K3618" s="190">
        <v>80</v>
      </c>
      <c r="L3618" s="189">
        <f>'Форма 2'!C3622</f>
        <v>1332145.9979999999</v>
      </c>
      <c r="M3618" s="190">
        <v>0</v>
      </c>
      <c r="N3618" s="190">
        <v>0</v>
      </c>
      <c r="O3618" s="190">
        <v>0</v>
      </c>
      <c r="P3618" s="189">
        <f t="shared" si="336"/>
        <v>1332145.9979999999</v>
      </c>
      <c r="Q3618" s="191">
        <f t="shared" si="337"/>
        <v>455.31</v>
      </c>
      <c r="R3618" s="191">
        <f t="shared" si="338"/>
        <v>455.31</v>
      </c>
      <c r="S3618" s="90" t="s">
        <v>42</v>
      </c>
      <c r="T3618" s="55" t="s">
        <v>34</v>
      </c>
    </row>
    <row r="3619" spans="1:20">
      <c r="A3619" s="312">
        <v>904</v>
      </c>
      <c r="B3619" s="90" t="s">
        <v>2029</v>
      </c>
      <c r="C3619" s="55">
        <v>1954</v>
      </c>
      <c r="D3619" s="55"/>
      <c r="E3619" s="90" t="s">
        <v>335</v>
      </c>
      <c r="F3619" s="55">
        <v>5</v>
      </c>
      <c r="G3619" s="55">
        <v>4</v>
      </c>
      <c r="H3619" s="190">
        <v>5933.2</v>
      </c>
      <c r="I3619" s="190">
        <v>5052.8999999999996</v>
      </c>
      <c r="J3619" s="190">
        <v>3758.3</v>
      </c>
      <c r="K3619" s="190">
        <v>121</v>
      </c>
      <c r="L3619" s="189">
        <f>'Форма 2'!C3623</f>
        <v>6110825.6729999995</v>
      </c>
      <c r="M3619" s="190">
        <v>0</v>
      </c>
      <c r="N3619" s="190">
        <v>0</v>
      </c>
      <c r="O3619" s="190">
        <v>0</v>
      </c>
      <c r="P3619" s="189">
        <f t="shared" si="336"/>
        <v>6110825.6729999995</v>
      </c>
      <c r="Q3619" s="191">
        <f t="shared" si="337"/>
        <v>1209.3699999999999</v>
      </c>
      <c r="R3619" s="191">
        <f t="shared" si="338"/>
        <v>1209.3699999999999</v>
      </c>
      <c r="S3619" s="90" t="s">
        <v>42</v>
      </c>
      <c r="T3619" s="55" t="s">
        <v>34</v>
      </c>
    </row>
    <row r="3620" spans="1:20">
      <c r="A3620" s="137">
        <v>905</v>
      </c>
      <c r="B3620" s="90" t="s">
        <v>2030</v>
      </c>
      <c r="C3620" s="55">
        <v>1954</v>
      </c>
      <c r="D3620" s="55"/>
      <c r="E3620" s="90" t="s">
        <v>335</v>
      </c>
      <c r="F3620" s="55">
        <v>5</v>
      </c>
      <c r="G3620" s="55">
        <v>4</v>
      </c>
      <c r="H3620" s="190">
        <v>5061.6000000000004</v>
      </c>
      <c r="I3620" s="190">
        <v>4803.6000000000004</v>
      </c>
      <c r="J3620" s="190">
        <v>3572.5</v>
      </c>
      <c r="K3620" s="190">
        <v>129</v>
      </c>
      <c r="L3620" s="189">
        <f>'Форма 2'!C3624</f>
        <v>1889063.736</v>
      </c>
      <c r="M3620" s="190">
        <v>0</v>
      </c>
      <c r="N3620" s="190">
        <v>0</v>
      </c>
      <c r="O3620" s="190">
        <v>0</v>
      </c>
      <c r="P3620" s="189">
        <f t="shared" si="336"/>
        <v>1889063.736</v>
      </c>
      <c r="Q3620" s="191">
        <f t="shared" si="337"/>
        <v>393.26</v>
      </c>
      <c r="R3620" s="191">
        <f t="shared" si="338"/>
        <v>393.26</v>
      </c>
      <c r="S3620" s="90" t="s">
        <v>42</v>
      </c>
      <c r="T3620" s="55" t="s">
        <v>34</v>
      </c>
    </row>
    <row r="3621" spans="1:20">
      <c r="A3621" s="312">
        <v>906</v>
      </c>
      <c r="B3621" s="90" t="s">
        <v>2031</v>
      </c>
      <c r="C3621" s="55">
        <v>1949</v>
      </c>
      <c r="D3621" s="55"/>
      <c r="E3621" s="90" t="s">
        <v>335</v>
      </c>
      <c r="F3621" s="55">
        <v>5</v>
      </c>
      <c r="G3621" s="55">
        <v>3</v>
      </c>
      <c r="H3621" s="190">
        <v>3876.1</v>
      </c>
      <c r="I3621" s="190">
        <v>2599.1999999999998</v>
      </c>
      <c r="J3621" s="190">
        <v>1738.2</v>
      </c>
      <c r="K3621" s="190">
        <v>78</v>
      </c>
      <c r="L3621" s="189">
        <f>'Форма 2'!C3625</f>
        <v>3807983.9519999996</v>
      </c>
      <c r="M3621" s="190">
        <v>0</v>
      </c>
      <c r="N3621" s="190">
        <v>0</v>
      </c>
      <c r="O3621" s="190">
        <v>0</v>
      </c>
      <c r="P3621" s="189">
        <f t="shared" si="336"/>
        <v>3807983.9519999996</v>
      </c>
      <c r="Q3621" s="191">
        <f t="shared" si="337"/>
        <v>1465.06</v>
      </c>
      <c r="R3621" s="191">
        <f t="shared" si="338"/>
        <v>1465.06</v>
      </c>
      <c r="S3621" s="90" t="s">
        <v>42</v>
      </c>
      <c r="T3621" s="55" t="s">
        <v>34</v>
      </c>
    </row>
    <row r="3622" spans="1:20">
      <c r="A3622" s="137">
        <v>907</v>
      </c>
      <c r="B3622" s="90" t="s">
        <v>2034</v>
      </c>
      <c r="C3622" s="55">
        <v>1965</v>
      </c>
      <c r="D3622" s="55"/>
      <c r="E3622" s="90" t="s">
        <v>335</v>
      </c>
      <c r="F3622" s="55">
        <v>4</v>
      </c>
      <c r="G3622" s="55">
        <v>3</v>
      </c>
      <c r="H3622" s="190">
        <v>2652.9</v>
      </c>
      <c r="I3622" s="190">
        <v>1799.8</v>
      </c>
      <c r="J3622" s="190">
        <v>1727.2</v>
      </c>
      <c r="K3622" s="190">
        <v>86</v>
      </c>
      <c r="L3622" s="189">
        <f>'Форма 2'!C3626</f>
        <v>6200346.9960000003</v>
      </c>
      <c r="M3622" s="190">
        <v>0</v>
      </c>
      <c r="N3622" s="190">
        <v>0</v>
      </c>
      <c r="O3622" s="190">
        <v>0</v>
      </c>
      <c r="P3622" s="189">
        <f t="shared" si="336"/>
        <v>6200346.9960000003</v>
      </c>
      <c r="Q3622" s="191">
        <f t="shared" si="337"/>
        <v>3445.0200000000004</v>
      </c>
      <c r="R3622" s="191">
        <f t="shared" si="338"/>
        <v>3445.0200000000004</v>
      </c>
      <c r="S3622" s="90" t="s">
        <v>42</v>
      </c>
      <c r="T3622" s="55" t="s">
        <v>34</v>
      </c>
    </row>
    <row r="3623" spans="1:20">
      <c r="A3623" s="312">
        <v>908</v>
      </c>
      <c r="B3623" s="90" t="s">
        <v>2035</v>
      </c>
      <c r="C3623" s="55">
        <v>1978</v>
      </c>
      <c r="D3623" s="55"/>
      <c r="E3623" s="90" t="s">
        <v>335</v>
      </c>
      <c r="F3623" s="55">
        <v>5</v>
      </c>
      <c r="G3623" s="55">
        <v>8</v>
      </c>
      <c r="H3623" s="190">
        <v>6350.1</v>
      </c>
      <c r="I3623" s="190">
        <v>5742.4</v>
      </c>
      <c r="J3623" s="190">
        <v>5742.4</v>
      </c>
      <c r="K3623" s="190">
        <v>278</v>
      </c>
      <c r="L3623" s="189">
        <f>'Форма 2'!C3627</f>
        <v>48207792.544</v>
      </c>
      <c r="M3623" s="190">
        <v>0</v>
      </c>
      <c r="N3623" s="190">
        <v>0</v>
      </c>
      <c r="O3623" s="190">
        <v>0</v>
      </c>
      <c r="P3623" s="189">
        <f t="shared" ref="P3623:P3686" si="339">L3623</f>
        <v>48207792.544</v>
      </c>
      <c r="Q3623" s="191">
        <f t="shared" ref="Q3623:Q3686" si="340">L3623/I3623</f>
        <v>8395.0600000000013</v>
      </c>
      <c r="R3623" s="191">
        <f t="shared" ref="R3623:R3686" si="341">Q3623</f>
        <v>8395.0600000000013</v>
      </c>
      <c r="S3623" s="90" t="s">
        <v>42</v>
      </c>
      <c r="T3623" s="55" t="s">
        <v>34</v>
      </c>
    </row>
    <row r="3624" spans="1:20">
      <c r="A3624" s="137">
        <v>909</v>
      </c>
      <c r="B3624" s="90" t="s">
        <v>2039</v>
      </c>
      <c r="C3624" s="55">
        <v>1984</v>
      </c>
      <c r="D3624" s="55"/>
      <c r="E3624" s="90" t="s">
        <v>576</v>
      </c>
      <c r="F3624" s="55">
        <v>9</v>
      </c>
      <c r="G3624" s="55">
        <v>2</v>
      </c>
      <c r="H3624" s="190">
        <v>4636.1000000000004</v>
      </c>
      <c r="I3624" s="190">
        <v>3899.8</v>
      </c>
      <c r="J3624" s="190">
        <v>3899.8</v>
      </c>
      <c r="K3624" s="190">
        <v>169</v>
      </c>
      <c r="L3624" s="189">
        <f>'Форма 2'!C3628</f>
        <v>4481466</v>
      </c>
      <c r="M3624" s="190">
        <v>0</v>
      </c>
      <c r="N3624" s="190">
        <v>0</v>
      </c>
      <c r="O3624" s="190">
        <v>0</v>
      </c>
      <c r="P3624" s="189">
        <f t="shared" si="339"/>
        <v>4481466</v>
      </c>
      <c r="Q3624" s="191">
        <f t="shared" si="340"/>
        <v>1149.1527770654905</v>
      </c>
      <c r="R3624" s="191">
        <f t="shared" si="341"/>
        <v>1149.1527770654905</v>
      </c>
      <c r="S3624" s="90" t="s">
        <v>42</v>
      </c>
      <c r="T3624" s="55" t="s">
        <v>34</v>
      </c>
    </row>
    <row r="3625" spans="1:20">
      <c r="A3625" s="312">
        <v>910</v>
      </c>
      <c r="B3625" s="90" t="s">
        <v>2040</v>
      </c>
      <c r="C3625" s="55">
        <v>1986</v>
      </c>
      <c r="D3625" s="55"/>
      <c r="E3625" s="90" t="s">
        <v>335</v>
      </c>
      <c r="F3625" s="55">
        <v>9</v>
      </c>
      <c r="G3625" s="55">
        <v>1</v>
      </c>
      <c r="H3625" s="190">
        <v>2409.1</v>
      </c>
      <c r="I3625" s="190">
        <v>2151.4</v>
      </c>
      <c r="J3625" s="190">
        <v>1933.9</v>
      </c>
      <c r="K3625" s="190">
        <v>100</v>
      </c>
      <c r="L3625" s="189">
        <f>'Форма 2'!C3629</f>
        <v>2240733</v>
      </c>
      <c r="M3625" s="190">
        <v>0</v>
      </c>
      <c r="N3625" s="190">
        <v>0</v>
      </c>
      <c r="O3625" s="190">
        <v>0</v>
      </c>
      <c r="P3625" s="189">
        <f t="shared" si="339"/>
        <v>2240733</v>
      </c>
      <c r="Q3625" s="191">
        <f t="shared" si="340"/>
        <v>1041.523194199126</v>
      </c>
      <c r="R3625" s="191">
        <f t="shared" si="341"/>
        <v>1041.523194199126</v>
      </c>
      <c r="S3625" s="90" t="s">
        <v>42</v>
      </c>
      <c r="T3625" s="55" t="s">
        <v>34</v>
      </c>
    </row>
    <row r="3626" spans="1:20">
      <c r="A3626" s="137">
        <v>911</v>
      </c>
      <c r="B3626" s="90" t="s">
        <v>2048</v>
      </c>
      <c r="C3626" s="55">
        <v>1986</v>
      </c>
      <c r="D3626" s="55"/>
      <c r="E3626" s="90" t="s">
        <v>335</v>
      </c>
      <c r="F3626" s="55">
        <v>9</v>
      </c>
      <c r="G3626" s="55">
        <v>1</v>
      </c>
      <c r="H3626" s="190">
        <v>1966.8</v>
      </c>
      <c r="I3626" s="190">
        <v>2134.6999999999998</v>
      </c>
      <c r="J3626" s="190">
        <v>1900</v>
      </c>
      <c r="K3626" s="190">
        <v>81</v>
      </c>
      <c r="L3626" s="189">
        <f>'Форма 2'!C3630</f>
        <v>2240733</v>
      </c>
      <c r="M3626" s="190">
        <v>0</v>
      </c>
      <c r="N3626" s="190">
        <v>0</v>
      </c>
      <c r="O3626" s="190">
        <v>0</v>
      </c>
      <c r="P3626" s="189">
        <f t="shared" si="339"/>
        <v>2240733</v>
      </c>
      <c r="Q3626" s="191">
        <f t="shared" si="340"/>
        <v>1049.6711481707032</v>
      </c>
      <c r="R3626" s="191">
        <f t="shared" si="341"/>
        <v>1049.6711481707032</v>
      </c>
      <c r="S3626" s="90" t="s">
        <v>42</v>
      </c>
      <c r="T3626" s="55" t="s">
        <v>35</v>
      </c>
    </row>
    <row r="3627" spans="1:20">
      <c r="A3627" s="312">
        <v>912</v>
      </c>
      <c r="B3627" s="90" t="s">
        <v>2041</v>
      </c>
      <c r="C3627" s="55">
        <v>1987</v>
      </c>
      <c r="D3627" s="12">
        <v>2006</v>
      </c>
      <c r="E3627" s="90" t="s">
        <v>576</v>
      </c>
      <c r="F3627" s="55">
        <v>9</v>
      </c>
      <c r="G3627" s="55">
        <v>1</v>
      </c>
      <c r="H3627" s="190">
        <v>2007.3</v>
      </c>
      <c r="I3627" s="190">
        <v>1214.8</v>
      </c>
      <c r="J3627" s="190">
        <v>1214.8</v>
      </c>
      <c r="K3627" s="190">
        <v>75</v>
      </c>
      <c r="L3627" s="189">
        <f>'Форма 2'!C3631</f>
        <v>2240733</v>
      </c>
      <c r="M3627" s="190">
        <v>0</v>
      </c>
      <c r="N3627" s="190">
        <v>0</v>
      </c>
      <c r="O3627" s="190">
        <v>0</v>
      </c>
      <c r="P3627" s="189">
        <f t="shared" si="339"/>
        <v>2240733</v>
      </c>
      <c r="Q3627" s="191">
        <f t="shared" si="340"/>
        <v>1844.5283174185051</v>
      </c>
      <c r="R3627" s="191">
        <f t="shared" si="341"/>
        <v>1844.5283174185051</v>
      </c>
      <c r="S3627" s="90" t="s">
        <v>42</v>
      </c>
      <c r="T3627" s="55" t="s">
        <v>35</v>
      </c>
    </row>
    <row r="3628" spans="1:20">
      <c r="A3628" s="137">
        <v>913</v>
      </c>
      <c r="B3628" s="90" t="s">
        <v>2042</v>
      </c>
      <c r="C3628" s="55">
        <v>1986</v>
      </c>
      <c r="D3628" s="12">
        <v>2006</v>
      </c>
      <c r="E3628" s="90" t="s">
        <v>576</v>
      </c>
      <c r="F3628" s="55">
        <v>9</v>
      </c>
      <c r="G3628" s="55">
        <v>2</v>
      </c>
      <c r="H3628" s="190">
        <v>4680.7</v>
      </c>
      <c r="I3628" s="190">
        <v>4006.5</v>
      </c>
      <c r="J3628" s="190">
        <v>4006.5</v>
      </c>
      <c r="K3628" s="190">
        <v>171</v>
      </c>
      <c r="L3628" s="189">
        <f>'Форма 2'!C3632</f>
        <v>4481466</v>
      </c>
      <c r="M3628" s="190">
        <v>0</v>
      </c>
      <c r="N3628" s="190">
        <v>0</v>
      </c>
      <c r="O3628" s="190">
        <v>0</v>
      </c>
      <c r="P3628" s="189">
        <f t="shared" si="339"/>
        <v>4481466</v>
      </c>
      <c r="Q3628" s="191">
        <f t="shared" si="340"/>
        <v>1118.5488581055783</v>
      </c>
      <c r="R3628" s="191">
        <f t="shared" si="341"/>
        <v>1118.5488581055783</v>
      </c>
      <c r="S3628" s="90" t="s">
        <v>42</v>
      </c>
      <c r="T3628" s="55" t="s">
        <v>34</v>
      </c>
    </row>
    <row r="3629" spans="1:20">
      <c r="A3629" s="312">
        <v>914</v>
      </c>
      <c r="B3629" s="90" t="s">
        <v>2043</v>
      </c>
      <c r="C3629" s="55">
        <v>1986</v>
      </c>
      <c r="D3629" s="55"/>
      <c r="E3629" s="90" t="s">
        <v>576</v>
      </c>
      <c r="F3629" s="55">
        <v>9</v>
      </c>
      <c r="G3629" s="55">
        <v>5</v>
      </c>
      <c r="H3629" s="190">
        <v>11689</v>
      </c>
      <c r="I3629" s="190">
        <v>9754.5499999999993</v>
      </c>
      <c r="J3629" s="190">
        <v>9754.5499999999993</v>
      </c>
      <c r="K3629" s="190">
        <v>427</v>
      </c>
      <c r="L3629" s="189">
        <f>'Форма 2'!C3633</f>
        <v>11203665</v>
      </c>
      <c r="M3629" s="190">
        <v>0</v>
      </c>
      <c r="N3629" s="190">
        <v>0</v>
      </c>
      <c r="O3629" s="190">
        <v>0</v>
      </c>
      <c r="P3629" s="189">
        <f t="shared" si="339"/>
        <v>11203665</v>
      </c>
      <c r="Q3629" s="191">
        <f t="shared" si="340"/>
        <v>1148.5578524893513</v>
      </c>
      <c r="R3629" s="191">
        <f t="shared" si="341"/>
        <v>1148.5578524893513</v>
      </c>
      <c r="S3629" s="90" t="s">
        <v>42</v>
      </c>
      <c r="T3629" s="55" t="s">
        <v>35</v>
      </c>
    </row>
    <row r="3630" spans="1:20">
      <c r="A3630" s="137">
        <v>915</v>
      </c>
      <c r="B3630" s="90" t="s">
        <v>2036</v>
      </c>
      <c r="C3630" s="55">
        <v>1987</v>
      </c>
      <c r="D3630" s="55"/>
      <c r="E3630" s="90" t="s">
        <v>596</v>
      </c>
      <c r="F3630" s="55">
        <v>9</v>
      </c>
      <c r="G3630" s="55">
        <v>1</v>
      </c>
      <c r="H3630" s="190" t="s">
        <v>333</v>
      </c>
      <c r="I3630" s="190" t="s">
        <v>333</v>
      </c>
      <c r="J3630" s="190" t="s">
        <v>333</v>
      </c>
      <c r="K3630" s="190" t="s">
        <v>333</v>
      </c>
      <c r="L3630" s="189">
        <f>'Форма 2'!C3634</f>
        <v>2240733</v>
      </c>
      <c r="M3630" s="190">
        <v>0</v>
      </c>
      <c r="N3630" s="190">
        <v>0</v>
      </c>
      <c r="O3630" s="190">
        <v>0</v>
      </c>
      <c r="P3630" s="189">
        <f t="shared" si="339"/>
        <v>2240733</v>
      </c>
      <c r="Q3630" s="191" t="e">
        <f t="shared" si="340"/>
        <v>#VALUE!</v>
      </c>
      <c r="R3630" s="191" t="e">
        <f t="shared" si="341"/>
        <v>#VALUE!</v>
      </c>
      <c r="S3630" s="90" t="s">
        <v>42</v>
      </c>
      <c r="T3630" s="55" t="s">
        <v>34</v>
      </c>
    </row>
    <row r="3631" spans="1:20">
      <c r="A3631" s="312">
        <v>916</v>
      </c>
      <c r="B3631" s="90" t="s">
        <v>2044</v>
      </c>
      <c r="C3631" s="55">
        <v>1965</v>
      </c>
      <c r="D3631" s="55"/>
      <c r="E3631" s="90" t="s">
        <v>576</v>
      </c>
      <c r="F3631" s="55">
        <v>5</v>
      </c>
      <c r="G3631" s="55">
        <v>4</v>
      </c>
      <c r="H3631" s="190">
        <v>3593.45</v>
      </c>
      <c r="I3631" s="190">
        <v>3500</v>
      </c>
      <c r="J3631" s="190">
        <v>3500</v>
      </c>
      <c r="K3631" s="190">
        <v>156</v>
      </c>
      <c r="L3631" s="189">
        <f>'Форма 2'!C3635</f>
        <v>12057570</v>
      </c>
      <c r="M3631" s="190">
        <v>0</v>
      </c>
      <c r="N3631" s="190">
        <v>0</v>
      </c>
      <c r="O3631" s="190">
        <v>0</v>
      </c>
      <c r="P3631" s="189">
        <f t="shared" si="339"/>
        <v>12057570</v>
      </c>
      <c r="Q3631" s="191">
        <f t="shared" si="340"/>
        <v>3445.02</v>
      </c>
      <c r="R3631" s="191">
        <f t="shared" si="341"/>
        <v>3445.02</v>
      </c>
      <c r="S3631" s="90" t="s">
        <v>42</v>
      </c>
      <c r="T3631" s="55" t="s">
        <v>35</v>
      </c>
    </row>
    <row r="3632" spans="1:20">
      <c r="A3632" s="137">
        <v>917</v>
      </c>
      <c r="B3632" s="90" t="s">
        <v>2045</v>
      </c>
      <c r="C3632" s="55">
        <v>1965</v>
      </c>
      <c r="D3632" s="55"/>
      <c r="E3632" s="90" t="s">
        <v>576</v>
      </c>
      <c r="F3632" s="55">
        <v>5</v>
      </c>
      <c r="G3632" s="55">
        <v>4</v>
      </c>
      <c r="H3632" s="190">
        <v>3574.8</v>
      </c>
      <c r="I3632" s="190">
        <v>3500</v>
      </c>
      <c r="J3632" s="190">
        <v>3500</v>
      </c>
      <c r="K3632" s="190">
        <v>161</v>
      </c>
      <c r="L3632" s="189">
        <f>'Форма 2'!C3636</f>
        <v>12057570</v>
      </c>
      <c r="M3632" s="190">
        <v>0</v>
      </c>
      <c r="N3632" s="190">
        <v>0</v>
      </c>
      <c r="O3632" s="190">
        <v>0</v>
      </c>
      <c r="P3632" s="189">
        <f t="shared" si="339"/>
        <v>12057570</v>
      </c>
      <c r="Q3632" s="191">
        <f t="shared" si="340"/>
        <v>3445.02</v>
      </c>
      <c r="R3632" s="191">
        <f t="shared" si="341"/>
        <v>3445.02</v>
      </c>
      <c r="S3632" s="90" t="s">
        <v>42</v>
      </c>
      <c r="T3632" s="55" t="s">
        <v>34</v>
      </c>
    </row>
    <row r="3633" spans="1:20">
      <c r="A3633" s="312">
        <v>918</v>
      </c>
      <c r="B3633" s="90" t="s">
        <v>2046</v>
      </c>
      <c r="C3633" s="55">
        <v>1965</v>
      </c>
      <c r="D3633" s="55"/>
      <c r="E3633" s="90" t="s">
        <v>576</v>
      </c>
      <c r="F3633" s="55">
        <v>5</v>
      </c>
      <c r="G3633" s="55">
        <v>4</v>
      </c>
      <c r="H3633" s="190">
        <v>3590.3</v>
      </c>
      <c r="I3633" s="190">
        <v>3500</v>
      </c>
      <c r="J3633" s="190">
        <v>3500</v>
      </c>
      <c r="K3633" s="190">
        <v>157</v>
      </c>
      <c r="L3633" s="189">
        <f>'Форма 2'!C3637</f>
        <v>12057570</v>
      </c>
      <c r="M3633" s="190">
        <v>0</v>
      </c>
      <c r="N3633" s="190">
        <v>0</v>
      </c>
      <c r="O3633" s="190">
        <v>0</v>
      </c>
      <c r="P3633" s="189">
        <f t="shared" si="339"/>
        <v>12057570</v>
      </c>
      <c r="Q3633" s="191">
        <f t="shared" si="340"/>
        <v>3445.02</v>
      </c>
      <c r="R3633" s="191">
        <f t="shared" si="341"/>
        <v>3445.02</v>
      </c>
      <c r="S3633" s="90" t="s">
        <v>42</v>
      </c>
      <c r="T3633" s="55" t="s">
        <v>35</v>
      </c>
    </row>
    <row r="3634" spans="1:20">
      <c r="A3634" s="137">
        <v>919</v>
      </c>
      <c r="B3634" s="90" t="s">
        <v>2047</v>
      </c>
      <c r="C3634" s="55">
        <v>1965</v>
      </c>
      <c r="D3634" s="55"/>
      <c r="E3634" s="90" t="s">
        <v>576</v>
      </c>
      <c r="F3634" s="55">
        <v>5</v>
      </c>
      <c r="G3634" s="55">
        <v>4</v>
      </c>
      <c r="H3634" s="190">
        <v>3581.8</v>
      </c>
      <c r="I3634" s="190">
        <v>3500</v>
      </c>
      <c r="J3634" s="190">
        <v>3500</v>
      </c>
      <c r="K3634" s="190">
        <v>175</v>
      </c>
      <c r="L3634" s="189">
        <f>'Форма 2'!C3638</f>
        <v>12057570</v>
      </c>
      <c r="M3634" s="190">
        <v>0</v>
      </c>
      <c r="N3634" s="190">
        <v>0</v>
      </c>
      <c r="O3634" s="190">
        <v>0</v>
      </c>
      <c r="P3634" s="189">
        <f t="shared" si="339"/>
        <v>12057570</v>
      </c>
      <c r="Q3634" s="191">
        <f t="shared" si="340"/>
        <v>3445.02</v>
      </c>
      <c r="R3634" s="191">
        <f t="shared" si="341"/>
        <v>3445.02</v>
      </c>
      <c r="S3634" s="90" t="s">
        <v>42</v>
      </c>
      <c r="T3634" s="55" t="s">
        <v>35</v>
      </c>
    </row>
    <row r="3635" spans="1:20">
      <c r="A3635" s="312">
        <v>920</v>
      </c>
      <c r="B3635" s="90" t="s">
        <v>2037</v>
      </c>
      <c r="C3635" s="55">
        <v>1986</v>
      </c>
      <c r="D3635" s="55"/>
      <c r="E3635" s="90" t="s">
        <v>576</v>
      </c>
      <c r="F3635" s="55">
        <v>9</v>
      </c>
      <c r="G3635" s="55">
        <v>6</v>
      </c>
      <c r="H3635" s="190">
        <v>18060.3</v>
      </c>
      <c r="I3635" s="190">
        <v>15084.47</v>
      </c>
      <c r="J3635" s="190">
        <v>15084.47</v>
      </c>
      <c r="K3635" s="190">
        <v>628</v>
      </c>
      <c r="L3635" s="189">
        <f>'Форма 2'!C3639</f>
        <v>13444398</v>
      </c>
      <c r="M3635" s="190">
        <v>0</v>
      </c>
      <c r="N3635" s="190">
        <v>0</v>
      </c>
      <c r="O3635" s="190">
        <v>0</v>
      </c>
      <c r="P3635" s="189">
        <f t="shared" si="339"/>
        <v>13444398</v>
      </c>
      <c r="Q3635" s="191">
        <f t="shared" si="340"/>
        <v>891.27413823621248</v>
      </c>
      <c r="R3635" s="191">
        <f t="shared" si="341"/>
        <v>891.27413823621248</v>
      </c>
      <c r="S3635" s="90" t="s">
        <v>42</v>
      </c>
      <c r="T3635" s="55" t="s">
        <v>34</v>
      </c>
    </row>
    <row r="3636" spans="1:20">
      <c r="A3636" s="137">
        <v>921</v>
      </c>
      <c r="B3636" s="90" t="s">
        <v>2038</v>
      </c>
      <c r="C3636" s="55">
        <v>1986</v>
      </c>
      <c r="D3636" s="55"/>
      <c r="E3636" s="90" t="s">
        <v>576</v>
      </c>
      <c r="F3636" s="55">
        <v>9</v>
      </c>
      <c r="G3636" s="55">
        <v>9</v>
      </c>
      <c r="H3636" s="190">
        <v>21526.2</v>
      </c>
      <c r="I3636" s="190">
        <v>18576.3</v>
      </c>
      <c r="J3636" s="190">
        <v>18563</v>
      </c>
      <c r="K3636" s="190">
        <v>776</v>
      </c>
      <c r="L3636" s="189">
        <f>'Форма 2'!C3640</f>
        <v>20166597</v>
      </c>
      <c r="M3636" s="190">
        <v>0</v>
      </c>
      <c r="N3636" s="190">
        <v>0</v>
      </c>
      <c r="O3636" s="190">
        <v>0</v>
      </c>
      <c r="P3636" s="189">
        <f t="shared" si="339"/>
        <v>20166597</v>
      </c>
      <c r="Q3636" s="191">
        <f t="shared" si="340"/>
        <v>1085.6089210445568</v>
      </c>
      <c r="R3636" s="191">
        <f t="shared" si="341"/>
        <v>1085.6089210445568</v>
      </c>
      <c r="S3636" s="90" t="s">
        <v>42</v>
      </c>
      <c r="T3636" s="55" t="s">
        <v>34</v>
      </c>
    </row>
    <row r="3637" spans="1:20">
      <c r="A3637" s="312">
        <v>922</v>
      </c>
      <c r="B3637" s="90" t="s">
        <v>2049</v>
      </c>
      <c r="C3637" s="55">
        <v>1984</v>
      </c>
      <c r="D3637" s="12">
        <v>2010</v>
      </c>
      <c r="E3637" s="90" t="s">
        <v>576</v>
      </c>
      <c r="F3637" s="55">
        <v>9</v>
      </c>
      <c r="G3637" s="55">
        <v>1</v>
      </c>
      <c r="H3637" s="190">
        <v>2571.8000000000002</v>
      </c>
      <c r="I3637" s="190">
        <v>2230.8599999999997</v>
      </c>
      <c r="J3637" s="190">
        <v>2096.16</v>
      </c>
      <c r="K3637" s="190">
        <v>92</v>
      </c>
      <c r="L3637" s="189">
        <f>'Форма 2'!C3641</f>
        <v>2240733</v>
      </c>
      <c r="M3637" s="190">
        <v>0</v>
      </c>
      <c r="N3637" s="190">
        <v>0</v>
      </c>
      <c r="O3637" s="190">
        <v>0</v>
      </c>
      <c r="P3637" s="189">
        <f t="shared" si="339"/>
        <v>2240733</v>
      </c>
      <c r="Q3637" s="191">
        <f t="shared" si="340"/>
        <v>1004.425647508136</v>
      </c>
      <c r="R3637" s="191">
        <f t="shared" si="341"/>
        <v>1004.425647508136</v>
      </c>
      <c r="S3637" s="90" t="s">
        <v>42</v>
      </c>
      <c r="T3637" s="55" t="s">
        <v>34</v>
      </c>
    </row>
    <row r="3638" spans="1:20">
      <c r="A3638" s="137">
        <v>923</v>
      </c>
      <c r="B3638" s="90" t="s">
        <v>2050</v>
      </c>
      <c r="C3638" s="55">
        <v>1984</v>
      </c>
      <c r="D3638" s="55"/>
      <c r="E3638" s="90" t="s">
        <v>576</v>
      </c>
      <c r="F3638" s="55">
        <v>9</v>
      </c>
      <c r="G3638" s="55">
        <v>2</v>
      </c>
      <c r="H3638" s="190">
        <v>4697.3999999999996</v>
      </c>
      <c r="I3638" s="190">
        <v>3882.14</v>
      </c>
      <c r="J3638" s="190">
        <v>3882.14</v>
      </c>
      <c r="K3638" s="190">
        <v>196</v>
      </c>
      <c r="L3638" s="189">
        <f>'Форма 2'!C3642</f>
        <v>4481466</v>
      </c>
      <c r="M3638" s="190">
        <v>0</v>
      </c>
      <c r="N3638" s="190">
        <v>0</v>
      </c>
      <c r="O3638" s="190">
        <v>0</v>
      </c>
      <c r="P3638" s="189">
        <f t="shared" si="339"/>
        <v>4481466</v>
      </c>
      <c r="Q3638" s="191">
        <f t="shared" si="340"/>
        <v>1154.3803160112723</v>
      </c>
      <c r="R3638" s="191">
        <f t="shared" si="341"/>
        <v>1154.3803160112723</v>
      </c>
      <c r="S3638" s="90" t="s">
        <v>42</v>
      </c>
      <c r="T3638" s="55" t="s">
        <v>34</v>
      </c>
    </row>
    <row r="3639" spans="1:20">
      <c r="A3639" s="312">
        <v>924</v>
      </c>
      <c r="B3639" s="90" t="s">
        <v>2051</v>
      </c>
      <c r="C3639" s="55">
        <v>1975</v>
      </c>
      <c r="D3639" s="55"/>
      <c r="E3639" s="90" t="s">
        <v>28</v>
      </c>
      <c r="F3639" s="55">
        <v>9</v>
      </c>
      <c r="G3639" s="55">
        <v>2</v>
      </c>
      <c r="H3639" s="190">
        <v>6382.2</v>
      </c>
      <c r="I3639" s="190">
        <v>5248.2000000000007</v>
      </c>
      <c r="J3639" s="190">
        <v>5014.1000000000004</v>
      </c>
      <c r="K3639" s="190">
        <v>223</v>
      </c>
      <c r="L3639" s="189">
        <f>'Форма 2'!C3643</f>
        <v>23192583.030000005</v>
      </c>
      <c r="M3639" s="190">
        <v>0</v>
      </c>
      <c r="N3639" s="190">
        <v>0</v>
      </c>
      <c r="O3639" s="190">
        <v>0</v>
      </c>
      <c r="P3639" s="189">
        <f t="shared" si="339"/>
        <v>23192583.030000005</v>
      </c>
      <c r="Q3639" s="191">
        <f t="shared" si="340"/>
        <v>4419.1500000000005</v>
      </c>
      <c r="R3639" s="191">
        <f t="shared" si="341"/>
        <v>4419.1500000000005</v>
      </c>
      <c r="S3639" s="90" t="s">
        <v>42</v>
      </c>
      <c r="T3639" s="55" t="s">
        <v>34</v>
      </c>
    </row>
    <row r="3640" spans="1:20">
      <c r="A3640" s="137">
        <v>925</v>
      </c>
      <c r="B3640" s="90" t="s">
        <v>2052</v>
      </c>
      <c r="C3640" s="55">
        <v>1975</v>
      </c>
      <c r="D3640" s="55"/>
      <c r="E3640" s="90" t="s">
        <v>28</v>
      </c>
      <c r="F3640" s="55">
        <v>9</v>
      </c>
      <c r="G3640" s="55">
        <v>2</v>
      </c>
      <c r="H3640" s="190">
        <v>5839.26</v>
      </c>
      <c r="I3640" s="190">
        <v>4732.47</v>
      </c>
      <c r="J3640" s="190">
        <v>4732.47</v>
      </c>
      <c r="K3640" s="190">
        <v>220</v>
      </c>
      <c r="L3640" s="189">
        <f>'Форма 2'!C3644</f>
        <v>20913494.800500002</v>
      </c>
      <c r="M3640" s="190">
        <v>0</v>
      </c>
      <c r="N3640" s="190">
        <v>0</v>
      </c>
      <c r="O3640" s="190">
        <v>0</v>
      </c>
      <c r="P3640" s="189">
        <f t="shared" si="339"/>
        <v>20913494.800500002</v>
      </c>
      <c r="Q3640" s="191">
        <f t="shared" si="340"/>
        <v>4419.1500000000005</v>
      </c>
      <c r="R3640" s="191">
        <f t="shared" si="341"/>
        <v>4419.1500000000005</v>
      </c>
      <c r="S3640" s="90" t="s">
        <v>42</v>
      </c>
      <c r="T3640" s="55" t="s">
        <v>35</v>
      </c>
    </row>
    <row r="3641" spans="1:20">
      <c r="A3641" s="312">
        <v>926</v>
      </c>
      <c r="B3641" s="90" t="s">
        <v>2053</v>
      </c>
      <c r="C3641" s="55">
        <v>1972</v>
      </c>
      <c r="D3641" s="55"/>
      <c r="E3641" s="90" t="s">
        <v>28</v>
      </c>
      <c r="F3641" s="55">
        <v>5</v>
      </c>
      <c r="G3641" s="55">
        <v>4</v>
      </c>
      <c r="H3641" s="190">
        <v>4200.6000000000004</v>
      </c>
      <c r="I3641" s="190">
        <v>3912.9</v>
      </c>
      <c r="J3641" s="190">
        <v>2537.3000000000002</v>
      </c>
      <c r="K3641" s="190">
        <v>137</v>
      </c>
      <c r="L3641" s="189">
        <f>'Форма 2'!C3645</f>
        <v>4193846.2199999997</v>
      </c>
      <c r="M3641" s="190">
        <v>0</v>
      </c>
      <c r="N3641" s="190">
        <v>0</v>
      </c>
      <c r="O3641" s="190">
        <v>0</v>
      </c>
      <c r="P3641" s="189">
        <f t="shared" si="339"/>
        <v>4193846.2199999997</v>
      </c>
      <c r="Q3641" s="191">
        <f t="shared" si="340"/>
        <v>1071.8</v>
      </c>
      <c r="R3641" s="191">
        <f t="shared" si="341"/>
        <v>1071.8</v>
      </c>
      <c r="S3641" s="90" t="s">
        <v>42</v>
      </c>
      <c r="T3641" s="55" t="s">
        <v>34</v>
      </c>
    </row>
    <row r="3642" spans="1:20">
      <c r="A3642" s="137">
        <v>927</v>
      </c>
      <c r="B3642" s="90" t="s">
        <v>2054</v>
      </c>
      <c r="C3642" s="55">
        <v>1967</v>
      </c>
      <c r="D3642" s="55"/>
      <c r="E3642" s="90" t="s">
        <v>28</v>
      </c>
      <c r="F3642" s="55">
        <v>5</v>
      </c>
      <c r="G3642" s="55">
        <v>4</v>
      </c>
      <c r="H3642" s="190">
        <v>3079.1</v>
      </c>
      <c r="I3642" s="190">
        <v>2753.6</v>
      </c>
      <c r="J3642" s="190">
        <v>2652.2</v>
      </c>
      <c r="K3642" s="190">
        <v>145</v>
      </c>
      <c r="L3642" s="189">
        <f>'Форма 2'!C3646</f>
        <v>9486207.0719999988</v>
      </c>
      <c r="M3642" s="190">
        <v>0</v>
      </c>
      <c r="N3642" s="190">
        <v>0</v>
      </c>
      <c r="O3642" s="190">
        <v>0</v>
      </c>
      <c r="P3642" s="189">
        <f t="shared" si="339"/>
        <v>9486207.0719999988</v>
      </c>
      <c r="Q3642" s="191">
        <f t="shared" si="340"/>
        <v>3445.0199999999995</v>
      </c>
      <c r="R3642" s="191">
        <f t="shared" si="341"/>
        <v>3445.0199999999995</v>
      </c>
      <c r="S3642" s="90" t="s">
        <v>42</v>
      </c>
      <c r="T3642" s="55" t="s">
        <v>35</v>
      </c>
    </row>
    <row r="3643" spans="1:20">
      <c r="A3643" s="312">
        <v>928</v>
      </c>
      <c r="B3643" s="90" t="s">
        <v>2055</v>
      </c>
      <c r="C3643" s="55">
        <v>1966</v>
      </c>
      <c r="D3643" s="55"/>
      <c r="E3643" s="90" t="s">
        <v>28</v>
      </c>
      <c r="F3643" s="55">
        <v>5</v>
      </c>
      <c r="G3643" s="55">
        <v>4</v>
      </c>
      <c r="H3643" s="190">
        <v>2830.8</v>
      </c>
      <c r="I3643" s="190">
        <v>1750</v>
      </c>
      <c r="J3643" s="190">
        <v>1648</v>
      </c>
      <c r="K3643" s="190">
        <v>132</v>
      </c>
      <c r="L3643" s="189">
        <f>'Форма 2'!C3647</f>
        <v>6028785</v>
      </c>
      <c r="M3643" s="190">
        <v>0</v>
      </c>
      <c r="N3643" s="190">
        <v>0</v>
      </c>
      <c r="O3643" s="190">
        <v>0</v>
      </c>
      <c r="P3643" s="189">
        <f t="shared" si="339"/>
        <v>6028785</v>
      </c>
      <c r="Q3643" s="191">
        <f t="shared" si="340"/>
        <v>3445.02</v>
      </c>
      <c r="R3643" s="191">
        <f t="shared" si="341"/>
        <v>3445.02</v>
      </c>
      <c r="S3643" s="90" t="s">
        <v>42</v>
      </c>
      <c r="T3643" s="55" t="s">
        <v>34</v>
      </c>
    </row>
    <row r="3644" spans="1:20">
      <c r="A3644" s="137">
        <v>929</v>
      </c>
      <c r="B3644" s="90" t="s">
        <v>2056</v>
      </c>
      <c r="C3644" s="55">
        <v>1964</v>
      </c>
      <c r="D3644" s="55"/>
      <c r="E3644" s="90" t="s">
        <v>28</v>
      </c>
      <c r="F3644" s="55">
        <v>5</v>
      </c>
      <c r="G3644" s="55">
        <v>4</v>
      </c>
      <c r="H3644" s="190">
        <v>3200.1</v>
      </c>
      <c r="I3644" s="190">
        <v>2887.4</v>
      </c>
      <c r="J3644" s="190">
        <v>2887.4</v>
      </c>
      <c r="K3644" s="190">
        <v>169</v>
      </c>
      <c r="L3644" s="189">
        <f>'Форма 2'!C3648</f>
        <v>9947150.7479999997</v>
      </c>
      <c r="M3644" s="190">
        <v>0</v>
      </c>
      <c r="N3644" s="190">
        <v>0</v>
      </c>
      <c r="O3644" s="190">
        <v>0</v>
      </c>
      <c r="P3644" s="189">
        <f t="shared" si="339"/>
        <v>9947150.7479999997</v>
      </c>
      <c r="Q3644" s="191">
        <f t="shared" si="340"/>
        <v>3445.02</v>
      </c>
      <c r="R3644" s="191">
        <f t="shared" si="341"/>
        <v>3445.02</v>
      </c>
      <c r="S3644" s="90" t="s">
        <v>42</v>
      </c>
      <c r="T3644" s="55" t="s">
        <v>34</v>
      </c>
    </row>
    <row r="3645" spans="1:20">
      <c r="A3645" s="312">
        <v>930</v>
      </c>
      <c r="B3645" s="90" t="s">
        <v>2057</v>
      </c>
      <c r="C3645" s="55">
        <v>1963</v>
      </c>
      <c r="D3645" s="55"/>
      <c r="E3645" s="90" t="s">
        <v>28</v>
      </c>
      <c r="F3645" s="55">
        <v>5</v>
      </c>
      <c r="G3645" s="55">
        <v>3</v>
      </c>
      <c r="H3645" s="190">
        <v>3004.09</v>
      </c>
      <c r="I3645" s="190">
        <v>2992.5</v>
      </c>
      <c r="J3645" s="190">
        <v>2992.5</v>
      </c>
      <c r="K3645" s="190">
        <v>206</v>
      </c>
      <c r="L3645" s="189">
        <f>'Форма 2'!C3649</f>
        <v>10309222.35</v>
      </c>
      <c r="M3645" s="190">
        <v>0</v>
      </c>
      <c r="N3645" s="190">
        <v>0</v>
      </c>
      <c r="O3645" s="190">
        <v>0</v>
      </c>
      <c r="P3645" s="189">
        <f t="shared" si="339"/>
        <v>10309222.35</v>
      </c>
      <c r="Q3645" s="191">
        <f t="shared" si="340"/>
        <v>3445.02</v>
      </c>
      <c r="R3645" s="191">
        <f t="shared" si="341"/>
        <v>3445.02</v>
      </c>
      <c r="S3645" s="90" t="s">
        <v>42</v>
      </c>
      <c r="T3645" s="55" t="s">
        <v>34</v>
      </c>
    </row>
    <row r="3646" spans="1:20">
      <c r="A3646" s="137">
        <v>931</v>
      </c>
      <c r="B3646" s="90" t="s">
        <v>2059</v>
      </c>
      <c r="C3646" s="55">
        <v>1985</v>
      </c>
      <c r="D3646" s="55"/>
      <c r="E3646" s="90" t="s">
        <v>576</v>
      </c>
      <c r="F3646" s="55">
        <v>9</v>
      </c>
      <c r="G3646" s="55">
        <v>9</v>
      </c>
      <c r="H3646" s="190">
        <v>17502.900000000001</v>
      </c>
      <c r="I3646" s="190">
        <v>11636</v>
      </c>
      <c r="J3646" s="190">
        <v>11636</v>
      </c>
      <c r="K3646" s="190">
        <v>912</v>
      </c>
      <c r="L3646" s="189">
        <f>'Форма 2'!C3650</f>
        <v>20166597</v>
      </c>
      <c r="M3646" s="190">
        <v>0</v>
      </c>
      <c r="N3646" s="190">
        <v>0</v>
      </c>
      <c r="O3646" s="190">
        <v>0</v>
      </c>
      <c r="P3646" s="189">
        <f t="shared" si="339"/>
        <v>20166597</v>
      </c>
      <c r="Q3646" s="191">
        <f t="shared" si="340"/>
        <v>1733.1210897215537</v>
      </c>
      <c r="R3646" s="191">
        <f t="shared" si="341"/>
        <v>1733.1210897215537</v>
      </c>
      <c r="S3646" s="90" t="s">
        <v>42</v>
      </c>
      <c r="T3646" s="55" t="s">
        <v>35</v>
      </c>
    </row>
    <row r="3647" spans="1:20">
      <c r="A3647" s="312">
        <v>932</v>
      </c>
      <c r="B3647" s="90" t="s">
        <v>2060</v>
      </c>
      <c r="C3647" s="55">
        <v>1985</v>
      </c>
      <c r="D3647" s="55"/>
      <c r="E3647" s="90" t="s">
        <v>576</v>
      </c>
      <c r="F3647" s="55">
        <v>9</v>
      </c>
      <c r="G3647" s="55">
        <v>5</v>
      </c>
      <c r="H3647" s="190">
        <v>11327.9</v>
      </c>
      <c r="I3647" s="190">
        <v>9671.9</v>
      </c>
      <c r="J3647" s="190">
        <v>9671.9</v>
      </c>
      <c r="K3647" s="190">
        <v>408</v>
      </c>
      <c r="L3647" s="189">
        <f>'Форма 2'!C3651</f>
        <v>11203665</v>
      </c>
      <c r="M3647" s="190">
        <v>0</v>
      </c>
      <c r="N3647" s="190">
        <v>0</v>
      </c>
      <c r="O3647" s="190">
        <v>0</v>
      </c>
      <c r="P3647" s="189">
        <f t="shared" si="339"/>
        <v>11203665</v>
      </c>
      <c r="Q3647" s="191">
        <f t="shared" si="340"/>
        <v>1158.3727085681201</v>
      </c>
      <c r="R3647" s="191">
        <f t="shared" si="341"/>
        <v>1158.3727085681201</v>
      </c>
      <c r="S3647" s="90" t="s">
        <v>42</v>
      </c>
      <c r="T3647" s="55" t="s">
        <v>35</v>
      </c>
    </row>
    <row r="3648" spans="1:20">
      <c r="A3648" s="137">
        <v>933</v>
      </c>
      <c r="B3648" s="90" t="s">
        <v>2061</v>
      </c>
      <c r="C3648" s="55">
        <v>1983</v>
      </c>
      <c r="D3648" s="55"/>
      <c r="E3648" s="90" t="s">
        <v>335</v>
      </c>
      <c r="F3648" s="55">
        <v>9</v>
      </c>
      <c r="G3648" s="55">
        <v>1</v>
      </c>
      <c r="H3648" s="190">
        <v>2716</v>
      </c>
      <c r="I3648" s="190">
        <v>2068</v>
      </c>
      <c r="J3648" s="190">
        <v>2068</v>
      </c>
      <c r="K3648" s="190">
        <v>89</v>
      </c>
      <c r="L3648" s="189">
        <f>'Форма 2'!C3652</f>
        <v>2240733</v>
      </c>
      <c r="M3648" s="190">
        <v>0</v>
      </c>
      <c r="N3648" s="190">
        <v>0</v>
      </c>
      <c r="O3648" s="190">
        <v>0</v>
      </c>
      <c r="P3648" s="189">
        <f t="shared" si="339"/>
        <v>2240733</v>
      </c>
      <c r="Q3648" s="191">
        <f t="shared" si="340"/>
        <v>1083.5265957446809</v>
      </c>
      <c r="R3648" s="191">
        <f t="shared" si="341"/>
        <v>1083.5265957446809</v>
      </c>
      <c r="S3648" s="90" t="s">
        <v>42</v>
      </c>
      <c r="T3648" s="55" t="s">
        <v>34</v>
      </c>
    </row>
    <row r="3649" spans="1:20">
      <c r="A3649" s="312">
        <v>934</v>
      </c>
      <c r="B3649" s="90" t="s">
        <v>2058</v>
      </c>
      <c r="C3649" s="55">
        <v>1988</v>
      </c>
      <c r="D3649" s="55"/>
      <c r="E3649" s="90" t="s">
        <v>576</v>
      </c>
      <c r="F3649" s="55">
        <v>10</v>
      </c>
      <c r="G3649" s="55">
        <v>7</v>
      </c>
      <c r="H3649" s="190">
        <v>15578</v>
      </c>
      <c r="I3649" s="190">
        <v>9599.6</v>
      </c>
      <c r="J3649" s="190">
        <v>9599.6</v>
      </c>
      <c r="K3649" s="190">
        <v>650</v>
      </c>
      <c r="L3649" s="189">
        <f>'Форма 2'!C3653</f>
        <v>23538004</v>
      </c>
      <c r="M3649" s="190">
        <v>0</v>
      </c>
      <c r="N3649" s="190">
        <v>0</v>
      </c>
      <c r="O3649" s="190">
        <v>0</v>
      </c>
      <c r="P3649" s="189">
        <f t="shared" si="339"/>
        <v>23538004</v>
      </c>
      <c r="Q3649" s="191">
        <f t="shared" si="340"/>
        <v>2451.9775823992663</v>
      </c>
      <c r="R3649" s="191">
        <f t="shared" si="341"/>
        <v>2451.9775823992663</v>
      </c>
      <c r="S3649" s="90" t="s">
        <v>42</v>
      </c>
      <c r="T3649" s="55" t="s">
        <v>35</v>
      </c>
    </row>
    <row r="3650" spans="1:20">
      <c r="A3650" s="137">
        <v>935</v>
      </c>
      <c r="B3650" s="90" t="s">
        <v>2062</v>
      </c>
      <c r="C3650" s="55">
        <v>1962</v>
      </c>
      <c r="D3650" s="55"/>
      <c r="E3650" s="90" t="s">
        <v>576</v>
      </c>
      <c r="F3650" s="55">
        <v>4</v>
      </c>
      <c r="G3650" s="55">
        <v>4</v>
      </c>
      <c r="H3650" s="190">
        <v>2852</v>
      </c>
      <c r="I3650" s="190">
        <v>2800</v>
      </c>
      <c r="J3650" s="190">
        <v>2800</v>
      </c>
      <c r="K3650" s="190">
        <v>138</v>
      </c>
      <c r="L3650" s="189">
        <f>'Форма 2'!C3654</f>
        <v>9646056</v>
      </c>
      <c r="M3650" s="190">
        <v>0</v>
      </c>
      <c r="N3650" s="190">
        <v>0</v>
      </c>
      <c r="O3650" s="190">
        <v>0</v>
      </c>
      <c r="P3650" s="189">
        <f t="shared" si="339"/>
        <v>9646056</v>
      </c>
      <c r="Q3650" s="191">
        <f t="shared" si="340"/>
        <v>3445.02</v>
      </c>
      <c r="R3650" s="191">
        <f t="shared" si="341"/>
        <v>3445.02</v>
      </c>
      <c r="S3650" s="90" t="s">
        <v>42</v>
      </c>
      <c r="T3650" s="55" t="s">
        <v>35</v>
      </c>
    </row>
    <row r="3651" spans="1:20">
      <c r="A3651" s="312">
        <v>936</v>
      </c>
      <c r="B3651" s="90" t="s">
        <v>2066</v>
      </c>
      <c r="C3651" s="55">
        <v>1962</v>
      </c>
      <c r="D3651" s="55"/>
      <c r="E3651" s="90" t="s">
        <v>576</v>
      </c>
      <c r="F3651" s="55">
        <v>5</v>
      </c>
      <c r="G3651" s="55">
        <v>4</v>
      </c>
      <c r="H3651" s="190">
        <v>3554.8</v>
      </c>
      <c r="I3651" s="190">
        <v>3400</v>
      </c>
      <c r="J3651" s="190">
        <v>3400</v>
      </c>
      <c r="K3651" s="190">
        <v>178</v>
      </c>
      <c r="L3651" s="189">
        <f>'Форма 2'!C3655</f>
        <v>11713068</v>
      </c>
      <c r="M3651" s="190">
        <v>0</v>
      </c>
      <c r="N3651" s="190">
        <v>0</v>
      </c>
      <c r="O3651" s="190">
        <v>0</v>
      </c>
      <c r="P3651" s="189">
        <f t="shared" si="339"/>
        <v>11713068</v>
      </c>
      <c r="Q3651" s="191">
        <f t="shared" si="340"/>
        <v>3445.02</v>
      </c>
      <c r="R3651" s="191">
        <f t="shared" si="341"/>
        <v>3445.02</v>
      </c>
      <c r="S3651" s="90" t="s">
        <v>42</v>
      </c>
      <c r="T3651" s="55" t="s">
        <v>35</v>
      </c>
    </row>
    <row r="3652" spans="1:20">
      <c r="A3652" s="137">
        <v>937</v>
      </c>
      <c r="B3652" s="90" t="s">
        <v>2067</v>
      </c>
      <c r="C3652" s="55">
        <v>1962</v>
      </c>
      <c r="D3652" s="55"/>
      <c r="E3652" s="90" t="s">
        <v>576</v>
      </c>
      <c r="F3652" s="55">
        <v>5</v>
      </c>
      <c r="G3652" s="55">
        <v>4</v>
      </c>
      <c r="H3652" s="190">
        <v>3602.1</v>
      </c>
      <c r="I3652" s="190">
        <v>3575.94</v>
      </c>
      <c r="J3652" s="190">
        <v>3575.94</v>
      </c>
      <c r="K3652" s="190">
        <v>165</v>
      </c>
      <c r="L3652" s="189">
        <f>'Форма 2'!C3656</f>
        <v>12319184.8188</v>
      </c>
      <c r="M3652" s="190">
        <v>0</v>
      </c>
      <c r="N3652" s="190">
        <v>0</v>
      </c>
      <c r="O3652" s="190">
        <v>0</v>
      </c>
      <c r="P3652" s="189">
        <f t="shared" si="339"/>
        <v>12319184.8188</v>
      </c>
      <c r="Q3652" s="191">
        <f t="shared" si="340"/>
        <v>3445.02</v>
      </c>
      <c r="R3652" s="191">
        <f t="shared" si="341"/>
        <v>3445.02</v>
      </c>
      <c r="S3652" s="90" t="s">
        <v>42</v>
      </c>
      <c r="T3652" s="55" t="s">
        <v>34</v>
      </c>
    </row>
    <row r="3653" spans="1:20">
      <c r="A3653" s="312">
        <v>938</v>
      </c>
      <c r="B3653" s="90" t="s">
        <v>2068</v>
      </c>
      <c r="C3653" s="55">
        <v>1962</v>
      </c>
      <c r="D3653" s="55"/>
      <c r="E3653" s="90" t="s">
        <v>576</v>
      </c>
      <c r="F3653" s="55">
        <v>4</v>
      </c>
      <c r="G3653" s="55">
        <v>4</v>
      </c>
      <c r="H3653" s="190">
        <v>2843.6</v>
      </c>
      <c r="I3653" s="190">
        <v>2700</v>
      </c>
      <c r="J3653" s="190">
        <v>2700</v>
      </c>
      <c r="K3653" s="190">
        <v>133</v>
      </c>
      <c r="L3653" s="189">
        <f>'Форма 2'!C3657</f>
        <v>9301554</v>
      </c>
      <c r="M3653" s="190">
        <v>0</v>
      </c>
      <c r="N3653" s="190">
        <v>0</v>
      </c>
      <c r="O3653" s="190">
        <v>0</v>
      </c>
      <c r="P3653" s="189">
        <f t="shared" si="339"/>
        <v>9301554</v>
      </c>
      <c r="Q3653" s="191">
        <f t="shared" si="340"/>
        <v>3445.02</v>
      </c>
      <c r="R3653" s="191">
        <f t="shared" si="341"/>
        <v>3445.02</v>
      </c>
      <c r="S3653" s="90" t="s">
        <v>42</v>
      </c>
      <c r="T3653" s="55" t="s">
        <v>35</v>
      </c>
    </row>
    <row r="3654" spans="1:20">
      <c r="A3654" s="137">
        <v>939</v>
      </c>
      <c r="B3654" s="90" t="s">
        <v>2069</v>
      </c>
      <c r="C3654" s="55">
        <v>1962</v>
      </c>
      <c r="D3654" s="55"/>
      <c r="E3654" s="90" t="s">
        <v>335</v>
      </c>
      <c r="F3654" s="55">
        <v>5</v>
      </c>
      <c r="G3654" s="55">
        <v>3</v>
      </c>
      <c r="H3654" s="190">
        <v>2405.98</v>
      </c>
      <c r="I3654" s="190">
        <v>2395.08</v>
      </c>
      <c r="J3654" s="190">
        <v>2395.08</v>
      </c>
      <c r="K3654" s="190">
        <v>124</v>
      </c>
      <c r="L3654" s="189">
        <f>'Форма 2'!C3658</f>
        <v>8251098.5016000001</v>
      </c>
      <c r="M3654" s="190">
        <v>0</v>
      </c>
      <c r="N3654" s="190">
        <v>0</v>
      </c>
      <c r="O3654" s="190">
        <v>0</v>
      </c>
      <c r="P3654" s="189">
        <f t="shared" si="339"/>
        <v>8251098.5016000001</v>
      </c>
      <c r="Q3654" s="191">
        <f t="shared" si="340"/>
        <v>3445.02</v>
      </c>
      <c r="R3654" s="191">
        <f t="shared" si="341"/>
        <v>3445.02</v>
      </c>
      <c r="S3654" s="90" t="s">
        <v>42</v>
      </c>
      <c r="T3654" s="55" t="s">
        <v>34</v>
      </c>
    </row>
    <row r="3655" spans="1:20">
      <c r="A3655" s="312">
        <v>940</v>
      </c>
      <c r="B3655" s="90" t="s">
        <v>2070</v>
      </c>
      <c r="C3655" s="55">
        <v>1962</v>
      </c>
      <c r="D3655" s="12">
        <v>2011</v>
      </c>
      <c r="E3655" s="90" t="s">
        <v>335</v>
      </c>
      <c r="F3655" s="55">
        <v>5</v>
      </c>
      <c r="G3655" s="55">
        <v>2</v>
      </c>
      <c r="H3655" s="190">
        <v>1817.4</v>
      </c>
      <c r="I3655" s="190">
        <v>1640.1</v>
      </c>
      <c r="J3655" s="190">
        <v>1640.1</v>
      </c>
      <c r="K3655" s="190">
        <v>75</v>
      </c>
      <c r="L3655" s="189">
        <f>'Форма 2'!C3659</f>
        <v>5650177.3019999992</v>
      </c>
      <c r="M3655" s="190">
        <v>0</v>
      </c>
      <c r="N3655" s="190">
        <v>0</v>
      </c>
      <c r="O3655" s="190">
        <v>0</v>
      </c>
      <c r="P3655" s="189">
        <f t="shared" si="339"/>
        <v>5650177.3019999992</v>
      </c>
      <c r="Q3655" s="191">
        <f t="shared" si="340"/>
        <v>3445.0199999999995</v>
      </c>
      <c r="R3655" s="191">
        <f t="shared" si="341"/>
        <v>3445.0199999999995</v>
      </c>
      <c r="S3655" s="90" t="s">
        <v>42</v>
      </c>
      <c r="T3655" s="55" t="s">
        <v>34</v>
      </c>
    </row>
    <row r="3656" spans="1:20">
      <c r="A3656" s="137">
        <v>941</v>
      </c>
      <c r="B3656" s="90" t="s">
        <v>2071</v>
      </c>
      <c r="C3656" s="55">
        <v>1962</v>
      </c>
      <c r="D3656" s="55"/>
      <c r="E3656" s="90" t="s">
        <v>335</v>
      </c>
      <c r="F3656" s="55">
        <v>5</v>
      </c>
      <c r="G3656" s="55">
        <v>4</v>
      </c>
      <c r="H3656" s="190">
        <v>3053.8</v>
      </c>
      <c r="I3656" s="190">
        <v>3007</v>
      </c>
      <c r="J3656" s="190">
        <v>3007</v>
      </c>
      <c r="K3656" s="190">
        <v>124</v>
      </c>
      <c r="L3656" s="189">
        <f>'Форма 2'!C3660</f>
        <v>10359175.140000001</v>
      </c>
      <c r="M3656" s="190">
        <v>0</v>
      </c>
      <c r="N3656" s="190">
        <v>0</v>
      </c>
      <c r="O3656" s="190">
        <v>0</v>
      </c>
      <c r="P3656" s="189">
        <f t="shared" si="339"/>
        <v>10359175.140000001</v>
      </c>
      <c r="Q3656" s="191">
        <f t="shared" si="340"/>
        <v>3445.02</v>
      </c>
      <c r="R3656" s="191">
        <f t="shared" si="341"/>
        <v>3445.02</v>
      </c>
      <c r="S3656" s="90" t="s">
        <v>42</v>
      </c>
      <c r="T3656" s="55" t="s">
        <v>34</v>
      </c>
    </row>
    <row r="3657" spans="1:20">
      <c r="A3657" s="312">
        <v>942</v>
      </c>
      <c r="B3657" s="90" t="s">
        <v>2072</v>
      </c>
      <c r="C3657" s="55">
        <v>1963</v>
      </c>
      <c r="D3657" s="55"/>
      <c r="E3657" s="90" t="s">
        <v>335</v>
      </c>
      <c r="F3657" s="55">
        <v>5</v>
      </c>
      <c r="G3657" s="55">
        <v>2</v>
      </c>
      <c r="H3657" s="190">
        <v>1669.1</v>
      </c>
      <c r="I3657" s="190">
        <v>1667.5</v>
      </c>
      <c r="J3657" s="190">
        <v>1467.1</v>
      </c>
      <c r="K3657" s="190">
        <v>58</v>
      </c>
      <c r="L3657" s="189">
        <f>'Форма 2'!C3661</f>
        <v>5744570.8499999996</v>
      </c>
      <c r="M3657" s="190">
        <v>0</v>
      </c>
      <c r="N3657" s="190">
        <v>0</v>
      </c>
      <c r="O3657" s="190">
        <v>0</v>
      </c>
      <c r="P3657" s="189">
        <f t="shared" si="339"/>
        <v>5744570.8499999996</v>
      </c>
      <c r="Q3657" s="191">
        <f t="shared" si="340"/>
        <v>3445.02</v>
      </c>
      <c r="R3657" s="191">
        <f t="shared" si="341"/>
        <v>3445.02</v>
      </c>
      <c r="S3657" s="90" t="s">
        <v>42</v>
      </c>
      <c r="T3657" s="55" t="s">
        <v>34</v>
      </c>
    </row>
    <row r="3658" spans="1:20">
      <c r="A3658" s="137">
        <v>943</v>
      </c>
      <c r="B3658" s="90" t="s">
        <v>2073</v>
      </c>
      <c r="C3658" s="55">
        <v>1962</v>
      </c>
      <c r="D3658" s="55"/>
      <c r="E3658" s="90" t="s">
        <v>335</v>
      </c>
      <c r="F3658" s="55">
        <v>5</v>
      </c>
      <c r="G3658" s="55">
        <v>2</v>
      </c>
      <c r="H3658" s="190">
        <v>1456.2</v>
      </c>
      <c r="I3658" s="190">
        <v>1377.7</v>
      </c>
      <c r="J3658" s="190">
        <v>1377.7</v>
      </c>
      <c r="K3658" s="190">
        <v>66</v>
      </c>
      <c r="L3658" s="189">
        <f>'Форма 2'!C3662</f>
        <v>4746204.0540000005</v>
      </c>
      <c r="M3658" s="190">
        <v>0</v>
      </c>
      <c r="N3658" s="190">
        <v>0</v>
      </c>
      <c r="O3658" s="190">
        <v>0</v>
      </c>
      <c r="P3658" s="189">
        <f t="shared" si="339"/>
        <v>4746204.0540000005</v>
      </c>
      <c r="Q3658" s="191">
        <f t="shared" si="340"/>
        <v>3445.0200000000004</v>
      </c>
      <c r="R3658" s="191">
        <f t="shared" si="341"/>
        <v>3445.0200000000004</v>
      </c>
      <c r="S3658" s="90" t="s">
        <v>42</v>
      </c>
      <c r="T3658" s="55" t="s">
        <v>35</v>
      </c>
    </row>
    <row r="3659" spans="1:20">
      <c r="A3659" s="312">
        <v>944</v>
      </c>
      <c r="B3659" s="90" t="s">
        <v>2074</v>
      </c>
      <c r="C3659" s="55">
        <v>1962</v>
      </c>
      <c r="D3659" s="55"/>
      <c r="E3659" s="90" t="s">
        <v>335</v>
      </c>
      <c r="F3659" s="55">
        <v>5</v>
      </c>
      <c r="G3659" s="55">
        <v>3</v>
      </c>
      <c r="H3659" s="190">
        <v>2844.43</v>
      </c>
      <c r="I3659" s="190">
        <v>2756.8</v>
      </c>
      <c r="J3659" s="190">
        <v>2756.8</v>
      </c>
      <c r="K3659" s="190">
        <v>173</v>
      </c>
      <c r="L3659" s="189">
        <f>'Форма 2'!C3663</f>
        <v>9497231.1359999999</v>
      </c>
      <c r="M3659" s="190">
        <v>0</v>
      </c>
      <c r="N3659" s="190">
        <v>0</v>
      </c>
      <c r="O3659" s="190">
        <v>0</v>
      </c>
      <c r="P3659" s="189">
        <f t="shared" si="339"/>
        <v>9497231.1359999999</v>
      </c>
      <c r="Q3659" s="191">
        <f t="shared" si="340"/>
        <v>3445.0199999999995</v>
      </c>
      <c r="R3659" s="191">
        <f t="shared" si="341"/>
        <v>3445.0199999999995</v>
      </c>
      <c r="S3659" s="90" t="s">
        <v>42</v>
      </c>
      <c r="T3659" s="55" t="s">
        <v>34</v>
      </c>
    </row>
    <row r="3660" spans="1:20">
      <c r="A3660" s="137">
        <v>945</v>
      </c>
      <c r="B3660" s="90" t="s">
        <v>2075</v>
      </c>
      <c r="C3660" s="55">
        <v>1961</v>
      </c>
      <c r="D3660" s="55"/>
      <c r="E3660" s="90" t="s">
        <v>335</v>
      </c>
      <c r="F3660" s="55">
        <v>5</v>
      </c>
      <c r="G3660" s="55">
        <v>2</v>
      </c>
      <c r="H3660" s="190">
        <v>1579.3</v>
      </c>
      <c r="I3660" s="190">
        <v>1500</v>
      </c>
      <c r="J3660" s="190">
        <v>1500</v>
      </c>
      <c r="K3660" s="190">
        <v>66</v>
      </c>
      <c r="L3660" s="189">
        <f>'Форма 2'!C3664</f>
        <v>5167530</v>
      </c>
      <c r="M3660" s="190">
        <v>0</v>
      </c>
      <c r="N3660" s="190">
        <v>0</v>
      </c>
      <c r="O3660" s="190">
        <v>0</v>
      </c>
      <c r="P3660" s="189">
        <f t="shared" si="339"/>
        <v>5167530</v>
      </c>
      <c r="Q3660" s="191">
        <f t="shared" si="340"/>
        <v>3445.02</v>
      </c>
      <c r="R3660" s="191">
        <f t="shared" si="341"/>
        <v>3445.02</v>
      </c>
      <c r="S3660" s="90" t="s">
        <v>42</v>
      </c>
      <c r="T3660" s="55" t="s">
        <v>2982</v>
      </c>
    </row>
    <row r="3661" spans="1:20">
      <c r="A3661" s="312">
        <v>946</v>
      </c>
      <c r="B3661" s="90" t="s">
        <v>2063</v>
      </c>
      <c r="C3661" s="55">
        <v>1962</v>
      </c>
      <c r="D3661" s="55"/>
      <c r="E3661" s="90" t="s">
        <v>576</v>
      </c>
      <c r="F3661" s="55">
        <v>5</v>
      </c>
      <c r="G3661" s="55">
        <v>4</v>
      </c>
      <c r="H3661" s="190">
        <v>3551.5</v>
      </c>
      <c r="I3661" s="190">
        <v>3500</v>
      </c>
      <c r="J3661" s="190">
        <v>3500</v>
      </c>
      <c r="K3661" s="190">
        <v>149</v>
      </c>
      <c r="L3661" s="189">
        <f>'Форма 2'!C3665</f>
        <v>1376410</v>
      </c>
      <c r="M3661" s="190">
        <v>0</v>
      </c>
      <c r="N3661" s="190">
        <v>0</v>
      </c>
      <c r="O3661" s="190">
        <v>0</v>
      </c>
      <c r="P3661" s="189">
        <f t="shared" si="339"/>
        <v>1376410</v>
      </c>
      <c r="Q3661" s="191">
        <f t="shared" si="340"/>
        <v>393.26</v>
      </c>
      <c r="R3661" s="191">
        <f t="shared" si="341"/>
        <v>393.26</v>
      </c>
      <c r="S3661" s="90" t="s">
        <v>42</v>
      </c>
      <c r="T3661" s="55" t="s">
        <v>35</v>
      </c>
    </row>
    <row r="3662" spans="1:20">
      <c r="A3662" s="137">
        <v>947</v>
      </c>
      <c r="B3662" s="90" t="s">
        <v>2076</v>
      </c>
      <c r="C3662" s="55">
        <v>1962</v>
      </c>
      <c r="D3662" s="55"/>
      <c r="E3662" s="90" t="s">
        <v>335</v>
      </c>
      <c r="F3662" s="55">
        <v>5</v>
      </c>
      <c r="G3662" s="55">
        <v>4</v>
      </c>
      <c r="H3662" s="190">
        <v>3192.8</v>
      </c>
      <c r="I3662" s="190">
        <v>3148.8</v>
      </c>
      <c r="J3662" s="190">
        <v>3148.8</v>
      </c>
      <c r="K3662" s="190">
        <v>135</v>
      </c>
      <c r="L3662" s="189">
        <f>'Форма 2'!C3666</f>
        <v>10847678.976</v>
      </c>
      <c r="M3662" s="190">
        <v>0</v>
      </c>
      <c r="N3662" s="190">
        <v>0</v>
      </c>
      <c r="O3662" s="190">
        <v>0</v>
      </c>
      <c r="P3662" s="189">
        <f t="shared" si="339"/>
        <v>10847678.976</v>
      </c>
      <c r="Q3662" s="191">
        <f t="shared" si="340"/>
        <v>3445.0199999999995</v>
      </c>
      <c r="R3662" s="191">
        <f t="shared" si="341"/>
        <v>3445.0199999999995</v>
      </c>
      <c r="S3662" s="90" t="s">
        <v>42</v>
      </c>
      <c r="T3662" s="55" t="s">
        <v>35</v>
      </c>
    </row>
    <row r="3663" spans="1:20">
      <c r="A3663" s="312">
        <v>948</v>
      </c>
      <c r="B3663" s="90" t="s">
        <v>2064</v>
      </c>
      <c r="C3663" s="55">
        <v>1962</v>
      </c>
      <c r="D3663" s="55"/>
      <c r="E3663" s="90" t="s">
        <v>576</v>
      </c>
      <c r="F3663" s="55">
        <v>5</v>
      </c>
      <c r="G3663" s="55">
        <v>4</v>
      </c>
      <c r="H3663" s="190">
        <v>3589.9</v>
      </c>
      <c r="I3663" s="190">
        <v>3500</v>
      </c>
      <c r="J3663" s="190">
        <v>3500</v>
      </c>
      <c r="K3663" s="190">
        <v>200</v>
      </c>
      <c r="L3663" s="189">
        <f>'Форма 2'!C3667</f>
        <v>12057570</v>
      </c>
      <c r="M3663" s="190">
        <v>0</v>
      </c>
      <c r="N3663" s="190">
        <v>0</v>
      </c>
      <c r="O3663" s="190">
        <v>0</v>
      </c>
      <c r="P3663" s="189">
        <f t="shared" si="339"/>
        <v>12057570</v>
      </c>
      <c r="Q3663" s="191">
        <f t="shared" si="340"/>
        <v>3445.02</v>
      </c>
      <c r="R3663" s="191">
        <f t="shared" si="341"/>
        <v>3445.02</v>
      </c>
      <c r="S3663" s="90" t="s">
        <v>42</v>
      </c>
      <c r="T3663" s="55" t="s">
        <v>35</v>
      </c>
    </row>
    <row r="3664" spans="1:20">
      <c r="A3664" s="137">
        <v>949</v>
      </c>
      <c r="B3664" s="90" t="s">
        <v>2065</v>
      </c>
      <c r="C3664" s="55">
        <v>1962</v>
      </c>
      <c r="D3664" s="55"/>
      <c r="E3664" s="90" t="s">
        <v>576</v>
      </c>
      <c r="F3664" s="55">
        <v>5</v>
      </c>
      <c r="G3664" s="55">
        <v>4</v>
      </c>
      <c r="H3664" s="190">
        <v>3583</v>
      </c>
      <c r="I3664" s="190">
        <v>3520</v>
      </c>
      <c r="J3664" s="190">
        <v>3520</v>
      </c>
      <c r="K3664" s="190">
        <v>162</v>
      </c>
      <c r="L3664" s="189">
        <f>'Форма 2'!C3668</f>
        <v>12126470.4</v>
      </c>
      <c r="M3664" s="190">
        <v>0</v>
      </c>
      <c r="N3664" s="190">
        <v>0</v>
      </c>
      <c r="O3664" s="190">
        <v>0</v>
      </c>
      <c r="P3664" s="189">
        <f t="shared" si="339"/>
        <v>12126470.4</v>
      </c>
      <c r="Q3664" s="191">
        <f t="shared" si="340"/>
        <v>3445.02</v>
      </c>
      <c r="R3664" s="191">
        <f t="shared" si="341"/>
        <v>3445.02</v>
      </c>
      <c r="S3664" s="90" t="s">
        <v>42</v>
      </c>
      <c r="T3664" s="55" t="s">
        <v>35</v>
      </c>
    </row>
    <row r="3665" spans="1:20">
      <c r="A3665" s="312">
        <v>950</v>
      </c>
      <c r="B3665" s="90" t="s">
        <v>2078</v>
      </c>
      <c r="C3665" s="55">
        <v>1975</v>
      </c>
      <c r="D3665" s="55"/>
      <c r="E3665" s="90" t="s">
        <v>576</v>
      </c>
      <c r="F3665" s="55">
        <v>5</v>
      </c>
      <c r="G3665" s="55">
        <v>4</v>
      </c>
      <c r="H3665" s="190">
        <v>1000</v>
      </c>
      <c r="I3665" s="190">
        <v>900</v>
      </c>
      <c r="J3665" s="190">
        <v>900</v>
      </c>
      <c r="K3665" s="190">
        <v>168</v>
      </c>
      <c r="L3665" s="189">
        <f>'Форма 2'!C3669</f>
        <v>353934</v>
      </c>
      <c r="M3665" s="190">
        <v>0</v>
      </c>
      <c r="N3665" s="190">
        <v>0</v>
      </c>
      <c r="O3665" s="190">
        <v>0</v>
      </c>
      <c r="P3665" s="189">
        <f t="shared" si="339"/>
        <v>353934</v>
      </c>
      <c r="Q3665" s="191">
        <f t="shared" si="340"/>
        <v>393.26</v>
      </c>
      <c r="R3665" s="191">
        <f t="shared" si="341"/>
        <v>393.26</v>
      </c>
      <c r="S3665" s="90" t="s">
        <v>42</v>
      </c>
      <c r="T3665" s="55" t="s">
        <v>35</v>
      </c>
    </row>
    <row r="3666" spans="1:20">
      <c r="A3666" s="137">
        <v>951</v>
      </c>
      <c r="B3666" s="90" t="s">
        <v>2079</v>
      </c>
      <c r="C3666" s="55">
        <v>1960</v>
      </c>
      <c r="D3666" s="55"/>
      <c r="E3666" s="90" t="s">
        <v>335</v>
      </c>
      <c r="F3666" s="55">
        <v>3</v>
      </c>
      <c r="G3666" s="55">
        <v>2</v>
      </c>
      <c r="H3666" s="190">
        <v>1033.3</v>
      </c>
      <c r="I3666" s="190">
        <v>933.3</v>
      </c>
      <c r="J3666" s="190">
        <v>933.3</v>
      </c>
      <c r="K3666" s="190">
        <v>53</v>
      </c>
      <c r="L3666" s="189">
        <f>'Форма 2'!C3670</f>
        <v>519484.11300000001</v>
      </c>
      <c r="M3666" s="190">
        <v>0</v>
      </c>
      <c r="N3666" s="190">
        <v>0</v>
      </c>
      <c r="O3666" s="190">
        <v>0</v>
      </c>
      <c r="P3666" s="189">
        <f t="shared" si="339"/>
        <v>519484.11300000001</v>
      </c>
      <c r="Q3666" s="191">
        <f t="shared" si="340"/>
        <v>556.61</v>
      </c>
      <c r="R3666" s="191">
        <f t="shared" si="341"/>
        <v>556.61</v>
      </c>
      <c r="S3666" s="90" t="s">
        <v>42</v>
      </c>
      <c r="T3666" s="55" t="s">
        <v>35</v>
      </c>
    </row>
    <row r="3667" spans="1:20">
      <c r="A3667" s="312">
        <v>952</v>
      </c>
      <c r="B3667" s="90" t="s">
        <v>2080</v>
      </c>
      <c r="C3667" s="55">
        <v>1958</v>
      </c>
      <c r="D3667" s="55"/>
      <c r="E3667" s="90" t="s">
        <v>578</v>
      </c>
      <c r="F3667" s="55">
        <v>2</v>
      </c>
      <c r="G3667" s="55">
        <v>2</v>
      </c>
      <c r="H3667" s="190">
        <v>913.2</v>
      </c>
      <c r="I3667" s="190">
        <v>644.4</v>
      </c>
      <c r="J3667" s="190">
        <v>644.4</v>
      </c>
      <c r="K3667" s="190"/>
      <c r="L3667" s="189">
        <f>'Форма 2'!C3671</f>
        <v>836456.97599999991</v>
      </c>
      <c r="M3667" s="190">
        <v>0</v>
      </c>
      <c r="N3667" s="190">
        <v>0</v>
      </c>
      <c r="O3667" s="190">
        <v>0</v>
      </c>
      <c r="P3667" s="189">
        <f t="shared" si="339"/>
        <v>836456.97599999991</v>
      </c>
      <c r="Q3667" s="191">
        <f t="shared" si="340"/>
        <v>1298.04</v>
      </c>
      <c r="R3667" s="191">
        <f t="shared" si="341"/>
        <v>1298.04</v>
      </c>
      <c r="S3667" s="90" t="s">
        <v>42</v>
      </c>
      <c r="T3667" s="55" t="s">
        <v>34</v>
      </c>
    </row>
    <row r="3668" spans="1:20">
      <c r="A3668" s="137">
        <v>953</v>
      </c>
      <c r="B3668" s="90" t="s">
        <v>2081</v>
      </c>
      <c r="C3668" s="55">
        <v>1958</v>
      </c>
      <c r="D3668" s="55"/>
      <c r="E3668" s="90" t="s">
        <v>578</v>
      </c>
      <c r="F3668" s="55">
        <v>3</v>
      </c>
      <c r="G3668" s="55">
        <v>2</v>
      </c>
      <c r="H3668" s="190">
        <v>1274.7</v>
      </c>
      <c r="I3668" s="190">
        <v>1100.7</v>
      </c>
      <c r="J3668" s="190">
        <v>1100.7</v>
      </c>
      <c r="K3668" s="190">
        <v>51</v>
      </c>
      <c r="L3668" s="189">
        <f>'Форма 2'!C3672</f>
        <v>1428752.628</v>
      </c>
      <c r="M3668" s="190">
        <v>0</v>
      </c>
      <c r="N3668" s="190">
        <v>0</v>
      </c>
      <c r="O3668" s="190">
        <v>0</v>
      </c>
      <c r="P3668" s="189">
        <f t="shared" si="339"/>
        <v>1428752.628</v>
      </c>
      <c r="Q3668" s="191">
        <f t="shared" si="340"/>
        <v>1298.04</v>
      </c>
      <c r="R3668" s="191">
        <f t="shared" si="341"/>
        <v>1298.04</v>
      </c>
      <c r="S3668" s="90" t="s">
        <v>42</v>
      </c>
      <c r="T3668" s="55" t="s">
        <v>34</v>
      </c>
    </row>
    <row r="3669" spans="1:20">
      <c r="A3669" s="312">
        <v>954</v>
      </c>
      <c r="B3669" s="90" t="s">
        <v>2082</v>
      </c>
      <c r="C3669" s="55">
        <v>1970</v>
      </c>
      <c r="D3669" s="55"/>
      <c r="E3669" s="90" t="s">
        <v>335</v>
      </c>
      <c r="F3669" s="55">
        <v>5</v>
      </c>
      <c r="G3669" s="55">
        <v>4</v>
      </c>
      <c r="H3669" s="190">
        <v>3674.2</v>
      </c>
      <c r="I3669" s="190">
        <v>3335.8</v>
      </c>
      <c r="J3669" s="190">
        <v>3335.8</v>
      </c>
      <c r="K3669" s="190">
        <v>179</v>
      </c>
      <c r="L3669" s="189">
        <f>'Форма 2'!C3673</f>
        <v>1311836.7080000001</v>
      </c>
      <c r="M3669" s="190">
        <v>0</v>
      </c>
      <c r="N3669" s="190">
        <v>0</v>
      </c>
      <c r="O3669" s="190">
        <v>0</v>
      </c>
      <c r="P3669" s="189">
        <f t="shared" si="339"/>
        <v>1311836.7080000001</v>
      </c>
      <c r="Q3669" s="191">
        <f t="shared" si="340"/>
        <v>393.26</v>
      </c>
      <c r="R3669" s="191">
        <f t="shared" si="341"/>
        <v>393.26</v>
      </c>
      <c r="S3669" s="90" t="s">
        <v>42</v>
      </c>
      <c r="T3669" s="55" t="s">
        <v>35</v>
      </c>
    </row>
    <row r="3670" spans="1:20">
      <c r="A3670" s="137">
        <v>955</v>
      </c>
      <c r="B3670" s="90" t="s">
        <v>2077</v>
      </c>
      <c r="C3670" s="55">
        <v>1974</v>
      </c>
      <c r="D3670" s="55"/>
      <c r="E3670" s="90" t="s">
        <v>335</v>
      </c>
      <c r="F3670" s="55">
        <v>5</v>
      </c>
      <c r="G3670" s="55">
        <v>4</v>
      </c>
      <c r="H3670" s="190">
        <v>3334.7</v>
      </c>
      <c r="I3670" s="190">
        <v>3334.4</v>
      </c>
      <c r="J3670" s="190">
        <v>3215</v>
      </c>
      <c r="K3670" s="190">
        <v>204</v>
      </c>
      <c r="L3670" s="189">
        <f>'Форма 2'!C3674</f>
        <v>1311286.1440000001</v>
      </c>
      <c r="M3670" s="190">
        <v>0</v>
      </c>
      <c r="N3670" s="190">
        <v>0</v>
      </c>
      <c r="O3670" s="190">
        <v>0</v>
      </c>
      <c r="P3670" s="189">
        <f t="shared" si="339"/>
        <v>1311286.1440000001</v>
      </c>
      <c r="Q3670" s="191">
        <f t="shared" si="340"/>
        <v>393.26</v>
      </c>
      <c r="R3670" s="191">
        <f t="shared" si="341"/>
        <v>393.26</v>
      </c>
      <c r="S3670" s="90" t="s">
        <v>42</v>
      </c>
      <c r="T3670" s="55" t="s">
        <v>35</v>
      </c>
    </row>
    <row r="3671" spans="1:20">
      <c r="A3671" s="312">
        <v>956</v>
      </c>
      <c r="B3671" s="90" t="s">
        <v>2083</v>
      </c>
      <c r="C3671" s="55">
        <v>1975</v>
      </c>
      <c r="D3671" s="55"/>
      <c r="E3671" s="90" t="s">
        <v>335</v>
      </c>
      <c r="F3671" s="55">
        <v>9</v>
      </c>
      <c r="G3671" s="55">
        <v>1</v>
      </c>
      <c r="H3671" s="190">
        <v>2377</v>
      </c>
      <c r="I3671" s="190">
        <v>2231.6</v>
      </c>
      <c r="J3671" s="190">
        <v>2231.6</v>
      </c>
      <c r="K3671" s="190">
        <v>115</v>
      </c>
      <c r="L3671" s="189">
        <f>'Форма 2'!C3675</f>
        <v>9861775.1400000006</v>
      </c>
      <c r="M3671" s="190">
        <v>0</v>
      </c>
      <c r="N3671" s="190">
        <v>0</v>
      </c>
      <c r="O3671" s="190">
        <v>0</v>
      </c>
      <c r="P3671" s="189">
        <f t="shared" si="339"/>
        <v>9861775.1400000006</v>
      </c>
      <c r="Q3671" s="191">
        <f t="shared" si="340"/>
        <v>4419.1500000000005</v>
      </c>
      <c r="R3671" s="191">
        <f t="shared" si="341"/>
        <v>4419.1500000000005</v>
      </c>
      <c r="S3671" s="90" t="s">
        <v>42</v>
      </c>
      <c r="T3671" s="55" t="s">
        <v>34</v>
      </c>
    </row>
    <row r="3672" spans="1:20">
      <c r="A3672" s="137">
        <v>957</v>
      </c>
      <c r="B3672" s="90" t="s">
        <v>2084</v>
      </c>
      <c r="C3672" s="55">
        <v>1939</v>
      </c>
      <c r="D3672" s="55"/>
      <c r="E3672" s="90" t="s">
        <v>28</v>
      </c>
      <c r="F3672" s="55">
        <v>4</v>
      </c>
      <c r="G3672" s="55">
        <v>3</v>
      </c>
      <c r="H3672" s="190">
        <v>2768.6</v>
      </c>
      <c r="I3672" s="190">
        <v>2380.46</v>
      </c>
      <c r="J3672" s="190">
        <v>2380.46</v>
      </c>
      <c r="K3672" s="190">
        <v>137</v>
      </c>
      <c r="L3672" s="189">
        <f>'Форма 2'!C3676</f>
        <v>3487516.7275999999</v>
      </c>
      <c r="M3672" s="190">
        <v>0</v>
      </c>
      <c r="N3672" s="190">
        <v>0</v>
      </c>
      <c r="O3672" s="190">
        <v>0</v>
      </c>
      <c r="P3672" s="189">
        <f t="shared" si="339"/>
        <v>3487516.7275999999</v>
      </c>
      <c r="Q3672" s="191">
        <f t="shared" si="340"/>
        <v>1465.06</v>
      </c>
      <c r="R3672" s="191">
        <f t="shared" si="341"/>
        <v>1465.06</v>
      </c>
      <c r="S3672" s="90" t="s">
        <v>42</v>
      </c>
      <c r="T3672" s="55" t="s">
        <v>34</v>
      </c>
    </row>
    <row r="3673" spans="1:20">
      <c r="A3673" s="312">
        <v>958</v>
      </c>
      <c r="B3673" s="90" t="s">
        <v>2085</v>
      </c>
      <c r="C3673" s="55">
        <v>1962</v>
      </c>
      <c r="D3673" s="55"/>
      <c r="E3673" s="90" t="s">
        <v>578</v>
      </c>
      <c r="F3673" s="55">
        <v>2</v>
      </c>
      <c r="G3673" s="55">
        <v>1</v>
      </c>
      <c r="H3673" s="190">
        <v>438</v>
      </c>
      <c r="I3673" s="190">
        <v>396</v>
      </c>
      <c r="J3673" s="190">
        <v>396</v>
      </c>
      <c r="K3673" s="190">
        <v>16</v>
      </c>
      <c r="L3673" s="189">
        <f>'Форма 2'!C3677</f>
        <v>1456884</v>
      </c>
      <c r="M3673" s="190">
        <v>0</v>
      </c>
      <c r="N3673" s="190">
        <v>0</v>
      </c>
      <c r="O3673" s="190">
        <v>0</v>
      </c>
      <c r="P3673" s="189">
        <f t="shared" si="339"/>
        <v>1456884</v>
      </c>
      <c r="Q3673" s="191">
        <f t="shared" si="340"/>
        <v>3679</v>
      </c>
      <c r="R3673" s="191">
        <f t="shared" si="341"/>
        <v>3679</v>
      </c>
      <c r="S3673" s="90" t="s">
        <v>42</v>
      </c>
      <c r="T3673" s="55" t="s">
        <v>35</v>
      </c>
    </row>
    <row r="3674" spans="1:20">
      <c r="A3674" s="137">
        <v>959</v>
      </c>
      <c r="B3674" s="90" t="s">
        <v>2086</v>
      </c>
      <c r="C3674" s="55">
        <v>1961</v>
      </c>
      <c r="D3674" s="55"/>
      <c r="E3674" s="90" t="s">
        <v>335</v>
      </c>
      <c r="F3674" s="55">
        <v>3</v>
      </c>
      <c r="G3674" s="55">
        <v>2</v>
      </c>
      <c r="H3674" s="190">
        <v>1386.3</v>
      </c>
      <c r="I3674" s="190">
        <v>951</v>
      </c>
      <c r="J3674" s="190">
        <v>951</v>
      </c>
      <c r="K3674" s="190">
        <v>43</v>
      </c>
      <c r="L3674" s="189">
        <f>'Форма 2'!C3678</f>
        <v>8925230.1000000015</v>
      </c>
      <c r="M3674" s="190">
        <v>0</v>
      </c>
      <c r="N3674" s="190">
        <v>0</v>
      </c>
      <c r="O3674" s="190">
        <v>0</v>
      </c>
      <c r="P3674" s="189">
        <f t="shared" si="339"/>
        <v>8925230.1000000015</v>
      </c>
      <c r="Q3674" s="191">
        <f t="shared" si="340"/>
        <v>9385.1000000000022</v>
      </c>
      <c r="R3674" s="191">
        <f t="shared" si="341"/>
        <v>9385.1000000000022</v>
      </c>
      <c r="S3674" s="90" t="s">
        <v>42</v>
      </c>
      <c r="T3674" s="55" t="s">
        <v>34</v>
      </c>
    </row>
    <row r="3675" spans="1:20">
      <c r="A3675" s="312">
        <v>960</v>
      </c>
      <c r="B3675" s="90" t="s">
        <v>2087</v>
      </c>
      <c r="C3675" s="55">
        <v>1962</v>
      </c>
      <c r="D3675" s="55"/>
      <c r="E3675" s="90" t="s">
        <v>335</v>
      </c>
      <c r="F3675" s="55">
        <v>5</v>
      </c>
      <c r="G3675" s="55">
        <v>3</v>
      </c>
      <c r="H3675" s="190">
        <v>3011.1</v>
      </c>
      <c r="I3675" s="190">
        <v>2529.3000000000002</v>
      </c>
      <c r="J3675" s="190">
        <v>2030.3</v>
      </c>
      <c r="K3675" s="190">
        <v>153</v>
      </c>
      <c r="L3675" s="189">
        <f>'Форма 2'!C3679</f>
        <v>8713489.0860000011</v>
      </c>
      <c r="M3675" s="190">
        <v>0</v>
      </c>
      <c r="N3675" s="190">
        <v>0</v>
      </c>
      <c r="O3675" s="190">
        <v>0</v>
      </c>
      <c r="P3675" s="189">
        <f t="shared" si="339"/>
        <v>8713489.0860000011</v>
      </c>
      <c r="Q3675" s="191">
        <f t="shared" si="340"/>
        <v>3445.02</v>
      </c>
      <c r="R3675" s="191">
        <f t="shared" si="341"/>
        <v>3445.02</v>
      </c>
      <c r="S3675" s="90" t="s">
        <v>42</v>
      </c>
      <c r="T3675" s="55" t="s">
        <v>34</v>
      </c>
    </row>
    <row r="3676" spans="1:20">
      <c r="A3676" s="137">
        <v>961</v>
      </c>
      <c r="B3676" s="90" t="s">
        <v>2092</v>
      </c>
      <c r="C3676" s="55">
        <v>1989</v>
      </c>
      <c r="D3676" s="55"/>
      <c r="E3676" s="90" t="s">
        <v>576</v>
      </c>
      <c r="F3676" s="55">
        <v>5</v>
      </c>
      <c r="G3676" s="55"/>
      <c r="H3676" s="190">
        <v>4621.6000000000004</v>
      </c>
      <c r="I3676" s="190">
        <v>4441.3500000000004</v>
      </c>
      <c r="J3676" s="190">
        <v>4441.3500000000004</v>
      </c>
      <c r="K3676" s="190">
        <v>203</v>
      </c>
      <c r="L3676" s="189">
        <f>'Форма 2'!C3680</f>
        <v>1746605.3010000002</v>
      </c>
      <c r="M3676" s="190">
        <v>0</v>
      </c>
      <c r="N3676" s="190">
        <v>0</v>
      </c>
      <c r="O3676" s="190">
        <v>0</v>
      </c>
      <c r="P3676" s="189">
        <f t="shared" si="339"/>
        <v>1746605.3010000002</v>
      </c>
      <c r="Q3676" s="191">
        <f t="shared" si="340"/>
        <v>393.26</v>
      </c>
      <c r="R3676" s="191">
        <f t="shared" si="341"/>
        <v>393.26</v>
      </c>
      <c r="S3676" s="90" t="s">
        <v>42</v>
      </c>
      <c r="T3676" s="55" t="s">
        <v>35</v>
      </c>
    </row>
    <row r="3677" spans="1:20">
      <c r="A3677" s="312">
        <v>962</v>
      </c>
      <c r="B3677" s="90" t="s">
        <v>2093</v>
      </c>
      <c r="C3677" s="55">
        <v>1964</v>
      </c>
      <c r="D3677" s="55"/>
      <c r="E3677" s="90" t="s">
        <v>576</v>
      </c>
      <c r="F3677" s="55">
        <v>5</v>
      </c>
      <c r="G3677" s="55">
        <v>4</v>
      </c>
      <c r="H3677" s="190">
        <v>3592.3</v>
      </c>
      <c r="I3677" s="190">
        <v>3230.6</v>
      </c>
      <c r="J3677" s="190">
        <v>3230.6</v>
      </c>
      <c r="K3677" s="190">
        <v>204</v>
      </c>
      <c r="L3677" s="189">
        <f>'Форма 2'!C3681</f>
        <v>11129481.612</v>
      </c>
      <c r="M3677" s="190">
        <v>0</v>
      </c>
      <c r="N3677" s="190">
        <v>0</v>
      </c>
      <c r="O3677" s="190">
        <v>0</v>
      </c>
      <c r="P3677" s="189">
        <f t="shared" si="339"/>
        <v>11129481.612</v>
      </c>
      <c r="Q3677" s="191">
        <f t="shared" si="340"/>
        <v>3445.02</v>
      </c>
      <c r="R3677" s="191">
        <f t="shared" si="341"/>
        <v>3445.02</v>
      </c>
      <c r="S3677" s="90" t="s">
        <v>42</v>
      </c>
      <c r="T3677" s="55" t="s">
        <v>35</v>
      </c>
    </row>
    <row r="3678" spans="1:20">
      <c r="A3678" s="137">
        <v>963</v>
      </c>
      <c r="B3678" s="90" t="s">
        <v>2094</v>
      </c>
      <c r="C3678" s="55">
        <v>1954</v>
      </c>
      <c r="D3678" s="55"/>
      <c r="E3678" s="90" t="s">
        <v>335</v>
      </c>
      <c r="F3678" s="55">
        <v>5</v>
      </c>
      <c r="G3678" s="55">
        <v>3</v>
      </c>
      <c r="H3678" s="190">
        <v>2814.6</v>
      </c>
      <c r="I3678" s="190">
        <v>2498.2000000000007</v>
      </c>
      <c r="J3678" s="190">
        <v>2498.2000000000007</v>
      </c>
      <c r="K3678" s="190">
        <v>138</v>
      </c>
      <c r="L3678" s="189">
        <f>'Форма 2'!C3682</f>
        <v>4285936.9020000007</v>
      </c>
      <c r="M3678" s="190">
        <v>0</v>
      </c>
      <c r="N3678" s="190">
        <v>0</v>
      </c>
      <c r="O3678" s="190">
        <v>0</v>
      </c>
      <c r="P3678" s="189">
        <f t="shared" si="339"/>
        <v>4285936.9020000007</v>
      </c>
      <c r="Q3678" s="191">
        <f t="shared" si="340"/>
        <v>1715.6099999999997</v>
      </c>
      <c r="R3678" s="191">
        <f t="shared" si="341"/>
        <v>1715.6099999999997</v>
      </c>
      <c r="S3678" s="90" t="s">
        <v>42</v>
      </c>
      <c r="T3678" s="55" t="s">
        <v>34</v>
      </c>
    </row>
    <row r="3679" spans="1:20">
      <c r="A3679" s="312">
        <v>964</v>
      </c>
      <c r="B3679" s="90" t="s">
        <v>2095</v>
      </c>
      <c r="C3679" s="55">
        <v>1965</v>
      </c>
      <c r="D3679" s="55"/>
      <c r="E3679" s="90" t="s">
        <v>335</v>
      </c>
      <c r="F3679" s="55">
        <v>5</v>
      </c>
      <c r="G3679" s="55"/>
      <c r="H3679" s="190">
        <v>2511.1</v>
      </c>
      <c r="I3679" s="190">
        <v>1549.4</v>
      </c>
      <c r="J3679" s="190">
        <v>1549.4</v>
      </c>
      <c r="K3679" s="190">
        <v>100</v>
      </c>
      <c r="L3679" s="189">
        <f>'Форма 2'!C3683</f>
        <v>5337713.9879999999</v>
      </c>
      <c r="M3679" s="190">
        <v>0</v>
      </c>
      <c r="N3679" s="190">
        <v>0</v>
      </c>
      <c r="O3679" s="190">
        <v>0</v>
      </c>
      <c r="P3679" s="189">
        <f t="shared" si="339"/>
        <v>5337713.9879999999</v>
      </c>
      <c r="Q3679" s="191">
        <f t="shared" si="340"/>
        <v>3445.0199999999995</v>
      </c>
      <c r="R3679" s="191">
        <f t="shared" si="341"/>
        <v>3445.0199999999995</v>
      </c>
      <c r="S3679" s="90" t="s">
        <v>42</v>
      </c>
      <c r="T3679" s="55" t="s">
        <v>34</v>
      </c>
    </row>
    <row r="3680" spans="1:20">
      <c r="A3680" s="137">
        <v>965</v>
      </c>
      <c r="B3680" s="90" t="s">
        <v>2088</v>
      </c>
      <c r="C3680" s="55">
        <v>1965</v>
      </c>
      <c r="D3680" s="55"/>
      <c r="E3680" s="90" t="s">
        <v>335</v>
      </c>
      <c r="F3680" s="55">
        <v>5</v>
      </c>
      <c r="G3680" s="55">
        <v>4</v>
      </c>
      <c r="H3680" s="190">
        <v>3452.8</v>
      </c>
      <c r="I3680" s="190">
        <v>2637.7</v>
      </c>
      <c r="J3680" s="190">
        <v>2637.7</v>
      </c>
      <c r="K3680" s="190">
        <v>201</v>
      </c>
      <c r="L3680" s="189">
        <f>'Форма 2'!C3684</f>
        <v>9086929.2539999988</v>
      </c>
      <c r="M3680" s="190">
        <v>0</v>
      </c>
      <c r="N3680" s="190">
        <v>0</v>
      </c>
      <c r="O3680" s="190">
        <v>0</v>
      </c>
      <c r="P3680" s="189">
        <f t="shared" si="339"/>
        <v>9086929.2539999988</v>
      </c>
      <c r="Q3680" s="191">
        <f t="shared" si="340"/>
        <v>3445.02</v>
      </c>
      <c r="R3680" s="191">
        <f t="shared" si="341"/>
        <v>3445.02</v>
      </c>
      <c r="S3680" s="90" t="s">
        <v>42</v>
      </c>
      <c r="T3680" s="55" t="s">
        <v>35</v>
      </c>
    </row>
    <row r="3681" spans="1:20">
      <c r="A3681" s="312">
        <v>966</v>
      </c>
      <c r="B3681" s="90" t="s">
        <v>2089</v>
      </c>
      <c r="C3681" s="55">
        <v>1963</v>
      </c>
      <c r="D3681" s="55"/>
      <c r="E3681" s="90" t="s">
        <v>578</v>
      </c>
      <c r="F3681" s="55">
        <v>5</v>
      </c>
      <c r="G3681" s="55">
        <v>3</v>
      </c>
      <c r="H3681" s="190">
        <v>2862.6</v>
      </c>
      <c r="I3681" s="190">
        <v>2631.5</v>
      </c>
      <c r="J3681" s="190">
        <v>2631.5</v>
      </c>
      <c r="K3681" s="190">
        <v>190</v>
      </c>
      <c r="L3681" s="189">
        <f>'Форма 2'!C3685</f>
        <v>9065570.1300000008</v>
      </c>
      <c r="M3681" s="190">
        <v>0</v>
      </c>
      <c r="N3681" s="190">
        <v>0</v>
      </c>
      <c r="O3681" s="190">
        <v>0</v>
      </c>
      <c r="P3681" s="189">
        <f t="shared" si="339"/>
        <v>9065570.1300000008</v>
      </c>
      <c r="Q3681" s="191">
        <f t="shared" si="340"/>
        <v>3445.0200000000004</v>
      </c>
      <c r="R3681" s="191">
        <f t="shared" si="341"/>
        <v>3445.0200000000004</v>
      </c>
      <c r="S3681" s="90" t="s">
        <v>42</v>
      </c>
      <c r="T3681" s="55" t="s">
        <v>34</v>
      </c>
    </row>
    <row r="3682" spans="1:20">
      <c r="A3682" s="137">
        <v>967</v>
      </c>
      <c r="B3682" s="90" t="s">
        <v>2090</v>
      </c>
      <c r="C3682" s="55">
        <v>1963</v>
      </c>
      <c r="D3682" s="55"/>
      <c r="E3682" s="90" t="s">
        <v>578</v>
      </c>
      <c r="F3682" s="55">
        <v>5</v>
      </c>
      <c r="G3682" s="55">
        <v>4</v>
      </c>
      <c r="H3682" s="190">
        <v>3620.5</v>
      </c>
      <c r="I3682" s="190">
        <v>3299.5</v>
      </c>
      <c r="J3682" s="190">
        <v>3299.5</v>
      </c>
      <c r="K3682" s="190">
        <v>213</v>
      </c>
      <c r="L3682" s="189">
        <f>'Форма 2'!C3686</f>
        <v>11366843.49</v>
      </c>
      <c r="M3682" s="190">
        <v>0</v>
      </c>
      <c r="N3682" s="190">
        <v>0</v>
      </c>
      <c r="O3682" s="190">
        <v>0</v>
      </c>
      <c r="P3682" s="189">
        <f t="shared" si="339"/>
        <v>11366843.49</v>
      </c>
      <c r="Q3682" s="191">
        <f t="shared" si="340"/>
        <v>3445.02</v>
      </c>
      <c r="R3682" s="191">
        <f t="shared" si="341"/>
        <v>3445.02</v>
      </c>
      <c r="S3682" s="90" t="s">
        <v>42</v>
      </c>
      <c r="T3682" s="55" t="s">
        <v>35</v>
      </c>
    </row>
    <row r="3683" spans="1:20">
      <c r="A3683" s="312">
        <v>968</v>
      </c>
      <c r="B3683" s="90" t="s">
        <v>2091</v>
      </c>
      <c r="C3683" s="55">
        <v>1964</v>
      </c>
      <c r="D3683" s="55"/>
      <c r="E3683" s="90" t="s">
        <v>335</v>
      </c>
      <c r="F3683" s="55">
        <v>5</v>
      </c>
      <c r="G3683" s="55">
        <v>3</v>
      </c>
      <c r="H3683" s="190">
        <v>2779.3</v>
      </c>
      <c r="I3683" s="190">
        <v>2504.6999999999998</v>
      </c>
      <c r="J3683" s="190">
        <v>2504.6999999999998</v>
      </c>
      <c r="K3683" s="190">
        <v>128</v>
      </c>
      <c r="L3683" s="189">
        <f>'Форма 2'!C3687</f>
        <v>8628741.5939999986</v>
      </c>
      <c r="M3683" s="190">
        <v>0</v>
      </c>
      <c r="N3683" s="190">
        <v>0</v>
      </c>
      <c r="O3683" s="190">
        <v>0</v>
      </c>
      <c r="P3683" s="189">
        <f t="shared" si="339"/>
        <v>8628741.5939999986</v>
      </c>
      <c r="Q3683" s="191">
        <f t="shared" si="340"/>
        <v>3445.0199999999995</v>
      </c>
      <c r="R3683" s="191">
        <f t="shared" si="341"/>
        <v>3445.0199999999995</v>
      </c>
      <c r="S3683" s="90" t="s">
        <v>42</v>
      </c>
      <c r="T3683" s="55" t="s">
        <v>35</v>
      </c>
    </row>
    <row r="3684" spans="1:20">
      <c r="A3684" s="137">
        <v>969</v>
      </c>
      <c r="B3684" s="90" t="s">
        <v>2096</v>
      </c>
      <c r="C3684" s="55">
        <v>1971</v>
      </c>
      <c r="D3684" s="55"/>
      <c r="E3684" s="90" t="s">
        <v>335</v>
      </c>
      <c r="F3684" s="55">
        <v>5</v>
      </c>
      <c r="G3684" s="55">
        <v>6</v>
      </c>
      <c r="H3684" s="190">
        <v>4488.1000000000004</v>
      </c>
      <c r="I3684" s="190">
        <v>4307.8500000000004</v>
      </c>
      <c r="J3684" s="190">
        <v>4307.8500000000004</v>
      </c>
      <c r="K3684" s="190">
        <v>205</v>
      </c>
      <c r="L3684" s="189">
        <f>'Форма 2'!C3688</f>
        <v>1400482.0350000001</v>
      </c>
      <c r="M3684" s="190">
        <v>0</v>
      </c>
      <c r="N3684" s="190">
        <v>0</v>
      </c>
      <c r="O3684" s="190">
        <v>0</v>
      </c>
      <c r="P3684" s="189">
        <f t="shared" si="339"/>
        <v>1400482.0350000001</v>
      </c>
      <c r="Q3684" s="191">
        <f t="shared" si="340"/>
        <v>325.10000000000002</v>
      </c>
      <c r="R3684" s="191">
        <f t="shared" si="341"/>
        <v>325.10000000000002</v>
      </c>
      <c r="S3684" s="90" t="s">
        <v>42</v>
      </c>
      <c r="T3684" s="55" t="s">
        <v>35</v>
      </c>
    </row>
    <row r="3685" spans="1:20">
      <c r="A3685" s="312">
        <v>970</v>
      </c>
      <c r="B3685" s="90" t="s">
        <v>2097</v>
      </c>
      <c r="C3685" s="55">
        <v>1973</v>
      </c>
      <c r="D3685" s="55"/>
      <c r="E3685" s="90" t="s">
        <v>576</v>
      </c>
      <c r="F3685" s="55">
        <v>5</v>
      </c>
      <c r="G3685" s="55">
        <v>3</v>
      </c>
      <c r="H3685" s="190">
        <v>4275.3999999999996</v>
      </c>
      <c r="I3685" s="190">
        <v>3947.4</v>
      </c>
      <c r="J3685" s="190">
        <v>3583.9</v>
      </c>
      <c r="K3685" s="190">
        <v>560</v>
      </c>
      <c r="L3685" s="189">
        <f>'Форма 2'!C3689</f>
        <v>1283299.7400000002</v>
      </c>
      <c r="M3685" s="190">
        <v>0</v>
      </c>
      <c r="N3685" s="190">
        <v>0</v>
      </c>
      <c r="O3685" s="190">
        <v>0</v>
      </c>
      <c r="P3685" s="189">
        <f t="shared" si="339"/>
        <v>1283299.7400000002</v>
      </c>
      <c r="Q3685" s="191">
        <f t="shared" si="340"/>
        <v>325.10000000000002</v>
      </c>
      <c r="R3685" s="191">
        <f t="shared" si="341"/>
        <v>325.10000000000002</v>
      </c>
      <c r="S3685" s="90" t="s">
        <v>42</v>
      </c>
      <c r="T3685" s="55" t="s">
        <v>34</v>
      </c>
    </row>
    <row r="3686" spans="1:20">
      <c r="A3686" s="137">
        <v>971</v>
      </c>
      <c r="B3686" s="90" t="s">
        <v>2099</v>
      </c>
      <c r="C3686" s="55">
        <v>1962</v>
      </c>
      <c r="D3686" s="55"/>
      <c r="E3686" s="90" t="s">
        <v>335</v>
      </c>
      <c r="F3686" s="55">
        <v>3</v>
      </c>
      <c r="G3686" s="55">
        <v>4</v>
      </c>
      <c r="H3686" s="190">
        <v>1671.6</v>
      </c>
      <c r="I3686" s="190">
        <v>133.6</v>
      </c>
      <c r="J3686" s="190">
        <v>133.6</v>
      </c>
      <c r="K3686" s="190">
        <v>86</v>
      </c>
      <c r="L3686" s="189">
        <f>'Форма 2'!C3690</f>
        <v>491514.39999999997</v>
      </c>
      <c r="M3686" s="190">
        <v>0</v>
      </c>
      <c r="N3686" s="190">
        <v>0</v>
      </c>
      <c r="O3686" s="190">
        <v>0</v>
      </c>
      <c r="P3686" s="189">
        <f t="shared" si="339"/>
        <v>491514.39999999997</v>
      </c>
      <c r="Q3686" s="191">
        <f t="shared" si="340"/>
        <v>3679</v>
      </c>
      <c r="R3686" s="191">
        <f t="shared" si="341"/>
        <v>3679</v>
      </c>
      <c r="S3686" s="90" t="s">
        <v>42</v>
      </c>
      <c r="T3686" s="55" t="s">
        <v>34</v>
      </c>
    </row>
    <row r="3687" spans="1:20">
      <c r="A3687" s="312">
        <v>972</v>
      </c>
      <c r="B3687" s="90" t="s">
        <v>2100</v>
      </c>
      <c r="C3687" s="55">
        <v>1973</v>
      </c>
      <c r="D3687" s="55"/>
      <c r="E3687" s="90" t="s">
        <v>335</v>
      </c>
      <c r="F3687" s="55">
        <v>5</v>
      </c>
      <c r="G3687" s="55">
        <v>6</v>
      </c>
      <c r="H3687" s="190">
        <v>4984.2</v>
      </c>
      <c r="I3687" s="190">
        <v>4506.0999999999995</v>
      </c>
      <c r="J3687" s="190">
        <v>3524.2</v>
      </c>
      <c r="K3687" s="190">
        <v>205</v>
      </c>
      <c r="L3687" s="189">
        <f>'Форма 2'!C3691</f>
        <v>1464933.1099999999</v>
      </c>
      <c r="M3687" s="190">
        <v>0</v>
      </c>
      <c r="N3687" s="190">
        <v>0</v>
      </c>
      <c r="O3687" s="190">
        <v>0</v>
      </c>
      <c r="P3687" s="189">
        <f t="shared" ref="P3687:P3749" si="342">L3687</f>
        <v>1464933.1099999999</v>
      </c>
      <c r="Q3687" s="191">
        <f t="shared" ref="Q3687:Q3749" si="343">L3687/I3687</f>
        <v>325.10000000000002</v>
      </c>
      <c r="R3687" s="191">
        <f t="shared" ref="R3687:R3749" si="344">Q3687</f>
        <v>325.10000000000002</v>
      </c>
      <c r="S3687" s="90" t="s">
        <v>42</v>
      </c>
      <c r="T3687" s="55" t="s">
        <v>34</v>
      </c>
    </row>
    <row r="3688" spans="1:20">
      <c r="A3688" s="137">
        <v>973</v>
      </c>
      <c r="B3688" s="90" t="s">
        <v>2098</v>
      </c>
      <c r="C3688" s="55">
        <v>1970</v>
      </c>
      <c r="D3688" s="12">
        <v>2017</v>
      </c>
      <c r="E3688" s="90" t="s">
        <v>335</v>
      </c>
      <c r="F3688" s="55">
        <v>5</v>
      </c>
      <c r="G3688" s="55">
        <v>3</v>
      </c>
      <c r="H3688" s="190">
        <v>3167.1</v>
      </c>
      <c r="I3688" s="190">
        <v>2960.2</v>
      </c>
      <c r="J3688" s="190">
        <v>2323.6999999999998</v>
      </c>
      <c r="K3688" s="190">
        <v>133</v>
      </c>
      <c r="L3688" s="189">
        <f>'Форма 2'!C3692</f>
        <v>962361.02</v>
      </c>
      <c r="M3688" s="190">
        <v>0</v>
      </c>
      <c r="N3688" s="190">
        <v>0</v>
      </c>
      <c r="O3688" s="190">
        <v>0</v>
      </c>
      <c r="P3688" s="189">
        <f t="shared" si="342"/>
        <v>962361.02</v>
      </c>
      <c r="Q3688" s="191">
        <f t="shared" si="343"/>
        <v>325.10000000000002</v>
      </c>
      <c r="R3688" s="191">
        <f t="shared" si="344"/>
        <v>325.10000000000002</v>
      </c>
      <c r="S3688" s="90" t="s">
        <v>42</v>
      </c>
      <c r="T3688" s="55" t="s">
        <v>35</v>
      </c>
    </row>
    <row r="3689" spans="1:20">
      <c r="A3689" s="312">
        <v>974</v>
      </c>
      <c r="B3689" s="90" t="s">
        <v>2102</v>
      </c>
      <c r="C3689" s="55">
        <v>1986</v>
      </c>
      <c r="D3689" s="55"/>
      <c r="E3689" s="90" t="s">
        <v>28</v>
      </c>
      <c r="F3689" s="55">
        <v>5</v>
      </c>
      <c r="G3689" s="55">
        <v>4</v>
      </c>
      <c r="H3689" s="190">
        <v>3685.5</v>
      </c>
      <c r="I3689" s="190">
        <v>3241.7000000000003</v>
      </c>
      <c r="J3689" s="190">
        <v>2788.4</v>
      </c>
      <c r="K3689" s="190">
        <v>139</v>
      </c>
      <c r="L3689" s="189">
        <f>'Форма 2'!C3693</f>
        <v>1053876.6700000002</v>
      </c>
      <c r="M3689" s="190">
        <v>0</v>
      </c>
      <c r="N3689" s="190">
        <v>0</v>
      </c>
      <c r="O3689" s="190">
        <v>0</v>
      </c>
      <c r="P3689" s="189">
        <f t="shared" si="342"/>
        <v>1053876.6700000002</v>
      </c>
      <c r="Q3689" s="191">
        <f t="shared" si="343"/>
        <v>325.10000000000002</v>
      </c>
      <c r="R3689" s="191">
        <f t="shared" si="344"/>
        <v>325.10000000000002</v>
      </c>
      <c r="S3689" s="90" t="s">
        <v>42</v>
      </c>
      <c r="T3689" s="55" t="s">
        <v>34</v>
      </c>
    </row>
    <row r="3690" spans="1:20">
      <c r="A3690" s="137">
        <v>975</v>
      </c>
      <c r="B3690" s="90" t="s">
        <v>2103</v>
      </c>
      <c r="C3690" s="55">
        <v>1988</v>
      </c>
      <c r="D3690" s="55"/>
      <c r="E3690" s="90" t="s">
        <v>28</v>
      </c>
      <c r="F3690" s="55">
        <v>5</v>
      </c>
      <c r="G3690" s="55">
        <v>4</v>
      </c>
      <c r="H3690" s="190">
        <v>3512.5</v>
      </c>
      <c r="I3690" s="190">
        <v>3222.9</v>
      </c>
      <c r="J3690" s="190">
        <v>3001</v>
      </c>
      <c r="K3690" s="190">
        <v>157</v>
      </c>
      <c r="L3690" s="189">
        <f>'Форма 2'!C3694</f>
        <v>1047764.7900000002</v>
      </c>
      <c r="M3690" s="190">
        <v>0</v>
      </c>
      <c r="N3690" s="190">
        <v>0</v>
      </c>
      <c r="O3690" s="190">
        <v>0</v>
      </c>
      <c r="P3690" s="189">
        <f t="shared" si="342"/>
        <v>1047764.7900000002</v>
      </c>
      <c r="Q3690" s="191">
        <f t="shared" si="343"/>
        <v>325.10000000000002</v>
      </c>
      <c r="R3690" s="191">
        <f t="shared" si="344"/>
        <v>325.10000000000002</v>
      </c>
      <c r="S3690" s="90" t="s">
        <v>42</v>
      </c>
      <c r="T3690" s="55" t="s">
        <v>2982</v>
      </c>
    </row>
    <row r="3691" spans="1:20">
      <c r="A3691" s="312">
        <v>976</v>
      </c>
      <c r="B3691" s="90" t="s">
        <v>2104</v>
      </c>
      <c r="C3691" s="55">
        <v>1964</v>
      </c>
      <c r="D3691" s="55"/>
      <c r="E3691" s="90" t="s">
        <v>28</v>
      </c>
      <c r="F3691" s="55">
        <v>5</v>
      </c>
      <c r="G3691" s="55">
        <v>2</v>
      </c>
      <c r="H3691" s="190">
        <v>1543.5</v>
      </c>
      <c r="I3691" s="190">
        <v>1469</v>
      </c>
      <c r="J3691" s="190">
        <v>1469</v>
      </c>
      <c r="K3691" s="190">
        <v>63</v>
      </c>
      <c r="L3691" s="189">
        <f>'Форма 2'!C3695</f>
        <v>5060734.38</v>
      </c>
      <c r="M3691" s="190">
        <v>0</v>
      </c>
      <c r="N3691" s="190">
        <v>0</v>
      </c>
      <c r="O3691" s="190">
        <v>0</v>
      </c>
      <c r="P3691" s="189">
        <f t="shared" si="342"/>
        <v>5060734.38</v>
      </c>
      <c r="Q3691" s="191">
        <f t="shared" si="343"/>
        <v>3445.02</v>
      </c>
      <c r="R3691" s="191">
        <f t="shared" si="344"/>
        <v>3445.02</v>
      </c>
      <c r="S3691" s="90" t="s">
        <v>42</v>
      </c>
      <c r="T3691" s="55" t="s">
        <v>34</v>
      </c>
    </row>
    <row r="3692" spans="1:20">
      <c r="A3692" s="137">
        <v>977</v>
      </c>
      <c r="B3692" s="90" t="s">
        <v>2105</v>
      </c>
      <c r="C3692" s="55">
        <v>1972</v>
      </c>
      <c r="D3692" s="55"/>
      <c r="E3692" s="90" t="s">
        <v>30</v>
      </c>
      <c r="F3692" s="55">
        <v>5</v>
      </c>
      <c r="G3692" s="55">
        <v>8</v>
      </c>
      <c r="H3692" s="190">
        <v>5748.4</v>
      </c>
      <c r="I3692" s="190">
        <v>5748.2</v>
      </c>
      <c r="J3692" s="190">
        <v>5530.2</v>
      </c>
      <c r="K3692" s="190">
        <v>292</v>
      </c>
      <c r="L3692" s="189">
        <f>'Форма 2'!C3696</f>
        <v>1868739.82</v>
      </c>
      <c r="M3692" s="190">
        <v>0</v>
      </c>
      <c r="N3692" s="190">
        <v>0</v>
      </c>
      <c r="O3692" s="190">
        <v>0</v>
      </c>
      <c r="P3692" s="189">
        <f t="shared" si="342"/>
        <v>1868739.82</v>
      </c>
      <c r="Q3692" s="191">
        <f t="shared" si="343"/>
        <v>325.10000000000002</v>
      </c>
      <c r="R3692" s="191">
        <f t="shared" si="344"/>
        <v>325.10000000000002</v>
      </c>
      <c r="S3692" s="90" t="s">
        <v>42</v>
      </c>
      <c r="T3692" s="55" t="s">
        <v>35</v>
      </c>
    </row>
    <row r="3693" spans="1:20">
      <c r="A3693" s="312">
        <v>978</v>
      </c>
      <c r="B3693" s="90" t="s">
        <v>2106</v>
      </c>
      <c r="C3693" s="55">
        <v>1961</v>
      </c>
      <c r="D3693" s="55"/>
      <c r="E3693" s="90" t="s">
        <v>28</v>
      </c>
      <c r="F3693" s="55">
        <v>3</v>
      </c>
      <c r="G3693" s="55">
        <v>2</v>
      </c>
      <c r="H3693" s="190">
        <v>1224.8</v>
      </c>
      <c r="I3693" s="190">
        <v>969.4</v>
      </c>
      <c r="J3693" s="190">
        <v>969.4</v>
      </c>
      <c r="K3693" s="190">
        <v>43</v>
      </c>
      <c r="L3693" s="189">
        <f>'Форма 2'!C3697</f>
        <v>3566422.6</v>
      </c>
      <c r="M3693" s="190">
        <v>0</v>
      </c>
      <c r="N3693" s="190">
        <v>0</v>
      </c>
      <c r="O3693" s="190">
        <v>0</v>
      </c>
      <c r="P3693" s="189">
        <f t="shared" si="342"/>
        <v>3566422.6</v>
      </c>
      <c r="Q3693" s="191">
        <f t="shared" si="343"/>
        <v>3679</v>
      </c>
      <c r="R3693" s="191">
        <f t="shared" si="344"/>
        <v>3679</v>
      </c>
      <c r="S3693" s="90" t="s">
        <v>42</v>
      </c>
      <c r="T3693" s="55" t="s">
        <v>34</v>
      </c>
    </row>
    <row r="3694" spans="1:20">
      <c r="A3694" s="137">
        <v>979</v>
      </c>
      <c r="B3694" s="90" t="s">
        <v>2107</v>
      </c>
      <c r="C3694" s="55">
        <v>1961</v>
      </c>
      <c r="D3694" s="55"/>
      <c r="E3694" s="90" t="s">
        <v>28</v>
      </c>
      <c r="F3694" s="55">
        <v>3</v>
      </c>
      <c r="G3694" s="55">
        <v>2</v>
      </c>
      <c r="H3694" s="190">
        <v>1221.5</v>
      </c>
      <c r="I3694" s="190">
        <v>960.4</v>
      </c>
      <c r="J3694" s="190">
        <v>960.4</v>
      </c>
      <c r="K3694" s="190">
        <v>49</v>
      </c>
      <c r="L3694" s="189">
        <f>'Форма 2'!C3698</f>
        <v>3533311.6</v>
      </c>
      <c r="M3694" s="190">
        <v>0</v>
      </c>
      <c r="N3694" s="190">
        <v>0</v>
      </c>
      <c r="O3694" s="190">
        <v>0</v>
      </c>
      <c r="P3694" s="189">
        <f t="shared" si="342"/>
        <v>3533311.6</v>
      </c>
      <c r="Q3694" s="191">
        <f t="shared" si="343"/>
        <v>3679</v>
      </c>
      <c r="R3694" s="191">
        <f t="shared" si="344"/>
        <v>3679</v>
      </c>
      <c r="S3694" s="90" t="s">
        <v>42</v>
      </c>
      <c r="T3694" s="55" t="s">
        <v>35</v>
      </c>
    </row>
    <row r="3695" spans="1:20">
      <c r="A3695" s="312">
        <v>980</v>
      </c>
      <c r="B3695" s="90" t="s">
        <v>2108</v>
      </c>
      <c r="C3695" s="55">
        <v>1975</v>
      </c>
      <c r="D3695" s="55"/>
      <c r="E3695" s="90" t="s">
        <v>30</v>
      </c>
      <c r="F3695" s="55">
        <v>5</v>
      </c>
      <c r="G3695" s="55">
        <v>12</v>
      </c>
      <c r="H3695" s="190">
        <v>9188.23</v>
      </c>
      <c r="I3695" s="190">
        <v>8287.4</v>
      </c>
      <c r="J3695" s="190">
        <v>8287.4</v>
      </c>
      <c r="K3695" s="190">
        <v>400</v>
      </c>
      <c r="L3695" s="189">
        <f>'Форма 2'!C3699</f>
        <v>2694233.74</v>
      </c>
      <c r="M3695" s="190">
        <v>0</v>
      </c>
      <c r="N3695" s="190">
        <v>0</v>
      </c>
      <c r="O3695" s="190">
        <v>0</v>
      </c>
      <c r="P3695" s="189">
        <f t="shared" si="342"/>
        <v>2694233.74</v>
      </c>
      <c r="Q3695" s="191">
        <f t="shared" si="343"/>
        <v>325.10000000000002</v>
      </c>
      <c r="R3695" s="191">
        <f t="shared" si="344"/>
        <v>325.10000000000002</v>
      </c>
      <c r="S3695" s="90" t="s">
        <v>42</v>
      </c>
      <c r="T3695" s="55" t="s">
        <v>35</v>
      </c>
    </row>
    <row r="3696" spans="1:20">
      <c r="A3696" s="137">
        <v>981</v>
      </c>
      <c r="B3696" s="90" t="s">
        <v>2109</v>
      </c>
      <c r="C3696" s="55">
        <v>1957</v>
      </c>
      <c r="D3696" s="55"/>
      <c r="E3696" s="90" t="s">
        <v>28</v>
      </c>
      <c r="F3696" s="55">
        <v>2</v>
      </c>
      <c r="G3696" s="55">
        <v>3</v>
      </c>
      <c r="H3696" s="190">
        <v>1420.2</v>
      </c>
      <c r="I3696" s="190">
        <v>1016.65</v>
      </c>
      <c r="J3696" s="190">
        <v>1016.65</v>
      </c>
      <c r="K3696" s="190">
        <v>52</v>
      </c>
      <c r="L3696" s="189">
        <f>'Форма 2'!C3700</f>
        <v>1319652.3659999999</v>
      </c>
      <c r="M3696" s="190">
        <v>0</v>
      </c>
      <c r="N3696" s="190">
        <v>0</v>
      </c>
      <c r="O3696" s="190">
        <v>0</v>
      </c>
      <c r="P3696" s="189">
        <f t="shared" si="342"/>
        <v>1319652.3659999999</v>
      </c>
      <c r="Q3696" s="191">
        <f t="shared" si="343"/>
        <v>1298.04</v>
      </c>
      <c r="R3696" s="191">
        <f t="shared" si="344"/>
        <v>1298.04</v>
      </c>
      <c r="S3696" s="90" t="s">
        <v>42</v>
      </c>
      <c r="T3696" s="55" t="s">
        <v>34</v>
      </c>
    </row>
    <row r="3697" spans="1:20">
      <c r="A3697" s="312">
        <v>982</v>
      </c>
      <c r="B3697" s="90" t="s">
        <v>2110</v>
      </c>
      <c r="C3697" s="55">
        <v>1957</v>
      </c>
      <c r="D3697" s="55"/>
      <c r="E3697" s="90" t="s">
        <v>28</v>
      </c>
      <c r="F3697" s="55">
        <v>2</v>
      </c>
      <c r="G3697" s="55">
        <v>2</v>
      </c>
      <c r="H3697" s="190">
        <v>782.7</v>
      </c>
      <c r="I3697" s="190">
        <v>719.6</v>
      </c>
      <c r="J3697" s="190">
        <v>719.6</v>
      </c>
      <c r="K3697" s="190">
        <v>88</v>
      </c>
      <c r="L3697" s="189">
        <f>'Форма 2'!C3701</f>
        <v>1922238.6960000002</v>
      </c>
      <c r="M3697" s="190">
        <v>0</v>
      </c>
      <c r="N3697" s="190">
        <v>0</v>
      </c>
      <c r="O3697" s="190">
        <v>0</v>
      </c>
      <c r="P3697" s="189">
        <f t="shared" si="342"/>
        <v>1922238.6960000002</v>
      </c>
      <c r="Q3697" s="191">
        <f t="shared" si="343"/>
        <v>2671.26</v>
      </c>
      <c r="R3697" s="191">
        <f t="shared" si="344"/>
        <v>2671.26</v>
      </c>
      <c r="S3697" s="90" t="s">
        <v>42</v>
      </c>
      <c r="T3697" s="55" t="s">
        <v>34</v>
      </c>
    </row>
    <row r="3698" spans="1:20">
      <c r="A3698" s="137">
        <v>983</v>
      </c>
      <c r="B3698" s="90" t="s">
        <v>2111</v>
      </c>
      <c r="C3698" s="55">
        <v>1960</v>
      </c>
      <c r="D3698" s="55"/>
      <c r="E3698" s="90" t="s">
        <v>28</v>
      </c>
      <c r="F3698" s="55">
        <v>2</v>
      </c>
      <c r="G3698" s="55">
        <v>3</v>
      </c>
      <c r="H3698" s="190">
        <v>1383.1</v>
      </c>
      <c r="I3698" s="190">
        <v>949.4</v>
      </c>
      <c r="J3698" s="190">
        <v>949.4</v>
      </c>
      <c r="K3698" s="190">
        <v>51</v>
      </c>
      <c r="L3698" s="189">
        <f>'Форма 2'!C3702</f>
        <v>1007674.172</v>
      </c>
      <c r="M3698" s="190">
        <v>0</v>
      </c>
      <c r="N3698" s="190">
        <v>0</v>
      </c>
      <c r="O3698" s="190">
        <v>0</v>
      </c>
      <c r="P3698" s="189">
        <f t="shared" si="342"/>
        <v>1007674.172</v>
      </c>
      <c r="Q3698" s="191">
        <f t="shared" si="343"/>
        <v>1061.3800000000001</v>
      </c>
      <c r="R3698" s="191">
        <f t="shared" si="344"/>
        <v>1061.3800000000001</v>
      </c>
      <c r="S3698" s="90" t="s">
        <v>42</v>
      </c>
      <c r="T3698" s="55" t="s">
        <v>34</v>
      </c>
    </row>
    <row r="3699" spans="1:20">
      <c r="A3699" s="312">
        <v>984</v>
      </c>
      <c r="B3699" s="90" t="s">
        <v>2112</v>
      </c>
      <c r="C3699" s="55">
        <v>1962</v>
      </c>
      <c r="D3699" s="55"/>
      <c r="E3699" s="90" t="s">
        <v>28</v>
      </c>
      <c r="F3699" s="55">
        <v>3</v>
      </c>
      <c r="G3699" s="55">
        <v>2</v>
      </c>
      <c r="H3699" s="190">
        <v>971.7</v>
      </c>
      <c r="I3699" s="190">
        <v>638.4</v>
      </c>
      <c r="J3699" s="190">
        <v>638.4</v>
      </c>
      <c r="K3699" s="190">
        <v>56</v>
      </c>
      <c r="L3699" s="189">
        <f>'Форма 2'!C3703</f>
        <v>2348673.6</v>
      </c>
      <c r="M3699" s="190">
        <v>0</v>
      </c>
      <c r="N3699" s="190">
        <v>0</v>
      </c>
      <c r="O3699" s="190">
        <v>0</v>
      </c>
      <c r="P3699" s="189">
        <f t="shared" si="342"/>
        <v>2348673.6</v>
      </c>
      <c r="Q3699" s="191">
        <f t="shared" si="343"/>
        <v>3679.0000000000005</v>
      </c>
      <c r="R3699" s="191">
        <f t="shared" si="344"/>
        <v>3679.0000000000005</v>
      </c>
      <c r="S3699" s="90" t="s">
        <v>42</v>
      </c>
      <c r="T3699" s="55" t="s">
        <v>34</v>
      </c>
    </row>
    <row r="3700" spans="1:20">
      <c r="A3700" s="137">
        <v>985</v>
      </c>
      <c r="B3700" s="90" t="s">
        <v>2113</v>
      </c>
      <c r="C3700" s="55">
        <v>1963</v>
      </c>
      <c r="D3700" s="55"/>
      <c r="E3700" s="90" t="s">
        <v>28</v>
      </c>
      <c r="F3700" s="55">
        <v>5</v>
      </c>
      <c r="G3700" s="55">
        <v>4</v>
      </c>
      <c r="H3700" s="190">
        <v>3670.4</v>
      </c>
      <c r="I3700" s="190">
        <v>3190.4</v>
      </c>
      <c r="J3700" s="190">
        <v>3190.4</v>
      </c>
      <c r="K3700" s="190">
        <v>138</v>
      </c>
      <c r="L3700" s="189">
        <f>'Форма 2'!C3704</f>
        <v>10990991.808</v>
      </c>
      <c r="M3700" s="190">
        <v>0</v>
      </c>
      <c r="N3700" s="190">
        <v>0</v>
      </c>
      <c r="O3700" s="190">
        <v>0</v>
      </c>
      <c r="P3700" s="189">
        <f t="shared" si="342"/>
        <v>10990991.808</v>
      </c>
      <c r="Q3700" s="191">
        <f t="shared" si="343"/>
        <v>3445.02</v>
      </c>
      <c r="R3700" s="191">
        <f t="shared" si="344"/>
        <v>3445.02</v>
      </c>
      <c r="S3700" s="90" t="s">
        <v>42</v>
      </c>
      <c r="T3700" s="55" t="s">
        <v>34</v>
      </c>
    </row>
    <row r="3701" spans="1:20">
      <c r="A3701" s="312">
        <v>986</v>
      </c>
      <c r="B3701" s="90" t="s">
        <v>2114</v>
      </c>
      <c r="C3701" s="55">
        <v>1963</v>
      </c>
      <c r="D3701" s="55"/>
      <c r="E3701" s="90" t="s">
        <v>28</v>
      </c>
      <c r="F3701" s="55">
        <v>5</v>
      </c>
      <c r="G3701" s="55">
        <v>4</v>
      </c>
      <c r="H3701" s="190">
        <v>3196.1</v>
      </c>
      <c r="I3701" s="190">
        <v>2187.6999999999998</v>
      </c>
      <c r="J3701" s="190">
        <v>2187.6999999999998</v>
      </c>
      <c r="K3701" s="190">
        <v>141</v>
      </c>
      <c r="L3701" s="189">
        <f>'Форма 2'!C3705</f>
        <v>7536670.2539999997</v>
      </c>
      <c r="M3701" s="190">
        <v>0</v>
      </c>
      <c r="N3701" s="190">
        <v>0</v>
      </c>
      <c r="O3701" s="190">
        <v>0</v>
      </c>
      <c r="P3701" s="189">
        <f t="shared" si="342"/>
        <v>7536670.2539999997</v>
      </c>
      <c r="Q3701" s="191">
        <f t="shared" si="343"/>
        <v>3445.02</v>
      </c>
      <c r="R3701" s="191">
        <f t="shared" si="344"/>
        <v>3445.02</v>
      </c>
      <c r="S3701" s="90" t="s">
        <v>42</v>
      </c>
      <c r="T3701" s="55" t="s">
        <v>35</v>
      </c>
    </row>
    <row r="3702" spans="1:20">
      <c r="A3702" s="137">
        <v>987</v>
      </c>
      <c r="B3702" s="90" t="s">
        <v>2115</v>
      </c>
      <c r="C3702" s="55">
        <v>1963</v>
      </c>
      <c r="D3702" s="55"/>
      <c r="E3702" s="90" t="s">
        <v>28</v>
      </c>
      <c r="F3702" s="55">
        <v>4</v>
      </c>
      <c r="G3702" s="55">
        <v>3</v>
      </c>
      <c r="H3702" s="190">
        <v>2242.4</v>
      </c>
      <c r="I3702" s="190">
        <v>2049.8000000000002</v>
      </c>
      <c r="J3702" s="190">
        <v>2049.8000000000002</v>
      </c>
      <c r="K3702" s="190">
        <v>95</v>
      </c>
      <c r="L3702" s="189">
        <f>'Форма 2'!C3706</f>
        <v>7061601.9960000003</v>
      </c>
      <c r="M3702" s="190">
        <v>0</v>
      </c>
      <c r="N3702" s="190">
        <v>0</v>
      </c>
      <c r="O3702" s="190">
        <v>0</v>
      </c>
      <c r="P3702" s="189">
        <f t="shared" si="342"/>
        <v>7061601.9960000003</v>
      </c>
      <c r="Q3702" s="191">
        <f t="shared" si="343"/>
        <v>3445.02</v>
      </c>
      <c r="R3702" s="191">
        <f t="shared" si="344"/>
        <v>3445.02</v>
      </c>
      <c r="S3702" s="90" t="s">
        <v>42</v>
      </c>
      <c r="T3702" s="55" t="s">
        <v>35</v>
      </c>
    </row>
    <row r="3703" spans="1:20">
      <c r="A3703" s="312">
        <v>988</v>
      </c>
      <c r="B3703" s="90" t="s">
        <v>2116</v>
      </c>
      <c r="C3703" s="55">
        <v>1964</v>
      </c>
      <c r="D3703" s="55"/>
      <c r="E3703" s="90" t="s">
        <v>28</v>
      </c>
      <c r="F3703" s="55">
        <v>5</v>
      </c>
      <c r="G3703" s="55">
        <v>4</v>
      </c>
      <c r="H3703" s="190">
        <v>3842.8</v>
      </c>
      <c r="I3703" s="190">
        <v>3094</v>
      </c>
      <c r="J3703" s="190">
        <v>3094</v>
      </c>
      <c r="K3703" s="190">
        <v>120</v>
      </c>
      <c r="L3703" s="189">
        <f>'Форма 2'!C3707</f>
        <v>10658891.880000001</v>
      </c>
      <c r="M3703" s="190">
        <v>0</v>
      </c>
      <c r="N3703" s="190">
        <v>0</v>
      </c>
      <c r="O3703" s="190">
        <v>0</v>
      </c>
      <c r="P3703" s="189">
        <f t="shared" si="342"/>
        <v>10658891.880000001</v>
      </c>
      <c r="Q3703" s="191">
        <f t="shared" si="343"/>
        <v>3445.0200000000004</v>
      </c>
      <c r="R3703" s="191">
        <f t="shared" si="344"/>
        <v>3445.0200000000004</v>
      </c>
      <c r="S3703" s="90" t="s">
        <v>42</v>
      </c>
      <c r="T3703" s="55" t="s">
        <v>35</v>
      </c>
    </row>
    <row r="3704" spans="1:20">
      <c r="A3704" s="137">
        <v>989</v>
      </c>
      <c r="B3704" s="90" t="s">
        <v>2101</v>
      </c>
      <c r="C3704" s="55">
        <v>1985</v>
      </c>
      <c r="D3704" s="55"/>
      <c r="E3704" s="90" t="s">
        <v>28</v>
      </c>
      <c r="F3704" s="55">
        <v>5</v>
      </c>
      <c r="G3704" s="55">
        <v>6</v>
      </c>
      <c r="H3704" s="190">
        <v>4943.2</v>
      </c>
      <c r="I3704" s="190">
        <v>4385.1000000000004</v>
      </c>
      <c r="J3704" s="190">
        <v>4385.1000000000004</v>
      </c>
      <c r="K3704" s="190">
        <v>181</v>
      </c>
      <c r="L3704" s="189">
        <f>'Форма 2'!C3708</f>
        <v>1425596.0100000002</v>
      </c>
      <c r="M3704" s="190">
        <v>0</v>
      </c>
      <c r="N3704" s="190">
        <v>0</v>
      </c>
      <c r="O3704" s="190">
        <v>0</v>
      </c>
      <c r="P3704" s="189">
        <f t="shared" si="342"/>
        <v>1425596.0100000002</v>
      </c>
      <c r="Q3704" s="191">
        <f t="shared" si="343"/>
        <v>325.10000000000002</v>
      </c>
      <c r="R3704" s="191">
        <f t="shared" si="344"/>
        <v>325.10000000000002</v>
      </c>
      <c r="S3704" s="90" t="s">
        <v>42</v>
      </c>
      <c r="T3704" s="55" t="s">
        <v>34</v>
      </c>
    </row>
    <row r="3705" spans="1:20">
      <c r="A3705" s="312">
        <v>990</v>
      </c>
      <c r="B3705" s="90" t="s">
        <v>2117</v>
      </c>
      <c r="C3705" s="55">
        <v>1976</v>
      </c>
      <c r="D3705" s="55"/>
      <c r="E3705" s="90" t="s">
        <v>335</v>
      </c>
      <c r="F3705" s="55">
        <v>5</v>
      </c>
      <c r="G3705" s="55">
        <v>1</v>
      </c>
      <c r="H3705" s="190">
        <v>3804</v>
      </c>
      <c r="I3705" s="190">
        <v>2622.2</v>
      </c>
      <c r="J3705" s="190">
        <v>2404.6</v>
      </c>
      <c r="K3705" s="190">
        <v>316</v>
      </c>
      <c r="L3705" s="189">
        <f>'Форма 2'!C3709</f>
        <v>852477.22</v>
      </c>
      <c r="M3705" s="190">
        <v>0</v>
      </c>
      <c r="N3705" s="190">
        <v>0</v>
      </c>
      <c r="O3705" s="190">
        <v>0</v>
      </c>
      <c r="P3705" s="189">
        <f t="shared" si="342"/>
        <v>852477.22</v>
      </c>
      <c r="Q3705" s="191">
        <f t="shared" si="343"/>
        <v>325.10000000000002</v>
      </c>
      <c r="R3705" s="191">
        <f t="shared" si="344"/>
        <v>325.10000000000002</v>
      </c>
      <c r="S3705" s="90" t="s">
        <v>42</v>
      </c>
      <c r="T3705" s="55" t="s">
        <v>35</v>
      </c>
    </row>
    <row r="3706" spans="1:20">
      <c r="A3706" s="137">
        <v>991</v>
      </c>
      <c r="B3706" s="90" t="s">
        <v>2118</v>
      </c>
      <c r="C3706" s="55">
        <v>1988</v>
      </c>
      <c r="D3706" s="55"/>
      <c r="E3706" s="90" t="s">
        <v>576</v>
      </c>
      <c r="F3706" s="55">
        <v>5</v>
      </c>
      <c r="G3706" s="55">
        <v>4</v>
      </c>
      <c r="H3706" s="190">
        <v>2621.8</v>
      </c>
      <c r="I3706" s="190">
        <v>2240.9</v>
      </c>
      <c r="J3706" s="190">
        <v>2240.9</v>
      </c>
      <c r="K3706" s="190">
        <v>150</v>
      </c>
      <c r="L3706" s="189">
        <f>'Форма 2'!C3710</f>
        <v>728516.59000000008</v>
      </c>
      <c r="M3706" s="190">
        <v>0</v>
      </c>
      <c r="N3706" s="190">
        <v>0</v>
      </c>
      <c r="O3706" s="190">
        <v>0</v>
      </c>
      <c r="P3706" s="189">
        <f t="shared" si="342"/>
        <v>728516.59000000008</v>
      </c>
      <c r="Q3706" s="191">
        <f t="shared" si="343"/>
        <v>325.10000000000002</v>
      </c>
      <c r="R3706" s="191">
        <f t="shared" si="344"/>
        <v>325.10000000000002</v>
      </c>
      <c r="S3706" s="90" t="s">
        <v>42</v>
      </c>
      <c r="T3706" s="55" t="s">
        <v>35</v>
      </c>
    </row>
    <row r="3707" spans="1:20">
      <c r="A3707" s="312">
        <v>992</v>
      </c>
      <c r="B3707" s="90" t="s">
        <v>2119</v>
      </c>
      <c r="C3707" s="55">
        <v>1975</v>
      </c>
      <c r="D3707" s="55"/>
      <c r="E3707" s="90" t="s">
        <v>576</v>
      </c>
      <c r="F3707" s="55">
        <v>5</v>
      </c>
      <c r="G3707" s="55">
        <v>6</v>
      </c>
      <c r="H3707" s="190">
        <v>2625</v>
      </c>
      <c r="I3707" s="190">
        <v>2050</v>
      </c>
      <c r="J3707" s="190">
        <v>1350</v>
      </c>
      <c r="K3707" s="190">
        <v>274</v>
      </c>
      <c r="L3707" s="189">
        <f>'Форма 2'!C3711</f>
        <v>666455</v>
      </c>
      <c r="M3707" s="190">
        <v>0</v>
      </c>
      <c r="N3707" s="190">
        <v>0</v>
      </c>
      <c r="O3707" s="190">
        <v>0</v>
      </c>
      <c r="P3707" s="189">
        <f t="shared" si="342"/>
        <v>666455</v>
      </c>
      <c r="Q3707" s="191">
        <f t="shared" si="343"/>
        <v>325.10000000000002</v>
      </c>
      <c r="R3707" s="191">
        <f t="shared" si="344"/>
        <v>325.10000000000002</v>
      </c>
      <c r="S3707" s="90" t="s">
        <v>42</v>
      </c>
      <c r="T3707" s="55" t="s">
        <v>35</v>
      </c>
    </row>
    <row r="3708" spans="1:20">
      <c r="A3708" s="137">
        <v>993</v>
      </c>
      <c r="B3708" s="90" t="s">
        <v>2120</v>
      </c>
      <c r="C3708" s="55">
        <v>1963</v>
      </c>
      <c r="D3708" s="55"/>
      <c r="E3708" s="90" t="s">
        <v>335</v>
      </c>
      <c r="F3708" s="55">
        <v>5</v>
      </c>
      <c r="G3708" s="55">
        <v>2</v>
      </c>
      <c r="H3708" s="190">
        <v>1870</v>
      </c>
      <c r="I3708" s="190">
        <v>1642.5</v>
      </c>
      <c r="J3708" s="190">
        <v>1642.5</v>
      </c>
      <c r="K3708" s="190">
        <v>80</v>
      </c>
      <c r="L3708" s="189">
        <f>'Форма 2'!C3712</f>
        <v>5658445.3499999996</v>
      </c>
      <c r="M3708" s="190">
        <v>0</v>
      </c>
      <c r="N3708" s="190">
        <v>0</v>
      </c>
      <c r="O3708" s="190">
        <v>0</v>
      </c>
      <c r="P3708" s="189">
        <f t="shared" si="342"/>
        <v>5658445.3499999996</v>
      </c>
      <c r="Q3708" s="191">
        <f t="shared" si="343"/>
        <v>3445.02</v>
      </c>
      <c r="R3708" s="191">
        <f t="shared" si="344"/>
        <v>3445.02</v>
      </c>
      <c r="S3708" s="90" t="s">
        <v>42</v>
      </c>
      <c r="T3708" s="55" t="s">
        <v>35</v>
      </c>
    </row>
    <row r="3709" spans="1:20">
      <c r="A3709" s="312">
        <v>994</v>
      </c>
      <c r="B3709" s="90" t="s">
        <v>2121</v>
      </c>
      <c r="C3709" s="55">
        <v>1962</v>
      </c>
      <c r="D3709" s="55"/>
      <c r="E3709" s="90" t="s">
        <v>335</v>
      </c>
      <c r="F3709" s="55">
        <v>5</v>
      </c>
      <c r="G3709" s="55">
        <v>3</v>
      </c>
      <c r="H3709" s="190">
        <v>2649</v>
      </c>
      <c r="I3709" s="190">
        <v>1790.3</v>
      </c>
      <c r="J3709" s="190">
        <v>1790.3</v>
      </c>
      <c r="K3709" s="190">
        <v>142</v>
      </c>
      <c r="L3709" s="189">
        <f>'Форма 2'!C3713</f>
        <v>6167619.3059999999</v>
      </c>
      <c r="M3709" s="190">
        <v>0</v>
      </c>
      <c r="N3709" s="190">
        <v>0</v>
      </c>
      <c r="O3709" s="190">
        <v>0</v>
      </c>
      <c r="P3709" s="189">
        <f t="shared" si="342"/>
        <v>6167619.3059999999</v>
      </c>
      <c r="Q3709" s="191">
        <f t="shared" si="343"/>
        <v>3445.02</v>
      </c>
      <c r="R3709" s="191">
        <f t="shared" si="344"/>
        <v>3445.02</v>
      </c>
      <c r="S3709" s="90" t="s">
        <v>42</v>
      </c>
      <c r="T3709" s="55" t="s">
        <v>34</v>
      </c>
    </row>
    <row r="3710" spans="1:20">
      <c r="A3710" s="137">
        <v>995</v>
      </c>
      <c r="B3710" s="90" t="s">
        <v>2122</v>
      </c>
      <c r="C3710" s="55">
        <v>1958</v>
      </c>
      <c r="D3710" s="55"/>
      <c r="E3710" s="90" t="s">
        <v>578</v>
      </c>
      <c r="F3710" s="55">
        <v>3</v>
      </c>
      <c r="G3710" s="55">
        <v>3</v>
      </c>
      <c r="H3710" s="190">
        <v>2234.6999999999998</v>
      </c>
      <c r="I3710" s="190">
        <v>1523.3</v>
      </c>
      <c r="J3710" s="190">
        <v>1523.3</v>
      </c>
      <c r="K3710" s="190">
        <v>73</v>
      </c>
      <c r="L3710" s="189">
        <f>'Форма 2'!C3714</f>
        <v>1977304.3319999999</v>
      </c>
      <c r="M3710" s="190">
        <v>0</v>
      </c>
      <c r="N3710" s="190">
        <v>0</v>
      </c>
      <c r="O3710" s="190">
        <v>0</v>
      </c>
      <c r="P3710" s="189">
        <f t="shared" si="342"/>
        <v>1977304.3319999999</v>
      </c>
      <c r="Q3710" s="191">
        <f t="shared" si="343"/>
        <v>1298.04</v>
      </c>
      <c r="R3710" s="191">
        <f t="shared" si="344"/>
        <v>1298.04</v>
      </c>
      <c r="S3710" s="90" t="s">
        <v>42</v>
      </c>
      <c r="T3710" s="55" t="s">
        <v>34</v>
      </c>
    </row>
    <row r="3711" spans="1:20">
      <c r="A3711" s="312">
        <v>996</v>
      </c>
      <c r="B3711" s="90" t="s">
        <v>2123</v>
      </c>
      <c r="C3711" s="55">
        <v>1969</v>
      </c>
      <c r="D3711" s="55"/>
      <c r="E3711" s="90" t="s">
        <v>576</v>
      </c>
      <c r="F3711" s="55">
        <v>5</v>
      </c>
      <c r="G3711" s="55">
        <v>4</v>
      </c>
      <c r="H3711" s="190">
        <v>2686.9</v>
      </c>
      <c r="I3711" s="190">
        <v>2506.65</v>
      </c>
      <c r="J3711" s="190">
        <v>2506.65</v>
      </c>
      <c r="K3711" s="190">
        <v>125</v>
      </c>
      <c r="L3711" s="189">
        <f>'Форма 2'!C3715</f>
        <v>814911.91500000004</v>
      </c>
      <c r="M3711" s="190">
        <v>0</v>
      </c>
      <c r="N3711" s="190">
        <v>0</v>
      </c>
      <c r="O3711" s="190">
        <v>0</v>
      </c>
      <c r="P3711" s="189">
        <f t="shared" si="342"/>
        <v>814911.91500000004</v>
      </c>
      <c r="Q3711" s="191">
        <f t="shared" si="343"/>
        <v>325.10000000000002</v>
      </c>
      <c r="R3711" s="191">
        <f t="shared" si="344"/>
        <v>325.10000000000002</v>
      </c>
      <c r="S3711" s="90" t="s">
        <v>42</v>
      </c>
      <c r="T3711" s="55" t="s">
        <v>34</v>
      </c>
    </row>
    <row r="3712" spans="1:20">
      <c r="A3712" s="137">
        <v>997</v>
      </c>
      <c r="B3712" s="90" t="s">
        <v>2126</v>
      </c>
      <c r="C3712" s="55">
        <v>1969</v>
      </c>
      <c r="D3712" s="55"/>
      <c r="E3712" s="90" t="s">
        <v>576</v>
      </c>
      <c r="F3712" s="55">
        <v>5</v>
      </c>
      <c r="G3712" s="55">
        <v>4</v>
      </c>
      <c r="H3712" s="190">
        <v>2693.2</v>
      </c>
      <c r="I3712" s="190">
        <v>2512.9499999999998</v>
      </c>
      <c r="J3712" s="190">
        <v>2512.9499999999998</v>
      </c>
      <c r="K3712" s="190">
        <v>155</v>
      </c>
      <c r="L3712" s="189">
        <f>'Форма 2'!C3716</f>
        <v>988242.71699999995</v>
      </c>
      <c r="M3712" s="190">
        <v>0</v>
      </c>
      <c r="N3712" s="190">
        <v>0</v>
      </c>
      <c r="O3712" s="190">
        <v>0</v>
      </c>
      <c r="P3712" s="189">
        <f t="shared" si="342"/>
        <v>988242.71699999995</v>
      </c>
      <c r="Q3712" s="191">
        <f t="shared" si="343"/>
        <v>393.26</v>
      </c>
      <c r="R3712" s="191">
        <f t="shared" si="344"/>
        <v>393.26</v>
      </c>
      <c r="S3712" s="90" t="s">
        <v>42</v>
      </c>
      <c r="T3712" s="55" t="s">
        <v>34</v>
      </c>
    </row>
    <row r="3713" spans="1:20">
      <c r="A3713" s="312">
        <v>998</v>
      </c>
      <c r="B3713" s="90" t="s">
        <v>2127</v>
      </c>
      <c r="C3713" s="55">
        <v>1985</v>
      </c>
      <c r="D3713" s="55"/>
      <c r="E3713" s="90" t="s">
        <v>576</v>
      </c>
      <c r="F3713" s="55">
        <v>14</v>
      </c>
      <c r="G3713" s="55">
        <v>1</v>
      </c>
      <c r="H3713" s="190">
        <v>5667</v>
      </c>
      <c r="I3713" s="190">
        <v>3315</v>
      </c>
      <c r="J3713" s="190">
        <v>3315</v>
      </c>
      <c r="K3713" s="190">
        <v>250</v>
      </c>
      <c r="L3713" s="189">
        <f>'Форма 2'!C3717</f>
        <v>6566666</v>
      </c>
      <c r="M3713" s="190">
        <v>0</v>
      </c>
      <c r="N3713" s="190">
        <v>0</v>
      </c>
      <c r="O3713" s="190">
        <v>0</v>
      </c>
      <c r="P3713" s="189">
        <f t="shared" si="342"/>
        <v>6566666</v>
      </c>
      <c r="Q3713" s="191">
        <f t="shared" si="343"/>
        <v>1980.8947209653093</v>
      </c>
      <c r="R3713" s="191">
        <f t="shared" si="344"/>
        <v>1980.8947209653093</v>
      </c>
      <c r="S3713" s="90" t="s">
        <v>42</v>
      </c>
      <c r="T3713" s="55" t="s">
        <v>35</v>
      </c>
    </row>
    <row r="3714" spans="1:20">
      <c r="A3714" s="137">
        <v>999</v>
      </c>
      <c r="B3714" s="90" t="s">
        <v>2128</v>
      </c>
      <c r="C3714" s="55">
        <v>1987</v>
      </c>
      <c r="D3714" s="55"/>
      <c r="E3714" s="90" t="s">
        <v>576</v>
      </c>
      <c r="F3714" s="55">
        <v>14</v>
      </c>
      <c r="G3714" s="55">
        <v>1</v>
      </c>
      <c r="H3714" s="190">
        <v>5667</v>
      </c>
      <c r="I3714" s="190">
        <v>3315</v>
      </c>
      <c r="J3714" s="190">
        <v>3315</v>
      </c>
      <c r="K3714" s="190">
        <v>300</v>
      </c>
      <c r="L3714" s="189">
        <f>'Форма 2'!C3718</f>
        <v>6566666</v>
      </c>
      <c r="M3714" s="190">
        <v>0</v>
      </c>
      <c r="N3714" s="190">
        <v>0</v>
      </c>
      <c r="O3714" s="190">
        <v>0</v>
      </c>
      <c r="P3714" s="189">
        <f t="shared" si="342"/>
        <v>6566666</v>
      </c>
      <c r="Q3714" s="191">
        <f t="shared" si="343"/>
        <v>1980.8947209653093</v>
      </c>
      <c r="R3714" s="191">
        <f t="shared" si="344"/>
        <v>1980.8947209653093</v>
      </c>
      <c r="S3714" s="90" t="s">
        <v>42</v>
      </c>
      <c r="T3714" s="55" t="s">
        <v>35</v>
      </c>
    </row>
    <row r="3715" spans="1:20">
      <c r="A3715" s="312">
        <v>1000</v>
      </c>
      <c r="B3715" s="90" t="s">
        <v>2131</v>
      </c>
      <c r="C3715" s="55">
        <v>1987</v>
      </c>
      <c r="D3715" s="55"/>
      <c r="E3715" s="90" t="s">
        <v>576</v>
      </c>
      <c r="F3715" s="55">
        <v>10</v>
      </c>
      <c r="G3715" s="55">
        <v>1</v>
      </c>
      <c r="H3715" s="190">
        <v>2688</v>
      </c>
      <c r="I3715" s="190">
        <v>1826.28</v>
      </c>
      <c r="J3715" s="190">
        <v>1826.28</v>
      </c>
      <c r="K3715" s="190">
        <v>105</v>
      </c>
      <c r="L3715" s="189">
        <f>'Форма 2'!C3719</f>
        <v>1022881.1652</v>
      </c>
      <c r="M3715" s="190">
        <v>0</v>
      </c>
      <c r="N3715" s="190">
        <v>0</v>
      </c>
      <c r="O3715" s="190">
        <v>0</v>
      </c>
      <c r="P3715" s="189">
        <f t="shared" si="342"/>
        <v>1022881.1652</v>
      </c>
      <c r="Q3715" s="191">
        <f t="shared" si="343"/>
        <v>560.09</v>
      </c>
      <c r="R3715" s="191">
        <f t="shared" si="344"/>
        <v>560.09</v>
      </c>
      <c r="S3715" s="90" t="s">
        <v>42</v>
      </c>
      <c r="T3715" s="55" t="s">
        <v>35</v>
      </c>
    </row>
    <row r="3716" spans="1:20">
      <c r="A3716" s="137">
        <v>1001</v>
      </c>
      <c r="B3716" s="90" t="s">
        <v>2129</v>
      </c>
      <c r="C3716" s="55">
        <v>1978</v>
      </c>
      <c r="D3716" s="12">
        <v>2009</v>
      </c>
      <c r="E3716" s="90" t="s">
        <v>576</v>
      </c>
      <c r="F3716" s="55">
        <v>5</v>
      </c>
      <c r="G3716" s="55">
        <v>2</v>
      </c>
      <c r="H3716" s="190">
        <v>3841.2</v>
      </c>
      <c r="I3716" s="190">
        <v>3660.95</v>
      </c>
      <c r="J3716" s="190">
        <v>3660.95</v>
      </c>
      <c r="K3716" s="190">
        <v>179</v>
      </c>
      <c r="L3716" s="189">
        <f>'Форма 2'!C3720</f>
        <v>1439705.1969999999</v>
      </c>
      <c r="M3716" s="190">
        <v>0</v>
      </c>
      <c r="N3716" s="190">
        <v>0</v>
      </c>
      <c r="O3716" s="190">
        <v>0</v>
      </c>
      <c r="P3716" s="189">
        <f t="shared" si="342"/>
        <v>1439705.1969999999</v>
      </c>
      <c r="Q3716" s="191">
        <f t="shared" si="343"/>
        <v>393.26</v>
      </c>
      <c r="R3716" s="191">
        <f t="shared" si="344"/>
        <v>393.26</v>
      </c>
      <c r="S3716" s="90" t="s">
        <v>42</v>
      </c>
      <c r="T3716" s="55" t="s">
        <v>34</v>
      </c>
    </row>
    <row r="3717" spans="1:20">
      <c r="A3717" s="312">
        <v>1002</v>
      </c>
      <c r="B3717" s="90" t="s">
        <v>2130</v>
      </c>
      <c r="C3717" s="55">
        <v>1982</v>
      </c>
      <c r="D3717" s="55"/>
      <c r="E3717" s="90" t="s">
        <v>576</v>
      </c>
      <c r="F3717" s="55">
        <v>9</v>
      </c>
      <c r="G3717" s="55">
        <v>2</v>
      </c>
      <c r="H3717" s="190">
        <v>3836.3</v>
      </c>
      <c r="I3717" s="190">
        <v>3836.3</v>
      </c>
      <c r="J3717" s="190">
        <v>3836.3</v>
      </c>
      <c r="K3717" s="190">
        <v>167</v>
      </c>
      <c r="L3717" s="189">
        <f>'Форма 2'!C3721</f>
        <v>2240733</v>
      </c>
      <c r="M3717" s="190">
        <v>0</v>
      </c>
      <c r="N3717" s="190">
        <v>0</v>
      </c>
      <c r="O3717" s="190">
        <v>0</v>
      </c>
      <c r="P3717" s="189">
        <f t="shared" si="342"/>
        <v>2240733</v>
      </c>
      <c r="Q3717" s="191">
        <f t="shared" si="343"/>
        <v>584.08701092198214</v>
      </c>
      <c r="R3717" s="191">
        <f t="shared" si="344"/>
        <v>584.08701092198214</v>
      </c>
      <c r="S3717" s="90" t="s">
        <v>42</v>
      </c>
      <c r="T3717" s="55" t="s">
        <v>34</v>
      </c>
    </row>
    <row r="3718" spans="1:20">
      <c r="A3718" s="137">
        <v>1003</v>
      </c>
      <c r="B3718" s="90" t="s">
        <v>2124</v>
      </c>
      <c r="C3718" s="55">
        <v>1969</v>
      </c>
      <c r="D3718" s="55"/>
      <c r="E3718" s="90" t="s">
        <v>576</v>
      </c>
      <c r="F3718" s="55">
        <v>5</v>
      </c>
      <c r="G3718" s="55">
        <v>4</v>
      </c>
      <c r="H3718" s="190">
        <v>2687.5</v>
      </c>
      <c r="I3718" s="190">
        <v>2507.25</v>
      </c>
      <c r="J3718" s="190">
        <v>2507.25</v>
      </c>
      <c r="K3718" s="190">
        <v>115</v>
      </c>
      <c r="L3718" s="189">
        <f>'Форма 2'!C3722</f>
        <v>815106.97500000009</v>
      </c>
      <c r="M3718" s="190">
        <v>0</v>
      </c>
      <c r="N3718" s="190">
        <v>0</v>
      </c>
      <c r="O3718" s="190">
        <v>0</v>
      </c>
      <c r="P3718" s="189">
        <f t="shared" si="342"/>
        <v>815106.97500000009</v>
      </c>
      <c r="Q3718" s="191">
        <f t="shared" si="343"/>
        <v>325.10000000000002</v>
      </c>
      <c r="R3718" s="191">
        <f t="shared" si="344"/>
        <v>325.10000000000002</v>
      </c>
      <c r="S3718" s="90" t="s">
        <v>42</v>
      </c>
      <c r="T3718" s="55" t="s">
        <v>34</v>
      </c>
    </row>
    <row r="3719" spans="1:20">
      <c r="A3719" s="312">
        <v>1004</v>
      </c>
      <c r="B3719" s="90" t="s">
        <v>2132</v>
      </c>
      <c r="C3719" s="55">
        <v>1977</v>
      </c>
      <c r="D3719" s="55"/>
      <c r="E3719" s="90" t="s">
        <v>335</v>
      </c>
      <c r="F3719" s="55">
        <v>5</v>
      </c>
      <c r="G3719" s="55">
        <v>11</v>
      </c>
      <c r="H3719" s="190">
        <v>9310.6</v>
      </c>
      <c r="I3719" s="190">
        <v>8056.6</v>
      </c>
      <c r="J3719" s="190">
        <v>8056.6</v>
      </c>
      <c r="K3719" s="190">
        <v>403</v>
      </c>
      <c r="L3719" s="189">
        <f>'Форма 2'!C3723</f>
        <v>3168338.5160000003</v>
      </c>
      <c r="M3719" s="190">
        <v>0</v>
      </c>
      <c r="N3719" s="190">
        <v>0</v>
      </c>
      <c r="O3719" s="190">
        <v>0</v>
      </c>
      <c r="P3719" s="189">
        <f t="shared" si="342"/>
        <v>3168338.5160000003</v>
      </c>
      <c r="Q3719" s="191">
        <f t="shared" si="343"/>
        <v>393.26</v>
      </c>
      <c r="R3719" s="191">
        <f t="shared" si="344"/>
        <v>393.26</v>
      </c>
      <c r="S3719" s="90" t="s">
        <v>42</v>
      </c>
      <c r="T3719" s="55" t="s">
        <v>35</v>
      </c>
    </row>
    <row r="3720" spans="1:20">
      <c r="A3720" s="137">
        <v>1005</v>
      </c>
      <c r="B3720" s="90" t="s">
        <v>2133</v>
      </c>
      <c r="C3720" s="55">
        <v>1981</v>
      </c>
      <c r="D3720" s="55"/>
      <c r="E3720" s="90" t="s">
        <v>335</v>
      </c>
      <c r="F3720" s="55">
        <v>5</v>
      </c>
      <c r="G3720" s="55">
        <v>3</v>
      </c>
      <c r="H3720" s="190">
        <v>2096.6999999999998</v>
      </c>
      <c r="I3720" s="190">
        <v>1916.4499999999998</v>
      </c>
      <c r="J3720" s="190">
        <v>1916.4499999999998</v>
      </c>
      <c r="K3720" s="190">
        <v>87</v>
      </c>
      <c r="L3720" s="189">
        <f>'Форма 2'!C3724</f>
        <v>753663.12699999986</v>
      </c>
      <c r="M3720" s="190">
        <v>0</v>
      </c>
      <c r="N3720" s="190">
        <v>0</v>
      </c>
      <c r="O3720" s="190">
        <v>0</v>
      </c>
      <c r="P3720" s="189">
        <f t="shared" si="342"/>
        <v>753663.12699999986</v>
      </c>
      <c r="Q3720" s="191">
        <f t="shared" si="343"/>
        <v>393.26</v>
      </c>
      <c r="R3720" s="191">
        <f t="shared" si="344"/>
        <v>393.26</v>
      </c>
      <c r="S3720" s="90" t="s">
        <v>42</v>
      </c>
      <c r="T3720" s="55" t="s">
        <v>34</v>
      </c>
    </row>
    <row r="3721" spans="1:20">
      <c r="A3721" s="312">
        <v>1006</v>
      </c>
      <c r="B3721" s="90" t="s">
        <v>2134</v>
      </c>
      <c r="C3721" s="55">
        <v>1963</v>
      </c>
      <c r="D3721" s="55"/>
      <c r="E3721" s="90" t="s">
        <v>335</v>
      </c>
      <c r="F3721" s="55">
        <v>5</v>
      </c>
      <c r="G3721" s="55">
        <v>4</v>
      </c>
      <c r="H3721" s="190">
        <v>3017.7</v>
      </c>
      <c r="I3721" s="190">
        <v>2904.8999999999996</v>
      </c>
      <c r="J3721" s="190">
        <v>2817.2</v>
      </c>
      <c r="K3721" s="190">
        <v>126</v>
      </c>
      <c r="L3721" s="189">
        <f>'Форма 2'!C3725</f>
        <v>10007438.597999999</v>
      </c>
      <c r="M3721" s="190">
        <v>0</v>
      </c>
      <c r="N3721" s="190">
        <v>0</v>
      </c>
      <c r="O3721" s="190">
        <v>0</v>
      </c>
      <c r="P3721" s="189">
        <f t="shared" si="342"/>
        <v>10007438.597999999</v>
      </c>
      <c r="Q3721" s="191">
        <f t="shared" si="343"/>
        <v>3445.02</v>
      </c>
      <c r="R3721" s="191">
        <f t="shared" si="344"/>
        <v>3445.02</v>
      </c>
      <c r="S3721" s="90" t="s">
        <v>42</v>
      </c>
      <c r="T3721" s="55" t="s">
        <v>35</v>
      </c>
    </row>
    <row r="3722" spans="1:20">
      <c r="A3722" s="137">
        <v>1007</v>
      </c>
      <c r="B3722" s="90" t="s">
        <v>2137</v>
      </c>
      <c r="C3722" s="55">
        <v>1961</v>
      </c>
      <c r="D3722" s="55"/>
      <c r="E3722" s="90" t="s">
        <v>335</v>
      </c>
      <c r="F3722" s="55">
        <v>5</v>
      </c>
      <c r="G3722" s="55">
        <v>2</v>
      </c>
      <c r="H3722" s="190">
        <v>1591.3</v>
      </c>
      <c r="I3722" s="190">
        <v>1500</v>
      </c>
      <c r="J3722" s="190">
        <v>1500</v>
      </c>
      <c r="K3722" s="190">
        <v>75</v>
      </c>
      <c r="L3722" s="189">
        <f>'Форма 2'!C3726</f>
        <v>5167530</v>
      </c>
      <c r="M3722" s="190">
        <v>0</v>
      </c>
      <c r="N3722" s="190">
        <v>0</v>
      </c>
      <c r="O3722" s="190">
        <v>0</v>
      </c>
      <c r="P3722" s="189">
        <f t="shared" si="342"/>
        <v>5167530</v>
      </c>
      <c r="Q3722" s="191">
        <f t="shared" si="343"/>
        <v>3445.02</v>
      </c>
      <c r="R3722" s="191">
        <f t="shared" si="344"/>
        <v>3445.02</v>
      </c>
      <c r="S3722" s="90" t="s">
        <v>42</v>
      </c>
      <c r="T3722" s="55" t="s">
        <v>34</v>
      </c>
    </row>
    <row r="3723" spans="1:20">
      <c r="A3723" s="312">
        <v>1008</v>
      </c>
      <c r="B3723" s="90" t="s">
        <v>2138</v>
      </c>
      <c r="C3723" s="55">
        <v>1964</v>
      </c>
      <c r="D3723" s="55"/>
      <c r="E3723" s="90" t="s">
        <v>335</v>
      </c>
      <c r="F3723" s="55">
        <v>5</v>
      </c>
      <c r="G3723" s="55">
        <v>4</v>
      </c>
      <c r="H3723" s="190">
        <v>3483.7</v>
      </c>
      <c r="I3723" s="190">
        <v>3158.9</v>
      </c>
      <c r="J3723" s="190">
        <v>3158.9</v>
      </c>
      <c r="K3723" s="190">
        <v>147</v>
      </c>
      <c r="L3723" s="189">
        <f>'Форма 2'!C3727</f>
        <v>10882473.677999999</v>
      </c>
      <c r="M3723" s="190">
        <v>0</v>
      </c>
      <c r="N3723" s="190">
        <v>0</v>
      </c>
      <c r="O3723" s="190">
        <v>0</v>
      </c>
      <c r="P3723" s="189">
        <f t="shared" si="342"/>
        <v>10882473.677999999</v>
      </c>
      <c r="Q3723" s="191">
        <f t="shared" si="343"/>
        <v>3445.0199999999995</v>
      </c>
      <c r="R3723" s="191">
        <f t="shared" si="344"/>
        <v>3445.0199999999995</v>
      </c>
      <c r="S3723" s="90" t="s">
        <v>42</v>
      </c>
      <c r="T3723" s="55" t="s">
        <v>34</v>
      </c>
    </row>
    <row r="3724" spans="1:20">
      <c r="A3724" s="137">
        <v>1009</v>
      </c>
      <c r="B3724" s="90" t="s">
        <v>2139</v>
      </c>
      <c r="C3724" s="55">
        <v>1964</v>
      </c>
      <c r="D3724" s="55"/>
      <c r="E3724" s="90" t="s">
        <v>335</v>
      </c>
      <c r="F3724" s="55">
        <v>5</v>
      </c>
      <c r="G3724" s="55">
        <v>4</v>
      </c>
      <c r="H3724" s="190">
        <v>3314</v>
      </c>
      <c r="I3724" s="190">
        <v>3120</v>
      </c>
      <c r="J3724" s="190" t="s">
        <v>333</v>
      </c>
      <c r="K3724" s="190">
        <v>145</v>
      </c>
      <c r="L3724" s="189">
        <f>'Форма 2'!C3728</f>
        <v>10748462.4</v>
      </c>
      <c r="M3724" s="190">
        <v>0</v>
      </c>
      <c r="N3724" s="190">
        <v>0</v>
      </c>
      <c r="O3724" s="190">
        <v>0</v>
      </c>
      <c r="P3724" s="189">
        <f t="shared" si="342"/>
        <v>10748462.4</v>
      </c>
      <c r="Q3724" s="191">
        <f t="shared" si="343"/>
        <v>3445.02</v>
      </c>
      <c r="R3724" s="191">
        <f t="shared" si="344"/>
        <v>3445.02</v>
      </c>
      <c r="S3724" s="90" t="s">
        <v>42</v>
      </c>
      <c r="T3724" s="55" t="s">
        <v>35</v>
      </c>
    </row>
    <row r="3725" spans="1:20">
      <c r="A3725" s="312">
        <v>1010</v>
      </c>
      <c r="B3725" s="90" t="s">
        <v>2135</v>
      </c>
      <c r="C3725" s="55">
        <v>1961</v>
      </c>
      <c r="D3725" s="55"/>
      <c r="E3725" s="90" t="s">
        <v>335</v>
      </c>
      <c r="F3725" s="55">
        <v>5</v>
      </c>
      <c r="G3725" s="55">
        <v>2</v>
      </c>
      <c r="H3725" s="190">
        <v>1579.6</v>
      </c>
      <c r="I3725" s="190">
        <v>1400</v>
      </c>
      <c r="J3725" s="190">
        <v>1400</v>
      </c>
      <c r="K3725" s="190">
        <v>84</v>
      </c>
      <c r="L3725" s="189">
        <f>'Форма 2'!C3729</f>
        <v>4823028</v>
      </c>
      <c r="M3725" s="190">
        <v>0</v>
      </c>
      <c r="N3725" s="190">
        <v>0</v>
      </c>
      <c r="O3725" s="190">
        <v>0</v>
      </c>
      <c r="P3725" s="189">
        <f t="shared" si="342"/>
        <v>4823028</v>
      </c>
      <c r="Q3725" s="191">
        <f t="shared" si="343"/>
        <v>3445.02</v>
      </c>
      <c r="R3725" s="191">
        <f t="shared" si="344"/>
        <v>3445.02</v>
      </c>
      <c r="S3725" s="90" t="s">
        <v>42</v>
      </c>
      <c r="T3725" s="55" t="s">
        <v>34</v>
      </c>
    </row>
    <row r="3726" spans="1:20">
      <c r="A3726" s="137">
        <v>1011</v>
      </c>
      <c r="B3726" s="90" t="s">
        <v>2136</v>
      </c>
      <c r="C3726" s="55">
        <v>1962</v>
      </c>
      <c r="D3726" s="55"/>
      <c r="E3726" s="90" t="s">
        <v>335</v>
      </c>
      <c r="F3726" s="55">
        <v>5</v>
      </c>
      <c r="G3726" s="55">
        <v>3</v>
      </c>
      <c r="H3726" s="190">
        <v>2987.53</v>
      </c>
      <c r="I3726" s="190">
        <v>2985.43</v>
      </c>
      <c r="J3726" s="190">
        <v>2985.43</v>
      </c>
      <c r="K3726" s="190">
        <v>250</v>
      </c>
      <c r="L3726" s="189">
        <f>'Форма 2'!C3730</f>
        <v>10284866.058599999</v>
      </c>
      <c r="M3726" s="190">
        <v>0</v>
      </c>
      <c r="N3726" s="190">
        <v>0</v>
      </c>
      <c r="O3726" s="190">
        <v>0</v>
      </c>
      <c r="P3726" s="189">
        <f t="shared" si="342"/>
        <v>10284866.058599999</v>
      </c>
      <c r="Q3726" s="191">
        <f t="shared" si="343"/>
        <v>3445.02</v>
      </c>
      <c r="R3726" s="191">
        <f t="shared" si="344"/>
        <v>3445.02</v>
      </c>
      <c r="S3726" s="90" t="s">
        <v>42</v>
      </c>
      <c r="T3726" s="55" t="s">
        <v>35</v>
      </c>
    </row>
    <row r="3727" spans="1:20">
      <c r="A3727" s="312">
        <v>1012</v>
      </c>
      <c r="B3727" s="90" t="s">
        <v>2140</v>
      </c>
      <c r="C3727" s="55">
        <v>1965</v>
      </c>
      <c r="D3727" s="55"/>
      <c r="E3727" s="90" t="s">
        <v>335</v>
      </c>
      <c r="F3727" s="55">
        <v>5</v>
      </c>
      <c r="G3727" s="55">
        <v>4</v>
      </c>
      <c r="H3727" s="190">
        <v>3222</v>
      </c>
      <c r="I3727" s="190">
        <v>3041.75</v>
      </c>
      <c r="J3727" s="190">
        <v>2972.45</v>
      </c>
      <c r="K3727" s="190">
        <v>145</v>
      </c>
      <c r="L3727" s="189">
        <f>'Форма 2'!C3731</f>
        <v>10478889.584999999</v>
      </c>
      <c r="M3727" s="190">
        <v>0</v>
      </c>
      <c r="N3727" s="190">
        <v>0</v>
      </c>
      <c r="O3727" s="190">
        <v>0</v>
      </c>
      <c r="P3727" s="189">
        <f t="shared" si="342"/>
        <v>10478889.584999999</v>
      </c>
      <c r="Q3727" s="191">
        <f t="shared" si="343"/>
        <v>3445.0199999999995</v>
      </c>
      <c r="R3727" s="191">
        <f t="shared" si="344"/>
        <v>3445.0199999999995</v>
      </c>
      <c r="S3727" s="90" t="s">
        <v>42</v>
      </c>
      <c r="T3727" s="55" t="s">
        <v>35</v>
      </c>
    </row>
    <row r="3728" spans="1:20">
      <c r="A3728" s="137">
        <v>1013</v>
      </c>
      <c r="B3728" s="90" t="s">
        <v>2142</v>
      </c>
      <c r="C3728" s="55">
        <v>1964</v>
      </c>
      <c r="D3728" s="55"/>
      <c r="E3728" s="90" t="s">
        <v>576</v>
      </c>
      <c r="F3728" s="55">
        <v>5</v>
      </c>
      <c r="G3728" s="55">
        <v>3</v>
      </c>
      <c r="H3728" s="190">
        <v>2593.1999999999998</v>
      </c>
      <c r="I3728" s="190">
        <v>2586.5</v>
      </c>
      <c r="J3728" s="190">
        <v>2231</v>
      </c>
      <c r="K3728" s="190">
        <v>104</v>
      </c>
      <c r="L3728" s="189">
        <f>'Форма 2'!C3732</f>
        <v>8910544.2300000004</v>
      </c>
      <c r="M3728" s="190">
        <v>0</v>
      </c>
      <c r="N3728" s="190">
        <v>0</v>
      </c>
      <c r="O3728" s="190">
        <v>0</v>
      </c>
      <c r="P3728" s="189">
        <f t="shared" si="342"/>
        <v>8910544.2300000004</v>
      </c>
      <c r="Q3728" s="191">
        <f t="shared" si="343"/>
        <v>3445.02</v>
      </c>
      <c r="R3728" s="191">
        <f t="shared" si="344"/>
        <v>3445.02</v>
      </c>
      <c r="S3728" s="90" t="s">
        <v>42</v>
      </c>
      <c r="T3728" s="55" t="s">
        <v>34</v>
      </c>
    </row>
    <row r="3729" spans="1:20">
      <c r="A3729" s="312">
        <v>1014</v>
      </c>
      <c r="B3729" s="90" t="s">
        <v>2143</v>
      </c>
      <c r="C3729" s="55">
        <v>1964</v>
      </c>
      <c r="D3729" s="55"/>
      <c r="E3729" s="90" t="s">
        <v>576</v>
      </c>
      <c r="F3729" s="55">
        <v>5</v>
      </c>
      <c r="G3729" s="55">
        <v>3</v>
      </c>
      <c r="H3729" s="190">
        <v>2589</v>
      </c>
      <c r="I3729" s="190">
        <v>2587.6</v>
      </c>
      <c r="J3729" s="190">
        <v>2342.1</v>
      </c>
      <c r="K3729" s="190">
        <v>72</v>
      </c>
      <c r="L3729" s="189">
        <f>'Форма 2'!C3733</f>
        <v>8914333.7520000003</v>
      </c>
      <c r="M3729" s="190">
        <v>0</v>
      </c>
      <c r="N3729" s="190">
        <v>0</v>
      </c>
      <c r="O3729" s="190">
        <v>0</v>
      </c>
      <c r="P3729" s="189">
        <f t="shared" si="342"/>
        <v>8914333.7520000003</v>
      </c>
      <c r="Q3729" s="191">
        <f t="shared" si="343"/>
        <v>3445.0200000000004</v>
      </c>
      <c r="R3729" s="191">
        <f t="shared" si="344"/>
        <v>3445.0200000000004</v>
      </c>
      <c r="S3729" s="90" t="s">
        <v>42</v>
      </c>
      <c r="T3729" s="55" t="s">
        <v>34</v>
      </c>
    </row>
    <row r="3730" spans="1:20">
      <c r="A3730" s="137">
        <v>1015</v>
      </c>
      <c r="B3730" s="90" t="s">
        <v>2144</v>
      </c>
      <c r="C3730" s="55">
        <v>1964</v>
      </c>
      <c r="D3730" s="55"/>
      <c r="E3730" s="90" t="s">
        <v>576</v>
      </c>
      <c r="F3730" s="55">
        <v>5</v>
      </c>
      <c r="G3730" s="55">
        <v>3</v>
      </c>
      <c r="H3730" s="190">
        <v>2592.4</v>
      </c>
      <c r="I3730" s="190">
        <v>2546.5</v>
      </c>
      <c r="J3730" s="190">
        <v>2264.8000000000002</v>
      </c>
      <c r="K3730" s="190">
        <v>105</v>
      </c>
      <c r="L3730" s="189">
        <f>'Форма 2'!C3734</f>
        <v>8772743.4299999997</v>
      </c>
      <c r="M3730" s="190">
        <v>0</v>
      </c>
      <c r="N3730" s="190">
        <v>0</v>
      </c>
      <c r="O3730" s="190">
        <v>0</v>
      </c>
      <c r="P3730" s="189">
        <f t="shared" si="342"/>
        <v>8772743.4299999997</v>
      </c>
      <c r="Q3730" s="191">
        <f t="shared" si="343"/>
        <v>3445.02</v>
      </c>
      <c r="R3730" s="191">
        <f t="shared" si="344"/>
        <v>3445.02</v>
      </c>
      <c r="S3730" s="90" t="s">
        <v>42</v>
      </c>
      <c r="T3730" s="55" t="s">
        <v>35</v>
      </c>
    </row>
    <row r="3731" spans="1:20">
      <c r="A3731" s="312">
        <v>1016</v>
      </c>
      <c r="B3731" s="90" t="s">
        <v>2145</v>
      </c>
      <c r="C3731" s="55">
        <v>1963</v>
      </c>
      <c r="D3731" s="55"/>
      <c r="E3731" s="90" t="s">
        <v>335</v>
      </c>
      <c r="F3731" s="55">
        <v>5</v>
      </c>
      <c r="G3731" s="55">
        <v>3</v>
      </c>
      <c r="H3731" s="190">
        <v>2557.6999999999998</v>
      </c>
      <c r="I3731" s="190">
        <v>1405.5</v>
      </c>
      <c r="J3731" s="190">
        <v>1114.5999999999999</v>
      </c>
      <c r="K3731" s="190">
        <v>96</v>
      </c>
      <c r="L3731" s="189">
        <f>'Форма 2'!C3735</f>
        <v>5313556.04</v>
      </c>
      <c r="M3731" s="190">
        <v>0</v>
      </c>
      <c r="N3731" s="190">
        <v>0</v>
      </c>
      <c r="O3731" s="190">
        <v>0</v>
      </c>
      <c r="P3731" s="189">
        <f t="shared" si="342"/>
        <v>5313556.04</v>
      </c>
      <c r="Q3731" s="191">
        <f t="shared" si="343"/>
        <v>3780.5450302383492</v>
      </c>
      <c r="R3731" s="191">
        <f t="shared" si="344"/>
        <v>3780.5450302383492</v>
      </c>
      <c r="S3731" s="90" t="s">
        <v>42</v>
      </c>
      <c r="T3731" s="55" t="s">
        <v>34</v>
      </c>
    </row>
    <row r="3732" spans="1:20">
      <c r="A3732" s="137">
        <v>1017</v>
      </c>
      <c r="B3732" s="90" t="s">
        <v>2146</v>
      </c>
      <c r="C3732" s="55">
        <v>1964</v>
      </c>
      <c r="D3732" s="55"/>
      <c r="E3732" s="90" t="s">
        <v>335</v>
      </c>
      <c r="F3732" s="55">
        <v>5</v>
      </c>
      <c r="G3732" s="55">
        <v>4</v>
      </c>
      <c r="H3732" s="190">
        <v>3415.92</v>
      </c>
      <c r="I3732" s="190">
        <v>577.6</v>
      </c>
      <c r="J3732" s="190">
        <v>2549.7199999999998</v>
      </c>
      <c r="K3732" s="190">
        <v>144</v>
      </c>
      <c r="L3732" s="189">
        <f>'Форма 2'!C3736</f>
        <v>1989843.5520000001</v>
      </c>
      <c r="M3732" s="190">
        <v>0</v>
      </c>
      <c r="N3732" s="190">
        <v>0</v>
      </c>
      <c r="O3732" s="190">
        <v>0</v>
      </c>
      <c r="P3732" s="189">
        <f t="shared" si="342"/>
        <v>1989843.5520000001</v>
      </c>
      <c r="Q3732" s="191">
        <f t="shared" si="343"/>
        <v>3445.02</v>
      </c>
      <c r="R3732" s="191">
        <f t="shared" si="344"/>
        <v>3445.02</v>
      </c>
      <c r="S3732" s="90" t="s">
        <v>42</v>
      </c>
      <c r="T3732" s="55" t="s">
        <v>34</v>
      </c>
    </row>
    <row r="3733" spans="1:20">
      <c r="A3733" s="312">
        <v>1018</v>
      </c>
      <c r="B3733" s="90" t="s">
        <v>2147</v>
      </c>
      <c r="C3733" s="55">
        <v>1963</v>
      </c>
      <c r="D3733" s="55"/>
      <c r="E3733" s="90" t="s">
        <v>335</v>
      </c>
      <c r="F3733" s="55">
        <v>4</v>
      </c>
      <c r="G3733" s="55">
        <v>3</v>
      </c>
      <c r="H3733" s="190">
        <v>2138.1</v>
      </c>
      <c r="I3733" s="190">
        <v>1966</v>
      </c>
      <c r="J3733" s="190">
        <v>1868.1</v>
      </c>
      <c r="K3733" s="190">
        <v>99</v>
      </c>
      <c r="L3733" s="189">
        <f>'Форма 2'!C3737</f>
        <v>6772909.3200000003</v>
      </c>
      <c r="M3733" s="190">
        <v>0</v>
      </c>
      <c r="N3733" s="190">
        <v>0</v>
      </c>
      <c r="O3733" s="190">
        <v>0</v>
      </c>
      <c r="P3733" s="189">
        <f t="shared" si="342"/>
        <v>6772909.3200000003</v>
      </c>
      <c r="Q3733" s="191">
        <f t="shared" si="343"/>
        <v>3445.02</v>
      </c>
      <c r="R3733" s="191">
        <f t="shared" si="344"/>
        <v>3445.02</v>
      </c>
      <c r="S3733" s="90" t="s">
        <v>42</v>
      </c>
      <c r="T3733" s="55" t="s">
        <v>35</v>
      </c>
    </row>
    <row r="3734" spans="1:20">
      <c r="A3734" s="137">
        <v>1019</v>
      </c>
      <c r="B3734" s="90" t="s">
        <v>2148</v>
      </c>
      <c r="C3734" s="55">
        <v>1964</v>
      </c>
      <c r="D3734" s="55"/>
      <c r="E3734" s="90" t="s">
        <v>335</v>
      </c>
      <c r="F3734" s="55">
        <v>4</v>
      </c>
      <c r="G3734" s="55">
        <v>3</v>
      </c>
      <c r="H3734" s="190">
        <v>2196.6</v>
      </c>
      <c r="I3734" s="190">
        <v>2024.5</v>
      </c>
      <c r="J3734" s="190">
        <v>2024.5</v>
      </c>
      <c r="K3734" s="190">
        <v>166</v>
      </c>
      <c r="L3734" s="189">
        <f>'Форма 2'!C3738</f>
        <v>6974442.9900000002</v>
      </c>
      <c r="M3734" s="190">
        <v>0</v>
      </c>
      <c r="N3734" s="190">
        <v>0</v>
      </c>
      <c r="O3734" s="190">
        <v>0</v>
      </c>
      <c r="P3734" s="189">
        <f t="shared" si="342"/>
        <v>6974442.9900000002</v>
      </c>
      <c r="Q3734" s="191">
        <f t="shared" si="343"/>
        <v>3445.02</v>
      </c>
      <c r="R3734" s="191">
        <f t="shared" si="344"/>
        <v>3445.02</v>
      </c>
      <c r="S3734" s="90" t="s">
        <v>42</v>
      </c>
      <c r="T3734" s="55" t="s">
        <v>34</v>
      </c>
    </row>
    <row r="3735" spans="1:20">
      <c r="A3735" s="312">
        <v>1020</v>
      </c>
      <c r="B3735" s="90" t="s">
        <v>2149</v>
      </c>
      <c r="C3735" s="55">
        <v>1965</v>
      </c>
      <c r="D3735" s="55"/>
      <c r="E3735" s="90" t="s">
        <v>576</v>
      </c>
      <c r="F3735" s="55">
        <v>5</v>
      </c>
      <c r="G3735" s="55">
        <v>3</v>
      </c>
      <c r="H3735" s="190">
        <v>2906.3</v>
      </c>
      <c r="I3735" s="190">
        <v>2612.1</v>
      </c>
      <c r="J3735" s="190">
        <v>2317.9</v>
      </c>
      <c r="K3735" s="190">
        <v>103</v>
      </c>
      <c r="L3735" s="189">
        <f>'Форма 2'!C3739</f>
        <v>8998736.7420000006</v>
      </c>
      <c r="M3735" s="190">
        <v>0</v>
      </c>
      <c r="N3735" s="190">
        <v>0</v>
      </c>
      <c r="O3735" s="190">
        <v>0</v>
      </c>
      <c r="P3735" s="189">
        <f t="shared" si="342"/>
        <v>8998736.7420000006</v>
      </c>
      <c r="Q3735" s="191">
        <f t="shared" si="343"/>
        <v>3445.0200000000004</v>
      </c>
      <c r="R3735" s="191">
        <f t="shared" si="344"/>
        <v>3445.0200000000004</v>
      </c>
      <c r="S3735" s="90" t="s">
        <v>42</v>
      </c>
      <c r="T3735" s="55" t="s">
        <v>34</v>
      </c>
    </row>
    <row r="3736" spans="1:20">
      <c r="A3736" s="137">
        <v>1021</v>
      </c>
      <c r="B3736" s="90" t="s">
        <v>2150</v>
      </c>
      <c r="C3736" s="55">
        <v>2007</v>
      </c>
      <c r="D3736" s="55"/>
      <c r="E3736" s="90" t="s">
        <v>576</v>
      </c>
      <c r="F3736" s="55">
        <v>7</v>
      </c>
      <c r="G3736" s="55">
        <v>3</v>
      </c>
      <c r="H3736" s="190">
        <v>7459.7</v>
      </c>
      <c r="I3736" s="190">
        <v>2583.1</v>
      </c>
      <c r="J3736" s="190">
        <v>2583.1</v>
      </c>
      <c r="K3736" s="190">
        <v>210</v>
      </c>
      <c r="L3736" s="189">
        <f>'Форма 2'!C3740</f>
        <v>1446768.4790000001</v>
      </c>
      <c r="M3736" s="190">
        <v>0</v>
      </c>
      <c r="N3736" s="190">
        <v>0</v>
      </c>
      <c r="O3736" s="190">
        <v>0</v>
      </c>
      <c r="P3736" s="189">
        <f t="shared" si="342"/>
        <v>1446768.4790000001</v>
      </c>
      <c r="Q3736" s="191">
        <f t="shared" si="343"/>
        <v>560.09</v>
      </c>
      <c r="R3736" s="191">
        <f t="shared" si="344"/>
        <v>560.09</v>
      </c>
      <c r="S3736" s="90" t="s">
        <v>42</v>
      </c>
      <c r="T3736" s="55" t="s">
        <v>35</v>
      </c>
    </row>
    <row r="3737" spans="1:20">
      <c r="A3737" s="312">
        <v>1022</v>
      </c>
      <c r="B3737" s="90" t="s">
        <v>2156</v>
      </c>
      <c r="C3737" s="55">
        <v>2008</v>
      </c>
      <c r="D3737" s="55"/>
      <c r="E3737" s="90" t="s">
        <v>576</v>
      </c>
      <c r="F3737" s="55">
        <v>10</v>
      </c>
      <c r="G3737" s="55">
        <v>4</v>
      </c>
      <c r="H3737" s="190">
        <v>11350.5</v>
      </c>
      <c r="I3737" s="190">
        <v>5141.5</v>
      </c>
      <c r="J3737" s="190">
        <v>5141.5</v>
      </c>
      <c r="K3737" s="190">
        <v>360</v>
      </c>
      <c r="L3737" s="189">
        <f>'Форма 2'!C3741</f>
        <v>2879702.7350000003</v>
      </c>
      <c r="M3737" s="190">
        <v>0</v>
      </c>
      <c r="N3737" s="190">
        <v>0</v>
      </c>
      <c r="O3737" s="190">
        <v>0</v>
      </c>
      <c r="P3737" s="189">
        <f t="shared" si="342"/>
        <v>2879702.7350000003</v>
      </c>
      <c r="Q3737" s="191">
        <f t="shared" si="343"/>
        <v>560.09</v>
      </c>
      <c r="R3737" s="191">
        <f t="shared" si="344"/>
        <v>560.09</v>
      </c>
      <c r="S3737" s="90" t="s">
        <v>42</v>
      </c>
      <c r="T3737" s="55" t="s">
        <v>35</v>
      </c>
    </row>
    <row r="3738" spans="1:20">
      <c r="A3738" s="137">
        <v>1023</v>
      </c>
      <c r="B3738" s="90" t="s">
        <v>2151</v>
      </c>
      <c r="C3738" s="55">
        <v>2006</v>
      </c>
      <c r="D3738" s="55"/>
      <c r="E3738" s="90" t="s">
        <v>576</v>
      </c>
      <c r="F3738" s="55">
        <v>10</v>
      </c>
      <c r="G3738" s="55">
        <v>4</v>
      </c>
      <c r="H3738" s="190">
        <v>10241.299999999999</v>
      </c>
      <c r="I3738" s="190">
        <v>4598.6000000000004</v>
      </c>
      <c r="J3738" s="190">
        <v>4598.6000000000004</v>
      </c>
      <c r="K3738" s="190">
        <v>289</v>
      </c>
      <c r="L3738" s="189">
        <f>'Форма 2'!C3742</f>
        <v>2575629.8740000003</v>
      </c>
      <c r="M3738" s="190">
        <v>0</v>
      </c>
      <c r="N3738" s="190">
        <v>0</v>
      </c>
      <c r="O3738" s="190">
        <v>0</v>
      </c>
      <c r="P3738" s="189">
        <f t="shared" si="342"/>
        <v>2575629.8740000003</v>
      </c>
      <c r="Q3738" s="191">
        <f t="shared" si="343"/>
        <v>560.09</v>
      </c>
      <c r="R3738" s="191">
        <f t="shared" si="344"/>
        <v>560.09</v>
      </c>
      <c r="S3738" s="90" t="s">
        <v>42</v>
      </c>
      <c r="T3738" s="55" t="s">
        <v>35</v>
      </c>
    </row>
    <row r="3739" spans="1:20">
      <c r="A3739" s="312">
        <v>1024</v>
      </c>
      <c r="B3739" s="90" t="s">
        <v>2152</v>
      </c>
      <c r="C3739" s="55">
        <v>2006</v>
      </c>
      <c r="D3739" s="55"/>
      <c r="E3739" s="90" t="s">
        <v>576</v>
      </c>
      <c r="F3739" s="55">
        <v>10</v>
      </c>
      <c r="G3739" s="55">
        <v>4</v>
      </c>
      <c r="H3739" s="190">
        <v>10828.1</v>
      </c>
      <c r="I3739" s="190">
        <v>4779.7</v>
      </c>
      <c r="J3739" s="190">
        <v>4779.7</v>
      </c>
      <c r="K3739" s="190">
        <v>359</v>
      </c>
      <c r="L3739" s="189">
        <f>'Форма 2'!C3743</f>
        <v>2677062.173</v>
      </c>
      <c r="M3739" s="190">
        <v>0</v>
      </c>
      <c r="N3739" s="190">
        <v>0</v>
      </c>
      <c r="O3739" s="190">
        <v>0</v>
      </c>
      <c r="P3739" s="189">
        <f t="shared" si="342"/>
        <v>2677062.173</v>
      </c>
      <c r="Q3739" s="191">
        <f t="shared" si="343"/>
        <v>560.09</v>
      </c>
      <c r="R3739" s="191">
        <f t="shared" si="344"/>
        <v>560.09</v>
      </c>
      <c r="S3739" s="90" t="s">
        <v>42</v>
      </c>
      <c r="T3739" s="55" t="s">
        <v>35</v>
      </c>
    </row>
    <row r="3740" spans="1:20">
      <c r="A3740" s="137">
        <v>1025</v>
      </c>
      <c r="B3740" s="90" t="s">
        <v>2153</v>
      </c>
      <c r="C3740" s="55">
        <v>2006</v>
      </c>
      <c r="D3740" s="55"/>
      <c r="E3740" s="90" t="s">
        <v>576</v>
      </c>
      <c r="F3740" s="55">
        <v>10</v>
      </c>
      <c r="G3740" s="55">
        <v>4</v>
      </c>
      <c r="H3740" s="190">
        <v>10195.299999999999</v>
      </c>
      <c r="I3740" s="190">
        <v>4288.3999999999996</v>
      </c>
      <c r="J3740" s="190">
        <v>4288.3999999999996</v>
      </c>
      <c r="K3740" s="190">
        <v>268</v>
      </c>
      <c r="L3740" s="189">
        <f>'Форма 2'!C3744</f>
        <v>2401889.9559999998</v>
      </c>
      <c r="M3740" s="190">
        <v>0</v>
      </c>
      <c r="N3740" s="190">
        <v>0</v>
      </c>
      <c r="O3740" s="190">
        <v>0</v>
      </c>
      <c r="P3740" s="189">
        <f t="shared" si="342"/>
        <v>2401889.9559999998</v>
      </c>
      <c r="Q3740" s="191">
        <f t="shared" si="343"/>
        <v>560.09</v>
      </c>
      <c r="R3740" s="191">
        <f t="shared" si="344"/>
        <v>560.09</v>
      </c>
      <c r="S3740" s="90" t="s">
        <v>42</v>
      </c>
      <c r="T3740" s="55" t="s">
        <v>35</v>
      </c>
    </row>
    <row r="3741" spans="1:20">
      <c r="A3741" s="312">
        <v>1026</v>
      </c>
      <c r="B3741" s="90" t="s">
        <v>2154</v>
      </c>
      <c r="C3741" s="55">
        <v>2001</v>
      </c>
      <c r="D3741" s="55"/>
      <c r="E3741" s="90" t="s">
        <v>576</v>
      </c>
      <c r="F3741" s="55">
        <v>7</v>
      </c>
      <c r="G3741" s="55">
        <v>9</v>
      </c>
      <c r="H3741" s="190">
        <v>13534.7</v>
      </c>
      <c r="I3741" s="190">
        <v>5337.9</v>
      </c>
      <c r="J3741" s="190">
        <v>5337.9</v>
      </c>
      <c r="K3741" s="190">
        <v>333</v>
      </c>
      <c r="L3741" s="189">
        <f>'Форма 2'!C3745</f>
        <v>2989704.4109999998</v>
      </c>
      <c r="M3741" s="190">
        <v>0</v>
      </c>
      <c r="N3741" s="190">
        <v>0</v>
      </c>
      <c r="O3741" s="190">
        <v>0</v>
      </c>
      <c r="P3741" s="189">
        <f t="shared" si="342"/>
        <v>2989704.4109999998</v>
      </c>
      <c r="Q3741" s="191">
        <f t="shared" si="343"/>
        <v>560.09</v>
      </c>
      <c r="R3741" s="191">
        <f t="shared" si="344"/>
        <v>560.09</v>
      </c>
      <c r="S3741" s="90" t="s">
        <v>42</v>
      </c>
      <c r="T3741" s="55" t="s">
        <v>35</v>
      </c>
    </row>
    <row r="3742" spans="1:20">
      <c r="A3742" s="137">
        <v>1027</v>
      </c>
      <c r="B3742" s="90" t="s">
        <v>2155</v>
      </c>
      <c r="C3742" s="55">
        <v>1962</v>
      </c>
      <c r="D3742" s="55"/>
      <c r="E3742" s="90" t="s">
        <v>335</v>
      </c>
      <c r="F3742" s="55">
        <v>5</v>
      </c>
      <c r="G3742" s="55">
        <v>3</v>
      </c>
      <c r="H3742" s="190">
        <v>2159.6999999999998</v>
      </c>
      <c r="I3742" s="190">
        <v>1970.5</v>
      </c>
      <c r="J3742" s="190">
        <v>1970.5</v>
      </c>
      <c r="K3742" s="190">
        <v>84</v>
      </c>
      <c r="L3742" s="189">
        <f>'Форма 2'!C3746</f>
        <v>6788411.9100000001</v>
      </c>
      <c r="M3742" s="190">
        <v>0</v>
      </c>
      <c r="N3742" s="190">
        <v>0</v>
      </c>
      <c r="O3742" s="190">
        <v>0</v>
      </c>
      <c r="P3742" s="189">
        <f t="shared" si="342"/>
        <v>6788411.9100000001</v>
      </c>
      <c r="Q3742" s="191">
        <f t="shared" si="343"/>
        <v>3445.02</v>
      </c>
      <c r="R3742" s="191">
        <f t="shared" si="344"/>
        <v>3445.02</v>
      </c>
      <c r="S3742" s="90" t="s">
        <v>42</v>
      </c>
      <c r="T3742" s="55" t="s">
        <v>34</v>
      </c>
    </row>
    <row r="3743" spans="1:20">
      <c r="A3743" s="312">
        <v>1028</v>
      </c>
      <c r="B3743" s="90" t="s">
        <v>2159</v>
      </c>
      <c r="C3743" s="55">
        <v>1962</v>
      </c>
      <c r="D3743" s="12">
        <v>2008</v>
      </c>
      <c r="E3743" s="90" t="s">
        <v>335</v>
      </c>
      <c r="F3743" s="55">
        <v>4</v>
      </c>
      <c r="G3743" s="55">
        <v>3</v>
      </c>
      <c r="H3743" s="190">
        <v>2776.1</v>
      </c>
      <c r="I3743" s="190">
        <v>2569.3000000000002</v>
      </c>
      <c r="J3743" s="190">
        <v>2297.5</v>
      </c>
      <c r="K3743" s="190">
        <v>101</v>
      </c>
      <c r="L3743" s="189">
        <f>'Форма 2'!C3747</f>
        <v>8851289.8859999999</v>
      </c>
      <c r="M3743" s="190">
        <v>0</v>
      </c>
      <c r="N3743" s="190">
        <v>0</v>
      </c>
      <c r="O3743" s="190">
        <v>0</v>
      </c>
      <c r="P3743" s="189">
        <f t="shared" si="342"/>
        <v>8851289.8859999999</v>
      </c>
      <c r="Q3743" s="191">
        <f t="shared" si="343"/>
        <v>3445.0199999999995</v>
      </c>
      <c r="R3743" s="191">
        <f t="shared" si="344"/>
        <v>3445.0199999999995</v>
      </c>
      <c r="S3743" s="90" t="s">
        <v>42</v>
      </c>
      <c r="T3743" s="55" t="s">
        <v>34</v>
      </c>
    </row>
    <row r="3744" spans="1:20">
      <c r="A3744" s="137">
        <v>1029</v>
      </c>
      <c r="B3744" s="90" t="s">
        <v>2160</v>
      </c>
      <c r="C3744" s="55">
        <v>1965</v>
      </c>
      <c r="D3744" s="12">
        <v>2008</v>
      </c>
      <c r="E3744" s="90" t="s">
        <v>335</v>
      </c>
      <c r="F3744" s="55">
        <v>5</v>
      </c>
      <c r="G3744" s="55">
        <v>2</v>
      </c>
      <c r="H3744" s="190">
        <v>1706.5</v>
      </c>
      <c r="I3744" s="190">
        <v>1618.7</v>
      </c>
      <c r="J3744" s="190">
        <v>1618.7</v>
      </c>
      <c r="K3744" s="190">
        <v>80</v>
      </c>
      <c r="L3744" s="189">
        <f>'Форма 2'!C3748</f>
        <v>5576453.8739999998</v>
      </c>
      <c r="M3744" s="190">
        <v>0</v>
      </c>
      <c r="N3744" s="190">
        <v>0</v>
      </c>
      <c r="O3744" s="190">
        <v>0</v>
      </c>
      <c r="P3744" s="189">
        <f t="shared" si="342"/>
        <v>5576453.8739999998</v>
      </c>
      <c r="Q3744" s="191">
        <f t="shared" si="343"/>
        <v>3445.02</v>
      </c>
      <c r="R3744" s="191">
        <f t="shared" si="344"/>
        <v>3445.02</v>
      </c>
      <c r="S3744" s="90" t="s">
        <v>42</v>
      </c>
      <c r="T3744" s="55" t="s">
        <v>34</v>
      </c>
    </row>
    <row r="3745" spans="1:20">
      <c r="A3745" s="312">
        <v>1030</v>
      </c>
      <c r="B3745" s="90" t="s">
        <v>2157</v>
      </c>
      <c r="C3745" s="55">
        <v>1968</v>
      </c>
      <c r="D3745" s="55"/>
      <c r="E3745" s="90" t="s">
        <v>335</v>
      </c>
      <c r="F3745" s="55">
        <v>5</v>
      </c>
      <c r="G3745" s="55">
        <v>6</v>
      </c>
      <c r="H3745" s="190">
        <v>3868.1</v>
      </c>
      <c r="I3745" s="190">
        <v>3069.9</v>
      </c>
      <c r="J3745" s="190">
        <v>449</v>
      </c>
      <c r="K3745" s="190">
        <v>199</v>
      </c>
      <c r="L3745" s="189">
        <f>'Форма 2'!C3749</f>
        <v>10575866.898</v>
      </c>
      <c r="M3745" s="190">
        <v>0</v>
      </c>
      <c r="N3745" s="190">
        <v>0</v>
      </c>
      <c r="O3745" s="190">
        <v>0</v>
      </c>
      <c r="P3745" s="189">
        <f t="shared" si="342"/>
        <v>10575866.898</v>
      </c>
      <c r="Q3745" s="191">
        <f t="shared" si="343"/>
        <v>3445.02</v>
      </c>
      <c r="R3745" s="191">
        <f t="shared" si="344"/>
        <v>3445.02</v>
      </c>
      <c r="S3745" s="90" t="s">
        <v>42</v>
      </c>
      <c r="T3745" s="55" t="s">
        <v>35</v>
      </c>
    </row>
    <row r="3746" spans="1:20">
      <c r="A3746" s="137">
        <v>1031</v>
      </c>
      <c r="B3746" s="90" t="s">
        <v>2158</v>
      </c>
      <c r="C3746" s="55">
        <v>1960</v>
      </c>
      <c r="D3746" s="55"/>
      <c r="E3746" s="90" t="s">
        <v>335</v>
      </c>
      <c r="F3746" s="55">
        <v>3</v>
      </c>
      <c r="G3746" s="55">
        <v>3</v>
      </c>
      <c r="H3746" s="190">
        <v>1769.2</v>
      </c>
      <c r="I3746" s="190">
        <v>1622.4</v>
      </c>
      <c r="J3746" s="190">
        <v>1622.4</v>
      </c>
      <c r="K3746" s="190">
        <v>95</v>
      </c>
      <c r="L3746" s="189">
        <f>'Форма 2'!C3750</f>
        <v>6871853.6640000008</v>
      </c>
      <c r="M3746" s="190">
        <v>0</v>
      </c>
      <c r="N3746" s="190">
        <v>0</v>
      </c>
      <c r="O3746" s="190">
        <v>0</v>
      </c>
      <c r="P3746" s="189">
        <f t="shared" si="342"/>
        <v>6871853.6640000008</v>
      </c>
      <c r="Q3746" s="191">
        <f t="shared" si="343"/>
        <v>4235.6100000000006</v>
      </c>
      <c r="R3746" s="191">
        <f t="shared" si="344"/>
        <v>4235.6100000000006</v>
      </c>
      <c r="S3746" s="90" t="s">
        <v>42</v>
      </c>
      <c r="T3746" s="55" t="s">
        <v>34</v>
      </c>
    </row>
    <row r="3747" spans="1:20">
      <c r="A3747" s="312">
        <v>1032</v>
      </c>
      <c r="B3747" s="90" t="s">
        <v>2163</v>
      </c>
      <c r="C3747" s="55">
        <v>1957</v>
      </c>
      <c r="D3747" s="12">
        <v>2008</v>
      </c>
      <c r="E3747" s="90" t="s">
        <v>335</v>
      </c>
      <c r="F3747" s="55">
        <v>3</v>
      </c>
      <c r="G3747" s="55">
        <v>3</v>
      </c>
      <c r="H3747" s="190">
        <v>2076.7600000000002</v>
      </c>
      <c r="I3747" s="190">
        <v>1522.62</v>
      </c>
      <c r="J3747" s="190">
        <v>1522.62</v>
      </c>
      <c r="K3747" s="190">
        <v>79</v>
      </c>
      <c r="L3747" s="189">
        <f>'Форма 2'!C3751</f>
        <v>2823927.1829999997</v>
      </c>
      <c r="M3747" s="190">
        <v>0</v>
      </c>
      <c r="N3747" s="190">
        <v>0</v>
      </c>
      <c r="O3747" s="190">
        <v>0</v>
      </c>
      <c r="P3747" s="189">
        <f t="shared" si="342"/>
        <v>2823927.1829999997</v>
      </c>
      <c r="Q3747" s="191">
        <f t="shared" si="343"/>
        <v>1854.6499999999999</v>
      </c>
      <c r="R3747" s="191">
        <f t="shared" si="344"/>
        <v>1854.6499999999999</v>
      </c>
      <c r="S3747" s="90" t="s">
        <v>42</v>
      </c>
      <c r="T3747" s="55" t="s">
        <v>34</v>
      </c>
    </row>
    <row r="3748" spans="1:20">
      <c r="A3748" s="137">
        <v>1033</v>
      </c>
      <c r="B3748" s="90" t="s">
        <v>2165</v>
      </c>
      <c r="C3748" s="55">
        <v>1965</v>
      </c>
      <c r="D3748" s="55"/>
      <c r="E3748" s="90" t="s">
        <v>335</v>
      </c>
      <c r="F3748" s="55">
        <v>5</v>
      </c>
      <c r="G3748" s="55">
        <v>6</v>
      </c>
      <c r="H3748" s="190">
        <v>6115.1</v>
      </c>
      <c r="I3748" s="190">
        <v>4832.9000000000005</v>
      </c>
      <c r="J3748" s="190">
        <v>4586.8</v>
      </c>
      <c r="K3748" s="190">
        <v>232</v>
      </c>
      <c r="L3748" s="189">
        <f>'Форма 2'!C3752</f>
        <v>16649437.158000002</v>
      </c>
      <c r="M3748" s="190">
        <v>0</v>
      </c>
      <c r="N3748" s="190">
        <v>0</v>
      </c>
      <c r="O3748" s="190">
        <v>0</v>
      </c>
      <c r="P3748" s="189">
        <f t="shared" si="342"/>
        <v>16649437.158000002</v>
      </c>
      <c r="Q3748" s="191">
        <f t="shared" si="343"/>
        <v>3445.02</v>
      </c>
      <c r="R3748" s="191">
        <f t="shared" si="344"/>
        <v>3445.02</v>
      </c>
      <c r="S3748" s="90" t="s">
        <v>42</v>
      </c>
      <c r="T3748" s="55" t="s">
        <v>35</v>
      </c>
    </row>
    <row r="3749" spans="1:20">
      <c r="A3749" s="312">
        <v>1034</v>
      </c>
      <c r="B3749" s="90" t="s">
        <v>2166</v>
      </c>
      <c r="C3749" s="55">
        <v>1964</v>
      </c>
      <c r="D3749" s="55"/>
      <c r="E3749" s="90" t="s">
        <v>335</v>
      </c>
      <c r="F3749" s="55">
        <v>5</v>
      </c>
      <c r="G3749" s="55">
        <v>4</v>
      </c>
      <c r="H3749" s="190">
        <v>3161.9</v>
      </c>
      <c r="I3749" s="190">
        <v>2981.65</v>
      </c>
      <c r="J3749" s="190">
        <v>2981.65</v>
      </c>
      <c r="K3749" s="190">
        <v>154</v>
      </c>
      <c r="L3749" s="189">
        <f>'Форма 2'!C3753</f>
        <v>10271843.882999999</v>
      </c>
      <c r="M3749" s="190">
        <v>0</v>
      </c>
      <c r="N3749" s="190">
        <v>0</v>
      </c>
      <c r="O3749" s="190">
        <v>0</v>
      </c>
      <c r="P3749" s="189">
        <f t="shared" si="342"/>
        <v>10271843.882999999</v>
      </c>
      <c r="Q3749" s="191">
        <f t="shared" si="343"/>
        <v>3445.0199999999995</v>
      </c>
      <c r="R3749" s="191">
        <f t="shared" si="344"/>
        <v>3445.0199999999995</v>
      </c>
      <c r="S3749" s="90" t="s">
        <v>42</v>
      </c>
      <c r="T3749" s="55" t="s">
        <v>35</v>
      </c>
    </row>
    <row r="3750" spans="1:20">
      <c r="A3750" s="137">
        <v>1035</v>
      </c>
      <c r="B3750" s="90" t="s">
        <v>2164</v>
      </c>
      <c r="C3750" s="55">
        <v>1965</v>
      </c>
      <c r="D3750" s="55"/>
      <c r="E3750" s="90" t="s">
        <v>335</v>
      </c>
      <c r="F3750" s="55">
        <v>5</v>
      </c>
      <c r="G3750" s="55">
        <v>4</v>
      </c>
      <c r="H3750" s="190">
        <v>3166.7</v>
      </c>
      <c r="I3750" s="190">
        <v>3100</v>
      </c>
      <c r="J3750" s="190">
        <v>3100</v>
      </c>
      <c r="K3750" s="190">
        <v>142</v>
      </c>
      <c r="L3750" s="189">
        <f>'Форма 2'!C3754</f>
        <v>10679562</v>
      </c>
      <c r="M3750" s="190">
        <v>0</v>
      </c>
      <c r="N3750" s="190">
        <v>0</v>
      </c>
      <c r="O3750" s="190">
        <v>0</v>
      </c>
      <c r="P3750" s="189">
        <f t="shared" ref="P3750:P3813" si="345">L3750</f>
        <v>10679562</v>
      </c>
      <c r="Q3750" s="191">
        <f t="shared" ref="Q3750:Q3813" si="346">L3750/I3750</f>
        <v>3445.02</v>
      </c>
      <c r="R3750" s="191">
        <f t="shared" ref="R3750:R3813" si="347">Q3750</f>
        <v>3445.02</v>
      </c>
      <c r="S3750" s="90" t="s">
        <v>42</v>
      </c>
      <c r="T3750" s="55" t="s">
        <v>35</v>
      </c>
    </row>
    <row r="3751" spans="1:20">
      <c r="A3751" s="312">
        <v>1036</v>
      </c>
      <c r="B3751" s="90" t="s">
        <v>2161</v>
      </c>
      <c r="C3751" s="55">
        <v>1956</v>
      </c>
      <c r="D3751" s="55"/>
      <c r="E3751" s="90" t="s">
        <v>335</v>
      </c>
      <c r="F3751" s="55">
        <v>3</v>
      </c>
      <c r="G3751" s="55">
        <v>3</v>
      </c>
      <c r="H3751" s="190">
        <v>1631.82</v>
      </c>
      <c r="I3751" s="190">
        <v>1469.9099999999999</v>
      </c>
      <c r="J3751" s="190">
        <v>1259.81</v>
      </c>
      <c r="K3751" s="190">
        <v>56</v>
      </c>
      <c r="L3751" s="189">
        <f>'Форма 2'!C3755</f>
        <v>3410970.2522999998</v>
      </c>
      <c r="M3751" s="190">
        <v>0</v>
      </c>
      <c r="N3751" s="190">
        <v>0</v>
      </c>
      <c r="O3751" s="190">
        <v>0</v>
      </c>
      <c r="P3751" s="189">
        <f t="shared" si="345"/>
        <v>3410970.2522999998</v>
      </c>
      <c r="Q3751" s="191">
        <f t="shared" si="346"/>
        <v>2320.5300000000002</v>
      </c>
      <c r="R3751" s="191">
        <f t="shared" si="347"/>
        <v>2320.5300000000002</v>
      </c>
      <c r="S3751" s="90" t="s">
        <v>42</v>
      </c>
      <c r="T3751" s="55" t="s">
        <v>34</v>
      </c>
    </row>
    <row r="3752" spans="1:20">
      <c r="A3752" s="137">
        <v>1037</v>
      </c>
      <c r="B3752" s="90" t="s">
        <v>2162</v>
      </c>
      <c r="C3752" s="55">
        <v>1956</v>
      </c>
      <c r="D3752" s="55"/>
      <c r="E3752" s="90" t="s">
        <v>335</v>
      </c>
      <c r="F3752" s="55">
        <v>3</v>
      </c>
      <c r="G3752" s="55">
        <v>3</v>
      </c>
      <c r="H3752" s="190">
        <v>1958.62</v>
      </c>
      <c r="I3752" s="190">
        <v>1778.3700000000001</v>
      </c>
      <c r="J3752" s="190">
        <v>1499.45</v>
      </c>
      <c r="K3752" s="190">
        <v>79</v>
      </c>
      <c r="L3752" s="189">
        <f>'Форма 2'!C3756</f>
        <v>3298253.9205</v>
      </c>
      <c r="M3752" s="190">
        <v>0</v>
      </c>
      <c r="N3752" s="190">
        <v>0</v>
      </c>
      <c r="O3752" s="190">
        <v>0</v>
      </c>
      <c r="P3752" s="189">
        <f t="shared" si="345"/>
        <v>3298253.9205</v>
      </c>
      <c r="Q3752" s="191">
        <f t="shared" si="346"/>
        <v>1854.6499999999999</v>
      </c>
      <c r="R3752" s="191">
        <f t="shared" si="347"/>
        <v>1854.6499999999999</v>
      </c>
      <c r="S3752" s="90" t="s">
        <v>42</v>
      </c>
      <c r="T3752" s="55" t="s">
        <v>34</v>
      </c>
    </row>
    <row r="3753" spans="1:20">
      <c r="A3753" s="312">
        <v>1038</v>
      </c>
      <c r="B3753" s="90" t="s">
        <v>2171</v>
      </c>
      <c r="C3753" s="55">
        <v>1978</v>
      </c>
      <c r="D3753" s="55"/>
      <c r="E3753" s="90" t="s">
        <v>335</v>
      </c>
      <c r="F3753" s="55">
        <v>5</v>
      </c>
      <c r="G3753" s="55">
        <v>6</v>
      </c>
      <c r="H3753" s="190">
        <v>4826.1000000000004</v>
      </c>
      <c r="I3753" s="190">
        <v>4187.3600000000006</v>
      </c>
      <c r="J3753" s="190">
        <v>4109.5600000000004</v>
      </c>
      <c r="K3753" s="190">
        <v>188</v>
      </c>
      <c r="L3753" s="189">
        <f>'Форма 2'!C3757</f>
        <v>1646721.1936000001</v>
      </c>
      <c r="M3753" s="190">
        <v>0</v>
      </c>
      <c r="N3753" s="190">
        <v>0</v>
      </c>
      <c r="O3753" s="190">
        <v>0</v>
      </c>
      <c r="P3753" s="189">
        <f t="shared" si="345"/>
        <v>1646721.1936000001</v>
      </c>
      <c r="Q3753" s="191">
        <f t="shared" si="346"/>
        <v>393.26</v>
      </c>
      <c r="R3753" s="191">
        <f t="shared" si="347"/>
        <v>393.26</v>
      </c>
      <c r="S3753" s="90" t="s">
        <v>42</v>
      </c>
      <c r="T3753" s="55" t="s">
        <v>35</v>
      </c>
    </row>
    <row r="3754" spans="1:20">
      <c r="A3754" s="137">
        <v>1039</v>
      </c>
      <c r="B3754" s="90" t="s">
        <v>2173</v>
      </c>
      <c r="C3754" s="55">
        <v>1978</v>
      </c>
      <c r="D3754" s="55"/>
      <c r="E3754" s="90" t="s">
        <v>335</v>
      </c>
      <c r="F3754" s="55">
        <v>5</v>
      </c>
      <c r="G3754" s="55">
        <v>4</v>
      </c>
      <c r="H3754" s="190">
        <v>3427.5</v>
      </c>
      <c r="I3754" s="190">
        <v>3011.41</v>
      </c>
      <c r="J3754" s="190">
        <v>2811.31</v>
      </c>
      <c r="K3754" s="190">
        <v>133</v>
      </c>
      <c r="L3754" s="189">
        <f>'Форма 2'!C3758</f>
        <v>2829821.977</v>
      </c>
      <c r="M3754" s="190">
        <v>0</v>
      </c>
      <c r="N3754" s="190">
        <v>0</v>
      </c>
      <c r="O3754" s="190">
        <v>0</v>
      </c>
      <c r="P3754" s="189">
        <f t="shared" si="345"/>
        <v>2829821.977</v>
      </c>
      <c r="Q3754" s="191">
        <f t="shared" si="346"/>
        <v>939.7</v>
      </c>
      <c r="R3754" s="191">
        <f t="shared" si="347"/>
        <v>939.7</v>
      </c>
      <c r="S3754" s="90" t="s">
        <v>42</v>
      </c>
      <c r="T3754" s="55" t="s">
        <v>35</v>
      </c>
    </row>
    <row r="3755" spans="1:20">
      <c r="A3755" s="312">
        <v>1040</v>
      </c>
      <c r="B3755" s="90" t="s">
        <v>2172</v>
      </c>
      <c r="C3755" s="55">
        <v>1999</v>
      </c>
      <c r="D3755" s="55"/>
      <c r="E3755" s="90" t="s">
        <v>576</v>
      </c>
      <c r="F3755" s="55">
        <v>16</v>
      </c>
      <c r="G3755" s="55">
        <v>5</v>
      </c>
      <c r="H3755" s="190">
        <v>16578.5</v>
      </c>
      <c r="I3755" s="190">
        <v>10187.5</v>
      </c>
      <c r="J3755" s="190">
        <v>10187.5</v>
      </c>
      <c r="K3755" s="190">
        <v>650</v>
      </c>
      <c r="L3755" s="189">
        <f>'Форма 2'!C3759</f>
        <v>5705916.875</v>
      </c>
      <c r="M3755" s="190">
        <v>0</v>
      </c>
      <c r="N3755" s="190">
        <v>0</v>
      </c>
      <c r="O3755" s="190">
        <v>0</v>
      </c>
      <c r="P3755" s="189">
        <f t="shared" si="345"/>
        <v>5705916.875</v>
      </c>
      <c r="Q3755" s="191">
        <f t="shared" si="346"/>
        <v>560.09</v>
      </c>
      <c r="R3755" s="191">
        <f t="shared" si="347"/>
        <v>560.09</v>
      </c>
      <c r="S3755" s="90" t="s">
        <v>42</v>
      </c>
      <c r="T3755" s="55" t="s">
        <v>35</v>
      </c>
    </row>
    <row r="3756" spans="1:20">
      <c r="A3756" s="137">
        <v>1041</v>
      </c>
      <c r="B3756" s="90" t="s">
        <v>2167</v>
      </c>
      <c r="C3756" s="55">
        <v>2003</v>
      </c>
      <c r="D3756" s="55"/>
      <c r="E3756" s="90" t="s">
        <v>335</v>
      </c>
      <c r="F3756" s="55">
        <v>12</v>
      </c>
      <c r="G3756" s="55">
        <v>4</v>
      </c>
      <c r="H3756" s="190">
        <v>17591.099999999999</v>
      </c>
      <c r="I3756" s="190">
        <v>16070.8</v>
      </c>
      <c r="J3756" s="190">
        <v>14007.9</v>
      </c>
      <c r="K3756" s="190">
        <v>364</v>
      </c>
      <c r="L3756" s="189">
        <f>'Форма 2'!C3760</f>
        <v>9001094.3719999995</v>
      </c>
      <c r="M3756" s="190">
        <v>0</v>
      </c>
      <c r="N3756" s="190">
        <v>0</v>
      </c>
      <c r="O3756" s="190">
        <v>0</v>
      </c>
      <c r="P3756" s="189">
        <f t="shared" si="345"/>
        <v>9001094.3719999995</v>
      </c>
      <c r="Q3756" s="191">
        <f t="shared" si="346"/>
        <v>560.09</v>
      </c>
      <c r="R3756" s="191">
        <f t="shared" si="347"/>
        <v>560.09</v>
      </c>
      <c r="S3756" s="90" t="s">
        <v>42</v>
      </c>
      <c r="T3756" s="55" t="s">
        <v>35</v>
      </c>
    </row>
    <row r="3757" spans="1:20">
      <c r="A3757" s="312">
        <v>1042</v>
      </c>
      <c r="B3757" s="90" t="s">
        <v>2168</v>
      </c>
      <c r="C3757" s="55">
        <v>1993</v>
      </c>
      <c r="D3757" s="55"/>
      <c r="E3757" s="90" t="s">
        <v>576</v>
      </c>
      <c r="F3757" s="55">
        <v>16</v>
      </c>
      <c r="G3757" s="55">
        <v>6</v>
      </c>
      <c r="H3757" s="190">
        <v>17843.3</v>
      </c>
      <c r="I3757" s="190">
        <v>17843.3</v>
      </c>
      <c r="J3757" s="190">
        <v>14607.6</v>
      </c>
      <c r="K3757" s="190">
        <v>507</v>
      </c>
      <c r="L3757" s="189">
        <f>'Форма 2'!C3761</f>
        <v>9993853.8969999999</v>
      </c>
      <c r="M3757" s="190">
        <v>0</v>
      </c>
      <c r="N3757" s="190">
        <v>0</v>
      </c>
      <c r="O3757" s="190">
        <v>0</v>
      </c>
      <c r="P3757" s="189">
        <f t="shared" si="345"/>
        <v>9993853.8969999999</v>
      </c>
      <c r="Q3757" s="191">
        <f t="shared" si="346"/>
        <v>560.09</v>
      </c>
      <c r="R3757" s="191">
        <f t="shared" si="347"/>
        <v>560.09</v>
      </c>
      <c r="S3757" s="90" t="s">
        <v>42</v>
      </c>
      <c r="T3757" s="55" t="s">
        <v>35</v>
      </c>
    </row>
    <row r="3758" spans="1:20">
      <c r="A3758" s="137">
        <v>1043</v>
      </c>
      <c r="B3758" s="90" t="s">
        <v>2169</v>
      </c>
      <c r="C3758" s="55">
        <v>1991</v>
      </c>
      <c r="D3758" s="12">
        <v>2007</v>
      </c>
      <c r="E3758" s="90" t="s">
        <v>576</v>
      </c>
      <c r="F3758" s="55">
        <v>10</v>
      </c>
      <c r="G3758" s="55">
        <v>16</v>
      </c>
      <c r="H3758" s="190">
        <v>12048.4</v>
      </c>
      <c r="I3758" s="190">
        <v>9852.2999999999993</v>
      </c>
      <c r="J3758" s="190">
        <v>9775.2999999999993</v>
      </c>
      <c r="K3758" s="190">
        <v>438</v>
      </c>
      <c r="L3758" s="189">
        <f>'Форма 2'!C3762</f>
        <v>5518174.7069999995</v>
      </c>
      <c r="M3758" s="190">
        <v>0</v>
      </c>
      <c r="N3758" s="190">
        <v>0</v>
      </c>
      <c r="O3758" s="190">
        <v>0</v>
      </c>
      <c r="P3758" s="189">
        <f t="shared" si="345"/>
        <v>5518174.7069999995</v>
      </c>
      <c r="Q3758" s="191">
        <f t="shared" si="346"/>
        <v>560.09</v>
      </c>
      <c r="R3758" s="191">
        <f t="shared" si="347"/>
        <v>560.09</v>
      </c>
      <c r="S3758" s="90" t="s">
        <v>42</v>
      </c>
      <c r="T3758" s="55" t="s">
        <v>35</v>
      </c>
    </row>
    <row r="3759" spans="1:20">
      <c r="A3759" s="312">
        <v>1044</v>
      </c>
      <c r="B3759" s="90" t="s">
        <v>2170</v>
      </c>
      <c r="C3759" s="55">
        <v>2003</v>
      </c>
      <c r="D3759" s="55"/>
      <c r="E3759" s="90" t="s">
        <v>335</v>
      </c>
      <c r="F3759" s="55">
        <v>11</v>
      </c>
      <c r="G3759" s="55">
        <v>5</v>
      </c>
      <c r="H3759" s="190">
        <v>18433</v>
      </c>
      <c r="I3759" s="190">
        <v>17769</v>
      </c>
      <c r="J3759" s="190">
        <v>13918</v>
      </c>
      <c r="K3759" s="190">
        <v>345</v>
      </c>
      <c r="L3759" s="189">
        <f>'Форма 2'!C3763</f>
        <v>9952239.2100000009</v>
      </c>
      <c r="M3759" s="190">
        <v>0</v>
      </c>
      <c r="N3759" s="190">
        <v>0</v>
      </c>
      <c r="O3759" s="190">
        <v>0</v>
      </c>
      <c r="P3759" s="189">
        <f t="shared" si="345"/>
        <v>9952239.2100000009</v>
      </c>
      <c r="Q3759" s="191">
        <f t="shared" si="346"/>
        <v>560.09</v>
      </c>
      <c r="R3759" s="191">
        <f t="shared" si="347"/>
        <v>560.09</v>
      </c>
      <c r="S3759" s="90" t="s">
        <v>42</v>
      </c>
      <c r="T3759" s="55" t="s">
        <v>35</v>
      </c>
    </row>
    <row r="3760" spans="1:20">
      <c r="A3760" s="137">
        <v>1045</v>
      </c>
      <c r="B3760" s="90" t="s">
        <v>2186</v>
      </c>
      <c r="C3760" s="55">
        <v>1950</v>
      </c>
      <c r="D3760" s="55"/>
      <c r="E3760" s="90" t="s">
        <v>335</v>
      </c>
      <c r="F3760" s="55">
        <v>4</v>
      </c>
      <c r="G3760" s="55">
        <v>3</v>
      </c>
      <c r="H3760" s="190">
        <v>2641.96</v>
      </c>
      <c r="I3760" s="190">
        <v>2558.27</v>
      </c>
      <c r="J3760" s="190">
        <v>1998.27</v>
      </c>
      <c r="K3760" s="190">
        <v>86</v>
      </c>
      <c r="L3760" s="189">
        <f>'Форма 2'!C3764</f>
        <v>10285140.794500001</v>
      </c>
      <c r="M3760" s="190">
        <v>0</v>
      </c>
      <c r="N3760" s="190">
        <v>0</v>
      </c>
      <c r="O3760" s="190">
        <v>0</v>
      </c>
      <c r="P3760" s="189">
        <f t="shared" si="345"/>
        <v>10285140.794500001</v>
      </c>
      <c r="Q3760" s="191">
        <f t="shared" si="346"/>
        <v>4020.3500000000004</v>
      </c>
      <c r="R3760" s="191">
        <f t="shared" si="347"/>
        <v>4020.3500000000004</v>
      </c>
      <c r="S3760" s="90" t="s">
        <v>42</v>
      </c>
      <c r="T3760" s="55" t="s">
        <v>34</v>
      </c>
    </row>
    <row r="3761" spans="1:20">
      <c r="A3761" s="312">
        <v>1046</v>
      </c>
      <c r="B3761" s="90" t="s">
        <v>2188</v>
      </c>
      <c r="C3761" s="55">
        <v>1995</v>
      </c>
      <c r="D3761" s="55"/>
      <c r="E3761" s="90" t="s">
        <v>576</v>
      </c>
      <c r="F3761" s="55">
        <v>16</v>
      </c>
      <c r="G3761" s="55">
        <v>1</v>
      </c>
      <c r="H3761" s="190">
        <v>4744.7</v>
      </c>
      <c r="I3761" s="190">
        <v>2908.1</v>
      </c>
      <c r="J3761" s="190">
        <v>2908.1</v>
      </c>
      <c r="K3761" s="190">
        <v>207</v>
      </c>
      <c r="L3761" s="189">
        <f>'Форма 2'!C3765</f>
        <v>994802.84799999988</v>
      </c>
      <c r="M3761" s="190">
        <v>0</v>
      </c>
      <c r="N3761" s="190">
        <v>0</v>
      </c>
      <c r="O3761" s="190">
        <v>0</v>
      </c>
      <c r="P3761" s="189">
        <f t="shared" si="345"/>
        <v>994802.84799999988</v>
      </c>
      <c r="Q3761" s="191">
        <f t="shared" si="346"/>
        <v>342.08</v>
      </c>
      <c r="R3761" s="191">
        <f t="shared" si="347"/>
        <v>342.08</v>
      </c>
      <c r="S3761" s="90" t="s">
        <v>42</v>
      </c>
      <c r="T3761" s="55" t="s">
        <v>35</v>
      </c>
    </row>
    <row r="3762" spans="1:20">
      <c r="A3762" s="137">
        <v>1047</v>
      </c>
      <c r="B3762" s="90" t="s">
        <v>2174</v>
      </c>
      <c r="C3762" s="55">
        <v>1985</v>
      </c>
      <c r="D3762" s="55"/>
      <c r="E3762" s="90" t="s">
        <v>576</v>
      </c>
      <c r="F3762" s="55">
        <v>9</v>
      </c>
      <c r="G3762" s="55">
        <v>2</v>
      </c>
      <c r="H3762" s="190">
        <v>5139.7</v>
      </c>
      <c r="I3762" s="190">
        <v>4008.2</v>
      </c>
      <c r="J3762" s="190">
        <v>4008.2</v>
      </c>
      <c r="K3762" s="190">
        <v>208</v>
      </c>
      <c r="L3762" s="189">
        <f>'Форма 2'!C3766</f>
        <v>4481466</v>
      </c>
      <c r="M3762" s="190">
        <v>0</v>
      </c>
      <c r="N3762" s="190">
        <v>0</v>
      </c>
      <c r="O3762" s="190">
        <v>0</v>
      </c>
      <c r="P3762" s="189">
        <f t="shared" si="345"/>
        <v>4481466</v>
      </c>
      <c r="Q3762" s="191">
        <f t="shared" si="346"/>
        <v>1118.0744473828652</v>
      </c>
      <c r="R3762" s="191">
        <f t="shared" si="347"/>
        <v>1118.0744473828652</v>
      </c>
      <c r="S3762" s="90" t="s">
        <v>42</v>
      </c>
      <c r="T3762" s="55" t="s">
        <v>35</v>
      </c>
    </row>
    <row r="3763" spans="1:20">
      <c r="A3763" s="312">
        <v>1048</v>
      </c>
      <c r="B3763" s="90" t="s">
        <v>2175</v>
      </c>
      <c r="C3763" s="55">
        <v>1984</v>
      </c>
      <c r="D3763" s="55"/>
      <c r="E3763" s="90" t="s">
        <v>576</v>
      </c>
      <c r="F3763" s="55">
        <v>9</v>
      </c>
      <c r="G3763" s="55">
        <v>2</v>
      </c>
      <c r="H3763" s="190">
        <v>4241.7</v>
      </c>
      <c r="I3763" s="190">
        <v>3374.7</v>
      </c>
      <c r="J3763" s="190">
        <v>3374.7</v>
      </c>
      <c r="K3763" s="190">
        <v>171</v>
      </c>
      <c r="L3763" s="189">
        <f>'Форма 2'!C3767</f>
        <v>4481466</v>
      </c>
      <c r="M3763" s="190">
        <v>0</v>
      </c>
      <c r="N3763" s="190">
        <v>0</v>
      </c>
      <c r="O3763" s="190">
        <v>0</v>
      </c>
      <c r="P3763" s="189">
        <f t="shared" si="345"/>
        <v>4481466</v>
      </c>
      <c r="Q3763" s="191">
        <f t="shared" si="346"/>
        <v>1327.9598186505468</v>
      </c>
      <c r="R3763" s="191">
        <f t="shared" si="347"/>
        <v>1327.9598186505468</v>
      </c>
      <c r="S3763" s="90" t="s">
        <v>42</v>
      </c>
      <c r="T3763" s="55" t="s">
        <v>35</v>
      </c>
    </row>
    <row r="3764" spans="1:20">
      <c r="A3764" s="137">
        <v>1049</v>
      </c>
      <c r="B3764" s="90" t="s">
        <v>2176</v>
      </c>
      <c r="C3764" s="55">
        <v>1986</v>
      </c>
      <c r="D3764" s="55"/>
      <c r="E3764" s="90" t="s">
        <v>335</v>
      </c>
      <c r="F3764" s="55">
        <v>9</v>
      </c>
      <c r="G3764" s="55">
        <v>2</v>
      </c>
      <c r="H3764" s="190">
        <v>4735.8</v>
      </c>
      <c r="I3764" s="190">
        <v>3991.9</v>
      </c>
      <c r="J3764" s="190">
        <v>3991.9</v>
      </c>
      <c r="K3764" s="190">
        <v>212</v>
      </c>
      <c r="L3764" s="189">
        <f>'Форма 2'!C3768</f>
        <v>8962932</v>
      </c>
      <c r="M3764" s="190">
        <v>0</v>
      </c>
      <c r="N3764" s="190">
        <v>0</v>
      </c>
      <c r="O3764" s="190">
        <v>0</v>
      </c>
      <c r="P3764" s="189">
        <f t="shared" si="345"/>
        <v>8962932</v>
      </c>
      <c r="Q3764" s="191">
        <f t="shared" si="346"/>
        <v>2245.2796913750344</v>
      </c>
      <c r="R3764" s="191">
        <f t="shared" si="347"/>
        <v>2245.2796913750344</v>
      </c>
      <c r="S3764" s="90" t="s">
        <v>42</v>
      </c>
      <c r="T3764" s="55" t="s">
        <v>35</v>
      </c>
    </row>
    <row r="3765" spans="1:20">
      <c r="A3765" s="312">
        <v>1050</v>
      </c>
      <c r="B3765" s="90" t="s">
        <v>2177</v>
      </c>
      <c r="C3765" s="55">
        <v>1985</v>
      </c>
      <c r="D3765" s="12">
        <v>2012</v>
      </c>
      <c r="E3765" s="90" t="s">
        <v>576</v>
      </c>
      <c r="F3765" s="55">
        <v>9</v>
      </c>
      <c r="G3765" s="55">
        <v>3</v>
      </c>
      <c r="H3765" s="190">
        <v>5399.9</v>
      </c>
      <c r="I3765" s="190">
        <v>4832.3999999999996</v>
      </c>
      <c r="J3765" s="190" t="s">
        <v>333</v>
      </c>
      <c r="K3765" s="190">
        <v>243</v>
      </c>
      <c r="L3765" s="189">
        <f>'Форма 2'!C3769</f>
        <v>6722199</v>
      </c>
      <c r="M3765" s="190">
        <v>0</v>
      </c>
      <c r="N3765" s="190">
        <v>0</v>
      </c>
      <c r="O3765" s="190">
        <v>0</v>
      </c>
      <c r="P3765" s="189">
        <f t="shared" si="345"/>
        <v>6722199</v>
      </c>
      <c r="Q3765" s="191">
        <f t="shared" si="346"/>
        <v>1391.068413210827</v>
      </c>
      <c r="R3765" s="191">
        <f t="shared" si="347"/>
        <v>1391.068413210827</v>
      </c>
      <c r="S3765" s="90" t="s">
        <v>42</v>
      </c>
      <c r="T3765" s="55" t="s">
        <v>35</v>
      </c>
    </row>
    <row r="3766" spans="1:20">
      <c r="A3766" s="137">
        <v>1051</v>
      </c>
      <c r="B3766" s="90" t="s">
        <v>2178</v>
      </c>
      <c r="C3766" s="55">
        <v>1985</v>
      </c>
      <c r="D3766" s="55"/>
      <c r="E3766" s="90" t="s">
        <v>576</v>
      </c>
      <c r="F3766" s="55">
        <v>9</v>
      </c>
      <c r="G3766" s="55">
        <v>2</v>
      </c>
      <c r="H3766" s="190">
        <v>4230.8</v>
      </c>
      <c r="I3766" s="190">
        <v>3365.9</v>
      </c>
      <c r="J3766" s="190">
        <v>3365.9</v>
      </c>
      <c r="K3766" s="190">
        <v>166</v>
      </c>
      <c r="L3766" s="189">
        <f>'Форма 2'!C3770</f>
        <v>4481466</v>
      </c>
      <c r="M3766" s="190">
        <v>0</v>
      </c>
      <c r="N3766" s="190">
        <v>0</v>
      </c>
      <c r="O3766" s="190">
        <v>0</v>
      </c>
      <c r="P3766" s="189">
        <f t="shared" si="345"/>
        <v>4481466</v>
      </c>
      <c r="Q3766" s="191">
        <f t="shared" si="346"/>
        <v>1331.4317121720787</v>
      </c>
      <c r="R3766" s="191">
        <f t="shared" si="347"/>
        <v>1331.4317121720787</v>
      </c>
      <c r="S3766" s="90" t="s">
        <v>42</v>
      </c>
      <c r="T3766" s="55" t="s">
        <v>35</v>
      </c>
    </row>
    <row r="3767" spans="1:20">
      <c r="A3767" s="312">
        <v>1052</v>
      </c>
      <c r="B3767" s="90" t="s">
        <v>2189</v>
      </c>
      <c r="C3767" s="55">
        <v>1990</v>
      </c>
      <c r="D3767" s="55"/>
      <c r="E3767" s="90" t="s">
        <v>576</v>
      </c>
      <c r="F3767" s="55">
        <v>16</v>
      </c>
      <c r="G3767" s="55">
        <v>1</v>
      </c>
      <c r="H3767" s="190">
        <v>5319.2</v>
      </c>
      <c r="I3767" s="190">
        <v>4867</v>
      </c>
      <c r="J3767" s="190" t="s">
        <v>333</v>
      </c>
      <c r="K3767" s="190">
        <v>249</v>
      </c>
      <c r="L3767" s="189">
        <f>'Форма 2'!C3771</f>
        <v>2746448.0999999996</v>
      </c>
      <c r="M3767" s="190">
        <v>0</v>
      </c>
      <c r="N3767" s="190">
        <v>0</v>
      </c>
      <c r="O3767" s="190">
        <v>0</v>
      </c>
      <c r="P3767" s="189">
        <f t="shared" si="345"/>
        <v>2746448.0999999996</v>
      </c>
      <c r="Q3767" s="191">
        <f t="shared" si="346"/>
        <v>564.29999999999995</v>
      </c>
      <c r="R3767" s="191">
        <f t="shared" si="347"/>
        <v>564.29999999999995</v>
      </c>
      <c r="S3767" s="90" t="s">
        <v>42</v>
      </c>
      <c r="T3767" s="55" t="s">
        <v>35</v>
      </c>
    </row>
    <row r="3768" spans="1:20">
      <c r="A3768" s="137">
        <v>1053</v>
      </c>
      <c r="B3768" s="90" t="s">
        <v>2179</v>
      </c>
      <c r="C3768" s="55">
        <v>1986</v>
      </c>
      <c r="D3768" s="55"/>
      <c r="E3768" s="90" t="s">
        <v>576</v>
      </c>
      <c r="F3768" s="55">
        <v>9</v>
      </c>
      <c r="G3768" s="55">
        <v>1</v>
      </c>
      <c r="H3768" s="190">
        <v>1881.3</v>
      </c>
      <c r="I3768" s="190">
        <v>1472.7</v>
      </c>
      <c r="J3768" s="190">
        <v>1472.7</v>
      </c>
      <c r="K3768" s="190">
        <v>80</v>
      </c>
      <c r="L3768" s="189">
        <f>'Форма 2'!C3772</f>
        <v>2240733</v>
      </c>
      <c r="M3768" s="190">
        <v>0</v>
      </c>
      <c r="N3768" s="190">
        <v>0</v>
      </c>
      <c r="O3768" s="190">
        <v>0</v>
      </c>
      <c r="P3768" s="189">
        <f t="shared" si="345"/>
        <v>2240733</v>
      </c>
      <c r="Q3768" s="191">
        <f t="shared" si="346"/>
        <v>1521.5135465471583</v>
      </c>
      <c r="R3768" s="191">
        <f t="shared" si="347"/>
        <v>1521.5135465471583</v>
      </c>
      <c r="S3768" s="90" t="s">
        <v>42</v>
      </c>
      <c r="T3768" s="55" t="s">
        <v>35</v>
      </c>
    </row>
    <row r="3769" spans="1:20">
      <c r="A3769" s="312">
        <v>1054</v>
      </c>
      <c r="B3769" s="90" t="s">
        <v>2190</v>
      </c>
      <c r="C3769" s="55">
        <v>1986</v>
      </c>
      <c r="D3769" s="12">
        <v>2012</v>
      </c>
      <c r="E3769" s="90" t="s">
        <v>576</v>
      </c>
      <c r="F3769" s="55">
        <v>9</v>
      </c>
      <c r="G3769" s="55">
        <v>2</v>
      </c>
      <c r="H3769" s="190">
        <v>3249.7</v>
      </c>
      <c r="I3769" s="190">
        <v>3249.7</v>
      </c>
      <c r="J3769" s="190">
        <v>3249.7</v>
      </c>
      <c r="K3769" s="190">
        <v>112</v>
      </c>
      <c r="L3769" s="189">
        <f>'Форма 2'!C3773</f>
        <v>4481466</v>
      </c>
      <c r="M3769" s="190">
        <v>0</v>
      </c>
      <c r="N3769" s="190">
        <v>0</v>
      </c>
      <c r="O3769" s="190">
        <v>0</v>
      </c>
      <c r="P3769" s="189">
        <f t="shared" si="345"/>
        <v>4481466</v>
      </c>
      <c r="Q3769" s="191">
        <f t="shared" si="346"/>
        <v>1379.0399113764349</v>
      </c>
      <c r="R3769" s="191">
        <f t="shared" si="347"/>
        <v>1379.0399113764349</v>
      </c>
      <c r="S3769" s="90" t="s">
        <v>42</v>
      </c>
      <c r="T3769" s="55" t="s">
        <v>35</v>
      </c>
    </row>
    <row r="3770" spans="1:20">
      <c r="A3770" s="137">
        <v>1055</v>
      </c>
      <c r="B3770" s="90" t="s">
        <v>2180</v>
      </c>
      <c r="C3770" s="55">
        <v>1993</v>
      </c>
      <c r="D3770" s="55"/>
      <c r="E3770" s="90" t="s">
        <v>335</v>
      </c>
      <c r="F3770" s="55">
        <v>16</v>
      </c>
      <c r="G3770" s="55">
        <v>1</v>
      </c>
      <c r="H3770" s="190">
        <v>5048</v>
      </c>
      <c r="I3770" s="190">
        <v>5005</v>
      </c>
      <c r="J3770" s="190">
        <v>5005</v>
      </c>
      <c r="K3770" s="190">
        <v>240</v>
      </c>
      <c r="L3770" s="189">
        <f>'Форма 2'!C3774</f>
        <v>2824321.5</v>
      </c>
      <c r="M3770" s="190">
        <v>0</v>
      </c>
      <c r="N3770" s="190">
        <v>0</v>
      </c>
      <c r="O3770" s="190">
        <v>0</v>
      </c>
      <c r="P3770" s="189">
        <f t="shared" si="345"/>
        <v>2824321.5</v>
      </c>
      <c r="Q3770" s="191">
        <f t="shared" si="346"/>
        <v>564.29999999999995</v>
      </c>
      <c r="R3770" s="191">
        <f t="shared" si="347"/>
        <v>564.29999999999995</v>
      </c>
      <c r="S3770" s="90" t="s">
        <v>42</v>
      </c>
      <c r="T3770" s="55" t="s">
        <v>35</v>
      </c>
    </row>
    <row r="3771" spans="1:20">
      <c r="A3771" s="312">
        <v>1056</v>
      </c>
      <c r="B3771" s="90" t="s">
        <v>2181</v>
      </c>
      <c r="C3771" s="55">
        <v>1932</v>
      </c>
      <c r="D3771" s="55"/>
      <c r="E3771" s="90" t="s">
        <v>335</v>
      </c>
      <c r="F3771" s="55">
        <v>4</v>
      </c>
      <c r="G3771" s="55">
        <v>3</v>
      </c>
      <c r="H3771" s="190">
        <v>1652.68</v>
      </c>
      <c r="I3771" s="190">
        <v>1545.9299999999998</v>
      </c>
      <c r="J3771" s="190">
        <v>1493.33</v>
      </c>
      <c r="K3771" s="190">
        <v>114</v>
      </c>
      <c r="L3771" s="189">
        <f>'Форма 2'!C3775</f>
        <v>1656927.7739999997</v>
      </c>
      <c r="M3771" s="190">
        <v>0</v>
      </c>
      <c r="N3771" s="190">
        <v>0</v>
      </c>
      <c r="O3771" s="190">
        <v>0</v>
      </c>
      <c r="P3771" s="189">
        <f t="shared" si="345"/>
        <v>1656927.7739999997</v>
      </c>
      <c r="Q3771" s="191">
        <f t="shared" si="346"/>
        <v>1071.8</v>
      </c>
      <c r="R3771" s="191">
        <f t="shared" si="347"/>
        <v>1071.8</v>
      </c>
      <c r="S3771" s="90" t="s">
        <v>42</v>
      </c>
      <c r="T3771" s="55" t="s">
        <v>34</v>
      </c>
    </row>
    <row r="3772" spans="1:20">
      <c r="A3772" s="137">
        <v>1057</v>
      </c>
      <c r="B3772" s="90" t="s">
        <v>2182</v>
      </c>
      <c r="C3772" s="55">
        <v>1928</v>
      </c>
      <c r="D3772" s="12">
        <v>2008</v>
      </c>
      <c r="E3772" s="90" t="s">
        <v>335</v>
      </c>
      <c r="F3772" s="55">
        <v>4</v>
      </c>
      <c r="G3772" s="55">
        <v>3</v>
      </c>
      <c r="H3772" s="190">
        <v>1751.57</v>
      </c>
      <c r="I3772" s="190">
        <v>1445.2</v>
      </c>
      <c r="J3772" s="190">
        <v>1445.2</v>
      </c>
      <c r="K3772" s="190">
        <v>83</v>
      </c>
      <c r="L3772" s="189">
        <f>'Форма 2'!C3776</f>
        <v>469834.52</v>
      </c>
      <c r="M3772" s="190">
        <v>0</v>
      </c>
      <c r="N3772" s="190">
        <v>0</v>
      </c>
      <c r="O3772" s="190">
        <v>0</v>
      </c>
      <c r="P3772" s="189">
        <f t="shared" si="345"/>
        <v>469834.52</v>
      </c>
      <c r="Q3772" s="191">
        <f t="shared" si="346"/>
        <v>325.10000000000002</v>
      </c>
      <c r="R3772" s="191">
        <f t="shared" si="347"/>
        <v>325.10000000000002</v>
      </c>
      <c r="S3772" s="90" t="s">
        <v>42</v>
      </c>
      <c r="T3772" s="55" t="s">
        <v>2982</v>
      </c>
    </row>
    <row r="3773" spans="1:20">
      <c r="A3773" s="312">
        <v>1058</v>
      </c>
      <c r="B3773" s="90" t="s">
        <v>2183</v>
      </c>
      <c r="C3773" s="55">
        <v>1932</v>
      </c>
      <c r="D3773" s="55"/>
      <c r="E3773" s="90" t="s">
        <v>335</v>
      </c>
      <c r="F3773" s="55">
        <v>4</v>
      </c>
      <c r="G3773" s="55">
        <v>3</v>
      </c>
      <c r="H3773" s="190">
        <v>1745.79</v>
      </c>
      <c r="I3773" s="190">
        <v>1604.76</v>
      </c>
      <c r="J3773" s="190">
        <v>1495.66</v>
      </c>
      <c r="K3773" s="190">
        <v>102</v>
      </c>
      <c r="L3773" s="189">
        <f>'Форма 2'!C3777</f>
        <v>2241689.2439999999</v>
      </c>
      <c r="M3773" s="190">
        <v>0</v>
      </c>
      <c r="N3773" s="190">
        <v>0</v>
      </c>
      <c r="O3773" s="190">
        <v>0</v>
      </c>
      <c r="P3773" s="189">
        <f t="shared" si="345"/>
        <v>2241689.2439999999</v>
      </c>
      <c r="Q3773" s="191">
        <f t="shared" si="346"/>
        <v>1396.8999999999999</v>
      </c>
      <c r="R3773" s="191">
        <f t="shared" si="347"/>
        <v>1396.8999999999999</v>
      </c>
      <c r="S3773" s="90" t="s">
        <v>42</v>
      </c>
      <c r="T3773" s="55" t="s">
        <v>34</v>
      </c>
    </row>
    <row r="3774" spans="1:20">
      <c r="A3774" s="137">
        <v>1059</v>
      </c>
      <c r="B3774" s="90" t="s">
        <v>2184</v>
      </c>
      <c r="C3774" s="55">
        <v>1936</v>
      </c>
      <c r="D3774" s="55"/>
      <c r="E3774" s="90" t="s">
        <v>335</v>
      </c>
      <c r="F3774" s="55">
        <v>5</v>
      </c>
      <c r="G3774" s="55">
        <v>6</v>
      </c>
      <c r="H3774" s="190">
        <v>4738.87</v>
      </c>
      <c r="I3774" s="190">
        <v>4421.68</v>
      </c>
      <c r="J3774" s="190">
        <v>3940.58</v>
      </c>
      <c r="K3774" s="190">
        <v>194</v>
      </c>
      <c r="L3774" s="189">
        <f>'Форма 2'!C3778</f>
        <v>4739156.6239999998</v>
      </c>
      <c r="M3774" s="190">
        <v>0</v>
      </c>
      <c r="N3774" s="190">
        <v>0</v>
      </c>
      <c r="O3774" s="190">
        <v>0</v>
      </c>
      <c r="P3774" s="189">
        <f t="shared" si="345"/>
        <v>4739156.6239999998</v>
      </c>
      <c r="Q3774" s="191">
        <f t="shared" si="346"/>
        <v>1071.8</v>
      </c>
      <c r="R3774" s="191">
        <f t="shared" si="347"/>
        <v>1071.8</v>
      </c>
      <c r="S3774" s="90" t="s">
        <v>42</v>
      </c>
      <c r="T3774" s="55" t="s">
        <v>34</v>
      </c>
    </row>
    <row r="3775" spans="1:20">
      <c r="A3775" s="312">
        <v>1060</v>
      </c>
      <c r="B3775" s="90" t="s">
        <v>2185</v>
      </c>
      <c r="C3775" s="55">
        <v>1980</v>
      </c>
      <c r="D3775" s="55"/>
      <c r="E3775" s="90" t="s">
        <v>335</v>
      </c>
      <c r="F3775" s="55">
        <v>5</v>
      </c>
      <c r="G3775" s="55">
        <v>5</v>
      </c>
      <c r="H3775" s="190">
        <v>4381.93</v>
      </c>
      <c r="I3775" s="190">
        <v>3386.62</v>
      </c>
      <c r="J3775" s="190">
        <v>3386.62</v>
      </c>
      <c r="K3775" s="190">
        <v>174</v>
      </c>
      <c r="L3775" s="189">
        <f>'Форма 2'!C3779</f>
        <v>3182406.8140000002</v>
      </c>
      <c r="M3775" s="190">
        <v>0</v>
      </c>
      <c r="N3775" s="190">
        <v>0</v>
      </c>
      <c r="O3775" s="190">
        <v>0</v>
      </c>
      <c r="P3775" s="189">
        <f t="shared" si="345"/>
        <v>3182406.8140000002</v>
      </c>
      <c r="Q3775" s="191">
        <f t="shared" si="346"/>
        <v>939.70000000000016</v>
      </c>
      <c r="R3775" s="191">
        <f t="shared" si="347"/>
        <v>939.70000000000016</v>
      </c>
      <c r="S3775" s="90" t="s">
        <v>42</v>
      </c>
      <c r="T3775" s="55" t="s">
        <v>34</v>
      </c>
    </row>
    <row r="3776" spans="1:20">
      <c r="A3776" s="137">
        <v>1061</v>
      </c>
      <c r="B3776" s="90" t="s">
        <v>2191</v>
      </c>
      <c r="C3776" s="55">
        <v>1981</v>
      </c>
      <c r="D3776" s="55"/>
      <c r="E3776" s="90" t="s">
        <v>576</v>
      </c>
      <c r="F3776" s="55">
        <v>5</v>
      </c>
      <c r="G3776" s="55">
        <v>8</v>
      </c>
      <c r="H3776" s="190">
        <v>5723.2</v>
      </c>
      <c r="I3776" s="190">
        <v>5049.7999999999993</v>
      </c>
      <c r="J3776" s="190">
        <v>3862.2</v>
      </c>
      <c r="K3776" s="190">
        <v>312</v>
      </c>
      <c r="L3776" s="189">
        <f>'Форма 2'!C3780</f>
        <v>1641689.98</v>
      </c>
      <c r="M3776" s="190">
        <v>0</v>
      </c>
      <c r="N3776" s="190">
        <v>0</v>
      </c>
      <c r="O3776" s="190">
        <v>0</v>
      </c>
      <c r="P3776" s="189">
        <f t="shared" si="345"/>
        <v>1641689.98</v>
      </c>
      <c r="Q3776" s="191">
        <f t="shared" si="346"/>
        <v>325.10000000000002</v>
      </c>
      <c r="R3776" s="191">
        <f t="shared" si="347"/>
        <v>325.10000000000002</v>
      </c>
      <c r="S3776" s="90" t="s">
        <v>42</v>
      </c>
      <c r="T3776" s="55" t="s">
        <v>35</v>
      </c>
    </row>
    <row r="3777" spans="1:20">
      <c r="A3777" s="312">
        <v>1062</v>
      </c>
      <c r="B3777" s="90" t="s">
        <v>2192</v>
      </c>
      <c r="C3777" s="55">
        <v>1979</v>
      </c>
      <c r="D3777" s="55"/>
      <c r="E3777" s="90" t="s">
        <v>576</v>
      </c>
      <c r="F3777" s="55">
        <v>5</v>
      </c>
      <c r="G3777" s="55">
        <v>6</v>
      </c>
      <c r="H3777" s="190">
        <v>4728.68</v>
      </c>
      <c r="I3777" s="190">
        <v>4368.2800000000007</v>
      </c>
      <c r="J3777" s="190">
        <v>4260.18</v>
      </c>
      <c r="K3777" s="190">
        <v>246</v>
      </c>
      <c r="L3777" s="189">
        <f>'Форма 2'!C3781</f>
        <v>1420127.8280000002</v>
      </c>
      <c r="M3777" s="190">
        <v>0</v>
      </c>
      <c r="N3777" s="190">
        <v>0</v>
      </c>
      <c r="O3777" s="190">
        <v>0</v>
      </c>
      <c r="P3777" s="189">
        <f t="shared" si="345"/>
        <v>1420127.8280000002</v>
      </c>
      <c r="Q3777" s="191">
        <f t="shared" si="346"/>
        <v>325.10000000000002</v>
      </c>
      <c r="R3777" s="191">
        <f t="shared" si="347"/>
        <v>325.10000000000002</v>
      </c>
      <c r="S3777" s="90" t="s">
        <v>42</v>
      </c>
      <c r="T3777" s="55" t="s">
        <v>35</v>
      </c>
    </row>
    <row r="3778" spans="1:20">
      <c r="A3778" s="137">
        <v>1063</v>
      </c>
      <c r="B3778" s="90" t="s">
        <v>2193</v>
      </c>
      <c r="C3778" s="55">
        <v>1978</v>
      </c>
      <c r="D3778" s="55"/>
      <c r="E3778" s="90" t="s">
        <v>576</v>
      </c>
      <c r="F3778" s="55">
        <v>5</v>
      </c>
      <c r="G3778" s="55">
        <v>10</v>
      </c>
      <c r="H3778" s="190">
        <v>7805.16</v>
      </c>
      <c r="I3778" s="190">
        <v>6982.16</v>
      </c>
      <c r="J3778" s="190">
        <v>6982.16</v>
      </c>
      <c r="K3778" s="190">
        <v>361</v>
      </c>
      <c r="L3778" s="189">
        <f>'Форма 2'!C3782</f>
        <v>2269900.216</v>
      </c>
      <c r="M3778" s="190">
        <v>0</v>
      </c>
      <c r="N3778" s="190">
        <v>0</v>
      </c>
      <c r="O3778" s="190">
        <v>0</v>
      </c>
      <c r="P3778" s="189">
        <f t="shared" si="345"/>
        <v>2269900.216</v>
      </c>
      <c r="Q3778" s="191">
        <f t="shared" si="346"/>
        <v>325.10000000000002</v>
      </c>
      <c r="R3778" s="191">
        <f t="shared" si="347"/>
        <v>325.10000000000002</v>
      </c>
      <c r="S3778" s="90" t="s">
        <v>42</v>
      </c>
      <c r="T3778" s="55" t="s">
        <v>34</v>
      </c>
    </row>
    <row r="3779" spans="1:20">
      <c r="A3779" s="312">
        <v>1064</v>
      </c>
      <c r="B3779" s="90" t="s">
        <v>2195</v>
      </c>
      <c r="C3779" s="55">
        <v>1983</v>
      </c>
      <c r="D3779" s="55"/>
      <c r="E3779" s="90" t="s">
        <v>576</v>
      </c>
      <c r="F3779" s="55">
        <v>9</v>
      </c>
      <c r="G3779" s="55">
        <v>2</v>
      </c>
      <c r="H3779" s="190">
        <v>3856</v>
      </c>
      <c r="I3779" s="190">
        <v>2647.5</v>
      </c>
      <c r="J3779" s="190">
        <v>2647.5</v>
      </c>
      <c r="K3779" s="190">
        <v>204</v>
      </c>
      <c r="L3779" s="189">
        <f>'Форма 2'!C3783</f>
        <v>4481466</v>
      </c>
      <c r="M3779" s="190">
        <v>0</v>
      </c>
      <c r="N3779" s="190">
        <v>0</v>
      </c>
      <c r="O3779" s="190">
        <v>0</v>
      </c>
      <c r="P3779" s="189">
        <f t="shared" si="345"/>
        <v>4481466</v>
      </c>
      <c r="Q3779" s="191">
        <f t="shared" si="346"/>
        <v>1692.716147308782</v>
      </c>
      <c r="R3779" s="191">
        <f t="shared" si="347"/>
        <v>1692.716147308782</v>
      </c>
      <c r="S3779" s="90" t="s">
        <v>42</v>
      </c>
      <c r="T3779" s="55" t="s">
        <v>35</v>
      </c>
    </row>
    <row r="3780" spans="1:20">
      <c r="A3780" s="137">
        <v>1065</v>
      </c>
      <c r="B3780" s="90" t="s">
        <v>2194</v>
      </c>
      <c r="C3780" s="55">
        <v>2011</v>
      </c>
      <c r="D3780" s="55"/>
      <c r="E3780" s="90" t="s">
        <v>576</v>
      </c>
      <c r="F3780" s="55">
        <v>10</v>
      </c>
      <c r="G3780" s="55">
        <v>2</v>
      </c>
      <c r="H3780" s="190">
        <v>7114.5</v>
      </c>
      <c r="I3780" s="190">
        <v>6955.5</v>
      </c>
      <c r="J3780" s="190">
        <v>5641.8</v>
      </c>
      <c r="K3780" s="190">
        <v>185</v>
      </c>
      <c r="L3780" s="189">
        <f>'Форма 2'!C3784</f>
        <v>2379337.44</v>
      </c>
      <c r="M3780" s="190">
        <v>0</v>
      </c>
      <c r="N3780" s="190">
        <v>0</v>
      </c>
      <c r="O3780" s="190">
        <v>0</v>
      </c>
      <c r="P3780" s="189">
        <f t="shared" si="345"/>
        <v>2379337.44</v>
      </c>
      <c r="Q3780" s="191">
        <f t="shared" si="346"/>
        <v>342.08</v>
      </c>
      <c r="R3780" s="191">
        <f t="shared" si="347"/>
        <v>342.08</v>
      </c>
      <c r="S3780" s="90" t="s">
        <v>42</v>
      </c>
      <c r="T3780" s="55" t="s">
        <v>35</v>
      </c>
    </row>
    <row r="3781" spans="1:20">
      <c r="A3781" s="312">
        <v>1066</v>
      </c>
      <c r="B3781" s="90" t="s">
        <v>2196</v>
      </c>
      <c r="C3781" s="55">
        <v>2012</v>
      </c>
      <c r="D3781" s="55"/>
      <c r="E3781" s="90" t="s">
        <v>576</v>
      </c>
      <c r="F3781" s="55">
        <v>17</v>
      </c>
      <c r="G3781" s="55">
        <v>2</v>
      </c>
      <c r="H3781" s="190">
        <v>9280.4</v>
      </c>
      <c r="I3781" s="190">
        <v>7666.4</v>
      </c>
      <c r="J3781" s="190">
        <v>7666.4</v>
      </c>
      <c r="K3781" s="190">
        <v>532</v>
      </c>
      <c r="L3781" s="189">
        <f>'Форма 2'!C3785</f>
        <v>2622522.1119999997</v>
      </c>
      <c r="M3781" s="190">
        <v>0</v>
      </c>
      <c r="N3781" s="190">
        <v>0</v>
      </c>
      <c r="O3781" s="190">
        <v>0</v>
      </c>
      <c r="P3781" s="189">
        <f t="shared" si="345"/>
        <v>2622522.1119999997</v>
      </c>
      <c r="Q3781" s="191">
        <f t="shared" si="346"/>
        <v>342.08</v>
      </c>
      <c r="R3781" s="191">
        <f t="shared" si="347"/>
        <v>342.08</v>
      </c>
      <c r="S3781" s="90" t="s">
        <v>42</v>
      </c>
      <c r="T3781" s="55" t="s">
        <v>35</v>
      </c>
    </row>
    <row r="3782" spans="1:20">
      <c r="A3782" s="137">
        <v>1067</v>
      </c>
      <c r="B3782" s="90" t="s">
        <v>2198</v>
      </c>
      <c r="C3782" s="55">
        <v>1972</v>
      </c>
      <c r="D3782" s="55"/>
      <c r="E3782" s="90" t="s">
        <v>576</v>
      </c>
      <c r="F3782" s="55">
        <v>5</v>
      </c>
      <c r="G3782" s="55">
        <v>6</v>
      </c>
      <c r="H3782" s="190">
        <v>4341.8999999999996</v>
      </c>
      <c r="I3782" s="190">
        <v>3121.7999999999997</v>
      </c>
      <c r="J3782" s="190">
        <v>3014.7</v>
      </c>
      <c r="K3782" s="190">
        <v>193</v>
      </c>
      <c r="L3782" s="189">
        <f>'Форма 2'!C3786</f>
        <v>1421386.7579999999</v>
      </c>
      <c r="M3782" s="190">
        <v>0</v>
      </c>
      <c r="N3782" s="190">
        <v>0</v>
      </c>
      <c r="O3782" s="190">
        <v>0</v>
      </c>
      <c r="P3782" s="189">
        <f t="shared" si="345"/>
        <v>1421386.7579999999</v>
      </c>
      <c r="Q3782" s="191">
        <f t="shared" si="346"/>
        <v>455.31</v>
      </c>
      <c r="R3782" s="191">
        <f t="shared" si="347"/>
        <v>455.31</v>
      </c>
      <c r="S3782" s="90" t="s">
        <v>42</v>
      </c>
      <c r="T3782" s="55" t="s">
        <v>35</v>
      </c>
    </row>
    <row r="3783" spans="1:20">
      <c r="A3783" s="312">
        <v>1068</v>
      </c>
      <c r="B3783" s="90" t="s">
        <v>2199</v>
      </c>
      <c r="C3783" s="55">
        <v>1973</v>
      </c>
      <c r="D3783" s="55"/>
      <c r="E3783" s="90" t="s">
        <v>335</v>
      </c>
      <c r="F3783" s="55">
        <v>9</v>
      </c>
      <c r="G3783" s="55">
        <v>1</v>
      </c>
      <c r="H3783" s="190">
        <v>2337.1999999999998</v>
      </c>
      <c r="I3783" s="190">
        <v>1884.5</v>
      </c>
      <c r="J3783" s="190">
        <v>1524</v>
      </c>
      <c r="K3783" s="190">
        <v>126</v>
      </c>
      <c r="L3783" s="189">
        <f>'Форма 2'!C3787</f>
        <v>808601.26</v>
      </c>
      <c r="M3783" s="190">
        <v>0</v>
      </c>
      <c r="N3783" s="190">
        <v>0</v>
      </c>
      <c r="O3783" s="190">
        <v>0</v>
      </c>
      <c r="P3783" s="189">
        <f t="shared" si="345"/>
        <v>808601.26</v>
      </c>
      <c r="Q3783" s="191">
        <f t="shared" si="346"/>
        <v>429.08</v>
      </c>
      <c r="R3783" s="191">
        <f t="shared" si="347"/>
        <v>429.08</v>
      </c>
      <c r="S3783" s="90" t="s">
        <v>42</v>
      </c>
      <c r="T3783" s="55" t="s">
        <v>35</v>
      </c>
    </row>
    <row r="3784" spans="1:20">
      <c r="A3784" s="137">
        <v>1069</v>
      </c>
      <c r="B3784" s="90" t="s">
        <v>2197</v>
      </c>
      <c r="C3784" s="55">
        <v>1979</v>
      </c>
      <c r="D3784" s="55"/>
      <c r="E3784" s="90" t="s">
        <v>576</v>
      </c>
      <c r="F3784" s="55">
        <v>10</v>
      </c>
      <c r="G3784" s="55">
        <v>2</v>
      </c>
      <c r="H3784" s="190">
        <v>3867.9</v>
      </c>
      <c r="I3784" s="190">
        <v>2653.9</v>
      </c>
      <c r="J3784" s="190">
        <v>2653.9</v>
      </c>
      <c r="K3784" s="190">
        <v>221</v>
      </c>
      <c r="L3784" s="189">
        <f>'Форма 2'!C3788</f>
        <v>12969420.285</v>
      </c>
      <c r="M3784" s="190">
        <v>0</v>
      </c>
      <c r="N3784" s="190">
        <v>0</v>
      </c>
      <c r="O3784" s="190">
        <v>0</v>
      </c>
      <c r="P3784" s="189">
        <f t="shared" si="345"/>
        <v>12969420.285</v>
      </c>
      <c r="Q3784" s="191">
        <f t="shared" si="346"/>
        <v>4886.9287784015978</v>
      </c>
      <c r="R3784" s="191">
        <f t="shared" si="347"/>
        <v>4886.9287784015978</v>
      </c>
      <c r="S3784" s="90" t="s">
        <v>42</v>
      </c>
      <c r="T3784" s="55" t="s">
        <v>34</v>
      </c>
    </row>
    <row r="3785" spans="1:20">
      <c r="A3785" s="312">
        <v>1070</v>
      </c>
      <c r="B3785" s="90" t="s">
        <v>2200</v>
      </c>
      <c r="C3785" s="55">
        <v>1973</v>
      </c>
      <c r="D3785" s="12">
        <v>2009</v>
      </c>
      <c r="E3785" s="90" t="s">
        <v>335</v>
      </c>
      <c r="F3785" s="55">
        <v>9</v>
      </c>
      <c r="G3785" s="55">
        <v>1</v>
      </c>
      <c r="H3785" s="190">
        <v>2365.5</v>
      </c>
      <c r="I3785" s="190">
        <v>1541.7</v>
      </c>
      <c r="J3785" s="190">
        <v>1541.7</v>
      </c>
      <c r="K3785" s="190">
        <v>112</v>
      </c>
      <c r="L3785" s="189">
        <f>'Форма 2'!C3789</f>
        <v>661512.63599999994</v>
      </c>
      <c r="M3785" s="190">
        <v>0</v>
      </c>
      <c r="N3785" s="190">
        <v>0</v>
      </c>
      <c r="O3785" s="190">
        <v>0</v>
      </c>
      <c r="P3785" s="189">
        <f t="shared" si="345"/>
        <v>661512.63599999994</v>
      </c>
      <c r="Q3785" s="191">
        <f t="shared" si="346"/>
        <v>429.07999999999993</v>
      </c>
      <c r="R3785" s="191">
        <f t="shared" si="347"/>
        <v>429.07999999999993</v>
      </c>
      <c r="S3785" s="90" t="s">
        <v>42</v>
      </c>
      <c r="T3785" s="55" t="s">
        <v>35</v>
      </c>
    </row>
    <row r="3786" spans="1:20">
      <c r="A3786" s="137">
        <v>1071</v>
      </c>
      <c r="B3786" s="90" t="s">
        <v>2201</v>
      </c>
      <c r="C3786" s="55">
        <v>1964</v>
      </c>
      <c r="D3786" s="55"/>
      <c r="E3786" s="90" t="s">
        <v>335</v>
      </c>
      <c r="F3786" s="55">
        <v>5</v>
      </c>
      <c r="G3786" s="55">
        <v>4</v>
      </c>
      <c r="H3786" s="190">
        <v>3214</v>
      </c>
      <c r="I3786" s="190">
        <v>3100.2</v>
      </c>
      <c r="J3786" s="190" t="s">
        <v>333</v>
      </c>
      <c r="K3786" s="190">
        <v>153</v>
      </c>
      <c r="L3786" s="189">
        <f>'Форма 2'!C3790</f>
        <v>10680251.003999999</v>
      </c>
      <c r="M3786" s="190">
        <v>0</v>
      </c>
      <c r="N3786" s="190">
        <v>0</v>
      </c>
      <c r="O3786" s="190">
        <v>0</v>
      </c>
      <c r="P3786" s="189">
        <f t="shared" si="345"/>
        <v>10680251.003999999</v>
      </c>
      <c r="Q3786" s="191">
        <f t="shared" si="346"/>
        <v>3445.02</v>
      </c>
      <c r="R3786" s="191">
        <f t="shared" si="347"/>
        <v>3445.02</v>
      </c>
      <c r="S3786" s="90" t="s">
        <v>42</v>
      </c>
      <c r="T3786" s="55" t="s">
        <v>35</v>
      </c>
    </row>
    <row r="3787" spans="1:20">
      <c r="A3787" s="312">
        <v>1072</v>
      </c>
      <c r="B3787" s="90" t="s">
        <v>2202</v>
      </c>
      <c r="C3787" s="55">
        <v>1965</v>
      </c>
      <c r="D3787" s="55"/>
      <c r="E3787" s="90" t="s">
        <v>335</v>
      </c>
      <c r="F3787" s="55">
        <v>5</v>
      </c>
      <c r="G3787" s="55">
        <v>3</v>
      </c>
      <c r="H3787" s="190">
        <v>2698</v>
      </c>
      <c r="I3787" s="190">
        <v>2506</v>
      </c>
      <c r="J3787" s="190">
        <v>2506</v>
      </c>
      <c r="K3787" s="190">
        <v>122</v>
      </c>
      <c r="L3787" s="189">
        <f>'Форма 2'!C3791</f>
        <v>8633220.1199999992</v>
      </c>
      <c r="M3787" s="190">
        <v>0</v>
      </c>
      <c r="N3787" s="190">
        <v>0</v>
      </c>
      <c r="O3787" s="190">
        <v>0</v>
      </c>
      <c r="P3787" s="189">
        <f t="shared" si="345"/>
        <v>8633220.1199999992</v>
      </c>
      <c r="Q3787" s="191">
        <f t="shared" si="346"/>
        <v>3445.0199999999995</v>
      </c>
      <c r="R3787" s="191">
        <f t="shared" si="347"/>
        <v>3445.0199999999995</v>
      </c>
      <c r="S3787" s="90" t="s">
        <v>42</v>
      </c>
      <c r="T3787" s="55" t="s">
        <v>35</v>
      </c>
    </row>
    <row r="3788" spans="1:20">
      <c r="A3788" s="137">
        <v>1073</v>
      </c>
      <c r="B3788" s="90" t="s">
        <v>2204</v>
      </c>
      <c r="C3788" s="55">
        <v>1990</v>
      </c>
      <c r="D3788" s="55"/>
      <c r="E3788" s="90" t="s">
        <v>335</v>
      </c>
      <c r="F3788" s="55">
        <v>9</v>
      </c>
      <c r="G3788" s="55">
        <v>1</v>
      </c>
      <c r="H3788" s="190">
        <v>3334.2</v>
      </c>
      <c r="I3788" s="190">
        <v>2789.6</v>
      </c>
      <c r="J3788" s="190">
        <v>2480.1</v>
      </c>
      <c r="K3788" s="190">
        <v>128</v>
      </c>
      <c r="L3788" s="189">
        <f>'Форма 2'!C3792</f>
        <v>1574171.2799999998</v>
      </c>
      <c r="M3788" s="190">
        <v>0</v>
      </c>
      <c r="N3788" s="190">
        <v>0</v>
      </c>
      <c r="O3788" s="190">
        <v>0</v>
      </c>
      <c r="P3788" s="189">
        <f t="shared" si="345"/>
        <v>1574171.2799999998</v>
      </c>
      <c r="Q3788" s="191">
        <f t="shared" si="346"/>
        <v>564.29999999999995</v>
      </c>
      <c r="R3788" s="191">
        <f t="shared" si="347"/>
        <v>564.29999999999995</v>
      </c>
      <c r="S3788" s="90" t="s">
        <v>42</v>
      </c>
      <c r="T3788" s="55" t="s">
        <v>34</v>
      </c>
    </row>
    <row r="3789" spans="1:20">
      <c r="A3789" s="312">
        <v>1074</v>
      </c>
      <c r="B3789" s="90" t="s">
        <v>2203</v>
      </c>
      <c r="C3789" s="55">
        <v>1965</v>
      </c>
      <c r="D3789" s="55"/>
      <c r="E3789" s="90" t="s">
        <v>335</v>
      </c>
      <c r="F3789" s="55">
        <v>5</v>
      </c>
      <c r="G3789" s="55">
        <v>4</v>
      </c>
      <c r="H3789" s="190">
        <v>3196.2</v>
      </c>
      <c r="I3789" s="190">
        <v>2034.3</v>
      </c>
      <c r="J3789" s="190">
        <v>2034.3</v>
      </c>
      <c r="K3789" s="190">
        <v>165</v>
      </c>
      <c r="L3789" s="189">
        <f>'Форма 2'!C3793</f>
        <v>7008204.1859999998</v>
      </c>
      <c r="M3789" s="190">
        <v>0</v>
      </c>
      <c r="N3789" s="190">
        <v>0</v>
      </c>
      <c r="O3789" s="190">
        <v>0</v>
      </c>
      <c r="P3789" s="189">
        <f t="shared" si="345"/>
        <v>7008204.1859999998</v>
      </c>
      <c r="Q3789" s="191">
        <f t="shared" si="346"/>
        <v>3445.02</v>
      </c>
      <c r="R3789" s="191">
        <f t="shared" si="347"/>
        <v>3445.02</v>
      </c>
      <c r="S3789" s="90" t="s">
        <v>42</v>
      </c>
      <c r="T3789" s="55" t="s">
        <v>35</v>
      </c>
    </row>
    <row r="3790" spans="1:20">
      <c r="A3790" s="137">
        <v>1075</v>
      </c>
      <c r="B3790" s="90" t="s">
        <v>2207</v>
      </c>
      <c r="C3790" s="55">
        <v>1961</v>
      </c>
      <c r="D3790" s="55"/>
      <c r="E3790" s="90" t="s">
        <v>335</v>
      </c>
      <c r="F3790" s="55">
        <v>3</v>
      </c>
      <c r="G3790" s="55">
        <v>2</v>
      </c>
      <c r="H3790" s="190">
        <v>1071</v>
      </c>
      <c r="I3790" s="190">
        <v>960.2</v>
      </c>
      <c r="J3790" s="190">
        <v>887.7</v>
      </c>
      <c r="K3790" s="190">
        <v>57</v>
      </c>
      <c r="L3790" s="189">
        <f>'Форма 2'!C3794</f>
        <v>3532575.8000000003</v>
      </c>
      <c r="M3790" s="190">
        <v>0</v>
      </c>
      <c r="N3790" s="190">
        <v>0</v>
      </c>
      <c r="O3790" s="190">
        <v>0</v>
      </c>
      <c r="P3790" s="189">
        <f t="shared" si="345"/>
        <v>3532575.8000000003</v>
      </c>
      <c r="Q3790" s="191">
        <f t="shared" si="346"/>
        <v>3679</v>
      </c>
      <c r="R3790" s="191">
        <f t="shared" si="347"/>
        <v>3679</v>
      </c>
      <c r="S3790" s="90" t="s">
        <v>42</v>
      </c>
      <c r="T3790" s="55" t="s">
        <v>34</v>
      </c>
    </row>
    <row r="3791" spans="1:20">
      <c r="A3791" s="312">
        <v>1076</v>
      </c>
      <c r="B3791" s="90" t="s">
        <v>2205</v>
      </c>
      <c r="C3791" s="55">
        <v>1962</v>
      </c>
      <c r="D3791" s="55"/>
      <c r="E3791" s="90" t="s">
        <v>335</v>
      </c>
      <c r="F3791" s="55">
        <v>4</v>
      </c>
      <c r="G3791" s="55">
        <v>2</v>
      </c>
      <c r="H3791" s="190">
        <v>1399.1</v>
      </c>
      <c r="I3791" s="190">
        <v>1277.2</v>
      </c>
      <c r="J3791" s="190">
        <v>1277.2</v>
      </c>
      <c r="K3791" s="190">
        <v>71</v>
      </c>
      <c r="L3791" s="189">
        <f>'Форма 2'!C3795</f>
        <v>4399979.5439999998</v>
      </c>
      <c r="M3791" s="190">
        <v>0</v>
      </c>
      <c r="N3791" s="190">
        <v>0</v>
      </c>
      <c r="O3791" s="190">
        <v>0</v>
      </c>
      <c r="P3791" s="189">
        <f t="shared" si="345"/>
        <v>4399979.5439999998</v>
      </c>
      <c r="Q3791" s="191">
        <f t="shared" si="346"/>
        <v>3445.0199999999995</v>
      </c>
      <c r="R3791" s="191">
        <f t="shared" si="347"/>
        <v>3445.0199999999995</v>
      </c>
      <c r="S3791" s="90" t="s">
        <v>42</v>
      </c>
      <c r="T3791" s="55" t="s">
        <v>34</v>
      </c>
    </row>
    <row r="3792" spans="1:20">
      <c r="A3792" s="137">
        <v>1077</v>
      </c>
      <c r="B3792" s="90" t="s">
        <v>2206</v>
      </c>
      <c r="C3792" s="55">
        <v>1961</v>
      </c>
      <c r="D3792" s="55"/>
      <c r="E3792" s="90" t="s">
        <v>335</v>
      </c>
      <c r="F3792" s="55">
        <v>3</v>
      </c>
      <c r="G3792" s="55">
        <v>2</v>
      </c>
      <c r="H3792" s="190">
        <v>1035</v>
      </c>
      <c r="I3792" s="190">
        <v>918</v>
      </c>
      <c r="J3792" s="190">
        <v>755.9</v>
      </c>
      <c r="K3792" s="190">
        <v>61</v>
      </c>
      <c r="L3792" s="189">
        <f>'Форма 2'!C3796</f>
        <v>3377322</v>
      </c>
      <c r="M3792" s="190">
        <v>0</v>
      </c>
      <c r="N3792" s="190">
        <v>0</v>
      </c>
      <c r="O3792" s="190">
        <v>0</v>
      </c>
      <c r="P3792" s="189">
        <f t="shared" si="345"/>
        <v>3377322</v>
      </c>
      <c r="Q3792" s="191">
        <f t="shared" si="346"/>
        <v>3679</v>
      </c>
      <c r="R3792" s="191">
        <f t="shared" si="347"/>
        <v>3679</v>
      </c>
      <c r="S3792" s="90" t="s">
        <v>42</v>
      </c>
      <c r="T3792" s="55" t="s">
        <v>34</v>
      </c>
    </row>
    <row r="3793" spans="1:20">
      <c r="A3793" s="312">
        <v>1078</v>
      </c>
      <c r="B3793" s="90" t="s">
        <v>2210</v>
      </c>
      <c r="C3793" s="55">
        <v>1955</v>
      </c>
      <c r="D3793" s="55"/>
      <c r="E3793" s="90" t="s">
        <v>578</v>
      </c>
      <c r="F3793" s="55">
        <v>3</v>
      </c>
      <c r="G3793" s="55">
        <v>4</v>
      </c>
      <c r="H3793" s="190">
        <v>2331.3000000000002</v>
      </c>
      <c r="I3793" s="190">
        <v>1888.3000000000002</v>
      </c>
      <c r="J3793" s="190">
        <v>1579.4</v>
      </c>
      <c r="K3793" s="190">
        <v>84</v>
      </c>
      <c r="L3793" s="189">
        <f>'Форма 2'!C3797</f>
        <v>5672642.0300000003</v>
      </c>
      <c r="M3793" s="190">
        <v>0</v>
      </c>
      <c r="N3793" s="190">
        <v>0</v>
      </c>
      <c r="O3793" s="190">
        <v>0</v>
      </c>
      <c r="P3793" s="189">
        <f t="shared" si="345"/>
        <v>5672642.0300000003</v>
      </c>
      <c r="Q3793" s="191">
        <f t="shared" si="346"/>
        <v>3004.1</v>
      </c>
      <c r="R3793" s="191">
        <f t="shared" si="347"/>
        <v>3004.1</v>
      </c>
      <c r="S3793" s="90" t="s">
        <v>42</v>
      </c>
      <c r="T3793" s="55" t="s">
        <v>34</v>
      </c>
    </row>
    <row r="3794" spans="1:20">
      <c r="A3794" s="137">
        <v>1079</v>
      </c>
      <c r="B3794" s="90" t="s">
        <v>2211</v>
      </c>
      <c r="C3794" s="55">
        <v>1957</v>
      </c>
      <c r="D3794" s="55"/>
      <c r="E3794" s="90" t="s">
        <v>335</v>
      </c>
      <c r="F3794" s="55">
        <v>3</v>
      </c>
      <c r="G3794" s="55">
        <v>3</v>
      </c>
      <c r="H3794" s="190">
        <v>1479.1</v>
      </c>
      <c r="I3794" s="190">
        <v>1267.3000000000002</v>
      </c>
      <c r="J3794" s="190">
        <v>1083.4000000000001</v>
      </c>
      <c r="K3794" s="190">
        <v>78</v>
      </c>
      <c r="L3794" s="189">
        <f>'Форма 2'!C3798</f>
        <v>8876346.6220000014</v>
      </c>
      <c r="M3794" s="190">
        <v>0</v>
      </c>
      <c r="N3794" s="190">
        <v>0</v>
      </c>
      <c r="O3794" s="190">
        <v>0</v>
      </c>
      <c r="P3794" s="189">
        <f t="shared" si="345"/>
        <v>8876346.6220000014</v>
      </c>
      <c r="Q3794" s="191">
        <f t="shared" si="346"/>
        <v>7004.14</v>
      </c>
      <c r="R3794" s="191">
        <f t="shared" si="347"/>
        <v>7004.14</v>
      </c>
      <c r="S3794" s="90" t="s">
        <v>42</v>
      </c>
      <c r="T3794" s="55" t="s">
        <v>34</v>
      </c>
    </row>
    <row r="3795" spans="1:20">
      <c r="A3795" s="312">
        <v>1080</v>
      </c>
      <c r="B3795" s="90" t="s">
        <v>2212</v>
      </c>
      <c r="C3795" s="55">
        <v>1954</v>
      </c>
      <c r="D3795" s="55"/>
      <c r="E3795" s="90" t="s">
        <v>578</v>
      </c>
      <c r="F3795" s="55">
        <v>3</v>
      </c>
      <c r="G3795" s="55">
        <v>2</v>
      </c>
      <c r="H3795" s="190">
        <v>1438.2</v>
      </c>
      <c r="I3795" s="190">
        <v>844.3</v>
      </c>
      <c r="J3795" s="190">
        <v>844.3</v>
      </c>
      <c r="K3795" s="190">
        <v>105</v>
      </c>
      <c r="L3795" s="189">
        <f>'Форма 2'!C3799</f>
        <v>1440426.4579999999</v>
      </c>
      <c r="M3795" s="190">
        <v>0</v>
      </c>
      <c r="N3795" s="190">
        <v>0</v>
      </c>
      <c r="O3795" s="190">
        <v>0</v>
      </c>
      <c r="P3795" s="189">
        <f t="shared" si="345"/>
        <v>1440426.4579999999</v>
      </c>
      <c r="Q3795" s="191">
        <f t="shared" si="346"/>
        <v>1706.06</v>
      </c>
      <c r="R3795" s="191">
        <f t="shared" si="347"/>
        <v>1706.06</v>
      </c>
      <c r="S3795" s="90" t="s">
        <v>42</v>
      </c>
      <c r="T3795" s="55" t="s">
        <v>34</v>
      </c>
    </row>
    <row r="3796" spans="1:20">
      <c r="A3796" s="137">
        <v>1081</v>
      </c>
      <c r="B3796" s="90" t="s">
        <v>2213</v>
      </c>
      <c r="C3796" s="55">
        <v>1952</v>
      </c>
      <c r="D3796" s="55"/>
      <c r="E3796" s="90" t="s">
        <v>578</v>
      </c>
      <c r="F3796" s="55">
        <v>3</v>
      </c>
      <c r="G3796" s="55">
        <v>2</v>
      </c>
      <c r="H3796" s="190">
        <v>1130.5</v>
      </c>
      <c r="I3796" s="190">
        <v>834.09999999999991</v>
      </c>
      <c r="J3796" s="190">
        <v>678.4</v>
      </c>
      <c r="K3796" s="190">
        <v>39</v>
      </c>
      <c r="L3796" s="189">
        <f>'Форма 2'!C3800</f>
        <v>464268.40099999995</v>
      </c>
      <c r="M3796" s="190">
        <v>0</v>
      </c>
      <c r="N3796" s="190">
        <v>0</v>
      </c>
      <c r="O3796" s="190">
        <v>0</v>
      </c>
      <c r="P3796" s="189">
        <f t="shared" si="345"/>
        <v>464268.40099999995</v>
      </c>
      <c r="Q3796" s="191">
        <f t="shared" si="346"/>
        <v>556.61</v>
      </c>
      <c r="R3796" s="191">
        <f t="shared" si="347"/>
        <v>556.61</v>
      </c>
      <c r="S3796" s="90" t="s">
        <v>42</v>
      </c>
      <c r="T3796" s="55" t="s">
        <v>34</v>
      </c>
    </row>
    <row r="3797" spans="1:20">
      <c r="A3797" s="312">
        <v>1082</v>
      </c>
      <c r="B3797" s="90" t="s">
        <v>2214</v>
      </c>
      <c r="C3797" s="55">
        <v>1952</v>
      </c>
      <c r="D3797" s="55"/>
      <c r="E3797" s="90" t="s">
        <v>578</v>
      </c>
      <c r="F3797" s="55">
        <v>3</v>
      </c>
      <c r="G3797" s="55">
        <v>2</v>
      </c>
      <c r="H3797" s="190">
        <v>1346.7</v>
      </c>
      <c r="I3797" s="190">
        <v>1294.3000000000002</v>
      </c>
      <c r="J3797" s="190">
        <v>897.2</v>
      </c>
      <c r="K3797" s="190">
        <v>29</v>
      </c>
      <c r="L3797" s="189">
        <f>'Форма 2'!C3801</f>
        <v>720420.32300000009</v>
      </c>
      <c r="M3797" s="190">
        <v>0</v>
      </c>
      <c r="N3797" s="190">
        <v>0</v>
      </c>
      <c r="O3797" s="190">
        <v>0</v>
      </c>
      <c r="P3797" s="189">
        <f t="shared" si="345"/>
        <v>720420.32300000009</v>
      </c>
      <c r="Q3797" s="191">
        <f t="shared" si="346"/>
        <v>556.61</v>
      </c>
      <c r="R3797" s="191">
        <f t="shared" si="347"/>
        <v>556.61</v>
      </c>
      <c r="S3797" s="90" t="s">
        <v>42</v>
      </c>
      <c r="T3797" s="55" t="s">
        <v>34</v>
      </c>
    </row>
    <row r="3798" spans="1:20">
      <c r="A3798" s="137">
        <v>1083</v>
      </c>
      <c r="B3798" s="90" t="s">
        <v>2215</v>
      </c>
      <c r="C3798" s="55">
        <v>1975</v>
      </c>
      <c r="D3798" s="55"/>
      <c r="E3798" s="90" t="s">
        <v>335</v>
      </c>
      <c r="F3798" s="55">
        <v>5</v>
      </c>
      <c r="G3798" s="55">
        <v>4</v>
      </c>
      <c r="H3798" s="190">
        <v>3710.5</v>
      </c>
      <c r="I3798" s="190">
        <v>3354.4</v>
      </c>
      <c r="J3798" s="190">
        <v>3341.9</v>
      </c>
      <c r="K3798" s="190">
        <v>192</v>
      </c>
      <c r="L3798" s="189">
        <f>'Форма 2'!C3802</f>
        <v>3152129.6800000006</v>
      </c>
      <c r="M3798" s="190">
        <v>0</v>
      </c>
      <c r="N3798" s="190">
        <v>0</v>
      </c>
      <c r="O3798" s="190">
        <v>0</v>
      </c>
      <c r="P3798" s="189">
        <f t="shared" si="345"/>
        <v>3152129.6800000006</v>
      </c>
      <c r="Q3798" s="191">
        <f t="shared" si="346"/>
        <v>939.70000000000016</v>
      </c>
      <c r="R3798" s="191">
        <f t="shared" si="347"/>
        <v>939.70000000000016</v>
      </c>
      <c r="S3798" s="90" t="s">
        <v>42</v>
      </c>
      <c r="T3798" s="55" t="s">
        <v>34</v>
      </c>
    </row>
    <row r="3799" spans="1:20">
      <c r="A3799" s="312">
        <v>1084</v>
      </c>
      <c r="B3799" s="90" t="s">
        <v>2216</v>
      </c>
      <c r="C3799" s="55">
        <v>1961</v>
      </c>
      <c r="D3799" s="55"/>
      <c r="E3799" s="90" t="s">
        <v>578</v>
      </c>
      <c r="F3799" s="55">
        <v>4</v>
      </c>
      <c r="G3799" s="55">
        <v>4</v>
      </c>
      <c r="H3799" s="190">
        <v>1745.7</v>
      </c>
      <c r="I3799" s="190">
        <v>1546.7</v>
      </c>
      <c r="J3799" s="190">
        <v>1546.7</v>
      </c>
      <c r="K3799" s="190">
        <v>80</v>
      </c>
      <c r="L3799" s="189">
        <f>'Форма 2'!C3803</f>
        <v>5328412.4340000004</v>
      </c>
      <c r="M3799" s="190">
        <v>0</v>
      </c>
      <c r="N3799" s="190">
        <v>0</v>
      </c>
      <c r="O3799" s="190">
        <v>0</v>
      </c>
      <c r="P3799" s="189">
        <f t="shared" si="345"/>
        <v>5328412.4340000004</v>
      </c>
      <c r="Q3799" s="191">
        <f t="shared" si="346"/>
        <v>3445.02</v>
      </c>
      <c r="R3799" s="191">
        <f t="shared" si="347"/>
        <v>3445.02</v>
      </c>
      <c r="S3799" s="90" t="s">
        <v>42</v>
      </c>
      <c r="T3799" s="55" t="s">
        <v>34</v>
      </c>
    </row>
    <row r="3800" spans="1:20">
      <c r="A3800" s="137">
        <v>1085</v>
      </c>
      <c r="B3800" s="90" t="s">
        <v>2208</v>
      </c>
      <c r="C3800" s="55">
        <v>1957</v>
      </c>
      <c r="D3800" s="55"/>
      <c r="E3800" s="90" t="s">
        <v>578</v>
      </c>
      <c r="F3800" s="55">
        <v>3</v>
      </c>
      <c r="G3800" s="55">
        <v>4</v>
      </c>
      <c r="H3800" s="190">
        <v>1700.4</v>
      </c>
      <c r="I3800" s="190">
        <v>1699.4</v>
      </c>
      <c r="J3800" s="190">
        <v>1399.4</v>
      </c>
      <c r="K3800" s="190">
        <v>68</v>
      </c>
      <c r="L3800" s="189">
        <f>'Форма 2'!C3804</f>
        <v>2205889.176</v>
      </c>
      <c r="M3800" s="190">
        <v>0</v>
      </c>
      <c r="N3800" s="190">
        <v>0</v>
      </c>
      <c r="O3800" s="190">
        <v>0</v>
      </c>
      <c r="P3800" s="189">
        <f t="shared" si="345"/>
        <v>2205889.176</v>
      </c>
      <c r="Q3800" s="191">
        <f t="shared" si="346"/>
        <v>1298.04</v>
      </c>
      <c r="R3800" s="191">
        <f t="shared" si="347"/>
        <v>1298.04</v>
      </c>
      <c r="S3800" s="90" t="s">
        <v>42</v>
      </c>
      <c r="T3800" s="55" t="s">
        <v>34</v>
      </c>
    </row>
    <row r="3801" spans="1:20">
      <c r="A3801" s="312">
        <v>1086</v>
      </c>
      <c r="B3801" s="90" t="s">
        <v>2209</v>
      </c>
      <c r="C3801" s="55">
        <v>1957</v>
      </c>
      <c r="D3801" s="55"/>
      <c r="E3801" s="90" t="s">
        <v>578</v>
      </c>
      <c r="F3801" s="55">
        <v>3</v>
      </c>
      <c r="G3801" s="55">
        <v>2</v>
      </c>
      <c r="H3801" s="190">
        <v>1377.6</v>
      </c>
      <c r="I3801" s="190">
        <v>1140.5999999999999</v>
      </c>
      <c r="J3801" s="190">
        <v>1140.5999999999999</v>
      </c>
      <c r="K3801" s="190">
        <v>68</v>
      </c>
      <c r="L3801" s="189">
        <f>'Форма 2'!C3805</f>
        <v>2215866.432</v>
      </c>
      <c r="M3801" s="190">
        <v>0</v>
      </c>
      <c r="N3801" s="190">
        <v>0</v>
      </c>
      <c r="O3801" s="190">
        <v>0</v>
      </c>
      <c r="P3801" s="189">
        <f t="shared" si="345"/>
        <v>2215866.432</v>
      </c>
      <c r="Q3801" s="191">
        <f t="shared" si="346"/>
        <v>1942.7200000000003</v>
      </c>
      <c r="R3801" s="191">
        <f t="shared" si="347"/>
        <v>1942.7200000000003</v>
      </c>
      <c r="S3801" s="90" t="s">
        <v>42</v>
      </c>
      <c r="T3801" s="55" t="s">
        <v>34</v>
      </c>
    </row>
    <row r="3802" spans="1:20">
      <c r="A3802" s="137">
        <v>1087</v>
      </c>
      <c r="B3802" s="90" t="s">
        <v>2217</v>
      </c>
      <c r="C3802" s="55">
        <v>1970</v>
      </c>
      <c r="D3802" s="12">
        <v>2010</v>
      </c>
      <c r="E3802" s="90" t="s">
        <v>576</v>
      </c>
      <c r="F3802" s="55">
        <v>5</v>
      </c>
      <c r="G3802" s="55">
        <v>8</v>
      </c>
      <c r="H3802" s="190">
        <v>5276.2</v>
      </c>
      <c r="I3802" s="190">
        <v>3260.9</v>
      </c>
      <c r="J3802" s="190">
        <v>3260.9</v>
      </c>
      <c r="K3802" s="190">
        <v>280</v>
      </c>
      <c r="L3802" s="189">
        <f>'Форма 2'!C3806</f>
        <v>3064267.7300000004</v>
      </c>
      <c r="M3802" s="190">
        <v>0</v>
      </c>
      <c r="N3802" s="190">
        <v>0</v>
      </c>
      <c r="O3802" s="190">
        <v>0</v>
      </c>
      <c r="P3802" s="189">
        <f t="shared" si="345"/>
        <v>3064267.7300000004</v>
      </c>
      <c r="Q3802" s="191">
        <f t="shared" si="346"/>
        <v>939.70000000000016</v>
      </c>
      <c r="R3802" s="191">
        <f t="shared" si="347"/>
        <v>939.70000000000016</v>
      </c>
      <c r="S3802" s="90" t="s">
        <v>42</v>
      </c>
      <c r="T3802" s="55" t="s">
        <v>35</v>
      </c>
    </row>
    <row r="3803" spans="1:20">
      <c r="A3803" s="312">
        <v>1088</v>
      </c>
      <c r="B3803" s="90" t="s">
        <v>2219</v>
      </c>
      <c r="C3803" s="55">
        <v>1974</v>
      </c>
      <c r="D3803" s="12">
        <v>2010</v>
      </c>
      <c r="E3803" s="90" t="s">
        <v>576</v>
      </c>
      <c r="F3803" s="55">
        <v>5</v>
      </c>
      <c r="G3803" s="55">
        <v>6</v>
      </c>
      <c r="H3803" s="190">
        <v>5727.9</v>
      </c>
      <c r="I3803" s="190">
        <v>5547.65</v>
      </c>
      <c r="J3803" s="190">
        <v>5547.65</v>
      </c>
      <c r="K3803" s="190">
        <v>280</v>
      </c>
      <c r="L3803" s="189">
        <f>'Форма 2'!C3807</f>
        <v>5213126.7050000001</v>
      </c>
      <c r="M3803" s="190">
        <v>0</v>
      </c>
      <c r="N3803" s="190">
        <v>0</v>
      </c>
      <c r="O3803" s="190">
        <v>0</v>
      </c>
      <c r="P3803" s="189">
        <f t="shared" si="345"/>
        <v>5213126.7050000001</v>
      </c>
      <c r="Q3803" s="191">
        <f t="shared" si="346"/>
        <v>939.7</v>
      </c>
      <c r="R3803" s="191">
        <f t="shared" si="347"/>
        <v>939.7</v>
      </c>
      <c r="S3803" s="90" t="s">
        <v>42</v>
      </c>
      <c r="T3803" s="55" t="s">
        <v>34</v>
      </c>
    </row>
    <row r="3804" spans="1:20">
      <c r="A3804" s="137">
        <v>1089</v>
      </c>
      <c r="B3804" s="90" t="s">
        <v>2220</v>
      </c>
      <c r="C3804" s="55">
        <v>1972</v>
      </c>
      <c r="D3804" s="12">
        <v>2006</v>
      </c>
      <c r="E3804" s="90" t="s">
        <v>576</v>
      </c>
      <c r="F3804" s="55">
        <v>9</v>
      </c>
      <c r="G3804" s="55">
        <v>6</v>
      </c>
      <c r="H3804" s="190">
        <v>11317</v>
      </c>
      <c r="I3804" s="190">
        <v>11305.2</v>
      </c>
      <c r="J3804" s="190">
        <v>11248.5</v>
      </c>
      <c r="K3804" s="190">
        <v>514</v>
      </c>
      <c r="L3804" s="189">
        <f>'Форма 2'!C3808</f>
        <v>49959374.580000006</v>
      </c>
      <c r="M3804" s="190">
        <v>0</v>
      </c>
      <c r="N3804" s="190">
        <v>0</v>
      </c>
      <c r="O3804" s="190">
        <v>0</v>
      </c>
      <c r="P3804" s="189">
        <f t="shared" si="345"/>
        <v>49959374.580000006</v>
      </c>
      <c r="Q3804" s="191">
        <f t="shared" si="346"/>
        <v>4419.1500000000005</v>
      </c>
      <c r="R3804" s="191">
        <f t="shared" si="347"/>
        <v>4419.1500000000005</v>
      </c>
      <c r="S3804" s="90" t="s">
        <v>42</v>
      </c>
      <c r="T3804" s="55" t="s">
        <v>34</v>
      </c>
    </row>
    <row r="3805" spans="1:20">
      <c r="A3805" s="312">
        <v>1090</v>
      </c>
      <c r="B3805" s="90" t="s">
        <v>2221</v>
      </c>
      <c r="C3805" s="55">
        <v>1986</v>
      </c>
      <c r="D3805" s="12">
        <v>2010</v>
      </c>
      <c r="E3805" s="90" t="s">
        <v>335</v>
      </c>
      <c r="F3805" s="55">
        <v>9</v>
      </c>
      <c r="G3805" s="55">
        <v>1</v>
      </c>
      <c r="H3805" s="190">
        <v>4361.6000000000004</v>
      </c>
      <c r="I3805" s="190">
        <v>4048.4</v>
      </c>
      <c r="J3805" s="190">
        <v>3695.4</v>
      </c>
      <c r="K3805" s="190">
        <v>224</v>
      </c>
      <c r="L3805" s="189">
        <f>'Форма 2'!C3809</f>
        <v>2240733</v>
      </c>
      <c r="M3805" s="190">
        <v>0</v>
      </c>
      <c r="N3805" s="190">
        <v>0</v>
      </c>
      <c r="O3805" s="190">
        <v>0</v>
      </c>
      <c r="P3805" s="189">
        <f t="shared" si="345"/>
        <v>2240733</v>
      </c>
      <c r="Q3805" s="191">
        <f t="shared" si="346"/>
        <v>553.48606857029938</v>
      </c>
      <c r="R3805" s="191">
        <f t="shared" si="347"/>
        <v>553.48606857029938</v>
      </c>
      <c r="S3805" s="90" t="s">
        <v>42</v>
      </c>
      <c r="T3805" s="55" t="s">
        <v>34</v>
      </c>
    </row>
    <row r="3806" spans="1:20">
      <c r="A3806" s="137">
        <v>1091</v>
      </c>
      <c r="B3806" s="90" t="s">
        <v>2222</v>
      </c>
      <c r="C3806" s="55">
        <v>1989</v>
      </c>
      <c r="D3806" s="12">
        <v>2011</v>
      </c>
      <c r="E3806" s="90" t="s">
        <v>335</v>
      </c>
      <c r="F3806" s="55">
        <v>9</v>
      </c>
      <c r="G3806" s="55">
        <v>1</v>
      </c>
      <c r="H3806" s="190">
        <v>4762.7</v>
      </c>
      <c r="I3806" s="190">
        <v>4762.5999999999995</v>
      </c>
      <c r="J3806" s="190">
        <v>3849.2</v>
      </c>
      <c r="K3806" s="190">
        <v>202</v>
      </c>
      <c r="L3806" s="189">
        <f>'Форма 2'!C3810</f>
        <v>5297630.4839999992</v>
      </c>
      <c r="M3806" s="190">
        <v>0</v>
      </c>
      <c r="N3806" s="190">
        <v>0</v>
      </c>
      <c r="O3806" s="190">
        <v>0</v>
      </c>
      <c r="P3806" s="189">
        <f t="shared" si="345"/>
        <v>5297630.4839999992</v>
      </c>
      <c r="Q3806" s="191">
        <f t="shared" si="346"/>
        <v>1112.3399999999999</v>
      </c>
      <c r="R3806" s="191">
        <f t="shared" si="347"/>
        <v>1112.3399999999999</v>
      </c>
      <c r="S3806" s="90" t="s">
        <v>42</v>
      </c>
      <c r="T3806" s="55" t="s">
        <v>34</v>
      </c>
    </row>
    <row r="3807" spans="1:20">
      <c r="A3807" s="312">
        <v>1092</v>
      </c>
      <c r="B3807" s="90" t="s">
        <v>2218</v>
      </c>
      <c r="C3807" s="55">
        <v>1972</v>
      </c>
      <c r="D3807" s="55"/>
      <c r="E3807" s="90" t="s">
        <v>576</v>
      </c>
      <c r="F3807" s="55">
        <v>9</v>
      </c>
      <c r="G3807" s="55">
        <v>6</v>
      </c>
      <c r="H3807" s="190">
        <v>11248.35</v>
      </c>
      <c r="I3807" s="190">
        <v>11247.9</v>
      </c>
      <c r="J3807" s="190">
        <v>11191</v>
      </c>
      <c r="K3807" s="190">
        <v>544</v>
      </c>
      <c r="L3807" s="189">
        <f>'Форма 2'!C3811</f>
        <v>13444398</v>
      </c>
      <c r="M3807" s="190">
        <v>0</v>
      </c>
      <c r="N3807" s="190">
        <v>0</v>
      </c>
      <c r="O3807" s="190">
        <v>0</v>
      </c>
      <c r="P3807" s="189">
        <f t="shared" si="345"/>
        <v>13444398</v>
      </c>
      <c r="Q3807" s="191">
        <f t="shared" si="346"/>
        <v>1195.2807190675594</v>
      </c>
      <c r="R3807" s="191">
        <f t="shared" si="347"/>
        <v>1195.2807190675594</v>
      </c>
      <c r="S3807" s="90" t="s">
        <v>42</v>
      </c>
      <c r="T3807" s="55" t="s">
        <v>35</v>
      </c>
    </row>
    <row r="3808" spans="1:20">
      <c r="A3808" s="137">
        <v>1093</v>
      </c>
      <c r="B3808" s="90" t="s">
        <v>2223</v>
      </c>
      <c r="C3808" s="55">
        <v>1964</v>
      </c>
      <c r="D3808" s="55"/>
      <c r="E3808" s="90" t="s">
        <v>335</v>
      </c>
      <c r="F3808" s="55">
        <v>5</v>
      </c>
      <c r="G3808" s="55">
        <v>6</v>
      </c>
      <c r="H3808" s="190">
        <v>4487.3999999999996</v>
      </c>
      <c r="I3808" s="190">
        <v>3029.1</v>
      </c>
      <c r="J3808" s="190">
        <v>3029.1</v>
      </c>
      <c r="K3808" s="190">
        <v>228</v>
      </c>
      <c r="L3808" s="189">
        <f>'Форма 2'!C3812</f>
        <v>10435310.082</v>
      </c>
      <c r="M3808" s="190">
        <v>0</v>
      </c>
      <c r="N3808" s="190">
        <v>0</v>
      </c>
      <c r="O3808" s="190">
        <v>0</v>
      </c>
      <c r="P3808" s="189">
        <f t="shared" si="345"/>
        <v>10435310.082</v>
      </c>
      <c r="Q3808" s="191">
        <f t="shared" si="346"/>
        <v>3445.0200000000004</v>
      </c>
      <c r="R3808" s="191">
        <f t="shared" si="347"/>
        <v>3445.0200000000004</v>
      </c>
      <c r="S3808" s="90" t="s">
        <v>42</v>
      </c>
      <c r="T3808" s="55" t="s">
        <v>34</v>
      </c>
    </row>
    <row r="3809" spans="1:20">
      <c r="A3809" s="312">
        <v>1094</v>
      </c>
      <c r="B3809" s="90" t="s">
        <v>2224</v>
      </c>
      <c r="C3809" s="55">
        <v>1964</v>
      </c>
      <c r="D3809" s="55"/>
      <c r="E3809" s="90" t="s">
        <v>335</v>
      </c>
      <c r="F3809" s="55">
        <v>5</v>
      </c>
      <c r="G3809" s="55">
        <v>2</v>
      </c>
      <c r="H3809" s="190">
        <v>1736.2</v>
      </c>
      <c r="I3809" s="190">
        <v>1591.7</v>
      </c>
      <c r="J3809" s="190">
        <v>1591.7</v>
      </c>
      <c r="K3809" s="190">
        <v>68</v>
      </c>
      <c r="L3809" s="189">
        <f>'Форма 2'!C3813</f>
        <v>5483438.3339999998</v>
      </c>
      <c r="M3809" s="190">
        <v>0</v>
      </c>
      <c r="N3809" s="190">
        <v>0</v>
      </c>
      <c r="O3809" s="190">
        <v>0</v>
      </c>
      <c r="P3809" s="189">
        <f t="shared" si="345"/>
        <v>5483438.3339999998</v>
      </c>
      <c r="Q3809" s="191">
        <f t="shared" si="346"/>
        <v>3445.02</v>
      </c>
      <c r="R3809" s="191">
        <f t="shared" si="347"/>
        <v>3445.02</v>
      </c>
      <c r="S3809" s="90" t="s">
        <v>42</v>
      </c>
      <c r="T3809" s="55" t="s">
        <v>34</v>
      </c>
    </row>
    <row r="3810" spans="1:20">
      <c r="A3810" s="137">
        <v>1095</v>
      </c>
      <c r="B3810" s="90" t="s">
        <v>2225</v>
      </c>
      <c r="C3810" s="55">
        <v>1963</v>
      </c>
      <c r="D3810" s="55"/>
      <c r="E3810" s="90" t="s">
        <v>335</v>
      </c>
      <c r="F3810" s="55">
        <v>5</v>
      </c>
      <c r="G3810" s="55">
        <v>2</v>
      </c>
      <c r="H3810" s="190">
        <v>1742.8</v>
      </c>
      <c r="I3810" s="190">
        <v>1597.7</v>
      </c>
      <c r="J3810" s="190">
        <v>1597.7</v>
      </c>
      <c r="K3810" s="190">
        <v>62</v>
      </c>
      <c r="L3810" s="189">
        <f>'Форма 2'!C3814</f>
        <v>5504108.4539999999</v>
      </c>
      <c r="M3810" s="190">
        <v>0</v>
      </c>
      <c r="N3810" s="190">
        <v>0</v>
      </c>
      <c r="O3810" s="190">
        <v>0</v>
      </c>
      <c r="P3810" s="189">
        <f t="shared" si="345"/>
        <v>5504108.4539999999</v>
      </c>
      <c r="Q3810" s="191">
        <f t="shared" si="346"/>
        <v>3445.02</v>
      </c>
      <c r="R3810" s="191">
        <f t="shared" si="347"/>
        <v>3445.02</v>
      </c>
      <c r="S3810" s="90" t="s">
        <v>42</v>
      </c>
      <c r="T3810" s="55" t="s">
        <v>34</v>
      </c>
    </row>
    <row r="3811" spans="1:20">
      <c r="A3811" s="312">
        <v>1096</v>
      </c>
      <c r="B3811" s="90" t="s">
        <v>2226</v>
      </c>
      <c r="C3811" s="55">
        <v>1963</v>
      </c>
      <c r="D3811" s="55"/>
      <c r="E3811" s="90" t="s">
        <v>576</v>
      </c>
      <c r="F3811" s="55">
        <v>5</v>
      </c>
      <c r="G3811" s="55">
        <v>4</v>
      </c>
      <c r="H3811" s="190">
        <v>3843.9</v>
      </c>
      <c r="I3811" s="190">
        <v>3488</v>
      </c>
      <c r="J3811" s="190">
        <v>3488</v>
      </c>
      <c r="K3811" s="190">
        <v>190</v>
      </c>
      <c r="L3811" s="189">
        <f>'Форма 2'!C3815</f>
        <v>12016229.76</v>
      </c>
      <c r="M3811" s="190">
        <v>0</v>
      </c>
      <c r="N3811" s="190">
        <v>0</v>
      </c>
      <c r="O3811" s="190">
        <v>0</v>
      </c>
      <c r="P3811" s="189">
        <f t="shared" si="345"/>
        <v>12016229.76</v>
      </c>
      <c r="Q3811" s="191">
        <f t="shared" si="346"/>
        <v>3445.02</v>
      </c>
      <c r="R3811" s="191">
        <f t="shared" si="347"/>
        <v>3445.02</v>
      </c>
      <c r="S3811" s="90" t="s">
        <v>42</v>
      </c>
      <c r="T3811" s="55" t="s">
        <v>34</v>
      </c>
    </row>
    <row r="3812" spans="1:20">
      <c r="A3812" s="137">
        <v>1097</v>
      </c>
      <c r="B3812" s="90" t="s">
        <v>2227</v>
      </c>
      <c r="C3812" s="55">
        <v>1962</v>
      </c>
      <c r="D3812" s="55"/>
      <c r="E3812" s="90" t="s">
        <v>335</v>
      </c>
      <c r="F3812" s="55">
        <v>5</v>
      </c>
      <c r="G3812" s="55">
        <v>2</v>
      </c>
      <c r="H3812" s="190">
        <v>1723.4</v>
      </c>
      <c r="I3812" s="190">
        <v>1579</v>
      </c>
      <c r="J3812" s="190">
        <v>1579</v>
      </c>
      <c r="K3812" s="190">
        <v>65</v>
      </c>
      <c r="L3812" s="189">
        <f>'Форма 2'!C3816</f>
        <v>5439686.5800000001</v>
      </c>
      <c r="M3812" s="190">
        <v>0</v>
      </c>
      <c r="N3812" s="190">
        <v>0</v>
      </c>
      <c r="O3812" s="190">
        <v>0</v>
      </c>
      <c r="P3812" s="189">
        <f t="shared" si="345"/>
        <v>5439686.5800000001</v>
      </c>
      <c r="Q3812" s="191">
        <f t="shared" si="346"/>
        <v>3445.02</v>
      </c>
      <c r="R3812" s="191">
        <f t="shared" si="347"/>
        <v>3445.02</v>
      </c>
      <c r="S3812" s="90" t="s">
        <v>42</v>
      </c>
      <c r="T3812" s="55" t="s">
        <v>34</v>
      </c>
    </row>
    <row r="3813" spans="1:20">
      <c r="A3813" s="312">
        <v>1098</v>
      </c>
      <c r="B3813" s="90" t="s">
        <v>2228</v>
      </c>
      <c r="C3813" s="55">
        <v>1963</v>
      </c>
      <c r="D3813" s="55"/>
      <c r="E3813" s="90" t="s">
        <v>576</v>
      </c>
      <c r="F3813" s="55">
        <v>5</v>
      </c>
      <c r="G3813" s="55">
        <v>4</v>
      </c>
      <c r="H3813" s="190">
        <v>3917.7</v>
      </c>
      <c r="I3813" s="190">
        <v>3542.4</v>
      </c>
      <c r="J3813" s="190">
        <v>3542.4</v>
      </c>
      <c r="K3813" s="190">
        <v>171</v>
      </c>
      <c r="L3813" s="189">
        <f>'Форма 2'!C3817</f>
        <v>12203638.848000001</v>
      </c>
      <c r="M3813" s="190">
        <v>0</v>
      </c>
      <c r="N3813" s="190">
        <v>0</v>
      </c>
      <c r="O3813" s="190">
        <v>0</v>
      </c>
      <c r="P3813" s="189">
        <f t="shared" si="345"/>
        <v>12203638.848000001</v>
      </c>
      <c r="Q3813" s="191">
        <f t="shared" si="346"/>
        <v>3445.0200000000004</v>
      </c>
      <c r="R3813" s="191">
        <f t="shared" si="347"/>
        <v>3445.0200000000004</v>
      </c>
      <c r="S3813" s="90" t="s">
        <v>42</v>
      </c>
      <c r="T3813" s="55" t="s">
        <v>34</v>
      </c>
    </row>
    <row r="3814" spans="1:20">
      <c r="A3814" s="137">
        <v>1099</v>
      </c>
      <c r="B3814" s="90" t="s">
        <v>2229</v>
      </c>
      <c r="C3814" s="55">
        <v>1986</v>
      </c>
      <c r="D3814" s="55"/>
      <c r="E3814" s="90" t="s">
        <v>335</v>
      </c>
      <c r="F3814" s="55">
        <v>9</v>
      </c>
      <c r="G3814" s="55">
        <v>1</v>
      </c>
      <c r="H3814" s="190">
        <v>8648</v>
      </c>
      <c r="I3814" s="190">
        <v>7776.5</v>
      </c>
      <c r="J3814" s="190">
        <v>6877.7</v>
      </c>
      <c r="K3814" s="190">
        <v>218</v>
      </c>
      <c r="L3814" s="189">
        <f>'Форма 2'!C3818</f>
        <v>2240733</v>
      </c>
      <c r="M3814" s="190">
        <v>0</v>
      </c>
      <c r="N3814" s="190">
        <v>0</v>
      </c>
      <c r="O3814" s="190">
        <v>0</v>
      </c>
      <c r="P3814" s="189">
        <f t="shared" ref="P3814:P3877" si="348">L3814</f>
        <v>2240733</v>
      </c>
      <c r="Q3814" s="191">
        <f t="shared" ref="Q3814:Q3877" si="349">L3814/I3814</f>
        <v>288.1415804024947</v>
      </c>
      <c r="R3814" s="191">
        <f t="shared" ref="R3814:R3877" si="350">Q3814</f>
        <v>288.1415804024947</v>
      </c>
      <c r="S3814" s="90" t="s">
        <v>42</v>
      </c>
      <c r="T3814" s="55" t="s">
        <v>34</v>
      </c>
    </row>
    <row r="3815" spans="1:20">
      <c r="A3815" s="312">
        <v>1100</v>
      </c>
      <c r="B3815" s="90" t="s">
        <v>2231</v>
      </c>
      <c r="C3815" s="55">
        <v>1964</v>
      </c>
      <c r="D3815" s="55"/>
      <c r="E3815" s="90" t="s">
        <v>335</v>
      </c>
      <c r="F3815" s="55">
        <v>5</v>
      </c>
      <c r="G3815" s="55">
        <v>2</v>
      </c>
      <c r="H3815" s="190">
        <v>1687.8</v>
      </c>
      <c r="I3815" s="190">
        <v>1530.6000000000001</v>
      </c>
      <c r="J3815" s="190">
        <v>1386.7</v>
      </c>
      <c r="K3815" s="190">
        <v>65</v>
      </c>
      <c r="L3815" s="189">
        <f>'Форма 2'!C3819</f>
        <v>5272947.6120000007</v>
      </c>
      <c r="M3815" s="190">
        <v>0</v>
      </c>
      <c r="N3815" s="190">
        <v>0</v>
      </c>
      <c r="O3815" s="190">
        <v>0</v>
      </c>
      <c r="P3815" s="189">
        <f t="shared" si="348"/>
        <v>5272947.6120000007</v>
      </c>
      <c r="Q3815" s="191">
        <f t="shared" si="349"/>
        <v>3445.02</v>
      </c>
      <c r="R3815" s="191">
        <f t="shared" si="350"/>
        <v>3445.02</v>
      </c>
      <c r="S3815" s="90" t="s">
        <v>42</v>
      </c>
      <c r="T3815" s="55" t="s">
        <v>34</v>
      </c>
    </row>
    <row r="3816" spans="1:20">
      <c r="A3816" s="137">
        <v>1101</v>
      </c>
      <c r="B3816" s="90" t="s">
        <v>2232</v>
      </c>
      <c r="C3816" s="55">
        <v>1965</v>
      </c>
      <c r="D3816" s="55"/>
      <c r="E3816" s="90" t="s">
        <v>335</v>
      </c>
      <c r="F3816" s="55">
        <v>5</v>
      </c>
      <c r="G3816" s="55">
        <v>4</v>
      </c>
      <c r="H3816" s="190">
        <v>3908.5</v>
      </c>
      <c r="I3816" s="190">
        <v>2833.5</v>
      </c>
      <c r="J3816" s="190">
        <v>2544.1</v>
      </c>
      <c r="K3816" s="190">
        <v>147</v>
      </c>
      <c r="L3816" s="189">
        <f>'Форма 2'!C3820</f>
        <v>9761464.1699999999</v>
      </c>
      <c r="M3816" s="190">
        <v>0</v>
      </c>
      <c r="N3816" s="190">
        <v>0</v>
      </c>
      <c r="O3816" s="190">
        <v>0</v>
      </c>
      <c r="P3816" s="189">
        <f t="shared" si="348"/>
        <v>9761464.1699999999</v>
      </c>
      <c r="Q3816" s="191">
        <f t="shared" si="349"/>
        <v>3445.02</v>
      </c>
      <c r="R3816" s="191">
        <f t="shared" si="350"/>
        <v>3445.02</v>
      </c>
      <c r="S3816" s="90" t="s">
        <v>42</v>
      </c>
      <c r="T3816" s="55" t="s">
        <v>35</v>
      </c>
    </row>
    <row r="3817" spans="1:20">
      <c r="A3817" s="312">
        <v>1102</v>
      </c>
      <c r="B3817" s="90" t="s">
        <v>2233</v>
      </c>
      <c r="C3817" s="55">
        <v>1970</v>
      </c>
      <c r="D3817" s="55"/>
      <c r="E3817" s="90" t="s">
        <v>328</v>
      </c>
      <c r="F3817" s="55">
        <v>5</v>
      </c>
      <c r="G3817" s="55">
        <v>4</v>
      </c>
      <c r="H3817" s="190">
        <v>2593.5</v>
      </c>
      <c r="I3817" s="190">
        <v>2114</v>
      </c>
      <c r="J3817" s="190">
        <v>1750.4</v>
      </c>
      <c r="K3817" s="190">
        <v>139</v>
      </c>
      <c r="L3817" s="189">
        <f>'Форма 2'!C3821</f>
        <v>3587436.86</v>
      </c>
      <c r="M3817" s="190">
        <v>0</v>
      </c>
      <c r="N3817" s="190">
        <v>0</v>
      </c>
      <c r="O3817" s="190">
        <v>0</v>
      </c>
      <c r="P3817" s="189">
        <f t="shared" si="348"/>
        <v>3587436.86</v>
      </c>
      <c r="Q3817" s="191">
        <f t="shared" si="349"/>
        <v>1696.99</v>
      </c>
      <c r="R3817" s="191">
        <f t="shared" si="350"/>
        <v>1696.99</v>
      </c>
      <c r="S3817" s="90" t="s">
        <v>42</v>
      </c>
      <c r="T3817" s="55" t="s">
        <v>35</v>
      </c>
    </row>
    <row r="3818" spans="1:20">
      <c r="A3818" s="137">
        <v>1103</v>
      </c>
      <c r="B3818" s="90" t="s">
        <v>2234</v>
      </c>
      <c r="C3818" s="55">
        <v>1971</v>
      </c>
      <c r="D3818" s="55"/>
      <c r="E3818" s="90" t="s">
        <v>328</v>
      </c>
      <c r="F3818" s="55">
        <v>5</v>
      </c>
      <c r="G3818" s="55">
        <v>4</v>
      </c>
      <c r="H3818" s="190">
        <v>2601.1</v>
      </c>
      <c r="I3818" s="190">
        <v>2145.5</v>
      </c>
      <c r="J3818" s="190">
        <v>1756.5</v>
      </c>
      <c r="K3818" s="190">
        <v>151</v>
      </c>
      <c r="L3818" s="189">
        <f>'Форма 2'!C3822</f>
        <v>3640892.0449999999</v>
      </c>
      <c r="M3818" s="190">
        <v>0</v>
      </c>
      <c r="N3818" s="190">
        <v>0</v>
      </c>
      <c r="O3818" s="190">
        <v>0</v>
      </c>
      <c r="P3818" s="189">
        <f t="shared" si="348"/>
        <v>3640892.0449999999</v>
      </c>
      <c r="Q3818" s="191">
        <f t="shared" si="349"/>
        <v>1696.99</v>
      </c>
      <c r="R3818" s="191">
        <f t="shared" si="350"/>
        <v>1696.99</v>
      </c>
      <c r="S3818" s="90" t="s">
        <v>42</v>
      </c>
      <c r="T3818" s="55" t="s">
        <v>35</v>
      </c>
    </row>
    <row r="3819" spans="1:20">
      <c r="A3819" s="312">
        <v>1104</v>
      </c>
      <c r="B3819" s="90" t="s">
        <v>2235</v>
      </c>
      <c r="C3819" s="55">
        <v>1978</v>
      </c>
      <c r="D3819" s="55"/>
      <c r="E3819" s="90" t="s">
        <v>328</v>
      </c>
      <c r="F3819" s="55">
        <v>5</v>
      </c>
      <c r="G3819" s="55">
        <v>6</v>
      </c>
      <c r="H3819" s="190">
        <v>3868.5</v>
      </c>
      <c r="I3819" s="190">
        <v>3176.6</v>
      </c>
      <c r="J3819" s="190">
        <v>2617</v>
      </c>
      <c r="K3819" s="190">
        <v>219</v>
      </c>
      <c r="L3819" s="189">
        <f>'Форма 2'!C3823</f>
        <v>6639888.1499999994</v>
      </c>
      <c r="M3819" s="190">
        <v>0</v>
      </c>
      <c r="N3819" s="190">
        <v>0</v>
      </c>
      <c r="O3819" s="190">
        <v>0</v>
      </c>
      <c r="P3819" s="189">
        <f t="shared" si="348"/>
        <v>6639888.1499999994</v>
      </c>
      <c r="Q3819" s="191">
        <f t="shared" si="349"/>
        <v>2090.25</v>
      </c>
      <c r="R3819" s="191">
        <f t="shared" si="350"/>
        <v>2090.25</v>
      </c>
      <c r="S3819" s="90" t="s">
        <v>42</v>
      </c>
      <c r="T3819" s="55" t="s">
        <v>34</v>
      </c>
    </row>
    <row r="3820" spans="1:20">
      <c r="A3820" s="137">
        <v>1105</v>
      </c>
      <c r="B3820" s="90" t="s">
        <v>2230</v>
      </c>
      <c r="C3820" s="55">
        <v>1958</v>
      </c>
      <c r="D3820" s="55"/>
      <c r="E3820" s="90" t="s">
        <v>578</v>
      </c>
      <c r="F3820" s="55">
        <v>2</v>
      </c>
      <c r="G3820" s="55">
        <v>2</v>
      </c>
      <c r="H3820" s="190">
        <v>929.6</v>
      </c>
      <c r="I3820" s="190">
        <v>807.3</v>
      </c>
      <c r="J3820" s="190">
        <v>677.3</v>
      </c>
      <c r="K3820" s="190">
        <v>36</v>
      </c>
      <c r="L3820" s="189">
        <f>'Форма 2'!C3824</f>
        <v>1047907.6919999999</v>
      </c>
      <c r="M3820" s="190">
        <v>0</v>
      </c>
      <c r="N3820" s="190">
        <v>0</v>
      </c>
      <c r="O3820" s="190">
        <v>0</v>
      </c>
      <c r="P3820" s="189">
        <f t="shared" si="348"/>
        <v>1047907.6919999999</v>
      </c>
      <c r="Q3820" s="191">
        <f t="shared" si="349"/>
        <v>1298.04</v>
      </c>
      <c r="R3820" s="191">
        <f t="shared" si="350"/>
        <v>1298.04</v>
      </c>
      <c r="S3820" s="90" t="s">
        <v>42</v>
      </c>
      <c r="T3820" s="55" t="s">
        <v>34</v>
      </c>
    </row>
    <row r="3821" spans="1:20">
      <c r="A3821" s="312">
        <v>1106</v>
      </c>
      <c r="B3821" s="90" t="s">
        <v>2236</v>
      </c>
      <c r="C3821" s="55">
        <v>1987</v>
      </c>
      <c r="D3821" s="55" t="s">
        <v>582</v>
      </c>
      <c r="E3821" s="90" t="s">
        <v>335</v>
      </c>
      <c r="F3821" s="55">
        <v>14</v>
      </c>
      <c r="G3821" s="55">
        <v>1</v>
      </c>
      <c r="H3821" s="190">
        <v>5568.3</v>
      </c>
      <c r="I3821" s="190">
        <v>3984.1</v>
      </c>
      <c r="J3821" s="190">
        <v>3290.6</v>
      </c>
      <c r="K3821" s="190">
        <v>262</v>
      </c>
      <c r="L3821" s="189">
        <f>'Форма 2'!C3825</f>
        <v>6725144</v>
      </c>
      <c r="M3821" s="190">
        <v>0</v>
      </c>
      <c r="N3821" s="190">
        <v>0</v>
      </c>
      <c r="O3821" s="190">
        <v>0</v>
      </c>
      <c r="P3821" s="189">
        <f t="shared" si="348"/>
        <v>6725144</v>
      </c>
      <c r="Q3821" s="191">
        <f t="shared" si="349"/>
        <v>1687.9957832383725</v>
      </c>
      <c r="R3821" s="191">
        <f t="shared" si="350"/>
        <v>1687.9957832383725</v>
      </c>
      <c r="S3821" s="90" t="s">
        <v>42</v>
      </c>
      <c r="T3821" s="55" t="s">
        <v>35</v>
      </c>
    </row>
    <row r="3822" spans="1:20">
      <c r="A3822" s="137">
        <v>1107</v>
      </c>
      <c r="B3822" s="90" t="s">
        <v>2237</v>
      </c>
      <c r="C3822" s="55">
        <v>1961</v>
      </c>
      <c r="D3822" s="55"/>
      <c r="E3822" s="90" t="s">
        <v>335</v>
      </c>
      <c r="F3822" s="55">
        <v>5</v>
      </c>
      <c r="G3822" s="55">
        <v>4</v>
      </c>
      <c r="H3822" s="190">
        <v>3648</v>
      </c>
      <c r="I3822" s="190">
        <v>2731.4</v>
      </c>
      <c r="J3822" s="190">
        <v>2731.4</v>
      </c>
      <c r="K3822" s="190">
        <v>137</v>
      </c>
      <c r="L3822" s="189">
        <f>'Форма 2'!C3826</f>
        <v>9409727.6280000005</v>
      </c>
      <c r="M3822" s="190">
        <v>0</v>
      </c>
      <c r="N3822" s="190">
        <v>0</v>
      </c>
      <c r="O3822" s="190">
        <v>0</v>
      </c>
      <c r="P3822" s="189">
        <f t="shared" si="348"/>
        <v>9409727.6280000005</v>
      </c>
      <c r="Q3822" s="191">
        <f t="shared" si="349"/>
        <v>3445.02</v>
      </c>
      <c r="R3822" s="191">
        <f t="shared" si="350"/>
        <v>3445.02</v>
      </c>
      <c r="S3822" s="90" t="s">
        <v>42</v>
      </c>
      <c r="T3822" s="55" t="s">
        <v>34</v>
      </c>
    </row>
    <row r="3823" spans="1:20">
      <c r="A3823" s="312">
        <v>1108</v>
      </c>
      <c r="B3823" s="90" t="s">
        <v>2240</v>
      </c>
      <c r="C3823" s="55">
        <v>1983</v>
      </c>
      <c r="D3823" s="55"/>
      <c r="E3823" s="90" t="s">
        <v>576</v>
      </c>
      <c r="F3823" s="55">
        <v>9</v>
      </c>
      <c r="G3823" s="55">
        <v>3</v>
      </c>
      <c r="H3823" s="190">
        <v>6954.6</v>
      </c>
      <c r="I3823" s="190">
        <v>5791</v>
      </c>
      <c r="J3823" s="190">
        <v>5672.1</v>
      </c>
      <c r="K3823" s="190">
        <v>200</v>
      </c>
      <c r="L3823" s="189">
        <f>'Форма 2'!C3827</f>
        <v>6722199</v>
      </c>
      <c r="M3823" s="190">
        <v>0</v>
      </c>
      <c r="N3823" s="190">
        <v>0</v>
      </c>
      <c r="O3823" s="190">
        <v>0</v>
      </c>
      <c r="P3823" s="189">
        <f t="shared" si="348"/>
        <v>6722199</v>
      </c>
      <c r="Q3823" s="191">
        <f t="shared" si="349"/>
        <v>1160.8010706268346</v>
      </c>
      <c r="R3823" s="191">
        <f t="shared" si="350"/>
        <v>1160.8010706268346</v>
      </c>
      <c r="S3823" s="90" t="s">
        <v>42</v>
      </c>
      <c r="T3823" s="55" t="s">
        <v>35</v>
      </c>
    </row>
    <row r="3824" spans="1:20">
      <c r="A3824" s="137">
        <v>1109</v>
      </c>
      <c r="B3824" s="90" t="s">
        <v>2241</v>
      </c>
      <c r="C3824" s="55">
        <v>1983</v>
      </c>
      <c r="D3824" s="55"/>
      <c r="E3824" s="90" t="s">
        <v>335</v>
      </c>
      <c r="F3824" s="55">
        <v>14</v>
      </c>
      <c r="G3824" s="55">
        <v>1</v>
      </c>
      <c r="H3824" s="190">
        <v>5238.8</v>
      </c>
      <c r="I3824" s="190">
        <v>5181.8999999999996</v>
      </c>
      <c r="J3824" s="190">
        <v>4838.7</v>
      </c>
      <c r="K3824" s="190">
        <v>258</v>
      </c>
      <c r="L3824" s="189">
        <f>'Форма 2'!C3828</f>
        <v>6566666</v>
      </c>
      <c r="M3824" s="190">
        <v>0</v>
      </c>
      <c r="N3824" s="190">
        <v>0</v>
      </c>
      <c r="O3824" s="190">
        <v>0</v>
      </c>
      <c r="P3824" s="189">
        <f t="shared" si="348"/>
        <v>6566666</v>
      </c>
      <c r="Q3824" s="191">
        <f t="shared" si="349"/>
        <v>1267.2313244176846</v>
      </c>
      <c r="R3824" s="191">
        <f t="shared" si="350"/>
        <v>1267.2313244176846</v>
      </c>
      <c r="S3824" s="90" t="s">
        <v>42</v>
      </c>
      <c r="T3824" s="55" t="s">
        <v>35</v>
      </c>
    </row>
    <row r="3825" spans="1:20">
      <c r="A3825" s="312">
        <v>1110</v>
      </c>
      <c r="B3825" s="90" t="s">
        <v>2238</v>
      </c>
      <c r="C3825" s="55">
        <v>1984</v>
      </c>
      <c r="D3825" s="55"/>
      <c r="E3825" s="90" t="s">
        <v>576</v>
      </c>
      <c r="F3825" s="55">
        <v>9</v>
      </c>
      <c r="G3825" s="55">
        <v>3</v>
      </c>
      <c r="H3825" s="190">
        <v>6967.9</v>
      </c>
      <c r="I3825" s="190">
        <v>5729.4</v>
      </c>
      <c r="J3825" s="190">
        <v>5729.4</v>
      </c>
      <c r="K3825" s="190">
        <v>316</v>
      </c>
      <c r="L3825" s="189">
        <f>'Форма 2'!C3829</f>
        <v>6722199</v>
      </c>
      <c r="M3825" s="190">
        <v>0</v>
      </c>
      <c r="N3825" s="190">
        <v>0</v>
      </c>
      <c r="O3825" s="190">
        <v>0</v>
      </c>
      <c r="P3825" s="189">
        <f t="shared" si="348"/>
        <v>6722199</v>
      </c>
      <c r="Q3825" s="191">
        <f t="shared" si="349"/>
        <v>1173.2814954445491</v>
      </c>
      <c r="R3825" s="191">
        <f t="shared" si="350"/>
        <v>1173.2814954445491</v>
      </c>
      <c r="S3825" s="90" t="s">
        <v>42</v>
      </c>
      <c r="T3825" s="55" t="s">
        <v>35</v>
      </c>
    </row>
    <row r="3826" spans="1:20">
      <c r="A3826" s="137">
        <v>1111</v>
      </c>
      <c r="B3826" s="90" t="s">
        <v>2239</v>
      </c>
      <c r="C3826" s="55">
        <v>1984</v>
      </c>
      <c r="D3826" s="55"/>
      <c r="E3826" s="90" t="s">
        <v>576</v>
      </c>
      <c r="F3826" s="55">
        <v>9</v>
      </c>
      <c r="G3826" s="55">
        <v>3</v>
      </c>
      <c r="H3826" s="190">
        <v>8497.4</v>
      </c>
      <c r="I3826" s="190">
        <v>5745.4</v>
      </c>
      <c r="J3826" s="190">
        <v>5745.4</v>
      </c>
      <c r="K3826" s="190">
        <v>282</v>
      </c>
      <c r="L3826" s="189">
        <f>'Форма 2'!C3830</f>
        <v>6722199</v>
      </c>
      <c r="M3826" s="190">
        <v>0</v>
      </c>
      <c r="N3826" s="190">
        <v>0</v>
      </c>
      <c r="O3826" s="190">
        <v>0</v>
      </c>
      <c r="P3826" s="189">
        <f t="shared" si="348"/>
        <v>6722199</v>
      </c>
      <c r="Q3826" s="191">
        <f t="shared" si="349"/>
        <v>1170.0140982351099</v>
      </c>
      <c r="R3826" s="191">
        <f t="shared" si="350"/>
        <v>1170.0140982351099</v>
      </c>
      <c r="S3826" s="90" t="s">
        <v>42</v>
      </c>
      <c r="T3826" s="55" t="s">
        <v>34</v>
      </c>
    </row>
    <row r="3827" spans="1:20">
      <c r="A3827" s="312">
        <v>1112</v>
      </c>
      <c r="B3827" s="90" t="s">
        <v>2242</v>
      </c>
      <c r="C3827" s="55">
        <v>1954</v>
      </c>
      <c r="D3827" s="55"/>
      <c r="E3827" s="90" t="s">
        <v>578</v>
      </c>
      <c r="F3827" s="55">
        <v>3</v>
      </c>
      <c r="G3827" s="55">
        <v>2</v>
      </c>
      <c r="H3827" s="190">
        <v>1643.1</v>
      </c>
      <c r="I3827" s="190">
        <v>1462.6</v>
      </c>
      <c r="J3827" s="190">
        <v>1401.1</v>
      </c>
      <c r="K3827" s="190">
        <v>81</v>
      </c>
      <c r="L3827" s="189">
        <f>'Форма 2'!C3831</f>
        <v>814097.78599999996</v>
      </c>
      <c r="M3827" s="190">
        <v>0</v>
      </c>
      <c r="N3827" s="190">
        <v>0</v>
      </c>
      <c r="O3827" s="190">
        <v>0</v>
      </c>
      <c r="P3827" s="189">
        <f t="shared" si="348"/>
        <v>814097.78599999996</v>
      </c>
      <c r="Q3827" s="191">
        <f t="shared" si="349"/>
        <v>556.61</v>
      </c>
      <c r="R3827" s="191">
        <f t="shared" si="350"/>
        <v>556.61</v>
      </c>
      <c r="S3827" s="90" t="s">
        <v>42</v>
      </c>
      <c r="T3827" s="55" t="s">
        <v>34</v>
      </c>
    </row>
    <row r="3828" spans="1:20">
      <c r="A3828" s="137">
        <v>1113</v>
      </c>
      <c r="B3828" s="90" t="s">
        <v>2243</v>
      </c>
      <c r="C3828" s="55">
        <v>1985</v>
      </c>
      <c r="D3828" s="55"/>
      <c r="E3828" s="90" t="s">
        <v>335</v>
      </c>
      <c r="F3828" s="55">
        <v>9</v>
      </c>
      <c r="G3828" s="55">
        <v>3</v>
      </c>
      <c r="H3828" s="190">
        <v>5890.4</v>
      </c>
      <c r="I3828" s="190">
        <v>4613.2</v>
      </c>
      <c r="J3828" s="190">
        <v>4613.2</v>
      </c>
      <c r="K3828" s="190">
        <v>268</v>
      </c>
      <c r="L3828" s="189">
        <f>'Форма 2'!C3832</f>
        <v>6722199</v>
      </c>
      <c r="M3828" s="190">
        <v>0</v>
      </c>
      <c r="N3828" s="190">
        <v>0</v>
      </c>
      <c r="O3828" s="190">
        <v>0</v>
      </c>
      <c r="P3828" s="189">
        <f t="shared" si="348"/>
        <v>6722199</v>
      </c>
      <c r="Q3828" s="191">
        <f t="shared" si="349"/>
        <v>1457.1661753229862</v>
      </c>
      <c r="R3828" s="191">
        <f t="shared" si="350"/>
        <v>1457.1661753229862</v>
      </c>
      <c r="S3828" s="90" t="s">
        <v>42</v>
      </c>
      <c r="T3828" s="55" t="s">
        <v>35</v>
      </c>
    </row>
    <row r="3829" spans="1:20">
      <c r="A3829" s="312">
        <v>1114</v>
      </c>
      <c r="B3829" s="90" t="s">
        <v>2244</v>
      </c>
      <c r="C3829" s="55">
        <v>1986</v>
      </c>
      <c r="D3829" s="55"/>
      <c r="E3829" s="90" t="s">
        <v>335</v>
      </c>
      <c r="F3829" s="55">
        <v>9</v>
      </c>
      <c r="G3829" s="55">
        <v>1</v>
      </c>
      <c r="H3829" s="190">
        <v>10209.299999999999</v>
      </c>
      <c r="I3829" s="190">
        <v>9584.7999999999993</v>
      </c>
      <c r="J3829" s="190">
        <v>9500</v>
      </c>
      <c r="K3829" s="190">
        <v>449</v>
      </c>
      <c r="L3829" s="189">
        <f>'Форма 2'!C3833</f>
        <v>4481466</v>
      </c>
      <c r="M3829" s="190">
        <v>0</v>
      </c>
      <c r="N3829" s="190">
        <v>0</v>
      </c>
      <c r="O3829" s="190">
        <v>0</v>
      </c>
      <c r="P3829" s="189">
        <f t="shared" si="348"/>
        <v>4481466</v>
      </c>
      <c r="Q3829" s="191">
        <f t="shared" si="349"/>
        <v>467.55967782322011</v>
      </c>
      <c r="R3829" s="191">
        <f t="shared" si="350"/>
        <v>467.55967782322011</v>
      </c>
      <c r="S3829" s="90" t="s">
        <v>42</v>
      </c>
      <c r="T3829" s="55" t="s">
        <v>35</v>
      </c>
    </row>
    <row r="3830" spans="1:20">
      <c r="A3830" s="137">
        <v>1115</v>
      </c>
      <c r="B3830" s="90" t="s">
        <v>2245</v>
      </c>
      <c r="C3830" s="55">
        <v>1986</v>
      </c>
      <c r="D3830" s="55"/>
      <c r="E3830" s="90" t="s">
        <v>576</v>
      </c>
      <c r="F3830" s="55">
        <v>9</v>
      </c>
      <c r="G3830" s="55">
        <v>9</v>
      </c>
      <c r="H3830" s="190">
        <v>3899.5</v>
      </c>
      <c r="I3830" s="190">
        <v>3899.5</v>
      </c>
      <c r="J3830" s="190">
        <v>3899.5</v>
      </c>
      <c r="K3830" s="190">
        <v>3899.5</v>
      </c>
      <c r="L3830" s="189">
        <f>'Форма 2'!C3834</f>
        <v>4481466</v>
      </c>
      <c r="M3830" s="190">
        <v>0</v>
      </c>
      <c r="N3830" s="190">
        <v>0</v>
      </c>
      <c r="O3830" s="190">
        <v>0</v>
      </c>
      <c r="P3830" s="189">
        <f t="shared" si="348"/>
        <v>4481466</v>
      </c>
      <c r="Q3830" s="191">
        <f t="shared" si="349"/>
        <v>1149.2411847672779</v>
      </c>
      <c r="R3830" s="191">
        <f t="shared" si="350"/>
        <v>1149.2411847672779</v>
      </c>
      <c r="S3830" s="90" t="s">
        <v>42</v>
      </c>
      <c r="T3830" s="55" t="s">
        <v>34</v>
      </c>
    </row>
    <row r="3831" spans="1:20">
      <c r="A3831" s="312">
        <v>1116</v>
      </c>
      <c r="B3831" s="90" t="s">
        <v>2246</v>
      </c>
      <c r="C3831" s="55">
        <v>1988</v>
      </c>
      <c r="D3831" s="55"/>
      <c r="E3831" s="90" t="s">
        <v>336</v>
      </c>
      <c r="F3831" s="55">
        <v>9</v>
      </c>
      <c r="G3831" s="55">
        <v>2</v>
      </c>
      <c r="H3831" s="190">
        <v>5856.3</v>
      </c>
      <c r="I3831" s="190">
        <v>5856.3</v>
      </c>
      <c r="J3831" s="190"/>
      <c r="K3831" s="190">
        <v>225</v>
      </c>
      <c r="L3831" s="189">
        <f>'Форма 2'!C3835</f>
        <v>4481466</v>
      </c>
      <c r="M3831" s="190">
        <v>0</v>
      </c>
      <c r="N3831" s="190">
        <v>0</v>
      </c>
      <c r="O3831" s="190">
        <v>0</v>
      </c>
      <c r="P3831" s="189">
        <f t="shared" si="348"/>
        <v>4481466</v>
      </c>
      <c r="Q3831" s="191">
        <f t="shared" si="349"/>
        <v>765.23846114440857</v>
      </c>
      <c r="R3831" s="191">
        <f t="shared" si="350"/>
        <v>765.23846114440857</v>
      </c>
      <c r="S3831" s="90" t="s">
        <v>42</v>
      </c>
      <c r="T3831" s="55" t="s">
        <v>35</v>
      </c>
    </row>
    <row r="3832" spans="1:20">
      <c r="A3832" s="137">
        <v>1117</v>
      </c>
      <c r="B3832" s="90" t="s">
        <v>4583</v>
      </c>
      <c r="C3832" s="217">
        <v>1917</v>
      </c>
      <c r="D3832" s="55"/>
      <c r="E3832" s="90" t="s">
        <v>335</v>
      </c>
      <c r="F3832" s="55">
        <v>4</v>
      </c>
      <c r="G3832" s="55">
        <v>3</v>
      </c>
      <c r="H3832" s="190">
        <v>3423.8</v>
      </c>
      <c r="I3832" s="190">
        <v>2788.5</v>
      </c>
      <c r="J3832" s="190">
        <v>2788.5</v>
      </c>
      <c r="K3832" s="190">
        <v>3</v>
      </c>
      <c r="L3832" s="189">
        <f>'Форма 2'!C3836</f>
        <v>27026448.734999999</v>
      </c>
      <c r="M3832" s="190">
        <v>0</v>
      </c>
      <c r="N3832" s="190">
        <v>0</v>
      </c>
      <c r="O3832" s="190">
        <v>0</v>
      </c>
      <c r="P3832" s="189">
        <f t="shared" si="348"/>
        <v>27026448.734999999</v>
      </c>
      <c r="Q3832" s="191">
        <f t="shared" si="349"/>
        <v>9692.11</v>
      </c>
      <c r="R3832" s="191">
        <f t="shared" si="350"/>
        <v>9692.11</v>
      </c>
      <c r="S3832" s="90" t="s">
        <v>42</v>
      </c>
      <c r="T3832" s="55" t="s">
        <v>34</v>
      </c>
    </row>
    <row r="3833" spans="1:20">
      <c r="A3833" s="312">
        <v>1118</v>
      </c>
      <c r="B3833" s="90" t="s">
        <v>2247</v>
      </c>
      <c r="C3833" s="55">
        <v>1957</v>
      </c>
      <c r="D3833" s="55" t="s">
        <v>581</v>
      </c>
      <c r="E3833" s="90" t="s">
        <v>335</v>
      </c>
      <c r="F3833" s="55">
        <v>3</v>
      </c>
      <c r="G3833" s="55">
        <v>2</v>
      </c>
      <c r="H3833" s="190">
        <v>1048</v>
      </c>
      <c r="I3833" s="190">
        <v>954.9</v>
      </c>
      <c r="J3833" s="190">
        <v>954.9</v>
      </c>
      <c r="K3833" s="190">
        <v>56</v>
      </c>
      <c r="L3833" s="189">
        <f>'Форма 2'!C3837</f>
        <v>2215874.0970000001</v>
      </c>
      <c r="M3833" s="190">
        <v>0</v>
      </c>
      <c r="N3833" s="190">
        <v>0</v>
      </c>
      <c r="O3833" s="190">
        <v>0</v>
      </c>
      <c r="P3833" s="189">
        <f t="shared" si="348"/>
        <v>2215874.0970000001</v>
      </c>
      <c r="Q3833" s="191">
        <f t="shared" si="349"/>
        <v>2320.5300000000002</v>
      </c>
      <c r="R3833" s="191">
        <f t="shared" si="350"/>
        <v>2320.5300000000002</v>
      </c>
      <c r="S3833" s="90" t="s">
        <v>42</v>
      </c>
      <c r="T3833" s="55" t="s">
        <v>34</v>
      </c>
    </row>
    <row r="3834" spans="1:20">
      <c r="A3834" s="137">
        <v>1119</v>
      </c>
      <c r="B3834" s="90" t="s">
        <v>2248</v>
      </c>
      <c r="C3834" s="55">
        <v>1958</v>
      </c>
      <c r="D3834" s="55"/>
      <c r="E3834" s="90" t="s">
        <v>335</v>
      </c>
      <c r="F3834" s="55">
        <v>3</v>
      </c>
      <c r="G3834" s="55">
        <v>2</v>
      </c>
      <c r="H3834" s="190">
        <v>1025.5999999999999</v>
      </c>
      <c r="I3834" s="190">
        <v>937</v>
      </c>
      <c r="J3834" s="190">
        <v>903.6</v>
      </c>
      <c r="K3834" s="190">
        <v>45</v>
      </c>
      <c r="L3834" s="189">
        <f>'Форма 2'!C3838</f>
        <v>1216263.48</v>
      </c>
      <c r="M3834" s="190">
        <v>0</v>
      </c>
      <c r="N3834" s="190">
        <v>0</v>
      </c>
      <c r="O3834" s="190">
        <v>0</v>
      </c>
      <c r="P3834" s="189">
        <f t="shared" si="348"/>
        <v>1216263.48</v>
      </c>
      <c r="Q3834" s="191">
        <f t="shared" si="349"/>
        <v>1298.04</v>
      </c>
      <c r="R3834" s="191">
        <f t="shared" si="350"/>
        <v>1298.04</v>
      </c>
      <c r="S3834" s="90" t="s">
        <v>42</v>
      </c>
      <c r="T3834" s="55" t="s">
        <v>34</v>
      </c>
    </row>
    <row r="3835" spans="1:20">
      <c r="A3835" s="312">
        <v>1120</v>
      </c>
      <c r="B3835" s="90" t="s">
        <v>2250</v>
      </c>
      <c r="C3835" s="55">
        <v>1955</v>
      </c>
      <c r="D3835" s="55"/>
      <c r="E3835" s="90" t="s">
        <v>578</v>
      </c>
      <c r="F3835" s="55">
        <v>3</v>
      </c>
      <c r="G3835" s="55">
        <v>4</v>
      </c>
      <c r="H3835" s="190">
        <v>2606.5</v>
      </c>
      <c r="I3835" s="190">
        <v>2494.6</v>
      </c>
      <c r="J3835" s="190">
        <v>2106.1999999999998</v>
      </c>
      <c r="K3835" s="190">
        <v>130</v>
      </c>
      <c r="L3835" s="189">
        <f>'Форма 2'!C3839</f>
        <v>4626609.8899999997</v>
      </c>
      <c r="M3835" s="190">
        <v>0</v>
      </c>
      <c r="N3835" s="190">
        <v>0</v>
      </c>
      <c r="O3835" s="190">
        <v>0</v>
      </c>
      <c r="P3835" s="189">
        <f t="shared" si="348"/>
        <v>4626609.8899999997</v>
      </c>
      <c r="Q3835" s="191">
        <f t="shared" si="349"/>
        <v>1854.6499999999999</v>
      </c>
      <c r="R3835" s="191">
        <f t="shared" si="350"/>
        <v>1854.6499999999999</v>
      </c>
      <c r="S3835" s="90" t="s">
        <v>42</v>
      </c>
      <c r="T3835" s="55" t="s">
        <v>34</v>
      </c>
    </row>
    <row r="3836" spans="1:20">
      <c r="A3836" s="137">
        <v>1121</v>
      </c>
      <c r="B3836" s="90" t="s">
        <v>2251</v>
      </c>
      <c r="C3836" s="55">
        <v>1963</v>
      </c>
      <c r="D3836" s="55"/>
      <c r="E3836" s="90" t="s">
        <v>28</v>
      </c>
      <c r="F3836" s="55">
        <v>5</v>
      </c>
      <c r="G3836" s="55">
        <v>4</v>
      </c>
      <c r="H3836" s="190">
        <v>3533.9</v>
      </c>
      <c r="I3836" s="190">
        <v>3223.3</v>
      </c>
      <c r="J3836" s="190">
        <v>3223.3</v>
      </c>
      <c r="K3836" s="190">
        <v>162</v>
      </c>
      <c r="L3836" s="189">
        <f>'Форма 2'!C3840</f>
        <v>11104332.966</v>
      </c>
      <c r="M3836" s="190">
        <v>0</v>
      </c>
      <c r="N3836" s="190">
        <v>0</v>
      </c>
      <c r="O3836" s="190">
        <v>0</v>
      </c>
      <c r="P3836" s="189">
        <f t="shared" si="348"/>
        <v>11104332.966</v>
      </c>
      <c r="Q3836" s="191">
        <f t="shared" si="349"/>
        <v>3445.02</v>
      </c>
      <c r="R3836" s="191">
        <f t="shared" si="350"/>
        <v>3445.02</v>
      </c>
      <c r="S3836" s="90" t="s">
        <v>42</v>
      </c>
      <c r="T3836" s="55" t="s">
        <v>34</v>
      </c>
    </row>
    <row r="3837" spans="1:20">
      <c r="A3837" s="312">
        <v>1122</v>
      </c>
      <c r="B3837" s="90" t="s">
        <v>2249</v>
      </c>
      <c r="C3837" s="55">
        <v>1954</v>
      </c>
      <c r="D3837" s="55"/>
      <c r="E3837" s="90" t="s">
        <v>578</v>
      </c>
      <c r="F3837" s="55">
        <v>3</v>
      </c>
      <c r="G3837" s="55">
        <v>4</v>
      </c>
      <c r="H3837" s="190">
        <v>2617.6999999999998</v>
      </c>
      <c r="I3837" s="190">
        <v>2248.6999999999998</v>
      </c>
      <c r="J3837" s="190">
        <v>1754.5</v>
      </c>
      <c r="K3837" s="190">
        <v>83</v>
      </c>
      <c r="L3837" s="189">
        <f>'Форма 2'!C3841</f>
        <v>1251648.9069999999</v>
      </c>
      <c r="M3837" s="190">
        <v>0</v>
      </c>
      <c r="N3837" s="190">
        <v>0</v>
      </c>
      <c r="O3837" s="190">
        <v>0</v>
      </c>
      <c r="P3837" s="189">
        <f t="shared" si="348"/>
        <v>1251648.9069999999</v>
      </c>
      <c r="Q3837" s="191">
        <f t="shared" si="349"/>
        <v>556.61</v>
      </c>
      <c r="R3837" s="191">
        <f t="shared" si="350"/>
        <v>556.61</v>
      </c>
      <c r="S3837" s="90" t="s">
        <v>42</v>
      </c>
      <c r="T3837" s="55" t="s">
        <v>34</v>
      </c>
    </row>
    <row r="3838" spans="1:20">
      <c r="A3838" s="137">
        <v>1123</v>
      </c>
      <c r="B3838" s="90" t="s">
        <v>2253</v>
      </c>
      <c r="C3838" s="55">
        <v>1960</v>
      </c>
      <c r="D3838" s="55"/>
      <c r="E3838" s="90" t="s">
        <v>28</v>
      </c>
      <c r="F3838" s="55">
        <v>2</v>
      </c>
      <c r="G3838" s="55">
        <v>2</v>
      </c>
      <c r="H3838" s="190">
        <v>813.1</v>
      </c>
      <c r="I3838" s="190">
        <v>713.1</v>
      </c>
      <c r="J3838" s="190">
        <v>623.70000000000005</v>
      </c>
      <c r="K3838" s="190">
        <v>31</v>
      </c>
      <c r="L3838" s="189">
        <f>'Форма 2'!C3842</f>
        <v>2623494.9</v>
      </c>
      <c r="M3838" s="190">
        <v>0</v>
      </c>
      <c r="N3838" s="190">
        <v>0</v>
      </c>
      <c r="O3838" s="190">
        <v>0</v>
      </c>
      <c r="P3838" s="189">
        <f t="shared" si="348"/>
        <v>2623494.9</v>
      </c>
      <c r="Q3838" s="191">
        <f t="shared" si="349"/>
        <v>3678.9999999999995</v>
      </c>
      <c r="R3838" s="191">
        <f t="shared" si="350"/>
        <v>3678.9999999999995</v>
      </c>
      <c r="S3838" s="90" t="s">
        <v>42</v>
      </c>
      <c r="T3838" s="55" t="s">
        <v>34</v>
      </c>
    </row>
    <row r="3839" spans="1:20">
      <c r="A3839" s="312">
        <v>1124</v>
      </c>
      <c r="B3839" s="90" t="s">
        <v>2254</v>
      </c>
      <c r="C3839" s="55">
        <v>1962</v>
      </c>
      <c r="D3839" s="55"/>
      <c r="E3839" s="90" t="s">
        <v>28</v>
      </c>
      <c r="F3839" s="55">
        <v>3</v>
      </c>
      <c r="G3839" s="55">
        <v>2</v>
      </c>
      <c r="H3839" s="190">
        <v>1073.8</v>
      </c>
      <c r="I3839" s="190">
        <v>754.7</v>
      </c>
      <c r="J3839" s="190">
        <v>637.70000000000005</v>
      </c>
      <c r="K3839" s="190">
        <v>39</v>
      </c>
      <c r="L3839" s="189">
        <f>'Форма 2'!C3843</f>
        <v>2776541.3000000003</v>
      </c>
      <c r="M3839" s="190">
        <v>0</v>
      </c>
      <c r="N3839" s="190">
        <v>0</v>
      </c>
      <c r="O3839" s="190">
        <v>0</v>
      </c>
      <c r="P3839" s="189">
        <f t="shared" si="348"/>
        <v>2776541.3000000003</v>
      </c>
      <c r="Q3839" s="191">
        <f t="shared" si="349"/>
        <v>3679</v>
      </c>
      <c r="R3839" s="191">
        <f t="shared" si="350"/>
        <v>3679</v>
      </c>
      <c r="S3839" s="90" t="s">
        <v>42</v>
      </c>
      <c r="T3839" s="55" t="s">
        <v>34</v>
      </c>
    </row>
    <row r="3840" spans="1:20">
      <c r="A3840" s="137">
        <v>1125</v>
      </c>
      <c r="B3840" s="90" t="s">
        <v>2252</v>
      </c>
      <c r="C3840" s="55">
        <v>1965</v>
      </c>
      <c r="D3840" s="55"/>
      <c r="E3840" s="90" t="s">
        <v>28</v>
      </c>
      <c r="F3840" s="55">
        <v>5</v>
      </c>
      <c r="G3840" s="55">
        <v>1</v>
      </c>
      <c r="H3840" s="190">
        <v>4010.3</v>
      </c>
      <c r="I3840" s="190">
        <v>2872.2</v>
      </c>
      <c r="J3840" s="190">
        <v>2446.6</v>
      </c>
      <c r="K3840" s="190">
        <v>240</v>
      </c>
      <c r="L3840" s="189">
        <f>'Форма 2'!C3844</f>
        <v>9894786.4440000001</v>
      </c>
      <c r="M3840" s="190">
        <v>0</v>
      </c>
      <c r="N3840" s="190">
        <v>0</v>
      </c>
      <c r="O3840" s="190">
        <v>0</v>
      </c>
      <c r="P3840" s="189">
        <f t="shared" si="348"/>
        <v>9894786.4440000001</v>
      </c>
      <c r="Q3840" s="191">
        <f t="shared" si="349"/>
        <v>3445.0200000000004</v>
      </c>
      <c r="R3840" s="191">
        <f t="shared" si="350"/>
        <v>3445.0200000000004</v>
      </c>
      <c r="S3840" s="90" t="s">
        <v>42</v>
      </c>
      <c r="T3840" s="55" t="s">
        <v>34</v>
      </c>
    </row>
    <row r="3841" spans="1:20">
      <c r="A3841" s="312">
        <v>1126</v>
      </c>
      <c r="B3841" s="90" t="s">
        <v>2255</v>
      </c>
      <c r="C3841" s="55">
        <v>1961</v>
      </c>
      <c r="D3841" s="55"/>
      <c r="E3841" s="90" t="s">
        <v>28</v>
      </c>
      <c r="F3841" s="55">
        <v>3</v>
      </c>
      <c r="G3841" s="55">
        <v>2</v>
      </c>
      <c r="H3841" s="190">
        <v>1177.7</v>
      </c>
      <c r="I3841" s="190">
        <v>1077.7</v>
      </c>
      <c r="J3841" s="190">
        <v>961.9</v>
      </c>
      <c r="K3841" s="190">
        <v>80</v>
      </c>
      <c r="L3841" s="189">
        <f>'Форма 2'!C3845</f>
        <v>3964858.3000000003</v>
      </c>
      <c r="M3841" s="190">
        <v>0</v>
      </c>
      <c r="N3841" s="190">
        <v>0</v>
      </c>
      <c r="O3841" s="190">
        <v>0</v>
      </c>
      <c r="P3841" s="189">
        <f t="shared" si="348"/>
        <v>3964858.3000000003</v>
      </c>
      <c r="Q3841" s="191">
        <f t="shared" si="349"/>
        <v>3679</v>
      </c>
      <c r="R3841" s="191">
        <f t="shared" si="350"/>
        <v>3679</v>
      </c>
      <c r="S3841" s="90" t="s">
        <v>42</v>
      </c>
      <c r="T3841" s="55" t="s">
        <v>34</v>
      </c>
    </row>
    <row r="3842" spans="1:20">
      <c r="A3842" s="137">
        <v>1127</v>
      </c>
      <c r="B3842" s="104" t="s">
        <v>4640</v>
      </c>
      <c r="C3842" s="217">
        <v>1937</v>
      </c>
      <c r="D3842" s="55"/>
      <c r="E3842" s="55" t="s">
        <v>411</v>
      </c>
      <c r="F3842" s="55">
        <v>2</v>
      </c>
      <c r="G3842" s="55">
        <v>2</v>
      </c>
      <c r="H3842" s="220">
        <v>546.79999999999995</v>
      </c>
      <c r="I3842" s="220">
        <v>490.6</v>
      </c>
      <c r="J3842" s="220">
        <v>490.6</v>
      </c>
      <c r="K3842" s="220">
        <v>41</v>
      </c>
      <c r="L3842" s="189">
        <f>'Форма 2'!C3846</f>
        <v>398164.77</v>
      </c>
      <c r="M3842" s="190">
        <v>0</v>
      </c>
      <c r="N3842" s="190">
        <v>0</v>
      </c>
      <c r="O3842" s="190">
        <v>0</v>
      </c>
      <c r="P3842" s="189">
        <f t="shared" si="348"/>
        <v>398164.77</v>
      </c>
      <c r="Q3842" s="191">
        <f t="shared" si="349"/>
        <v>811.58738279657564</v>
      </c>
      <c r="R3842" s="191">
        <f t="shared" si="350"/>
        <v>811.58738279657564</v>
      </c>
      <c r="S3842" s="90" t="s">
        <v>42</v>
      </c>
      <c r="T3842" s="55" t="s">
        <v>34</v>
      </c>
    </row>
    <row r="3843" spans="1:20">
      <c r="A3843" s="312">
        <v>1128</v>
      </c>
      <c r="B3843" s="90" t="s">
        <v>2257</v>
      </c>
      <c r="C3843" s="55">
        <v>1973</v>
      </c>
      <c r="D3843" s="55"/>
      <c r="E3843" s="90" t="s">
        <v>335</v>
      </c>
      <c r="F3843" s="55">
        <v>9</v>
      </c>
      <c r="G3843" s="55">
        <v>5</v>
      </c>
      <c r="H3843" s="190">
        <v>13481</v>
      </c>
      <c r="I3843" s="190">
        <v>9894.7999999999993</v>
      </c>
      <c r="J3843" s="190">
        <v>9894.7999999999993</v>
      </c>
      <c r="K3843" s="190">
        <v>551</v>
      </c>
      <c r="L3843" s="189">
        <f>'Форма 2'!C3847</f>
        <v>7621568.6479999991</v>
      </c>
      <c r="M3843" s="190">
        <v>0</v>
      </c>
      <c r="N3843" s="190">
        <v>0</v>
      </c>
      <c r="O3843" s="190">
        <v>0</v>
      </c>
      <c r="P3843" s="189">
        <f t="shared" si="348"/>
        <v>7621568.6479999991</v>
      </c>
      <c r="Q3843" s="191">
        <f t="shared" si="349"/>
        <v>770.26</v>
      </c>
      <c r="R3843" s="191">
        <f t="shared" si="350"/>
        <v>770.26</v>
      </c>
      <c r="S3843" s="90" t="s">
        <v>42</v>
      </c>
      <c r="T3843" s="55" t="s">
        <v>35</v>
      </c>
    </row>
    <row r="3844" spans="1:20">
      <c r="A3844" s="137">
        <v>1129</v>
      </c>
      <c r="B3844" s="90" t="s">
        <v>2259</v>
      </c>
      <c r="C3844" s="55">
        <v>1973</v>
      </c>
      <c r="D3844" s="55"/>
      <c r="E3844" s="90" t="s">
        <v>576</v>
      </c>
      <c r="F3844" s="55">
        <v>9</v>
      </c>
      <c r="G3844" s="55">
        <v>4</v>
      </c>
      <c r="H3844" s="190">
        <v>7549.2</v>
      </c>
      <c r="I3844" s="190">
        <v>6824.7</v>
      </c>
      <c r="J3844" s="190">
        <v>6767</v>
      </c>
      <c r="K3844" s="190">
        <v>372</v>
      </c>
      <c r="L3844" s="189">
        <f>'Форма 2'!C3848</f>
        <v>21018165.084000003</v>
      </c>
      <c r="M3844" s="190">
        <v>0</v>
      </c>
      <c r="N3844" s="190">
        <v>0</v>
      </c>
      <c r="O3844" s="190">
        <v>0</v>
      </c>
      <c r="P3844" s="189">
        <f t="shared" si="348"/>
        <v>21018165.084000003</v>
      </c>
      <c r="Q3844" s="191">
        <f t="shared" si="349"/>
        <v>3079.7200000000003</v>
      </c>
      <c r="R3844" s="191">
        <f t="shared" si="350"/>
        <v>3079.7200000000003</v>
      </c>
      <c r="S3844" s="90" t="s">
        <v>42</v>
      </c>
      <c r="T3844" s="55" t="s">
        <v>34</v>
      </c>
    </row>
    <row r="3845" spans="1:20">
      <c r="A3845" s="312">
        <v>1130</v>
      </c>
      <c r="B3845" s="90" t="s">
        <v>2261</v>
      </c>
      <c r="C3845" s="55">
        <v>1973</v>
      </c>
      <c r="D3845" s="55"/>
      <c r="E3845" s="90" t="s">
        <v>576</v>
      </c>
      <c r="F3845" s="55">
        <v>5</v>
      </c>
      <c r="G3845" s="55">
        <v>4</v>
      </c>
      <c r="H3845" s="190">
        <v>3024.4</v>
      </c>
      <c r="I3845" s="190">
        <v>2739</v>
      </c>
      <c r="J3845" s="190">
        <v>2680.6</v>
      </c>
      <c r="K3845" s="190">
        <v>134</v>
      </c>
      <c r="L3845" s="189">
        <f>'Форма 2'!C3849</f>
        <v>1247094.0900000001</v>
      </c>
      <c r="M3845" s="190">
        <v>0</v>
      </c>
      <c r="N3845" s="190">
        <v>0</v>
      </c>
      <c r="O3845" s="190">
        <v>0</v>
      </c>
      <c r="P3845" s="189">
        <f t="shared" si="348"/>
        <v>1247094.0900000001</v>
      </c>
      <c r="Q3845" s="191">
        <f t="shared" si="349"/>
        <v>455.31</v>
      </c>
      <c r="R3845" s="191">
        <f t="shared" si="350"/>
        <v>455.31</v>
      </c>
      <c r="S3845" s="90" t="s">
        <v>42</v>
      </c>
      <c r="T3845" s="55" t="s">
        <v>35</v>
      </c>
    </row>
    <row r="3846" spans="1:20">
      <c r="A3846" s="137">
        <v>1131</v>
      </c>
      <c r="B3846" s="90" t="s">
        <v>2262</v>
      </c>
      <c r="C3846" s="55">
        <v>1971</v>
      </c>
      <c r="D3846" s="55"/>
      <c r="E3846" s="90" t="s">
        <v>576</v>
      </c>
      <c r="F3846" s="55">
        <v>5</v>
      </c>
      <c r="G3846" s="55">
        <v>6</v>
      </c>
      <c r="H3846" s="190">
        <v>5239.5</v>
      </c>
      <c r="I3846" s="190">
        <v>4590.1000000000004</v>
      </c>
      <c r="J3846" s="190">
        <v>3919.9</v>
      </c>
      <c r="K3846" s="190">
        <v>206</v>
      </c>
      <c r="L3846" s="189">
        <f>'Форма 2'!C3850</f>
        <v>11535380.310000001</v>
      </c>
      <c r="M3846" s="190">
        <v>0</v>
      </c>
      <c r="N3846" s="190">
        <v>0</v>
      </c>
      <c r="O3846" s="190">
        <v>0</v>
      </c>
      <c r="P3846" s="189">
        <f t="shared" si="348"/>
        <v>11535380.310000001</v>
      </c>
      <c r="Q3846" s="191">
        <f t="shared" si="349"/>
        <v>2513.1</v>
      </c>
      <c r="R3846" s="191">
        <f t="shared" si="350"/>
        <v>2513.1</v>
      </c>
      <c r="S3846" s="90" t="s">
        <v>42</v>
      </c>
      <c r="T3846" s="55" t="s">
        <v>34</v>
      </c>
    </row>
    <row r="3847" spans="1:20">
      <c r="A3847" s="312">
        <v>1132</v>
      </c>
      <c r="B3847" s="90" t="s">
        <v>2263</v>
      </c>
      <c r="C3847" s="55">
        <v>1964</v>
      </c>
      <c r="D3847" s="55"/>
      <c r="E3847" s="90" t="s">
        <v>335</v>
      </c>
      <c r="F3847" s="55">
        <v>5</v>
      </c>
      <c r="G3847" s="55">
        <v>8</v>
      </c>
      <c r="H3847" s="190">
        <v>9066.2000000000007</v>
      </c>
      <c r="I3847" s="190">
        <v>8067.7</v>
      </c>
      <c r="J3847" s="190">
        <v>5555.9</v>
      </c>
      <c r="K3847" s="190">
        <v>265</v>
      </c>
      <c r="L3847" s="189">
        <f>'Форма 2'!C3851</f>
        <v>27793387.853999998</v>
      </c>
      <c r="M3847" s="190">
        <v>0</v>
      </c>
      <c r="N3847" s="190">
        <v>0</v>
      </c>
      <c r="O3847" s="190">
        <v>0</v>
      </c>
      <c r="P3847" s="189">
        <f t="shared" si="348"/>
        <v>27793387.853999998</v>
      </c>
      <c r="Q3847" s="191">
        <f t="shared" si="349"/>
        <v>3445.02</v>
      </c>
      <c r="R3847" s="191">
        <f t="shared" si="350"/>
        <v>3445.02</v>
      </c>
      <c r="S3847" s="90" t="s">
        <v>42</v>
      </c>
      <c r="T3847" s="55" t="s">
        <v>34</v>
      </c>
    </row>
    <row r="3848" spans="1:20">
      <c r="A3848" s="137">
        <v>1133</v>
      </c>
      <c r="B3848" s="90" t="s">
        <v>2264</v>
      </c>
      <c r="C3848" s="55">
        <v>1957</v>
      </c>
      <c r="D3848" s="55"/>
      <c r="E3848" s="90" t="s">
        <v>335</v>
      </c>
      <c r="F3848" s="55">
        <v>2</v>
      </c>
      <c r="G3848" s="55">
        <v>1</v>
      </c>
      <c r="H3848" s="190">
        <v>588.9</v>
      </c>
      <c r="I3848" s="190">
        <v>540.79999999999995</v>
      </c>
      <c r="J3848" s="190">
        <v>397.6</v>
      </c>
      <c r="K3848" s="190">
        <v>17</v>
      </c>
      <c r="L3848" s="189">
        <f>'Форма 2'!C3852</f>
        <v>701980.03199999989</v>
      </c>
      <c r="M3848" s="190">
        <v>0</v>
      </c>
      <c r="N3848" s="190">
        <v>0</v>
      </c>
      <c r="O3848" s="190">
        <v>0</v>
      </c>
      <c r="P3848" s="189">
        <f t="shared" si="348"/>
        <v>701980.03199999989</v>
      </c>
      <c r="Q3848" s="191">
        <f t="shared" si="349"/>
        <v>1298.04</v>
      </c>
      <c r="R3848" s="191">
        <f t="shared" si="350"/>
        <v>1298.04</v>
      </c>
      <c r="S3848" s="90" t="s">
        <v>42</v>
      </c>
      <c r="T3848" s="55" t="s">
        <v>34</v>
      </c>
    </row>
    <row r="3849" spans="1:20">
      <c r="A3849" s="312">
        <v>1134</v>
      </c>
      <c r="B3849" s="90" t="s">
        <v>2265</v>
      </c>
      <c r="C3849" s="55">
        <v>1957</v>
      </c>
      <c r="D3849" s="55"/>
      <c r="E3849" s="90" t="s">
        <v>335</v>
      </c>
      <c r="F3849" s="55">
        <v>2</v>
      </c>
      <c r="G3849" s="55">
        <v>1</v>
      </c>
      <c r="H3849" s="190">
        <v>578.5</v>
      </c>
      <c r="I3849" s="190">
        <v>533</v>
      </c>
      <c r="J3849" s="190">
        <v>533</v>
      </c>
      <c r="K3849" s="190">
        <v>33</v>
      </c>
      <c r="L3849" s="189">
        <f>'Форма 2'!C3853</f>
        <v>691855.32</v>
      </c>
      <c r="M3849" s="190">
        <v>0</v>
      </c>
      <c r="N3849" s="190">
        <v>0</v>
      </c>
      <c r="O3849" s="190">
        <v>0</v>
      </c>
      <c r="P3849" s="189">
        <f t="shared" si="348"/>
        <v>691855.32</v>
      </c>
      <c r="Q3849" s="191">
        <f t="shared" si="349"/>
        <v>1298.04</v>
      </c>
      <c r="R3849" s="191">
        <f t="shared" si="350"/>
        <v>1298.04</v>
      </c>
      <c r="S3849" s="90" t="s">
        <v>42</v>
      </c>
      <c r="T3849" s="55" t="s">
        <v>34</v>
      </c>
    </row>
    <row r="3850" spans="1:20">
      <c r="A3850" s="137">
        <v>1135</v>
      </c>
      <c r="B3850" s="90" t="s">
        <v>2266</v>
      </c>
      <c r="C3850" s="55">
        <v>1961</v>
      </c>
      <c r="D3850" s="55"/>
      <c r="E3850" s="90" t="s">
        <v>335</v>
      </c>
      <c r="F3850" s="55">
        <v>2</v>
      </c>
      <c r="G3850" s="55">
        <v>2</v>
      </c>
      <c r="H3850" s="190">
        <v>686.5</v>
      </c>
      <c r="I3850" s="190">
        <v>632.1</v>
      </c>
      <c r="J3850" s="190">
        <v>632.1</v>
      </c>
      <c r="K3850" s="190">
        <v>42</v>
      </c>
      <c r="L3850" s="189">
        <f>'Форма 2'!C3854</f>
        <v>2325495.9</v>
      </c>
      <c r="M3850" s="190">
        <v>0</v>
      </c>
      <c r="N3850" s="190">
        <v>0</v>
      </c>
      <c r="O3850" s="190">
        <v>0</v>
      </c>
      <c r="P3850" s="189">
        <f t="shared" si="348"/>
        <v>2325495.9</v>
      </c>
      <c r="Q3850" s="191">
        <f t="shared" si="349"/>
        <v>3678.9999999999995</v>
      </c>
      <c r="R3850" s="191">
        <f t="shared" si="350"/>
        <v>3678.9999999999995</v>
      </c>
      <c r="S3850" s="90" t="s">
        <v>42</v>
      </c>
      <c r="T3850" s="55" t="s">
        <v>34</v>
      </c>
    </row>
    <row r="3851" spans="1:20">
      <c r="A3851" s="312">
        <v>1136</v>
      </c>
      <c r="B3851" s="90" t="s">
        <v>2267</v>
      </c>
      <c r="C3851" s="55">
        <v>1958</v>
      </c>
      <c r="D3851" s="55"/>
      <c r="E3851" s="90" t="s">
        <v>335</v>
      </c>
      <c r="F3851" s="55">
        <v>2</v>
      </c>
      <c r="G3851" s="55">
        <v>2</v>
      </c>
      <c r="H3851" s="190">
        <v>702.6</v>
      </c>
      <c r="I3851" s="190">
        <v>611.4</v>
      </c>
      <c r="J3851" s="190">
        <v>611.4</v>
      </c>
      <c r="K3851" s="190">
        <v>37</v>
      </c>
      <c r="L3851" s="189">
        <f>'Форма 2'!C3855</f>
        <v>793621.65599999996</v>
      </c>
      <c r="M3851" s="190">
        <v>0</v>
      </c>
      <c r="N3851" s="190">
        <v>0</v>
      </c>
      <c r="O3851" s="190">
        <v>0</v>
      </c>
      <c r="P3851" s="189">
        <f t="shared" si="348"/>
        <v>793621.65599999996</v>
      </c>
      <c r="Q3851" s="191">
        <f t="shared" si="349"/>
        <v>1298.04</v>
      </c>
      <c r="R3851" s="191">
        <f t="shared" si="350"/>
        <v>1298.04</v>
      </c>
      <c r="S3851" s="90" t="s">
        <v>42</v>
      </c>
      <c r="T3851" s="55" t="s">
        <v>34</v>
      </c>
    </row>
    <row r="3852" spans="1:20">
      <c r="A3852" s="137">
        <v>1137</v>
      </c>
      <c r="B3852" s="90" t="s">
        <v>2268</v>
      </c>
      <c r="C3852" s="55">
        <v>1981</v>
      </c>
      <c r="D3852" s="55"/>
      <c r="E3852" s="90" t="s">
        <v>576</v>
      </c>
      <c r="F3852" s="55">
        <v>9</v>
      </c>
      <c r="G3852" s="55">
        <v>2</v>
      </c>
      <c r="H3852" s="190">
        <v>4519.7</v>
      </c>
      <c r="I3852" s="190">
        <v>3744.1</v>
      </c>
      <c r="J3852" s="190">
        <v>3744.1</v>
      </c>
      <c r="K3852" s="190">
        <v>219</v>
      </c>
      <c r="L3852" s="189">
        <f>'Форма 2'!C3856</f>
        <v>4481466</v>
      </c>
      <c r="M3852" s="190">
        <v>0</v>
      </c>
      <c r="N3852" s="190">
        <v>0</v>
      </c>
      <c r="O3852" s="190">
        <v>0</v>
      </c>
      <c r="P3852" s="189">
        <f t="shared" si="348"/>
        <v>4481466</v>
      </c>
      <c r="Q3852" s="191">
        <f t="shared" si="349"/>
        <v>1196.9407868379585</v>
      </c>
      <c r="R3852" s="191">
        <f t="shared" si="350"/>
        <v>1196.9407868379585</v>
      </c>
      <c r="S3852" s="90" t="s">
        <v>42</v>
      </c>
      <c r="T3852" s="55" t="s">
        <v>35</v>
      </c>
    </row>
    <row r="3853" spans="1:20">
      <c r="A3853" s="312">
        <v>1138</v>
      </c>
      <c r="B3853" s="90" t="s">
        <v>2271</v>
      </c>
      <c r="C3853" s="55">
        <v>1962</v>
      </c>
      <c r="D3853" s="55"/>
      <c r="E3853" s="90" t="s">
        <v>328</v>
      </c>
      <c r="F3853" s="55">
        <v>5</v>
      </c>
      <c r="G3853" s="55">
        <v>4</v>
      </c>
      <c r="H3853" s="190">
        <v>3783.6</v>
      </c>
      <c r="I3853" s="190">
        <v>3433.3</v>
      </c>
      <c r="J3853" s="190">
        <v>3271.4</v>
      </c>
      <c r="K3853" s="190">
        <v>162</v>
      </c>
      <c r="L3853" s="189">
        <f>'Форма 2'!C3857</f>
        <v>11827787.166000001</v>
      </c>
      <c r="M3853" s="190">
        <v>0</v>
      </c>
      <c r="N3853" s="190">
        <v>0</v>
      </c>
      <c r="O3853" s="190">
        <v>0</v>
      </c>
      <c r="P3853" s="189">
        <f t="shared" si="348"/>
        <v>11827787.166000001</v>
      </c>
      <c r="Q3853" s="191">
        <f t="shared" si="349"/>
        <v>3445.02</v>
      </c>
      <c r="R3853" s="191">
        <f t="shared" si="350"/>
        <v>3445.02</v>
      </c>
      <c r="S3853" s="90" t="s">
        <v>42</v>
      </c>
      <c r="T3853" s="55" t="s">
        <v>35</v>
      </c>
    </row>
    <row r="3854" spans="1:20">
      <c r="A3854" s="137">
        <v>1139</v>
      </c>
      <c r="B3854" s="90" t="s">
        <v>2272</v>
      </c>
      <c r="C3854" s="55">
        <v>1962</v>
      </c>
      <c r="D3854" s="55"/>
      <c r="E3854" s="90" t="s">
        <v>328</v>
      </c>
      <c r="F3854" s="55">
        <v>5</v>
      </c>
      <c r="G3854" s="55">
        <v>4</v>
      </c>
      <c r="H3854" s="190">
        <v>3941.7</v>
      </c>
      <c r="I3854" s="190">
        <v>3848.4000000000005</v>
      </c>
      <c r="J3854" s="190">
        <v>2590.9000000000005</v>
      </c>
      <c r="K3854" s="190">
        <v>143</v>
      </c>
      <c r="L3854" s="189">
        <f>'Форма 2'!C3858</f>
        <v>13257814.968000002</v>
      </c>
      <c r="M3854" s="190">
        <v>0</v>
      </c>
      <c r="N3854" s="190">
        <v>0</v>
      </c>
      <c r="O3854" s="190">
        <v>0</v>
      </c>
      <c r="P3854" s="189">
        <f t="shared" si="348"/>
        <v>13257814.968000002</v>
      </c>
      <c r="Q3854" s="191">
        <f t="shared" si="349"/>
        <v>3445.02</v>
      </c>
      <c r="R3854" s="191">
        <f t="shared" si="350"/>
        <v>3445.02</v>
      </c>
      <c r="S3854" s="90" t="s">
        <v>42</v>
      </c>
      <c r="T3854" s="55" t="s">
        <v>34</v>
      </c>
    </row>
    <row r="3855" spans="1:20">
      <c r="A3855" s="312">
        <v>1140</v>
      </c>
      <c r="B3855" s="90" t="s">
        <v>2273</v>
      </c>
      <c r="C3855" s="55">
        <v>1963</v>
      </c>
      <c r="D3855" s="55"/>
      <c r="E3855" s="90" t="s">
        <v>28</v>
      </c>
      <c r="F3855" s="55">
        <v>5</v>
      </c>
      <c r="G3855" s="55">
        <v>3</v>
      </c>
      <c r="H3855" s="190">
        <v>3457.9</v>
      </c>
      <c r="I3855" s="190">
        <v>2714.1</v>
      </c>
      <c r="J3855" s="190">
        <v>2403.1999999999998</v>
      </c>
      <c r="K3855" s="190">
        <v>197</v>
      </c>
      <c r="L3855" s="189">
        <f>'Форма 2'!C3859</f>
        <v>9350128.7819999997</v>
      </c>
      <c r="M3855" s="190">
        <v>0</v>
      </c>
      <c r="N3855" s="190">
        <v>0</v>
      </c>
      <c r="O3855" s="190">
        <v>0</v>
      </c>
      <c r="P3855" s="189">
        <f t="shared" si="348"/>
        <v>9350128.7819999997</v>
      </c>
      <c r="Q3855" s="191">
        <f t="shared" si="349"/>
        <v>3445.02</v>
      </c>
      <c r="R3855" s="191">
        <f t="shared" si="350"/>
        <v>3445.02</v>
      </c>
      <c r="S3855" s="90" t="s">
        <v>42</v>
      </c>
      <c r="T3855" s="55" t="s">
        <v>34</v>
      </c>
    </row>
    <row r="3856" spans="1:20">
      <c r="A3856" s="137">
        <v>1141</v>
      </c>
      <c r="B3856" s="90" t="s">
        <v>2274</v>
      </c>
      <c r="C3856" s="55">
        <v>1962</v>
      </c>
      <c r="D3856" s="55"/>
      <c r="E3856" s="90" t="s">
        <v>328</v>
      </c>
      <c r="F3856" s="55">
        <v>5</v>
      </c>
      <c r="G3856" s="55">
        <v>4</v>
      </c>
      <c r="H3856" s="190">
        <v>3593.7</v>
      </c>
      <c r="I3856" s="190">
        <v>3276.1</v>
      </c>
      <c r="J3856" s="190">
        <v>3145.6</v>
      </c>
      <c r="K3856" s="190">
        <v>158</v>
      </c>
      <c r="L3856" s="189">
        <f>'Форма 2'!C3860</f>
        <v>11286230.022</v>
      </c>
      <c r="M3856" s="190">
        <v>0</v>
      </c>
      <c r="N3856" s="190">
        <v>0</v>
      </c>
      <c r="O3856" s="190">
        <v>0</v>
      </c>
      <c r="P3856" s="189">
        <f t="shared" si="348"/>
        <v>11286230.022</v>
      </c>
      <c r="Q3856" s="191">
        <f t="shared" si="349"/>
        <v>3445.02</v>
      </c>
      <c r="R3856" s="191">
        <f t="shared" si="350"/>
        <v>3445.02</v>
      </c>
      <c r="S3856" s="90" t="s">
        <v>42</v>
      </c>
      <c r="T3856" s="55" t="s">
        <v>34</v>
      </c>
    </row>
    <row r="3857" spans="1:20">
      <c r="A3857" s="312">
        <v>1142</v>
      </c>
      <c r="B3857" s="90" t="s">
        <v>2275</v>
      </c>
      <c r="C3857" s="55">
        <v>1964</v>
      </c>
      <c r="D3857" s="55"/>
      <c r="E3857" s="90" t="s">
        <v>578</v>
      </c>
      <c r="F3857" s="55">
        <v>5</v>
      </c>
      <c r="G3857" s="55">
        <v>6</v>
      </c>
      <c r="H3857" s="190">
        <v>5302.4</v>
      </c>
      <c r="I3857" s="190">
        <v>4936.2</v>
      </c>
      <c r="J3857" s="190">
        <v>4775.7</v>
      </c>
      <c r="K3857" s="190">
        <v>250</v>
      </c>
      <c r="L3857" s="189">
        <f>'Форма 2'!C3861</f>
        <v>17005307.723999999</v>
      </c>
      <c r="M3857" s="190">
        <v>0</v>
      </c>
      <c r="N3857" s="190">
        <v>0</v>
      </c>
      <c r="O3857" s="190">
        <v>0</v>
      </c>
      <c r="P3857" s="189">
        <f t="shared" si="348"/>
        <v>17005307.723999999</v>
      </c>
      <c r="Q3857" s="191">
        <f t="shared" si="349"/>
        <v>3445.02</v>
      </c>
      <c r="R3857" s="191">
        <f t="shared" si="350"/>
        <v>3445.02</v>
      </c>
      <c r="S3857" s="90" t="s">
        <v>42</v>
      </c>
      <c r="T3857" s="55" t="s">
        <v>34</v>
      </c>
    </row>
    <row r="3858" spans="1:20">
      <c r="A3858" s="137">
        <v>1143</v>
      </c>
      <c r="B3858" s="90" t="s">
        <v>2276</v>
      </c>
      <c r="C3858" s="55">
        <v>1965</v>
      </c>
      <c r="D3858" s="55"/>
      <c r="E3858" s="90" t="s">
        <v>28</v>
      </c>
      <c r="F3858" s="55">
        <v>5</v>
      </c>
      <c r="G3858" s="55">
        <v>4</v>
      </c>
      <c r="H3858" s="190">
        <v>3504.7</v>
      </c>
      <c r="I3858" s="190">
        <v>3198</v>
      </c>
      <c r="J3858" s="190">
        <v>3198</v>
      </c>
      <c r="K3858" s="190">
        <v>190</v>
      </c>
      <c r="L3858" s="189">
        <f>'Форма 2'!C3862</f>
        <v>11017173.959999999</v>
      </c>
      <c r="M3858" s="190">
        <v>0</v>
      </c>
      <c r="N3858" s="190">
        <v>0</v>
      </c>
      <c r="O3858" s="190">
        <v>0</v>
      </c>
      <c r="P3858" s="189">
        <f t="shared" si="348"/>
        <v>11017173.959999999</v>
      </c>
      <c r="Q3858" s="191">
        <f t="shared" si="349"/>
        <v>3445.0199999999995</v>
      </c>
      <c r="R3858" s="191">
        <f t="shared" si="350"/>
        <v>3445.0199999999995</v>
      </c>
      <c r="S3858" s="90" t="s">
        <v>42</v>
      </c>
      <c r="T3858" s="55" t="s">
        <v>34</v>
      </c>
    </row>
    <row r="3859" spans="1:20">
      <c r="A3859" s="312">
        <v>1144</v>
      </c>
      <c r="B3859" s="90" t="s">
        <v>2269</v>
      </c>
      <c r="C3859" s="55">
        <v>1962</v>
      </c>
      <c r="D3859" s="55"/>
      <c r="E3859" s="90" t="s">
        <v>28</v>
      </c>
      <c r="F3859" s="55">
        <v>5</v>
      </c>
      <c r="G3859" s="55">
        <v>4</v>
      </c>
      <c r="H3859" s="190">
        <v>3463.4</v>
      </c>
      <c r="I3859" s="190">
        <v>3167.32</v>
      </c>
      <c r="J3859" s="190">
        <v>3167.32</v>
      </c>
      <c r="K3859" s="190">
        <v>154</v>
      </c>
      <c r="L3859" s="189">
        <f>'Форма 2'!C3863</f>
        <v>10911480.746400001</v>
      </c>
      <c r="M3859" s="190">
        <v>0</v>
      </c>
      <c r="N3859" s="190">
        <v>0</v>
      </c>
      <c r="O3859" s="190">
        <v>0</v>
      </c>
      <c r="P3859" s="189">
        <f t="shared" si="348"/>
        <v>10911480.746400001</v>
      </c>
      <c r="Q3859" s="191">
        <f t="shared" si="349"/>
        <v>3445.02</v>
      </c>
      <c r="R3859" s="191">
        <f t="shared" si="350"/>
        <v>3445.02</v>
      </c>
      <c r="S3859" s="90" t="s">
        <v>42</v>
      </c>
      <c r="T3859" s="55" t="s">
        <v>34</v>
      </c>
    </row>
    <row r="3860" spans="1:20">
      <c r="A3860" s="137">
        <v>1145</v>
      </c>
      <c r="B3860" s="90" t="s">
        <v>2270</v>
      </c>
      <c r="C3860" s="55">
        <v>1961</v>
      </c>
      <c r="D3860" s="55"/>
      <c r="E3860" s="90" t="s">
        <v>28</v>
      </c>
      <c r="F3860" s="55">
        <v>5</v>
      </c>
      <c r="G3860" s="55">
        <v>4</v>
      </c>
      <c r="H3860" s="190">
        <v>3445.9</v>
      </c>
      <c r="I3860" s="190">
        <v>3154.9</v>
      </c>
      <c r="J3860" s="190">
        <v>3154.9</v>
      </c>
      <c r="K3860" s="190">
        <v>185</v>
      </c>
      <c r="L3860" s="189">
        <f>'Форма 2'!C3864</f>
        <v>10868693.598000001</v>
      </c>
      <c r="M3860" s="190">
        <v>0</v>
      </c>
      <c r="N3860" s="190">
        <v>0</v>
      </c>
      <c r="O3860" s="190">
        <v>0</v>
      </c>
      <c r="P3860" s="189">
        <f t="shared" si="348"/>
        <v>10868693.598000001</v>
      </c>
      <c r="Q3860" s="191">
        <f t="shared" si="349"/>
        <v>3445.0200000000004</v>
      </c>
      <c r="R3860" s="191">
        <f t="shared" si="350"/>
        <v>3445.0200000000004</v>
      </c>
      <c r="S3860" s="90" t="s">
        <v>42</v>
      </c>
      <c r="T3860" s="55" t="s">
        <v>34</v>
      </c>
    </row>
    <row r="3861" spans="1:20">
      <c r="A3861" s="312">
        <v>1146</v>
      </c>
      <c r="B3861" s="90" t="s">
        <v>2278</v>
      </c>
      <c r="C3861" s="55">
        <v>1961</v>
      </c>
      <c r="D3861" s="55"/>
      <c r="E3861" s="90" t="s">
        <v>335</v>
      </c>
      <c r="F3861" s="55">
        <v>5</v>
      </c>
      <c r="G3861" s="55">
        <v>2</v>
      </c>
      <c r="H3861" s="190">
        <v>1836</v>
      </c>
      <c r="I3861" s="190">
        <v>1829.1</v>
      </c>
      <c r="J3861" s="190">
        <v>1445.3</v>
      </c>
      <c r="K3861" s="190">
        <v>53</v>
      </c>
      <c r="L3861" s="189">
        <f>'Форма 2'!C3865</f>
        <v>6301286.0819999995</v>
      </c>
      <c r="M3861" s="190">
        <v>0</v>
      </c>
      <c r="N3861" s="190">
        <v>0</v>
      </c>
      <c r="O3861" s="190">
        <v>0</v>
      </c>
      <c r="P3861" s="189">
        <f t="shared" si="348"/>
        <v>6301286.0819999995</v>
      </c>
      <c r="Q3861" s="191">
        <f t="shared" si="349"/>
        <v>3445.02</v>
      </c>
      <c r="R3861" s="191">
        <f t="shared" si="350"/>
        <v>3445.02</v>
      </c>
      <c r="S3861" s="90" t="s">
        <v>42</v>
      </c>
      <c r="T3861" s="55" t="s">
        <v>34</v>
      </c>
    </row>
    <row r="3862" spans="1:20">
      <c r="A3862" s="137">
        <v>1147</v>
      </c>
      <c r="B3862" s="90" t="s">
        <v>2279</v>
      </c>
      <c r="C3862" s="55">
        <v>1934</v>
      </c>
      <c r="D3862" s="55"/>
      <c r="E3862" s="90" t="s">
        <v>587</v>
      </c>
      <c r="F3862" s="55">
        <v>4</v>
      </c>
      <c r="G3862" s="55">
        <v>6</v>
      </c>
      <c r="H3862" s="190">
        <v>3576.8</v>
      </c>
      <c r="I3862" s="190">
        <v>3396.55</v>
      </c>
      <c r="J3862" s="190">
        <v>3396.55</v>
      </c>
      <c r="K3862" s="190">
        <v>142</v>
      </c>
      <c r="L3862" s="189">
        <f>'Форма 2'!C3866</f>
        <v>4976149.5429999996</v>
      </c>
      <c r="M3862" s="190">
        <v>0</v>
      </c>
      <c r="N3862" s="190">
        <v>0</v>
      </c>
      <c r="O3862" s="190">
        <v>0</v>
      </c>
      <c r="P3862" s="189">
        <f t="shared" si="348"/>
        <v>4976149.5429999996</v>
      </c>
      <c r="Q3862" s="191">
        <f t="shared" si="349"/>
        <v>1465.0599999999997</v>
      </c>
      <c r="R3862" s="191">
        <f t="shared" si="350"/>
        <v>1465.0599999999997</v>
      </c>
      <c r="S3862" s="90" t="s">
        <v>42</v>
      </c>
      <c r="T3862" s="55" t="s">
        <v>34</v>
      </c>
    </row>
    <row r="3863" spans="1:20">
      <c r="A3863" s="312">
        <v>1148</v>
      </c>
      <c r="B3863" s="90" t="s">
        <v>2280</v>
      </c>
      <c r="C3863" s="55">
        <v>1929</v>
      </c>
      <c r="D3863" s="55" t="s">
        <v>590</v>
      </c>
      <c r="E3863" s="90" t="s">
        <v>578</v>
      </c>
      <c r="F3863" s="55">
        <v>4</v>
      </c>
      <c r="G3863" s="55">
        <v>6</v>
      </c>
      <c r="H3863" s="190">
        <v>3656.3</v>
      </c>
      <c r="I3863" s="190">
        <v>3507.4</v>
      </c>
      <c r="J3863" s="190">
        <v>3470.1</v>
      </c>
      <c r="K3863" s="190">
        <v>199</v>
      </c>
      <c r="L3863" s="189">
        <f>'Форма 2'!C3867</f>
        <v>5138551.4440000001</v>
      </c>
      <c r="M3863" s="190">
        <v>0</v>
      </c>
      <c r="N3863" s="190">
        <v>0</v>
      </c>
      <c r="O3863" s="190">
        <v>0</v>
      </c>
      <c r="P3863" s="189">
        <f t="shared" si="348"/>
        <v>5138551.4440000001</v>
      </c>
      <c r="Q3863" s="191">
        <f t="shared" si="349"/>
        <v>1465.06</v>
      </c>
      <c r="R3863" s="191">
        <f t="shared" si="350"/>
        <v>1465.06</v>
      </c>
      <c r="S3863" s="90" t="s">
        <v>42</v>
      </c>
      <c r="T3863" s="55" t="s">
        <v>34</v>
      </c>
    </row>
    <row r="3864" spans="1:20">
      <c r="A3864" s="137">
        <v>1149</v>
      </c>
      <c r="B3864" s="90" t="s">
        <v>2281</v>
      </c>
      <c r="C3864" s="55">
        <v>1957</v>
      </c>
      <c r="D3864" s="55"/>
      <c r="E3864" s="90" t="s">
        <v>335</v>
      </c>
      <c r="F3864" s="55">
        <v>5</v>
      </c>
      <c r="G3864" s="55">
        <v>3</v>
      </c>
      <c r="H3864" s="190">
        <v>3973.2</v>
      </c>
      <c r="I3864" s="190">
        <v>3792.9500000000003</v>
      </c>
      <c r="J3864" s="190">
        <v>3378.65</v>
      </c>
      <c r="K3864" s="190">
        <v>98</v>
      </c>
      <c r="L3864" s="189">
        <f>'Форма 2'!C3868</f>
        <v>1491615.517</v>
      </c>
      <c r="M3864" s="190">
        <v>0</v>
      </c>
      <c r="N3864" s="190">
        <v>0</v>
      </c>
      <c r="O3864" s="190">
        <v>0</v>
      </c>
      <c r="P3864" s="189">
        <f t="shared" si="348"/>
        <v>1491615.517</v>
      </c>
      <c r="Q3864" s="191">
        <f t="shared" si="349"/>
        <v>393.26</v>
      </c>
      <c r="R3864" s="191">
        <f t="shared" si="350"/>
        <v>393.26</v>
      </c>
      <c r="S3864" s="90" t="s">
        <v>42</v>
      </c>
      <c r="T3864" s="55" t="s">
        <v>35</v>
      </c>
    </row>
    <row r="3865" spans="1:20">
      <c r="A3865" s="312">
        <v>1150</v>
      </c>
      <c r="B3865" s="90" t="s">
        <v>2282</v>
      </c>
      <c r="C3865" s="55">
        <v>1957</v>
      </c>
      <c r="D3865" s="55"/>
      <c r="E3865" s="90" t="s">
        <v>335</v>
      </c>
      <c r="F3865" s="55">
        <v>5</v>
      </c>
      <c r="G3865" s="55">
        <v>5</v>
      </c>
      <c r="H3865" s="190">
        <v>6785.7</v>
      </c>
      <c r="I3865" s="190">
        <v>6605.45</v>
      </c>
      <c r="J3865" s="190">
        <v>5433.65</v>
      </c>
      <c r="K3865" s="190">
        <v>185</v>
      </c>
      <c r="L3865" s="189">
        <f>'Форма 2'!C3869</f>
        <v>2597659.267</v>
      </c>
      <c r="M3865" s="190">
        <v>0</v>
      </c>
      <c r="N3865" s="190">
        <v>0</v>
      </c>
      <c r="O3865" s="190">
        <v>0</v>
      </c>
      <c r="P3865" s="189">
        <f t="shared" si="348"/>
        <v>2597659.267</v>
      </c>
      <c r="Q3865" s="191">
        <f t="shared" si="349"/>
        <v>393.26</v>
      </c>
      <c r="R3865" s="191">
        <f t="shared" si="350"/>
        <v>393.26</v>
      </c>
      <c r="S3865" s="90" t="s">
        <v>42</v>
      </c>
      <c r="T3865" s="55" t="s">
        <v>34</v>
      </c>
    </row>
    <row r="3866" spans="1:20">
      <c r="A3866" s="137">
        <v>1151</v>
      </c>
      <c r="B3866" s="90" t="s">
        <v>2283</v>
      </c>
      <c r="C3866" s="55">
        <v>1964</v>
      </c>
      <c r="D3866" s="55"/>
      <c r="E3866" s="90" t="s">
        <v>335</v>
      </c>
      <c r="F3866" s="55">
        <v>5</v>
      </c>
      <c r="G3866" s="55">
        <v>3</v>
      </c>
      <c r="H3866" s="190">
        <v>3198</v>
      </c>
      <c r="I3866" s="190">
        <v>3017.75</v>
      </c>
      <c r="J3866" s="190">
        <v>2855.35</v>
      </c>
      <c r="K3866" s="190">
        <v>143</v>
      </c>
      <c r="L3866" s="189">
        <f>'Форма 2'!C3870</f>
        <v>10396209.105</v>
      </c>
      <c r="M3866" s="190">
        <v>0</v>
      </c>
      <c r="N3866" s="190">
        <v>0</v>
      </c>
      <c r="O3866" s="190">
        <v>0</v>
      </c>
      <c r="P3866" s="189">
        <f t="shared" si="348"/>
        <v>10396209.105</v>
      </c>
      <c r="Q3866" s="191">
        <f t="shared" si="349"/>
        <v>3445.02</v>
      </c>
      <c r="R3866" s="191">
        <f t="shared" si="350"/>
        <v>3445.02</v>
      </c>
      <c r="S3866" s="90" t="s">
        <v>42</v>
      </c>
      <c r="T3866" s="55" t="s">
        <v>34</v>
      </c>
    </row>
    <row r="3867" spans="1:20">
      <c r="A3867" s="312">
        <v>1152</v>
      </c>
      <c r="B3867" s="90" t="s">
        <v>2284</v>
      </c>
      <c r="C3867" s="55">
        <v>1964</v>
      </c>
      <c r="D3867" s="55"/>
      <c r="E3867" s="90" t="s">
        <v>335</v>
      </c>
      <c r="F3867" s="55">
        <v>5</v>
      </c>
      <c r="G3867" s="55">
        <v>5</v>
      </c>
      <c r="H3867" s="190">
        <v>3170.4</v>
      </c>
      <c r="I3867" s="190">
        <v>2990.1499999999996</v>
      </c>
      <c r="J3867" s="190">
        <v>2371.85</v>
      </c>
      <c r="K3867" s="190">
        <v>116</v>
      </c>
      <c r="L3867" s="189">
        <f>'Форма 2'!C3871</f>
        <v>10301126.552999999</v>
      </c>
      <c r="M3867" s="190">
        <v>0</v>
      </c>
      <c r="N3867" s="190">
        <v>0</v>
      </c>
      <c r="O3867" s="190">
        <v>0</v>
      </c>
      <c r="P3867" s="189">
        <f t="shared" si="348"/>
        <v>10301126.552999999</v>
      </c>
      <c r="Q3867" s="191">
        <f t="shared" si="349"/>
        <v>3445.0200000000004</v>
      </c>
      <c r="R3867" s="191">
        <f t="shared" si="350"/>
        <v>3445.0200000000004</v>
      </c>
      <c r="S3867" s="90" t="s">
        <v>42</v>
      </c>
      <c r="T3867" s="55" t="s">
        <v>34</v>
      </c>
    </row>
    <row r="3868" spans="1:20">
      <c r="A3868" s="137">
        <v>1153</v>
      </c>
      <c r="B3868" s="90" t="s">
        <v>2285</v>
      </c>
      <c r="C3868" s="55">
        <v>1964</v>
      </c>
      <c r="D3868" s="55"/>
      <c r="E3868" s="90" t="s">
        <v>335</v>
      </c>
      <c r="F3868" s="55">
        <v>5</v>
      </c>
      <c r="G3868" s="55">
        <v>3</v>
      </c>
      <c r="H3868" s="190">
        <v>2529.4</v>
      </c>
      <c r="I3868" s="190">
        <v>2155</v>
      </c>
      <c r="J3868" s="190">
        <v>2155</v>
      </c>
      <c r="K3868" s="190">
        <v>94</v>
      </c>
      <c r="L3868" s="189">
        <f>'Форма 2'!C3872</f>
        <v>7424018.0999999996</v>
      </c>
      <c r="M3868" s="190">
        <v>0</v>
      </c>
      <c r="N3868" s="190">
        <v>0</v>
      </c>
      <c r="O3868" s="190">
        <v>0</v>
      </c>
      <c r="P3868" s="189">
        <f t="shared" si="348"/>
        <v>7424018.0999999996</v>
      </c>
      <c r="Q3868" s="191">
        <f t="shared" si="349"/>
        <v>3445.02</v>
      </c>
      <c r="R3868" s="191">
        <f t="shared" si="350"/>
        <v>3445.02</v>
      </c>
      <c r="S3868" s="90" t="s">
        <v>42</v>
      </c>
      <c r="T3868" s="55" t="s">
        <v>34</v>
      </c>
    </row>
    <row r="3869" spans="1:20">
      <c r="A3869" s="312">
        <v>1154</v>
      </c>
      <c r="B3869" s="90" t="s">
        <v>2286</v>
      </c>
      <c r="C3869" s="55">
        <v>1964</v>
      </c>
      <c r="D3869" s="55"/>
      <c r="E3869" s="90" t="s">
        <v>335</v>
      </c>
      <c r="F3869" s="55">
        <v>5</v>
      </c>
      <c r="G3869" s="55">
        <v>3</v>
      </c>
      <c r="H3869" s="190">
        <v>2950.7</v>
      </c>
      <c r="I3869" s="190">
        <v>2770.4500000000003</v>
      </c>
      <c r="J3869" s="190">
        <v>2701.65</v>
      </c>
      <c r="K3869" s="190">
        <v>134</v>
      </c>
      <c r="L3869" s="189">
        <f>'Форма 2'!C3873</f>
        <v>9544255.659</v>
      </c>
      <c r="M3869" s="190">
        <v>0</v>
      </c>
      <c r="N3869" s="190">
        <v>0</v>
      </c>
      <c r="O3869" s="190">
        <v>0</v>
      </c>
      <c r="P3869" s="189">
        <f t="shared" si="348"/>
        <v>9544255.659</v>
      </c>
      <c r="Q3869" s="191">
        <f t="shared" si="349"/>
        <v>3445.0199999999995</v>
      </c>
      <c r="R3869" s="191">
        <f t="shared" si="350"/>
        <v>3445.0199999999995</v>
      </c>
      <c r="S3869" s="90" t="s">
        <v>42</v>
      </c>
      <c r="T3869" s="55" t="s">
        <v>2982</v>
      </c>
    </row>
    <row r="3870" spans="1:20">
      <c r="A3870" s="137">
        <v>1155</v>
      </c>
      <c r="B3870" s="90" t="s">
        <v>2287</v>
      </c>
      <c r="C3870" s="55">
        <v>1962</v>
      </c>
      <c r="D3870" s="55"/>
      <c r="E3870" s="90" t="s">
        <v>335</v>
      </c>
      <c r="F3870" s="55">
        <v>5</v>
      </c>
      <c r="G3870" s="55">
        <v>2</v>
      </c>
      <c r="H3870" s="190">
        <v>1907.4</v>
      </c>
      <c r="I3870" s="190">
        <v>1727.15</v>
      </c>
      <c r="J3870" s="190">
        <v>1448.05</v>
      </c>
      <c r="K3870" s="190">
        <v>59</v>
      </c>
      <c r="L3870" s="189">
        <f>'Форма 2'!C3874</f>
        <v>5950066.2930000005</v>
      </c>
      <c r="M3870" s="190">
        <v>0</v>
      </c>
      <c r="N3870" s="190">
        <v>0</v>
      </c>
      <c r="O3870" s="190">
        <v>0</v>
      </c>
      <c r="P3870" s="189">
        <f t="shared" si="348"/>
        <v>5950066.2930000005</v>
      </c>
      <c r="Q3870" s="191">
        <f t="shared" si="349"/>
        <v>3445.02</v>
      </c>
      <c r="R3870" s="191">
        <f t="shared" si="350"/>
        <v>3445.02</v>
      </c>
      <c r="S3870" s="90" t="s">
        <v>42</v>
      </c>
      <c r="T3870" s="55" t="s">
        <v>34</v>
      </c>
    </row>
    <row r="3871" spans="1:20">
      <c r="A3871" s="312">
        <v>1156</v>
      </c>
      <c r="B3871" s="90" t="s">
        <v>2288</v>
      </c>
      <c r="C3871" s="55">
        <v>1958</v>
      </c>
      <c r="D3871" s="55"/>
      <c r="E3871" s="90" t="s">
        <v>335</v>
      </c>
      <c r="F3871" s="55">
        <v>2</v>
      </c>
      <c r="G3871" s="55">
        <v>2</v>
      </c>
      <c r="H3871" s="190">
        <v>673.1</v>
      </c>
      <c r="I3871" s="190">
        <v>598.29999999999995</v>
      </c>
      <c r="J3871" s="190">
        <v>598.29999999999995</v>
      </c>
      <c r="K3871" s="190">
        <v>31</v>
      </c>
      <c r="L3871" s="189">
        <f>'Форма 2'!C3875</f>
        <v>776617.33199999994</v>
      </c>
      <c r="M3871" s="190">
        <v>0</v>
      </c>
      <c r="N3871" s="190">
        <v>0</v>
      </c>
      <c r="O3871" s="190">
        <v>0</v>
      </c>
      <c r="P3871" s="189">
        <f t="shared" si="348"/>
        <v>776617.33199999994</v>
      </c>
      <c r="Q3871" s="191">
        <f t="shared" si="349"/>
        <v>1298.04</v>
      </c>
      <c r="R3871" s="191">
        <f t="shared" si="350"/>
        <v>1298.04</v>
      </c>
      <c r="S3871" s="90" t="s">
        <v>42</v>
      </c>
      <c r="T3871" s="55" t="s">
        <v>34</v>
      </c>
    </row>
    <row r="3872" spans="1:20">
      <c r="A3872" s="137">
        <v>1157</v>
      </c>
      <c r="B3872" s="90" t="s">
        <v>2289</v>
      </c>
      <c r="C3872" s="55">
        <v>1958</v>
      </c>
      <c r="D3872" s="55"/>
      <c r="E3872" s="90" t="s">
        <v>335</v>
      </c>
      <c r="F3872" s="55">
        <v>4</v>
      </c>
      <c r="G3872" s="55">
        <v>4</v>
      </c>
      <c r="H3872" s="190">
        <v>2710.1</v>
      </c>
      <c r="I3872" s="190">
        <v>2709.1</v>
      </c>
      <c r="J3872" s="190">
        <v>2709.1</v>
      </c>
      <c r="K3872" s="190">
        <v>104</v>
      </c>
      <c r="L3872" s="189">
        <f>'Форма 2'!C3876</f>
        <v>2210923.6009999998</v>
      </c>
      <c r="M3872" s="190">
        <v>0</v>
      </c>
      <c r="N3872" s="190">
        <v>0</v>
      </c>
      <c r="O3872" s="190">
        <v>0</v>
      </c>
      <c r="P3872" s="189">
        <f t="shared" si="348"/>
        <v>2210923.6009999998</v>
      </c>
      <c r="Q3872" s="191">
        <f t="shared" si="349"/>
        <v>816.1099999999999</v>
      </c>
      <c r="R3872" s="191">
        <f t="shared" si="350"/>
        <v>816.1099999999999</v>
      </c>
      <c r="S3872" s="90" t="s">
        <v>42</v>
      </c>
      <c r="T3872" s="55" t="s">
        <v>34</v>
      </c>
    </row>
    <row r="3873" spans="1:20">
      <c r="A3873" s="312">
        <v>1158</v>
      </c>
      <c r="B3873" s="90" t="s">
        <v>2290</v>
      </c>
      <c r="C3873" s="55">
        <v>1963</v>
      </c>
      <c r="D3873" s="55"/>
      <c r="E3873" s="90" t="s">
        <v>335</v>
      </c>
      <c r="F3873" s="55">
        <v>5</v>
      </c>
      <c r="G3873" s="55">
        <v>4</v>
      </c>
      <c r="H3873" s="190">
        <v>3163.5</v>
      </c>
      <c r="I3873" s="190">
        <v>3163</v>
      </c>
      <c r="J3873" s="190">
        <v>3163</v>
      </c>
      <c r="K3873" s="190">
        <v>168</v>
      </c>
      <c r="L3873" s="189">
        <f>'Форма 2'!C3877</f>
        <v>10896598.26</v>
      </c>
      <c r="M3873" s="190">
        <v>0</v>
      </c>
      <c r="N3873" s="190">
        <v>0</v>
      </c>
      <c r="O3873" s="190">
        <v>0</v>
      </c>
      <c r="P3873" s="189">
        <f t="shared" si="348"/>
        <v>10896598.26</v>
      </c>
      <c r="Q3873" s="191">
        <f t="shared" si="349"/>
        <v>3445.02</v>
      </c>
      <c r="R3873" s="191">
        <f t="shared" si="350"/>
        <v>3445.02</v>
      </c>
      <c r="S3873" s="90" t="s">
        <v>42</v>
      </c>
      <c r="T3873" s="55" t="s">
        <v>2982</v>
      </c>
    </row>
    <row r="3874" spans="1:20">
      <c r="A3874" s="137">
        <v>1159</v>
      </c>
      <c r="B3874" s="90" t="s">
        <v>2293</v>
      </c>
      <c r="C3874" s="55">
        <v>1987</v>
      </c>
      <c r="D3874" s="55" t="s">
        <v>580</v>
      </c>
      <c r="E3874" s="90" t="s">
        <v>576</v>
      </c>
      <c r="F3874" s="55">
        <v>16</v>
      </c>
      <c r="G3874" s="55">
        <v>9</v>
      </c>
      <c r="H3874" s="190">
        <v>27738.47</v>
      </c>
      <c r="I3874" s="190">
        <v>26372.400000000001</v>
      </c>
      <c r="J3874" s="190">
        <v>26172.5</v>
      </c>
      <c r="K3874" s="190">
        <v>1300</v>
      </c>
      <c r="L3874" s="189">
        <f>'Форма 2'!C3878</f>
        <v>35561990</v>
      </c>
      <c r="M3874" s="190">
        <v>0</v>
      </c>
      <c r="N3874" s="190">
        <v>0</v>
      </c>
      <c r="O3874" s="190">
        <v>0</v>
      </c>
      <c r="P3874" s="189">
        <f t="shared" si="348"/>
        <v>35561990</v>
      </c>
      <c r="Q3874" s="191">
        <f t="shared" si="349"/>
        <v>1348.4548239826483</v>
      </c>
      <c r="R3874" s="191">
        <f t="shared" si="350"/>
        <v>1348.4548239826483</v>
      </c>
      <c r="S3874" s="90" t="s">
        <v>42</v>
      </c>
      <c r="T3874" s="55" t="s">
        <v>35</v>
      </c>
    </row>
    <row r="3875" spans="1:20">
      <c r="A3875" s="312">
        <v>1160</v>
      </c>
      <c r="B3875" s="90" t="s">
        <v>2292</v>
      </c>
      <c r="C3875" s="55">
        <v>1990</v>
      </c>
      <c r="D3875" s="55"/>
      <c r="E3875" s="90" t="s">
        <v>576</v>
      </c>
      <c r="F3875" s="55">
        <v>10</v>
      </c>
      <c r="G3875" s="55">
        <v>14</v>
      </c>
      <c r="H3875" s="190">
        <v>30125.599999999999</v>
      </c>
      <c r="I3875" s="190">
        <v>30125.599999999999</v>
      </c>
      <c r="J3875" s="190">
        <v>30125.599999999999</v>
      </c>
      <c r="K3875" s="190">
        <v>840</v>
      </c>
      <c r="L3875" s="189">
        <f>'Форма 2'!C3879</f>
        <v>8405042.4000000004</v>
      </c>
      <c r="M3875" s="190">
        <v>0</v>
      </c>
      <c r="N3875" s="190">
        <v>0</v>
      </c>
      <c r="O3875" s="190">
        <v>0</v>
      </c>
      <c r="P3875" s="189">
        <f t="shared" si="348"/>
        <v>8405042.4000000004</v>
      </c>
      <c r="Q3875" s="191">
        <f t="shared" si="349"/>
        <v>279</v>
      </c>
      <c r="R3875" s="191">
        <f t="shared" si="350"/>
        <v>279</v>
      </c>
      <c r="S3875" s="90" t="s">
        <v>42</v>
      </c>
      <c r="T3875" s="55" t="s">
        <v>35</v>
      </c>
    </row>
    <row r="3876" spans="1:20">
      <c r="A3876" s="137">
        <v>1161</v>
      </c>
      <c r="B3876" s="90" t="s">
        <v>2295</v>
      </c>
      <c r="C3876" s="55">
        <v>1962</v>
      </c>
      <c r="D3876" s="55"/>
      <c r="E3876" s="90" t="s">
        <v>335</v>
      </c>
      <c r="F3876" s="55">
        <v>3</v>
      </c>
      <c r="G3876" s="55">
        <v>2</v>
      </c>
      <c r="H3876" s="190">
        <v>1077</v>
      </c>
      <c r="I3876" s="190">
        <v>977</v>
      </c>
      <c r="J3876" s="190">
        <v>904</v>
      </c>
      <c r="K3876" s="190">
        <v>47</v>
      </c>
      <c r="L3876" s="189">
        <f>'Форма 2'!C3880</f>
        <v>3594383</v>
      </c>
      <c r="M3876" s="190">
        <v>0</v>
      </c>
      <c r="N3876" s="190">
        <v>0</v>
      </c>
      <c r="O3876" s="190">
        <v>0</v>
      </c>
      <c r="P3876" s="189">
        <f t="shared" si="348"/>
        <v>3594383</v>
      </c>
      <c r="Q3876" s="191">
        <f t="shared" si="349"/>
        <v>3679</v>
      </c>
      <c r="R3876" s="191">
        <f t="shared" si="350"/>
        <v>3679</v>
      </c>
      <c r="S3876" s="90" t="s">
        <v>42</v>
      </c>
      <c r="T3876" s="55" t="s">
        <v>34</v>
      </c>
    </row>
    <row r="3877" spans="1:20">
      <c r="A3877" s="312">
        <v>1162</v>
      </c>
      <c r="B3877" s="90" t="s">
        <v>2296</v>
      </c>
      <c r="C3877" s="55">
        <v>1991</v>
      </c>
      <c r="D3877" s="55" t="s">
        <v>582</v>
      </c>
      <c r="E3877" s="90" t="s">
        <v>335</v>
      </c>
      <c r="F3877" s="55">
        <v>12</v>
      </c>
      <c r="G3877" s="55">
        <v>1</v>
      </c>
      <c r="H3877" s="190">
        <v>5013.8</v>
      </c>
      <c r="I3877" s="190">
        <v>4201.3</v>
      </c>
      <c r="J3877" s="190">
        <v>4067.7</v>
      </c>
      <c r="K3877" s="190">
        <v>162</v>
      </c>
      <c r="L3877" s="189">
        <f>'Форма 2'!C3881</f>
        <v>2370793.59</v>
      </c>
      <c r="M3877" s="190">
        <v>0</v>
      </c>
      <c r="N3877" s="190">
        <v>0</v>
      </c>
      <c r="O3877" s="190">
        <v>0</v>
      </c>
      <c r="P3877" s="189">
        <f t="shared" si="348"/>
        <v>2370793.59</v>
      </c>
      <c r="Q3877" s="191">
        <f t="shared" si="349"/>
        <v>564.29999999999995</v>
      </c>
      <c r="R3877" s="191">
        <f t="shared" si="350"/>
        <v>564.29999999999995</v>
      </c>
      <c r="S3877" s="90" t="s">
        <v>42</v>
      </c>
      <c r="T3877" s="55" t="s">
        <v>35</v>
      </c>
    </row>
    <row r="3878" spans="1:20">
      <c r="A3878" s="137">
        <v>1163</v>
      </c>
      <c r="B3878" s="90" t="s">
        <v>2297</v>
      </c>
      <c r="C3878" s="55">
        <v>1986</v>
      </c>
      <c r="D3878" s="55" t="s">
        <v>577</v>
      </c>
      <c r="E3878" s="90" t="s">
        <v>335</v>
      </c>
      <c r="F3878" s="55">
        <v>12</v>
      </c>
      <c r="G3878" s="55">
        <v>1</v>
      </c>
      <c r="H3878" s="190">
        <v>4029.1</v>
      </c>
      <c r="I3878" s="190">
        <v>5412.9</v>
      </c>
      <c r="J3878" s="190">
        <v>4014</v>
      </c>
      <c r="K3878" s="190">
        <v>163</v>
      </c>
      <c r="L3878" s="189">
        <f>'Форма 2'!C3882</f>
        <v>9621165.4699999988</v>
      </c>
      <c r="M3878" s="190">
        <v>0</v>
      </c>
      <c r="N3878" s="190">
        <v>0</v>
      </c>
      <c r="O3878" s="190">
        <v>0</v>
      </c>
      <c r="P3878" s="189">
        <f t="shared" ref="P3878:P3941" si="351">L3878</f>
        <v>9621165.4699999988</v>
      </c>
      <c r="Q3878" s="191">
        <f t="shared" ref="Q3878:Q3941" si="352">L3878/I3878</f>
        <v>1777.4511758946221</v>
      </c>
      <c r="R3878" s="191">
        <f t="shared" ref="R3878:R3941" si="353">Q3878</f>
        <v>1777.4511758946221</v>
      </c>
      <c r="S3878" s="90" t="s">
        <v>42</v>
      </c>
      <c r="T3878" s="55" t="s">
        <v>35</v>
      </c>
    </row>
    <row r="3879" spans="1:20">
      <c r="A3879" s="312">
        <v>1164</v>
      </c>
      <c r="B3879" s="90" t="s">
        <v>2298</v>
      </c>
      <c r="C3879" s="55">
        <v>1975</v>
      </c>
      <c r="D3879" s="55"/>
      <c r="E3879" s="90" t="s">
        <v>576</v>
      </c>
      <c r="F3879" s="55">
        <v>9</v>
      </c>
      <c r="G3879" s="55">
        <v>6</v>
      </c>
      <c r="H3879" s="190">
        <v>13789.4</v>
      </c>
      <c r="I3879" s="190">
        <v>11438.1</v>
      </c>
      <c r="J3879" s="190">
        <v>11438.1</v>
      </c>
      <c r="K3879" s="190">
        <v>616</v>
      </c>
      <c r="L3879" s="189">
        <f>'Форма 2'!C3883</f>
        <v>50546679.615000002</v>
      </c>
      <c r="M3879" s="190">
        <v>0</v>
      </c>
      <c r="N3879" s="190">
        <v>0</v>
      </c>
      <c r="O3879" s="190">
        <v>0</v>
      </c>
      <c r="P3879" s="189">
        <f t="shared" si="351"/>
        <v>50546679.615000002</v>
      </c>
      <c r="Q3879" s="191">
        <f t="shared" si="352"/>
        <v>4419.1499999999996</v>
      </c>
      <c r="R3879" s="191">
        <f t="shared" si="353"/>
        <v>4419.1499999999996</v>
      </c>
      <c r="S3879" s="90" t="s">
        <v>42</v>
      </c>
      <c r="T3879" s="55" t="s">
        <v>34</v>
      </c>
    </row>
    <row r="3880" spans="1:20">
      <c r="A3880" s="137">
        <v>1165</v>
      </c>
      <c r="B3880" s="90" t="s">
        <v>2299</v>
      </c>
      <c r="C3880" s="55">
        <v>1976</v>
      </c>
      <c r="D3880" s="55"/>
      <c r="E3880" s="90" t="s">
        <v>335</v>
      </c>
      <c r="F3880" s="55">
        <v>6</v>
      </c>
      <c r="G3880" s="55">
        <v>6</v>
      </c>
      <c r="H3880" s="190">
        <v>2410</v>
      </c>
      <c r="I3880" s="190">
        <v>2229.75</v>
      </c>
      <c r="J3880" s="190">
        <v>2229.75</v>
      </c>
      <c r="K3880" s="190">
        <v>294</v>
      </c>
      <c r="L3880" s="189">
        <f>'Форма 2'!C3884</f>
        <v>13285118.07</v>
      </c>
      <c r="M3880" s="190">
        <v>0</v>
      </c>
      <c r="N3880" s="190">
        <v>0</v>
      </c>
      <c r="O3880" s="190">
        <v>0</v>
      </c>
      <c r="P3880" s="189">
        <f t="shared" si="351"/>
        <v>13285118.07</v>
      </c>
      <c r="Q3880" s="191">
        <f t="shared" si="352"/>
        <v>5958.12</v>
      </c>
      <c r="R3880" s="191">
        <f t="shared" si="353"/>
        <v>5958.12</v>
      </c>
      <c r="S3880" s="90" t="s">
        <v>42</v>
      </c>
      <c r="T3880" s="55" t="s">
        <v>34</v>
      </c>
    </row>
    <row r="3881" spans="1:20">
      <c r="A3881" s="312">
        <v>1166</v>
      </c>
      <c r="B3881" s="90" t="s">
        <v>2300</v>
      </c>
      <c r="C3881" s="55">
        <v>1988</v>
      </c>
      <c r="D3881" s="55"/>
      <c r="E3881" s="90" t="s">
        <v>576</v>
      </c>
      <c r="F3881" s="55">
        <v>10</v>
      </c>
      <c r="G3881" s="55">
        <v>3</v>
      </c>
      <c r="H3881" s="190">
        <v>6832.9</v>
      </c>
      <c r="I3881" s="190">
        <v>4859.4000000000005</v>
      </c>
      <c r="J3881" s="190">
        <v>4230.6000000000004</v>
      </c>
      <c r="K3881" s="190">
        <v>260</v>
      </c>
      <c r="L3881" s="189">
        <f>'Форма 2'!C3885</f>
        <v>10087716</v>
      </c>
      <c r="M3881" s="190">
        <v>0</v>
      </c>
      <c r="N3881" s="190">
        <v>0</v>
      </c>
      <c r="O3881" s="190">
        <v>0</v>
      </c>
      <c r="P3881" s="189">
        <f t="shared" si="351"/>
        <v>10087716</v>
      </c>
      <c r="Q3881" s="191">
        <f t="shared" si="352"/>
        <v>2075.9180145696996</v>
      </c>
      <c r="R3881" s="191">
        <f t="shared" si="353"/>
        <v>2075.9180145696996</v>
      </c>
      <c r="S3881" s="90" t="s">
        <v>42</v>
      </c>
      <c r="T3881" s="55" t="s">
        <v>35</v>
      </c>
    </row>
    <row r="3882" spans="1:20">
      <c r="A3882" s="137">
        <v>1167</v>
      </c>
      <c r="B3882" s="90" t="s">
        <v>2303</v>
      </c>
      <c r="C3882" s="55">
        <v>1965</v>
      </c>
      <c r="D3882" s="55"/>
      <c r="E3882" s="90" t="s">
        <v>335</v>
      </c>
      <c r="F3882" s="55">
        <v>5</v>
      </c>
      <c r="G3882" s="55">
        <v>3</v>
      </c>
      <c r="H3882" s="190">
        <v>2783.3</v>
      </c>
      <c r="I3882" s="190">
        <v>2338.6999999999998</v>
      </c>
      <c r="J3882" s="190">
        <v>2101</v>
      </c>
      <c r="K3882" s="190">
        <v>99</v>
      </c>
      <c r="L3882" s="189">
        <f>'Форма 2'!C3886</f>
        <v>8056868.2739999993</v>
      </c>
      <c r="M3882" s="190">
        <v>0</v>
      </c>
      <c r="N3882" s="190">
        <v>0</v>
      </c>
      <c r="O3882" s="190">
        <v>0</v>
      </c>
      <c r="P3882" s="189">
        <f t="shared" si="351"/>
        <v>8056868.2739999993</v>
      </c>
      <c r="Q3882" s="191">
        <f t="shared" si="352"/>
        <v>3445.02</v>
      </c>
      <c r="R3882" s="191">
        <f t="shared" si="353"/>
        <v>3445.02</v>
      </c>
      <c r="S3882" s="90" t="s">
        <v>42</v>
      </c>
      <c r="T3882" s="55" t="s">
        <v>34</v>
      </c>
    </row>
    <row r="3883" spans="1:20">
      <c r="A3883" s="312">
        <v>1168</v>
      </c>
      <c r="B3883" s="90" t="s">
        <v>2304</v>
      </c>
      <c r="C3883" s="55">
        <v>1981</v>
      </c>
      <c r="D3883" s="55"/>
      <c r="E3883" s="90" t="s">
        <v>576</v>
      </c>
      <c r="F3883" s="55">
        <v>5</v>
      </c>
      <c r="G3883" s="55">
        <v>6</v>
      </c>
      <c r="H3883" s="190">
        <v>4483.8</v>
      </c>
      <c r="I3883" s="190">
        <v>3742.35</v>
      </c>
      <c r="J3883" s="190">
        <v>3742.35</v>
      </c>
      <c r="K3883" s="190">
        <v>224</v>
      </c>
      <c r="L3883" s="189">
        <f>'Форма 2'!C3887</f>
        <v>3516686.2949999999</v>
      </c>
      <c r="M3883" s="190">
        <v>0</v>
      </c>
      <c r="N3883" s="190">
        <v>0</v>
      </c>
      <c r="O3883" s="190">
        <v>0</v>
      </c>
      <c r="P3883" s="189">
        <f t="shared" si="351"/>
        <v>3516686.2949999999</v>
      </c>
      <c r="Q3883" s="191">
        <f t="shared" si="352"/>
        <v>939.7</v>
      </c>
      <c r="R3883" s="191">
        <f t="shared" si="353"/>
        <v>939.7</v>
      </c>
      <c r="S3883" s="90" t="s">
        <v>42</v>
      </c>
      <c r="T3883" s="55" t="s">
        <v>2982</v>
      </c>
    </row>
    <row r="3884" spans="1:20">
      <c r="A3884" s="137">
        <v>1169</v>
      </c>
      <c r="B3884" s="90" t="s">
        <v>2301</v>
      </c>
      <c r="C3884" s="55">
        <v>1964</v>
      </c>
      <c r="D3884" s="55"/>
      <c r="E3884" s="90" t="s">
        <v>576</v>
      </c>
      <c r="F3884" s="55">
        <v>5</v>
      </c>
      <c r="G3884" s="55">
        <v>3</v>
      </c>
      <c r="H3884" s="190">
        <v>2785.4</v>
      </c>
      <c r="I3884" s="190">
        <v>2367.65</v>
      </c>
      <c r="J3884" s="190">
        <v>2367.65</v>
      </c>
      <c r="K3884" s="190">
        <v>147</v>
      </c>
      <c r="L3884" s="189">
        <f>'Форма 2'!C3888</f>
        <v>8156601.6030000001</v>
      </c>
      <c r="M3884" s="190">
        <v>0</v>
      </c>
      <c r="N3884" s="190">
        <v>0</v>
      </c>
      <c r="O3884" s="190">
        <v>0</v>
      </c>
      <c r="P3884" s="189">
        <f t="shared" si="351"/>
        <v>8156601.6030000001</v>
      </c>
      <c r="Q3884" s="191">
        <f t="shared" si="352"/>
        <v>3445.02</v>
      </c>
      <c r="R3884" s="191">
        <f t="shared" si="353"/>
        <v>3445.02</v>
      </c>
      <c r="S3884" s="90" t="s">
        <v>42</v>
      </c>
      <c r="T3884" s="55" t="s">
        <v>34</v>
      </c>
    </row>
    <row r="3885" spans="1:20">
      <c r="A3885" s="312">
        <v>1170</v>
      </c>
      <c r="B3885" s="90" t="s">
        <v>2302</v>
      </c>
      <c r="C3885" s="55">
        <v>1963</v>
      </c>
      <c r="D3885" s="55"/>
      <c r="E3885" s="90" t="s">
        <v>335</v>
      </c>
      <c r="F3885" s="55">
        <v>4</v>
      </c>
      <c r="G3885" s="55">
        <v>3</v>
      </c>
      <c r="H3885" s="190">
        <v>2154.5</v>
      </c>
      <c r="I3885" s="190">
        <v>1804.05</v>
      </c>
      <c r="J3885" s="190">
        <v>1804.05</v>
      </c>
      <c r="K3885" s="190">
        <v>106</v>
      </c>
      <c r="L3885" s="189">
        <f>'Форма 2'!C3889</f>
        <v>6214988.3310000002</v>
      </c>
      <c r="M3885" s="190">
        <v>0</v>
      </c>
      <c r="N3885" s="190">
        <v>0</v>
      </c>
      <c r="O3885" s="190">
        <v>0</v>
      </c>
      <c r="P3885" s="189">
        <f t="shared" si="351"/>
        <v>6214988.3310000002</v>
      </c>
      <c r="Q3885" s="191">
        <f t="shared" si="352"/>
        <v>3445.0200000000004</v>
      </c>
      <c r="R3885" s="191">
        <f t="shared" si="353"/>
        <v>3445.0200000000004</v>
      </c>
      <c r="S3885" s="90" t="s">
        <v>42</v>
      </c>
      <c r="T3885" s="55" t="s">
        <v>34</v>
      </c>
    </row>
    <row r="3886" spans="1:20">
      <c r="A3886" s="137">
        <v>1171</v>
      </c>
      <c r="B3886" s="90" t="s">
        <v>2306</v>
      </c>
      <c r="C3886" s="55">
        <v>1964</v>
      </c>
      <c r="D3886" s="55"/>
      <c r="E3886" s="90" t="s">
        <v>335</v>
      </c>
      <c r="F3886" s="55">
        <v>5</v>
      </c>
      <c r="G3886" s="55">
        <v>4</v>
      </c>
      <c r="H3886" s="190">
        <v>3260.6</v>
      </c>
      <c r="I3886" s="190">
        <v>3080.35</v>
      </c>
      <c r="J3886" s="190">
        <v>3080.35</v>
      </c>
      <c r="K3886" s="190">
        <v>170</v>
      </c>
      <c r="L3886" s="189">
        <f>'Форма 2'!C3890</f>
        <v>10611867.356999999</v>
      </c>
      <c r="M3886" s="190">
        <v>0</v>
      </c>
      <c r="N3886" s="190">
        <v>0</v>
      </c>
      <c r="O3886" s="190">
        <v>0</v>
      </c>
      <c r="P3886" s="189">
        <f t="shared" si="351"/>
        <v>10611867.356999999</v>
      </c>
      <c r="Q3886" s="191">
        <f t="shared" si="352"/>
        <v>3445.0199999999995</v>
      </c>
      <c r="R3886" s="191">
        <f t="shared" si="353"/>
        <v>3445.0199999999995</v>
      </c>
      <c r="S3886" s="90" t="s">
        <v>42</v>
      </c>
      <c r="T3886" s="55" t="s">
        <v>34</v>
      </c>
    </row>
    <row r="3887" spans="1:20">
      <c r="A3887" s="312">
        <v>1172</v>
      </c>
      <c r="B3887" s="90" t="s">
        <v>2307</v>
      </c>
      <c r="C3887" s="55">
        <v>1963</v>
      </c>
      <c r="D3887" s="55"/>
      <c r="E3887" s="90" t="s">
        <v>576</v>
      </c>
      <c r="F3887" s="55">
        <v>5</v>
      </c>
      <c r="G3887" s="55">
        <v>4</v>
      </c>
      <c r="H3887" s="190">
        <v>3583.3</v>
      </c>
      <c r="I3887" s="190">
        <v>3269</v>
      </c>
      <c r="J3887" s="190">
        <v>3269</v>
      </c>
      <c r="K3887" s="190">
        <v>167</v>
      </c>
      <c r="L3887" s="189">
        <f>'Форма 2'!C3891</f>
        <v>11261770.380000001</v>
      </c>
      <c r="M3887" s="190">
        <v>0</v>
      </c>
      <c r="N3887" s="190">
        <v>0</v>
      </c>
      <c r="O3887" s="190">
        <v>0</v>
      </c>
      <c r="P3887" s="189">
        <f t="shared" si="351"/>
        <v>11261770.380000001</v>
      </c>
      <c r="Q3887" s="191">
        <f t="shared" si="352"/>
        <v>3445.0200000000004</v>
      </c>
      <c r="R3887" s="191">
        <f t="shared" si="353"/>
        <v>3445.0200000000004</v>
      </c>
      <c r="S3887" s="90" t="s">
        <v>42</v>
      </c>
      <c r="T3887" s="55" t="s">
        <v>34</v>
      </c>
    </row>
    <row r="3888" spans="1:20">
      <c r="A3888" s="137">
        <v>1173</v>
      </c>
      <c r="B3888" s="90" t="s">
        <v>2309</v>
      </c>
      <c r="C3888" s="55">
        <v>1964</v>
      </c>
      <c r="D3888" s="55"/>
      <c r="E3888" s="90" t="s">
        <v>335</v>
      </c>
      <c r="F3888" s="55">
        <v>5</v>
      </c>
      <c r="G3888" s="55">
        <v>4</v>
      </c>
      <c r="H3888" s="190">
        <v>3170.7</v>
      </c>
      <c r="I3888" s="190">
        <v>3169.9</v>
      </c>
      <c r="J3888" s="190">
        <v>3169.9</v>
      </c>
      <c r="K3888" s="190">
        <v>171</v>
      </c>
      <c r="L3888" s="189">
        <f>'Форма 2'!C3892</f>
        <v>10920368.898</v>
      </c>
      <c r="M3888" s="190">
        <v>0</v>
      </c>
      <c r="N3888" s="190">
        <v>0</v>
      </c>
      <c r="O3888" s="190">
        <v>0</v>
      </c>
      <c r="P3888" s="189">
        <f t="shared" si="351"/>
        <v>10920368.898</v>
      </c>
      <c r="Q3888" s="191">
        <f t="shared" si="352"/>
        <v>3445.02</v>
      </c>
      <c r="R3888" s="191">
        <f t="shared" si="353"/>
        <v>3445.02</v>
      </c>
      <c r="S3888" s="90" t="s">
        <v>42</v>
      </c>
      <c r="T3888" s="55" t="s">
        <v>34</v>
      </c>
    </row>
    <row r="3889" spans="1:20">
      <c r="A3889" s="312">
        <v>1174</v>
      </c>
      <c r="B3889" s="90" t="s">
        <v>2308</v>
      </c>
      <c r="C3889" s="55">
        <v>1982</v>
      </c>
      <c r="D3889" s="55"/>
      <c r="E3889" s="90" t="s">
        <v>576</v>
      </c>
      <c r="F3889" s="55">
        <v>12</v>
      </c>
      <c r="G3889" s="55">
        <v>2</v>
      </c>
      <c r="H3889" s="190">
        <v>6029.1</v>
      </c>
      <c r="I3889" s="190">
        <v>4755.199999999998</v>
      </c>
      <c r="J3889" s="190">
        <v>4751.199999999998</v>
      </c>
      <c r="K3889" s="190">
        <v>192</v>
      </c>
      <c r="L3889" s="189">
        <f>'Форма 2'!C3893</f>
        <v>13133332</v>
      </c>
      <c r="M3889" s="190">
        <v>0</v>
      </c>
      <c r="N3889" s="190">
        <v>0</v>
      </c>
      <c r="O3889" s="190">
        <v>0</v>
      </c>
      <c r="P3889" s="189">
        <f t="shared" si="351"/>
        <v>13133332</v>
      </c>
      <c r="Q3889" s="191">
        <f t="shared" si="352"/>
        <v>2761.8884589502031</v>
      </c>
      <c r="R3889" s="191">
        <f t="shared" si="353"/>
        <v>2761.8884589502031</v>
      </c>
      <c r="S3889" s="90" t="s">
        <v>42</v>
      </c>
      <c r="T3889" s="55" t="s">
        <v>35</v>
      </c>
    </row>
    <row r="3890" spans="1:20">
      <c r="A3890" s="137">
        <v>1175</v>
      </c>
      <c r="B3890" s="90" t="s">
        <v>2310</v>
      </c>
      <c r="C3890" s="55">
        <v>1963</v>
      </c>
      <c r="D3890" s="55"/>
      <c r="E3890" s="90" t="s">
        <v>335</v>
      </c>
      <c r="F3890" s="55">
        <v>5</v>
      </c>
      <c r="G3890" s="55">
        <v>4</v>
      </c>
      <c r="H3890" s="190">
        <v>3260.4000000000015</v>
      </c>
      <c r="I3890" s="190">
        <v>3259.9</v>
      </c>
      <c r="J3890" s="190">
        <v>3259.9</v>
      </c>
      <c r="K3890" s="190">
        <v>188</v>
      </c>
      <c r="L3890" s="189">
        <f>'Форма 2'!C3894</f>
        <v>11230420.698000001</v>
      </c>
      <c r="M3890" s="190">
        <v>0</v>
      </c>
      <c r="N3890" s="190">
        <v>0</v>
      </c>
      <c r="O3890" s="190">
        <v>0</v>
      </c>
      <c r="P3890" s="189">
        <f t="shared" si="351"/>
        <v>11230420.698000001</v>
      </c>
      <c r="Q3890" s="191">
        <f t="shared" si="352"/>
        <v>3445.02</v>
      </c>
      <c r="R3890" s="191">
        <f t="shared" si="353"/>
        <v>3445.02</v>
      </c>
      <c r="S3890" s="90" t="s">
        <v>42</v>
      </c>
      <c r="T3890" s="55" t="s">
        <v>34</v>
      </c>
    </row>
    <row r="3891" spans="1:20">
      <c r="A3891" s="312">
        <v>1176</v>
      </c>
      <c r="B3891" s="90" t="s">
        <v>2311</v>
      </c>
      <c r="C3891" s="55">
        <v>1964</v>
      </c>
      <c r="D3891" s="55"/>
      <c r="E3891" s="90" t="s">
        <v>335</v>
      </c>
      <c r="F3891" s="55">
        <v>5</v>
      </c>
      <c r="G3891" s="55">
        <v>4</v>
      </c>
      <c r="H3891" s="190">
        <v>3241.3</v>
      </c>
      <c r="I3891" s="190">
        <v>3238.5</v>
      </c>
      <c r="J3891" s="190">
        <v>3238.5</v>
      </c>
      <c r="K3891" s="190">
        <v>177</v>
      </c>
      <c r="L3891" s="189">
        <f>'Форма 2'!C3895</f>
        <v>11156697.27</v>
      </c>
      <c r="M3891" s="190">
        <v>0</v>
      </c>
      <c r="N3891" s="190">
        <v>0</v>
      </c>
      <c r="O3891" s="190">
        <v>0</v>
      </c>
      <c r="P3891" s="189">
        <f t="shared" si="351"/>
        <v>11156697.27</v>
      </c>
      <c r="Q3891" s="191">
        <f t="shared" si="352"/>
        <v>3445.02</v>
      </c>
      <c r="R3891" s="191">
        <f t="shared" si="353"/>
        <v>3445.02</v>
      </c>
      <c r="S3891" s="90" t="s">
        <v>42</v>
      </c>
      <c r="T3891" s="55" t="s">
        <v>34</v>
      </c>
    </row>
    <row r="3892" spans="1:20">
      <c r="A3892" s="137">
        <v>1177</v>
      </c>
      <c r="B3892" s="90" t="s">
        <v>2305</v>
      </c>
      <c r="C3892" s="55">
        <v>1964</v>
      </c>
      <c r="D3892" s="55"/>
      <c r="E3892" s="90" t="s">
        <v>335</v>
      </c>
      <c r="F3892" s="55">
        <v>5</v>
      </c>
      <c r="G3892" s="55">
        <v>3</v>
      </c>
      <c r="H3892" s="190">
        <v>3866</v>
      </c>
      <c r="I3892" s="190">
        <v>3685.75</v>
      </c>
      <c r="J3892" s="190">
        <v>3685.75</v>
      </c>
      <c r="K3892" s="190">
        <v>280</v>
      </c>
      <c r="L3892" s="189">
        <f>'Форма 2'!C3896</f>
        <v>12697482.465</v>
      </c>
      <c r="M3892" s="190">
        <v>0</v>
      </c>
      <c r="N3892" s="190">
        <v>0</v>
      </c>
      <c r="O3892" s="190">
        <v>0</v>
      </c>
      <c r="P3892" s="189">
        <f t="shared" si="351"/>
        <v>12697482.465</v>
      </c>
      <c r="Q3892" s="191">
        <f t="shared" si="352"/>
        <v>3445.02</v>
      </c>
      <c r="R3892" s="191">
        <f t="shared" si="353"/>
        <v>3445.02</v>
      </c>
      <c r="S3892" s="90" t="s">
        <v>42</v>
      </c>
      <c r="T3892" s="55" t="s">
        <v>35</v>
      </c>
    </row>
    <row r="3893" spans="1:20">
      <c r="A3893" s="312">
        <v>1178</v>
      </c>
      <c r="B3893" s="90" t="s">
        <v>2312</v>
      </c>
      <c r="C3893" s="55">
        <v>1973</v>
      </c>
      <c r="D3893" s="55"/>
      <c r="E3893" s="90" t="s">
        <v>335</v>
      </c>
      <c r="F3893" s="55">
        <v>5</v>
      </c>
      <c r="G3893" s="55">
        <v>8</v>
      </c>
      <c r="H3893" s="190">
        <v>6923.6</v>
      </c>
      <c r="I3893" s="190">
        <v>6293.4000000000005</v>
      </c>
      <c r="J3893" s="190">
        <v>6000.3</v>
      </c>
      <c r="K3893" s="190">
        <v>318</v>
      </c>
      <c r="L3893" s="189">
        <f>'Форма 2'!C3897</f>
        <v>5136106.6740000006</v>
      </c>
      <c r="M3893" s="190">
        <v>0</v>
      </c>
      <c r="N3893" s="190">
        <v>0</v>
      </c>
      <c r="O3893" s="190">
        <v>0</v>
      </c>
      <c r="P3893" s="189">
        <f t="shared" si="351"/>
        <v>5136106.6740000006</v>
      </c>
      <c r="Q3893" s="191">
        <f t="shared" si="352"/>
        <v>816.11</v>
      </c>
      <c r="R3893" s="191">
        <f t="shared" si="353"/>
        <v>816.11</v>
      </c>
      <c r="S3893" s="90" t="s">
        <v>42</v>
      </c>
      <c r="T3893" s="55" t="s">
        <v>34</v>
      </c>
    </row>
    <row r="3894" spans="1:20">
      <c r="A3894" s="137">
        <v>1179</v>
      </c>
      <c r="B3894" s="90" t="s">
        <v>2313</v>
      </c>
      <c r="C3894" s="55">
        <v>1958</v>
      </c>
      <c r="D3894" s="12">
        <v>2019</v>
      </c>
      <c r="E3894" s="90" t="s">
        <v>335</v>
      </c>
      <c r="F3894" s="55">
        <v>2</v>
      </c>
      <c r="G3894" s="55">
        <v>2</v>
      </c>
      <c r="H3894" s="190">
        <v>449.1</v>
      </c>
      <c r="I3894" s="190">
        <v>344.8</v>
      </c>
      <c r="J3894" s="190">
        <v>344.8</v>
      </c>
      <c r="K3894" s="190">
        <v>29</v>
      </c>
      <c r="L3894" s="189">
        <f>'Форма 2'!C3898</f>
        <v>921050.44800000009</v>
      </c>
      <c r="M3894" s="190">
        <v>0</v>
      </c>
      <c r="N3894" s="190">
        <v>0</v>
      </c>
      <c r="O3894" s="190">
        <v>0</v>
      </c>
      <c r="P3894" s="189">
        <f t="shared" si="351"/>
        <v>921050.44800000009</v>
      </c>
      <c r="Q3894" s="191">
        <f t="shared" si="352"/>
        <v>2671.26</v>
      </c>
      <c r="R3894" s="191">
        <f t="shared" si="353"/>
        <v>2671.26</v>
      </c>
      <c r="S3894" s="90" t="s">
        <v>42</v>
      </c>
      <c r="T3894" s="55" t="s">
        <v>34</v>
      </c>
    </row>
    <row r="3895" spans="1:20">
      <c r="A3895" s="312">
        <v>1180</v>
      </c>
      <c r="B3895" s="90" t="s">
        <v>2314</v>
      </c>
      <c r="C3895" s="55">
        <v>1957</v>
      </c>
      <c r="D3895" s="12">
        <v>2019</v>
      </c>
      <c r="E3895" s="90" t="s">
        <v>578</v>
      </c>
      <c r="F3895" s="55">
        <v>2</v>
      </c>
      <c r="G3895" s="55">
        <v>2</v>
      </c>
      <c r="H3895" s="190">
        <v>440.7</v>
      </c>
      <c r="I3895" s="190">
        <v>403.4</v>
      </c>
      <c r="J3895" s="190">
        <v>403.4</v>
      </c>
      <c r="K3895" s="190">
        <v>20</v>
      </c>
      <c r="L3895" s="189">
        <f>'Форма 2'!C3899</f>
        <v>1337650.196</v>
      </c>
      <c r="M3895" s="190">
        <v>0</v>
      </c>
      <c r="N3895" s="190">
        <v>0</v>
      </c>
      <c r="O3895" s="190">
        <v>0</v>
      </c>
      <c r="P3895" s="189">
        <f t="shared" si="351"/>
        <v>1337650.196</v>
      </c>
      <c r="Q3895" s="191">
        <f t="shared" si="352"/>
        <v>3315.94</v>
      </c>
      <c r="R3895" s="191">
        <f t="shared" si="353"/>
        <v>3315.94</v>
      </c>
      <c r="S3895" s="90" t="s">
        <v>42</v>
      </c>
      <c r="T3895" s="55" t="s">
        <v>34</v>
      </c>
    </row>
    <row r="3896" spans="1:20">
      <c r="A3896" s="137">
        <v>1181</v>
      </c>
      <c r="B3896" s="90" t="s">
        <v>2315</v>
      </c>
      <c r="C3896" s="55">
        <v>1962</v>
      </c>
      <c r="D3896" s="55"/>
      <c r="E3896" s="90" t="s">
        <v>335</v>
      </c>
      <c r="F3896" s="55">
        <v>2</v>
      </c>
      <c r="G3896" s="55">
        <v>2</v>
      </c>
      <c r="H3896" s="190">
        <v>592.20000000000005</v>
      </c>
      <c r="I3896" s="190">
        <v>530</v>
      </c>
      <c r="J3896" s="190">
        <v>465.6</v>
      </c>
      <c r="K3896" s="190">
        <v>29</v>
      </c>
      <c r="L3896" s="189">
        <f>'Форма 2'!C3900</f>
        <v>1949870</v>
      </c>
      <c r="M3896" s="190">
        <v>0</v>
      </c>
      <c r="N3896" s="190">
        <v>0</v>
      </c>
      <c r="O3896" s="190">
        <v>0</v>
      </c>
      <c r="P3896" s="189">
        <f t="shared" si="351"/>
        <v>1949870</v>
      </c>
      <c r="Q3896" s="191">
        <f t="shared" si="352"/>
        <v>3679</v>
      </c>
      <c r="R3896" s="191">
        <f t="shared" si="353"/>
        <v>3679</v>
      </c>
      <c r="S3896" s="90" t="s">
        <v>42</v>
      </c>
      <c r="T3896" s="55" t="s">
        <v>34</v>
      </c>
    </row>
    <row r="3897" spans="1:20">
      <c r="A3897" s="312">
        <v>1182</v>
      </c>
      <c r="B3897" s="90" t="s">
        <v>2316</v>
      </c>
      <c r="C3897" s="55">
        <v>1957</v>
      </c>
      <c r="D3897" s="55"/>
      <c r="E3897" s="90" t="s">
        <v>335</v>
      </c>
      <c r="F3897" s="55">
        <v>2</v>
      </c>
      <c r="G3897" s="55">
        <v>4</v>
      </c>
      <c r="H3897" s="190">
        <v>1429.3</v>
      </c>
      <c r="I3897" s="190">
        <v>1292.7</v>
      </c>
      <c r="J3897" s="190">
        <v>1292.7</v>
      </c>
      <c r="K3897" s="190">
        <v>65</v>
      </c>
      <c r="L3897" s="189">
        <f>'Форма 2'!C3901</f>
        <v>4774910.6250000009</v>
      </c>
      <c r="M3897" s="190">
        <v>0</v>
      </c>
      <c r="N3897" s="190">
        <v>0</v>
      </c>
      <c r="O3897" s="190">
        <v>0</v>
      </c>
      <c r="P3897" s="189">
        <f t="shared" si="351"/>
        <v>4774910.6250000009</v>
      </c>
      <c r="Q3897" s="191">
        <f t="shared" si="352"/>
        <v>3693.7500000000005</v>
      </c>
      <c r="R3897" s="191">
        <f t="shared" si="353"/>
        <v>3693.7500000000005</v>
      </c>
      <c r="S3897" s="90" t="s">
        <v>42</v>
      </c>
      <c r="T3897" s="55" t="s">
        <v>2982</v>
      </c>
    </row>
    <row r="3898" spans="1:20">
      <c r="A3898" s="137">
        <v>1183</v>
      </c>
      <c r="B3898" s="90" t="s">
        <v>2319</v>
      </c>
      <c r="C3898" s="55">
        <v>1965</v>
      </c>
      <c r="D3898" s="55"/>
      <c r="E3898" s="90" t="s">
        <v>576</v>
      </c>
      <c r="F3898" s="55">
        <v>5</v>
      </c>
      <c r="G3898" s="55">
        <v>6</v>
      </c>
      <c r="H3898" s="190">
        <v>4930.32</v>
      </c>
      <c r="I3898" s="190">
        <v>4395.72</v>
      </c>
      <c r="J3898" s="190">
        <v>4335.62</v>
      </c>
      <c r="K3898" s="190">
        <v>131</v>
      </c>
      <c r="L3898" s="189">
        <f>'Форма 2'!C3902</f>
        <v>15143343.3144</v>
      </c>
      <c r="M3898" s="190">
        <v>0</v>
      </c>
      <c r="N3898" s="190">
        <v>0</v>
      </c>
      <c r="O3898" s="190">
        <v>0</v>
      </c>
      <c r="P3898" s="189">
        <f t="shared" si="351"/>
        <v>15143343.3144</v>
      </c>
      <c r="Q3898" s="191">
        <f t="shared" si="352"/>
        <v>3445.02</v>
      </c>
      <c r="R3898" s="191">
        <f t="shared" si="353"/>
        <v>3445.02</v>
      </c>
      <c r="S3898" s="90" t="s">
        <v>42</v>
      </c>
      <c r="T3898" s="55" t="s">
        <v>35</v>
      </c>
    </row>
    <row r="3899" spans="1:20">
      <c r="A3899" s="312">
        <v>1184</v>
      </c>
      <c r="B3899" s="90" t="s">
        <v>2320</v>
      </c>
      <c r="C3899" s="55">
        <v>1975</v>
      </c>
      <c r="D3899" s="55"/>
      <c r="E3899" s="90" t="s">
        <v>335</v>
      </c>
      <c r="F3899" s="55">
        <v>5</v>
      </c>
      <c r="G3899" s="55">
        <v>12</v>
      </c>
      <c r="H3899" s="190">
        <v>10857.9</v>
      </c>
      <c r="I3899" s="190">
        <v>9721.6</v>
      </c>
      <c r="J3899" s="190">
        <v>7227.1</v>
      </c>
      <c r="K3899" s="190">
        <v>334</v>
      </c>
      <c r="L3899" s="189">
        <f>'Форма 2'!C3903</f>
        <v>14714307.726</v>
      </c>
      <c r="M3899" s="190">
        <v>0</v>
      </c>
      <c r="N3899" s="190">
        <v>0</v>
      </c>
      <c r="O3899" s="190">
        <v>0</v>
      </c>
      <c r="P3899" s="189">
        <f t="shared" si="351"/>
        <v>14714307.726</v>
      </c>
      <c r="Q3899" s="191">
        <f t="shared" si="352"/>
        <v>1513.5685202024358</v>
      </c>
      <c r="R3899" s="191">
        <f t="shared" si="353"/>
        <v>1513.5685202024358</v>
      </c>
      <c r="S3899" s="90" t="s">
        <v>42</v>
      </c>
      <c r="T3899" s="55" t="s">
        <v>34</v>
      </c>
    </row>
    <row r="3900" spans="1:20">
      <c r="A3900" s="137">
        <v>1185</v>
      </c>
      <c r="B3900" s="90" t="s">
        <v>2334</v>
      </c>
      <c r="C3900" s="55">
        <v>1988</v>
      </c>
      <c r="D3900" s="55"/>
      <c r="E3900" s="90" t="s">
        <v>28</v>
      </c>
      <c r="F3900" s="55">
        <v>9</v>
      </c>
      <c r="G3900" s="55">
        <v>2</v>
      </c>
      <c r="H3900" s="190">
        <v>16037.1</v>
      </c>
      <c r="I3900" s="190">
        <v>15358.9</v>
      </c>
      <c r="J3900" s="190">
        <v>13133.4</v>
      </c>
      <c r="K3900" s="190">
        <v>577</v>
      </c>
      <c r="L3900" s="189">
        <f>'Форма 2'!C3904</f>
        <v>4481466</v>
      </c>
      <c r="M3900" s="190">
        <v>0</v>
      </c>
      <c r="N3900" s="190">
        <v>0</v>
      </c>
      <c r="O3900" s="190">
        <v>0</v>
      </c>
      <c r="P3900" s="189">
        <f t="shared" si="351"/>
        <v>4481466</v>
      </c>
      <c r="Q3900" s="191">
        <f t="shared" si="352"/>
        <v>291.78300529334786</v>
      </c>
      <c r="R3900" s="191">
        <f t="shared" si="353"/>
        <v>291.78300529334786</v>
      </c>
      <c r="S3900" s="90" t="s">
        <v>42</v>
      </c>
      <c r="T3900" s="55" t="s">
        <v>35</v>
      </c>
    </row>
    <row r="3901" spans="1:20">
      <c r="A3901" s="312">
        <v>1186</v>
      </c>
      <c r="B3901" s="90" t="s">
        <v>2321</v>
      </c>
      <c r="C3901" s="55">
        <v>1986</v>
      </c>
      <c r="D3901" s="55"/>
      <c r="E3901" s="90" t="s">
        <v>28</v>
      </c>
      <c r="F3901" s="55">
        <v>14</v>
      </c>
      <c r="G3901" s="55">
        <v>1</v>
      </c>
      <c r="H3901" s="190">
        <v>8504.7999999999993</v>
      </c>
      <c r="I3901" s="190">
        <v>8388.2999999999993</v>
      </c>
      <c r="J3901" s="190">
        <v>5323.2</v>
      </c>
      <c r="K3901" s="190">
        <v>260</v>
      </c>
      <c r="L3901" s="189">
        <f>'Форма 2'!C3905</f>
        <v>6408188</v>
      </c>
      <c r="M3901" s="190">
        <v>0</v>
      </c>
      <c r="N3901" s="190">
        <v>0</v>
      </c>
      <c r="O3901" s="190">
        <v>0</v>
      </c>
      <c r="P3901" s="189">
        <f t="shared" si="351"/>
        <v>6408188</v>
      </c>
      <c r="Q3901" s="191">
        <f t="shared" si="352"/>
        <v>763.94358809293908</v>
      </c>
      <c r="R3901" s="191">
        <f t="shared" si="353"/>
        <v>763.94358809293908</v>
      </c>
      <c r="S3901" s="90" t="s">
        <v>42</v>
      </c>
      <c r="T3901" s="55" t="s">
        <v>34</v>
      </c>
    </row>
    <row r="3902" spans="1:20">
      <c r="A3902" s="137">
        <v>1187</v>
      </c>
      <c r="B3902" s="90" t="s">
        <v>2322</v>
      </c>
      <c r="C3902" s="55">
        <v>1964</v>
      </c>
      <c r="D3902" s="55"/>
      <c r="E3902" s="90" t="s">
        <v>28</v>
      </c>
      <c r="F3902" s="55">
        <v>5</v>
      </c>
      <c r="G3902" s="55">
        <v>4</v>
      </c>
      <c r="H3902" s="190">
        <v>3379.1</v>
      </c>
      <c r="I3902" s="190">
        <v>3075</v>
      </c>
      <c r="J3902" s="190">
        <v>2968.4</v>
      </c>
      <c r="K3902" s="190">
        <v>136</v>
      </c>
      <c r="L3902" s="189">
        <f>'Форма 2'!C3906</f>
        <v>10593436.5</v>
      </c>
      <c r="M3902" s="190">
        <v>0</v>
      </c>
      <c r="N3902" s="190">
        <v>0</v>
      </c>
      <c r="O3902" s="190">
        <v>0</v>
      </c>
      <c r="P3902" s="189">
        <f t="shared" si="351"/>
        <v>10593436.5</v>
      </c>
      <c r="Q3902" s="191">
        <f t="shared" si="352"/>
        <v>3445.02</v>
      </c>
      <c r="R3902" s="191">
        <f t="shared" si="353"/>
        <v>3445.02</v>
      </c>
      <c r="S3902" s="90" t="s">
        <v>42</v>
      </c>
      <c r="T3902" s="55" t="s">
        <v>34</v>
      </c>
    </row>
    <row r="3903" spans="1:20">
      <c r="A3903" s="312">
        <v>1188</v>
      </c>
      <c r="B3903" s="90" t="s">
        <v>2324</v>
      </c>
      <c r="C3903" s="55">
        <v>1963</v>
      </c>
      <c r="D3903" s="55"/>
      <c r="E3903" s="90" t="s">
        <v>28</v>
      </c>
      <c r="F3903" s="55">
        <v>5</v>
      </c>
      <c r="G3903" s="55">
        <v>2</v>
      </c>
      <c r="H3903" s="190">
        <v>1741</v>
      </c>
      <c r="I3903" s="190">
        <v>1618.3</v>
      </c>
      <c r="J3903" s="190">
        <v>1618.3</v>
      </c>
      <c r="K3903" s="190">
        <v>75</v>
      </c>
      <c r="L3903" s="189">
        <f>'Форма 2'!C3907</f>
        <v>5575075.8659999995</v>
      </c>
      <c r="M3903" s="190">
        <v>0</v>
      </c>
      <c r="N3903" s="190">
        <v>0</v>
      </c>
      <c r="O3903" s="190">
        <v>0</v>
      </c>
      <c r="P3903" s="189">
        <f t="shared" si="351"/>
        <v>5575075.8659999995</v>
      </c>
      <c r="Q3903" s="191">
        <f t="shared" si="352"/>
        <v>3445.02</v>
      </c>
      <c r="R3903" s="191">
        <f t="shared" si="353"/>
        <v>3445.02</v>
      </c>
      <c r="S3903" s="90" t="s">
        <v>42</v>
      </c>
      <c r="T3903" s="55" t="s">
        <v>34</v>
      </c>
    </row>
    <row r="3904" spans="1:20">
      <c r="A3904" s="137">
        <v>1189</v>
      </c>
      <c r="B3904" s="90" t="s">
        <v>2325</v>
      </c>
      <c r="C3904" s="55">
        <v>1963</v>
      </c>
      <c r="D3904" s="55"/>
      <c r="E3904" s="90" t="s">
        <v>28</v>
      </c>
      <c r="F3904" s="55">
        <v>5</v>
      </c>
      <c r="G3904" s="55">
        <v>4</v>
      </c>
      <c r="H3904" s="190">
        <v>3468.6</v>
      </c>
      <c r="I3904" s="190">
        <v>3183.5</v>
      </c>
      <c r="J3904" s="190">
        <v>3183.5</v>
      </c>
      <c r="K3904" s="190">
        <v>168</v>
      </c>
      <c r="L3904" s="189">
        <f>'Форма 2'!C3908</f>
        <v>10967221.17</v>
      </c>
      <c r="M3904" s="190">
        <v>0</v>
      </c>
      <c r="N3904" s="190">
        <v>0</v>
      </c>
      <c r="O3904" s="190">
        <v>0</v>
      </c>
      <c r="P3904" s="189">
        <f t="shared" si="351"/>
        <v>10967221.17</v>
      </c>
      <c r="Q3904" s="191">
        <f t="shared" si="352"/>
        <v>3445.02</v>
      </c>
      <c r="R3904" s="191">
        <f t="shared" si="353"/>
        <v>3445.02</v>
      </c>
      <c r="S3904" s="90" t="s">
        <v>42</v>
      </c>
      <c r="T3904" s="55" t="s">
        <v>34</v>
      </c>
    </row>
    <row r="3905" spans="1:20">
      <c r="A3905" s="312">
        <v>1190</v>
      </c>
      <c r="B3905" s="90" t="s">
        <v>2326</v>
      </c>
      <c r="C3905" s="55">
        <v>1963</v>
      </c>
      <c r="D3905" s="55"/>
      <c r="E3905" s="90" t="s">
        <v>28</v>
      </c>
      <c r="F3905" s="55">
        <v>5</v>
      </c>
      <c r="G3905" s="55">
        <v>4</v>
      </c>
      <c r="H3905" s="190">
        <v>3836.8799999999997</v>
      </c>
      <c r="I3905" s="190">
        <v>3521.2799999999997</v>
      </c>
      <c r="J3905" s="190">
        <v>3257.5</v>
      </c>
      <c r="K3905" s="190">
        <v>127</v>
      </c>
      <c r="L3905" s="189">
        <f>'Форма 2'!C3909</f>
        <v>12130880.025599999</v>
      </c>
      <c r="M3905" s="190">
        <v>0</v>
      </c>
      <c r="N3905" s="190">
        <v>0</v>
      </c>
      <c r="O3905" s="190">
        <v>0</v>
      </c>
      <c r="P3905" s="189">
        <f t="shared" si="351"/>
        <v>12130880.025599999</v>
      </c>
      <c r="Q3905" s="191">
        <f t="shared" si="352"/>
        <v>3445.02</v>
      </c>
      <c r="R3905" s="191">
        <f t="shared" si="353"/>
        <v>3445.02</v>
      </c>
      <c r="S3905" s="90" t="s">
        <v>42</v>
      </c>
      <c r="T3905" s="55" t="s">
        <v>34</v>
      </c>
    </row>
    <row r="3906" spans="1:20">
      <c r="A3906" s="137">
        <v>1191</v>
      </c>
      <c r="B3906" s="90" t="s">
        <v>2327</v>
      </c>
      <c r="C3906" s="55">
        <v>1960</v>
      </c>
      <c r="D3906" s="55"/>
      <c r="E3906" s="90" t="s">
        <v>28</v>
      </c>
      <c r="F3906" s="55">
        <v>5</v>
      </c>
      <c r="G3906" s="55">
        <v>4</v>
      </c>
      <c r="H3906" s="190">
        <v>3106</v>
      </c>
      <c r="I3906" s="190">
        <v>2925.75</v>
      </c>
      <c r="J3906" s="190">
        <v>2321.25</v>
      </c>
      <c r="K3906" s="190">
        <v>111</v>
      </c>
      <c r="L3906" s="189">
        <f>'Форма 2'!C3910</f>
        <v>10079267.265000001</v>
      </c>
      <c r="M3906" s="190">
        <v>0</v>
      </c>
      <c r="N3906" s="190">
        <v>0</v>
      </c>
      <c r="O3906" s="190">
        <v>0</v>
      </c>
      <c r="P3906" s="189">
        <f t="shared" si="351"/>
        <v>10079267.265000001</v>
      </c>
      <c r="Q3906" s="191">
        <f t="shared" si="352"/>
        <v>3445.02</v>
      </c>
      <c r="R3906" s="191">
        <f t="shared" si="353"/>
        <v>3445.02</v>
      </c>
      <c r="S3906" s="90" t="s">
        <v>42</v>
      </c>
      <c r="T3906" s="55" t="s">
        <v>34</v>
      </c>
    </row>
    <row r="3907" spans="1:20">
      <c r="A3907" s="312">
        <v>1192</v>
      </c>
      <c r="B3907" s="90" t="s">
        <v>2328</v>
      </c>
      <c r="C3907" s="55">
        <v>1963</v>
      </c>
      <c r="D3907" s="55"/>
      <c r="E3907" s="90" t="s">
        <v>28</v>
      </c>
      <c r="F3907" s="55">
        <v>5</v>
      </c>
      <c r="G3907" s="55">
        <v>4</v>
      </c>
      <c r="H3907" s="190">
        <v>3922</v>
      </c>
      <c r="I3907" s="190">
        <v>3554.3999999999996</v>
      </c>
      <c r="J3907" s="190">
        <v>2549.1</v>
      </c>
      <c r="K3907" s="190">
        <v>129</v>
      </c>
      <c r="L3907" s="189">
        <f>'Форма 2'!C3911</f>
        <v>12244979.088</v>
      </c>
      <c r="M3907" s="190">
        <v>0</v>
      </c>
      <c r="N3907" s="190">
        <v>0</v>
      </c>
      <c r="O3907" s="190">
        <v>0</v>
      </c>
      <c r="P3907" s="189">
        <f t="shared" si="351"/>
        <v>12244979.088</v>
      </c>
      <c r="Q3907" s="191">
        <f t="shared" si="352"/>
        <v>3445.0200000000004</v>
      </c>
      <c r="R3907" s="191">
        <f t="shared" si="353"/>
        <v>3445.0200000000004</v>
      </c>
      <c r="S3907" s="90" t="s">
        <v>42</v>
      </c>
      <c r="T3907" s="55" t="s">
        <v>34</v>
      </c>
    </row>
    <row r="3908" spans="1:20">
      <c r="A3908" s="137">
        <v>1193</v>
      </c>
      <c r="B3908" s="90" t="s">
        <v>2329</v>
      </c>
      <c r="C3908" s="55">
        <v>1965</v>
      </c>
      <c r="D3908" s="55"/>
      <c r="E3908" s="90" t="s">
        <v>28</v>
      </c>
      <c r="F3908" s="55">
        <v>5</v>
      </c>
      <c r="G3908" s="55">
        <v>2</v>
      </c>
      <c r="H3908" s="190">
        <v>2316.8000000000002</v>
      </c>
      <c r="I3908" s="190">
        <v>1626.1</v>
      </c>
      <c r="J3908" s="190">
        <v>1626.1</v>
      </c>
      <c r="K3908" s="190">
        <v>73</v>
      </c>
      <c r="L3908" s="189">
        <f>'Форма 2'!C3912</f>
        <v>5601947.0219999999</v>
      </c>
      <c r="M3908" s="190">
        <v>0</v>
      </c>
      <c r="N3908" s="190">
        <v>0</v>
      </c>
      <c r="O3908" s="190">
        <v>0</v>
      </c>
      <c r="P3908" s="189">
        <f t="shared" si="351"/>
        <v>5601947.0219999999</v>
      </c>
      <c r="Q3908" s="191">
        <f t="shared" si="352"/>
        <v>3445.02</v>
      </c>
      <c r="R3908" s="191">
        <f t="shared" si="353"/>
        <v>3445.02</v>
      </c>
      <c r="S3908" s="90" t="s">
        <v>42</v>
      </c>
      <c r="T3908" s="55" t="s">
        <v>34</v>
      </c>
    </row>
    <row r="3909" spans="1:20">
      <c r="A3909" s="312">
        <v>1194</v>
      </c>
      <c r="B3909" s="90" t="s">
        <v>2335</v>
      </c>
      <c r="C3909" s="55">
        <v>1964</v>
      </c>
      <c r="D3909" s="55"/>
      <c r="E3909" s="90" t="s">
        <v>28</v>
      </c>
      <c r="F3909" s="55">
        <v>5</v>
      </c>
      <c r="G3909" s="55">
        <v>3</v>
      </c>
      <c r="H3909" s="190">
        <v>3524.8</v>
      </c>
      <c r="I3909" s="190">
        <v>3186.79</v>
      </c>
      <c r="J3909" s="190">
        <v>3027.39</v>
      </c>
      <c r="K3909" s="190">
        <v>139</v>
      </c>
      <c r="L3909" s="189">
        <f>'Форма 2'!C3913</f>
        <v>10978555.285800001</v>
      </c>
      <c r="M3909" s="190">
        <v>0</v>
      </c>
      <c r="N3909" s="190">
        <v>0</v>
      </c>
      <c r="O3909" s="190">
        <v>0</v>
      </c>
      <c r="P3909" s="189">
        <f t="shared" si="351"/>
        <v>10978555.285800001</v>
      </c>
      <c r="Q3909" s="191">
        <f t="shared" si="352"/>
        <v>3445.0200000000004</v>
      </c>
      <c r="R3909" s="191">
        <f t="shared" si="353"/>
        <v>3445.0200000000004</v>
      </c>
      <c r="S3909" s="90" t="s">
        <v>42</v>
      </c>
      <c r="T3909" s="55" t="s">
        <v>34</v>
      </c>
    </row>
    <row r="3910" spans="1:20">
      <c r="A3910" s="137">
        <v>1195</v>
      </c>
      <c r="B3910" s="90" t="s">
        <v>2330</v>
      </c>
      <c r="C3910" s="55">
        <v>1965</v>
      </c>
      <c r="D3910" s="55"/>
      <c r="E3910" s="90" t="s">
        <v>28</v>
      </c>
      <c r="F3910" s="55">
        <v>5</v>
      </c>
      <c r="G3910" s="55">
        <v>4</v>
      </c>
      <c r="H3910" s="190">
        <v>5207</v>
      </c>
      <c r="I3910" s="190">
        <v>3192.5</v>
      </c>
      <c r="J3910" s="190">
        <v>3192.5</v>
      </c>
      <c r="K3910" s="190">
        <v>183</v>
      </c>
      <c r="L3910" s="189">
        <f>'Форма 2'!C3914</f>
        <v>10998226.35</v>
      </c>
      <c r="M3910" s="190">
        <v>0</v>
      </c>
      <c r="N3910" s="190">
        <v>0</v>
      </c>
      <c r="O3910" s="190">
        <v>0</v>
      </c>
      <c r="P3910" s="189">
        <f t="shared" si="351"/>
        <v>10998226.35</v>
      </c>
      <c r="Q3910" s="191">
        <f t="shared" si="352"/>
        <v>3445.02</v>
      </c>
      <c r="R3910" s="191">
        <f t="shared" si="353"/>
        <v>3445.02</v>
      </c>
      <c r="S3910" s="90" t="s">
        <v>42</v>
      </c>
      <c r="T3910" s="55" t="s">
        <v>34</v>
      </c>
    </row>
    <row r="3911" spans="1:20">
      <c r="A3911" s="312">
        <v>1196</v>
      </c>
      <c r="B3911" s="90" t="s">
        <v>2336</v>
      </c>
      <c r="C3911" s="55">
        <v>1963</v>
      </c>
      <c r="D3911" s="55"/>
      <c r="E3911" s="90" t="s">
        <v>28</v>
      </c>
      <c r="F3911" s="55">
        <v>5</v>
      </c>
      <c r="G3911" s="55">
        <v>3</v>
      </c>
      <c r="H3911" s="190">
        <v>3782</v>
      </c>
      <c r="I3911" s="190">
        <v>3092.7999999999997</v>
      </c>
      <c r="J3911" s="190">
        <v>2972.6</v>
      </c>
      <c r="K3911" s="190">
        <v>186</v>
      </c>
      <c r="L3911" s="189">
        <f>'Форма 2'!C3915</f>
        <v>10654757.855999999</v>
      </c>
      <c r="M3911" s="190">
        <v>0</v>
      </c>
      <c r="N3911" s="190">
        <v>0</v>
      </c>
      <c r="O3911" s="190">
        <v>0</v>
      </c>
      <c r="P3911" s="189">
        <f t="shared" si="351"/>
        <v>10654757.855999999</v>
      </c>
      <c r="Q3911" s="191">
        <f t="shared" si="352"/>
        <v>3445.02</v>
      </c>
      <c r="R3911" s="191">
        <f t="shared" si="353"/>
        <v>3445.02</v>
      </c>
      <c r="S3911" s="90" t="s">
        <v>42</v>
      </c>
      <c r="T3911" s="55" t="s">
        <v>34</v>
      </c>
    </row>
    <row r="3912" spans="1:20">
      <c r="A3912" s="137">
        <v>1197</v>
      </c>
      <c r="B3912" s="90" t="s">
        <v>2331</v>
      </c>
      <c r="C3912" s="55">
        <v>1965</v>
      </c>
      <c r="D3912" s="55"/>
      <c r="E3912" s="90" t="s">
        <v>28</v>
      </c>
      <c r="F3912" s="55">
        <v>5</v>
      </c>
      <c r="G3912" s="55">
        <v>4</v>
      </c>
      <c r="H3912" s="190">
        <v>5278.9</v>
      </c>
      <c r="I3912" s="190">
        <v>3202.3</v>
      </c>
      <c r="J3912" s="190">
        <v>3202.3</v>
      </c>
      <c r="K3912" s="190">
        <v>152</v>
      </c>
      <c r="L3912" s="189">
        <f>'Форма 2'!C3916</f>
        <v>11031987.546</v>
      </c>
      <c r="M3912" s="190">
        <v>0</v>
      </c>
      <c r="N3912" s="190">
        <v>0</v>
      </c>
      <c r="O3912" s="190">
        <v>0</v>
      </c>
      <c r="P3912" s="189">
        <f t="shared" si="351"/>
        <v>11031987.546</v>
      </c>
      <c r="Q3912" s="191">
        <f t="shared" si="352"/>
        <v>3445.02</v>
      </c>
      <c r="R3912" s="191">
        <f t="shared" si="353"/>
        <v>3445.02</v>
      </c>
      <c r="S3912" s="90" t="s">
        <v>42</v>
      </c>
      <c r="T3912" s="55" t="s">
        <v>35</v>
      </c>
    </row>
    <row r="3913" spans="1:20">
      <c r="A3913" s="312">
        <v>1198</v>
      </c>
      <c r="B3913" s="90" t="s">
        <v>2332</v>
      </c>
      <c r="C3913" s="55">
        <v>1964</v>
      </c>
      <c r="D3913" s="55"/>
      <c r="E3913" s="90" t="s">
        <v>28</v>
      </c>
      <c r="F3913" s="55">
        <v>5</v>
      </c>
      <c r="G3913" s="55">
        <v>4</v>
      </c>
      <c r="H3913" s="190">
        <v>5299.5</v>
      </c>
      <c r="I3913" s="190">
        <v>3273.2</v>
      </c>
      <c r="J3913" s="190">
        <v>3199.7</v>
      </c>
      <c r="K3913" s="190">
        <v>169</v>
      </c>
      <c r="L3913" s="189">
        <f>'Форма 2'!C3917</f>
        <v>1287218.632</v>
      </c>
      <c r="M3913" s="190">
        <v>0</v>
      </c>
      <c r="N3913" s="190">
        <v>0</v>
      </c>
      <c r="O3913" s="190">
        <v>0</v>
      </c>
      <c r="P3913" s="189">
        <f t="shared" si="351"/>
        <v>1287218.632</v>
      </c>
      <c r="Q3913" s="191">
        <f t="shared" si="352"/>
        <v>393.26</v>
      </c>
      <c r="R3913" s="191">
        <f t="shared" si="353"/>
        <v>393.26</v>
      </c>
      <c r="S3913" s="90" t="s">
        <v>42</v>
      </c>
      <c r="T3913" s="55" t="s">
        <v>34</v>
      </c>
    </row>
    <row r="3914" spans="1:20">
      <c r="A3914" s="137">
        <v>1199</v>
      </c>
      <c r="B3914" s="90" t="s">
        <v>2337</v>
      </c>
      <c r="C3914" s="55">
        <v>1964</v>
      </c>
      <c r="D3914" s="55"/>
      <c r="E3914" s="90" t="s">
        <v>28</v>
      </c>
      <c r="F3914" s="55">
        <v>5</v>
      </c>
      <c r="G3914" s="55">
        <v>3</v>
      </c>
      <c r="H3914" s="190">
        <v>2764.6</v>
      </c>
      <c r="I3914" s="190">
        <v>2323.9</v>
      </c>
      <c r="J3914" s="190">
        <v>2323.9</v>
      </c>
      <c r="K3914" s="190">
        <v>154</v>
      </c>
      <c r="L3914" s="189">
        <f>'Форма 2'!C3918</f>
        <v>8005881.9780000001</v>
      </c>
      <c r="M3914" s="190">
        <v>0</v>
      </c>
      <c r="N3914" s="190">
        <v>0</v>
      </c>
      <c r="O3914" s="190">
        <v>0</v>
      </c>
      <c r="P3914" s="189">
        <f t="shared" si="351"/>
        <v>8005881.9780000001</v>
      </c>
      <c r="Q3914" s="191">
        <f t="shared" si="352"/>
        <v>3445.02</v>
      </c>
      <c r="R3914" s="191">
        <f t="shared" si="353"/>
        <v>3445.02</v>
      </c>
      <c r="S3914" s="90" t="s">
        <v>42</v>
      </c>
      <c r="T3914" s="55" t="s">
        <v>35</v>
      </c>
    </row>
    <row r="3915" spans="1:20">
      <c r="A3915" s="312">
        <v>1200</v>
      </c>
      <c r="B3915" s="90" t="s">
        <v>2333</v>
      </c>
      <c r="C3915" s="55">
        <v>1965</v>
      </c>
      <c r="D3915" s="55"/>
      <c r="E3915" s="90" t="s">
        <v>28</v>
      </c>
      <c r="F3915" s="55">
        <v>5</v>
      </c>
      <c r="G3915" s="55">
        <v>4</v>
      </c>
      <c r="H3915" s="190">
        <v>5244.9</v>
      </c>
      <c r="I3915" s="190">
        <v>3185.2</v>
      </c>
      <c r="J3915" s="190">
        <v>3185.2</v>
      </c>
      <c r="K3915" s="190">
        <v>149</v>
      </c>
      <c r="L3915" s="189">
        <f>'Форма 2'!C3919</f>
        <v>10973077.704</v>
      </c>
      <c r="M3915" s="190">
        <v>0</v>
      </c>
      <c r="N3915" s="190">
        <v>0</v>
      </c>
      <c r="O3915" s="190">
        <v>0</v>
      </c>
      <c r="P3915" s="189">
        <f t="shared" si="351"/>
        <v>10973077.704</v>
      </c>
      <c r="Q3915" s="191">
        <f t="shared" si="352"/>
        <v>3445.02</v>
      </c>
      <c r="R3915" s="191">
        <f t="shared" si="353"/>
        <v>3445.02</v>
      </c>
      <c r="S3915" s="90" t="s">
        <v>42</v>
      </c>
      <c r="T3915" s="55" t="s">
        <v>34</v>
      </c>
    </row>
    <row r="3916" spans="1:20">
      <c r="A3916" s="137">
        <v>1201</v>
      </c>
      <c r="B3916" s="90" t="s">
        <v>2317</v>
      </c>
      <c r="C3916" s="55">
        <v>1966</v>
      </c>
      <c r="D3916" s="55"/>
      <c r="E3916" s="90" t="s">
        <v>335</v>
      </c>
      <c r="F3916" s="55">
        <v>5</v>
      </c>
      <c r="G3916" s="55">
        <v>4</v>
      </c>
      <c r="H3916" s="190">
        <v>3033.4</v>
      </c>
      <c r="I3916" s="190">
        <v>2160.8000000000002</v>
      </c>
      <c r="J3916" s="190">
        <v>1951</v>
      </c>
      <c r="K3916" s="190">
        <v>141</v>
      </c>
      <c r="L3916" s="189">
        <f>'Форма 2'!C3920</f>
        <v>7915579.6460000006</v>
      </c>
      <c r="M3916" s="190">
        <v>0</v>
      </c>
      <c r="N3916" s="190">
        <v>0</v>
      </c>
      <c r="O3916" s="190">
        <v>0</v>
      </c>
      <c r="P3916" s="189">
        <f t="shared" si="351"/>
        <v>7915579.6460000006</v>
      </c>
      <c r="Q3916" s="191">
        <f t="shared" si="352"/>
        <v>3663.2634422436136</v>
      </c>
      <c r="R3916" s="191">
        <f t="shared" si="353"/>
        <v>3663.2634422436136</v>
      </c>
      <c r="S3916" s="90" t="s">
        <v>42</v>
      </c>
      <c r="T3916" s="55" t="s">
        <v>34</v>
      </c>
    </row>
    <row r="3917" spans="1:20">
      <c r="A3917" s="312">
        <v>1202</v>
      </c>
      <c r="B3917" s="104" t="s">
        <v>4642</v>
      </c>
      <c r="C3917" s="217">
        <v>1968</v>
      </c>
      <c r="D3917" s="55"/>
      <c r="E3917" s="55" t="s">
        <v>335</v>
      </c>
      <c r="F3917" s="55">
        <v>5</v>
      </c>
      <c r="G3917" s="55">
        <v>4</v>
      </c>
      <c r="H3917" s="220">
        <v>2518.6</v>
      </c>
      <c r="I3917" s="220">
        <v>2292</v>
      </c>
      <c r="J3917" s="220">
        <v>2292</v>
      </c>
      <c r="K3917" s="220">
        <v>133</v>
      </c>
      <c r="L3917" s="189">
        <f>'Форма 2'!C3921</f>
        <v>471580.43000000005</v>
      </c>
      <c r="M3917" s="190">
        <v>0</v>
      </c>
      <c r="N3917" s="190">
        <v>0</v>
      </c>
      <c r="O3917" s="190">
        <v>0</v>
      </c>
      <c r="P3917" s="189">
        <f t="shared" si="351"/>
        <v>471580.43000000005</v>
      </c>
      <c r="Q3917" s="191">
        <f t="shared" si="352"/>
        <v>205.75062390924958</v>
      </c>
      <c r="R3917" s="191">
        <f t="shared" si="353"/>
        <v>205.75062390924958</v>
      </c>
      <c r="S3917" s="90" t="s">
        <v>42</v>
      </c>
      <c r="T3917" s="55" t="s">
        <v>34</v>
      </c>
    </row>
    <row r="3918" spans="1:20">
      <c r="A3918" s="137">
        <v>1203</v>
      </c>
      <c r="B3918" s="104" t="s">
        <v>4641</v>
      </c>
      <c r="C3918" s="217">
        <v>1976</v>
      </c>
      <c r="D3918" s="55"/>
      <c r="E3918" s="55" t="s">
        <v>335</v>
      </c>
      <c r="F3918" s="55">
        <v>14</v>
      </c>
      <c r="G3918" s="55">
        <v>1</v>
      </c>
      <c r="H3918" s="220">
        <v>5009</v>
      </c>
      <c r="I3918" s="220">
        <v>4909.6000000000004</v>
      </c>
      <c r="J3918" s="220">
        <v>4909.6000000000004</v>
      </c>
      <c r="K3918" s="220">
        <v>223</v>
      </c>
      <c r="L3918" s="189">
        <f>'Форма 2'!C3922</f>
        <v>398164.77</v>
      </c>
      <c r="M3918" s="190">
        <v>0</v>
      </c>
      <c r="N3918" s="190">
        <v>0</v>
      </c>
      <c r="O3918" s="190">
        <v>0</v>
      </c>
      <c r="P3918" s="189">
        <f t="shared" si="351"/>
        <v>398164.77</v>
      </c>
      <c r="Q3918" s="191">
        <f t="shared" si="352"/>
        <v>81.09922804301776</v>
      </c>
      <c r="R3918" s="191">
        <f t="shared" si="353"/>
        <v>81.09922804301776</v>
      </c>
      <c r="S3918" s="90" t="s">
        <v>42</v>
      </c>
      <c r="T3918" s="55" t="s">
        <v>34</v>
      </c>
    </row>
    <row r="3919" spans="1:20">
      <c r="A3919" s="312">
        <v>1204</v>
      </c>
      <c r="B3919" s="200" t="s">
        <v>2318</v>
      </c>
      <c r="C3919" s="55">
        <v>1963</v>
      </c>
      <c r="D3919" s="55"/>
      <c r="E3919" s="90" t="s">
        <v>335</v>
      </c>
      <c r="F3919" s="55">
        <v>9</v>
      </c>
      <c r="G3919" s="55">
        <v>1</v>
      </c>
      <c r="H3919" s="190">
        <v>4830.5</v>
      </c>
      <c r="I3919" s="190">
        <v>3303.6</v>
      </c>
      <c r="J3919" s="190">
        <v>3303.6</v>
      </c>
      <c r="K3919" s="190">
        <v>433</v>
      </c>
      <c r="L3919" s="189">
        <f>'Форма 2'!C3923</f>
        <v>4424940.9479999999</v>
      </c>
      <c r="M3919" s="190">
        <v>0</v>
      </c>
      <c r="N3919" s="190">
        <v>0</v>
      </c>
      <c r="O3919" s="190">
        <v>0</v>
      </c>
      <c r="P3919" s="189">
        <f t="shared" si="351"/>
        <v>4424940.9479999999</v>
      </c>
      <c r="Q3919" s="191">
        <f t="shared" si="352"/>
        <v>1339.43</v>
      </c>
      <c r="R3919" s="191">
        <f t="shared" si="353"/>
        <v>1339.43</v>
      </c>
      <c r="S3919" s="90" t="s">
        <v>42</v>
      </c>
      <c r="T3919" s="55" t="s">
        <v>34</v>
      </c>
    </row>
    <row r="3920" spans="1:20" ht="15.75">
      <c r="A3920" s="162"/>
      <c r="B3920" s="163" t="s">
        <v>4698</v>
      </c>
      <c r="C3920" s="150"/>
      <c r="D3920" s="61"/>
      <c r="E3920" s="61"/>
      <c r="F3920" s="73"/>
      <c r="G3920" s="73"/>
      <c r="H3920" s="51">
        <f t="shared" ref="H3920:K3920" si="354">SUM(H3921:H4071)</f>
        <v>572567.59999999963</v>
      </c>
      <c r="I3920" s="51">
        <f t="shared" si="354"/>
        <v>393437.58999999991</v>
      </c>
      <c r="J3920" s="51">
        <f t="shared" si="354"/>
        <v>378927.91000000003</v>
      </c>
      <c r="K3920" s="51">
        <f t="shared" si="354"/>
        <v>17485</v>
      </c>
      <c r="L3920" s="51">
        <f>SUM(L3921:L4071)</f>
        <v>891193503.6443007</v>
      </c>
      <c r="M3920" s="20"/>
      <c r="N3920" s="20"/>
      <c r="O3920" s="20"/>
      <c r="P3920" s="51"/>
      <c r="Q3920" s="128"/>
      <c r="R3920" s="128"/>
      <c r="S3920" s="20"/>
      <c r="T3920" s="61"/>
    </row>
    <row r="3921" spans="1:20">
      <c r="A3921" s="137">
        <v>1</v>
      </c>
      <c r="B3921" s="193" t="s">
        <v>2938</v>
      </c>
      <c r="C3921" s="194">
        <v>1985</v>
      </c>
      <c r="D3921" s="27"/>
      <c r="E3921" s="135" t="s">
        <v>28</v>
      </c>
      <c r="F3921" s="55">
        <v>9</v>
      </c>
      <c r="G3921" s="27">
        <v>1</v>
      </c>
      <c r="H3921" s="187">
        <v>4945</v>
      </c>
      <c r="I3921" s="187">
        <v>4071.6</v>
      </c>
      <c r="J3921" s="187">
        <v>3743.9</v>
      </c>
      <c r="K3921" s="188">
        <v>240</v>
      </c>
      <c r="L3921" s="189">
        <f>'Форма 2'!C3925</f>
        <v>2280462.4440000001</v>
      </c>
      <c r="M3921" s="190">
        <v>0</v>
      </c>
      <c r="N3921" s="190">
        <v>0</v>
      </c>
      <c r="O3921" s="190">
        <v>0</v>
      </c>
      <c r="P3921" s="189">
        <f t="shared" si="351"/>
        <v>2280462.4440000001</v>
      </c>
      <c r="Q3921" s="191">
        <f t="shared" si="352"/>
        <v>560.09</v>
      </c>
      <c r="R3921" s="191">
        <f t="shared" si="353"/>
        <v>560.09</v>
      </c>
      <c r="S3921" s="90" t="s">
        <v>42</v>
      </c>
      <c r="T3921" s="55" t="s">
        <v>34</v>
      </c>
    </row>
    <row r="3922" spans="1:20">
      <c r="A3922" s="27">
        <v>2</v>
      </c>
      <c r="B3922" s="92" t="s">
        <v>2939</v>
      </c>
      <c r="C3922" s="194">
        <v>1988</v>
      </c>
      <c r="D3922" s="27"/>
      <c r="E3922" s="135" t="s">
        <v>328</v>
      </c>
      <c r="F3922" s="55">
        <v>9</v>
      </c>
      <c r="G3922" s="27">
        <v>2</v>
      </c>
      <c r="H3922" s="187">
        <v>4739.7</v>
      </c>
      <c r="I3922" s="187">
        <v>3613.5</v>
      </c>
      <c r="J3922" s="187">
        <v>3613.5</v>
      </c>
      <c r="K3922" s="188">
        <v>173</v>
      </c>
      <c r="L3922" s="189">
        <f>'Форма 2'!C3926</f>
        <v>2178434.61</v>
      </c>
      <c r="M3922" s="190">
        <v>0</v>
      </c>
      <c r="N3922" s="190">
        <v>0</v>
      </c>
      <c r="O3922" s="190">
        <v>0</v>
      </c>
      <c r="P3922" s="189">
        <f t="shared" si="351"/>
        <v>2178434.61</v>
      </c>
      <c r="Q3922" s="191">
        <f t="shared" si="352"/>
        <v>602.86</v>
      </c>
      <c r="R3922" s="191">
        <f t="shared" si="353"/>
        <v>602.86</v>
      </c>
      <c r="S3922" s="90" t="s">
        <v>42</v>
      </c>
      <c r="T3922" s="55" t="s">
        <v>34</v>
      </c>
    </row>
    <row r="3923" spans="1:20">
      <c r="A3923" s="27">
        <v>3</v>
      </c>
      <c r="B3923" s="92" t="s">
        <v>2940</v>
      </c>
      <c r="C3923" s="194">
        <v>1988</v>
      </c>
      <c r="D3923" s="27"/>
      <c r="E3923" s="135" t="s">
        <v>328</v>
      </c>
      <c r="F3923" s="55">
        <v>9</v>
      </c>
      <c r="G3923" s="27">
        <v>2</v>
      </c>
      <c r="H3923" s="187">
        <v>4570.3</v>
      </c>
      <c r="I3923" s="187">
        <v>3574.6</v>
      </c>
      <c r="J3923" s="187">
        <v>3523.8</v>
      </c>
      <c r="K3923" s="188">
        <v>210</v>
      </c>
      <c r="L3923" s="189">
        <f>'Форма 2'!C3927</f>
        <v>2154983.3560000001</v>
      </c>
      <c r="M3923" s="190">
        <v>0</v>
      </c>
      <c r="N3923" s="190">
        <v>0</v>
      </c>
      <c r="O3923" s="190">
        <v>0</v>
      </c>
      <c r="P3923" s="189">
        <f t="shared" si="351"/>
        <v>2154983.3560000001</v>
      </c>
      <c r="Q3923" s="191">
        <f t="shared" si="352"/>
        <v>602.86</v>
      </c>
      <c r="R3923" s="191">
        <f t="shared" si="353"/>
        <v>602.86</v>
      </c>
      <c r="S3923" s="90" t="s">
        <v>42</v>
      </c>
      <c r="T3923" s="55" t="s">
        <v>34</v>
      </c>
    </row>
    <row r="3924" spans="1:20">
      <c r="A3924" s="27">
        <v>4</v>
      </c>
      <c r="B3924" s="92" t="s">
        <v>2941</v>
      </c>
      <c r="C3924" s="194">
        <v>1988</v>
      </c>
      <c r="D3924" s="27"/>
      <c r="E3924" s="135" t="s">
        <v>328</v>
      </c>
      <c r="F3924" s="55">
        <v>9</v>
      </c>
      <c r="G3924" s="27">
        <v>2</v>
      </c>
      <c r="H3924" s="187">
        <v>4726.5</v>
      </c>
      <c r="I3924" s="187">
        <v>3686.6</v>
      </c>
      <c r="J3924" s="187">
        <v>3686.6</v>
      </c>
      <c r="K3924" s="188">
        <v>193</v>
      </c>
      <c r="L3924" s="189">
        <f>'Форма 2'!C3928</f>
        <v>2222503.676</v>
      </c>
      <c r="M3924" s="190">
        <v>0</v>
      </c>
      <c r="N3924" s="190">
        <v>0</v>
      </c>
      <c r="O3924" s="190">
        <v>0</v>
      </c>
      <c r="P3924" s="189">
        <f t="shared" si="351"/>
        <v>2222503.676</v>
      </c>
      <c r="Q3924" s="191">
        <f t="shared" si="352"/>
        <v>602.86</v>
      </c>
      <c r="R3924" s="191">
        <f t="shared" si="353"/>
        <v>602.86</v>
      </c>
      <c r="S3924" s="90" t="s">
        <v>42</v>
      </c>
      <c r="T3924" s="55" t="s">
        <v>34</v>
      </c>
    </row>
    <row r="3925" spans="1:20">
      <c r="A3925" s="27">
        <v>5</v>
      </c>
      <c r="B3925" s="92" t="s">
        <v>2942</v>
      </c>
      <c r="C3925" s="194">
        <v>1988</v>
      </c>
      <c r="D3925" s="27"/>
      <c r="E3925" s="135" t="s">
        <v>328</v>
      </c>
      <c r="F3925" s="55">
        <v>9</v>
      </c>
      <c r="G3925" s="27">
        <v>2</v>
      </c>
      <c r="H3925" s="187">
        <v>4703.3999999999996</v>
      </c>
      <c r="I3925" s="187">
        <v>3664.4</v>
      </c>
      <c r="J3925" s="187">
        <v>3609.3</v>
      </c>
      <c r="K3925" s="188">
        <v>169</v>
      </c>
      <c r="L3925" s="189">
        <f>'Форма 2'!C3929</f>
        <v>2209120.1839999999</v>
      </c>
      <c r="M3925" s="190">
        <v>0</v>
      </c>
      <c r="N3925" s="190">
        <v>0</v>
      </c>
      <c r="O3925" s="190">
        <v>0</v>
      </c>
      <c r="P3925" s="189">
        <f t="shared" si="351"/>
        <v>2209120.1839999999</v>
      </c>
      <c r="Q3925" s="191">
        <f t="shared" si="352"/>
        <v>602.8599999999999</v>
      </c>
      <c r="R3925" s="191">
        <f t="shared" si="353"/>
        <v>602.8599999999999</v>
      </c>
      <c r="S3925" s="90" t="s">
        <v>42</v>
      </c>
      <c r="T3925" s="55" t="s">
        <v>34</v>
      </c>
    </row>
    <row r="3926" spans="1:20">
      <c r="A3926" s="27">
        <v>6</v>
      </c>
      <c r="B3926" s="92" t="s">
        <v>2943</v>
      </c>
      <c r="C3926" s="194">
        <v>1989</v>
      </c>
      <c r="D3926" s="27"/>
      <c r="E3926" s="135" t="s">
        <v>328</v>
      </c>
      <c r="F3926" s="55">
        <v>9</v>
      </c>
      <c r="G3926" s="27">
        <v>2</v>
      </c>
      <c r="H3926" s="187">
        <v>4953.3</v>
      </c>
      <c r="I3926" s="187">
        <v>3713.4</v>
      </c>
      <c r="J3926" s="187">
        <v>3660.5</v>
      </c>
      <c r="K3926" s="188">
        <v>180</v>
      </c>
      <c r="L3926" s="189">
        <f>'Форма 2'!C3930</f>
        <v>2238660.324</v>
      </c>
      <c r="M3926" s="190">
        <v>0</v>
      </c>
      <c r="N3926" s="190">
        <v>0</v>
      </c>
      <c r="O3926" s="190">
        <v>0</v>
      </c>
      <c r="P3926" s="189">
        <f t="shared" si="351"/>
        <v>2238660.324</v>
      </c>
      <c r="Q3926" s="191">
        <f t="shared" si="352"/>
        <v>602.86</v>
      </c>
      <c r="R3926" s="191">
        <f t="shared" si="353"/>
        <v>602.86</v>
      </c>
      <c r="S3926" s="90" t="s">
        <v>42</v>
      </c>
      <c r="T3926" s="55" t="s">
        <v>34</v>
      </c>
    </row>
    <row r="3927" spans="1:20">
      <c r="A3927" s="27">
        <v>7</v>
      </c>
      <c r="B3927" s="92" t="s">
        <v>2944</v>
      </c>
      <c r="C3927" s="194">
        <v>1986</v>
      </c>
      <c r="D3927" s="27"/>
      <c r="E3927" s="135" t="s">
        <v>328</v>
      </c>
      <c r="F3927" s="55">
        <v>9</v>
      </c>
      <c r="G3927" s="27">
        <v>2</v>
      </c>
      <c r="H3927" s="187">
        <v>6694.8</v>
      </c>
      <c r="I3927" s="187">
        <v>5009.1000000000004</v>
      </c>
      <c r="J3927" s="187">
        <v>4815.5</v>
      </c>
      <c r="K3927" s="188">
        <v>210</v>
      </c>
      <c r="L3927" s="189">
        <f>'Форма 2'!C3931</f>
        <v>8066065.8450000007</v>
      </c>
      <c r="M3927" s="190">
        <v>0</v>
      </c>
      <c r="N3927" s="190">
        <v>0</v>
      </c>
      <c r="O3927" s="190">
        <v>0</v>
      </c>
      <c r="P3927" s="189">
        <f t="shared" si="351"/>
        <v>8066065.8450000007</v>
      </c>
      <c r="Q3927" s="191">
        <f t="shared" si="352"/>
        <v>1610.2824549320237</v>
      </c>
      <c r="R3927" s="191">
        <f t="shared" si="353"/>
        <v>1610.2824549320237</v>
      </c>
      <c r="S3927" s="90" t="s">
        <v>42</v>
      </c>
      <c r="T3927" s="55" t="s">
        <v>34</v>
      </c>
    </row>
    <row r="3928" spans="1:20">
      <c r="A3928" s="27">
        <v>8</v>
      </c>
      <c r="B3928" s="92" t="s">
        <v>2945</v>
      </c>
      <c r="C3928" s="194">
        <v>1986</v>
      </c>
      <c r="D3928" s="27"/>
      <c r="E3928" s="135" t="s">
        <v>328</v>
      </c>
      <c r="F3928" s="55">
        <v>9</v>
      </c>
      <c r="G3928" s="27">
        <v>2</v>
      </c>
      <c r="H3928" s="187">
        <v>6568.2</v>
      </c>
      <c r="I3928" s="187">
        <v>4989.1000000000004</v>
      </c>
      <c r="J3928" s="187">
        <v>4799</v>
      </c>
      <c r="K3928" s="188">
        <v>232</v>
      </c>
      <c r="L3928" s="189">
        <f>'Форма 2'!C3932</f>
        <v>8042806.8450000007</v>
      </c>
      <c r="M3928" s="190">
        <v>0</v>
      </c>
      <c r="N3928" s="190">
        <v>0</v>
      </c>
      <c r="O3928" s="190">
        <v>0</v>
      </c>
      <c r="P3928" s="189">
        <f t="shared" si="351"/>
        <v>8042806.8450000007</v>
      </c>
      <c r="Q3928" s="191">
        <f t="shared" si="352"/>
        <v>1612.0756940129481</v>
      </c>
      <c r="R3928" s="191">
        <f t="shared" si="353"/>
        <v>1612.0756940129481</v>
      </c>
      <c r="S3928" s="90" t="s">
        <v>42</v>
      </c>
      <c r="T3928" s="55" t="s">
        <v>34</v>
      </c>
    </row>
    <row r="3929" spans="1:20">
      <c r="A3929" s="27">
        <v>9</v>
      </c>
      <c r="B3929" s="92" t="s">
        <v>2947</v>
      </c>
      <c r="C3929" s="194">
        <v>1955</v>
      </c>
      <c r="D3929" s="27"/>
      <c r="E3929" s="135" t="s">
        <v>28</v>
      </c>
      <c r="F3929" s="55">
        <v>4</v>
      </c>
      <c r="G3929" s="27">
        <v>2</v>
      </c>
      <c r="H3929" s="187">
        <v>2473.8000000000002</v>
      </c>
      <c r="I3929" s="187">
        <v>1820.5</v>
      </c>
      <c r="J3929" s="187">
        <v>1644.3</v>
      </c>
      <c r="K3929" s="188">
        <v>51</v>
      </c>
      <c r="L3929" s="189">
        <f>'Форма 2'!C3933</f>
        <v>3436940.1550000003</v>
      </c>
      <c r="M3929" s="190">
        <v>0</v>
      </c>
      <c r="N3929" s="190">
        <v>0</v>
      </c>
      <c r="O3929" s="190">
        <v>0</v>
      </c>
      <c r="P3929" s="189">
        <f t="shared" si="351"/>
        <v>3436940.1550000003</v>
      </c>
      <c r="Q3929" s="191">
        <f t="shared" si="352"/>
        <v>1887.91</v>
      </c>
      <c r="R3929" s="191">
        <f t="shared" si="353"/>
        <v>1887.91</v>
      </c>
      <c r="S3929" s="90" t="s">
        <v>42</v>
      </c>
      <c r="T3929" s="55" t="s">
        <v>34</v>
      </c>
    </row>
    <row r="3930" spans="1:20">
      <c r="A3930" s="27">
        <v>10</v>
      </c>
      <c r="B3930" s="92" t="s">
        <v>2948</v>
      </c>
      <c r="C3930" s="194">
        <v>1989</v>
      </c>
      <c r="D3930" s="27"/>
      <c r="E3930" s="135" t="s">
        <v>28</v>
      </c>
      <c r="F3930" s="55">
        <v>5</v>
      </c>
      <c r="G3930" s="27">
        <v>5</v>
      </c>
      <c r="H3930" s="187">
        <v>4135.88</v>
      </c>
      <c r="I3930" s="187">
        <v>2438.38</v>
      </c>
      <c r="J3930" s="187">
        <v>2275.1999999999998</v>
      </c>
      <c r="K3930" s="188">
        <v>82</v>
      </c>
      <c r="L3930" s="189">
        <f>'Форма 2'!C3934</f>
        <v>3572373.0027999999</v>
      </c>
      <c r="M3930" s="190">
        <v>0</v>
      </c>
      <c r="N3930" s="190">
        <v>0</v>
      </c>
      <c r="O3930" s="190">
        <v>0</v>
      </c>
      <c r="P3930" s="189">
        <f t="shared" si="351"/>
        <v>3572373.0027999999</v>
      </c>
      <c r="Q3930" s="191">
        <f t="shared" si="352"/>
        <v>1465.06</v>
      </c>
      <c r="R3930" s="191">
        <f t="shared" si="353"/>
        <v>1465.06</v>
      </c>
      <c r="S3930" s="90" t="s">
        <v>42</v>
      </c>
      <c r="T3930" s="55" t="s">
        <v>34</v>
      </c>
    </row>
    <row r="3931" spans="1:20">
      <c r="A3931" s="27">
        <v>11</v>
      </c>
      <c r="B3931" s="92" t="s">
        <v>2949</v>
      </c>
      <c r="C3931" s="194">
        <v>1961</v>
      </c>
      <c r="D3931" s="27"/>
      <c r="E3931" s="135" t="s">
        <v>28</v>
      </c>
      <c r="F3931" s="55">
        <v>4</v>
      </c>
      <c r="G3931" s="27">
        <v>4</v>
      </c>
      <c r="H3931" s="187">
        <v>4481.8999999999996</v>
      </c>
      <c r="I3931" s="187">
        <v>2857.8</v>
      </c>
      <c r="J3931" s="187">
        <v>2857.8</v>
      </c>
      <c r="K3931" s="188">
        <v>107</v>
      </c>
      <c r="L3931" s="189">
        <f>'Форма 2'!C3935</f>
        <v>4186848.4680000003</v>
      </c>
      <c r="M3931" s="190">
        <v>0</v>
      </c>
      <c r="N3931" s="190">
        <v>0</v>
      </c>
      <c r="O3931" s="190">
        <v>0</v>
      </c>
      <c r="P3931" s="189">
        <f t="shared" si="351"/>
        <v>4186848.4680000003</v>
      </c>
      <c r="Q3931" s="191">
        <f t="shared" si="352"/>
        <v>1465.06</v>
      </c>
      <c r="R3931" s="191">
        <f t="shared" si="353"/>
        <v>1465.06</v>
      </c>
      <c r="S3931" s="90" t="s">
        <v>42</v>
      </c>
      <c r="T3931" s="55" t="s">
        <v>34</v>
      </c>
    </row>
    <row r="3932" spans="1:20">
      <c r="A3932" s="27">
        <v>12</v>
      </c>
      <c r="B3932" s="92" t="s">
        <v>2950</v>
      </c>
      <c r="C3932" s="194">
        <v>1960</v>
      </c>
      <c r="D3932" s="27"/>
      <c r="E3932" s="135" t="s">
        <v>28</v>
      </c>
      <c r="F3932" s="55">
        <v>4</v>
      </c>
      <c r="G3932" s="27">
        <v>4</v>
      </c>
      <c r="H3932" s="187">
        <v>4061.8</v>
      </c>
      <c r="I3932" s="187">
        <v>2483.5</v>
      </c>
      <c r="J3932" s="187">
        <v>2318.3000000000002</v>
      </c>
      <c r="K3932" s="188">
        <v>111</v>
      </c>
      <c r="L3932" s="189">
        <f>'Форма 2'!C3936</f>
        <v>3638476.51</v>
      </c>
      <c r="M3932" s="190">
        <v>0</v>
      </c>
      <c r="N3932" s="190">
        <v>0</v>
      </c>
      <c r="O3932" s="190">
        <v>0</v>
      </c>
      <c r="P3932" s="189">
        <f t="shared" si="351"/>
        <v>3638476.51</v>
      </c>
      <c r="Q3932" s="191">
        <f t="shared" si="352"/>
        <v>1465.06</v>
      </c>
      <c r="R3932" s="191">
        <f t="shared" si="353"/>
        <v>1465.06</v>
      </c>
      <c r="S3932" s="90" t="s">
        <v>42</v>
      </c>
      <c r="T3932" s="55" t="s">
        <v>34</v>
      </c>
    </row>
    <row r="3933" spans="1:20">
      <c r="A3933" s="27">
        <v>13</v>
      </c>
      <c r="B3933" s="92" t="s">
        <v>2951</v>
      </c>
      <c r="C3933" s="194">
        <v>1961</v>
      </c>
      <c r="D3933" s="27"/>
      <c r="E3933" s="135" t="s">
        <v>28</v>
      </c>
      <c r="F3933" s="55">
        <v>4</v>
      </c>
      <c r="G3933" s="27">
        <v>4</v>
      </c>
      <c r="H3933" s="187">
        <v>3882</v>
      </c>
      <c r="I3933" s="187">
        <v>2543.6999999999998</v>
      </c>
      <c r="J3933" s="187">
        <v>2403.9</v>
      </c>
      <c r="K3933" s="188">
        <v>86</v>
      </c>
      <c r="L3933" s="189">
        <f>'Форма 2'!C3937</f>
        <v>3726673.1219999995</v>
      </c>
      <c r="M3933" s="190">
        <v>0</v>
      </c>
      <c r="N3933" s="190">
        <v>0</v>
      </c>
      <c r="O3933" s="190">
        <v>0</v>
      </c>
      <c r="P3933" s="189">
        <f t="shared" si="351"/>
        <v>3726673.1219999995</v>
      </c>
      <c r="Q3933" s="191">
        <f t="shared" si="352"/>
        <v>1465.06</v>
      </c>
      <c r="R3933" s="191">
        <f t="shared" si="353"/>
        <v>1465.06</v>
      </c>
      <c r="S3933" s="90" t="s">
        <v>42</v>
      </c>
      <c r="T3933" s="55" t="s">
        <v>34</v>
      </c>
    </row>
    <row r="3934" spans="1:20">
      <c r="A3934" s="27">
        <v>14</v>
      </c>
      <c r="B3934" s="92" t="s">
        <v>2952</v>
      </c>
      <c r="C3934" s="194">
        <v>1962</v>
      </c>
      <c r="D3934" s="27"/>
      <c r="E3934" s="135" t="s">
        <v>28</v>
      </c>
      <c r="F3934" s="55">
        <v>4</v>
      </c>
      <c r="G3934" s="27">
        <v>4</v>
      </c>
      <c r="H3934" s="187">
        <v>4508.6000000000004</v>
      </c>
      <c r="I3934" s="187">
        <v>3139.2</v>
      </c>
      <c r="J3934" s="187">
        <v>3094.8</v>
      </c>
      <c r="K3934" s="188">
        <v>102</v>
      </c>
      <c r="L3934" s="189">
        <f>'Форма 2'!C3938</f>
        <v>5459633.8559999997</v>
      </c>
      <c r="M3934" s="190">
        <v>0</v>
      </c>
      <c r="N3934" s="190">
        <v>0</v>
      </c>
      <c r="O3934" s="190">
        <v>0</v>
      </c>
      <c r="P3934" s="189">
        <f t="shared" si="351"/>
        <v>5459633.8559999997</v>
      </c>
      <c r="Q3934" s="191">
        <f t="shared" si="352"/>
        <v>1739.18</v>
      </c>
      <c r="R3934" s="191">
        <f t="shared" si="353"/>
        <v>1739.18</v>
      </c>
      <c r="S3934" s="90" t="s">
        <v>42</v>
      </c>
      <c r="T3934" s="55" t="s">
        <v>34</v>
      </c>
    </row>
    <row r="3935" spans="1:20">
      <c r="A3935" s="27">
        <v>15</v>
      </c>
      <c r="B3935" s="92" t="s">
        <v>2953</v>
      </c>
      <c r="C3935" s="194">
        <v>1962</v>
      </c>
      <c r="D3935" s="27"/>
      <c r="E3935" s="135" t="s">
        <v>28</v>
      </c>
      <c r="F3935" s="55">
        <v>4</v>
      </c>
      <c r="G3935" s="27">
        <v>2</v>
      </c>
      <c r="H3935" s="187">
        <v>2188.8000000000002</v>
      </c>
      <c r="I3935" s="187">
        <v>1357.2</v>
      </c>
      <c r="J3935" s="187">
        <v>1287.7</v>
      </c>
      <c r="K3935" s="188">
        <v>76</v>
      </c>
      <c r="L3935" s="189">
        <f>'Форма 2'!C3939</f>
        <v>4253722.6680000005</v>
      </c>
      <c r="M3935" s="190">
        <v>0</v>
      </c>
      <c r="N3935" s="190">
        <v>0</v>
      </c>
      <c r="O3935" s="190">
        <v>0</v>
      </c>
      <c r="P3935" s="189">
        <f t="shared" si="351"/>
        <v>4253722.6680000005</v>
      </c>
      <c r="Q3935" s="191">
        <f t="shared" si="352"/>
        <v>3134.1900000000005</v>
      </c>
      <c r="R3935" s="191">
        <f t="shared" si="353"/>
        <v>3134.1900000000005</v>
      </c>
      <c r="S3935" s="90" t="s">
        <v>42</v>
      </c>
      <c r="T3935" s="55" t="s">
        <v>34</v>
      </c>
    </row>
    <row r="3936" spans="1:20">
      <c r="A3936" s="27">
        <v>16</v>
      </c>
      <c r="B3936" s="92" t="s">
        <v>2954</v>
      </c>
      <c r="C3936" s="194">
        <v>1963</v>
      </c>
      <c r="D3936" s="27"/>
      <c r="E3936" s="135" t="s">
        <v>28</v>
      </c>
      <c r="F3936" s="55">
        <v>4</v>
      </c>
      <c r="G3936" s="27">
        <v>4</v>
      </c>
      <c r="H3936" s="187">
        <v>4273.7</v>
      </c>
      <c r="I3936" s="187">
        <v>2541.3000000000002</v>
      </c>
      <c r="J3936" s="187">
        <v>2541.3000000000002</v>
      </c>
      <c r="K3936" s="188">
        <v>102</v>
      </c>
      <c r="L3936" s="189">
        <f>'Форма 2'!C3940</f>
        <v>3545138.9130000006</v>
      </c>
      <c r="M3936" s="190">
        <v>0</v>
      </c>
      <c r="N3936" s="190">
        <v>0</v>
      </c>
      <c r="O3936" s="190">
        <v>0</v>
      </c>
      <c r="P3936" s="189">
        <f t="shared" si="351"/>
        <v>3545138.9130000006</v>
      </c>
      <c r="Q3936" s="191">
        <f t="shared" si="352"/>
        <v>1395.0100000000002</v>
      </c>
      <c r="R3936" s="191">
        <f t="shared" si="353"/>
        <v>1395.0100000000002</v>
      </c>
      <c r="S3936" s="90" t="s">
        <v>42</v>
      </c>
      <c r="T3936" s="55" t="s">
        <v>34</v>
      </c>
    </row>
    <row r="3937" spans="1:20">
      <c r="A3937" s="27">
        <v>17</v>
      </c>
      <c r="B3937" s="92" t="s">
        <v>2955</v>
      </c>
      <c r="C3937" s="194">
        <v>1984</v>
      </c>
      <c r="D3937" s="27"/>
      <c r="E3937" s="135" t="s">
        <v>28</v>
      </c>
      <c r="F3937" s="55">
        <v>4</v>
      </c>
      <c r="G3937" s="27">
        <v>5</v>
      </c>
      <c r="H3937" s="187">
        <v>6902</v>
      </c>
      <c r="I3937" s="187">
        <v>4841</v>
      </c>
      <c r="J3937" s="187">
        <v>4841</v>
      </c>
      <c r="K3937" s="188">
        <v>99</v>
      </c>
      <c r="L3937" s="189">
        <f>'Форма 2'!C3941</f>
        <v>16677341.82</v>
      </c>
      <c r="M3937" s="190">
        <v>0</v>
      </c>
      <c r="N3937" s="190">
        <v>0</v>
      </c>
      <c r="O3937" s="190">
        <v>0</v>
      </c>
      <c r="P3937" s="189">
        <f t="shared" si="351"/>
        <v>16677341.82</v>
      </c>
      <c r="Q3937" s="191">
        <f t="shared" si="352"/>
        <v>3445.02</v>
      </c>
      <c r="R3937" s="191">
        <f t="shared" si="353"/>
        <v>3445.02</v>
      </c>
      <c r="S3937" s="90" t="s">
        <v>42</v>
      </c>
      <c r="T3937" s="55" t="s">
        <v>34</v>
      </c>
    </row>
    <row r="3938" spans="1:20">
      <c r="A3938" s="27">
        <v>18</v>
      </c>
      <c r="B3938" s="92" t="s">
        <v>2956</v>
      </c>
      <c r="C3938" s="194">
        <v>1972</v>
      </c>
      <c r="D3938" s="27"/>
      <c r="E3938" s="135" t="s">
        <v>28</v>
      </c>
      <c r="F3938" s="55">
        <v>5</v>
      </c>
      <c r="G3938" s="27">
        <v>6</v>
      </c>
      <c r="H3938" s="187">
        <v>7034.19</v>
      </c>
      <c r="I3938" s="187">
        <v>4456</v>
      </c>
      <c r="J3938" s="187">
        <v>4456</v>
      </c>
      <c r="K3938" s="188">
        <v>207</v>
      </c>
      <c r="L3938" s="189">
        <f>'Форма 2'!C3942</f>
        <v>22057378.239999998</v>
      </c>
      <c r="M3938" s="190">
        <v>0</v>
      </c>
      <c r="N3938" s="190">
        <v>0</v>
      </c>
      <c r="O3938" s="190">
        <v>0</v>
      </c>
      <c r="P3938" s="189">
        <f t="shared" si="351"/>
        <v>22057378.239999998</v>
      </c>
      <c r="Q3938" s="191">
        <f t="shared" si="352"/>
        <v>4950.04</v>
      </c>
      <c r="R3938" s="191">
        <f t="shared" si="353"/>
        <v>4950.04</v>
      </c>
      <c r="S3938" s="90" t="s">
        <v>42</v>
      </c>
      <c r="T3938" s="55" t="s">
        <v>34</v>
      </c>
    </row>
    <row r="3939" spans="1:20">
      <c r="A3939" s="27">
        <v>19</v>
      </c>
      <c r="B3939" s="92" t="s">
        <v>2957</v>
      </c>
      <c r="C3939" s="194">
        <v>1970</v>
      </c>
      <c r="D3939" s="27"/>
      <c r="E3939" s="135" t="s">
        <v>28</v>
      </c>
      <c r="F3939" s="55">
        <v>5</v>
      </c>
      <c r="G3939" s="27">
        <v>6</v>
      </c>
      <c r="H3939" s="187">
        <v>5939.7</v>
      </c>
      <c r="I3939" s="187">
        <v>4458.1000000000004</v>
      </c>
      <c r="J3939" s="187">
        <v>4427.8</v>
      </c>
      <c r="K3939" s="188">
        <v>218</v>
      </c>
      <c r="L3939" s="189">
        <f>'Форма 2'!C3943</f>
        <v>22067773.324000001</v>
      </c>
      <c r="M3939" s="190">
        <v>0</v>
      </c>
      <c r="N3939" s="190">
        <v>0</v>
      </c>
      <c r="O3939" s="190">
        <v>0</v>
      </c>
      <c r="P3939" s="189">
        <f t="shared" si="351"/>
        <v>22067773.324000001</v>
      </c>
      <c r="Q3939" s="191">
        <f t="shared" si="352"/>
        <v>4950.04</v>
      </c>
      <c r="R3939" s="191">
        <f t="shared" si="353"/>
        <v>4950.04</v>
      </c>
      <c r="S3939" s="90" t="s">
        <v>42</v>
      </c>
      <c r="T3939" s="55" t="s">
        <v>34</v>
      </c>
    </row>
    <row r="3940" spans="1:20">
      <c r="A3940" s="27">
        <v>20</v>
      </c>
      <c r="B3940" s="92" t="s">
        <v>2958</v>
      </c>
      <c r="C3940" s="194">
        <v>1971</v>
      </c>
      <c r="D3940" s="27"/>
      <c r="E3940" s="135" t="s">
        <v>28</v>
      </c>
      <c r="F3940" s="55">
        <v>5</v>
      </c>
      <c r="G3940" s="27">
        <v>6</v>
      </c>
      <c r="H3940" s="187">
        <v>7007.69</v>
      </c>
      <c r="I3940" s="187">
        <v>4489.2</v>
      </c>
      <c r="J3940" s="187">
        <v>4459.3</v>
      </c>
      <c r="K3940" s="188">
        <v>206</v>
      </c>
      <c r="L3940" s="189">
        <f>'Форма 2'!C3944</f>
        <v>22221719.568</v>
      </c>
      <c r="M3940" s="190">
        <v>0</v>
      </c>
      <c r="N3940" s="190">
        <v>0</v>
      </c>
      <c r="O3940" s="190">
        <v>0</v>
      </c>
      <c r="P3940" s="189">
        <f t="shared" si="351"/>
        <v>22221719.568</v>
      </c>
      <c r="Q3940" s="191">
        <f t="shared" si="352"/>
        <v>4950.04</v>
      </c>
      <c r="R3940" s="191">
        <f t="shared" si="353"/>
        <v>4950.04</v>
      </c>
      <c r="S3940" s="90" t="s">
        <v>42</v>
      </c>
      <c r="T3940" s="55" t="s">
        <v>34</v>
      </c>
    </row>
    <row r="3941" spans="1:20">
      <c r="A3941" s="27">
        <v>21</v>
      </c>
      <c r="B3941" s="92" t="s">
        <v>2959</v>
      </c>
      <c r="C3941" s="194">
        <v>1973</v>
      </c>
      <c r="D3941" s="27"/>
      <c r="E3941" s="135" t="s">
        <v>28</v>
      </c>
      <c r="F3941" s="55">
        <v>5</v>
      </c>
      <c r="G3941" s="27">
        <v>4</v>
      </c>
      <c r="H3941" s="187">
        <v>4378.1000000000004</v>
      </c>
      <c r="I3941" s="187">
        <v>3779.9</v>
      </c>
      <c r="J3941" s="187">
        <v>3779.9</v>
      </c>
      <c r="K3941" s="188">
        <v>119</v>
      </c>
      <c r="L3941" s="189">
        <f>'Форма 2'!C3945</f>
        <v>6414452.5010000002</v>
      </c>
      <c r="M3941" s="190">
        <v>0</v>
      </c>
      <c r="N3941" s="190">
        <v>0</v>
      </c>
      <c r="O3941" s="190">
        <v>0</v>
      </c>
      <c r="P3941" s="189">
        <f t="shared" si="351"/>
        <v>6414452.5010000002</v>
      </c>
      <c r="Q3941" s="191">
        <f t="shared" si="352"/>
        <v>1696.99</v>
      </c>
      <c r="R3941" s="191">
        <f t="shared" si="353"/>
        <v>1696.99</v>
      </c>
      <c r="S3941" s="90" t="s">
        <v>42</v>
      </c>
      <c r="T3941" s="55" t="s">
        <v>34</v>
      </c>
    </row>
    <row r="3942" spans="1:20">
      <c r="A3942" s="27">
        <v>22</v>
      </c>
      <c r="B3942" s="92" t="s">
        <v>2960</v>
      </c>
      <c r="C3942" s="194">
        <v>1975</v>
      </c>
      <c r="D3942" s="27"/>
      <c r="E3942" s="135" t="s">
        <v>328</v>
      </c>
      <c r="F3942" s="55">
        <v>5</v>
      </c>
      <c r="G3942" s="27">
        <v>8</v>
      </c>
      <c r="H3942" s="187">
        <v>6994</v>
      </c>
      <c r="I3942" s="187">
        <v>5153</v>
      </c>
      <c r="J3942" s="187">
        <v>4935.7</v>
      </c>
      <c r="K3942" s="188">
        <v>258</v>
      </c>
      <c r="L3942" s="189">
        <f>'Форма 2'!C3946</f>
        <v>25507556.120000001</v>
      </c>
      <c r="M3942" s="190">
        <v>0</v>
      </c>
      <c r="N3942" s="190">
        <v>0</v>
      </c>
      <c r="O3942" s="190">
        <v>0</v>
      </c>
      <c r="P3942" s="189">
        <f t="shared" ref="P3942:P4005" si="355">L3942</f>
        <v>25507556.120000001</v>
      </c>
      <c r="Q3942" s="191">
        <f t="shared" ref="Q3942:Q4005" si="356">L3942/I3942</f>
        <v>4950.04</v>
      </c>
      <c r="R3942" s="191">
        <f t="shared" ref="R3942:R4005" si="357">Q3942</f>
        <v>4950.04</v>
      </c>
      <c r="S3942" s="90" t="s">
        <v>42</v>
      </c>
      <c r="T3942" s="55" t="s">
        <v>34</v>
      </c>
    </row>
    <row r="3943" spans="1:20">
      <c r="A3943" s="27">
        <v>23</v>
      </c>
      <c r="B3943" s="92" t="s">
        <v>2961</v>
      </c>
      <c r="C3943" s="194">
        <v>1971</v>
      </c>
      <c r="D3943" s="27"/>
      <c r="E3943" s="135" t="s">
        <v>28</v>
      </c>
      <c r="F3943" s="55">
        <v>5</v>
      </c>
      <c r="G3943" s="27">
        <v>8</v>
      </c>
      <c r="H3943" s="187">
        <v>7883</v>
      </c>
      <c r="I3943" s="187">
        <v>5940.7</v>
      </c>
      <c r="J3943" s="187">
        <v>5539.8</v>
      </c>
      <c r="K3943" s="188">
        <v>280</v>
      </c>
      <c r="L3943" s="189">
        <f>'Форма 2'!C3947</f>
        <v>10081308.492999999</v>
      </c>
      <c r="M3943" s="190">
        <v>0</v>
      </c>
      <c r="N3943" s="190">
        <v>0</v>
      </c>
      <c r="O3943" s="190">
        <v>0</v>
      </c>
      <c r="P3943" s="189">
        <f t="shared" si="355"/>
        <v>10081308.492999999</v>
      </c>
      <c r="Q3943" s="191">
        <f t="shared" si="356"/>
        <v>1696.9899999999998</v>
      </c>
      <c r="R3943" s="191">
        <f t="shared" si="357"/>
        <v>1696.9899999999998</v>
      </c>
      <c r="S3943" s="90" t="s">
        <v>42</v>
      </c>
      <c r="T3943" s="55" t="s">
        <v>34</v>
      </c>
    </row>
    <row r="3944" spans="1:20">
      <c r="A3944" s="27">
        <v>24</v>
      </c>
      <c r="B3944" s="92" t="s">
        <v>2962</v>
      </c>
      <c r="C3944" s="194">
        <v>1974</v>
      </c>
      <c r="D3944" s="27"/>
      <c r="E3944" s="135" t="s">
        <v>28</v>
      </c>
      <c r="F3944" s="55">
        <v>5</v>
      </c>
      <c r="G3944" s="27">
        <v>4</v>
      </c>
      <c r="H3944" s="187">
        <v>5201.5</v>
      </c>
      <c r="I3944" s="187">
        <v>4204.5</v>
      </c>
      <c r="J3944" s="187">
        <v>4204.5</v>
      </c>
      <c r="K3944" s="188">
        <v>119</v>
      </c>
      <c r="L3944" s="189">
        <f>'Форма 2'!C3948</f>
        <v>7134994.4550000001</v>
      </c>
      <c r="M3944" s="190">
        <v>0</v>
      </c>
      <c r="N3944" s="190">
        <v>0</v>
      </c>
      <c r="O3944" s="190">
        <v>0</v>
      </c>
      <c r="P3944" s="189">
        <f t="shared" si="355"/>
        <v>7134994.4550000001</v>
      </c>
      <c r="Q3944" s="191">
        <f t="shared" si="356"/>
        <v>1696.99</v>
      </c>
      <c r="R3944" s="191">
        <f t="shared" si="357"/>
        <v>1696.99</v>
      </c>
      <c r="S3944" s="90" t="s">
        <v>42</v>
      </c>
      <c r="T3944" s="55" t="s">
        <v>34</v>
      </c>
    </row>
    <row r="3945" spans="1:20">
      <c r="A3945" s="27">
        <v>25</v>
      </c>
      <c r="B3945" s="92" t="s">
        <v>2963</v>
      </c>
      <c r="C3945" s="194">
        <v>1972</v>
      </c>
      <c r="D3945" s="27"/>
      <c r="E3945" s="135" t="s">
        <v>28</v>
      </c>
      <c r="F3945" s="55">
        <v>5</v>
      </c>
      <c r="G3945" s="27">
        <v>4</v>
      </c>
      <c r="H3945" s="187">
        <v>4495.8</v>
      </c>
      <c r="I3945" s="187">
        <v>3430.5</v>
      </c>
      <c r="J3945" s="187">
        <v>3369.2</v>
      </c>
      <c r="K3945" s="188">
        <v>124</v>
      </c>
      <c r="L3945" s="189">
        <f>'Форма 2'!C3949</f>
        <v>5821524.1950000003</v>
      </c>
      <c r="M3945" s="190">
        <v>0</v>
      </c>
      <c r="N3945" s="190">
        <v>0</v>
      </c>
      <c r="O3945" s="190">
        <v>0</v>
      </c>
      <c r="P3945" s="189">
        <f t="shared" si="355"/>
        <v>5821524.1950000003</v>
      </c>
      <c r="Q3945" s="191">
        <f t="shared" si="356"/>
        <v>1696.99</v>
      </c>
      <c r="R3945" s="191">
        <f t="shared" si="357"/>
        <v>1696.99</v>
      </c>
      <c r="S3945" s="90" t="s">
        <v>42</v>
      </c>
      <c r="T3945" s="55" t="s">
        <v>34</v>
      </c>
    </row>
    <row r="3946" spans="1:20">
      <c r="A3946" s="27">
        <v>26</v>
      </c>
      <c r="B3946" s="92" t="s">
        <v>2946</v>
      </c>
      <c r="C3946" s="194">
        <v>1974</v>
      </c>
      <c r="D3946" s="27"/>
      <c r="E3946" s="135" t="s">
        <v>28</v>
      </c>
      <c r="F3946" s="55">
        <v>5</v>
      </c>
      <c r="G3946" s="27">
        <v>6</v>
      </c>
      <c r="H3946" s="187">
        <v>6487.9</v>
      </c>
      <c r="I3946" s="187">
        <v>5586.8</v>
      </c>
      <c r="J3946" s="187">
        <v>5470.1</v>
      </c>
      <c r="K3946" s="188">
        <v>203</v>
      </c>
      <c r="L3946" s="189">
        <f>'Форма 2'!C3950</f>
        <v>20908599.000000004</v>
      </c>
      <c r="M3946" s="190">
        <v>0</v>
      </c>
      <c r="N3946" s="190">
        <v>0</v>
      </c>
      <c r="O3946" s="190">
        <v>0</v>
      </c>
      <c r="P3946" s="189">
        <f t="shared" si="355"/>
        <v>20908599.000000004</v>
      </c>
      <c r="Q3946" s="191">
        <f t="shared" si="356"/>
        <v>3742.5000000000005</v>
      </c>
      <c r="R3946" s="191">
        <f t="shared" si="357"/>
        <v>3742.5000000000005</v>
      </c>
      <c r="S3946" s="90" t="s">
        <v>42</v>
      </c>
      <c r="T3946" s="55" t="s">
        <v>34</v>
      </c>
    </row>
    <row r="3947" spans="1:20">
      <c r="A3947" s="27">
        <v>27</v>
      </c>
      <c r="B3947" s="92" t="s">
        <v>2964</v>
      </c>
      <c r="C3947" s="194">
        <v>1952</v>
      </c>
      <c r="D3947" s="27"/>
      <c r="E3947" s="135" t="s">
        <v>330</v>
      </c>
      <c r="F3947" s="55">
        <v>2</v>
      </c>
      <c r="G3947" s="27">
        <v>2</v>
      </c>
      <c r="H3947" s="187">
        <v>806.8</v>
      </c>
      <c r="I3947" s="187">
        <v>741.9</v>
      </c>
      <c r="J3947" s="187">
        <v>678.7</v>
      </c>
      <c r="K3947" s="188">
        <v>15</v>
      </c>
      <c r="L3947" s="189">
        <f>'Форма 2'!C3951</f>
        <v>963015.87599999993</v>
      </c>
      <c r="M3947" s="190">
        <v>0</v>
      </c>
      <c r="N3947" s="190">
        <v>0</v>
      </c>
      <c r="O3947" s="190">
        <v>0</v>
      </c>
      <c r="P3947" s="189">
        <f t="shared" si="355"/>
        <v>963015.87599999993</v>
      </c>
      <c r="Q3947" s="191">
        <f t="shared" si="356"/>
        <v>1298.04</v>
      </c>
      <c r="R3947" s="191">
        <f t="shared" si="357"/>
        <v>1298.04</v>
      </c>
      <c r="S3947" s="90" t="s">
        <v>42</v>
      </c>
      <c r="T3947" s="55" t="s">
        <v>34</v>
      </c>
    </row>
    <row r="3948" spans="1:20">
      <c r="A3948" s="27">
        <v>28</v>
      </c>
      <c r="B3948" s="92" t="s">
        <v>2965</v>
      </c>
      <c r="C3948" s="194">
        <v>1952</v>
      </c>
      <c r="D3948" s="27"/>
      <c r="E3948" s="135" t="s">
        <v>28</v>
      </c>
      <c r="F3948" s="55">
        <v>2</v>
      </c>
      <c r="G3948" s="27">
        <v>2</v>
      </c>
      <c r="H3948" s="187">
        <v>811.4</v>
      </c>
      <c r="I3948" s="187">
        <v>730.5</v>
      </c>
      <c r="J3948" s="187">
        <v>500.5</v>
      </c>
      <c r="K3948" s="188">
        <v>35</v>
      </c>
      <c r="L3948" s="189">
        <f>'Форма 2'!C3952</f>
        <v>948218.22</v>
      </c>
      <c r="M3948" s="190">
        <v>0</v>
      </c>
      <c r="N3948" s="190">
        <v>0</v>
      </c>
      <c r="O3948" s="190">
        <v>0</v>
      </c>
      <c r="P3948" s="189">
        <f t="shared" si="355"/>
        <v>948218.22</v>
      </c>
      <c r="Q3948" s="191">
        <f t="shared" si="356"/>
        <v>1298.04</v>
      </c>
      <c r="R3948" s="191">
        <f t="shared" si="357"/>
        <v>1298.04</v>
      </c>
      <c r="S3948" s="90" t="s">
        <v>42</v>
      </c>
      <c r="T3948" s="55" t="s">
        <v>34</v>
      </c>
    </row>
    <row r="3949" spans="1:20">
      <c r="A3949" s="27">
        <v>29</v>
      </c>
      <c r="B3949" s="92" t="s">
        <v>2966</v>
      </c>
      <c r="C3949" s="194">
        <v>1952</v>
      </c>
      <c r="D3949" s="27"/>
      <c r="E3949" s="135" t="s">
        <v>405</v>
      </c>
      <c r="F3949" s="55">
        <v>2</v>
      </c>
      <c r="G3949" s="27">
        <v>1</v>
      </c>
      <c r="H3949" s="187">
        <v>366.9</v>
      </c>
      <c r="I3949" s="187">
        <v>342.2</v>
      </c>
      <c r="J3949" s="187">
        <v>342.2</v>
      </c>
      <c r="K3949" s="188">
        <v>13</v>
      </c>
      <c r="L3949" s="189">
        <f>'Форма 2'!C3953</f>
        <v>444189.288</v>
      </c>
      <c r="M3949" s="190">
        <v>0</v>
      </c>
      <c r="N3949" s="190">
        <v>0</v>
      </c>
      <c r="O3949" s="190">
        <v>0</v>
      </c>
      <c r="P3949" s="189">
        <f t="shared" si="355"/>
        <v>444189.288</v>
      </c>
      <c r="Q3949" s="191">
        <f t="shared" si="356"/>
        <v>1298.04</v>
      </c>
      <c r="R3949" s="191">
        <f t="shared" si="357"/>
        <v>1298.04</v>
      </c>
      <c r="S3949" s="90" t="s">
        <v>42</v>
      </c>
      <c r="T3949" s="55" t="s">
        <v>34</v>
      </c>
    </row>
    <row r="3950" spans="1:20">
      <c r="A3950" s="27">
        <v>30</v>
      </c>
      <c r="B3950" s="92" t="s">
        <v>2967</v>
      </c>
      <c r="C3950" s="194">
        <v>1952</v>
      </c>
      <c r="D3950" s="27"/>
      <c r="E3950" s="135" t="s">
        <v>405</v>
      </c>
      <c r="F3950" s="55">
        <v>2</v>
      </c>
      <c r="G3950" s="27">
        <v>1</v>
      </c>
      <c r="H3950" s="187">
        <v>373.8</v>
      </c>
      <c r="I3950" s="187">
        <v>341.1</v>
      </c>
      <c r="J3950" s="187">
        <v>341.1</v>
      </c>
      <c r="K3950" s="188">
        <v>9</v>
      </c>
      <c r="L3950" s="189">
        <f>'Форма 2'!C3954</f>
        <v>442761.44400000002</v>
      </c>
      <c r="M3950" s="190">
        <v>0</v>
      </c>
      <c r="N3950" s="190">
        <v>0</v>
      </c>
      <c r="O3950" s="190">
        <v>0</v>
      </c>
      <c r="P3950" s="189">
        <f t="shared" si="355"/>
        <v>442761.44400000002</v>
      </c>
      <c r="Q3950" s="191">
        <f t="shared" si="356"/>
        <v>1298.04</v>
      </c>
      <c r="R3950" s="191">
        <f t="shared" si="357"/>
        <v>1298.04</v>
      </c>
      <c r="S3950" s="90" t="s">
        <v>42</v>
      </c>
      <c r="T3950" s="55" t="s">
        <v>34</v>
      </c>
    </row>
    <row r="3951" spans="1:20">
      <c r="A3951" s="27">
        <v>31</v>
      </c>
      <c r="B3951" s="92" t="s">
        <v>2968</v>
      </c>
      <c r="C3951" s="194">
        <v>1969</v>
      </c>
      <c r="D3951" s="27"/>
      <c r="E3951" s="135" t="s">
        <v>28</v>
      </c>
      <c r="F3951" s="55">
        <v>5</v>
      </c>
      <c r="G3951" s="27">
        <v>2</v>
      </c>
      <c r="H3951" s="187">
        <v>4349.8</v>
      </c>
      <c r="I3951" s="187">
        <v>2738.8</v>
      </c>
      <c r="J3951" s="187">
        <v>2704.3</v>
      </c>
      <c r="K3951" s="188">
        <v>131</v>
      </c>
      <c r="L3951" s="189">
        <f>'Форма 2'!C3955</f>
        <v>4647716.2120000003</v>
      </c>
      <c r="M3951" s="190">
        <v>0</v>
      </c>
      <c r="N3951" s="190">
        <v>0</v>
      </c>
      <c r="O3951" s="190">
        <v>0</v>
      </c>
      <c r="P3951" s="189">
        <f t="shared" si="355"/>
        <v>4647716.2120000003</v>
      </c>
      <c r="Q3951" s="191">
        <f t="shared" si="356"/>
        <v>1696.99</v>
      </c>
      <c r="R3951" s="191">
        <f t="shared" si="357"/>
        <v>1696.99</v>
      </c>
      <c r="S3951" s="90" t="s">
        <v>42</v>
      </c>
      <c r="T3951" s="55" t="s">
        <v>34</v>
      </c>
    </row>
    <row r="3952" spans="1:20">
      <c r="A3952" s="27">
        <v>32</v>
      </c>
      <c r="B3952" s="92" t="s">
        <v>2970</v>
      </c>
      <c r="C3952" s="194">
        <v>1968</v>
      </c>
      <c r="D3952" s="27">
        <v>2009</v>
      </c>
      <c r="E3952" s="135" t="s">
        <v>28</v>
      </c>
      <c r="F3952" s="55">
        <v>3</v>
      </c>
      <c r="G3952" s="27">
        <v>2</v>
      </c>
      <c r="H3952" s="187">
        <v>2394.4</v>
      </c>
      <c r="I3952" s="187">
        <v>1889.4</v>
      </c>
      <c r="J3952" s="187">
        <v>1337.1</v>
      </c>
      <c r="K3952" s="188">
        <v>88</v>
      </c>
      <c r="L3952" s="189">
        <f>'Форма 2'!C3956</f>
        <v>6951102.6000000006</v>
      </c>
      <c r="M3952" s="190">
        <v>0</v>
      </c>
      <c r="N3952" s="190">
        <v>0</v>
      </c>
      <c r="O3952" s="190">
        <v>0</v>
      </c>
      <c r="P3952" s="189">
        <f t="shared" si="355"/>
        <v>6951102.6000000006</v>
      </c>
      <c r="Q3952" s="191">
        <f t="shared" si="356"/>
        <v>3679</v>
      </c>
      <c r="R3952" s="191">
        <f t="shared" si="357"/>
        <v>3679</v>
      </c>
      <c r="S3952" s="90" t="s">
        <v>42</v>
      </c>
      <c r="T3952" s="55" t="s">
        <v>34</v>
      </c>
    </row>
    <row r="3953" spans="1:20">
      <c r="A3953" s="27">
        <v>33</v>
      </c>
      <c r="B3953" s="92" t="s">
        <v>2969</v>
      </c>
      <c r="C3953" s="194">
        <v>1953</v>
      </c>
      <c r="D3953" s="27"/>
      <c r="E3953" s="135" t="s">
        <v>405</v>
      </c>
      <c r="F3953" s="55">
        <v>2</v>
      </c>
      <c r="G3953" s="27">
        <v>3</v>
      </c>
      <c r="H3953" s="187">
        <v>1119.4000000000001</v>
      </c>
      <c r="I3953" s="187">
        <v>977.2</v>
      </c>
      <c r="J3953" s="187">
        <v>977.2</v>
      </c>
      <c r="K3953" s="188">
        <v>21</v>
      </c>
      <c r="L3953" s="189">
        <f>'Форма 2'!C3957</f>
        <v>3595118.8000000003</v>
      </c>
      <c r="M3953" s="190">
        <v>0</v>
      </c>
      <c r="N3953" s="190">
        <v>0</v>
      </c>
      <c r="O3953" s="190">
        <v>0</v>
      </c>
      <c r="P3953" s="189">
        <f t="shared" si="355"/>
        <v>3595118.8000000003</v>
      </c>
      <c r="Q3953" s="191">
        <f t="shared" si="356"/>
        <v>3679</v>
      </c>
      <c r="R3953" s="191">
        <f t="shared" si="357"/>
        <v>3679</v>
      </c>
      <c r="S3953" s="90" t="s">
        <v>42</v>
      </c>
      <c r="T3953" s="55" t="s">
        <v>34</v>
      </c>
    </row>
    <row r="3954" spans="1:20">
      <c r="A3954" s="27">
        <v>34</v>
      </c>
      <c r="B3954" s="92" t="s">
        <v>2973</v>
      </c>
      <c r="C3954" s="194">
        <v>1975</v>
      </c>
      <c r="D3954" s="27"/>
      <c r="E3954" s="135" t="s">
        <v>328</v>
      </c>
      <c r="F3954" s="55">
        <v>5</v>
      </c>
      <c r="G3954" s="27">
        <v>6</v>
      </c>
      <c r="H3954" s="187">
        <v>5324.5</v>
      </c>
      <c r="I3954" s="187">
        <v>3912.9</v>
      </c>
      <c r="J3954" s="187">
        <v>3737.1</v>
      </c>
      <c r="K3954" s="188">
        <v>197</v>
      </c>
      <c r="L3954" s="189">
        <f>'Форма 2'!C3958</f>
        <v>19369011.515999999</v>
      </c>
      <c r="M3954" s="190">
        <v>0</v>
      </c>
      <c r="N3954" s="190">
        <v>0</v>
      </c>
      <c r="O3954" s="190">
        <v>0</v>
      </c>
      <c r="P3954" s="189">
        <f t="shared" si="355"/>
        <v>19369011.515999999</v>
      </c>
      <c r="Q3954" s="191">
        <f t="shared" si="356"/>
        <v>4950.04</v>
      </c>
      <c r="R3954" s="191">
        <f t="shared" si="357"/>
        <v>4950.04</v>
      </c>
      <c r="S3954" s="90" t="s">
        <v>42</v>
      </c>
      <c r="T3954" s="55" t="s">
        <v>34</v>
      </c>
    </row>
    <row r="3955" spans="1:20">
      <c r="A3955" s="27">
        <v>35</v>
      </c>
      <c r="B3955" s="92" t="s">
        <v>2975</v>
      </c>
      <c r="C3955" s="194">
        <v>1948</v>
      </c>
      <c r="D3955" s="27"/>
      <c r="E3955" s="135" t="s">
        <v>28</v>
      </c>
      <c r="F3955" s="55">
        <v>2</v>
      </c>
      <c r="G3955" s="27">
        <v>2</v>
      </c>
      <c r="H3955" s="187">
        <v>618.79999999999995</v>
      </c>
      <c r="I3955" s="187">
        <v>558.79999999999995</v>
      </c>
      <c r="J3955" s="187">
        <v>558.79999999999995</v>
      </c>
      <c r="K3955" s="188">
        <v>19</v>
      </c>
      <c r="L3955" s="189">
        <f>'Форма 2'!C3959</f>
        <v>2055825.1999999997</v>
      </c>
      <c r="M3955" s="190">
        <v>0</v>
      </c>
      <c r="N3955" s="190">
        <v>0</v>
      </c>
      <c r="O3955" s="190">
        <v>0</v>
      </c>
      <c r="P3955" s="189">
        <f t="shared" si="355"/>
        <v>2055825.1999999997</v>
      </c>
      <c r="Q3955" s="191">
        <f t="shared" si="356"/>
        <v>3679</v>
      </c>
      <c r="R3955" s="191">
        <f t="shared" si="357"/>
        <v>3679</v>
      </c>
      <c r="S3955" s="90" t="s">
        <v>42</v>
      </c>
      <c r="T3955" s="55" t="s">
        <v>34</v>
      </c>
    </row>
    <row r="3956" spans="1:20">
      <c r="A3956" s="27">
        <v>36</v>
      </c>
      <c r="B3956" s="92" t="s">
        <v>2976</v>
      </c>
      <c r="C3956" s="194">
        <v>1947</v>
      </c>
      <c r="D3956" s="27"/>
      <c r="E3956" s="135" t="s">
        <v>28</v>
      </c>
      <c r="F3956" s="55">
        <v>2</v>
      </c>
      <c r="G3956" s="27">
        <v>2</v>
      </c>
      <c r="H3956" s="187">
        <v>615.5</v>
      </c>
      <c r="I3956" s="187">
        <v>556</v>
      </c>
      <c r="J3956" s="187">
        <v>556</v>
      </c>
      <c r="K3956" s="188">
        <v>22</v>
      </c>
      <c r="L3956" s="189">
        <f>'Форма 2'!C3960</f>
        <v>2045524</v>
      </c>
      <c r="M3956" s="190">
        <v>0</v>
      </c>
      <c r="N3956" s="190">
        <v>0</v>
      </c>
      <c r="O3956" s="190">
        <v>0</v>
      </c>
      <c r="P3956" s="189">
        <f t="shared" si="355"/>
        <v>2045524</v>
      </c>
      <c r="Q3956" s="191">
        <f t="shared" si="356"/>
        <v>3679</v>
      </c>
      <c r="R3956" s="191">
        <f t="shared" si="357"/>
        <v>3679</v>
      </c>
      <c r="S3956" s="90" t="s">
        <v>42</v>
      </c>
      <c r="T3956" s="55" t="s">
        <v>34</v>
      </c>
    </row>
    <row r="3957" spans="1:20">
      <c r="A3957" s="27">
        <v>37</v>
      </c>
      <c r="B3957" s="92" t="s">
        <v>2978</v>
      </c>
      <c r="C3957" s="194">
        <v>1960</v>
      </c>
      <c r="D3957" s="27"/>
      <c r="E3957" s="135" t="s">
        <v>28</v>
      </c>
      <c r="F3957" s="55">
        <v>4</v>
      </c>
      <c r="G3957" s="27">
        <v>2</v>
      </c>
      <c r="H3957" s="187">
        <v>2039.7</v>
      </c>
      <c r="I3957" s="187">
        <v>1264.9000000000001</v>
      </c>
      <c r="J3957" s="187">
        <v>1264.9000000000001</v>
      </c>
      <c r="K3957" s="188">
        <v>59</v>
      </c>
      <c r="L3957" s="189">
        <f>'Форма 2'!C3961</f>
        <v>2544346.35</v>
      </c>
      <c r="M3957" s="190">
        <v>0</v>
      </c>
      <c r="N3957" s="190">
        <v>0</v>
      </c>
      <c r="O3957" s="190">
        <v>0</v>
      </c>
      <c r="P3957" s="189">
        <f t="shared" si="355"/>
        <v>2544346.35</v>
      </c>
      <c r="Q3957" s="191">
        <f t="shared" si="356"/>
        <v>2011.5</v>
      </c>
      <c r="R3957" s="191">
        <f t="shared" si="357"/>
        <v>2011.5</v>
      </c>
      <c r="S3957" s="90" t="s">
        <v>42</v>
      </c>
      <c r="T3957" s="55" t="s">
        <v>34</v>
      </c>
    </row>
    <row r="3958" spans="1:20">
      <c r="A3958" s="27">
        <v>38</v>
      </c>
      <c r="B3958" s="92" t="s">
        <v>2979</v>
      </c>
      <c r="C3958" s="194">
        <v>1961</v>
      </c>
      <c r="D3958" s="27"/>
      <c r="E3958" s="135" t="s">
        <v>28</v>
      </c>
      <c r="F3958" s="55">
        <v>4</v>
      </c>
      <c r="G3958" s="27">
        <v>2</v>
      </c>
      <c r="H3958" s="187">
        <v>2046</v>
      </c>
      <c r="I3958" s="187">
        <v>1273.5999999999999</v>
      </c>
      <c r="J3958" s="187">
        <v>1230.0999999999999</v>
      </c>
      <c r="K3958" s="188">
        <v>53</v>
      </c>
      <c r="L3958" s="189">
        <f>'Форма 2'!C3962</f>
        <v>1865900.4159999997</v>
      </c>
      <c r="M3958" s="190">
        <v>0</v>
      </c>
      <c r="N3958" s="190">
        <v>0</v>
      </c>
      <c r="O3958" s="190">
        <v>0</v>
      </c>
      <c r="P3958" s="189">
        <f t="shared" si="355"/>
        <v>1865900.4159999997</v>
      </c>
      <c r="Q3958" s="191">
        <f t="shared" si="356"/>
        <v>1465.06</v>
      </c>
      <c r="R3958" s="191">
        <f t="shared" si="357"/>
        <v>1465.06</v>
      </c>
      <c r="S3958" s="90" t="s">
        <v>42</v>
      </c>
      <c r="T3958" s="55" t="s">
        <v>34</v>
      </c>
    </row>
    <row r="3959" spans="1:20">
      <c r="A3959" s="27">
        <v>39</v>
      </c>
      <c r="B3959" s="92" t="s">
        <v>2980</v>
      </c>
      <c r="C3959" s="194">
        <v>1968</v>
      </c>
      <c r="D3959" s="27"/>
      <c r="E3959" s="135" t="s">
        <v>28</v>
      </c>
      <c r="F3959" s="55">
        <v>5</v>
      </c>
      <c r="G3959" s="27">
        <v>4</v>
      </c>
      <c r="H3959" s="187">
        <v>4382.6000000000004</v>
      </c>
      <c r="I3959" s="187">
        <v>3313.4</v>
      </c>
      <c r="J3959" s="187">
        <v>3199.7</v>
      </c>
      <c r="K3959" s="188">
        <v>135</v>
      </c>
      <c r="L3959" s="189">
        <f>'Форма 2'!C3963</f>
        <v>11414729.268000001</v>
      </c>
      <c r="M3959" s="190">
        <v>0</v>
      </c>
      <c r="N3959" s="190">
        <v>0</v>
      </c>
      <c r="O3959" s="190">
        <v>0</v>
      </c>
      <c r="P3959" s="189">
        <f t="shared" si="355"/>
        <v>11414729.268000001</v>
      </c>
      <c r="Q3959" s="191">
        <f t="shared" si="356"/>
        <v>3445.0200000000004</v>
      </c>
      <c r="R3959" s="191">
        <f t="shared" si="357"/>
        <v>3445.0200000000004</v>
      </c>
      <c r="S3959" s="90" t="s">
        <v>42</v>
      </c>
      <c r="T3959" s="55" t="s">
        <v>34</v>
      </c>
    </row>
    <row r="3960" spans="1:20">
      <c r="A3960" s="27">
        <v>40</v>
      </c>
      <c r="B3960" s="104" t="s">
        <v>3035</v>
      </c>
      <c r="C3960" s="41">
        <v>1966</v>
      </c>
      <c r="D3960" s="55"/>
      <c r="E3960" s="55" t="s">
        <v>28</v>
      </c>
      <c r="F3960" s="55">
        <v>4</v>
      </c>
      <c r="G3960" s="55">
        <v>2</v>
      </c>
      <c r="H3960" s="220">
        <v>1619</v>
      </c>
      <c r="I3960" s="220">
        <v>1229.3</v>
      </c>
      <c r="J3960" s="220">
        <v>1229.3</v>
      </c>
      <c r="K3960" s="220">
        <v>70</v>
      </c>
      <c r="L3960" s="189">
        <f>'Форма 2'!C3964</f>
        <v>4234963.0860000001</v>
      </c>
      <c r="M3960" s="190">
        <v>0</v>
      </c>
      <c r="N3960" s="190">
        <v>0</v>
      </c>
      <c r="O3960" s="190">
        <v>0</v>
      </c>
      <c r="P3960" s="189">
        <f t="shared" si="355"/>
        <v>4234963.0860000001</v>
      </c>
      <c r="Q3960" s="191">
        <f t="shared" si="356"/>
        <v>3445.0200000000004</v>
      </c>
      <c r="R3960" s="191">
        <f t="shared" si="357"/>
        <v>3445.0200000000004</v>
      </c>
      <c r="S3960" s="90" t="s">
        <v>42</v>
      </c>
      <c r="T3960" s="55" t="s">
        <v>34</v>
      </c>
    </row>
    <row r="3961" spans="1:20">
      <c r="A3961" s="27">
        <v>41</v>
      </c>
      <c r="B3961" s="104" t="s">
        <v>3036</v>
      </c>
      <c r="C3961" s="41">
        <v>1966</v>
      </c>
      <c r="D3961" s="55"/>
      <c r="E3961" s="55" t="s">
        <v>28</v>
      </c>
      <c r="F3961" s="55">
        <v>4</v>
      </c>
      <c r="G3961" s="55">
        <v>2</v>
      </c>
      <c r="H3961" s="220">
        <v>1738.1</v>
      </c>
      <c r="I3961" s="220">
        <v>1261.5</v>
      </c>
      <c r="J3961" s="220">
        <v>1261.5</v>
      </c>
      <c r="K3961" s="220">
        <v>57</v>
      </c>
      <c r="L3961" s="189">
        <f>'Форма 2'!C3965</f>
        <v>4345892.7299999995</v>
      </c>
      <c r="M3961" s="190">
        <v>0</v>
      </c>
      <c r="N3961" s="190">
        <v>0</v>
      </c>
      <c r="O3961" s="190">
        <v>0</v>
      </c>
      <c r="P3961" s="189">
        <f t="shared" si="355"/>
        <v>4345892.7299999995</v>
      </c>
      <c r="Q3961" s="191">
        <f t="shared" si="356"/>
        <v>3445.0199999999995</v>
      </c>
      <c r="R3961" s="191">
        <f t="shared" si="357"/>
        <v>3445.0199999999995</v>
      </c>
      <c r="S3961" s="90" t="s">
        <v>42</v>
      </c>
      <c r="T3961" s="55" t="s">
        <v>34</v>
      </c>
    </row>
    <row r="3962" spans="1:20">
      <c r="A3962" s="27">
        <v>42</v>
      </c>
      <c r="B3962" s="104" t="s">
        <v>3037</v>
      </c>
      <c r="C3962" s="41">
        <v>1970</v>
      </c>
      <c r="D3962" s="55"/>
      <c r="E3962" s="55" t="s">
        <v>28</v>
      </c>
      <c r="F3962" s="55">
        <v>5</v>
      </c>
      <c r="G3962" s="55">
        <v>4</v>
      </c>
      <c r="H3962" s="220">
        <v>4539.8999999999996</v>
      </c>
      <c r="I3962" s="220">
        <v>3165.5</v>
      </c>
      <c r="J3962" s="220">
        <v>3081.2</v>
      </c>
      <c r="K3962" s="220">
        <v>129</v>
      </c>
      <c r="L3962" s="189">
        <f>'Форма 2'!C3966</f>
        <v>5371821.8449999997</v>
      </c>
      <c r="M3962" s="190">
        <v>0</v>
      </c>
      <c r="N3962" s="190">
        <v>0</v>
      </c>
      <c r="O3962" s="190">
        <v>0</v>
      </c>
      <c r="P3962" s="189">
        <f t="shared" si="355"/>
        <v>5371821.8449999997</v>
      </c>
      <c r="Q3962" s="191">
        <f t="shared" si="356"/>
        <v>1696.99</v>
      </c>
      <c r="R3962" s="191">
        <f t="shared" si="357"/>
        <v>1696.99</v>
      </c>
      <c r="S3962" s="90" t="s">
        <v>42</v>
      </c>
      <c r="T3962" s="55" t="s">
        <v>34</v>
      </c>
    </row>
    <row r="3963" spans="1:20">
      <c r="A3963" s="27">
        <v>43</v>
      </c>
      <c r="B3963" s="104" t="s">
        <v>3038</v>
      </c>
      <c r="C3963" s="41">
        <v>1970</v>
      </c>
      <c r="D3963" s="55"/>
      <c r="E3963" s="55" t="s">
        <v>28</v>
      </c>
      <c r="F3963" s="55">
        <v>5</v>
      </c>
      <c r="G3963" s="55">
        <v>4</v>
      </c>
      <c r="H3963" s="220">
        <v>5255.1</v>
      </c>
      <c r="I3963" s="220">
        <v>3331.1</v>
      </c>
      <c r="J3963" s="220">
        <v>3287.5</v>
      </c>
      <c r="K3963" s="220">
        <v>121</v>
      </c>
      <c r="L3963" s="189">
        <f>'Форма 2'!C3967</f>
        <v>5652843.3889999995</v>
      </c>
      <c r="M3963" s="190">
        <v>0</v>
      </c>
      <c r="N3963" s="190">
        <v>0</v>
      </c>
      <c r="O3963" s="190">
        <v>0</v>
      </c>
      <c r="P3963" s="189">
        <f t="shared" si="355"/>
        <v>5652843.3889999995</v>
      </c>
      <c r="Q3963" s="191">
        <f t="shared" si="356"/>
        <v>1696.99</v>
      </c>
      <c r="R3963" s="191">
        <f t="shared" si="357"/>
        <v>1696.99</v>
      </c>
      <c r="S3963" s="90" t="s">
        <v>42</v>
      </c>
      <c r="T3963" s="55" t="s">
        <v>34</v>
      </c>
    </row>
    <row r="3964" spans="1:20">
      <c r="A3964" s="27">
        <v>44</v>
      </c>
      <c r="B3964" s="104" t="s">
        <v>3039</v>
      </c>
      <c r="C3964" s="41">
        <v>1969</v>
      </c>
      <c r="D3964" s="55"/>
      <c r="E3964" s="55" t="s">
        <v>28</v>
      </c>
      <c r="F3964" s="55">
        <v>4</v>
      </c>
      <c r="G3964" s="55">
        <v>3</v>
      </c>
      <c r="H3964" s="220">
        <v>3275</v>
      </c>
      <c r="I3964" s="220">
        <v>1963.8</v>
      </c>
      <c r="J3964" s="220">
        <v>1963.8</v>
      </c>
      <c r="K3964" s="220">
        <v>65</v>
      </c>
      <c r="L3964" s="189">
        <f>'Форма 2'!C3968</f>
        <v>3332548.9619999998</v>
      </c>
      <c r="M3964" s="190">
        <v>0</v>
      </c>
      <c r="N3964" s="190">
        <v>0</v>
      </c>
      <c r="O3964" s="190">
        <v>0</v>
      </c>
      <c r="P3964" s="189">
        <f t="shared" si="355"/>
        <v>3332548.9619999998</v>
      </c>
      <c r="Q3964" s="191">
        <f t="shared" si="356"/>
        <v>1696.99</v>
      </c>
      <c r="R3964" s="191">
        <f t="shared" si="357"/>
        <v>1696.99</v>
      </c>
      <c r="S3964" s="90" t="s">
        <v>42</v>
      </c>
      <c r="T3964" s="55" t="s">
        <v>34</v>
      </c>
    </row>
    <row r="3965" spans="1:20">
      <c r="A3965" s="27">
        <v>45</v>
      </c>
      <c r="B3965" s="104" t="s">
        <v>3041</v>
      </c>
      <c r="C3965" s="41">
        <v>1961</v>
      </c>
      <c r="D3965" s="55"/>
      <c r="E3965" s="55" t="s">
        <v>28</v>
      </c>
      <c r="F3965" s="55">
        <v>4</v>
      </c>
      <c r="G3965" s="55">
        <v>2</v>
      </c>
      <c r="H3965" s="220">
        <v>2035.8</v>
      </c>
      <c r="I3965" s="220">
        <v>1267.3</v>
      </c>
      <c r="J3965" s="220">
        <v>1213.5</v>
      </c>
      <c r="K3965" s="220">
        <v>58</v>
      </c>
      <c r="L3965" s="189">
        <f>'Форма 2'!C3969</f>
        <v>1770291.3699999999</v>
      </c>
      <c r="M3965" s="190">
        <v>0</v>
      </c>
      <c r="N3965" s="190">
        <v>0</v>
      </c>
      <c r="O3965" s="190">
        <v>0</v>
      </c>
      <c r="P3965" s="189">
        <f t="shared" si="355"/>
        <v>1770291.3699999999</v>
      </c>
      <c r="Q3965" s="191">
        <f t="shared" si="356"/>
        <v>1396.8999999999999</v>
      </c>
      <c r="R3965" s="191">
        <f t="shared" si="357"/>
        <v>1396.8999999999999</v>
      </c>
      <c r="S3965" s="90" t="s">
        <v>42</v>
      </c>
      <c r="T3965" s="55" t="s">
        <v>34</v>
      </c>
    </row>
    <row r="3966" spans="1:20">
      <c r="A3966" s="27">
        <v>46</v>
      </c>
      <c r="B3966" s="104" t="s">
        <v>3042</v>
      </c>
      <c r="C3966" s="41">
        <v>1961</v>
      </c>
      <c r="D3966" s="55"/>
      <c r="E3966" s="55" t="s">
        <v>28</v>
      </c>
      <c r="F3966" s="55">
        <v>3</v>
      </c>
      <c r="G3966" s="55">
        <v>3</v>
      </c>
      <c r="H3966" s="220">
        <v>2564.8000000000002</v>
      </c>
      <c r="I3966" s="220">
        <v>1511.2</v>
      </c>
      <c r="J3966" s="220">
        <v>1511.2</v>
      </c>
      <c r="K3966" s="220">
        <v>62</v>
      </c>
      <c r="L3966" s="189">
        <f>'Форма 2'!C3970</f>
        <v>5011048.5280000009</v>
      </c>
      <c r="M3966" s="190">
        <v>0</v>
      </c>
      <c r="N3966" s="190">
        <v>0</v>
      </c>
      <c r="O3966" s="190">
        <v>0</v>
      </c>
      <c r="P3966" s="189">
        <f t="shared" si="355"/>
        <v>5011048.5280000009</v>
      </c>
      <c r="Q3966" s="191">
        <f t="shared" si="356"/>
        <v>3315.9400000000005</v>
      </c>
      <c r="R3966" s="191">
        <f t="shared" si="357"/>
        <v>3315.9400000000005</v>
      </c>
      <c r="S3966" s="90" t="s">
        <v>42</v>
      </c>
      <c r="T3966" s="55" t="s">
        <v>34</v>
      </c>
    </row>
    <row r="3967" spans="1:20">
      <c r="A3967" s="27">
        <v>47</v>
      </c>
      <c r="B3967" s="104" t="s">
        <v>3043</v>
      </c>
      <c r="C3967" s="41">
        <v>1966</v>
      </c>
      <c r="D3967" s="55"/>
      <c r="E3967" s="55" t="s">
        <v>28</v>
      </c>
      <c r="F3967" s="55">
        <v>4</v>
      </c>
      <c r="G3967" s="55">
        <v>3</v>
      </c>
      <c r="H3967" s="220">
        <v>3516.1</v>
      </c>
      <c r="I3967" s="220">
        <v>2001.7</v>
      </c>
      <c r="J3967" s="220">
        <v>1958.2</v>
      </c>
      <c r="K3967" s="220">
        <v>71</v>
      </c>
      <c r="L3967" s="189">
        <f>'Форма 2'!C3971</f>
        <v>6895896.534</v>
      </c>
      <c r="M3967" s="190">
        <v>0</v>
      </c>
      <c r="N3967" s="190">
        <v>0</v>
      </c>
      <c r="O3967" s="190">
        <v>0</v>
      </c>
      <c r="P3967" s="189">
        <f t="shared" si="355"/>
        <v>6895896.534</v>
      </c>
      <c r="Q3967" s="191">
        <f t="shared" si="356"/>
        <v>3445.02</v>
      </c>
      <c r="R3967" s="191">
        <f t="shared" si="357"/>
        <v>3445.02</v>
      </c>
      <c r="S3967" s="90" t="s">
        <v>42</v>
      </c>
      <c r="T3967" s="55" t="s">
        <v>34</v>
      </c>
    </row>
    <row r="3968" spans="1:20">
      <c r="A3968" s="27">
        <v>48</v>
      </c>
      <c r="B3968" s="104" t="s">
        <v>3045</v>
      </c>
      <c r="C3968" s="41">
        <v>1962</v>
      </c>
      <c r="D3968" s="55"/>
      <c r="E3968" s="55" t="s">
        <v>28</v>
      </c>
      <c r="F3968" s="55">
        <v>4</v>
      </c>
      <c r="G3968" s="55">
        <v>2</v>
      </c>
      <c r="H3968" s="220">
        <v>2127.9</v>
      </c>
      <c r="I3968" s="220">
        <v>1277.2</v>
      </c>
      <c r="J3968" s="220">
        <v>1277.2</v>
      </c>
      <c r="K3968" s="220">
        <v>64</v>
      </c>
      <c r="L3968" s="189">
        <f>'Форма 2'!C3972</f>
        <v>415217.72000000003</v>
      </c>
      <c r="M3968" s="190">
        <v>0</v>
      </c>
      <c r="N3968" s="190">
        <v>0</v>
      </c>
      <c r="O3968" s="190">
        <v>0</v>
      </c>
      <c r="P3968" s="189">
        <f t="shared" si="355"/>
        <v>415217.72000000003</v>
      </c>
      <c r="Q3968" s="191">
        <f t="shared" si="356"/>
        <v>325.10000000000002</v>
      </c>
      <c r="R3968" s="191">
        <f t="shared" si="357"/>
        <v>325.10000000000002</v>
      </c>
      <c r="S3968" s="90" t="s">
        <v>42</v>
      </c>
      <c r="T3968" s="55" t="s">
        <v>34</v>
      </c>
    </row>
    <row r="3969" spans="1:20">
      <c r="A3969" s="27">
        <v>49</v>
      </c>
      <c r="B3969" s="104" t="s">
        <v>3046</v>
      </c>
      <c r="C3969" s="41">
        <v>1967</v>
      </c>
      <c r="D3969" s="55"/>
      <c r="E3969" s="55" t="s">
        <v>28</v>
      </c>
      <c r="F3969" s="55">
        <v>5</v>
      </c>
      <c r="G3969" s="55">
        <v>4</v>
      </c>
      <c r="H3969" s="220">
        <v>3130.07</v>
      </c>
      <c r="I3969" s="220">
        <v>2652.6</v>
      </c>
      <c r="J3969" s="220">
        <v>2618.9</v>
      </c>
      <c r="K3969" s="220">
        <v>66</v>
      </c>
      <c r="L3969" s="189">
        <f>'Форма 2'!C3973</f>
        <v>3886218.1559999995</v>
      </c>
      <c r="M3969" s="190">
        <v>0</v>
      </c>
      <c r="N3969" s="190">
        <v>0</v>
      </c>
      <c r="O3969" s="190">
        <v>0</v>
      </c>
      <c r="P3969" s="189">
        <f t="shared" si="355"/>
        <v>3886218.1559999995</v>
      </c>
      <c r="Q3969" s="191">
        <f t="shared" si="356"/>
        <v>1465.06</v>
      </c>
      <c r="R3969" s="191">
        <f t="shared" si="357"/>
        <v>1465.06</v>
      </c>
      <c r="S3969" s="90" t="s">
        <v>42</v>
      </c>
      <c r="T3969" s="55" t="s">
        <v>34</v>
      </c>
    </row>
    <row r="3970" spans="1:20">
      <c r="A3970" s="27">
        <v>50</v>
      </c>
      <c r="B3970" s="104" t="s">
        <v>3047</v>
      </c>
      <c r="C3970" s="41">
        <v>1969</v>
      </c>
      <c r="D3970" s="55"/>
      <c r="E3970" s="55" t="s">
        <v>28</v>
      </c>
      <c r="F3970" s="55">
        <v>2</v>
      </c>
      <c r="G3970" s="55">
        <v>3</v>
      </c>
      <c r="H3970" s="220">
        <v>411.7</v>
      </c>
      <c r="I3970" s="220">
        <v>348.9</v>
      </c>
      <c r="J3970" s="220">
        <v>270.2</v>
      </c>
      <c r="K3970" s="220">
        <v>25</v>
      </c>
      <c r="L3970" s="189">
        <f>'Форма 2'!C3974</f>
        <v>957105.96899999992</v>
      </c>
      <c r="M3970" s="190">
        <v>0</v>
      </c>
      <c r="N3970" s="190">
        <v>0</v>
      </c>
      <c r="O3970" s="190">
        <v>0</v>
      </c>
      <c r="P3970" s="189">
        <f t="shared" si="355"/>
        <v>957105.96899999992</v>
      </c>
      <c r="Q3970" s="191">
        <f t="shared" si="356"/>
        <v>2743.21</v>
      </c>
      <c r="R3970" s="191">
        <f t="shared" si="357"/>
        <v>2743.21</v>
      </c>
      <c r="S3970" s="90" t="s">
        <v>42</v>
      </c>
      <c r="T3970" s="55" t="s">
        <v>34</v>
      </c>
    </row>
    <row r="3971" spans="1:20">
      <c r="A3971" s="27">
        <v>51</v>
      </c>
      <c r="B3971" s="104" t="s">
        <v>3048</v>
      </c>
      <c r="C3971" s="41">
        <v>1962</v>
      </c>
      <c r="D3971" s="55"/>
      <c r="E3971" s="55" t="s">
        <v>28</v>
      </c>
      <c r="F3971" s="55">
        <v>3</v>
      </c>
      <c r="G3971" s="55">
        <v>2</v>
      </c>
      <c r="H3971" s="220">
        <v>971.14</v>
      </c>
      <c r="I3971" s="220">
        <v>823</v>
      </c>
      <c r="J3971" s="220">
        <v>699.2</v>
      </c>
      <c r="K3971" s="220">
        <v>85</v>
      </c>
      <c r="L3971" s="189">
        <f>'Форма 2'!C3975</f>
        <v>530571.64</v>
      </c>
      <c r="M3971" s="190">
        <v>0</v>
      </c>
      <c r="N3971" s="190">
        <v>0</v>
      </c>
      <c r="O3971" s="190">
        <v>0</v>
      </c>
      <c r="P3971" s="189">
        <f t="shared" si="355"/>
        <v>530571.64</v>
      </c>
      <c r="Q3971" s="191">
        <f t="shared" si="356"/>
        <v>644.68000000000006</v>
      </c>
      <c r="R3971" s="191">
        <f t="shared" si="357"/>
        <v>644.68000000000006</v>
      </c>
      <c r="S3971" s="90" t="s">
        <v>42</v>
      </c>
      <c r="T3971" s="55" t="s">
        <v>34</v>
      </c>
    </row>
    <row r="3972" spans="1:20">
      <c r="A3972" s="27">
        <v>52</v>
      </c>
      <c r="B3972" s="104" t="s">
        <v>3049</v>
      </c>
      <c r="C3972" s="41">
        <v>1953</v>
      </c>
      <c r="D3972" s="55"/>
      <c r="E3972" s="55" t="s">
        <v>28</v>
      </c>
      <c r="F3972" s="55">
        <v>2</v>
      </c>
      <c r="G3972" s="55">
        <v>2</v>
      </c>
      <c r="H3972" s="220">
        <v>844.3</v>
      </c>
      <c r="I3972" s="220">
        <v>770.2</v>
      </c>
      <c r="J3972" s="220">
        <v>717.5</v>
      </c>
      <c r="K3972" s="220">
        <v>24</v>
      </c>
      <c r="L3972" s="189">
        <f>'Форма 2'!C3976</f>
        <v>2833565.8000000003</v>
      </c>
      <c r="M3972" s="190">
        <v>0</v>
      </c>
      <c r="N3972" s="190">
        <v>0</v>
      </c>
      <c r="O3972" s="190">
        <v>0</v>
      </c>
      <c r="P3972" s="189">
        <f t="shared" si="355"/>
        <v>2833565.8000000003</v>
      </c>
      <c r="Q3972" s="191">
        <f t="shared" si="356"/>
        <v>3679</v>
      </c>
      <c r="R3972" s="191">
        <f t="shared" si="357"/>
        <v>3679</v>
      </c>
      <c r="S3972" s="90" t="s">
        <v>42</v>
      </c>
      <c r="T3972" s="55" t="s">
        <v>34</v>
      </c>
    </row>
    <row r="3973" spans="1:20">
      <c r="A3973" s="27">
        <v>53</v>
      </c>
      <c r="B3973" s="104" t="s">
        <v>3050</v>
      </c>
      <c r="C3973" s="41">
        <v>1955</v>
      </c>
      <c r="D3973" s="55"/>
      <c r="E3973" s="55" t="s">
        <v>28</v>
      </c>
      <c r="F3973" s="55">
        <v>2</v>
      </c>
      <c r="G3973" s="55">
        <v>2</v>
      </c>
      <c r="H3973" s="220">
        <v>863.2</v>
      </c>
      <c r="I3973" s="220">
        <v>628.29999999999995</v>
      </c>
      <c r="J3973" s="220">
        <v>571.20000000000005</v>
      </c>
      <c r="K3973" s="220">
        <v>21</v>
      </c>
      <c r="L3973" s="189">
        <f>'Форма 2'!C3977</f>
        <v>1723558.8429999999</v>
      </c>
      <c r="M3973" s="190">
        <v>0</v>
      </c>
      <c r="N3973" s="190">
        <v>0</v>
      </c>
      <c r="O3973" s="190">
        <v>0</v>
      </c>
      <c r="P3973" s="189">
        <f t="shared" si="355"/>
        <v>1723558.8429999999</v>
      </c>
      <c r="Q3973" s="191">
        <f t="shared" si="356"/>
        <v>2743.21</v>
      </c>
      <c r="R3973" s="191">
        <f t="shared" si="357"/>
        <v>2743.21</v>
      </c>
      <c r="S3973" s="90" t="s">
        <v>42</v>
      </c>
      <c r="T3973" s="55" t="s">
        <v>34</v>
      </c>
    </row>
    <row r="3974" spans="1:20">
      <c r="A3974" s="27">
        <v>54</v>
      </c>
      <c r="B3974" s="104" t="s">
        <v>3053</v>
      </c>
      <c r="C3974" s="41">
        <v>1964</v>
      </c>
      <c r="D3974" s="55"/>
      <c r="E3974" s="55" t="s">
        <v>28</v>
      </c>
      <c r="F3974" s="55">
        <v>4</v>
      </c>
      <c r="G3974" s="55">
        <v>3</v>
      </c>
      <c r="H3974" s="220">
        <v>3376.9</v>
      </c>
      <c r="I3974" s="220">
        <v>2012.6</v>
      </c>
      <c r="J3974" s="220">
        <v>1925.7</v>
      </c>
      <c r="K3974" s="220">
        <v>97</v>
      </c>
      <c r="L3974" s="189">
        <f>'Форма 2'!C3978</f>
        <v>6933447.2519999994</v>
      </c>
      <c r="M3974" s="190">
        <v>0</v>
      </c>
      <c r="N3974" s="190">
        <v>0</v>
      </c>
      <c r="O3974" s="190">
        <v>0</v>
      </c>
      <c r="P3974" s="189">
        <f t="shared" si="355"/>
        <v>6933447.2519999994</v>
      </c>
      <c r="Q3974" s="191">
        <f t="shared" si="356"/>
        <v>3445.02</v>
      </c>
      <c r="R3974" s="191">
        <f t="shared" si="357"/>
        <v>3445.02</v>
      </c>
      <c r="S3974" s="90" t="s">
        <v>42</v>
      </c>
      <c r="T3974" s="55" t="s">
        <v>34</v>
      </c>
    </row>
    <row r="3975" spans="1:20">
      <c r="A3975" s="27">
        <v>55</v>
      </c>
      <c r="B3975" s="104" t="s">
        <v>3051</v>
      </c>
      <c r="C3975" s="41">
        <v>1954</v>
      </c>
      <c r="D3975" s="55"/>
      <c r="E3975" s="55" t="s">
        <v>28</v>
      </c>
      <c r="F3975" s="55">
        <v>2</v>
      </c>
      <c r="G3975" s="55">
        <v>2</v>
      </c>
      <c r="H3975" s="220">
        <v>702.4</v>
      </c>
      <c r="I3975" s="220">
        <v>636</v>
      </c>
      <c r="J3975" s="220">
        <v>548.70000000000005</v>
      </c>
      <c r="K3975" s="220">
        <v>20</v>
      </c>
      <c r="L3975" s="189">
        <f>'Форма 2'!C3979</f>
        <v>2339844</v>
      </c>
      <c r="M3975" s="190">
        <v>0</v>
      </c>
      <c r="N3975" s="190">
        <v>0</v>
      </c>
      <c r="O3975" s="190">
        <v>0</v>
      </c>
      <c r="P3975" s="189">
        <f t="shared" si="355"/>
        <v>2339844</v>
      </c>
      <c r="Q3975" s="191">
        <f t="shared" si="356"/>
        <v>3679</v>
      </c>
      <c r="R3975" s="191">
        <f t="shared" si="357"/>
        <v>3679</v>
      </c>
      <c r="S3975" s="90" t="s">
        <v>42</v>
      </c>
      <c r="T3975" s="55" t="s">
        <v>34</v>
      </c>
    </row>
    <row r="3976" spans="1:20">
      <c r="A3976" s="27">
        <v>56</v>
      </c>
      <c r="B3976" s="104" t="s">
        <v>3054</v>
      </c>
      <c r="C3976" s="41">
        <v>1953</v>
      </c>
      <c r="D3976" s="55"/>
      <c r="E3976" s="55" t="s">
        <v>28</v>
      </c>
      <c r="F3976" s="55">
        <v>4</v>
      </c>
      <c r="G3976" s="55">
        <v>3</v>
      </c>
      <c r="H3976" s="220">
        <v>3356</v>
      </c>
      <c r="I3976" s="220">
        <v>2024.2</v>
      </c>
      <c r="J3976" s="220">
        <v>1969.1</v>
      </c>
      <c r="K3976" s="220">
        <v>73</v>
      </c>
      <c r="L3976" s="189">
        <f>'Форма 2'!C3980</f>
        <v>5087017.0200000005</v>
      </c>
      <c r="M3976" s="190">
        <v>0</v>
      </c>
      <c r="N3976" s="190">
        <v>0</v>
      </c>
      <c r="O3976" s="190">
        <v>0</v>
      </c>
      <c r="P3976" s="189">
        <f t="shared" si="355"/>
        <v>5087017.0200000005</v>
      </c>
      <c r="Q3976" s="191">
        <f t="shared" si="356"/>
        <v>2513.1000000000004</v>
      </c>
      <c r="R3976" s="191">
        <f t="shared" si="357"/>
        <v>2513.1000000000004</v>
      </c>
      <c r="S3976" s="90" t="s">
        <v>42</v>
      </c>
      <c r="T3976" s="55" t="s">
        <v>34</v>
      </c>
    </row>
    <row r="3977" spans="1:20">
      <c r="A3977" s="27">
        <v>57</v>
      </c>
      <c r="B3977" s="104" t="s">
        <v>3052</v>
      </c>
      <c r="C3977" s="41">
        <v>1953</v>
      </c>
      <c r="D3977" s="55"/>
      <c r="E3977" s="55" t="s">
        <v>28</v>
      </c>
      <c r="F3977" s="55">
        <v>2</v>
      </c>
      <c r="G3977" s="55">
        <v>2</v>
      </c>
      <c r="H3977" s="220">
        <v>811.4</v>
      </c>
      <c r="I3977" s="220">
        <v>734.1</v>
      </c>
      <c r="J3977" s="220">
        <v>614.70000000000005</v>
      </c>
      <c r="K3977" s="220">
        <v>28</v>
      </c>
      <c r="L3977" s="189">
        <f>'Форма 2'!C3981</f>
        <v>2700753.9</v>
      </c>
      <c r="M3977" s="190">
        <v>0</v>
      </c>
      <c r="N3977" s="190">
        <v>0</v>
      </c>
      <c r="O3977" s="190">
        <v>0</v>
      </c>
      <c r="P3977" s="189">
        <f t="shared" si="355"/>
        <v>2700753.9</v>
      </c>
      <c r="Q3977" s="191">
        <f t="shared" si="356"/>
        <v>3678.9999999999995</v>
      </c>
      <c r="R3977" s="191">
        <f t="shared" si="357"/>
        <v>3678.9999999999995</v>
      </c>
      <c r="S3977" s="90" t="s">
        <v>42</v>
      </c>
      <c r="T3977" s="55" t="s">
        <v>34</v>
      </c>
    </row>
    <row r="3978" spans="1:20">
      <c r="A3978" s="27">
        <v>58</v>
      </c>
      <c r="B3978" s="104" t="s">
        <v>3065</v>
      </c>
      <c r="C3978" s="41">
        <v>1989</v>
      </c>
      <c r="D3978" s="55"/>
      <c r="E3978" s="55" t="s">
        <v>28</v>
      </c>
      <c r="F3978" s="55">
        <v>2</v>
      </c>
      <c r="G3978" s="55">
        <v>3</v>
      </c>
      <c r="H3978" s="220">
        <v>1884.9</v>
      </c>
      <c r="I3978" s="220">
        <v>1282.5999999999999</v>
      </c>
      <c r="J3978" s="220">
        <v>1282.5999999999999</v>
      </c>
      <c r="K3978" s="220">
        <v>56</v>
      </c>
      <c r="L3978" s="189">
        <f>'Форма 2'!C3982</f>
        <v>2188192.5559999999</v>
      </c>
      <c r="M3978" s="190">
        <v>0</v>
      </c>
      <c r="N3978" s="190">
        <v>0</v>
      </c>
      <c r="O3978" s="190">
        <v>0</v>
      </c>
      <c r="P3978" s="189">
        <f t="shared" si="355"/>
        <v>2188192.5559999999</v>
      </c>
      <c r="Q3978" s="191">
        <f t="shared" si="356"/>
        <v>1706.06</v>
      </c>
      <c r="R3978" s="191">
        <f t="shared" si="357"/>
        <v>1706.06</v>
      </c>
      <c r="S3978" s="90" t="s">
        <v>42</v>
      </c>
      <c r="T3978" s="55" t="s">
        <v>34</v>
      </c>
    </row>
    <row r="3979" spans="1:20">
      <c r="A3979" s="27">
        <v>59</v>
      </c>
      <c r="B3979" s="104" t="s">
        <v>3060</v>
      </c>
      <c r="C3979" s="41">
        <v>1961</v>
      </c>
      <c r="D3979" s="55"/>
      <c r="E3979" s="55" t="s">
        <v>28</v>
      </c>
      <c r="F3979" s="55">
        <v>2</v>
      </c>
      <c r="G3979" s="55">
        <v>2</v>
      </c>
      <c r="H3979" s="220">
        <v>716</v>
      </c>
      <c r="I3979" s="220">
        <v>631</v>
      </c>
      <c r="J3979" s="220">
        <v>631</v>
      </c>
      <c r="K3979" s="220">
        <v>29</v>
      </c>
      <c r="L3979" s="189">
        <f>'Форма 2'!C3983</f>
        <v>351220.91000000003</v>
      </c>
      <c r="M3979" s="190">
        <v>0</v>
      </c>
      <c r="N3979" s="190">
        <v>0</v>
      </c>
      <c r="O3979" s="190">
        <v>0</v>
      </c>
      <c r="P3979" s="189">
        <f t="shared" si="355"/>
        <v>351220.91000000003</v>
      </c>
      <c r="Q3979" s="191">
        <f t="shared" si="356"/>
        <v>556.61</v>
      </c>
      <c r="R3979" s="191">
        <f t="shared" si="357"/>
        <v>556.61</v>
      </c>
      <c r="S3979" s="90" t="s">
        <v>42</v>
      </c>
      <c r="T3979" s="55" t="s">
        <v>34</v>
      </c>
    </row>
    <row r="3980" spans="1:20">
      <c r="A3980" s="27">
        <v>60</v>
      </c>
      <c r="B3980" s="104" t="s">
        <v>3061</v>
      </c>
      <c r="C3980" s="41">
        <v>1983</v>
      </c>
      <c r="D3980" s="55"/>
      <c r="E3980" s="55" t="s">
        <v>28</v>
      </c>
      <c r="F3980" s="55">
        <v>3</v>
      </c>
      <c r="G3980" s="55">
        <v>1</v>
      </c>
      <c r="H3980" s="220">
        <v>959.6</v>
      </c>
      <c r="I3980" s="220">
        <v>813.5</v>
      </c>
      <c r="J3980" s="220">
        <v>734.3</v>
      </c>
      <c r="K3980" s="220">
        <v>35</v>
      </c>
      <c r="L3980" s="189">
        <f>'Форма 2'!C3984</f>
        <v>2992866.5</v>
      </c>
      <c r="M3980" s="190">
        <v>0</v>
      </c>
      <c r="N3980" s="190">
        <v>0</v>
      </c>
      <c r="O3980" s="190">
        <v>0</v>
      </c>
      <c r="P3980" s="189">
        <f t="shared" si="355"/>
        <v>2992866.5</v>
      </c>
      <c r="Q3980" s="191">
        <f t="shared" si="356"/>
        <v>3679</v>
      </c>
      <c r="R3980" s="191">
        <f t="shared" si="357"/>
        <v>3679</v>
      </c>
      <c r="S3980" s="90" t="s">
        <v>42</v>
      </c>
      <c r="T3980" s="55" t="s">
        <v>34</v>
      </c>
    </row>
    <row r="3981" spans="1:20">
      <c r="A3981" s="27">
        <v>61</v>
      </c>
      <c r="B3981" s="104" t="s">
        <v>3062</v>
      </c>
      <c r="C3981" s="41">
        <v>1954</v>
      </c>
      <c r="D3981" s="55">
        <v>2013</v>
      </c>
      <c r="E3981" s="55" t="s">
        <v>405</v>
      </c>
      <c r="F3981" s="55">
        <v>2</v>
      </c>
      <c r="G3981" s="55">
        <v>2</v>
      </c>
      <c r="H3981" s="220">
        <v>724</v>
      </c>
      <c r="I3981" s="220">
        <v>654.70000000000005</v>
      </c>
      <c r="J3981" s="220">
        <v>654.70000000000005</v>
      </c>
      <c r="K3981" s="220">
        <v>25</v>
      </c>
      <c r="L3981" s="189">
        <f>'Форма 2'!C3985</f>
        <v>1519250.9909999999</v>
      </c>
      <c r="M3981" s="190">
        <v>0</v>
      </c>
      <c r="N3981" s="190">
        <v>0</v>
      </c>
      <c r="O3981" s="190">
        <v>0</v>
      </c>
      <c r="P3981" s="189">
        <f t="shared" si="355"/>
        <v>1519250.9909999999</v>
      </c>
      <c r="Q3981" s="191">
        <f t="shared" si="356"/>
        <v>2320.5299999999997</v>
      </c>
      <c r="R3981" s="191">
        <f t="shared" si="357"/>
        <v>2320.5299999999997</v>
      </c>
      <c r="S3981" s="90" t="s">
        <v>42</v>
      </c>
      <c r="T3981" s="55" t="s">
        <v>34</v>
      </c>
    </row>
    <row r="3982" spans="1:20">
      <c r="A3982" s="27">
        <v>62</v>
      </c>
      <c r="B3982" s="104" t="s">
        <v>3063</v>
      </c>
      <c r="C3982" s="41">
        <v>1961</v>
      </c>
      <c r="D3982" s="55"/>
      <c r="E3982" s="55" t="s">
        <v>28</v>
      </c>
      <c r="F3982" s="55">
        <v>3</v>
      </c>
      <c r="G3982" s="55">
        <v>3</v>
      </c>
      <c r="H3982" s="220">
        <v>1611.2</v>
      </c>
      <c r="I3982" s="220">
        <v>1441.7</v>
      </c>
      <c r="J3982" s="220">
        <v>1441.7</v>
      </c>
      <c r="K3982" s="220">
        <v>64</v>
      </c>
      <c r="L3982" s="189">
        <f>'Форма 2'!C3986</f>
        <v>3851155.5420000004</v>
      </c>
      <c r="M3982" s="190">
        <v>0</v>
      </c>
      <c r="N3982" s="190">
        <v>0</v>
      </c>
      <c r="O3982" s="190">
        <v>0</v>
      </c>
      <c r="P3982" s="189">
        <f t="shared" si="355"/>
        <v>3851155.5420000004</v>
      </c>
      <c r="Q3982" s="191">
        <f t="shared" si="356"/>
        <v>2671.26</v>
      </c>
      <c r="R3982" s="191">
        <f t="shared" si="357"/>
        <v>2671.26</v>
      </c>
      <c r="S3982" s="90" t="s">
        <v>42</v>
      </c>
      <c r="T3982" s="55" t="s">
        <v>34</v>
      </c>
    </row>
    <row r="3983" spans="1:20">
      <c r="A3983" s="27">
        <v>63</v>
      </c>
      <c r="B3983" s="104" t="s">
        <v>3064</v>
      </c>
      <c r="C3983" s="41">
        <v>1960</v>
      </c>
      <c r="D3983" s="55"/>
      <c r="E3983" s="55" t="s">
        <v>28</v>
      </c>
      <c r="F3983" s="55">
        <v>3</v>
      </c>
      <c r="G3983" s="55">
        <v>3</v>
      </c>
      <c r="H3983" s="220">
        <v>2057.9</v>
      </c>
      <c r="I3983" s="220">
        <v>1575.2</v>
      </c>
      <c r="J3983" s="220">
        <v>1530.2</v>
      </c>
      <c r="K3983" s="220">
        <v>82</v>
      </c>
      <c r="L3983" s="189">
        <f>'Форма 2'!C3987</f>
        <v>876772.07200000004</v>
      </c>
      <c r="M3983" s="190">
        <v>0</v>
      </c>
      <c r="N3983" s="190">
        <v>0</v>
      </c>
      <c r="O3983" s="190">
        <v>0</v>
      </c>
      <c r="P3983" s="189">
        <f t="shared" si="355"/>
        <v>876772.07200000004</v>
      </c>
      <c r="Q3983" s="191">
        <f t="shared" si="356"/>
        <v>556.61</v>
      </c>
      <c r="R3983" s="191">
        <f t="shared" si="357"/>
        <v>556.61</v>
      </c>
      <c r="S3983" s="90" t="s">
        <v>42</v>
      </c>
      <c r="T3983" s="55" t="s">
        <v>34</v>
      </c>
    </row>
    <row r="3984" spans="1:20">
      <c r="A3984" s="27">
        <v>64</v>
      </c>
      <c r="B3984" s="104" t="s">
        <v>3066</v>
      </c>
      <c r="C3984" s="41">
        <v>1965</v>
      </c>
      <c r="D3984" s="55"/>
      <c r="E3984" s="55" t="s">
        <v>28</v>
      </c>
      <c r="F3984" s="55">
        <v>4</v>
      </c>
      <c r="G3984" s="55">
        <v>2</v>
      </c>
      <c r="H3984" s="220">
        <v>1679.5</v>
      </c>
      <c r="I3984" s="220">
        <v>1261.3</v>
      </c>
      <c r="J3984" s="220">
        <v>1176.9000000000001</v>
      </c>
      <c r="K3984" s="220">
        <v>61</v>
      </c>
      <c r="L3984" s="189">
        <f>'Форма 2'!C3988</f>
        <v>4345203.7259999998</v>
      </c>
      <c r="M3984" s="190">
        <v>0</v>
      </c>
      <c r="N3984" s="190">
        <v>0</v>
      </c>
      <c r="O3984" s="190">
        <v>0</v>
      </c>
      <c r="P3984" s="189">
        <f t="shared" si="355"/>
        <v>4345203.7259999998</v>
      </c>
      <c r="Q3984" s="191">
        <f t="shared" si="356"/>
        <v>3445.02</v>
      </c>
      <c r="R3984" s="191">
        <f t="shared" si="357"/>
        <v>3445.02</v>
      </c>
      <c r="S3984" s="90" t="s">
        <v>42</v>
      </c>
      <c r="T3984" s="55" t="s">
        <v>34</v>
      </c>
    </row>
    <row r="3985" spans="1:20">
      <c r="A3985" s="27">
        <v>65</v>
      </c>
      <c r="B3985" s="104" t="s">
        <v>3067</v>
      </c>
      <c r="C3985" s="41">
        <v>1961</v>
      </c>
      <c r="D3985" s="55"/>
      <c r="E3985" s="55" t="s">
        <v>28</v>
      </c>
      <c r="F3985" s="55">
        <v>2</v>
      </c>
      <c r="G3985" s="55">
        <v>2</v>
      </c>
      <c r="H3985" s="220">
        <v>778.8</v>
      </c>
      <c r="I3985" s="220">
        <v>652.79999999999995</v>
      </c>
      <c r="J3985" s="220">
        <v>610.79999999999995</v>
      </c>
      <c r="K3985" s="220">
        <v>28</v>
      </c>
      <c r="L3985" s="189">
        <f>'Форма 2'!C3989</f>
        <v>363355.00799999997</v>
      </c>
      <c r="M3985" s="190">
        <v>0</v>
      </c>
      <c r="N3985" s="190">
        <v>0</v>
      </c>
      <c r="O3985" s="190">
        <v>0</v>
      </c>
      <c r="P3985" s="189">
        <f t="shared" si="355"/>
        <v>363355.00799999997</v>
      </c>
      <c r="Q3985" s="191">
        <f t="shared" si="356"/>
        <v>556.61</v>
      </c>
      <c r="R3985" s="191">
        <f t="shared" si="357"/>
        <v>556.61</v>
      </c>
      <c r="S3985" s="90" t="s">
        <v>42</v>
      </c>
      <c r="T3985" s="55" t="s">
        <v>34</v>
      </c>
    </row>
    <row r="3986" spans="1:20">
      <c r="A3986" s="27">
        <v>66</v>
      </c>
      <c r="B3986" s="104" t="s">
        <v>3068</v>
      </c>
      <c r="C3986" s="41">
        <v>1963</v>
      </c>
      <c r="D3986" s="55"/>
      <c r="E3986" s="55" t="s">
        <v>28</v>
      </c>
      <c r="F3986" s="55">
        <v>5</v>
      </c>
      <c r="G3986" s="55">
        <v>4</v>
      </c>
      <c r="H3986" s="220">
        <v>4192.3</v>
      </c>
      <c r="I3986" s="220">
        <v>3419.6</v>
      </c>
      <c r="J3986" s="220">
        <v>3138.3</v>
      </c>
      <c r="K3986" s="220">
        <v>142</v>
      </c>
      <c r="L3986" s="189">
        <f>'Форма 2'!C3990</f>
        <v>1344791.8959999999</v>
      </c>
      <c r="M3986" s="190">
        <v>0</v>
      </c>
      <c r="N3986" s="190">
        <v>0</v>
      </c>
      <c r="O3986" s="190">
        <v>0</v>
      </c>
      <c r="P3986" s="189">
        <f t="shared" si="355"/>
        <v>1344791.8959999999</v>
      </c>
      <c r="Q3986" s="191">
        <f t="shared" si="356"/>
        <v>393.26</v>
      </c>
      <c r="R3986" s="191">
        <f t="shared" si="357"/>
        <v>393.26</v>
      </c>
      <c r="S3986" s="90" t="s">
        <v>42</v>
      </c>
      <c r="T3986" s="55" t="s">
        <v>34</v>
      </c>
    </row>
    <row r="3987" spans="1:20">
      <c r="A3987" s="27">
        <v>67</v>
      </c>
      <c r="B3987" s="104" t="s">
        <v>4564</v>
      </c>
      <c r="C3987" s="41">
        <v>1962</v>
      </c>
      <c r="D3987" s="55"/>
      <c r="E3987" s="55" t="s">
        <v>28</v>
      </c>
      <c r="F3987" s="55">
        <v>4</v>
      </c>
      <c r="G3987" s="55">
        <v>3</v>
      </c>
      <c r="H3987" s="220">
        <v>2967.6</v>
      </c>
      <c r="I3987" s="220">
        <v>2040.1</v>
      </c>
      <c r="J3987" s="220">
        <v>2040.1</v>
      </c>
      <c r="K3987" s="220">
        <v>95</v>
      </c>
      <c r="L3987" s="189">
        <f>'Форма 2'!C3991</f>
        <v>2845959.9010000001</v>
      </c>
      <c r="M3987" s="190">
        <v>0</v>
      </c>
      <c r="N3987" s="190">
        <v>0</v>
      </c>
      <c r="O3987" s="190">
        <v>0</v>
      </c>
      <c r="P3987" s="189">
        <f t="shared" si="355"/>
        <v>2845959.9010000001</v>
      </c>
      <c r="Q3987" s="191">
        <f t="shared" si="356"/>
        <v>1395.01</v>
      </c>
      <c r="R3987" s="191">
        <f t="shared" si="357"/>
        <v>1395.01</v>
      </c>
      <c r="S3987" s="90" t="s">
        <v>42</v>
      </c>
      <c r="T3987" s="55" t="s">
        <v>34</v>
      </c>
    </row>
    <row r="3988" spans="1:20">
      <c r="A3988" s="27">
        <v>68</v>
      </c>
      <c r="B3988" s="104" t="s">
        <v>3069</v>
      </c>
      <c r="C3988" s="41">
        <v>1964</v>
      </c>
      <c r="D3988" s="55"/>
      <c r="E3988" s="55" t="s">
        <v>328</v>
      </c>
      <c r="F3988" s="55">
        <v>4</v>
      </c>
      <c r="G3988" s="55">
        <v>4</v>
      </c>
      <c r="H3988" s="220">
        <v>4219.8999999999996</v>
      </c>
      <c r="I3988" s="220">
        <v>2538.6999999999998</v>
      </c>
      <c r="J3988" s="220">
        <v>2538.6999999999998</v>
      </c>
      <c r="K3988" s="220">
        <v>143</v>
      </c>
      <c r="L3988" s="189">
        <f>'Форма 2'!C3992</f>
        <v>8745872.2740000002</v>
      </c>
      <c r="M3988" s="190">
        <v>0</v>
      </c>
      <c r="N3988" s="190">
        <v>0</v>
      </c>
      <c r="O3988" s="190">
        <v>0</v>
      </c>
      <c r="P3988" s="189">
        <f t="shared" si="355"/>
        <v>8745872.2740000002</v>
      </c>
      <c r="Q3988" s="191">
        <f t="shared" si="356"/>
        <v>3445.0200000000004</v>
      </c>
      <c r="R3988" s="191">
        <f t="shared" si="357"/>
        <v>3445.0200000000004</v>
      </c>
      <c r="S3988" s="90" t="s">
        <v>42</v>
      </c>
      <c r="T3988" s="55" t="s">
        <v>34</v>
      </c>
    </row>
    <row r="3989" spans="1:20">
      <c r="A3989" s="27">
        <v>69</v>
      </c>
      <c r="B3989" s="104" t="s">
        <v>3070</v>
      </c>
      <c r="C3989" s="41">
        <v>1962</v>
      </c>
      <c r="D3989" s="55"/>
      <c r="E3989" s="55" t="s">
        <v>328</v>
      </c>
      <c r="F3989" s="55">
        <v>4</v>
      </c>
      <c r="G3989" s="55">
        <v>4</v>
      </c>
      <c r="H3989" s="220">
        <v>3487.9</v>
      </c>
      <c r="I3989" s="220">
        <v>2871.2</v>
      </c>
      <c r="J3989" s="220">
        <v>2752.8</v>
      </c>
      <c r="K3989" s="220">
        <v>133</v>
      </c>
      <c r="L3989" s="189">
        <f>'Форма 2'!C3993</f>
        <v>4005352.7120000003</v>
      </c>
      <c r="M3989" s="190">
        <v>0</v>
      </c>
      <c r="N3989" s="190">
        <v>0</v>
      </c>
      <c r="O3989" s="190">
        <v>0</v>
      </c>
      <c r="P3989" s="189">
        <f t="shared" si="355"/>
        <v>4005352.7120000003</v>
      </c>
      <c r="Q3989" s="191">
        <f t="shared" si="356"/>
        <v>1395.0100000000002</v>
      </c>
      <c r="R3989" s="191">
        <f t="shared" si="357"/>
        <v>1395.0100000000002</v>
      </c>
      <c r="S3989" s="90" t="s">
        <v>42</v>
      </c>
      <c r="T3989" s="55" t="s">
        <v>34</v>
      </c>
    </row>
    <row r="3990" spans="1:20">
      <c r="A3990" s="27">
        <v>70</v>
      </c>
      <c r="B3990" s="104" t="s">
        <v>4565</v>
      </c>
      <c r="C3990" s="41">
        <v>1961</v>
      </c>
      <c r="D3990" s="55"/>
      <c r="E3990" s="55" t="s">
        <v>28</v>
      </c>
      <c r="F3990" s="55">
        <v>4</v>
      </c>
      <c r="G3990" s="55">
        <v>4</v>
      </c>
      <c r="H3990" s="220">
        <v>3675.8</v>
      </c>
      <c r="I3990" s="220">
        <v>3059.1</v>
      </c>
      <c r="J3990" s="220">
        <v>3059.1</v>
      </c>
      <c r="K3990" s="220">
        <v>115</v>
      </c>
      <c r="L3990" s="189">
        <f>'Форма 2'!C3994</f>
        <v>7546218.4709999999</v>
      </c>
      <c r="M3990" s="190">
        <v>0</v>
      </c>
      <c r="N3990" s="190">
        <v>0</v>
      </c>
      <c r="O3990" s="190">
        <v>0</v>
      </c>
      <c r="P3990" s="189">
        <f t="shared" si="355"/>
        <v>7546218.4709999999</v>
      </c>
      <c r="Q3990" s="191">
        <f t="shared" si="356"/>
        <v>2466.81</v>
      </c>
      <c r="R3990" s="191">
        <f t="shared" si="357"/>
        <v>2466.81</v>
      </c>
      <c r="S3990" s="90" t="s">
        <v>42</v>
      </c>
      <c r="T3990" s="55" t="s">
        <v>34</v>
      </c>
    </row>
    <row r="3991" spans="1:20">
      <c r="A3991" s="27">
        <v>71</v>
      </c>
      <c r="B3991" s="104" t="s">
        <v>3071</v>
      </c>
      <c r="C3991" s="41">
        <v>1968</v>
      </c>
      <c r="D3991" s="55"/>
      <c r="E3991" s="55" t="s">
        <v>28</v>
      </c>
      <c r="F3991" s="55">
        <v>5</v>
      </c>
      <c r="G3991" s="55">
        <v>4</v>
      </c>
      <c r="H3991" s="220">
        <v>3949.7</v>
      </c>
      <c r="I3991" s="220">
        <v>3104.3</v>
      </c>
      <c r="J3991" s="220">
        <v>3104.3</v>
      </c>
      <c r="K3991" s="220">
        <v>108</v>
      </c>
      <c r="L3991" s="189">
        <f>'Форма 2'!C3995</f>
        <v>10694375.586000001</v>
      </c>
      <c r="M3991" s="190">
        <v>0</v>
      </c>
      <c r="N3991" s="190">
        <v>0</v>
      </c>
      <c r="O3991" s="190">
        <v>0</v>
      </c>
      <c r="P3991" s="189">
        <f t="shared" si="355"/>
        <v>10694375.586000001</v>
      </c>
      <c r="Q3991" s="191">
        <f t="shared" si="356"/>
        <v>3445.02</v>
      </c>
      <c r="R3991" s="191">
        <f t="shared" si="357"/>
        <v>3445.02</v>
      </c>
      <c r="S3991" s="90" t="s">
        <v>42</v>
      </c>
      <c r="T3991" s="55" t="s">
        <v>34</v>
      </c>
    </row>
    <row r="3992" spans="1:20">
      <c r="A3992" s="27">
        <v>72</v>
      </c>
      <c r="B3992" s="104" t="s">
        <v>3072</v>
      </c>
      <c r="C3992" s="41">
        <v>1966</v>
      </c>
      <c r="D3992" s="55"/>
      <c r="E3992" s="55" t="s">
        <v>328</v>
      </c>
      <c r="F3992" s="55">
        <v>5</v>
      </c>
      <c r="G3992" s="55">
        <v>4</v>
      </c>
      <c r="H3992" s="220">
        <v>4896.6000000000004</v>
      </c>
      <c r="I3992" s="220">
        <v>3081.3</v>
      </c>
      <c r="J3992" s="220">
        <v>3081.3</v>
      </c>
      <c r="K3992" s="220">
        <v>139</v>
      </c>
      <c r="L3992" s="189">
        <f>'Форма 2'!C3996</f>
        <v>10615140.126</v>
      </c>
      <c r="M3992" s="190">
        <v>0</v>
      </c>
      <c r="N3992" s="190">
        <v>0</v>
      </c>
      <c r="O3992" s="190">
        <v>0</v>
      </c>
      <c r="P3992" s="189">
        <f t="shared" si="355"/>
        <v>10615140.126</v>
      </c>
      <c r="Q3992" s="191">
        <f t="shared" si="356"/>
        <v>3445.02</v>
      </c>
      <c r="R3992" s="191">
        <f t="shared" si="357"/>
        <v>3445.02</v>
      </c>
      <c r="S3992" s="90" t="s">
        <v>42</v>
      </c>
      <c r="T3992" s="55" t="s">
        <v>34</v>
      </c>
    </row>
    <row r="3993" spans="1:20">
      <c r="A3993" s="27">
        <v>73</v>
      </c>
      <c r="B3993" s="104" t="s">
        <v>3073</v>
      </c>
      <c r="C3993" s="41">
        <v>1966</v>
      </c>
      <c r="D3993" s="55"/>
      <c r="E3993" s="55" t="s">
        <v>28</v>
      </c>
      <c r="F3993" s="55">
        <v>5</v>
      </c>
      <c r="G3993" s="55">
        <v>4</v>
      </c>
      <c r="H3993" s="220">
        <v>5450.8</v>
      </c>
      <c r="I3993" s="220">
        <v>3438.8</v>
      </c>
      <c r="J3993" s="220">
        <v>3408.3</v>
      </c>
      <c r="K3993" s="220">
        <v>135</v>
      </c>
      <c r="L3993" s="189">
        <f>'Форма 2'!C3997</f>
        <v>11846734.776000001</v>
      </c>
      <c r="M3993" s="190">
        <v>0</v>
      </c>
      <c r="N3993" s="190">
        <v>0</v>
      </c>
      <c r="O3993" s="190">
        <v>0</v>
      </c>
      <c r="P3993" s="189">
        <f t="shared" si="355"/>
        <v>11846734.776000001</v>
      </c>
      <c r="Q3993" s="191">
        <f t="shared" si="356"/>
        <v>3445.02</v>
      </c>
      <c r="R3993" s="191">
        <f t="shared" si="357"/>
        <v>3445.02</v>
      </c>
      <c r="S3993" s="90" t="s">
        <v>42</v>
      </c>
      <c r="T3993" s="55" t="s">
        <v>34</v>
      </c>
    </row>
    <row r="3994" spans="1:20">
      <c r="A3994" s="27">
        <v>74</v>
      </c>
      <c r="B3994" s="104" t="s">
        <v>3075</v>
      </c>
      <c r="C3994" s="41">
        <v>1968</v>
      </c>
      <c r="D3994" s="55"/>
      <c r="E3994" s="55" t="s">
        <v>28</v>
      </c>
      <c r="F3994" s="55">
        <v>5</v>
      </c>
      <c r="G3994" s="55">
        <v>6</v>
      </c>
      <c r="H3994" s="220">
        <v>6454.9</v>
      </c>
      <c r="I3994" s="220">
        <v>5747.9</v>
      </c>
      <c r="J3994" s="220">
        <v>5579.5</v>
      </c>
      <c r="K3994" s="220">
        <v>218</v>
      </c>
      <c r="L3994" s="189">
        <f>'Форма 2'!C3998</f>
        <v>19801630.457999997</v>
      </c>
      <c r="M3994" s="190">
        <v>0</v>
      </c>
      <c r="N3994" s="190">
        <v>0</v>
      </c>
      <c r="O3994" s="190">
        <v>0</v>
      </c>
      <c r="P3994" s="189">
        <f t="shared" si="355"/>
        <v>19801630.457999997</v>
      </c>
      <c r="Q3994" s="191">
        <f t="shared" si="356"/>
        <v>3445.0199999999995</v>
      </c>
      <c r="R3994" s="191">
        <f t="shared" si="357"/>
        <v>3445.0199999999995</v>
      </c>
      <c r="S3994" s="90" t="s">
        <v>42</v>
      </c>
      <c r="T3994" s="55" t="s">
        <v>34</v>
      </c>
    </row>
    <row r="3995" spans="1:20">
      <c r="A3995" s="27">
        <v>75</v>
      </c>
      <c r="B3995" s="104" t="s">
        <v>3076</v>
      </c>
      <c r="C3995" s="41">
        <v>1968</v>
      </c>
      <c r="D3995" s="55"/>
      <c r="E3995" s="55" t="s">
        <v>328</v>
      </c>
      <c r="F3995" s="55">
        <v>5</v>
      </c>
      <c r="G3995" s="55">
        <v>4</v>
      </c>
      <c r="H3995" s="220">
        <v>4143</v>
      </c>
      <c r="I3995" s="220">
        <v>3123.9</v>
      </c>
      <c r="J3995" s="220">
        <v>2927</v>
      </c>
      <c r="K3995" s="220">
        <v>157</v>
      </c>
      <c r="L3995" s="189">
        <f>'Форма 2'!C3999</f>
        <v>10761897.978</v>
      </c>
      <c r="M3995" s="190">
        <v>0</v>
      </c>
      <c r="N3995" s="190">
        <v>0</v>
      </c>
      <c r="O3995" s="190">
        <v>0</v>
      </c>
      <c r="P3995" s="189">
        <f t="shared" si="355"/>
        <v>10761897.978</v>
      </c>
      <c r="Q3995" s="191">
        <f t="shared" si="356"/>
        <v>3445.02</v>
      </c>
      <c r="R3995" s="191">
        <f t="shared" si="357"/>
        <v>3445.02</v>
      </c>
      <c r="S3995" s="90" t="s">
        <v>42</v>
      </c>
      <c r="T3995" s="55" t="s">
        <v>34</v>
      </c>
    </row>
    <row r="3996" spans="1:20">
      <c r="A3996" s="27">
        <v>76</v>
      </c>
      <c r="B3996" s="104" t="s">
        <v>3077</v>
      </c>
      <c r="C3996" s="41">
        <v>1968</v>
      </c>
      <c r="D3996" s="55"/>
      <c r="E3996" s="55" t="s">
        <v>328</v>
      </c>
      <c r="F3996" s="55">
        <v>5</v>
      </c>
      <c r="G3996" s="55">
        <v>4</v>
      </c>
      <c r="H3996" s="220">
        <v>4159.2</v>
      </c>
      <c r="I3996" s="220">
        <v>3146.9</v>
      </c>
      <c r="J3996" s="220">
        <v>2973</v>
      </c>
      <c r="K3996" s="220">
        <v>168</v>
      </c>
      <c r="L3996" s="189">
        <f>'Форма 2'!C4000</f>
        <v>10841133.438000001</v>
      </c>
      <c r="M3996" s="190">
        <v>0</v>
      </c>
      <c r="N3996" s="190">
        <v>0</v>
      </c>
      <c r="O3996" s="190">
        <v>0</v>
      </c>
      <c r="P3996" s="189">
        <f t="shared" si="355"/>
        <v>10841133.438000001</v>
      </c>
      <c r="Q3996" s="191">
        <f t="shared" si="356"/>
        <v>3445.0200000000004</v>
      </c>
      <c r="R3996" s="191">
        <f t="shared" si="357"/>
        <v>3445.0200000000004</v>
      </c>
      <c r="S3996" s="90" t="s">
        <v>42</v>
      </c>
      <c r="T3996" s="55" t="s">
        <v>34</v>
      </c>
    </row>
    <row r="3997" spans="1:20">
      <c r="A3997" s="27">
        <v>77</v>
      </c>
      <c r="B3997" s="104" t="s">
        <v>3074</v>
      </c>
      <c r="C3997" s="41">
        <v>1967</v>
      </c>
      <c r="D3997" s="55"/>
      <c r="E3997" s="55" t="s">
        <v>328</v>
      </c>
      <c r="F3997" s="55">
        <v>5</v>
      </c>
      <c r="G3997" s="55">
        <v>6</v>
      </c>
      <c r="H3997" s="220">
        <v>7171.2</v>
      </c>
      <c r="I3997" s="220">
        <v>5488.7</v>
      </c>
      <c r="J3997" s="220">
        <v>5241.3999999999996</v>
      </c>
      <c r="K3997" s="220">
        <v>276</v>
      </c>
      <c r="L3997" s="189">
        <f>'Форма 2'!C4001</f>
        <v>18908681.274</v>
      </c>
      <c r="M3997" s="190">
        <v>0</v>
      </c>
      <c r="N3997" s="190">
        <v>0</v>
      </c>
      <c r="O3997" s="190">
        <v>0</v>
      </c>
      <c r="P3997" s="189">
        <f t="shared" si="355"/>
        <v>18908681.274</v>
      </c>
      <c r="Q3997" s="191">
        <f t="shared" si="356"/>
        <v>3445.02</v>
      </c>
      <c r="R3997" s="191">
        <f t="shared" si="357"/>
        <v>3445.02</v>
      </c>
      <c r="S3997" s="90" t="s">
        <v>42</v>
      </c>
      <c r="T3997" s="55" t="s">
        <v>34</v>
      </c>
    </row>
    <row r="3998" spans="1:20">
      <c r="A3998" s="27">
        <v>78</v>
      </c>
      <c r="B3998" s="104" t="s">
        <v>3078</v>
      </c>
      <c r="C3998" s="41">
        <v>1978</v>
      </c>
      <c r="D3998" s="55"/>
      <c r="E3998" s="55" t="s">
        <v>328</v>
      </c>
      <c r="F3998" s="55">
        <v>5</v>
      </c>
      <c r="G3998" s="55">
        <v>8</v>
      </c>
      <c r="H3998" s="220">
        <v>6801.5</v>
      </c>
      <c r="I3998" s="220">
        <v>5232.3</v>
      </c>
      <c r="J3998" s="220">
        <v>4471.1000000000004</v>
      </c>
      <c r="K3998" s="220">
        <v>233</v>
      </c>
      <c r="L3998" s="189">
        <f>'Форма 2'!C4002</f>
        <v>4270132.3530000001</v>
      </c>
      <c r="M3998" s="190">
        <v>0</v>
      </c>
      <c r="N3998" s="190">
        <v>0</v>
      </c>
      <c r="O3998" s="190">
        <v>0</v>
      </c>
      <c r="P3998" s="189">
        <f t="shared" si="355"/>
        <v>4270132.3530000001</v>
      </c>
      <c r="Q3998" s="191">
        <f t="shared" si="356"/>
        <v>816.11</v>
      </c>
      <c r="R3998" s="191">
        <f t="shared" si="357"/>
        <v>816.11</v>
      </c>
      <c r="S3998" s="90" t="s">
        <v>42</v>
      </c>
      <c r="T3998" s="55" t="s">
        <v>34</v>
      </c>
    </row>
    <row r="3999" spans="1:20">
      <c r="A3999" s="27">
        <v>79</v>
      </c>
      <c r="B3999" s="104" t="s">
        <v>3079</v>
      </c>
      <c r="C3999" s="41">
        <v>1966</v>
      </c>
      <c r="D3999" s="55">
        <v>2008</v>
      </c>
      <c r="E3999" s="55" t="s">
        <v>28</v>
      </c>
      <c r="F3999" s="55">
        <v>5</v>
      </c>
      <c r="G3999" s="55">
        <v>4</v>
      </c>
      <c r="H3999" s="220">
        <v>4321.2</v>
      </c>
      <c r="I3999" s="220">
        <v>3375.9</v>
      </c>
      <c r="J3999" s="220">
        <v>3291.2</v>
      </c>
      <c r="K3999" s="220">
        <v>144</v>
      </c>
      <c r="L3999" s="189">
        <f>'Форма 2'!C4003</f>
        <v>11630043.018000001</v>
      </c>
      <c r="M3999" s="190">
        <v>0</v>
      </c>
      <c r="N3999" s="190">
        <v>0</v>
      </c>
      <c r="O3999" s="190">
        <v>0</v>
      </c>
      <c r="P3999" s="189">
        <f t="shared" si="355"/>
        <v>11630043.018000001</v>
      </c>
      <c r="Q3999" s="191">
        <f t="shared" si="356"/>
        <v>3445.0200000000004</v>
      </c>
      <c r="R3999" s="191">
        <f t="shared" si="357"/>
        <v>3445.0200000000004</v>
      </c>
      <c r="S3999" s="90" t="s">
        <v>42</v>
      </c>
      <c r="T3999" s="55" t="s">
        <v>34</v>
      </c>
    </row>
    <row r="4000" spans="1:20">
      <c r="A4000" s="27">
        <v>80</v>
      </c>
      <c r="B4000" s="104" t="s">
        <v>3086</v>
      </c>
      <c r="C4000" s="41">
        <v>1968</v>
      </c>
      <c r="D4000" s="55"/>
      <c r="E4000" s="55" t="s">
        <v>28</v>
      </c>
      <c r="F4000" s="55">
        <v>5</v>
      </c>
      <c r="G4000" s="55">
        <v>4</v>
      </c>
      <c r="H4000" s="220">
        <v>4329.5</v>
      </c>
      <c r="I4000" s="220">
        <v>3151.4</v>
      </c>
      <c r="J4000" s="220">
        <v>3027.5</v>
      </c>
      <c r="K4000" s="220">
        <v>157</v>
      </c>
      <c r="L4000" s="189">
        <f>'Форма 2'!C4004</f>
        <v>10856636.028000001</v>
      </c>
      <c r="M4000" s="190">
        <v>0</v>
      </c>
      <c r="N4000" s="190">
        <v>0</v>
      </c>
      <c r="O4000" s="190">
        <v>0</v>
      </c>
      <c r="P4000" s="189">
        <f t="shared" si="355"/>
        <v>10856636.028000001</v>
      </c>
      <c r="Q4000" s="191">
        <f t="shared" si="356"/>
        <v>3445.02</v>
      </c>
      <c r="R4000" s="191">
        <f t="shared" si="357"/>
        <v>3445.02</v>
      </c>
      <c r="S4000" s="90" t="s">
        <v>42</v>
      </c>
      <c r="T4000" s="55" t="s">
        <v>34</v>
      </c>
    </row>
    <row r="4001" spans="1:20">
      <c r="A4001" s="27">
        <v>81</v>
      </c>
      <c r="B4001" s="104" t="s">
        <v>3084</v>
      </c>
      <c r="C4001" s="41">
        <v>1967</v>
      </c>
      <c r="D4001" s="55"/>
      <c r="E4001" s="55" t="s">
        <v>328</v>
      </c>
      <c r="F4001" s="55">
        <v>5</v>
      </c>
      <c r="G4001" s="55">
        <v>6</v>
      </c>
      <c r="H4001" s="220">
        <v>7295</v>
      </c>
      <c r="I4001" s="220">
        <v>5550.6</v>
      </c>
      <c r="J4001" s="220">
        <v>5366.8</v>
      </c>
      <c r="K4001" s="220">
        <v>265</v>
      </c>
      <c r="L4001" s="189">
        <f>'Форма 2'!C4005</f>
        <v>19121928.012000002</v>
      </c>
      <c r="M4001" s="190">
        <v>0</v>
      </c>
      <c r="N4001" s="190">
        <v>0</v>
      </c>
      <c r="O4001" s="190">
        <v>0</v>
      </c>
      <c r="P4001" s="189">
        <f t="shared" si="355"/>
        <v>19121928.012000002</v>
      </c>
      <c r="Q4001" s="191">
        <f t="shared" si="356"/>
        <v>3445.02</v>
      </c>
      <c r="R4001" s="191">
        <f t="shared" si="357"/>
        <v>3445.02</v>
      </c>
      <c r="S4001" s="90" t="s">
        <v>42</v>
      </c>
      <c r="T4001" s="55" t="s">
        <v>34</v>
      </c>
    </row>
    <row r="4002" spans="1:20">
      <c r="A4002" s="27">
        <v>82</v>
      </c>
      <c r="B4002" s="104" t="s">
        <v>3087</v>
      </c>
      <c r="C4002" s="41">
        <v>1968</v>
      </c>
      <c r="D4002" s="55"/>
      <c r="E4002" s="55" t="s">
        <v>328</v>
      </c>
      <c r="F4002" s="55">
        <v>5</v>
      </c>
      <c r="G4002" s="55">
        <v>4</v>
      </c>
      <c r="H4002" s="220">
        <v>43619.6</v>
      </c>
      <c r="I4002" s="220">
        <v>3161</v>
      </c>
      <c r="J4002" s="220">
        <v>3077</v>
      </c>
      <c r="K4002" s="220">
        <v>167</v>
      </c>
      <c r="L4002" s="189">
        <f>'Форма 2'!C4006</f>
        <v>10889708.220000001</v>
      </c>
      <c r="M4002" s="190">
        <v>0</v>
      </c>
      <c r="N4002" s="190">
        <v>0</v>
      </c>
      <c r="O4002" s="190">
        <v>0</v>
      </c>
      <c r="P4002" s="189">
        <f t="shared" si="355"/>
        <v>10889708.220000001</v>
      </c>
      <c r="Q4002" s="191">
        <f t="shared" si="356"/>
        <v>3445.0200000000004</v>
      </c>
      <c r="R4002" s="191">
        <f t="shared" si="357"/>
        <v>3445.0200000000004</v>
      </c>
      <c r="S4002" s="90" t="s">
        <v>42</v>
      </c>
      <c r="T4002" s="55" t="s">
        <v>34</v>
      </c>
    </row>
    <row r="4003" spans="1:20">
      <c r="A4003" s="27">
        <v>83</v>
      </c>
      <c r="B4003" s="104" t="s">
        <v>3085</v>
      </c>
      <c r="C4003" s="41">
        <v>1990</v>
      </c>
      <c r="D4003" s="55"/>
      <c r="E4003" s="55" t="s">
        <v>28</v>
      </c>
      <c r="F4003" s="55">
        <v>5</v>
      </c>
      <c r="G4003" s="55">
        <v>1</v>
      </c>
      <c r="H4003" s="220">
        <v>3121.7</v>
      </c>
      <c r="I4003" s="220">
        <v>2135.6999999999998</v>
      </c>
      <c r="J4003" s="220">
        <v>1961</v>
      </c>
      <c r="K4003" s="220">
        <v>107</v>
      </c>
      <c r="L4003" s="189">
        <f>'Форма 2'!C4007</f>
        <v>3643632.3419999997</v>
      </c>
      <c r="M4003" s="190">
        <v>0</v>
      </c>
      <c r="N4003" s="190">
        <v>0</v>
      </c>
      <c r="O4003" s="190">
        <v>0</v>
      </c>
      <c r="P4003" s="189">
        <f t="shared" si="355"/>
        <v>3643632.3419999997</v>
      </c>
      <c r="Q4003" s="191">
        <f t="shared" si="356"/>
        <v>1706.06</v>
      </c>
      <c r="R4003" s="191">
        <f t="shared" si="357"/>
        <v>1706.06</v>
      </c>
      <c r="S4003" s="90" t="s">
        <v>42</v>
      </c>
      <c r="T4003" s="55" t="s">
        <v>34</v>
      </c>
    </row>
    <row r="4004" spans="1:20">
      <c r="A4004" s="27">
        <v>84</v>
      </c>
      <c r="B4004" s="104" t="s">
        <v>3080</v>
      </c>
      <c r="C4004" s="41">
        <v>1968</v>
      </c>
      <c r="D4004" s="55"/>
      <c r="E4004" s="55" t="s">
        <v>28</v>
      </c>
      <c r="F4004" s="55">
        <v>5</v>
      </c>
      <c r="G4004" s="55">
        <v>4</v>
      </c>
      <c r="H4004" s="220">
        <v>4434.1000000000004</v>
      </c>
      <c r="I4004" s="220">
        <v>3181.9</v>
      </c>
      <c r="J4004" s="220">
        <v>2976.5</v>
      </c>
      <c r="K4004" s="220">
        <v>124</v>
      </c>
      <c r="L4004" s="189">
        <f>'Форма 2'!C4008</f>
        <v>10961709.138</v>
      </c>
      <c r="M4004" s="190">
        <v>0</v>
      </c>
      <c r="N4004" s="190">
        <v>0</v>
      </c>
      <c r="O4004" s="190">
        <v>0</v>
      </c>
      <c r="P4004" s="189">
        <f t="shared" si="355"/>
        <v>10961709.138</v>
      </c>
      <c r="Q4004" s="191">
        <f t="shared" si="356"/>
        <v>3445.02</v>
      </c>
      <c r="R4004" s="191">
        <f t="shared" si="357"/>
        <v>3445.02</v>
      </c>
      <c r="S4004" s="90" t="s">
        <v>42</v>
      </c>
      <c r="T4004" s="55" t="s">
        <v>34</v>
      </c>
    </row>
    <row r="4005" spans="1:20">
      <c r="A4005" s="27">
        <v>85</v>
      </c>
      <c r="B4005" s="104" t="s">
        <v>3081</v>
      </c>
      <c r="C4005" s="41">
        <v>1965</v>
      </c>
      <c r="D4005" s="55"/>
      <c r="E4005" s="55" t="s">
        <v>28</v>
      </c>
      <c r="F4005" s="55">
        <v>5</v>
      </c>
      <c r="G4005" s="55">
        <v>4</v>
      </c>
      <c r="H4005" s="220">
        <v>4116.3</v>
      </c>
      <c r="I4005" s="220">
        <v>3162.3</v>
      </c>
      <c r="J4005" s="220">
        <v>2989.6</v>
      </c>
      <c r="K4005" s="220">
        <v>146</v>
      </c>
      <c r="L4005" s="189">
        <f>'Форма 2'!C4009</f>
        <v>10894186.746000001</v>
      </c>
      <c r="M4005" s="190">
        <v>0</v>
      </c>
      <c r="N4005" s="190">
        <v>0</v>
      </c>
      <c r="O4005" s="190">
        <v>0</v>
      </c>
      <c r="P4005" s="189">
        <f t="shared" si="355"/>
        <v>10894186.746000001</v>
      </c>
      <c r="Q4005" s="191">
        <f t="shared" si="356"/>
        <v>3445.02</v>
      </c>
      <c r="R4005" s="191">
        <f t="shared" si="357"/>
        <v>3445.02</v>
      </c>
      <c r="S4005" s="90" t="s">
        <v>42</v>
      </c>
      <c r="T4005" s="55" t="s">
        <v>34</v>
      </c>
    </row>
    <row r="4006" spans="1:20">
      <c r="A4006" s="27">
        <v>86</v>
      </c>
      <c r="B4006" s="104" t="s">
        <v>3088</v>
      </c>
      <c r="C4006" s="41">
        <v>1965</v>
      </c>
      <c r="D4006" s="55"/>
      <c r="E4006" s="55" t="s">
        <v>28</v>
      </c>
      <c r="F4006" s="55">
        <v>5</v>
      </c>
      <c r="G4006" s="55">
        <v>4</v>
      </c>
      <c r="H4006" s="220">
        <v>4251.1000000000004</v>
      </c>
      <c r="I4006" s="220">
        <v>3153.5</v>
      </c>
      <c r="J4006" s="220">
        <v>3042.3</v>
      </c>
      <c r="K4006" s="220">
        <v>142</v>
      </c>
      <c r="L4006" s="189">
        <f>'Форма 2'!C4010</f>
        <v>10863870.57</v>
      </c>
      <c r="M4006" s="190">
        <v>0</v>
      </c>
      <c r="N4006" s="190">
        <v>0</v>
      </c>
      <c r="O4006" s="190">
        <v>0</v>
      </c>
      <c r="P4006" s="189">
        <f t="shared" ref="P4006:P4069" si="358">L4006</f>
        <v>10863870.57</v>
      </c>
      <c r="Q4006" s="191">
        <f t="shared" ref="Q4006:Q4069" si="359">L4006/I4006</f>
        <v>3445.02</v>
      </c>
      <c r="R4006" s="191">
        <f t="shared" ref="R4006:R4069" si="360">Q4006</f>
        <v>3445.02</v>
      </c>
      <c r="S4006" s="90" t="s">
        <v>42</v>
      </c>
      <c r="T4006" s="55" t="s">
        <v>34</v>
      </c>
    </row>
    <row r="4007" spans="1:20">
      <c r="A4007" s="27">
        <v>87</v>
      </c>
      <c r="B4007" s="104" t="s">
        <v>3082</v>
      </c>
      <c r="C4007" s="41">
        <v>1966</v>
      </c>
      <c r="D4007" s="55"/>
      <c r="E4007" s="55" t="s">
        <v>28</v>
      </c>
      <c r="F4007" s="55">
        <v>5</v>
      </c>
      <c r="G4007" s="55">
        <v>4</v>
      </c>
      <c r="H4007" s="220">
        <v>3354</v>
      </c>
      <c r="I4007" s="220">
        <v>3139.4</v>
      </c>
      <c r="J4007" s="220">
        <v>2945.2</v>
      </c>
      <c r="K4007" s="220">
        <v>115</v>
      </c>
      <c r="L4007" s="189">
        <f>'Форма 2'!C4011</f>
        <v>10815295.788000001</v>
      </c>
      <c r="M4007" s="190">
        <v>0</v>
      </c>
      <c r="N4007" s="190">
        <v>0</v>
      </c>
      <c r="O4007" s="190">
        <v>0</v>
      </c>
      <c r="P4007" s="189">
        <f t="shared" si="358"/>
        <v>10815295.788000001</v>
      </c>
      <c r="Q4007" s="191">
        <f t="shared" si="359"/>
        <v>3445.02</v>
      </c>
      <c r="R4007" s="191">
        <f t="shared" si="360"/>
        <v>3445.02</v>
      </c>
      <c r="S4007" s="90" t="s">
        <v>42</v>
      </c>
      <c r="T4007" s="55" t="s">
        <v>34</v>
      </c>
    </row>
    <row r="4008" spans="1:20">
      <c r="A4008" s="27">
        <v>88</v>
      </c>
      <c r="B4008" s="104" t="s">
        <v>3089</v>
      </c>
      <c r="C4008" s="41">
        <v>1965</v>
      </c>
      <c r="D4008" s="55"/>
      <c r="E4008" s="55" t="s">
        <v>328</v>
      </c>
      <c r="F4008" s="55">
        <v>5</v>
      </c>
      <c r="G4008" s="55">
        <v>4</v>
      </c>
      <c r="H4008" s="220">
        <v>4242</v>
      </c>
      <c r="I4008" s="220">
        <v>3139.1</v>
      </c>
      <c r="J4008" s="220">
        <v>3021.9</v>
      </c>
      <c r="K4008" s="220">
        <v>141</v>
      </c>
      <c r="L4008" s="189">
        <f>'Форма 2'!C4012</f>
        <v>10814262.282</v>
      </c>
      <c r="M4008" s="190">
        <v>0</v>
      </c>
      <c r="N4008" s="190">
        <v>0</v>
      </c>
      <c r="O4008" s="190">
        <v>0</v>
      </c>
      <c r="P4008" s="189">
        <f t="shared" si="358"/>
        <v>10814262.282</v>
      </c>
      <c r="Q4008" s="191">
        <f t="shared" si="359"/>
        <v>3445.02</v>
      </c>
      <c r="R4008" s="191">
        <f t="shared" si="360"/>
        <v>3445.02</v>
      </c>
      <c r="S4008" s="90" t="s">
        <v>42</v>
      </c>
      <c r="T4008" s="55" t="s">
        <v>34</v>
      </c>
    </row>
    <row r="4009" spans="1:20">
      <c r="A4009" s="27">
        <v>89</v>
      </c>
      <c r="B4009" s="104" t="s">
        <v>3083</v>
      </c>
      <c r="C4009" s="41">
        <v>1966</v>
      </c>
      <c r="D4009" s="55"/>
      <c r="E4009" s="55" t="s">
        <v>28</v>
      </c>
      <c r="F4009" s="55">
        <v>5</v>
      </c>
      <c r="G4009" s="55">
        <v>4</v>
      </c>
      <c r="H4009" s="220">
        <v>3486.1</v>
      </c>
      <c r="I4009" s="220">
        <v>3185</v>
      </c>
      <c r="J4009" s="220">
        <v>2828.3</v>
      </c>
      <c r="K4009" s="220">
        <v>156</v>
      </c>
      <c r="L4009" s="189">
        <f>'Форма 2'!C4013</f>
        <v>10972388.699999999</v>
      </c>
      <c r="M4009" s="190">
        <v>0</v>
      </c>
      <c r="N4009" s="190">
        <v>0</v>
      </c>
      <c r="O4009" s="190">
        <v>0</v>
      </c>
      <c r="P4009" s="189">
        <f t="shared" si="358"/>
        <v>10972388.699999999</v>
      </c>
      <c r="Q4009" s="191">
        <f t="shared" si="359"/>
        <v>3445.02</v>
      </c>
      <c r="R4009" s="191">
        <f t="shared" si="360"/>
        <v>3445.02</v>
      </c>
      <c r="S4009" s="90" t="s">
        <v>42</v>
      </c>
      <c r="T4009" s="55" t="s">
        <v>34</v>
      </c>
    </row>
    <row r="4010" spans="1:20">
      <c r="A4010" s="27">
        <v>90</v>
      </c>
      <c r="B4010" s="90" t="s">
        <v>3368</v>
      </c>
      <c r="C4010" s="55">
        <v>1966</v>
      </c>
      <c r="D4010" s="55"/>
      <c r="E4010" s="90" t="s">
        <v>328</v>
      </c>
      <c r="F4010" s="55">
        <v>5</v>
      </c>
      <c r="G4010" s="55">
        <v>4</v>
      </c>
      <c r="H4010" s="190">
        <v>4348.5</v>
      </c>
      <c r="I4010" s="190">
        <v>3152.3</v>
      </c>
      <c r="J4010" s="190">
        <v>2982.5</v>
      </c>
      <c r="K4010" s="190">
        <v>152</v>
      </c>
      <c r="L4010" s="189">
        <f>'Форма 2'!C4014</f>
        <v>10859736.546</v>
      </c>
      <c r="M4010" s="190">
        <v>0</v>
      </c>
      <c r="N4010" s="190">
        <v>0</v>
      </c>
      <c r="O4010" s="190">
        <v>0</v>
      </c>
      <c r="P4010" s="189">
        <f t="shared" si="358"/>
        <v>10859736.546</v>
      </c>
      <c r="Q4010" s="191">
        <f t="shared" si="359"/>
        <v>3445.02</v>
      </c>
      <c r="R4010" s="191">
        <f t="shared" si="360"/>
        <v>3445.02</v>
      </c>
      <c r="S4010" s="90" t="s">
        <v>42</v>
      </c>
      <c r="T4010" s="55" t="s">
        <v>34</v>
      </c>
    </row>
    <row r="4011" spans="1:20">
      <c r="A4011" s="27">
        <v>91</v>
      </c>
      <c r="B4011" s="90" t="s">
        <v>3369</v>
      </c>
      <c r="C4011" s="55">
        <v>1958</v>
      </c>
      <c r="D4011" s="55"/>
      <c r="E4011" s="90" t="s">
        <v>28</v>
      </c>
      <c r="F4011" s="55">
        <v>4</v>
      </c>
      <c r="G4011" s="55">
        <v>2</v>
      </c>
      <c r="H4011" s="190">
        <v>2531.8000000000002</v>
      </c>
      <c r="I4011" s="190">
        <v>1861.8</v>
      </c>
      <c r="J4011" s="190">
        <v>1861.8</v>
      </c>
      <c r="K4011" s="190">
        <v>89</v>
      </c>
      <c r="L4011" s="189">
        <f>'Форма 2'!C4015</f>
        <v>3514910.8379999995</v>
      </c>
      <c r="M4011" s="190">
        <v>0</v>
      </c>
      <c r="N4011" s="190">
        <v>0</v>
      </c>
      <c r="O4011" s="190">
        <v>0</v>
      </c>
      <c r="P4011" s="189">
        <f t="shared" si="358"/>
        <v>3514910.8379999995</v>
      </c>
      <c r="Q4011" s="191">
        <f t="shared" si="359"/>
        <v>1887.9099999999999</v>
      </c>
      <c r="R4011" s="191">
        <f t="shared" si="360"/>
        <v>1887.9099999999999</v>
      </c>
      <c r="S4011" s="90" t="s">
        <v>42</v>
      </c>
      <c r="T4011" s="55" t="s">
        <v>34</v>
      </c>
    </row>
    <row r="4012" spans="1:20">
      <c r="A4012" s="27">
        <v>92</v>
      </c>
      <c r="B4012" s="90" t="s">
        <v>3370</v>
      </c>
      <c r="C4012" s="55">
        <v>1957</v>
      </c>
      <c r="D4012" s="55"/>
      <c r="E4012" s="90" t="s">
        <v>406</v>
      </c>
      <c r="F4012" s="55">
        <v>4</v>
      </c>
      <c r="G4012" s="55">
        <v>2</v>
      </c>
      <c r="H4012" s="190">
        <v>2500.5</v>
      </c>
      <c r="I4012" s="190">
        <v>1836.5</v>
      </c>
      <c r="J4012" s="190">
        <v>1764.2</v>
      </c>
      <c r="K4012" s="190">
        <v>87</v>
      </c>
      <c r="L4012" s="189">
        <f>'Форма 2'!C4016</f>
        <v>3116522.1350000002</v>
      </c>
      <c r="M4012" s="190">
        <v>0</v>
      </c>
      <c r="N4012" s="190">
        <v>0</v>
      </c>
      <c r="O4012" s="190">
        <v>0</v>
      </c>
      <c r="P4012" s="189">
        <f t="shared" si="358"/>
        <v>3116522.1350000002</v>
      </c>
      <c r="Q4012" s="191">
        <f t="shared" si="359"/>
        <v>1696.9900000000002</v>
      </c>
      <c r="R4012" s="191">
        <f t="shared" si="360"/>
        <v>1696.9900000000002</v>
      </c>
      <c r="S4012" s="90" t="s">
        <v>42</v>
      </c>
      <c r="T4012" s="55" t="s">
        <v>34</v>
      </c>
    </row>
    <row r="4013" spans="1:20">
      <c r="A4013" s="27">
        <v>93</v>
      </c>
      <c r="B4013" s="90" t="s">
        <v>3371</v>
      </c>
      <c r="C4013" s="55">
        <v>1967</v>
      </c>
      <c r="D4013" s="55"/>
      <c r="E4013" s="90" t="s">
        <v>28</v>
      </c>
      <c r="F4013" s="55">
        <v>5</v>
      </c>
      <c r="G4013" s="55">
        <v>6</v>
      </c>
      <c r="H4013" s="190">
        <v>7236</v>
      </c>
      <c r="I4013" s="190">
        <v>4726.8999999999996</v>
      </c>
      <c r="J4013" s="190">
        <v>4486.1000000000004</v>
      </c>
      <c r="K4013" s="190">
        <v>222</v>
      </c>
      <c r="L4013" s="189">
        <f>'Форма 2'!C4017</f>
        <v>16284265.037999999</v>
      </c>
      <c r="M4013" s="190">
        <v>0</v>
      </c>
      <c r="N4013" s="190">
        <v>0</v>
      </c>
      <c r="O4013" s="190">
        <v>0</v>
      </c>
      <c r="P4013" s="189">
        <f t="shared" si="358"/>
        <v>16284265.037999999</v>
      </c>
      <c r="Q4013" s="191">
        <f t="shared" si="359"/>
        <v>3445.02</v>
      </c>
      <c r="R4013" s="191">
        <f t="shared" si="360"/>
        <v>3445.02</v>
      </c>
      <c r="S4013" s="90" t="s">
        <v>42</v>
      </c>
      <c r="T4013" s="55" t="s">
        <v>34</v>
      </c>
    </row>
    <row r="4014" spans="1:20">
      <c r="A4014" s="27">
        <v>94</v>
      </c>
      <c r="B4014" s="90" t="s">
        <v>3372</v>
      </c>
      <c r="C4014" s="55">
        <v>1969</v>
      </c>
      <c r="D4014" s="55"/>
      <c r="E4014" s="90" t="s">
        <v>28</v>
      </c>
      <c r="F4014" s="55">
        <v>5</v>
      </c>
      <c r="G4014" s="55">
        <v>4</v>
      </c>
      <c r="H4014" s="190">
        <v>4956.3999999999996</v>
      </c>
      <c r="I4014" s="190">
        <v>3372.1</v>
      </c>
      <c r="J4014" s="190">
        <v>3274.4</v>
      </c>
      <c r="K4014" s="190">
        <v>148</v>
      </c>
      <c r="L4014" s="189">
        <f>'Форма 2'!C4018</f>
        <v>5722419.9790000003</v>
      </c>
      <c r="M4014" s="190">
        <v>0</v>
      </c>
      <c r="N4014" s="190">
        <v>0</v>
      </c>
      <c r="O4014" s="190">
        <v>0</v>
      </c>
      <c r="P4014" s="189">
        <f t="shared" si="358"/>
        <v>5722419.9790000003</v>
      </c>
      <c r="Q4014" s="191">
        <f t="shared" si="359"/>
        <v>1696.9900000000002</v>
      </c>
      <c r="R4014" s="191">
        <f t="shared" si="360"/>
        <v>1696.9900000000002</v>
      </c>
      <c r="S4014" s="90" t="s">
        <v>42</v>
      </c>
      <c r="T4014" s="55" t="s">
        <v>34</v>
      </c>
    </row>
    <row r="4015" spans="1:20">
      <c r="A4015" s="27">
        <v>95</v>
      </c>
      <c r="B4015" s="90" t="s">
        <v>3384</v>
      </c>
      <c r="C4015" s="55">
        <v>1968</v>
      </c>
      <c r="D4015" s="55"/>
      <c r="E4015" s="90" t="s">
        <v>28</v>
      </c>
      <c r="F4015" s="55">
        <v>5</v>
      </c>
      <c r="G4015" s="55">
        <v>6</v>
      </c>
      <c r="H4015" s="190">
        <v>6039.8</v>
      </c>
      <c r="I4015" s="190">
        <v>4527.6000000000004</v>
      </c>
      <c r="J4015" s="190">
        <v>4341.1000000000004</v>
      </c>
      <c r="K4015" s="190">
        <v>209</v>
      </c>
      <c r="L4015" s="189">
        <f>'Форма 2'!C4019</f>
        <v>5566231.4400000004</v>
      </c>
      <c r="M4015" s="190">
        <v>0</v>
      </c>
      <c r="N4015" s="190">
        <v>0</v>
      </c>
      <c r="O4015" s="190">
        <v>0</v>
      </c>
      <c r="P4015" s="189">
        <f t="shared" si="358"/>
        <v>5566231.4400000004</v>
      </c>
      <c r="Q4015" s="191">
        <f t="shared" si="359"/>
        <v>1229.4000000000001</v>
      </c>
      <c r="R4015" s="191">
        <f t="shared" si="360"/>
        <v>1229.4000000000001</v>
      </c>
      <c r="S4015" s="90" t="s">
        <v>42</v>
      </c>
      <c r="T4015" s="55" t="s">
        <v>34</v>
      </c>
    </row>
    <row r="4016" spans="1:20">
      <c r="A4016" s="27">
        <v>96</v>
      </c>
      <c r="B4016" s="90" t="s">
        <v>3373</v>
      </c>
      <c r="C4016" s="55">
        <v>1969</v>
      </c>
      <c r="D4016" s="55"/>
      <c r="E4016" s="90" t="s">
        <v>28</v>
      </c>
      <c r="F4016" s="55">
        <v>5</v>
      </c>
      <c r="G4016" s="55">
        <v>6</v>
      </c>
      <c r="H4016" s="190">
        <v>5975.9</v>
      </c>
      <c r="I4016" s="190">
        <v>4537</v>
      </c>
      <c r="J4016" s="190">
        <v>4379.1000000000004</v>
      </c>
      <c r="K4016" s="190">
        <v>230</v>
      </c>
      <c r="L4016" s="189">
        <f>'Форма 2'!C4020</f>
        <v>7699243.6299999999</v>
      </c>
      <c r="M4016" s="190">
        <v>0</v>
      </c>
      <c r="N4016" s="190">
        <v>0</v>
      </c>
      <c r="O4016" s="190">
        <v>0</v>
      </c>
      <c r="P4016" s="189">
        <f t="shared" si="358"/>
        <v>7699243.6299999999</v>
      </c>
      <c r="Q4016" s="191">
        <f t="shared" si="359"/>
        <v>1696.99</v>
      </c>
      <c r="R4016" s="191">
        <f t="shared" si="360"/>
        <v>1696.99</v>
      </c>
      <c r="S4016" s="90" t="s">
        <v>42</v>
      </c>
      <c r="T4016" s="55" t="s">
        <v>34</v>
      </c>
    </row>
    <row r="4017" spans="1:20">
      <c r="A4017" s="27">
        <v>97</v>
      </c>
      <c r="B4017" s="90" t="s">
        <v>3374</v>
      </c>
      <c r="C4017" s="55">
        <v>1965</v>
      </c>
      <c r="D4017" s="55"/>
      <c r="E4017" s="90" t="s">
        <v>28</v>
      </c>
      <c r="F4017" s="55">
        <v>5</v>
      </c>
      <c r="G4017" s="55">
        <v>4</v>
      </c>
      <c r="H4017" s="190">
        <v>4922.3999999999996</v>
      </c>
      <c r="I4017" s="190">
        <v>3165.1</v>
      </c>
      <c r="J4017" s="190">
        <v>3093</v>
      </c>
      <c r="K4017" s="190">
        <v>142</v>
      </c>
      <c r="L4017" s="189">
        <f>'Форма 2'!C4021</f>
        <v>10903832.801999999</v>
      </c>
      <c r="M4017" s="190">
        <v>0</v>
      </c>
      <c r="N4017" s="190">
        <v>0</v>
      </c>
      <c r="O4017" s="190">
        <v>0</v>
      </c>
      <c r="P4017" s="189">
        <f t="shared" si="358"/>
        <v>10903832.801999999</v>
      </c>
      <c r="Q4017" s="191">
        <f t="shared" si="359"/>
        <v>3445.02</v>
      </c>
      <c r="R4017" s="191">
        <f t="shared" si="360"/>
        <v>3445.02</v>
      </c>
      <c r="S4017" s="90" t="s">
        <v>42</v>
      </c>
      <c r="T4017" s="55" t="s">
        <v>34</v>
      </c>
    </row>
    <row r="4018" spans="1:20">
      <c r="A4018" s="27">
        <v>98</v>
      </c>
      <c r="B4018" s="90" t="s">
        <v>3375</v>
      </c>
      <c r="C4018" s="55">
        <v>1965</v>
      </c>
      <c r="D4018" s="55"/>
      <c r="E4018" s="90" t="s">
        <v>328</v>
      </c>
      <c r="F4018" s="55">
        <v>5</v>
      </c>
      <c r="G4018" s="55">
        <v>4</v>
      </c>
      <c r="H4018" s="190">
        <v>5089.5</v>
      </c>
      <c r="I4018" s="190">
        <v>3834.1</v>
      </c>
      <c r="J4018" s="190">
        <v>3677.8</v>
      </c>
      <c r="K4018" s="190">
        <v>148</v>
      </c>
      <c r="L4018" s="189">
        <f>'Форма 2'!C4022</f>
        <v>4713642.54</v>
      </c>
      <c r="M4018" s="190">
        <v>0</v>
      </c>
      <c r="N4018" s="190">
        <v>0</v>
      </c>
      <c r="O4018" s="190">
        <v>0</v>
      </c>
      <c r="P4018" s="189">
        <f t="shared" si="358"/>
        <v>4713642.54</v>
      </c>
      <c r="Q4018" s="191">
        <f t="shared" si="359"/>
        <v>1229.4000000000001</v>
      </c>
      <c r="R4018" s="191">
        <f t="shared" si="360"/>
        <v>1229.4000000000001</v>
      </c>
      <c r="S4018" s="90" t="s">
        <v>42</v>
      </c>
      <c r="T4018" s="55" t="s">
        <v>34</v>
      </c>
    </row>
    <row r="4019" spans="1:20">
      <c r="A4019" s="27">
        <v>99</v>
      </c>
      <c r="B4019" s="90" t="s">
        <v>3376</v>
      </c>
      <c r="C4019" s="55">
        <v>1970</v>
      </c>
      <c r="D4019" s="55"/>
      <c r="E4019" s="90" t="s">
        <v>28</v>
      </c>
      <c r="F4019" s="55">
        <v>5</v>
      </c>
      <c r="G4019" s="55">
        <v>6</v>
      </c>
      <c r="H4019" s="190">
        <v>5885.4</v>
      </c>
      <c r="I4019" s="190">
        <v>4401.1000000000004</v>
      </c>
      <c r="J4019" s="190">
        <v>4275.8</v>
      </c>
      <c r="K4019" s="190">
        <v>205</v>
      </c>
      <c r="L4019" s="189">
        <f>'Форма 2'!C4023</f>
        <v>7468622.6890000002</v>
      </c>
      <c r="M4019" s="190">
        <v>0</v>
      </c>
      <c r="N4019" s="190">
        <v>0</v>
      </c>
      <c r="O4019" s="190">
        <v>0</v>
      </c>
      <c r="P4019" s="189">
        <f t="shared" si="358"/>
        <v>7468622.6890000002</v>
      </c>
      <c r="Q4019" s="191">
        <f t="shared" si="359"/>
        <v>1696.99</v>
      </c>
      <c r="R4019" s="191">
        <f t="shared" si="360"/>
        <v>1696.99</v>
      </c>
      <c r="S4019" s="90" t="s">
        <v>42</v>
      </c>
      <c r="T4019" s="55" t="s">
        <v>34</v>
      </c>
    </row>
    <row r="4020" spans="1:20">
      <c r="A4020" s="27">
        <v>100</v>
      </c>
      <c r="B4020" s="90" t="s">
        <v>3377</v>
      </c>
      <c r="C4020" s="55">
        <v>1973</v>
      </c>
      <c r="D4020" s="55"/>
      <c r="E4020" s="90" t="s">
        <v>28</v>
      </c>
      <c r="F4020" s="55">
        <v>5</v>
      </c>
      <c r="G4020" s="55">
        <v>6</v>
      </c>
      <c r="H4020" s="190">
        <v>6020.9</v>
      </c>
      <c r="I4020" s="190">
        <v>4531.1000000000004</v>
      </c>
      <c r="J4020" s="190">
        <v>4409.6000000000004</v>
      </c>
      <c r="K4020" s="190">
        <v>205</v>
      </c>
      <c r="L4020" s="189">
        <f>'Форма 2'!C4024</f>
        <v>7689231.3890000004</v>
      </c>
      <c r="M4020" s="190">
        <v>0</v>
      </c>
      <c r="N4020" s="190">
        <v>0</v>
      </c>
      <c r="O4020" s="190">
        <v>0</v>
      </c>
      <c r="P4020" s="189">
        <f t="shared" si="358"/>
        <v>7689231.3890000004</v>
      </c>
      <c r="Q4020" s="191">
        <f t="shared" si="359"/>
        <v>1696.99</v>
      </c>
      <c r="R4020" s="191">
        <f t="shared" si="360"/>
        <v>1696.99</v>
      </c>
      <c r="S4020" s="90" t="s">
        <v>42</v>
      </c>
      <c r="T4020" s="55" t="s">
        <v>34</v>
      </c>
    </row>
    <row r="4021" spans="1:20">
      <c r="A4021" s="27">
        <v>101</v>
      </c>
      <c r="B4021" s="90" t="s">
        <v>3378</v>
      </c>
      <c r="C4021" s="55">
        <v>1974</v>
      </c>
      <c r="D4021" s="55"/>
      <c r="E4021" s="90" t="s">
        <v>28</v>
      </c>
      <c r="F4021" s="55">
        <v>5</v>
      </c>
      <c r="G4021" s="55">
        <v>6</v>
      </c>
      <c r="H4021" s="190">
        <v>5771.4</v>
      </c>
      <c r="I4021" s="190">
        <v>4658</v>
      </c>
      <c r="J4021" s="190">
        <v>4507.8</v>
      </c>
      <c r="K4021" s="190">
        <v>219</v>
      </c>
      <c r="L4021" s="189">
        <f>'Форма 2'!C4025</f>
        <v>7904579.4199999999</v>
      </c>
      <c r="M4021" s="190">
        <v>0</v>
      </c>
      <c r="N4021" s="190">
        <v>0</v>
      </c>
      <c r="O4021" s="190">
        <v>0</v>
      </c>
      <c r="P4021" s="189">
        <f t="shared" si="358"/>
        <v>7904579.4199999999</v>
      </c>
      <c r="Q4021" s="191">
        <f t="shared" si="359"/>
        <v>1696.99</v>
      </c>
      <c r="R4021" s="191">
        <f t="shared" si="360"/>
        <v>1696.99</v>
      </c>
      <c r="S4021" s="90" t="s">
        <v>42</v>
      </c>
      <c r="T4021" s="55" t="s">
        <v>34</v>
      </c>
    </row>
    <row r="4022" spans="1:20">
      <c r="A4022" s="27">
        <v>102</v>
      </c>
      <c r="B4022" s="90" t="s">
        <v>3379</v>
      </c>
      <c r="C4022" s="55">
        <v>1974</v>
      </c>
      <c r="D4022" s="55"/>
      <c r="E4022" s="90" t="s">
        <v>328</v>
      </c>
      <c r="F4022" s="55">
        <v>5</v>
      </c>
      <c r="G4022" s="55">
        <v>8</v>
      </c>
      <c r="H4022" s="190">
        <v>7084.49</v>
      </c>
      <c r="I4022" s="190">
        <v>5168.79</v>
      </c>
      <c r="J4022" s="190">
        <v>5039.09</v>
      </c>
      <c r="K4022" s="190">
        <v>268</v>
      </c>
      <c r="L4022" s="189">
        <f>'Форма 2'!C4026</f>
        <v>8771384.9420999996</v>
      </c>
      <c r="M4022" s="190">
        <v>0</v>
      </c>
      <c r="N4022" s="190">
        <v>0</v>
      </c>
      <c r="O4022" s="190">
        <v>0</v>
      </c>
      <c r="P4022" s="189">
        <f t="shared" si="358"/>
        <v>8771384.9420999996</v>
      </c>
      <c r="Q4022" s="191">
        <f t="shared" si="359"/>
        <v>1696.99</v>
      </c>
      <c r="R4022" s="191">
        <f t="shared" si="360"/>
        <v>1696.99</v>
      </c>
      <c r="S4022" s="90" t="s">
        <v>42</v>
      </c>
      <c r="T4022" s="55" t="s">
        <v>34</v>
      </c>
    </row>
    <row r="4023" spans="1:20">
      <c r="A4023" s="27">
        <v>103</v>
      </c>
      <c r="B4023" s="90" t="s">
        <v>3380</v>
      </c>
      <c r="C4023" s="55">
        <v>1973</v>
      </c>
      <c r="D4023" s="55"/>
      <c r="E4023" s="90" t="s">
        <v>328</v>
      </c>
      <c r="F4023" s="55">
        <v>5</v>
      </c>
      <c r="G4023" s="55">
        <v>8</v>
      </c>
      <c r="H4023" s="190">
        <v>7009.8</v>
      </c>
      <c r="I4023" s="190">
        <v>5151.5</v>
      </c>
      <c r="J4023" s="190">
        <v>4793</v>
      </c>
      <c r="K4023" s="190">
        <v>268</v>
      </c>
      <c r="L4023" s="189">
        <f>'Форма 2'!C4027</f>
        <v>8742043.9849999994</v>
      </c>
      <c r="M4023" s="190">
        <v>0</v>
      </c>
      <c r="N4023" s="190">
        <v>0</v>
      </c>
      <c r="O4023" s="190">
        <v>0</v>
      </c>
      <c r="P4023" s="189">
        <f t="shared" si="358"/>
        <v>8742043.9849999994</v>
      </c>
      <c r="Q4023" s="191">
        <f t="shared" si="359"/>
        <v>1696.9899999999998</v>
      </c>
      <c r="R4023" s="191">
        <f t="shared" si="360"/>
        <v>1696.9899999999998</v>
      </c>
      <c r="S4023" s="90" t="s">
        <v>42</v>
      </c>
      <c r="T4023" s="55" t="s">
        <v>34</v>
      </c>
    </row>
    <row r="4024" spans="1:20">
      <c r="A4024" s="27">
        <v>104</v>
      </c>
      <c r="B4024" s="90" t="s">
        <v>3381</v>
      </c>
      <c r="C4024" s="55">
        <v>1973</v>
      </c>
      <c r="D4024" s="55"/>
      <c r="E4024" s="90" t="s">
        <v>328</v>
      </c>
      <c r="F4024" s="55">
        <v>5</v>
      </c>
      <c r="G4024" s="55">
        <v>8</v>
      </c>
      <c r="H4024" s="190">
        <v>7002.9</v>
      </c>
      <c r="I4024" s="190">
        <v>5142.2</v>
      </c>
      <c r="J4024" s="190">
        <v>5023.8999999999996</v>
      </c>
      <c r="K4024" s="190">
        <v>255</v>
      </c>
      <c r="L4024" s="189">
        <f>'Форма 2'!C4028</f>
        <v>8726261.9780000001</v>
      </c>
      <c r="M4024" s="190">
        <v>0</v>
      </c>
      <c r="N4024" s="190">
        <v>0</v>
      </c>
      <c r="O4024" s="190">
        <v>0</v>
      </c>
      <c r="P4024" s="189">
        <f t="shared" si="358"/>
        <v>8726261.9780000001</v>
      </c>
      <c r="Q4024" s="191">
        <f t="shared" si="359"/>
        <v>1696.99</v>
      </c>
      <c r="R4024" s="191">
        <f t="shared" si="360"/>
        <v>1696.99</v>
      </c>
      <c r="S4024" s="90" t="s">
        <v>42</v>
      </c>
      <c r="T4024" s="55" t="s">
        <v>34</v>
      </c>
    </row>
    <row r="4025" spans="1:20">
      <c r="A4025" s="27">
        <v>105</v>
      </c>
      <c r="B4025" s="90" t="s">
        <v>3382</v>
      </c>
      <c r="C4025" s="55">
        <v>1974</v>
      </c>
      <c r="D4025" s="55"/>
      <c r="E4025" s="90" t="s">
        <v>328</v>
      </c>
      <c r="F4025" s="55">
        <v>5</v>
      </c>
      <c r="G4025" s="55">
        <v>4</v>
      </c>
      <c r="H4025" s="190">
        <v>3564.9</v>
      </c>
      <c r="I4025" s="190">
        <v>2618.6999999999998</v>
      </c>
      <c r="J4025" s="190">
        <v>2462.1999999999998</v>
      </c>
      <c r="K4025" s="190">
        <v>127</v>
      </c>
      <c r="L4025" s="189">
        <f>'Форма 2'!C4029</f>
        <v>4443907.7129999995</v>
      </c>
      <c r="M4025" s="190">
        <v>0</v>
      </c>
      <c r="N4025" s="190">
        <v>0</v>
      </c>
      <c r="O4025" s="190">
        <v>0</v>
      </c>
      <c r="P4025" s="189">
        <f t="shared" si="358"/>
        <v>4443907.7129999995</v>
      </c>
      <c r="Q4025" s="191">
        <f t="shared" si="359"/>
        <v>1696.99</v>
      </c>
      <c r="R4025" s="191">
        <f t="shared" si="360"/>
        <v>1696.99</v>
      </c>
      <c r="S4025" s="90" t="s">
        <v>42</v>
      </c>
      <c r="T4025" s="55" t="s">
        <v>34</v>
      </c>
    </row>
    <row r="4026" spans="1:20">
      <c r="A4026" s="27">
        <v>106</v>
      </c>
      <c r="B4026" s="90" t="s">
        <v>3383</v>
      </c>
      <c r="C4026" s="55">
        <v>1969</v>
      </c>
      <c r="D4026" s="55"/>
      <c r="E4026" s="90" t="s">
        <v>28</v>
      </c>
      <c r="F4026" s="55">
        <v>5</v>
      </c>
      <c r="G4026" s="55">
        <v>4</v>
      </c>
      <c r="H4026" s="190">
        <v>4410.6000000000004</v>
      </c>
      <c r="I4026" s="190">
        <v>3353.9</v>
      </c>
      <c r="J4026" s="190">
        <v>3166.6</v>
      </c>
      <c r="K4026" s="190">
        <v>205</v>
      </c>
      <c r="L4026" s="189">
        <f>'Форма 2'!C4030</f>
        <v>5691534.7609999999</v>
      </c>
      <c r="M4026" s="190">
        <v>0</v>
      </c>
      <c r="N4026" s="190">
        <v>0</v>
      </c>
      <c r="O4026" s="190">
        <v>0</v>
      </c>
      <c r="P4026" s="189">
        <f t="shared" si="358"/>
        <v>5691534.7609999999</v>
      </c>
      <c r="Q4026" s="191">
        <f t="shared" si="359"/>
        <v>1696.99</v>
      </c>
      <c r="R4026" s="191">
        <f t="shared" si="360"/>
        <v>1696.99</v>
      </c>
      <c r="S4026" s="90" t="s">
        <v>42</v>
      </c>
      <c r="T4026" s="55" t="s">
        <v>34</v>
      </c>
    </row>
    <row r="4027" spans="1:20">
      <c r="A4027" s="27">
        <v>107</v>
      </c>
      <c r="B4027" s="90" t="s">
        <v>3385</v>
      </c>
      <c r="C4027" s="55">
        <v>1975</v>
      </c>
      <c r="D4027" s="55"/>
      <c r="E4027" s="90" t="s">
        <v>328</v>
      </c>
      <c r="F4027" s="55">
        <v>5</v>
      </c>
      <c r="G4027" s="55">
        <v>8</v>
      </c>
      <c r="H4027" s="190">
        <v>6864.82</v>
      </c>
      <c r="I4027" s="190">
        <v>5047</v>
      </c>
      <c r="J4027" s="190">
        <v>4877.1000000000004</v>
      </c>
      <c r="K4027" s="190">
        <v>265</v>
      </c>
      <c r="L4027" s="189">
        <f>'Форма 2'!C4031</f>
        <v>8564708.5299999993</v>
      </c>
      <c r="M4027" s="190">
        <v>0</v>
      </c>
      <c r="N4027" s="190">
        <v>0</v>
      </c>
      <c r="O4027" s="190">
        <v>0</v>
      </c>
      <c r="P4027" s="189">
        <f t="shared" si="358"/>
        <v>8564708.5299999993</v>
      </c>
      <c r="Q4027" s="191">
        <f t="shared" si="359"/>
        <v>1696.9899999999998</v>
      </c>
      <c r="R4027" s="191">
        <f t="shared" si="360"/>
        <v>1696.9899999999998</v>
      </c>
      <c r="S4027" s="90" t="s">
        <v>42</v>
      </c>
      <c r="T4027" s="55" t="s">
        <v>34</v>
      </c>
    </row>
    <row r="4028" spans="1:20">
      <c r="A4028" s="27">
        <v>108</v>
      </c>
      <c r="B4028" s="90" t="s">
        <v>3386</v>
      </c>
      <c r="C4028" s="55">
        <v>1975</v>
      </c>
      <c r="D4028" s="55"/>
      <c r="E4028" s="90" t="s">
        <v>328</v>
      </c>
      <c r="F4028" s="55">
        <v>5</v>
      </c>
      <c r="G4028" s="55">
        <v>6</v>
      </c>
      <c r="H4028" s="190">
        <v>5199.2</v>
      </c>
      <c r="I4028" s="190">
        <v>3890.9</v>
      </c>
      <c r="J4028" s="190">
        <v>3820.5</v>
      </c>
      <c r="K4028" s="190">
        <v>173</v>
      </c>
      <c r="L4028" s="189">
        <f>'Форма 2'!C4032</f>
        <v>6602818.3909999998</v>
      </c>
      <c r="M4028" s="190">
        <v>0</v>
      </c>
      <c r="N4028" s="190">
        <v>0</v>
      </c>
      <c r="O4028" s="190">
        <v>0</v>
      </c>
      <c r="P4028" s="189">
        <f t="shared" si="358"/>
        <v>6602818.3909999998</v>
      </c>
      <c r="Q4028" s="191">
        <f t="shared" si="359"/>
        <v>1696.99</v>
      </c>
      <c r="R4028" s="191">
        <f t="shared" si="360"/>
        <v>1696.99</v>
      </c>
      <c r="S4028" s="90" t="s">
        <v>42</v>
      </c>
      <c r="T4028" s="55" t="s">
        <v>34</v>
      </c>
    </row>
    <row r="4029" spans="1:20">
      <c r="A4029" s="27">
        <v>109</v>
      </c>
      <c r="B4029" s="90" t="s">
        <v>3387</v>
      </c>
      <c r="C4029" s="55">
        <v>1974</v>
      </c>
      <c r="D4029" s="55"/>
      <c r="E4029" s="90" t="s">
        <v>328</v>
      </c>
      <c r="F4029" s="55">
        <v>5</v>
      </c>
      <c r="G4029" s="55">
        <v>6</v>
      </c>
      <c r="H4029" s="190">
        <v>5252.9</v>
      </c>
      <c r="I4029" s="190">
        <v>3908.4</v>
      </c>
      <c r="J4029" s="190">
        <v>3756.7</v>
      </c>
      <c r="K4029" s="190">
        <v>206</v>
      </c>
      <c r="L4029" s="189">
        <f>'Форма 2'!C4033</f>
        <v>6632515.716</v>
      </c>
      <c r="M4029" s="190">
        <v>0</v>
      </c>
      <c r="N4029" s="190">
        <v>0</v>
      </c>
      <c r="O4029" s="190">
        <v>0</v>
      </c>
      <c r="P4029" s="189">
        <f t="shared" si="358"/>
        <v>6632515.716</v>
      </c>
      <c r="Q4029" s="191">
        <f t="shared" si="359"/>
        <v>1696.99</v>
      </c>
      <c r="R4029" s="191">
        <f t="shared" si="360"/>
        <v>1696.99</v>
      </c>
      <c r="S4029" s="90" t="s">
        <v>42</v>
      </c>
      <c r="T4029" s="55" t="s">
        <v>34</v>
      </c>
    </row>
    <row r="4030" spans="1:20">
      <c r="A4030" s="27">
        <v>110</v>
      </c>
      <c r="B4030" s="90" t="s">
        <v>3388</v>
      </c>
      <c r="C4030" s="55">
        <v>1987</v>
      </c>
      <c r="D4030" s="55"/>
      <c r="E4030" s="90" t="s">
        <v>328</v>
      </c>
      <c r="F4030" s="55">
        <v>9</v>
      </c>
      <c r="G4030" s="55">
        <v>2</v>
      </c>
      <c r="H4030" s="190">
        <v>4934</v>
      </c>
      <c r="I4030" s="190">
        <v>3674.2</v>
      </c>
      <c r="J4030" s="190">
        <v>3556.9</v>
      </c>
      <c r="K4030" s="190">
        <v>194</v>
      </c>
      <c r="L4030" s="189">
        <f>'Форма 2'!C4034</f>
        <v>2215028.2119999998</v>
      </c>
      <c r="M4030" s="190">
        <v>0</v>
      </c>
      <c r="N4030" s="190">
        <v>0</v>
      </c>
      <c r="O4030" s="190">
        <v>0</v>
      </c>
      <c r="P4030" s="189">
        <f t="shared" si="358"/>
        <v>2215028.2119999998</v>
      </c>
      <c r="Q4030" s="191">
        <f t="shared" si="359"/>
        <v>602.86</v>
      </c>
      <c r="R4030" s="191">
        <f t="shared" si="360"/>
        <v>602.86</v>
      </c>
      <c r="S4030" s="90" t="s">
        <v>42</v>
      </c>
      <c r="T4030" s="55" t="s">
        <v>34</v>
      </c>
    </row>
    <row r="4031" spans="1:20">
      <c r="A4031" s="27">
        <v>111</v>
      </c>
      <c r="B4031" s="90" t="s">
        <v>3389</v>
      </c>
      <c r="C4031" s="55">
        <v>1957</v>
      </c>
      <c r="D4031" s="55"/>
      <c r="E4031" s="90" t="s">
        <v>28</v>
      </c>
      <c r="F4031" s="55">
        <v>2</v>
      </c>
      <c r="G4031" s="55">
        <v>2</v>
      </c>
      <c r="H4031" s="190">
        <v>856.7</v>
      </c>
      <c r="I4031" s="190">
        <v>775.6</v>
      </c>
      <c r="J4031" s="190">
        <v>775.6</v>
      </c>
      <c r="K4031" s="190">
        <v>102</v>
      </c>
      <c r="L4031" s="189">
        <f>'Форма 2'!C4035</f>
        <v>1006759.824</v>
      </c>
      <c r="M4031" s="190">
        <v>0</v>
      </c>
      <c r="N4031" s="190">
        <v>0</v>
      </c>
      <c r="O4031" s="190">
        <v>0</v>
      </c>
      <c r="P4031" s="189">
        <f t="shared" si="358"/>
        <v>1006759.824</v>
      </c>
      <c r="Q4031" s="191">
        <f t="shared" si="359"/>
        <v>1298.04</v>
      </c>
      <c r="R4031" s="191">
        <f t="shared" si="360"/>
        <v>1298.04</v>
      </c>
      <c r="S4031" s="90" t="s">
        <v>42</v>
      </c>
      <c r="T4031" s="55" t="s">
        <v>34</v>
      </c>
    </row>
    <row r="4032" spans="1:20">
      <c r="A4032" s="27">
        <v>112</v>
      </c>
      <c r="B4032" s="90" t="s">
        <v>3394</v>
      </c>
      <c r="C4032" s="55">
        <v>1952</v>
      </c>
      <c r="D4032" s="55"/>
      <c r="E4032" s="90" t="s">
        <v>405</v>
      </c>
      <c r="F4032" s="55">
        <v>2</v>
      </c>
      <c r="G4032" s="55">
        <v>1</v>
      </c>
      <c r="H4032" s="190">
        <v>390.4</v>
      </c>
      <c r="I4032" s="190">
        <v>358.4</v>
      </c>
      <c r="J4032" s="190">
        <v>293.60000000000002</v>
      </c>
      <c r="K4032" s="190">
        <v>18</v>
      </c>
      <c r="L4032" s="189">
        <f>'Форма 2'!C4036</f>
        <v>465217.53599999996</v>
      </c>
      <c r="M4032" s="190">
        <v>0</v>
      </c>
      <c r="N4032" s="190">
        <v>0</v>
      </c>
      <c r="O4032" s="190">
        <v>0</v>
      </c>
      <c r="P4032" s="189">
        <f t="shared" si="358"/>
        <v>465217.53599999996</v>
      </c>
      <c r="Q4032" s="191">
        <f t="shared" si="359"/>
        <v>1298.04</v>
      </c>
      <c r="R4032" s="191">
        <f t="shared" si="360"/>
        <v>1298.04</v>
      </c>
      <c r="S4032" s="90" t="s">
        <v>42</v>
      </c>
      <c r="T4032" s="55" t="s">
        <v>34</v>
      </c>
    </row>
    <row r="4033" spans="1:20">
      <c r="A4033" s="27">
        <v>113</v>
      </c>
      <c r="B4033" s="90" t="s">
        <v>3395</v>
      </c>
      <c r="C4033" s="55">
        <v>1952</v>
      </c>
      <c r="D4033" s="55"/>
      <c r="E4033" s="90" t="s">
        <v>405</v>
      </c>
      <c r="F4033" s="55">
        <v>2</v>
      </c>
      <c r="G4033" s="55">
        <v>1</v>
      </c>
      <c r="H4033" s="190">
        <v>372.8</v>
      </c>
      <c r="I4033" s="190">
        <v>339.8</v>
      </c>
      <c r="J4033" s="190">
        <v>339.8</v>
      </c>
      <c r="K4033" s="190">
        <v>19</v>
      </c>
      <c r="L4033" s="189">
        <f>'Форма 2'!C4037</f>
        <v>441073.99200000003</v>
      </c>
      <c r="M4033" s="190">
        <v>0</v>
      </c>
      <c r="N4033" s="190">
        <v>0</v>
      </c>
      <c r="O4033" s="190">
        <v>0</v>
      </c>
      <c r="P4033" s="189">
        <f t="shared" si="358"/>
        <v>441073.99200000003</v>
      </c>
      <c r="Q4033" s="191">
        <f t="shared" si="359"/>
        <v>1298.04</v>
      </c>
      <c r="R4033" s="191">
        <f t="shared" si="360"/>
        <v>1298.04</v>
      </c>
      <c r="S4033" s="90" t="s">
        <v>42</v>
      </c>
      <c r="T4033" s="55" t="s">
        <v>34</v>
      </c>
    </row>
    <row r="4034" spans="1:20">
      <c r="A4034" s="27">
        <v>114</v>
      </c>
      <c r="B4034" s="90" t="s">
        <v>3396</v>
      </c>
      <c r="C4034" s="55">
        <v>1961</v>
      </c>
      <c r="D4034" s="55"/>
      <c r="E4034" s="90" t="s">
        <v>28</v>
      </c>
      <c r="F4034" s="55">
        <v>3</v>
      </c>
      <c r="G4034" s="55">
        <v>3</v>
      </c>
      <c r="H4034" s="190">
        <v>2362</v>
      </c>
      <c r="I4034" s="190">
        <v>1514</v>
      </c>
      <c r="J4034" s="190">
        <v>1429.1</v>
      </c>
      <c r="K4034" s="190">
        <v>70</v>
      </c>
      <c r="L4034" s="189">
        <f>'Форма 2'!C4038</f>
        <v>842707.54</v>
      </c>
      <c r="M4034" s="190">
        <v>0</v>
      </c>
      <c r="N4034" s="190">
        <v>0</v>
      </c>
      <c r="O4034" s="190">
        <v>0</v>
      </c>
      <c r="P4034" s="189">
        <f t="shared" si="358"/>
        <v>842707.54</v>
      </c>
      <c r="Q4034" s="191">
        <f t="shared" si="359"/>
        <v>556.61</v>
      </c>
      <c r="R4034" s="191">
        <f t="shared" si="360"/>
        <v>556.61</v>
      </c>
      <c r="S4034" s="90" t="s">
        <v>42</v>
      </c>
      <c r="T4034" s="55" t="s">
        <v>34</v>
      </c>
    </row>
    <row r="4035" spans="1:20">
      <c r="A4035" s="27">
        <v>115</v>
      </c>
      <c r="B4035" s="90" t="s">
        <v>3390</v>
      </c>
      <c r="C4035" s="55">
        <v>1951</v>
      </c>
      <c r="D4035" s="55"/>
      <c r="E4035" s="90" t="s">
        <v>405</v>
      </c>
      <c r="F4035" s="55">
        <v>2</v>
      </c>
      <c r="G4035" s="55">
        <v>1</v>
      </c>
      <c r="H4035" s="190">
        <v>374.4</v>
      </c>
      <c r="I4035" s="190">
        <v>342.3</v>
      </c>
      <c r="J4035" s="190">
        <v>294.39999999999998</v>
      </c>
      <c r="K4035" s="190">
        <v>19</v>
      </c>
      <c r="L4035" s="189">
        <f>'Форма 2'!C4039</f>
        <v>444319.092</v>
      </c>
      <c r="M4035" s="190">
        <v>0</v>
      </c>
      <c r="N4035" s="190">
        <v>0</v>
      </c>
      <c r="O4035" s="190">
        <v>0</v>
      </c>
      <c r="P4035" s="189">
        <f t="shared" si="358"/>
        <v>444319.092</v>
      </c>
      <c r="Q4035" s="191">
        <f t="shared" si="359"/>
        <v>1298.04</v>
      </c>
      <c r="R4035" s="191">
        <f t="shared" si="360"/>
        <v>1298.04</v>
      </c>
      <c r="S4035" s="90" t="s">
        <v>42</v>
      </c>
      <c r="T4035" s="55" t="s">
        <v>34</v>
      </c>
    </row>
    <row r="4036" spans="1:20">
      <c r="A4036" s="27">
        <v>116</v>
      </c>
      <c r="B4036" s="90" t="s">
        <v>3391</v>
      </c>
      <c r="C4036" s="55">
        <v>1951</v>
      </c>
      <c r="D4036" s="55"/>
      <c r="E4036" s="90" t="s">
        <v>405</v>
      </c>
      <c r="F4036" s="55">
        <v>2</v>
      </c>
      <c r="G4036" s="55">
        <v>1</v>
      </c>
      <c r="H4036" s="190">
        <v>356.3</v>
      </c>
      <c r="I4036" s="190">
        <v>325.8</v>
      </c>
      <c r="J4036" s="190">
        <v>264</v>
      </c>
      <c r="K4036" s="190">
        <v>18</v>
      </c>
      <c r="L4036" s="189">
        <f>'Форма 2'!C4040</f>
        <v>422901.43200000003</v>
      </c>
      <c r="M4036" s="190">
        <v>0</v>
      </c>
      <c r="N4036" s="190">
        <v>0</v>
      </c>
      <c r="O4036" s="190">
        <v>0</v>
      </c>
      <c r="P4036" s="189">
        <f t="shared" si="358"/>
        <v>422901.43200000003</v>
      </c>
      <c r="Q4036" s="191">
        <f t="shared" si="359"/>
        <v>1298.04</v>
      </c>
      <c r="R4036" s="191">
        <f t="shared" si="360"/>
        <v>1298.04</v>
      </c>
      <c r="S4036" s="90" t="s">
        <v>42</v>
      </c>
      <c r="T4036" s="55" t="s">
        <v>34</v>
      </c>
    </row>
    <row r="4037" spans="1:20">
      <c r="A4037" s="27">
        <v>117</v>
      </c>
      <c r="B4037" s="90" t="s">
        <v>3392</v>
      </c>
      <c r="C4037" s="55">
        <v>1952</v>
      </c>
      <c r="D4037" s="55"/>
      <c r="E4037" s="90" t="s">
        <v>405</v>
      </c>
      <c r="F4037" s="55">
        <v>2</v>
      </c>
      <c r="G4037" s="55">
        <v>1</v>
      </c>
      <c r="H4037" s="190">
        <v>376.1</v>
      </c>
      <c r="I4037" s="190">
        <v>336.6</v>
      </c>
      <c r="J4037" s="190">
        <v>336.6</v>
      </c>
      <c r="K4037" s="190">
        <v>16</v>
      </c>
      <c r="L4037" s="189">
        <f>'Форма 2'!C4041</f>
        <v>436920.26400000002</v>
      </c>
      <c r="M4037" s="190">
        <v>0</v>
      </c>
      <c r="N4037" s="190">
        <v>0</v>
      </c>
      <c r="O4037" s="190">
        <v>0</v>
      </c>
      <c r="P4037" s="189">
        <f t="shared" si="358"/>
        <v>436920.26400000002</v>
      </c>
      <c r="Q4037" s="191">
        <f t="shared" si="359"/>
        <v>1298.04</v>
      </c>
      <c r="R4037" s="191">
        <f t="shared" si="360"/>
        <v>1298.04</v>
      </c>
      <c r="S4037" s="90" t="s">
        <v>42</v>
      </c>
      <c r="T4037" s="55" t="s">
        <v>34</v>
      </c>
    </row>
    <row r="4038" spans="1:20">
      <c r="A4038" s="27">
        <v>118</v>
      </c>
      <c r="B4038" s="90" t="s">
        <v>3393</v>
      </c>
      <c r="C4038" s="55">
        <v>1951</v>
      </c>
      <c r="D4038" s="55"/>
      <c r="E4038" s="90" t="s">
        <v>405</v>
      </c>
      <c r="F4038" s="55">
        <v>2</v>
      </c>
      <c r="G4038" s="55">
        <v>1</v>
      </c>
      <c r="H4038" s="190">
        <v>334.3</v>
      </c>
      <c r="I4038" s="190">
        <v>305.60000000000002</v>
      </c>
      <c r="J4038" s="190">
        <v>247.8</v>
      </c>
      <c r="K4038" s="190">
        <v>19</v>
      </c>
      <c r="L4038" s="189">
        <f>'Форма 2'!C4042</f>
        <v>396681.02400000003</v>
      </c>
      <c r="M4038" s="190">
        <v>0</v>
      </c>
      <c r="N4038" s="190">
        <v>0</v>
      </c>
      <c r="O4038" s="190">
        <v>0</v>
      </c>
      <c r="P4038" s="189">
        <f t="shared" si="358"/>
        <v>396681.02400000003</v>
      </c>
      <c r="Q4038" s="191">
        <f t="shared" si="359"/>
        <v>1298.04</v>
      </c>
      <c r="R4038" s="191">
        <f t="shared" si="360"/>
        <v>1298.04</v>
      </c>
      <c r="S4038" s="90" t="s">
        <v>42</v>
      </c>
      <c r="T4038" s="55" t="s">
        <v>34</v>
      </c>
    </row>
    <row r="4039" spans="1:20">
      <c r="A4039" s="27">
        <v>119</v>
      </c>
      <c r="B4039" s="90" t="s">
        <v>4569</v>
      </c>
      <c r="C4039" s="55">
        <v>1962</v>
      </c>
      <c r="D4039" s="55"/>
      <c r="E4039" s="90" t="s">
        <v>28</v>
      </c>
      <c r="F4039" s="55">
        <v>4</v>
      </c>
      <c r="G4039" s="55">
        <v>4</v>
      </c>
      <c r="H4039" s="190">
        <v>3461.1</v>
      </c>
      <c r="I4039" s="190">
        <v>2571.1</v>
      </c>
      <c r="J4039" s="190">
        <v>2529.3000000000002</v>
      </c>
      <c r="K4039" s="190">
        <v>104</v>
      </c>
      <c r="L4039" s="189">
        <f>'Форма 2'!C4043</f>
        <v>2006512.1510000001</v>
      </c>
      <c r="M4039" s="190">
        <v>0</v>
      </c>
      <c r="N4039" s="190">
        <v>0</v>
      </c>
      <c r="O4039" s="190">
        <v>0</v>
      </c>
      <c r="P4039" s="189">
        <f t="shared" si="358"/>
        <v>2006512.1510000001</v>
      </c>
      <c r="Q4039" s="191">
        <f t="shared" si="359"/>
        <v>780.41000000000008</v>
      </c>
      <c r="R4039" s="191">
        <f t="shared" si="360"/>
        <v>780.41000000000008</v>
      </c>
      <c r="S4039" s="90" t="s">
        <v>42</v>
      </c>
      <c r="T4039" s="55" t="s">
        <v>34</v>
      </c>
    </row>
    <row r="4040" spans="1:20">
      <c r="A4040" s="27">
        <v>120</v>
      </c>
      <c r="B4040" s="90" t="s">
        <v>4566</v>
      </c>
      <c r="C4040" s="55">
        <v>1963</v>
      </c>
      <c r="D4040" s="55"/>
      <c r="E4040" s="90" t="s">
        <v>28</v>
      </c>
      <c r="F4040" s="55">
        <v>4</v>
      </c>
      <c r="G4040" s="55">
        <v>3</v>
      </c>
      <c r="H4040" s="190">
        <v>2884.8</v>
      </c>
      <c r="I4040" s="190">
        <v>2178.6</v>
      </c>
      <c r="J4040" s="190">
        <v>2132.5</v>
      </c>
      <c r="K4040" s="190">
        <v>94</v>
      </c>
      <c r="L4040" s="189">
        <f>'Форма 2'!C4044</f>
        <v>3039168.7859999998</v>
      </c>
      <c r="M4040" s="190">
        <v>0</v>
      </c>
      <c r="N4040" s="190">
        <v>0</v>
      </c>
      <c r="O4040" s="190">
        <v>0</v>
      </c>
      <c r="P4040" s="189">
        <f t="shared" si="358"/>
        <v>3039168.7859999998</v>
      </c>
      <c r="Q4040" s="191">
        <f t="shared" si="359"/>
        <v>1395.01</v>
      </c>
      <c r="R4040" s="191">
        <f t="shared" si="360"/>
        <v>1395.01</v>
      </c>
      <c r="S4040" s="90" t="s">
        <v>42</v>
      </c>
      <c r="T4040" s="55" t="s">
        <v>34</v>
      </c>
    </row>
    <row r="4041" spans="1:20">
      <c r="A4041" s="27">
        <v>121</v>
      </c>
      <c r="B4041" s="90" t="s">
        <v>4567</v>
      </c>
      <c r="C4041" s="55">
        <v>1963</v>
      </c>
      <c r="D4041" s="55"/>
      <c r="E4041" s="90" t="s">
        <v>28</v>
      </c>
      <c r="F4041" s="55">
        <v>4</v>
      </c>
      <c r="G4041" s="55">
        <v>3</v>
      </c>
      <c r="H4041" s="190">
        <v>2051.5</v>
      </c>
      <c r="I4041" s="190">
        <v>1627</v>
      </c>
      <c r="J4041" s="190">
        <v>1552.2</v>
      </c>
      <c r="K4041" s="190">
        <v>89</v>
      </c>
      <c r="L4041" s="189">
        <f>'Форма 2'!C4045</f>
        <v>1269727.07</v>
      </c>
      <c r="M4041" s="190">
        <v>0</v>
      </c>
      <c r="N4041" s="190">
        <v>0</v>
      </c>
      <c r="O4041" s="190">
        <v>0</v>
      </c>
      <c r="P4041" s="189">
        <f t="shared" si="358"/>
        <v>1269727.07</v>
      </c>
      <c r="Q4041" s="191">
        <f t="shared" si="359"/>
        <v>780.41000000000008</v>
      </c>
      <c r="R4041" s="191">
        <f t="shared" si="360"/>
        <v>780.41000000000008</v>
      </c>
      <c r="S4041" s="90" t="s">
        <v>42</v>
      </c>
      <c r="T4041" s="55" t="s">
        <v>34</v>
      </c>
    </row>
    <row r="4042" spans="1:20">
      <c r="A4042" s="27">
        <v>122</v>
      </c>
      <c r="B4042" s="90" t="s">
        <v>4568</v>
      </c>
      <c r="C4042" s="55">
        <v>1963</v>
      </c>
      <c r="D4042" s="55"/>
      <c r="E4042" s="90" t="s">
        <v>28</v>
      </c>
      <c r="F4042" s="55">
        <v>4</v>
      </c>
      <c r="G4042" s="55">
        <v>3</v>
      </c>
      <c r="H4042" s="190">
        <v>2750.8</v>
      </c>
      <c r="I4042" s="190">
        <v>2012.4</v>
      </c>
      <c r="J4042" s="190">
        <v>1842</v>
      </c>
      <c r="K4042" s="190">
        <v>91</v>
      </c>
      <c r="L4042" s="189">
        <f>'Форма 2'!C4046</f>
        <v>1570497.0840000003</v>
      </c>
      <c r="M4042" s="190">
        <v>0</v>
      </c>
      <c r="N4042" s="190">
        <v>0</v>
      </c>
      <c r="O4042" s="190">
        <v>0</v>
      </c>
      <c r="P4042" s="189">
        <f t="shared" si="358"/>
        <v>1570497.0840000003</v>
      </c>
      <c r="Q4042" s="191">
        <f t="shared" si="359"/>
        <v>780.41000000000008</v>
      </c>
      <c r="R4042" s="191">
        <f t="shared" si="360"/>
        <v>780.41000000000008</v>
      </c>
      <c r="S4042" s="90" t="s">
        <v>42</v>
      </c>
      <c r="T4042" s="55" t="s">
        <v>34</v>
      </c>
    </row>
    <row r="4043" spans="1:20">
      <c r="A4043" s="27">
        <v>123</v>
      </c>
      <c r="B4043" s="90" t="s">
        <v>3398</v>
      </c>
      <c r="C4043" s="55">
        <v>1954</v>
      </c>
      <c r="D4043" s="55"/>
      <c r="E4043" s="90" t="s">
        <v>405</v>
      </c>
      <c r="F4043" s="55">
        <v>2</v>
      </c>
      <c r="G4043" s="55">
        <v>3</v>
      </c>
      <c r="H4043" s="190">
        <v>1787</v>
      </c>
      <c r="I4043" s="190">
        <v>1647.8</v>
      </c>
      <c r="J4043" s="190">
        <v>1586.2</v>
      </c>
      <c r="K4043" s="190">
        <v>21</v>
      </c>
      <c r="L4043" s="189">
        <f>'Форма 2'!C4047</f>
        <v>2138910.3119999999</v>
      </c>
      <c r="M4043" s="190">
        <v>0</v>
      </c>
      <c r="N4043" s="190">
        <v>0</v>
      </c>
      <c r="O4043" s="190">
        <v>0</v>
      </c>
      <c r="P4043" s="189">
        <f t="shared" si="358"/>
        <v>2138910.3119999999</v>
      </c>
      <c r="Q4043" s="191">
        <f t="shared" si="359"/>
        <v>1298.04</v>
      </c>
      <c r="R4043" s="191">
        <f t="shared" si="360"/>
        <v>1298.04</v>
      </c>
      <c r="S4043" s="90" t="s">
        <v>42</v>
      </c>
      <c r="T4043" s="55" t="s">
        <v>34</v>
      </c>
    </row>
    <row r="4044" spans="1:20">
      <c r="A4044" s="27">
        <v>124</v>
      </c>
      <c r="B4044" s="90" t="s">
        <v>3399</v>
      </c>
      <c r="C4044" s="55">
        <v>1954</v>
      </c>
      <c r="D4044" s="55"/>
      <c r="E4044" s="90" t="s">
        <v>405</v>
      </c>
      <c r="F4044" s="55">
        <v>2</v>
      </c>
      <c r="G4044" s="55">
        <v>1</v>
      </c>
      <c r="H4044" s="190">
        <v>575.1</v>
      </c>
      <c r="I4044" s="190">
        <v>530.1</v>
      </c>
      <c r="J4044" s="190">
        <v>452.3</v>
      </c>
      <c r="K4044" s="190">
        <v>21</v>
      </c>
      <c r="L4044" s="189">
        <f>'Форма 2'!C4048</f>
        <v>688091.00399999996</v>
      </c>
      <c r="M4044" s="190">
        <v>0</v>
      </c>
      <c r="N4044" s="190">
        <v>0</v>
      </c>
      <c r="O4044" s="190">
        <v>0</v>
      </c>
      <c r="P4044" s="189">
        <f t="shared" si="358"/>
        <v>688091.00399999996</v>
      </c>
      <c r="Q4044" s="191">
        <f t="shared" si="359"/>
        <v>1298.04</v>
      </c>
      <c r="R4044" s="191">
        <f t="shared" si="360"/>
        <v>1298.04</v>
      </c>
      <c r="S4044" s="90" t="s">
        <v>42</v>
      </c>
      <c r="T4044" s="55" t="s">
        <v>34</v>
      </c>
    </row>
    <row r="4045" spans="1:20">
      <c r="A4045" s="27">
        <v>125</v>
      </c>
      <c r="B4045" s="90" t="s">
        <v>3400</v>
      </c>
      <c r="C4045" s="55">
        <v>1957</v>
      </c>
      <c r="D4045" s="55"/>
      <c r="E4045" s="90" t="s">
        <v>28</v>
      </c>
      <c r="F4045" s="55">
        <v>2</v>
      </c>
      <c r="G4045" s="55">
        <v>2</v>
      </c>
      <c r="H4045" s="190">
        <v>500.2</v>
      </c>
      <c r="I4045" s="190">
        <v>444.5</v>
      </c>
      <c r="J4045" s="190">
        <v>444.5</v>
      </c>
      <c r="K4045" s="190">
        <v>24</v>
      </c>
      <c r="L4045" s="189">
        <f>'Форма 2'!C4049</f>
        <v>1635315.5</v>
      </c>
      <c r="M4045" s="190">
        <v>0</v>
      </c>
      <c r="N4045" s="190">
        <v>0</v>
      </c>
      <c r="O4045" s="190">
        <v>0</v>
      </c>
      <c r="P4045" s="189">
        <f t="shared" si="358"/>
        <v>1635315.5</v>
      </c>
      <c r="Q4045" s="191">
        <f t="shared" si="359"/>
        <v>3679</v>
      </c>
      <c r="R4045" s="191">
        <f t="shared" si="360"/>
        <v>3679</v>
      </c>
      <c r="S4045" s="90" t="s">
        <v>42</v>
      </c>
      <c r="T4045" s="55" t="s">
        <v>34</v>
      </c>
    </row>
    <row r="4046" spans="1:20">
      <c r="A4046" s="27">
        <v>126</v>
      </c>
      <c r="B4046" s="90" t="s">
        <v>3401</v>
      </c>
      <c r="C4046" s="55">
        <v>1971</v>
      </c>
      <c r="D4046" s="55"/>
      <c r="E4046" s="90" t="s">
        <v>28</v>
      </c>
      <c r="F4046" s="55">
        <v>5</v>
      </c>
      <c r="G4046" s="55">
        <v>6</v>
      </c>
      <c r="H4046" s="190">
        <v>7112.6</v>
      </c>
      <c r="I4046" s="190">
        <v>4382.1000000000004</v>
      </c>
      <c r="J4046" s="190">
        <v>4279.8999999999996</v>
      </c>
      <c r="K4046" s="190">
        <v>173</v>
      </c>
      <c r="L4046" s="189">
        <f>'Форма 2'!C4050</f>
        <v>4117859.37</v>
      </c>
      <c r="M4046" s="190">
        <v>0</v>
      </c>
      <c r="N4046" s="190">
        <v>0</v>
      </c>
      <c r="O4046" s="190">
        <v>0</v>
      </c>
      <c r="P4046" s="189">
        <f t="shared" si="358"/>
        <v>4117859.37</v>
      </c>
      <c r="Q4046" s="191">
        <f t="shared" si="359"/>
        <v>939.69999999999993</v>
      </c>
      <c r="R4046" s="191">
        <f t="shared" si="360"/>
        <v>939.69999999999993</v>
      </c>
      <c r="S4046" s="90" t="s">
        <v>42</v>
      </c>
      <c r="T4046" s="55" t="s">
        <v>34</v>
      </c>
    </row>
    <row r="4047" spans="1:20">
      <c r="A4047" s="27">
        <v>127</v>
      </c>
      <c r="B4047" s="90" t="s">
        <v>3402</v>
      </c>
      <c r="C4047" s="55">
        <v>1968</v>
      </c>
      <c r="D4047" s="55"/>
      <c r="E4047" s="90" t="s">
        <v>28</v>
      </c>
      <c r="F4047" s="55">
        <v>5</v>
      </c>
      <c r="G4047" s="55">
        <v>4</v>
      </c>
      <c r="H4047" s="190">
        <v>4286.62</v>
      </c>
      <c r="I4047" s="190">
        <v>2864.52</v>
      </c>
      <c r="J4047" s="190">
        <v>2864.52</v>
      </c>
      <c r="K4047" s="190">
        <v>98</v>
      </c>
      <c r="L4047" s="189">
        <f>'Форма 2'!C4051</f>
        <v>9868328.6904000007</v>
      </c>
      <c r="M4047" s="190">
        <v>0</v>
      </c>
      <c r="N4047" s="190">
        <v>0</v>
      </c>
      <c r="O4047" s="190">
        <v>0</v>
      </c>
      <c r="P4047" s="189">
        <f t="shared" si="358"/>
        <v>9868328.6904000007</v>
      </c>
      <c r="Q4047" s="191">
        <f t="shared" si="359"/>
        <v>3445.0200000000004</v>
      </c>
      <c r="R4047" s="191">
        <f t="shared" si="360"/>
        <v>3445.0200000000004</v>
      </c>
      <c r="S4047" s="90" t="s">
        <v>42</v>
      </c>
      <c r="T4047" s="55" t="s">
        <v>34</v>
      </c>
    </row>
    <row r="4048" spans="1:20">
      <c r="A4048" s="27">
        <v>128</v>
      </c>
      <c r="B4048" s="90" t="s">
        <v>3403</v>
      </c>
      <c r="C4048" s="55">
        <v>1984</v>
      </c>
      <c r="D4048" s="55"/>
      <c r="E4048" s="90" t="s">
        <v>28</v>
      </c>
      <c r="F4048" s="55">
        <v>5</v>
      </c>
      <c r="G4048" s="55">
        <v>6</v>
      </c>
      <c r="H4048" s="190">
        <v>5896.6</v>
      </c>
      <c r="I4048" s="190">
        <v>4175.7</v>
      </c>
      <c r="J4048" s="190">
        <v>4126.3</v>
      </c>
      <c r="K4048" s="190">
        <v>120</v>
      </c>
      <c r="L4048" s="189">
        <f>'Форма 2'!C4052</f>
        <v>3407830.5269999998</v>
      </c>
      <c r="M4048" s="190">
        <v>0</v>
      </c>
      <c r="N4048" s="190">
        <v>0</v>
      </c>
      <c r="O4048" s="190">
        <v>0</v>
      </c>
      <c r="P4048" s="189">
        <f t="shared" si="358"/>
        <v>3407830.5269999998</v>
      </c>
      <c r="Q4048" s="191">
        <f t="shared" si="359"/>
        <v>816.11</v>
      </c>
      <c r="R4048" s="191">
        <f t="shared" si="360"/>
        <v>816.11</v>
      </c>
      <c r="S4048" s="90" t="s">
        <v>42</v>
      </c>
      <c r="T4048" s="55" t="s">
        <v>2982</v>
      </c>
    </row>
    <row r="4049" spans="1:20">
      <c r="A4049" s="27">
        <v>129</v>
      </c>
      <c r="B4049" s="90" t="s">
        <v>3404</v>
      </c>
      <c r="C4049" s="55">
        <v>1954</v>
      </c>
      <c r="D4049" s="55"/>
      <c r="E4049" s="90" t="s">
        <v>405</v>
      </c>
      <c r="F4049" s="55">
        <v>3</v>
      </c>
      <c r="G4049" s="55">
        <v>2</v>
      </c>
      <c r="H4049" s="190">
        <v>1942.7</v>
      </c>
      <c r="I4049" s="190">
        <v>1620.6</v>
      </c>
      <c r="J4049" s="190">
        <v>1620.6</v>
      </c>
      <c r="K4049" s="190">
        <v>70</v>
      </c>
      <c r="L4049" s="189">
        <f>'Форма 2'!C4053</f>
        <v>4164536.8499999996</v>
      </c>
      <c r="M4049" s="190">
        <v>0</v>
      </c>
      <c r="N4049" s="190">
        <v>0</v>
      </c>
      <c r="O4049" s="190">
        <v>0</v>
      </c>
      <c r="P4049" s="189">
        <f t="shared" si="358"/>
        <v>4164536.8499999996</v>
      </c>
      <c r="Q4049" s="191">
        <f t="shared" si="359"/>
        <v>2569.75</v>
      </c>
      <c r="R4049" s="191">
        <f t="shared" si="360"/>
        <v>2569.75</v>
      </c>
      <c r="S4049" s="90" t="s">
        <v>42</v>
      </c>
      <c r="T4049" s="55" t="s">
        <v>34</v>
      </c>
    </row>
    <row r="4050" spans="1:20">
      <c r="A4050" s="27">
        <v>130</v>
      </c>
      <c r="B4050" s="90" t="s">
        <v>3405</v>
      </c>
      <c r="C4050" s="55">
        <v>1953</v>
      </c>
      <c r="D4050" s="55"/>
      <c r="E4050" s="90" t="s">
        <v>405</v>
      </c>
      <c r="F4050" s="55">
        <v>3</v>
      </c>
      <c r="G4050" s="55">
        <v>2</v>
      </c>
      <c r="H4050" s="190">
        <v>2162.6999999999998</v>
      </c>
      <c r="I4050" s="190">
        <v>1771.9</v>
      </c>
      <c r="J4050" s="190">
        <v>1623.5</v>
      </c>
      <c r="K4050" s="190">
        <v>65</v>
      </c>
      <c r="L4050" s="189">
        <f>'Форма 2'!C4054</f>
        <v>986257.25900000008</v>
      </c>
      <c r="M4050" s="190">
        <v>0</v>
      </c>
      <c r="N4050" s="190">
        <v>0</v>
      </c>
      <c r="O4050" s="190">
        <v>0</v>
      </c>
      <c r="P4050" s="189">
        <f t="shared" si="358"/>
        <v>986257.25900000008</v>
      </c>
      <c r="Q4050" s="191">
        <f t="shared" si="359"/>
        <v>556.61</v>
      </c>
      <c r="R4050" s="191">
        <f t="shared" si="360"/>
        <v>556.61</v>
      </c>
      <c r="S4050" s="90" t="s">
        <v>42</v>
      </c>
      <c r="T4050" s="55" t="s">
        <v>34</v>
      </c>
    </row>
    <row r="4051" spans="1:20">
      <c r="A4051" s="27">
        <v>131</v>
      </c>
      <c r="B4051" s="90" t="s">
        <v>3406</v>
      </c>
      <c r="C4051" s="55">
        <v>1963</v>
      </c>
      <c r="D4051" s="55"/>
      <c r="E4051" s="90" t="s">
        <v>28</v>
      </c>
      <c r="F4051" s="55">
        <v>4</v>
      </c>
      <c r="G4051" s="55">
        <v>4</v>
      </c>
      <c r="H4051" s="190">
        <v>3449.7</v>
      </c>
      <c r="I4051" s="190">
        <v>2535.5</v>
      </c>
      <c r="J4051" s="190">
        <v>2535.5</v>
      </c>
      <c r="K4051" s="190">
        <v>113</v>
      </c>
      <c r="L4051" s="189">
        <f>'Форма 2'!C4055</f>
        <v>997110.73</v>
      </c>
      <c r="M4051" s="190">
        <v>0</v>
      </c>
      <c r="N4051" s="190">
        <v>0</v>
      </c>
      <c r="O4051" s="190">
        <v>0</v>
      </c>
      <c r="P4051" s="189">
        <f t="shared" si="358"/>
        <v>997110.73</v>
      </c>
      <c r="Q4051" s="191">
        <f t="shared" si="359"/>
        <v>393.26</v>
      </c>
      <c r="R4051" s="191">
        <f t="shared" si="360"/>
        <v>393.26</v>
      </c>
      <c r="S4051" s="90" t="s">
        <v>42</v>
      </c>
      <c r="T4051" s="55" t="s">
        <v>34</v>
      </c>
    </row>
    <row r="4052" spans="1:20">
      <c r="A4052" s="27">
        <v>132</v>
      </c>
      <c r="B4052" s="90" t="s">
        <v>3407</v>
      </c>
      <c r="C4052" s="55">
        <v>1964</v>
      </c>
      <c r="D4052" s="55">
        <v>2012</v>
      </c>
      <c r="E4052" s="90" t="s">
        <v>28</v>
      </c>
      <c r="F4052" s="55">
        <v>5</v>
      </c>
      <c r="G4052" s="55">
        <v>2</v>
      </c>
      <c r="H4052" s="190">
        <v>3870.6</v>
      </c>
      <c r="I4052" s="190">
        <v>3280.2</v>
      </c>
      <c r="J4052" s="190">
        <v>2996</v>
      </c>
      <c r="K4052" s="190">
        <v>150</v>
      </c>
      <c r="L4052" s="189">
        <f>'Форма 2'!C4056</f>
        <v>4805689.8119999999</v>
      </c>
      <c r="M4052" s="190">
        <v>0</v>
      </c>
      <c r="N4052" s="190">
        <v>0</v>
      </c>
      <c r="O4052" s="190">
        <v>0</v>
      </c>
      <c r="P4052" s="189">
        <f t="shared" si="358"/>
        <v>4805689.8119999999</v>
      </c>
      <c r="Q4052" s="191">
        <f t="shared" si="359"/>
        <v>1465.06</v>
      </c>
      <c r="R4052" s="191">
        <f t="shared" si="360"/>
        <v>1465.06</v>
      </c>
      <c r="S4052" s="90" t="s">
        <v>42</v>
      </c>
      <c r="T4052" s="55" t="s">
        <v>34</v>
      </c>
    </row>
    <row r="4053" spans="1:20">
      <c r="A4053" s="27">
        <v>133</v>
      </c>
      <c r="B4053" s="90" t="s">
        <v>3408</v>
      </c>
      <c r="C4053" s="55">
        <v>1990</v>
      </c>
      <c r="D4053" s="55"/>
      <c r="E4053" s="90" t="s">
        <v>328</v>
      </c>
      <c r="F4053" s="55">
        <v>9</v>
      </c>
      <c r="G4053" s="55">
        <v>3</v>
      </c>
      <c r="H4053" s="190">
        <v>7374</v>
      </c>
      <c r="I4053" s="190">
        <v>5658.7</v>
      </c>
      <c r="J4053" s="190">
        <v>5557.6</v>
      </c>
      <c r="K4053" s="190">
        <v>311</v>
      </c>
      <c r="L4053" s="189">
        <f>'Форма 2'!C4057</f>
        <v>3411403.8819999998</v>
      </c>
      <c r="M4053" s="190">
        <v>0</v>
      </c>
      <c r="N4053" s="190">
        <v>0</v>
      </c>
      <c r="O4053" s="190">
        <v>0</v>
      </c>
      <c r="P4053" s="189">
        <f t="shared" si="358"/>
        <v>3411403.8819999998</v>
      </c>
      <c r="Q4053" s="191">
        <f t="shared" si="359"/>
        <v>602.86</v>
      </c>
      <c r="R4053" s="191">
        <f t="shared" si="360"/>
        <v>602.86</v>
      </c>
      <c r="S4053" s="90" t="s">
        <v>42</v>
      </c>
      <c r="T4053" s="55" t="s">
        <v>34</v>
      </c>
    </row>
    <row r="4054" spans="1:20">
      <c r="A4054" s="27">
        <v>134</v>
      </c>
      <c r="B4054" s="90" t="s">
        <v>3409</v>
      </c>
      <c r="C4054" s="55">
        <v>1990</v>
      </c>
      <c r="D4054" s="55"/>
      <c r="E4054" s="90" t="s">
        <v>328</v>
      </c>
      <c r="F4054" s="55">
        <v>9</v>
      </c>
      <c r="G4054" s="55">
        <v>2</v>
      </c>
      <c r="H4054" s="190">
        <v>4720.8</v>
      </c>
      <c r="I4054" s="190">
        <v>3573.6</v>
      </c>
      <c r="J4054" s="190">
        <v>3508.7</v>
      </c>
      <c r="K4054" s="190">
        <v>185</v>
      </c>
      <c r="L4054" s="189">
        <f>'Форма 2'!C4058</f>
        <v>2154380.4959999998</v>
      </c>
      <c r="M4054" s="190">
        <v>0</v>
      </c>
      <c r="N4054" s="190">
        <v>0</v>
      </c>
      <c r="O4054" s="190">
        <v>0</v>
      </c>
      <c r="P4054" s="189">
        <f t="shared" si="358"/>
        <v>2154380.4959999998</v>
      </c>
      <c r="Q4054" s="191">
        <f t="shared" si="359"/>
        <v>602.86</v>
      </c>
      <c r="R4054" s="191">
        <f t="shared" si="360"/>
        <v>602.86</v>
      </c>
      <c r="S4054" s="90" t="s">
        <v>42</v>
      </c>
      <c r="T4054" s="55" t="s">
        <v>34</v>
      </c>
    </row>
    <row r="4055" spans="1:20">
      <c r="A4055" s="27">
        <v>135</v>
      </c>
      <c r="B4055" s="90" t="s">
        <v>3410</v>
      </c>
      <c r="C4055" s="55">
        <v>1989</v>
      </c>
      <c r="D4055" s="55"/>
      <c r="E4055" s="90" t="s">
        <v>328</v>
      </c>
      <c r="F4055" s="55">
        <v>9</v>
      </c>
      <c r="G4055" s="55">
        <v>2</v>
      </c>
      <c r="H4055" s="190">
        <v>4915.2</v>
      </c>
      <c r="I4055" s="190">
        <v>3647.4</v>
      </c>
      <c r="J4055" s="190">
        <v>3541.4</v>
      </c>
      <c r="K4055" s="190">
        <v>173</v>
      </c>
      <c r="L4055" s="189">
        <f>'Форма 2'!C4059</f>
        <v>2198871.5640000002</v>
      </c>
      <c r="M4055" s="190">
        <v>0</v>
      </c>
      <c r="N4055" s="190">
        <v>0</v>
      </c>
      <c r="O4055" s="190">
        <v>0</v>
      </c>
      <c r="P4055" s="189">
        <f t="shared" si="358"/>
        <v>2198871.5640000002</v>
      </c>
      <c r="Q4055" s="191">
        <f t="shared" si="359"/>
        <v>602.86</v>
      </c>
      <c r="R4055" s="191">
        <f t="shared" si="360"/>
        <v>602.86</v>
      </c>
      <c r="S4055" s="90" t="s">
        <v>42</v>
      </c>
      <c r="T4055" s="55" t="s">
        <v>34</v>
      </c>
    </row>
    <row r="4056" spans="1:20">
      <c r="A4056" s="27">
        <v>136</v>
      </c>
      <c r="B4056" s="90" t="s">
        <v>3411</v>
      </c>
      <c r="C4056" s="55">
        <v>1955</v>
      </c>
      <c r="D4056" s="55"/>
      <c r="E4056" s="90" t="s">
        <v>28</v>
      </c>
      <c r="F4056" s="55">
        <v>3</v>
      </c>
      <c r="G4056" s="55">
        <v>4</v>
      </c>
      <c r="H4056" s="190">
        <v>2853.1</v>
      </c>
      <c r="I4056" s="190">
        <v>2652.5</v>
      </c>
      <c r="J4056" s="190">
        <v>2480.5</v>
      </c>
      <c r="K4056" s="190">
        <v>69</v>
      </c>
      <c r="L4056" s="189">
        <f>'Форма 2'!C4060</f>
        <v>6085365.5</v>
      </c>
      <c r="M4056" s="190">
        <v>0</v>
      </c>
      <c r="N4056" s="190">
        <v>0</v>
      </c>
      <c r="O4056" s="190">
        <v>0</v>
      </c>
      <c r="P4056" s="189">
        <f t="shared" si="358"/>
        <v>6085365.5</v>
      </c>
      <c r="Q4056" s="191">
        <f t="shared" si="359"/>
        <v>2294.1999999999998</v>
      </c>
      <c r="R4056" s="191">
        <f t="shared" si="360"/>
        <v>2294.1999999999998</v>
      </c>
      <c r="S4056" s="90" t="s">
        <v>42</v>
      </c>
      <c r="T4056" s="55" t="s">
        <v>34</v>
      </c>
    </row>
    <row r="4057" spans="1:20">
      <c r="A4057" s="27">
        <v>137</v>
      </c>
      <c r="B4057" s="90" t="s">
        <v>4572</v>
      </c>
      <c r="C4057" s="55">
        <v>1960</v>
      </c>
      <c r="D4057" s="55"/>
      <c r="E4057" s="90" t="s">
        <v>28</v>
      </c>
      <c r="F4057" s="55">
        <v>4</v>
      </c>
      <c r="G4057" s="55">
        <v>4</v>
      </c>
      <c r="H4057" s="190">
        <v>3402.7</v>
      </c>
      <c r="I4057" s="190">
        <v>2530.5</v>
      </c>
      <c r="J4057" s="190">
        <v>2297.9</v>
      </c>
      <c r="K4057" s="190">
        <v>106</v>
      </c>
      <c r="L4057" s="189">
        <f>'Форма 2'!C4061</f>
        <v>3707334.33</v>
      </c>
      <c r="M4057" s="190">
        <v>0</v>
      </c>
      <c r="N4057" s="190">
        <v>0</v>
      </c>
      <c r="O4057" s="190">
        <v>0</v>
      </c>
      <c r="P4057" s="189">
        <f t="shared" si="358"/>
        <v>3707334.33</v>
      </c>
      <c r="Q4057" s="191">
        <f t="shared" si="359"/>
        <v>1465.06</v>
      </c>
      <c r="R4057" s="191">
        <f t="shared" si="360"/>
        <v>1465.06</v>
      </c>
      <c r="S4057" s="90" t="s">
        <v>42</v>
      </c>
      <c r="T4057" s="55" t="s">
        <v>34</v>
      </c>
    </row>
    <row r="4058" spans="1:20">
      <c r="A4058" s="27">
        <v>138</v>
      </c>
      <c r="B4058" s="90" t="s">
        <v>4571</v>
      </c>
      <c r="C4058" s="55">
        <v>1959</v>
      </c>
      <c r="D4058" s="55"/>
      <c r="E4058" s="90" t="s">
        <v>28</v>
      </c>
      <c r="F4058" s="55">
        <v>4</v>
      </c>
      <c r="G4058" s="55">
        <v>4</v>
      </c>
      <c r="H4058" s="190">
        <v>3657</v>
      </c>
      <c r="I4058" s="190">
        <v>2540.4</v>
      </c>
      <c r="J4058" s="190">
        <v>2540.4</v>
      </c>
      <c r="K4058" s="190">
        <v>110</v>
      </c>
      <c r="L4058" s="189">
        <f>'Форма 2'!C4062</f>
        <v>4705354.284</v>
      </c>
      <c r="M4058" s="190">
        <v>0</v>
      </c>
      <c r="N4058" s="190">
        <v>0</v>
      </c>
      <c r="O4058" s="190">
        <v>0</v>
      </c>
      <c r="P4058" s="189">
        <f t="shared" si="358"/>
        <v>4705354.284</v>
      </c>
      <c r="Q4058" s="191">
        <f t="shared" si="359"/>
        <v>1852.21</v>
      </c>
      <c r="R4058" s="191">
        <f t="shared" si="360"/>
        <v>1852.21</v>
      </c>
      <c r="S4058" s="90" t="s">
        <v>42</v>
      </c>
      <c r="T4058" s="55" t="s">
        <v>34</v>
      </c>
    </row>
    <row r="4059" spans="1:20">
      <c r="A4059" s="27">
        <v>139</v>
      </c>
      <c r="B4059" s="90" t="s">
        <v>4570</v>
      </c>
      <c r="C4059" s="55">
        <v>1956</v>
      </c>
      <c r="D4059" s="55"/>
      <c r="E4059" s="90" t="s">
        <v>406</v>
      </c>
      <c r="F4059" s="55">
        <v>4</v>
      </c>
      <c r="G4059" s="55">
        <v>4</v>
      </c>
      <c r="H4059" s="190">
        <v>4304.8999999999996</v>
      </c>
      <c r="I4059" s="190">
        <v>3327.2</v>
      </c>
      <c r="J4059" s="190">
        <v>3272.2</v>
      </c>
      <c r="K4059" s="190">
        <v>77</v>
      </c>
      <c r="L4059" s="189">
        <f>'Форма 2'!C4063</f>
        <v>19823856.864</v>
      </c>
      <c r="M4059" s="190">
        <v>0</v>
      </c>
      <c r="N4059" s="190">
        <v>0</v>
      </c>
      <c r="O4059" s="190">
        <v>0</v>
      </c>
      <c r="P4059" s="189">
        <f t="shared" si="358"/>
        <v>19823856.864</v>
      </c>
      <c r="Q4059" s="191">
        <f t="shared" si="359"/>
        <v>5958.12</v>
      </c>
      <c r="R4059" s="191">
        <f t="shared" si="360"/>
        <v>5958.12</v>
      </c>
      <c r="S4059" s="90" t="s">
        <v>42</v>
      </c>
      <c r="T4059" s="55" t="s">
        <v>34</v>
      </c>
    </row>
    <row r="4060" spans="1:20">
      <c r="A4060" s="27">
        <v>140</v>
      </c>
      <c r="B4060" s="90" t="s">
        <v>3412</v>
      </c>
      <c r="C4060" s="55">
        <v>1957</v>
      </c>
      <c r="D4060" s="55"/>
      <c r="E4060" s="90" t="s">
        <v>406</v>
      </c>
      <c r="F4060" s="55">
        <v>4</v>
      </c>
      <c r="G4060" s="55">
        <v>4</v>
      </c>
      <c r="H4060" s="190">
        <v>4333.7</v>
      </c>
      <c r="I4060" s="190">
        <v>3086.3</v>
      </c>
      <c r="J4060" s="190">
        <v>3086.3</v>
      </c>
      <c r="K4060" s="190">
        <v>107</v>
      </c>
      <c r="L4060" s="189">
        <f>'Форма 2'!C4064</f>
        <v>18388545.756000001</v>
      </c>
      <c r="M4060" s="190">
        <v>0</v>
      </c>
      <c r="N4060" s="190">
        <v>0</v>
      </c>
      <c r="O4060" s="190">
        <v>0</v>
      </c>
      <c r="P4060" s="189">
        <f t="shared" si="358"/>
        <v>18388545.756000001</v>
      </c>
      <c r="Q4060" s="191">
        <f t="shared" si="359"/>
        <v>5958.12</v>
      </c>
      <c r="R4060" s="191">
        <f t="shared" si="360"/>
        <v>5958.12</v>
      </c>
      <c r="S4060" s="90" t="s">
        <v>42</v>
      </c>
      <c r="T4060" s="55" t="s">
        <v>34</v>
      </c>
    </row>
    <row r="4061" spans="1:20">
      <c r="A4061" s="27">
        <v>141</v>
      </c>
      <c r="B4061" s="90" t="s">
        <v>4573</v>
      </c>
      <c r="C4061" s="55">
        <v>1959</v>
      </c>
      <c r="D4061" s="55"/>
      <c r="E4061" s="90" t="s">
        <v>406</v>
      </c>
      <c r="F4061" s="55">
        <v>4</v>
      </c>
      <c r="G4061" s="55">
        <v>4</v>
      </c>
      <c r="H4061" s="190">
        <v>3575.1</v>
      </c>
      <c r="I4061" s="190">
        <v>2652.8</v>
      </c>
      <c r="J4061" s="190">
        <v>2652.8</v>
      </c>
      <c r="K4061" s="190">
        <v>78</v>
      </c>
      <c r="L4061" s="189">
        <f>'Форма 2'!C4065</f>
        <v>3886511.1680000001</v>
      </c>
      <c r="M4061" s="190">
        <v>0</v>
      </c>
      <c r="N4061" s="190">
        <v>0</v>
      </c>
      <c r="O4061" s="190">
        <v>0</v>
      </c>
      <c r="P4061" s="189">
        <f t="shared" si="358"/>
        <v>3886511.1680000001</v>
      </c>
      <c r="Q4061" s="191">
        <f t="shared" si="359"/>
        <v>1465.06</v>
      </c>
      <c r="R4061" s="191">
        <f t="shared" si="360"/>
        <v>1465.06</v>
      </c>
      <c r="S4061" s="90" t="s">
        <v>42</v>
      </c>
      <c r="T4061" s="55" t="s">
        <v>34</v>
      </c>
    </row>
    <row r="4062" spans="1:20">
      <c r="A4062" s="27">
        <v>142</v>
      </c>
      <c r="B4062" s="90" t="s">
        <v>4411</v>
      </c>
      <c r="C4062" s="55">
        <v>1962</v>
      </c>
      <c r="D4062" s="55"/>
      <c r="E4062" s="90" t="s">
        <v>406</v>
      </c>
      <c r="F4062" s="55">
        <v>2</v>
      </c>
      <c r="G4062" s="55">
        <v>2</v>
      </c>
      <c r="H4062" s="190">
        <v>727.2</v>
      </c>
      <c r="I4062" s="190">
        <v>616.29999999999995</v>
      </c>
      <c r="J4062" s="190">
        <v>616.29999999999995</v>
      </c>
      <c r="K4062" s="190">
        <v>30</v>
      </c>
      <c r="L4062" s="189">
        <f>'Форма 2'!C4066</f>
        <v>1646297.5379999999</v>
      </c>
      <c r="M4062" s="190">
        <v>0</v>
      </c>
      <c r="N4062" s="190">
        <v>0</v>
      </c>
      <c r="O4062" s="190">
        <v>0</v>
      </c>
      <c r="P4062" s="189">
        <f t="shared" si="358"/>
        <v>1646297.5379999999</v>
      </c>
      <c r="Q4062" s="191">
        <f t="shared" si="359"/>
        <v>2671.26</v>
      </c>
      <c r="R4062" s="191">
        <f t="shared" si="360"/>
        <v>2671.26</v>
      </c>
      <c r="S4062" s="90" t="s">
        <v>42</v>
      </c>
      <c r="T4062" s="55" t="s">
        <v>34</v>
      </c>
    </row>
    <row r="4063" spans="1:20">
      <c r="A4063" s="27">
        <v>143</v>
      </c>
      <c r="B4063" s="90" t="s">
        <v>4412</v>
      </c>
      <c r="C4063" s="55">
        <v>1960</v>
      </c>
      <c r="D4063" s="55"/>
      <c r="E4063" s="90" t="s">
        <v>28</v>
      </c>
      <c r="F4063" s="55">
        <v>2</v>
      </c>
      <c r="G4063" s="55">
        <v>2</v>
      </c>
      <c r="H4063" s="190">
        <v>880.1</v>
      </c>
      <c r="I4063" s="190">
        <v>745.9</v>
      </c>
      <c r="J4063" s="190">
        <v>745.9</v>
      </c>
      <c r="K4063" s="190">
        <v>24</v>
      </c>
      <c r="L4063" s="189">
        <f>'Форма 2'!C4067</f>
        <v>1177850.69</v>
      </c>
      <c r="M4063" s="190">
        <v>0</v>
      </c>
      <c r="N4063" s="190">
        <v>0</v>
      </c>
      <c r="O4063" s="190">
        <v>0</v>
      </c>
      <c r="P4063" s="189">
        <f t="shared" si="358"/>
        <v>1177850.69</v>
      </c>
      <c r="Q4063" s="191">
        <f t="shared" si="359"/>
        <v>1579.1</v>
      </c>
      <c r="R4063" s="191">
        <f t="shared" si="360"/>
        <v>1579.1</v>
      </c>
      <c r="S4063" s="90" t="s">
        <v>42</v>
      </c>
      <c r="T4063" s="55" t="s">
        <v>34</v>
      </c>
    </row>
    <row r="4064" spans="1:20">
      <c r="A4064" s="27">
        <v>144</v>
      </c>
      <c r="B4064" s="90" t="s">
        <v>4410</v>
      </c>
      <c r="C4064" s="55">
        <v>1961</v>
      </c>
      <c r="D4064" s="55"/>
      <c r="E4064" s="90" t="s">
        <v>28</v>
      </c>
      <c r="F4064" s="55">
        <v>2</v>
      </c>
      <c r="G4064" s="55">
        <v>2</v>
      </c>
      <c r="H4064" s="190">
        <v>737.2</v>
      </c>
      <c r="I4064" s="190">
        <v>624.79999999999995</v>
      </c>
      <c r="J4064" s="190">
        <v>624.79999999999995</v>
      </c>
      <c r="K4064" s="190">
        <v>32</v>
      </c>
      <c r="L4064" s="189">
        <f>'Форма 2'!C4068</f>
        <v>5814113.8880000003</v>
      </c>
      <c r="M4064" s="190">
        <v>0</v>
      </c>
      <c r="N4064" s="190">
        <v>0</v>
      </c>
      <c r="O4064" s="190">
        <v>0</v>
      </c>
      <c r="P4064" s="189">
        <f t="shared" si="358"/>
        <v>5814113.8880000003</v>
      </c>
      <c r="Q4064" s="191">
        <f t="shared" si="359"/>
        <v>9305.5600000000013</v>
      </c>
      <c r="R4064" s="191">
        <f t="shared" si="360"/>
        <v>9305.5600000000013</v>
      </c>
      <c r="S4064" s="90" t="s">
        <v>42</v>
      </c>
      <c r="T4064" s="55" t="s">
        <v>34</v>
      </c>
    </row>
    <row r="4065" spans="1:20">
      <c r="A4065" s="27">
        <v>145</v>
      </c>
      <c r="B4065" s="90" t="s">
        <v>3413</v>
      </c>
      <c r="C4065" s="55">
        <v>1974</v>
      </c>
      <c r="D4065" s="55">
        <v>1974</v>
      </c>
      <c r="E4065" s="90" t="s">
        <v>28</v>
      </c>
      <c r="F4065" s="55">
        <v>2</v>
      </c>
      <c r="G4065" s="55">
        <v>2</v>
      </c>
      <c r="H4065" s="190">
        <v>580.20000000000005</v>
      </c>
      <c r="I4065" s="190">
        <v>510.4</v>
      </c>
      <c r="J4065" s="190">
        <v>458.4</v>
      </c>
      <c r="K4065" s="190">
        <v>30</v>
      </c>
      <c r="L4065" s="189">
        <f>'Форма 2'!C4069</f>
        <v>1877761.5999999999</v>
      </c>
      <c r="M4065" s="190">
        <v>0</v>
      </c>
      <c r="N4065" s="190">
        <v>0</v>
      </c>
      <c r="O4065" s="190">
        <v>0</v>
      </c>
      <c r="P4065" s="189">
        <f t="shared" si="358"/>
        <v>1877761.5999999999</v>
      </c>
      <c r="Q4065" s="191">
        <f t="shared" si="359"/>
        <v>3679</v>
      </c>
      <c r="R4065" s="191">
        <f t="shared" si="360"/>
        <v>3679</v>
      </c>
      <c r="S4065" s="90" t="s">
        <v>42</v>
      </c>
      <c r="T4065" s="55" t="s">
        <v>34</v>
      </c>
    </row>
    <row r="4066" spans="1:20">
      <c r="A4066" s="27">
        <v>146</v>
      </c>
      <c r="B4066" s="90" t="s">
        <v>3414</v>
      </c>
      <c r="C4066" s="55">
        <v>1974</v>
      </c>
      <c r="D4066" s="55">
        <v>1974</v>
      </c>
      <c r="E4066" s="90" t="s">
        <v>28</v>
      </c>
      <c r="F4066" s="55">
        <v>2</v>
      </c>
      <c r="G4066" s="55">
        <v>2</v>
      </c>
      <c r="H4066" s="190">
        <v>570.4</v>
      </c>
      <c r="I4066" s="190">
        <v>499.1</v>
      </c>
      <c r="J4066" s="190">
        <v>499.1</v>
      </c>
      <c r="K4066" s="190">
        <v>28</v>
      </c>
      <c r="L4066" s="189">
        <f>'Форма 2'!C4070</f>
        <v>277804.05100000004</v>
      </c>
      <c r="M4066" s="190">
        <v>0</v>
      </c>
      <c r="N4066" s="190">
        <v>0</v>
      </c>
      <c r="O4066" s="190">
        <v>0</v>
      </c>
      <c r="P4066" s="189">
        <f t="shared" si="358"/>
        <v>277804.05100000004</v>
      </c>
      <c r="Q4066" s="191">
        <f t="shared" si="359"/>
        <v>556.61</v>
      </c>
      <c r="R4066" s="191">
        <f t="shared" si="360"/>
        <v>556.61</v>
      </c>
      <c r="S4066" s="90" t="s">
        <v>42</v>
      </c>
      <c r="T4066" s="55" t="s">
        <v>34</v>
      </c>
    </row>
    <row r="4067" spans="1:20">
      <c r="A4067" s="27">
        <v>147</v>
      </c>
      <c r="B4067" s="90" t="s">
        <v>3415</v>
      </c>
      <c r="C4067" s="55">
        <v>1983</v>
      </c>
      <c r="D4067" s="55">
        <v>2011</v>
      </c>
      <c r="E4067" s="90" t="s">
        <v>28</v>
      </c>
      <c r="F4067" s="55">
        <v>3</v>
      </c>
      <c r="G4067" s="55">
        <v>2</v>
      </c>
      <c r="H4067" s="190">
        <v>1943.6</v>
      </c>
      <c r="I4067" s="190">
        <v>1240</v>
      </c>
      <c r="J4067" s="190">
        <v>1186</v>
      </c>
      <c r="K4067" s="190">
        <v>65</v>
      </c>
      <c r="L4067" s="189">
        <f>'Форма 2'!C4071</f>
        <v>4561960</v>
      </c>
      <c r="M4067" s="190">
        <v>0</v>
      </c>
      <c r="N4067" s="190">
        <v>0</v>
      </c>
      <c r="O4067" s="190">
        <v>0</v>
      </c>
      <c r="P4067" s="189">
        <f t="shared" si="358"/>
        <v>4561960</v>
      </c>
      <c r="Q4067" s="191">
        <f t="shared" si="359"/>
        <v>3679</v>
      </c>
      <c r="R4067" s="191">
        <f t="shared" si="360"/>
        <v>3679</v>
      </c>
      <c r="S4067" s="90" t="s">
        <v>42</v>
      </c>
      <c r="T4067" s="55" t="s">
        <v>34</v>
      </c>
    </row>
    <row r="4068" spans="1:20">
      <c r="A4068" s="27">
        <v>148</v>
      </c>
      <c r="B4068" s="90" t="s">
        <v>3416</v>
      </c>
      <c r="C4068" s="55">
        <v>1983</v>
      </c>
      <c r="D4068" s="55">
        <v>2013</v>
      </c>
      <c r="E4068" s="90" t="s">
        <v>408</v>
      </c>
      <c r="F4068" s="55">
        <v>5</v>
      </c>
      <c r="G4068" s="55">
        <v>4</v>
      </c>
      <c r="H4068" s="190">
        <v>3515.7</v>
      </c>
      <c r="I4068" s="190">
        <v>2509.3000000000002</v>
      </c>
      <c r="J4068" s="190">
        <v>2416.3000000000002</v>
      </c>
      <c r="K4068" s="190">
        <v>125</v>
      </c>
      <c r="L4068" s="189">
        <f>'Форма 2'!C4072</f>
        <v>4304980.1730000004</v>
      </c>
      <c r="M4068" s="190">
        <v>0</v>
      </c>
      <c r="N4068" s="190">
        <v>0</v>
      </c>
      <c r="O4068" s="190">
        <v>0</v>
      </c>
      <c r="P4068" s="189">
        <f t="shared" si="358"/>
        <v>4304980.1730000004</v>
      </c>
      <c r="Q4068" s="191">
        <f t="shared" si="359"/>
        <v>1715.6100000000001</v>
      </c>
      <c r="R4068" s="191">
        <f t="shared" si="360"/>
        <v>1715.6100000000001</v>
      </c>
      <c r="S4068" s="90" t="s">
        <v>42</v>
      </c>
      <c r="T4068" s="55" t="s">
        <v>34</v>
      </c>
    </row>
    <row r="4069" spans="1:20">
      <c r="A4069" s="27">
        <v>149</v>
      </c>
      <c r="B4069" s="90" t="s">
        <v>3417</v>
      </c>
      <c r="C4069" s="55">
        <v>1973</v>
      </c>
      <c r="D4069" s="55">
        <v>2015</v>
      </c>
      <c r="E4069" s="90" t="s">
        <v>327</v>
      </c>
      <c r="F4069" s="55">
        <v>1</v>
      </c>
      <c r="G4069" s="55">
        <v>6</v>
      </c>
      <c r="H4069" s="190">
        <v>405.6</v>
      </c>
      <c r="I4069" s="190">
        <v>370.4</v>
      </c>
      <c r="J4069" s="190" t="s">
        <v>409</v>
      </c>
      <c r="K4069" s="190">
        <v>30</v>
      </c>
      <c r="L4069" s="189">
        <f>'Форма 2'!C4073</f>
        <v>2594333.4559999998</v>
      </c>
      <c r="M4069" s="190">
        <v>0</v>
      </c>
      <c r="N4069" s="190">
        <v>0</v>
      </c>
      <c r="O4069" s="190">
        <v>0</v>
      </c>
      <c r="P4069" s="189">
        <f t="shared" si="358"/>
        <v>2594333.4559999998</v>
      </c>
      <c r="Q4069" s="191">
        <f t="shared" si="359"/>
        <v>7004.1399999999994</v>
      </c>
      <c r="R4069" s="191">
        <f t="shared" si="360"/>
        <v>7004.1399999999994</v>
      </c>
      <c r="S4069" s="90" t="s">
        <v>42</v>
      </c>
      <c r="T4069" s="55" t="s">
        <v>34</v>
      </c>
    </row>
    <row r="4070" spans="1:20">
      <c r="A4070" s="27">
        <v>150</v>
      </c>
      <c r="B4070" s="90" t="s">
        <v>3418</v>
      </c>
      <c r="C4070" s="55">
        <v>1978</v>
      </c>
      <c r="D4070" s="55">
        <v>1978</v>
      </c>
      <c r="E4070" s="90" t="s">
        <v>28</v>
      </c>
      <c r="F4070" s="55">
        <v>2</v>
      </c>
      <c r="G4070" s="55">
        <v>3</v>
      </c>
      <c r="H4070" s="190">
        <v>1377.8</v>
      </c>
      <c r="I4070" s="190">
        <v>897.6</v>
      </c>
      <c r="J4070" s="190">
        <v>812.8</v>
      </c>
      <c r="K4070" s="190">
        <v>40</v>
      </c>
      <c r="L4070" s="189">
        <f>'Форма 2'!C4074</f>
        <v>3302270.4</v>
      </c>
      <c r="M4070" s="190">
        <v>0</v>
      </c>
      <c r="N4070" s="190">
        <v>0</v>
      </c>
      <c r="O4070" s="190">
        <v>0</v>
      </c>
      <c r="P4070" s="189">
        <f t="shared" ref="P4070:P4133" si="361">L4070</f>
        <v>3302270.4</v>
      </c>
      <c r="Q4070" s="191">
        <f t="shared" ref="Q4070:Q4133" si="362">L4070/I4070</f>
        <v>3679</v>
      </c>
      <c r="R4070" s="191">
        <f t="shared" ref="R4070:R4133" si="363">Q4070</f>
        <v>3679</v>
      </c>
      <c r="S4070" s="90" t="s">
        <v>42</v>
      </c>
      <c r="T4070" s="55" t="s">
        <v>34</v>
      </c>
    </row>
    <row r="4071" spans="1:20">
      <c r="A4071" s="160">
        <v>151</v>
      </c>
      <c r="B4071" s="200" t="s">
        <v>3419</v>
      </c>
      <c r="C4071" s="55">
        <v>1984</v>
      </c>
      <c r="D4071" s="55">
        <v>2013</v>
      </c>
      <c r="E4071" s="90" t="s">
        <v>28</v>
      </c>
      <c r="F4071" s="55">
        <v>4</v>
      </c>
      <c r="G4071" s="55">
        <v>3</v>
      </c>
      <c r="H4071" s="190">
        <v>2763.3</v>
      </c>
      <c r="I4071" s="190">
        <v>2190.9</v>
      </c>
      <c r="J4071" s="190">
        <v>2105.6999999999998</v>
      </c>
      <c r="K4071" s="190">
        <v>138</v>
      </c>
      <c r="L4071" s="189">
        <f>'Форма 2'!C4075</f>
        <v>2693492.4600000004</v>
      </c>
      <c r="M4071" s="190">
        <v>0</v>
      </c>
      <c r="N4071" s="190">
        <v>0</v>
      </c>
      <c r="O4071" s="190">
        <v>0</v>
      </c>
      <c r="P4071" s="189">
        <f t="shared" si="361"/>
        <v>2693492.4600000004</v>
      </c>
      <c r="Q4071" s="191">
        <f t="shared" si="362"/>
        <v>1229.4000000000001</v>
      </c>
      <c r="R4071" s="191">
        <f t="shared" si="363"/>
        <v>1229.4000000000001</v>
      </c>
      <c r="S4071" s="90" t="s">
        <v>42</v>
      </c>
      <c r="T4071" s="55" t="s">
        <v>35</v>
      </c>
    </row>
    <row r="4072" spans="1:20" ht="15.75">
      <c r="A4072" s="162"/>
      <c r="B4072" s="163" t="s">
        <v>4699</v>
      </c>
      <c r="C4072" s="183"/>
      <c r="D4072" s="70"/>
      <c r="E4072" s="70"/>
      <c r="F4072" s="87"/>
      <c r="G4072" s="87"/>
      <c r="H4072" s="51">
        <f t="shared" ref="H4072:K4072" si="364">SUM(H4073:H4137)</f>
        <v>309821.10000000003</v>
      </c>
      <c r="I4072" s="51">
        <f t="shared" si="364"/>
        <v>259056.56999999998</v>
      </c>
      <c r="J4072" s="51">
        <f t="shared" si="364"/>
        <v>259056.56999999998</v>
      </c>
      <c r="K4072" s="51">
        <f t="shared" si="364"/>
        <v>11656</v>
      </c>
      <c r="L4072" s="51">
        <f>SUM(L4073:L4137)</f>
        <v>399438214.55180007</v>
      </c>
      <c r="M4072" s="20"/>
      <c r="N4072" s="20"/>
      <c r="O4072" s="20"/>
      <c r="P4072" s="51"/>
      <c r="Q4072" s="128"/>
      <c r="R4072" s="128"/>
      <c r="S4072" s="20"/>
      <c r="T4072" s="70"/>
    </row>
    <row r="4073" spans="1:20">
      <c r="A4073" s="137">
        <v>1</v>
      </c>
      <c r="B4073" s="193" t="s">
        <v>3571</v>
      </c>
      <c r="C4073" s="194">
        <v>1962</v>
      </c>
      <c r="D4073" s="27"/>
      <c r="E4073" s="135" t="s">
        <v>415</v>
      </c>
      <c r="F4073" s="55">
        <v>3</v>
      </c>
      <c r="G4073" s="27">
        <v>3</v>
      </c>
      <c r="H4073" s="187">
        <v>1881.1</v>
      </c>
      <c r="I4073" s="187">
        <v>1499.4</v>
      </c>
      <c r="J4073" s="187">
        <v>1499.4</v>
      </c>
      <c r="K4073" s="188">
        <v>112</v>
      </c>
      <c r="L4073" s="189">
        <f>'Форма 2'!C4077</f>
        <v>834581.0340000001</v>
      </c>
      <c r="M4073" s="190">
        <v>0</v>
      </c>
      <c r="N4073" s="190">
        <v>0</v>
      </c>
      <c r="O4073" s="190">
        <v>0</v>
      </c>
      <c r="P4073" s="189">
        <f t="shared" si="361"/>
        <v>834581.0340000001</v>
      </c>
      <c r="Q4073" s="191">
        <f t="shared" si="362"/>
        <v>556.61</v>
      </c>
      <c r="R4073" s="191">
        <f t="shared" si="363"/>
        <v>556.61</v>
      </c>
      <c r="S4073" s="90" t="s">
        <v>42</v>
      </c>
      <c r="T4073" s="55" t="s">
        <v>34</v>
      </c>
    </row>
    <row r="4074" spans="1:20">
      <c r="A4074" s="27">
        <v>2</v>
      </c>
      <c r="B4074" s="92" t="s">
        <v>3591</v>
      </c>
      <c r="C4074" s="194">
        <v>2008</v>
      </c>
      <c r="D4074" s="27"/>
      <c r="E4074" s="135" t="s">
        <v>417</v>
      </c>
      <c r="F4074" s="55">
        <v>2</v>
      </c>
      <c r="G4074" s="27">
        <v>2</v>
      </c>
      <c r="H4074" s="187">
        <v>669.4</v>
      </c>
      <c r="I4074" s="187">
        <v>606.70000000000005</v>
      </c>
      <c r="J4074" s="187">
        <v>606.70000000000005</v>
      </c>
      <c r="K4074" s="188">
        <v>34</v>
      </c>
      <c r="L4074" s="189">
        <f>'Форма 2'!C4078</f>
        <v>229217.32700000002</v>
      </c>
      <c r="M4074" s="190">
        <v>0</v>
      </c>
      <c r="N4074" s="190">
        <v>0</v>
      </c>
      <c r="O4074" s="190">
        <v>0</v>
      </c>
      <c r="P4074" s="189">
        <f t="shared" si="361"/>
        <v>229217.32700000002</v>
      </c>
      <c r="Q4074" s="191">
        <f t="shared" si="362"/>
        <v>377.81</v>
      </c>
      <c r="R4074" s="191">
        <f t="shared" si="363"/>
        <v>377.81</v>
      </c>
      <c r="S4074" s="90" t="s">
        <v>42</v>
      </c>
      <c r="T4074" s="55" t="s">
        <v>34</v>
      </c>
    </row>
    <row r="4075" spans="1:20">
      <c r="A4075" s="27">
        <v>3</v>
      </c>
      <c r="B4075" s="104" t="s">
        <v>3119</v>
      </c>
      <c r="C4075" s="41">
        <v>1968</v>
      </c>
      <c r="D4075" s="55"/>
      <c r="E4075" s="55" t="s">
        <v>415</v>
      </c>
      <c r="F4075" s="55">
        <v>5</v>
      </c>
      <c r="G4075" s="55">
        <v>4</v>
      </c>
      <c r="H4075" s="220">
        <v>3081.6</v>
      </c>
      <c r="I4075" s="220">
        <v>2790.1</v>
      </c>
      <c r="J4075" s="220">
        <v>2790.1</v>
      </c>
      <c r="K4075" s="220">
        <v>100</v>
      </c>
      <c r="L4075" s="189">
        <f>'Форма 2'!C4079</f>
        <v>9611950.3019999992</v>
      </c>
      <c r="M4075" s="190">
        <v>0</v>
      </c>
      <c r="N4075" s="190">
        <v>0</v>
      </c>
      <c r="O4075" s="190">
        <v>0</v>
      </c>
      <c r="P4075" s="189">
        <f t="shared" si="361"/>
        <v>9611950.3019999992</v>
      </c>
      <c r="Q4075" s="191">
        <f t="shared" si="362"/>
        <v>3445.02</v>
      </c>
      <c r="R4075" s="191">
        <f t="shared" si="363"/>
        <v>3445.02</v>
      </c>
      <c r="S4075" s="90" t="s">
        <v>42</v>
      </c>
      <c r="T4075" s="55" t="s">
        <v>34</v>
      </c>
    </row>
    <row r="4076" spans="1:20">
      <c r="A4076" s="27">
        <v>4</v>
      </c>
      <c r="B4076" s="104" t="s">
        <v>3123</v>
      </c>
      <c r="C4076" s="41">
        <v>1968</v>
      </c>
      <c r="D4076" s="55">
        <v>2018</v>
      </c>
      <c r="E4076" s="55" t="s">
        <v>415</v>
      </c>
      <c r="F4076" s="55">
        <v>5</v>
      </c>
      <c r="G4076" s="55">
        <v>4</v>
      </c>
      <c r="H4076" s="220">
        <v>3381.6</v>
      </c>
      <c r="I4076" s="220">
        <v>3060.6</v>
      </c>
      <c r="J4076" s="220">
        <v>3060.6</v>
      </c>
      <c r="K4076" s="220">
        <v>159</v>
      </c>
      <c r="L4076" s="189">
        <f>'Форма 2'!C4080</f>
        <v>10543828.211999999</v>
      </c>
      <c r="M4076" s="190">
        <v>0</v>
      </c>
      <c r="N4076" s="190">
        <v>0</v>
      </c>
      <c r="O4076" s="190">
        <v>0</v>
      </c>
      <c r="P4076" s="189">
        <f t="shared" si="361"/>
        <v>10543828.211999999</v>
      </c>
      <c r="Q4076" s="191">
        <f t="shared" si="362"/>
        <v>3445.02</v>
      </c>
      <c r="R4076" s="191">
        <f t="shared" si="363"/>
        <v>3445.02</v>
      </c>
      <c r="S4076" s="90" t="s">
        <v>42</v>
      </c>
      <c r="T4076" s="55" t="s">
        <v>34</v>
      </c>
    </row>
    <row r="4077" spans="1:20">
      <c r="A4077" s="27">
        <v>5</v>
      </c>
      <c r="B4077" s="104" t="s">
        <v>3125</v>
      </c>
      <c r="C4077" s="41">
        <v>1966</v>
      </c>
      <c r="D4077" s="55"/>
      <c r="E4077" s="55" t="s">
        <v>414</v>
      </c>
      <c r="F4077" s="55">
        <v>4</v>
      </c>
      <c r="G4077" s="55">
        <v>3</v>
      </c>
      <c r="H4077" s="220">
        <v>2223.9</v>
      </c>
      <c r="I4077" s="220">
        <v>2034.5</v>
      </c>
      <c r="J4077" s="220">
        <v>2034.5</v>
      </c>
      <c r="K4077" s="220">
        <v>104</v>
      </c>
      <c r="L4077" s="189">
        <f>'Форма 2'!C4081</f>
        <v>7008893.1900000004</v>
      </c>
      <c r="M4077" s="190">
        <v>0</v>
      </c>
      <c r="N4077" s="190">
        <v>0</v>
      </c>
      <c r="O4077" s="190">
        <v>0</v>
      </c>
      <c r="P4077" s="189">
        <f t="shared" si="361"/>
        <v>7008893.1900000004</v>
      </c>
      <c r="Q4077" s="191">
        <f t="shared" si="362"/>
        <v>3445.02</v>
      </c>
      <c r="R4077" s="191">
        <f t="shared" si="363"/>
        <v>3445.02</v>
      </c>
      <c r="S4077" s="90" t="s">
        <v>42</v>
      </c>
      <c r="T4077" s="55" t="s">
        <v>34</v>
      </c>
    </row>
    <row r="4078" spans="1:20">
      <c r="A4078" s="27">
        <v>6</v>
      </c>
      <c r="B4078" s="104" t="s">
        <v>3112</v>
      </c>
      <c r="C4078" s="41">
        <v>1967</v>
      </c>
      <c r="D4078" s="55"/>
      <c r="E4078" s="55" t="s">
        <v>414</v>
      </c>
      <c r="F4078" s="55">
        <v>4</v>
      </c>
      <c r="G4078" s="55">
        <v>3</v>
      </c>
      <c r="H4078" s="220">
        <v>2177.6999999999998</v>
      </c>
      <c r="I4078" s="220">
        <v>1991.8</v>
      </c>
      <c r="J4078" s="220">
        <v>1991.8</v>
      </c>
      <c r="K4078" s="220">
        <v>98</v>
      </c>
      <c r="L4078" s="189">
        <f>'Форма 2'!C4082</f>
        <v>6861790.8360000001</v>
      </c>
      <c r="M4078" s="190">
        <v>0</v>
      </c>
      <c r="N4078" s="190">
        <v>0</v>
      </c>
      <c r="O4078" s="190">
        <v>0</v>
      </c>
      <c r="P4078" s="189">
        <f t="shared" si="361"/>
        <v>6861790.8360000001</v>
      </c>
      <c r="Q4078" s="191">
        <f t="shared" si="362"/>
        <v>3445.02</v>
      </c>
      <c r="R4078" s="191">
        <f t="shared" si="363"/>
        <v>3445.02</v>
      </c>
      <c r="S4078" s="90" t="s">
        <v>42</v>
      </c>
      <c r="T4078" s="55" t="s">
        <v>34</v>
      </c>
    </row>
    <row r="4079" spans="1:20">
      <c r="A4079" s="27">
        <v>7</v>
      </c>
      <c r="B4079" s="90" t="s">
        <v>3139</v>
      </c>
      <c r="C4079" s="55">
        <v>1965</v>
      </c>
      <c r="D4079" s="55"/>
      <c r="E4079" s="90" t="s">
        <v>414</v>
      </c>
      <c r="F4079" s="55">
        <v>4</v>
      </c>
      <c r="G4079" s="55">
        <v>3</v>
      </c>
      <c r="H4079" s="220">
        <v>2241.4</v>
      </c>
      <c r="I4079" s="220">
        <v>2052</v>
      </c>
      <c r="J4079" s="220">
        <v>2052</v>
      </c>
      <c r="K4079" s="220">
        <v>92</v>
      </c>
      <c r="L4079" s="189">
        <f>'Форма 2'!C4083</f>
        <v>7069181.04</v>
      </c>
      <c r="M4079" s="190">
        <v>0</v>
      </c>
      <c r="N4079" s="190">
        <v>0</v>
      </c>
      <c r="O4079" s="190">
        <v>0</v>
      </c>
      <c r="P4079" s="189">
        <f t="shared" si="361"/>
        <v>7069181.04</v>
      </c>
      <c r="Q4079" s="191">
        <f t="shared" si="362"/>
        <v>3445.02</v>
      </c>
      <c r="R4079" s="191">
        <f t="shared" si="363"/>
        <v>3445.02</v>
      </c>
      <c r="S4079" s="90" t="s">
        <v>42</v>
      </c>
      <c r="T4079" s="55" t="s">
        <v>34</v>
      </c>
    </row>
    <row r="4080" spans="1:20">
      <c r="A4080" s="27">
        <v>8</v>
      </c>
      <c r="B4080" s="104" t="s">
        <v>3146</v>
      </c>
      <c r="C4080" s="41">
        <v>1963</v>
      </c>
      <c r="D4080" s="55"/>
      <c r="E4080" s="55" t="s">
        <v>414</v>
      </c>
      <c r="F4080" s="55">
        <v>4</v>
      </c>
      <c r="G4080" s="55">
        <v>2</v>
      </c>
      <c r="H4080" s="220">
        <v>1232.5</v>
      </c>
      <c r="I4080" s="220">
        <v>1102.7</v>
      </c>
      <c r="J4080" s="220">
        <v>1102.7</v>
      </c>
      <c r="K4080" s="220">
        <v>46</v>
      </c>
      <c r="L4080" s="189">
        <f>'Форма 2'!C4084</f>
        <v>1891803.1469999999</v>
      </c>
      <c r="M4080" s="190">
        <v>0</v>
      </c>
      <c r="N4080" s="190">
        <v>0</v>
      </c>
      <c r="O4080" s="190">
        <v>0</v>
      </c>
      <c r="P4080" s="189">
        <f t="shared" si="361"/>
        <v>1891803.1469999999</v>
      </c>
      <c r="Q4080" s="191">
        <f t="shared" si="362"/>
        <v>1715.61</v>
      </c>
      <c r="R4080" s="191">
        <f t="shared" si="363"/>
        <v>1715.61</v>
      </c>
      <c r="S4080" s="90" t="s">
        <v>42</v>
      </c>
      <c r="T4080" s="55" t="s">
        <v>34</v>
      </c>
    </row>
    <row r="4081" spans="1:20">
      <c r="A4081" s="27">
        <v>9</v>
      </c>
      <c r="B4081" s="104" t="s">
        <v>3147</v>
      </c>
      <c r="C4081" s="41">
        <v>1983</v>
      </c>
      <c r="D4081" s="55">
        <v>2018</v>
      </c>
      <c r="E4081" s="55" t="s">
        <v>415</v>
      </c>
      <c r="F4081" s="55">
        <v>9</v>
      </c>
      <c r="G4081" s="55">
        <v>2</v>
      </c>
      <c r="H4081" s="220">
        <v>5552.9</v>
      </c>
      <c r="I4081" s="220">
        <v>4485.5</v>
      </c>
      <c r="J4081" s="220">
        <v>4485.5</v>
      </c>
      <c r="K4081" s="220">
        <v>246</v>
      </c>
      <c r="L4081" s="189">
        <f>'Форма 2'!C4085</f>
        <v>6008013.2650000006</v>
      </c>
      <c r="M4081" s="190">
        <v>0</v>
      </c>
      <c r="N4081" s="190">
        <v>0</v>
      </c>
      <c r="O4081" s="190">
        <v>0</v>
      </c>
      <c r="P4081" s="189">
        <f t="shared" si="361"/>
        <v>6008013.2650000006</v>
      </c>
      <c r="Q4081" s="191">
        <f t="shared" si="362"/>
        <v>1339.43</v>
      </c>
      <c r="R4081" s="191">
        <f t="shared" si="363"/>
        <v>1339.43</v>
      </c>
      <c r="S4081" s="90" t="s">
        <v>42</v>
      </c>
      <c r="T4081" s="55" t="s">
        <v>34</v>
      </c>
    </row>
    <row r="4082" spans="1:20">
      <c r="A4082" s="27">
        <v>10</v>
      </c>
      <c r="B4082" s="104" t="s">
        <v>3150</v>
      </c>
      <c r="C4082" s="41">
        <v>1964</v>
      </c>
      <c r="D4082" s="55"/>
      <c r="E4082" s="55" t="s">
        <v>414</v>
      </c>
      <c r="F4082" s="55">
        <v>4</v>
      </c>
      <c r="G4082" s="55">
        <v>3</v>
      </c>
      <c r="H4082" s="220">
        <v>2177.1999999999998</v>
      </c>
      <c r="I4082" s="220">
        <v>1940.1</v>
      </c>
      <c r="J4082" s="220">
        <v>1940.1</v>
      </c>
      <c r="K4082" s="220">
        <v>95</v>
      </c>
      <c r="L4082" s="189">
        <f>'Форма 2'!C4086</f>
        <v>3902511.1499999994</v>
      </c>
      <c r="M4082" s="190">
        <v>0</v>
      </c>
      <c r="N4082" s="190">
        <v>0</v>
      </c>
      <c r="O4082" s="190">
        <v>0</v>
      </c>
      <c r="P4082" s="189">
        <f t="shared" si="361"/>
        <v>3902511.1499999994</v>
      </c>
      <c r="Q4082" s="191">
        <f t="shared" si="362"/>
        <v>2011.4999999999998</v>
      </c>
      <c r="R4082" s="191">
        <f t="shared" si="363"/>
        <v>2011.4999999999998</v>
      </c>
      <c r="S4082" s="90" t="s">
        <v>42</v>
      </c>
      <c r="T4082" s="55" t="s">
        <v>34</v>
      </c>
    </row>
    <row r="4083" spans="1:20">
      <c r="A4083" s="27">
        <v>11</v>
      </c>
      <c r="B4083" s="104" t="s">
        <v>3160</v>
      </c>
      <c r="C4083" s="41">
        <v>1996</v>
      </c>
      <c r="D4083" s="55"/>
      <c r="E4083" s="55" t="s">
        <v>415</v>
      </c>
      <c r="F4083" s="55">
        <v>9</v>
      </c>
      <c r="G4083" s="55">
        <v>1</v>
      </c>
      <c r="H4083" s="220">
        <v>4944.3</v>
      </c>
      <c r="I4083" s="220">
        <v>3642.2</v>
      </c>
      <c r="J4083" s="220">
        <v>3642.2</v>
      </c>
      <c r="K4083" s="220">
        <v>182</v>
      </c>
      <c r="L4083" s="189">
        <f>'Форма 2'!C4087</f>
        <v>4878471.9459999995</v>
      </c>
      <c r="M4083" s="190">
        <v>0</v>
      </c>
      <c r="N4083" s="190">
        <v>0</v>
      </c>
      <c r="O4083" s="190">
        <v>0</v>
      </c>
      <c r="P4083" s="189">
        <f t="shared" si="361"/>
        <v>4878471.9459999995</v>
      </c>
      <c r="Q4083" s="191">
        <f t="shared" si="362"/>
        <v>1339.4299999999998</v>
      </c>
      <c r="R4083" s="191">
        <f t="shared" si="363"/>
        <v>1339.4299999999998</v>
      </c>
      <c r="S4083" s="90" t="s">
        <v>42</v>
      </c>
      <c r="T4083" s="55" t="s">
        <v>34</v>
      </c>
    </row>
    <row r="4084" spans="1:20">
      <c r="A4084" s="27">
        <v>12</v>
      </c>
      <c r="B4084" s="90" t="s">
        <v>3425</v>
      </c>
      <c r="C4084" s="55">
        <v>1981</v>
      </c>
      <c r="D4084" s="55">
        <v>2019</v>
      </c>
      <c r="E4084" s="90" t="s">
        <v>414</v>
      </c>
      <c r="F4084" s="55">
        <v>5</v>
      </c>
      <c r="G4084" s="55">
        <v>2</v>
      </c>
      <c r="H4084" s="190">
        <v>4196.8</v>
      </c>
      <c r="I4084" s="190">
        <v>3178.1</v>
      </c>
      <c r="J4084" s="190">
        <v>3178.1</v>
      </c>
      <c r="K4084" s="190">
        <v>191</v>
      </c>
      <c r="L4084" s="189">
        <f>'Форма 2'!C4088</f>
        <v>3907156.14</v>
      </c>
      <c r="M4084" s="190">
        <v>0</v>
      </c>
      <c r="N4084" s="190">
        <v>0</v>
      </c>
      <c r="O4084" s="190">
        <v>0</v>
      </c>
      <c r="P4084" s="189">
        <f t="shared" si="361"/>
        <v>3907156.14</v>
      </c>
      <c r="Q4084" s="191">
        <f t="shared" si="362"/>
        <v>1229.4000000000001</v>
      </c>
      <c r="R4084" s="191">
        <f t="shared" si="363"/>
        <v>1229.4000000000001</v>
      </c>
      <c r="S4084" s="90" t="s">
        <v>42</v>
      </c>
      <c r="T4084" s="55" t="s">
        <v>35</v>
      </c>
    </row>
    <row r="4085" spans="1:20">
      <c r="A4085" s="27">
        <v>13</v>
      </c>
      <c r="B4085" s="90" t="s">
        <v>3426</v>
      </c>
      <c r="C4085" s="55">
        <v>1985</v>
      </c>
      <c r="D4085" s="55">
        <v>2018</v>
      </c>
      <c r="E4085" s="90" t="s">
        <v>416</v>
      </c>
      <c r="F4085" s="55">
        <v>9</v>
      </c>
      <c r="G4085" s="55">
        <v>5</v>
      </c>
      <c r="H4085" s="190">
        <v>11192</v>
      </c>
      <c r="I4085" s="190">
        <v>9457.2000000000007</v>
      </c>
      <c r="J4085" s="190">
        <v>9457.2000000000007</v>
      </c>
      <c r="K4085" s="190">
        <v>471</v>
      </c>
      <c r="L4085" s="189">
        <f>'Форма 2'!C4089</f>
        <v>12667257.396000002</v>
      </c>
      <c r="M4085" s="190">
        <v>0</v>
      </c>
      <c r="N4085" s="190">
        <v>0</v>
      </c>
      <c r="O4085" s="190">
        <v>0</v>
      </c>
      <c r="P4085" s="189">
        <f t="shared" si="361"/>
        <v>12667257.396000002</v>
      </c>
      <c r="Q4085" s="191">
        <f t="shared" si="362"/>
        <v>1339.43</v>
      </c>
      <c r="R4085" s="191">
        <f t="shared" si="363"/>
        <v>1339.43</v>
      </c>
      <c r="S4085" s="90" t="s">
        <v>42</v>
      </c>
      <c r="T4085" s="55" t="s">
        <v>35</v>
      </c>
    </row>
    <row r="4086" spans="1:20">
      <c r="A4086" s="27">
        <v>14</v>
      </c>
      <c r="B4086" s="90" t="s">
        <v>3427</v>
      </c>
      <c r="C4086" s="55">
        <v>1982</v>
      </c>
      <c r="D4086" s="55">
        <v>2019</v>
      </c>
      <c r="E4086" s="90" t="s">
        <v>414</v>
      </c>
      <c r="F4086" s="55">
        <v>5</v>
      </c>
      <c r="G4086" s="55">
        <v>4</v>
      </c>
      <c r="H4086" s="190">
        <v>3275.1</v>
      </c>
      <c r="I4086" s="190">
        <v>2903.3</v>
      </c>
      <c r="J4086" s="190">
        <v>2903.3</v>
      </c>
      <c r="K4086" s="190">
        <v>157</v>
      </c>
      <c r="L4086" s="189">
        <f>'Форма 2'!C4090</f>
        <v>3569317.0200000005</v>
      </c>
      <c r="M4086" s="190">
        <v>0</v>
      </c>
      <c r="N4086" s="190">
        <v>0</v>
      </c>
      <c r="O4086" s="190">
        <v>0</v>
      </c>
      <c r="P4086" s="189">
        <f t="shared" si="361"/>
        <v>3569317.0200000005</v>
      </c>
      <c r="Q4086" s="191">
        <f t="shared" si="362"/>
        <v>1229.4000000000001</v>
      </c>
      <c r="R4086" s="191">
        <f t="shared" si="363"/>
        <v>1229.4000000000001</v>
      </c>
      <c r="S4086" s="90" t="s">
        <v>42</v>
      </c>
      <c r="T4086" s="55" t="s">
        <v>35</v>
      </c>
    </row>
    <row r="4087" spans="1:20">
      <c r="A4087" s="27">
        <v>15</v>
      </c>
      <c r="B4087" s="90" t="s">
        <v>3428</v>
      </c>
      <c r="C4087" s="55">
        <v>1986</v>
      </c>
      <c r="D4087" s="55">
        <v>2016</v>
      </c>
      <c r="E4087" s="90" t="s">
        <v>414</v>
      </c>
      <c r="F4087" s="55">
        <v>9</v>
      </c>
      <c r="G4087" s="55">
        <v>2</v>
      </c>
      <c r="H4087" s="190">
        <v>4561.3999999999996</v>
      </c>
      <c r="I4087" s="190">
        <v>3871.9</v>
      </c>
      <c r="J4087" s="190">
        <v>3871.9</v>
      </c>
      <c r="K4087" s="190">
        <v>243</v>
      </c>
      <c r="L4087" s="189">
        <f>'Форма 2'!C4091</f>
        <v>5186139.017</v>
      </c>
      <c r="M4087" s="190">
        <v>0</v>
      </c>
      <c r="N4087" s="190">
        <v>0</v>
      </c>
      <c r="O4087" s="190">
        <v>0</v>
      </c>
      <c r="P4087" s="189">
        <f t="shared" si="361"/>
        <v>5186139.017</v>
      </c>
      <c r="Q4087" s="191">
        <f t="shared" si="362"/>
        <v>1339.43</v>
      </c>
      <c r="R4087" s="191">
        <f t="shared" si="363"/>
        <v>1339.43</v>
      </c>
      <c r="S4087" s="90" t="s">
        <v>42</v>
      </c>
      <c r="T4087" s="55" t="s">
        <v>35</v>
      </c>
    </row>
    <row r="4088" spans="1:20">
      <c r="A4088" s="27">
        <v>16</v>
      </c>
      <c r="B4088" s="90" t="s">
        <v>3438</v>
      </c>
      <c r="C4088" s="55">
        <v>1985</v>
      </c>
      <c r="D4088" s="55">
        <v>2017</v>
      </c>
      <c r="E4088" s="90" t="s">
        <v>415</v>
      </c>
      <c r="F4088" s="55">
        <v>12</v>
      </c>
      <c r="G4088" s="55">
        <v>1</v>
      </c>
      <c r="H4088" s="190">
        <v>4626.6000000000004</v>
      </c>
      <c r="I4088" s="190">
        <v>3750.9</v>
      </c>
      <c r="J4088" s="190">
        <v>3750.9</v>
      </c>
      <c r="K4088" s="190">
        <v>157</v>
      </c>
      <c r="L4088" s="189">
        <f>'Форма 2'!C4092</f>
        <v>5024067.9870000007</v>
      </c>
      <c r="M4088" s="190">
        <v>0</v>
      </c>
      <c r="N4088" s="190">
        <v>0</v>
      </c>
      <c r="O4088" s="190">
        <v>0</v>
      </c>
      <c r="P4088" s="189">
        <f t="shared" si="361"/>
        <v>5024067.9870000007</v>
      </c>
      <c r="Q4088" s="191">
        <f t="shared" si="362"/>
        <v>1339.43</v>
      </c>
      <c r="R4088" s="191">
        <f t="shared" si="363"/>
        <v>1339.43</v>
      </c>
      <c r="S4088" s="90" t="s">
        <v>42</v>
      </c>
      <c r="T4088" s="55" t="s">
        <v>35</v>
      </c>
    </row>
    <row r="4089" spans="1:20">
      <c r="A4089" s="27">
        <v>17</v>
      </c>
      <c r="B4089" s="90" t="s">
        <v>3439</v>
      </c>
      <c r="C4089" s="55">
        <v>1985</v>
      </c>
      <c r="D4089" s="55">
        <v>2017</v>
      </c>
      <c r="E4089" s="90" t="s">
        <v>415</v>
      </c>
      <c r="F4089" s="55">
        <v>12</v>
      </c>
      <c r="G4089" s="55">
        <v>1</v>
      </c>
      <c r="H4089" s="190">
        <v>4638.1000000000004</v>
      </c>
      <c r="I4089" s="190">
        <v>3916</v>
      </c>
      <c r="J4089" s="190">
        <v>3916</v>
      </c>
      <c r="K4089" s="190">
        <v>184</v>
      </c>
      <c r="L4089" s="189">
        <f>'Форма 2'!C4093</f>
        <v>5245207.88</v>
      </c>
      <c r="M4089" s="190">
        <v>0</v>
      </c>
      <c r="N4089" s="190">
        <v>0</v>
      </c>
      <c r="O4089" s="190">
        <v>0</v>
      </c>
      <c r="P4089" s="189">
        <f t="shared" si="361"/>
        <v>5245207.88</v>
      </c>
      <c r="Q4089" s="191">
        <f t="shared" si="362"/>
        <v>1339.43</v>
      </c>
      <c r="R4089" s="191">
        <f t="shared" si="363"/>
        <v>1339.43</v>
      </c>
      <c r="S4089" s="90" t="s">
        <v>42</v>
      </c>
      <c r="T4089" s="55" t="s">
        <v>35</v>
      </c>
    </row>
    <row r="4090" spans="1:20">
      <c r="A4090" s="27">
        <v>18</v>
      </c>
      <c r="B4090" s="90" t="s">
        <v>4414</v>
      </c>
      <c r="C4090" s="55">
        <v>1986</v>
      </c>
      <c r="D4090" s="55">
        <v>2019</v>
      </c>
      <c r="E4090" s="90" t="s">
        <v>414</v>
      </c>
      <c r="F4090" s="55">
        <v>9</v>
      </c>
      <c r="G4090" s="55">
        <v>2</v>
      </c>
      <c r="H4090" s="190">
        <v>5057.1000000000004</v>
      </c>
      <c r="I4090" s="190">
        <v>5032.5</v>
      </c>
      <c r="J4090" s="190">
        <v>5032.5</v>
      </c>
      <c r="K4090" s="190">
        <v>263</v>
      </c>
      <c r="L4090" s="189">
        <f>'Форма 2'!C4094</f>
        <v>6740681.4750000006</v>
      </c>
      <c r="M4090" s="190">
        <v>0</v>
      </c>
      <c r="N4090" s="190">
        <v>0</v>
      </c>
      <c r="O4090" s="190">
        <v>0</v>
      </c>
      <c r="P4090" s="189">
        <f t="shared" si="361"/>
        <v>6740681.4750000006</v>
      </c>
      <c r="Q4090" s="191">
        <f t="shared" si="362"/>
        <v>1339.43</v>
      </c>
      <c r="R4090" s="191">
        <f t="shared" si="363"/>
        <v>1339.43</v>
      </c>
      <c r="S4090" s="90" t="s">
        <v>42</v>
      </c>
      <c r="T4090" s="55" t="s">
        <v>35</v>
      </c>
    </row>
    <row r="4091" spans="1:20">
      <c r="A4091" s="27">
        <v>19</v>
      </c>
      <c r="B4091" s="90" t="s">
        <v>3440</v>
      </c>
      <c r="C4091" s="55">
        <v>1980</v>
      </c>
      <c r="D4091" s="55"/>
      <c r="E4091" s="90" t="s">
        <v>414</v>
      </c>
      <c r="F4091" s="55">
        <v>5</v>
      </c>
      <c r="G4091" s="55">
        <v>2</v>
      </c>
      <c r="H4091" s="190">
        <v>3753.2</v>
      </c>
      <c r="I4091" s="190">
        <v>3281.4</v>
      </c>
      <c r="J4091" s="190">
        <v>3281.4</v>
      </c>
      <c r="K4091" s="190">
        <v>207</v>
      </c>
      <c r="L4091" s="189">
        <f>'Форма 2'!C4095</f>
        <v>11304488.628</v>
      </c>
      <c r="M4091" s="190">
        <v>0</v>
      </c>
      <c r="N4091" s="190">
        <v>0</v>
      </c>
      <c r="O4091" s="190">
        <v>0</v>
      </c>
      <c r="P4091" s="189">
        <f t="shared" si="361"/>
        <v>11304488.628</v>
      </c>
      <c r="Q4091" s="191">
        <f t="shared" si="362"/>
        <v>3445.02</v>
      </c>
      <c r="R4091" s="191">
        <f t="shared" si="363"/>
        <v>3445.02</v>
      </c>
      <c r="S4091" s="90" t="s">
        <v>42</v>
      </c>
      <c r="T4091" s="55" t="s">
        <v>35</v>
      </c>
    </row>
    <row r="4092" spans="1:20">
      <c r="A4092" s="27">
        <v>20</v>
      </c>
      <c r="B4092" s="90" t="s">
        <v>3429</v>
      </c>
      <c r="C4092" s="55">
        <v>1980</v>
      </c>
      <c r="D4092" s="55"/>
      <c r="E4092" s="90" t="s">
        <v>414</v>
      </c>
      <c r="F4092" s="55">
        <v>5</v>
      </c>
      <c r="G4092" s="55">
        <v>4</v>
      </c>
      <c r="H4092" s="190">
        <v>5004.8</v>
      </c>
      <c r="I4092" s="190">
        <v>2733.3</v>
      </c>
      <c r="J4092" s="190">
        <v>2733.3</v>
      </c>
      <c r="K4092" s="190">
        <v>125</v>
      </c>
      <c r="L4092" s="189">
        <f>'Форма 2'!C4096</f>
        <v>9416273.1660000011</v>
      </c>
      <c r="M4092" s="190">
        <v>0</v>
      </c>
      <c r="N4092" s="190">
        <v>0</v>
      </c>
      <c r="O4092" s="190">
        <v>0</v>
      </c>
      <c r="P4092" s="189">
        <f t="shared" si="361"/>
        <v>9416273.1660000011</v>
      </c>
      <c r="Q4092" s="191">
        <f t="shared" si="362"/>
        <v>3445.02</v>
      </c>
      <c r="R4092" s="191">
        <f t="shared" si="363"/>
        <v>3445.02</v>
      </c>
      <c r="S4092" s="90" t="s">
        <v>42</v>
      </c>
      <c r="T4092" s="55" t="s">
        <v>35</v>
      </c>
    </row>
    <row r="4093" spans="1:20">
      <c r="A4093" s="27">
        <v>21</v>
      </c>
      <c r="B4093" s="90" t="s">
        <v>3430</v>
      </c>
      <c r="C4093" s="55">
        <v>1987</v>
      </c>
      <c r="D4093" s="55">
        <v>2018</v>
      </c>
      <c r="E4093" s="90" t="s">
        <v>414</v>
      </c>
      <c r="F4093" s="55">
        <v>5</v>
      </c>
      <c r="G4093" s="55">
        <v>4</v>
      </c>
      <c r="H4093" s="190">
        <v>4322.8999999999996</v>
      </c>
      <c r="I4093" s="190">
        <v>3299.5</v>
      </c>
      <c r="J4093" s="190">
        <v>3299.5</v>
      </c>
      <c r="K4093" s="190">
        <v>156</v>
      </c>
      <c r="L4093" s="189">
        <f>'Форма 2'!C4097</f>
        <v>4056405.3000000003</v>
      </c>
      <c r="M4093" s="190">
        <v>0</v>
      </c>
      <c r="N4093" s="190">
        <v>0</v>
      </c>
      <c r="O4093" s="190">
        <v>0</v>
      </c>
      <c r="P4093" s="189">
        <f t="shared" si="361"/>
        <v>4056405.3000000003</v>
      </c>
      <c r="Q4093" s="191">
        <f t="shared" si="362"/>
        <v>1229.4000000000001</v>
      </c>
      <c r="R4093" s="191">
        <f t="shared" si="363"/>
        <v>1229.4000000000001</v>
      </c>
      <c r="S4093" s="90" t="s">
        <v>42</v>
      </c>
      <c r="T4093" s="55" t="s">
        <v>35</v>
      </c>
    </row>
    <row r="4094" spans="1:20">
      <c r="A4094" s="27">
        <v>22</v>
      </c>
      <c r="B4094" s="90" t="s">
        <v>3431</v>
      </c>
      <c r="C4094" s="55">
        <v>1979</v>
      </c>
      <c r="D4094" s="55">
        <v>2016</v>
      </c>
      <c r="E4094" s="90" t="s">
        <v>414</v>
      </c>
      <c r="F4094" s="55">
        <v>5</v>
      </c>
      <c r="G4094" s="55">
        <v>4</v>
      </c>
      <c r="H4094" s="190">
        <v>3233.5</v>
      </c>
      <c r="I4094" s="190">
        <v>2913.5</v>
      </c>
      <c r="J4094" s="190">
        <v>2913.5</v>
      </c>
      <c r="K4094" s="190">
        <v>100</v>
      </c>
      <c r="L4094" s="189">
        <f>'Форма 2'!C4098</f>
        <v>3581856.9000000004</v>
      </c>
      <c r="M4094" s="190">
        <v>0</v>
      </c>
      <c r="N4094" s="190">
        <v>0</v>
      </c>
      <c r="O4094" s="190">
        <v>0</v>
      </c>
      <c r="P4094" s="189">
        <f t="shared" si="361"/>
        <v>3581856.9000000004</v>
      </c>
      <c r="Q4094" s="191">
        <f t="shared" si="362"/>
        <v>1229.4000000000001</v>
      </c>
      <c r="R4094" s="191">
        <f t="shared" si="363"/>
        <v>1229.4000000000001</v>
      </c>
      <c r="S4094" s="90" t="s">
        <v>42</v>
      </c>
      <c r="T4094" s="55" t="s">
        <v>35</v>
      </c>
    </row>
    <row r="4095" spans="1:20">
      <c r="A4095" s="27">
        <v>23</v>
      </c>
      <c r="B4095" s="90" t="s">
        <v>3441</v>
      </c>
      <c r="C4095" s="55">
        <v>1994</v>
      </c>
      <c r="D4095" s="55"/>
      <c r="E4095" s="90" t="s">
        <v>414</v>
      </c>
      <c r="F4095" s="55">
        <v>9</v>
      </c>
      <c r="G4095" s="55">
        <v>2</v>
      </c>
      <c r="H4095" s="190">
        <v>4585.1000000000004</v>
      </c>
      <c r="I4095" s="190">
        <v>3879.9</v>
      </c>
      <c r="J4095" s="190">
        <v>3879.9</v>
      </c>
      <c r="K4095" s="190">
        <v>223</v>
      </c>
      <c r="L4095" s="189">
        <f>'Форма 2'!C4099</f>
        <v>5196854.4570000004</v>
      </c>
      <c r="M4095" s="190">
        <v>0</v>
      </c>
      <c r="N4095" s="190">
        <v>0</v>
      </c>
      <c r="O4095" s="190">
        <v>0</v>
      </c>
      <c r="P4095" s="189">
        <f t="shared" si="361"/>
        <v>5196854.4570000004</v>
      </c>
      <c r="Q4095" s="191">
        <f t="shared" si="362"/>
        <v>1339.43</v>
      </c>
      <c r="R4095" s="191">
        <f t="shared" si="363"/>
        <v>1339.43</v>
      </c>
      <c r="S4095" s="90" t="s">
        <v>42</v>
      </c>
      <c r="T4095" s="55" t="s">
        <v>35</v>
      </c>
    </row>
    <row r="4096" spans="1:20">
      <c r="A4096" s="27">
        <v>24</v>
      </c>
      <c r="B4096" s="90" t="s">
        <v>3432</v>
      </c>
      <c r="C4096" s="55">
        <v>1979</v>
      </c>
      <c r="D4096" s="55">
        <v>2019</v>
      </c>
      <c r="E4096" s="90" t="s">
        <v>414</v>
      </c>
      <c r="F4096" s="55">
        <v>5</v>
      </c>
      <c r="G4096" s="55">
        <v>4</v>
      </c>
      <c r="H4096" s="190">
        <v>4516.3</v>
      </c>
      <c r="I4096" s="190">
        <v>2737.2</v>
      </c>
      <c r="J4096" s="190">
        <v>2737.2</v>
      </c>
      <c r="K4096" s="190">
        <v>114</v>
      </c>
      <c r="L4096" s="189">
        <f>'Форма 2'!C4100</f>
        <v>3365113.68</v>
      </c>
      <c r="M4096" s="190">
        <v>0</v>
      </c>
      <c r="N4096" s="190">
        <v>0</v>
      </c>
      <c r="O4096" s="190">
        <v>0</v>
      </c>
      <c r="P4096" s="189">
        <f t="shared" si="361"/>
        <v>3365113.68</v>
      </c>
      <c r="Q4096" s="191">
        <f t="shared" si="362"/>
        <v>1229.4000000000001</v>
      </c>
      <c r="R4096" s="191">
        <f t="shared" si="363"/>
        <v>1229.4000000000001</v>
      </c>
      <c r="S4096" s="90" t="s">
        <v>42</v>
      </c>
      <c r="T4096" s="55" t="s">
        <v>35</v>
      </c>
    </row>
    <row r="4097" spans="1:20">
      <c r="A4097" s="27">
        <v>25</v>
      </c>
      <c r="B4097" s="90" t="s">
        <v>3442</v>
      </c>
      <c r="C4097" s="55">
        <v>1981</v>
      </c>
      <c r="D4097" s="55">
        <v>2019</v>
      </c>
      <c r="E4097" s="90" t="s">
        <v>415</v>
      </c>
      <c r="F4097" s="55">
        <v>9</v>
      </c>
      <c r="G4097" s="55">
        <v>1</v>
      </c>
      <c r="H4097" s="190">
        <v>2233.6999999999998</v>
      </c>
      <c r="I4097" s="190">
        <v>1908</v>
      </c>
      <c r="J4097" s="190">
        <v>1908</v>
      </c>
      <c r="K4097" s="190">
        <v>65</v>
      </c>
      <c r="L4097" s="189">
        <f>'Форма 2'!C4101</f>
        <v>2555632.44</v>
      </c>
      <c r="M4097" s="190">
        <v>0</v>
      </c>
      <c r="N4097" s="190">
        <v>0</v>
      </c>
      <c r="O4097" s="190">
        <v>0</v>
      </c>
      <c r="P4097" s="189">
        <f t="shared" si="361"/>
        <v>2555632.44</v>
      </c>
      <c r="Q4097" s="191">
        <f t="shared" si="362"/>
        <v>1339.43</v>
      </c>
      <c r="R4097" s="191">
        <f t="shared" si="363"/>
        <v>1339.43</v>
      </c>
      <c r="S4097" s="90" t="s">
        <v>42</v>
      </c>
      <c r="T4097" s="55" t="s">
        <v>35</v>
      </c>
    </row>
    <row r="4098" spans="1:20">
      <c r="A4098" s="27">
        <v>26</v>
      </c>
      <c r="B4098" s="90" t="s">
        <v>3433</v>
      </c>
      <c r="C4098" s="55">
        <v>1984</v>
      </c>
      <c r="D4098" s="55">
        <v>2019</v>
      </c>
      <c r="E4098" s="90" t="s">
        <v>414</v>
      </c>
      <c r="F4098" s="55">
        <v>5</v>
      </c>
      <c r="G4098" s="55">
        <v>4</v>
      </c>
      <c r="H4098" s="190">
        <v>3276</v>
      </c>
      <c r="I4098" s="190">
        <v>2938.7</v>
      </c>
      <c r="J4098" s="190">
        <v>2938.7</v>
      </c>
      <c r="K4098" s="190">
        <v>100</v>
      </c>
      <c r="L4098" s="189">
        <f>'Форма 2'!C4102</f>
        <v>3612837.7800000003</v>
      </c>
      <c r="M4098" s="190">
        <v>0</v>
      </c>
      <c r="N4098" s="190">
        <v>0</v>
      </c>
      <c r="O4098" s="190">
        <v>0</v>
      </c>
      <c r="P4098" s="189">
        <f t="shared" si="361"/>
        <v>3612837.7800000003</v>
      </c>
      <c r="Q4098" s="191">
        <f t="shared" si="362"/>
        <v>1229.4000000000001</v>
      </c>
      <c r="R4098" s="191">
        <f t="shared" si="363"/>
        <v>1229.4000000000001</v>
      </c>
      <c r="S4098" s="90" t="s">
        <v>42</v>
      </c>
      <c r="T4098" s="55" t="s">
        <v>35</v>
      </c>
    </row>
    <row r="4099" spans="1:20">
      <c r="A4099" s="27">
        <v>27</v>
      </c>
      <c r="B4099" s="90" t="s">
        <v>3434</v>
      </c>
      <c r="C4099" s="55">
        <v>1986</v>
      </c>
      <c r="D4099" s="55">
        <v>2019</v>
      </c>
      <c r="E4099" s="90" t="s">
        <v>414</v>
      </c>
      <c r="F4099" s="55">
        <v>5</v>
      </c>
      <c r="G4099" s="55">
        <v>2</v>
      </c>
      <c r="H4099" s="190">
        <v>3858.5</v>
      </c>
      <c r="I4099" s="190">
        <v>3184.2</v>
      </c>
      <c r="J4099" s="190">
        <v>3184.2</v>
      </c>
      <c r="K4099" s="190">
        <v>172</v>
      </c>
      <c r="L4099" s="189">
        <f>'Форма 2'!C4103</f>
        <v>3914655.48</v>
      </c>
      <c r="M4099" s="190">
        <v>0</v>
      </c>
      <c r="N4099" s="190">
        <v>0</v>
      </c>
      <c r="O4099" s="190">
        <v>0</v>
      </c>
      <c r="P4099" s="189">
        <f t="shared" si="361"/>
        <v>3914655.48</v>
      </c>
      <c r="Q4099" s="191">
        <f t="shared" si="362"/>
        <v>1229.4000000000001</v>
      </c>
      <c r="R4099" s="191">
        <f t="shared" si="363"/>
        <v>1229.4000000000001</v>
      </c>
      <c r="S4099" s="90" t="s">
        <v>42</v>
      </c>
      <c r="T4099" s="55" t="s">
        <v>35</v>
      </c>
    </row>
    <row r="4100" spans="1:20">
      <c r="A4100" s="27">
        <v>28</v>
      </c>
      <c r="B4100" s="90" t="s">
        <v>3435</v>
      </c>
      <c r="C4100" s="55">
        <v>1984</v>
      </c>
      <c r="D4100" s="55">
        <v>2018</v>
      </c>
      <c r="E4100" s="90" t="s">
        <v>415</v>
      </c>
      <c r="F4100" s="55">
        <v>5</v>
      </c>
      <c r="G4100" s="55">
        <v>2</v>
      </c>
      <c r="H4100" s="190">
        <v>1992.2</v>
      </c>
      <c r="I4100" s="190">
        <v>1403.1</v>
      </c>
      <c r="J4100" s="190">
        <v>1403.1</v>
      </c>
      <c r="K4100" s="190">
        <v>69</v>
      </c>
      <c r="L4100" s="189">
        <f>'Форма 2'!C4104</f>
        <v>1724971.1400000001</v>
      </c>
      <c r="M4100" s="190">
        <v>0</v>
      </c>
      <c r="N4100" s="190">
        <v>0</v>
      </c>
      <c r="O4100" s="190">
        <v>0</v>
      </c>
      <c r="P4100" s="189">
        <f t="shared" si="361"/>
        <v>1724971.1400000001</v>
      </c>
      <c r="Q4100" s="191">
        <f t="shared" si="362"/>
        <v>1229.4000000000001</v>
      </c>
      <c r="R4100" s="191">
        <f t="shared" si="363"/>
        <v>1229.4000000000001</v>
      </c>
      <c r="S4100" s="90" t="s">
        <v>42</v>
      </c>
      <c r="T4100" s="55" t="s">
        <v>35</v>
      </c>
    </row>
    <row r="4101" spans="1:20">
      <c r="A4101" s="27">
        <v>29</v>
      </c>
      <c r="B4101" s="90" t="s">
        <v>3421</v>
      </c>
      <c r="C4101" s="55">
        <v>1985</v>
      </c>
      <c r="D4101" s="55">
        <v>2019</v>
      </c>
      <c r="E4101" s="90" t="s">
        <v>414</v>
      </c>
      <c r="F4101" s="55">
        <v>5</v>
      </c>
      <c r="G4101" s="55">
        <v>4</v>
      </c>
      <c r="H4101" s="190">
        <v>3786.2</v>
      </c>
      <c r="I4101" s="190">
        <v>3174.9</v>
      </c>
      <c r="J4101" s="190">
        <v>3174.9</v>
      </c>
      <c r="K4101" s="190">
        <v>184</v>
      </c>
      <c r="L4101" s="189">
        <f>'Форма 2'!C4105</f>
        <v>3903222.0600000005</v>
      </c>
      <c r="M4101" s="190">
        <v>0</v>
      </c>
      <c r="N4101" s="190">
        <v>0</v>
      </c>
      <c r="O4101" s="190">
        <v>0</v>
      </c>
      <c r="P4101" s="189">
        <f t="shared" si="361"/>
        <v>3903222.0600000005</v>
      </c>
      <c r="Q4101" s="191">
        <f t="shared" si="362"/>
        <v>1229.4000000000001</v>
      </c>
      <c r="R4101" s="191">
        <f t="shared" si="363"/>
        <v>1229.4000000000001</v>
      </c>
      <c r="S4101" s="90" t="s">
        <v>42</v>
      </c>
      <c r="T4101" s="55" t="s">
        <v>35</v>
      </c>
    </row>
    <row r="4102" spans="1:20">
      <c r="A4102" s="27">
        <v>30</v>
      </c>
      <c r="B4102" s="90" t="s">
        <v>3436</v>
      </c>
      <c r="C4102" s="55">
        <v>1987</v>
      </c>
      <c r="D4102" s="55">
        <v>2019</v>
      </c>
      <c r="E4102" s="90" t="s">
        <v>414</v>
      </c>
      <c r="F4102" s="55">
        <v>9</v>
      </c>
      <c r="G4102" s="55">
        <v>9</v>
      </c>
      <c r="H4102" s="190">
        <v>21661.1</v>
      </c>
      <c r="I4102" s="190">
        <v>18188.099999999999</v>
      </c>
      <c r="J4102" s="190">
        <v>18188.099999999999</v>
      </c>
      <c r="K4102" s="190">
        <v>764</v>
      </c>
      <c r="L4102" s="189">
        <f>'Форма 2'!C4106</f>
        <v>20166597</v>
      </c>
      <c r="M4102" s="190">
        <v>0</v>
      </c>
      <c r="N4102" s="190">
        <v>0</v>
      </c>
      <c r="O4102" s="190">
        <v>0</v>
      </c>
      <c r="P4102" s="189">
        <f t="shared" si="361"/>
        <v>20166597</v>
      </c>
      <c r="Q4102" s="191">
        <f t="shared" si="362"/>
        <v>1108.7797515958237</v>
      </c>
      <c r="R4102" s="191">
        <f t="shared" si="363"/>
        <v>1108.7797515958237</v>
      </c>
      <c r="S4102" s="90" t="s">
        <v>42</v>
      </c>
      <c r="T4102" s="55" t="s">
        <v>35</v>
      </c>
    </row>
    <row r="4103" spans="1:20">
      <c r="A4103" s="27">
        <v>31</v>
      </c>
      <c r="B4103" s="90" t="s">
        <v>3437</v>
      </c>
      <c r="C4103" s="55">
        <v>1995</v>
      </c>
      <c r="D4103" s="55">
        <v>2019</v>
      </c>
      <c r="E4103" s="90" t="s">
        <v>414</v>
      </c>
      <c r="F4103" s="55">
        <v>9</v>
      </c>
      <c r="G4103" s="55">
        <v>2</v>
      </c>
      <c r="H4103" s="190">
        <v>11947</v>
      </c>
      <c r="I4103" s="190">
        <v>11624</v>
      </c>
      <c r="J4103" s="190">
        <v>11624</v>
      </c>
      <c r="K4103" s="190">
        <v>200</v>
      </c>
      <c r="L4103" s="189">
        <f>'Форма 2'!C4107</f>
        <v>15569534.32</v>
      </c>
      <c r="M4103" s="190">
        <v>0</v>
      </c>
      <c r="N4103" s="190">
        <v>0</v>
      </c>
      <c r="O4103" s="190">
        <v>0</v>
      </c>
      <c r="P4103" s="189">
        <f t="shared" si="361"/>
        <v>15569534.32</v>
      </c>
      <c r="Q4103" s="191">
        <f t="shared" si="362"/>
        <v>1339.43</v>
      </c>
      <c r="R4103" s="191">
        <f t="shared" si="363"/>
        <v>1339.43</v>
      </c>
      <c r="S4103" s="90" t="s">
        <v>42</v>
      </c>
      <c r="T4103" s="55" t="s">
        <v>35</v>
      </c>
    </row>
    <row r="4104" spans="1:20">
      <c r="A4104" s="27">
        <v>32</v>
      </c>
      <c r="B4104" s="90" t="s">
        <v>3422</v>
      </c>
      <c r="C4104" s="55">
        <v>1981</v>
      </c>
      <c r="D4104" s="55">
        <v>2019</v>
      </c>
      <c r="E4104" s="90" t="s">
        <v>414</v>
      </c>
      <c r="F4104" s="55">
        <v>5</v>
      </c>
      <c r="G4104" s="55">
        <v>4</v>
      </c>
      <c r="H4104" s="190">
        <v>3891</v>
      </c>
      <c r="I4104" s="190">
        <v>2731.1</v>
      </c>
      <c r="J4104" s="190">
        <v>2731.1</v>
      </c>
      <c r="K4104" s="190">
        <v>155</v>
      </c>
      <c r="L4104" s="189">
        <f>'Форма 2'!C4108</f>
        <v>9408694.1219999995</v>
      </c>
      <c r="M4104" s="190">
        <v>0</v>
      </c>
      <c r="N4104" s="190">
        <v>0</v>
      </c>
      <c r="O4104" s="190">
        <v>0</v>
      </c>
      <c r="P4104" s="189">
        <f t="shared" si="361"/>
        <v>9408694.1219999995</v>
      </c>
      <c r="Q4104" s="191">
        <f t="shared" si="362"/>
        <v>3445.02</v>
      </c>
      <c r="R4104" s="191">
        <f t="shared" si="363"/>
        <v>3445.02</v>
      </c>
      <c r="S4104" s="90" t="s">
        <v>42</v>
      </c>
      <c r="T4104" s="55" t="s">
        <v>35</v>
      </c>
    </row>
    <row r="4105" spans="1:20">
      <c r="A4105" s="27">
        <v>33</v>
      </c>
      <c r="B4105" s="90" t="s">
        <v>3423</v>
      </c>
      <c r="C4105" s="55">
        <v>1980</v>
      </c>
      <c r="D4105" s="55">
        <v>2019</v>
      </c>
      <c r="E4105" s="90" t="s">
        <v>414</v>
      </c>
      <c r="F4105" s="55">
        <v>5</v>
      </c>
      <c r="G4105" s="55">
        <v>4</v>
      </c>
      <c r="H4105" s="190">
        <v>3755.7</v>
      </c>
      <c r="I4105" s="190">
        <v>3415.4</v>
      </c>
      <c r="J4105" s="190">
        <v>3415.4</v>
      </c>
      <c r="K4105" s="190">
        <v>161</v>
      </c>
      <c r="L4105" s="189">
        <f>'Форма 2'!C4109</f>
        <v>4198892.7600000007</v>
      </c>
      <c r="M4105" s="190">
        <v>0</v>
      </c>
      <c r="N4105" s="190">
        <v>0</v>
      </c>
      <c r="O4105" s="190">
        <v>0</v>
      </c>
      <c r="P4105" s="189">
        <f t="shared" si="361"/>
        <v>4198892.7600000007</v>
      </c>
      <c r="Q4105" s="191">
        <f t="shared" si="362"/>
        <v>1229.4000000000001</v>
      </c>
      <c r="R4105" s="191">
        <f t="shared" si="363"/>
        <v>1229.4000000000001</v>
      </c>
      <c r="S4105" s="90" t="s">
        <v>42</v>
      </c>
      <c r="T4105" s="55" t="s">
        <v>35</v>
      </c>
    </row>
    <row r="4106" spans="1:20">
      <c r="A4106" s="27">
        <v>34</v>
      </c>
      <c r="B4106" s="90" t="s">
        <v>3424</v>
      </c>
      <c r="C4106" s="55">
        <v>1983</v>
      </c>
      <c r="D4106" s="55">
        <v>2019</v>
      </c>
      <c r="E4106" s="90" t="s">
        <v>414</v>
      </c>
      <c r="F4106" s="55">
        <v>5</v>
      </c>
      <c r="G4106" s="55">
        <v>6</v>
      </c>
      <c r="H4106" s="190">
        <v>5139.8999999999996</v>
      </c>
      <c r="I4106" s="190">
        <v>4537</v>
      </c>
      <c r="J4106" s="190">
        <v>4537</v>
      </c>
      <c r="K4106" s="190">
        <v>243</v>
      </c>
      <c r="L4106" s="189">
        <f>'Форма 2'!C4110</f>
        <v>5577787.8000000007</v>
      </c>
      <c r="M4106" s="190">
        <v>0</v>
      </c>
      <c r="N4106" s="190">
        <v>0</v>
      </c>
      <c r="O4106" s="190">
        <v>0</v>
      </c>
      <c r="P4106" s="189">
        <f t="shared" si="361"/>
        <v>5577787.8000000007</v>
      </c>
      <c r="Q4106" s="191">
        <f t="shared" si="362"/>
        <v>1229.4000000000001</v>
      </c>
      <c r="R4106" s="191">
        <f t="shared" si="363"/>
        <v>1229.4000000000001</v>
      </c>
      <c r="S4106" s="90" t="s">
        <v>42</v>
      </c>
      <c r="T4106" s="55" t="s">
        <v>35</v>
      </c>
    </row>
    <row r="4107" spans="1:20">
      <c r="A4107" s="27">
        <v>35</v>
      </c>
      <c r="B4107" s="90" t="s">
        <v>3445</v>
      </c>
      <c r="C4107" s="55">
        <v>1992</v>
      </c>
      <c r="D4107" s="55"/>
      <c r="E4107" s="90" t="s">
        <v>414</v>
      </c>
      <c r="F4107" s="55">
        <v>9</v>
      </c>
      <c r="G4107" s="55">
        <v>5</v>
      </c>
      <c r="H4107" s="190">
        <v>12345.1</v>
      </c>
      <c r="I4107" s="190">
        <v>10606.7</v>
      </c>
      <c r="J4107" s="190">
        <v>10606.7</v>
      </c>
      <c r="K4107" s="190">
        <v>420</v>
      </c>
      <c r="L4107" s="189">
        <f>'Форма 2'!C4111</f>
        <v>14206932.181000002</v>
      </c>
      <c r="M4107" s="190">
        <v>0</v>
      </c>
      <c r="N4107" s="190">
        <v>0</v>
      </c>
      <c r="O4107" s="190">
        <v>0</v>
      </c>
      <c r="P4107" s="189">
        <f t="shared" si="361"/>
        <v>14206932.181000002</v>
      </c>
      <c r="Q4107" s="191">
        <f t="shared" si="362"/>
        <v>1339.43</v>
      </c>
      <c r="R4107" s="191">
        <f t="shared" si="363"/>
        <v>1339.43</v>
      </c>
      <c r="S4107" s="90" t="s">
        <v>42</v>
      </c>
      <c r="T4107" s="55" t="s">
        <v>35</v>
      </c>
    </row>
    <row r="4108" spans="1:20">
      <c r="A4108" s="27">
        <v>36</v>
      </c>
      <c r="B4108" s="90" t="s">
        <v>3446</v>
      </c>
      <c r="C4108" s="55">
        <v>2004</v>
      </c>
      <c r="D4108" s="55">
        <v>2016</v>
      </c>
      <c r="E4108" s="90" t="s">
        <v>414</v>
      </c>
      <c r="F4108" s="55">
        <v>9</v>
      </c>
      <c r="G4108" s="55">
        <v>4</v>
      </c>
      <c r="H4108" s="190">
        <v>8987.9</v>
      </c>
      <c r="I4108" s="190">
        <v>7657.3</v>
      </c>
      <c r="J4108" s="190">
        <v>7657.3</v>
      </c>
      <c r="K4108" s="190">
        <v>300</v>
      </c>
      <c r="L4108" s="189">
        <f>'Форма 2'!C4112</f>
        <v>10256417.339000002</v>
      </c>
      <c r="M4108" s="190">
        <v>0</v>
      </c>
      <c r="N4108" s="190">
        <v>0</v>
      </c>
      <c r="O4108" s="190">
        <v>0</v>
      </c>
      <c r="P4108" s="189">
        <f t="shared" si="361"/>
        <v>10256417.339000002</v>
      </c>
      <c r="Q4108" s="191">
        <f t="shared" si="362"/>
        <v>1339.43</v>
      </c>
      <c r="R4108" s="191">
        <f t="shared" si="363"/>
        <v>1339.43</v>
      </c>
      <c r="S4108" s="90" t="s">
        <v>42</v>
      </c>
      <c r="T4108" s="55" t="s">
        <v>35</v>
      </c>
    </row>
    <row r="4109" spans="1:20">
      <c r="A4109" s="27">
        <v>37</v>
      </c>
      <c r="B4109" s="90" t="s">
        <v>3447</v>
      </c>
      <c r="C4109" s="55">
        <v>1995</v>
      </c>
      <c r="D4109" s="55">
        <v>2019</v>
      </c>
      <c r="E4109" s="90" t="s">
        <v>414</v>
      </c>
      <c r="F4109" s="55">
        <v>5</v>
      </c>
      <c r="G4109" s="55">
        <v>8</v>
      </c>
      <c r="H4109" s="190">
        <v>7072.2</v>
      </c>
      <c r="I4109" s="190">
        <v>6065.5</v>
      </c>
      <c r="J4109" s="190">
        <v>6065.5</v>
      </c>
      <c r="K4109" s="190">
        <v>307</v>
      </c>
      <c r="L4109" s="189">
        <f>'Форма 2'!C4113</f>
        <v>7456925.7000000002</v>
      </c>
      <c r="M4109" s="190">
        <v>0</v>
      </c>
      <c r="N4109" s="190">
        <v>0</v>
      </c>
      <c r="O4109" s="190">
        <v>0</v>
      </c>
      <c r="P4109" s="189">
        <f t="shared" si="361"/>
        <v>7456925.7000000002</v>
      </c>
      <c r="Q4109" s="191">
        <f t="shared" si="362"/>
        <v>1229.4000000000001</v>
      </c>
      <c r="R4109" s="191">
        <f t="shared" si="363"/>
        <v>1229.4000000000001</v>
      </c>
      <c r="S4109" s="90" t="s">
        <v>42</v>
      </c>
      <c r="T4109" s="55" t="s">
        <v>35</v>
      </c>
    </row>
    <row r="4110" spans="1:20">
      <c r="A4110" s="27">
        <v>38</v>
      </c>
      <c r="B4110" s="90" t="s">
        <v>3452</v>
      </c>
      <c r="C4110" s="55">
        <v>2008</v>
      </c>
      <c r="D4110" s="55"/>
      <c r="E4110" s="90" t="s">
        <v>414</v>
      </c>
      <c r="F4110" s="55">
        <v>9</v>
      </c>
      <c r="G4110" s="55">
        <v>1</v>
      </c>
      <c r="H4110" s="190">
        <v>6827.9</v>
      </c>
      <c r="I4110" s="190">
        <v>6013.4</v>
      </c>
      <c r="J4110" s="190">
        <v>6013.4</v>
      </c>
      <c r="K4110" s="190">
        <v>121</v>
      </c>
      <c r="L4110" s="189">
        <f>'Форма 2'!C4114</f>
        <v>8054528.3619999997</v>
      </c>
      <c r="M4110" s="190">
        <v>0</v>
      </c>
      <c r="N4110" s="190">
        <v>0</v>
      </c>
      <c r="O4110" s="190">
        <v>0</v>
      </c>
      <c r="P4110" s="189">
        <f t="shared" si="361"/>
        <v>8054528.3619999997</v>
      </c>
      <c r="Q4110" s="191">
        <f t="shared" si="362"/>
        <v>1339.43</v>
      </c>
      <c r="R4110" s="191">
        <f t="shared" si="363"/>
        <v>1339.43</v>
      </c>
      <c r="S4110" s="90" t="s">
        <v>42</v>
      </c>
      <c r="T4110" s="55" t="s">
        <v>35</v>
      </c>
    </row>
    <row r="4111" spans="1:20">
      <c r="A4111" s="27">
        <v>39</v>
      </c>
      <c r="B4111" s="90" t="s">
        <v>3448</v>
      </c>
      <c r="C4111" s="55">
        <v>1996</v>
      </c>
      <c r="D4111" s="55">
        <v>2019</v>
      </c>
      <c r="E4111" s="90" t="s">
        <v>415</v>
      </c>
      <c r="F4111" s="55">
        <v>9</v>
      </c>
      <c r="G4111" s="55">
        <v>7</v>
      </c>
      <c r="H4111" s="190">
        <v>17115.900000000001</v>
      </c>
      <c r="I4111" s="190">
        <v>14546.9</v>
      </c>
      <c r="J4111" s="190">
        <v>14546.9</v>
      </c>
      <c r="K4111" s="190">
        <v>524</v>
      </c>
      <c r="L4111" s="189">
        <f>'Форма 2'!C4115</f>
        <v>19484554.267000001</v>
      </c>
      <c r="M4111" s="190">
        <v>0</v>
      </c>
      <c r="N4111" s="190">
        <v>0</v>
      </c>
      <c r="O4111" s="190">
        <v>0</v>
      </c>
      <c r="P4111" s="189">
        <f t="shared" si="361"/>
        <v>19484554.267000001</v>
      </c>
      <c r="Q4111" s="191">
        <f t="shared" si="362"/>
        <v>1339.43</v>
      </c>
      <c r="R4111" s="191">
        <f t="shared" si="363"/>
        <v>1339.43</v>
      </c>
      <c r="S4111" s="90" t="s">
        <v>42</v>
      </c>
      <c r="T4111" s="55" t="s">
        <v>35</v>
      </c>
    </row>
    <row r="4112" spans="1:20">
      <c r="A4112" s="27">
        <v>40</v>
      </c>
      <c r="B4112" s="90" t="s">
        <v>3449</v>
      </c>
      <c r="C4112" s="55">
        <v>1994</v>
      </c>
      <c r="D4112" s="55"/>
      <c r="E4112" s="90" t="s">
        <v>415</v>
      </c>
      <c r="F4112" s="55">
        <v>6</v>
      </c>
      <c r="G4112" s="55">
        <v>5</v>
      </c>
      <c r="H4112" s="190">
        <v>4615.3</v>
      </c>
      <c r="I4112" s="190">
        <v>4178.8</v>
      </c>
      <c r="J4112" s="190">
        <v>4178.8</v>
      </c>
      <c r="K4112" s="190">
        <v>214</v>
      </c>
      <c r="L4112" s="189">
        <f>'Форма 2'!C4116</f>
        <v>5137416.7200000007</v>
      </c>
      <c r="M4112" s="190">
        <v>0</v>
      </c>
      <c r="N4112" s="190">
        <v>0</v>
      </c>
      <c r="O4112" s="190">
        <v>0</v>
      </c>
      <c r="P4112" s="189">
        <f t="shared" si="361"/>
        <v>5137416.7200000007</v>
      </c>
      <c r="Q4112" s="191">
        <f t="shared" si="362"/>
        <v>1229.4000000000001</v>
      </c>
      <c r="R4112" s="191">
        <f t="shared" si="363"/>
        <v>1229.4000000000001</v>
      </c>
      <c r="S4112" s="90" t="s">
        <v>42</v>
      </c>
      <c r="T4112" s="55" t="s">
        <v>35</v>
      </c>
    </row>
    <row r="4113" spans="1:20">
      <c r="A4113" s="27">
        <v>41</v>
      </c>
      <c r="B4113" s="90" t="s">
        <v>3450</v>
      </c>
      <c r="C4113" s="55">
        <v>2010</v>
      </c>
      <c r="D4113" s="55"/>
      <c r="E4113" s="90" t="s">
        <v>415</v>
      </c>
      <c r="F4113" s="55">
        <v>9</v>
      </c>
      <c r="G4113" s="55">
        <v>5</v>
      </c>
      <c r="H4113" s="190">
        <v>12401.7</v>
      </c>
      <c r="I4113" s="190">
        <v>10205.5</v>
      </c>
      <c r="J4113" s="190">
        <v>10205.5</v>
      </c>
      <c r="K4113" s="190">
        <v>432</v>
      </c>
      <c r="L4113" s="189">
        <f>'Форма 2'!C4117</f>
        <v>13669552.865</v>
      </c>
      <c r="M4113" s="190">
        <v>0</v>
      </c>
      <c r="N4113" s="190">
        <v>0</v>
      </c>
      <c r="O4113" s="190">
        <v>0</v>
      </c>
      <c r="P4113" s="189">
        <f t="shared" si="361"/>
        <v>13669552.865</v>
      </c>
      <c r="Q4113" s="191">
        <f t="shared" si="362"/>
        <v>1339.43</v>
      </c>
      <c r="R4113" s="191">
        <f t="shared" si="363"/>
        <v>1339.43</v>
      </c>
      <c r="S4113" s="90" t="s">
        <v>42</v>
      </c>
      <c r="T4113" s="55" t="s">
        <v>35</v>
      </c>
    </row>
    <row r="4114" spans="1:20">
      <c r="A4114" s="27">
        <v>42</v>
      </c>
      <c r="B4114" s="90" t="s">
        <v>3451</v>
      </c>
      <c r="C4114" s="55">
        <v>2013</v>
      </c>
      <c r="D4114" s="55"/>
      <c r="E4114" s="90" t="s">
        <v>415</v>
      </c>
      <c r="F4114" s="55">
        <v>9</v>
      </c>
      <c r="G4114" s="55">
        <v>1</v>
      </c>
      <c r="H4114" s="190">
        <v>4700.8999999999996</v>
      </c>
      <c r="I4114" s="190">
        <v>3264.1</v>
      </c>
      <c r="J4114" s="190">
        <v>3264.1</v>
      </c>
      <c r="K4114" s="190">
        <v>96</v>
      </c>
      <c r="L4114" s="189">
        <f>'Форма 2'!C4118</f>
        <v>4372033.4630000005</v>
      </c>
      <c r="M4114" s="190">
        <v>0</v>
      </c>
      <c r="N4114" s="190">
        <v>0</v>
      </c>
      <c r="O4114" s="190">
        <v>0</v>
      </c>
      <c r="P4114" s="189">
        <f t="shared" si="361"/>
        <v>4372033.4630000005</v>
      </c>
      <c r="Q4114" s="191">
        <f t="shared" si="362"/>
        <v>1339.43</v>
      </c>
      <c r="R4114" s="191">
        <f t="shared" si="363"/>
        <v>1339.43</v>
      </c>
      <c r="S4114" s="90" t="s">
        <v>42</v>
      </c>
      <c r="T4114" s="55" t="s">
        <v>35</v>
      </c>
    </row>
    <row r="4115" spans="1:20">
      <c r="A4115" s="27">
        <v>43</v>
      </c>
      <c r="B4115" s="90" t="s">
        <v>3443</v>
      </c>
      <c r="C4115" s="55">
        <v>1998</v>
      </c>
      <c r="D4115" s="55">
        <v>2016</v>
      </c>
      <c r="E4115" s="90" t="s">
        <v>415</v>
      </c>
      <c r="F4115" s="55">
        <v>16</v>
      </c>
      <c r="G4115" s="55">
        <v>1</v>
      </c>
      <c r="H4115" s="190">
        <v>6586.4</v>
      </c>
      <c r="I4115" s="190">
        <v>5457</v>
      </c>
      <c r="J4115" s="190">
        <v>5457</v>
      </c>
      <c r="K4115" s="190">
        <v>205</v>
      </c>
      <c r="L4115" s="189">
        <f>'Форма 2'!C4119</f>
        <v>7309269.5100000007</v>
      </c>
      <c r="M4115" s="190">
        <v>0</v>
      </c>
      <c r="N4115" s="190">
        <v>0</v>
      </c>
      <c r="O4115" s="190">
        <v>0</v>
      </c>
      <c r="P4115" s="189">
        <f t="shared" si="361"/>
        <v>7309269.5100000007</v>
      </c>
      <c r="Q4115" s="191">
        <f t="shared" si="362"/>
        <v>1339.43</v>
      </c>
      <c r="R4115" s="191">
        <f t="shared" si="363"/>
        <v>1339.43</v>
      </c>
      <c r="S4115" s="90" t="s">
        <v>42</v>
      </c>
      <c r="T4115" s="55" t="s">
        <v>35</v>
      </c>
    </row>
    <row r="4116" spans="1:20">
      <c r="A4116" s="27">
        <v>44</v>
      </c>
      <c r="B4116" s="90" t="s">
        <v>3444</v>
      </c>
      <c r="C4116" s="55">
        <v>1992</v>
      </c>
      <c r="D4116" s="55">
        <v>2018</v>
      </c>
      <c r="E4116" s="90" t="s">
        <v>415</v>
      </c>
      <c r="F4116" s="55">
        <v>16</v>
      </c>
      <c r="G4116" s="55">
        <v>1</v>
      </c>
      <c r="H4116" s="190">
        <v>6346.6</v>
      </c>
      <c r="I4116" s="190">
        <v>5256</v>
      </c>
      <c r="J4116" s="190">
        <v>5256</v>
      </c>
      <c r="K4116" s="190">
        <v>220</v>
      </c>
      <c r="L4116" s="189">
        <f>'Форма 2'!C4120</f>
        <v>7040044.0800000001</v>
      </c>
      <c r="M4116" s="190">
        <v>0</v>
      </c>
      <c r="N4116" s="190">
        <v>0</v>
      </c>
      <c r="O4116" s="190">
        <v>0</v>
      </c>
      <c r="P4116" s="189">
        <f t="shared" si="361"/>
        <v>7040044.0800000001</v>
      </c>
      <c r="Q4116" s="191">
        <f t="shared" si="362"/>
        <v>1339.43</v>
      </c>
      <c r="R4116" s="191">
        <f t="shared" si="363"/>
        <v>1339.43</v>
      </c>
      <c r="S4116" s="90" t="s">
        <v>42</v>
      </c>
      <c r="T4116" s="55" t="s">
        <v>34</v>
      </c>
    </row>
    <row r="4117" spans="1:20">
      <c r="A4117" s="27">
        <v>45</v>
      </c>
      <c r="B4117" s="90" t="s">
        <v>3453</v>
      </c>
      <c r="C4117" s="55">
        <v>1979</v>
      </c>
      <c r="D4117" s="55">
        <v>2019</v>
      </c>
      <c r="E4117" s="90" t="s">
        <v>414</v>
      </c>
      <c r="F4117" s="55">
        <v>5</v>
      </c>
      <c r="G4117" s="55">
        <v>4</v>
      </c>
      <c r="H4117" s="190">
        <v>3719</v>
      </c>
      <c r="I4117" s="190">
        <v>3381.2</v>
      </c>
      <c r="J4117" s="190">
        <v>3381.2</v>
      </c>
      <c r="K4117" s="190">
        <v>182</v>
      </c>
      <c r="L4117" s="189">
        <f>'Форма 2'!C4121</f>
        <v>4156847.2800000003</v>
      </c>
      <c r="M4117" s="190">
        <v>0</v>
      </c>
      <c r="N4117" s="190">
        <v>0</v>
      </c>
      <c r="O4117" s="190">
        <v>0</v>
      </c>
      <c r="P4117" s="189">
        <f t="shared" si="361"/>
        <v>4156847.2800000003</v>
      </c>
      <c r="Q4117" s="191">
        <f t="shared" si="362"/>
        <v>1229.4000000000001</v>
      </c>
      <c r="R4117" s="191">
        <f t="shared" si="363"/>
        <v>1229.4000000000001</v>
      </c>
      <c r="S4117" s="90" t="s">
        <v>42</v>
      </c>
      <c r="T4117" s="55" t="s">
        <v>35</v>
      </c>
    </row>
    <row r="4118" spans="1:20">
      <c r="A4118" s="27">
        <v>46</v>
      </c>
      <c r="B4118" s="90" t="s">
        <v>3454</v>
      </c>
      <c r="C4118" s="55">
        <v>1980</v>
      </c>
      <c r="D4118" s="55">
        <v>2019</v>
      </c>
      <c r="E4118" s="90" t="s">
        <v>414</v>
      </c>
      <c r="F4118" s="55">
        <v>5</v>
      </c>
      <c r="G4118" s="55">
        <v>6</v>
      </c>
      <c r="H4118" s="190">
        <v>5017.3999999999996</v>
      </c>
      <c r="I4118" s="190">
        <v>4528.3999999999996</v>
      </c>
      <c r="J4118" s="190">
        <v>4528.3999999999996</v>
      </c>
      <c r="K4118" s="190">
        <v>241</v>
      </c>
      <c r="L4118" s="189">
        <f>'Форма 2'!C4122</f>
        <v>15600428.567999998</v>
      </c>
      <c r="M4118" s="190">
        <v>0</v>
      </c>
      <c r="N4118" s="190">
        <v>0</v>
      </c>
      <c r="O4118" s="190">
        <v>0</v>
      </c>
      <c r="P4118" s="189">
        <f t="shared" si="361"/>
        <v>15600428.567999998</v>
      </c>
      <c r="Q4118" s="191">
        <f t="shared" si="362"/>
        <v>3445.02</v>
      </c>
      <c r="R4118" s="191">
        <f t="shared" si="363"/>
        <v>3445.02</v>
      </c>
      <c r="S4118" s="90" t="s">
        <v>42</v>
      </c>
      <c r="T4118" s="55" t="s">
        <v>35</v>
      </c>
    </row>
    <row r="4119" spans="1:20">
      <c r="A4119" s="27">
        <v>47</v>
      </c>
      <c r="B4119" s="90" t="s">
        <v>3455</v>
      </c>
      <c r="C4119" s="55">
        <v>1986</v>
      </c>
      <c r="D4119" s="55"/>
      <c r="E4119" s="90" t="s">
        <v>414</v>
      </c>
      <c r="F4119" s="55">
        <v>5</v>
      </c>
      <c r="G4119" s="55">
        <v>6</v>
      </c>
      <c r="H4119" s="190">
        <v>5080.5</v>
      </c>
      <c r="I4119" s="190">
        <v>4571.3</v>
      </c>
      <c r="J4119" s="190">
        <v>4571.3</v>
      </c>
      <c r="K4119" s="190">
        <v>240</v>
      </c>
      <c r="L4119" s="189">
        <f>'Форма 2'!C4123</f>
        <v>5619956.2200000007</v>
      </c>
      <c r="M4119" s="190">
        <v>0</v>
      </c>
      <c r="N4119" s="190">
        <v>0</v>
      </c>
      <c r="O4119" s="190">
        <v>0</v>
      </c>
      <c r="P4119" s="189">
        <f t="shared" si="361"/>
        <v>5619956.2200000007</v>
      </c>
      <c r="Q4119" s="191">
        <f t="shared" si="362"/>
        <v>1229.4000000000001</v>
      </c>
      <c r="R4119" s="191">
        <f t="shared" si="363"/>
        <v>1229.4000000000001</v>
      </c>
      <c r="S4119" s="90" t="s">
        <v>42</v>
      </c>
      <c r="T4119" s="55" t="s">
        <v>35</v>
      </c>
    </row>
    <row r="4120" spans="1:20">
      <c r="A4120" s="27">
        <v>48</v>
      </c>
      <c r="B4120" s="90" t="s">
        <v>3459</v>
      </c>
      <c r="C4120" s="55">
        <v>1982</v>
      </c>
      <c r="D4120" s="55">
        <v>2018</v>
      </c>
      <c r="E4120" s="90" t="s">
        <v>414</v>
      </c>
      <c r="F4120" s="55">
        <v>5</v>
      </c>
      <c r="G4120" s="55">
        <v>6</v>
      </c>
      <c r="H4120" s="190">
        <v>5006.3</v>
      </c>
      <c r="I4120" s="190">
        <v>4517.8999999999996</v>
      </c>
      <c r="J4120" s="190">
        <v>4517.8999999999996</v>
      </c>
      <c r="K4120" s="190">
        <v>268</v>
      </c>
      <c r="L4120" s="189">
        <f>'Форма 2'!C4124</f>
        <v>15564255.857999999</v>
      </c>
      <c r="M4120" s="190">
        <v>0</v>
      </c>
      <c r="N4120" s="190">
        <v>0</v>
      </c>
      <c r="O4120" s="190">
        <v>0</v>
      </c>
      <c r="P4120" s="189">
        <f t="shared" si="361"/>
        <v>15564255.857999999</v>
      </c>
      <c r="Q4120" s="191">
        <f t="shared" si="362"/>
        <v>3445.02</v>
      </c>
      <c r="R4120" s="191">
        <f t="shared" si="363"/>
        <v>3445.02</v>
      </c>
      <c r="S4120" s="90" t="s">
        <v>42</v>
      </c>
      <c r="T4120" s="55" t="s">
        <v>35</v>
      </c>
    </row>
    <row r="4121" spans="1:20">
      <c r="A4121" s="27">
        <v>49</v>
      </c>
      <c r="B4121" s="90" t="s">
        <v>3460</v>
      </c>
      <c r="C4121" s="55">
        <v>1982</v>
      </c>
      <c r="D4121" s="55">
        <v>2019</v>
      </c>
      <c r="E4121" s="90" t="s">
        <v>414</v>
      </c>
      <c r="F4121" s="55">
        <v>5</v>
      </c>
      <c r="G4121" s="55">
        <v>4</v>
      </c>
      <c r="H4121" s="190">
        <v>4163.8999999999996</v>
      </c>
      <c r="I4121" s="190">
        <v>3000.1</v>
      </c>
      <c r="J4121" s="190">
        <v>3000.1</v>
      </c>
      <c r="K4121" s="190">
        <v>135</v>
      </c>
      <c r="L4121" s="189">
        <f>'Форма 2'!C4125</f>
        <v>3688322.94</v>
      </c>
      <c r="M4121" s="190">
        <v>0</v>
      </c>
      <c r="N4121" s="190">
        <v>0</v>
      </c>
      <c r="O4121" s="190">
        <v>0</v>
      </c>
      <c r="P4121" s="189">
        <f t="shared" si="361"/>
        <v>3688322.94</v>
      </c>
      <c r="Q4121" s="191">
        <f t="shared" si="362"/>
        <v>1229.4000000000001</v>
      </c>
      <c r="R4121" s="191">
        <f t="shared" si="363"/>
        <v>1229.4000000000001</v>
      </c>
      <c r="S4121" s="90" t="s">
        <v>42</v>
      </c>
      <c r="T4121" s="55" t="s">
        <v>35</v>
      </c>
    </row>
    <row r="4122" spans="1:20">
      <c r="A4122" s="27">
        <v>50</v>
      </c>
      <c r="B4122" s="90" t="s">
        <v>3456</v>
      </c>
      <c r="C4122" s="55">
        <v>1985</v>
      </c>
      <c r="D4122" s="55">
        <v>2019</v>
      </c>
      <c r="E4122" s="90" t="s">
        <v>414</v>
      </c>
      <c r="F4122" s="55">
        <v>5</v>
      </c>
      <c r="G4122" s="55">
        <v>1</v>
      </c>
      <c r="H4122" s="190">
        <v>1924.7</v>
      </c>
      <c r="I4122" s="190">
        <v>1589.4</v>
      </c>
      <c r="J4122" s="190">
        <v>1589.4</v>
      </c>
      <c r="K4122" s="190">
        <v>113</v>
      </c>
      <c r="L4122" s="189">
        <f>'Форма 2'!C4126</f>
        <v>1954008.3600000003</v>
      </c>
      <c r="M4122" s="190">
        <v>0</v>
      </c>
      <c r="N4122" s="190">
        <v>0</v>
      </c>
      <c r="O4122" s="190">
        <v>0</v>
      </c>
      <c r="P4122" s="189">
        <f t="shared" si="361"/>
        <v>1954008.3600000003</v>
      </c>
      <c r="Q4122" s="191">
        <f t="shared" si="362"/>
        <v>1229.4000000000001</v>
      </c>
      <c r="R4122" s="191">
        <f t="shared" si="363"/>
        <v>1229.4000000000001</v>
      </c>
      <c r="S4122" s="90" t="s">
        <v>42</v>
      </c>
      <c r="T4122" s="55" t="s">
        <v>35</v>
      </c>
    </row>
    <row r="4123" spans="1:20">
      <c r="A4123" s="27">
        <v>51</v>
      </c>
      <c r="B4123" s="90" t="s">
        <v>3457</v>
      </c>
      <c r="C4123" s="55">
        <v>1984</v>
      </c>
      <c r="D4123" s="55"/>
      <c r="E4123" s="90" t="s">
        <v>414</v>
      </c>
      <c r="F4123" s="55">
        <v>5</v>
      </c>
      <c r="G4123" s="55">
        <v>1</v>
      </c>
      <c r="H4123" s="190">
        <v>1911.2</v>
      </c>
      <c r="I4123" s="190">
        <v>1571.6</v>
      </c>
      <c r="J4123" s="190">
        <v>1571.6</v>
      </c>
      <c r="K4123" s="190">
        <v>117</v>
      </c>
      <c r="L4123" s="189">
        <f>'Форма 2'!C4127</f>
        <v>1932125.04</v>
      </c>
      <c r="M4123" s="190">
        <v>0</v>
      </c>
      <c r="N4123" s="190">
        <v>0</v>
      </c>
      <c r="O4123" s="190">
        <v>0</v>
      </c>
      <c r="P4123" s="189">
        <f t="shared" si="361"/>
        <v>1932125.04</v>
      </c>
      <c r="Q4123" s="191">
        <f t="shared" si="362"/>
        <v>1229.4000000000001</v>
      </c>
      <c r="R4123" s="191">
        <f t="shared" si="363"/>
        <v>1229.4000000000001</v>
      </c>
      <c r="S4123" s="90" t="s">
        <v>42</v>
      </c>
      <c r="T4123" s="55" t="s">
        <v>35</v>
      </c>
    </row>
    <row r="4124" spans="1:20">
      <c r="A4124" s="27">
        <v>52</v>
      </c>
      <c r="B4124" s="90" t="s">
        <v>3458</v>
      </c>
      <c r="C4124" s="55">
        <v>1983</v>
      </c>
      <c r="D4124" s="55"/>
      <c r="E4124" s="90" t="s">
        <v>414</v>
      </c>
      <c r="F4124" s="55">
        <v>5</v>
      </c>
      <c r="G4124" s="55">
        <v>1</v>
      </c>
      <c r="H4124" s="190">
        <v>3009</v>
      </c>
      <c r="I4124" s="190">
        <v>2672.4</v>
      </c>
      <c r="J4124" s="190">
        <v>2672.4</v>
      </c>
      <c r="K4124" s="190">
        <v>123</v>
      </c>
      <c r="L4124" s="189">
        <f>'Форма 2'!C4128</f>
        <v>3285448.5600000005</v>
      </c>
      <c r="M4124" s="190">
        <v>0</v>
      </c>
      <c r="N4124" s="190">
        <v>0</v>
      </c>
      <c r="O4124" s="190">
        <v>0</v>
      </c>
      <c r="P4124" s="189">
        <f t="shared" si="361"/>
        <v>3285448.5600000005</v>
      </c>
      <c r="Q4124" s="191">
        <f t="shared" si="362"/>
        <v>1229.4000000000001</v>
      </c>
      <c r="R4124" s="191">
        <f t="shared" si="363"/>
        <v>1229.4000000000001</v>
      </c>
      <c r="S4124" s="90" t="s">
        <v>42</v>
      </c>
      <c r="T4124" s="55" t="s">
        <v>35</v>
      </c>
    </row>
    <row r="4125" spans="1:20">
      <c r="A4125" s="27">
        <v>53</v>
      </c>
      <c r="B4125" s="90" t="s">
        <v>3461</v>
      </c>
      <c r="C4125" s="55">
        <v>1981</v>
      </c>
      <c r="D4125" s="55"/>
      <c r="E4125" s="90" t="s">
        <v>414</v>
      </c>
      <c r="F4125" s="55">
        <v>5</v>
      </c>
      <c r="G4125" s="55">
        <v>4</v>
      </c>
      <c r="H4125" s="190">
        <v>4450.2</v>
      </c>
      <c r="I4125" s="190">
        <v>2721.8</v>
      </c>
      <c r="J4125" s="190">
        <v>2721.8</v>
      </c>
      <c r="K4125" s="190">
        <v>145</v>
      </c>
      <c r="L4125" s="189">
        <f>'Форма 2'!C4129</f>
        <v>3346180.9200000004</v>
      </c>
      <c r="M4125" s="190">
        <v>0</v>
      </c>
      <c r="N4125" s="190">
        <v>0</v>
      </c>
      <c r="O4125" s="190">
        <v>0</v>
      </c>
      <c r="P4125" s="189">
        <f t="shared" si="361"/>
        <v>3346180.9200000004</v>
      </c>
      <c r="Q4125" s="191">
        <f t="shared" si="362"/>
        <v>1229.4000000000001</v>
      </c>
      <c r="R4125" s="191">
        <f t="shared" si="363"/>
        <v>1229.4000000000001</v>
      </c>
      <c r="S4125" s="90" t="s">
        <v>42</v>
      </c>
      <c r="T4125" s="55" t="s">
        <v>35</v>
      </c>
    </row>
    <row r="4126" spans="1:20">
      <c r="A4126" s="27">
        <v>54</v>
      </c>
      <c r="B4126" s="90" t="s">
        <v>3462</v>
      </c>
      <c r="C4126" s="55">
        <v>1980</v>
      </c>
      <c r="D4126" s="55">
        <v>2018</v>
      </c>
      <c r="E4126" s="90" t="s">
        <v>414</v>
      </c>
      <c r="F4126" s="55">
        <v>5</v>
      </c>
      <c r="G4126" s="55">
        <v>4</v>
      </c>
      <c r="H4126" s="190">
        <v>2958.5</v>
      </c>
      <c r="I4126" s="190">
        <v>2667.5</v>
      </c>
      <c r="J4126" s="190">
        <v>2667.5</v>
      </c>
      <c r="K4126" s="190">
        <v>150</v>
      </c>
      <c r="L4126" s="189">
        <f>'Форма 2'!C4130</f>
        <v>9189590.8499999996</v>
      </c>
      <c r="M4126" s="190">
        <v>0</v>
      </c>
      <c r="N4126" s="190">
        <v>0</v>
      </c>
      <c r="O4126" s="190">
        <v>0</v>
      </c>
      <c r="P4126" s="189">
        <f t="shared" si="361"/>
        <v>9189590.8499999996</v>
      </c>
      <c r="Q4126" s="191">
        <f t="shared" si="362"/>
        <v>3445.02</v>
      </c>
      <c r="R4126" s="191">
        <f t="shared" si="363"/>
        <v>3445.02</v>
      </c>
      <c r="S4126" s="90" t="s">
        <v>42</v>
      </c>
      <c r="T4126" s="55" t="s">
        <v>35</v>
      </c>
    </row>
    <row r="4127" spans="1:20">
      <c r="A4127" s="27">
        <v>55</v>
      </c>
      <c r="B4127" s="90" t="s">
        <v>3463</v>
      </c>
      <c r="C4127" s="55">
        <v>1980</v>
      </c>
      <c r="D4127" s="55">
        <v>2019</v>
      </c>
      <c r="E4127" s="90" t="s">
        <v>414</v>
      </c>
      <c r="F4127" s="55">
        <v>5</v>
      </c>
      <c r="G4127" s="55">
        <v>6</v>
      </c>
      <c r="H4127" s="190">
        <v>5063.2</v>
      </c>
      <c r="I4127" s="190">
        <v>4573.2</v>
      </c>
      <c r="J4127" s="190">
        <v>4573.2</v>
      </c>
      <c r="K4127" s="190">
        <v>228</v>
      </c>
      <c r="L4127" s="189">
        <f>'Форма 2'!C4131</f>
        <v>15754765.464</v>
      </c>
      <c r="M4127" s="190">
        <v>0</v>
      </c>
      <c r="N4127" s="190">
        <v>0</v>
      </c>
      <c r="O4127" s="190">
        <v>0</v>
      </c>
      <c r="P4127" s="189">
        <f t="shared" si="361"/>
        <v>15754765.464</v>
      </c>
      <c r="Q4127" s="191">
        <f t="shared" si="362"/>
        <v>3445.02</v>
      </c>
      <c r="R4127" s="191">
        <f t="shared" si="363"/>
        <v>3445.02</v>
      </c>
      <c r="S4127" s="90" t="s">
        <v>42</v>
      </c>
      <c r="T4127" s="55" t="s">
        <v>35</v>
      </c>
    </row>
    <row r="4128" spans="1:20">
      <c r="A4128" s="27">
        <v>56</v>
      </c>
      <c r="B4128" s="90" t="s">
        <v>4415</v>
      </c>
      <c r="C4128" s="55">
        <v>1994</v>
      </c>
      <c r="D4128" s="55">
        <v>2018</v>
      </c>
      <c r="E4128" s="90" t="s">
        <v>396</v>
      </c>
      <c r="F4128" s="55">
        <v>5</v>
      </c>
      <c r="G4128" s="55">
        <v>7</v>
      </c>
      <c r="H4128" s="190">
        <v>7632.3</v>
      </c>
      <c r="I4128" s="190">
        <v>5532</v>
      </c>
      <c r="J4128" s="190">
        <v>5532</v>
      </c>
      <c r="K4128" s="190">
        <v>263</v>
      </c>
      <c r="L4128" s="189">
        <f>'Форма 2'!C4132</f>
        <v>2518774.92</v>
      </c>
      <c r="M4128" s="190">
        <v>0</v>
      </c>
      <c r="N4128" s="190">
        <v>0</v>
      </c>
      <c r="O4128" s="190">
        <v>0</v>
      </c>
      <c r="P4128" s="189">
        <f t="shared" si="361"/>
        <v>2518774.92</v>
      </c>
      <c r="Q4128" s="191">
        <f t="shared" si="362"/>
        <v>455.31</v>
      </c>
      <c r="R4128" s="191">
        <f t="shared" si="363"/>
        <v>455.31</v>
      </c>
      <c r="S4128" s="90" t="s">
        <v>42</v>
      </c>
      <c r="T4128" s="55" t="s">
        <v>34</v>
      </c>
    </row>
    <row r="4129" spans="1:20">
      <c r="A4129" s="27">
        <v>57</v>
      </c>
      <c r="B4129" s="90" t="s">
        <v>4416</v>
      </c>
      <c r="C4129" s="55">
        <v>1994</v>
      </c>
      <c r="D4129" s="55">
        <v>2018</v>
      </c>
      <c r="E4129" s="90" t="s">
        <v>396</v>
      </c>
      <c r="F4129" s="55">
        <v>5</v>
      </c>
      <c r="G4129" s="55">
        <v>6</v>
      </c>
      <c r="H4129" s="190">
        <v>6134.9</v>
      </c>
      <c r="I4129" s="190">
        <v>4410</v>
      </c>
      <c r="J4129" s="190">
        <v>4410</v>
      </c>
      <c r="K4129" s="190">
        <v>213</v>
      </c>
      <c r="L4129" s="189">
        <f>'Форма 2'!C4133</f>
        <v>2007917.1</v>
      </c>
      <c r="M4129" s="190">
        <v>0</v>
      </c>
      <c r="N4129" s="190">
        <v>0</v>
      </c>
      <c r="O4129" s="190">
        <v>0</v>
      </c>
      <c r="P4129" s="189">
        <f t="shared" si="361"/>
        <v>2007917.1</v>
      </c>
      <c r="Q4129" s="191">
        <f t="shared" si="362"/>
        <v>455.31</v>
      </c>
      <c r="R4129" s="191">
        <f t="shared" si="363"/>
        <v>455.31</v>
      </c>
      <c r="S4129" s="90" t="s">
        <v>42</v>
      </c>
      <c r="T4129" s="55" t="s">
        <v>35</v>
      </c>
    </row>
    <row r="4130" spans="1:20">
      <c r="A4130" s="27">
        <v>58</v>
      </c>
      <c r="B4130" s="90" t="s">
        <v>4417</v>
      </c>
      <c r="C4130" s="55">
        <v>1994</v>
      </c>
      <c r="D4130" s="55">
        <v>2019</v>
      </c>
      <c r="E4130" s="90" t="s">
        <v>396</v>
      </c>
      <c r="F4130" s="55">
        <v>5</v>
      </c>
      <c r="G4130" s="55">
        <v>5</v>
      </c>
      <c r="H4130" s="190">
        <v>5642.6</v>
      </c>
      <c r="I4130" s="190">
        <v>4870.3999999999996</v>
      </c>
      <c r="J4130" s="190">
        <v>4870.3999999999996</v>
      </c>
      <c r="K4130" s="190">
        <v>195</v>
      </c>
      <c r="L4130" s="189">
        <f>'Форма 2'!C4134</f>
        <v>2217541.824</v>
      </c>
      <c r="M4130" s="190">
        <v>0</v>
      </c>
      <c r="N4130" s="190">
        <v>0</v>
      </c>
      <c r="O4130" s="190">
        <v>0</v>
      </c>
      <c r="P4130" s="189">
        <f t="shared" si="361"/>
        <v>2217541.824</v>
      </c>
      <c r="Q4130" s="191">
        <f t="shared" si="362"/>
        <v>455.31000000000006</v>
      </c>
      <c r="R4130" s="191">
        <f t="shared" si="363"/>
        <v>455.31000000000006</v>
      </c>
      <c r="S4130" s="90" t="s">
        <v>42</v>
      </c>
      <c r="T4130" s="55" t="s">
        <v>35</v>
      </c>
    </row>
    <row r="4131" spans="1:20">
      <c r="A4131" s="27">
        <v>59</v>
      </c>
      <c r="B4131" s="90" t="s">
        <v>3465</v>
      </c>
      <c r="C4131" s="55">
        <v>1996</v>
      </c>
      <c r="D4131" s="55"/>
      <c r="E4131" s="90" t="s">
        <v>396</v>
      </c>
      <c r="F4131" s="55">
        <v>3</v>
      </c>
      <c r="G4131" s="55">
        <v>3</v>
      </c>
      <c r="H4131" s="190">
        <v>1623.4</v>
      </c>
      <c r="I4131" s="190">
        <v>1392.97</v>
      </c>
      <c r="J4131" s="190">
        <v>1392.97</v>
      </c>
      <c r="K4131" s="190">
        <v>21</v>
      </c>
      <c r="L4131" s="189">
        <f>'Форма 2'!C4135</f>
        <v>1808130.7788</v>
      </c>
      <c r="M4131" s="190">
        <v>0</v>
      </c>
      <c r="N4131" s="190">
        <v>0</v>
      </c>
      <c r="O4131" s="190">
        <v>0</v>
      </c>
      <c r="P4131" s="189">
        <f t="shared" si="361"/>
        <v>1808130.7788</v>
      </c>
      <c r="Q4131" s="191">
        <f t="shared" si="362"/>
        <v>1298.04</v>
      </c>
      <c r="R4131" s="191">
        <f t="shared" si="363"/>
        <v>1298.04</v>
      </c>
      <c r="S4131" s="90" t="s">
        <v>42</v>
      </c>
      <c r="T4131" s="55" t="s">
        <v>2982</v>
      </c>
    </row>
    <row r="4132" spans="1:20">
      <c r="A4132" s="27">
        <v>60</v>
      </c>
      <c r="B4132" s="90" t="s">
        <v>3464</v>
      </c>
      <c r="C4132" s="55">
        <v>1995</v>
      </c>
      <c r="D4132" s="55"/>
      <c r="E4132" s="90" t="s">
        <v>396</v>
      </c>
      <c r="F4132" s="55">
        <v>2</v>
      </c>
      <c r="G4132" s="55">
        <v>3</v>
      </c>
      <c r="H4132" s="190">
        <v>984</v>
      </c>
      <c r="I4132" s="190">
        <v>877.9</v>
      </c>
      <c r="J4132" s="190">
        <v>877.9</v>
      </c>
      <c r="K4132" s="190">
        <v>43</v>
      </c>
      <c r="L4132" s="189">
        <f>'Форма 2'!C4136</f>
        <v>1139549.3159999999</v>
      </c>
      <c r="M4132" s="190">
        <v>0</v>
      </c>
      <c r="N4132" s="190">
        <v>0</v>
      </c>
      <c r="O4132" s="190">
        <v>0</v>
      </c>
      <c r="P4132" s="189">
        <f t="shared" si="361"/>
        <v>1139549.3159999999</v>
      </c>
      <c r="Q4132" s="191">
        <f t="shared" si="362"/>
        <v>1298.04</v>
      </c>
      <c r="R4132" s="191">
        <f t="shared" si="363"/>
        <v>1298.04</v>
      </c>
      <c r="S4132" s="90" t="s">
        <v>42</v>
      </c>
      <c r="T4132" s="55" t="s">
        <v>34</v>
      </c>
    </row>
    <row r="4133" spans="1:20">
      <c r="A4133" s="27">
        <v>61</v>
      </c>
      <c r="B4133" s="90" t="s">
        <v>3466</v>
      </c>
      <c r="C4133" s="55">
        <v>1995</v>
      </c>
      <c r="D4133" s="55"/>
      <c r="E4133" s="90" t="s">
        <v>396</v>
      </c>
      <c r="F4133" s="55">
        <v>2</v>
      </c>
      <c r="G4133" s="55">
        <v>3</v>
      </c>
      <c r="H4133" s="190">
        <v>959.5</v>
      </c>
      <c r="I4133" s="190">
        <v>854.6</v>
      </c>
      <c r="J4133" s="190">
        <v>854.6</v>
      </c>
      <c r="K4133" s="190">
        <v>45</v>
      </c>
      <c r="L4133" s="189">
        <f>'Форма 2'!C4137</f>
        <v>550943.52799999993</v>
      </c>
      <c r="M4133" s="190">
        <v>0</v>
      </c>
      <c r="N4133" s="190">
        <v>0</v>
      </c>
      <c r="O4133" s="190">
        <v>0</v>
      </c>
      <c r="P4133" s="189">
        <f t="shared" si="361"/>
        <v>550943.52799999993</v>
      </c>
      <c r="Q4133" s="191">
        <f t="shared" si="362"/>
        <v>644.67999999999995</v>
      </c>
      <c r="R4133" s="191">
        <f t="shared" si="363"/>
        <v>644.67999999999995</v>
      </c>
      <c r="S4133" s="90" t="s">
        <v>42</v>
      </c>
      <c r="T4133" s="55" t="s">
        <v>34</v>
      </c>
    </row>
    <row r="4134" spans="1:20">
      <c r="A4134" s="27">
        <v>62</v>
      </c>
      <c r="B4134" s="90" t="s">
        <v>3467</v>
      </c>
      <c r="C4134" s="55">
        <v>1985</v>
      </c>
      <c r="D4134" s="55"/>
      <c r="E4134" s="90" t="s">
        <v>419</v>
      </c>
      <c r="F4134" s="55">
        <v>2</v>
      </c>
      <c r="G4134" s="55">
        <v>3</v>
      </c>
      <c r="H4134" s="190">
        <v>999.6</v>
      </c>
      <c r="I4134" s="190">
        <v>895.2</v>
      </c>
      <c r="J4134" s="190">
        <v>895.2</v>
      </c>
      <c r="K4134" s="190">
        <v>33</v>
      </c>
      <c r="L4134" s="189">
        <f>'Форма 2'!C4138</f>
        <v>950147.37600000016</v>
      </c>
      <c r="M4134" s="190">
        <v>0</v>
      </c>
      <c r="N4134" s="190">
        <v>0</v>
      </c>
      <c r="O4134" s="190">
        <v>0</v>
      </c>
      <c r="P4134" s="189">
        <f t="shared" ref="P4134:P4197" si="365">L4134</f>
        <v>950147.37600000016</v>
      </c>
      <c r="Q4134" s="191">
        <f t="shared" ref="Q4134:Q4197" si="366">L4134/I4134</f>
        <v>1061.3800000000001</v>
      </c>
      <c r="R4134" s="191">
        <f t="shared" ref="R4134:R4197" si="367">Q4134</f>
        <v>1061.3800000000001</v>
      </c>
      <c r="S4134" s="90" t="s">
        <v>42</v>
      </c>
      <c r="T4134" s="55" t="s">
        <v>34</v>
      </c>
    </row>
    <row r="4135" spans="1:20">
      <c r="A4135" s="27">
        <v>63</v>
      </c>
      <c r="B4135" s="90" t="s">
        <v>3468</v>
      </c>
      <c r="C4135" s="55">
        <v>1989</v>
      </c>
      <c r="D4135" s="55"/>
      <c r="E4135" s="90" t="s">
        <v>417</v>
      </c>
      <c r="F4135" s="55">
        <v>2</v>
      </c>
      <c r="G4135" s="55">
        <v>3</v>
      </c>
      <c r="H4135" s="190">
        <v>731.4</v>
      </c>
      <c r="I4135" s="190">
        <v>643.4</v>
      </c>
      <c r="J4135" s="190">
        <v>643.4</v>
      </c>
      <c r="K4135" s="190">
        <v>28</v>
      </c>
      <c r="L4135" s="189">
        <f>'Форма 2'!C4139</f>
        <v>682891.89199999999</v>
      </c>
      <c r="M4135" s="190">
        <v>0</v>
      </c>
      <c r="N4135" s="190">
        <v>0</v>
      </c>
      <c r="O4135" s="190">
        <v>0</v>
      </c>
      <c r="P4135" s="189">
        <f t="shared" si="365"/>
        <v>682891.89199999999</v>
      </c>
      <c r="Q4135" s="191">
        <f t="shared" si="366"/>
        <v>1061.3800000000001</v>
      </c>
      <c r="R4135" s="191">
        <f t="shared" si="367"/>
        <v>1061.3800000000001</v>
      </c>
      <c r="S4135" s="90" t="s">
        <v>42</v>
      </c>
      <c r="T4135" s="55" t="s">
        <v>34</v>
      </c>
    </row>
    <row r="4136" spans="1:20">
      <c r="A4136" s="27">
        <v>64</v>
      </c>
      <c r="B4136" s="90" t="s">
        <v>3469</v>
      </c>
      <c r="C4136" s="55">
        <v>1976</v>
      </c>
      <c r="D4136" s="55"/>
      <c r="E4136" s="90" t="s">
        <v>417</v>
      </c>
      <c r="F4136" s="55">
        <v>2</v>
      </c>
      <c r="G4136" s="55">
        <v>2</v>
      </c>
      <c r="H4136" s="190">
        <v>942.7</v>
      </c>
      <c r="I4136" s="190">
        <v>536.6</v>
      </c>
      <c r="J4136" s="190">
        <v>536.6</v>
      </c>
      <c r="K4136" s="190">
        <v>27</v>
      </c>
      <c r="L4136" s="189">
        <f>'Форма 2'!C4140</f>
        <v>1472006.486</v>
      </c>
      <c r="M4136" s="190">
        <v>0</v>
      </c>
      <c r="N4136" s="190">
        <v>0</v>
      </c>
      <c r="O4136" s="190">
        <v>0</v>
      </c>
      <c r="P4136" s="189">
        <f t="shared" si="365"/>
        <v>1472006.486</v>
      </c>
      <c r="Q4136" s="191">
        <f t="shared" si="366"/>
        <v>2743.21</v>
      </c>
      <c r="R4136" s="191">
        <f t="shared" si="367"/>
        <v>2743.21</v>
      </c>
      <c r="S4136" s="90" t="s">
        <v>42</v>
      </c>
      <c r="T4136" s="55" t="s">
        <v>34</v>
      </c>
    </row>
    <row r="4137" spans="1:20">
      <c r="A4137" s="160">
        <v>65</v>
      </c>
      <c r="B4137" s="200" t="s">
        <v>3470</v>
      </c>
      <c r="C4137" s="55">
        <v>1982</v>
      </c>
      <c r="D4137" s="55"/>
      <c r="E4137" s="90" t="s">
        <v>417</v>
      </c>
      <c r="F4137" s="55">
        <v>2</v>
      </c>
      <c r="G4137" s="55">
        <v>2</v>
      </c>
      <c r="H4137" s="190">
        <v>799.1</v>
      </c>
      <c r="I4137" s="190">
        <v>732.7</v>
      </c>
      <c r="J4137" s="190">
        <v>732.7</v>
      </c>
      <c r="K4137" s="190">
        <v>35</v>
      </c>
      <c r="L4137" s="189">
        <f>'Форма 2'!C4141</f>
        <v>276821.38700000005</v>
      </c>
      <c r="M4137" s="190">
        <v>0</v>
      </c>
      <c r="N4137" s="190">
        <v>0</v>
      </c>
      <c r="O4137" s="190">
        <v>0</v>
      </c>
      <c r="P4137" s="189">
        <f t="shared" si="365"/>
        <v>276821.38700000005</v>
      </c>
      <c r="Q4137" s="191">
        <f t="shared" si="366"/>
        <v>377.81000000000006</v>
      </c>
      <c r="R4137" s="191">
        <f t="shared" si="367"/>
        <v>377.81000000000006</v>
      </c>
      <c r="S4137" s="90" t="s">
        <v>42</v>
      </c>
      <c r="T4137" s="55" t="s">
        <v>34</v>
      </c>
    </row>
    <row r="4138" spans="1:20" ht="15.75">
      <c r="A4138" s="162"/>
      <c r="B4138" s="163" t="s">
        <v>4700</v>
      </c>
      <c r="C4138" s="150"/>
      <c r="D4138" s="61"/>
      <c r="E4138" s="61"/>
      <c r="F4138" s="73"/>
      <c r="G4138" s="73"/>
      <c r="H4138" s="51">
        <f t="shared" ref="H4138:K4138" si="368">SUM(H4139:H4208)</f>
        <v>80409.460000000021</v>
      </c>
      <c r="I4138" s="51">
        <f t="shared" si="368"/>
        <v>80359.310000000027</v>
      </c>
      <c r="J4138" s="51">
        <f t="shared" si="368"/>
        <v>70942.92</v>
      </c>
      <c r="K4138" s="51">
        <f t="shared" si="368"/>
        <v>778</v>
      </c>
      <c r="L4138" s="51">
        <f>SUM(L4139:L4208)</f>
        <v>207893741.2536</v>
      </c>
      <c r="M4138" s="20"/>
      <c r="N4138" s="20"/>
      <c r="O4138" s="20"/>
      <c r="P4138" s="51"/>
      <c r="Q4138" s="128"/>
      <c r="R4138" s="128"/>
      <c r="S4138" s="20"/>
      <c r="T4138" s="61"/>
    </row>
    <row r="4139" spans="1:20">
      <c r="A4139" s="137">
        <v>1</v>
      </c>
      <c r="B4139" s="199" t="s">
        <v>4419</v>
      </c>
      <c r="C4139" s="55">
        <v>1960</v>
      </c>
      <c r="D4139" s="55">
        <v>1960</v>
      </c>
      <c r="E4139" s="90" t="s">
        <v>561</v>
      </c>
      <c r="F4139" s="55">
        <v>2</v>
      </c>
      <c r="G4139" s="55">
        <v>2</v>
      </c>
      <c r="H4139" s="190">
        <v>695</v>
      </c>
      <c r="I4139" s="190">
        <v>695</v>
      </c>
      <c r="J4139" s="190">
        <v>492.1</v>
      </c>
      <c r="K4139" s="190"/>
      <c r="L4139" s="189">
        <f>'Форма 2'!C4143</f>
        <v>2819482.95</v>
      </c>
      <c r="M4139" s="190">
        <v>0</v>
      </c>
      <c r="N4139" s="190">
        <v>0</v>
      </c>
      <c r="O4139" s="190">
        <v>0</v>
      </c>
      <c r="P4139" s="189">
        <f t="shared" si="365"/>
        <v>2819482.95</v>
      </c>
      <c r="Q4139" s="191">
        <f t="shared" si="366"/>
        <v>4056.8100000000004</v>
      </c>
      <c r="R4139" s="191">
        <f t="shared" si="367"/>
        <v>4056.8100000000004</v>
      </c>
      <c r="S4139" s="90" t="s">
        <v>42</v>
      </c>
      <c r="T4139" s="55" t="s">
        <v>34</v>
      </c>
    </row>
    <row r="4140" spans="1:20">
      <c r="A4140" s="27">
        <v>2</v>
      </c>
      <c r="B4140" s="90" t="s">
        <v>4422</v>
      </c>
      <c r="C4140" s="55">
        <v>1958</v>
      </c>
      <c r="D4140" s="55">
        <v>1958</v>
      </c>
      <c r="E4140" s="90" t="s">
        <v>569</v>
      </c>
      <c r="F4140" s="55">
        <v>2</v>
      </c>
      <c r="G4140" s="55">
        <v>2</v>
      </c>
      <c r="H4140" s="190">
        <v>426.3</v>
      </c>
      <c r="I4140" s="190">
        <v>426.3</v>
      </c>
      <c r="J4140" s="190">
        <v>382</v>
      </c>
      <c r="K4140" s="190"/>
      <c r="L4140" s="189">
        <f>'Форма 2'!C4144</f>
        <v>1729418.1029999999</v>
      </c>
      <c r="M4140" s="190">
        <v>0</v>
      </c>
      <c r="N4140" s="190">
        <v>0</v>
      </c>
      <c r="O4140" s="190">
        <v>0</v>
      </c>
      <c r="P4140" s="189">
        <f t="shared" si="365"/>
        <v>1729418.1029999999</v>
      </c>
      <c r="Q4140" s="191">
        <f t="shared" si="366"/>
        <v>4056.8099999999995</v>
      </c>
      <c r="R4140" s="191">
        <f t="shared" si="367"/>
        <v>4056.8099999999995</v>
      </c>
      <c r="S4140" s="90" t="s">
        <v>42</v>
      </c>
      <c r="T4140" s="55" t="s">
        <v>34</v>
      </c>
    </row>
    <row r="4141" spans="1:20">
      <c r="A4141" s="27">
        <v>3</v>
      </c>
      <c r="B4141" s="90" t="s">
        <v>4423</v>
      </c>
      <c r="C4141" s="55">
        <v>1959</v>
      </c>
      <c r="D4141" s="55">
        <v>1959</v>
      </c>
      <c r="E4141" s="90" t="s">
        <v>569</v>
      </c>
      <c r="F4141" s="55">
        <v>2</v>
      </c>
      <c r="G4141" s="55">
        <v>2</v>
      </c>
      <c r="H4141" s="190">
        <v>411.36</v>
      </c>
      <c r="I4141" s="190">
        <v>411.36</v>
      </c>
      <c r="J4141" s="190">
        <v>379.06</v>
      </c>
      <c r="K4141" s="190"/>
      <c r="L4141" s="189">
        <f>'Форма 2'!C4145</f>
        <v>1513393.44</v>
      </c>
      <c r="M4141" s="190">
        <v>0</v>
      </c>
      <c r="N4141" s="190">
        <v>0</v>
      </c>
      <c r="O4141" s="190">
        <v>0</v>
      </c>
      <c r="P4141" s="189">
        <f t="shared" si="365"/>
        <v>1513393.44</v>
      </c>
      <c r="Q4141" s="191">
        <f t="shared" si="366"/>
        <v>3678.9999999999995</v>
      </c>
      <c r="R4141" s="191">
        <f t="shared" si="367"/>
        <v>3678.9999999999995</v>
      </c>
      <c r="S4141" s="90" t="s">
        <v>42</v>
      </c>
      <c r="T4141" s="55" t="s">
        <v>34</v>
      </c>
    </row>
    <row r="4142" spans="1:20">
      <c r="A4142" s="27">
        <v>4</v>
      </c>
      <c r="B4142" s="90" t="s">
        <v>4424</v>
      </c>
      <c r="C4142" s="55">
        <v>1960</v>
      </c>
      <c r="D4142" s="55">
        <v>1960</v>
      </c>
      <c r="E4142" s="90" t="s">
        <v>569</v>
      </c>
      <c r="F4142" s="55">
        <v>2</v>
      </c>
      <c r="G4142" s="55">
        <v>2</v>
      </c>
      <c r="H4142" s="190">
        <v>723.55</v>
      </c>
      <c r="I4142" s="190">
        <v>723.55</v>
      </c>
      <c r="J4142" s="190">
        <v>676.02</v>
      </c>
      <c r="K4142" s="190"/>
      <c r="L4142" s="189">
        <f>'Форма 2'!C4146</f>
        <v>2935304.8754999996</v>
      </c>
      <c r="M4142" s="190">
        <v>0</v>
      </c>
      <c r="N4142" s="190">
        <v>0</v>
      </c>
      <c r="O4142" s="190">
        <v>0</v>
      </c>
      <c r="P4142" s="189">
        <f t="shared" si="365"/>
        <v>2935304.8754999996</v>
      </c>
      <c r="Q4142" s="191">
        <f t="shared" si="366"/>
        <v>4056.81</v>
      </c>
      <c r="R4142" s="191">
        <f t="shared" si="367"/>
        <v>4056.81</v>
      </c>
      <c r="S4142" s="90" t="s">
        <v>42</v>
      </c>
      <c r="T4142" s="55" t="s">
        <v>34</v>
      </c>
    </row>
    <row r="4143" spans="1:20">
      <c r="A4143" s="27">
        <v>5</v>
      </c>
      <c r="B4143" s="90" t="s">
        <v>4425</v>
      </c>
      <c r="C4143" s="55">
        <v>1959</v>
      </c>
      <c r="D4143" s="55">
        <v>1959</v>
      </c>
      <c r="E4143" s="90" t="s">
        <v>569</v>
      </c>
      <c r="F4143" s="55">
        <v>2</v>
      </c>
      <c r="G4143" s="55">
        <v>2</v>
      </c>
      <c r="H4143" s="190">
        <v>421.9</v>
      </c>
      <c r="I4143" s="190">
        <v>421.9</v>
      </c>
      <c r="J4143" s="190">
        <v>378.9</v>
      </c>
      <c r="K4143" s="190"/>
      <c r="L4143" s="189">
        <f>'Форма 2'!C4147</f>
        <v>1711568.139</v>
      </c>
      <c r="M4143" s="190">
        <v>0</v>
      </c>
      <c r="N4143" s="190">
        <v>0</v>
      </c>
      <c r="O4143" s="190">
        <v>0</v>
      </c>
      <c r="P4143" s="189">
        <f t="shared" si="365"/>
        <v>1711568.139</v>
      </c>
      <c r="Q4143" s="191">
        <f t="shared" si="366"/>
        <v>4056.81</v>
      </c>
      <c r="R4143" s="191">
        <f t="shared" si="367"/>
        <v>4056.81</v>
      </c>
      <c r="S4143" s="90" t="s">
        <v>42</v>
      </c>
      <c r="T4143" s="55" t="s">
        <v>34</v>
      </c>
    </row>
    <row r="4144" spans="1:20">
      <c r="A4144" s="27">
        <v>6</v>
      </c>
      <c r="B4144" s="90" t="s">
        <v>4426</v>
      </c>
      <c r="C4144" s="55">
        <v>1959</v>
      </c>
      <c r="D4144" s="55">
        <v>1959</v>
      </c>
      <c r="E4144" s="90" t="s">
        <v>569</v>
      </c>
      <c r="F4144" s="55">
        <v>2</v>
      </c>
      <c r="G4144" s="55">
        <v>2</v>
      </c>
      <c r="H4144" s="190">
        <v>421.1</v>
      </c>
      <c r="I4144" s="190">
        <v>421.1</v>
      </c>
      <c r="J4144" s="190">
        <v>370.5</v>
      </c>
      <c r="K4144" s="190"/>
      <c r="L4144" s="189">
        <f>'Форма 2'!C4148</f>
        <v>1708322.6910000001</v>
      </c>
      <c r="M4144" s="190">
        <v>0</v>
      </c>
      <c r="N4144" s="190">
        <v>0</v>
      </c>
      <c r="O4144" s="190">
        <v>0</v>
      </c>
      <c r="P4144" s="189">
        <f t="shared" si="365"/>
        <v>1708322.6910000001</v>
      </c>
      <c r="Q4144" s="191">
        <f t="shared" si="366"/>
        <v>4056.81</v>
      </c>
      <c r="R4144" s="191">
        <f t="shared" si="367"/>
        <v>4056.81</v>
      </c>
      <c r="S4144" s="90" t="s">
        <v>42</v>
      </c>
      <c r="T4144" s="55" t="s">
        <v>34</v>
      </c>
    </row>
    <row r="4145" spans="1:20">
      <c r="A4145" s="27">
        <v>7</v>
      </c>
      <c r="B4145" s="90" t="s">
        <v>4427</v>
      </c>
      <c r="C4145" s="55">
        <v>1960</v>
      </c>
      <c r="D4145" s="55">
        <v>1960</v>
      </c>
      <c r="E4145" s="90" t="s">
        <v>569</v>
      </c>
      <c r="F4145" s="55">
        <v>2</v>
      </c>
      <c r="G4145" s="55">
        <v>2</v>
      </c>
      <c r="H4145" s="190">
        <v>745.1</v>
      </c>
      <c r="I4145" s="190">
        <v>745.1</v>
      </c>
      <c r="J4145" s="190">
        <v>745.1</v>
      </c>
      <c r="K4145" s="190"/>
      <c r="L4145" s="189">
        <f>'Форма 2'!C4149</f>
        <v>3022729.1310000001</v>
      </c>
      <c r="M4145" s="190">
        <v>0</v>
      </c>
      <c r="N4145" s="190">
        <v>0</v>
      </c>
      <c r="O4145" s="190">
        <v>0</v>
      </c>
      <c r="P4145" s="189">
        <f t="shared" si="365"/>
        <v>3022729.1310000001</v>
      </c>
      <c r="Q4145" s="191">
        <f t="shared" si="366"/>
        <v>4056.81</v>
      </c>
      <c r="R4145" s="191">
        <f t="shared" si="367"/>
        <v>4056.81</v>
      </c>
      <c r="S4145" s="90" t="s">
        <v>42</v>
      </c>
      <c r="T4145" s="55" t="s">
        <v>34</v>
      </c>
    </row>
    <row r="4146" spans="1:20">
      <c r="A4146" s="27">
        <v>8</v>
      </c>
      <c r="B4146" s="90" t="s">
        <v>4420</v>
      </c>
      <c r="C4146" s="55">
        <v>1960</v>
      </c>
      <c r="D4146" s="55">
        <v>1960</v>
      </c>
      <c r="E4146" s="90" t="s">
        <v>417</v>
      </c>
      <c r="F4146" s="55">
        <v>2</v>
      </c>
      <c r="G4146" s="55">
        <v>2</v>
      </c>
      <c r="H4146" s="190">
        <v>772.86</v>
      </c>
      <c r="I4146" s="190">
        <v>772.86</v>
      </c>
      <c r="J4146" s="190">
        <v>685.06</v>
      </c>
      <c r="K4146" s="190"/>
      <c r="L4146" s="189">
        <f>'Форма 2'!C4150</f>
        <v>3135346.1765999999</v>
      </c>
      <c r="M4146" s="190">
        <v>0</v>
      </c>
      <c r="N4146" s="190">
        <v>0</v>
      </c>
      <c r="O4146" s="190">
        <v>0</v>
      </c>
      <c r="P4146" s="189">
        <f t="shared" si="365"/>
        <v>3135346.1765999999</v>
      </c>
      <c r="Q4146" s="191">
        <f t="shared" si="366"/>
        <v>4056.81</v>
      </c>
      <c r="R4146" s="191">
        <f t="shared" si="367"/>
        <v>4056.81</v>
      </c>
      <c r="S4146" s="90" t="s">
        <v>42</v>
      </c>
      <c r="T4146" s="55" t="s">
        <v>34</v>
      </c>
    </row>
    <row r="4147" spans="1:20">
      <c r="A4147" s="27">
        <v>9</v>
      </c>
      <c r="B4147" s="90" t="s">
        <v>4421</v>
      </c>
      <c r="C4147" s="55">
        <v>1956</v>
      </c>
      <c r="D4147" s="55">
        <v>1956</v>
      </c>
      <c r="E4147" s="90" t="s">
        <v>415</v>
      </c>
      <c r="F4147" s="55">
        <v>2</v>
      </c>
      <c r="G4147" s="55">
        <v>2</v>
      </c>
      <c r="H4147" s="190">
        <v>370.7</v>
      </c>
      <c r="I4147" s="190">
        <v>370.7</v>
      </c>
      <c r="J4147" s="190">
        <v>323.39999999999998</v>
      </c>
      <c r="K4147" s="190"/>
      <c r="L4147" s="189">
        <f>'Форма 2'!C4151</f>
        <v>2354041.3820000002</v>
      </c>
      <c r="M4147" s="190">
        <v>0</v>
      </c>
      <c r="N4147" s="190">
        <v>0</v>
      </c>
      <c r="O4147" s="190">
        <v>0</v>
      </c>
      <c r="P4147" s="189">
        <f t="shared" si="365"/>
        <v>2354041.3820000002</v>
      </c>
      <c r="Q4147" s="191">
        <f t="shared" si="366"/>
        <v>6350.2600000000011</v>
      </c>
      <c r="R4147" s="191">
        <f t="shared" si="367"/>
        <v>6350.2600000000011</v>
      </c>
      <c r="S4147" s="90" t="s">
        <v>42</v>
      </c>
      <c r="T4147" s="55" t="s">
        <v>34</v>
      </c>
    </row>
    <row r="4148" spans="1:20">
      <c r="A4148" s="27">
        <v>10</v>
      </c>
      <c r="B4148" s="90" t="s">
        <v>4428</v>
      </c>
      <c r="C4148" s="55">
        <v>1963</v>
      </c>
      <c r="D4148" s="55">
        <v>1963</v>
      </c>
      <c r="E4148" s="90" t="s">
        <v>569</v>
      </c>
      <c r="F4148" s="55">
        <v>2</v>
      </c>
      <c r="G4148" s="55">
        <v>2</v>
      </c>
      <c r="H4148" s="190">
        <v>274.39999999999998</v>
      </c>
      <c r="I4148" s="190">
        <v>274.39999999999998</v>
      </c>
      <c r="J4148" s="190">
        <v>242.1</v>
      </c>
      <c r="K4148" s="190"/>
      <c r="L4148" s="189">
        <f>'Форма 2'!C4152</f>
        <v>1113188.6639999999</v>
      </c>
      <c r="M4148" s="190">
        <v>0</v>
      </c>
      <c r="N4148" s="190">
        <v>0</v>
      </c>
      <c r="O4148" s="190">
        <v>0</v>
      </c>
      <c r="P4148" s="189">
        <f t="shared" si="365"/>
        <v>1113188.6639999999</v>
      </c>
      <c r="Q4148" s="191">
        <f t="shared" si="366"/>
        <v>4056.81</v>
      </c>
      <c r="R4148" s="191">
        <f t="shared" si="367"/>
        <v>4056.81</v>
      </c>
      <c r="S4148" s="90" t="s">
        <v>42</v>
      </c>
      <c r="T4148" s="55" t="s">
        <v>34</v>
      </c>
    </row>
    <row r="4149" spans="1:20">
      <c r="A4149" s="27">
        <v>11</v>
      </c>
      <c r="B4149" s="110" t="s">
        <v>3539</v>
      </c>
      <c r="C4149" s="186">
        <v>1961</v>
      </c>
      <c r="D4149" s="55">
        <v>2015</v>
      </c>
      <c r="E4149" s="198" t="s">
        <v>28</v>
      </c>
      <c r="F4149" s="55">
        <v>2</v>
      </c>
      <c r="G4149" s="27">
        <v>2</v>
      </c>
      <c r="H4149" s="187">
        <v>747.81</v>
      </c>
      <c r="I4149" s="187">
        <v>747.81</v>
      </c>
      <c r="J4149" s="187">
        <v>525.29999999999995</v>
      </c>
      <c r="K4149" s="188"/>
      <c r="L4149" s="189">
        <f>'Форма 2'!C4153</f>
        <v>1793375.5077</v>
      </c>
      <c r="M4149" s="190">
        <v>0</v>
      </c>
      <c r="N4149" s="190">
        <v>0</v>
      </c>
      <c r="O4149" s="190">
        <v>0</v>
      </c>
      <c r="P4149" s="189">
        <f t="shared" si="365"/>
        <v>1793375.5077</v>
      </c>
      <c r="Q4149" s="191">
        <f t="shared" si="366"/>
        <v>2398.17</v>
      </c>
      <c r="R4149" s="191">
        <f t="shared" si="367"/>
        <v>2398.17</v>
      </c>
      <c r="S4149" s="90" t="s">
        <v>42</v>
      </c>
      <c r="T4149" s="55" t="s">
        <v>34</v>
      </c>
    </row>
    <row r="4150" spans="1:20">
      <c r="A4150" s="27">
        <v>12</v>
      </c>
      <c r="B4150" s="104" t="s">
        <v>3196</v>
      </c>
      <c r="C4150" s="41">
        <v>1912</v>
      </c>
      <c r="D4150" s="55">
        <v>1912</v>
      </c>
      <c r="E4150" s="55" t="s">
        <v>561</v>
      </c>
      <c r="F4150" s="55">
        <v>2</v>
      </c>
      <c r="G4150" s="55">
        <v>2</v>
      </c>
      <c r="H4150" s="220">
        <v>470.15</v>
      </c>
      <c r="I4150" s="220">
        <v>468</v>
      </c>
      <c r="J4150" s="220">
        <v>468</v>
      </c>
      <c r="K4150" s="220"/>
      <c r="L4150" s="189">
        <f>'Форма 2'!C4154</f>
        <v>1424053.8</v>
      </c>
      <c r="M4150" s="190">
        <v>0</v>
      </c>
      <c r="N4150" s="190">
        <v>0</v>
      </c>
      <c r="O4150" s="190">
        <v>0</v>
      </c>
      <c r="P4150" s="189">
        <f t="shared" si="365"/>
        <v>1424053.8</v>
      </c>
      <c r="Q4150" s="191">
        <f t="shared" si="366"/>
        <v>3042.85</v>
      </c>
      <c r="R4150" s="191">
        <f t="shared" si="367"/>
        <v>3042.85</v>
      </c>
      <c r="S4150" s="90" t="s">
        <v>42</v>
      </c>
      <c r="T4150" s="55" t="s">
        <v>34</v>
      </c>
    </row>
    <row r="4151" spans="1:20">
      <c r="A4151" s="27">
        <v>13</v>
      </c>
      <c r="B4151" s="104" t="s">
        <v>3198</v>
      </c>
      <c r="C4151" s="41">
        <v>1958</v>
      </c>
      <c r="D4151" s="55">
        <v>1958</v>
      </c>
      <c r="E4151" s="55" t="s">
        <v>561</v>
      </c>
      <c r="F4151" s="55">
        <v>2</v>
      </c>
      <c r="G4151" s="55">
        <v>1</v>
      </c>
      <c r="H4151" s="220">
        <v>447.7</v>
      </c>
      <c r="I4151" s="220">
        <v>399.7</v>
      </c>
      <c r="J4151" s="220">
        <v>399.7</v>
      </c>
      <c r="K4151" s="220">
        <v>11</v>
      </c>
      <c r="L4151" s="189">
        <f>'Форма 2'!C4155</f>
        <v>1470496.3</v>
      </c>
      <c r="M4151" s="190">
        <v>0</v>
      </c>
      <c r="N4151" s="190">
        <v>0</v>
      </c>
      <c r="O4151" s="190">
        <v>0</v>
      </c>
      <c r="P4151" s="189">
        <f t="shared" si="365"/>
        <v>1470496.3</v>
      </c>
      <c r="Q4151" s="191">
        <f t="shared" si="366"/>
        <v>3679</v>
      </c>
      <c r="R4151" s="191">
        <f t="shared" si="367"/>
        <v>3679</v>
      </c>
      <c r="S4151" s="90" t="s">
        <v>42</v>
      </c>
      <c r="T4151" s="55" t="s">
        <v>34</v>
      </c>
    </row>
    <row r="4152" spans="1:20">
      <c r="A4152" s="27">
        <v>14</v>
      </c>
      <c r="B4152" s="104" t="s">
        <v>3199</v>
      </c>
      <c r="C4152" s="41">
        <v>1961</v>
      </c>
      <c r="D4152" s="55">
        <v>1961</v>
      </c>
      <c r="E4152" s="55" t="s">
        <v>561</v>
      </c>
      <c r="F4152" s="55">
        <v>2</v>
      </c>
      <c r="G4152" s="55">
        <v>1</v>
      </c>
      <c r="H4152" s="220">
        <v>296.5</v>
      </c>
      <c r="I4152" s="220">
        <v>296.5</v>
      </c>
      <c r="J4152" s="220">
        <v>296.5</v>
      </c>
      <c r="K4152" s="220"/>
      <c r="L4152" s="189">
        <f>'Форма 2'!C4156</f>
        <v>1202844.165</v>
      </c>
      <c r="M4152" s="190">
        <v>0</v>
      </c>
      <c r="N4152" s="190">
        <v>0</v>
      </c>
      <c r="O4152" s="190">
        <v>0</v>
      </c>
      <c r="P4152" s="189">
        <f t="shared" si="365"/>
        <v>1202844.165</v>
      </c>
      <c r="Q4152" s="191">
        <f t="shared" si="366"/>
        <v>4056.81</v>
      </c>
      <c r="R4152" s="191">
        <f t="shared" si="367"/>
        <v>4056.81</v>
      </c>
      <c r="S4152" s="90" t="s">
        <v>42</v>
      </c>
      <c r="T4152" s="55" t="s">
        <v>34</v>
      </c>
    </row>
    <row r="4153" spans="1:20">
      <c r="A4153" s="27">
        <v>15</v>
      </c>
      <c r="B4153" s="104" t="s">
        <v>3203</v>
      </c>
      <c r="C4153" s="41">
        <v>1960</v>
      </c>
      <c r="D4153" s="55">
        <v>1960</v>
      </c>
      <c r="E4153" s="55" t="s">
        <v>343</v>
      </c>
      <c r="F4153" s="55">
        <v>2</v>
      </c>
      <c r="G4153" s="55">
        <v>2</v>
      </c>
      <c r="H4153" s="220">
        <v>265.7</v>
      </c>
      <c r="I4153" s="220">
        <v>265.7</v>
      </c>
      <c r="J4153" s="220">
        <v>265.7</v>
      </c>
      <c r="K4153" s="220"/>
      <c r="L4153" s="189">
        <f>'Форма 2'!C4157</f>
        <v>977510.29999999993</v>
      </c>
      <c r="M4153" s="190">
        <v>0</v>
      </c>
      <c r="N4153" s="190">
        <v>0</v>
      </c>
      <c r="O4153" s="190">
        <v>0</v>
      </c>
      <c r="P4153" s="189">
        <f t="shared" si="365"/>
        <v>977510.29999999993</v>
      </c>
      <c r="Q4153" s="191">
        <f t="shared" si="366"/>
        <v>3679</v>
      </c>
      <c r="R4153" s="191">
        <f t="shared" si="367"/>
        <v>3679</v>
      </c>
      <c r="S4153" s="90" t="s">
        <v>42</v>
      </c>
      <c r="T4153" s="55" t="s">
        <v>34</v>
      </c>
    </row>
    <row r="4154" spans="1:20">
      <c r="A4154" s="27">
        <v>16</v>
      </c>
      <c r="B4154" s="104" t="s">
        <v>3207</v>
      </c>
      <c r="C4154" s="41">
        <v>1960</v>
      </c>
      <c r="D4154" s="55">
        <v>1960</v>
      </c>
      <c r="E4154" s="55" t="s">
        <v>569</v>
      </c>
      <c r="F4154" s="55">
        <v>2</v>
      </c>
      <c r="G4154" s="55">
        <v>1</v>
      </c>
      <c r="H4154" s="220">
        <v>294.89999999999998</v>
      </c>
      <c r="I4154" s="220">
        <v>294.89999999999998</v>
      </c>
      <c r="J4154" s="220">
        <v>294.89999999999998</v>
      </c>
      <c r="K4154" s="220"/>
      <c r="L4154" s="189">
        <f>'Форма 2'!C4158</f>
        <v>2744209.6439999994</v>
      </c>
      <c r="M4154" s="190">
        <v>0</v>
      </c>
      <c r="N4154" s="190">
        <v>0</v>
      </c>
      <c r="O4154" s="190">
        <v>0</v>
      </c>
      <c r="P4154" s="189">
        <f t="shared" si="365"/>
        <v>2744209.6439999994</v>
      </c>
      <c r="Q4154" s="191">
        <f t="shared" si="366"/>
        <v>9305.56</v>
      </c>
      <c r="R4154" s="191">
        <f t="shared" si="367"/>
        <v>9305.56</v>
      </c>
      <c r="S4154" s="90" t="s">
        <v>42</v>
      </c>
      <c r="T4154" s="55" t="s">
        <v>34</v>
      </c>
    </row>
    <row r="4155" spans="1:20">
      <c r="A4155" s="27">
        <v>17</v>
      </c>
      <c r="B4155" s="104" t="s">
        <v>3209</v>
      </c>
      <c r="C4155" s="41">
        <v>1955</v>
      </c>
      <c r="D4155" s="55">
        <v>1955</v>
      </c>
      <c r="E4155" s="55" t="s">
        <v>564</v>
      </c>
      <c r="F4155" s="55">
        <v>3</v>
      </c>
      <c r="G4155" s="55">
        <v>4</v>
      </c>
      <c r="H4155" s="220">
        <v>2597.41</v>
      </c>
      <c r="I4155" s="220">
        <v>2597.41</v>
      </c>
      <c r="J4155" s="220">
        <v>2225.81</v>
      </c>
      <c r="K4155" s="220"/>
      <c r="L4155" s="189">
        <f>'Форма 2'!C4159</f>
        <v>1445744.3801</v>
      </c>
      <c r="M4155" s="190">
        <v>0</v>
      </c>
      <c r="N4155" s="190">
        <v>0</v>
      </c>
      <c r="O4155" s="190">
        <v>0</v>
      </c>
      <c r="P4155" s="189">
        <f t="shared" si="365"/>
        <v>1445744.3801</v>
      </c>
      <c r="Q4155" s="191">
        <f t="shared" si="366"/>
        <v>556.61</v>
      </c>
      <c r="R4155" s="191">
        <f t="shared" si="367"/>
        <v>556.61</v>
      </c>
      <c r="S4155" s="90" t="s">
        <v>42</v>
      </c>
      <c r="T4155" s="55" t="s">
        <v>34</v>
      </c>
    </row>
    <row r="4156" spans="1:20">
      <c r="A4156" s="27">
        <v>18</v>
      </c>
      <c r="B4156" s="104" t="s">
        <v>3210</v>
      </c>
      <c r="C4156" s="41">
        <v>1956</v>
      </c>
      <c r="D4156" s="55">
        <v>1956</v>
      </c>
      <c r="E4156" s="55" t="s">
        <v>561</v>
      </c>
      <c r="F4156" s="55">
        <v>3</v>
      </c>
      <c r="G4156" s="55">
        <v>3</v>
      </c>
      <c r="H4156" s="220">
        <v>1466.3</v>
      </c>
      <c r="I4156" s="220">
        <v>1466.3</v>
      </c>
      <c r="J4156" s="220">
        <v>1466.3</v>
      </c>
      <c r="K4156" s="220"/>
      <c r="L4156" s="189">
        <f>'Форма 2'!C4160</f>
        <v>3916868.5380000002</v>
      </c>
      <c r="M4156" s="190">
        <v>0</v>
      </c>
      <c r="N4156" s="190">
        <v>0</v>
      </c>
      <c r="O4156" s="190">
        <v>0</v>
      </c>
      <c r="P4156" s="189">
        <f t="shared" si="365"/>
        <v>3916868.5380000002</v>
      </c>
      <c r="Q4156" s="191">
        <f t="shared" si="366"/>
        <v>2671.26</v>
      </c>
      <c r="R4156" s="191">
        <f t="shared" si="367"/>
        <v>2671.26</v>
      </c>
      <c r="S4156" s="90" t="s">
        <v>42</v>
      </c>
      <c r="T4156" s="55" t="s">
        <v>34</v>
      </c>
    </row>
    <row r="4157" spans="1:20">
      <c r="A4157" s="27">
        <v>19</v>
      </c>
      <c r="B4157" s="104" t="s">
        <v>563</v>
      </c>
      <c r="C4157" s="41">
        <v>1929</v>
      </c>
      <c r="D4157" s="55">
        <v>1988</v>
      </c>
      <c r="E4157" s="55" t="s">
        <v>564</v>
      </c>
      <c r="F4157" s="55">
        <v>3</v>
      </c>
      <c r="G4157" s="55">
        <v>3</v>
      </c>
      <c r="H4157" s="220">
        <v>1639.3</v>
      </c>
      <c r="I4157" s="220">
        <v>1639.3</v>
      </c>
      <c r="J4157" s="220">
        <v>1331.97</v>
      </c>
      <c r="K4157" s="220"/>
      <c r="L4157" s="189">
        <f>'Форма 2'!C4161</f>
        <v>2588618.63</v>
      </c>
      <c r="M4157" s="190">
        <v>0</v>
      </c>
      <c r="N4157" s="190">
        <v>0</v>
      </c>
      <c r="O4157" s="190">
        <v>0</v>
      </c>
      <c r="P4157" s="189">
        <f t="shared" si="365"/>
        <v>2588618.63</v>
      </c>
      <c r="Q4157" s="191">
        <f t="shared" si="366"/>
        <v>1579.1</v>
      </c>
      <c r="R4157" s="191">
        <f t="shared" si="367"/>
        <v>1579.1</v>
      </c>
      <c r="S4157" s="90" t="s">
        <v>42</v>
      </c>
      <c r="T4157" s="55" t="s">
        <v>34</v>
      </c>
    </row>
    <row r="4158" spans="1:20">
      <c r="A4158" s="27">
        <v>20</v>
      </c>
      <c r="B4158" s="104" t="s">
        <v>565</v>
      </c>
      <c r="C4158" s="41">
        <v>1949</v>
      </c>
      <c r="D4158" s="55">
        <v>1988</v>
      </c>
      <c r="E4158" s="55" t="s">
        <v>564</v>
      </c>
      <c r="F4158" s="55">
        <v>3</v>
      </c>
      <c r="G4158" s="55">
        <v>2</v>
      </c>
      <c r="H4158" s="220">
        <v>1337.1</v>
      </c>
      <c r="I4158" s="220">
        <v>1337.1</v>
      </c>
      <c r="J4158" s="220">
        <v>952.7</v>
      </c>
      <c r="K4158" s="220">
        <v>16</v>
      </c>
      <c r="L4158" s="189">
        <f>'Форма 2'!C4162</f>
        <v>3571741.7460000003</v>
      </c>
      <c r="M4158" s="190">
        <v>0</v>
      </c>
      <c r="N4158" s="190">
        <v>0</v>
      </c>
      <c r="O4158" s="190">
        <v>0</v>
      </c>
      <c r="P4158" s="189">
        <f t="shared" si="365"/>
        <v>3571741.7460000003</v>
      </c>
      <c r="Q4158" s="191">
        <f t="shared" si="366"/>
        <v>2671.26</v>
      </c>
      <c r="R4158" s="191">
        <f t="shared" si="367"/>
        <v>2671.26</v>
      </c>
      <c r="S4158" s="90" t="s">
        <v>42</v>
      </c>
      <c r="T4158" s="55" t="s">
        <v>34</v>
      </c>
    </row>
    <row r="4159" spans="1:20">
      <c r="A4159" s="27">
        <v>21</v>
      </c>
      <c r="B4159" s="104" t="s">
        <v>3213</v>
      </c>
      <c r="C4159" s="41">
        <v>1961</v>
      </c>
      <c r="D4159" s="55">
        <v>1961</v>
      </c>
      <c r="E4159" s="55" t="s">
        <v>564</v>
      </c>
      <c r="F4159" s="55">
        <v>4</v>
      </c>
      <c r="G4159" s="55">
        <v>2</v>
      </c>
      <c r="H4159" s="220">
        <v>1303.2</v>
      </c>
      <c r="I4159" s="220">
        <v>1303.2</v>
      </c>
      <c r="J4159" s="220">
        <v>909.2</v>
      </c>
      <c r="K4159" s="220"/>
      <c r="L4159" s="189">
        <f>'Форма 2'!C4163</f>
        <v>4913220.3840000005</v>
      </c>
      <c r="M4159" s="190">
        <v>0</v>
      </c>
      <c r="N4159" s="190">
        <v>0</v>
      </c>
      <c r="O4159" s="190">
        <v>0</v>
      </c>
      <c r="P4159" s="189">
        <f t="shared" si="365"/>
        <v>4913220.3840000005</v>
      </c>
      <c r="Q4159" s="191">
        <f t="shared" si="366"/>
        <v>3770.1200000000003</v>
      </c>
      <c r="R4159" s="191">
        <f t="shared" si="367"/>
        <v>3770.1200000000003</v>
      </c>
      <c r="S4159" s="90" t="s">
        <v>42</v>
      </c>
      <c r="T4159" s="55" t="s">
        <v>34</v>
      </c>
    </row>
    <row r="4160" spans="1:20">
      <c r="A4160" s="27">
        <v>22</v>
      </c>
      <c r="B4160" s="104" t="s">
        <v>566</v>
      </c>
      <c r="C4160" s="41">
        <v>1931</v>
      </c>
      <c r="D4160" s="55">
        <v>1971</v>
      </c>
      <c r="E4160" s="55" t="s">
        <v>28</v>
      </c>
      <c r="F4160" s="55">
        <v>3</v>
      </c>
      <c r="G4160" s="55">
        <v>2</v>
      </c>
      <c r="H4160" s="220">
        <v>1094.0999999999999</v>
      </c>
      <c r="I4160" s="220">
        <v>1094.0999999999999</v>
      </c>
      <c r="J4160" s="220">
        <v>948.87</v>
      </c>
      <c r="K4160" s="220">
        <v>19</v>
      </c>
      <c r="L4160" s="189">
        <f>'Форма 2'!C4164</f>
        <v>2922625.5660000001</v>
      </c>
      <c r="M4160" s="190">
        <v>0</v>
      </c>
      <c r="N4160" s="190">
        <v>0</v>
      </c>
      <c r="O4160" s="190">
        <v>0</v>
      </c>
      <c r="P4160" s="189">
        <f t="shared" si="365"/>
        <v>2922625.5660000001</v>
      </c>
      <c r="Q4160" s="191">
        <f t="shared" si="366"/>
        <v>2671.26</v>
      </c>
      <c r="R4160" s="191">
        <f t="shared" si="367"/>
        <v>2671.26</v>
      </c>
      <c r="S4160" s="90" t="s">
        <v>42</v>
      </c>
      <c r="T4160" s="55" t="s">
        <v>34</v>
      </c>
    </row>
    <row r="4161" spans="1:20">
      <c r="A4161" s="27">
        <v>23</v>
      </c>
      <c r="B4161" s="104" t="s">
        <v>3218</v>
      </c>
      <c r="C4161" s="41">
        <v>1960</v>
      </c>
      <c r="D4161" s="55">
        <v>1960</v>
      </c>
      <c r="E4161" s="55" t="s">
        <v>569</v>
      </c>
      <c r="F4161" s="55">
        <v>2</v>
      </c>
      <c r="G4161" s="55">
        <v>2</v>
      </c>
      <c r="H4161" s="220">
        <v>647.4</v>
      </c>
      <c r="I4161" s="220">
        <v>647.4</v>
      </c>
      <c r="J4161" s="220">
        <v>647.4</v>
      </c>
      <c r="K4161" s="220"/>
      <c r="L4161" s="189">
        <f>'Форма 2'!C4165</f>
        <v>2381784.6</v>
      </c>
      <c r="M4161" s="190">
        <v>0</v>
      </c>
      <c r="N4161" s="190">
        <v>0</v>
      </c>
      <c r="O4161" s="190">
        <v>0</v>
      </c>
      <c r="P4161" s="189">
        <f t="shared" si="365"/>
        <v>2381784.6</v>
      </c>
      <c r="Q4161" s="191">
        <f t="shared" si="366"/>
        <v>3679.0000000000005</v>
      </c>
      <c r="R4161" s="191">
        <f t="shared" si="367"/>
        <v>3679.0000000000005</v>
      </c>
      <c r="S4161" s="90" t="s">
        <v>42</v>
      </c>
      <c r="T4161" s="55" t="s">
        <v>34</v>
      </c>
    </row>
    <row r="4162" spans="1:20">
      <c r="A4162" s="27">
        <v>24</v>
      </c>
      <c r="B4162" s="104" t="s">
        <v>3222</v>
      </c>
      <c r="C4162" s="41">
        <v>1959</v>
      </c>
      <c r="D4162" s="55">
        <v>1959</v>
      </c>
      <c r="E4162" s="55" t="s">
        <v>569</v>
      </c>
      <c r="F4162" s="55">
        <v>2</v>
      </c>
      <c r="G4162" s="55">
        <v>1</v>
      </c>
      <c r="H4162" s="220">
        <v>267.5</v>
      </c>
      <c r="I4162" s="220">
        <v>267.5</v>
      </c>
      <c r="J4162" s="220">
        <v>267.5</v>
      </c>
      <c r="K4162" s="220"/>
      <c r="L4162" s="189">
        <f>'Форма 2'!C4166</f>
        <v>984132.5</v>
      </c>
      <c r="M4162" s="190">
        <v>0</v>
      </c>
      <c r="N4162" s="190">
        <v>0</v>
      </c>
      <c r="O4162" s="190">
        <v>0</v>
      </c>
      <c r="P4162" s="189">
        <f t="shared" si="365"/>
        <v>984132.5</v>
      </c>
      <c r="Q4162" s="191">
        <f t="shared" si="366"/>
        <v>3679</v>
      </c>
      <c r="R4162" s="191">
        <f t="shared" si="367"/>
        <v>3679</v>
      </c>
      <c r="S4162" s="90" t="s">
        <v>42</v>
      </c>
      <c r="T4162" s="55" t="s">
        <v>34</v>
      </c>
    </row>
    <row r="4163" spans="1:20">
      <c r="A4163" s="27">
        <v>25</v>
      </c>
      <c r="B4163" s="104" t="s">
        <v>3220</v>
      </c>
      <c r="C4163" s="41">
        <v>1960</v>
      </c>
      <c r="D4163" s="55">
        <v>1960</v>
      </c>
      <c r="E4163" s="55" t="s">
        <v>569</v>
      </c>
      <c r="F4163" s="55">
        <v>2</v>
      </c>
      <c r="G4163" s="55">
        <v>1</v>
      </c>
      <c r="H4163" s="220">
        <v>331.8</v>
      </c>
      <c r="I4163" s="220">
        <v>331.8</v>
      </c>
      <c r="J4163" s="220">
        <v>331.8</v>
      </c>
      <c r="K4163" s="220"/>
      <c r="L4163" s="189">
        <f>'Форма 2'!C4167</f>
        <v>1220692.2</v>
      </c>
      <c r="M4163" s="190">
        <v>0</v>
      </c>
      <c r="N4163" s="190">
        <v>0</v>
      </c>
      <c r="O4163" s="190">
        <v>0</v>
      </c>
      <c r="P4163" s="189">
        <f t="shared" si="365"/>
        <v>1220692.2</v>
      </c>
      <c r="Q4163" s="191">
        <f t="shared" si="366"/>
        <v>3678.9999999999995</v>
      </c>
      <c r="R4163" s="191">
        <f t="shared" si="367"/>
        <v>3678.9999999999995</v>
      </c>
      <c r="S4163" s="90" t="s">
        <v>42</v>
      </c>
      <c r="T4163" s="55" t="s">
        <v>34</v>
      </c>
    </row>
    <row r="4164" spans="1:20">
      <c r="A4164" s="27">
        <v>26</v>
      </c>
      <c r="B4164" s="104" t="s">
        <v>3226</v>
      </c>
      <c r="C4164" s="41">
        <v>1960</v>
      </c>
      <c r="D4164" s="55">
        <v>1960</v>
      </c>
      <c r="E4164" s="55" t="s">
        <v>569</v>
      </c>
      <c r="F4164" s="55">
        <v>4</v>
      </c>
      <c r="G4164" s="55">
        <v>1</v>
      </c>
      <c r="H4164" s="220">
        <v>1280</v>
      </c>
      <c r="I4164" s="220">
        <v>1280</v>
      </c>
      <c r="J4164" s="220">
        <v>625.1</v>
      </c>
      <c r="K4164" s="220"/>
      <c r="L4164" s="189">
        <f>'Форма 2'!C4168</f>
        <v>6282393.5999999996</v>
      </c>
      <c r="M4164" s="190">
        <v>0</v>
      </c>
      <c r="N4164" s="190">
        <v>0</v>
      </c>
      <c r="O4164" s="190">
        <v>0</v>
      </c>
      <c r="P4164" s="189">
        <f t="shared" si="365"/>
        <v>6282393.5999999996</v>
      </c>
      <c r="Q4164" s="191">
        <f t="shared" si="366"/>
        <v>4908.12</v>
      </c>
      <c r="R4164" s="191">
        <f t="shared" si="367"/>
        <v>4908.12</v>
      </c>
      <c r="S4164" s="90" t="s">
        <v>42</v>
      </c>
      <c r="T4164" s="55" t="s">
        <v>34</v>
      </c>
    </row>
    <row r="4165" spans="1:20">
      <c r="A4165" s="27">
        <v>27</v>
      </c>
      <c r="B4165" s="104" t="s">
        <v>3227</v>
      </c>
      <c r="C4165" s="41">
        <v>1956</v>
      </c>
      <c r="D4165" s="55">
        <v>1956</v>
      </c>
      <c r="E4165" s="55" t="s">
        <v>569</v>
      </c>
      <c r="F4165" s="55">
        <v>2</v>
      </c>
      <c r="G4165" s="55">
        <v>1</v>
      </c>
      <c r="H4165" s="220">
        <v>362</v>
      </c>
      <c r="I4165" s="220">
        <v>362</v>
      </c>
      <c r="J4165" s="220">
        <v>362</v>
      </c>
      <c r="K4165" s="220"/>
      <c r="L4165" s="189">
        <f>'Форма 2'!C4169</f>
        <v>3368612.72</v>
      </c>
      <c r="M4165" s="190">
        <v>0</v>
      </c>
      <c r="N4165" s="190">
        <v>0</v>
      </c>
      <c r="O4165" s="190">
        <v>0</v>
      </c>
      <c r="P4165" s="189">
        <f t="shared" si="365"/>
        <v>3368612.72</v>
      </c>
      <c r="Q4165" s="191">
        <f t="shared" si="366"/>
        <v>9305.5600000000013</v>
      </c>
      <c r="R4165" s="191">
        <f t="shared" si="367"/>
        <v>9305.5600000000013</v>
      </c>
      <c r="S4165" s="90" t="s">
        <v>42</v>
      </c>
      <c r="T4165" s="55" t="s">
        <v>34</v>
      </c>
    </row>
    <row r="4166" spans="1:20">
      <c r="A4166" s="27">
        <v>28</v>
      </c>
      <c r="B4166" s="104" t="s">
        <v>3228</v>
      </c>
      <c r="C4166" s="41">
        <v>1955</v>
      </c>
      <c r="D4166" s="55">
        <v>1955</v>
      </c>
      <c r="E4166" s="55" t="s">
        <v>417</v>
      </c>
      <c r="F4166" s="55">
        <v>2</v>
      </c>
      <c r="G4166" s="55">
        <v>2</v>
      </c>
      <c r="H4166" s="220">
        <v>633.9</v>
      </c>
      <c r="I4166" s="220">
        <v>633.9</v>
      </c>
      <c r="J4166" s="220">
        <v>617.54999999999995</v>
      </c>
      <c r="K4166" s="220"/>
      <c r="L4166" s="189">
        <f>'Форма 2'!C4170</f>
        <v>5898794.4839999992</v>
      </c>
      <c r="M4166" s="190">
        <v>0</v>
      </c>
      <c r="N4166" s="190">
        <v>0</v>
      </c>
      <c r="O4166" s="190">
        <v>0</v>
      </c>
      <c r="P4166" s="189">
        <f t="shared" si="365"/>
        <v>5898794.4839999992</v>
      </c>
      <c r="Q4166" s="191">
        <f t="shared" si="366"/>
        <v>9305.56</v>
      </c>
      <c r="R4166" s="191">
        <f t="shared" si="367"/>
        <v>9305.56</v>
      </c>
      <c r="S4166" s="90" t="s">
        <v>42</v>
      </c>
      <c r="T4166" s="55" t="s">
        <v>34</v>
      </c>
    </row>
    <row r="4167" spans="1:20">
      <c r="A4167" s="27">
        <v>29</v>
      </c>
      <c r="B4167" s="104" t="s">
        <v>3236</v>
      </c>
      <c r="C4167" s="41">
        <v>1946</v>
      </c>
      <c r="D4167" s="55">
        <v>1946</v>
      </c>
      <c r="E4167" s="55" t="s">
        <v>564</v>
      </c>
      <c r="F4167" s="55">
        <v>2</v>
      </c>
      <c r="G4167" s="55">
        <v>1</v>
      </c>
      <c r="H4167" s="220">
        <v>511.3</v>
      </c>
      <c r="I4167" s="220">
        <v>511.3</v>
      </c>
      <c r="J4167" s="220">
        <v>467.2</v>
      </c>
      <c r="K4167" s="220"/>
      <c r="L4167" s="189">
        <f>'Форма 2'!C4171</f>
        <v>1365815.2380000001</v>
      </c>
      <c r="M4167" s="190">
        <v>0</v>
      </c>
      <c r="N4167" s="190">
        <v>0</v>
      </c>
      <c r="O4167" s="190">
        <v>0</v>
      </c>
      <c r="P4167" s="189">
        <f t="shared" si="365"/>
        <v>1365815.2380000001</v>
      </c>
      <c r="Q4167" s="191">
        <f t="shared" si="366"/>
        <v>2671.26</v>
      </c>
      <c r="R4167" s="191">
        <f t="shared" si="367"/>
        <v>2671.26</v>
      </c>
      <c r="S4167" s="90" t="s">
        <v>42</v>
      </c>
      <c r="T4167" s="55" t="s">
        <v>34</v>
      </c>
    </row>
    <row r="4168" spans="1:20">
      <c r="A4168" s="27">
        <v>30</v>
      </c>
      <c r="B4168" s="104" t="s">
        <v>3234</v>
      </c>
      <c r="C4168" s="41">
        <v>1946</v>
      </c>
      <c r="D4168" s="55">
        <v>1946</v>
      </c>
      <c r="E4168" s="55" t="s">
        <v>564</v>
      </c>
      <c r="F4168" s="55">
        <v>2</v>
      </c>
      <c r="G4168" s="55">
        <v>1</v>
      </c>
      <c r="H4168" s="220">
        <v>505.3</v>
      </c>
      <c r="I4168" s="220">
        <v>505.3</v>
      </c>
      <c r="J4168" s="220">
        <v>460.5</v>
      </c>
      <c r="K4168" s="220"/>
      <c r="L4168" s="189">
        <f>'Форма 2'!C4172</f>
        <v>1349787.6780000001</v>
      </c>
      <c r="M4168" s="190">
        <v>0</v>
      </c>
      <c r="N4168" s="190">
        <v>0</v>
      </c>
      <c r="O4168" s="190">
        <v>0</v>
      </c>
      <c r="P4168" s="189">
        <f t="shared" si="365"/>
        <v>1349787.6780000001</v>
      </c>
      <c r="Q4168" s="191">
        <f t="shared" si="366"/>
        <v>2671.26</v>
      </c>
      <c r="R4168" s="191">
        <f t="shared" si="367"/>
        <v>2671.26</v>
      </c>
      <c r="S4168" s="90" t="s">
        <v>42</v>
      </c>
      <c r="T4168" s="55" t="s">
        <v>34</v>
      </c>
    </row>
    <row r="4169" spans="1:20">
      <c r="A4169" s="27">
        <v>31</v>
      </c>
      <c r="B4169" s="104" t="s">
        <v>3235</v>
      </c>
      <c r="C4169" s="41">
        <v>1946</v>
      </c>
      <c r="D4169" s="55">
        <v>1946</v>
      </c>
      <c r="E4169" s="55" t="s">
        <v>564</v>
      </c>
      <c r="F4169" s="55">
        <v>2</v>
      </c>
      <c r="G4169" s="55">
        <v>1</v>
      </c>
      <c r="H4169" s="220">
        <v>440.88</v>
      </c>
      <c r="I4169" s="220">
        <v>440.88</v>
      </c>
      <c r="J4169" s="220">
        <v>401.58</v>
      </c>
      <c r="K4169" s="220"/>
      <c r="L4169" s="189">
        <f>'Форма 2'!C4173</f>
        <v>1177705.1088</v>
      </c>
      <c r="M4169" s="190">
        <v>0</v>
      </c>
      <c r="N4169" s="190">
        <v>0</v>
      </c>
      <c r="O4169" s="190">
        <v>0</v>
      </c>
      <c r="P4169" s="189">
        <f t="shared" si="365"/>
        <v>1177705.1088</v>
      </c>
      <c r="Q4169" s="191">
        <f t="shared" si="366"/>
        <v>2671.26</v>
      </c>
      <c r="R4169" s="191">
        <f t="shared" si="367"/>
        <v>2671.26</v>
      </c>
      <c r="S4169" s="90" t="s">
        <v>42</v>
      </c>
      <c r="T4169" s="55" t="s">
        <v>34</v>
      </c>
    </row>
    <row r="4170" spans="1:20">
      <c r="A4170" s="27">
        <v>32</v>
      </c>
      <c r="B4170" s="90" t="s">
        <v>3498</v>
      </c>
      <c r="C4170" s="55">
        <v>1960</v>
      </c>
      <c r="D4170" s="55">
        <v>1960</v>
      </c>
      <c r="E4170" s="90" t="s">
        <v>564</v>
      </c>
      <c r="F4170" s="55">
        <v>2</v>
      </c>
      <c r="G4170" s="55">
        <v>1</v>
      </c>
      <c r="H4170" s="190">
        <v>260.39999999999998</v>
      </c>
      <c r="I4170" s="190">
        <v>260.39999999999998</v>
      </c>
      <c r="J4170" s="190">
        <v>260.39999999999998</v>
      </c>
      <c r="K4170" s="190"/>
      <c r="L4170" s="189">
        <f>'Форма 2'!C4174</f>
        <v>958011.59999999986</v>
      </c>
      <c r="M4170" s="190">
        <v>0</v>
      </c>
      <c r="N4170" s="190">
        <v>0</v>
      </c>
      <c r="O4170" s="190">
        <v>0</v>
      </c>
      <c r="P4170" s="189">
        <f t="shared" si="365"/>
        <v>958011.59999999986</v>
      </c>
      <c r="Q4170" s="191">
        <f t="shared" si="366"/>
        <v>3679</v>
      </c>
      <c r="R4170" s="191">
        <f t="shared" si="367"/>
        <v>3679</v>
      </c>
      <c r="S4170" s="90" t="s">
        <v>42</v>
      </c>
      <c r="T4170" s="55" t="s">
        <v>35</v>
      </c>
    </row>
    <row r="4171" spans="1:20">
      <c r="A4171" s="27">
        <v>33</v>
      </c>
      <c r="B4171" s="90" t="s">
        <v>3499</v>
      </c>
      <c r="C4171" s="55">
        <v>1960</v>
      </c>
      <c r="D4171" s="55">
        <v>1960</v>
      </c>
      <c r="E4171" s="90" t="s">
        <v>564</v>
      </c>
      <c r="F4171" s="55">
        <v>2</v>
      </c>
      <c r="G4171" s="55">
        <v>1</v>
      </c>
      <c r="H4171" s="190">
        <v>261.60000000000002</v>
      </c>
      <c r="I4171" s="190">
        <v>261.60000000000002</v>
      </c>
      <c r="J4171" s="190">
        <v>261.60000000000002</v>
      </c>
      <c r="K4171" s="190"/>
      <c r="L4171" s="189">
        <f>'Форма 2'!C4175</f>
        <v>962426.40000000014</v>
      </c>
      <c r="M4171" s="190">
        <v>0</v>
      </c>
      <c r="N4171" s="190">
        <v>0</v>
      </c>
      <c r="O4171" s="190">
        <v>0</v>
      </c>
      <c r="P4171" s="189">
        <f t="shared" si="365"/>
        <v>962426.40000000014</v>
      </c>
      <c r="Q4171" s="191">
        <f t="shared" si="366"/>
        <v>3679</v>
      </c>
      <c r="R4171" s="191">
        <f t="shared" si="367"/>
        <v>3679</v>
      </c>
      <c r="S4171" s="90" t="s">
        <v>42</v>
      </c>
      <c r="T4171" s="55" t="s">
        <v>35</v>
      </c>
    </row>
    <row r="4172" spans="1:20">
      <c r="A4172" s="27">
        <v>34</v>
      </c>
      <c r="B4172" s="90" t="s">
        <v>3502</v>
      </c>
      <c r="C4172" s="55">
        <v>1973</v>
      </c>
      <c r="D4172" s="55">
        <v>1973</v>
      </c>
      <c r="E4172" s="90" t="s">
        <v>28</v>
      </c>
      <c r="F4172" s="55">
        <v>5</v>
      </c>
      <c r="G4172" s="55">
        <v>6</v>
      </c>
      <c r="H4172" s="190">
        <v>4514.8500000000004</v>
      </c>
      <c r="I4172" s="190">
        <v>4514.8500000000004</v>
      </c>
      <c r="J4172" s="190">
        <v>4514.8500000000004</v>
      </c>
      <c r="K4172" s="190"/>
      <c r="L4172" s="189">
        <f>'Форма 2'!C4176</f>
        <v>4839016.2300000004</v>
      </c>
      <c r="M4172" s="190">
        <v>0</v>
      </c>
      <c r="N4172" s="190">
        <v>0</v>
      </c>
      <c r="O4172" s="190">
        <v>0</v>
      </c>
      <c r="P4172" s="189">
        <f t="shared" si="365"/>
        <v>4839016.2300000004</v>
      </c>
      <c r="Q4172" s="191">
        <f t="shared" si="366"/>
        <v>1071.8</v>
      </c>
      <c r="R4172" s="191">
        <f t="shared" si="367"/>
        <v>1071.8</v>
      </c>
      <c r="S4172" s="90" t="s">
        <v>42</v>
      </c>
      <c r="T4172" s="55" t="s">
        <v>35</v>
      </c>
    </row>
    <row r="4173" spans="1:20">
      <c r="A4173" s="27">
        <v>35</v>
      </c>
      <c r="B4173" s="90" t="s">
        <v>3503</v>
      </c>
      <c r="C4173" s="55">
        <v>1973</v>
      </c>
      <c r="D4173" s="55">
        <v>1973</v>
      </c>
      <c r="E4173" s="90" t="s">
        <v>28</v>
      </c>
      <c r="F4173" s="55">
        <v>5</v>
      </c>
      <c r="G4173" s="55">
        <v>6</v>
      </c>
      <c r="H4173" s="190">
        <v>4582.1400000000003</v>
      </c>
      <c r="I4173" s="190">
        <v>4582.1400000000003</v>
      </c>
      <c r="J4173" s="190">
        <v>4542.54</v>
      </c>
      <c r="K4173" s="190"/>
      <c r="L4173" s="189">
        <f>'Форма 2'!C4177</f>
        <v>4911137.6519999998</v>
      </c>
      <c r="M4173" s="190">
        <v>0</v>
      </c>
      <c r="N4173" s="190">
        <v>0</v>
      </c>
      <c r="O4173" s="190">
        <v>0</v>
      </c>
      <c r="P4173" s="189">
        <f t="shared" si="365"/>
        <v>4911137.6519999998</v>
      </c>
      <c r="Q4173" s="191">
        <f t="shared" si="366"/>
        <v>1071.8</v>
      </c>
      <c r="R4173" s="191">
        <f t="shared" si="367"/>
        <v>1071.8</v>
      </c>
      <c r="S4173" s="90" t="s">
        <v>42</v>
      </c>
      <c r="T4173" s="55" t="s">
        <v>35</v>
      </c>
    </row>
    <row r="4174" spans="1:20">
      <c r="A4174" s="27">
        <v>36</v>
      </c>
      <c r="B4174" s="90" t="s">
        <v>3504</v>
      </c>
      <c r="C4174" s="55">
        <v>1973</v>
      </c>
      <c r="D4174" s="55">
        <v>1973</v>
      </c>
      <c r="E4174" s="90" t="s">
        <v>417</v>
      </c>
      <c r="F4174" s="55">
        <v>5</v>
      </c>
      <c r="G4174" s="55">
        <v>6</v>
      </c>
      <c r="H4174" s="190">
        <v>4593.8999999999996</v>
      </c>
      <c r="I4174" s="190">
        <v>4593.8999999999996</v>
      </c>
      <c r="J4174" s="190">
        <v>4593.8999999999996</v>
      </c>
      <c r="K4174" s="190"/>
      <c r="L4174" s="189">
        <f>'Форма 2'!C4178</f>
        <v>4923742.0199999996</v>
      </c>
      <c r="M4174" s="190">
        <v>0</v>
      </c>
      <c r="N4174" s="190">
        <v>0</v>
      </c>
      <c r="O4174" s="190">
        <v>0</v>
      </c>
      <c r="P4174" s="189">
        <f t="shared" si="365"/>
        <v>4923742.0199999996</v>
      </c>
      <c r="Q4174" s="191">
        <f t="shared" si="366"/>
        <v>1071.8</v>
      </c>
      <c r="R4174" s="191">
        <f t="shared" si="367"/>
        <v>1071.8</v>
      </c>
      <c r="S4174" s="90" t="s">
        <v>42</v>
      </c>
      <c r="T4174" s="55" t="s">
        <v>35</v>
      </c>
    </row>
    <row r="4175" spans="1:20">
      <c r="A4175" s="27">
        <v>37</v>
      </c>
      <c r="B4175" s="90" t="s">
        <v>3500</v>
      </c>
      <c r="C4175" s="55">
        <v>1974</v>
      </c>
      <c r="D4175" s="55">
        <v>1974</v>
      </c>
      <c r="E4175" s="90" t="s">
        <v>417</v>
      </c>
      <c r="F4175" s="55">
        <v>5</v>
      </c>
      <c r="G4175" s="55">
        <v>6</v>
      </c>
      <c r="H4175" s="190">
        <v>4582.6099999999997</v>
      </c>
      <c r="I4175" s="190">
        <v>4582.6099999999997</v>
      </c>
      <c r="J4175" s="190">
        <v>4394.6099999999997</v>
      </c>
      <c r="K4175" s="190"/>
      <c r="L4175" s="189">
        <f>'Форма 2'!C4179</f>
        <v>4911641.3979999991</v>
      </c>
      <c r="M4175" s="190">
        <v>0</v>
      </c>
      <c r="N4175" s="190">
        <v>0</v>
      </c>
      <c r="O4175" s="190">
        <v>0</v>
      </c>
      <c r="P4175" s="189">
        <f t="shared" si="365"/>
        <v>4911641.3979999991</v>
      </c>
      <c r="Q4175" s="191">
        <f t="shared" si="366"/>
        <v>1071.8</v>
      </c>
      <c r="R4175" s="191">
        <f t="shared" si="367"/>
        <v>1071.8</v>
      </c>
      <c r="S4175" s="90" t="s">
        <v>42</v>
      </c>
      <c r="T4175" s="55" t="s">
        <v>35</v>
      </c>
    </row>
    <row r="4176" spans="1:20">
      <c r="A4176" s="27">
        <v>38</v>
      </c>
      <c r="B4176" s="90" t="s">
        <v>3501</v>
      </c>
      <c r="C4176" s="55">
        <v>1974</v>
      </c>
      <c r="D4176" s="55">
        <v>1974</v>
      </c>
      <c r="E4176" s="90" t="s">
        <v>417</v>
      </c>
      <c r="F4176" s="55">
        <v>5</v>
      </c>
      <c r="G4176" s="55">
        <v>6</v>
      </c>
      <c r="H4176" s="190">
        <v>4574.75</v>
      </c>
      <c r="I4176" s="190">
        <v>4574.75</v>
      </c>
      <c r="J4176" s="190">
        <v>4532.45</v>
      </c>
      <c r="K4176" s="190"/>
      <c r="L4176" s="189">
        <f>'Форма 2'!C4180</f>
        <v>4903217.05</v>
      </c>
      <c r="M4176" s="190">
        <v>0</v>
      </c>
      <c r="N4176" s="190">
        <v>0</v>
      </c>
      <c r="O4176" s="190">
        <v>0</v>
      </c>
      <c r="P4176" s="189">
        <f t="shared" si="365"/>
        <v>4903217.05</v>
      </c>
      <c r="Q4176" s="191">
        <f t="shared" si="366"/>
        <v>1071.8</v>
      </c>
      <c r="R4176" s="191">
        <f t="shared" si="367"/>
        <v>1071.8</v>
      </c>
      <c r="S4176" s="90" t="s">
        <v>42</v>
      </c>
      <c r="T4176" s="55" t="s">
        <v>35</v>
      </c>
    </row>
    <row r="4177" spans="1:20">
      <c r="A4177" s="27">
        <v>39</v>
      </c>
      <c r="B4177" s="90" t="s">
        <v>3506</v>
      </c>
      <c r="C4177" s="55">
        <v>1960</v>
      </c>
      <c r="D4177" s="55">
        <v>1960</v>
      </c>
      <c r="E4177" s="90" t="s">
        <v>346</v>
      </c>
      <c r="F4177" s="55">
        <v>2</v>
      </c>
      <c r="G4177" s="55">
        <v>2</v>
      </c>
      <c r="H4177" s="190">
        <v>519.29999999999995</v>
      </c>
      <c r="I4177" s="190">
        <v>519.29999999999995</v>
      </c>
      <c r="J4177" s="190">
        <v>470.8</v>
      </c>
      <c r="K4177" s="190"/>
      <c r="L4177" s="189">
        <f>'Форма 2'!C4181</f>
        <v>1910504.6999999997</v>
      </c>
      <c r="M4177" s="190">
        <v>0</v>
      </c>
      <c r="N4177" s="190">
        <v>0</v>
      </c>
      <c r="O4177" s="190">
        <v>0</v>
      </c>
      <c r="P4177" s="189">
        <f t="shared" si="365"/>
        <v>1910504.6999999997</v>
      </c>
      <c r="Q4177" s="191">
        <f t="shared" si="366"/>
        <v>3679</v>
      </c>
      <c r="R4177" s="191">
        <f t="shared" si="367"/>
        <v>3679</v>
      </c>
      <c r="S4177" s="90" t="s">
        <v>42</v>
      </c>
      <c r="T4177" s="55" t="s">
        <v>34</v>
      </c>
    </row>
    <row r="4178" spans="1:20">
      <c r="A4178" s="27">
        <v>40</v>
      </c>
      <c r="B4178" s="90" t="s">
        <v>3505</v>
      </c>
      <c r="C4178" s="55">
        <v>1959</v>
      </c>
      <c r="D4178" s="55">
        <v>1959</v>
      </c>
      <c r="E4178" s="90" t="s">
        <v>417</v>
      </c>
      <c r="F4178" s="55">
        <v>2</v>
      </c>
      <c r="G4178" s="55">
        <v>3</v>
      </c>
      <c r="H4178" s="190">
        <v>538.1</v>
      </c>
      <c r="I4178" s="190">
        <v>538.1</v>
      </c>
      <c r="J4178" s="190">
        <v>478.9</v>
      </c>
      <c r="K4178" s="190"/>
      <c r="L4178" s="189">
        <f>'Форма 2'!C4182</f>
        <v>1979669.9000000001</v>
      </c>
      <c r="M4178" s="190">
        <v>0</v>
      </c>
      <c r="N4178" s="190">
        <v>0</v>
      </c>
      <c r="O4178" s="190">
        <v>0</v>
      </c>
      <c r="P4178" s="189">
        <f t="shared" si="365"/>
        <v>1979669.9000000001</v>
      </c>
      <c r="Q4178" s="191">
        <f t="shared" si="366"/>
        <v>3679</v>
      </c>
      <c r="R4178" s="191">
        <f t="shared" si="367"/>
        <v>3679</v>
      </c>
      <c r="S4178" s="90" t="s">
        <v>42</v>
      </c>
      <c r="T4178" s="55" t="s">
        <v>34</v>
      </c>
    </row>
    <row r="4179" spans="1:20">
      <c r="A4179" s="27">
        <v>41</v>
      </c>
      <c r="B4179" s="90" t="s">
        <v>3507</v>
      </c>
      <c r="C4179" s="55">
        <v>1957</v>
      </c>
      <c r="D4179" s="55">
        <v>1957</v>
      </c>
      <c r="E4179" s="90" t="s">
        <v>330</v>
      </c>
      <c r="F4179" s="55">
        <v>2</v>
      </c>
      <c r="G4179" s="55">
        <v>1</v>
      </c>
      <c r="H4179" s="190">
        <v>803.7</v>
      </c>
      <c r="I4179" s="190">
        <v>803.7</v>
      </c>
      <c r="J4179" s="190">
        <v>583.29999999999995</v>
      </c>
      <c r="K4179" s="190"/>
      <c r="L4179" s="189">
        <f>'Форма 2'!C4183</f>
        <v>2956812.3000000003</v>
      </c>
      <c r="M4179" s="190">
        <v>0</v>
      </c>
      <c r="N4179" s="190">
        <v>0</v>
      </c>
      <c r="O4179" s="190">
        <v>0</v>
      </c>
      <c r="P4179" s="189">
        <f t="shared" si="365"/>
        <v>2956812.3000000003</v>
      </c>
      <c r="Q4179" s="191">
        <f t="shared" si="366"/>
        <v>3679</v>
      </c>
      <c r="R4179" s="191">
        <f t="shared" si="367"/>
        <v>3679</v>
      </c>
      <c r="S4179" s="90" t="s">
        <v>42</v>
      </c>
      <c r="T4179" s="55" t="s">
        <v>34</v>
      </c>
    </row>
    <row r="4180" spans="1:20">
      <c r="A4180" s="27">
        <v>42</v>
      </c>
      <c r="B4180" s="90" t="s">
        <v>3508</v>
      </c>
      <c r="C4180" s="55">
        <v>1928</v>
      </c>
      <c r="D4180" s="55">
        <v>1928</v>
      </c>
      <c r="E4180" s="90" t="s">
        <v>346</v>
      </c>
      <c r="F4180" s="55">
        <v>3</v>
      </c>
      <c r="G4180" s="55">
        <v>3</v>
      </c>
      <c r="H4180" s="190">
        <v>1876.7</v>
      </c>
      <c r="I4180" s="190">
        <v>1876.7</v>
      </c>
      <c r="J4180" s="190">
        <v>1371.2</v>
      </c>
      <c r="K4180" s="190"/>
      <c r="L4180" s="189">
        <f>'Форма 2'!C4184</f>
        <v>1044589.9870000001</v>
      </c>
      <c r="M4180" s="190">
        <v>0</v>
      </c>
      <c r="N4180" s="190">
        <v>0</v>
      </c>
      <c r="O4180" s="190">
        <v>0</v>
      </c>
      <c r="P4180" s="189">
        <f t="shared" si="365"/>
        <v>1044589.9870000001</v>
      </c>
      <c r="Q4180" s="191">
        <f t="shared" si="366"/>
        <v>556.61</v>
      </c>
      <c r="R4180" s="191">
        <f t="shared" si="367"/>
        <v>556.61</v>
      </c>
      <c r="S4180" s="90" t="s">
        <v>42</v>
      </c>
      <c r="T4180" s="55" t="s">
        <v>35</v>
      </c>
    </row>
    <row r="4181" spans="1:20">
      <c r="A4181" s="27">
        <v>43</v>
      </c>
      <c r="B4181" s="90" t="s">
        <v>3509</v>
      </c>
      <c r="C4181" s="55">
        <v>1932</v>
      </c>
      <c r="D4181" s="55">
        <v>1932</v>
      </c>
      <c r="E4181" s="90" t="s">
        <v>564</v>
      </c>
      <c r="F4181" s="55">
        <v>4</v>
      </c>
      <c r="G4181" s="55">
        <v>4</v>
      </c>
      <c r="H4181" s="190">
        <v>2459.1999999999998</v>
      </c>
      <c r="I4181" s="190">
        <v>2459.1999999999998</v>
      </c>
      <c r="J4181" s="190">
        <v>2459.1999999999998</v>
      </c>
      <c r="K4181" s="190"/>
      <c r="L4181" s="189">
        <f>'Форма 2'!C4185</f>
        <v>4276991.4560000002</v>
      </c>
      <c r="M4181" s="190">
        <v>0</v>
      </c>
      <c r="N4181" s="190">
        <v>0</v>
      </c>
      <c r="O4181" s="190">
        <v>0</v>
      </c>
      <c r="P4181" s="189">
        <f t="shared" si="365"/>
        <v>4276991.4560000002</v>
      </c>
      <c r="Q4181" s="191">
        <f t="shared" si="366"/>
        <v>1739.1800000000003</v>
      </c>
      <c r="R4181" s="191">
        <f t="shared" si="367"/>
        <v>1739.1800000000003</v>
      </c>
      <c r="S4181" s="90" t="s">
        <v>42</v>
      </c>
      <c r="T4181" s="55" t="s">
        <v>35</v>
      </c>
    </row>
    <row r="4182" spans="1:20">
      <c r="A4182" s="27">
        <v>44</v>
      </c>
      <c r="B4182" s="90" t="s">
        <v>3510</v>
      </c>
      <c r="C4182" s="55">
        <v>1959</v>
      </c>
      <c r="D4182" s="55">
        <v>1959</v>
      </c>
      <c r="E4182" s="90" t="s">
        <v>564</v>
      </c>
      <c r="F4182" s="55">
        <v>3</v>
      </c>
      <c r="G4182" s="55">
        <v>2</v>
      </c>
      <c r="H4182" s="190">
        <v>1313.09</v>
      </c>
      <c r="I4182" s="190">
        <v>1313.09</v>
      </c>
      <c r="J4182" s="190">
        <v>1168.5999999999999</v>
      </c>
      <c r="K4182" s="190"/>
      <c r="L4182" s="189">
        <f>'Форма 2'!C4186</f>
        <v>730879.02489999996</v>
      </c>
      <c r="M4182" s="190">
        <v>0</v>
      </c>
      <c r="N4182" s="190">
        <v>0</v>
      </c>
      <c r="O4182" s="190">
        <v>0</v>
      </c>
      <c r="P4182" s="189">
        <f t="shared" si="365"/>
        <v>730879.02489999996</v>
      </c>
      <c r="Q4182" s="191">
        <f t="shared" si="366"/>
        <v>556.61</v>
      </c>
      <c r="R4182" s="191">
        <f t="shared" si="367"/>
        <v>556.61</v>
      </c>
      <c r="S4182" s="90" t="s">
        <v>42</v>
      </c>
      <c r="T4182" s="55" t="s">
        <v>34</v>
      </c>
    </row>
    <row r="4183" spans="1:20">
      <c r="A4183" s="27">
        <v>45</v>
      </c>
      <c r="B4183" s="90" t="s">
        <v>3276</v>
      </c>
      <c r="C4183" s="55">
        <v>1958</v>
      </c>
      <c r="D4183" s="55">
        <v>1958</v>
      </c>
      <c r="E4183" s="90" t="s">
        <v>561</v>
      </c>
      <c r="F4183" s="55">
        <v>3</v>
      </c>
      <c r="G4183" s="55">
        <v>3</v>
      </c>
      <c r="H4183" s="190">
        <v>1625.5</v>
      </c>
      <c r="I4183" s="190">
        <v>1625.5</v>
      </c>
      <c r="J4183" s="190">
        <v>1479.2</v>
      </c>
      <c r="K4183" s="190"/>
      <c r="L4183" s="189">
        <f>'Форма 2'!C4187</f>
        <v>6884984.0549999997</v>
      </c>
      <c r="M4183" s="190">
        <v>0</v>
      </c>
      <c r="N4183" s="190">
        <v>0</v>
      </c>
      <c r="O4183" s="190">
        <v>0</v>
      </c>
      <c r="P4183" s="189">
        <f t="shared" si="365"/>
        <v>6884984.0549999997</v>
      </c>
      <c r="Q4183" s="191">
        <f t="shared" si="366"/>
        <v>4235.6099999999997</v>
      </c>
      <c r="R4183" s="191">
        <f t="shared" si="367"/>
        <v>4235.6099999999997</v>
      </c>
      <c r="S4183" s="90" t="s">
        <v>42</v>
      </c>
      <c r="T4183" s="55" t="s">
        <v>34</v>
      </c>
    </row>
    <row r="4184" spans="1:20">
      <c r="A4184" s="27">
        <v>46</v>
      </c>
      <c r="B4184" s="90" t="s">
        <v>3277</v>
      </c>
      <c r="C4184" s="55">
        <v>1957</v>
      </c>
      <c r="D4184" s="55">
        <v>1957</v>
      </c>
      <c r="E4184" s="90" t="s">
        <v>417</v>
      </c>
      <c r="F4184" s="55">
        <v>3</v>
      </c>
      <c r="G4184" s="55">
        <v>2</v>
      </c>
      <c r="H4184" s="190">
        <v>1553.6</v>
      </c>
      <c r="I4184" s="190">
        <v>1553.6</v>
      </c>
      <c r="J4184" s="190">
        <v>1498.1</v>
      </c>
      <c r="K4184" s="190">
        <v>56</v>
      </c>
      <c r="L4184" s="189">
        <f>'Форма 2'!C4188</f>
        <v>6580443.6959999995</v>
      </c>
      <c r="M4184" s="190">
        <v>0</v>
      </c>
      <c r="N4184" s="190">
        <v>0</v>
      </c>
      <c r="O4184" s="190">
        <v>0</v>
      </c>
      <c r="P4184" s="189">
        <f t="shared" si="365"/>
        <v>6580443.6959999995</v>
      </c>
      <c r="Q4184" s="191">
        <f t="shared" si="366"/>
        <v>4235.6099999999997</v>
      </c>
      <c r="R4184" s="191">
        <f t="shared" si="367"/>
        <v>4235.6099999999997</v>
      </c>
      <c r="S4184" s="90" t="s">
        <v>42</v>
      </c>
      <c r="T4184" s="55" t="s">
        <v>34</v>
      </c>
    </row>
    <row r="4185" spans="1:20">
      <c r="A4185" s="27">
        <v>47</v>
      </c>
      <c r="B4185" s="90" t="s">
        <v>3511</v>
      </c>
      <c r="C4185" s="55">
        <v>1929</v>
      </c>
      <c r="D4185" s="55">
        <v>1929</v>
      </c>
      <c r="E4185" s="90" t="s">
        <v>417</v>
      </c>
      <c r="F4185" s="55">
        <v>2</v>
      </c>
      <c r="G4185" s="55">
        <v>2</v>
      </c>
      <c r="H4185" s="190">
        <v>755</v>
      </c>
      <c r="I4185" s="190">
        <v>755</v>
      </c>
      <c r="J4185" s="190">
        <v>732.45</v>
      </c>
      <c r="K4185" s="190"/>
      <c r="L4185" s="189">
        <f>'Форма 2'!C4189</f>
        <v>2503534.7000000002</v>
      </c>
      <c r="M4185" s="190">
        <v>0</v>
      </c>
      <c r="N4185" s="190">
        <v>0</v>
      </c>
      <c r="O4185" s="190">
        <v>0</v>
      </c>
      <c r="P4185" s="189">
        <f t="shared" si="365"/>
        <v>2503534.7000000002</v>
      </c>
      <c r="Q4185" s="191">
        <f t="shared" si="366"/>
        <v>3315.94</v>
      </c>
      <c r="R4185" s="191">
        <f t="shared" si="367"/>
        <v>3315.94</v>
      </c>
      <c r="S4185" s="90" t="s">
        <v>42</v>
      </c>
      <c r="T4185" s="55" t="s">
        <v>34</v>
      </c>
    </row>
    <row r="4186" spans="1:20">
      <c r="A4186" s="27">
        <v>48</v>
      </c>
      <c r="B4186" s="90" t="s">
        <v>3512</v>
      </c>
      <c r="C4186" s="55">
        <v>1929</v>
      </c>
      <c r="D4186" s="55">
        <v>1929</v>
      </c>
      <c r="E4186" s="90" t="s">
        <v>564</v>
      </c>
      <c r="F4186" s="55">
        <v>2</v>
      </c>
      <c r="G4186" s="55">
        <v>2</v>
      </c>
      <c r="H4186" s="190">
        <v>810.1</v>
      </c>
      <c r="I4186" s="190">
        <v>810.1</v>
      </c>
      <c r="J4186" s="190">
        <v>749.3</v>
      </c>
      <c r="K4186" s="190"/>
      <c r="L4186" s="189">
        <f>'Форма 2'!C4190</f>
        <v>2686242.9940000004</v>
      </c>
      <c r="M4186" s="190">
        <v>0</v>
      </c>
      <c r="N4186" s="190">
        <v>0</v>
      </c>
      <c r="O4186" s="190">
        <v>0</v>
      </c>
      <c r="P4186" s="189">
        <f t="shared" si="365"/>
        <v>2686242.9940000004</v>
      </c>
      <c r="Q4186" s="191">
        <f t="shared" si="366"/>
        <v>3315.9400000000005</v>
      </c>
      <c r="R4186" s="191">
        <f t="shared" si="367"/>
        <v>3315.9400000000005</v>
      </c>
      <c r="S4186" s="90" t="s">
        <v>42</v>
      </c>
      <c r="T4186" s="55" t="s">
        <v>34</v>
      </c>
    </row>
    <row r="4187" spans="1:20">
      <c r="A4187" s="27">
        <v>49</v>
      </c>
      <c r="B4187" s="90" t="s">
        <v>3513</v>
      </c>
      <c r="C4187" s="55">
        <v>1946</v>
      </c>
      <c r="D4187" s="55">
        <v>1946</v>
      </c>
      <c r="E4187" s="90" t="s">
        <v>561</v>
      </c>
      <c r="F4187" s="55">
        <v>2</v>
      </c>
      <c r="G4187" s="55">
        <v>1</v>
      </c>
      <c r="H4187" s="190">
        <v>500.9</v>
      </c>
      <c r="I4187" s="190">
        <v>500.9</v>
      </c>
      <c r="J4187" s="190">
        <v>461.5</v>
      </c>
      <c r="K4187" s="190"/>
      <c r="L4187" s="189">
        <f>'Форма 2'!C4191</f>
        <v>1338034.1340000001</v>
      </c>
      <c r="M4187" s="190">
        <v>0</v>
      </c>
      <c r="N4187" s="190">
        <v>0</v>
      </c>
      <c r="O4187" s="190">
        <v>0</v>
      </c>
      <c r="P4187" s="189">
        <f t="shared" si="365"/>
        <v>1338034.1340000001</v>
      </c>
      <c r="Q4187" s="191">
        <f t="shared" si="366"/>
        <v>2671.26</v>
      </c>
      <c r="R4187" s="191">
        <f t="shared" si="367"/>
        <v>2671.26</v>
      </c>
      <c r="S4187" s="90" t="s">
        <v>42</v>
      </c>
      <c r="T4187" s="55" t="s">
        <v>34</v>
      </c>
    </row>
    <row r="4188" spans="1:20">
      <c r="A4188" s="27">
        <v>50</v>
      </c>
      <c r="B4188" s="90" t="s">
        <v>3514</v>
      </c>
      <c r="C4188" s="55">
        <v>1947</v>
      </c>
      <c r="D4188" s="55">
        <v>1947</v>
      </c>
      <c r="E4188" s="90" t="s">
        <v>561</v>
      </c>
      <c r="F4188" s="55">
        <v>2</v>
      </c>
      <c r="G4188" s="55">
        <v>1</v>
      </c>
      <c r="H4188" s="190">
        <v>503.4</v>
      </c>
      <c r="I4188" s="190">
        <v>503.4</v>
      </c>
      <c r="J4188" s="190">
        <v>462.1</v>
      </c>
      <c r="K4188" s="190"/>
      <c r="L4188" s="189">
        <f>'Форма 2'!C4192</f>
        <v>1344712.284</v>
      </c>
      <c r="M4188" s="190">
        <v>0</v>
      </c>
      <c r="N4188" s="190">
        <v>0</v>
      </c>
      <c r="O4188" s="190">
        <v>0</v>
      </c>
      <c r="P4188" s="189">
        <f t="shared" si="365"/>
        <v>1344712.284</v>
      </c>
      <c r="Q4188" s="191">
        <f t="shared" si="366"/>
        <v>2671.26</v>
      </c>
      <c r="R4188" s="191">
        <f t="shared" si="367"/>
        <v>2671.26</v>
      </c>
      <c r="S4188" s="90" t="s">
        <v>42</v>
      </c>
      <c r="T4188" s="55" t="s">
        <v>34</v>
      </c>
    </row>
    <row r="4189" spans="1:20">
      <c r="A4189" s="27">
        <v>51</v>
      </c>
      <c r="B4189" s="90" t="s">
        <v>3515</v>
      </c>
      <c r="C4189" s="55">
        <v>1986</v>
      </c>
      <c r="D4189" s="55">
        <v>1986</v>
      </c>
      <c r="E4189" s="90" t="s">
        <v>417</v>
      </c>
      <c r="F4189" s="55">
        <v>9</v>
      </c>
      <c r="G4189" s="55">
        <v>1</v>
      </c>
      <c r="H4189" s="190">
        <v>4502.8</v>
      </c>
      <c r="I4189" s="190">
        <v>4502.8</v>
      </c>
      <c r="J4189" s="190">
        <v>3973.3</v>
      </c>
      <c r="K4189" s="190"/>
      <c r="L4189" s="189">
        <f>'Форма 2'!C4193</f>
        <v>2240733</v>
      </c>
      <c r="M4189" s="190">
        <v>0</v>
      </c>
      <c r="N4189" s="190">
        <v>0</v>
      </c>
      <c r="O4189" s="190">
        <v>0</v>
      </c>
      <c r="P4189" s="189">
        <f t="shared" si="365"/>
        <v>2240733</v>
      </c>
      <c r="Q4189" s="191">
        <f t="shared" si="366"/>
        <v>497.63102958159368</v>
      </c>
      <c r="R4189" s="191">
        <f t="shared" si="367"/>
        <v>497.63102958159368</v>
      </c>
      <c r="S4189" s="90" t="s">
        <v>42</v>
      </c>
      <c r="T4189" s="55" t="s">
        <v>35</v>
      </c>
    </row>
    <row r="4190" spans="1:20">
      <c r="A4190" s="27">
        <v>52</v>
      </c>
      <c r="B4190" s="90" t="s">
        <v>3516</v>
      </c>
      <c r="C4190" s="55">
        <v>1977</v>
      </c>
      <c r="D4190" s="55"/>
      <c r="E4190" s="90" t="s">
        <v>570</v>
      </c>
      <c r="F4190" s="55">
        <v>2</v>
      </c>
      <c r="G4190" s="55">
        <v>2</v>
      </c>
      <c r="H4190" s="190">
        <v>385.8</v>
      </c>
      <c r="I4190" s="190">
        <v>385.8</v>
      </c>
      <c r="J4190" s="190">
        <v>236.3</v>
      </c>
      <c r="K4190" s="190">
        <v>13</v>
      </c>
      <c r="L4190" s="189">
        <f>'Форма 2'!C4194</f>
        <v>500783.83199999999</v>
      </c>
      <c r="M4190" s="190">
        <v>0</v>
      </c>
      <c r="N4190" s="190">
        <v>0</v>
      </c>
      <c r="O4190" s="190">
        <v>0</v>
      </c>
      <c r="P4190" s="189">
        <f t="shared" si="365"/>
        <v>500783.83199999999</v>
      </c>
      <c r="Q4190" s="191">
        <f t="shared" si="366"/>
        <v>1298.04</v>
      </c>
      <c r="R4190" s="191">
        <f t="shared" si="367"/>
        <v>1298.04</v>
      </c>
      <c r="S4190" s="90" t="s">
        <v>42</v>
      </c>
      <c r="T4190" s="55" t="s">
        <v>34</v>
      </c>
    </row>
    <row r="4191" spans="1:20">
      <c r="A4191" s="27">
        <v>53</v>
      </c>
      <c r="B4191" s="90" t="s">
        <v>3517</v>
      </c>
      <c r="C4191" s="55">
        <v>1982</v>
      </c>
      <c r="D4191" s="55">
        <v>1982</v>
      </c>
      <c r="E4191" s="90" t="s">
        <v>571</v>
      </c>
      <c r="F4191" s="55">
        <v>2</v>
      </c>
      <c r="G4191" s="55">
        <v>2</v>
      </c>
      <c r="H4191" s="190">
        <v>427.9</v>
      </c>
      <c r="I4191" s="190">
        <v>427.9</v>
      </c>
      <c r="J4191" s="190">
        <v>246.2</v>
      </c>
      <c r="K4191" s="190">
        <v>19</v>
      </c>
      <c r="L4191" s="189">
        <f>'Форма 2'!C4195</f>
        <v>555431.31599999999</v>
      </c>
      <c r="M4191" s="190">
        <v>0</v>
      </c>
      <c r="N4191" s="190">
        <v>0</v>
      </c>
      <c r="O4191" s="190">
        <v>0</v>
      </c>
      <c r="P4191" s="189">
        <f t="shared" si="365"/>
        <v>555431.31599999999</v>
      </c>
      <c r="Q4191" s="191">
        <f t="shared" si="366"/>
        <v>1298.04</v>
      </c>
      <c r="R4191" s="191">
        <f t="shared" si="367"/>
        <v>1298.04</v>
      </c>
      <c r="S4191" s="90" t="s">
        <v>42</v>
      </c>
      <c r="T4191" s="55" t="s">
        <v>34</v>
      </c>
    </row>
    <row r="4192" spans="1:20">
      <c r="A4192" s="27">
        <v>54</v>
      </c>
      <c r="B4192" s="90" t="s">
        <v>3519</v>
      </c>
      <c r="C4192" s="55">
        <v>1955</v>
      </c>
      <c r="D4192" s="55">
        <v>2010</v>
      </c>
      <c r="E4192" s="90" t="s">
        <v>346</v>
      </c>
      <c r="F4192" s="55">
        <v>2</v>
      </c>
      <c r="G4192" s="55">
        <v>2</v>
      </c>
      <c r="H4192" s="190">
        <v>352</v>
      </c>
      <c r="I4192" s="190">
        <v>352</v>
      </c>
      <c r="J4192" s="190">
        <v>228.2</v>
      </c>
      <c r="K4192" s="190">
        <v>15</v>
      </c>
      <c r="L4192" s="189">
        <f>'Форма 2'!C4196</f>
        <v>965609.92</v>
      </c>
      <c r="M4192" s="190">
        <v>0</v>
      </c>
      <c r="N4192" s="190">
        <v>0</v>
      </c>
      <c r="O4192" s="190">
        <v>0</v>
      </c>
      <c r="P4192" s="189">
        <f t="shared" si="365"/>
        <v>965609.92</v>
      </c>
      <c r="Q4192" s="191">
        <f t="shared" si="366"/>
        <v>2743.21</v>
      </c>
      <c r="R4192" s="191">
        <f t="shared" si="367"/>
        <v>2743.21</v>
      </c>
      <c r="S4192" s="90" t="s">
        <v>42</v>
      </c>
      <c r="T4192" s="55" t="s">
        <v>34</v>
      </c>
    </row>
    <row r="4193" spans="1:20">
      <c r="A4193" s="27">
        <v>55</v>
      </c>
      <c r="B4193" s="90" t="s">
        <v>3520</v>
      </c>
      <c r="C4193" s="55">
        <v>1950</v>
      </c>
      <c r="D4193" s="55">
        <v>2009</v>
      </c>
      <c r="E4193" s="90" t="s">
        <v>346</v>
      </c>
      <c r="F4193" s="55">
        <v>1</v>
      </c>
      <c r="G4193" s="55">
        <v>2</v>
      </c>
      <c r="H4193" s="190">
        <v>270.8</v>
      </c>
      <c r="I4193" s="190">
        <v>270.8</v>
      </c>
      <c r="J4193" s="190">
        <v>177.6</v>
      </c>
      <c r="K4193" s="190">
        <v>12</v>
      </c>
      <c r="L4193" s="189">
        <f>'Форма 2'!C4197</f>
        <v>1094370.5</v>
      </c>
      <c r="M4193" s="190">
        <v>0</v>
      </c>
      <c r="N4193" s="190">
        <v>0</v>
      </c>
      <c r="O4193" s="190">
        <v>0</v>
      </c>
      <c r="P4193" s="189">
        <f t="shared" si="365"/>
        <v>1094370.5</v>
      </c>
      <c r="Q4193" s="191">
        <f t="shared" si="366"/>
        <v>4041.25</v>
      </c>
      <c r="R4193" s="191">
        <f t="shared" si="367"/>
        <v>4041.25</v>
      </c>
      <c r="S4193" s="90" t="s">
        <v>42</v>
      </c>
      <c r="T4193" s="55" t="s">
        <v>34</v>
      </c>
    </row>
    <row r="4194" spans="1:20">
      <c r="A4194" s="27">
        <v>56</v>
      </c>
      <c r="B4194" s="90" t="s">
        <v>3521</v>
      </c>
      <c r="C4194" s="55">
        <v>1950</v>
      </c>
      <c r="D4194" s="55">
        <v>2009</v>
      </c>
      <c r="E4194" s="90" t="s">
        <v>346</v>
      </c>
      <c r="F4194" s="55">
        <v>2</v>
      </c>
      <c r="G4194" s="55">
        <v>1</v>
      </c>
      <c r="H4194" s="190">
        <v>435.4</v>
      </c>
      <c r="I4194" s="190">
        <v>435.4</v>
      </c>
      <c r="J4194" s="190">
        <v>337.1</v>
      </c>
      <c r="K4194" s="190">
        <v>16</v>
      </c>
      <c r="L4194" s="189">
        <f>'Форма 2'!C4198</f>
        <v>1163066.6040000001</v>
      </c>
      <c r="M4194" s="190">
        <v>0</v>
      </c>
      <c r="N4194" s="190">
        <v>0</v>
      </c>
      <c r="O4194" s="190">
        <v>0</v>
      </c>
      <c r="P4194" s="189">
        <f t="shared" si="365"/>
        <v>1163066.6040000001</v>
      </c>
      <c r="Q4194" s="191">
        <f t="shared" si="366"/>
        <v>2671.26</v>
      </c>
      <c r="R4194" s="191">
        <f t="shared" si="367"/>
        <v>2671.26</v>
      </c>
      <c r="S4194" s="90" t="s">
        <v>42</v>
      </c>
      <c r="T4194" s="55" t="s">
        <v>34</v>
      </c>
    </row>
    <row r="4195" spans="1:20">
      <c r="A4195" s="27">
        <v>57</v>
      </c>
      <c r="B4195" s="90" t="s">
        <v>3522</v>
      </c>
      <c r="C4195" s="55">
        <v>1952</v>
      </c>
      <c r="D4195" s="55">
        <v>2009</v>
      </c>
      <c r="E4195" s="90" t="s">
        <v>346</v>
      </c>
      <c r="F4195" s="55">
        <v>2</v>
      </c>
      <c r="G4195" s="55">
        <v>2</v>
      </c>
      <c r="H4195" s="190">
        <v>833.1</v>
      </c>
      <c r="I4195" s="190">
        <v>833.1</v>
      </c>
      <c r="J4195" s="190">
        <v>559.9</v>
      </c>
      <c r="K4195" s="190">
        <v>26</v>
      </c>
      <c r="L4195" s="189">
        <f>'Форма 2'!C4199</f>
        <v>3366765.375</v>
      </c>
      <c r="M4195" s="190">
        <v>0</v>
      </c>
      <c r="N4195" s="190">
        <v>0</v>
      </c>
      <c r="O4195" s="190">
        <v>0</v>
      </c>
      <c r="P4195" s="189">
        <f t="shared" si="365"/>
        <v>3366765.375</v>
      </c>
      <c r="Q4195" s="191">
        <f t="shared" si="366"/>
        <v>4041.25</v>
      </c>
      <c r="R4195" s="191">
        <f t="shared" si="367"/>
        <v>4041.25</v>
      </c>
      <c r="S4195" s="90" t="s">
        <v>42</v>
      </c>
      <c r="T4195" s="55" t="s">
        <v>34</v>
      </c>
    </row>
    <row r="4196" spans="1:20">
      <c r="A4196" s="27">
        <v>58</v>
      </c>
      <c r="B4196" s="90" t="s">
        <v>3523</v>
      </c>
      <c r="C4196" s="55">
        <v>1951</v>
      </c>
      <c r="D4196" s="55">
        <v>1951</v>
      </c>
      <c r="E4196" s="90" t="s">
        <v>346</v>
      </c>
      <c r="F4196" s="55">
        <v>1</v>
      </c>
      <c r="G4196" s="55">
        <v>2</v>
      </c>
      <c r="H4196" s="190">
        <v>324.2</v>
      </c>
      <c r="I4196" s="190">
        <v>324.2</v>
      </c>
      <c r="J4196" s="190">
        <v>224.6</v>
      </c>
      <c r="K4196" s="190">
        <v>10</v>
      </c>
      <c r="L4196" s="189">
        <f>'Форма 2'!C4200</f>
        <v>866022.49200000009</v>
      </c>
      <c r="M4196" s="190">
        <v>0</v>
      </c>
      <c r="N4196" s="190">
        <v>0</v>
      </c>
      <c r="O4196" s="190">
        <v>0</v>
      </c>
      <c r="P4196" s="189">
        <f t="shared" si="365"/>
        <v>866022.49200000009</v>
      </c>
      <c r="Q4196" s="191">
        <f t="shared" si="366"/>
        <v>2671.26</v>
      </c>
      <c r="R4196" s="191">
        <f t="shared" si="367"/>
        <v>2671.26</v>
      </c>
      <c r="S4196" s="90" t="s">
        <v>42</v>
      </c>
      <c r="T4196" s="55" t="s">
        <v>34</v>
      </c>
    </row>
    <row r="4197" spans="1:20">
      <c r="A4197" s="27">
        <v>59</v>
      </c>
      <c r="B4197" s="90" t="s">
        <v>3524</v>
      </c>
      <c r="C4197" s="55">
        <v>1952</v>
      </c>
      <c r="D4197" s="55">
        <v>2009</v>
      </c>
      <c r="E4197" s="90" t="s">
        <v>346</v>
      </c>
      <c r="F4197" s="55">
        <v>2</v>
      </c>
      <c r="G4197" s="55">
        <v>2</v>
      </c>
      <c r="H4197" s="190">
        <v>821.1</v>
      </c>
      <c r="I4197" s="190">
        <v>821.1</v>
      </c>
      <c r="J4197" s="190">
        <v>558.20000000000005</v>
      </c>
      <c r="K4197" s="190">
        <v>20</v>
      </c>
      <c r="L4197" s="189">
        <f>'Форма 2'!C4201</f>
        <v>2193371.5860000001</v>
      </c>
      <c r="M4197" s="190">
        <v>0</v>
      </c>
      <c r="N4197" s="190">
        <v>0</v>
      </c>
      <c r="O4197" s="190">
        <v>0</v>
      </c>
      <c r="P4197" s="189">
        <f t="shared" si="365"/>
        <v>2193371.5860000001</v>
      </c>
      <c r="Q4197" s="191">
        <f t="shared" si="366"/>
        <v>2671.26</v>
      </c>
      <c r="R4197" s="191">
        <f t="shared" si="367"/>
        <v>2671.26</v>
      </c>
      <c r="S4197" s="90" t="s">
        <v>42</v>
      </c>
      <c r="T4197" s="55" t="s">
        <v>34</v>
      </c>
    </row>
    <row r="4198" spans="1:20">
      <c r="A4198" s="27">
        <v>60</v>
      </c>
      <c r="B4198" s="90" t="s">
        <v>3525</v>
      </c>
      <c r="C4198" s="55">
        <v>1982</v>
      </c>
      <c r="D4198" s="55">
        <v>2011</v>
      </c>
      <c r="E4198" s="90" t="s">
        <v>346</v>
      </c>
      <c r="F4198" s="55">
        <v>2</v>
      </c>
      <c r="G4198" s="55">
        <v>3</v>
      </c>
      <c r="H4198" s="190">
        <v>1077.0999999999999</v>
      </c>
      <c r="I4198" s="190">
        <v>1077.0999999999999</v>
      </c>
      <c r="J4198" s="190">
        <v>515.79999999999995</v>
      </c>
      <c r="K4198" s="190">
        <v>50</v>
      </c>
      <c r="L4198" s="189">
        <f>'Форма 2'!C4202</f>
        <v>1398118.8839999998</v>
      </c>
      <c r="M4198" s="190">
        <v>0</v>
      </c>
      <c r="N4198" s="190">
        <v>0</v>
      </c>
      <c r="O4198" s="190">
        <v>0</v>
      </c>
      <c r="P4198" s="189">
        <f t="shared" ref="P4198:P4260" si="369">L4198</f>
        <v>1398118.8839999998</v>
      </c>
      <c r="Q4198" s="191">
        <f t="shared" ref="Q4198:Q4260" si="370">L4198/I4198</f>
        <v>1298.04</v>
      </c>
      <c r="R4198" s="191">
        <f t="shared" ref="R4198:R4260" si="371">Q4198</f>
        <v>1298.04</v>
      </c>
      <c r="S4198" s="90" t="s">
        <v>42</v>
      </c>
      <c r="T4198" s="55" t="s">
        <v>35</v>
      </c>
    </row>
    <row r="4199" spans="1:20">
      <c r="A4199" s="27">
        <v>61</v>
      </c>
      <c r="B4199" s="90" t="s">
        <v>3526</v>
      </c>
      <c r="C4199" s="55">
        <v>1960</v>
      </c>
      <c r="D4199" s="55">
        <v>2010</v>
      </c>
      <c r="E4199" s="90" t="s">
        <v>346</v>
      </c>
      <c r="F4199" s="55">
        <v>2</v>
      </c>
      <c r="G4199" s="55">
        <v>3</v>
      </c>
      <c r="H4199" s="190">
        <v>646.1</v>
      </c>
      <c r="I4199" s="190">
        <v>646.1</v>
      </c>
      <c r="J4199" s="190">
        <v>390</v>
      </c>
      <c r="K4199" s="190">
        <v>28</v>
      </c>
      <c r="L4199" s="189">
        <f>'Форма 2'!C4203</f>
        <v>2377001.9</v>
      </c>
      <c r="M4199" s="190">
        <v>0</v>
      </c>
      <c r="N4199" s="190">
        <v>0</v>
      </c>
      <c r="O4199" s="190">
        <v>0</v>
      </c>
      <c r="P4199" s="189">
        <f t="shared" si="369"/>
        <v>2377001.9</v>
      </c>
      <c r="Q4199" s="191">
        <f t="shared" si="370"/>
        <v>3678.9999999999995</v>
      </c>
      <c r="R4199" s="191">
        <f t="shared" si="371"/>
        <v>3678.9999999999995</v>
      </c>
      <c r="S4199" s="90" t="s">
        <v>42</v>
      </c>
      <c r="T4199" s="55" t="s">
        <v>34</v>
      </c>
    </row>
    <row r="4200" spans="1:20">
      <c r="A4200" s="27">
        <v>62</v>
      </c>
      <c r="B4200" s="90" t="s">
        <v>3527</v>
      </c>
      <c r="C4200" s="55">
        <v>1966</v>
      </c>
      <c r="D4200" s="55">
        <v>2009</v>
      </c>
      <c r="E4200" s="90" t="s">
        <v>561</v>
      </c>
      <c r="F4200" s="55">
        <v>2</v>
      </c>
      <c r="G4200" s="55">
        <v>3</v>
      </c>
      <c r="H4200" s="190">
        <v>493.3</v>
      </c>
      <c r="I4200" s="190">
        <v>493.3</v>
      </c>
      <c r="J4200" s="190">
        <v>372</v>
      </c>
      <c r="K4200" s="190">
        <v>21</v>
      </c>
      <c r="L4200" s="189">
        <f>'Форма 2'!C4204</f>
        <v>1353225.493</v>
      </c>
      <c r="M4200" s="190">
        <v>0</v>
      </c>
      <c r="N4200" s="190">
        <v>0</v>
      </c>
      <c r="O4200" s="190">
        <v>0</v>
      </c>
      <c r="P4200" s="189">
        <f t="shared" si="369"/>
        <v>1353225.493</v>
      </c>
      <c r="Q4200" s="191">
        <f t="shared" si="370"/>
        <v>2743.21</v>
      </c>
      <c r="R4200" s="191">
        <f t="shared" si="371"/>
        <v>2743.21</v>
      </c>
      <c r="S4200" s="90" t="s">
        <v>42</v>
      </c>
      <c r="T4200" s="55" t="s">
        <v>34</v>
      </c>
    </row>
    <row r="4201" spans="1:20">
      <c r="A4201" s="27">
        <v>63</v>
      </c>
      <c r="B4201" s="90" t="s">
        <v>3528</v>
      </c>
      <c r="C4201" s="55">
        <v>1966</v>
      </c>
      <c r="D4201" s="55">
        <v>2009</v>
      </c>
      <c r="E4201" s="90" t="s">
        <v>561</v>
      </c>
      <c r="F4201" s="55">
        <v>2</v>
      </c>
      <c r="G4201" s="55">
        <v>3</v>
      </c>
      <c r="H4201" s="190">
        <v>503.3</v>
      </c>
      <c r="I4201" s="190">
        <v>503.3</v>
      </c>
      <c r="J4201" s="190">
        <v>350.3</v>
      </c>
      <c r="K4201" s="190">
        <v>23</v>
      </c>
      <c r="L4201" s="189">
        <f>'Форма 2'!C4205</f>
        <v>1380657.5930000001</v>
      </c>
      <c r="M4201" s="190">
        <v>0</v>
      </c>
      <c r="N4201" s="190">
        <v>0</v>
      </c>
      <c r="O4201" s="190">
        <v>0</v>
      </c>
      <c r="P4201" s="189">
        <f t="shared" si="369"/>
        <v>1380657.5930000001</v>
      </c>
      <c r="Q4201" s="191">
        <f t="shared" si="370"/>
        <v>2743.21</v>
      </c>
      <c r="R4201" s="191">
        <f t="shared" si="371"/>
        <v>2743.21</v>
      </c>
      <c r="S4201" s="90" t="s">
        <v>42</v>
      </c>
      <c r="T4201" s="55" t="s">
        <v>34</v>
      </c>
    </row>
    <row r="4202" spans="1:20">
      <c r="A4202" s="27">
        <v>64</v>
      </c>
      <c r="B4202" s="90" t="s">
        <v>3529</v>
      </c>
      <c r="C4202" s="55">
        <v>1966</v>
      </c>
      <c r="D4202" s="55">
        <v>2009</v>
      </c>
      <c r="E4202" s="90" t="s">
        <v>561</v>
      </c>
      <c r="F4202" s="55">
        <v>2</v>
      </c>
      <c r="G4202" s="55">
        <v>3</v>
      </c>
      <c r="H4202" s="190">
        <v>546</v>
      </c>
      <c r="I4202" s="190">
        <v>546</v>
      </c>
      <c r="J4202" s="190">
        <v>350.3</v>
      </c>
      <c r="K4202" s="190">
        <v>20</v>
      </c>
      <c r="L4202" s="189">
        <f>'Форма 2'!C4206</f>
        <v>1497792.66</v>
      </c>
      <c r="M4202" s="190">
        <v>0</v>
      </c>
      <c r="N4202" s="190">
        <v>0</v>
      </c>
      <c r="O4202" s="190">
        <v>0</v>
      </c>
      <c r="P4202" s="189">
        <f t="shared" si="369"/>
        <v>1497792.66</v>
      </c>
      <c r="Q4202" s="191">
        <f t="shared" si="370"/>
        <v>2743.21</v>
      </c>
      <c r="R4202" s="191">
        <f t="shared" si="371"/>
        <v>2743.21</v>
      </c>
      <c r="S4202" s="90" t="s">
        <v>42</v>
      </c>
      <c r="T4202" s="55" t="s">
        <v>34</v>
      </c>
    </row>
    <row r="4203" spans="1:20">
      <c r="A4203" s="27">
        <v>65</v>
      </c>
      <c r="B4203" s="90" t="s">
        <v>3530</v>
      </c>
      <c r="C4203" s="55">
        <v>1953</v>
      </c>
      <c r="D4203" s="55">
        <v>2009</v>
      </c>
      <c r="E4203" s="90" t="s">
        <v>346</v>
      </c>
      <c r="F4203" s="55">
        <v>2</v>
      </c>
      <c r="G4203" s="55">
        <v>2</v>
      </c>
      <c r="H4203" s="190">
        <v>835.5</v>
      </c>
      <c r="I4203" s="190">
        <v>835.5</v>
      </c>
      <c r="J4203" s="190">
        <v>781.5</v>
      </c>
      <c r="K4203" s="190">
        <v>21</v>
      </c>
      <c r="L4203" s="189">
        <f>'Форма 2'!C4207</f>
        <v>2231837.73</v>
      </c>
      <c r="M4203" s="190">
        <v>0</v>
      </c>
      <c r="N4203" s="190">
        <v>0</v>
      </c>
      <c r="O4203" s="190">
        <v>0</v>
      </c>
      <c r="P4203" s="189">
        <f t="shared" si="369"/>
        <v>2231837.73</v>
      </c>
      <c r="Q4203" s="191">
        <f t="shared" si="370"/>
        <v>2671.2599999999998</v>
      </c>
      <c r="R4203" s="191">
        <f t="shared" si="371"/>
        <v>2671.2599999999998</v>
      </c>
      <c r="S4203" s="90" t="s">
        <v>42</v>
      </c>
      <c r="T4203" s="55" t="s">
        <v>34</v>
      </c>
    </row>
    <row r="4204" spans="1:20">
      <c r="A4204" s="27">
        <v>66</v>
      </c>
      <c r="B4204" s="90" t="s">
        <v>3533</v>
      </c>
      <c r="C4204" s="55">
        <v>1956</v>
      </c>
      <c r="D4204" s="55">
        <v>2010</v>
      </c>
      <c r="E4204" s="90" t="s">
        <v>561</v>
      </c>
      <c r="F4204" s="55">
        <v>2</v>
      </c>
      <c r="G4204" s="55">
        <v>2</v>
      </c>
      <c r="H4204" s="190">
        <v>797.5</v>
      </c>
      <c r="I4204" s="190">
        <v>797.5</v>
      </c>
      <c r="J4204" s="190">
        <v>486.4</v>
      </c>
      <c r="K4204" s="190">
        <v>25</v>
      </c>
      <c r="L4204" s="189">
        <f>'Форма 2'!C4208</f>
        <v>2130329.85</v>
      </c>
      <c r="M4204" s="190">
        <v>0</v>
      </c>
      <c r="N4204" s="190">
        <v>0</v>
      </c>
      <c r="O4204" s="190">
        <v>0</v>
      </c>
      <c r="P4204" s="189">
        <f t="shared" si="369"/>
        <v>2130329.85</v>
      </c>
      <c r="Q4204" s="191">
        <f t="shared" si="370"/>
        <v>2671.26</v>
      </c>
      <c r="R4204" s="191">
        <f t="shared" si="371"/>
        <v>2671.26</v>
      </c>
      <c r="S4204" s="90" t="s">
        <v>42</v>
      </c>
      <c r="T4204" s="55" t="s">
        <v>34</v>
      </c>
    </row>
    <row r="4205" spans="1:20">
      <c r="A4205" s="27">
        <v>67</v>
      </c>
      <c r="B4205" s="90" t="s">
        <v>3531</v>
      </c>
      <c r="C4205" s="55">
        <v>1959</v>
      </c>
      <c r="D4205" s="55" t="s">
        <v>333</v>
      </c>
      <c r="E4205" s="90" t="s">
        <v>392</v>
      </c>
      <c r="F4205" s="55">
        <v>2</v>
      </c>
      <c r="G4205" s="55">
        <v>3</v>
      </c>
      <c r="H4205" s="190">
        <v>228.3</v>
      </c>
      <c r="I4205" s="190">
        <v>228.3</v>
      </c>
      <c r="J4205" s="190">
        <v>17.8</v>
      </c>
      <c r="K4205" s="190">
        <v>9</v>
      </c>
      <c r="L4205" s="189">
        <f>'Форма 2'!C4209</f>
        <v>127074.06300000001</v>
      </c>
      <c r="M4205" s="190">
        <v>0</v>
      </c>
      <c r="N4205" s="190">
        <v>0</v>
      </c>
      <c r="O4205" s="190">
        <v>0</v>
      </c>
      <c r="P4205" s="189">
        <f t="shared" si="369"/>
        <v>127074.06300000001</v>
      </c>
      <c r="Q4205" s="191">
        <f t="shared" si="370"/>
        <v>556.61</v>
      </c>
      <c r="R4205" s="191">
        <f t="shared" si="371"/>
        <v>556.61</v>
      </c>
      <c r="S4205" s="90" t="s">
        <v>42</v>
      </c>
      <c r="T4205" s="55" t="s">
        <v>34</v>
      </c>
    </row>
    <row r="4206" spans="1:20">
      <c r="A4206" s="27">
        <v>68</v>
      </c>
      <c r="B4206" s="90" t="s">
        <v>3532</v>
      </c>
      <c r="C4206" s="55">
        <v>1957</v>
      </c>
      <c r="D4206" s="55" t="s">
        <v>333</v>
      </c>
      <c r="E4206" s="90" t="s">
        <v>561</v>
      </c>
      <c r="F4206" s="55">
        <v>1</v>
      </c>
      <c r="G4206" s="55">
        <v>3</v>
      </c>
      <c r="H4206" s="190">
        <v>313.2</v>
      </c>
      <c r="I4206" s="190">
        <v>313.2</v>
      </c>
      <c r="J4206" s="190">
        <v>35.200000000000003</v>
      </c>
      <c r="K4206" s="190">
        <v>19</v>
      </c>
      <c r="L4206" s="189">
        <f>'Форма 2'!C4210</f>
        <v>1152262.8</v>
      </c>
      <c r="M4206" s="190">
        <v>0</v>
      </c>
      <c r="N4206" s="190">
        <v>0</v>
      </c>
      <c r="O4206" s="190">
        <v>0</v>
      </c>
      <c r="P4206" s="189">
        <f t="shared" si="369"/>
        <v>1152262.8</v>
      </c>
      <c r="Q4206" s="191">
        <f t="shared" si="370"/>
        <v>3679.0000000000005</v>
      </c>
      <c r="R4206" s="191">
        <f t="shared" si="371"/>
        <v>3679.0000000000005</v>
      </c>
      <c r="S4206" s="90" t="s">
        <v>42</v>
      </c>
      <c r="T4206" s="55" t="s">
        <v>34</v>
      </c>
    </row>
    <row r="4207" spans="1:20">
      <c r="A4207" s="27">
        <v>69</v>
      </c>
      <c r="B4207" s="90" t="s">
        <v>3850</v>
      </c>
      <c r="C4207" s="55">
        <v>1981</v>
      </c>
      <c r="D4207" s="55">
        <v>1981</v>
      </c>
      <c r="E4207" s="90" t="s">
        <v>572</v>
      </c>
      <c r="F4207" s="55">
        <v>5</v>
      </c>
      <c r="G4207" s="55">
        <v>6</v>
      </c>
      <c r="H4207" s="190">
        <v>4979.3</v>
      </c>
      <c r="I4207" s="190">
        <v>4979.3</v>
      </c>
      <c r="J4207" s="190">
        <v>4580.3999999999996</v>
      </c>
      <c r="K4207" s="190">
        <v>196</v>
      </c>
      <c r="L4207" s="189">
        <f>'Форма 2'!C4211</f>
        <v>40848135.687000006</v>
      </c>
      <c r="M4207" s="190">
        <v>0</v>
      </c>
      <c r="N4207" s="190">
        <v>0</v>
      </c>
      <c r="O4207" s="190">
        <v>0</v>
      </c>
      <c r="P4207" s="189">
        <f t="shared" si="369"/>
        <v>40848135.687000006</v>
      </c>
      <c r="Q4207" s="191">
        <f t="shared" si="370"/>
        <v>8203.59</v>
      </c>
      <c r="R4207" s="191">
        <f t="shared" si="371"/>
        <v>8203.59</v>
      </c>
      <c r="S4207" s="90" t="s">
        <v>42</v>
      </c>
      <c r="T4207" s="55" t="s">
        <v>34</v>
      </c>
    </row>
    <row r="4208" spans="1:20">
      <c r="A4208" s="160">
        <v>70</v>
      </c>
      <c r="B4208" s="200" t="s">
        <v>4430</v>
      </c>
      <c r="C4208" s="55">
        <v>1993</v>
      </c>
      <c r="D4208" s="55">
        <v>1993</v>
      </c>
      <c r="E4208" s="90" t="s">
        <v>572</v>
      </c>
      <c r="F4208" s="55">
        <v>5</v>
      </c>
      <c r="G4208" s="55">
        <v>4</v>
      </c>
      <c r="H4208" s="190">
        <v>2805.4</v>
      </c>
      <c r="I4208" s="190">
        <v>2805.4</v>
      </c>
      <c r="J4208" s="190">
        <v>2567</v>
      </c>
      <c r="K4208" s="190">
        <v>133</v>
      </c>
      <c r="L4208" s="189">
        <f>'Форма 2'!C4212</f>
        <v>4760735.7460000003</v>
      </c>
      <c r="M4208" s="190">
        <v>0</v>
      </c>
      <c r="N4208" s="190">
        <v>0</v>
      </c>
      <c r="O4208" s="190">
        <v>0</v>
      </c>
      <c r="P4208" s="189">
        <f t="shared" si="369"/>
        <v>4760735.7460000003</v>
      </c>
      <c r="Q4208" s="191">
        <f t="shared" si="370"/>
        <v>1696.99</v>
      </c>
      <c r="R4208" s="191">
        <f t="shared" si="371"/>
        <v>1696.99</v>
      </c>
      <c r="S4208" s="90" t="s">
        <v>42</v>
      </c>
      <c r="T4208" s="55" t="s">
        <v>34</v>
      </c>
    </row>
    <row r="4209" spans="1:20" ht="15.75">
      <c r="A4209" s="162"/>
      <c r="B4209" s="163" t="s">
        <v>4701</v>
      </c>
      <c r="C4209" s="150"/>
      <c r="D4209" s="61"/>
      <c r="E4209" s="61"/>
      <c r="F4209" s="73"/>
      <c r="G4209" s="73"/>
      <c r="H4209" s="51">
        <f t="shared" ref="H4209:K4209" si="372">SUM(H4210:H4211)</f>
        <v>1541.4</v>
      </c>
      <c r="I4209" s="51">
        <f t="shared" si="372"/>
        <v>1285.7</v>
      </c>
      <c r="J4209" s="51">
        <f t="shared" si="372"/>
        <v>547.29999999999995</v>
      </c>
      <c r="K4209" s="51">
        <f t="shared" si="372"/>
        <v>83</v>
      </c>
      <c r="L4209" s="51">
        <f>SUM(L4210:L4211)</f>
        <v>3128078.1770000001</v>
      </c>
      <c r="M4209" s="20"/>
      <c r="N4209" s="20"/>
      <c r="O4209" s="20"/>
      <c r="P4209" s="51"/>
      <c r="Q4209" s="128"/>
      <c r="R4209" s="128"/>
      <c r="S4209" s="20"/>
      <c r="T4209" s="61"/>
    </row>
    <row r="4210" spans="1:20">
      <c r="A4210" s="137">
        <v>1</v>
      </c>
      <c r="B4210" s="199" t="s">
        <v>4431</v>
      </c>
      <c r="C4210" s="55">
        <v>1981</v>
      </c>
      <c r="D4210" s="55">
        <v>2012</v>
      </c>
      <c r="E4210" s="90" t="s">
        <v>507</v>
      </c>
      <c r="F4210" s="55">
        <v>2</v>
      </c>
      <c r="G4210" s="55">
        <v>1</v>
      </c>
      <c r="H4210" s="190">
        <v>1238.4000000000001</v>
      </c>
      <c r="I4210" s="190">
        <v>1009.7</v>
      </c>
      <c r="J4210" s="190">
        <v>547.29999999999995</v>
      </c>
      <c r="K4210" s="190">
        <v>59</v>
      </c>
      <c r="L4210" s="189">
        <f>'Форма 2'!C4214</f>
        <v>2769819.1370000001</v>
      </c>
      <c r="M4210" s="190">
        <v>0</v>
      </c>
      <c r="N4210" s="190">
        <v>0</v>
      </c>
      <c r="O4210" s="190">
        <v>0</v>
      </c>
      <c r="P4210" s="189">
        <f t="shared" si="369"/>
        <v>2769819.1370000001</v>
      </c>
      <c r="Q4210" s="191">
        <f t="shared" si="370"/>
        <v>2743.21</v>
      </c>
      <c r="R4210" s="191">
        <f t="shared" si="371"/>
        <v>2743.21</v>
      </c>
      <c r="S4210" s="90" t="s">
        <v>42</v>
      </c>
      <c r="T4210" s="55" t="s">
        <v>34</v>
      </c>
    </row>
    <row r="4211" spans="1:20">
      <c r="A4211" s="160">
        <v>2</v>
      </c>
      <c r="B4211" s="200" t="s">
        <v>4432</v>
      </c>
      <c r="C4211" s="55">
        <v>1964</v>
      </c>
      <c r="D4211" s="55">
        <v>2017</v>
      </c>
      <c r="E4211" s="90" t="s">
        <v>327</v>
      </c>
      <c r="F4211" s="55">
        <v>2</v>
      </c>
      <c r="G4211" s="55">
        <v>1</v>
      </c>
      <c r="H4211" s="190">
        <v>303</v>
      </c>
      <c r="I4211" s="190">
        <v>276</v>
      </c>
      <c r="J4211" s="190">
        <v>0</v>
      </c>
      <c r="K4211" s="190">
        <v>24</v>
      </c>
      <c r="L4211" s="189">
        <f>'Форма 2'!C4215</f>
        <v>358259.04</v>
      </c>
      <c r="M4211" s="190">
        <v>0</v>
      </c>
      <c r="N4211" s="190">
        <v>0</v>
      </c>
      <c r="O4211" s="190">
        <v>0</v>
      </c>
      <c r="P4211" s="189">
        <f t="shared" si="369"/>
        <v>358259.04</v>
      </c>
      <c r="Q4211" s="191">
        <f t="shared" si="370"/>
        <v>1298.04</v>
      </c>
      <c r="R4211" s="191">
        <f t="shared" si="371"/>
        <v>1298.04</v>
      </c>
      <c r="S4211" s="90" t="s">
        <v>42</v>
      </c>
      <c r="T4211" s="55" t="s">
        <v>34</v>
      </c>
    </row>
    <row r="4212" spans="1:20" ht="15.75">
      <c r="A4212" s="162"/>
      <c r="B4212" s="163" t="s">
        <v>4702</v>
      </c>
      <c r="C4212" s="151"/>
      <c r="D4212" s="61"/>
      <c r="E4212" s="61"/>
      <c r="F4212" s="73"/>
      <c r="G4212" s="73"/>
      <c r="H4212" s="51">
        <f t="shared" ref="H4212:K4212" si="373">SUM(H4213:H4244)</f>
        <v>39302</v>
      </c>
      <c r="I4212" s="51">
        <f t="shared" si="373"/>
        <v>35855.939999999995</v>
      </c>
      <c r="J4212" s="51">
        <f t="shared" si="373"/>
        <v>0</v>
      </c>
      <c r="K4212" s="51">
        <f t="shared" si="373"/>
        <v>1395</v>
      </c>
      <c r="L4212" s="51">
        <f>SUM(L4213:L4244)</f>
        <v>105432491.7846</v>
      </c>
      <c r="M4212" s="20"/>
      <c r="N4212" s="20"/>
      <c r="O4212" s="20"/>
      <c r="P4212" s="51"/>
      <c r="Q4212" s="128"/>
      <c r="R4212" s="128"/>
      <c r="S4212" s="20"/>
      <c r="T4212" s="61"/>
    </row>
    <row r="4213" spans="1:20">
      <c r="A4213" s="137">
        <v>1</v>
      </c>
      <c r="B4213" s="199" t="s">
        <v>2382</v>
      </c>
      <c r="C4213" s="41">
        <v>1956</v>
      </c>
      <c r="D4213" s="41">
        <v>1956</v>
      </c>
      <c r="E4213" s="104" t="s">
        <v>28</v>
      </c>
      <c r="F4213" s="55">
        <v>2</v>
      </c>
      <c r="G4213" s="11">
        <v>2</v>
      </c>
      <c r="H4213" s="204">
        <v>409.2</v>
      </c>
      <c r="I4213" s="204">
        <v>371.8</v>
      </c>
      <c r="J4213" s="204"/>
      <c r="K4213" s="204">
        <v>16</v>
      </c>
      <c r="L4213" s="189">
        <f>'Форма 2'!C4217</f>
        <v>2150963.6839999999</v>
      </c>
      <c r="M4213" s="190">
        <v>0</v>
      </c>
      <c r="N4213" s="190">
        <v>0</v>
      </c>
      <c r="O4213" s="190">
        <v>0</v>
      </c>
      <c r="P4213" s="189">
        <f t="shared" si="369"/>
        <v>2150963.6839999999</v>
      </c>
      <c r="Q4213" s="191">
        <f t="shared" si="370"/>
        <v>5785.2708015061853</v>
      </c>
      <c r="R4213" s="191">
        <f t="shared" si="371"/>
        <v>5785.2708015061853</v>
      </c>
      <c r="S4213" s="90" t="s">
        <v>42</v>
      </c>
      <c r="T4213" s="27" t="s">
        <v>34</v>
      </c>
    </row>
    <row r="4214" spans="1:20">
      <c r="A4214" s="27">
        <v>2</v>
      </c>
      <c r="B4214" s="90" t="s">
        <v>2383</v>
      </c>
      <c r="C4214" s="41">
        <v>1956</v>
      </c>
      <c r="D4214" s="41">
        <v>1956</v>
      </c>
      <c r="E4214" s="104" t="s">
        <v>28</v>
      </c>
      <c r="F4214" s="55">
        <v>2</v>
      </c>
      <c r="G4214" s="11">
        <v>2</v>
      </c>
      <c r="H4214" s="204">
        <v>406.6</v>
      </c>
      <c r="I4214" s="204">
        <v>368.26</v>
      </c>
      <c r="J4214" s="204"/>
      <c r="K4214" s="204">
        <v>20</v>
      </c>
      <c r="L4214" s="189">
        <f>'Форма 2'!C4218</f>
        <v>1226490.135</v>
      </c>
      <c r="M4214" s="190">
        <v>0</v>
      </c>
      <c r="N4214" s="190">
        <v>0</v>
      </c>
      <c r="O4214" s="190">
        <v>0</v>
      </c>
      <c r="P4214" s="189">
        <f t="shared" si="369"/>
        <v>1226490.135</v>
      </c>
      <c r="Q4214" s="191">
        <f t="shared" si="370"/>
        <v>3330.5005566719169</v>
      </c>
      <c r="R4214" s="191">
        <f t="shared" si="371"/>
        <v>3330.5005566719169</v>
      </c>
      <c r="S4214" s="90" t="s">
        <v>42</v>
      </c>
      <c r="T4214" s="27" t="s">
        <v>34</v>
      </c>
    </row>
    <row r="4215" spans="1:20">
      <c r="A4215" s="27">
        <v>3</v>
      </c>
      <c r="B4215" s="90" t="s">
        <v>2384</v>
      </c>
      <c r="C4215" s="41">
        <v>1956</v>
      </c>
      <c r="D4215" s="41">
        <v>1956</v>
      </c>
      <c r="E4215" s="104" t="s">
        <v>28</v>
      </c>
      <c r="F4215" s="55">
        <v>2</v>
      </c>
      <c r="G4215" s="11">
        <v>2</v>
      </c>
      <c r="H4215" s="204">
        <v>407.9</v>
      </c>
      <c r="I4215" s="204">
        <v>368.7</v>
      </c>
      <c r="J4215" s="204"/>
      <c r="K4215" s="204">
        <v>19</v>
      </c>
      <c r="L4215" s="189">
        <f>'Форма 2'!C4219</f>
        <v>500169.74600000004</v>
      </c>
      <c r="M4215" s="190">
        <v>0</v>
      </c>
      <c r="N4215" s="190">
        <v>0</v>
      </c>
      <c r="O4215" s="190">
        <v>0</v>
      </c>
      <c r="P4215" s="189">
        <f t="shared" si="369"/>
        <v>500169.74600000004</v>
      </c>
      <c r="Q4215" s="191">
        <f t="shared" si="370"/>
        <v>1356.5764740981829</v>
      </c>
      <c r="R4215" s="191">
        <f t="shared" si="371"/>
        <v>1356.5764740981829</v>
      </c>
      <c r="S4215" s="90" t="s">
        <v>42</v>
      </c>
      <c r="T4215" s="27" t="s">
        <v>34</v>
      </c>
    </row>
    <row r="4216" spans="1:20">
      <c r="A4216" s="27">
        <v>4</v>
      </c>
      <c r="B4216" s="90" t="s">
        <v>2385</v>
      </c>
      <c r="C4216" s="41">
        <v>1957</v>
      </c>
      <c r="D4216" s="41">
        <v>1957</v>
      </c>
      <c r="E4216" s="104" t="s">
        <v>28</v>
      </c>
      <c r="F4216" s="55">
        <v>2</v>
      </c>
      <c r="G4216" s="11">
        <v>2</v>
      </c>
      <c r="H4216" s="204">
        <v>369.2</v>
      </c>
      <c r="I4216" s="204">
        <v>330</v>
      </c>
      <c r="J4216" s="204"/>
      <c r="K4216" s="204">
        <v>15</v>
      </c>
      <c r="L4216" s="189">
        <f>'Форма 2'!C4220</f>
        <v>729548.72700000007</v>
      </c>
      <c r="M4216" s="190">
        <v>0</v>
      </c>
      <c r="N4216" s="190">
        <v>0</v>
      </c>
      <c r="O4216" s="190">
        <v>0</v>
      </c>
      <c r="P4216" s="189">
        <f t="shared" si="369"/>
        <v>729548.72700000007</v>
      </c>
      <c r="Q4216" s="191">
        <f t="shared" si="370"/>
        <v>2210.7537181818184</v>
      </c>
      <c r="R4216" s="191">
        <f t="shared" si="371"/>
        <v>2210.7537181818184</v>
      </c>
      <c r="S4216" s="90" t="s">
        <v>42</v>
      </c>
      <c r="T4216" s="27" t="s">
        <v>34</v>
      </c>
    </row>
    <row r="4217" spans="1:20">
      <c r="A4217" s="27">
        <v>5</v>
      </c>
      <c r="B4217" s="90" t="s">
        <v>2391</v>
      </c>
      <c r="C4217" s="41">
        <v>1958</v>
      </c>
      <c r="D4217" s="55">
        <v>1958</v>
      </c>
      <c r="E4217" s="104" t="s">
        <v>28</v>
      </c>
      <c r="F4217" s="55">
        <v>2</v>
      </c>
      <c r="G4217" s="55">
        <v>2</v>
      </c>
      <c r="H4217" s="220">
        <v>425.1</v>
      </c>
      <c r="I4217" s="220">
        <v>382.1</v>
      </c>
      <c r="J4217" s="220"/>
      <c r="K4217" s="220">
        <v>10</v>
      </c>
      <c r="L4217" s="189">
        <f>'Форма 2'!C4221</f>
        <v>212680.68100000001</v>
      </c>
      <c r="M4217" s="190">
        <v>0</v>
      </c>
      <c r="N4217" s="190">
        <v>0</v>
      </c>
      <c r="O4217" s="190">
        <v>0</v>
      </c>
      <c r="P4217" s="189">
        <f t="shared" si="369"/>
        <v>212680.68100000001</v>
      </c>
      <c r="Q4217" s="191">
        <f t="shared" si="370"/>
        <v>556.61</v>
      </c>
      <c r="R4217" s="191">
        <f t="shared" si="371"/>
        <v>556.61</v>
      </c>
      <c r="S4217" s="90" t="s">
        <v>42</v>
      </c>
      <c r="T4217" s="55" t="s">
        <v>34</v>
      </c>
    </row>
    <row r="4218" spans="1:20">
      <c r="A4218" s="27">
        <v>6</v>
      </c>
      <c r="B4218" s="90" t="s">
        <v>2389</v>
      </c>
      <c r="C4218" s="41">
        <v>1963</v>
      </c>
      <c r="D4218" s="55">
        <v>1963</v>
      </c>
      <c r="E4218" s="104" t="s">
        <v>329</v>
      </c>
      <c r="F4218" s="55">
        <v>3</v>
      </c>
      <c r="G4218" s="55">
        <v>2</v>
      </c>
      <c r="H4218" s="220">
        <v>1367.8</v>
      </c>
      <c r="I4218" s="220">
        <v>1089.3800000000001</v>
      </c>
      <c r="J4218" s="220"/>
      <c r="K4218" s="220">
        <v>67</v>
      </c>
      <c r="L4218" s="189">
        <f>'Форма 2'!C4222</f>
        <v>7602586.9316000007</v>
      </c>
      <c r="M4218" s="190">
        <v>0</v>
      </c>
      <c r="N4218" s="190">
        <v>0</v>
      </c>
      <c r="O4218" s="190">
        <v>0</v>
      </c>
      <c r="P4218" s="189">
        <f t="shared" si="369"/>
        <v>7602586.9316000007</v>
      </c>
      <c r="Q4218" s="191">
        <f t="shared" si="370"/>
        <v>6978.82</v>
      </c>
      <c r="R4218" s="191">
        <f t="shared" si="371"/>
        <v>6978.82</v>
      </c>
      <c r="S4218" s="90" t="s">
        <v>42</v>
      </c>
      <c r="T4218" s="55" t="s">
        <v>34</v>
      </c>
    </row>
    <row r="4219" spans="1:20">
      <c r="A4219" s="27">
        <v>7</v>
      </c>
      <c r="B4219" s="90" t="s">
        <v>2403</v>
      </c>
      <c r="C4219" s="41">
        <v>1961</v>
      </c>
      <c r="D4219" s="55">
        <v>1961</v>
      </c>
      <c r="E4219" s="104" t="s">
        <v>28</v>
      </c>
      <c r="F4219" s="55">
        <v>3</v>
      </c>
      <c r="G4219" s="55">
        <v>2</v>
      </c>
      <c r="H4219" s="220">
        <v>1175.2</v>
      </c>
      <c r="I4219" s="220">
        <v>922.5</v>
      </c>
      <c r="J4219" s="220"/>
      <c r="K4219" s="220">
        <v>40</v>
      </c>
      <c r="L4219" s="189">
        <f>'Форма 2'!C4223</f>
        <v>9085333.5</v>
      </c>
      <c r="M4219" s="190">
        <v>0</v>
      </c>
      <c r="N4219" s="190">
        <v>0</v>
      </c>
      <c r="O4219" s="190">
        <v>0</v>
      </c>
      <c r="P4219" s="189">
        <f t="shared" si="369"/>
        <v>9085333.5</v>
      </c>
      <c r="Q4219" s="191">
        <f t="shared" si="370"/>
        <v>9848.6</v>
      </c>
      <c r="R4219" s="191">
        <f t="shared" si="371"/>
        <v>9848.6</v>
      </c>
      <c r="S4219" s="90" t="s">
        <v>42</v>
      </c>
      <c r="T4219" s="55" t="s">
        <v>34</v>
      </c>
    </row>
    <row r="4220" spans="1:20">
      <c r="A4220" s="27">
        <v>8</v>
      </c>
      <c r="B4220" s="90" t="s">
        <v>2404</v>
      </c>
      <c r="C4220" s="41">
        <v>1961</v>
      </c>
      <c r="D4220" s="55">
        <v>1961</v>
      </c>
      <c r="E4220" s="104" t="s">
        <v>28</v>
      </c>
      <c r="F4220" s="55">
        <v>3</v>
      </c>
      <c r="G4220" s="55">
        <v>3</v>
      </c>
      <c r="H4220" s="220">
        <v>1640.2</v>
      </c>
      <c r="I4220" s="220">
        <v>1588.7</v>
      </c>
      <c r="J4220" s="220"/>
      <c r="K4220" s="220">
        <v>73</v>
      </c>
      <c r="L4220" s="189">
        <f>'Форма 2'!C4224</f>
        <v>17666836.497000001</v>
      </c>
      <c r="M4220" s="190">
        <v>0</v>
      </c>
      <c r="N4220" s="190">
        <v>0</v>
      </c>
      <c r="O4220" s="190">
        <v>0</v>
      </c>
      <c r="P4220" s="189">
        <f t="shared" si="369"/>
        <v>17666836.497000001</v>
      </c>
      <c r="Q4220" s="191">
        <f t="shared" si="370"/>
        <v>11120.310000000001</v>
      </c>
      <c r="R4220" s="191">
        <f t="shared" si="371"/>
        <v>11120.310000000001</v>
      </c>
      <c r="S4220" s="90" t="s">
        <v>42</v>
      </c>
      <c r="T4220" s="55" t="s">
        <v>34</v>
      </c>
    </row>
    <row r="4221" spans="1:20">
      <c r="A4221" s="27">
        <v>9</v>
      </c>
      <c r="B4221" s="90" t="s">
        <v>2386</v>
      </c>
      <c r="C4221" s="41">
        <v>1967</v>
      </c>
      <c r="D4221" s="55">
        <v>1967</v>
      </c>
      <c r="E4221" s="104" t="s">
        <v>28</v>
      </c>
      <c r="F4221" s="55">
        <v>5</v>
      </c>
      <c r="G4221" s="55">
        <v>6</v>
      </c>
      <c r="H4221" s="220">
        <v>4600.2</v>
      </c>
      <c r="I4221" s="220">
        <v>4310.1000000000004</v>
      </c>
      <c r="J4221" s="220"/>
      <c r="K4221" s="220">
        <v>150</v>
      </c>
      <c r="L4221" s="189">
        <f>'Форма 2'!C4225</f>
        <v>7314196.5990000004</v>
      </c>
      <c r="M4221" s="190">
        <v>0</v>
      </c>
      <c r="N4221" s="190">
        <v>0</v>
      </c>
      <c r="O4221" s="190">
        <v>0</v>
      </c>
      <c r="P4221" s="189">
        <f t="shared" si="369"/>
        <v>7314196.5990000004</v>
      </c>
      <c r="Q4221" s="191">
        <f t="shared" si="370"/>
        <v>1696.99</v>
      </c>
      <c r="R4221" s="191">
        <f t="shared" si="371"/>
        <v>1696.99</v>
      </c>
      <c r="S4221" s="90" t="s">
        <v>42</v>
      </c>
      <c r="T4221" s="55" t="s">
        <v>35</v>
      </c>
    </row>
    <row r="4222" spans="1:20">
      <c r="A4222" s="27">
        <v>10</v>
      </c>
      <c r="B4222" s="90" t="s">
        <v>2387</v>
      </c>
      <c r="C4222" s="41">
        <v>1964</v>
      </c>
      <c r="D4222" s="55">
        <v>1964</v>
      </c>
      <c r="E4222" s="104" t="s">
        <v>28</v>
      </c>
      <c r="F4222" s="55">
        <v>4</v>
      </c>
      <c r="G4222" s="55">
        <v>6</v>
      </c>
      <c r="H4222" s="220">
        <v>5598.1</v>
      </c>
      <c r="I4222" s="220">
        <v>5149.1000000000004</v>
      </c>
      <c r="J4222" s="220"/>
      <c r="K4222" s="220">
        <v>171</v>
      </c>
      <c r="L4222" s="189">
        <f>'Форма 2'!C4226</f>
        <v>17693182.947000004</v>
      </c>
      <c r="M4222" s="190">
        <v>0</v>
      </c>
      <c r="N4222" s="190">
        <v>0</v>
      </c>
      <c r="O4222" s="190">
        <v>0</v>
      </c>
      <c r="P4222" s="189">
        <f t="shared" si="369"/>
        <v>17693182.947000004</v>
      </c>
      <c r="Q4222" s="191">
        <f t="shared" si="370"/>
        <v>3436.1700000000005</v>
      </c>
      <c r="R4222" s="191">
        <f t="shared" si="371"/>
        <v>3436.1700000000005</v>
      </c>
      <c r="S4222" s="90" t="s">
        <v>42</v>
      </c>
      <c r="T4222" s="55" t="s">
        <v>35</v>
      </c>
    </row>
    <row r="4223" spans="1:20">
      <c r="A4223" s="27">
        <v>11</v>
      </c>
      <c r="B4223" s="90" t="s">
        <v>3889</v>
      </c>
      <c r="C4223" s="55">
        <v>1967</v>
      </c>
      <c r="D4223" s="55">
        <v>1967</v>
      </c>
      <c r="E4223" s="90" t="s">
        <v>28</v>
      </c>
      <c r="F4223" s="55">
        <v>2</v>
      </c>
      <c r="G4223" s="55">
        <v>2</v>
      </c>
      <c r="H4223" s="190">
        <v>458.4</v>
      </c>
      <c r="I4223" s="190">
        <v>458.4</v>
      </c>
      <c r="J4223" s="190"/>
      <c r="K4223" s="190">
        <v>18</v>
      </c>
      <c r="L4223" s="189">
        <f>'Форма 2'!C4227</f>
        <v>1479655.608</v>
      </c>
      <c r="M4223" s="190">
        <v>0</v>
      </c>
      <c r="N4223" s="190">
        <v>0</v>
      </c>
      <c r="O4223" s="190">
        <v>0</v>
      </c>
      <c r="P4223" s="189">
        <f t="shared" si="369"/>
        <v>1479655.608</v>
      </c>
      <c r="Q4223" s="191">
        <f t="shared" si="370"/>
        <v>3227.8700000000003</v>
      </c>
      <c r="R4223" s="191">
        <f t="shared" si="371"/>
        <v>3227.8700000000003</v>
      </c>
      <c r="S4223" s="90" t="s">
        <v>42</v>
      </c>
      <c r="T4223" s="55" t="s">
        <v>34</v>
      </c>
    </row>
    <row r="4224" spans="1:20">
      <c r="A4224" s="27">
        <v>12</v>
      </c>
      <c r="B4224" s="90" t="s">
        <v>3890</v>
      </c>
      <c r="C4224" s="55">
        <v>1962</v>
      </c>
      <c r="D4224" s="55">
        <v>1962</v>
      </c>
      <c r="E4224" s="90" t="s">
        <v>28</v>
      </c>
      <c r="F4224" s="55">
        <v>2</v>
      </c>
      <c r="G4224" s="55">
        <v>2</v>
      </c>
      <c r="H4224" s="190">
        <v>446.1</v>
      </c>
      <c r="I4224" s="190">
        <v>446.1</v>
      </c>
      <c r="J4224" s="190"/>
      <c r="K4224" s="190">
        <v>21</v>
      </c>
      <c r="L4224" s="189">
        <f>'Форма 2'!C4228</f>
        <v>3072727.8780000005</v>
      </c>
      <c r="M4224" s="190">
        <v>0</v>
      </c>
      <c r="N4224" s="190">
        <v>0</v>
      </c>
      <c r="O4224" s="190">
        <v>0</v>
      </c>
      <c r="P4224" s="189">
        <f t="shared" si="369"/>
        <v>3072727.8780000005</v>
      </c>
      <c r="Q4224" s="191">
        <f t="shared" si="370"/>
        <v>6887.9800000000005</v>
      </c>
      <c r="R4224" s="191">
        <f t="shared" si="371"/>
        <v>6887.9800000000005</v>
      </c>
      <c r="S4224" s="90" t="s">
        <v>42</v>
      </c>
      <c r="T4224" s="55" t="s">
        <v>34</v>
      </c>
    </row>
    <row r="4225" spans="1:20">
      <c r="A4225" s="27">
        <v>13</v>
      </c>
      <c r="B4225" s="90" t="s">
        <v>3891</v>
      </c>
      <c r="C4225" s="55">
        <v>1960</v>
      </c>
      <c r="D4225" s="55">
        <v>1960</v>
      </c>
      <c r="E4225" s="90" t="s">
        <v>28</v>
      </c>
      <c r="F4225" s="55">
        <v>2</v>
      </c>
      <c r="G4225" s="55">
        <v>2</v>
      </c>
      <c r="H4225" s="190">
        <v>720.5</v>
      </c>
      <c r="I4225" s="190">
        <v>720.5</v>
      </c>
      <c r="J4225" s="190"/>
      <c r="K4225" s="190">
        <v>35</v>
      </c>
      <c r="L4225" s="189">
        <f>'Форма 2'!C4229</f>
        <v>3310358.8650000002</v>
      </c>
      <c r="M4225" s="190">
        <v>0</v>
      </c>
      <c r="N4225" s="190">
        <v>0</v>
      </c>
      <c r="O4225" s="190">
        <v>0</v>
      </c>
      <c r="P4225" s="189">
        <f t="shared" si="369"/>
        <v>3310358.8650000002</v>
      </c>
      <c r="Q4225" s="191">
        <f t="shared" si="370"/>
        <v>4594.5300000000007</v>
      </c>
      <c r="R4225" s="191">
        <f t="shared" si="371"/>
        <v>4594.5300000000007</v>
      </c>
      <c r="S4225" s="90" t="s">
        <v>42</v>
      </c>
      <c r="T4225" s="55" t="s">
        <v>34</v>
      </c>
    </row>
    <row r="4226" spans="1:20">
      <c r="A4226" s="27">
        <v>14</v>
      </c>
      <c r="B4226" s="90" t="s">
        <v>3892</v>
      </c>
      <c r="C4226" s="55">
        <v>1960</v>
      </c>
      <c r="D4226" s="55">
        <v>1960</v>
      </c>
      <c r="E4226" s="90" t="s">
        <v>28</v>
      </c>
      <c r="F4226" s="55">
        <v>2</v>
      </c>
      <c r="G4226" s="55">
        <v>2</v>
      </c>
      <c r="H4226" s="190">
        <v>467</v>
      </c>
      <c r="I4226" s="190">
        <v>467</v>
      </c>
      <c r="J4226" s="190"/>
      <c r="K4226" s="190">
        <v>18</v>
      </c>
      <c r="L4226" s="189">
        <f>'Форма 2'!C4230</f>
        <v>477502.82999999996</v>
      </c>
      <c r="M4226" s="190">
        <v>0</v>
      </c>
      <c r="N4226" s="190">
        <v>0</v>
      </c>
      <c r="O4226" s="190">
        <v>0</v>
      </c>
      <c r="P4226" s="189">
        <f t="shared" si="369"/>
        <v>477502.82999999996</v>
      </c>
      <c r="Q4226" s="191">
        <f t="shared" si="370"/>
        <v>1022.4899999999999</v>
      </c>
      <c r="R4226" s="191">
        <f t="shared" si="371"/>
        <v>1022.4899999999999</v>
      </c>
      <c r="S4226" s="90" t="s">
        <v>42</v>
      </c>
      <c r="T4226" s="55" t="s">
        <v>34</v>
      </c>
    </row>
    <row r="4227" spans="1:20">
      <c r="A4227" s="27">
        <v>15</v>
      </c>
      <c r="B4227" s="90" t="s">
        <v>3893</v>
      </c>
      <c r="C4227" s="55">
        <v>1969</v>
      </c>
      <c r="D4227" s="55">
        <v>1969</v>
      </c>
      <c r="E4227" s="90" t="s">
        <v>327</v>
      </c>
      <c r="F4227" s="55">
        <v>2</v>
      </c>
      <c r="G4227" s="55">
        <v>2</v>
      </c>
      <c r="H4227" s="190">
        <v>465.8</v>
      </c>
      <c r="I4227" s="190">
        <v>465.8</v>
      </c>
      <c r="J4227" s="190"/>
      <c r="K4227" s="190">
        <v>18</v>
      </c>
      <c r="L4227" s="189">
        <f>'Форма 2'!C4231</f>
        <v>1518479.656</v>
      </c>
      <c r="M4227" s="190">
        <v>0</v>
      </c>
      <c r="N4227" s="190">
        <v>0</v>
      </c>
      <c r="O4227" s="190">
        <v>0</v>
      </c>
      <c r="P4227" s="189">
        <f t="shared" si="369"/>
        <v>1518479.656</v>
      </c>
      <c r="Q4227" s="191">
        <f t="shared" si="370"/>
        <v>3259.9391498497207</v>
      </c>
      <c r="R4227" s="191">
        <f t="shared" si="371"/>
        <v>3259.9391498497207</v>
      </c>
      <c r="S4227" s="90" t="s">
        <v>42</v>
      </c>
      <c r="T4227" s="55" t="s">
        <v>34</v>
      </c>
    </row>
    <row r="4228" spans="1:20">
      <c r="A4228" s="27">
        <v>16</v>
      </c>
      <c r="B4228" s="90" t="s">
        <v>3894</v>
      </c>
      <c r="C4228" s="55">
        <v>1958</v>
      </c>
      <c r="D4228" s="55">
        <v>2012</v>
      </c>
      <c r="E4228" s="90" t="s">
        <v>28</v>
      </c>
      <c r="F4228" s="55">
        <v>2</v>
      </c>
      <c r="G4228" s="55">
        <v>2</v>
      </c>
      <c r="H4228" s="190">
        <v>438.4</v>
      </c>
      <c r="I4228" s="190">
        <v>438.4</v>
      </c>
      <c r="J4228" s="190"/>
      <c r="K4228" s="190">
        <v>15</v>
      </c>
      <c r="L4228" s="189">
        <f>'Форма 2'!C4232</f>
        <v>165631.90399999998</v>
      </c>
      <c r="M4228" s="190">
        <v>0</v>
      </c>
      <c r="N4228" s="190">
        <v>0</v>
      </c>
      <c r="O4228" s="190">
        <v>0</v>
      </c>
      <c r="P4228" s="189">
        <f t="shared" si="369"/>
        <v>165631.90399999998</v>
      </c>
      <c r="Q4228" s="191">
        <f t="shared" si="370"/>
        <v>377.81</v>
      </c>
      <c r="R4228" s="191">
        <f t="shared" si="371"/>
        <v>377.81</v>
      </c>
      <c r="S4228" s="90" t="s">
        <v>42</v>
      </c>
      <c r="T4228" s="55" t="s">
        <v>34</v>
      </c>
    </row>
    <row r="4229" spans="1:20">
      <c r="A4229" s="27">
        <v>17</v>
      </c>
      <c r="B4229" s="90" t="s">
        <v>3895</v>
      </c>
      <c r="C4229" s="55">
        <v>1965</v>
      </c>
      <c r="D4229" s="55">
        <v>1965</v>
      </c>
      <c r="E4229" s="90" t="s">
        <v>28</v>
      </c>
      <c r="F4229" s="55">
        <v>2</v>
      </c>
      <c r="G4229" s="55">
        <v>2</v>
      </c>
      <c r="H4229" s="190">
        <v>362.7</v>
      </c>
      <c r="I4229" s="190">
        <v>362.7</v>
      </c>
      <c r="J4229" s="190"/>
      <c r="K4229" s="190">
        <v>26</v>
      </c>
      <c r="L4229" s="189">
        <f>'Форма 2'!C4233</f>
        <v>2700152.7930000001</v>
      </c>
      <c r="M4229" s="190">
        <v>0</v>
      </c>
      <c r="N4229" s="190">
        <v>0</v>
      </c>
      <c r="O4229" s="190">
        <v>0</v>
      </c>
      <c r="P4229" s="189">
        <f t="shared" si="369"/>
        <v>2700152.7930000001</v>
      </c>
      <c r="Q4229" s="191">
        <f t="shared" si="370"/>
        <v>7444.59</v>
      </c>
      <c r="R4229" s="191">
        <f t="shared" si="371"/>
        <v>7444.59</v>
      </c>
      <c r="S4229" s="90" t="s">
        <v>42</v>
      </c>
      <c r="T4229" s="55" t="s">
        <v>34</v>
      </c>
    </row>
    <row r="4230" spans="1:20">
      <c r="A4230" s="27">
        <v>18</v>
      </c>
      <c r="B4230" s="90" t="s">
        <v>3896</v>
      </c>
      <c r="C4230" s="55">
        <v>1970</v>
      </c>
      <c r="D4230" s="55">
        <v>1970</v>
      </c>
      <c r="E4230" s="90" t="s">
        <v>28</v>
      </c>
      <c r="F4230" s="55">
        <v>2</v>
      </c>
      <c r="G4230" s="55">
        <v>2</v>
      </c>
      <c r="H4230" s="190">
        <v>467.7</v>
      </c>
      <c r="I4230" s="190">
        <v>467.7</v>
      </c>
      <c r="J4230" s="190"/>
      <c r="K4230" s="190">
        <v>39</v>
      </c>
      <c r="L4230" s="189">
        <f>'Форма 2'!C4234</f>
        <v>1509674.7990000001</v>
      </c>
      <c r="M4230" s="190">
        <v>0</v>
      </c>
      <c r="N4230" s="190">
        <v>0</v>
      </c>
      <c r="O4230" s="190">
        <v>0</v>
      </c>
      <c r="P4230" s="189">
        <f t="shared" si="369"/>
        <v>1509674.7990000001</v>
      </c>
      <c r="Q4230" s="191">
        <f t="shared" si="370"/>
        <v>3227.8700000000003</v>
      </c>
      <c r="R4230" s="191">
        <f t="shared" si="371"/>
        <v>3227.8700000000003</v>
      </c>
      <c r="S4230" s="90" t="s">
        <v>42</v>
      </c>
      <c r="T4230" s="55" t="s">
        <v>34</v>
      </c>
    </row>
    <row r="4231" spans="1:20">
      <c r="A4231" s="27">
        <v>19</v>
      </c>
      <c r="B4231" s="90" t="s">
        <v>3884</v>
      </c>
      <c r="C4231" s="55">
        <v>1972</v>
      </c>
      <c r="D4231" s="55">
        <v>1972</v>
      </c>
      <c r="E4231" s="90" t="s">
        <v>28</v>
      </c>
      <c r="F4231" s="55">
        <v>5</v>
      </c>
      <c r="G4231" s="55">
        <v>4</v>
      </c>
      <c r="H4231" s="190">
        <v>2898.9</v>
      </c>
      <c r="I4231" s="190">
        <v>2390.4</v>
      </c>
      <c r="J4231" s="190"/>
      <c r="K4231" s="190">
        <v>87</v>
      </c>
      <c r="L4231" s="189">
        <f>'Форма 2'!C4235</f>
        <v>940048.70400000003</v>
      </c>
      <c r="M4231" s="190">
        <v>0</v>
      </c>
      <c r="N4231" s="190">
        <v>0</v>
      </c>
      <c r="O4231" s="190">
        <v>0</v>
      </c>
      <c r="P4231" s="189">
        <f t="shared" si="369"/>
        <v>940048.70400000003</v>
      </c>
      <c r="Q4231" s="191">
        <f t="shared" si="370"/>
        <v>393.26</v>
      </c>
      <c r="R4231" s="191">
        <f t="shared" si="371"/>
        <v>393.26</v>
      </c>
      <c r="S4231" s="90" t="s">
        <v>42</v>
      </c>
      <c r="T4231" s="55" t="s">
        <v>34</v>
      </c>
    </row>
    <row r="4232" spans="1:20">
      <c r="A4232" s="27">
        <v>20</v>
      </c>
      <c r="B4232" s="90" t="s">
        <v>3885</v>
      </c>
      <c r="C4232" s="55">
        <v>1979</v>
      </c>
      <c r="D4232" s="55">
        <v>1979</v>
      </c>
      <c r="E4232" s="90" t="s">
        <v>28</v>
      </c>
      <c r="F4232" s="55">
        <v>3</v>
      </c>
      <c r="G4232" s="55">
        <v>2</v>
      </c>
      <c r="H4232" s="190">
        <v>1521.2</v>
      </c>
      <c r="I4232" s="190">
        <v>1098</v>
      </c>
      <c r="J4232" s="190"/>
      <c r="K4232" s="190">
        <v>35</v>
      </c>
      <c r="L4232" s="189">
        <f>'Форма 2'!C4236</f>
        <v>1396337.58</v>
      </c>
      <c r="M4232" s="190">
        <v>0</v>
      </c>
      <c r="N4232" s="190">
        <v>0</v>
      </c>
      <c r="O4232" s="190">
        <v>0</v>
      </c>
      <c r="P4232" s="189">
        <f t="shared" si="369"/>
        <v>1396337.58</v>
      </c>
      <c r="Q4232" s="191">
        <f t="shared" si="370"/>
        <v>1271.71</v>
      </c>
      <c r="R4232" s="191">
        <f t="shared" si="371"/>
        <v>1271.71</v>
      </c>
      <c r="S4232" s="90" t="s">
        <v>42</v>
      </c>
      <c r="T4232" s="55" t="s">
        <v>34</v>
      </c>
    </row>
    <row r="4233" spans="1:20">
      <c r="A4233" s="27">
        <v>21</v>
      </c>
      <c r="B4233" s="90" t="s">
        <v>3886</v>
      </c>
      <c r="C4233" s="55">
        <v>1964</v>
      </c>
      <c r="D4233" s="55">
        <v>1964</v>
      </c>
      <c r="E4233" s="90" t="s">
        <v>28</v>
      </c>
      <c r="F4233" s="55">
        <v>4</v>
      </c>
      <c r="G4233" s="55">
        <v>2</v>
      </c>
      <c r="H4233" s="190">
        <v>1536.9</v>
      </c>
      <c r="I4233" s="190">
        <v>1279.0999999999999</v>
      </c>
      <c r="J4233" s="190"/>
      <c r="K4233" s="190">
        <v>40</v>
      </c>
      <c r="L4233" s="189">
        <f>'Форма 2'!C4237</f>
        <v>4406525.0819999995</v>
      </c>
      <c r="M4233" s="190">
        <v>0</v>
      </c>
      <c r="N4233" s="190">
        <v>0</v>
      </c>
      <c r="O4233" s="190">
        <v>0</v>
      </c>
      <c r="P4233" s="189">
        <f t="shared" si="369"/>
        <v>4406525.0819999995</v>
      </c>
      <c r="Q4233" s="191">
        <f t="shared" si="370"/>
        <v>3445.02</v>
      </c>
      <c r="R4233" s="191">
        <f t="shared" si="371"/>
        <v>3445.02</v>
      </c>
      <c r="S4233" s="90" t="s">
        <v>42</v>
      </c>
      <c r="T4233" s="55" t="s">
        <v>34</v>
      </c>
    </row>
    <row r="4234" spans="1:20">
      <c r="A4234" s="27">
        <v>22</v>
      </c>
      <c r="B4234" s="90" t="s">
        <v>3887</v>
      </c>
      <c r="C4234" s="55">
        <v>1973</v>
      </c>
      <c r="D4234" s="55">
        <v>1973</v>
      </c>
      <c r="E4234" s="90" t="s">
        <v>28</v>
      </c>
      <c r="F4234" s="55">
        <v>3</v>
      </c>
      <c r="G4234" s="55">
        <v>2</v>
      </c>
      <c r="H4234" s="190">
        <v>1552.2</v>
      </c>
      <c r="I4234" s="190">
        <v>1454.8</v>
      </c>
      <c r="J4234" s="190"/>
      <c r="K4234" s="190">
        <v>46</v>
      </c>
      <c r="L4234" s="189">
        <f>'Форма 2'!C4238</f>
        <v>585696.598</v>
      </c>
      <c r="M4234" s="190">
        <v>0</v>
      </c>
      <c r="N4234" s="190">
        <v>0</v>
      </c>
      <c r="O4234" s="190">
        <v>0</v>
      </c>
      <c r="P4234" s="189">
        <f t="shared" si="369"/>
        <v>585696.598</v>
      </c>
      <c r="Q4234" s="191">
        <f t="shared" si="370"/>
        <v>402.59595683255429</v>
      </c>
      <c r="R4234" s="191">
        <f t="shared" si="371"/>
        <v>402.59595683255429</v>
      </c>
      <c r="S4234" s="90" t="s">
        <v>42</v>
      </c>
      <c r="T4234" s="55" t="s">
        <v>34</v>
      </c>
    </row>
    <row r="4235" spans="1:20">
      <c r="A4235" s="27">
        <v>23</v>
      </c>
      <c r="B4235" s="90" t="s">
        <v>3888</v>
      </c>
      <c r="C4235" s="55">
        <v>1985</v>
      </c>
      <c r="D4235" s="55">
        <v>1985</v>
      </c>
      <c r="E4235" s="90" t="s">
        <v>30</v>
      </c>
      <c r="F4235" s="55">
        <v>5</v>
      </c>
      <c r="G4235" s="55">
        <v>4</v>
      </c>
      <c r="H4235" s="190">
        <v>2634</v>
      </c>
      <c r="I4235" s="190">
        <v>2634</v>
      </c>
      <c r="J4235" s="190"/>
      <c r="K4235" s="190">
        <v>88</v>
      </c>
      <c r="L4235" s="189">
        <f>'Форма 2'!C4239</f>
        <v>2823121.1999999997</v>
      </c>
      <c r="M4235" s="190">
        <v>0</v>
      </c>
      <c r="N4235" s="190">
        <v>0</v>
      </c>
      <c r="O4235" s="190">
        <v>0</v>
      </c>
      <c r="P4235" s="189">
        <f t="shared" si="369"/>
        <v>2823121.1999999997</v>
      </c>
      <c r="Q4235" s="191">
        <f t="shared" si="370"/>
        <v>1071.8</v>
      </c>
      <c r="R4235" s="191">
        <f t="shared" si="371"/>
        <v>1071.8</v>
      </c>
      <c r="S4235" s="90" t="s">
        <v>42</v>
      </c>
      <c r="T4235" s="55" t="s">
        <v>34</v>
      </c>
    </row>
    <row r="4236" spans="1:20">
      <c r="A4236" s="27">
        <v>24</v>
      </c>
      <c r="B4236" s="90" t="s">
        <v>3897</v>
      </c>
      <c r="C4236" s="55">
        <v>1962</v>
      </c>
      <c r="D4236" s="55">
        <v>1962</v>
      </c>
      <c r="E4236" s="90" t="s">
        <v>330</v>
      </c>
      <c r="F4236" s="55">
        <v>2</v>
      </c>
      <c r="G4236" s="55">
        <v>2</v>
      </c>
      <c r="H4236" s="190">
        <v>393.6</v>
      </c>
      <c r="I4236" s="190">
        <v>339.6</v>
      </c>
      <c r="J4236" s="190"/>
      <c r="K4236" s="190">
        <v>9</v>
      </c>
      <c r="L4236" s="189">
        <f>'Форма 2'!C4240</f>
        <v>1838754.0120000001</v>
      </c>
      <c r="M4236" s="190">
        <v>0</v>
      </c>
      <c r="N4236" s="190">
        <v>0</v>
      </c>
      <c r="O4236" s="190">
        <v>0</v>
      </c>
      <c r="P4236" s="189">
        <f t="shared" si="369"/>
        <v>1838754.0120000001</v>
      </c>
      <c r="Q4236" s="191">
        <f t="shared" si="370"/>
        <v>5414.47</v>
      </c>
      <c r="R4236" s="191">
        <f t="shared" si="371"/>
        <v>5414.47</v>
      </c>
      <c r="S4236" s="90" t="s">
        <v>42</v>
      </c>
      <c r="T4236" s="55" t="s">
        <v>34</v>
      </c>
    </row>
    <row r="4237" spans="1:20">
      <c r="A4237" s="27">
        <v>25</v>
      </c>
      <c r="B4237" s="90" t="s">
        <v>3898</v>
      </c>
      <c r="C4237" s="55">
        <v>1961</v>
      </c>
      <c r="D4237" s="55">
        <v>1961</v>
      </c>
      <c r="E4237" s="90" t="s">
        <v>28</v>
      </c>
      <c r="F4237" s="55">
        <v>2</v>
      </c>
      <c r="G4237" s="55">
        <v>2</v>
      </c>
      <c r="H4237" s="190">
        <v>500.9</v>
      </c>
      <c r="I4237" s="190">
        <v>441.2</v>
      </c>
      <c r="J4237" s="190"/>
      <c r="K4237" s="190">
        <v>21</v>
      </c>
      <c r="L4237" s="189">
        <f>'Форма 2'!C4241</f>
        <v>2833479.0520000001</v>
      </c>
      <c r="M4237" s="190">
        <v>0</v>
      </c>
      <c r="N4237" s="190">
        <v>0</v>
      </c>
      <c r="O4237" s="190">
        <v>0</v>
      </c>
      <c r="P4237" s="189">
        <f t="shared" si="369"/>
        <v>2833479.0520000001</v>
      </c>
      <c r="Q4237" s="191">
        <f t="shared" si="370"/>
        <v>6422.21</v>
      </c>
      <c r="R4237" s="191">
        <f t="shared" si="371"/>
        <v>6422.21</v>
      </c>
      <c r="S4237" s="90" t="s">
        <v>42</v>
      </c>
      <c r="T4237" s="55" t="s">
        <v>34</v>
      </c>
    </row>
    <row r="4238" spans="1:20">
      <c r="A4238" s="27">
        <v>26</v>
      </c>
      <c r="B4238" s="90" t="s">
        <v>3899</v>
      </c>
      <c r="C4238" s="55">
        <v>1961</v>
      </c>
      <c r="D4238" s="55">
        <v>1961</v>
      </c>
      <c r="E4238" s="90" t="s">
        <v>28</v>
      </c>
      <c r="F4238" s="55">
        <v>2</v>
      </c>
      <c r="G4238" s="55">
        <v>3</v>
      </c>
      <c r="H4238" s="190">
        <v>520.1</v>
      </c>
      <c r="I4238" s="190">
        <v>455.3</v>
      </c>
      <c r="J4238" s="190"/>
      <c r="K4238" s="190">
        <v>21</v>
      </c>
      <c r="L4238" s="189">
        <f>'Форма 2'!C4242</f>
        <v>2924032.213</v>
      </c>
      <c r="M4238" s="190">
        <v>0</v>
      </c>
      <c r="N4238" s="190">
        <v>0</v>
      </c>
      <c r="O4238" s="190">
        <v>0</v>
      </c>
      <c r="P4238" s="189">
        <f t="shared" si="369"/>
        <v>2924032.213</v>
      </c>
      <c r="Q4238" s="191">
        <f t="shared" si="370"/>
        <v>6422.21</v>
      </c>
      <c r="R4238" s="191">
        <f t="shared" si="371"/>
        <v>6422.21</v>
      </c>
      <c r="S4238" s="90" t="s">
        <v>42</v>
      </c>
      <c r="T4238" s="55" t="s">
        <v>34</v>
      </c>
    </row>
    <row r="4239" spans="1:20">
      <c r="A4239" s="27">
        <v>27</v>
      </c>
      <c r="B4239" s="90" t="s">
        <v>3900</v>
      </c>
      <c r="C4239" s="55">
        <v>1970</v>
      </c>
      <c r="D4239" s="55">
        <v>1970</v>
      </c>
      <c r="E4239" s="90" t="s">
        <v>28</v>
      </c>
      <c r="F4239" s="55">
        <v>5</v>
      </c>
      <c r="G4239" s="55">
        <v>2</v>
      </c>
      <c r="H4239" s="190">
        <v>1955.7</v>
      </c>
      <c r="I4239" s="190">
        <v>1826.9</v>
      </c>
      <c r="J4239" s="190"/>
      <c r="K4239" s="190">
        <v>79</v>
      </c>
      <c r="L4239" s="189">
        <f>'Форма 2'!C4243</f>
        <v>628612.69000000006</v>
      </c>
      <c r="M4239" s="190">
        <v>0</v>
      </c>
      <c r="N4239" s="190">
        <v>0</v>
      </c>
      <c r="O4239" s="190">
        <v>0</v>
      </c>
      <c r="P4239" s="189">
        <f t="shared" si="369"/>
        <v>628612.69000000006</v>
      </c>
      <c r="Q4239" s="191">
        <f t="shared" si="370"/>
        <v>344.08708194208771</v>
      </c>
      <c r="R4239" s="191">
        <f t="shared" si="371"/>
        <v>344.08708194208771</v>
      </c>
      <c r="S4239" s="90" t="s">
        <v>42</v>
      </c>
      <c r="T4239" s="55" t="s">
        <v>34</v>
      </c>
    </row>
    <row r="4240" spans="1:20">
      <c r="A4240" s="27">
        <v>28</v>
      </c>
      <c r="B4240" s="90" t="s">
        <v>3901</v>
      </c>
      <c r="C4240" s="55">
        <v>1968</v>
      </c>
      <c r="D4240" s="55">
        <v>1968</v>
      </c>
      <c r="E4240" s="90" t="s">
        <v>28</v>
      </c>
      <c r="F4240" s="55">
        <v>2</v>
      </c>
      <c r="G4240" s="55">
        <v>2</v>
      </c>
      <c r="H4240" s="190">
        <v>514.20000000000005</v>
      </c>
      <c r="I4240" s="190">
        <v>453</v>
      </c>
      <c r="J4240" s="190"/>
      <c r="K4240" s="190">
        <v>24</v>
      </c>
      <c r="L4240" s="189">
        <f>'Форма 2'!C4244</f>
        <v>207206.53999999998</v>
      </c>
      <c r="M4240" s="190">
        <v>0</v>
      </c>
      <c r="N4240" s="190">
        <v>0</v>
      </c>
      <c r="O4240" s="190">
        <v>0</v>
      </c>
      <c r="P4240" s="189">
        <f t="shared" si="369"/>
        <v>207206.53999999998</v>
      </c>
      <c r="Q4240" s="191">
        <f t="shared" si="370"/>
        <v>457.40958057395142</v>
      </c>
      <c r="R4240" s="191">
        <f t="shared" si="371"/>
        <v>457.40958057395142</v>
      </c>
      <c r="S4240" s="90" t="s">
        <v>42</v>
      </c>
      <c r="T4240" s="55" t="s">
        <v>34</v>
      </c>
    </row>
    <row r="4241" spans="1:20">
      <c r="A4241" s="27">
        <v>29</v>
      </c>
      <c r="B4241" s="90" t="s">
        <v>3902</v>
      </c>
      <c r="C4241" s="55">
        <v>1968</v>
      </c>
      <c r="D4241" s="55">
        <v>1968</v>
      </c>
      <c r="E4241" s="90" t="s">
        <v>28</v>
      </c>
      <c r="F4241" s="55">
        <v>2</v>
      </c>
      <c r="G4241" s="55">
        <v>2</v>
      </c>
      <c r="H4241" s="190">
        <v>509.7</v>
      </c>
      <c r="I4241" s="190">
        <v>448.1</v>
      </c>
      <c r="J4241" s="190"/>
      <c r="K4241" s="190">
        <v>24</v>
      </c>
      <c r="L4241" s="189">
        <f>'Форма 2'!C4245</f>
        <v>264354.75100000005</v>
      </c>
      <c r="M4241" s="190">
        <v>0</v>
      </c>
      <c r="N4241" s="190">
        <v>0</v>
      </c>
      <c r="O4241" s="190">
        <v>0</v>
      </c>
      <c r="P4241" s="189">
        <f t="shared" si="369"/>
        <v>264354.75100000005</v>
      </c>
      <c r="Q4241" s="191">
        <f t="shared" si="370"/>
        <v>589.94588484713245</v>
      </c>
      <c r="R4241" s="191">
        <f t="shared" si="371"/>
        <v>589.94588484713245</v>
      </c>
      <c r="S4241" s="90" t="s">
        <v>42</v>
      </c>
      <c r="T4241" s="55" t="s">
        <v>34</v>
      </c>
    </row>
    <row r="4242" spans="1:20">
      <c r="A4242" s="27">
        <v>30</v>
      </c>
      <c r="B4242" s="90" t="s">
        <v>3903</v>
      </c>
      <c r="C4242" s="55">
        <v>1963</v>
      </c>
      <c r="D4242" s="55">
        <v>1963</v>
      </c>
      <c r="E4242" s="90" t="s">
        <v>28</v>
      </c>
      <c r="F4242" s="55">
        <v>2</v>
      </c>
      <c r="G4242" s="55">
        <v>2</v>
      </c>
      <c r="H4242" s="190">
        <v>660.1</v>
      </c>
      <c r="I4242" s="190">
        <v>660.1</v>
      </c>
      <c r="J4242" s="190"/>
      <c r="K4242" s="190">
        <v>27</v>
      </c>
      <c r="L4242" s="189">
        <f>'Форма 2'!C4246</f>
        <v>4239300.8210000005</v>
      </c>
      <c r="M4242" s="190">
        <v>0</v>
      </c>
      <c r="N4242" s="190">
        <v>0</v>
      </c>
      <c r="O4242" s="190">
        <v>0</v>
      </c>
      <c r="P4242" s="189">
        <f t="shared" si="369"/>
        <v>4239300.8210000005</v>
      </c>
      <c r="Q4242" s="191">
        <f t="shared" si="370"/>
        <v>6422.21</v>
      </c>
      <c r="R4242" s="191">
        <f t="shared" si="371"/>
        <v>6422.21</v>
      </c>
      <c r="S4242" s="90" t="s">
        <v>42</v>
      </c>
      <c r="T4242" s="55" t="s">
        <v>34</v>
      </c>
    </row>
    <row r="4243" spans="1:20">
      <c r="A4243" s="27">
        <v>31</v>
      </c>
      <c r="B4243" s="90" t="s">
        <v>3904</v>
      </c>
      <c r="C4243" s="55">
        <v>1973</v>
      </c>
      <c r="D4243" s="55">
        <v>1973</v>
      </c>
      <c r="E4243" s="90" t="s">
        <v>329</v>
      </c>
      <c r="F4243" s="55">
        <v>5</v>
      </c>
      <c r="G4243" s="55">
        <v>4</v>
      </c>
      <c r="H4243" s="190">
        <v>3372.1</v>
      </c>
      <c r="I4243" s="190">
        <v>3225.1</v>
      </c>
      <c r="J4243" s="190"/>
      <c r="K4243" s="190">
        <v>100</v>
      </c>
      <c r="L4243" s="189">
        <f>'Форма 2'!C4247</f>
        <v>1083167.51</v>
      </c>
      <c r="M4243" s="190">
        <v>0</v>
      </c>
      <c r="N4243" s="190">
        <v>0</v>
      </c>
      <c r="O4243" s="190">
        <v>0</v>
      </c>
      <c r="P4243" s="189">
        <f t="shared" si="369"/>
        <v>1083167.51</v>
      </c>
      <c r="Q4243" s="191">
        <f t="shared" si="370"/>
        <v>335.85548045021864</v>
      </c>
      <c r="R4243" s="191">
        <f t="shared" si="371"/>
        <v>335.85548045021864</v>
      </c>
      <c r="S4243" s="90" t="s">
        <v>42</v>
      </c>
      <c r="T4243" s="55" t="s">
        <v>34</v>
      </c>
    </row>
    <row r="4244" spans="1:20">
      <c r="A4244" s="160">
        <v>32</v>
      </c>
      <c r="B4244" s="200" t="s">
        <v>3905</v>
      </c>
      <c r="C4244" s="55">
        <v>1961</v>
      </c>
      <c r="D4244" s="55">
        <v>1961</v>
      </c>
      <c r="E4244" s="90" t="s">
        <v>28</v>
      </c>
      <c r="F4244" s="55">
        <v>2</v>
      </c>
      <c r="G4244" s="55">
        <v>2</v>
      </c>
      <c r="H4244" s="190">
        <v>506.3</v>
      </c>
      <c r="I4244" s="190">
        <v>443.1</v>
      </c>
      <c r="J4244" s="190"/>
      <c r="K4244" s="190">
        <v>23</v>
      </c>
      <c r="L4244" s="189">
        <f>'Форма 2'!C4248</f>
        <v>2845681.2510000002</v>
      </c>
      <c r="M4244" s="190">
        <v>0</v>
      </c>
      <c r="N4244" s="190">
        <v>0</v>
      </c>
      <c r="O4244" s="190">
        <v>0</v>
      </c>
      <c r="P4244" s="189">
        <f t="shared" si="369"/>
        <v>2845681.2510000002</v>
      </c>
      <c r="Q4244" s="191">
        <f t="shared" si="370"/>
        <v>6422.21</v>
      </c>
      <c r="R4244" s="191">
        <f t="shared" si="371"/>
        <v>6422.21</v>
      </c>
      <c r="S4244" s="90" t="s">
        <v>42</v>
      </c>
      <c r="T4244" s="55" t="s">
        <v>34</v>
      </c>
    </row>
    <row r="4245" spans="1:20" ht="15.75">
      <c r="A4245" s="162"/>
      <c r="B4245" s="163" t="s">
        <v>4705</v>
      </c>
      <c r="C4245" s="150"/>
      <c r="D4245" s="61"/>
      <c r="E4245" s="61"/>
      <c r="F4245" s="73"/>
      <c r="G4245" s="73"/>
      <c r="H4245" s="51">
        <f t="shared" ref="H4245:K4245" si="374">SUM(H4246:H4251)</f>
        <v>2148</v>
      </c>
      <c r="I4245" s="51">
        <f t="shared" si="374"/>
        <v>1965.1999999999998</v>
      </c>
      <c r="J4245" s="51">
        <f t="shared" si="374"/>
        <v>1218.9000000000001</v>
      </c>
      <c r="K4245" s="51">
        <f t="shared" si="374"/>
        <v>122</v>
      </c>
      <c r="L4245" s="51">
        <f>SUM(L4246:L4251)</f>
        <v>6227314.7929999996</v>
      </c>
      <c r="M4245" s="20"/>
      <c r="N4245" s="20"/>
      <c r="O4245" s="20"/>
      <c r="P4245" s="51"/>
      <c r="Q4245" s="128"/>
      <c r="R4245" s="128"/>
      <c r="S4245" s="20"/>
      <c r="T4245" s="61"/>
    </row>
    <row r="4246" spans="1:20">
      <c r="A4246" s="137">
        <v>1</v>
      </c>
      <c r="B4246" s="199" t="s">
        <v>527</v>
      </c>
      <c r="C4246" s="55">
        <v>1966</v>
      </c>
      <c r="D4246" s="55"/>
      <c r="E4246" s="90" t="s">
        <v>28</v>
      </c>
      <c r="F4246" s="55">
        <v>2</v>
      </c>
      <c r="G4246" s="55">
        <v>3</v>
      </c>
      <c r="H4246" s="190">
        <v>532</v>
      </c>
      <c r="I4246" s="190">
        <v>459</v>
      </c>
      <c r="J4246" s="190">
        <v>300</v>
      </c>
      <c r="K4246" s="190">
        <v>30</v>
      </c>
      <c r="L4246" s="189">
        <f>'Форма 2'!C4250</f>
        <v>1862075.79</v>
      </c>
      <c r="M4246" s="190">
        <v>0</v>
      </c>
      <c r="N4246" s="190">
        <v>0</v>
      </c>
      <c r="O4246" s="190">
        <v>0</v>
      </c>
      <c r="P4246" s="189">
        <f t="shared" si="369"/>
        <v>1862075.79</v>
      </c>
      <c r="Q4246" s="191">
        <f t="shared" si="370"/>
        <v>4056.81</v>
      </c>
      <c r="R4246" s="191">
        <f t="shared" si="371"/>
        <v>4056.81</v>
      </c>
      <c r="S4246" s="90" t="s">
        <v>42</v>
      </c>
      <c r="T4246" s="55" t="s">
        <v>34</v>
      </c>
    </row>
    <row r="4247" spans="1:20">
      <c r="A4247" s="27">
        <v>2</v>
      </c>
      <c r="B4247" s="90" t="s">
        <v>528</v>
      </c>
      <c r="C4247" s="55">
        <v>1967</v>
      </c>
      <c r="D4247" s="55"/>
      <c r="E4247" s="90" t="s">
        <v>327</v>
      </c>
      <c r="F4247" s="55">
        <v>2</v>
      </c>
      <c r="G4247" s="55">
        <v>2</v>
      </c>
      <c r="H4247" s="190">
        <v>184.7</v>
      </c>
      <c r="I4247" s="190">
        <v>184.7</v>
      </c>
      <c r="J4247" s="190">
        <v>127.9</v>
      </c>
      <c r="K4247" s="190">
        <v>17</v>
      </c>
      <c r="L4247" s="189">
        <f>'Форма 2'!C4251</f>
        <v>69781.506999999998</v>
      </c>
      <c r="M4247" s="190">
        <v>0</v>
      </c>
      <c r="N4247" s="190">
        <v>0</v>
      </c>
      <c r="O4247" s="190">
        <v>0</v>
      </c>
      <c r="P4247" s="189">
        <f t="shared" si="369"/>
        <v>69781.506999999998</v>
      </c>
      <c r="Q4247" s="191">
        <f t="shared" si="370"/>
        <v>377.81</v>
      </c>
      <c r="R4247" s="191">
        <f t="shared" si="371"/>
        <v>377.81</v>
      </c>
      <c r="S4247" s="90" t="s">
        <v>42</v>
      </c>
      <c r="T4247" s="55" t="s">
        <v>34</v>
      </c>
    </row>
    <row r="4248" spans="1:20">
      <c r="A4248" s="27">
        <v>3</v>
      </c>
      <c r="B4248" s="90" t="s">
        <v>529</v>
      </c>
      <c r="C4248" s="55">
        <v>1966</v>
      </c>
      <c r="D4248" s="55"/>
      <c r="E4248" s="90" t="s">
        <v>327</v>
      </c>
      <c r="F4248" s="55">
        <v>2</v>
      </c>
      <c r="G4248" s="55">
        <v>2</v>
      </c>
      <c r="H4248" s="190">
        <v>304.8</v>
      </c>
      <c r="I4248" s="190">
        <v>304.8</v>
      </c>
      <c r="J4248" s="190">
        <v>188.4</v>
      </c>
      <c r="K4248" s="190">
        <v>25</v>
      </c>
      <c r="L4248" s="189">
        <f>'Форма 2'!C4252</f>
        <v>1121359.2</v>
      </c>
      <c r="M4248" s="190">
        <v>0</v>
      </c>
      <c r="N4248" s="190">
        <v>0</v>
      </c>
      <c r="O4248" s="190">
        <v>0</v>
      </c>
      <c r="P4248" s="189">
        <f t="shared" si="369"/>
        <v>1121359.2</v>
      </c>
      <c r="Q4248" s="191">
        <f t="shared" si="370"/>
        <v>3678.9999999999995</v>
      </c>
      <c r="R4248" s="191">
        <f t="shared" si="371"/>
        <v>3678.9999999999995</v>
      </c>
      <c r="S4248" s="90" t="s">
        <v>42</v>
      </c>
      <c r="T4248" s="55" t="s">
        <v>34</v>
      </c>
    </row>
    <row r="4249" spans="1:20">
      <c r="A4249" s="27">
        <v>4</v>
      </c>
      <c r="B4249" s="90" t="s">
        <v>3492</v>
      </c>
      <c r="C4249" s="55" t="s">
        <v>530</v>
      </c>
      <c r="D4249" s="55"/>
      <c r="E4249" s="90" t="s">
        <v>28</v>
      </c>
      <c r="F4249" s="55">
        <v>1</v>
      </c>
      <c r="G4249" s="55">
        <v>1</v>
      </c>
      <c r="H4249" s="190">
        <v>238.5</v>
      </c>
      <c r="I4249" s="190">
        <v>207.7</v>
      </c>
      <c r="J4249" s="190">
        <v>113.8</v>
      </c>
      <c r="K4249" s="190">
        <v>10</v>
      </c>
      <c r="L4249" s="189">
        <f>'Форма 2'!C4253</f>
        <v>6199.8450000000003</v>
      </c>
      <c r="M4249" s="190">
        <v>0</v>
      </c>
      <c r="N4249" s="190">
        <v>0</v>
      </c>
      <c r="O4249" s="190">
        <v>0</v>
      </c>
      <c r="P4249" s="189">
        <f t="shared" si="369"/>
        <v>6199.8450000000003</v>
      </c>
      <c r="Q4249" s="191">
        <f t="shared" si="370"/>
        <v>29.85</v>
      </c>
      <c r="R4249" s="191">
        <f t="shared" si="371"/>
        <v>29.85</v>
      </c>
      <c r="S4249" s="90" t="s">
        <v>42</v>
      </c>
      <c r="T4249" s="55" t="s">
        <v>34</v>
      </c>
    </row>
    <row r="4250" spans="1:20">
      <c r="A4250" s="27">
        <v>5</v>
      </c>
      <c r="B4250" s="90" t="s">
        <v>531</v>
      </c>
      <c r="C4250" s="55">
        <v>1969</v>
      </c>
      <c r="D4250" s="55"/>
      <c r="E4250" s="90" t="s">
        <v>28</v>
      </c>
      <c r="F4250" s="55">
        <v>2</v>
      </c>
      <c r="G4250" s="55">
        <v>1</v>
      </c>
      <c r="H4250" s="190">
        <v>330.4</v>
      </c>
      <c r="I4250" s="190">
        <v>301.89999999999998</v>
      </c>
      <c r="J4250" s="190">
        <v>198.2</v>
      </c>
      <c r="K4250" s="190">
        <v>20</v>
      </c>
      <c r="L4250" s="189">
        <f>'Форма 2'!C4254</f>
        <v>1110690.0999999999</v>
      </c>
      <c r="M4250" s="190">
        <v>0</v>
      </c>
      <c r="N4250" s="190">
        <v>0</v>
      </c>
      <c r="O4250" s="190">
        <v>0</v>
      </c>
      <c r="P4250" s="189">
        <f t="shared" si="369"/>
        <v>1110690.0999999999</v>
      </c>
      <c r="Q4250" s="191">
        <f t="shared" si="370"/>
        <v>3679</v>
      </c>
      <c r="R4250" s="191">
        <f t="shared" si="371"/>
        <v>3679</v>
      </c>
      <c r="S4250" s="90" t="s">
        <v>42</v>
      </c>
      <c r="T4250" s="55" t="s">
        <v>34</v>
      </c>
    </row>
    <row r="4251" spans="1:20">
      <c r="A4251" s="160">
        <v>6</v>
      </c>
      <c r="B4251" s="200" t="s">
        <v>532</v>
      </c>
      <c r="C4251" s="55">
        <v>1968</v>
      </c>
      <c r="D4251" s="55"/>
      <c r="E4251" s="90" t="s">
        <v>28</v>
      </c>
      <c r="F4251" s="55">
        <v>2</v>
      </c>
      <c r="G4251" s="55">
        <v>2</v>
      </c>
      <c r="H4251" s="190">
        <v>557.6</v>
      </c>
      <c r="I4251" s="190">
        <v>507.1</v>
      </c>
      <c r="J4251" s="190">
        <v>290.60000000000002</v>
      </c>
      <c r="K4251" s="190">
        <v>20</v>
      </c>
      <c r="L4251" s="189">
        <f>'Форма 2'!C4255</f>
        <v>2057208.3510000003</v>
      </c>
      <c r="M4251" s="190">
        <v>0</v>
      </c>
      <c r="N4251" s="190">
        <v>0</v>
      </c>
      <c r="O4251" s="190">
        <v>0</v>
      </c>
      <c r="P4251" s="189">
        <f t="shared" si="369"/>
        <v>2057208.3510000003</v>
      </c>
      <c r="Q4251" s="191">
        <f t="shared" si="370"/>
        <v>4056.8100000000004</v>
      </c>
      <c r="R4251" s="191">
        <f t="shared" si="371"/>
        <v>4056.8100000000004</v>
      </c>
      <c r="S4251" s="90" t="s">
        <v>42</v>
      </c>
      <c r="T4251" s="55" t="s">
        <v>34</v>
      </c>
    </row>
    <row r="4252" spans="1:20" ht="15.75">
      <c r="A4252" s="162"/>
      <c r="B4252" s="163" t="s">
        <v>4706</v>
      </c>
      <c r="C4252" s="150"/>
      <c r="D4252" s="61"/>
      <c r="E4252" s="61"/>
      <c r="F4252" s="73"/>
      <c r="G4252" s="73"/>
      <c r="H4252" s="51">
        <f t="shared" ref="H4252:K4252" si="375">SUM(H4253:H4254)</f>
        <v>810.3</v>
      </c>
      <c r="I4252" s="51">
        <f t="shared" si="375"/>
        <v>751.7</v>
      </c>
      <c r="J4252" s="51">
        <f t="shared" si="375"/>
        <v>751.7</v>
      </c>
      <c r="K4252" s="51">
        <f t="shared" si="375"/>
        <v>33</v>
      </c>
      <c r="L4252" s="51">
        <f>SUM(L4253:L4254)</f>
        <v>2765504.3</v>
      </c>
      <c r="M4252" s="20"/>
      <c r="N4252" s="20"/>
      <c r="O4252" s="20"/>
      <c r="P4252" s="51"/>
      <c r="Q4252" s="128"/>
      <c r="R4252" s="128"/>
      <c r="S4252" s="20"/>
      <c r="T4252" s="61"/>
    </row>
    <row r="4253" spans="1:20">
      <c r="A4253" s="137">
        <v>1</v>
      </c>
      <c r="B4253" s="232" t="s">
        <v>353</v>
      </c>
      <c r="C4253" s="27">
        <v>1970</v>
      </c>
      <c r="D4253" s="27"/>
      <c r="E4253" s="112" t="s">
        <v>28</v>
      </c>
      <c r="F4253" s="55">
        <v>2</v>
      </c>
      <c r="G4253" s="27">
        <v>1</v>
      </c>
      <c r="H4253" s="188">
        <v>354</v>
      </c>
      <c r="I4253" s="188">
        <v>324.7</v>
      </c>
      <c r="J4253" s="188">
        <v>324.7</v>
      </c>
      <c r="K4253" s="188">
        <v>13</v>
      </c>
      <c r="L4253" s="189">
        <f>'Форма 2'!C4257</f>
        <v>1194571.3</v>
      </c>
      <c r="M4253" s="190">
        <v>0</v>
      </c>
      <c r="N4253" s="190">
        <v>0</v>
      </c>
      <c r="O4253" s="190">
        <v>0</v>
      </c>
      <c r="P4253" s="189">
        <f t="shared" si="369"/>
        <v>1194571.3</v>
      </c>
      <c r="Q4253" s="191">
        <f t="shared" si="370"/>
        <v>3679.0000000000005</v>
      </c>
      <c r="R4253" s="191">
        <f t="shared" si="371"/>
        <v>3679.0000000000005</v>
      </c>
      <c r="S4253" s="90" t="s">
        <v>42</v>
      </c>
      <c r="T4253" s="55" t="s">
        <v>34</v>
      </c>
    </row>
    <row r="4254" spans="1:20">
      <c r="A4254" s="160">
        <v>2</v>
      </c>
      <c r="B4254" s="269" t="s">
        <v>354</v>
      </c>
      <c r="C4254" s="27">
        <v>1969</v>
      </c>
      <c r="D4254" s="27"/>
      <c r="E4254" s="112" t="s">
        <v>28</v>
      </c>
      <c r="F4254" s="55">
        <v>2</v>
      </c>
      <c r="G4254" s="27">
        <v>2</v>
      </c>
      <c r="H4254" s="188">
        <v>456.3</v>
      </c>
      <c r="I4254" s="188">
        <v>427</v>
      </c>
      <c r="J4254" s="188">
        <v>427</v>
      </c>
      <c r="K4254" s="188">
        <v>20</v>
      </c>
      <c r="L4254" s="189">
        <f>'Форма 2'!C4258</f>
        <v>1570933</v>
      </c>
      <c r="M4254" s="190">
        <v>0</v>
      </c>
      <c r="N4254" s="190">
        <v>0</v>
      </c>
      <c r="O4254" s="190">
        <v>0</v>
      </c>
      <c r="P4254" s="189">
        <f t="shared" si="369"/>
        <v>1570933</v>
      </c>
      <c r="Q4254" s="191">
        <f t="shared" si="370"/>
        <v>3679</v>
      </c>
      <c r="R4254" s="191">
        <f t="shared" si="371"/>
        <v>3679</v>
      </c>
      <c r="S4254" s="90" t="s">
        <v>42</v>
      </c>
      <c r="T4254" s="55" t="s">
        <v>34</v>
      </c>
    </row>
    <row r="4255" spans="1:20" ht="15.75">
      <c r="A4255" s="162"/>
      <c r="B4255" s="163" t="s">
        <v>4707</v>
      </c>
      <c r="C4255" s="150"/>
      <c r="D4255" s="61"/>
      <c r="E4255" s="61"/>
      <c r="F4255" s="73"/>
      <c r="G4255" s="73"/>
      <c r="H4255" s="51">
        <f t="shared" ref="H4255:K4255" si="376">SUM(H4256)</f>
        <v>348.4</v>
      </c>
      <c r="I4255" s="51">
        <f t="shared" si="376"/>
        <v>327.2</v>
      </c>
      <c r="J4255" s="51">
        <f t="shared" si="376"/>
        <v>197.4</v>
      </c>
      <c r="K4255" s="51">
        <f t="shared" si="376"/>
        <v>21</v>
      </c>
      <c r="L4255" s="51">
        <f>SUM(L4256)</f>
        <v>1327388.2320000001</v>
      </c>
      <c r="M4255" s="20"/>
      <c r="N4255" s="20"/>
      <c r="O4255" s="20"/>
      <c r="P4255" s="51"/>
      <c r="Q4255" s="128"/>
      <c r="R4255" s="128"/>
      <c r="S4255" s="20"/>
      <c r="T4255" s="61"/>
    </row>
    <row r="4256" spans="1:20">
      <c r="A4256" s="161">
        <v>1</v>
      </c>
      <c r="B4256" s="272" t="s">
        <v>3493</v>
      </c>
      <c r="C4256" s="55">
        <v>1961</v>
      </c>
      <c r="D4256" s="55">
        <v>2004</v>
      </c>
      <c r="E4256" s="90" t="s">
        <v>339</v>
      </c>
      <c r="F4256" s="55">
        <v>2</v>
      </c>
      <c r="G4256" s="55">
        <v>1</v>
      </c>
      <c r="H4256" s="190">
        <v>348.4</v>
      </c>
      <c r="I4256" s="190">
        <v>327.2</v>
      </c>
      <c r="J4256" s="190">
        <v>197.4</v>
      </c>
      <c r="K4256" s="190">
        <v>21</v>
      </c>
      <c r="L4256" s="189">
        <f>'Форма 2'!C4260</f>
        <v>1327388.2320000001</v>
      </c>
      <c r="M4256" s="190">
        <v>0</v>
      </c>
      <c r="N4256" s="190">
        <v>0</v>
      </c>
      <c r="O4256" s="190">
        <v>0</v>
      </c>
      <c r="P4256" s="189">
        <f t="shared" si="369"/>
        <v>1327388.2320000001</v>
      </c>
      <c r="Q4256" s="191">
        <f t="shared" si="370"/>
        <v>4056.8100000000004</v>
      </c>
      <c r="R4256" s="191">
        <f t="shared" si="371"/>
        <v>4056.8100000000004</v>
      </c>
      <c r="S4256" s="90" t="s">
        <v>42</v>
      </c>
      <c r="T4256" s="55" t="s">
        <v>34</v>
      </c>
    </row>
    <row r="4257" spans="1:20" ht="15.75">
      <c r="A4257" s="162"/>
      <c r="B4257" s="163" t="s">
        <v>4708</v>
      </c>
      <c r="C4257" s="151"/>
      <c r="D4257" s="60"/>
      <c r="E4257" s="60"/>
      <c r="F4257" s="73"/>
      <c r="G4257" s="71"/>
      <c r="H4257" s="51">
        <f t="shared" ref="H4257:K4257" si="377">SUM(H4258:H4260)</f>
        <v>1533.3000000000002</v>
      </c>
      <c r="I4257" s="51">
        <f t="shared" si="377"/>
        <v>1408.4</v>
      </c>
      <c r="J4257" s="51">
        <f t="shared" si="377"/>
        <v>1359.8</v>
      </c>
      <c r="K4257" s="51">
        <f t="shared" si="377"/>
        <v>76</v>
      </c>
      <c r="L4257" s="51">
        <f>SUM(L4258:L4260)</f>
        <v>3886027.5690000001</v>
      </c>
      <c r="M4257" s="20"/>
      <c r="N4257" s="20"/>
      <c r="O4257" s="20"/>
      <c r="P4257" s="51"/>
      <c r="Q4257" s="128"/>
      <c r="R4257" s="128"/>
      <c r="S4257" s="20"/>
      <c r="T4257" s="61"/>
    </row>
    <row r="4258" spans="1:20">
      <c r="A4258" s="137">
        <v>1</v>
      </c>
      <c r="B4258" s="238" t="s">
        <v>2895</v>
      </c>
      <c r="C4258" s="217">
        <v>1966</v>
      </c>
      <c r="D4258" s="217">
        <v>2009</v>
      </c>
      <c r="E4258" s="111" t="s">
        <v>327</v>
      </c>
      <c r="F4258" s="55">
        <v>2</v>
      </c>
      <c r="G4258" s="217">
        <v>1</v>
      </c>
      <c r="H4258" s="236">
        <v>368.6</v>
      </c>
      <c r="I4258" s="236">
        <v>335.8</v>
      </c>
      <c r="J4258" s="236">
        <v>326.8</v>
      </c>
      <c r="K4258" s="236">
        <v>13</v>
      </c>
      <c r="L4258" s="189">
        <f>'Форма 2'!C4262</f>
        <v>1083918.746</v>
      </c>
      <c r="M4258" s="190">
        <v>0</v>
      </c>
      <c r="N4258" s="190">
        <v>0</v>
      </c>
      <c r="O4258" s="190">
        <v>0</v>
      </c>
      <c r="P4258" s="189">
        <f t="shared" si="369"/>
        <v>1083918.746</v>
      </c>
      <c r="Q4258" s="191">
        <f t="shared" si="370"/>
        <v>3227.87</v>
      </c>
      <c r="R4258" s="191">
        <f t="shared" si="371"/>
        <v>3227.87</v>
      </c>
      <c r="S4258" s="90" t="s">
        <v>42</v>
      </c>
      <c r="T4258" s="55" t="s">
        <v>34</v>
      </c>
    </row>
    <row r="4259" spans="1:20">
      <c r="A4259" s="27">
        <v>2</v>
      </c>
      <c r="B4259" s="111" t="s">
        <v>2894</v>
      </c>
      <c r="C4259" s="217">
        <v>1964</v>
      </c>
      <c r="D4259" s="217">
        <v>2009</v>
      </c>
      <c r="E4259" s="111" t="s">
        <v>327</v>
      </c>
      <c r="F4259" s="55">
        <v>2</v>
      </c>
      <c r="G4259" s="217">
        <v>1</v>
      </c>
      <c r="H4259" s="236">
        <v>356</v>
      </c>
      <c r="I4259" s="236">
        <v>324.3</v>
      </c>
      <c r="J4259" s="236">
        <v>284.7</v>
      </c>
      <c r="K4259" s="236">
        <v>26</v>
      </c>
      <c r="L4259" s="189">
        <f>'Форма 2'!C4263</f>
        <v>1850488.2300000002</v>
      </c>
      <c r="M4259" s="190">
        <v>0</v>
      </c>
      <c r="N4259" s="190">
        <v>0</v>
      </c>
      <c r="O4259" s="190">
        <v>0</v>
      </c>
      <c r="P4259" s="189">
        <f t="shared" si="369"/>
        <v>1850488.2300000002</v>
      </c>
      <c r="Q4259" s="191">
        <f t="shared" si="370"/>
        <v>5706.1</v>
      </c>
      <c r="R4259" s="191">
        <f t="shared" si="371"/>
        <v>5706.1</v>
      </c>
      <c r="S4259" s="90" t="s">
        <v>42</v>
      </c>
      <c r="T4259" s="27" t="s">
        <v>34</v>
      </c>
    </row>
    <row r="4260" spans="1:20">
      <c r="A4260" s="160">
        <v>3</v>
      </c>
      <c r="B4260" s="269" t="s">
        <v>3351</v>
      </c>
      <c r="C4260" s="27">
        <v>1978</v>
      </c>
      <c r="D4260" s="27">
        <v>2011</v>
      </c>
      <c r="E4260" s="112" t="s">
        <v>28</v>
      </c>
      <c r="F4260" s="55">
        <v>2</v>
      </c>
      <c r="G4260" s="55">
        <v>1</v>
      </c>
      <c r="H4260" s="188">
        <v>808.7</v>
      </c>
      <c r="I4260" s="188">
        <v>748.3</v>
      </c>
      <c r="J4260" s="188">
        <v>748.3</v>
      </c>
      <c r="K4260" s="188">
        <v>37</v>
      </c>
      <c r="L4260" s="189">
        <f>'Форма 2'!C4264</f>
        <v>951620.59299999999</v>
      </c>
      <c r="M4260" s="190">
        <v>0</v>
      </c>
      <c r="N4260" s="190">
        <v>0</v>
      </c>
      <c r="O4260" s="190">
        <v>0</v>
      </c>
      <c r="P4260" s="189">
        <f t="shared" si="369"/>
        <v>951620.59299999999</v>
      </c>
      <c r="Q4260" s="191">
        <f t="shared" si="370"/>
        <v>1271.71</v>
      </c>
      <c r="R4260" s="191">
        <f t="shared" si="371"/>
        <v>1271.71</v>
      </c>
      <c r="S4260" s="90" t="s">
        <v>42</v>
      </c>
      <c r="T4260" s="55" t="s">
        <v>34</v>
      </c>
    </row>
    <row r="4261" spans="1:20" ht="15.75">
      <c r="A4261" s="162"/>
      <c r="B4261" s="163" t="s">
        <v>4709</v>
      </c>
      <c r="C4261" s="151"/>
      <c r="D4261" s="60"/>
      <c r="E4261" s="60"/>
      <c r="F4261" s="73"/>
      <c r="G4261" s="73"/>
      <c r="H4261" s="51">
        <f t="shared" ref="H4261:K4261" si="378">SUM(H4262:H4271)</f>
        <v>19602.799999999996</v>
      </c>
      <c r="I4261" s="51">
        <f t="shared" si="378"/>
        <v>19405.199999999997</v>
      </c>
      <c r="J4261" s="51">
        <f t="shared" si="378"/>
        <v>16791.399999999998</v>
      </c>
      <c r="K4261" s="51">
        <f t="shared" si="378"/>
        <v>746</v>
      </c>
      <c r="L4261" s="51">
        <f>SUM(L4262:L4271)</f>
        <v>28608211.203000002</v>
      </c>
      <c r="M4261" s="20"/>
      <c r="N4261" s="20"/>
      <c r="O4261" s="20"/>
      <c r="P4261" s="51"/>
      <c r="Q4261" s="128"/>
      <c r="R4261" s="128"/>
      <c r="S4261" s="20"/>
      <c r="T4261" s="61"/>
    </row>
    <row r="4262" spans="1:20">
      <c r="A4262" s="137">
        <v>1</v>
      </c>
      <c r="B4262" s="193" t="s">
        <v>2346</v>
      </c>
      <c r="C4262" s="194">
        <v>1962</v>
      </c>
      <c r="D4262" s="27" t="s">
        <v>333</v>
      </c>
      <c r="E4262" s="135" t="s">
        <v>356</v>
      </c>
      <c r="F4262" s="55">
        <v>2</v>
      </c>
      <c r="G4262" s="55">
        <v>2</v>
      </c>
      <c r="H4262" s="190">
        <v>845.3</v>
      </c>
      <c r="I4262" s="190">
        <v>845.3</v>
      </c>
      <c r="J4262" s="242">
        <v>535.4</v>
      </c>
      <c r="K4262" s="190">
        <v>32</v>
      </c>
      <c r="L4262" s="189">
        <f>'Форма 2'!C4266</f>
        <v>319362.79300000001</v>
      </c>
      <c r="M4262" s="190">
        <v>0</v>
      </c>
      <c r="N4262" s="190">
        <v>0</v>
      </c>
      <c r="O4262" s="190">
        <v>0</v>
      </c>
      <c r="P4262" s="189">
        <f t="shared" ref="P4262:P4325" si="379">L4262</f>
        <v>319362.79300000001</v>
      </c>
      <c r="Q4262" s="191">
        <f t="shared" ref="Q4262:Q4325" si="380">L4262/I4262</f>
        <v>377.81</v>
      </c>
      <c r="R4262" s="191">
        <f t="shared" ref="R4262:R4325" si="381">Q4262</f>
        <v>377.81</v>
      </c>
      <c r="S4262" s="90" t="s">
        <v>42</v>
      </c>
      <c r="T4262" s="55" t="s">
        <v>34</v>
      </c>
    </row>
    <row r="4263" spans="1:20">
      <c r="A4263" s="27">
        <v>2</v>
      </c>
      <c r="B4263" s="92" t="s">
        <v>4436</v>
      </c>
      <c r="C4263" s="194">
        <v>1961</v>
      </c>
      <c r="D4263" s="194"/>
      <c r="E4263" s="244"/>
      <c r="F4263" s="55">
        <v>2</v>
      </c>
      <c r="G4263" s="55">
        <v>2</v>
      </c>
      <c r="H4263" s="190">
        <v>589.79999999999995</v>
      </c>
      <c r="I4263" s="190">
        <v>392.2</v>
      </c>
      <c r="J4263" s="242"/>
      <c r="K4263" s="190"/>
      <c r="L4263" s="189">
        <f>'Форма 2'!C4267</f>
        <v>218302.44200000001</v>
      </c>
      <c r="M4263" s="90">
        <v>0</v>
      </c>
      <c r="N4263" s="90">
        <v>0</v>
      </c>
      <c r="O4263" s="90">
        <v>0</v>
      </c>
      <c r="P4263" s="189">
        <f t="shared" si="379"/>
        <v>218302.44200000001</v>
      </c>
      <c r="Q4263" s="191">
        <f t="shared" si="380"/>
        <v>556.61</v>
      </c>
      <c r="R4263" s="191">
        <f t="shared" si="381"/>
        <v>556.61</v>
      </c>
      <c r="S4263" s="90" t="s">
        <v>42</v>
      </c>
      <c r="T4263" s="55" t="s">
        <v>34</v>
      </c>
    </row>
    <row r="4264" spans="1:20">
      <c r="A4264" s="27">
        <v>3</v>
      </c>
      <c r="B4264" s="92" t="s">
        <v>3353</v>
      </c>
      <c r="C4264" s="194">
        <v>1982</v>
      </c>
      <c r="D4264" s="27" t="s">
        <v>333</v>
      </c>
      <c r="E4264" s="135" t="s">
        <v>355</v>
      </c>
      <c r="F4264" s="55">
        <v>5</v>
      </c>
      <c r="G4264" s="55">
        <v>1</v>
      </c>
      <c r="H4264" s="190">
        <v>2351.1999999999998</v>
      </c>
      <c r="I4264" s="190">
        <v>2351.1999999999998</v>
      </c>
      <c r="J4264" s="242">
        <v>2016.2</v>
      </c>
      <c r="K4264" s="190">
        <v>73</v>
      </c>
      <c r="L4264" s="189">
        <f>'Форма 2'!C4268</f>
        <v>2520016.1599999997</v>
      </c>
      <c r="M4264" s="190">
        <v>0</v>
      </c>
      <c r="N4264" s="190">
        <v>0</v>
      </c>
      <c r="O4264" s="190">
        <v>0</v>
      </c>
      <c r="P4264" s="189">
        <f t="shared" si="379"/>
        <v>2520016.1599999997</v>
      </c>
      <c r="Q4264" s="191">
        <f t="shared" si="380"/>
        <v>1071.8</v>
      </c>
      <c r="R4264" s="191">
        <f t="shared" si="381"/>
        <v>1071.8</v>
      </c>
      <c r="S4264" s="90" t="s">
        <v>42</v>
      </c>
      <c r="T4264" s="55" t="s">
        <v>34</v>
      </c>
    </row>
    <row r="4265" spans="1:20">
      <c r="A4265" s="27">
        <v>4</v>
      </c>
      <c r="B4265" s="92" t="s">
        <v>2345</v>
      </c>
      <c r="C4265" s="194">
        <v>1989</v>
      </c>
      <c r="D4265" s="194">
        <v>2010</v>
      </c>
      <c r="E4265" s="135" t="s">
        <v>357</v>
      </c>
      <c r="F4265" s="55">
        <v>5</v>
      </c>
      <c r="G4265" s="55">
        <v>6</v>
      </c>
      <c r="H4265" s="190">
        <v>4356.6000000000004</v>
      </c>
      <c r="I4265" s="190">
        <v>4356.6000000000004</v>
      </c>
      <c r="J4265" s="242">
        <v>3891.2</v>
      </c>
      <c r="K4265" s="190">
        <v>202</v>
      </c>
      <c r="L4265" s="189">
        <f>'Форма 2'!C4269</f>
        <v>7393106.6340000005</v>
      </c>
      <c r="M4265" s="190">
        <v>0</v>
      </c>
      <c r="N4265" s="190">
        <v>0</v>
      </c>
      <c r="O4265" s="190">
        <v>0</v>
      </c>
      <c r="P4265" s="189">
        <f t="shared" si="379"/>
        <v>7393106.6340000005</v>
      </c>
      <c r="Q4265" s="191">
        <f t="shared" si="380"/>
        <v>1696.99</v>
      </c>
      <c r="R4265" s="191">
        <f t="shared" si="381"/>
        <v>1696.99</v>
      </c>
      <c r="S4265" s="90" t="s">
        <v>42</v>
      </c>
      <c r="T4265" s="55" t="s">
        <v>34</v>
      </c>
    </row>
    <row r="4266" spans="1:20">
      <c r="A4266" s="27">
        <v>5</v>
      </c>
      <c r="B4266" s="92" t="s">
        <v>3354</v>
      </c>
      <c r="C4266" s="194">
        <v>1988</v>
      </c>
      <c r="D4266" s="27" t="s">
        <v>333</v>
      </c>
      <c r="E4266" s="135" t="s">
        <v>357</v>
      </c>
      <c r="F4266" s="55">
        <v>5</v>
      </c>
      <c r="G4266" s="55">
        <v>4</v>
      </c>
      <c r="H4266" s="190">
        <v>2865.7</v>
      </c>
      <c r="I4266" s="190">
        <v>2865.7</v>
      </c>
      <c r="J4266" s="242">
        <v>2579</v>
      </c>
      <c r="K4266" s="190">
        <v>114</v>
      </c>
      <c r="L4266" s="189">
        <f>'Форма 2'!C4270</f>
        <v>4863064.2429999998</v>
      </c>
      <c r="M4266" s="190">
        <v>0</v>
      </c>
      <c r="N4266" s="190">
        <v>0</v>
      </c>
      <c r="O4266" s="190">
        <v>0</v>
      </c>
      <c r="P4266" s="189">
        <f t="shared" si="379"/>
        <v>4863064.2429999998</v>
      </c>
      <c r="Q4266" s="191">
        <f t="shared" si="380"/>
        <v>1696.99</v>
      </c>
      <c r="R4266" s="191">
        <f t="shared" si="381"/>
        <v>1696.99</v>
      </c>
      <c r="S4266" s="90" t="s">
        <v>42</v>
      </c>
      <c r="T4266" s="55" t="s">
        <v>35</v>
      </c>
    </row>
    <row r="4267" spans="1:20">
      <c r="A4267" s="27">
        <v>6</v>
      </c>
      <c r="B4267" s="92" t="s">
        <v>3357</v>
      </c>
      <c r="C4267" s="194">
        <v>1976</v>
      </c>
      <c r="D4267" s="27" t="s">
        <v>333</v>
      </c>
      <c r="E4267" s="135" t="s">
        <v>355</v>
      </c>
      <c r="F4267" s="55">
        <v>3</v>
      </c>
      <c r="G4267" s="55">
        <v>2</v>
      </c>
      <c r="H4267" s="190">
        <v>1200.2</v>
      </c>
      <c r="I4267" s="190">
        <v>1200.2</v>
      </c>
      <c r="J4267" s="242">
        <v>1110.2</v>
      </c>
      <c r="K4267" s="190">
        <v>36</v>
      </c>
      <c r="L4267" s="189">
        <f>'Форма 2'!C4271</f>
        <v>3292400.642</v>
      </c>
      <c r="M4267" s="190">
        <v>0</v>
      </c>
      <c r="N4267" s="190">
        <v>0</v>
      </c>
      <c r="O4267" s="190">
        <v>0</v>
      </c>
      <c r="P4267" s="189">
        <f t="shared" si="379"/>
        <v>3292400.642</v>
      </c>
      <c r="Q4267" s="191">
        <f t="shared" si="380"/>
        <v>2743.21</v>
      </c>
      <c r="R4267" s="191">
        <f t="shared" si="381"/>
        <v>2743.21</v>
      </c>
      <c r="S4267" s="90" t="s">
        <v>42</v>
      </c>
      <c r="T4267" s="55" t="s">
        <v>34</v>
      </c>
    </row>
    <row r="4268" spans="1:20">
      <c r="A4268" s="27">
        <v>7</v>
      </c>
      <c r="B4268" s="92" t="s">
        <v>3358</v>
      </c>
      <c r="C4268" s="194">
        <v>1976</v>
      </c>
      <c r="D4268" s="194">
        <v>2005</v>
      </c>
      <c r="E4268" s="135" t="s">
        <v>355</v>
      </c>
      <c r="F4268" s="55">
        <v>3</v>
      </c>
      <c r="G4268" s="55">
        <v>2</v>
      </c>
      <c r="H4268" s="190">
        <v>1194.9000000000001</v>
      </c>
      <c r="I4268" s="190">
        <v>1194.9000000000001</v>
      </c>
      <c r="J4268" s="242">
        <v>1105.3</v>
      </c>
      <c r="K4268" s="190">
        <v>42</v>
      </c>
      <c r="L4268" s="189">
        <f>'Форма 2'!C4272</f>
        <v>3277861.6290000002</v>
      </c>
      <c r="M4268" s="190">
        <v>0</v>
      </c>
      <c r="N4268" s="190">
        <v>0</v>
      </c>
      <c r="O4268" s="190">
        <v>0</v>
      </c>
      <c r="P4268" s="189">
        <f t="shared" si="379"/>
        <v>3277861.6290000002</v>
      </c>
      <c r="Q4268" s="191">
        <f t="shared" si="380"/>
        <v>2743.21</v>
      </c>
      <c r="R4268" s="191">
        <f t="shared" si="381"/>
        <v>2743.21</v>
      </c>
      <c r="S4268" s="90" t="s">
        <v>42</v>
      </c>
      <c r="T4268" s="55" t="s">
        <v>34</v>
      </c>
    </row>
    <row r="4269" spans="1:20">
      <c r="A4269" s="27">
        <v>8</v>
      </c>
      <c r="B4269" s="92" t="s">
        <v>3355</v>
      </c>
      <c r="C4269" s="194">
        <v>1983</v>
      </c>
      <c r="D4269" s="194">
        <v>2013</v>
      </c>
      <c r="E4269" s="135" t="s">
        <v>355</v>
      </c>
      <c r="F4269" s="55">
        <v>5</v>
      </c>
      <c r="G4269" s="55">
        <v>6</v>
      </c>
      <c r="H4269" s="190">
        <v>4660.8999999999996</v>
      </c>
      <c r="I4269" s="190">
        <v>4660.8999999999996</v>
      </c>
      <c r="J4269" s="242">
        <v>4180.8</v>
      </c>
      <c r="K4269" s="190">
        <v>181</v>
      </c>
      <c r="L4269" s="189">
        <f>'Форма 2'!C4273</f>
        <v>4995552.6199999992</v>
      </c>
      <c r="M4269" s="190">
        <v>0</v>
      </c>
      <c r="N4269" s="190">
        <v>0</v>
      </c>
      <c r="O4269" s="190">
        <v>0</v>
      </c>
      <c r="P4269" s="189">
        <f t="shared" si="379"/>
        <v>4995552.6199999992</v>
      </c>
      <c r="Q4269" s="191">
        <f t="shared" si="380"/>
        <v>1071.8</v>
      </c>
      <c r="R4269" s="191">
        <f t="shared" si="381"/>
        <v>1071.8</v>
      </c>
      <c r="S4269" s="90" t="s">
        <v>42</v>
      </c>
      <c r="T4269" s="55" t="s">
        <v>35</v>
      </c>
    </row>
    <row r="4270" spans="1:20">
      <c r="A4270" s="27">
        <v>9</v>
      </c>
      <c r="B4270" s="92" t="s">
        <v>3356</v>
      </c>
      <c r="C4270" s="194">
        <v>1977</v>
      </c>
      <c r="D4270" s="194">
        <v>2008</v>
      </c>
      <c r="E4270" s="135" t="s">
        <v>355</v>
      </c>
      <c r="F4270" s="55">
        <v>3</v>
      </c>
      <c r="G4270" s="55">
        <v>2</v>
      </c>
      <c r="H4270" s="190">
        <v>1176.5999999999999</v>
      </c>
      <c r="I4270" s="190">
        <v>1176.5999999999999</v>
      </c>
      <c r="J4270" s="242">
        <v>1038</v>
      </c>
      <c r="K4270" s="190">
        <v>45</v>
      </c>
      <c r="L4270" s="189">
        <f>'Форма 2'!C4274</f>
        <v>1527273.8639999998</v>
      </c>
      <c r="M4270" s="190">
        <v>0</v>
      </c>
      <c r="N4270" s="190">
        <v>0</v>
      </c>
      <c r="O4270" s="190">
        <v>0</v>
      </c>
      <c r="P4270" s="189">
        <f t="shared" si="379"/>
        <v>1527273.8639999998</v>
      </c>
      <c r="Q4270" s="191">
        <f t="shared" si="380"/>
        <v>1298.04</v>
      </c>
      <c r="R4270" s="191">
        <f t="shared" si="381"/>
        <v>1298.04</v>
      </c>
      <c r="S4270" s="90" t="s">
        <v>42</v>
      </c>
      <c r="T4270" s="55" t="s">
        <v>35</v>
      </c>
    </row>
    <row r="4271" spans="1:20">
      <c r="A4271" s="160">
        <v>10</v>
      </c>
      <c r="B4271" s="197" t="s">
        <v>3359</v>
      </c>
      <c r="C4271" s="194">
        <v>1972</v>
      </c>
      <c r="D4271" s="194">
        <v>2005</v>
      </c>
      <c r="E4271" s="135" t="s">
        <v>356</v>
      </c>
      <c r="F4271" s="55">
        <v>2</v>
      </c>
      <c r="G4271" s="55">
        <v>1</v>
      </c>
      <c r="H4271" s="190">
        <v>361.6</v>
      </c>
      <c r="I4271" s="190">
        <v>361.6</v>
      </c>
      <c r="J4271" s="242">
        <v>335.3</v>
      </c>
      <c r="K4271" s="190">
        <v>21</v>
      </c>
      <c r="L4271" s="189">
        <f>'Форма 2'!C4275</f>
        <v>201270.17600000001</v>
      </c>
      <c r="M4271" s="190">
        <v>0</v>
      </c>
      <c r="N4271" s="190">
        <v>0</v>
      </c>
      <c r="O4271" s="190">
        <v>0</v>
      </c>
      <c r="P4271" s="189">
        <f t="shared" si="379"/>
        <v>201270.17600000001</v>
      </c>
      <c r="Q4271" s="191">
        <f t="shared" si="380"/>
        <v>556.61</v>
      </c>
      <c r="R4271" s="191">
        <f t="shared" si="381"/>
        <v>556.61</v>
      </c>
      <c r="S4271" s="90" t="s">
        <v>42</v>
      </c>
      <c r="T4271" s="55" t="s">
        <v>34</v>
      </c>
    </row>
    <row r="4272" spans="1:20" ht="15.75">
      <c r="A4272" s="162"/>
      <c r="B4272" s="163" t="s">
        <v>4711</v>
      </c>
      <c r="C4272" s="151"/>
      <c r="D4272" s="60"/>
      <c r="E4272" s="60"/>
      <c r="F4272" s="73"/>
      <c r="G4272" s="71"/>
      <c r="H4272" s="51">
        <f t="shared" ref="H4272:K4272" si="382">SUM(H4273:H4275)</f>
        <v>2210.6999999999998</v>
      </c>
      <c r="I4272" s="51">
        <f t="shared" si="382"/>
        <v>2028.6</v>
      </c>
      <c r="J4272" s="51">
        <f t="shared" si="382"/>
        <v>1656.6</v>
      </c>
      <c r="K4272" s="51">
        <f t="shared" si="382"/>
        <v>106</v>
      </c>
      <c r="L4272" s="51">
        <f>SUM(L4273:L4275)</f>
        <v>5539323.1530000009</v>
      </c>
      <c r="M4272" s="20"/>
      <c r="N4272" s="20"/>
      <c r="O4272" s="20"/>
      <c r="P4272" s="51"/>
      <c r="Q4272" s="128"/>
      <c r="R4272" s="128"/>
      <c r="S4272" s="20"/>
      <c r="T4272" s="60"/>
    </row>
    <row r="4273" spans="1:20">
      <c r="A4273" s="137">
        <v>1</v>
      </c>
      <c r="B4273" s="199" t="s">
        <v>2636</v>
      </c>
      <c r="C4273" s="55">
        <v>1975</v>
      </c>
      <c r="D4273" s="55"/>
      <c r="E4273" s="90" t="s">
        <v>28</v>
      </c>
      <c r="F4273" s="55">
        <v>2</v>
      </c>
      <c r="G4273" s="55">
        <v>3</v>
      </c>
      <c r="H4273" s="190">
        <v>1012.6</v>
      </c>
      <c r="I4273" s="190">
        <v>939.6</v>
      </c>
      <c r="J4273" s="190">
        <v>939.6</v>
      </c>
      <c r="K4273" s="190">
        <v>52</v>
      </c>
      <c r="L4273" s="189">
        <f>'Форма 2'!C4277</f>
        <v>3456788.4</v>
      </c>
      <c r="M4273" s="190">
        <v>0</v>
      </c>
      <c r="N4273" s="190">
        <v>0</v>
      </c>
      <c r="O4273" s="190">
        <v>0</v>
      </c>
      <c r="P4273" s="189">
        <f t="shared" si="379"/>
        <v>3456788.4</v>
      </c>
      <c r="Q4273" s="191">
        <f t="shared" si="380"/>
        <v>3679</v>
      </c>
      <c r="R4273" s="191">
        <f t="shared" si="381"/>
        <v>3679</v>
      </c>
      <c r="S4273" s="90" t="s">
        <v>42</v>
      </c>
      <c r="T4273" s="55" t="s">
        <v>34</v>
      </c>
    </row>
    <row r="4274" spans="1:20">
      <c r="A4274" s="27">
        <v>2</v>
      </c>
      <c r="B4274" s="90" t="s">
        <v>4437</v>
      </c>
      <c r="C4274" s="55">
        <v>1969</v>
      </c>
      <c r="D4274" s="55">
        <v>2015</v>
      </c>
      <c r="E4274" s="90" t="s">
        <v>28</v>
      </c>
      <c r="F4274" s="55">
        <v>2</v>
      </c>
      <c r="G4274" s="55">
        <v>2</v>
      </c>
      <c r="H4274" s="190">
        <v>522</v>
      </c>
      <c r="I4274" s="190">
        <v>462.9</v>
      </c>
      <c r="J4274" s="190">
        <v>462.9</v>
      </c>
      <c r="K4274" s="190">
        <v>22</v>
      </c>
      <c r="L4274" s="189">
        <f>'Форма 2'!C4278</f>
        <v>1269831.909</v>
      </c>
      <c r="M4274" s="190">
        <v>0</v>
      </c>
      <c r="N4274" s="190">
        <v>0</v>
      </c>
      <c r="O4274" s="190">
        <v>0</v>
      </c>
      <c r="P4274" s="189">
        <f t="shared" si="379"/>
        <v>1269831.909</v>
      </c>
      <c r="Q4274" s="191">
        <f t="shared" si="380"/>
        <v>2743.21</v>
      </c>
      <c r="R4274" s="191">
        <f t="shared" si="381"/>
        <v>2743.21</v>
      </c>
      <c r="S4274" s="90" t="s">
        <v>42</v>
      </c>
      <c r="T4274" s="55" t="s">
        <v>34</v>
      </c>
    </row>
    <row r="4275" spans="1:20">
      <c r="A4275" s="160">
        <v>3</v>
      </c>
      <c r="B4275" s="200" t="s">
        <v>4438</v>
      </c>
      <c r="C4275" s="55">
        <v>1974</v>
      </c>
      <c r="D4275" s="55">
        <v>2044</v>
      </c>
      <c r="E4275" s="90" t="s">
        <v>335</v>
      </c>
      <c r="F4275" s="55">
        <v>2</v>
      </c>
      <c r="G4275" s="55">
        <v>2</v>
      </c>
      <c r="H4275" s="190">
        <v>676.1</v>
      </c>
      <c r="I4275" s="190">
        <v>626.1</v>
      </c>
      <c r="J4275" s="190">
        <v>254.1</v>
      </c>
      <c r="K4275" s="190">
        <v>32</v>
      </c>
      <c r="L4275" s="189">
        <f>'Форма 2'!C4279</f>
        <v>812702.84400000004</v>
      </c>
      <c r="M4275" s="190">
        <v>0</v>
      </c>
      <c r="N4275" s="190">
        <v>0</v>
      </c>
      <c r="O4275" s="190">
        <v>0</v>
      </c>
      <c r="P4275" s="189">
        <f t="shared" si="379"/>
        <v>812702.84400000004</v>
      </c>
      <c r="Q4275" s="191">
        <f t="shared" si="380"/>
        <v>1298.04</v>
      </c>
      <c r="R4275" s="191">
        <f t="shared" si="381"/>
        <v>1298.04</v>
      </c>
      <c r="S4275" s="90" t="s">
        <v>42</v>
      </c>
      <c r="T4275" s="55" t="s">
        <v>34</v>
      </c>
    </row>
    <row r="4276" spans="1:20" ht="15.75">
      <c r="A4276" s="162"/>
      <c r="B4276" s="163" t="s">
        <v>4713</v>
      </c>
      <c r="C4276" s="150"/>
      <c r="D4276" s="61"/>
      <c r="E4276" s="61"/>
      <c r="F4276" s="73"/>
      <c r="G4276" s="73"/>
      <c r="H4276" s="51">
        <f t="shared" ref="H4276:K4276" si="383">SUM(H4277:H4328)</f>
        <v>60751.180000000008</v>
      </c>
      <c r="I4276" s="51">
        <f t="shared" si="383"/>
        <v>53261.80999999999</v>
      </c>
      <c r="J4276" s="51">
        <f t="shared" si="383"/>
        <v>48072.66</v>
      </c>
      <c r="K4276" s="51">
        <f t="shared" si="383"/>
        <v>1688</v>
      </c>
      <c r="L4276" s="51">
        <f>SUM(L4277:L4328)</f>
        <v>135242480.89500001</v>
      </c>
      <c r="M4276" s="20"/>
      <c r="N4276" s="20"/>
      <c r="O4276" s="20"/>
      <c r="P4276" s="51"/>
      <c r="Q4276" s="128"/>
      <c r="R4276" s="128"/>
      <c r="S4276" s="20"/>
      <c r="T4276" s="61"/>
    </row>
    <row r="4277" spans="1:20">
      <c r="A4277" s="137">
        <v>1</v>
      </c>
      <c r="B4277" s="185" t="s">
        <v>3675</v>
      </c>
      <c r="C4277" s="186">
        <v>2008</v>
      </c>
      <c r="D4277" s="55">
        <v>2008</v>
      </c>
      <c r="E4277" s="198" t="s">
        <v>423</v>
      </c>
      <c r="F4277" s="55">
        <v>6</v>
      </c>
      <c r="G4277" s="27">
        <v>2</v>
      </c>
      <c r="H4277" s="187">
        <v>1750.7</v>
      </c>
      <c r="I4277" s="187">
        <v>1750.7</v>
      </c>
      <c r="J4277" s="187">
        <v>844.5</v>
      </c>
      <c r="K4277" s="188">
        <v>24</v>
      </c>
      <c r="L4277" s="189">
        <f>'Форма 2'!C4281</f>
        <v>2445552.83</v>
      </c>
      <c r="M4277" s="190">
        <v>0</v>
      </c>
      <c r="N4277" s="190">
        <v>0</v>
      </c>
      <c r="O4277" s="190">
        <v>0</v>
      </c>
      <c r="P4277" s="189">
        <f t="shared" si="379"/>
        <v>2445552.83</v>
      </c>
      <c r="Q4277" s="191">
        <f t="shared" si="380"/>
        <v>1396.9</v>
      </c>
      <c r="R4277" s="191">
        <f t="shared" si="381"/>
        <v>1396.9</v>
      </c>
      <c r="S4277" s="90" t="s">
        <v>42</v>
      </c>
      <c r="T4277" s="55" t="s">
        <v>34</v>
      </c>
    </row>
    <row r="4278" spans="1:20">
      <c r="A4278" s="27">
        <v>2</v>
      </c>
      <c r="B4278" s="110" t="s">
        <v>3690</v>
      </c>
      <c r="C4278" s="186">
        <v>1953</v>
      </c>
      <c r="D4278" s="55">
        <v>1953</v>
      </c>
      <c r="E4278" s="198" t="s">
        <v>423</v>
      </c>
      <c r="F4278" s="55">
        <v>2</v>
      </c>
      <c r="G4278" s="27">
        <v>1</v>
      </c>
      <c r="H4278" s="187">
        <v>376.98</v>
      </c>
      <c r="I4278" s="187">
        <v>376.98</v>
      </c>
      <c r="J4278" s="187">
        <v>317.81</v>
      </c>
      <c r="K4278" s="188">
        <v>19</v>
      </c>
      <c r="L4278" s="189">
        <f>'Форма 2'!C4282</f>
        <v>2151085.5780000002</v>
      </c>
      <c r="M4278" s="190">
        <v>0</v>
      </c>
      <c r="N4278" s="190">
        <v>0</v>
      </c>
      <c r="O4278" s="190">
        <v>0</v>
      </c>
      <c r="P4278" s="189">
        <f t="shared" si="379"/>
        <v>2151085.5780000002</v>
      </c>
      <c r="Q4278" s="191">
        <f t="shared" si="380"/>
        <v>5706.1</v>
      </c>
      <c r="R4278" s="191">
        <f t="shared" si="381"/>
        <v>5706.1</v>
      </c>
      <c r="S4278" s="90" t="s">
        <v>42</v>
      </c>
      <c r="T4278" s="55" t="s">
        <v>34</v>
      </c>
    </row>
    <row r="4279" spans="1:20">
      <c r="A4279" s="27">
        <v>3</v>
      </c>
      <c r="B4279" s="110" t="s">
        <v>3691</v>
      </c>
      <c r="C4279" s="186">
        <v>1953</v>
      </c>
      <c r="D4279" s="55">
        <v>1953</v>
      </c>
      <c r="E4279" s="198" t="s">
        <v>423</v>
      </c>
      <c r="F4279" s="55">
        <v>2</v>
      </c>
      <c r="G4279" s="27">
        <v>1</v>
      </c>
      <c r="H4279" s="187">
        <v>368.52</v>
      </c>
      <c r="I4279" s="187">
        <v>368.52</v>
      </c>
      <c r="J4279" s="187">
        <v>264.72000000000003</v>
      </c>
      <c r="K4279" s="188">
        <v>27</v>
      </c>
      <c r="L4279" s="189">
        <f>'Форма 2'!C4283</f>
        <v>2102811.9720000001</v>
      </c>
      <c r="M4279" s="190">
        <v>0</v>
      </c>
      <c r="N4279" s="190">
        <v>0</v>
      </c>
      <c r="O4279" s="190">
        <v>0</v>
      </c>
      <c r="P4279" s="189">
        <f t="shared" si="379"/>
        <v>2102811.9720000001</v>
      </c>
      <c r="Q4279" s="191">
        <f t="shared" si="380"/>
        <v>5706.1</v>
      </c>
      <c r="R4279" s="191">
        <f t="shared" si="381"/>
        <v>5706.1</v>
      </c>
      <c r="S4279" s="90" t="s">
        <v>42</v>
      </c>
      <c r="T4279" s="55" t="s">
        <v>34</v>
      </c>
    </row>
    <row r="4280" spans="1:20">
      <c r="A4280" s="27">
        <v>4</v>
      </c>
      <c r="B4280" s="110" t="s">
        <v>3266</v>
      </c>
      <c r="C4280" s="186">
        <v>1983</v>
      </c>
      <c r="D4280" s="55">
        <v>1983</v>
      </c>
      <c r="E4280" s="198" t="s">
        <v>423</v>
      </c>
      <c r="F4280" s="55">
        <v>5</v>
      </c>
      <c r="G4280" s="27">
        <v>3</v>
      </c>
      <c r="H4280" s="187">
        <v>2076.6999999999998</v>
      </c>
      <c r="I4280" s="187">
        <v>2076.6999999999998</v>
      </c>
      <c r="J4280" s="187">
        <v>1292.5</v>
      </c>
      <c r="K4280" s="188"/>
      <c r="L4280" s="189">
        <f>'Форма 2'!C4284</f>
        <v>5218954.7699999996</v>
      </c>
      <c r="M4280" s="190">
        <v>0</v>
      </c>
      <c r="N4280" s="190">
        <v>0</v>
      </c>
      <c r="O4280" s="190">
        <v>0</v>
      </c>
      <c r="P4280" s="189">
        <f t="shared" si="379"/>
        <v>5218954.7699999996</v>
      </c>
      <c r="Q4280" s="191">
        <f t="shared" si="380"/>
        <v>2513.1</v>
      </c>
      <c r="R4280" s="191">
        <f t="shared" si="381"/>
        <v>2513.1</v>
      </c>
      <c r="S4280" s="90" t="s">
        <v>42</v>
      </c>
      <c r="T4280" s="55" t="s">
        <v>35</v>
      </c>
    </row>
    <row r="4281" spans="1:20">
      <c r="A4281" s="27">
        <v>5</v>
      </c>
      <c r="B4281" s="104" t="s">
        <v>3177</v>
      </c>
      <c r="C4281" s="41">
        <v>1970</v>
      </c>
      <c r="D4281" s="55">
        <v>1970</v>
      </c>
      <c r="E4281" s="55" t="s">
        <v>423</v>
      </c>
      <c r="F4281" s="55">
        <v>2</v>
      </c>
      <c r="G4281" s="55">
        <v>2</v>
      </c>
      <c r="H4281" s="220">
        <v>459.7</v>
      </c>
      <c r="I4281" s="220">
        <v>459.7</v>
      </c>
      <c r="J4281" s="220">
        <v>459.7</v>
      </c>
      <c r="K4281" s="220"/>
      <c r="L4281" s="189">
        <f>'Форма 2'!C4285</f>
        <v>1691236.3</v>
      </c>
      <c r="M4281" s="190">
        <v>0</v>
      </c>
      <c r="N4281" s="190">
        <v>0</v>
      </c>
      <c r="O4281" s="190">
        <v>0</v>
      </c>
      <c r="P4281" s="189">
        <f t="shared" si="379"/>
        <v>1691236.3</v>
      </c>
      <c r="Q4281" s="191">
        <f t="shared" si="380"/>
        <v>3679</v>
      </c>
      <c r="R4281" s="191">
        <f t="shared" si="381"/>
        <v>3679</v>
      </c>
      <c r="S4281" s="90" t="s">
        <v>42</v>
      </c>
      <c r="T4281" s="55" t="s">
        <v>34</v>
      </c>
    </row>
    <row r="4282" spans="1:20">
      <c r="A4282" s="27">
        <v>6</v>
      </c>
      <c r="B4282" s="104" t="s">
        <v>3182</v>
      </c>
      <c r="C4282" s="41">
        <v>1963</v>
      </c>
      <c r="D4282" s="55">
        <v>1963</v>
      </c>
      <c r="E4282" s="55" t="s">
        <v>423</v>
      </c>
      <c r="F4282" s="55">
        <v>2</v>
      </c>
      <c r="G4282" s="55">
        <v>2</v>
      </c>
      <c r="H4282" s="220">
        <v>641.38</v>
      </c>
      <c r="I4282" s="220">
        <v>641.38</v>
      </c>
      <c r="J4282" s="220">
        <v>641.38</v>
      </c>
      <c r="K4282" s="220"/>
      <c r="L4282" s="189">
        <f>'Форма 2'!C4286</f>
        <v>2359637.02</v>
      </c>
      <c r="M4282" s="190">
        <v>0</v>
      </c>
      <c r="N4282" s="190">
        <v>0</v>
      </c>
      <c r="O4282" s="190">
        <v>0</v>
      </c>
      <c r="P4282" s="189">
        <f t="shared" si="379"/>
        <v>2359637.02</v>
      </c>
      <c r="Q4282" s="191">
        <f t="shared" si="380"/>
        <v>3679</v>
      </c>
      <c r="R4282" s="191">
        <f t="shared" si="381"/>
        <v>3679</v>
      </c>
      <c r="S4282" s="90" t="s">
        <v>42</v>
      </c>
      <c r="T4282" s="55" t="s">
        <v>34</v>
      </c>
    </row>
    <row r="4283" spans="1:20">
      <c r="A4283" s="27">
        <v>7</v>
      </c>
      <c r="B4283" s="104" t="s">
        <v>3183</v>
      </c>
      <c r="C4283" s="41">
        <v>1964</v>
      </c>
      <c r="D4283" s="55">
        <v>1964</v>
      </c>
      <c r="E4283" s="55" t="s">
        <v>423</v>
      </c>
      <c r="F4283" s="55">
        <v>2</v>
      </c>
      <c r="G4283" s="55">
        <v>2</v>
      </c>
      <c r="H4283" s="220">
        <v>635.79999999999995</v>
      </c>
      <c r="I4283" s="220">
        <v>635.79999999999995</v>
      </c>
      <c r="J4283" s="220">
        <v>635.79999999999995</v>
      </c>
      <c r="K4283" s="220">
        <v>37</v>
      </c>
      <c r="L4283" s="189">
        <f>'Форма 2'!C4287</f>
        <v>2339108.1999999997</v>
      </c>
      <c r="M4283" s="190">
        <v>0</v>
      </c>
      <c r="N4283" s="190">
        <v>0</v>
      </c>
      <c r="O4283" s="190">
        <v>0</v>
      </c>
      <c r="P4283" s="189">
        <f t="shared" si="379"/>
        <v>2339108.1999999997</v>
      </c>
      <c r="Q4283" s="191">
        <f t="shared" si="380"/>
        <v>3679</v>
      </c>
      <c r="R4283" s="191">
        <f t="shared" si="381"/>
        <v>3679</v>
      </c>
      <c r="S4283" s="90" t="s">
        <v>42</v>
      </c>
      <c r="T4283" s="55" t="s">
        <v>34</v>
      </c>
    </row>
    <row r="4284" spans="1:20">
      <c r="A4284" s="27">
        <v>8</v>
      </c>
      <c r="B4284" s="104" t="s">
        <v>3184</v>
      </c>
      <c r="C4284" s="41">
        <v>1961</v>
      </c>
      <c r="D4284" s="55">
        <v>1961</v>
      </c>
      <c r="E4284" s="55" t="s">
        <v>423</v>
      </c>
      <c r="F4284" s="55">
        <v>2</v>
      </c>
      <c r="G4284" s="55">
        <v>2</v>
      </c>
      <c r="H4284" s="220">
        <v>1041.26</v>
      </c>
      <c r="I4284" s="220">
        <v>1041.26</v>
      </c>
      <c r="J4284" s="220">
        <v>1041.26</v>
      </c>
      <c r="K4284" s="220">
        <v>22</v>
      </c>
      <c r="L4284" s="189">
        <f>'Форма 2'!C4288</f>
        <v>1105172.5388</v>
      </c>
      <c r="M4284" s="190">
        <v>0</v>
      </c>
      <c r="N4284" s="190">
        <v>0</v>
      </c>
      <c r="O4284" s="190">
        <v>0</v>
      </c>
      <c r="P4284" s="189">
        <f t="shared" si="379"/>
        <v>1105172.5388</v>
      </c>
      <c r="Q4284" s="191">
        <f t="shared" si="380"/>
        <v>1061.3799999999999</v>
      </c>
      <c r="R4284" s="191">
        <f t="shared" si="381"/>
        <v>1061.3799999999999</v>
      </c>
      <c r="S4284" s="90" t="s">
        <v>42</v>
      </c>
      <c r="T4284" s="55" t="s">
        <v>34</v>
      </c>
    </row>
    <row r="4285" spans="1:20">
      <c r="A4285" s="27">
        <v>9</v>
      </c>
      <c r="B4285" s="104" t="s">
        <v>3185</v>
      </c>
      <c r="C4285" s="41">
        <v>1960</v>
      </c>
      <c r="D4285" s="55">
        <v>1960</v>
      </c>
      <c r="E4285" s="55" t="s">
        <v>423</v>
      </c>
      <c r="F4285" s="55">
        <v>2</v>
      </c>
      <c r="G4285" s="55">
        <v>2</v>
      </c>
      <c r="H4285" s="220">
        <v>628.9</v>
      </c>
      <c r="I4285" s="220">
        <v>628.9</v>
      </c>
      <c r="J4285" s="220">
        <v>628.9</v>
      </c>
      <c r="K4285" s="220"/>
      <c r="L4285" s="189">
        <f>'Форма 2'!C4289</f>
        <v>2663775.1290000002</v>
      </c>
      <c r="M4285" s="190">
        <v>0</v>
      </c>
      <c r="N4285" s="190">
        <v>0</v>
      </c>
      <c r="O4285" s="190">
        <v>0</v>
      </c>
      <c r="P4285" s="189">
        <f t="shared" si="379"/>
        <v>2663775.1290000002</v>
      </c>
      <c r="Q4285" s="191">
        <f t="shared" si="380"/>
        <v>4235.6100000000006</v>
      </c>
      <c r="R4285" s="191">
        <f t="shared" si="381"/>
        <v>4235.6100000000006</v>
      </c>
      <c r="S4285" s="90" t="s">
        <v>42</v>
      </c>
      <c r="T4285" s="55" t="s">
        <v>34</v>
      </c>
    </row>
    <row r="4286" spans="1:20">
      <c r="A4286" s="27">
        <v>10</v>
      </c>
      <c r="B4286" s="104" t="s">
        <v>3186</v>
      </c>
      <c r="C4286" s="41">
        <v>1962</v>
      </c>
      <c r="D4286" s="55">
        <v>2012</v>
      </c>
      <c r="E4286" s="55" t="s">
        <v>423</v>
      </c>
      <c r="F4286" s="55">
        <v>2</v>
      </c>
      <c r="G4286" s="55">
        <v>2</v>
      </c>
      <c r="H4286" s="220">
        <v>637.29999999999995</v>
      </c>
      <c r="I4286" s="220">
        <v>637.29999999999995</v>
      </c>
      <c r="J4286" s="220">
        <v>637.29999999999995</v>
      </c>
      <c r="K4286" s="220"/>
      <c r="L4286" s="189">
        <f>'Форма 2'!C4290</f>
        <v>2699354.2529999996</v>
      </c>
      <c r="M4286" s="190">
        <v>0</v>
      </c>
      <c r="N4286" s="190">
        <v>0</v>
      </c>
      <c r="O4286" s="190">
        <v>0</v>
      </c>
      <c r="P4286" s="189">
        <f t="shared" si="379"/>
        <v>2699354.2529999996</v>
      </c>
      <c r="Q4286" s="191">
        <f t="shared" si="380"/>
        <v>4235.6099999999997</v>
      </c>
      <c r="R4286" s="191">
        <f t="shared" si="381"/>
        <v>4235.6099999999997</v>
      </c>
      <c r="S4286" s="90" t="s">
        <v>42</v>
      </c>
      <c r="T4286" s="55" t="s">
        <v>34</v>
      </c>
    </row>
    <row r="4287" spans="1:20">
      <c r="A4287" s="27">
        <v>11</v>
      </c>
      <c r="B4287" s="104" t="s">
        <v>3178</v>
      </c>
      <c r="C4287" s="41">
        <v>1958</v>
      </c>
      <c r="D4287" s="55">
        <v>1958</v>
      </c>
      <c r="E4287" s="55" t="s">
        <v>423</v>
      </c>
      <c r="F4287" s="55">
        <v>2</v>
      </c>
      <c r="G4287" s="55">
        <v>2</v>
      </c>
      <c r="H4287" s="220">
        <v>675.34</v>
      </c>
      <c r="I4287" s="220">
        <v>675.34</v>
      </c>
      <c r="J4287" s="220">
        <v>675.34</v>
      </c>
      <c r="K4287" s="220">
        <v>35</v>
      </c>
      <c r="L4287" s="189">
        <f>'Форма 2'!C4291</f>
        <v>6338133.4340000004</v>
      </c>
      <c r="M4287" s="190">
        <v>0</v>
      </c>
      <c r="N4287" s="190">
        <v>0</v>
      </c>
      <c r="O4287" s="190">
        <v>0</v>
      </c>
      <c r="P4287" s="189">
        <f t="shared" si="379"/>
        <v>6338133.4340000004</v>
      </c>
      <c r="Q4287" s="191">
        <f t="shared" si="380"/>
        <v>9385.1</v>
      </c>
      <c r="R4287" s="191">
        <f t="shared" si="381"/>
        <v>9385.1</v>
      </c>
      <c r="S4287" s="90" t="s">
        <v>42</v>
      </c>
      <c r="T4287" s="55" t="s">
        <v>34</v>
      </c>
    </row>
    <row r="4288" spans="1:20">
      <c r="A4288" s="27">
        <v>12</v>
      </c>
      <c r="B4288" s="104" t="s">
        <v>3179</v>
      </c>
      <c r="C4288" s="41">
        <v>1962</v>
      </c>
      <c r="D4288" s="55">
        <v>1962</v>
      </c>
      <c r="E4288" s="55" t="s">
        <v>423</v>
      </c>
      <c r="F4288" s="55">
        <v>2</v>
      </c>
      <c r="G4288" s="55">
        <v>2</v>
      </c>
      <c r="H4288" s="220">
        <v>628.6</v>
      </c>
      <c r="I4288" s="220">
        <v>628.6</v>
      </c>
      <c r="J4288" s="220">
        <v>628.6</v>
      </c>
      <c r="K4288" s="220">
        <v>31</v>
      </c>
      <c r="L4288" s="189">
        <f>'Форма 2'!C4292</f>
        <v>2312619.4</v>
      </c>
      <c r="M4288" s="190">
        <v>0</v>
      </c>
      <c r="N4288" s="190">
        <v>0</v>
      </c>
      <c r="O4288" s="190">
        <v>0</v>
      </c>
      <c r="P4288" s="189">
        <f t="shared" si="379"/>
        <v>2312619.4</v>
      </c>
      <c r="Q4288" s="191">
        <f t="shared" si="380"/>
        <v>3678.9999999999995</v>
      </c>
      <c r="R4288" s="191">
        <f t="shared" si="381"/>
        <v>3678.9999999999995</v>
      </c>
      <c r="S4288" s="90" t="s">
        <v>42</v>
      </c>
      <c r="T4288" s="55" t="s">
        <v>34</v>
      </c>
    </row>
    <row r="4289" spans="1:20">
      <c r="A4289" s="27">
        <v>13</v>
      </c>
      <c r="B4289" s="104" t="s">
        <v>3180</v>
      </c>
      <c r="C4289" s="41">
        <v>1959</v>
      </c>
      <c r="D4289" s="55">
        <v>2012</v>
      </c>
      <c r="E4289" s="55" t="s">
        <v>423</v>
      </c>
      <c r="F4289" s="55">
        <v>2</v>
      </c>
      <c r="G4289" s="55">
        <v>2</v>
      </c>
      <c r="H4289" s="220">
        <v>645.1</v>
      </c>
      <c r="I4289" s="220">
        <v>645.1</v>
      </c>
      <c r="J4289" s="220">
        <v>645.1</v>
      </c>
      <c r="K4289" s="220"/>
      <c r="L4289" s="189">
        <f>'Форма 2'!C4293</f>
        <v>2147970.1170000001</v>
      </c>
      <c r="M4289" s="190">
        <v>0</v>
      </c>
      <c r="N4289" s="190">
        <v>0</v>
      </c>
      <c r="O4289" s="190">
        <v>0</v>
      </c>
      <c r="P4289" s="189">
        <f t="shared" si="379"/>
        <v>2147970.1170000001</v>
      </c>
      <c r="Q4289" s="191">
        <f t="shared" si="380"/>
        <v>3329.67</v>
      </c>
      <c r="R4289" s="191">
        <f t="shared" si="381"/>
        <v>3329.67</v>
      </c>
      <c r="S4289" s="90" t="s">
        <v>42</v>
      </c>
      <c r="T4289" s="55" t="s">
        <v>34</v>
      </c>
    </row>
    <row r="4290" spans="1:20">
      <c r="A4290" s="27">
        <v>14</v>
      </c>
      <c r="B4290" s="104" t="s">
        <v>3187</v>
      </c>
      <c r="C4290" s="41">
        <v>1950</v>
      </c>
      <c r="D4290" s="55">
        <v>2012</v>
      </c>
      <c r="E4290" s="55" t="s">
        <v>423</v>
      </c>
      <c r="F4290" s="55">
        <v>2</v>
      </c>
      <c r="G4290" s="55">
        <v>1</v>
      </c>
      <c r="H4290" s="220">
        <v>880.6</v>
      </c>
      <c r="I4290" s="220">
        <v>880.6</v>
      </c>
      <c r="J4290" s="220">
        <v>880.6</v>
      </c>
      <c r="K4290" s="220">
        <v>14</v>
      </c>
      <c r="L4290" s="189">
        <f>'Форма 2'!C4294</f>
        <v>2415670.7260000003</v>
      </c>
      <c r="M4290" s="190">
        <v>0</v>
      </c>
      <c r="N4290" s="190">
        <v>0</v>
      </c>
      <c r="O4290" s="190">
        <v>0</v>
      </c>
      <c r="P4290" s="189">
        <f t="shared" si="379"/>
        <v>2415670.7260000003</v>
      </c>
      <c r="Q4290" s="191">
        <f t="shared" si="380"/>
        <v>2743.21</v>
      </c>
      <c r="R4290" s="191">
        <f t="shared" si="381"/>
        <v>2743.21</v>
      </c>
      <c r="S4290" s="90" t="s">
        <v>42</v>
      </c>
      <c r="T4290" s="55" t="s">
        <v>34</v>
      </c>
    </row>
    <row r="4291" spans="1:20">
      <c r="A4291" s="27">
        <v>15</v>
      </c>
      <c r="B4291" s="104" t="s">
        <v>3188</v>
      </c>
      <c r="C4291" s="41">
        <v>1974</v>
      </c>
      <c r="D4291" s="55">
        <v>1974</v>
      </c>
      <c r="E4291" s="55" t="s">
        <v>423</v>
      </c>
      <c r="F4291" s="55">
        <v>2</v>
      </c>
      <c r="G4291" s="55">
        <v>2</v>
      </c>
      <c r="H4291" s="220">
        <v>573.20000000000005</v>
      </c>
      <c r="I4291" s="220">
        <v>573.20000000000005</v>
      </c>
      <c r="J4291" s="220">
        <v>573.20000000000005</v>
      </c>
      <c r="K4291" s="220"/>
      <c r="L4291" s="189">
        <f>'Форма 2'!C4295</f>
        <v>2108802.8000000003</v>
      </c>
      <c r="M4291" s="190">
        <v>0</v>
      </c>
      <c r="N4291" s="190">
        <v>0</v>
      </c>
      <c r="O4291" s="190">
        <v>0</v>
      </c>
      <c r="P4291" s="189">
        <f t="shared" si="379"/>
        <v>2108802.8000000003</v>
      </c>
      <c r="Q4291" s="191">
        <f t="shared" si="380"/>
        <v>3679</v>
      </c>
      <c r="R4291" s="191">
        <f t="shared" si="381"/>
        <v>3679</v>
      </c>
      <c r="S4291" s="90" t="s">
        <v>42</v>
      </c>
      <c r="T4291" s="55" t="s">
        <v>34</v>
      </c>
    </row>
    <row r="4292" spans="1:20">
      <c r="A4292" s="27">
        <v>16</v>
      </c>
      <c r="B4292" s="104" t="s">
        <v>3195</v>
      </c>
      <c r="C4292" s="41">
        <v>1958</v>
      </c>
      <c r="D4292" s="55">
        <v>2019</v>
      </c>
      <c r="E4292" s="55" t="s">
        <v>328</v>
      </c>
      <c r="F4292" s="55">
        <v>5</v>
      </c>
      <c r="G4292" s="55">
        <v>6</v>
      </c>
      <c r="H4292" s="220">
        <v>3961.1</v>
      </c>
      <c r="I4292" s="220">
        <v>3961.1</v>
      </c>
      <c r="J4292" s="220">
        <v>3961.1</v>
      </c>
      <c r="K4292" s="220">
        <v>185</v>
      </c>
      <c r="L4292" s="189">
        <f>'Форма 2'!C4296</f>
        <v>17099989.478</v>
      </c>
      <c r="M4292" s="190">
        <v>0</v>
      </c>
      <c r="N4292" s="190">
        <v>0</v>
      </c>
      <c r="O4292" s="190">
        <v>0</v>
      </c>
      <c r="P4292" s="189">
        <f t="shared" si="379"/>
        <v>17099989.478</v>
      </c>
      <c r="Q4292" s="191">
        <f t="shared" si="380"/>
        <v>4316.9800000000005</v>
      </c>
      <c r="R4292" s="191">
        <f t="shared" si="381"/>
        <v>4316.9800000000005</v>
      </c>
      <c r="S4292" s="90" t="s">
        <v>42</v>
      </c>
      <c r="T4292" s="55" t="s">
        <v>34</v>
      </c>
    </row>
    <row r="4293" spans="1:20">
      <c r="A4293" s="27">
        <v>17</v>
      </c>
      <c r="B4293" s="104" t="s">
        <v>4439</v>
      </c>
      <c r="C4293" s="41">
        <v>1972</v>
      </c>
      <c r="D4293" s="55">
        <v>1972</v>
      </c>
      <c r="E4293" s="55" t="s">
        <v>423</v>
      </c>
      <c r="F4293" s="55">
        <v>2</v>
      </c>
      <c r="G4293" s="55">
        <v>2</v>
      </c>
      <c r="H4293" s="220">
        <v>507.8</v>
      </c>
      <c r="I4293" s="220">
        <v>507.8</v>
      </c>
      <c r="J4293" s="220">
        <v>275.3</v>
      </c>
      <c r="K4293" s="220">
        <v>31</v>
      </c>
      <c r="L4293" s="189">
        <f>'Форма 2'!C4297</f>
        <v>1393002.0379999999</v>
      </c>
      <c r="M4293" s="190">
        <v>0</v>
      </c>
      <c r="N4293" s="190">
        <v>0</v>
      </c>
      <c r="O4293" s="190">
        <v>0</v>
      </c>
      <c r="P4293" s="189">
        <f t="shared" si="379"/>
        <v>1393002.0379999999</v>
      </c>
      <c r="Q4293" s="191">
        <f t="shared" si="380"/>
        <v>2743.21</v>
      </c>
      <c r="R4293" s="191">
        <f t="shared" si="381"/>
        <v>2743.21</v>
      </c>
      <c r="S4293" s="90" t="s">
        <v>42</v>
      </c>
      <c r="T4293" s="55" t="s">
        <v>34</v>
      </c>
    </row>
    <row r="4294" spans="1:20">
      <c r="A4294" s="27">
        <v>18</v>
      </c>
      <c r="B4294" s="104" t="s">
        <v>4440</v>
      </c>
      <c r="C4294" s="41">
        <v>1972</v>
      </c>
      <c r="D4294" s="55">
        <v>1972</v>
      </c>
      <c r="E4294" s="55" t="s">
        <v>423</v>
      </c>
      <c r="F4294" s="55">
        <v>2</v>
      </c>
      <c r="G4294" s="55">
        <v>2</v>
      </c>
      <c r="H4294" s="220">
        <v>576</v>
      </c>
      <c r="I4294" s="220">
        <v>576</v>
      </c>
      <c r="J4294" s="220">
        <v>422.7</v>
      </c>
      <c r="K4294" s="220">
        <v>46</v>
      </c>
      <c r="L4294" s="189">
        <f>'Форма 2'!C4298</f>
        <v>1580088.96</v>
      </c>
      <c r="M4294" s="190">
        <v>0</v>
      </c>
      <c r="N4294" s="190">
        <v>0</v>
      </c>
      <c r="O4294" s="190">
        <v>0</v>
      </c>
      <c r="P4294" s="189">
        <f t="shared" si="379"/>
        <v>1580088.96</v>
      </c>
      <c r="Q4294" s="191">
        <f t="shared" si="380"/>
        <v>2743.21</v>
      </c>
      <c r="R4294" s="191">
        <f t="shared" si="381"/>
        <v>2743.21</v>
      </c>
      <c r="S4294" s="90" t="s">
        <v>42</v>
      </c>
      <c r="T4294" s="55" t="s">
        <v>34</v>
      </c>
    </row>
    <row r="4295" spans="1:20">
      <c r="A4295" s="27">
        <v>19</v>
      </c>
      <c r="B4295" s="104" t="s">
        <v>3867</v>
      </c>
      <c r="C4295" s="41">
        <v>1959</v>
      </c>
      <c r="D4295" s="55">
        <v>1959</v>
      </c>
      <c r="E4295" s="55" t="s">
        <v>423</v>
      </c>
      <c r="F4295" s="55">
        <v>2</v>
      </c>
      <c r="G4295" s="55"/>
      <c r="H4295" s="220">
        <v>521.79999999999995</v>
      </c>
      <c r="I4295" s="220">
        <v>521.79999999999995</v>
      </c>
      <c r="J4295" s="220">
        <v>383.3</v>
      </c>
      <c r="K4295" s="220">
        <v>28</v>
      </c>
      <c r="L4295" s="189">
        <f>'Форма 2'!C4299</f>
        <v>1919702.1999999997</v>
      </c>
      <c r="M4295" s="190">
        <v>0</v>
      </c>
      <c r="N4295" s="190">
        <v>0</v>
      </c>
      <c r="O4295" s="190">
        <v>0</v>
      </c>
      <c r="P4295" s="189">
        <f t="shared" si="379"/>
        <v>1919702.1999999997</v>
      </c>
      <c r="Q4295" s="191">
        <f t="shared" si="380"/>
        <v>3679</v>
      </c>
      <c r="R4295" s="191">
        <f t="shared" si="381"/>
        <v>3679</v>
      </c>
      <c r="S4295" s="90" t="s">
        <v>42</v>
      </c>
      <c r="T4295" s="55" t="s">
        <v>34</v>
      </c>
    </row>
    <row r="4296" spans="1:20">
      <c r="A4296" s="27">
        <v>20</v>
      </c>
      <c r="B4296" s="104" t="s">
        <v>3871</v>
      </c>
      <c r="C4296" s="41">
        <v>1992</v>
      </c>
      <c r="D4296" s="55">
        <v>1992</v>
      </c>
      <c r="E4296" s="55" t="s">
        <v>328</v>
      </c>
      <c r="F4296" s="55">
        <v>5</v>
      </c>
      <c r="G4296" s="55">
        <v>4</v>
      </c>
      <c r="H4296" s="220">
        <v>2644.8</v>
      </c>
      <c r="I4296" s="220">
        <v>2644.8</v>
      </c>
      <c r="J4296" s="220">
        <v>2523.6999999999998</v>
      </c>
      <c r="K4296" s="220"/>
      <c r="L4296" s="189">
        <f>'Форма 2'!C4300</f>
        <v>4488199.1520000007</v>
      </c>
      <c r="M4296" s="190">
        <v>0</v>
      </c>
      <c r="N4296" s="190">
        <v>0</v>
      </c>
      <c r="O4296" s="190">
        <v>0</v>
      </c>
      <c r="P4296" s="189">
        <f t="shared" si="379"/>
        <v>4488199.1520000007</v>
      </c>
      <c r="Q4296" s="191">
        <f t="shared" si="380"/>
        <v>1696.9900000000002</v>
      </c>
      <c r="R4296" s="191">
        <f t="shared" si="381"/>
        <v>1696.9900000000002</v>
      </c>
      <c r="S4296" s="90" t="s">
        <v>42</v>
      </c>
      <c r="T4296" s="55" t="s">
        <v>34</v>
      </c>
    </row>
    <row r="4297" spans="1:20">
      <c r="A4297" s="27">
        <v>21</v>
      </c>
      <c r="B4297" s="104" t="s">
        <v>3868</v>
      </c>
      <c r="C4297" s="41">
        <v>1982</v>
      </c>
      <c r="D4297" s="55">
        <v>2011</v>
      </c>
      <c r="E4297" s="55" t="s">
        <v>328</v>
      </c>
      <c r="F4297" s="55">
        <v>5</v>
      </c>
      <c r="G4297" s="55">
        <v>4</v>
      </c>
      <c r="H4297" s="220">
        <v>2626.6</v>
      </c>
      <c r="I4297" s="220">
        <v>2626.6</v>
      </c>
      <c r="J4297" s="220">
        <v>2626.6</v>
      </c>
      <c r="K4297" s="220">
        <v>142</v>
      </c>
      <c r="L4297" s="189">
        <f>'Форма 2'!C4301</f>
        <v>2815189.88</v>
      </c>
      <c r="M4297" s="190">
        <v>0</v>
      </c>
      <c r="N4297" s="190">
        <v>0</v>
      </c>
      <c r="O4297" s="190">
        <v>0</v>
      </c>
      <c r="P4297" s="189">
        <f t="shared" si="379"/>
        <v>2815189.88</v>
      </c>
      <c r="Q4297" s="191">
        <f t="shared" si="380"/>
        <v>1071.8</v>
      </c>
      <c r="R4297" s="191">
        <f t="shared" si="381"/>
        <v>1071.8</v>
      </c>
      <c r="S4297" s="90" t="s">
        <v>42</v>
      </c>
      <c r="T4297" s="55" t="s">
        <v>34</v>
      </c>
    </row>
    <row r="4298" spans="1:20">
      <c r="A4298" s="27">
        <v>22</v>
      </c>
      <c r="B4298" s="104" t="s">
        <v>3869</v>
      </c>
      <c r="C4298" s="41">
        <v>1987</v>
      </c>
      <c r="D4298" s="55">
        <v>1987</v>
      </c>
      <c r="E4298" s="55" t="s">
        <v>328</v>
      </c>
      <c r="F4298" s="55">
        <v>5</v>
      </c>
      <c r="G4298" s="55">
        <v>4</v>
      </c>
      <c r="H4298" s="220">
        <v>2659</v>
      </c>
      <c r="I4298" s="220">
        <v>2659</v>
      </c>
      <c r="J4298" s="220">
        <v>2561</v>
      </c>
      <c r="K4298" s="220"/>
      <c r="L4298" s="189">
        <f>'Форма 2'!C4302</f>
        <v>4512296.41</v>
      </c>
      <c r="M4298" s="190">
        <v>0</v>
      </c>
      <c r="N4298" s="190">
        <v>0</v>
      </c>
      <c r="O4298" s="190">
        <v>0</v>
      </c>
      <c r="P4298" s="189">
        <f t="shared" si="379"/>
        <v>4512296.41</v>
      </c>
      <c r="Q4298" s="191">
        <f t="shared" si="380"/>
        <v>1696.99</v>
      </c>
      <c r="R4298" s="191">
        <f t="shared" si="381"/>
        <v>1696.99</v>
      </c>
      <c r="S4298" s="90" t="s">
        <v>42</v>
      </c>
      <c r="T4298" s="55" t="s">
        <v>34</v>
      </c>
    </row>
    <row r="4299" spans="1:20">
      <c r="A4299" s="27">
        <v>23</v>
      </c>
      <c r="B4299" s="104" t="s">
        <v>3870</v>
      </c>
      <c r="C4299" s="41">
        <v>1990</v>
      </c>
      <c r="D4299" s="55">
        <v>1990</v>
      </c>
      <c r="E4299" s="55" t="s">
        <v>328</v>
      </c>
      <c r="F4299" s="55">
        <v>5</v>
      </c>
      <c r="G4299" s="55">
        <v>4</v>
      </c>
      <c r="H4299" s="220">
        <v>2641.1</v>
      </c>
      <c r="I4299" s="220">
        <v>2641.1</v>
      </c>
      <c r="J4299" s="220">
        <v>2532.8000000000002</v>
      </c>
      <c r="K4299" s="220"/>
      <c r="L4299" s="189">
        <f>'Форма 2'!C4303</f>
        <v>4481920.2889999999</v>
      </c>
      <c r="M4299" s="190">
        <v>0</v>
      </c>
      <c r="N4299" s="190">
        <v>0</v>
      </c>
      <c r="O4299" s="190">
        <v>0</v>
      </c>
      <c r="P4299" s="189">
        <f t="shared" si="379"/>
        <v>4481920.2889999999</v>
      </c>
      <c r="Q4299" s="191">
        <f t="shared" si="380"/>
        <v>1696.99</v>
      </c>
      <c r="R4299" s="191">
        <f t="shared" si="381"/>
        <v>1696.99</v>
      </c>
      <c r="S4299" s="90" t="s">
        <v>42</v>
      </c>
      <c r="T4299" s="55" t="s">
        <v>34</v>
      </c>
    </row>
    <row r="4300" spans="1:20">
      <c r="A4300" s="27">
        <v>24</v>
      </c>
      <c r="B4300" s="104" t="s">
        <v>4442</v>
      </c>
      <c r="C4300" s="41">
        <v>1983</v>
      </c>
      <c r="D4300" s="55">
        <v>1983</v>
      </c>
      <c r="E4300" s="55" t="s">
        <v>423</v>
      </c>
      <c r="F4300" s="55">
        <v>5</v>
      </c>
      <c r="G4300" s="55">
        <v>4</v>
      </c>
      <c r="H4300" s="220">
        <v>2759.7</v>
      </c>
      <c r="I4300" s="220">
        <v>2759.7</v>
      </c>
      <c r="J4300" s="220">
        <v>2699.3</v>
      </c>
      <c r="K4300" s="220">
        <v>99</v>
      </c>
      <c r="L4300" s="189">
        <f>'Форма 2'!C4304</f>
        <v>2153697.477</v>
      </c>
      <c r="M4300" s="190">
        <v>0</v>
      </c>
      <c r="N4300" s="190">
        <v>0</v>
      </c>
      <c r="O4300" s="190">
        <v>0</v>
      </c>
      <c r="P4300" s="189">
        <f t="shared" si="379"/>
        <v>2153697.477</v>
      </c>
      <c r="Q4300" s="191">
        <f t="shared" si="380"/>
        <v>780.41000000000008</v>
      </c>
      <c r="R4300" s="191">
        <f t="shared" si="381"/>
        <v>780.41000000000008</v>
      </c>
      <c r="S4300" s="90" t="s">
        <v>42</v>
      </c>
      <c r="T4300" s="55" t="s">
        <v>2982</v>
      </c>
    </row>
    <row r="4301" spans="1:20">
      <c r="A4301" s="27">
        <v>25</v>
      </c>
      <c r="B4301" s="104" t="s">
        <v>4443</v>
      </c>
      <c r="C4301" s="41">
        <v>1956</v>
      </c>
      <c r="D4301" s="55">
        <v>1956</v>
      </c>
      <c r="E4301" s="55" t="s">
        <v>339</v>
      </c>
      <c r="F4301" s="55">
        <v>2</v>
      </c>
      <c r="G4301" s="55">
        <v>2</v>
      </c>
      <c r="H4301" s="220">
        <v>589.79999999999995</v>
      </c>
      <c r="I4301" s="220">
        <v>589.79999999999995</v>
      </c>
      <c r="J4301" s="220">
        <v>589.79999999999995</v>
      </c>
      <c r="K4301" s="220">
        <v>19</v>
      </c>
      <c r="L4301" s="189">
        <f>'Форма 2'!C4305</f>
        <v>2169874.1999999997</v>
      </c>
      <c r="M4301" s="190">
        <v>0</v>
      </c>
      <c r="N4301" s="190">
        <v>0</v>
      </c>
      <c r="O4301" s="190">
        <v>0</v>
      </c>
      <c r="P4301" s="189">
        <f t="shared" si="379"/>
        <v>2169874.1999999997</v>
      </c>
      <c r="Q4301" s="191">
        <f t="shared" si="380"/>
        <v>3679</v>
      </c>
      <c r="R4301" s="191">
        <f t="shared" si="381"/>
        <v>3679</v>
      </c>
      <c r="S4301" s="90" t="s">
        <v>42</v>
      </c>
      <c r="T4301" s="55" t="s">
        <v>34</v>
      </c>
    </row>
    <row r="4302" spans="1:20">
      <c r="A4302" s="27">
        <v>26</v>
      </c>
      <c r="B4302" s="104" t="s">
        <v>4441</v>
      </c>
      <c r="C4302" s="41">
        <v>1957</v>
      </c>
      <c r="D4302" s="55">
        <v>1957</v>
      </c>
      <c r="E4302" s="55" t="s">
        <v>533</v>
      </c>
      <c r="F4302" s="55">
        <v>1</v>
      </c>
      <c r="G4302" s="55">
        <v>3</v>
      </c>
      <c r="H4302" s="220">
        <v>395.2</v>
      </c>
      <c r="I4302" s="220">
        <v>395.2</v>
      </c>
      <c r="J4302" s="220">
        <v>322.3</v>
      </c>
      <c r="K4302" s="220">
        <v>14</v>
      </c>
      <c r="L4302" s="189">
        <f>'Форма 2'!C4306</f>
        <v>254777.53599999996</v>
      </c>
      <c r="M4302" s="190">
        <v>0</v>
      </c>
      <c r="N4302" s="190">
        <v>0</v>
      </c>
      <c r="O4302" s="190">
        <v>0</v>
      </c>
      <c r="P4302" s="189">
        <f t="shared" si="379"/>
        <v>254777.53599999996</v>
      </c>
      <c r="Q4302" s="191">
        <f t="shared" si="380"/>
        <v>644.67999999999995</v>
      </c>
      <c r="R4302" s="191">
        <f t="shared" si="381"/>
        <v>644.67999999999995</v>
      </c>
      <c r="S4302" s="90" t="s">
        <v>42</v>
      </c>
      <c r="T4302" s="55" t="s">
        <v>34</v>
      </c>
    </row>
    <row r="4303" spans="1:20">
      <c r="A4303" s="27">
        <v>27</v>
      </c>
      <c r="B4303" s="104" t="s">
        <v>4444</v>
      </c>
      <c r="C4303" s="41">
        <v>1956</v>
      </c>
      <c r="D4303" s="55">
        <v>1956</v>
      </c>
      <c r="E4303" s="55" t="s">
        <v>339</v>
      </c>
      <c r="F4303" s="55">
        <v>2</v>
      </c>
      <c r="G4303" s="55">
        <v>1</v>
      </c>
      <c r="H4303" s="220">
        <v>658.5</v>
      </c>
      <c r="I4303" s="220">
        <v>658.5</v>
      </c>
      <c r="J4303" s="220">
        <v>658.5</v>
      </c>
      <c r="K4303" s="220">
        <v>29</v>
      </c>
      <c r="L4303" s="189">
        <f>'Форма 2'!C4307</f>
        <v>2422621.5</v>
      </c>
      <c r="M4303" s="190">
        <v>0</v>
      </c>
      <c r="N4303" s="190">
        <v>0</v>
      </c>
      <c r="O4303" s="190">
        <v>0</v>
      </c>
      <c r="P4303" s="189">
        <f t="shared" si="379"/>
        <v>2422621.5</v>
      </c>
      <c r="Q4303" s="191">
        <f t="shared" si="380"/>
        <v>3679</v>
      </c>
      <c r="R4303" s="191">
        <f t="shared" si="381"/>
        <v>3679</v>
      </c>
      <c r="S4303" s="90" t="s">
        <v>42</v>
      </c>
      <c r="T4303" s="55" t="s">
        <v>34</v>
      </c>
    </row>
    <row r="4304" spans="1:20">
      <c r="A4304" s="27">
        <v>28</v>
      </c>
      <c r="B4304" s="90" t="s">
        <v>4445</v>
      </c>
      <c r="C4304" s="55">
        <v>1959</v>
      </c>
      <c r="D4304" s="55">
        <v>1959</v>
      </c>
      <c r="E4304" s="90" t="s">
        <v>339</v>
      </c>
      <c r="F4304" s="55">
        <v>2</v>
      </c>
      <c r="G4304" s="55">
        <v>1</v>
      </c>
      <c r="H4304" s="190">
        <v>542.6</v>
      </c>
      <c r="I4304" s="190">
        <v>542.6</v>
      </c>
      <c r="J4304" s="190">
        <v>510.78</v>
      </c>
      <c r="K4304" s="190">
        <v>30</v>
      </c>
      <c r="L4304" s="189">
        <f>'Форма 2'!C4308</f>
        <v>1996225.4000000001</v>
      </c>
      <c r="M4304" s="190">
        <v>0</v>
      </c>
      <c r="N4304" s="190">
        <v>0</v>
      </c>
      <c r="O4304" s="190">
        <v>0</v>
      </c>
      <c r="P4304" s="189">
        <f t="shared" si="379"/>
        <v>1996225.4000000001</v>
      </c>
      <c r="Q4304" s="191">
        <f t="shared" si="380"/>
        <v>3679</v>
      </c>
      <c r="R4304" s="191">
        <f t="shared" si="381"/>
        <v>3679</v>
      </c>
      <c r="S4304" s="90" t="s">
        <v>42</v>
      </c>
      <c r="T4304" s="55" t="s">
        <v>34</v>
      </c>
    </row>
    <row r="4305" spans="1:20">
      <c r="A4305" s="27">
        <v>29</v>
      </c>
      <c r="B4305" s="90" t="s">
        <v>4446</v>
      </c>
      <c r="C4305" s="55">
        <v>1955</v>
      </c>
      <c r="D4305" s="55">
        <v>1955</v>
      </c>
      <c r="E4305" s="90" t="s">
        <v>339</v>
      </c>
      <c r="F4305" s="55">
        <v>2</v>
      </c>
      <c r="G4305" s="55">
        <v>2</v>
      </c>
      <c r="H4305" s="190">
        <v>347.7</v>
      </c>
      <c r="I4305" s="190">
        <v>347.7</v>
      </c>
      <c r="J4305" s="190">
        <v>269.8</v>
      </c>
      <c r="K4305" s="190">
        <v>10</v>
      </c>
      <c r="L4305" s="189">
        <f>'Форма 2'!C4309</f>
        <v>1279188.3</v>
      </c>
      <c r="M4305" s="190">
        <v>0</v>
      </c>
      <c r="N4305" s="190">
        <v>0</v>
      </c>
      <c r="O4305" s="190">
        <v>0</v>
      </c>
      <c r="P4305" s="189">
        <f t="shared" si="379"/>
        <v>1279188.3</v>
      </c>
      <c r="Q4305" s="191">
        <f t="shared" si="380"/>
        <v>3679.0000000000005</v>
      </c>
      <c r="R4305" s="191">
        <f t="shared" si="381"/>
        <v>3679.0000000000005</v>
      </c>
      <c r="S4305" s="90" t="s">
        <v>42</v>
      </c>
      <c r="T4305" s="55" t="s">
        <v>34</v>
      </c>
    </row>
    <row r="4306" spans="1:20">
      <c r="A4306" s="27">
        <v>30</v>
      </c>
      <c r="B4306" s="90" t="s">
        <v>4449</v>
      </c>
      <c r="C4306" s="55">
        <v>1957</v>
      </c>
      <c r="D4306" s="55">
        <v>1957</v>
      </c>
      <c r="E4306" s="90" t="s">
        <v>339</v>
      </c>
      <c r="F4306" s="55">
        <v>2</v>
      </c>
      <c r="G4306" s="55">
        <v>2</v>
      </c>
      <c r="H4306" s="190">
        <v>366.4</v>
      </c>
      <c r="I4306" s="190">
        <v>366.4</v>
      </c>
      <c r="J4306" s="190">
        <v>288.13</v>
      </c>
      <c r="K4306" s="190">
        <v>17</v>
      </c>
      <c r="L4306" s="189">
        <f>'Форма 2'!C4310</f>
        <v>1347985.5999999999</v>
      </c>
      <c r="M4306" s="190">
        <v>0</v>
      </c>
      <c r="N4306" s="190">
        <v>0</v>
      </c>
      <c r="O4306" s="190">
        <v>0</v>
      </c>
      <c r="P4306" s="189">
        <f t="shared" si="379"/>
        <v>1347985.5999999999</v>
      </c>
      <c r="Q4306" s="191">
        <f t="shared" si="380"/>
        <v>3679</v>
      </c>
      <c r="R4306" s="191">
        <f t="shared" si="381"/>
        <v>3679</v>
      </c>
      <c r="S4306" s="90" t="s">
        <v>42</v>
      </c>
      <c r="T4306" s="55" t="s">
        <v>34</v>
      </c>
    </row>
    <row r="4307" spans="1:20">
      <c r="A4307" s="27">
        <v>31</v>
      </c>
      <c r="B4307" s="90" t="s">
        <v>4448</v>
      </c>
      <c r="C4307" s="55">
        <v>1952</v>
      </c>
      <c r="D4307" s="55">
        <v>1952</v>
      </c>
      <c r="E4307" s="90" t="s">
        <v>339</v>
      </c>
      <c r="F4307" s="55">
        <v>2</v>
      </c>
      <c r="G4307" s="55">
        <v>2</v>
      </c>
      <c r="H4307" s="190">
        <v>487.8</v>
      </c>
      <c r="I4307" s="190">
        <v>487.8</v>
      </c>
      <c r="J4307" s="190">
        <v>177.6</v>
      </c>
      <c r="K4307" s="190">
        <v>21</v>
      </c>
      <c r="L4307" s="189">
        <f>'Форма 2'!C4311</f>
        <v>271514.35800000001</v>
      </c>
      <c r="M4307" s="190">
        <v>0</v>
      </c>
      <c r="N4307" s="190">
        <v>0</v>
      </c>
      <c r="O4307" s="190">
        <v>0</v>
      </c>
      <c r="P4307" s="189">
        <f t="shared" si="379"/>
        <v>271514.35800000001</v>
      </c>
      <c r="Q4307" s="191">
        <f t="shared" si="380"/>
        <v>556.61</v>
      </c>
      <c r="R4307" s="191">
        <f t="shared" si="381"/>
        <v>556.61</v>
      </c>
      <c r="S4307" s="90" t="s">
        <v>42</v>
      </c>
      <c r="T4307" s="55" t="s">
        <v>34</v>
      </c>
    </row>
    <row r="4308" spans="1:20">
      <c r="A4308" s="27">
        <v>32</v>
      </c>
      <c r="B4308" s="90" t="s">
        <v>4450</v>
      </c>
      <c r="C4308" s="55">
        <v>1976</v>
      </c>
      <c r="D4308" s="55">
        <v>2010</v>
      </c>
      <c r="E4308" s="90" t="s">
        <v>423</v>
      </c>
      <c r="F4308" s="55">
        <v>4</v>
      </c>
      <c r="G4308" s="55">
        <v>4</v>
      </c>
      <c r="H4308" s="190">
        <v>2532.27</v>
      </c>
      <c r="I4308" s="190">
        <v>2532.27</v>
      </c>
      <c r="J4308" s="190">
        <v>2532.27</v>
      </c>
      <c r="K4308" s="190">
        <v>74</v>
      </c>
      <c r="L4308" s="189">
        <f>'Форма 2'!C4312</f>
        <v>1976208.8307000003</v>
      </c>
      <c r="M4308" s="190">
        <v>0</v>
      </c>
      <c r="N4308" s="190">
        <v>0</v>
      </c>
      <c r="O4308" s="190">
        <v>0</v>
      </c>
      <c r="P4308" s="189">
        <f t="shared" si="379"/>
        <v>1976208.8307000003</v>
      </c>
      <c r="Q4308" s="191">
        <f t="shared" si="380"/>
        <v>780.41000000000008</v>
      </c>
      <c r="R4308" s="191">
        <f t="shared" si="381"/>
        <v>780.41000000000008</v>
      </c>
      <c r="S4308" s="90" t="s">
        <v>42</v>
      </c>
      <c r="T4308" s="55" t="s">
        <v>34</v>
      </c>
    </row>
    <row r="4309" spans="1:20">
      <c r="A4309" s="27">
        <v>33</v>
      </c>
      <c r="B4309" s="90" t="s">
        <v>4452</v>
      </c>
      <c r="C4309" s="55">
        <v>1955</v>
      </c>
      <c r="D4309" s="55">
        <v>1955</v>
      </c>
      <c r="E4309" s="90" t="s">
        <v>339</v>
      </c>
      <c r="F4309" s="55">
        <v>2</v>
      </c>
      <c r="G4309" s="55">
        <v>1</v>
      </c>
      <c r="H4309" s="190">
        <v>333.49</v>
      </c>
      <c r="I4309" s="190">
        <v>333.49</v>
      </c>
      <c r="J4309" s="190">
        <v>165.87</v>
      </c>
      <c r="K4309" s="190">
        <v>10</v>
      </c>
      <c r="L4309" s="189">
        <f>'Форма 2'!C4313</f>
        <v>1226909.71</v>
      </c>
      <c r="M4309" s="190">
        <v>0</v>
      </c>
      <c r="N4309" s="190">
        <v>0</v>
      </c>
      <c r="O4309" s="190">
        <v>0</v>
      </c>
      <c r="P4309" s="189">
        <f t="shared" si="379"/>
        <v>1226909.71</v>
      </c>
      <c r="Q4309" s="191">
        <f t="shared" si="380"/>
        <v>3679</v>
      </c>
      <c r="R4309" s="191">
        <f t="shared" si="381"/>
        <v>3679</v>
      </c>
      <c r="S4309" s="90" t="s">
        <v>42</v>
      </c>
      <c r="T4309" s="55" t="s">
        <v>34</v>
      </c>
    </row>
    <row r="4310" spans="1:20">
      <c r="A4310" s="27">
        <v>34</v>
      </c>
      <c r="B4310" s="90" t="s">
        <v>4451</v>
      </c>
      <c r="C4310" s="55">
        <v>1953</v>
      </c>
      <c r="D4310" s="55">
        <v>1953</v>
      </c>
      <c r="E4310" s="90" t="s">
        <v>339</v>
      </c>
      <c r="F4310" s="55">
        <v>2</v>
      </c>
      <c r="G4310" s="55">
        <v>2</v>
      </c>
      <c r="H4310" s="190">
        <v>485.29</v>
      </c>
      <c r="I4310" s="190">
        <v>485.29</v>
      </c>
      <c r="J4310" s="190">
        <v>241.44</v>
      </c>
      <c r="K4310" s="190">
        <v>18</v>
      </c>
      <c r="L4310" s="189">
        <f>'Форма 2'!C4314</f>
        <v>270117.26690000005</v>
      </c>
      <c r="M4310" s="190">
        <v>0</v>
      </c>
      <c r="N4310" s="190">
        <v>0</v>
      </c>
      <c r="O4310" s="190">
        <v>0</v>
      </c>
      <c r="P4310" s="189">
        <f t="shared" si="379"/>
        <v>270117.26690000005</v>
      </c>
      <c r="Q4310" s="191">
        <f t="shared" si="380"/>
        <v>556.61000000000013</v>
      </c>
      <c r="R4310" s="191">
        <f t="shared" si="381"/>
        <v>556.61000000000013</v>
      </c>
      <c r="S4310" s="90" t="s">
        <v>42</v>
      </c>
      <c r="T4310" s="55" t="s">
        <v>34</v>
      </c>
    </row>
    <row r="4311" spans="1:20">
      <c r="A4311" s="27">
        <v>35</v>
      </c>
      <c r="B4311" s="90" t="s">
        <v>4457</v>
      </c>
      <c r="C4311" s="55">
        <v>1964</v>
      </c>
      <c r="D4311" s="55">
        <v>1964</v>
      </c>
      <c r="E4311" s="90" t="s">
        <v>422</v>
      </c>
      <c r="F4311" s="55">
        <v>5</v>
      </c>
      <c r="G4311" s="55">
        <v>2</v>
      </c>
      <c r="H4311" s="190">
        <v>4379.3999999999996</v>
      </c>
      <c r="I4311" s="190">
        <v>3247.1</v>
      </c>
      <c r="J4311" s="190">
        <v>3074.17</v>
      </c>
      <c r="K4311" s="190">
        <v>144</v>
      </c>
      <c r="L4311" s="189">
        <f>'Форма 2'!C4315</f>
        <v>1276954.5459999999</v>
      </c>
      <c r="M4311" s="190">
        <v>0</v>
      </c>
      <c r="N4311" s="190">
        <v>0</v>
      </c>
      <c r="O4311" s="190">
        <v>0</v>
      </c>
      <c r="P4311" s="189">
        <f t="shared" si="379"/>
        <v>1276954.5459999999</v>
      </c>
      <c r="Q4311" s="191">
        <f t="shared" si="380"/>
        <v>393.26</v>
      </c>
      <c r="R4311" s="191">
        <f t="shared" si="381"/>
        <v>393.26</v>
      </c>
      <c r="S4311" s="90" t="s">
        <v>42</v>
      </c>
      <c r="T4311" s="55" t="s">
        <v>34</v>
      </c>
    </row>
    <row r="4312" spans="1:20">
      <c r="A4312" s="27">
        <v>36</v>
      </c>
      <c r="B4312" s="90" t="s">
        <v>4453</v>
      </c>
      <c r="C4312" s="55">
        <v>1960</v>
      </c>
      <c r="D4312" s="55">
        <v>1960</v>
      </c>
      <c r="E4312" s="90" t="s">
        <v>423</v>
      </c>
      <c r="F4312" s="55">
        <v>3</v>
      </c>
      <c r="G4312" s="55">
        <v>3</v>
      </c>
      <c r="H4312" s="190">
        <v>2814.26</v>
      </c>
      <c r="I4312" s="190">
        <v>1514.83</v>
      </c>
      <c r="J4312" s="190">
        <v>1514.83</v>
      </c>
      <c r="K4312" s="190">
        <v>99</v>
      </c>
      <c r="L4312" s="189">
        <f>'Форма 2'!C4316</f>
        <v>843169.52630000003</v>
      </c>
      <c r="M4312" s="190">
        <v>0</v>
      </c>
      <c r="N4312" s="190">
        <v>0</v>
      </c>
      <c r="O4312" s="190">
        <v>0</v>
      </c>
      <c r="P4312" s="189">
        <f t="shared" si="379"/>
        <v>843169.52630000003</v>
      </c>
      <c r="Q4312" s="191">
        <f t="shared" si="380"/>
        <v>556.61</v>
      </c>
      <c r="R4312" s="191">
        <f t="shared" si="381"/>
        <v>556.61</v>
      </c>
      <c r="S4312" s="90" t="s">
        <v>42</v>
      </c>
      <c r="T4312" s="55" t="s">
        <v>34</v>
      </c>
    </row>
    <row r="4313" spans="1:20">
      <c r="A4313" s="27">
        <v>37</v>
      </c>
      <c r="B4313" s="90" t="s">
        <v>4455</v>
      </c>
      <c r="C4313" s="55">
        <v>1955</v>
      </c>
      <c r="D4313" s="55">
        <v>1985</v>
      </c>
      <c r="E4313" s="90" t="s">
        <v>339</v>
      </c>
      <c r="F4313" s="55">
        <v>2</v>
      </c>
      <c r="G4313" s="55">
        <v>2</v>
      </c>
      <c r="H4313" s="190">
        <v>893.19</v>
      </c>
      <c r="I4313" s="190">
        <v>532.79</v>
      </c>
      <c r="J4313" s="190">
        <v>464.49</v>
      </c>
      <c r="K4313" s="190">
        <v>28</v>
      </c>
      <c r="L4313" s="189">
        <f>'Форма 2'!C4317</f>
        <v>2256690.6518999999</v>
      </c>
      <c r="M4313" s="190">
        <v>0</v>
      </c>
      <c r="N4313" s="190">
        <v>0</v>
      </c>
      <c r="O4313" s="190">
        <v>0</v>
      </c>
      <c r="P4313" s="189">
        <f t="shared" si="379"/>
        <v>2256690.6518999999</v>
      </c>
      <c r="Q4313" s="191">
        <f t="shared" si="380"/>
        <v>4235.6100000000006</v>
      </c>
      <c r="R4313" s="191">
        <f t="shared" si="381"/>
        <v>4235.6100000000006</v>
      </c>
      <c r="S4313" s="90" t="s">
        <v>42</v>
      </c>
      <c r="T4313" s="55" t="s">
        <v>34</v>
      </c>
    </row>
    <row r="4314" spans="1:20">
      <c r="A4314" s="27">
        <v>38</v>
      </c>
      <c r="B4314" s="90" t="s">
        <v>4458</v>
      </c>
      <c r="C4314" s="55">
        <v>1959</v>
      </c>
      <c r="D4314" s="55">
        <v>1959</v>
      </c>
      <c r="E4314" s="90" t="s">
        <v>422</v>
      </c>
      <c r="F4314" s="55">
        <v>3</v>
      </c>
      <c r="G4314" s="55">
        <v>2</v>
      </c>
      <c r="H4314" s="190">
        <v>1788.41</v>
      </c>
      <c r="I4314" s="190">
        <v>1176.02</v>
      </c>
      <c r="J4314" s="190">
        <v>1055.0999999999999</v>
      </c>
      <c r="K4314" s="190">
        <v>55</v>
      </c>
      <c r="L4314" s="189">
        <f>'Форма 2'!C4318</f>
        <v>4981162.0722000003</v>
      </c>
      <c r="M4314" s="190">
        <v>0</v>
      </c>
      <c r="N4314" s="190">
        <v>0</v>
      </c>
      <c r="O4314" s="190">
        <v>0</v>
      </c>
      <c r="P4314" s="189">
        <f t="shared" si="379"/>
        <v>4981162.0722000003</v>
      </c>
      <c r="Q4314" s="191">
        <f t="shared" si="380"/>
        <v>4235.6100000000006</v>
      </c>
      <c r="R4314" s="191">
        <f t="shared" si="381"/>
        <v>4235.6100000000006</v>
      </c>
      <c r="S4314" s="90" t="s">
        <v>42</v>
      </c>
      <c r="T4314" s="55" t="s">
        <v>34</v>
      </c>
    </row>
    <row r="4315" spans="1:20">
      <c r="A4315" s="27">
        <v>39</v>
      </c>
      <c r="B4315" s="90" t="s">
        <v>3881</v>
      </c>
      <c r="C4315" s="55">
        <v>1961</v>
      </c>
      <c r="D4315" s="55">
        <v>1961</v>
      </c>
      <c r="E4315" s="90" t="s">
        <v>422</v>
      </c>
      <c r="F4315" s="55">
        <v>3</v>
      </c>
      <c r="G4315" s="55">
        <v>2</v>
      </c>
      <c r="H4315" s="190">
        <v>1985.36</v>
      </c>
      <c r="I4315" s="190">
        <v>1374</v>
      </c>
      <c r="J4315" s="190">
        <v>1374</v>
      </c>
      <c r="K4315" s="190">
        <v>27</v>
      </c>
      <c r="L4315" s="189">
        <f>'Форма 2'!C4319</f>
        <v>5054946</v>
      </c>
      <c r="M4315" s="190">
        <v>0</v>
      </c>
      <c r="N4315" s="190">
        <v>0</v>
      </c>
      <c r="O4315" s="190">
        <v>0</v>
      </c>
      <c r="P4315" s="189">
        <f t="shared" si="379"/>
        <v>5054946</v>
      </c>
      <c r="Q4315" s="191">
        <f t="shared" si="380"/>
        <v>3679</v>
      </c>
      <c r="R4315" s="191">
        <f t="shared" si="381"/>
        <v>3679</v>
      </c>
      <c r="S4315" s="90" t="s">
        <v>42</v>
      </c>
      <c r="T4315" s="55" t="s">
        <v>34</v>
      </c>
    </row>
    <row r="4316" spans="1:20">
      <c r="A4316" s="27">
        <v>40</v>
      </c>
      <c r="B4316" s="90" t="s">
        <v>4459</v>
      </c>
      <c r="C4316" s="55">
        <v>1960</v>
      </c>
      <c r="D4316" s="55">
        <v>1960</v>
      </c>
      <c r="E4316" s="90" t="s">
        <v>422</v>
      </c>
      <c r="F4316" s="55">
        <v>3</v>
      </c>
      <c r="G4316" s="55">
        <v>2</v>
      </c>
      <c r="H4316" s="190">
        <v>1999.6</v>
      </c>
      <c r="I4316" s="190">
        <v>1192.42</v>
      </c>
      <c r="J4316" s="190">
        <v>1110.4100000000001</v>
      </c>
      <c r="K4316" s="190">
        <v>59</v>
      </c>
      <c r="L4316" s="189">
        <f>'Форма 2'!C4320</f>
        <v>4386913.1800000006</v>
      </c>
      <c r="M4316" s="190">
        <v>0</v>
      </c>
      <c r="N4316" s="190">
        <v>0</v>
      </c>
      <c r="O4316" s="190">
        <v>0</v>
      </c>
      <c r="P4316" s="189">
        <f t="shared" si="379"/>
        <v>4386913.1800000006</v>
      </c>
      <c r="Q4316" s="191">
        <f t="shared" si="380"/>
        <v>3679.0000000000005</v>
      </c>
      <c r="R4316" s="191">
        <f t="shared" si="381"/>
        <v>3679.0000000000005</v>
      </c>
      <c r="S4316" s="90" t="s">
        <v>42</v>
      </c>
      <c r="T4316" s="55" t="s">
        <v>34</v>
      </c>
    </row>
    <row r="4317" spans="1:20">
      <c r="A4317" s="27">
        <v>41</v>
      </c>
      <c r="B4317" s="90" t="s">
        <v>3882</v>
      </c>
      <c r="C4317" s="55">
        <v>1960</v>
      </c>
      <c r="D4317" s="55">
        <v>1960</v>
      </c>
      <c r="E4317" s="90" t="s">
        <v>422</v>
      </c>
      <c r="F4317" s="55">
        <v>3</v>
      </c>
      <c r="G4317" s="55">
        <v>2</v>
      </c>
      <c r="H4317" s="190">
        <v>1815.92</v>
      </c>
      <c r="I4317" s="190">
        <v>1200.4000000000001</v>
      </c>
      <c r="J4317" s="190">
        <v>1200.4000000000001</v>
      </c>
      <c r="K4317" s="190">
        <v>26</v>
      </c>
      <c r="L4317" s="189">
        <f>'Форма 2'!C4321</f>
        <v>4416271.6000000006</v>
      </c>
      <c r="M4317" s="190">
        <v>0</v>
      </c>
      <c r="N4317" s="190">
        <v>0</v>
      </c>
      <c r="O4317" s="190">
        <v>0</v>
      </c>
      <c r="P4317" s="189">
        <f t="shared" si="379"/>
        <v>4416271.6000000006</v>
      </c>
      <c r="Q4317" s="191">
        <f t="shared" si="380"/>
        <v>3679</v>
      </c>
      <c r="R4317" s="191">
        <f t="shared" si="381"/>
        <v>3679</v>
      </c>
      <c r="S4317" s="90" t="s">
        <v>42</v>
      </c>
      <c r="T4317" s="55" t="s">
        <v>34</v>
      </c>
    </row>
    <row r="4318" spans="1:20">
      <c r="A4318" s="27">
        <v>42</v>
      </c>
      <c r="B4318" s="90" t="s">
        <v>4460</v>
      </c>
      <c r="C4318" s="55">
        <v>1955</v>
      </c>
      <c r="D4318" s="55">
        <v>1964</v>
      </c>
      <c r="E4318" s="90" t="s">
        <v>339</v>
      </c>
      <c r="F4318" s="55">
        <v>2</v>
      </c>
      <c r="G4318" s="55">
        <v>2</v>
      </c>
      <c r="H4318" s="190">
        <v>831.1</v>
      </c>
      <c r="I4318" s="190">
        <v>492.8</v>
      </c>
      <c r="J4318" s="190">
        <v>492.8</v>
      </c>
      <c r="K4318" s="190">
        <v>18</v>
      </c>
      <c r="L4318" s="189">
        <f>'Форма 2'!C4322</f>
        <v>1813011.2</v>
      </c>
      <c r="M4318" s="190">
        <v>0</v>
      </c>
      <c r="N4318" s="190">
        <v>0</v>
      </c>
      <c r="O4318" s="190">
        <v>0</v>
      </c>
      <c r="P4318" s="189">
        <f t="shared" si="379"/>
        <v>1813011.2</v>
      </c>
      <c r="Q4318" s="191">
        <f t="shared" si="380"/>
        <v>3679</v>
      </c>
      <c r="R4318" s="191">
        <f t="shared" si="381"/>
        <v>3679</v>
      </c>
      <c r="S4318" s="90" t="s">
        <v>42</v>
      </c>
      <c r="T4318" s="55" t="s">
        <v>34</v>
      </c>
    </row>
    <row r="4319" spans="1:20">
      <c r="A4319" s="27">
        <v>43</v>
      </c>
      <c r="B4319" s="90" t="s">
        <v>4462</v>
      </c>
      <c r="C4319" s="55">
        <v>1959</v>
      </c>
      <c r="D4319" s="55">
        <v>1959</v>
      </c>
      <c r="E4319" s="90" t="s">
        <v>339</v>
      </c>
      <c r="F4319" s="55">
        <v>2</v>
      </c>
      <c r="G4319" s="55">
        <v>1</v>
      </c>
      <c r="H4319" s="190">
        <v>675.1</v>
      </c>
      <c r="I4319" s="190">
        <v>406.6</v>
      </c>
      <c r="J4319" s="190">
        <v>406.6</v>
      </c>
      <c r="K4319" s="190">
        <v>18</v>
      </c>
      <c r="L4319" s="189">
        <f>'Форма 2'!C4323</f>
        <v>1495881.4000000001</v>
      </c>
      <c r="M4319" s="190">
        <v>0</v>
      </c>
      <c r="N4319" s="190">
        <v>0</v>
      </c>
      <c r="O4319" s="190">
        <v>0</v>
      </c>
      <c r="P4319" s="189">
        <f t="shared" si="379"/>
        <v>1495881.4000000001</v>
      </c>
      <c r="Q4319" s="191">
        <f t="shared" si="380"/>
        <v>3679</v>
      </c>
      <c r="R4319" s="191">
        <f t="shared" si="381"/>
        <v>3679</v>
      </c>
      <c r="S4319" s="90" t="s">
        <v>42</v>
      </c>
      <c r="T4319" s="55" t="s">
        <v>34</v>
      </c>
    </row>
    <row r="4320" spans="1:20">
      <c r="A4320" s="27">
        <v>44</v>
      </c>
      <c r="B4320" s="90" t="s">
        <v>4463</v>
      </c>
      <c r="C4320" s="55">
        <v>1959</v>
      </c>
      <c r="D4320" s="55">
        <v>1989</v>
      </c>
      <c r="E4320" s="90" t="s">
        <v>339</v>
      </c>
      <c r="F4320" s="55">
        <v>2</v>
      </c>
      <c r="G4320" s="55">
        <v>1</v>
      </c>
      <c r="H4320" s="190">
        <v>591.20000000000005</v>
      </c>
      <c r="I4320" s="190">
        <v>335.2</v>
      </c>
      <c r="J4320" s="190">
        <v>269.89999999999998</v>
      </c>
      <c r="K4320" s="190">
        <v>13</v>
      </c>
      <c r="L4320" s="189">
        <f>'Форма 2'!C4324</f>
        <v>1419776.4720000001</v>
      </c>
      <c r="M4320" s="190">
        <v>0</v>
      </c>
      <c r="N4320" s="190">
        <v>0</v>
      </c>
      <c r="O4320" s="190">
        <v>0</v>
      </c>
      <c r="P4320" s="189">
        <f t="shared" si="379"/>
        <v>1419776.4720000001</v>
      </c>
      <c r="Q4320" s="191">
        <f t="shared" si="380"/>
        <v>4235.6100000000006</v>
      </c>
      <c r="R4320" s="191">
        <f t="shared" si="381"/>
        <v>4235.6100000000006</v>
      </c>
      <c r="S4320" s="90" t="s">
        <v>42</v>
      </c>
      <c r="T4320" s="55" t="s">
        <v>34</v>
      </c>
    </row>
    <row r="4321" spans="1:20">
      <c r="A4321" s="27">
        <v>45</v>
      </c>
      <c r="B4321" s="90" t="s">
        <v>4464</v>
      </c>
      <c r="C4321" s="55">
        <v>1960</v>
      </c>
      <c r="D4321" s="55">
        <v>1987</v>
      </c>
      <c r="E4321" s="90" t="s">
        <v>339</v>
      </c>
      <c r="F4321" s="55">
        <v>2</v>
      </c>
      <c r="G4321" s="55">
        <v>1</v>
      </c>
      <c r="H4321" s="190">
        <v>693</v>
      </c>
      <c r="I4321" s="190">
        <v>418.1</v>
      </c>
      <c r="J4321" s="190">
        <v>306.89999999999998</v>
      </c>
      <c r="K4321" s="190">
        <v>24</v>
      </c>
      <c r="L4321" s="189">
        <f>'Форма 2'!C4325</f>
        <v>1538189.9000000001</v>
      </c>
      <c r="M4321" s="190">
        <v>0</v>
      </c>
      <c r="N4321" s="190">
        <v>0</v>
      </c>
      <c r="O4321" s="190">
        <v>0</v>
      </c>
      <c r="P4321" s="189">
        <f t="shared" si="379"/>
        <v>1538189.9000000001</v>
      </c>
      <c r="Q4321" s="191">
        <f t="shared" si="380"/>
        <v>3679</v>
      </c>
      <c r="R4321" s="191">
        <f t="shared" si="381"/>
        <v>3679</v>
      </c>
      <c r="S4321" s="90" t="s">
        <v>42</v>
      </c>
      <c r="T4321" s="55" t="s">
        <v>34</v>
      </c>
    </row>
    <row r="4322" spans="1:20">
      <c r="A4322" s="27">
        <v>46</v>
      </c>
      <c r="B4322" s="90" t="s">
        <v>4465</v>
      </c>
      <c r="C4322" s="55">
        <v>1960</v>
      </c>
      <c r="D4322" s="55">
        <v>1994</v>
      </c>
      <c r="E4322" s="90" t="s">
        <v>339</v>
      </c>
      <c r="F4322" s="55">
        <v>2</v>
      </c>
      <c r="G4322" s="55">
        <v>1</v>
      </c>
      <c r="H4322" s="190">
        <v>579.79999999999995</v>
      </c>
      <c r="I4322" s="190">
        <v>347.2</v>
      </c>
      <c r="J4322" s="190">
        <v>292.60000000000002</v>
      </c>
      <c r="K4322" s="190">
        <v>21</v>
      </c>
      <c r="L4322" s="189">
        <f>'Форма 2'!C4326</f>
        <v>1277348.8</v>
      </c>
      <c r="M4322" s="190">
        <v>0</v>
      </c>
      <c r="N4322" s="190">
        <v>0</v>
      </c>
      <c r="O4322" s="190">
        <v>0</v>
      </c>
      <c r="P4322" s="189">
        <f t="shared" si="379"/>
        <v>1277348.8</v>
      </c>
      <c r="Q4322" s="191">
        <f t="shared" si="380"/>
        <v>3679.0000000000005</v>
      </c>
      <c r="R4322" s="191">
        <f t="shared" si="381"/>
        <v>3679.0000000000005</v>
      </c>
      <c r="S4322" s="90" t="s">
        <v>42</v>
      </c>
      <c r="T4322" s="55" t="s">
        <v>34</v>
      </c>
    </row>
    <row r="4323" spans="1:20">
      <c r="A4323" s="27">
        <v>47</v>
      </c>
      <c r="B4323" s="90" t="s">
        <v>4461</v>
      </c>
      <c r="C4323" s="55">
        <v>1954</v>
      </c>
      <c r="D4323" s="55">
        <v>1977</v>
      </c>
      <c r="E4323" s="90" t="s">
        <v>339</v>
      </c>
      <c r="F4323" s="55">
        <v>2</v>
      </c>
      <c r="G4323" s="55">
        <v>2</v>
      </c>
      <c r="H4323" s="190">
        <v>843.69</v>
      </c>
      <c r="I4323" s="190">
        <v>501.7</v>
      </c>
      <c r="J4323" s="190">
        <v>375.6</v>
      </c>
      <c r="K4323" s="190">
        <v>26</v>
      </c>
      <c r="L4323" s="189">
        <f>'Форма 2'!C4327</f>
        <v>1845754.3</v>
      </c>
      <c r="M4323" s="190">
        <v>0</v>
      </c>
      <c r="N4323" s="190">
        <v>0</v>
      </c>
      <c r="O4323" s="190">
        <v>0</v>
      </c>
      <c r="P4323" s="189">
        <f t="shared" si="379"/>
        <v>1845754.3</v>
      </c>
      <c r="Q4323" s="191">
        <f t="shared" si="380"/>
        <v>3679</v>
      </c>
      <c r="R4323" s="191">
        <f t="shared" si="381"/>
        <v>3679</v>
      </c>
      <c r="S4323" s="90" t="s">
        <v>42</v>
      </c>
      <c r="T4323" s="55" t="s">
        <v>34</v>
      </c>
    </row>
    <row r="4324" spans="1:20">
      <c r="A4324" s="27">
        <v>48</v>
      </c>
      <c r="B4324" s="90" t="s">
        <v>4466</v>
      </c>
      <c r="C4324" s="55">
        <v>1952</v>
      </c>
      <c r="D4324" s="55">
        <v>1979</v>
      </c>
      <c r="E4324" s="90" t="s">
        <v>339</v>
      </c>
      <c r="F4324" s="55">
        <v>2</v>
      </c>
      <c r="G4324" s="55">
        <v>2</v>
      </c>
      <c r="H4324" s="190">
        <v>838.62</v>
      </c>
      <c r="I4324" s="190">
        <v>500.12</v>
      </c>
      <c r="J4324" s="190">
        <v>468.76</v>
      </c>
      <c r="K4324" s="190">
        <v>33</v>
      </c>
      <c r="L4324" s="189">
        <f>'Форма 2'!C4328</f>
        <v>278371.79320000001</v>
      </c>
      <c r="M4324" s="190">
        <v>0</v>
      </c>
      <c r="N4324" s="190">
        <v>0</v>
      </c>
      <c r="O4324" s="190">
        <v>0</v>
      </c>
      <c r="P4324" s="189">
        <f t="shared" si="379"/>
        <v>278371.79320000001</v>
      </c>
      <c r="Q4324" s="191">
        <f t="shared" si="380"/>
        <v>556.61</v>
      </c>
      <c r="R4324" s="191">
        <f t="shared" si="381"/>
        <v>556.61</v>
      </c>
      <c r="S4324" s="90" t="s">
        <v>42</v>
      </c>
      <c r="T4324" s="55" t="s">
        <v>34</v>
      </c>
    </row>
    <row r="4325" spans="1:20">
      <c r="A4325" s="27">
        <v>49</v>
      </c>
      <c r="B4325" s="90" t="s">
        <v>3494</v>
      </c>
      <c r="C4325" s="55">
        <v>1952</v>
      </c>
      <c r="D4325" s="55">
        <v>1952</v>
      </c>
      <c r="E4325" s="90" t="s">
        <v>339</v>
      </c>
      <c r="F4325" s="55">
        <v>2</v>
      </c>
      <c r="G4325" s="55">
        <v>1</v>
      </c>
      <c r="H4325" s="190">
        <v>378.9</v>
      </c>
      <c r="I4325" s="190">
        <v>378.9</v>
      </c>
      <c r="J4325" s="190">
        <v>200.1</v>
      </c>
      <c r="K4325" s="190">
        <v>20</v>
      </c>
      <c r="L4325" s="189">
        <f>'Форма 2'!C4329</f>
        <v>3174181.7039999999</v>
      </c>
      <c r="M4325" s="190">
        <v>0</v>
      </c>
      <c r="N4325" s="190">
        <v>0</v>
      </c>
      <c r="O4325" s="190">
        <v>0</v>
      </c>
      <c r="P4325" s="189">
        <f t="shared" si="379"/>
        <v>3174181.7039999999</v>
      </c>
      <c r="Q4325" s="191">
        <f t="shared" si="380"/>
        <v>8377.36</v>
      </c>
      <c r="R4325" s="191">
        <f t="shared" si="381"/>
        <v>8377.36</v>
      </c>
      <c r="S4325" s="90" t="s">
        <v>42</v>
      </c>
      <c r="T4325" s="55" t="s">
        <v>34</v>
      </c>
    </row>
    <row r="4326" spans="1:20">
      <c r="A4326" s="27">
        <v>50</v>
      </c>
      <c r="B4326" s="90" t="s">
        <v>3495</v>
      </c>
      <c r="C4326" s="55">
        <v>1952</v>
      </c>
      <c r="D4326" s="55">
        <v>2010</v>
      </c>
      <c r="E4326" s="90" t="s">
        <v>339</v>
      </c>
      <c r="F4326" s="55">
        <v>2</v>
      </c>
      <c r="G4326" s="55">
        <v>1</v>
      </c>
      <c r="H4326" s="190">
        <v>350.2</v>
      </c>
      <c r="I4326" s="190">
        <v>350.2</v>
      </c>
      <c r="J4326" s="190">
        <v>350.2</v>
      </c>
      <c r="K4326" s="190">
        <v>26</v>
      </c>
      <c r="L4326" s="189">
        <f>'Форма 2'!C4330</f>
        <v>935475.25200000009</v>
      </c>
      <c r="M4326" s="190">
        <v>0</v>
      </c>
      <c r="N4326" s="190">
        <v>0</v>
      </c>
      <c r="O4326" s="190">
        <v>0</v>
      </c>
      <c r="P4326" s="189">
        <f t="shared" ref="P4326:P4389" si="384">L4326</f>
        <v>935475.25200000009</v>
      </c>
      <c r="Q4326" s="191">
        <f t="shared" ref="Q4326:Q4389" si="385">L4326/I4326</f>
        <v>2671.26</v>
      </c>
      <c r="R4326" s="191">
        <f t="shared" ref="R4326:R4389" si="386">Q4326</f>
        <v>2671.26</v>
      </c>
      <c r="S4326" s="90" t="s">
        <v>42</v>
      </c>
      <c r="T4326" s="55" t="s">
        <v>34</v>
      </c>
    </row>
    <row r="4327" spans="1:20">
      <c r="A4327" s="27">
        <v>51</v>
      </c>
      <c r="B4327" s="90" t="s">
        <v>3496</v>
      </c>
      <c r="C4327" s="55">
        <v>1984</v>
      </c>
      <c r="D4327" s="55">
        <v>1984</v>
      </c>
      <c r="E4327" s="90" t="s">
        <v>328</v>
      </c>
      <c r="F4327" s="55">
        <v>2</v>
      </c>
      <c r="G4327" s="55">
        <v>4</v>
      </c>
      <c r="H4327" s="190">
        <v>1315</v>
      </c>
      <c r="I4327" s="190">
        <v>1315</v>
      </c>
      <c r="J4327" s="190">
        <v>1182</v>
      </c>
      <c r="K4327" s="190">
        <v>58</v>
      </c>
      <c r="L4327" s="189">
        <f>'Форма 2'!C4331</f>
        <v>3607321.15</v>
      </c>
      <c r="M4327" s="190">
        <v>0</v>
      </c>
      <c r="N4327" s="190">
        <v>0</v>
      </c>
      <c r="O4327" s="190">
        <v>0</v>
      </c>
      <c r="P4327" s="189">
        <f t="shared" si="384"/>
        <v>3607321.15</v>
      </c>
      <c r="Q4327" s="191">
        <f t="shared" si="385"/>
        <v>2743.21</v>
      </c>
      <c r="R4327" s="191">
        <f t="shared" si="386"/>
        <v>2743.21</v>
      </c>
      <c r="S4327" s="90" t="s">
        <v>42</v>
      </c>
      <c r="T4327" s="55" t="s">
        <v>34</v>
      </c>
    </row>
    <row r="4328" spans="1:20">
      <c r="A4328" s="160">
        <v>52</v>
      </c>
      <c r="B4328" s="200" t="s">
        <v>3497</v>
      </c>
      <c r="C4328" s="55">
        <v>1985</v>
      </c>
      <c r="D4328" s="55">
        <v>1985</v>
      </c>
      <c r="E4328" s="90" t="s">
        <v>339</v>
      </c>
      <c r="F4328" s="55">
        <v>2</v>
      </c>
      <c r="G4328" s="55">
        <v>1</v>
      </c>
      <c r="H4328" s="190">
        <v>321.39999999999998</v>
      </c>
      <c r="I4328" s="190">
        <v>321.39999999999998</v>
      </c>
      <c r="J4328" s="190">
        <v>24.8</v>
      </c>
      <c r="K4328" s="190">
        <v>11</v>
      </c>
      <c r="L4328" s="189">
        <f>'Форма 2'!C4332</f>
        <v>881667.6939999999</v>
      </c>
      <c r="M4328" s="190">
        <v>0</v>
      </c>
      <c r="N4328" s="190">
        <v>0</v>
      </c>
      <c r="O4328" s="190">
        <v>0</v>
      </c>
      <c r="P4328" s="189">
        <f t="shared" si="384"/>
        <v>881667.6939999999</v>
      </c>
      <c r="Q4328" s="191">
        <f t="shared" si="385"/>
        <v>2743.21</v>
      </c>
      <c r="R4328" s="191">
        <f t="shared" si="386"/>
        <v>2743.21</v>
      </c>
      <c r="S4328" s="90" t="s">
        <v>42</v>
      </c>
      <c r="T4328" s="55" t="s">
        <v>34</v>
      </c>
    </row>
    <row r="4329" spans="1:20" ht="15.75">
      <c r="A4329" s="162"/>
      <c r="B4329" s="163" t="s">
        <v>4714</v>
      </c>
      <c r="C4329" s="150"/>
      <c r="D4329" s="61"/>
      <c r="E4329" s="61"/>
      <c r="F4329" s="73"/>
      <c r="G4329" s="73"/>
      <c r="H4329" s="51">
        <f t="shared" ref="H4329:K4329" si="387">SUM(H4330:H4334)</f>
        <v>8014.4</v>
      </c>
      <c r="I4329" s="51">
        <f t="shared" si="387"/>
        <v>7364.5999999999995</v>
      </c>
      <c r="J4329" s="51">
        <f t="shared" si="387"/>
        <v>6475.5</v>
      </c>
      <c r="K4329" s="51">
        <f t="shared" si="387"/>
        <v>320</v>
      </c>
      <c r="L4329" s="51">
        <f>SUM(L4330:L4334)</f>
        <v>9318283.7449999992</v>
      </c>
      <c r="M4329" s="20"/>
      <c r="N4329" s="20"/>
      <c r="O4329" s="20"/>
      <c r="P4329" s="51"/>
      <c r="Q4329" s="128"/>
      <c r="R4329" s="128"/>
      <c r="S4329" s="20"/>
      <c r="T4329" s="61"/>
    </row>
    <row r="4330" spans="1:20">
      <c r="A4330" s="137">
        <v>1</v>
      </c>
      <c r="B4330" s="199" t="s">
        <v>439</v>
      </c>
      <c r="C4330" s="55">
        <v>1967</v>
      </c>
      <c r="D4330" s="55">
        <v>2007</v>
      </c>
      <c r="E4330" s="90" t="s">
        <v>28</v>
      </c>
      <c r="F4330" s="55">
        <v>2</v>
      </c>
      <c r="G4330" s="55">
        <v>3</v>
      </c>
      <c r="H4330" s="190">
        <v>858.9</v>
      </c>
      <c r="I4330" s="190">
        <v>775.9</v>
      </c>
      <c r="J4330" s="190">
        <v>775.9</v>
      </c>
      <c r="K4330" s="190">
        <v>45</v>
      </c>
      <c r="L4330" s="189">
        <f>'Форма 2'!C4334</f>
        <v>1007149.2359999999</v>
      </c>
      <c r="M4330" s="190">
        <v>0</v>
      </c>
      <c r="N4330" s="190">
        <v>0</v>
      </c>
      <c r="O4330" s="190">
        <v>0</v>
      </c>
      <c r="P4330" s="189">
        <f t="shared" si="384"/>
        <v>1007149.2359999999</v>
      </c>
      <c r="Q4330" s="191">
        <f t="shared" si="385"/>
        <v>1298.04</v>
      </c>
      <c r="R4330" s="191">
        <f t="shared" si="386"/>
        <v>1298.04</v>
      </c>
      <c r="S4330" s="90" t="s">
        <v>42</v>
      </c>
      <c r="T4330" s="55" t="s">
        <v>34</v>
      </c>
    </row>
    <row r="4331" spans="1:20">
      <c r="A4331" s="27">
        <v>2</v>
      </c>
      <c r="B4331" s="90" t="s">
        <v>440</v>
      </c>
      <c r="C4331" s="55">
        <v>1969</v>
      </c>
      <c r="D4331" s="55">
        <v>2014</v>
      </c>
      <c r="E4331" s="90" t="s">
        <v>28</v>
      </c>
      <c r="F4331" s="55">
        <v>2</v>
      </c>
      <c r="G4331" s="55">
        <v>3</v>
      </c>
      <c r="H4331" s="190">
        <v>860.9</v>
      </c>
      <c r="I4331" s="190">
        <v>777.9</v>
      </c>
      <c r="J4331" s="190">
        <v>777.9</v>
      </c>
      <c r="K4331" s="190">
        <v>27</v>
      </c>
      <c r="L4331" s="189">
        <f>'Форма 2'!C4335</f>
        <v>1009745.316</v>
      </c>
      <c r="M4331" s="190">
        <v>0</v>
      </c>
      <c r="N4331" s="190">
        <v>0</v>
      </c>
      <c r="O4331" s="190">
        <v>0</v>
      </c>
      <c r="P4331" s="189">
        <f t="shared" si="384"/>
        <v>1009745.316</v>
      </c>
      <c r="Q4331" s="191">
        <f t="shared" si="385"/>
        <v>1298.04</v>
      </c>
      <c r="R4331" s="191">
        <f t="shared" si="386"/>
        <v>1298.04</v>
      </c>
      <c r="S4331" s="90" t="s">
        <v>42</v>
      </c>
      <c r="T4331" s="55" t="s">
        <v>34</v>
      </c>
    </row>
    <row r="4332" spans="1:20">
      <c r="A4332" s="27">
        <v>3</v>
      </c>
      <c r="B4332" s="90" t="s">
        <v>441</v>
      </c>
      <c r="C4332" s="55">
        <v>1976</v>
      </c>
      <c r="D4332" s="55">
        <v>2018</v>
      </c>
      <c r="E4332" s="90" t="s">
        <v>345</v>
      </c>
      <c r="F4332" s="55">
        <v>5</v>
      </c>
      <c r="G4332" s="55">
        <v>6</v>
      </c>
      <c r="H4332" s="190">
        <v>4859.8999999999996</v>
      </c>
      <c r="I4332" s="190">
        <v>4476.8999999999996</v>
      </c>
      <c r="J4332" s="190">
        <v>3587.8</v>
      </c>
      <c r="K4332" s="190">
        <v>162</v>
      </c>
      <c r="L4332" s="189">
        <f>'Форма 2'!C4336</f>
        <v>6558927.1139999991</v>
      </c>
      <c r="M4332" s="190">
        <v>0</v>
      </c>
      <c r="N4332" s="190">
        <v>0</v>
      </c>
      <c r="O4332" s="190">
        <v>0</v>
      </c>
      <c r="P4332" s="189">
        <f t="shared" si="384"/>
        <v>6558927.1139999991</v>
      </c>
      <c r="Q4332" s="191">
        <f t="shared" si="385"/>
        <v>1465.06</v>
      </c>
      <c r="R4332" s="191">
        <f t="shared" si="386"/>
        <v>1465.06</v>
      </c>
      <c r="S4332" s="90" t="s">
        <v>42</v>
      </c>
      <c r="T4332" s="55" t="s">
        <v>34</v>
      </c>
    </row>
    <row r="4333" spans="1:20">
      <c r="A4333" s="27">
        <v>4</v>
      </c>
      <c r="B4333" s="90" t="s">
        <v>442</v>
      </c>
      <c r="C4333" s="55">
        <v>1963</v>
      </c>
      <c r="D4333" s="55">
        <v>2007</v>
      </c>
      <c r="E4333" s="90" t="s">
        <v>327</v>
      </c>
      <c r="F4333" s="55">
        <v>2</v>
      </c>
      <c r="G4333" s="55">
        <v>2</v>
      </c>
      <c r="H4333" s="190">
        <v>631.20000000000005</v>
      </c>
      <c r="I4333" s="190">
        <v>563</v>
      </c>
      <c r="J4333" s="190">
        <v>563</v>
      </c>
      <c r="K4333" s="190">
        <v>58</v>
      </c>
      <c r="L4333" s="189">
        <f>'Форма 2'!C4337</f>
        <v>313371.43</v>
      </c>
      <c r="M4333" s="190">
        <v>0</v>
      </c>
      <c r="N4333" s="190">
        <v>0</v>
      </c>
      <c r="O4333" s="190">
        <v>0</v>
      </c>
      <c r="P4333" s="189">
        <f t="shared" si="384"/>
        <v>313371.43</v>
      </c>
      <c r="Q4333" s="191">
        <f t="shared" si="385"/>
        <v>556.61</v>
      </c>
      <c r="R4333" s="191">
        <f t="shared" si="386"/>
        <v>556.61</v>
      </c>
      <c r="S4333" s="90" t="s">
        <v>42</v>
      </c>
      <c r="T4333" s="55" t="s">
        <v>34</v>
      </c>
    </row>
    <row r="4334" spans="1:20">
      <c r="A4334" s="160">
        <v>5</v>
      </c>
      <c r="B4334" s="231" t="s">
        <v>437</v>
      </c>
      <c r="C4334" s="41">
        <v>1975</v>
      </c>
      <c r="D4334" s="55">
        <v>1975</v>
      </c>
      <c r="E4334" s="55" t="s">
        <v>28</v>
      </c>
      <c r="F4334" s="55">
        <v>2</v>
      </c>
      <c r="G4334" s="55">
        <v>2</v>
      </c>
      <c r="H4334" s="220">
        <v>803.5</v>
      </c>
      <c r="I4334" s="220">
        <v>770.9</v>
      </c>
      <c r="J4334" s="220">
        <v>770.9</v>
      </c>
      <c r="K4334" s="220">
        <v>28</v>
      </c>
      <c r="L4334" s="189">
        <f>'Форма 2'!C4338</f>
        <v>429090.64899999998</v>
      </c>
      <c r="M4334" s="190">
        <v>0</v>
      </c>
      <c r="N4334" s="190">
        <v>0</v>
      </c>
      <c r="O4334" s="190">
        <v>0</v>
      </c>
      <c r="P4334" s="189">
        <f t="shared" si="384"/>
        <v>429090.64899999998</v>
      </c>
      <c r="Q4334" s="191">
        <f t="shared" si="385"/>
        <v>556.61</v>
      </c>
      <c r="R4334" s="191">
        <f t="shared" si="386"/>
        <v>556.61</v>
      </c>
      <c r="S4334" s="90" t="s">
        <v>42</v>
      </c>
      <c r="T4334" s="55" t="s">
        <v>34</v>
      </c>
    </row>
    <row r="4335" spans="1:20" ht="15.75">
      <c r="A4335" s="162"/>
      <c r="B4335" s="163" t="s">
        <v>4715</v>
      </c>
      <c r="C4335" s="150"/>
      <c r="D4335" s="61"/>
      <c r="E4335" s="61"/>
      <c r="F4335" s="73"/>
      <c r="G4335" s="73"/>
      <c r="H4335" s="51">
        <f t="shared" ref="H4335:K4335" si="388">SUM(H4336:H4338)</f>
        <v>1500.6</v>
      </c>
      <c r="I4335" s="51">
        <f t="shared" si="388"/>
        <v>484.9</v>
      </c>
      <c r="J4335" s="51">
        <f t="shared" si="388"/>
        <v>1343.3000000000002</v>
      </c>
      <c r="K4335" s="51">
        <f t="shared" si="388"/>
        <v>73</v>
      </c>
      <c r="L4335" s="51">
        <f>SUM(L4336:L4338)</f>
        <v>522454.989</v>
      </c>
      <c r="M4335" s="20"/>
      <c r="N4335" s="20"/>
      <c r="O4335" s="20"/>
      <c r="P4335" s="51"/>
      <c r="Q4335" s="128"/>
      <c r="R4335" s="128"/>
      <c r="S4335" s="20"/>
      <c r="T4335" s="61"/>
    </row>
    <row r="4336" spans="1:20">
      <c r="A4336" s="137">
        <v>1</v>
      </c>
      <c r="B4336" s="199" t="s">
        <v>4468</v>
      </c>
      <c r="C4336" s="55">
        <v>1968</v>
      </c>
      <c r="D4336" s="55"/>
      <c r="E4336" s="90" t="s">
        <v>28</v>
      </c>
      <c r="F4336" s="55">
        <v>2</v>
      </c>
      <c r="G4336" s="55">
        <v>2</v>
      </c>
      <c r="H4336" s="190">
        <v>494.7</v>
      </c>
      <c r="I4336" s="190">
        <v>364</v>
      </c>
      <c r="J4336" s="190">
        <v>458.3</v>
      </c>
      <c r="K4336" s="190">
        <v>24</v>
      </c>
      <c r="L4336" s="189">
        <f>'Форма 2'!C4340</f>
        <v>472486.56</v>
      </c>
      <c r="M4336" s="190">
        <v>0</v>
      </c>
      <c r="N4336" s="190">
        <v>0</v>
      </c>
      <c r="O4336" s="190">
        <v>0</v>
      </c>
      <c r="P4336" s="189">
        <f t="shared" si="384"/>
        <v>472486.56</v>
      </c>
      <c r="Q4336" s="191">
        <f t="shared" si="385"/>
        <v>1298.04</v>
      </c>
      <c r="R4336" s="191">
        <f t="shared" si="386"/>
        <v>1298.04</v>
      </c>
      <c r="S4336" s="90" t="s">
        <v>42</v>
      </c>
      <c r="T4336" s="55" t="s">
        <v>34</v>
      </c>
    </row>
    <row r="4337" spans="1:20">
      <c r="A4337" s="27">
        <v>2</v>
      </c>
      <c r="B4337" s="90" t="s">
        <v>4467</v>
      </c>
      <c r="C4337" s="55">
        <v>1971</v>
      </c>
      <c r="D4337" s="55"/>
      <c r="E4337" s="90" t="s">
        <v>28</v>
      </c>
      <c r="F4337" s="55">
        <v>2</v>
      </c>
      <c r="G4337" s="55">
        <v>1</v>
      </c>
      <c r="H4337" s="190">
        <v>354.6</v>
      </c>
      <c r="I4337" s="190">
        <v>24</v>
      </c>
      <c r="J4337" s="190">
        <v>330.6</v>
      </c>
      <c r="K4337" s="190">
        <v>12</v>
      </c>
      <c r="L4337" s="189">
        <f>'Форма 2'!C4341</f>
        <v>13358.64</v>
      </c>
      <c r="M4337" s="190">
        <v>0</v>
      </c>
      <c r="N4337" s="190">
        <v>0</v>
      </c>
      <c r="O4337" s="190">
        <v>0</v>
      </c>
      <c r="P4337" s="189">
        <f t="shared" si="384"/>
        <v>13358.64</v>
      </c>
      <c r="Q4337" s="191">
        <f t="shared" si="385"/>
        <v>556.61</v>
      </c>
      <c r="R4337" s="191">
        <f t="shared" si="386"/>
        <v>556.61</v>
      </c>
      <c r="S4337" s="90" t="s">
        <v>42</v>
      </c>
      <c r="T4337" s="55" t="s">
        <v>35</v>
      </c>
    </row>
    <row r="4338" spans="1:20">
      <c r="A4338" s="160">
        <v>3</v>
      </c>
      <c r="B4338" s="192" t="s">
        <v>3697</v>
      </c>
      <c r="C4338" s="186">
        <v>1970</v>
      </c>
      <c r="D4338" s="55"/>
      <c r="E4338" s="198" t="s">
        <v>28</v>
      </c>
      <c r="F4338" s="55">
        <v>2</v>
      </c>
      <c r="G4338" s="27">
        <v>2</v>
      </c>
      <c r="H4338" s="187">
        <v>651.29999999999995</v>
      </c>
      <c r="I4338" s="187">
        <v>96.9</v>
      </c>
      <c r="J4338" s="187">
        <v>554.4</v>
      </c>
      <c r="K4338" s="188">
        <v>37</v>
      </c>
      <c r="L4338" s="189">
        <f>'Форма 2'!C4342</f>
        <v>36609.789000000004</v>
      </c>
      <c r="M4338" s="190">
        <v>0</v>
      </c>
      <c r="N4338" s="190">
        <v>0</v>
      </c>
      <c r="O4338" s="190">
        <v>0</v>
      </c>
      <c r="P4338" s="189">
        <f t="shared" si="384"/>
        <v>36609.789000000004</v>
      </c>
      <c r="Q4338" s="191">
        <f t="shared" si="385"/>
        <v>377.81</v>
      </c>
      <c r="R4338" s="191">
        <f t="shared" si="386"/>
        <v>377.81</v>
      </c>
      <c r="S4338" s="90" t="s">
        <v>42</v>
      </c>
      <c r="T4338" s="55" t="s">
        <v>34</v>
      </c>
    </row>
    <row r="4339" spans="1:20" ht="15.75">
      <c r="A4339" s="162"/>
      <c r="B4339" s="163" t="s">
        <v>4716</v>
      </c>
      <c r="C4339" s="150"/>
      <c r="D4339" s="61"/>
      <c r="E4339" s="61"/>
      <c r="F4339" s="73"/>
      <c r="G4339" s="73"/>
      <c r="H4339" s="51">
        <f t="shared" ref="H4339:K4339" si="389">SUM(H4340:H4361)</f>
        <v>15875.69</v>
      </c>
      <c r="I4339" s="51">
        <f t="shared" si="389"/>
        <v>12991.939999999999</v>
      </c>
      <c r="J4339" s="51">
        <f t="shared" si="389"/>
        <v>10592.359999999999</v>
      </c>
      <c r="K4339" s="51">
        <f t="shared" si="389"/>
        <v>335</v>
      </c>
      <c r="L4339" s="51">
        <f>SUM(L4340:L4361)</f>
        <v>32067920.7894</v>
      </c>
      <c r="M4339" s="20"/>
      <c r="N4339" s="20"/>
      <c r="O4339" s="20"/>
      <c r="P4339" s="51"/>
      <c r="Q4339" s="128"/>
      <c r="R4339" s="128"/>
      <c r="S4339" s="20"/>
      <c r="T4339" s="61"/>
    </row>
    <row r="4340" spans="1:20">
      <c r="A4340" s="137">
        <v>1</v>
      </c>
      <c r="B4340" s="193" t="s">
        <v>2795</v>
      </c>
      <c r="C4340" s="194">
        <v>1971</v>
      </c>
      <c r="D4340" s="27"/>
      <c r="E4340" s="135" t="s">
        <v>28</v>
      </c>
      <c r="F4340" s="55">
        <v>2</v>
      </c>
      <c r="G4340" s="27">
        <v>2</v>
      </c>
      <c r="H4340" s="187">
        <v>428</v>
      </c>
      <c r="I4340" s="187">
        <v>273</v>
      </c>
      <c r="J4340" s="187">
        <v>268</v>
      </c>
      <c r="K4340" s="188">
        <v>36</v>
      </c>
      <c r="L4340" s="189">
        <f>'Форма 2'!C4344</f>
        <v>103142.13</v>
      </c>
      <c r="M4340" s="190">
        <v>0</v>
      </c>
      <c r="N4340" s="190">
        <v>0</v>
      </c>
      <c r="O4340" s="190">
        <v>0</v>
      </c>
      <c r="P4340" s="189">
        <f t="shared" si="384"/>
        <v>103142.13</v>
      </c>
      <c r="Q4340" s="191">
        <f t="shared" si="385"/>
        <v>377.81</v>
      </c>
      <c r="R4340" s="191">
        <f t="shared" si="386"/>
        <v>377.81</v>
      </c>
      <c r="S4340" s="90" t="s">
        <v>42</v>
      </c>
      <c r="T4340" s="55" t="s">
        <v>34</v>
      </c>
    </row>
    <row r="4341" spans="1:20">
      <c r="A4341" s="27">
        <v>2</v>
      </c>
      <c r="B4341" s="104" t="s">
        <v>4506</v>
      </c>
      <c r="C4341" s="41">
        <v>1961</v>
      </c>
      <c r="D4341" s="55"/>
      <c r="E4341" s="55" t="s">
        <v>28</v>
      </c>
      <c r="F4341" s="55">
        <v>2</v>
      </c>
      <c r="G4341" s="55">
        <v>2</v>
      </c>
      <c r="H4341" s="220">
        <v>387</v>
      </c>
      <c r="I4341" s="220">
        <v>244</v>
      </c>
      <c r="J4341" s="220">
        <v>244</v>
      </c>
      <c r="K4341" s="220"/>
      <c r="L4341" s="189">
        <f>'Форма 2'!C4345</f>
        <v>897676</v>
      </c>
      <c r="M4341" s="190">
        <v>0</v>
      </c>
      <c r="N4341" s="190">
        <v>0</v>
      </c>
      <c r="O4341" s="190">
        <v>0</v>
      </c>
      <c r="P4341" s="189">
        <f t="shared" si="384"/>
        <v>897676</v>
      </c>
      <c r="Q4341" s="191">
        <f t="shared" si="385"/>
        <v>3679</v>
      </c>
      <c r="R4341" s="191">
        <f t="shared" si="386"/>
        <v>3679</v>
      </c>
      <c r="S4341" s="90" t="s">
        <v>42</v>
      </c>
      <c r="T4341" s="55" t="s">
        <v>34</v>
      </c>
    </row>
    <row r="4342" spans="1:20">
      <c r="A4342" s="27">
        <v>3</v>
      </c>
      <c r="B4342" s="104" t="s">
        <v>4507</v>
      </c>
      <c r="C4342" s="41">
        <v>1962</v>
      </c>
      <c r="D4342" s="55"/>
      <c r="E4342" s="55" t="s">
        <v>28</v>
      </c>
      <c r="F4342" s="55">
        <v>2</v>
      </c>
      <c r="G4342" s="55">
        <v>2</v>
      </c>
      <c r="H4342" s="220">
        <v>448.2</v>
      </c>
      <c r="I4342" s="220">
        <v>272.5</v>
      </c>
      <c r="J4342" s="220">
        <v>196.2</v>
      </c>
      <c r="K4342" s="220">
        <v>28</v>
      </c>
      <c r="L4342" s="189">
        <f>'Форма 2'!C4346</f>
        <v>938767.95</v>
      </c>
      <c r="M4342" s="190">
        <v>0</v>
      </c>
      <c r="N4342" s="190">
        <v>0</v>
      </c>
      <c r="O4342" s="190">
        <v>0</v>
      </c>
      <c r="P4342" s="189">
        <f t="shared" si="384"/>
        <v>938767.95</v>
      </c>
      <c r="Q4342" s="191">
        <f t="shared" si="385"/>
        <v>3445.02</v>
      </c>
      <c r="R4342" s="191">
        <f t="shared" si="386"/>
        <v>3445.02</v>
      </c>
      <c r="S4342" s="90" t="s">
        <v>42</v>
      </c>
      <c r="T4342" s="55" t="s">
        <v>34</v>
      </c>
    </row>
    <row r="4343" spans="1:20">
      <c r="A4343" s="27">
        <v>4</v>
      </c>
      <c r="B4343" s="104" t="s">
        <v>4508</v>
      </c>
      <c r="C4343" s="41">
        <v>1987</v>
      </c>
      <c r="D4343" s="55"/>
      <c r="E4343" s="55" t="s">
        <v>28</v>
      </c>
      <c r="F4343" s="55">
        <v>3</v>
      </c>
      <c r="G4343" s="55">
        <v>3</v>
      </c>
      <c r="H4343" s="220">
        <v>1818.11</v>
      </c>
      <c r="I4343" s="220">
        <v>1042.03</v>
      </c>
      <c r="J4343" s="220">
        <v>1042.03</v>
      </c>
      <c r="K4343" s="220">
        <v>80</v>
      </c>
      <c r="L4343" s="189">
        <f>'Форма 2'!C4347</f>
        <v>2858507.1162999999</v>
      </c>
      <c r="M4343" s="190">
        <v>0</v>
      </c>
      <c r="N4343" s="190">
        <v>0</v>
      </c>
      <c r="O4343" s="190">
        <v>0</v>
      </c>
      <c r="P4343" s="189">
        <f t="shared" si="384"/>
        <v>2858507.1162999999</v>
      </c>
      <c r="Q4343" s="191">
        <f t="shared" si="385"/>
        <v>2743.21</v>
      </c>
      <c r="R4343" s="191">
        <f t="shared" si="386"/>
        <v>2743.21</v>
      </c>
      <c r="S4343" s="90" t="s">
        <v>42</v>
      </c>
      <c r="T4343" s="55" t="s">
        <v>35</v>
      </c>
    </row>
    <row r="4344" spans="1:20">
      <c r="A4344" s="27">
        <v>5</v>
      </c>
      <c r="B4344" s="104" t="s">
        <v>4505</v>
      </c>
      <c r="C4344" s="41">
        <v>1947</v>
      </c>
      <c r="D4344" s="55"/>
      <c r="E4344" s="55" t="s">
        <v>508</v>
      </c>
      <c r="F4344" s="55">
        <v>1</v>
      </c>
      <c r="G4344" s="55"/>
      <c r="H4344" s="220">
        <v>123</v>
      </c>
      <c r="I4344" s="220">
        <v>88</v>
      </c>
      <c r="J4344" s="220">
        <v>88</v>
      </c>
      <c r="K4344" s="220"/>
      <c r="L4344" s="189">
        <f>'Форма 2'!C4348</f>
        <v>303161.76</v>
      </c>
      <c r="M4344" s="190">
        <v>0</v>
      </c>
      <c r="N4344" s="190">
        <v>0</v>
      </c>
      <c r="O4344" s="190">
        <v>0</v>
      </c>
      <c r="P4344" s="189">
        <f t="shared" si="384"/>
        <v>303161.76</v>
      </c>
      <c r="Q4344" s="191">
        <f t="shared" si="385"/>
        <v>3445.02</v>
      </c>
      <c r="R4344" s="191">
        <f t="shared" si="386"/>
        <v>3445.02</v>
      </c>
      <c r="S4344" s="90" t="s">
        <v>42</v>
      </c>
      <c r="T4344" s="55" t="s">
        <v>34</v>
      </c>
    </row>
    <row r="4345" spans="1:20">
      <c r="A4345" s="27">
        <v>6</v>
      </c>
      <c r="B4345" s="104" t="s">
        <v>4509</v>
      </c>
      <c r="C4345" s="41">
        <v>1988</v>
      </c>
      <c r="D4345" s="55"/>
      <c r="E4345" s="55" t="s">
        <v>28</v>
      </c>
      <c r="F4345" s="55">
        <v>3</v>
      </c>
      <c r="G4345" s="55">
        <v>3</v>
      </c>
      <c r="H4345" s="220">
        <v>1289.44</v>
      </c>
      <c r="I4345" s="220">
        <v>737.08</v>
      </c>
      <c r="J4345" s="220">
        <v>737.08</v>
      </c>
      <c r="K4345" s="220">
        <v>42</v>
      </c>
      <c r="L4345" s="189">
        <f>'Форма 2'!C4349</f>
        <v>2021965.2268000001</v>
      </c>
      <c r="M4345" s="190">
        <v>0</v>
      </c>
      <c r="N4345" s="190">
        <v>0</v>
      </c>
      <c r="O4345" s="190">
        <v>0</v>
      </c>
      <c r="P4345" s="189">
        <f t="shared" si="384"/>
        <v>2021965.2268000001</v>
      </c>
      <c r="Q4345" s="191">
        <f t="shared" si="385"/>
        <v>2743.21</v>
      </c>
      <c r="R4345" s="191">
        <f t="shared" si="386"/>
        <v>2743.21</v>
      </c>
      <c r="S4345" s="90" t="s">
        <v>42</v>
      </c>
      <c r="T4345" s="55" t="s">
        <v>35</v>
      </c>
    </row>
    <row r="4346" spans="1:20">
      <c r="A4346" s="27">
        <v>7</v>
      </c>
      <c r="B4346" s="104" t="s">
        <v>4510</v>
      </c>
      <c r="C4346" s="41">
        <v>1990</v>
      </c>
      <c r="D4346" s="55"/>
      <c r="E4346" s="55" t="s">
        <v>4595</v>
      </c>
      <c r="F4346" s="55">
        <v>3</v>
      </c>
      <c r="G4346" s="55">
        <v>2</v>
      </c>
      <c r="H4346" s="220">
        <v>1322.35</v>
      </c>
      <c r="I4346" s="220">
        <v>745.02</v>
      </c>
      <c r="J4346" s="220">
        <v>745.02</v>
      </c>
      <c r="K4346" s="220">
        <v>49</v>
      </c>
      <c r="L4346" s="189">
        <f>'Форма 2'!C4350</f>
        <v>2043746.3141999999</v>
      </c>
      <c r="M4346" s="190">
        <v>0</v>
      </c>
      <c r="N4346" s="190">
        <v>0</v>
      </c>
      <c r="O4346" s="190">
        <v>0</v>
      </c>
      <c r="P4346" s="189">
        <f t="shared" si="384"/>
        <v>2043746.3141999999</v>
      </c>
      <c r="Q4346" s="191">
        <f t="shared" si="385"/>
        <v>2743.21</v>
      </c>
      <c r="R4346" s="191">
        <f t="shared" si="386"/>
        <v>2743.21</v>
      </c>
      <c r="S4346" s="90" t="s">
        <v>42</v>
      </c>
      <c r="T4346" s="55" t="s">
        <v>34</v>
      </c>
    </row>
    <row r="4347" spans="1:20">
      <c r="A4347" s="27">
        <v>8</v>
      </c>
      <c r="B4347" s="104" t="s">
        <v>4511</v>
      </c>
      <c r="C4347" s="41">
        <v>1990</v>
      </c>
      <c r="D4347" s="55"/>
      <c r="E4347" s="55" t="s">
        <v>28</v>
      </c>
      <c r="F4347" s="55">
        <v>3</v>
      </c>
      <c r="G4347" s="55">
        <v>2</v>
      </c>
      <c r="H4347" s="220">
        <v>2070.36</v>
      </c>
      <c r="I4347" s="220">
        <v>1415.51</v>
      </c>
      <c r="J4347" s="220">
        <v>1299.6300000000001</v>
      </c>
      <c r="K4347" s="220"/>
      <c r="L4347" s="189">
        <f>'Форма 2'!C4351</f>
        <v>3883041.1871000002</v>
      </c>
      <c r="M4347" s="190">
        <v>0</v>
      </c>
      <c r="N4347" s="190">
        <v>0</v>
      </c>
      <c r="O4347" s="190">
        <v>0</v>
      </c>
      <c r="P4347" s="189">
        <f t="shared" si="384"/>
        <v>3883041.1871000002</v>
      </c>
      <c r="Q4347" s="191">
        <f t="shared" si="385"/>
        <v>2743.21</v>
      </c>
      <c r="R4347" s="191">
        <f t="shared" si="386"/>
        <v>2743.21</v>
      </c>
      <c r="S4347" s="90" t="s">
        <v>42</v>
      </c>
      <c r="T4347" s="55" t="s">
        <v>34</v>
      </c>
    </row>
    <row r="4348" spans="1:20">
      <c r="A4348" s="27">
        <v>9</v>
      </c>
      <c r="B4348" s="104" t="s">
        <v>4513</v>
      </c>
      <c r="C4348" s="41">
        <v>1973</v>
      </c>
      <c r="D4348" s="55"/>
      <c r="E4348" s="55" t="s">
        <v>28</v>
      </c>
      <c r="F4348" s="55">
        <v>2</v>
      </c>
      <c r="G4348" s="55">
        <v>2</v>
      </c>
      <c r="H4348" s="220">
        <v>721</v>
      </c>
      <c r="I4348" s="220">
        <v>473</v>
      </c>
      <c r="J4348" s="220">
        <v>473</v>
      </c>
      <c r="K4348" s="220"/>
      <c r="L4348" s="189">
        <f>'Форма 2'!C4352</f>
        <v>186011.97999999998</v>
      </c>
      <c r="M4348" s="190">
        <v>0</v>
      </c>
      <c r="N4348" s="190">
        <v>0</v>
      </c>
      <c r="O4348" s="190">
        <v>0</v>
      </c>
      <c r="P4348" s="189">
        <f t="shared" si="384"/>
        <v>186011.97999999998</v>
      </c>
      <c r="Q4348" s="191">
        <f t="shared" si="385"/>
        <v>393.25999999999993</v>
      </c>
      <c r="R4348" s="191">
        <f t="shared" si="386"/>
        <v>393.25999999999993</v>
      </c>
      <c r="S4348" s="90" t="s">
        <v>42</v>
      </c>
      <c r="T4348" s="55" t="s">
        <v>34</v>
      </c>
    </row>
    <row r="4349" spans="1:20">
      <c r="A4349" s="27">
        <v>10</v>
      </c>
      <c r="B4349" s="104" t="s">
        <v>4512</v>
      </c>
      <c r="C4349" s="41">
        <v>1963</v>
      </c>
      <c r="D4349" s="55"/>
      <c r="E4349" s="55" t="s">
        <v>28</v>
      </c>
      <c r="F4349" s="55">
        <v>2</v>
      </c>
      <c r="G4349" s="55">
        <v>2</v>
      </c>
      <c r="H4349" s="220">
        <v>632</v>
      </c>
      <c r="I4349" s="220">
        <v>419</v>
      </c>
      <c r="J4349" s="220">
        <v>419</v>
      </c>
      <c r="K4349" s="220"/>
      <c r="L4349" s="189">
        <f>'Форма 2'!C4353</f>
        <v>1443463.38</v>
      </c>
      <c r="M4349" s="190">
        <v>0</v>
      </c>
      <c r="N4349" s="190">
        <v>0</v>
      </c>
      <c r="O4349" s="190">
        <v>0</v>
      </c>
      <c r="P4349" s="189">
        <f t="shared" si="384"/>
        <v>1443463.38</v>
      </c>
      <c r="Q4349" s="191">
        <f t="shared" si="385"/>
        <v>3445.0199999999995</v>
      </c>
      <c r="R4349" s="191">
        <f t="shared" si="386"/>
        <v>3445.0199999999995</v>
      </c>
      <c r="S4349" s="90" t="s">
        <v>42</v>
      </c>
      <c r="T4349" s="55" t="s">
        <v>34</v>
      </c>
    </row>
    <row r="4350" spans="1:20">
      <c r="A4350" s="27">
        <v>11</v>
      </c>
      <c r="B4350" s="90" t="s">
        <v>4515</v>
      </c>
      <c r="C4350" s="55">
        <v>1965</v>
      </c>
      <c r="D4350" s="55"/>
      <c r="E4350" s="90" t="s">
        <v>28</v>
      </c>
      <c r="F4350" s="55">
        <v>2</v>
      </c>
      <c r="G4350" s="55">
        <v>2</v>
      </c>
      <c r="H4350" s="190">
        <v>627.4</v>
      </c>
      <c r="I4350" s="190">
        <v>627.4</v>
      </c>
      <c r="J4350" s="190">
        <v>605.29999999999995</v>
      </c>
      <c r="K4350" s="190">
        <v>25</v>
      </c>
      <c r="L4350" s="189">
        <f>'Форма 2'!C4354</f>
        <v>2161405.548</v>
      </c>
      <c r="M4350" s="190">
        <v>0</v>
      </c>
      <c r="N4350" s="190">
        <v>0</v>
      </c>
      <c r="O4350" s="190">
        <v>0</v>
      </c>
      <c r="P4350" s="189">
        <f t="shared" si="384"/>
        <v>2161405.548</v>
      </c>
      <c r="Q4350" s="191">
        <f t="shared" si="385"/>
        <v>3445.02</v>
      </c>
      <c r="R4350" s="191">
        <f t="shared" si="386"/>
        <v>3445.02</v>
      </c>
      <c r="S4350" s="90" t="s">
        <v>42</v>
      </c>
      <c r="T4350" s="55" t="s">
        <v>34</v>
      </c>
    </row>
    <row r="4351" spans="1:20">
      <c r="A4351" s="27">
        <v>12</v>
      </c>
      <c r="B4351" s="90" t="s">
        <v>4516</v>
      </c>
      <c r="C4351" s="55">
        <v>1965</v>
      </c>
      <c r="D4351" s="55"/>
      <c r="E4351" s="90" t="s">
        <v>28</v>
      </c>
      <c r="F4351" s="55">
        <v>2</v>
      </c>
      <c r="G4351" s="55">
        <v>2</v>
      </c>
      <c r="H4351" s="190">
        <v>618.29999999999995</v>
      </c>
      <c r="I4351" s="190">
        <v>618.29999999999995</v>
      </c>
      <c r="J4351" s="190">
        <v>571.29999999999995</v>
      </c>
      <c r="K4351" s="190">
        <v>27</v>
      </c>
      <c r="L4351" s="189">
        <f>'Форма 2'!C4355</f>
        <v>2130055.8659999999</v>
      </c>
      <c r="M4351" s="190">
        <v>0</v>
      </c>
      <c r="N4351" s="190">
        <v>0</v>
      </c>
      <c r="O4351" s="190">
        <v>0</v>
      </c>
      <c r="P4351" s="189">
        <f t="shared" si="384"/>
        <v>2130055.8659999999</v>
      </c>
      <c r="Q4351" s="191">
        <f t="shared" si="385"/>
        <v>3445.02</v>
      </c>
      <c r="R4351" s="191">
        <f t="shared" si="386"/>
        <v>3445.02</v>
      </c>
      <c r="S4351" s="90" t="s">
        <v>42</v>
      </c>
      <c r="T4351" s="55" t="s">
        <v>34</v>
      </c>
    </row>
    <row r="4352" spans="1:20">
      <c r="A4352" s="27">
        <v>13</v>
      </c>
      <c r="B4352" s="90" t="s">
        <v>4514</v>
      </c>
      <c r="C4352" s="55">
        <v>1966</v>
      </c>
      <c r="D4352" s="55"/>
      <c r="E4352" s="90" t="s">
        <v>28</v>
      </c>
      <c r="F4352" s="55">
        <v>2</v>
      </c>
      <c r="G4352" s="55">
        <v>2</v>
      </c>
      <c r="H4352" s="190">
        <v>642.70000000000005</v>
      </c>
      <c r="I4352" s="190">
        <v>642.70000000000005</v>
      </c>
      <c r="J4352" s="190">
        <v>603.70000000000005</v>
      </c>
      <c r="K4352" s="190">
        <v>28</v>
      </c>
      <c r="L4352" s="189">
        <f>'Форма 2'!C4356</f>
        <v>2214114.3540000003</v>
      </c>
      <c r="M4352" s="190">
        <v>0</v>
      </c>
      <c r="N4352" s="190">
        <v>0</v>
      </c>
      <c r="O4352" s="190">
        <v>0</v>
      </c>
      <c r="P4352" s="189">
        <f t="shared" si="384"/>
        <v>2214114.3540000003</v>
      </c>
      <c r="Q4352" s="191">
        <f t="shared" si="385"/>
        <v>3445.02</v>
      </c>
      <c r="R4352" s="191">
        <f t="shared" si="386"/>
        <v>3445.02</v>
      </c>
      <c r="S4352" s="90" t="s">
        <v>42</v>
      </c>
      <c r="T4352" s="55" t="s">
        <v>34</v>
      </c>
    </row>
    <row r="4353" spans="1:20">
      <c r="A4353" s="27">
        <v>14</v>
      </c>
      <c r="B4353" s="90" t="s">
        <v>4517</v>
      </c>
      <c r="C4353" s="55">
        <v>1979</v>
      </c>
      <c r="D4353" s="55"/>
      <c r="E4353" s="90" t="s">
        <v>508</v>
      </c>
      <c r="F4353" s="55">
        <v>2</v>
      </c>
      <c r="G4353" s="55">
        <v>2</v>
      </c>
      <c r="H4353" s="190">
        <v>590.9</v>
      </c>
      <c r="I4353" s="190">
        <v>587.29999999999995</v>
      </c>
      <c r="J4353" s="190"/>
      <c r="K4353" s="190"/>
      <c r="L4353" s="189">
        <f>'Форма 2'!C4357</f>
        <v>762338.89199999988</v>
      </c>
      <c r="M4353" s="190">
        <v>0</v>
      </c>
      <c r="N4353" s="190">
        <v>0</v>
      </c>
      <c r="O4353" s="190">
        <v>0</v>
      </c>
      <c r="P4353" s="189">
        <f t="shared" si="384"/>
        <v>762338.89199999988</v>
      </c>
      <c r="Q4353" s="191">
        <f t="shared" si="385"/>
        <v>1298.04</v>
      </c>
      <c r="R4353" s="191">
        <f t="shared" si="386"/>
        <v>1298.04</v>
      </c>
      <c r="S4353" s="90" t="s">
        <v>42</v>
      </c>
      <c r="T4353" s="55" t="s">
        <v>34</v>
      </c>
    </row>
    <row r="4354" spans="1:20">
      <c r="A4354" s="27">
        <v>15</v>
      </c>
      <c r="B4354" s="90" t="s">
        <v>4518</v>
      </c>
      <c r="C4354" s="55">
        <v>1988</v>
      </c>
      <c r="D4354" s="55"/>
      <c r="E4354" s="90" t="s">
        <v>28</v>
      </c>
      <c r="F4354" s="55">
        <v>2</v>
      </c>
      <c r="G4354" s="55">
        <v>2</v>
      </c>
      <c r="H4354" s="190">
        <v>550</v>
      </c>
      <c r="I4354" s="190">
        <v>546.9</v>
      </c>
      <c r="J4354" s="190"/>
      <c r="K4354" s="190"/>
      <c r="L4354" s="189">
        <f>'Форма 2'!C4358</f>
        <v>709898.076</v>
      </c>
      <c r="M4354" s="190">
        <v>0</v>
      </c>
      <c r="N4354" s="190">
        <v>0</v>
      </c>
      <c r="O4354" s="190">
        <v>0</v>
      </c>
      <c r="P4354" s="189">
        <f t="shared" si="384"/>
        <v>709898.076</v>
      </c>
      <c r="Q4354" s="191">
        <f t="shared" si="385"/>
        <v>1298.04</v>
      </c>
      <c r="R4354" s="191">
        <f t="shared" si="386"/>
        <v>1298.04</v>
      </c>
      <c r="S4354" s="90" t="s">
        <v>42</v>
      </c>
      <c r="T4354" s="55" t="s">
        <v>34</v>
      </c>
    </row>
    <row r="4355" spans="1:20">
      <c r="A4355" s="27">
        <v>16</v>
      </c>
      <c r="B4355" s="90" t="s">
        <v>4519</v>
      </c>
      <c r="C4355" s="55">
        <v>1984</v>
      </c>
      <c r="D4355" s="55"/>
      <c r="E4355" s="90" t="s">
        <v>28</v>
      </c>
      <c r="F4355" s="55">
        <v>2</v>
      </c>
      <c r="G4355" s="55">
        <v>3</v>
      </c>
      <c r="H4355" s="190">
        <v>965</v>
      </c>
      <c r="I4355" s="190">
        <v>960.1</v>
      </c>
      <c r="J4355" s="190"/>
      <c r="K4355" s="190"/>
      <c r="L4355" s="189">
        <f>'Форма 2'!C4359</f>
        <v>2633755.9210000001</v>
      </c>
      <c r="M4355" s="190">
        <v>0</v>
      </c>
      <c r="N4355" s="190">
        <v>0</v>
      </c>
      <c r="O4355" s="190">
        <v>0</v>
      </c>
      <c r="P4355" s="189">
        <f t="shared" si="384"/>
        <v>2633755.9210000001</v>
      </c>
      <c r="Q4355" s="191">
        <f t="shared" si="385"/>
        <v>2743.21</v>
      </c>
      <c r="R4355" s="191">
        <f t="shared" si="386"/>
        <v>2743.21</v>
      </c>
      <c r="S4355" s="90" t="s">
        <v>42</v>
      </c>
      <c r="T4355" s="55" t="s">
        <v>34</v>
      </c>
    </row>
    <row r="4356" spans="1:20">
      <c r="A4356" s="27">
        <v>17</v>
      </c>
      <c r="B4356" s="90" t="s">
        <v>4520</v>
      </c>
      <c r="C4356" s="55">
        <v>1990</v>
      </c>
      <c r="D4356" s="55"/>
      <c r="E4356" s="90" t="s">
        <v>396</v>
      </c>
      <c r="F4356" s="55">
        <v>2</v>
      </c>
      <c r="G4356" s="55">
        <v>2</v>
      </c>
      <c r="H4356" s="190">
        <v>928.6</v>
      </c>
      <c r="I4356" s="190">
        <v>905.5</v>
      </c>
      <c r="J4356" s="190">
        <v>905.5</v>
      </c>
      <c r="K4356" s="190"/>
      <c r="L4356" s="189">
        <f>'Форма 2'!C4360</f>
        <v>2483976.6550000003</v>
      </c>
      <c r="M4356" s="190">
        <v>0</v>
      </c>
      <c r="N4356" s="190">
        <v>0</v>
      </c>
      <c r="O4356" s="190">
        <v>0</v>
      </c>
      <c r="P4356" s="189">
        <f t="shared" si="384"/>
        <v>2483976.6550000003</v>
      </c>
      <c r="Q4356" s="191">
        <f t="shared" si="385"/>
        <v>2743.2100000000005</v>
      </c>
      <c r="R4356" s="191">
        <f t="shared" si="386"/>
        <v>2743.2100000000005</v>
      </c>
      <c r="S4356" s="90" t="s">
        <v>42</v>
      </c>
      <c r="T4356" s="55" t="s">
        <v>34</v>
      </c>
    </row>
    <row r="4357" spans="1:20">
      <c r="A4357" s="27">
        <v>18</v>
      </c>
      <c r="B4357" s="90" t="s">
        <v>4521</v>
      </c>
      <c r="C4357" s="55">
        <v>1985</v>
      </c>
      <c r="D4357" s="55"/>
      <c r="E4357" s="90" t="s">
        <v>28</v>
      </c>
      <c r="F4357" s="55">
        <v>2</v>
      </c>
      <c r="G4357" s="55">
        <v>2</v>
      </c>
      <c r="H4357" s="190">
        <v>590.20000000000005</v>
      </c>
      <c r="I4357" s="190">
        <v>550</v>
      </c>
      <c r="J4357" s="190">
        <v>550</v>
      </c>
      <c r="K4357" s="190"/>
      <c r="L4357" s="189">
        <f>'Форма 2'!C4361</f>
        <v>713922</v>
      </c>
      <c r="M4357" s="190">
        <v>0</v>
      </c>
      <c r="N4357" s="190">
        <v>0</v>
      </c>
      <c r="O4357" s="190">
        <v>0</v>
      </c>
      <c r="P4357" s="189">
        <f t="shared" si="384"/>
        <v>713922</v>
      </c>
      <c r="Q4357" s="191">
        <f t="shared" si="385"/>
        <v>1298.04</v>
      </c>
      <c r="R4357" s="191">
        <f t="shared" si="386"/>
        <v>1298.04</v>
      </c>
      <c r="S4357" s="90" t="s">
        <v>42</v>
      </c>
      <c r="T4357" s="55" t="s">
        <v>34</v>
      </c>
    </row>
    <row r="4358" spans="1:20">
      <c r="A4358" s="27">
        <v>19</v>
      </c>
      <c r="B4358" s="90" t="s">
        <v>4522</v>
      </c>
      <c r="C4358" s="55">
        <v>1974</v>
      </c>
      <c r="D4358" s="55"/>
      <c r="E4358" s="90" t="s">
        <v>508</v>
      </c>
      <c r="F4358" s="55">
        <v>2</v>
      </c>
      <c r="G4358" s="55">
        <v>4</v>
      </c>
      <c r="H4358" s="190">
        <v>585.79999999999995</v>
      </c>
      <c r="I4358" s="190">
        <v>451.5</v>
      </c>
      <c r="J4358" s="190">
        <v>451.5</v>
      </c>
      <c r="K4358" s="190">
        <v>20</v>
      </c>
      <c r="L4358" s="189">
        <f>'Форма 2'!C4362</f>
        <v>586065.05999999994</v>
      </c>
      <c r="M4358" s="190">
        <v>0</v>
      </c>
      <c r="N4358" s="190">
        <v>0</v>
      </c>
      <c r="O4358" s="190">
        <v>0</v>
      </c>
      <c r="P4358" s="189">
        <f t="shared" si="384"/>
        <v>586065.05999999994</v>
      </c>
      <c r="Q4358" s="191">
        <f t="shared" si="385"/>
        <v>1298.04</v>
      </c>
      <c r="R4358" s="191">
        <f t="shared" si="386"/>
        <v>1298.04</v>
      </c>
      <c r="S4358" s="90" t="s">
        <v>42</v>
      </c>
      <c r="T4358" s="55" t="s">
        <v>34</v>
      </c>
    </row>
    <row r="4359" spans="1:20">
      <c r="A4359" s="27">
        <v>20</v>
      </c>
      <c r="B4359" s="90" t="s">
        <v>4523</v>
      </c>
      <c r="C4359" s="55">
        <v>1979</v>
      </c>
      <c r="D4359" s="55"/>
      <c r="E4359" s="90" t="s">
        <v>28</v>
      </c>
      <c r="F4359" s="55">
        <v>2</v>
      </c>
      <c r="G4359" s="55">
        <v>2</v>
      </c>
      <c r="H4359" s="190">
        <v>537.33000000000004</v>
      </c>
      <c r="I4359" s="190">
        <v>303.39999999999998</v>
      </c>
      <c r="J4359" s="190">
        <v>303.39999999999998</v>
      </c>
      <c r="K4359" s="190"/>
      <c r="L4359" s="189">
        <f>'Форма 2'!C4363</f>
        <v>832289.91399999999</v>
      </c>
      <c r="M4359" s="190">
        <v>0</v>
      </c>
      <c r="N4359" s="190">
        <v>0</v>
      </c>
      <c r="O4359" s="190">
        <v>0</v>
      </c>
      <c r="P4359" s="189">
        <f t="shared" si="384"/>
        <v>832289.91399999999</v>
      </c>
      <c r="Q4359" s="191">
        <f t="shared" si="385"/>
        <v>2743.21</v>
      </c>
      <c r="R4359" s="191">
        <f t="shared" si="386"/>
        <v>2743.21</v>
      </c>
      <c r="S4359" s="90" t="s">
        <v>42</v>
      </c>
      <c r="T4359" s="55" t="s">
        <v>34</v>
      </c>
    </row>
    <row r="4360" spans="1:20">
      <c r="A4360" s="27">
        <v>21</v>
      </c>
      <c r="B4360" s="90" t="s">
        <v>4524</v>
      </c>
      <c r="C4360" s="55">
        <v>1989</v>
      </c>
      <c r="D4360" s="55"/>
      <c r="E4360" s="90" t="s">
        <v>4628</v>
      </c>
      <c r="F4360" s="55">
        <v>2</v>
      </c>
      <c r="G4360" s="55">
        <v>2</v>
      </c>
      <c r="H4360" s="190" t="s">
        <v>4629</v>
      </c>
      <c r="I4360" s="190">
        <v>516.29999999999995</v>
      </c>
      <c r="J4360" s="190">
        <v>516.29999999999995</v>
      </c>
      <c r="K4360" s="190"/>
      <c r="L4360" s="189">
        <f>'Форма 2'!C4364</f>
        <v>1416319.3229999999</v>
      </c>
      <c r="M4360" s="190">
        <v>0</v>
      </c>
      <c r="N4360" s="190">
        <v>0</v>
      </c>
      <c r="O4360" s="190">
        <v>0</v>
      </c>
      <c r="P4360" s="189">
        <f t="shared" si="384"/>
        <v>1416319.3229999999</v>
      </c>
      <c r="Q4360" s="191">
        <f t="shared" si="385"/>
        <v>2743.21</v>
      </c>
      <c r="R4360" s="191">
        <f t="shared" si="386"/>
        <v>2743.21</v>
      </c>
      <c r="S4360" s="90" t="s">
        <v>42</v>
      </c>
      <c r="T4360" s="55" t="s">
        <v>34</v>
      </c>
    </row>
    <row r="4361" spans="1:20">
      <c r="A4361" s="160">
        <v>22</v>
      </c>
      <c r="B4361" s="200" t="s">
        <v>4525</v>
      </c>
      <c r="C4361" s="55">
        <v>1983</v>
      </c>
      <c r="D4361" s="55"/>
      <c r="E4361" s="90" t="s">
        <v>28</v>
      </c>
      <c r="F4361" s="55">
        <v>2</v>
      </c>
      <c r="G4361" s="55">
        <v>2</v>
      </c>
      <c r="H4361" s="190" t="s">
        <v>4630</v>
      </c>
      <c r="I4361" s="190">
        <v>573.4</v>
      </c>
      <c r="J4361" s="190">
        <v>573.4</v>
      </c>
      <c r="K4361" s="190"/>
      <c r="L4361" s="189">
        <f>'Форма 2'!C4365</f>
        <v>744296.13599999994</v>
      </c>
      <c r="M4361" s="190">
        <v>0</v>
      </c>
      <c r="N4361" s="190">
        <v>0</v>
      </c>
      <c r="O4361" s="190">
        <v>0</v>
      </c>
      <c r="P4361" s="189">
        <f t="shared" si="384"/>
        <v>744296.13599999994</v>
      </c>
      <c r="Q4361" s="191">
        <f t="shared" si="385"/>
        <v>1298.04</v>
      </c>
      <c r="R4361" s="191">
        <f t="shared" si="386"/>
        <v>1298.04</v>
      </c>
      <c r="S4361" s="90" t="s">
        <v>42</v>
      </c>
      <c r="T4361" s="55" t="s">
        <v>34</v>
      </c>
    </row>
    <row r="4362" spans="1:20" ht="15.75">
      <c r="A4362" s="162"/>
      <c r="B4362" s="163" t="s">
        <v>4717</v>
      </c>
      <c r="C4362" s="150"/>
      <c r="D4362" s="61"/>
      <c r="E4362" s="61"/>
      <c r="F4362" s="73"/>
      <c r="G4362" s="73"/>
      <c r="H4362" s="51">
        <f t="shared" ref="H4362:K4362" si="390">SUM(H4363:H4369)</f>
        <v>6218.55</v>
      </c>
      <c r="I4362" s="51">
        <f t="shared" si="390"/>
        <v>5309.7300000000014</v>
      </c>
      <c r="J4362" s="51">
        <f t="shared" si="390"/>
        <v>5309.7300000000014</v>
      </c>
      <c r="K4362" s="51">
        <f t="shared" si="390"/>
        <v>285</v>
      </c>
      <c r="L4362" s="51">
        <f>SUM(L4363:L4369)</f>
        <v>3396000.2879999997</v>
      </c>
      <c r="M4362" s="20"/>
      <c r="N4362" s="20"/>
      <c r="O4362" s="20"/>
      <c r="P4362" s="51"/>
      <c r="Q4362" s="128"/>
      <c r="R4362" s="128"/>
      <c r="S4362" s="20"/>
      <c r="T4362" s="61"/>
    </row>
    <row r="4363" spans="1:20">
      <c r="A4363" s="137">
        <v>1</v>
      </c>
      <c r="B4363" s="199" t="s">
        <v>544</v>
      </c>
      <c r="C4363" s="55">
        <v>1994</v>
      </c>
      <c r="D4363" s="55"/>
      <c r="E4363" s="90" t="s">
        <v>346</v>
      </c>
      <c r="F4363" s="55">
        <v>5</v>
      </c>
      <c r="G4363" s="55">
        <v>4</v>
      </c>
      <c r="H4363" s="190">
        <v>3039.3</v>
      </c>
      <c r="I4363" s="190">
        <v>2838.8</v>
      </c>
      <c r="J4363" s="190">
        <v>2838.8</v>
      </c>
      <c r="K4363" s="190">
        <v>132</v>
      </c>
      <c r="L4363" s="189">
        <f>'Форма 2'!C4367</f>
        <v>2215427.9080000003</v>
      </c>
      <c r="M4363" s="190">
        <v>0</v>
      </c>
      <c r="N4363" s="190">
        <v>0</v>
      </c>
      <c r="O4363" s="190">
        <v>0</v>
      </c>
      <c r="P4363" s="189">
        <f t="shared" si="384"/>
        <v>2215427.9080000003</v>
      </c>
      <c r="Q4363" s="191">
        <f t="shared" si="385"/>
        <v>780.41000000000008</v>
      </c>
      <c r="R4363" s="191">
        <f t="shared" si="386"/>
        <v>780.41000000000008</v>
      </c>
      <c r="S4363" s="90" t="s">
        <v>42</v>
      </c>
      <c r="T4363" s="55" t="s">
        <v>34</v>
      </c>
    </row>
    <row r="4364" spans="1:20">
      <c r="A4364" s="27">
        <v>2</v>
      </c>
      <c r="B4364" s="90" t="s">
        <v>545</v>
      </c>
      <c r="C4364" s="55">
        <v>1963</v>
      </c>
      <c r="D4364" s="55"/>
      <c r="E4364" s="90" t="s">
        <v>392</v>
      </c>
      <c r="F4364" s="55">
        <v>2</v>
      </c>
      <c r="G4364" s="55"/>
      <c r="H4364" s="190">
        <v>505.6</v>
      </c>
      <c r="I4364" s="190">
        <v>443.5</v>
      </c>
      <c r="J4364" s="190">
        <v>443.5</v>
      </c>
      <c r="K4364" s="190">
        <v>24</v>
      </c>
      <c r="L4364" s="189">
        <f>'Форма 2'!C4368</f>
        <v>36058.61</v>
      </c>
      <c r="M4364" s="190">
        <v>0</v>
      </c>
      <c r="N4364" s="190">
        <v>0</v>
      </c>
      <c r="O4364" s="190">
        <v>0</v>
      </c>
      <c r="P4364" s="189">
        <f t="shared" si="384"/>
        <v>36058.61</v>
      </c>
      <c r="Q4364" s="191">
        <f t="shared" si="385"/>
        <v>81.304644870349492</v>
      </c>
      <c r="R4364" s="191">
        <f t="shared" si="386"/>
        <v>81.304644870349492</v>
      </c>
      <c r="S4364" s="90" t="s">
        <v>42</v>
      </c>
      <c r="T4364" s="55" t="s">
        <v>34</v>
      </c>
    </row>
    <row r="4365" spans="1:20">
      <c r="A4365" s="27">
        <v>3</v>
      </c>
      <c r="B4365" s="90" t="s">
        <v>2755</v>
      </c>
      <c r="C4365" s="55">
        <v>1974</v>
      </c>
      <c r="D4365" s="55"/>
      <c r="E4365" s="90" t="s">
        <v>346</v>
      </c>
      <c r="F4365" s="55">
        <v>2</v>
      </c>
      <c r="G4365" s="55">
        <v>2</v>
      </c>
      <c r="H4365" s="190">
        <v>565.6</v>
      </c>
      <c r="I4365" s="190">
        <v>300.3</v>
      </c>
      <c r="J4365" s="190">
        <v>300.3</v>
      </c>
      <c r="K4365" s="190">
        <v>24</v>
      </c>
      <c r="L4365" s="189">
        <f>'Форма 2'!C4369</f>
        <v>36058.61</v>
      </c>
      <c r="M4365" s="190">
        <v>0</v>
      </c>
      <c r="N4365" s="190">
        <v>0</v>
      </c>
      <c r="O4365" s="190">
        <v>0</v>
      </c>
      <c r="P4365" s="189">
        <f t="shared" si="384"/>
        <v>36058.61</v>
      </c>
      <c r="Q4365" s="191">
        <f t="shared" si="385"/>
        <v>120.07529137529137</v>
      </c>
      <c r="R4365" s="191">
        <f t="shared" si="386"/>
        <v>120.07529137529137</v>
      </c>
      <c r="S4365" s="90" t="s">
        <v>42</v>
      </c>
      <c r="T4365" s="55" t="s">
        <v>34</v>
      </c>
    </row>
    <row r="4366" spans="1:20">
      <c r="A4366" s="27">
        <v>4</v>
      </c>
      <c r="B4366" s="104" t="s">
        <v>538</v>
      </c>
      <c r="C4366" s="41">
        <v>1917</v>
      </c>
      <c r="D4366" s="55"/>
      <c r="E4366" s="55" t="s">
        <v>392</v>
      </c>
      <c r="F4366" s="55">
        <v>2</v>
      </c>
      <c r="G4366" s="55">
        <v>1</v>
      </c>
      <c r="H4366" s="220">
        <v>284.8</v>
      </c>
      <c r="I4366" s="220">
        <v>175.3</v>
      </c>
      <c r="J4366" s="220">
        <v>175.3</v>
      </c>
      <c r="K4366" s="220">
        <v>18</v>
      </c>
      <c r="L4366" s="189">
        <f>'Форма 2'!C4370</f>
        <v>1000279.3300000001</v>
      </c>
      <c r="M4366" s="190">
        <v>0</v>
      </c>
      <c r="N4366" s="190">
        <v>0</v>
      </c>
      <c r="O4366" s="190">
        <v>0</v>
      </c>
      <c r="P4366" s="189">
        <f t="shared" si="384"/>
        <v>1000279.3300000001</v>
      </c>
      <c r="Q4366" s="191">
        <f t="shared" si="385"/>
        <v>5706.1</v>
      </c>
      <c r="R4366" s="191">
        <f t="shared" si="386"/>
        <v>5706.1</v>
      </c>
      <c r="S4366" s="90" t="s">
        <v>42</v>
      </c>
      <c r="T4366" s="55" t="s">
        <v>34</v>
      </c>
    </row>
    <row r="4367" spans="1:20">
      <c r="A4367" s="27">
        <v>5</v>
      </c>
      <c r="B4367" s="90" t="s">
        <v>546</v>
      </c>
      <c r="C4367" s="55">
        <v>1971</v>
      </c>
      <c r="D4367" s="55"/>
      <c r="E4367" s="90" t="s">
        <v>346</v>
      </c>
      <c r="F4367" s="55">
        <v>2</v>
      </c>
      <c r="G4367" s="55">
        <v>2</v>
      </c>
      <c r="H4367" s="190">
        <v>559.29999999999995</v>
      </c>
      <c r="I4367" s="190">
        <v>512.1</v>
      </c>
      <c r="J4367" s="190">
        <v>512.1</v>
      </c>
      <c r="K4367" s="190">
        <v>24</v>
      </c>
      <c r="L4367" s="189">
        <f>'Форма 2'!C4371</f>
        <v>36058.61</v>
      </c>
      <c r="M4367" s="190">
        <v>0</v>
      </c>
      <c r="N4367" s="190">
        <v>0</v>
      </c>
      <c r="O4367" s="190">
        <v>0</v>
      </c>
      <c r="P4367" s="189">
        <f t="shared" si="384"/>
        <v>36058.61</v>
      </c>
      <c r="Q4367" s="191">
        <f t="shared" si="385"/>
        <v>70.413220074204261</v>
      </c>
      <c r="R4367" s="191">
        <f t="shared" si="386"/>
        <v>70.413220074204261</v>
      </c>
      <c r="S4367" s="90" t="s">
        <v>42</v>
      </c>
      <c r="T4367" s="55" t="s">
        <v>34</v>
      </c>
    </row>
    <row r="4368" spans="1:20">
      <c r="A4368" s="27">
        <v>6</v>
      </c>
      <c r="B4368" s="90" t="s">
        <v>2756</v>
      </c>
      <c r="C4368" s="55">
        <v>1964</v>
      </c>
      <c r="D4368" s="55"/>
      <c r="E4368" s="90" t="s">
        <v>346</v>
      </c>
      <c r="F4368" s="55">
        <v>2</v>
      </c>
      <c r="G4368" s="55">
        <v>3</v>
      </c>
      <c r="H4368" s="190">
        <v>456.15</v>
      </c>
      <c r="I4368" s="190">
        <v>296.93</v>
      </c>
      <c r="J4368" s="190">
        <v>296.93</v>
      </c>
      <c r="K4368" s="190">
        <v>24</v>
      </c>
      <c r="L4368" s="189">
        <f>'Форма 2'!C4372</f>
        <v>36058.61</v>
      </c>
      <c r="M4368" s="190">
        <v>0</v>
      </c>
      <c r="N4368" s="190">
        <v>0</v>
      </c>
      <c r="O4368" s="190">
        <v>0</v>
      </c>
      <c r="P4368" s="189">
        <f t="shared" si="384"/>
        <v>36058.61</v>
      </c>
      <c r="Q4368" s="191">
        <f t="shared" si="385"/>
        <v>121.43808304987708</v>
      </c>
      <c r="R4368" s="191">
        <f t="shared" si="386"/>
        <v>121.43808304987708</v>
      </c>
      <c r="S4368" s="90" t="s">
        <v>42</v>
      </c>
      <c r="T4368" s="55" t="s">
        <v>34</v>
      </c>
    </row>
    <row r="4369" spans="1:20">
      <c r="A4369" s="160">
        <v>7</v>
      </c>
      <c r="B4369" s="200" t="s">
        <v>547</v>
      </c>
      <c r="C4369" s="55">
        <v>1973</v>
      </c>
      <c r="D4369" s="55"/>
      <c r="E4369" s="90" t="s">
        <v>346</v>
      </c>
      <c r="F4369" s="55">
        <v>2</v>
      </c>
      <c r="G4369" s="55">
        <v>2</v>
      </c>
      <c r="H4369" s="190">
        <v>807.8</v>
      </c>
      <c r="I4369" s="190">
        <v>742.8</v>
      </c>
      <c r="J4369" s="190">
        <v>742.8</v>
      </c>
      <c r="K4369" s="190">
        <v>39</v>
      </c>
      <c r="L4369" s="189">
        <f>'Форма 2'!C4373</f>
        <v>36058.61</v>
      </c>
      <c r="M4369" s="190">
        <v>0</v>
      </c>
      <c r="N4369" s="190">
        <v>0</v>
      </c>
      <c r="O4369" s="190">
        <v>0</v>
      </c>
      <c r="P4369" s="189">
        <f t="shared" si="384"/>
        <v>36058.61</v>
      </c>
      <c r="Q4369" s="191">
        <f t="shared" si="385"/>
        <v>48.544170705438887</v>
      </c>
      <c r="R4369" s="191">
        <f t="shared" si="386"/>
        <v>48.544170705438887</v>
      </c>
      <c r="S4369" s="90" t="s">
        <v>42</v>
      </c>
      <c r="T4369" s="55" t="s">
        <v>34</v>
      </c>
    </row>
    <row r="4370" spans="1:20" ht="15.75">
      <c r="A4370" s="162"/>
      <c r="B4370" s="163" t="s">
        <v>4718</v>
      </c>
      <c r="C4370" s="150"/>
      <c r="D4370" s="61"/>
      <c r="E4370" s="61"/>
      <c r="F4370" s="73"/>
      <c r="G4370" s="73"/>
      <c r="H4370" s="51">
        <f t="shared" ref="H4370:K4370" si="391">SUM(H4371:H4410)</f>
        <v>43997.3</v>
      </c>
      <c r="I4370" s="51">
        <f t="shared" si="391"/>
        <v>39574.900000000009</v>
      </c>
      <c r="J4370" s="51">
        <f t="shared" si="391"/>
        <v>39153.200000000004</v>
      </c>
      <c r="K4370" s="51">
        <f t="shared" si="391"/>
        <v>1361</v>
      </c>
      <c r="L4370" s="51">
        <f>SUM(L4371:L4410)</f>
        <v>88795039.994000018</v>
      </c>
      <c r="M4370" s="20"/>
      <c r="N4370" s="20"/>
      <c r="O4370" s="20"/>
      <c r="P4370" s="51"/>
      <c r="Q4370" s="128"/>
      <c r="R4370" s="128"/>
      <c r="S4370" s="20"/>
      <c r="T4370" s="61"/>
    </row>
    <row r="4371" spans="1:20">
      <c r="A4371" s="137">
        <v>1</v>
      </c>
      <c r="B4371" s="199" t="s">
        <v>4083</v>
      </c>
      <c r="C4371" s="41">
        <v>1968</v>
      </c>
      <c r="D4371" s="55"/>
      <c r="E4371" s="104" t="s">
        <v>28</v>
      </c>
      <c r="F4371" s="55">
        <v>2</v>
      </c>
      <c r="G4371" s="55">
        <v>2</v>
      </c>
      <c r="H4371" s="220">
        <v>560.6</v>
      </c>
      <c r="I4371" s="220">
        <v>513</v>
      </c>
      <c r="J4371" s="220">
        <v>513</v>
      </c>
      <c r="K4371" s="220">
        <v>13</v>
      </c>
      <c r="L4371" s="189">
        <f>'Форма 2'!C4375</f>
        <v>1887327</v>
      </c>
      <c r="M4371" s="190">
        <v>0</v>
      </c>
      <c r="N4371" s="190">
        <v>0</v>
      </c>
      <c r="O4371" s="190">
        <v>0</v>
      </c>
      <c r="P4371" s="189">
        <f t="shared" si="384"/>
        <v>1887327</v>
      </c>
      <c r="Q4371" s="191">
        <f t="shared" si="385"/>
        <v>3679</v>
      </c>
      <c r="R4371" s="191">
        <f t="shared" si="386"/>
        <v>3679</v>
      </c>
      <c r="S4371" s="90" t="s">
        <v>42</v>
      </c>
      <c r="T4371" s="55" t="s">
        <v>35</v>
      </c>
    </row>
    <row r="4372" spans="1:20">
      <c r="A4372" s="27">
        <v>2</v>
      </c>
      <c r="B4372" s="90" t="s">
        <v>4084</v>
      </c>
      <c r="C4372" s="41">
        <v>1972</v>
      </c>
      <c r="D4372" s="55"/>
      <c r="E4372" s="104" t="s">
        <v>28</v>
      </c>
      <c r="F4372" s="55">
        <v>2</v>
      </c>
      <c r="G4372" s="55">
        <v>2</v>
      </c>
      <c r="H4372" s="220">
        <v>563.1</v>
      </c>
      <c r="I4372" s="220">
        <v>515.6</v>
      </c>
      <c r="J4372" s="220">
        <v>515.6</v>
      </c>
      <c r="K4372" s="220">
        <v>18</v>
      </c>
      <c r="L4372" s="189">
        <f>'Форма 2'!C4376</f>
        <v>2370656.6160000004</v>
      </c>
      <c r="M4372" s="190">
        <v>0</v>
      </c>
      <c r="N4372" s="190">
        <v>0</v>
      </c>
      <c r="O4372" s="190">
        <v>0</v>
      </c>
      <c r="P4372" s="189">
        <f t="shared" si="384"/>
        <v>2370656.6160000004</v>
      </c>
      <c r="Q4372" s="191">
        <f t="shared" si="385"/>
        <v>4597.8600000000006</v>
      </c>
      <c r="R4372" s="191">
        <f t="shared" si="386"/>
        <v>4597.8600000000006</v>
      </c>
      <c r="S4372" s="90" t="s">
        <v>42</v>
      </c>
      <c r="T4372" s="55" t="s">
        <v>34</v>
      </c>
    </row>
    <row r="4373" spans="1:20">
      <c r="A4373" s="27">
        <v>3</v>
      </c>
      <c r="B4373" s="90" t="s">
        <v>4085</v>
      </c>
      <c r="C4373" s="41">
        <v>1972</v>
      </c>
      <c r="D4373" s="55"/>
      <c r="E4373" s="104" t="s">
        <v>28</v>
      </c>
      <c r="F4373" s="55">
        <v>2</v>
      </c>
      <c r="G4373" s="55">
        <v>2</v>
      </c>
      <c r="H4373" s="220">
        <v>559.79999999999995</v>
      </c>
      <c r="I4373" s="220">
        <v>511.4</v>
      </c>
      <c r="J4373" s="220">
        <v>511.4</v>
      </c>
      <c r="K4373" s="220">
        <v>25</v>
      </c>
      <c r="L4373" s="189">
        <f>'Форма 2'!C4377</f>
        <v>1881440.5999999999</v>
      </c>
      <c r="M4373" s="190">
        <v>0</v>
      </c>
      <c r="N4373" s="190">
        <v>0</v>
      </c>
      <c r="O4373" s="190">
        <v>0</v>
      </c>
      <c r="P4373" s="189">
        <f t="shared" si="384"/>
        <v>1881440.5999999999</v>
      </c>
      <c r="Q4373" s="191">
        <f t="shared" si="385"/>
        <v>3679</v>
      </c>
      <c r="R4373" s="191">
        <f t="shared" si="386"/>
        <v>3679</v>
      </c>
      <c r="S4373" s="90" t="s">
        <v>42</v>
      </c>
      <c r="T4373" s="55" t="s">
        <v>35</v>
      </c>
    </row>
    <row r="4374" spans="1:20">
      <c r="A4374" s="27">
        <v>4</v>
      </c>
      <c r="B4374" s="90" t="s">
        <v>4086</v>
      </c>
      <c r="C4374" s="41">
        <v>1992</v>
      </c>
      <c r="D4374" s="55"/>
      <c r="E4374" s="104" t="s">
        <v>4082</v>
      </c>
      <c r="F4374" s="55">
        <v>5</v>
      </c>
      <c r="G4374" s="55">
        <v>5</v>
      </c>
      <c r="H4374" s="220">
        <v>3028.1</v>
      </c>
      <c r="I4374" s="220">
        <v>2765.6</v>
      </c>
      <c r="J4374" s="220">
        <v>2765.6</v>
      </c>
      <c r="K4374" s="220">
        <v>98</v>
      </c>
      <c r="L4374" s="189">
        <f>'Форма 2'!C4378</f>
        <v>3400028.64</v>
      </c>
      <c r="M4374" s="190">
        <v>0</v>
      </c>
      <c r="N4374" s="190">
        <v>0</v>
      </c>
      <c r="O4374" s="190">
        <v>0</v>
      </c>
      <c r="P4374" s="189">
        <f t="shared" si="384"/>
        <v>3400028.64</v>
      </c>
      <c r="Q4374" s="191">
        <f t="shared" si="385"/>
        <v>1229.4000000000001</v>
      </c>
      <c r="R4374" s="191">
        <f t="shared" si="386"/>
        <v>1229.4000000000001</v>
      </c>
      <c r="S4374" s="90" t="s">
        <v>42</v>
      </c>
      <c r="T4374" s="55" t="s">
        <v>35</v>
      </c>
    </row>
    <row r="4375" spans="1:20">
      <c r="A4375" s="27">
        <v>5</v>
      </c>
      <c r="B4375" s="90" t="s">
        <v>4087</v>
      </c>
      <c r="C4375" s="41">
        <v>1992</v>
      </c>
      <c r="D4375" s="55"/>
      <c r="E4375" s="104" t="s">
        <v>4082</v>
      </c>
      <c r="F4375" s="55">
        <v>5</v>
      </c>
      <c r="G4375" s="55">
        <v>5</v>
      </c>
      <c r="H4375" s="220">
        <v>3028.5</v>
      </c>
      <c r="I4375" s="220">
        <v>2766</v>
      </c>
      <c r="J4375" s="220">
        <v>2766</v>
      </c>
      <c r="K4375" s="220">
        <v>100</v>
      </c>
      <c r="L4375" s="189">
        <f>'Форма 2'!C4379</f>
        <v>3400520.4000000004</v>
      </c>
      <c r="M4375" s="190">
        <v>0</v>
      </c>
      <c r="N4375" s="190">
        <v>0</v>
      </c>
      <c r="O4375" s="190">
        <v>0</v>
      </c>
      <c r="P4375" s="189">
        <f t="shared" si="384"/>
        <v>3400520.4000000004</v>
      </c>
      <c r="Q4375" s="191">
        <f t="shared" si="385"/>
        <v>1229.4000000000001</v>
      </c>
      <c r="R4375" s="191">
        <f t="shared" si="386"/>
        <v>1229.4000000000001</v>
      </c>
      <c r="S4375" s="90" t="s">
        <v>42</v>
      </c>
      <c r="T4375" s="55" t="s">
        <v>35</v>
      </c>
    </row>
    <row r="4376" spans="1:20">
      <c r="A4376" s="27">
        <v>6</v>
      </c>
      <c r="B4376" s="90" t="s">
        <v>4526</v>
      </c>
      <c r="C4376" s="41">
        <v>1992</v>
      </c>
      <c r="D4376" s="55"/>
      <c r="E4376" s="104" t="s">
        <v>4082</v>
      </c>
      <c r="F4376" s="55">
        <v>5</v>
      </c>
      <c r="G4376" s="55">
        <v>5</v>
      </c>
      <c r="H4376" s="220">
        <v>3042.5</v>
      </c>
      <c r="I4376" s="220">
        <v>2755</v>
      </c>
      <c r="J4376" s="220">
        <v>2755</v>
      </c>
      <c r="K4376" s="220">
        <v>96</v>
      </c>
      <c r="L4376" s="189">
        <f>'Форма 2'!C4380</f>
        <v>895650.50000000012</v>
      </c>
      <c r="M4376" s="190">
        <v>0</v>
      </c>
      <c r="N4376" s="190">
        <v>0</v>
      </c>
      <c r="O4376" s="190">
        <v>0</v>
      </c>
      <c r="P4376" s="189">
        <f t="shared" si="384"/>
        <v>895650.50000000012</v>
      </c>
      <c r="Q4376" s="191">
        <f t="shared" si="385"/>
        <v>325.10000000000002</v>
      </c>
      <c r="R4376" s="191">
        <f t="shared" si="386"/>
        <v>325.10000000000002</v>
      </c>
      <c r="S4376" s="90" t="s">
        <v>42</v>
      </c>
      <c r="T4376" s="55" t="s">
        <v>35</v>
      </c>
    </row>
    <row r="4377" spans="1:20">
      <c r="A4377" s="27">
        <v>7</v>
      </c>
      <c r="B4377" s="90" t="s">
        <v>4088</v>
      </c>
      <c r="C4377" s="41">
        <v>2002</v>
      </c>
      <c r="D4377" s="55">
        <v>2019</v>
      </c>
      <c r="E4377" s="104" t="s">
        <v>4082</v>
      </c>
      <c r="F4377" s="55">
        <v>5</v>
      </c>
      <c r="G4377" s="55">
        <v>4</v>
      </c>
      <c r="H4377" s="220">
        <v>6117.3</v>
      </c>
      <c r="I4377" s="220">
        <v>5246.8</v>
      </c>
      <c r="J4377" s="220">
        <v>5246.8</v>
      </c>
      <c r="K4377" s="220">
        <v>158</v>
      </c>
      <c r="L4377" s="189">
        <f>'Форма 2'!C4381</f>
        <v>1705734.6800000002</v>
      </c>
      <c r="M4377" s="190">
        <v>0</v>
      </c>
      <c r="N4377" s="190">
        <v>0</v>
      </c>
      <c r="O4377" s="190">
        <v>0</v>
      </c>
      <c r="P4377" s="189">
        <f t="shared" si="384"/>
        <v>1705734.6800000002</v>
      </c>
      <c r="Q4377" s="191">
        <f t="shared" si="385"/>
        <v>325.10000000000002</v>
      </c>
      <c r="R4377" s="191">
        <f t="shared" si="386"/>
        <v>325.10000000000002</v>
      </c>
      <c r="S4377" s="90" t="s">
        <v>42</v>
      </c>
      <c r="T4377" s="55" t="s">
        <v>35</v>
      </c>
    </row>
    <row r="4378" spans="1:20">
      <c r="A4378" s="27">
        <v>8</v>
      </c>
      <c r="B4378" s="90" t="s">
        <v>4089</v>
      </c>
      <c r="C4378" s="41">
        <v>1970</v>
      </c>
      <c r="D4378" s="55">
        <v>2010</v>
      </c>
      <c r="E4378" s="104" t="s">
        <v>28</v>
      </c>
      <c r="F4378" s="55">
        <v>2</v>
      </c>
      <c r="G4378" s="55">
        <v>2</v>
      </c>
      <c r="H4378" s="220">
        <v>520.6</v>
      </c>
      <c r="I4378" s="220">
        <v>461.5</v>
      </c>
      <c r="J4378" s="220">
        <v>461.5</v>
      </c>
      <c r="K4378" s="220">
        <v>18</v>
      </c>
      <c r="L4378" s="189">
        <f>'Форма 2'!C4382</f>
        <v>256875.51500000001</v>
      </c>
      <c r="M4378" s="190">
        <v>0</v>
      </c>
      <c r="N4378" s="190">
        <v>0</v>
      </c>
      <c r="O4378" s="190">
        <v>0</v>
      </c>
      <c r="P4378" s="189">
        <f t="shared" si="384"/>
        <v>256875.51500000001</v>
      </c>
      <c r="Q4378" s="191">
        <f t="shared" si="385"/>
        <v>556.61</v>
      </c>
      <c r="R4378" s="191">
        <f t="shared" si="386"/>
        <v>556.61</v>
      </c>
      <c r="S4378" s="90" t="s">
        <v>42</v>
      </c>
      <c r="T4378" s="55" t="s">
        <v>35</v>
      </c>
    </row>
    <row r="4379" spans="1:20">
      <c r="A4379" s="27">
        <v>9</v>
      </c>
      <c r="B4379" s="90" t="s">
        <v>4090</v>
      </c>
      <c r="C4379" s="41">
        <v>1974</v>
      </c>
      <c r="D4379" s="55"/>
      <c r="E4379" s="104" t="s">
        <v>28</v>
      </c>
      <c r="F4379" s="55">
        <v>2</v>
      </c>
      <c r="G4379" s="55">
        <v>2</v>
      </c>
      <c r="H4379" s="220">
        <v>591.70000000000005</v>
      </c>
      <c r="I4379" s="220">
        <v>544.20000000000005</v>
      </c>
      <c r="J4379" s="220">
        <v>544.20000000000005</v>
      </c>
      <c r="K4379" s="220">
        <v>25</v>
      </c>
      <c r="L4379" s="189">
        <f>'Форма 2'!C4383</f>
        <v>1492854.8820000002</v>
      </c>
      <c r="M4379" s="190">
        <v>0</v>
      </c>
      <c r="N4379" s="190">
        <v>0</v>
      </c>
      <c r="O4379" s="190">
        <v>0</v>
      </c>
      <c r="P4379" s="189">
        <f t="shared" si="384"/>
        <v>1492854.8820000002</v>
      </c>
      <c r="Q4379" s="191">
        <f t="shared" si="385"/>
        <v>2743.21</v>
      </c>
      <c r="R4379" s="191">
        <f t="shared" si="386"/>
        <v>2743.21</v>
      </c>
      <c r="S4379" s="90" t="s">
        <v>42</v>
      </c>
      <c r="T4379" s="55" t="s">
        <v>34</v>
      </c>
    </row>
    <row r="4380" spans="1:20">
      <c r="A4380" s="27">
        <v>10</v>
      </c>
      <c r="B4380" s="90" t="s">
        <v>4093</v>
      </c>
      <c r="C4380" s="41">
        <v>1981</v>
      </c>
      <c r="D4380" s="55"/>
      <c r="E4380" s="104" t="s">
        <v>28</v>
      </c>
      <c r="F4380" s="55">
        <v>2</v>
      </c>
      <c r="G4380" s="55">
        <v>2</v>
      </c>
      <c r="H4380" s="220">
        <v>902.7</v>
      </c>
      <c r="I4380" s="220">
        <v>835.5</v>
      </c>
      <c r="J4380" s="220">
        <v>835.5</v>
      </c>
      <c r="K4380" s="220">
        <v>31</v>
      </c>
      <c r="L4380" s="189">
        <f>'Форма 2'!C4384</f>
        <v>538630.14</v>
      </c>
      <c r="M4380" s="190">
        <v>0</v>
      </c>
      <c r="N4380" s="190">
        <v>0</v>
      </c>
      <c r="O4380" s="190">
        <v>0</v>
      </c>
      <c r="P4380" s="189">
        <f t="shared" si="384"/>
        <v>538630.14</v>
      </c>
      <c r="Q4380" s="191">
        <f t="shared" si="385"/>
        <v>644.68000000000006</v>
      </c>
      <c r="R4380" s="191">
        <f t="shared" si="386"/>
        <v>644.68000000000006</v>
      </c>
      <c r="S4380" s="90" t="s">
        <v>42</v>
      </c>
      <c r="T4380" s="55" t="s">
        <v>35</v>
      </c>
    </row>
    <row r="4381" spans="1:20">
      <c r="A4381" s="27">
        <v>11</v>
      </c>
      <c r="B4381" s="90" t="s">
        <v>4094</v>
      </c>
      <c r="C4381" s="41">
        <v>1979</v>
      </c>
      <c r="D4381" s="55"/>
      <c r="E4381" s="104" t="s">
        <v>28</v>
      </c>
      <c r="F4381" s="55">
        <v>2</v>
      </c>
      <c r="G4381" s="55">
        <v>4</v>
      </c>
      <c r="H4381" s="220">
        <v>1182.5999999999999</v>
      </c>
      <c r="I4381" s="220">
        <v>1056.8</v>
      </c>
      <c r="J4381" s="220">
        <v>1056.8</v>
      </c>
      <c r="K4381" s="220">
        <v>42</v>
      </c>
      <c r="L4381" s="189">
        <f>'Форма 2'!C4385</f>
        <v>3887967.1999999997</v>
      </c>
      <c r="M4381" s="190">
        <v>0</v>
      </c>
      <c r="N4381" s="190">
        <v>0</v>
      </c>
      <c r="O4381" s="190">
        <v>0</v>
      </c>
      <c r="P4381" s="189">
        <f t="shared" si="384"/>
        <v>3887967.1999999997</v>
      </c>
      <c r="Q4381" s="191">
        <f t="shared" si="385"/>
        <v>3679</v>
      </c>
      <c r="R4381" s="191">
        <f t="shared" si="386"/>
        <v>3679</v>
      </c>
      <c r="S4381" s="90" t="s">
        <v>42</v>
      </c>
      <c r="T4381" s="55" t="s">
        <v>35</v>
      </c>
    </row>
    <row r="4382" spans="1:20">
      <c r="A4382" s="27">
        <v>12</v>
      </c>
      <c r="B4382" s="90" t="s">
        <v>4095</v>
      </c>
      <c r="C4382" s="41">
        <v>1980</v>
      </c>
      <c r="D4382" s="55"/>
      <c r="E4382" s="104" t="s">
        <v>28</v>
      </c>
      <c r="F4382" s="55">
        <v>2</v>
      </c>
      <c r="G4382" s="55">
        <v>4</v>
      </c>
      <c r="H4382" s="220">
        <v>1244.0999999999999</v>
      </c>
      <c r="I4382" s="220">
        <v>1116.9000000000001</v>
      </c>
      <c r="J4382" s="220">
        <v>1033</v>
      </c>
      <c r="K4382" s="220">
        <v>33</v>
      </c>
      <c r="L4382" s="189">
        <f>'Форма 2'!C4386</f>
        <v>621677.70900000003</v>
      </c>
      <c r="M4382" s="190">
        <v>0</v>
      </c>
      <c r="N4382" s="190">
        <v>0</v>
      </c>
      <c r="O4382" s="190">
        <v>0</v>
      </c>
      <c r="P4382" s="189">
        <f t="shared" si="384"/>
        <v>621677.70900000003</v>
      </c>
      <c r="Q4382" s="191">
        <f t="shared" si="385"/>
        <v>556.61</v>
      </c>
      <c r="R4382" s="191">
        <f t="shared" si="386"/>
        <v>556.61</v>
      </c>
      <c r="S4382" s="90" t="s">
        <v>42</v>
      </c>
      <c r="T4382" s="55" t="s">
        <v>35</v>
      </c>
    </row>
    <row r="4383" spans="1:20">
      <c r="A4383" s="27">
        <v>13</v>
      </c>
      <c r="B4383" s="90" t="s">
        <v>4091</v>
      </c>
      <c r="C4383" s="41">
        <v>1983</v>
      </c>
      <c r="D4383" s="55"/>
      <c r="E4383" s="104" t="s">
        <v>4082</v>
      </c>
      <c r="F4383" s="55">
        <v>2</v>
      </c>
      <c r="G4383" s="55">
        <v>4</v>
      </c>
      <c r="H4383" s="220">
        <v>1445.6</v>
      </c>
      <c r="I4383" s="220">
        <v>1310.7</v>
      </c>
      <c r="J4383" s="220">
        <v>1310.7</v>
      </c>
      <c r="K4383" s="220">
        <v>36</v>
      </c>
      <c r="L4383" s="189">
        <f>'Форма 2'!C4387</f>
        <v>4822065.3</v>
      </c>
      <c r="M4383" s="190">
        <v>0</v>
      </c>
      <c r="N4383" s="190">
        <v>0</v>
      </c>
      <c r="O4383" s="190">
        <v>0</v>
      </c>
      <c r="P4383" s="189">
        <f t="shared" si="384"/>
        <v>4822065.3</v>
      </c>
      <c r="Q4383" s="191">
        <f t="shared" si="385"/>
        <v>3678.9999999999995</v>
      </c>
      <c r="R4383" s="191">
        <f t="shared" si="386"/>
        <v>3678.9999999999995</v>
      </c>
      <c r="S4383" s="90" t="s">
        <v>42</v>
      </c>
      <c r="T4383" s="55" t="s">
        <v>35</v>
      </c>
    </row>
    <row r="4384" spans="1:20">
      <c r="A4384" s="27">
        <v>14</v>
      </c>
      <c r="B4384" s="90" t="s">
        <v>4092</v>
      </c>
      <c r="C4384" s="41">
        <v>1979</v>
      </c>
      <c r="D4384" s="55"/>
      <c r="E4384" s="104" t="s">
        <v>28</v>
      </c>
      <c r="F4384" s="55">
        <v>2</v>
      </c>
      <c r="G4384" s="55">
        <v>3</v>
      </c>
      <c r="H4384" s="220">
        <v>1054.2</v>
      </c>
      <c r="I4384" s="220">
        <v>942.5</v>
      </c>
      <c r="J4384" s="220">
        <v>942.5</v>
      </c>
      <c r="K4384" s="220">
        <v>29</v>
      </c>
      <c r="L4384" s="189">
        <f>'Форма 2'!C4388</f>
        <v>3467457.5</v>
      </c>
      <c r="M4384" s="190">
        <v>0</v>
      </c>
      <c r="N4384" s="190">
        <v>0</v>
      </c>
      <c r="O4384" s="190">
        <v>0</v>
      </c>
      <c r="P4384" s="189">
        <f t="shared" si="384"/>
        <v>3467457.5</v>
      </c>
      <c r="Q4384" s="191">
        <f t="shared" si="385"/>
        <v>3679</v>
      </c>
      <c r="R4384" s="191">
        <f t="shared" si="386"/>
        <v>3679</v>
      </c>
      <c r="S4384" s="90" t="s">
        <v>42</v>
      </c>
      <c r="T4384" s="55" t="s">
        <v>35</v>
      </c>
    </row>
    <row r="4385" spans="1:20">
      <c r="A4385" s="27">
        <v>15</v>
      </c>
      <c r="B4385" s="90" t="s">
        <v>4096</v>
      </c>
      <c r="C4385" s="41">
        <v>1960</v>
      </c>
      <c r="D4385" s="55">
        <v>2009</v>
      </c>
      <c r="E4385" s="104" t="s">
        <v>28</v>
      </c>
      <c r="F4385" s="55">
        <v>2</v>
      </c>
      <c r="G4385" s="55">
        <v>2</v>
      </c>
      <c r="H4385" s="220">
        <v>936.6</v>
      </c>
      <c r="I4385" s="220">
        <v>889</v>
      </c>
      <c r="J4385" s="220">
        <v>634.5</v>
      </c>
      <c r="K4385" s="220">
        <v>8</v>
      </c>
      <c r="L4385" s="189">
        <f>'Форма 2'!C4389</f>
        <v>3199919.9400000004</v>
      </c>
      <c r="M4385" s="190">
        <v>0</v>
      </c>
      <c r="N4385" s="190">
        <v>0</v>
      </c>
      <c r="O4385" s="190">
        <v>0</v>
      </c>
      <c r="P4385" s="189">
        <f t="shared" si="384"/>
        <v>3199919.9400000004</v>
      </c>
      <c r="Q4385" s="191">
        <f t="shared" si="385"/>
        <v>3599.4600000000005</v>
      </c>
      <c r="R4385" s="191">
        <f t="shared" si="386"/>
        <v>3599.4600000000005</v>
      </c>
      <c r="S4385" s="90" t="s">
        <v>42</v>
      </c>
      <c r="T4385" s="55" t="s">
        <v>34</v>
      </c>
    </row>
    <row r="4386" spans="1:20">
      <c r="A4386" s="27">
        <v>16</v>
      </c>
      <c r="B4386" s="90" t="s">
        <v>4097</v>
      </c>
      <c r="C4386" s="41">
        <v>1973</v>
      </c>
      <c r="D4386" s="55"/>
      <c r="E4386" s="104" t="s">
        <v>28</v>
      </c>
      <c r="F4386" s="55">
        <v>2</v>
      </c>
      <c r="G4386" s="55">
        <v>2</v>
      </c>
      <c r="H4386" s="220">
        <v>512.29999999999995</v>
      </c>
      <c r="I4386" s="220">
        <v>450.9</v>
      </c>
      <c r="J4386" s="220">
        <v>450.9</v>
      </c>
      <c r="K4386" s="220">
        <v>17</v>
      </c>
      <c r="L4386" s="189">
        <f>'Форма 2'!C4390</f>
        <v>250975.44899999999</v>
      </c>
      <c r="M4386" s="190">
        <v>0</v>
      </c>
      <c r="N4386" s="190">
        <v>0</v>
      </c>
      <c r="O4386" s="190">
        <v>0</v>
      </c>
      <c r="P4386" s="189">
        <f t="shared" si="384"/>
        <v>250975.44899999999</v>
      </c>
      <c r="Q4386" s="191">
        <f t="shared" si="385"/>
        <v>556.61</v>
      </c>
      <c r="R4386" s="191">
        <f t="shared" si="386"/>
        <v>556.61</v>
      </c>
      <c r="S4386" s="90" t="s">
        <v>42</v>
      </c>
      <c r="T4386" s="55" t="s">
        <v>34</v>
      </c>
    </row>
    <row r="4387" spans="1:20">
      <c r="A4387" s="27">
        <v>17</v>
      </c>
      <c r="B4387" s="90" t="s">
        <v>4098</v>
      </c>
      <c r="C4387" s="41">
        <v>1974</v>
      </c>
      <c r="D4387" s="55">
        <v>2009</v>
      </c>
      <c r="E4387" s="104" t="s">
        <v>28</v>
      </c>
      <c r="F4387" s="55">
        <v>2</v>
      </c>
      <c r="G4387" s="55">
        <v>3</v>
      </c>
      <c r="H4387" s="220">
        <v>941.5</v>
      </c>
      <c r="I4387" s="220">
        <v>858.9</v>
      </c>
      <c r="J4387" s="220">
        <v>858.9</v>
      </c>
      <c r="K4387" s="220">
        <v>36</v>
      </c>
      <c r="L4387" s="189">
        <f>'Форма 2'!C4391</f>
        <v>478072.32900000003</v>
      </c>
      <c r="M4387" s="190">
        <v>0</v>
      </c>
      <c r="N4387" s="190">
        <v>0</v>
      </c>
      <c r="O4387" s="190">
        <v>0</v>
      </c>
      <c r="P4387" s="189">
        <f t="shared" si="384"/>
        <v>478072.32900000003</v>
      </c>
      <c r="Q4387" s="191">
        <f t="shared" si="385"/>
        <v>556.61</v>
      </c>
      <c r="R4387" s="191">
        <f t="shared" si="386"/>
        <v>556.61</v>
      </c>
      <c r="S4387" s="90" t="s">
        <v>42</v>
      </c>
      <c r="T4387" s="55" t="s">
        <v>35</v>
      </c>
    </row>
    <row r="4388" spans="1:20">
      <c r="A4388" s="27">
        <v>18</v>
      </c>
      <c r="B4388" s="90" t="s">
        <v>4099</v>
      </c>
      <c r="C4388" s="41">
        <v>1981</v>
      </c>
      <c r="D4388" s="55"/>
      <c r="E4388" s="104" t="s">
        <v>28</v>
      </c>
      <c r="F4388" s="55">
        <v>5</v>
      </c>
      <c r="G4388" s="55">
        <v>4</v>
      </c>
      <c r="H4388" s="220">
        <v>3513.6</v>
      </c>
      <c r="I4388" s="220">
        <v>3194</v>
      </c>
      <c r="J4388" s="220">
        <v>3194</v>
      </c>
      <c r="K4388" s="220">
        <v>104</v>
      </c>
      <c r="L4388" s="189">
        <f>'Форма 2'!C4392</f>
        <v>11003393.880000001</v>
      </c>
      <c r="M4388" s="190">
        <v>0</v>
      </c>
      <c r="N4388" s="190">
        <v>0</v>
      </c>
      <c r="O4388" s="190">
        <v>0</v>
      </c>
      <c r="P4388" s="189">
        <f t="shared" si="384"/>
        <v>11003393.880000001</v>
      </c>
      <c r="Q4388" s="191">
        <f t="shared" si="385"/>
        <v>3445.0200000000004</v>
      </c>
      <c r="R4388" s="191">
        <f t="shared" si="386"/>
        <v>3445.0200000000004</v>
      </c>
      <c r="S4388" s="90" t="s">
        <v>42</v>
      </c>
      <c r="T4388" s="55" t="s">
        <v>34</v>
      </c>
    </row>
    <row r="4389" spans="1:20">
      <c r="A4389" s="27">
        <v>19</v>
      </c>
      <c r="B4389" s="90" t="s">
        <v>4100</v>
      </c>
      <c r="C4389" s="41">
        <v>1973</v>
      </c>
      <c r="D4389" s="55">
        <v>2010</v>
      </c>
      <c r="E4389" s="104" t="s">
        <v>28</v>
      </c>
      <c r="F4389" s="55">
        <v>3</v>
      </c>
      <c r="G4389" s="55">
        <v>2</v>
      </c>
      <c r="H4389" s="220">
        <v>910.4</v>
      </c>
      <c r="I4389" s="220">
        <v>841.8</v>
      </c>
      <c r="J4389" s="220">
        <v>841.8</v>
      </c>
      <c r="K4389" s="220">
        <v>31</v>
      </c>
      <c r="L4389" s="189">
        <f>'Форма 2'!C4393</f>
        <v>2309234.1779999998</v>
      </c>
      <c r="M4389" s="190">
        <v>0</v>
      </c>
      <c r="N4389" s="190">
        <v>0</v>
      </c>
      <c r="O4389" s="190">
        <v>0</v>
      </c>
      <c r="P4389" s="189">
        <f t="shared" si="384"/>
        <v>2309234.1779999998</v>
      </c>
      <c r="Q4389" s="191">
        <f t="shared" si="385"/>
        <v>2743.21</v>
      </c>
      <c r="R4389" s="191">
        <f t="shared" si="386"/>
        <v>2743.21</v>
      </c>
      <c r="S4389" s="90" t="s">
        <v>42</v>
      </c>
      <c r="T4389" s="55" t="s">
        <v>35</v>
      </c>
    </row>
    <row r="4390" spans="1:20">
      <c r="A4390" s="27">
        <v>20</v>
      </c>
      <c r="B4390" s="90" t="s">
        <v>4101</v>
      </c>
      <c r="C4390" s="41">
        <v>1975</v>
      </c>
      <c r="D4390" s="55"/>
      <c r="E4390" s="104" t="s">
        <v>28</v>
      </c>
      <c r="F4390" s="55">
        <v>3</v>
      </c>
      <c r="G4390" s="55">
        <v>2</v>
      </c>
      <c r="H4390" s="220">
        <v>1010.2</v>
      </c>
      <c r="I4390" s="220">
        <v>913</v>
      </c>
      <c r="J4390" s="220">
        <v>913</v>
      </c>
      <c r="K4390" s="220">
        <v>31</v>
      </c>
      <c r="L4390" s="189">
        <f>'Форма 2'!C4394</f>
        <v>3358927</v>
      </c>
      <c r="M4390" s="190">
        <v>0</v>
      </c>
      <c r="N4390" s="190">
        <v>0</v>
      </c>
      <c r="O4390" s="190">
        <v>0</v>
      </c>
      <c r="P4390" s="189">
        <f t="shared" ref="P4390:P4453" si="392">L4390</f>
        <v>3358927</v>
      </c>
      <c r="Q4390" s="191">
        <f t="shared" ref="Q4390:Q4453" si="393">L4390/I4390</f>
        <v>3679</v>
      </c>
      <c r="R4390" s="191">
        <f t="shared" ref="R4390:R4453" si="394">Q4390</f>
        <v>3679</v>
      </c>
      <c r="S4390" s="90" t="s">
        <v>42</v>
      </c>
      <c r="T4390" s="55" t="s">
        <v>35</v>
      </c>
    </row>
    <row r="4391" spans="1:20">
      <c r="A4391" s="27">
        <v>21</v>
      </c>
      <c r="B4391" s="90" t="s">
        <v>4102</v>
      </c>
      <c r="C4391" s="41">
        <v>1961</v>
      </c>
      <c r="D4391" s="55"/>
      <c r="E4391" s="104" t="s">
        <v>28</v>
      </c>
      <c r="F4391" s="55">
        <v>2</v>
      </c>
      <c r="G4391" s="55">
        <v>2</v>
      </c>
      <c r="H4391" s="220">
        <v>442.4</v>
      </c>
      <c r="I4391" s="220">
        <v>411.3</v>
      </c>
      <c r="J4391" s="220">
        <v>411.3</v>
      </c>
      <c r="K4391" s="220">
        <v>14</v>
      </c>
      <c r="L4391" s="189">
        <f>'Форма 2'!C4395</f>
        <v>1513172.7</v>
      </c>
      <c r="M4391" s="190">
        <v>0</v>
      </c>
      <c r="N4391" s="190">
        <v>0</v>
      </c>
      <c r="O4391" s="190">
        <v>0</v>
      </c>
      <c r="P4391" s="189">
        <f t="shared" si="392"/>
        <v>1513172.7</v>
      </c>
      <c r="Q4391" s="191">
        <f t="shared" si="393"/>
        <v>3679</v>
      </c>
      <c r="R4391" s="191">
        <f t="shared" si="394"/>
        <v>3679</v>
      </c>
      <c r="S4391" s="90" t="s">
        <v>42</v>
      </c>
      <c r="T4391" s="55" t="s">
        <v>34</v>
      </c>
    </row>
    <row r="4392" spans="1:20">
      <c r="A4392" s="27">
        <v>22</v>
      </c>
      <c r="B4392" s="90" t="s">
        <v>4104</v>
      </c>
      <c r="C4392" s="41">
        <v>1972</v>
      </c>
      <c r="D4392" s="55"/>
      <c r="E4392" s="104" t="s">
        <v>28</v>
      </c>
      <c r="F4392" s="55">
        <v>2</v>
      </c>
      <c r="G4392" s="55">
        <v>2</v>
      </c>
      <c r="H4392" s="220">
        <v>556.4</v>
      </c>
      <c r="I4392" s="220">
        <v>510</v>
      </c>
      <c r="J4392" s="220">
        <v>510</v>
      </c>
      <c r="K4392" s="220">
        <v>22</v>
      </c>
      <c r="L4392" s="189">
        <f>'Форма 2'!C4396</f>
        <v>1876290</v>
      </c>
      <c r="M4392" s="190">
        <v>0</v>
      </c>
      <c r="N4392" s="190">
        <v>0</v>
      </c>
      <c r="O4392" s="190">
        <v>0</v>
      </c>
      <c r="P4392" s="189">
        <f t="shared" si="392"/>
        <v>1876290</v>
      </c>
      <c r="Q4392" s="191">
        <f t="shared" si="393"/>
        <v>3679</v>
      </c>
      <c r="R4392" s="191">
        <f t="shared" si="394"/>
        <v>3679</v>
      </c>
      <c r="S4392" s="90" t="s">
        <v>42</v>
      </c>
      <c r="T4392" s="55" t="s">
        <v>35</v>
      </c>
    </row>
    <row r="4393" spans="1:20">
      <c r="A4393" s="27">
        <v>23</v>
      </c>
      <c r="B4393" s="90" t="s">
        <v>4105</v>
      </c>
      <c r="C4393" s="41">
        <v>1974</v>
      </c>
      <c r="D4393" s="55"/>
      <c r="E4393" s="104" t="s">
        <v>28</v>
      </c>
      <c r="F4393" s="55">
        <v>2</v>
      </c>
      <c r="G4393" s="55">
        <v>2</v>
      </c>
      <c r="H4393" s="220">
        <v>755.1</v>
      </c>
      <c r="I4393" s="220">
        <v>700.7</v>
      </c>
      <c r="J4393" s="220">
        <v>700.7</v>
      </c>
      <c r="K4393" s="220">
        <v>25</v>
      </c>
      <c r="L4393" s="189">
        <f>'Форма 2'!C4397</f>
        <v>390016.62700000004</v>
      </c>
      <c r="M4393" s="190">
        <v>0</v>
      </c>
      <c r="N4393" s="190">
        <v>0</v>
      </c>
      <c r="O4393" s="190">
        <v>0</v>
      </c>
      <c r="P4393" s="189">
        <f t="shared" si="392"/>
        <v>390016.62700000004</v>
      </c>
      <c r="Q4393" s="191">
        <f t="shared" si="393"/>
        <v>556.61</v>
      </c>
      <c r="R4393" s="191">
        <f t="shared" si="394"/>
        <v>556.61</v>
      </c>
      <c r="S4393" s="90" t="s">
        <v>42</v>
      </c>
      <c r="T4393" s="55" t="s">
        <v>35</v>
      </c>
    </row>
    <row r="4394" spans="1:20">
      <c r="A4394" s="27">
        <v>24</v>
      </c>
      <c r="B4394" s="90" t="s">
        <v>4106</v>
      </c>
      <c r="C4394" s="41">
        <v>1973</v>
      </c>
      <c r="D4394" s="55"/>
      <c r="E4394" s="104" t="s">
        <v>28</v>
      </c>
      <c r="F4394" s="55">
        <v>2</v>
      </c>
      <c r="G4394" s="55">
        <v>2</v>
      </c>
      <c r="H4394" s="220">
        <v>721.5</v>
      </c>
      <c r="I4394" s="220">
        <v>692.3</v>
      </c>
      <c r="J4394" s="220">
        <v>692.3</v>
      </c>
      <c r="K4394" s="220">
        <v>21</v>
      </c>
      <c r="L4394" s="189">
        <f>'Форма 2'!C4398</f>
        <v>1899124.2829999998</v>
      </c>
      <c r="M4394" s="190">
        <v>0</v>
      </c>
      <c r="N4394" s="190">
        <v>0</v>
      </c>
      <c r="O4394" s="190">
        <v>0</v>
      </c>
      <c r="P4394" s="189">
        <f t="shared" si="392"/>
        <v>1899124.2829999998</v>
      </c>
      <c r="Q4394" s="191">
        <f t="shared" si="393"/>
        <v>2743.21</v>
      </c>
      <c r="R4394" s="191">
        <f t="shared" si="394"/>
        <v>2743.21</v>
      </c>
      <c r="S4394" s="90" t="s">
        <v>42</v>
      </c>
      <c r="T4394" s="55" t="s">
        <v>34</v>
      </c>
    </row>
    <row r="4395" spans="1:20">
      <c r="A4395" s="27">
        <v>25</v>
      </c>
      <c r="B4395" s="90" t="s">
        <v>4107</v>
      </c>
      <c r="C4395" s="41">
        <v>1972</v>
      </c>
      <c r="D4395" s="55"/>
      <c r="E4395" s="104" t="s">
        <v>28</v>
      </c>
      <c r="F4395" s="55">
        <v>2</v>
      </c>
      <c r="G4395" s="55">
        <v>2</v>
      </c>
      <c r="H4395" s="220">
        <v>569.70000000000005</v>
      </c>
      <c r="I4395" s="220">
        <v>521.9</v>
      </c>
      <c r="J4395" s="220">
        <v>521.9</v>
      </c>
      <c r="K4395" s="220">
        <v>22</v>
      </c>
      <c r="L4395" s="189">
        <f>'Форма 2'!C4399</f>
        <v>2399623.1340000001</v>
      </c>
      <c r="M4395" s="190">
        <v>0</v>
      </c>
      <c r="N4395" s="190">
        <v>0</v>
      </c>
      <c r="O4395" s="190">
        <v>0</v>
      </c>
      <c r="P4395" s="189">
        <f t="shared" si="392"/>
        <v>2399623.1340000001</v>
      </c>
      <c r="Q4395" s="191">
        <f t="shared" si="393"/>
        <v>4597.8600000000006</v>
      </c>
      <c r="R4395" s="191">
        <f t="shared" si="394"/>
        <v>4597.8600000000006</v>
      </c>
      <c r="S4395" s="90" t="s">
        <v>42</v>
      </c>
      <c r="T4395" s="55" t="s">
        <v>35</v>
      </c>
    </row>
    <row r="4396" spans="1:20">
      <c r="A4396" s="27">
        <v>26</v>
      </c>
      <c r="B4396" s="90" t="s">
        <v>4108</v>
      </c>
      <c r="C4396" s="41">
        <v>1973</v>
      </c>
      <c r="D4396" s="55"/>
      <c r="E4396" s="104" t="s">
        <v>28</v>
      </c>
      <c r="F4396" s="55">
        <v>2</v>
      </c>
      <c r="G4396" s="55">
        <v>2</v>
      </c>
      <c r="H4396" s="220">
        <v>489.2</v>
      </c>
      <c r="I4396" s="220">
        <v>429.3</v>
      </c>
      <c r="J4396" s="220">
        <v>429.3</v>
      </c>
      <c r="K4396" s="220">
        <v>12</v>
      </c>
      <c r="L4396" s="189">
        <f>'Форма 2'!C4400</f>
        <v>238952.67300000001</v>
      </c>
      <c r="M4396" s="190">
        <v>0</v>
      </c>
      <c r="N4396" s="190">
        <v>0</v>
      </c>
      <c r="O4396" s="190">
        <v>0</v>
      </c>
      <c r="P4396" s="189">
        <f t="shared" si="392"/>
        <v>238952.67300000001</v>
      </c>
      <c r="Q4396" s="191">
        <f t="shared" si="393"/>
        <v>556.61</v>
      </c>
      <c r="R4396" s="191">
        <f t="shared" si="394"/>
        <v>556.61</v>
      </c>
      <c r="S4396" s="90" t="s">
        <v>42</v>
      </c>
      <c r="T4396" s="55" t="s">
        <v>35</v>
      </c>
    </row>
    <row r="4397" spans="1:20">
      <c r="A4397" s="27">
        <v>27</v>
      </c>
      <c r="B4397" s="90" t="s">
        <v>4109</v>
      </c>
      <c r="C4397" s="41">
        <v>1968</v>
      </c>
      <c r="D4397" s="55"/>
      <c r="E4397" s="104" t="s">
        <v>28</v>
      </c>
      <c r="F4397" s="55">
        <v>2</v>
      </c>
      <c r="G4397" s="55">
        <v>2</v>
      </c>
      <c r="H4397" s="220">
        <v>563.6</v>
      </c>
      <c r="I4397" s="220">
        <v>515.9</v>
      </c>
      <c r="J4397" s="220">
        <v>515.9</v>
      </c>
      <c r="K4397" s="220">
        <v>15</v>
      </c>
      <c r="L4397" s="189">
        <f>'Форма 2'!C4401</f>
        <v>2230586.5119999996</v>
      </c>
      <c r="M4397" s="190">
        <v>0</v>
      </c>
      <c r="N4397" s="190">
        <v>0</v>
      </c>
      <c r="O4397" s="190">
        <v>0</v>
      </c>
      <c r="P4397" s="189">
        <f t="shared" si="392"/>
        <v>2230586.5119999996</v>
      </c>
      <c r="Q4397" s="191">
        <f t="shared" si="393"/>
        <v>4323.6799999999994</v>
      </c>
      <c r="R4397" s="191">
        <f t="shared" si="394"/>
        <v>4323.6799999999994</v>
      </c>
      <c r="S4397" s="90" t="s">
        <v>42</v>
      </c>
      <c r="T4397" s="55" t="s">
        <v>34</v>
      </c>
    </row>
    <row r="4398" spans="1:20">
      <c r="A4398" s="27">
        <v>28</v>
      </c>
      <c r="B4398" s="90" t="s">
        <v>4110</v>
      </c>
      <c r="C4398" s="41">
        <v>1967</v>
      </c>
      <c r="D4398" s="55"/>
      <c r="E4398" s="104" t="s">
        <v>28</v>
      </c>
      <c r="F4398" s="55">
        <v>2</v>
      </c>
      <c r="G4398" s="55">
        <v>2</v>
      </c>
      <c r="H4398" s="220">
        <v>565.9</v>
      </c>
      <c r="I4398" s="220">
        <v>518.1</v>
      </c>
      <c r="J4398" s="220">
        <v>518.1</v>
      </c>
      <c r="K4398" s="220">
        <v>18</v>
      </c>
      <c r="L4398" s="189">
        <f>'Форма 2'!C4402</f>
        <v>3523090.3619999997</v>
      </c>
      <c r="M4398" s="190">
        <v>0</v>
      </c>
      <c r="N4398" s="190">
        <v>0</v>
      </c>
      <c r="O4398" s="190">
        <v>0</v>
      </c>
      <c r="P4398" s="189">
        <f t="shared" si="392"/>
        <v>3523090.3619999997</v>
      </c>
      <c r="Q4398" s="191">
        <f t="shared" si="393"/>
        <v>6800.0199999999995</v>
      </c>
      <c r="R4398" s="191">
        <f t="shared" si="394"/>
        <v>6800.0199999999995</v>
      </c>
      <c r="S4398" s="90" t="s">
        <v>42</v>
      </c>
      <c r="T4398" s="55" t="s">
        <v>34</v>
      </c>
    </row>
    <row r="4399" spans="1:20">
      <c r="A4399" s="27">
        <v>29</v>
      </c>
      <c r="B4399" s="90" t="s">
        <v>4103</v>
      </c>
      <c r="C4399" s="41">
        <v>1968</v>
      </c>
      <c r="D4399" s="55"/>
      <c r="E4399" s="104" t="s">
        <v>28</v>
      </c>
      <c r="F4399" s="55">
        <v>2</v>
      </c>
      <c r="G4399" s="55">
        <v>2</v>
      </c>
      <c r="H4399" s="220">
        <v>528.5</v>
      </c>
      <c r="I4399" s="220">
        <v>498.3</v>
      </c>
      <c r="J4399" s="220">
        <v>498.3</v>
      </c>
      <c r="K4399" s="220">
        <v>18</v>
      </c>
      <c r="L4399" s="189">
        <f>'Форма 2'!C4403</f>
        <v>646813.33200000005</v>
      </c>
      <c r="M4399" s="190">
        <v>0</v>
      </c>
      <c r="N4399" s="190">
        <v>0</v>
      </c>
      <c r="O4399" s="190">
        <v>0</v>
      </c>
      <c r="P4399" s="189">
        <f t="shared" si="392"/>
        <v>646813.33200000005</v>
      </c>
      <c r="Q4399" s="191">
        <f t="shared" si="393"/>
        <v>1298.04</v>
      </c>
      <c r="R4399" s="191">
        <f t="shared" si="394"/>
        <v>1298.04</v>
      </c>
      <c r="S4399" s="90" t="s">
        <v>42</v>
      </c>
      <c r="T4399" s="55" t="s">
        <v>35</v>
      </c>
    </row>
    <row r="4400" spans="1:20">
      <c r="A4400" s="27">
        <v>30</v>
      </c>
      <c r="B4400" s="90" t="s">
        <v>4111</v>
      </c>
      <c r="C4400" s="41">
        <v>1966</v>
      </c>
      <c r="D4400" s="55"/>
      <c r="E4400" s="104" t="s">
        <v>28</v>
      </c>
      <c r="F4400" s="55">
        <v>2</v>
      </c>
      <c r="G4400" s="55">
        <v>3</v>
      </c>
      <c r="H4400" s="220">
        <v>525.79999999999995</v>
      </c>
      <c r="I4400" s="220">
        <v>461.3</v>
      </c>
      <c r="J4400" s="220">
        <v>461.3</v>
      </c>
      <c r="K4400" s="220">
        <v>11</v>
      </c>
      <c r="L4400" s="189">
        <f>'Форма 2'!C4404</f>
        <v>1697122.7</v>
      </c>
      <c r="M4400" s="190">
        <v>0</v>
      </c>
      <c r="N4400" s="190">
        <v>0</v>
      </c>
      <c r="O4400" s="190">
        <v>0</v>
      </c>
      <c r="P4400" s="189">
        <f t="shared" si="392"/>
        <v>1697122.7</v>
      </c>
      <c r="Q4400" s="191">
        <f t="shared" si="393"/>
        <v>3679</v>
      </c>
      <c r="R4400" s="191">
        <f t="shared" si="394"/>
        <v>3679</v>
      </c>
      <c r="S4400" s="90" t="s">
        <v>42</v>
      </c>
      <c r="T4400" s="55" t="s">
        <v>34</v>
      </c>
    </row>
    <row r="4401" spans="1:20">
      <c r="A4401" s="27">
        <v>31</v>
      </c>
      <c r="B4401" s="90" t="s">
        <v>4112</v>
      </c>
      <c r="C4401" s="41">
        <v>1970</v>
      </c>
      <c r="D4401" s="55"/>
      <c r="E4401" s="104" t="s">
        <v>28</v>
      </c>
      <c r="F4401" s="55">
        <v>2</v>
      </c>
      <c r="G4401" s="55">
        <v>2</v>
      </c>
      <c r="H4401" s="220">
        <v>516.70000000000005</v>
      </c>
      <c r="I4401" s="220">
        <v>452.9</v>
      </c>
      <c r="J4401" s="220">
        <v>452.9</v>
      </c>
      <c r="K4401" s="220">
        <v>23</v>
      </c>
      <c r="L4401" s="189">
        <f>'Форма 2'!C4405</f>
        <v>1666219.0999999999</v>
      </c>
      <c r="M4401" s="190">
        <v>0</v>
      </c>
      <c r="N4401" s="190">
        <v>0</v>
      </c>
      <c r="O4401" s="190">
        <v>0</v>
      </c>
      <c r="P4401" s="189">
        <f t="shared" si="392"/>
        <v>1666219.0999999999</v>
      </c>
      <c r="Q4401" s="191">
        <f t="shared" si="393"/>
        <v>3679</v>
      </c>
      <c r="R4401" s="191">
        <f t="shared" si="394"/>
        <v>3679</v>
      </c>
      <c r="S4401" s="90" t="s">
        <v>42</v>
      </c>
      <c r="T4401" s="55" t="s">
        <v>35</v>
      </c>
    </row>
    <row r="4402" spans="1:20">
      <c r="A4402" s="27">
        <v>32</v>
      </c>
      <c r="B4402" s="90" t="s">
        <v>4113</v>
      </c>
      <c r="C4402" s="41">
        <v>1968</v>
      </c>
      <c r="D4402" s="55"/>
      <c r="E4402" s="104" t="s">
        <v>28</v>
      </c>
      <c r="F4402" s="55">
        <v>2</v>
      </c>
      <c r="G4402" s="55">
        <v>2</v>
      </c>
      <c r="H4402" s="220">
        <v>752.5</v>
      </c>
      <c r="I4402" s="220">
        <v>695.8</v>
      </c>
      <c r="J4402" s="220">
        <v>695.8</v>
      </c>
      <c r="K4402" s="220">
        <v>19</v>
      </c>
      <c r="L4402" s="189">
        <f>'Форма 2'!C4406</f>
        <v>2559848.1999999997</v>
      </c>
      <c r="M4402" s="190">
        <v>0</v>
      </c>
      <c r="N4402" s="190">
        <v>0</v>
      </c>
      <c r="O4402" s="190">
        <v>0</v>
      </c>
      <c r="P4402" s="189">
        <f t="shared" si="392"/>
        <v>2559848.1999999997</v>
      </c>
      <c r="Q4402" s="191">
        <f t="shared" si="393"/>
        <v>3679</v>
      </c>
      <c r="R4402" s="191">
        <f t="shared" si="394"/>
        <v>3679</v>
      </c>
      <c r="S4402" s="90" t="s">
        <v>42</v>
      </c>
      <c r="T4402" s="55" t="s">
        <v>35</v>
      </c>
    </row>
    <row r="4403" spans="1:20">
      <c r="A4403" s="27">
        <v>33</v>
      </c>
      <c r="B4403" s="90" t="s">
        <v>4114</v>
      </c>
      <c r="C4403" s="41">
        <v>1972</v>
      </c>
      <c r="D4403" s="55"/>
      <c r="E4403" s="104" t="s">
        <v>28</v>
      </c>
      <c r="F4403" s="55">
        <v>2</v>
      </c>
      <c r="G4403" s="55">
        <v>3</v>
      </c>
      <c r="H4403" s="220">
        <v>954.3</v>
      </c>
      <c r="I4403" s="220">
        <v>874.6</v>
      </c>
      <c r="J4403" s="220">
        <v>874.6</v>
      </c>
      <c r="K4403" s="220">
        <v>24</v>
      </c>
      <c r="L4403" s="189">
        <f>'Форма 2'!C4407</f>
        <v>3217653.4</v>
      </c>
      <c r="M4403" s="190">
        <v>0</v>
      </c>
      <c r="N4403" s="190">
        <v>0</v>
      </c>
      <c r="O4403" s="190">
        <v>0</v>
      </c>
      <c r="P4403" s="189">
        <f t="shared" si="392"/>
        <v>3217653.4</v>
      </c>
      <c r="Q4403" s="191">
        <f t="shared" si="393"/>
        <v>3679</v>
      </c>
      <c r="R4403" s="191">
        <f t="shared" si="394"/>
        <v>3679</v>
      </c>
      <c r="S4403" s="90" t="s">
        <v>42</v>
      </c>
      <c r="T4403" s="55" t="s">
        <v>35</v>
      </c>
    </row>
    <row r="4404" spans="1:20">
      <c r="A4404" s="27">
        <v>34</v>
      </c>
      <c r="B4404" s="90" t="s">
        <v>4115</v>
      </c>
      <c r="C4404" s="41">
        <v>1964</v>
      </c>
      <c r="D4404" s="55"/>
      <c r="E4404" s="104" t="s">
        <v>28</v>
      </c>
      <c r="F4404" s="55">
        <v>2</v>
      </c>
      <c r="G4404" s="55">
        <v>3</v>
      </c>
      <c r="H4404" s="220">
        <v>519.4</v>
      </c>
      <c r="I4404" s="220">
        <v>454.5</v>
      </c>
      <c r="J4404" s="220">
        <v>454.5</v>
      </c>
      <c r="K4404" s="220">
        <v>18</v>
      </c>
      <c r="L4404" s="189">
        <f>'Форма 2'!C4408</f>
        <v>1672105.5</v>
      </c>
      <c r="M4404" s="190">
        <v>0</v>
      </c>
      <c r="N4404" s="190">
        <v>0</v>
      </c>
      <c r="O4404" s="190">
        <v>0</v>
      </c>
      <c r="P4404" s="189">
        <f t="shared" si="392"/>
        <v>1672105.5</v>
      </c>
      <c r="Q4404" s="191">
        <f t="shared" si="393"/>
        <v>3679</v>
      </c>
      <c r="R4404" s="191">
        <f t="shared" si="394"/>
        <v>3679</v>
      </c>
      <c r="S4404" s="90" t="s">
        <v>42</v>
      </c>
      <c r="T4404" s="55" t="s">
        <v>34</v>
      </c>
    </row>
    <row r="4405" spans="1:20">
      <c r="A4405" s="27">
        <v>35</v>
      </c>
      <c r="B4405" s="90" t="s">
        <v>4116</v>
      </c>
      <c r="C4405" s="41">
        <v>1962</v>
      </c>
      <c r="D4405" s="55"/>
      <c r="E4405" s="104" t="s">
        <v>28</v>
      </c>
      <c r="F4405" s="55">
        <v>2</v>
      </c>
      <c r="G4405" s="55">
        <v>2</v>
      </c>
      <c r="H4405" s="220">
        <v>494.7</v>
      </c>
      <c r="I4405" s="220">
        <v>435.9</v>
      </c>
      <c r="J4405" s="220">
        <v>435.9</v>
      </c>
      <c r="K4405" s="220">
        <v>18</v>
      </c>
      <c r="L4405" s="189">
        <f>'Форма 2'!C4409</f>
        <v>2487288.9900000002</v>
      </c>
      <c r="M4405" s="190">
        <v>0</v>
      </c>
      <c r="N4405" s="190">
        <v>0</v>
      </c>
      <c r="O4405" s="190">
        <v>0</v>
      </c>
      <c r="P4405" s="189">
        <f t="shared" si="392"/>
        <v>2487288.9900000002</v>
      </c>
      <c r="Q4405" s="191">
        <f t="shared" si="393"/>
        <v>5706.1</v>
      </c>
      <c r="R4405" s="191">
        <f t="shared" si="394"/>
        <v>5706.1</v>
      </c>
      <c r="S4405" s="90" t="s">
        <v>42</v>
      </c>
      <c r="T4405" s="55" t="s">
        <v>34</v>
      </c>
    </row>
    <row r="4406" spans="1:20">
      <c r="A4406" s="27">
        <v>36</v>
      </c>
      <c r="B4406" s="90" t="s">
        <v>4117</v>
      </c>
      <c r="C4406" s="41">
        <v>1964</v>
      </c>
      <c r="D4406" s="55"/>
      <c r="E4406" s="104" t="s">
        <v>28</v>
      </c>
      <c r="F4406" s="55">
        <v>2</v>
      </c>
      <c r="G4406" s="55">
        <v>2</v>
      </c>
      <c r="H4406" s="220">
        <v>501.5</v>
      </c>
      <c r="I4406" s="220">
        <v>441.6</v>
      </c>
      <c r="J4406" s="220">
        <v>441.6</v>
      </c>
      <c r="K4406" s="220">
        <v>18</v>
      </c>
      <c r="L4406" s="189">
        <f>'Форма 2'!C4410</f>
        <v>1624646.4000000001</v>
      </c>
      <c r="M4406" s="190">
        <v>0</v>
      </c>
      <c r="N4406" s="190">
        <v>0</v>
      </c>
      <c r="O4406" s="190">
        <v>0</v>
      </c>
      <c r="P4406" s="189">
        <f t="shared" si="392"/>
        <v>1624646.4000000001</v>
      </c>
      <c r="Q4406" s="191">
        <f t="shared" si="393"/>
        <v>3679</v>
      </c>
      <c r="R4406" s="191">
        <f t="shared" si="394"/>
        <v>3679</v>
      </c>
      <c r="S4406" s="90" t="s">
        <v>42</v>
      </c>
      <c r="T4406" s="55" t="s">
        <v>34</v>
      </c>
    </row>
    <row r="4407" spans="1:20">
      <c r="A4407" s="27">
        <v>37</v>
      </c>
      <c r="B4407" s="90" t="s">
        <v>4118</v>
      </c>
      <c r="C4407" s="41">
        <v>1973</v>
      </c>
      <c r="D4407" s="55"/>
      <c r="E4407" s="104" t="s">
        <v>335</v>
      </c>
      <c r="F4407" s="55">
        <v>2</v>
      </c>
      <c r="G4407" s="55">
        <v>2</v>
      </c>
      <c r="H4407" s="220">
        <v>844.3</v>
      </c>
      <c r="I4407" s="220">
        <v>781</v>
      </c>
      <c r="J4407" s="220">
        <v>697.7</v>
      </c>
      <c r="K4407" s="220">
        <v>48</v>
      </c>
      <c r="L4407" s="189">
        <f>'Форма 2'!C4411</f>
        <v>434712.41000000003</v>
      </c>
      <c r="M4407" s="190">
        <v>0</v>
      </c>
      <c r="N4407" s="190">
        <v>0</v>
      </c>
      <c r="O4407" s="190">
        <v>0</v>
      </c>
      <c r="P4407" s="189">
        <f t="shared" si="392"/>
        <v>434712.41000000003</v>
      </c>
      <c r="Q4407" s="191">
        <f t="shared" si="393"/>
        <v>556.61</v>
      </c>
      <c r="R4407" s="191">
        <f t="shared" si="394"/>
        <v>556.61</v>
      </c>
      <c r="S4407" s="90" t="s">
        <v>42</v>
      </c>
      <c r="T4407" s="55" t="s">
        <v>34</v>
      </c>
    </row>
    <row r="4408" spans="1:20">
      <c r="A4408" s="27">
        <v>38</v>
      </c>
      <c r="B4408" s="90" t="s">
        <v>4119</v>
      </c>
      <c r="C4408" s="41">
        <v>1966</v>
      </c>
      <c r="D4408" s="55"/>
      <c r="E4408" s="104" t="s">
        <v>28</v>
      </c>
      <c r="F4408" s="55">
        <v>2</v>
      </c>
      <c r="G4408" s="55">
        <v>3</v>
      </c>
      <c r="H4408" s="220">
        <v>523.29999999999995</v>
      </c>
      <c r="I4408" s="220">
        <v>459.7</v>
      </c>
      <c r="J4408" s="220">
        <v>459.7</v>
      </c>
      <c r="K4408" s="220">
        <v>18</v>
      </c>
      <c r="L4408" s="189">
        <f>'Форма 2'!C4412</f>
        <v>4314330.47</v>
      </c>
      <c r="M4408" s="190">
        <v>0</v>
      </c>
      <c r="N4408" s="190">
        <v>0</v>
      </c>
      <c r="O4408" s="190">
        <v>0</v>
      </c>
      <c r="P4408" s="189">
        <f t="shared" si="392"/>
        <v>4314330.47</v>
      </c>
      <c r="Q4408" s="191">
        <f t="shared" si="393"/>
        <v>9385.1</v>
      </c>
      <c r="R4408" s="191">
        <f t="shared" si="394"/>
        <v>9385.1</v>
      </c>
      <c r="S4408" s="90" t="s">
        <v>42</v>
      </c>
      <c r="T4408" s="55" t="s">
        <v>34</v>
      </c>
    </row>
    <row r="4409" spans="1:20">
      <c r="A4409" s="27">
        <v>39</v>
      </c>
      <c r="B4409" s="90" t="s">
        <v>4120</v>
      </c>
      <c r="C4409" s="41">
        <v>1973</v>
      </c>
      <c r="D4409" s="55"/>
      <c r="E4409" s="104" t="s">
        <v>28</v>
      </c>
      <c r="F4409" s="55">
        <v>2</v>
      </c>
      <c r="G4409" s="55">
        <v>2</v>
      </c>
      <c r="H4409" s="220">
        <v>768.6</v>
      </c>
      <c r="I4409" s="220">
        <v>710</v>
      </c>
      <c r="J4409" s="220">
        <v>710</v>
      </c>
      <c r="K4409" s="220">
        <v>24</v>
      </c>
      <c r="L4409" s="189">
        <f>'Форма 2'!C4413</f>
        <v>725967.89999999991</v>
      </c>
      <c r="M4409" s="190">
        <v>0</v>
      </c>
      <c r="N4409" s="190">
        <v>0</v>
      </c>
      <c r="O4409" s="190">
        <v>0</v>
      </c>
      <c r="P4409" s="189">
        <f t="shared" si="392"/>
        <v>725967.89999999991</v>
      </c>
      <c r="Q4409" s="191">
        <f t="shared" si="393"/>
        <v>1022.4899999999999</v>
      </c>
      <c r="R4409" s="191">
        <f t="shared" si="394"/>
        <v>1022.4899999999999</v>
      </c>
      <c r="S4409" s="90" t="s">
        <v>42</v>
      </c>
      <c r="T4409" s="55" t="s">
        <v>34</v>
      </c>
    </row>
    <row r="4410" spans="1:20">
      <c r="A4410" s="160">
        <v>40</v>
      </c>
      <c r="B4410" s="200" t="s">
        <v>4121</v>
      </c>
      <c r="C4410" s="41">
        <v>1968</v>
      </c>
      <c r="D4410" s="55"/>
      <c r="E4410" s="104" t="s">
        <v>335</v>
      </c>
      <c r="F4410" s="55">
        <v>2</v>
      </c>
      <c r="G4410" s="55">
        <v>1</v>
      </c>
      <c r="H4410" s="220">
        <v>737.9</v>
      </c>
      <c r="I4410" s="220">
        <v>520.70000000000005</v>
      </c>
      <c r="J4410" s="220">
        <v>520.70000000000005</v>
      </c>
      <c r="K4410" s="220">
        <v>24</v>
      </c>
      <c r="L4410" s="189">
        <f>'Форма 2'!C4414</f>
        <v>2448065.8430000003</v>
      </c>
      <c r="M4410" s="190">
        <v>0</v>
      </c>
      <c r="N4410" s="190">
        <v>0</v>
      </c>
      <c r="O4410" s="190">
        <v>0</v>
      </c>
      <c r="P4410" s="189">
        <f t="shared" si="392"/>
        <v>2448065.8430000003</v>
      </c>
      <c r="Q4410" s="191">
        <f t="shared" si="393"/>
        <v>4701.4900000000007</v>
      </c>
      <c r="R4410" s="191">
        <f t="shared" si="394"/>
        <v>4701.4900000000007</v>
      </c>
      <c r="S4410" s="90" t="s">
        <v>42</v>
      </c>
      <c r="T4410" s="55" t="s">
        <v>34</v>
      </c>
    </row>
    <row r="4411" spans="1:20" ht="15.75">
      <c r="A4411" s="162"/>
      <c r="B4411" s="163" t="s">
        <v>4719</v>
      </c>
      <c r="C4411" s="150"/>
      <c r="D4411" s="61"/>
      <c r="E4411" s="61"/>
      <c r="F4411" s="73"/>
      <c r="G4411" s="73"/>
      <c r="H4411" s="51">
        <f t="shared" ref="H4411:K4411" si="395">SUM(H4412:H4422)</f>
        <v>37651.75</v>
      </c>
      <c r="I4411" s="51">
        <f t="shared" si="395"/>
        <v>34330.050000000003</v>
      </c>
      <c r="J4411" s="51">
        <f t="shared" si="395"/>
        <v>27532.850000000002</v>
      </c>
      <c r="K4411" s="51">
        <f t="shared" si="395"/>
        <v>1984</v>
      </c>
      <c r="L4411" s="51">
        <f>SUM(L4412:L4422)</f>
        <v>106890965.76900001</v>
      </c>
      <c r="M4411" s="20"/>
      <c r="N4411" s="20"/>
      <c r="O4411" s="20"/>
      <c r="P4411" s="51"/>
      <c r="Q4411" s="128"/>
      <c r="R4411" s="128"/>
      <c r="S4411" s="20"/>
      <c r="T4411" s="61"/>
    </row>
    <row r="4412" spans="1:20">
      <c r="A4412" s="137">
        <v>1</v>
      </c>
      <c r="B4412" s="251" t="s">
        <v>2888</v>
      </c>
      <c r="C4412" s="41">
        <v>1967</v>
      </c>
      <c r="D4412" s="41">
        <v>2011</v>
      </c>
      <c r="E4412" s="104" t="s">
        <v>346</v>
      </c>
      <c r="F4412" s="55">
        <v>4</v>
      </c>
      <c r="G4412" s="11">
        <v>4</v>
      </c>
      <c r="H4412" s="204">
        <v>3635.9</v>
      </c>
      <c r="I4412" s="204">
        <v>3354.4</v>
      </c>
      <c r="J4412" s="204">
        <v>2449.1</v>
      </c>
      <c r="K4412" s="204">
        <v>209</v>
      </c>
      <c r="L4412" s="189">
        <f>'Форма 2'!C4416</f>
        <v>19985917.728</v>
      </c>
      <c r="M4412" s="190">
        <v>0</v>
      </c>
      <c r="N4412" s="190">
        <v>0</v>
      </c>
      <c r="O4412" s="190">
        <v>0</v>
      </c>
      <c r="P4412" s="189">
        <f t="shared" si="392"/>
        <v>19985917.728</v>
      </c>
      <c r="Q4412" s="191">
        <f t="shared" si="393"/>
        <v>5958.12</v>
      </c>
      <c r="R4412" s="191">
        <f t="shared" si="394"/>
        <v>5958.12</v>
      </c>
      <c r="S4412" s="90" t="s">
        <v>42</v>
      </c>
      <c r="T4412" s="55" t="s">
        <v>34</v>
      </c>
    </row>
    <row r="4413" spans="1:20">
      <c r="A4413" s="27">
        <v>2</v>
      </c>
      <c r="B4413" s="90" t="s">
        <v>3345</v>
      </c>
      <c r="C4413" s="55">
        <v>1967</v>
      </c>
      <c r="D4413" s="55">
        <v>1999</v>
      </c>
      <c r="E4413" s="90" t="s">
        <v>346</v>
      </c>
      <c r="F4413" s="55">
        <v>4</v>
      </c>
      <c r="G4413" s="55">
        <v>4</v>
      </c>
      <c r="H4413" s="190">
        <v>3634.4</v>
      </c>
      <c r="I4413" s="190">
        <v>3329.4</v>
      </c>
      <c r="J4413" s="190">
        <v>3019</v>
      </c>
      <c r="K4413" s="190">
        <v>196</v>
      </c>
      <c r="L4413" s="189">
        <f>'Форма 2'!C4417</f>
        <v>4877770.7640000004</v>
      </c>
      <c r="M4413" s="190">
        <v>0</v>
      </c>
      <c r="N4413" s="190">
        <v>0</v>
      </c>
      <c r="O4413" s="190">
        <v>0</v>
      </c>
      <c r="P4413" s="189">
        <f t="shared" si="392"/>
        <v>4877770.7640000004</v>
      </c>
      <c r="Q4413" s="191">
        <f t="shared" si="393"/>
        <v>1465.0600000000002</v>
      </c>
      <c r="R4413" s="191">
        <f t="shared" si="394"/>
        <v>1465.0600000000002</v>
      </c>
      <c r="S4413" s="90" t="s">
        <v>42</v>
      </c>
      <c r="T4413" s="55" t="s">
        <v>34</v>
      </c>
    </row>
    <row r="4414" spans="1:20">
      <c r="A4414" s="27">
        <v>3</v>
      </c>
      <c r="B4414" s="90" t="s">
        <v>3346</v>
      </c>
      <c r="C4414" s="55">
        <v>1969</v>
      </c>
      <c r="D4414" s="55">
        <v>2010</v>
      </c>
      <c r="E4414" s="90" t="s">
        <v>346</v>
      </c>
      <c r="F4414" s="55">
        <v>4</v>
      </c>
      <c r="G4414" s="55">
        <v>4</v>
      </c>
      <c r="H4414" s="190">
        <v>3466</v>
      </c>
      <c r="I4414" s="190">
        <v>3200.4</v>
      </c>
      <c r="J4414" s="190">
        <v>2584.1</v>
      </c>
      <c r="K4414" s="190">
        <v>185</v>
      </c>
      <c r="L4414" s="189">
        <f>'Форма 2'!C4418</f>
        <v>8920826.9639999997</v>
      </c>
      <c r="M4414" s="190">
        <v>0</v>
      </c>
      <c r="N4414" s="190">
        <v>0</v>
      </c>
      <c r="O4414" s="190">
        <v>0</v>
      </c>
      <c r="P4414" s="189">
        <f t="shared" si="392"/>
        <v>8920826.9639999997</v>
      </c>
      <c r="Q4414" s="191">
        <f t="shared" si="393"/>
        <v>2787.41</v>
      </c>
      <c r="R4414" s="191">
        <f t="shared" si="394"/>
        <v>2787.41</v>
      </c>
      <c r="S4414" s="90" t="s">
        <v>42</v>
      </c>
      <c r="T4414" s="55" t="s">
        <v>34</v>
      </c>
    </row>
    <row r="4415" spans="1:20">
      <c r="A4415" s="27">
        <v>4</v>
      </c>
      <c r="B4415" s="90" t="s">
        <v>3347</v>
      </c>
      <c r="C4415" s="55">
        <v>1971</v>
      </c>
      <c r="D4415" s="55">
        <v>2004</v>
      </c>
      <c r="E4415" s="90" t="s">
        <v>346</v>
      </c>
      <c r="F4415" s="55">
        <v>4</v>
      </c>
      <c r="G4415" s="55">
        <v>4</v>
      </c>
      <c r="H4415" s="190">
        <v>3585.5</v>
      </c>
      <c r="I4415" s="190">
        <v>3315.7</v>
      </c>
      <c r="J4415" s="190">
        <v>2955.9</v>
      </c>
      <c r="K4415" s="190">
        <v>182</v>
      </c>
      <c r="L4415" s="189">
        <f>'Форма 2'!C4419</f>
        <v>4631701.33</v>
      </c>
      <c r="M4415" s="190">
        <v>0</v>
      </c>
      <c r="N4415" s="190">
        <v>0</v>
      </c>
      <c r="O4415" s="190">
        <v>0</v>
      </c>
      <c r="P4415" s="189">
        <f t="shared" si="392"/>
        <v>4631701.33</v>
      </c>
      <c r="Q4415" s="191">
        <f t="shared" si="393"/>
        <v>1396.9</v>
      </c>
      <c r="R4415" s="191">
        <f t="shared" si="394"/>
        <v>1396.9</v>
      </c>
      <c r="S4415" s="90" t="s">
        <v>42</v>
      </c>
      <c r="T4415" s="55" t="s">
        <v>34</v>
      </c>
    </row>
    <row r="4416" spans="1:20">
      <c r="A4416" s="27">
        <v>5</v>
      </c>
      <c r="B4416" s="90" t="s">
        <v>3344</v>
      </c>
      <c r="C4416" s="55">
        <v>1974</v>
      </c>
      <c r="D4416" s="55">
        <v>2015</v>
      </c>
      <c r="E4416" s="90" t="s">
        <v>43</v>
      </c>
      <c r="F4416" s="55">
        <v>5</v>
      </c>
      <c r="G4416" s="55">
        <v>4</v>
      </c>
      <c r="H4416" s="190">
        <v>2977.5</v>
      </c>
      <c r="I4416" s="190">
        <v>2694.7</v>
      </c>
      <c r="J4416" s="190">
        <v>2366.5</v>
      </c>
      <c r="K4416" s="190">
        <v>146</v>
      </c>
      <c r="L4416" s="189">
        <f>'Форма 2'!C4420</f>
        <v>1059717.7219999998</v>
      </c>
      <c r="M4416" s="190">
        <v>0</v>
      </c>
      <c r="N4416" s="190">
        <v>0</v>
      </c>
      <c r="O4416" s="190">
        <v>0</v>
      </c>
      <c r="P4416" s="189">
        <f t="shared" si="392"/>
        <v>1059717.7219999998</v>
      </c>
      <c r="Q4416" s="191">
        <f t="shared" si="393"/>
        <v>393.26</v>
      </c>
      <c r="R4416" s="191">
        <f t="shared" si="394"/>
        <v>393.26</v>
      </c>
      <c r="S4416" s="90" t="s">
        <v>42</v>
      </c>
      <c r="T4416" s="55" t="s">
        <v>35</v>
      </c>
    </row>
    <row r="4417" spans="1:20">
      <c r="A4417" s="27">
        <v>6</v>
      </c>
      <c r="B4417" s="90" t="s">
        <v>3348</v>
      </c>
      <c r="C4417" s="55">
        <v>1988</v>
      </c>
      <c r="D4417" s="55">
        <v>2018</v>
      </c>
      <c r="E4417" s="90" t="s">
        <v>43</v>
      </c>
      <c r="F4417" s="55">
        <v>5</v>
      </c>
      <c r="G4417" s="55">
        <v>4</v>
      </c>
      <c r="H4417" s="190">
        <v>3049.75</v>
      </c>
      <c r="I4417" s="190">
        <v>2718.35</v>
      </c>
      <c r="J4417" s="190">
        <v>1052.95</v>
      </c>
      <c r="K4417" s="190">
        <v>191</v>
      </c>
      <c r="L4417" s="189">
        <f>'Форма 2'!C4421</f>
        <v>3797263.1149999998</v>
      </c>
      <c r="M4417" s="190">
        <v>0</v>
      </c>
      <c r="N4417" s="190">
        <v>0</v>
      </c>
      <c r="O4417" s="190">
        <v>0</v>
      </c>
      <c r="P4417" s="189">
        <f t="shared" si="392"/>
        <v>3797263.1149999998</v>
      </c>
      <c r="Q4417" s="191">
        <f t="shared" si="393"/>
        <v>1396.8999999999999</v>
      </c>
      <c r="R4417" s="191">
        <f t="shared" si="394"/>
        <v>1396.8999999999999</v>
      </c>
      <c r="S4417" s="90" t="s">
        <v>42</v>
      </c>
      <c r="T4417" s="55" t="s">
        <v>35</v>
      </c>
    </row>
    <row r="4418" spans="1:20">
      <c r="A4418" s="27">
        <v>7</v>
      </c>
      <c r="B4418" s="90" t="s">
        <v>3349</v>
      </c>
      <c r="C4418" s="55">
        <v>1989</v>
      </c>
      <c r="D4418" s="55">
        <v>2001</v>
      </c>
      <c r="E4418" s="90" t="s">
        <v>43</v>
      </c>
      <c r="F4418" s="55">
        <v>5</v>
      </c>
      <c r="G4418" s="55">
        <v>3</v>
      </c>
      <c r="H4418" s="190">
        <v>3835</v>
      </c>
      <c r="I4418" s="190">
        <v>3306</v>
      </c>
      <c r="J4418" s="190">
        <v>3114.5</v>
      </c>
      <c r="K4418" s="190">
        <v>174</v>
      </c>
      <c r="L4418" s="189">
        <f>'Форма 2'!C4422</f>
        <v>1074780.6000000001</v>
      </c>
      <c r="M4418" s="190">
        <v>0</v>
      </c>
      <c r="N4418" s="190">
        <v>0</v>
      </c>
      <c r="O4418" s="190">
        <v>0</v>
      </c>
      <c r="P4418" s="189">
        <f t="shared" si="392"/>
        <v>1074780.6000000001</v>
      </c>
      <c r="Q4418" s="191">
        <f t="shared" si="393"/>
        <v>325.10000000000002</v>
      </c>
      <c r="R4418" s="191">
        <f t="shared" si="394"/>
        <v>325.10000000000002</v>
      </c>
      <c r="S4418" s="90" t="s">
        <v>42</v>
      </c>
      <c r="T4418" s="55" t="s">
        <v>35</v>
      </c>
    </row>
    <row r="4419" spans="1:20">
      <c r="A4419" s="27">
        <v>8</v>
      </c>
      <c r="B4419" s="104" t="s">
        <v>2890</v>
      </c>
      <c r="C4419" s="41">
        <v>1966</v>
      </c>
      <c r="D4419" s="41">
        <v>2005</v>
      </c>
      <c r="E4419" s="104" t="s">
        <v>346</v>
      </c>
      <c r="F4419" s="55">
        <v>5</v>
      </c>
      <c r="G4419" s="11">
        <v>4</v>
      </c>
      <c r="H4419" s="204">
        <v>3485.7</v>
      </c>
      <c r="I4419" s="204">
        <v>3169.8</v>
      </c>
      <c r="J4419" s="204">
        <v>2624.9</v>
      </c>
      <c r="K4419" s="204">
        <v>167</v>
      </c>
      <c r="L4419" s="189">
        <f>'Форма 2'!C4423</f>
        <v>18886048.776000001</v>
      </c>
      <c r="M4419" s="190">
        <v>0</v>
      </c>
      <c r="N4419" s="190">
        <v>0</v>
      </c>
      <c r="O4419" s="190">
        <v>0</v>
      </c>
      <c r="P4419" s="189">
        <f t="shared" si="392"/>
        <v>18886048.776000001</v>
      </c>
      <c r="Q4419" s="191">
        <f t="shared" si="393"/>
        <v>5958.12</v>
      </c>
      <c r="R4419" s="191">
        <f t="shared" si="394"/>
        <v>5958.12</v>
      </c>
      <c r="S4419" s="90" t="s">
        <v>42</v>
      </c>
      <c r="T4419" s="55" t="s">
        <v>34</v>
      </c>
    </row>
    <row r="4420" spans="1:20">
      <c r="A4420" s="27">
        <v>9</v>
      </c>
      <c r="B4420" s="90" t="s">
        <v>3350</v>
      </c>
      <c r="C4420" s="55">
        <v>1965</v>
      </c>
      <c r="D4420" s="55">
        <v>2000</v>
      </c>
      <c r="E4420" s="90" t="s">
        <v>346</v>
      </c>
      <c r="F4420" s="55">
        <v>4</v>
      </c>
      <c r="G4420" s="55">
        <v>4</v>
      </c>
      <c r="H4420" s="190">
        <v>2734.1</v>
      </c>
      <c r="I4420" s="190">
        <v>2538.1</v>
      </c>
      <c r="J4420" s="190">
        <v>1853.3</v>
      </c>
      <c r="K4420" s="190">
        <v>132</v>
      </c>
      <c r="L4420" s="189">
        <f>'Форма 2'!C4424</f>
        <v>3718468.7859999994</v>
      </c>
      <c r="M4420" s="190">
        <v>0</v>
      </c>
      <c r="N4420" s="190">
        <v>0</v>
      </c>
      <c r="O4420" s="190">
        <v>0</v>
      </c>
      <c r="P4420" s="189">
        <f t="shared" si="392"/>
        <v>3718468.7859999994</v>
      </c>
      <c r="Q4420" s="191">
        <f t="shared" si="393"/>
        <v>1465.0599999999997</v>
      </c>
      <c r="R4420" s="191">
        <f t="shared" si="394"/>
        <v>1465.0599999999997</v>
      </c>
      <c r="S4420" s="90" t="s">
        <v>42</v>
      </c>
      <c r="T4420" s="55" t="s">
        <v>34</v>
      </c>
    </row>
    <row r="4421" spans="1:20">
      <c r="A4421" s="27">
        <v>10</v>
      </c>
      <c r="B4421" s="104" t="s">
        <v>2892</v>
      </c>
      <c r="C4421" s="41">
        <v>1966</v>
      </c>
      <c r="D4421" s="41">
        <v>2012</v>
      </c>
      <c r="E4421" s="104" t="s">
        <v>346</v>
      </c>
      <c r="F4421" s="55">
        <v>5</v>
      </c>
      <c r="G4421" s="11">
        <v>4</v>
      </c>
      <c r="H4421" s="204">
        <v>3607.6</v>
      </c>
      <c r="I4421" s="204">
        <v>3338.4</v>
      </c>
      <c r="J4421" s="204">
        <v>2646.3</v>
      </c>
      <c r="K4421" s="204">
        <v>197</v>
      </c>
      <c r="L4421" s="189">
        <f>'Форма 2'!C4425</f>
        <v>19890587.808000002</v>
      </c>
      <c r="M4421" s="190">
        <v>0</v>
      </c>
      <c r="N4421" s="190">
        <v>0</v>
      </c>
      <c r="O4421" s="190">
        <v>0</v>
      </c>
      <c r="P4421" s="189">
        <f t="shared" si="392"/>
        <v>19890587.808000002</v>
      </c>
      <c r="Q4421" s="191">
        <f t="shared" si="393"/>
        <v>5958.1200000000008</v>
      </c>
      <c r="R4421" s="191">
        <f t="shared" si="394"/>
        <v>5958.1200000000008</v>
      </c>
      <c r="S4421" s="90" t="s">
        <v>42</v>
      </c>
      <c r="T4421" s="55" t="s">
        <v>34</v>
      </c>
    </row>
    <row r="4422" spans="1:20">
      <c r="A4422" s="160">
        <v>11</v>
      </c>
      <c r="B4422" s="231" t="s">
        <v>2893</v>
      </c>
      <c r="C4422" s="41">
        <v>1966</v>
      </c>
      <c r="D4422" s="41">
        <v>2006</v>
      </c>
      <c r="E4422" s="104" t="s">
        <v>346</v>
      </c>
      <c r="F4422" s="55">
        <v>5</v>
      </c>
      <c r="G4422" s="11">
        <v>4</v>
      </c>
      <c r="H4422" s="204">
        <v>3640.3</v>
      </c>
      <c r="I4422" s="204">
        <v>3364.8</v>
      </c>
      <c r="J4422" s="204">
        <v>2866.3</v>
      </c>
      <c r="K4422" s="204">
        <v>205</v>
      </c>
      <c r="L4422" s="189">
        <f>'Форма 2'!C4426</f>
        <v>20047882.175999999</v>
      </c>
      <c r="M4422" s="190">
        <v>0</v>
      </c>
      <c r="N4422" s="190">
        <v>0</v>
      </c>
      <c r="O4422" s="190">
        <v>0</v>
      </c>
      <c r="P4422" s="189">
        <f t="shared" si="392"/>
        <v>20047882.175999999</v>
      </c>
      <c r="Q4422" s="191">
        <f t="shared" si="393"/>
        <v>5958.119999999999</v>
      </c>
      <c r="R4422" s="191">
        <f t="shared" si="394"/>
        <v>5958.119999999999</v>
      </c>
      <c r="S4422" s="90" t="s">
        <v>42</v>
      </c>
      <c r="T4422" s="55" t="s">
        <v>34</v>
      </c>
    </row>
    <row r="4423" spans="1:20" ht="15.75">
      <c r="A4423" s="162"/>
      <c r="B4423" s="163" t="s">
        <v>4720</v>
      </c>
      <c r="C4423" s="150"/>
      <c r="D4423" s="61"/>
      <c r="E4423" s="61"/>
      <c r="F4423" s="73"/>
      <c r="G4423" s="73"/>
      <c r="H4423" s="51">
        <f t="shared" ref="H4423:K4423" si="396">SUM(H4424:H4555)</f>
        <v>193205.55000000005</v>
      </c>
      <c r="I4423" s="51">
        <f t="shared" si="396"/>
        <v>184471.68999999997</v>
      </c>
      <c r="J4423" s="51">
        <f t="shared" si="396"/>
        <v>163218.36999999994</v>
      </c>
      <c r="K4423" s="51">
        <f t="shared" si="396"/>
        <v>10268</v>
      </c>
      <c r="L4423" s="51">
        <f>SUM(L4424:L4555)</f>
        <v>539385032.74379992</v>
      </c>
      <c r="M4423" s="20"/>
      <c r="N4423" s="20"/>
      <c r="O4423" s="20"/>
      <c r="P4423" s="51"/>
      <c r="Q4423" s="128"/>
      <c r="R4423" s="128"/>
      <c r="S4423" s="20"/>
      <c r="T4423" s="61"/>
    </row>
    <row r="4424" spans="1:20">
      <c r="A4424" s="137">
        <v>1</v>
      </c>
      <c r="B4424" s="185" t="s">
        <v>2432</v>
      </c>
      <c r="C4424" s="55">
        <v>1980</v>
      </c>
      <c r="D4424" s="198" t="s">
        <v>333</v>
      </c>
      <c r="E4424" s="27" t="s">
        <v>28</v>
      </c>
      <c r="F4424" s="55">
        <v>2</v>
      </c>
      <c r="G4424" s="27">
        <v>2</v>
      </c>
      <c r="H4424" s="276">
        <v>831.8</v>
      </c>
      <c r="I4424" s="248">
        <v>831.8</v>
      </c>
      <c r="J4424" s="248">
        <v>768.6</v>
      </c>
      <c r="K4424" s="248">
        <v>42</v>
      </c>
      <c r="L4424" s="189">
        <f>'Форма 2'!C4428</f>
        <v>3060192.1999999997</v>
      </c>
      <c r="M4424" s="190">
        <v>0</v>
      </c>
      <c r="N4424" s="190">
        <v>0</v>
      </c>
      <c r="O4424" s="190">
        <v>0</v>
      </c>
      <c r="P4424" s="189">
        <f t="shared" si="392"/>
        <v>3060192.1999999997</v>
      </c>
      <c r="Q4424" s="191">
        <f t="shared" si="393"/>
        <v>3679</v>
      </c>
      <c r="R4424" s="191">
        <f t="shared" si="394"/>
        <v>3679</v>
      </c>
      <c r="S4424" s="90" t="s">
        <v>42</v>
      </c>
      <c r="T4424" s="55" t="s">
        <v>34</v>
      </c>
    </row>
    <row r="4425" spans="1:20">
      <c r="A4425" s="27">
        <v>2</v>
      </c>
      <c r="B4425" s="110" t="s">
        <v>2433</v>
      </c>
      <c r="C4425" s="55">
        <v>1969</v>
      </c>
      <c r="D4425" s="198" t="s">
        <v>333</v>
      </c>
      <c r="E4425" s="27" t="s">
        <v>28</v>
      </c>
      <c r="F4425" s="55">
        <v>2</v>
      </c>
      <c r="G4425" s="27">
        <v>2</v>
      </c>
      <c r="H4425" s="248">
        <v>643.20000000000005</v>
      </c>
      <c r="I4425" s="248">
        <v>643.20000000000005</v>
      </c>
      <c r="J4425" s="248">
        <v>591.79999999999995</v>
      </c>
      <c r="K4425" s="248">
        <v>15</v>
      </c>
      <c r="L4425" s="189">
        <f>'Форма 2'!C4429</f>
        <v>414658.17599999998</v>
      </c>
      <c r="M4425" s="190">
        <v>0</v>
      </c>
      <c r="N4425" s="190">
        <v>0</v>
      </c>
      <c r="O4425" s="190">
        <v>0</v>
      </c>
      <c r="P4425" s="189">
        <f t="shared" si="392"/>
        <v>414658.17599999998</v>
      </c>
      <c r="Q4425" s="191">
        <f t="shared" si="393"/>
        <v>644.67999999999995</v>
      </c>
      <c r="R4425" s="191">
        <f t="shared" si="394"/>
        <v>644.67999999999995</v>
      </c>
      <c r="S4425" s="90" t="s">
        <v>42</v>
      </c>
      <c r="T4425" s="55" t="s">
        <v>34</v>
      </c>
    </row>
    <row r="4426" spans="1:20">
      <c r="A4426" s="27">
        <v>3</v>
      </c>
      <c r="B4426" s="110" t="s">
        <v>2434</v>
      </c>
      <c r="C4426" s="55">
        <v>1968</v>
      </c>
      <c r="D4426" s="198">
        <v>2013</v>
      </c>
      <c r="E4426" s="27" t="s">
        <v>28</v>
      </c>
      <c r="F4426" s="55">
        <v>2</v>
      </c>
      <c r="G4426" s="27">
        <v>2</v>
      </c>
      <c r="H4426" s="248">
        <v>536.79999999999995</v>
      </c>
      <c r="I4426" s="248">
        <v>536.79999999999995</v>
      </c>
      <c r="J4426" s="248">
        <v>536.79999999999995</v>
      </c>
      <c r="K4426" s="248">
        <v>22</v>
      </c>
      <c r="L4426" s="189">
        <f>'Форма 2'!C4430</f>
        <v>202808.408</v>
      </c>
      <c r="M4426" s="190">
        <v>0</v>
      </c>
      <c r="N4426" s="190">
        <v>0</v>
      </c>
      <c r="O4426" s="190">
        <v>0</v>
      </c>
      <c r="P4426" s="189">
        <f t="shared" si="392"/>
        <v>202808.408</v>
      </c>
      <c r="Q4426" s="191">
        <f t="shared" si="393"/>
        <v>377.81</v>
      </c>
      <c r="R4426" s="191">
        <f t="shared" si="394"/>
        <v>377.81</v>
      </c>
      <c r="S4426" s="90" t="s">
        <v>42</v>
      </c>
      <c r="T4426" s="55" t="s">
        <v>34</v>
      </c>
    </row>
    <row r="4427" spans="1:20">
      <c r="A4427" s="27">
        <v>4</v>
      </c>
      <c r="B4427" s="110" t="s">
        <v>2435</v>
      </c>
      <c r="C4427" s="55">
        <v>1971</v>
      </c>
      <c r="D4427" s="198">
        <v>2010</v>
      </c>
      <c r="E4427" s="27" t="s">
        <v>28</v>
      </c>
      <c r="F4427" s="55">
        <v>2</v>
      </c>
      <c r="G4427" s="27">
        <v>2</v>
      </c>
      <c r="H4427" s="248">
        <v>450.7</v>
      </c>
      <c r="I4427" s="248">
        <v>450.7</v>
      </c>
      <c r="J4427" s="248">
        <v>286.39999999999998</v>
      </c>
      <c r="K4427" s="248">
        <v>15</v>
      </c>
      <c r="L4427" s="189">
        <f>'Форма 2'!C4431</f>
        <v>1374215.8489999999</v>
      </c>
      <c r="M4427" s="190">
        <v>0</v>
      </c>
      <c r="N4427" s="190">
        <v>0</v>
      </c>
      <c r="O4427" s="190">
        <v>0</v>
      </c>
      <c r="P4427" s="189">
        <f t="shared" si="392"/>
        <v>1374215.8489999999</v>
      </c>
      <c r="Q4427" s="191">
        <f t="shared" si="393"/>
        <v>3049.0699999999997</v>
      </c>
      <c r="R4427" s="191">
        <f t="shared" si="394"/>
        <v>3049.0699999999997</v>
      </c>
      <c r="S4427" s="90" t="s">
        <v>42</v>
      </c>
      <c r="T4427" s="55" t="s">
        <v>34</v>
      </c>
    </row>
    <row r="4428" spans="1:20">
      <c r="A4428" s="27">
        <v>5</v>
      </c>
      <c r="B4428" s="110" t="s">
        <v>2436</v>
      </c>
      <c r="C4428" s="55">
        <v>1969</v>
      </c>
      <c r="D4428" s="198">
        <v>2010</v>
      </c>
      <c r="E4428" s="27" t="s">
        <v>28</v>
      </c>
      <c r="F4428" s="55">
        <v>2</v>
      </c>
      <c r="G4428" s="27">
        <v>2</v>
      </c>
      <c r="H4428" s="248">
        <v>455.7</v>
      </c>
      <c r="I4428" s="248">
        <v>455.7</v>
      </c>
      <c r="J4428" s="248">
        <v>290.8</v>
      </c>
      <c r="K4428" s="248">
        <v>11</v>
      </c>
      <c r="L4428" s="189">
        <f>'Форма 2'!C4432</f>
        <v>1217293.182</v>
      </c>
      <c r="M4428" s="190">
        <v>0</v>
      </c>
      <c r="N4428" s="190">
        <v>0</v>
      </c>
      <c r="O4428" s="190">
        <v>0</v>
      </c>
      <c r="P4428" s="189">
        <f t="shared" si="392"/>
        <v>1217293.182</v>
      </c>
      <c r="Q4428" s="191">
        <f t="shared" si="393"/>
        <v>2671.26</v>
      </c>
      <c r="R4428" s="191">
        <f t="shared" si="394"/>
        <v>2671.26</v>
      </c>
      <c r="S4428" s="90" t="s">
        <v>42</v>
      </c>
      <c r="T4428" s="55" t="s">
        <v>34</v>
      </c>
    </row>
    <row r="4429" spans="1:20">
      <c r="A4429" s="27">
        <v>6</v>
      </c>
      <c r="B4429" s="110" t="s">
        <v>2437</v>
      </c>
      <c r="C4429" s="55">
        <v>1969</v>
      </c>
      <c r="D4429" s="198">
        <v>2010</v>
      </c>
      <c r="E4429" s="27" t="s">
        <v>28</v>
      </c>
      <c r="F4429" s="55">
        <v>2</v>
      </c>
      <c r="G4429" s="27">
        <v>2</v>
      </c>
      <c r="H4429" s="248">
        <v>446.7</v>
      </c>
      <c r="I4429" s="248">
        <v>446.7</v>
      </c>
      <c r="J4429" s="248">
        <v>285</v>
      </c>
      <c r="K4429" s="248">
        <v>95</v>
      </c>
      <c r="L4429" s="189">
        <f>'Форма 2'!C4433</f>
        <v>1362019.5690000001</v>
      </c>
      <c r="M4429" s="190">
        <v>0</v>
      </c>
      <c r="N4429" s="190">
        <v>0</v>
      </c>
      <c r="O4429" s="190">
        <v>0</v>
      </c>
      <c r="P4429" s="189">
        <f t="shared" si="392"/>
        <v>1362019.5690000001</v>
      </c>
      <c r="Q4429" s="191">
        <f t="shared" si="393"/>
        <v>3049.07</v>
      </c>
      <c r="R4429" s="191">
        <f t="shared" si="394"/>
        <v>3049.07</v>
      </c>
      <c r="S4429" s="90" t="s">
        <v>42</v>
      </c>
      <c r="T4429" s="55" t="s">
        <v>34</v>
      </c>
    </row>
    <row r="4430" spans="1:20">
      <c r="A4430" s="27">
        <v>7</v>
      </c>
      <c r="B4430" s="110" t="s">
        <v>2438</v>
      </c>
      <c r="C4430" s="55">
        <v>1975</v>
      </c>
      <c r="D4430" s="198">
        <v>2012</v>
      </c>
      <c r="E4430" s="27" t="s">
        <v>28</v>
      </c>
      <c r="F4430" s="55">
        <v>2</v>
      </c>
      <c r="G4430" s="27">
        <v>2</v>
      </c>
      <c r="H4430" s="248">
        <v>646.6</v>
      </c>
      <c r="I4430" s="248">
        <v>646.6</v>
      </c>
      <c r="J4430" s="248">
        <v>592.4</v>
      </c>
      <c r="K4430" s="248">
        <v>75</v>
      </c>
      <c r="L4430" s="189">
        <f>'Форма 2'!C4434</f>
        <v>2566549.3800000004</v>
      </c>
      <c r="M4430" s="190">
        <v>0</v>
      </c>
      <c r="N4430" s="190">
        <v>0</v>
      </c>
      <c r="O4430" s="190">
        <v>0</v>
      </c>
      <c r="P4430" s="189">
        <f t="shared" si="392"/>
        <v>2566549.3800000004</v>
      </c>
      <c r="Q4430" s="191">
        <f t="shared" si="393"/>
        <v>3969.3</v>
      </c>
      <c r="R4430" s="191">
        <f t="shared" si="394"/>
        <v>3969.3</v>
      </c>
      <c r="S4430" s="90" t="s">
        <v>42</v>
      </c>
      <c r="T4430" s="55" t="s">
        <v>34</v>
      </c>
    </row>
    <row r="4431" spans="1:20">
      <c r="A4431" s="27">
        <v>8</v>
      </c>
      <c r="B4431" s="110" t="s">
        <v>2439</v>
      </c>
      <c r="C4431" s="55">
        <v>1967</v>
      </c>
      <c r="D4431" s="198" t="s">
        <v>333</v>
      </c>
      <c r="E4431" s="27" t="s">
        <v>28</v>
      </c>
      <c r="F4431" s="55">
        <v>2</v>
      </c>
      <c r="G4431" s="27">
        <v>2</v>
      </c>
      <c r="H4431" s="248">
        <v>648</v>
      </c>
      <c r="I4431" s="248">
        <v>648</v>
      </c>
      <c r="J4431" s="248">
        <v>467</v>
      </c>
      <c r="K4431" s="248">
        <v>48</v>
      </c>
      <c r="L4431" s="189">
        <f>'Форма 2'!C4435</f>
        <v>1644675.8399999999</v>
      </c>
      <c r="M4431" s="190">
        <v>0</v>
      </c>
      <c r="N4431" s="190">
        <v>0</v>
      </c>
      <c r="O4431" s="190">
        <v>0</v>
      </c>
      <c r="P4431" s="189">
        <f t="shared" si="392"/>
        <v>1644675.8399999999</v>
      </c>
      <c r="Q4431" s="191">
        <f t="shared" si="393"/>
        <v>2538.08</v>
      </c>
      <c r="R4431" s="191">
        <f t="shared" si="394"/>
        <v>2538.08</v>
      </c>
      <c r="S4431" s="90" t="s">
        <v>42</v>
      </c>
      <c r="T4431" s="55" t="s">
        <v>34</v>
      </c>
    </row>
    <row r="4432" spans="1:20">
      <c r="A4432" s="27">
        <v>9</v>
      </c>
      <c r="B4432" s="110" t="s">
        <v>2440</v>
      </c>
      <c r="C4432" s="55">
        <v>1969</v>
      </c>
      <c r="D4432" s="198" t="s">
        <v>333</v>
      </c>
      <c r="E4432" s="27" t="s">
        <v>28</v>
      </c>
      <c r="F4432" s="55">
        <v>2</v>
      </c>
      <c r="G4432" s="27">
        <v>2</v>
      </c>
      <c r="H4432" s="248">
        <v>662</v>
      </c>
      <c r="I4432" s="248">
        <v>662</v>
      </c>
      <c r="J4432" s="248">
        <v>478.8</v>
      </c>
      <c r="K4432" s="248">
        <v>56</v>
      </c>
      <c r="L4432" s="189">
        <f>'Форма 2'!C4436</f>
        <v>250110.22</v>
      </c>
      <c r="M4432" s="190">
        <v>0</v>
      </c>
      <c r="N4432" s="190">
        <v>0</v>
      </c>
      <c r="O4432" s="190">
        <v>0</v>
      </c>
      <c r="P4432" s="189">
        <f t="shared" si="392"/>
        <v>250110.22</v>
      </c>
      <c r="Q4432" s="191">
        <f t="shared" si="393"/>
        <v>377.81</v>
      </c>
      <c r="R4432" s="191">
        <f t="shared" si="394"/>
        <v>377.81</v>
      </c>
      <c r="S4432" s="90" t="s">
        <v>42</v>
      </c>
      <c r="T4432" s="55" t="s">
        <v>34</v>
      </c>
    </row>
    <row r="4433" spans="1:20">
      <c r="A4433" s="27">
        <v>10</v>
      </c>
      <c r="B4433" s="110" t="s">
        <v>2441</v>
      </c>
      <c r="C4433" s="55">
        <v>1976</v>
      </c>
      <c r="D4433" s="198" t="s">
        <v>333</v>
      </c>
      <c r="E4433" s="27" t="s">
        <v>28</v>
      </c>
      <c r="F4433" s="55">
        <v>3</v>
      </c>
      <c r="G4433" s="27">
        <v>3</v>
      </c>
      <c r="H4433" s="248">
        <v>1174.5</v>
      </c>
      <c r="I4433" s="248">
        <v>1174.5</v>
      </c>
      <c r="J4433" s="248">
        <v>1087.5</v>
      </c>
      <c r="K4433" s="248">
        <v>111</v>
      </c>
      <c r="L4433" s="189">
        <f>'Форма 2'!C4437</f>
        <v>5845533.4800000004</v>
      </c>
      <c r="M4433" s="190">
        <v>0</v>
      </c>
      <c r="N4433" s="190">
        <v>0</v>
      </c>
      <c r="O4433" s="190">
        <v>0</v>
      </c>
      <c r="P4433" s="189">
        <f t="shared" si="392"/>
        <v>5845533.4800000004</v>
      </c>
      <c r="Q4433" s="191">
        <f t="shared" si="393"/>
        <v>4977.04</v>
      </c>
      <c r="R4433" s="191">
        <f t="shared" si="394"/>
        <v>4977.04</v>
      </c>
      <c r="S4433" s="90" t="s">
        <v>42</v>
      </c>
      <c r="T4433" s="55" t="s">
        <v>34</v>
      </c>
    </row>
    <row r="4434" spans="1:20">
      <c r="A4434" s="27">
        <v>11</v>
      </c>
      <c r="B4434" s="110" t="s">
        <v>2442</v>
      </c>
      <c r="C4434" s="55">
        <v>1976</v>
      </c>
      <c r="D4434" s="198">
        <v>2013</v>
      </c>
      <c r="E4434" s="27" t="s">
        <v>28</v>
      </c>
      <c r="F4434" s="55">
        <v>3</v>
      </c>
      <c r="G4434" s="27">
        <v>3</v>
      </c>
      <c r="H4434" s="248">
        <v>1626.4</v>
      </c>
      <c r="I4434" s="248">
        <v>1491.8</v>
      </c>
      <c r="J4434" s="248">
        <v>1446.8</v>
      </c>
      <c r="K4434" s="248">
        <v>87</v>
      </c>
      <c r="L4434" s="189">
        <f>'Форма 2'!C4438</f>
        <v>5488332.2000000002</v>
      </c>
      <c r="M4434" s="190">
        <v>0</v>
      </c>
      <c r="N4434" s="190">
        <v>0</v>
      </c>
      <c r="O4434" s="190">
        <v>0</v>
      </c>
      <c r="P4434" s="189">
        <f t="shared" si="392"/>
        <v>5488332.2000000002</v>
      </c>
      <c r="Q4434" s="191">
        <f t="shared" si="393"/>
        <v>3679.0000000000005</v>
      </c>
      <c r="R4434" s="191">
        <f t="shared" si="394"/>
        <v>3679.0000000000005</v>
      </c>
      <c r="S4434" s="90" t="s">
        <v>42</v>
      </c>
      <c r="T4434" s="55" t="s">
        <v>34</v>
      </c>
    </row>
    <row r="4435" spans="1:20">
      <c r="A4435" s="27">
        <v>12</v>
      </c>
      <c r="B4435" s="110" t="s">
        <v>2450</v>
      </c>
      <c r="C4435" s="55">
        <v>1977</v>
      </c>
      <c r="D4435" s="198">
        <v>2009</v>
      </c>
      <c r="E4435" s="27" t="s">
        <v>328</v>
      </c>
      <c r="F4435" s="55">
        <v>2</v>
      </c>
      <c r="G4435" s="27">
        <v>2</v>
      </c>
      <c r="H4435" s="248">
        <v>613.79999999999995</v>
      </c>
      <c r="I4435" s="248">
        <v>613.79999999999995</v>
      </c>
      <c r="J4435" s="248">
        <v>551.79999999999995</v>
      </c>
      <c r="K4435" s="248">
        <v>36</v>
      </c>
      <c r="L4435" s="189">
        <f>'Форма 2'!C4439</f>
        <v>2588222.736</v>
      </c>
      <c r="M4435" s="190">
        <v>0</v>
      </c>
      <c r="N4435" s="190">
        <v>0</v>
      </c>
      <c r="O4435" s="190">
        <v>0</v>
      </c>
      <c r="P4435" s="189">
        <f t="shared" si="392"/>
        <v>2588222.736</v>
      </c>
      <c r="Q4435" s="191">
        <f t="shared" si="393"/>
        <v>4216.72</v>
      </c>
      <c r="R4435" s="191">
        <f t="shared" si="394"/>
        <v>4216.72</v>
      </c>
      <c r="S4435" s="90" t="s">
        <v>42</v>
      </c>
      <c r="T4435" s="55" t="s">
        <v>34</v>
      </c>
    </row>
    <row r="4436" spans="1:20">
      <c r="A4436" s="27">
        <v>13</v>
      </c>
      <c r="B4436" s="110" t="s">
        <v>2451</v>
      </c>
      <c r="C4436" s="55">
        <v>1977</v>
      </c>
      <c r="D4436" s="198" t="s">
        <v>333</v>
      </c>
      <c r="E4436" s="27" t="s">
        <v>28</v>
      </c>
      <c r="F4436" s="55">
        <v>2</v>
      </c>
      <c r="G4436" s="27">
        <v>2</v>
      </c>
      <c r="H4436" s="248">
        <v>723.5</v>
      </c>
      <c r="I4436" s="248">
        <v>687.5</v>
      </c>
      <c r="J4436" s="248">
        <v>687.5</v>
      </c>
      <c r="K4436" s="248">
        <v>68</v>
      </c>
      <c r="L4436" s="189">
        <f>'Форма 2'!C4440</f>
        <v>2529312.5</v>
      </c>
      <c r="M4436" s="190">
        <v>0</v>
      </c>
      <c r="N4436" s="190">
        <v>0</v>
      </c>
      <c r="O4436" s="190">
        <v>0</v>
      </c>
      <c r="P4436" s="189">
        <f t="shared" si="392"/>
        <v>2529312.5</v>
      </c>
      <c r="Q4436" s="191">
        <f t="shared" si="393"/>
        <v>3679</v>
      </c>
      <c r="R4436" s="191">
        <f t="shared" si="394"/>
        <v>3679</v>
      </c>
      <c r="S4436" s="90" t="s">
        <v>42</v>
      </c>
      <c r="T4436" s="55" t="s">
        <v>34</v>
      </c>
    </row>
    <row r="4437" spans="1:20">
      <c r="A4437" s="27">
        <v>14</v>
      </c>
      <c r="B4437" s="110" t="s">
        <v>2452</v>
      </c>
      <c r="C4437" s="55">
        <v>1979</v>
      </c>
      <c r="D4437" s="198">
        <v>2009</v>
      </c>
      <c r="E4437" s="27" t="s">
        <v>28</v>
      </c>
      <c r="F4437" s="55">
        <v>4</v>
      </c>
      <c r="G4437" s="27">
        <v>3</v>
      </c>
      <c r="H4437" s="248">
        <v>2916.7</v>
      </c>
      <c r="I4437" s="248">
        <v>2916.7</v>
      </c>
      <c r="J4437" s="248">
        <v>2672.2</v>
      </c>
      <c r="K4437" s="248">
        <v>141</v>
      </c>
      <c r="L4437" s="189">
        <f>'Форма 2'!C4441</f>
        <v>10048089.833999999</v>
      </c>
      <c r="M4437" s="190">
        <v>0</v>
      </c>
      <c r="N4437" s="190">
        <v>0</v>
      </c>
      <c r="O4437" s="190">
        <v>0</v>
      </c>
      <c r="P4437" s="189">
        <f t="shared" si="392"/>
        <v>10048089.833999999</v>
      </c>
      <c r="Q4437" s="191">
        <f t="shared" si="393"/>
        <v>3445.02</v>
      </c>
      <c r="R4437" s="191">
        <f t="shared" si="394"/>
        <v>3445.02</v>
      </c>
      <c r="S4437" s="90" t="s">
        <v>42</v>
      </c>
      <c r="T4437" s="55" t="s">
        <v>34</v>
      </c>
    </row>
    <row r="4438" spans="1:20">
      <c r="A4438" s="27">
        <v>15</v>
      </c>
      <c r="B4438" s="110" t="s">
        <v>2453</v>
      </c>
      <c r="C4438" s="55">
        <v>1975</v>
      </c>
      <c r="D4438" s="198">
        <v>2009</v>
      </c>
      <c r="E4438" s="27" t="s">
        <v>28</v>
      </c>
      <c r="F4438" s="55">
        <v>3</v>
      </c>
      <c r="G4438" s="27">
        <v>3</v>
      </c>
      <c r="H4438" s="248">
        <v>1551.5</v>
      </c>
      <c r="I4438" s="248">
        <v>1551.5</v>
      </c>
      <c r="J4438" s="248">
        <v>1400</v>
      </c>
      <c r="K4438" s="248">
        <v>68</v>
      </c>
      <c r="L4438" s="189">
        <f>'Форма 2'!C4442</f>
        <v>1973058.0649999999</v>
      </c>
      <c r="M4438" s="190">
        <v>0</v>
      </c>
      <c r="N4438" s="190">
        <v>0</v>
      </c>
      <c r="O4438" s="190">
        <v>0</v>
      </c>
      <c r="P4438" s="189">
        <f t="shared" si="392"/>
        <v>1973058.0649999999</v>
      </c>
      <c r="Q4438" s="191">
        <f t="shared" si="393"/>
        <v>1271.71</v>
      </c>
      <c r="R4438" s="191">
        <f t="shared" si="394"/>
        <v>1271.71</v>
      </c>
      <c r="S4438" s="90" t="s">
        <v>42</v>
      </c>
      <c r="T4438" s="55" t="s">
        <v>34</v>
      </c>
    </row>
    <row r="4439" spans="1:20">
      <c r="A4439" s="27">
        <v>16</v>
      </c>
      <c r="B4439" s="110" t="s">
        <v>2454</v>
      </c>
      <c r="C4439" s="55">
        <v>1977</v>
      </c>
      <c r="D4439" s="198">
        <v>2009</v>
      </c>
      <c r="E4439" s="27" t="s">
        <v>28</v>
      </c>
      <c r="F4439" s="55">
        <v>4</v>
      </c>
      <c r="G4439" s="27">
        <v>3</v>
      </c>
      <c r="H4439" s="248">
        <v>2488</v>
      </c>
      <c r="I4439" s="248">
        <v>2488</v>
      </c>
      <c r="J4439" s="248">
        <v>2418.5</v>
      </c>
      <c r="K4439" s="248">
        <v>99</v>
      </c>
      <c r="L4439" s="189">
        <f>'Форма 2'!C4443</f>
        <v>8571209.7599999998</v>
      </c>
      <c r="M4439" s="190">
        <v>0</v>
      </c>
      <c r="N4439" s="190">
        <v>0</v>
      </c>
      <c r="O4439" s="190">
        <v>0</v>
      </c>
      <c r="P4439" s="189">
        <f t="shared" si="392"/>
        <v>8571209.7599999998</v>
      </c>
      <c r="Q4439" s="191">
        <f t="shared" si="393"/>
        <v>3445.02</v>
      </c>
      <c r="R4439" s="191">
        <f t="shared" si="394"/>
        <v>3445.02</v>
      </c>
      <c r="S4439" s="90" t="s">
        <v>42</v>
      </c>
      <c r="T4439" s="55" t="s">
        <v>34</v>
      </c>
    </row>
    <row r="4440" spans="1:20">
      <c r="A4440" s="27">
        <v>17</v>
      </c>
      <c r="B4440" s="110" t="s">
        <v>2455</v>
      </c>
      <c r="C4440" s="55">
        <v>1951</v>
      </c>
      <c r="D4440" s="198">
        <v>2009</v>
      </c>
      <c r="E4440" s="27" t="s">
        <v>28</v>
      </c>
      <c r="F4440" s="55">
        <v>2</v>
      </c>
      <c r="G4440" s="27">
        <v>2</v>
      </c>
      <c r="H4440" s="248">
        <v>565.9</v>
      </c>
      <c r="I4440" s="248">
        <v>565.9</v>
      </c>
      <c r="J4440" s="248">
        <v>509.7</v>
      </c>
      <c r="K4440" s="248">
        <v>29</v>
      </c>
      <c r="L4440" s="189">
        <f>'Форма 2'!C4444</f>
        <v>3985571.4510000004</v>
      </c>
      <c r="M4440" s="190">
        <v>0</v>
      </c>
      <c r="N4440" s="190">
        <v>0</v>
      </c>
      <c r="O4440" s="190">
        <v>0</v>
      </c>
      <c r="P4440" s="189">
        <f t="shared" si="392"/>
        <v>3985571.4510000004</v>
      </c>
      <c r="Q4440" s="191">
        <f t="shared" si="393"/>
        <v>7042.8900000000012</v>
      </c>
      <c r="R4440" s="191">
        <f t="shared" si="394"/>
        <v>7042.8900000000012</v>
      </c>
      <c r="S4440" s="90" t="s">
        <v>42</v>
      </c>
      <c r="T4440" s="55" t="s">
        <v>34</v>
      </c>
    </row>
    <row r="4441" spans="1:20">
      <c r="A4441" s="27">
        <v>18</v>
      </c>
      <c r="B4441" s="110" t="s">
        <v>2459</v>
      </c>
      <c r="C4441" s="55">
        <v>1975</v>
      </c>
      <c r="D4441" s="198">
        <v>2016</v>
      </c>
      <c r="E4441" s="27" t="s">
        <v>28</v>
      </c>
      <c r="F4441" s="55">
        <v>2</v>
      </c>
      <c r="G4441" s="27">
        <v>3</v>
      </c>
      <c r="H4441" s="248">
        <v>1013.1</v>
      </c>
      <c r="I4441" s="248">
        <v>1013.1</v>
      </c>
      <c r="J4441" s="248">
        <v>909.1</v>
      </c>
      <c r="K4441" s="248">
        <v>49</v>
      </c>
      <c r="L4441" s="189">
        <f>'Форма 2'!C4445</f>
        <v>692524.76700000011</v>
      </c>
      <c r="M4441" s="190">
        <v>0</v>
      </c>
      <c r="N4441" s="190">
        <v>0</v>
      </c>
      <c r="O4441" s="190">
        <v>0</v>
      </c>
      <c r="P4441" s="189">
        <f t="shared" si="392"/>
        <v>692524.76700000011</v>
      </c>
      <c r="Q4441" s="191">
        <f t="shared" si="393"/>
        <v>683.57</v>
      </c>
      <c r="R4441" s="191">
        <f t="shared" si="394"/>
        <v>683.57</v>
      </c>
      <c r="S4441" s="90" t="s">
        <v>42</v>
      </c>
      <c r="T4441" s="55" t="s">
        <v>34</v>
      </c>
    </row>
    <row r="4442" spans="1:20">
      <c r="A4442" s="27">
        <v>19</v>
      </c>
      <c r="B4442" s="110" t="s">
        <v>2456</v>
      </c>
      <c r="C4442" s="55">
        <v>1973</v>
      </c>
      <c r="D4442" s="198">
        <v>2016</v>
      </c>
      <c r="E4442" s="27" t="s">
        <v>28</v>
      </c>
      <c r="F4442" s="55">
        <v>2</v>
      </c>
      <c r="G4442" s="27">
        <v>3</v>
      </c>
      <c r="H4442" s="248">
        <v>984.4</v>
      </c>
      <c r="I4442" s="248">
        <v>984.4</v>
      </c>
      <c r="J4442" s="248">
        <v>886.7</v>
      </c>
      <c r="K4442" s="248">
        <v>44</v>
      </c>
      <c r="L4442" s="189">
        <f>'Форма 2'!C4446</f>
        <v>672906.30800000008</v>
      </c>
      <c r="M4442" s="190">
        <v>0</v>
      </c>
      <c r="N4442" s="190">
        <v>0</v>
      </c>
      <c r="O4442" s="190">
        <v>0</v>
      </c>
      <c r="P4442" s="189">
        <f t="shared" si="392"/>
        <v>672906.30800000008</v>
      </c>
      <c r="Q4442" s="191">
        <f t="shared" si="393"/>
        <v>683.57</v>
      </c>
      <c r="R4442" s="191">
        <f t="shared" si="394"/>
        <v>683.57</v>
      </c>
      <c r="S4442" s="90" t="s">
        <v>42</v>
      </c>
      <c r="T4442" s="55" t="s">
        <v>34</v>
      </c>
    </row>
    <row r="4443" spans="1:20">
      <c r="A4443" s="27">
        <v>20</v>
      </c>
      <c r="B4443" s="110" t="s">
        <v>2457</v>
      </c>
      <c r="C4443" s="55">
        <v>1970</v>
      </c>
      <c r="D4443" s="198">
        <v>2016</v>
      </c>
      <c r="E4443" s="27" t="s">
        <v>28</v>
      </c>
      <c r="F4443" s="55">
        <v>2</v>
      </c>
      <c r="G4443" s="27">
        <v>3</v>
      </c>
      <c r="H4443" s="248">
        <v>962.3</v>
      </c>
      <c r="I4443" s="248">
        <v>962.3</v>
      </c>
      <c r="J4443" s="248">
        <v>876.9</v>
      </c>
      <c r="K4443" s="248">
        <v>42</v>
      </c>
      <c r="L4443" s="189">
        <f>'Форма 2'!C4447</f>
        <v>7010547.9600000009</v>
      </c>
      <c r="M4443" s="190">
        <v>0</v>
      </c>
      <c r="N4443" s="190">
        <v>0</v>
      </c>
      <c r="O4443" s="190">
        <v>0</v>
      </c>
      <c r="P4443" s="189">
        <f t="shared" si="392"/>
        <v>7010547.9600000009</v>
      </c>
      <c r="Q4443" s="191">
        <f t="shared" si="393"/>
        <v>7285.2000000000016</v>
      </c>
      <c r="R4443" s="191">
        <f t="shared" si="394"/>
        <v>7285.2000000000016</v>
      </c>
      <c r="S4443" s="90" t="s">
        <v>42</v>
      </c>
      <c r="T4443" s="55" t="s">
        <v>34</v>
      </c>
    </row>
    <row r="4444" spans="1:20">
      <c r="A4444" s="27">
        <v>21</v>
      </c>
      <c r="B4444" s="110" t="s">
        <v>2458</v>
      </c>
      <c r="C4444" s="55">
        <v>1970</v>
      </c>
      <c r="D4444" s="198">
        <v>2016</v>
      </c>
      <c r="E4444" s="27" t="s">
        <v>28</v>
      </c>
      <c r="F4444" s="55">
        <v>2</v>
      </c>
      <c r="G4444" s="27">
        <v>3</v>
      </c>
      <c r="H4444" s="248">
        <v>972.9</v>
      </c>
      <c r="I4444" s="248">
        <v>972.9</v>
      </c>
      <c r="J4444" s="248">
        <v>874.9</v>
      </c>
      <c r="K4444" s="248">
        <v>53</v>
      </c>
      <c r="L4444" s="189">
        <f>'Форма 2'!C4448</f>
        <v>5551464.6900000004</v>
      </c>
      <c r="M4444" s="190">
        <v>0</v>
      </c>
      <c r="N4444" s="190">
        <v>0</v>
      </c>
      <c r="O4444" s="190">
        <v>0</v>
      </c>
      <c r="P4444" s="189">
        <f t="shared" si="392"/>
        <v>5551464.6900000004</v>
      </c>
      <c r="Q4444" s="191">
        <f t="shared" si="393"/>
        <v>5706.1</v>
      </c>
      <c r="R4444" s="191">
        <f t="shared" si="394"/>
        <v>5706.1</v>
      </c>
      <c r="S4444" s="90" t="s">
        <v>42</v>
      </c>
      <c r="T4444" s="55" t="s">
        <v>34</v>
      </c>
    </row>
    <row r="4445" spans="1:20">
      <c r="A4445" s="27">
        <v>22</v>
      </c>
      <c r="B4445" s="110" t="s">
        <v>2460</v>
      </c>
      <c r="C4445" s="55">
        <v>1984</v>
      </c>
      <c r="D4445" s="198">
        <v>2016</v>
      </c>
      <c r="E4445" s="27" t="s">
        <v>28</v>
      </c>
      <c r="F4445" s="55">
        <v>3</v>
      </c>
      <c r="G4445" s="27">
        <v>3</v>
      </c>
      <c r="H4445" s="248">
        <v>1896.2</v>
      </c>
      <c r="I4445" s="248">
        <v>1896.2</v>
      </c>
      <c r="J4445" s="248">
        <v>1850.3</v>
      </c>
      <c r="K4445" s="248">
        <v>93</v>
      </c>
      <c r="L4445" s="189">
        <f>'Форма 2'!C4449</f>
        <v>5201674.8020000001</v>
      </c>
      <c r="M4445" s="190">
        <v>0</v>
      </c>
      <c r="N4445" s="190">
        <v>0</v>
      </c>
      <c r="O4445" s="190">
        <v>0</v>
      </c>
      <c r="P4445" s="189">
        <f t="shared" si="392"/>
        <v>5201674.8020000001</v>
      </c>
      <c r="Q4445" s="191">
        <f t="shared" si="393"/>
        <v>2743.21</v>
      </c>
      <c r="R4445" s="191">
        <f t="shared" si="394"/>
        <v>2743.21</v>
      </c>
      <c r="S4445" s="90" t="s">
        <v>42</v>
      </c>
      <c r="T4445" s="55" t="s">
        <v>34</v>
      </c>
    </row>
    <row r="4446" spans="1:20">
      <c r="A4446" s="27">
        <v>23</v>
      </c>
      <c r="B4446" s="110" t="s">
        <v>2461</v>
      </c>
      <c r="C4446" s="55">
        <v>1970</v>
      </c>
      <c r="D4446" s="198">
        <v>2009</v>
      </c>
      <c r="E4446" s="27" t="s">
        <v>28</v>
      </c>
      <c r="F4446" s="55">
        <v>2</v>
      </c>
      <c r="G4446" s="27">
        <v>3</v>
      </c>
      <c r="H4446" s="248">
        <v>1004.1</v>
      </c>
      <c r="I4446" s="248">
        <v>1004.1</v>
      </c>
      <c r="J4446" s="248">
        <v>903.6</v>
      </c>
      <c r="K4446" s="248">
        <v>59</v>
      </c>
      <c r="L4446" s="189">
        <f>'Форма 2'!C4450</f>
        <v>7071765.8490000004</v>
      </c>
      <c r="M4446" s="190">
        <v>0</v>
      </c>
      <c r="N4446" s="190">
        <v>0</v>
      </c>
      <c r="O4446" s="190">
        <v>0</v>
      </c>
      <c r="P4446" s="189">
        <f t="shared" si="392"/>
        <v>7071765.8490000004</v>
      </c>
      <c r="Q4446" s="191">
        <f t="shared" si="393"/>
        <v>7042.89</v>
      </c>
      <c r="R4446" s="191">
        <f t="shared" si="394"/>
        <v>7042.89</v>
      </c>
      <c r="S4446" s="90" t="s">
        <v>42</v>
      </c>
      <c r="T4446" s="55" t="s">
        <v>34</v>
      </c>
    </row>
    <row r="4447" spans="1:20">
      <c r="A4447" s="27">
        <v>24</v>
      </c>
      <c r="B4447" s="110" t="s">
        <v>2462</v>
      </c>
      <c r="C4447" s="55">
        <v>1973</v>
      </c>
      <c r="D4447" s="198">
        <v>2010</v>
      </c>
      <c r="E4447" s="27" t="s">
        <v>28</v>
      </c>
      <c r="F4447" s="55">
        <v>2</v>
      </c>
      <c r="G4447" s="27">
        <v>3</v>
      </c>
      <c r="H4447" s="248">
        <v>995.3</v>
      </c>
      <c r="I4447" s="248">
        <v>995.3</v>
      </c>
      <c r="J4447" s="248">
        <v>911.3</v>
      </c>
      <c r="K4447" s="248">
        <v>57</v>
      </c>
      <c r="L4447" s="189">
        <f>'Форма 2'!C4451</f>
        <v>3950644.29</v>
      </c>
      <c r="M4447" s="190">
        <v>0</v>
      </c>
      <c r="N4447" s="190">
        <v>0</v>
      </c>
      <c r="O4447" s="190">
        <v>0</v>
      </c>
      <c r="P4447" s="189">
        <f t="shared" si="392"/>
        <v>3950644.29</v>
      </c>
      <c r="Q4447" s="191">
        <f t="shared" si="393"/>
        <v>3969.3</v>
      </c>
      <c r="R4447" s="191">
        <f t="shared" si="394"/>
        <v>3969.3</v>
      </c>
      <c r="S4447" s="90" t="s">
        <v>42</v>
      </c>
      <c r="T4447" s="55" t="s">
        <v>34</v>
      </c>
    </row>
    <row r="4448" spans="1:20">
      <c r="A4448" s="27">
        <v>25</v>
      </c>
      <c r="B4448" s="110" t="s">
        <v>2463</v>
      </c>
      <c r="C4448" s="55">
        <v>1978</v>
      </c>
      <c r="D4448" s="198">
        <v>2017</v>
      </c>
      <c r="E4448" s="27" t="s">
        <v>28</v>
      </c>
      <c r="F4448" s="55">
        <v>2</v>
      </c>
      <c r="G4448" s="27">
        <v>2</v>
      </c>
      <c r="H4448" s="248">
        <v>779.2</v>
      </c>
      <c r="I4448" s="248">
        <v>779.2</v>
      </c>
      <c r="J4448" s="248">
        <v>718.4</v>
      </c>
      <c r="K4448" s="248">
        <v>48</v>
      </c>
      <c r="L4448" s="189">
        <f>'Форма 2'!C4452</f>
        <v>2866676.8000000003</v>
      </c>
      <c r="M4448" s="190">
        <v>0</v>
      </c>
      <c r="N4448" s="190">
        <v>0</v>
      </c>
      <c r="O4448" s="190">
        <v>0</v>
      </c>
      <c r="P4448" s="189">
        <f t="shared" si="392"/>
        <v>2866676.8000000003</v>
      </c>
      <c r="Q4448" s="191">
        <f t="shared" si="393"/>
        <v>3679</v>
      </c>
      <c r="R4448" s="191">
        <f t="shared" si="394"/>
        <v>3679</v>
      </c>
      <c r="S4448" s="90" t="s">
        <v>42</v>
      </c>
      <c r="T4448" s="55" t="s">
        <v>34</v>
      </c>
    </row>
    <row r="4449" spans="1:20">
      <c r="A4449" s="27">
        <v>26</v>
      </c>
      <c r="B4449" s="110" t="s">
        <v>2464</v>
      </c>
      <c r="C4449" s="55">
        <v>1979</v>
      </c>
      <c r="D4449" s="198">
        <v>2009</v>
      </c>
      <c r="E4449" s="27" t="s">
        <v>328</v>
      </c>
      <c r="F4449" s="55">
        <v>3</v>
      </c>
      <c r="G4449" s="27">
        <v>3</v>
      </c>
      <c r="H4449" s="248">
        <v>1335.6</v>
      </c>
      <c r="I4449" s="248">
        <v>1335.6</v>
      </c>
      <c r="J4449" s="248">
        <v>1210.5999999999999</v>
      </c>
      <c r="K4449" s="248">
        <v>31</v>
      </c>
      <c r="L4449" s="189">
        <f>'Форма 2'!C4453</f>
        <v>5631851.2319999998</v>
      </c>
      <c r="M4449" s="190">
        <v>0</v>
      </c>
      <c r="N4449" s="190">
        <v>0</v>
      </c>
      <c r="O4449" s="190">
        <v>0</v>
      </c>
      <c r="P4449" s="189">
        <f t="shared" si="392"/>
        <v>5631851.2319999998</v>
      </c>
      <c r="Q4449" s="191">
        <f t="shared" si="393"/>
        <v>4216.72</v>
      </c>
      <c r="R4449" s="191">
        <f t="shared" si="394"/>
        <v>4216.72</v>
      </c>
      <c r="S4449" s="90" t="s">
        <v>42</v>
      </c>
      <c r="T4449" s="55" t="s">
        <v>35</v>
      </c>
    </row>
    <row r="4450" spans="1:20">
      <c r="A4450" s="27">
        <v>27</v>
      </c>
      <c r="B4450" s="110" t="s">
        <v>2469</v>
      </c>
      <c r="C4450" s="55">
        <v>1967</v>
      </c>
      <c r="D4450" s="198">
        <v>2009</v>
      </c>
      <c r="E4450" s="27" t="s">
        <v>28</v>
      </c>
      <c r="F4450" s="55">
        <v>2</v>
      </c>
      <c r="G4450" s="27">
        <v>2</v>
      </c>
      <c r="H4450" s="248">
        <v>423.8</v>
      </c>
      <c r="I4450" s="248">
        <v>423.8</v>
      </c>
      <c r="J4450" s="248">
        <v>377</v>
      </c>
      <c r="K4450" s="248">
        <v>24</v>
      </c>
      <c r="L4450" s="189">
        <f>'Форма 2'!C4454</f>
        <v>999862.86399999994</v>
      </c>
      <c r="M4450" s="190">
        <v>0</v>
      </c>
      <c r="N4450" s="190">
        <v>0</v>
      </c>
      <c r="O4450" s="190">
        <v>0</v>
      </c>
      <c r="P4450" s="189">
        <f t="shared" si="392"/>
        <v>999862.86399999994</v>
      </c>
      <c r="Q4450" s="191">
        <f t="shared" si="393"/>
        <v>2359.2799999999997</v>
      </c>
      <c r="R4450" s="191">
        <f t="shared" si="394"/>
        <v>2359.2799999999997</v>
      </c>
      <c r="S4450" s="90" t="s">
        <v>42</v>
      </c>
      <c r="T4450" s="55" t="s">
        <v>34</v>
      </c>
    </row>
    <row r="4451" spans="1:20">
      <c r="A4451" s="27">
        <v>28</v>
      </c>
      <c r="B4451" s="110" t="s">
        <v>2470</v>
      </c>
      <c r="C4451" s="55">
        <v>1968</v>
      </c>
      <c r="D4451" s="198">
        <v>2009</v>
      </c>
      <c r="E4451" s="27" t="s">
        <v>28</v>
      </c>
      <c r="F4451" s="55">
        <v>2</v>
      </c>
      <c r="G4451" s="27">
        <v>2</v>
      </c>
      <c r="H4451" s="248">
        <v>405.3</v>
      </c>
      <c r="I4451" s="248">
        <v>405.3</v>
      </c>
      <c r="J4451" s="248">
        <v>365.3</v>
      </c>
      <c r="K4451" s="248">
        <v>22</v>
      </c>
      <c r="L4451" s="189">
        <f>'Форма 2'!C4455</f>
        <v>2727097.5270000002</v>
      </c>
      <c r="M4451" s="190">
        <v>0</v>
      </c>
      <c r="N4451" s="190">
        <v>0</v>
      </c>
      <c r="O4451" s="190">
        <v>0</v>
      </c>
      <c r="P4451" s="189">
        <f t="shared" si="392"/>
        <v>2727097.5270000002</v>
      </c>
      <c r="Q4451" s="191">
        <f t="shared" si="393"/>
        <v>6728.59</v>
      </c>
      <c r="R4451" s="191">
        <f t="shared" si="394"/>
        <v>6728.59</v>
      </c>
      <c r="S4451" s="90" t="s">
        <v>42</v>
      </c>
      <c r="T4451" s="55" t="s">
        <v>34</v>
      </c>
    </row>
    <row r="4452" spans="1:20">
      <c r="A4452" s="27">
        <v>29</v>
      </c>
      <c r="B4452" s="110" t="s">
        <v>2465</v>
      </c>
      <c r="C4452" s="55">
        <v>1967</v>
      </c>
      <c r="D4452" s="198">
        <v>2009</v>
      </c>
      <c r="E4452" s="27" t="s">
        <v>28</v>
      </c>
      <c r="F4452" s="55">
        <v>2</v>
      </c>
      <c r="G4452" s="27">
        <v>2</v>
      </c>
      <c r="H4452" s="248">
        <v>572.20000000000005</v>
      </c>
      <c r="I4452" s="248">
        <v>572.20000000000005</v>
      </c>
      <c r="J4452" s="248">
        <v>512.79999999999995</v>
      </c>
      <c r="K4452" s="248">
        <v>31</v>
      </c>
      <c r="L4452" s="189">
        <f>'Форма 2'!C4456</f>
        <v>1133797.1340000001</v>
      </c>
      <c r="M4452" s="190">
        <v>0</v>
      </c>
      <c r="N4452" s="190">
        <v>0</v>
      </c>
      <c r="O4452" s="190">
        <v>0</v>
      </c>
      <c r="P4452" s="189">
        <f t="shared" si="392"/>
        <v>1133797.1340000001</v>
      </c>
      <c r="Q4452" s="191">
        <f t="shared" si="393"/>
        <v>1981.47</v>
      </c>
      <c r="R4452" s="191">
        <f t="shared" si="394"/>
        <v>1981.47</v>
      </c>
      <c r="S4452" s="90" t="s">
        <v>42</v>
      </c>
      <c r="T4452" s="55" t="s">
        <v>34</v>
      </c>
    </row>
    <row r="4453" spans="1:20">
      <c r="A4453" s="27">
        <v>30</v>
      </c>
      <c r="B4453" s="110" t="s">
        <v>2466</v>
      </c>
      <c r="C4453" s="55">
        <v>1966</v>
      </c>
      <c r="D4453" s="198">
        <v>2009</v>
      </c>
      <c r="E4453" s="27" t="s">
        <v>28</v>
      </c>
      <c r="F4453" s="55">
        <v>2</v>
      </c>
      <c r="G4453" s="27">
        <v>2</v>
      </c>
      <c r="H4453" s="248">
        <v>569.70000000000005</v>
      </c>
      <c r="I4453" s="248">
        <v>569.70000000000005</v>
      </c>
      <c r="J4453" s="248">
        <v>509.7</v>
      </c>
      <c r="K4453" s="248">
        <v>33</v>
      </c>
      <c r="L4453" s="189">
        <f>'Форма 2'!C4457</f>
        <v>761569.26300000004</v>
      </c>
      <c r="M4453" s="190">
        <v>0</v>
      </c>
      <c r="N4453" s="190">
        <v>0</v>
      </c>
      <c r="O4453" s="190">
        <v>0</v>
      </c>
      <c r="P4453" s="189">
        <f t="shared" si="392"/>
        <v>761569.26300000004</v>
      </c>
      <c r="Q4453" s="191">
        <f t="shared" si="393"/>
        <v>1336.79</v>
      </c>
      <c r="R4453" s="191">
        <f t="shared" si="394"/>
        <v>1336.79</v>
      </c>
      <c r="S4453" s="90" t="s">
        <v>42</v>
      </c>
      <c r="T4453" s="55" t="s">
        <v>34</v>
      </c>
    </row>
    <row r="4454" spans="1:20">
      <c r="A4454" s="27">
        <v>31</v>
      </c>
      <c r="B4454" s="110" t="s">
        <v>2467</v>
      </c>
      <c r="C4454" s="55">
        <v>1979</v>
      </c>
      <c r="D4454" s="198">
        <v>2017</v>
      </c>
      <c r="E4454" s="27" t="s">
        <v>328</v>
      </c>
      <c r="F4454" s="55">
        <v>3</v>
      </c>
      <c r="G4454" s="27">
        <v>3</v>
      </c>
      <c r="H4454" s="248">
        <v>1369.5</v>
      </c>
      <c r="I4454" s="248">
        <v>1369.5</v>
      </c>
      <c r="J4454" s="248">
        <v>1221.3</v>
      </c>
      <c r="K4454" s="248">
        <v>88</v>
      </c>
      <c r="L4454" s="189">
        <f>'Форма 2'!C4458</f>
        <v>5774798.04</v>
      </c>
      <c r="M4454" s="190">
        <v>0</v>
      </c>
      <c r="N4454" s="190">
        <v>0</v>
      </c>
      <c r="O4454" s="190">
        <v>0</v>
      </c>
      <c r="P4454" s="189">
        <f t="shared" ref="P4454:P4517" si="397">L4454</f>
        <v>5774798.04</v>
      </c>
      <c r="Q4454" s="191">
        <f t="shared" ref="Q4454:Q4517" si="398">L4454/I4454</f>
        <v>4216.72</v>
      </c>
      <c r="R4454" s="191">
        <f t="shared" ref="R4454:R4517" si="399">Q4454</f>
        <v>4216.72</v>
      </c>
      <c r="S4454" s="90" t="s">
        <v>42</v>
      </c>
      <c r="T4454" s="55" t="s">
        <v>34</v>
      </c>
    </row>
    <row r="4455" spans="1:20">
      <c r="A4455" s="27">
        <v>32</v>
      </c>
      <c r="B4455" s="110" t="s">
        <v>2468</v>
      </c>
      <c r="C4455" s="55">
        <v>1980</v>
      </c>
      <c r="D4455" s="198">
        <v>2017</v>
      </c>
      <c r="E4455" s="27" t="s">
        <v>328</v>
      </c>
      <c r="F4455" s="55">
        <v>3</v>
      </c>
      <c r="G4455" s="27">
        <v>3</v>
      </c>
      <c r="H4455" s="248">
        <v>1326.9</v>
      </c>
      <c r="I4455" s="248">
        <v>1326.9</v>
      </c>
      <c r="J4455" s="248">
        <v>1216.28</v>
      </c>
      <c r="K4455" s="248">
        <v>84</v>
      </c>
      <c r="L4455" s="189">
        <f>'Форма 2'!C4459</f>
        <v>5595165.7680000011</v>
      </c>
      <c r="M4455" s="190">
        <v>0</v>
      </c>
      <c r="N4455" s="190">
        <v>0</v>
      </c>
      <c r="O4455" s="190">
        <v>0</v>
      </c>
      <c r="P4455" s="189">
        <f t="shared" si="397"/>
        <v>5595165.7680000011</v>
      </c>
      <c r="Q4455" s="191">
        <f t="shared" si="398"/>
        <v>4216.72</v>
      </c>
      <c r="R4455" s="191">
        <f t="shared" si="399"/>
        <v>4216.72</v>
      </c>
      <c r="S4455" s="90" t="s">
        <v>42</v>
      </c>
      <c r="T4455" s="55" t="s">
        <v>34</v>
      </c>
    </row>
    <row r="4456" spans="1:20">
      <c r="A4456" s="27">
        <v>33</v>
      </c>
      <c r="B4456" s="110" t="s">
        <v>2471</v>
      </c>
      <c r="C4456" s="55">
        <v>1975</v>
      </c>
      <c r="D4456" s="198">
        <v>2007</v>
      </c>
      <c r="E4456" s="27" t="s">
        <v>28</v>
      </c>
      <c r="F4456" s="55">
        <v>2</v>
      </c>
      <c r="G4456" s="27">
        <v>2</v>
      </c>
      <c r="H4456" s="248">
        <v>530.4</v>
      </c>
      <c r="I4456" s="248">
        <v>530.4</v>
      </c>
      <c r="J4456" s="248">
        <v>482.8</v>
      </c>
      <c r="K4456" s="248">
        <v>27</v>
      </c>
      <c r="L4456" s="189">
        <f>'Форма 2'!C4460</f>
        <v>1951341.5999999999</v>
      </c>
      <c r="M4456" s="190">
        <v>0</v>
      </c>
      <c r="N4456" s="190">
        <v>0</v>
      </c>
      <c r="O4456" s="190">
        <v>0</v>
      </c>
      <c r="P4456" s="189">
        <f t="shared" si="397"/>
        <v>1951341.5999999999</v>
      </c>
      <c r="Q4456" s="191">
        <f t="shared" si="398"/>
        <v>3679</v>
      </c>
      <c r="R4456" s="191">
        <f t="shared" si="399"/>
        <v>3679</v>
      </c>
      <c r="S4456" s="90" t="s">
        <v>42</v>
      </c>
      <c r="T4456" s="55" t="s">
        <v>34</v>
      </c>
    </row>
    <row r="4457" spans="1:20">
      <c r="A4457" s="27">
        <v>34</v>
      </c>
      <c r="B4457" s="110" t="s">
        <v>2472</v>
      </c>
      <c r="C4457" s="55">
        <v>1974</v>
      </c>
      <c r="D4457" s="198" t="s">
        <v>333</v>
      </c>
      <c r="E4457" s="27" t="s">
        <v>28</v>
      </c>
      <c r="F4457" s="55">
        <v>2</v>
      </c>
      <c r="G4457" s="27">
        <v>3</v>
      </c>
      <c r="H4457" s="248">
        <v>997.8</v>
      </c>
      <c r="I4457" s="248">
        <v>997.8</v>
      </c>
      <c r="J4457" s="248">
        <v>926.6</v>
      </c>
      <c r="K4457" s="248">
        <v>74</v>
      </c>
      <c r="L4457" s="189">
        <f>'Форма 2'!C4461</f>
        <v>3670906.1999999997</v>
      </c>
      <c r="M4457" s="190">
        <v>0</v>
      </c>
      <c r="N4457" s="190">
        <v>0</v>
      </c>
      <c r="O4457" s="190">
        <v>0</v>
      </c>
      <c r="P4457" s="189">
        <f t="shared" si="397"/>
        <v>3670906.1999999997</v>
      </c>
      <c r="Q4457" s="191">
        <f t="shared" si="398"/>
        <v>3679</v>
      </c>
      <c r="R4457" s="191">
        <f t="shared" si="399"/>
        <v>3679</v>
      </c>
      <c r="S4457" s="90" t="s">
        <v>42</v>
      </c>
      <c r="T4457" s="55" t="s">
        <v>34</v>
      </c>
    </row>
    <row r="4458" spans="1:20">
      <c r="A4458" s="27">
        <v>35</v>
      </c>
      <c r="B4458" s="110" t="s">
        <v>2475</v>
      </c>
      <c r="C4458" s="55">
        <v>1967</v>
      </c>
      <c r="D4458" s="198">
        <v>2016</v>
      </c>
      <c r="E4458" s="27" t="s">
        <v>28</v>
      </c>
      <c r="F4458" s="55">
        <v>2</v>
      </c>
      <c r="G4458" s="27">
        <v>2</v>
      </c>
      <c r="H4458" s="248">
        <v>454.9</v>
      </c>
      <c r="I4458" s="248">
        <v>454.9</v>
      </c>
      <c r="J4458" s="248">
        <v>454.9</v>
      </c>
      <c r="K4458" s="248">
        <v>36</v>
      </c>
      <c r="L4458" s="189">
        <f>'Форма 2'!C4462</f>
        <v>293264.93199999997</v>
      </c>
      <c r="M4458" s="190">
        <v>0</v>
      </c>
      <c r="N4458" s="190">
        <v>0</v>
      </c>
      <c r="O4458" s="190">
        <v>0</v>
      </c>
      <c r="P4458" s="189">
        <f t="shared" si="397"/>
        <v>293264.93199999997</v>
      </c>
      <c r="Q4458" s="191">
        <f t="shared" si="398"/>
        <v>644.67999999999995</v>
      </c>
      <c r="R4458" s="191">
        <f t="shared" si="399"/>
        <v>644.67999999999995</v>
      </c>
      <c r="S4458" s="90" t="s">
        <v>42</v>
      </c>
      <c r="T4458" s="55" t="s">
        <v>34</v>
      </c>
    </row>
    <row r="4459" spans="1:20">
      <c r="A4459" s="27">
        <v>36</v>
      </c>
      <c r="B4459" s="110" t="s">
        <v>2476</v>
      </c>
      <c r="C4459" s="55">
        <v>1974</v>
      </c>
      <c r="D4459" s="198">
        <v>2010</v>
      </c>
      <c r="E4459" s="27" t="s">
        <v>28</v>
      </c>
      <c r="F4459" s="55">
        <v>2</v>
      </c>
      <c r="G4459" s="27">
        <v>3</v>
      </c>
      <c r="H4459" s="248">
        <v>746.6</v>
      </c>
      <c r="I4459" s="248">
        <v>746.6</v>
      </c>
      <c r="J4459" s="248">
        <v>746.6</v>
      </c>
      <c r="K4459" s="248">
        <v>48</v>
      </c>
      <c r="L4459" s="189">
        <f>'Форма 2'!C4463</f>
        <v>510353.36200000008</v>
      </c>
      <c r="M4459" s="190">
        <v>0</v>
      </c>
      <c r="N4459" s="190">
        <v>0</v>
      </c>
      <c r="O4459" s="190">
        <v>0</v>
      </c>
      <c r="P4459" s="189">
        <f t="shared" si="397"/>
        <v>510353.36200000008</v>
      </c>
      <c r="Q4459" s="191">
        <f t="shared" si="398"/>
        <v>683.57</v>
      </c>
      <c r="R4459" s="191">
        <f t="shared" si="399"/>
        <v>683.57</v>
      </c>
      <c r="S4459" s="90" t="s">
        <v>42</v>
      </c>
      <c r="T4459" s="55" t="s">
        <v>34</v>
      </c>
    </row>
    <row r="4460" spans="1:20">
      <c r="A4460" s="27">
        <v>37</v>
      </c>
      <c r="B4460" s="110" t="s">
        <v>2473</v>
      </c>
      <c r="C4460" s="55">
        <v>1971</v>
      </c>
      <c r="D4460" s="198" t="s">
        <v>333</v>
      </c>
      <c r="E4460" s="27" t="s">
        <v>28</v>
      </c>
      <c r="F4460" s="55">
        <v>2</v>
      </c>
      <c r="G4460" s="27">
        <v>2</v>
      </c>
      <c r="H4460" s="248">
        <v>451.8</v>
      </c>
      <c r="I4460" s="248">
        <v>451.8</v>
      </c>
      <c r="J4460" s="248">
        <v>451.8</v>
      </c>
      <c r="K4460" s="248">
        <v>46</v>
      </c>
      <c r="L4460" s="189">
        <f>'Форма 2'!C4464</f>
        <v>2748710.5380000006</v>
      </c>
      <c r="M4460" s="190">
        <v>0</v>
      </c>
      <c r="N4460" s="190">
        <v>0</v>
      </c>
      <c r="O4460" s="190">
        <v>0</v>
      </c>
      <c r="P4460" s="189">
        <f t="shared" si="397"/>
        <v>2748710.5380000006</v>
      </c>
      <c r="Q4460" s="191">
        <f t="shared" si="398"/>
        <v>6083.9100000000017</v>
      </c>
      <c r="R4460" s="191">
        <f t="shared" si="399"/>
        <v>6083.9100000000017</v>
      </c>
      <c r="S4460" s="90" t="s">
        <v>42</v>
      </c>
      <c r="T4460" s="55" t="s">
        <v>34</v>
      </c>
    </row>
    <row r="4461" spans="1:20">
      <c r="A4461" s="27">
        <v>38</v>
      </c>
      <c r="B4461" s="110" t="s">
        <v>2474</v>
      </c>
      <c r="C4461" s="55">
        <v>1965</v>
      </c>
      <c r="D4461" s="198">
        <v>2015</v>
      </c>
      <c r="E4461" s="27" t="s">
        <v>28</v>
      </c>
      <c r="F4461" s="55">
        <v>2</v>
      </c>
      <c r="G4461" s="27">
        <v>2</v>
      </c>
      <c r="H4461" s="248">
        <v>453.3</v>
      </c>
      <c r="I4461" s="248">
        <v>453.3</v>
      </c>
      <c r="J4461" s="248">
        <v>453.3</v>
      </c>
      <c r="K4461" s="248">
        <v>31</v>
      </c>
      <c r="L4461" s="189">
        <f>'Форма 2'!C4465</f>
        <v>3163041.2730000005</v>
      </c>
      <c r="M4461" s="190">
        <v>0</v>
      </c>
      <c r="N4461" s="190">
        <v>0</v>
      </c>
      <c r="O4461" s="190">
        <v>0</v>
      </c>
      <c r="P4461" s="189">
        <f t="shared" si="397"/>
        <v>3163041.2730000005</v>
      </c>
      <c r="Q4461" s="191">
        <f t="shared" si="398"/>
        <v>6977.8100000000013</v>
      </c>
      <c r="R4461" s="191">
        <f t="shared" si="399"/>
        <v>6977.8100000000013</v>
      </c>
      <c r="S4461" s="90" t="s">
        <v>42</v>
      </c>
      <c r="T4461" s="55" t="s">
        <v>34</v>
      </c>
    </row>
    <row r="4462" spans="1:20">
      <c r="A4462" s="27">
        <v>39</v>
      </c>
      <c r="B4462" s="110" t="s">
        <v>2477</v>
      </c>
      <c r="C4462" s="55">
        <v>1979</v>
      </c>
      <c r="D4462" s="198" t="s">
        <v>333</v>
      </c>
      <c r="E4462" s="27" t="s">
        <v>443</v>
      </c>
      <c r="F4462" s="55">
        <v>2</v>
      </c>
      <c r="G4462" s="27">
        <v>4</v>
      </c>
      <c r="H4462" s="248">
        <v>1369.3</v>
      </c>
      <c r="I4462" s="248">
        <v>1245.9000000000001</v>
      </c>
      <c r="J4462" s="248">
        <v>1159.5999999999999</v>
      </c>
      <c r="K4462" s="248">
        <v>63</v>
      </c>
      <c r="L4462" s="189">
        <f>'Форма 2'!C4466</f>
        <v>9837277.5480000004</v>
      </c>
      <c r="M4462" s="190">
        <v>0</v>
      </c>
      <c r="N4462" s="190">
        <v>0</v>
      </c>
      <c r="O4462" s="190">
        <v>0</v>
      </c>
      <c r="P4462" s="189">
        <f t="shared" si="397"/>
        <v>9837277.5480000004</v>
      </c>
      <c r="Q4462" s="191">
        <f t="shared" si="398"/>
        <v>7895.7199999999993</v>
      </c>
      <c r="R4462" s="191">
        <f t="shared" si="399"/>
        <v>7895.7199999999993</v>
      </c>
      <c r="S4462" s="90" t="s">
        <v>42</v>
      </c>
      <c r="T4462" s="55" t="s">
        <v>34</v>
      </c>
    </row>
    <row r="4463" spans="1:20">
      <c r="A4463" s="27">
        <v>40</v>
      </c>
      <c r="B4463" s="110" t="s">
        <v>2478</v>
      </c>
      <c r="C4463" s="55">
        <v>1967</v>
      </c>
      <c r="D4463" s="198" t="s">
        <v>333</v>
      </c>
      <c r="E4463" s="27" t="s">
        <v>28</v>
      </c>
      <c r="F4463" s="55">
        <v>2</v>
      </c>
      <c r="G4463" s="27">
        <v>2</v>
      </c>
      <c r="H4463" s="248">
        <v>516.6</v>
      </c>
      <c r="I4463" s="248">
        <v>459</v>
      </c>
      <c r="J4463" s="248">
        <v>459</v>
      </c>
      <c r="K4463" s="248">
        <v>44</v>
      </c>
      <c r="L4463" s="189">
        <f>'Форма 2'!C4467</f>
        <v>295908.12</v>
      </c>
      <c r="M4463" s="190">
        <v>0</v>
      </c>
      <c r="N4463" s="190">
        <v>0</v>
      </c>
      <c r="O4463" s="190">
        <v>0</v>
      </c>
      <c r="P4463" s="189">
        <f t="shared" si="397"/>
        <v>295908.12</v>
      </c>
      <c r="Q4463" s="191">
        <f t="shared" si="398"/>
        <v>644.67999999999995</v>
      </c>
      <c r="R4463" s="191">
        <f t="shared" si="399"/>
        <v>644.67999999999995</v>
      </c>
      <c r="S4463" s="90" t="s">
        <v>42</v>
      </c>
      <c r="T4463" s="55" t="s">
        <v>34</v>
      </c>
    </row>
    <row r="4464" spans="1:20">
      <c r="A4464" s="27">
        <v>41</v>
      </c>
      <c r="B4464" s="110" t="s">
        <v>2479</v>
      </c>
      <c r="C4464" s="55">
        <v>1975</v>
      </c>
      <c r="D4464" s="198" t="s">
        <v>333</v>
      </c>
      <c r="E4464" s="27" t="s">
        <v>28</v>
      </c>
      <c r="F4464" s="55">
        <v>2</v>
      </c>
      <c r="G4464" s="27">
        <v>2</v>
      </c>
      <c r="H4464" s="248">
        <v>661.6</v>
      </c>
      <c r="I4464" s="248">
        <v>613.6</v>
      </c>
      <c r="J4464" s="248">
        <v>571.9</v>
      </c>
      <c r="K4464" s="248">
        <v>29</v>
      </c>
      <c r="L4464" s="189">
        <f>'Форма 2'!C4468</f>
        <v>2257434.4</v>
      </c>
      <c r="M4464" s="190">
        <v>0</v>
      </c>
      <c r="N4464" s="190">
        <v>0</v>
      </c>
      <c r="O4464" s="190">
        <v>0</v>
      </c>
      <c r="P4464" s="189">
        <f t="shared" si="397"/>
        <v>2257434.4</v>
      </c>
      <c r="Q4464" s="191">
        <f t="shared" si="398"/>
        <v>3678.9999999999995</v>
      </c>
      <c r="R4464" s="191">
        <f t="shared" si="399"/>
        <v>3678.9999999999995</v>
      </c>
      <c r="S4464" s="90" t="s">
        <v>42</v>
      </c>
      <c r="T4464" s="55" t="s">
        <v>34</v>
      </c>
    </row>
    <row r="4465" spans="1:20">
      <c r="A4465" s="27">
        <v>42</v>
      </c>
      <c r="B4465" s="110" t="s">
        <v>2480</v>
      </c>
      <c r="C4465" s="55">
        <v>1976</v>
      </c>
      <c r="D4465" s="198" t="s">
        <v>333</v>
      </c>
      <c r="E4465" s="27" t="s">
        <v>28</v>
      </c>
      <c r="F4465" s="55">
        <v>2</v>
      </c>
      <c r="G4465" s="27">
        <v>2</v>
      </c>
      <c r="H4465" s="248">
        <v>663.5</v>
      </c>
      <c r="I4465" s="248">
        <v>615.5</v>
      </c>
      <c r="J4465" s="248">
        <v>573.29999999999995</v>
      </c>
      <c r="K4465" s="248">
        <v>37</v>
      </c>
      <c r="L4465" s="189">
        <f>'Форма 2'!C4469</f>
        <v>2264424.5</v>
      </c>
      <c r="M4465" s="190">
        <v>0</v>
      </c>
      <c r="N4465" s="190">
        <v>0</v>
      </c>
      <c r="O4465" s="190">
        <v>0</v>
      </c>
      <c r="P4465" s="189">
        <f t="shared" si="397"/>
        <v>2264424.5</v>
      </c>
      <c r="Q4465" s="191">
        <f t="shared" si="398"/>
        <v>3679</v>
      </c>
      <c r="R4465" s="191">
        <f t="shared" si="399"/>
        <v>3679</v>
      </c>
      <c r="S4465" s="90" t="s">
        <v>42</v>
      </c>
      <c r="T4465" s="55" t="s">
        <v>34</v>
      </c>
    </row>
    <row r="4466" spans="1:20">
      <c r="A4466" s="27">
        <v>43</v>
      </c>
      <c r="B4466" s="110" t="s">
        <v>2481</v>
      </c>
      <c r="C4466" s="55">
        <v>1970</v>
      </c>
      <c r="D4466" s="198" t="s">
        <v>333</v>
      </c>
      <c r="E4466" s="27" t="s">
        <v>28</v>
      </c>
      <c r="F4466" s="55">
        <v>2</v>
      </c>
      <c r="G4466" s="27">
        <v>1</v>
      </c>
      <c r="H4466" s="248">
        <v>322.3</v>
      </c>
      <c r="I4466" s="248">
        <v>322.3</v>
      </c>
      <c r="J4466" s="248">
        <v>317.7</v>
      </c>
      <c r="K4466" s="248">
        <v>17</v>
      </c>
      <c r="L4466" s="189">
        <f>'Форма 2'!C4470</f>
        <v>2879418.5310000004</v>
      </c>
      <c r="M4466" s="190">
        <v>0</v>
      </c>
      <c r="N4466" s="190">
        <v>0</v>
      </c>
      <c r="O4466" s="190">
        <v>0</v>
      </c>
      <c r="P4466" s="189">
        <f t="shared" si="397"/>
        <v>2879418.5310000004</v>
      </c>
      <c r="Q4466" s="191">
        <f t="shared" si="398"/>
        <v>8933.9700000000012</v>
      </c>
      <c r="R4466" s="191">
        <f t="shared" si="399"/>
        <v>8933.9700000000012</v>
      </c>
      <c r="S4466" s="90" t="s">
        <v>42</v>
      </c>
      <c r="T4466" s="55" t="s">
        <v>34</v>
      </c>
    </row>
    <row r="4467" spans="1:20">
      <c r="A4467" s="27">
        <v>44</v>
      </c>
      <c r="B4467" s="110" t="s">
        <v>2482</v>
      </c>
      <c r="C4467" s="55">
        <v>1977</v>
      </c>
      <c r="D4467" s="198" t="s">
        <v>444</v>
      </c>
      <c r="E4467" s="27" t="s">
        <v>339</v>
      </c>
      <c r="F4467" s="55">
        <v>2</v>
      </c>
      <c r="G4467" s="27">
        <v>4</v>
      </c>
      <c r="H4467" s="190">
        <v>484.2</v>
      </c>
      <c r="I4467" s="248">
        <v>484.2</v>
      </c>
      <c r="J4467" s="248">
        <v>378.6</v>
      </c>
      <c r="K4467" s="248">
        <v>23</v>
      </c>
      <c r="L4467" s="189">
        <f>'Форма 2'!C4471</f>
        <v>1781371.8</v>
      </c>
      <c r="M4467" s="190">
        <v>0</v>
      </c>
      <c r="N4467" s="190">
        <v>0</v>
      </c>
      <c r="O4467" s="190">
        <v>0</v>
      </c>
      <c r="P4467" s="189">
        <f t="shared" si="397"/>
        <v>1781371.8</v>
      </c>
      <c r="Q4467" s="191">
        <f t="shared" si="398"/>
        <v>3679</v>
      </c>
      <c r="R4467" s="191">
        <f t="shared" si="399"/>
        <v>3679</v>
      </c>
      <c r="S4467" s="90" t="s">
        <v>42</v>
      </c>
      <c r="T4467" s="55" t="s">
        <v>34</v>
      </c>
    </row>
    <row r="4468" spans="1:20">
      <c r="A4468" s="27">
        <v>45</v>
      </c>
      <c r="B4468" s="91" t="s">
        <v>2547</v>
      </c>
      <c r="C4468" s="98">
        <v>1977</v>
      </c>
      <c r="D4468" s="55" t="s">
        <v>333</v>
      </c>
      <c r="E4468" s="55" t="s">
        <v>28</v>
      </c>
      <c r="F4468" s="55">
        <v>2</v>
      </c>
      <c r="G4468" s="55">
        <v>2</v>
      </c>
      <c r="H4468" s="220">
        <v>841.8</v>
      </c>
      <c r="I4468" s="220">
        <v>841.8</v>
      </c>
      <c r="J4468" s="220">
        <v>841.8</v>
      </c>
      <c r="K4468" s="220">
        <v>38</v>
      </c>
      <c r="L4468" s="189">
        <f>'Форма 2'!C4472</f>
        <v>5981317.3020000001</v>
      </c>
      <c r="M4468" s="190">
        <v>0</v>
      </c>
      <c r="N4468" s="190">
        <v>0</v>
      </c>
      <c r="O4468" s="190">
        <v>0</v>
      </c>
      <c r="P4468" s="189">
        <f t="shared" si="397"/>
        <v>5981317.3020000001</v>
      </c>
      <c r="Q4468" s="191">
        <f t="shared" si="398"/>
        <v>7105.39</v>
      </c>
      <c r="R4468" s="191">
        <f t="shared" si="399"/>
        <v>7105.39</v>
      </c>
      <c r="S4468" s="90" t="s">
        <v>42</v>
      </c>
      <c r="T4468" s="55" t="s">
        <v>34</v>
      </c>
    </row>
    <row r="4469" spans="1:20">
      <c r="A4469" s="27">
        <v>46</v>
      </c>
      <c r="B4469" s="91" t="s">
        <v>2548</v>
      </c>
      <c r="C4469" s="98">
        <v>1967</v>
      </c>
      <c r="D4469" s="55">
        <v>2009</v>
      </c>
      <c r="E4469" s="55" t="s">
        <v>339</v>
      </c>
      <c r="F4469" s="55">
        <v>2</v>
      </c>
      <c r="G4469" s="55">
        <v>3</v>
      </c>
      <c r="H4469" s="220">
        <v>522.79999999999995</v>
      </c>
      <c r="I4469" s="220">
        <v>522.79999999999995</v>
      </c>
      <c r="J4469" s="220">
        <v>522.79999999999995</v>
      </c>
      <c r="K4469" s="220">
        <v>28</v>
      </c>
      <c r="L4469" s="189">
        <f>'Форма 2'!C4473</f>
        <v>698873.81199999992</v>
      </c>
      <c r="M4469" s="190">
        <v>0</v>
      </c>
      <c r="N4469" s="190">
        <v>0</v>
      </c>
      <c r="O4469" s="190">
        <v>0</v>
      </c>
      <c r="P4469" s="189">
        <f t="shared" si="397"/>
        <v>698873.81199999992</v>
      </c>
      <c r="Q4469" s="191">
        <f t="shared" si="398"/>
        <v>1336.79</v>
      </c>
      <c r="R4469" s="191">
        <f t="shared" si="399"/>
        <v>1336.79</v>
      </c>
      <c r="S4469" s="90" t="s">
        <v>42</v>
      </c>
      <c r="T4469" s="55" t="s">
        <v>34</v>
      </c>
    </row>
    <row r="4470" spans="1:20">
      <c r="A4470" s="27">
        <v>47</v>
      </c>
      <c r="B4470" s="91" t="s">
        <v>2549</v>
      </c>
      <c r="C4470" s="98">
        <v>1967</v>
      </c>
      <c r="D4470" s="55">
        <v>2009</v>
      </c>
      <c r="E4470" s="55" t="s">
        <v>339</v>
      </c>
      <c r="F4470" s="55">
        <v>2</v>
      </c>
      <c r="G4470" s="55">
        <v>3</v>
      </c>
      <c r="H4470" s="220">
        <v>575.6</v>
      </c>
      <c r="I4470" s="220">
        <v>515</v>
      </c>
      <c r="J4470" s="220">
        <v>514.9</v>
      </c>
      <c r="K4470" s="220">
        <v>38</v>
      </c>
      <c r="L4470" s="189">
        <f>'Форма 2'!C4474</f>
        <v>975101</v>
      </c>
      <c r="M4470" s="190">
        <v>0</v>
      </c>
      <c r="N4470" s="190">
        <v>0</v>
      </c>
      <c r="O4470" s="190">
        <v>0</v>
      </c>
      <c r="P4470" s="189">
        <f t="shared" si="397"/>
        <v>975101</v>
      </c>
      <c r="Q4470" s="191">
        <f t="shared" si="398"/>
        <v>1893.4</v>
      </c>
      <c r="R4470" s="191">
        <f t="shared" si="399"/>
        <v>1893.4</v>
      </c>
      <c r="S4470" s="90" t="s">
        <v>42</v>
      </c>
      <c r="T4470" s="55" t="s">
        <v>34</v>
      </c>
    </row>
    <row r="4471" spans="1:20">
      <c r="A4471" s="27">
        <v>48</v>
      </c>
      <c r="B4471" s="91" t="s">
        <v>2555</v>
      </c>
      <c r="C4471" s="98">
        <v>1976</v>
      </c>
      <c r="D4471" s="55">
        <v>2009</v>
      </c>
      <c r="E4471" s="55" t="s">
        <v>28</v>
      </c>
      <c r="F4471" s="55">
        <v>2</v>
      </c>
      <c r="G4471" s="55">
        <v>3</v>
      </c>
      <c r="H4471" s="220">
        <v>980.3</v>
      </c>
      <c r="I4471" s="220">
        <v>980.3</v>
      </c>
      <c r="J4471" s="220">
        <v>896.1</v>
      </c>
      <c r="K4471" s="220">
        <v>54</v>
      </c>
      <c r="L4471" s="189">
        <f>'Форма 2'!C4475</f>
        <v>3606523.6999999997</v>
      </c>
      <c r="M4471" s="190">
        <v>0</v>
      </c>
      <c r="N4471" s="190">
        <v>0</v>
      </c>
      <c r="O4471" s="190">
        <v>0</v>
      </c>
      <c r="P4471" s="189">
        <f t="shared" si="397"/>
        <v>3606523.6999999997</v>
      </c>
      <c r="Q4471" s="191">
        <f t="shared" si="398"/>
        <v>3679</v>
      </c>
      <c r="R4471" s="191">
        <f t="shared" si="399"/>
        <v>3679</v>
      </c>
      <c r="S4471" s="90" t="s">
        <v>42</v>
      </c>
      <c r="T4471" s="55" t="s">
        <v>34</v>
      </c>
    </row>
    <row r="4472" spans="1:20">
      <c r="A4472" s="27">
        <v>49</v>
      </c>
      <c r="B4472" s="91" t="s">
        <v>2556</v>
      </c>
      <c r="C4472" s="98">
        <v>1976</v>
      </c>
      <c r="D4472" s="55">
        <v>2009</v>
      </c>
      <c r="E4472" s="55" t="s">
        <v>28</v>
      </c>
      <c r="F4472" s="55">
        <v>2</v>
      </c>
      <c r="G4472" s="55">
        <v>3</v>
      </c>
      <c r="H4472" s="220">
        <v>999.2</v>
      </c>
      <c r="I4472" s="220">
        <v>999.2</v>
      </c>
      <c r="J4472" s="220">
        <v>912.4</v>
      </c>
      <c r="K4472" s="220">
        <v>59</v>
      </c>
      <c r="L4472" s="189">
        <f>'Форма 2'!C4476</f>
        <v>3676056.8000000003</v>
      </c>
      <c r="M4472" s="190">
        <v>0</v>
      </c>
      <c r="N4472" s="190">
        <v>0</v>
      </c>
      <c r="O4472" s="190">
        <v>0</v>
      </c>
      <c r="P4472" s="189">
        <f t="shared" si="397"/>
        <v>3676056.8000000003</v>
      </c>
      <c r="Q4472" s="191">
        <f t="shared" si="398"/>
        <v>3679</v>
      </c>
      <c r="R4472" s="191">
        <f t="shared" si="399"/>
        <v>3679</v>
      </c>
      <c r="S4472" s="90" t="s">
        <v>42</v>
      </c>
      <c r="T4472" s="55" t="s">
        <v>34</v>
      </c>
    </row>
    <row r="4473" spans="1:20">
      <c r="A4473" s="27">
        <v>50</v>
      </c>
      <c r="B4473" s="91" t="s">
        <v>2557</v>
      </c>
      <c r="C4473" s="98">
        <v>1978</v>
      </c>
      <c r="D4473" s="55" t="s">
        <v>333</v>
      </c>
      <c r="E4473" s="55" t="s">
        <v>28</v>
      </c>
      <c r="F4473" s="55">
        <v>2</v>
      </c>
      <c r="G4473" s="55">
        <v>3</v>
      </c>
      <c r="H4473" s="220">
        <v>1005.3</v>
      </c>
      <c r="I4473" s="220">
        <v>1005.3</v>
      </c>
      <c r="J4473" s="220">
        <v>907.7</v>
      </c>
      <c r="K4473" s="220">
        <v>51</v>
      </c>
      <c r="L4473" s="189">
        <f>'Форма 2'!C4477</f>
        <v>3698498.6999999997</v>
      </c>
      <c r="M4473" s="190">
        <v>0</v>
      </c>
      <c r="N4473" s="190">
        <v>0</v>
      </c>
      <c r="O4473" s="190">
        <v>0</v>
      </c>
      <c r="P4473" s="189">
        <f t="shared" si="397"/>
        <v>3698498.6999999997</v>
      </c>
      <c r="Q4473" s="191">
        <f t="shared" si="398"/>
        <v>3679</v>
      </c>
      <c r="R4473" s="191">
        <f t="shared" si="399"/>
        <v>3679</v>
      </c>
      <c r="S4473" s="90" t="s">
        <v>42</v>
      </c>
      <c r="T4473" s="55" t="s">
        <v>34</v>
      </c>
    </row>
    <row r="4474" spans="1:20">
      <c r="A4474" s="27">
        <v>51</v>
      </c>
      <c r="B4474" s="91" t="s">
        <v>2550</v>
      </c>
      <c r="C4474" s="98">
        <v>1979</v>
      </c>
      <c r="D4474" s="55">
        <v>2008</v>
      </c>
      <c r="E4474" s="55" t="s">
        <v>449</v>
      </c>
      <c r="F4474" s="55">
        <v>5</v>
      </c>
      <c r="G4474" s="55">
        <v>4</v>
      </c>
      <c r="H4474" s="220">
        <v>2762.5</v>
      </c>
      <c r="I4474" s="220">
        <v>2762.5</v>
      </c>
      <c r="J4474" s="220">
        <v>1880.5</v>
      </c>
      <c r="K4474" s="220">
        <v>154</v>
      </c>
      <c r="L4474" s="189">
        <f>'Форма 2'!C4478</f>
        <v>17070703</v>
      </c>
      <c r="M4474" s="190">
        <v>0</v>
      </c>
      <c r="N4474" s="190">
        <v>0</v>
      </c>
      <c r="O4474" s="190">
        <v>0</v>
      </c>
      <c r="P4474" s="189">
        <f t="shared" si="397"/>
        <v>17070703</v>
      </c>
      <c r="Q4474" s="191">
        <f t="shared" si="398"/>
        <v>6179.44</v>
      </c>
      <c r="R4474" s="191">
        <f t="shared" si="399"/>
        <v>6179.44</v>
      </c>
      <c r="S4474" s="90" t="s">
        <v>42</v>
      </c>
      <c r="T4474" s="55" t="s">
        <v>34</v>
      </c>
    </row>
    <row r="4475" spans="1:20">
      <c r="A4475" s="27">
        <v>52</v>
      </c>
      <c r="B4475" s="91" t="s">
        <v>2568</v>
      </c>
      <c r="C4475" s="98">
        <v>1978</v>
      </c>
      <c r="D4475" s="55">
        <v>2012</v>
      </c>
      <c r="E4475" s="55" t="s">
        <v>28</v>
      </c>
      <c r="F4475" s="55">
        <v>2</v>
      </c>
      <c r="G4475" s="55">
        <v>2</v>
      </c>
      <c r="H4475" s="220">
        <v>813.8</v>
      </c>
      <c r="I4475" s="220">
        <v>749.2</v>
      </c>
      <c r="J4475" s="220">
        <v>434.2</v>
      </c>
      <c r="K4475" s="220">
        <v>45</v>
      </c>
      <c r="L4475" s="189">
        <f>'Форма 2'!C4479</f>
        <v>972491.56800000009</v>
      </c>
      <c r="M4475" s="190">
        <v>0</v>
      </c>
      <c r="N4475" s="190">
        <v>0</v>
      </c>
      <c r="O4475" s="190">
        <v>0</v>
      </c>
      <c r="P4475" s="189">
        <f t="shared" si="397"/>
        <v>972491.56800000009</v>
      </c>
      <c r="Q4475" s="191">
        <f t="shared" si="398"/>
        <v>1298.04</v>
      </c>
      <c r="R4475" s="191">
        <f t="shared" si="399"/>
        <v>1298.04</v>
      </c>
      <c r="S4475" s="90" t="s">
        <v>42</v>
      </c>
      <c r="T4475" s="55" t="s">
        <v>34</v>
      </c>
    </row>
    <row r="4476" spans="1:20">
      <c r="A4476" s="27">
        <v>53</v>
      </c>
      <c r="B4476" s="145" t="s">
        <v>2569</v>
      </c>
      <c r="C4476" s="98">
        <v>1979</v>
      </c>
      <c r="D4476" s="55">
        <v>2006</v>
      </c>
      <c r="E4476" s="55" t="s">
        <v>343</v>
      </c>
      <c r="F4476" s="55">
        <v>2</v>
      </c>
      <c r="G4476" s="55">
        <v>1</v>
      </c>
      <c r="H4476" s="220">
        <v>370.5</v>
      </c>
      <c r="I4476" s="220">
        <v>370.5</v>
      </c>
      <c r="J4476" s="220">
        <v>332.4</v>
      </c>
      <c r="K4476" s="220">
        <v>25</v>
      </c>
      <c r="L4476" s="189">
        <f>'Форма 2'!C4480</f>
        <v>1562294.76</v>
      </c>
      <c r="M4476" s="190">
        <v>0</v>
      </c>
      <c r="N4476" s="190">
        <v>0</v>
      </c>
      <c r="O4476" s="190">
        <v>0</v>
      </c>
      <c r="P4476" s="189">
        <f t="shared" si="397"/>
        <v>1562294.76</v>
      </c>
      <c r="Q4476" s="191">
        <f t="shared" si="398"/>
        <v>4216.72</v>
      </c>
      <c r="R4476" s="191">
        <f t="shared" si="399"/>
        <v>4216.72</v>
      </c>
      <c r="S4476" s="90" t="s">
        <v>42</v>
      </c>
      <c r="T4476" s="55" t="s">
        <v>34</v>
      </c>
    </row>
    <row r="4477" spans="1:20">
      <c r="A4477" s="27">
        <v>54</v>
      </c>
      <c r="B4477" s="146" t="s">
        <v>2570</v>
      </c>
      <c r="C4477" s="98">
        <v>1969</v>
      </c>
      <c r="D4477" s="55">
        <v>2009</v>
      </c>
      <c r="E4477" s="55" t="s">
        <v>28</v>
      </c>
      <c r="F4477" s="55">
        <v>2</v>
      </c>
      <c r="G4477" s="55">
        <v>3</v>
      </c>
      <c r="H4477" s="220">
        <v>1040.3</v>
      </c>
      <c r="I4477" s="220">
        <v>1040.3</v>
      </c>
      <c r="J4477" s="220">
        <v>918.9</v>
      </c>
      <c r="K4477" s="220">
        <v>58</v>
      </c>
      <c r="L4477" s="189">
        <f>'Форма 2'!C4481</f>
        <v>1249701.987</v>
      </c>
      <c r="M4477" s="190">
        <v>0</v>
      </c>
      <c r="N4477" s="190">
        <v>0</v>
      </c>
      <c r="O4477" s="190">
        <v>0</v>
      </c>
      <c r="P4477" s="189">
        <f t="shared" si="397"/>
        <v>1249701.987</v>
      </c>
      <c r="Q4477" s="191">
        <f t="shared" si="398"/>
        <v>1201.29</v>
      </c>
      <c r="R4477" s="191">
        <f t="shared" si="399"/>
        <v>1201.29</v>
      </c>
      <c r="S4477" s="90" t="s">
        <v>42</v>
      </c>
      <c r="T4477" s="55" t="s">
        <v>34</v>
      </c>
    </row>
    <row r="4478" spans="1:20">
      <c r="A4478" s="27">
        <v>55</v>
      </c>
      <c r="B4478" s="146" t="s">
        <v>2571</v>
      </c>
      <c r="C4478" s="98">
        <v>1969</v>
      </c>
      <c r="D4478" s="55">
        <v>2008</v>
      </c>
      <c r="E4478" s="55" t="s">
        <v>28</v>
      </c>
      <c r="F4478" s="55">
        <v>2</v>
      </c>
      <c r="G4478" s="55">
        <v>3</v>
      </c>
      <c r="H4478" s="220">
        <v>1024.8</v>
      </c>
      <c r="I4478" s="220">
        <v>1024.8</v>
      </c>
      <c r="J4478" s="220">
        <v>913.3</v>
      </c>
      <c r="K4478" s="220">
        <v>70</v>
      </c>
      <c r="L4478" s="189">
        <f>'Форма 2'!C4482</f>
        <v>660668.0639999999</v>
      </c>
      <c r="M4478" s="190">
        <v>0</v>
      </c>
      <c r="N4478" s="190">
        <v>0</v>
      </c>
      <c r="O4478" s="190">
        <v>0</v>
      </c>
      <c r="P4478" s="189">
        <f t="shared" si="397"/>
        <v>660668.0639999999</v>
      </c>
      <c r="Q4478" s="191">
        <f t="shared" si="398"/>
        <v>644.67999999999995</v>
      </c>
      <c r="R4478" s="191">
        <f t="shared" si="399"/>
        <v>644.67999999999995</v>
      </c>
      <c r="S4478" s="90" t="s">
        <v>42</v>
      </c>
      <c r="T4478" s="55" t="s">
        <v>34</v>
      </c>
    </row>
    <row r="4479" spans="1:20">
      <c r="A4479" s="27">
        <v>56</v>
      </c>
      <c r="B4479" s="146" t="s">
        <v>2572</v>
      </c>
      <c r="C4479" s="98">
        <v>1973</v>
      </c>
      <c r="D4479" s="55">
        <v>2009</v>
      </c>
      <c r="E4479" s="55" t="s">
        <v>28</v>
      </c>
      <c r="F4479" s="55">
        <v>2</v>
      </c>
      <c r="G4479" s="55">
        <v>3</v>
      </c>
      <c r="H4479" s="220">
        <v>894.2</v>
      </c>
      <c r="I4479" s="220">
        <v>894.2</v>
      </c>
      <c r="J4479" s="220">
        <v>894.2</v>
      </c>
      <c r="K4479" s="220">
        <v>52</v>
      </c>
      <c r="L4479" s="189">
        <f>'Форма 2'!C4483</f>
        <v>611248.29400000011</v>
      </c>
      <c r="M4479" s="190">
        <v>0</v>
      </c>
      <c r="N4479" s="190">
        <v>0</v>
      </c>
      <c r="O4479" s="190">
        <v>0</v>
      </c>
      <c r="P4479" s="189">
        <f t="shared" si="397"/>
        <v>611248.29400000011</v>
      </c>
      <c r="Q4479" s="191">
        <f t="shared" si="398"/>
        <v>683.57</v>
      </c>
      <c r="R4479" s="191">
        <f t="shared" si="399"/>
        <v>683.57</v>
      </c>
      <c r="S4479" s="90" t="s">
        <v>42</v>
      </c>
      <c r="T4479" s="55" t="s">
        <v>34</v>
      </c>
    </row>
    <row r="4480" spans="1:20">
      <c r="A4480" s="27">
        <v>57</v>
      </c>
      <c r="B4480" s="91" t="s">
        <v>2573</v>
      </c>
      <c r="C4480" s="98">
        <v>1967</v>
      </c>
      <c r="D4480" s="55">
        <v>2007</v>
      </c>
      <c r="E4480" s="55" t="s">
        <v>28</v>
      </c>
      <c r="F4480" s="55">
        <v>2</v>
      </c>
      <c r="G4480" s="55">
        <v>3</v>
      </c>
      <c r="H4480" s="220">
        <v>868.56</v>
      </c>
      <c r="I4480" s="220">
        <v>868.56</v>
      </c>
      <c r="J4480" s="220">
        <v>789.36</v>
      </c>
      <c r="K4480" s="220">
        <v>44</v>
      </c>
      <c r="L4480" s="189">
        <f>'Форма 2'!C4484</f>
        <v>2204474.7648</v>
      </c>
      <c r="M4480" s="190">
        <v>0</v>
      </c>
      <c r="N4480" s="190">
        <v>0</v>
      </c>
      <c r="O4480" s="190">
        <v>0</v>
      </c>
      <c r="P4480" s="189">
        <f t="shared" si="397"/>
        <v>2204474.7648</v>
      </c>
      <c r="Q4480" s="191">
        <f t="shared" si="398"/>
        <v>2538.0800000000004</v>
      </c>
      <c r="R4480" s="191">
        <f t="shared" si="399"/>
        <v>2538.0800000000004</v>
      </c>
      <c r="S4480" s="90" t="s">
        <v>42</v>
      </c>
      <c r="T4480" s="55" t="s">
        <v>34</v>
      </c>
    </row>
    <row r="4481" spans="1:20">
      <c r="A4481" s="27">
        <v>58</v>
      </c>
      <c r="B4481" s="91" t="s">
        <v>2574</v>
      </c>
      <c r="C4481" s="98">
        <v>1968</v>
      </c>
      <c r="D4481" s="55">
        <v>2009</v>
      </c>
      <c r="E4481" s="55" t="s">
        <v>28</v>
      </c>
      <c r="F4481" s="55">
        <v>2</v>
      </c>
      <c r="G4481" s="55">
        <v>3</v>
      </c>
      <c r="H4481" s="220">
        <v>793.4</v>
      </c>
      <c r="I4481" s="220">
        <v>793.4</v>
      </c>
      <c r="J4481" s="220">
        <v>793.4</v>
      </c>
      <c r="K4481" s="220">
        <v>52</v>
      </c>
      <c r="L4481" s="189">
        <f>'Форма 2'!C4485</f>
        <v>8148820.9839999992</v>
      </c>
      <c r="M4481" s="190">
        <v>0</v>
      </c>
      <c r="N4481" s="190">
        <v>0</v>
      </c>
      <c r="O4481" s="190">
        <v>0</v>
      </c>
      <c r="P4481" s="189">
        <f t="shared" si="397"/>
        <v>8148820.9839999992</v>
      </c>
      <c r="Q4481" s="191">
        <f t="shared" si="398"/>
        <v>10270.76</v>
      </c>
      <c r="R4481" s="191">
        <f t="shared" si="399"/>
        <v>10270.76</v>
      </c>
      <c r="S4481" s="90" t="s">
        <v>42</v>
      </c>
      <c r="T4481" s="55" t="s">
        <v>34</v>
      </c>
    </row>
    <row r="4482" spans="1:20">
      <c r="A4482" s="27">
        <v>59</v>
      </c>
      <c r="B4482" s="91" t="s">
        <v>2575</v>
      </c>
      <c r="C4482" s="98">
        <v>1984</v>
      </c>
      <c r="D4482" s="55">
        <v>2010</v>
      </c>
      <c r="E4482" s="55" t="s">
        <v>28</v>
      </c>
      <c r="F4482" s="55">
        <v>3</v>
      </c>
      <c r="G4482" s="55">
        <v>4</v>
      </c>
      <c r="H4482" s="220">
        <v>2118.8000000000002</v>
      </c>
      <c r="I4482" s="220">
        <v>2118.8000000000002</v>
      </c>
      <c r="J4482" s="220">
        <v>2111</v>
      </c>
      <c r="K4482" s="220">
        <v>103</v>
      </c>
      <c r="L4482" s="189">
        <f>'Форма 2'!C4486</f>
        <v>5812313.3480000002</v>
      </c>
      <c r="M4482" s="190">
        <v>0</v>
      </c>
      <c r="N4482" s="190">
        <v>0</v>
      </c>
      <c r="O4482" s="190">
        <v>0</v>
      </c>
      <c r="P4482" s="189">
        <f t="shared" si="397"/>
        <v>5812313.3480000002</v>
      </c>
      <c r="Q4482" s="191">
        <f t="shared" si="398"/>
        <v>2743.21</v>
      </c>
      <c r="R4482" s="191">
        <f t="shared" si="399"/>
        <v>2743.21</v>
      </c>
      <c r="S4482" s="90" t="s">
        <v>42</v>
      </c>
      <c r="T4482" s="55" t="s">
        <v>34</v>
      </c>
    </row>
    <row r="4483" spans="1:20">
      <c r="A4483" s="27">
        <v>60</v>
      </c>
      <c r="B4483" s="91" t="s">
        <v>2576</v>
      </c>
      <c r="C4483" s="98">
        <v>1979</v>
      </c>
      <c r="D4483" s="55" t="s">
        <v>333</v>
      </c>
      <c r="E4483" s="55" t="s">
        <v>328</v>
      </c>
      <c r="F4483" s="55">
        <v>2</v>
      </c>
      <c r="G4483" s="55">
        <v>2</v>
      </c>
      <c r="H4483" s="220">
        <v>628.79999999999995</v>
      </c>
      <c r="I4483" s="220">
        <v>628.79999999999995</v>
      </c>
      <c r="J4483" s="220">
        <v>568.79999999999995</v>
      </c>
      <c r="K4483" s="220">
        <v>40</v>
      </c>
      <c r="L4483" s="189">
        <f>'Форма 2'!C4487</f>
        <v>7119342.7679999992</v>
      </c>
      <c r="M4483" s="190">
        <v>0</v>
      </c>
      <c r="N4483" s="190">
        <v>0</v>
      </c>
      <c r="O4483" s="190">
        <v>0</v>
      </c>
      <c r="P4483" s="189">
        <f t="shared" si="397"/>
        <v>7119342.7679999992</v>
      </c>
      <c r="Q4483" s="191">
        <f t="shared" si="398"/>
        <v>11322.109999999999</v>
      </c>
      <c r="R4483" s="191">
        <f t="shared" si="399"/>
        <v>11322.109999999999</v>
      </c>
      <c r="S4483" s="90" t="s">
        <v>42</v>
      </c>
      <c r="T4483" s="55" t="s">
        <v>34</v>
      </c>
    </row>
    <row r="4484" spans="1:20">
      <c r="A4484" s="27">
        <v>61</v>
      </c>
      <c r="B4484" s="91" t="s">
        <v>2577</v>
      </c>
      <c r="C4484" s="98">
        <v>1967</v>
      </c>
      <c r="D4484" s="55" t="s">
        <v>333</v>
      </c>
      <c r="E4484" s="55" t="s">
        <v>28</v>
      </c>
      <c r="F4484" s="55">
        <v>3</v>
      </c>
      <c r="G4484" s="55">
        <v>2</v>
      </c>
      <c r="H4484" s="220">
        <v>1063.5</v>
      </c>
      <c r="I4484" s="220">
        <v>1063.5</v>
      </c>
      <c r="J4484" s="220">
        <v>982.1</v>
      </c>
      <c r="K4484" s="220">
        <v>24</v>
      </c>
      <c r="L4484" s="189">
        <f>'Форма 2'!C4488</f>
        <v>1087418.115</v>
      </c>
      <c r="M4484" s="190">
        <v>0</v>
      </c>
      <c r="N4484" s="190">
        <v>0</v>
      </c>
      <c r="O4484" s="190">
        <v>0</v>
      </c>
      <c r="P4484" s="189">
        <f t="shared" si="397"/>
        <v>1087418.115</v>
      </c>
      <c r="Q4484" s="191">
        <f t="shared" si="398"/>
        <v>1022.49</v>
      </c>
      <c r="R4484" s="191">
        <f t="shared" si="399"/>
        <v>1022.49</v>
      </c>
      <c r="S4484" s="90" t="s">
        <v>42</v>
      </c>
      <c r="T4484" s="55" t="s">
        <v>34</v>
      </c>
    </row>
    <row r="4485" spans="1:20">
      <c r="A4485" s="27">
        <v>62</v>
      </c>
      <c r="B4485" s="91" t="s">
        <v>2578</v>
      </c>
      <c r="C4485" s="98">
        <v>1975</v>
      </c>
      <c r="D4485" s="55" t="s">
        <v>333</v>
      </c>
      <c r="E4485" s="55" t="s">
        <v>28</v>
      </c>
      <c r="F4485" s="55">
        <v>2</v>
      </c>
      <c r="G4485" s="55">
        <v>2</v>
      </c>
      <c r="H4485" s="220">
        <v>784.3</v>
      </c>
      <c r="I4485" s="220">
        <v>784.3</v>
      </c>
      <c r="J4485" s="220">
        <v>724.9</v>
      </c>
      <c r="K4485" s="220">
        <v>16</v>
      </c>
      <c r="L4485" s="189">
        <f>'Форма 2'!C4489</f>
        <v>6108881.3280000007</v>
      </c>
      <c r="M4485" s="190">
        <v>0</v>
      </c>
      <c r="N4485" s="190">
        <v>0</v>
      </c>
      <c r="O4485" s="190">
        <v>0</v>
      </c>
      <c r="P4485" s="189">
        <f t="shared" si="397"/>
        <v>6108881.3280000007</v>
      </c>
      <c r="Q4485" s="191">
        <f t="shared" si="398"/>
        <v>7788.9600000000009</v>
      </c>
      <c r="R4485" s="191">
        <f t="shared" si="399"/>
        <v>7788.9600000000009</v>
      </c>
      <c r="S4485" s="90" t="s">
        <v>42</v>
      </c>
      <c r="T4485" s="55" t="s">
        <v>34</v>
      </c>
    </row>
    <row r="4486" spans="1:20">
      <c r="A4486" s="27">
        <v>63</v>
      </c>
      <c r="B4486" s="91" t="s">
        <v>2579</v>
      </c>
      <c r="C4486" s="98">
        <v>1980</v>
      </c>
      <c r="D4486" s="55">
        <v>2015</v>
      </c>
      <c r="E4486" s="55" t="s">
        <v>328</v>
      </c>
      <c r="F4486" s="55">
        <v>2</v>
      </c>
      <c r="G4486" s="55">
        <v>4</v>
      </c>
      <c r="H4486" s="220">
        <v>1319.7</v>
      </c>
      <c r="I4486" s="220">
        <v>1319.7</v>
      </c>
      <c r="J4486" s="220">
        <v>1182.0999999999999</v>
      </c>
      <c r="K4486" s="220">
        <v>75</v>
      </c>
      <c r="L4486" s="189">
        <f>'Форма 2'!C4490</f>
        <v>5564805.3840000005</v>
      </c>
      <c r="M4486" s="190">
        <v>0</v>
      </c>
      <c r="N4486" s="190">
        <v>0</v>
      </c>
      <c r="O4486" s="190">
        <v>0</v>
      </c>
      <c r="P4486" s="189">
        <f t="shared" si="397"/>
        <v>5564805.3840000005</v>
      </c>
      <c r="Q4486" s="191">
        <f t="shared" si="398"/>
        <v>4216.72</v>
      </c>
      <c r="R4486" s="191">
        <f t="shared" si="399"/>
        <v>4216.72</v>
      </c>
      <c r="S4486" s="90" t="s">
        <v>42</v>
      </c>
      <c r="T4486" s="55" t="s">
        <v>34</v>
      </c>
    </row>
    <row r="4487" spans="1:20">
      <c r="A4487" s="27">
        <v>64</v>
      </c>
      <c r="B4487" s="147" t="s">
        <v>2580</v>
      </c>
      <c r="C4487" s="98">
        <v>1975</v>
      </c>
      <c r="D4487" s="55">
        <v>2012</v>
      </c>
      <c r="E4487" s="55" t="s">
        <v>28</v>
      </c>
      <c r="F4487" s="55">
        <v>2</v>
      </c>
      <c r="G4487" s="55">
        <v>2</v>
      </c>
      <c r="H4487" s="220">
        <v>565.29999999999995</v>
      </c>
      <c r="I4487" s="220">
        <v>565.29999999999995</v>
      </c>
      <c r="J4487" s="220">
        <v>518.1</v>
      </c>
      <c r="K4487" s="220">
        <v>30</v>
      </c>
      <c r="L4487" s="189">
        <f>'Форма 2'!C4491</f>
        <v>314651.63299999997</v>
      </c>
      <c r="M4487" s="190">
        <v>0</v>
      </c>
      <c r="N4487" s="190">
        <v>0</v>
      </c>
      <c r="O4487" s="190">
        <v>0</v>
      </c>
      <c r="P4487" s="189">
        <f t="shared" si="397"/>
        <v>314651.63299999997</v>
      </c>
      <c r="Q4487" s="191">
        <f t="shared" si="398"/>
        <v>556.61</v>
      </c>
      <c r="R4487" s="191">
        <f t="shared" si="399"/>
        <v>556.61</v>
      </c>
      <c r="S4487" s="90" t="s">
        <v>42</v>
      </c>
      <c r="T4487" s="55" t="s">
        <v>34</v>
      </c>
    </row>
    <row r="4488" spans="1:20">
      <c r="A4488" s="27">
        <v>65</v>
      </c>
      <c r="B4488" s="148" t="s">
        <v>2584</v>
      </c>
      <c r="C4488" s="98">
        <v>1972</v>
      </c>
      <c r="D4488" s="55">
        <v>2009</v>
      </c>
      <c r="E4488" s="55" t="s">
        <v>28</v>
      </c>
      <c r="F4488" s="55">
        <v>2</v>
      </c>
      <c r="G4488" s="55">
        <v>1</v>
      </c>
      <c r="H4488" s="220">
        <v>962.9</v>
      </c>
      <c r="I4488" s="220">
        <v>962.9</v>
      </c>
      <c r="J4488" s="220">
        <v>652.79999999999995</v>
      </c>
      <c r="K4488" s="220">
        <v>67</v>
      </c>
      <c r="L4488" s="189">
        <f>'Форма 2'!C4492</f>
        <v>1249882.716</v>
      </c>
      <c r="M4488" s="190">
        <v>0</v>
      </c>
      <c r="N4488" s="190">
        <v>0</v>
      </c>
      <c r="O4488" s="190">
        <v>0</v>
      </c>
      <c r="P4488" s="189">
        <f t="shared" si="397"/>
        <v>1249882.716</v>
      </c>
      <c r="Q4488" s="191">
        <f t="shared" si="398"/>
        <v>1298.04</v>
      </c>
      <c r="R4488" s="191">
        <f t="shared" si="399"/>
        <v>1298.04</v>
      </c>
      <c r="S4488" s="90" t="s">
        <v>42</v>
      </c>
      <c r="T4488" s="55" t="s">
        <v>34</v>
      </c>
    </row>
    <row r="4489" spans="1:20">
      <c r="A4489" s="27">
        <v>66</v>
      </c>
      <c r="B4489" s="147" t="s">
        <v>2585</v>
      </c>
      <c r="C4489" s="98">
        <v>1971</v>
      </c>
      <c r="D4489" s="55">
        <v>2012</v>
      </c>
      <c r="E4489" s="55" t="s">
        <v>328</v>
      </c>
      <c r="F4489" s="55">
        <v>5</v>
      </c>
      <c r="G4489" s="55">
        <v>6</v>
      </c>
      <c r="H4489" s="220">
        <v>4959.3900000000003</v>
      </c>
      <c r="I4489" s="220">
        <v>4959.3900000000003</v>
      </c>
      <c r="J4489" s="220">
        <v>4463.1899999999996</v>
      </c>
      <c r="K4489" s="220">
        <v>236</v>
      </c>
      <c r="L4489" s="189">
        <f>'Форма 2'!C4493</f>
        <v>7265803.9134000009</v>
      </c>
      <c r="M4489" s="190">
        <v>0</v>
      </c>
      <c r="N4489" s="190">
        <v>0</v>
      </c>
      <c r="O4489" s="190">
        <v>0</v>
      </c>
      <c r="P4489" s="189">
        <f t="shared" si="397"/>
        <v>7265803.9134000009</v>
      </c>
      <c r="Q4489" s="191">
        <f t="shared" si="398"/>
        <v>1465.0600000000002</v>
      </c>
      <c r="R4489" s="191">
        <f t="shared" si="399"/>
        <v>1465.0600000000002</v>
      </c>
      <c r="S4489" s="90" t="s">
        <v>42</v>
      </c>
      <c r="T4489" s="55" t="s">
        <v>34</v>
      </c>
    </row>
    <row r="4490" spans="1:20">
      <c r="A4490" s="27">
        <v>67</v>
      </c>
      <c r="B4490" s="148" t="s">
        <v>2586</v>
      </c>
      <c r="C4490" s="98">
        <v>1967</v>
      </c>
      <c r="D4490" s="55">
        <v>2009</v>
      </c>
      <c r="E4490" s="55" t="s">
        <v>28</v>
      </c>
      <c r="F4490" s="55">
        <v>2</v>
      </c>
      <c r="G4490" s="55">
        <v>2</v>
      </c>
      <c r="H4490" s="220">
        <v>811.9</v>
      </c>
      <c r="I4490" s="220">
        <v>811.9</v>
      </c>
      <c r="J4490" s="220">
        <v>740.3</v>
      </c>
      <c r="K4490" s="220">
        <v>57</v>
      </c>
      <c r="L4490" s="189">
        <f>'Форма 2'!C4494</f>
        <v>1537251.46</v>
      </c>
      <c r="M4490" s="190">
        <v>0</v>
      </c>
      <c r="N4490" s="190">
        <v>0</v>
      </c>
      <c r="O4490" s="190">
        <v>0</v>
      </c>
      <c r="P4490" s="189">
        <f t="shared" si="397"/>
        <v>1537251.46</v>
      </c>
      <c r="Q4490" s="191">
        <f t="shared" si="398"/>
        <v>1893.4</v>
      </c>
      <c r="R4490" s="191">
        <f t="shared" si="399"/>
        <v>1893.4</v>
      </c>
      <c r="S4490" s="90" t="s">
        <v>42</v>
      </c>
      <c r="T4490" s="55" t="s">
        <v>34</v>
      </c>
    </row>
    <row r="4491" spans="1:20">
      <c r="A4491" s="27">
        <v>68</v>
      </c>
      <c r="B4491" s="148" t="s">
        <v>2587</v>
      </c>
      <c r="C4491" s="98">
        <v>1967</v>
      </c>
      <c r="D4491" s="55">
        <v>2009</v>
      </c>
      <c r="E4491" s="55" t="s">
        <v>28</v>
      </c>
      <c r="F4491" s="55">
        <v>2</v>
      </c>
      <c r="G4491" s="55">
        <v>2</v>
      </c>
      <c r="H4491" s="220">
        <v>806.1</v>
      </c>
      <c r="I4491" s="220">
        <v>806.1</v>
      </c>
      <c r="J4491" s="220">
        <v>736.1</v>
      </c>
      <c r="K4491" s="220">
        <v>37</v>
      </c>
      <c r="L4491" s="189">
        <f>'Форма 2'!C4495</f>
        <v>1526269.74</v>
      </c>
      <c r="M4491" s="190">
        <v>0</v>
      </c>
      <c r="N4491" s="190">
        <v>0</v>
      </c>
      <c r="O4491" s="190">
        <v>0</v>
      </c>
      <c r="P4491" s="189">
        <f t="shared" si="397"/>
        <v>1526269.74</v>
      </c>
      <c r="Q4491" s="191">
        <f t="shared" si="398"/>
        <v>1893.3999999999999</v>
      </c>
      <c r="R4491" s="191">
        <f t="shared" si="399"/>
        <v>1893.3999999999999</v>
      </c>
      <c r="S4491" s="90" t="s">
        <v>42</v>
      </c>
      <c r="T4491" s="55" t="s">
        <v>34</v>
      </c>
    </row>
    <row r="4492" spans="1:20">
      <c r="A4492" s="27">
        <v>69</v>
      </c>
      <c r="B4492" s="148" t="s">
        <v>2588</v>
      </c>
      <c r="C4492" s="98">
        <v>1967</v>
      </c>
      <c r="D4492" s="55">
        <v>2009</v>
      </c>
      <c r="E4492" s="55" t="s">
        <v>28</v>
      </c>
      <c r="F4492" s="55">
        <v>2</v>
      </c>
      <c r="G4492" s="55">
        <v>2</v>
      </c>
      <c r="H4492" s="220">
        <v>800</v>
      </c>
      <c r="I4492" s="220">
        <v>800</v>
      </c>
      <c r="J4492" s="220">
        <v>736.2</v>
      </c>
      <c r="K4492" s="220">
        <v>36</v>
      </c>
      <c r="L4492" s="189">
        <f>'Форма 2'!C4496</f>
        <v>1069432</v>
      </c>
      <c r="M4492" s="190">
        <v>0</v>
      </c>
      <c r="N4492" s="190">
        <v>0</v>
      </c>
      <c r="O4492" s="190">
        <v>0</v>
      </c>
      <c r="P4492" s="189">
        <f t="shared" si="397"/>
        <v>1069432</v>
      </c>
      <c r="Q4492" s="191">
        <f t="shared" si="398"/>
        <v>1336.79</v>
      </c>
      <c r="R4492" s="191">
        <f t="shared" si="399"/>
        <v>1336.79</v>
      </c>
      <c r="S4492" s="90" t="s">
        <v>42</v>
      </c>
      <c r="T4492" s="55" t="s">
        <v>34</v>
      </c>
    </row>
    <row r="4493" spans="1:20">
      <c r="A4493" s="27">
        <v>70</v>
      </c>
      <c r="B4493" s="91" t="s">
        <v>2589</v>
      </c>
      <c r="C4493" s="98">
        <v>1976</v>
      </c>
      <c r="D4493" s="55" t="s">
        <v>333</v>
      </c>
      <c r="E4493" s="55" t="s">
        <v>28</v>
      </c>
      <c r="F4493" s="55">
        <v>2</v>
      </c>
      <c r="G4493" s="55">
        <v>3</v>
      </c>
      <c r="H4493" s="220">
        <v>1011.8</v>
      </c>
      <c r="I4493" s="220">
        <v>1011.8</v>
      </c>
      <c r="J4493" s="220">
        <v>923</v>
      </c>
      <c r="K4493" s="220">
        <v>68</v>
      </c>
      <c r="L4493" s="189">
        <f>'Форма 2'!C4497</f>
        <v>3722412.1999999997</v>
      </c>
      <c r="M4493" s="190">
        <v>0</v>
      </c>
      <c r="N4493" s="190">
        <v>0</v>
      </c>
      <c r="O4493" s="190">
        <v>0</v>
      </c>
      <c r="P4493" s="189">
        <f t="shared" si="397"/>
        <v>3722412.1999999997</v>
      </c>
      <c r="Q4493" s="191">
        <f t="shared" si="398"/>
        <v>3679</v>
      </c>
      <c r="R4493" s="191">
        <f t="shared" si="399"/>
        <v>3679</v>
      </c>
      <c r="S4493" s="90" t="s">
        <v>42</v>
      </c>
      <c r="T4493" s="55" t="s">
        <v>34</v>
      </c>
    </row>
    <row r="4494" spans="1:20">
      <c r="A4494" s="27">
        <v>71</v>
      </c>
      <c r="B4494" s="148" t="s">
        <v>2592</v>
      </c>
      <c r="C4494" s="98">
        <v>1975</v>
      </c>
      <c r="D4494" s="55" t="s">
        <v>333</v>
      </c>
      <c r="E4494" s="55" t="s">
        <v>28</v>
      </c>
      <c r="F4494" s="55">
        <v>2</v>
      </c>
      <c r="G4494" s="55">
        <v>3</v>
      </c>
      <c r="H4494" s="220">
        <v>1012.1</v>
      </c>
      <c r="I4494" s="220">
        <v>1012.1</v>
      </c>
      <c r="J4494" s="220">
        <v>915</v>
      </c>
      <c r="K4494" s="220">
        <v>48</v>
      </c>
      <c r="L4494" s="189">
        <f>'Форма 2'!C4498</f>
        <v>3723515.9</v>
      </c>
      <c r="M4494" s="190">
        <v>0</v>
      </c>
      <c r="N4494" s="190">
        <v>0</v>
      </c>
      <c r="O4494" s="190">
        <v>0</v>
      </c>
      <c r="P4494" s="189">
        <f t="shared" si="397"/>
        <v>3723515.9</v>
      </c>
      <c r="Q4494" s="191">
        <f t="shared" si="398"/>
        <v>3679</v>
      </c>
      <c r="R4494" s="191">
        <f t="shared" si="399"/>
        <v>3679</v>
      </c>
      <c r="S4494" s="90" t="s">
        <v>42</v>
      </c>
      <c r="T4494" s="55" t="s">
        <v>34</v>
      </c>
    </row>
    <row r="4495" spans="1:20">
      <c r="A4495" s="27">
        <v>72</v>
      </c>
      <c r="B4495" s="148" t="s">
        <v>2593</v>
      </c>
      <c r="C4495" s="98">
        <v>1975</v>
      </c>
      <c r="D4495" s="55" t="s">
        <v>333</v>
      </c>
      <c r="E4495" s="55" t="s">
        <v>28</v>
      </c>
      <c r="F4495" s="55">
        <v>2</v>
      </c>
      <c r="G4495" s="55">
        <v>3</v>
      </c>
      <c r="H4495" s="220">
        <v>1004.2</v>
      </c>
      <c r="I4495" s="220">
        <v>1004.2</v>
      </c>
      <c r="J4495" s="220">
        <v>907.5</v>
      </c>
      <c r="K4495" s="220">
        <v>48</v>
      </c>
      <c r="L4495" s="189">
        <f>'Форма 2'!C4499</f>
        <v>3694451.8000000003</v>
      </c>
      <c r="M4495" s="190">
        <v>0</v>
      </c>
      <c r="N4495" s="190">
        <v>0</v>
      </c>
      <c r="O4495" s="190">
        <v>0</v>
      </c>
      <c r="P4495" s="189">
        <f t="shared" si="397"/>
        <v>3694451.8000000003</v>
      </c>
      <c r="Q4495" s="191">
        <f t="shared" si="398"/>
        <v>3679</v>
      </c>
      <c r="R4495" s="191">
        <f t="shared" si="399"/>
        <v>3679</v>
      </c>
      <c r="S4495" s="90" t="s">
        <v>42</v>
      </c>
      <c r="T4495" s="55" t="s">
        <v>34</v>
      </c>
    </row>
    <row r="4496" spans="1:20">
      <c r="A4496" s="27">
        <v>73</v>
      </c>
      <c r="B4496" s="148" t="s">
        <v>2590</v>
      </c>
      <c r="C4496" s="98">
        <v>1970</v>
      </c>
      <c r="D4496" s="55">
        <v>2010</v>
      </c>
      <c r="E4496" s="55" t="s">
        <v>28</v>
      </c>
      <c r="F4496" s="55">
        <v>2</v>
      </c>
      <c r="G4496" s="55">
        <v>3</v>
      </c>
      <c r="H4496" s="220">
        <v>1077.0999999999999</v>
      </c>
      <c r="I4496" s="220">
        <v>1077.0999999999999</v>
      </c>
      <c r="J4496" s="220">
        <v>896.9</v>
      </c>
      <c r="K4496" s="220">
        <v>48</v>
      </c>
      <c r="L4496" s="189">
        <f>'Форма 2'!C4500</f>
        <v>4317070.6550000003</v>
      </c>
      <c r="M4496" s="190">
        <v>0</v>
      </c>
      <c r="N4496" s="190">
        <v>0</v>
      </c>
      <c r="O4496" s="190">
        <v>0</v>
      </c>
      <c r="P4496" s="189">
        <f t="shared" si="397"/>
        <v>4317070.6550000003</v>
      </c>
      <c r="Q4496" s="191">
        <f t="shared" si="398"/>
        <v>4008.0500000000006</v>
      </c>
      <c r="R4496" s="191">
        <f t="shared" si="399"/>
        <v>4008.0500000000006</v>
      </c>
      <c r="S4496" s="90" t="s">
        <v>42</v>
      </c>
      <c r="T4496" s="55" t="s">
        <v>34</v>
      </c>
    </row>
    <row r="4497" spans="1:20">
      <c r="A4497" s="27">
        <v>74</v>
      </c>
      <c r="B4497" s="148" t="s">
        <v>2591</v>
      </c>
      <c r="C4497" s="98">
        <v>1970</v>
      </c>
      <c r="D4497" s="55">
        <v>2010</v>
      </c>
      <c r="E4497" s="55" t="s">
        <v>28</v>
      </c>
      <c r="F4497" s="55">
        <v>2</v>
      </c>
      <c r="G4497" s="55">
        <v>3</v>
      </c>
      <c r="H4497" s="220">
        <v>1087</v>
      </c>
      <c r="I4497" s="220">
        <v>1087</v>
      </c>
      <c r="J4497" s="220">
        <v>905.7</v>
      </c>
      <c r="K4497" s="220">
        <v>46</v>
      </c>
      <c r="L4497" s="189">
        <f>'Форма 2'!C4501</f>
        <v>2903659.62</v>
      </c>
      <c r="M4497" s="190">
        <v>0</v>
      </c>
      <c r="N4497" s="190">
        <v>0</v>
      </c>
      <c r="O4497" s="190">
        <v>0</v>
      </c>
      <c r="P4497" s="189">
        <f t="shared" si="397"/>
        <v>2903659.62</v>
      </c>
      <c r="Q4497" s="191">
        <f t="shared" si="398"/>
        <v>2671.26</v>
      </c>
      <c r="R4497" s="191">
        <f t="shared" si="399"/>
        <v>2671.26</v>
      </c>
      <c r="S4497" s="90" t="s">
        <v>42</v>
      </c>
      <c r="T4497" s="55" t="s">
        <v>34</v>
      </c>
    </row>
    <row r="4498" spans="1:20">
      <c r="A4498" s="27">
        <v>75</v>
      </c>
      <c r="B4498" s="91" t="s">
        <v>2594</v>
      </c>
      <c r="C4498" s="98">
        <v>1970</v>
      </c>
      <c r="D4498" s="55">
        <v>2009</v>
      </c>
      <c r="E4498" s="55" t="s">
        <v>28</v>
      </c>
      <c r="F4498" s="55">
        <v>4</v>
      </c>
      <c r="G4498" s="55">
        <v>4</v>
      </c>
      <c r="H4498" s="220">
        <v>2818.1</v>
      </c>
      <c r="I4498" s="220">
        <v>2573.9</v>
      </c>
      <c r="J4498" s="220">
        <v>2489.6999999999998</v>
      </c>
      <c r="K4498" s="220">
        <v>179</v>
      </c>
      <c r="L4498" s="189">
        <f>'Форма 2'!C4502</f>
        <v>4415808.5789999999</v>
      </c>
      <c r="M4498" s="190">
        <v>0</v>
      </c>
      <c r="N4498" s="190">
        <v>0</v>
      </c>
      <c r="O4498" s="190">
        <v>0</v>
      </c>
      <c r="P4498" s="189">
        <f t="shared" si="397"/>
        <v>4415808.5789999999</v>
      </c>
      <c r="Q4498" s="191">
        <f t="shared" si="398"/>
        <v>1715.61</v>
      </c>
      <c r="R4498" s="191">
        <f t="shared" si="399"/>
        <v>1715.61</v>
      </c>
      <c r="S4498" s="90" t="s">
        <v>42</v>
      </c>
      <c r="T4498" s="55" t="s">
        <v>34</v>
      </c>
    </row>
    <row r="4499" spans="1:20">
      <c r="A4499" s="27">
        <v>76</v>
      </c>
      <c r="B4499" s="90" t="s">
        <v>2680</v>
      </c>
      <c r="C4499" s="55">
        <v>1977</v>
      </c>
      <c r="D4499" s="55">
        <v>2009</v>
      </c>
      <c r="E4499" s="55" t="s">
        <v>328</v>
      </c>
      <c r="F4499" s="55">
        <v>5</v>
      </c>
      <c r="G4499" s="55">
        <v>6</v>
      </c>
      <c r="H4499" s="190">
        <v>4854</v>
      </c>
      <c r="I4499" s="190">
        <v>4378.8</v>
      </c>
      <c r="J4499" s="190">
        <v>4376.6000000000004</v>
      </c>
      <c r="K4499" s="190">
        <v>299</v>
      </c>
      <c r="L4499" s="189">
        <f>'Форма 2'!C4503</f>
        <v>21675235.152000003</v>
      </c>
      <c r="M4499" s="190">
        <v>0</v>
      </c>
      <c r="N4499" s="190">
        <v>0</v>
      </c>
      <c r="O4499" s="190">
        <v>0</v>
      </c>
      <c r="P4499" s="189">
        <f t="shared" si="397"/>
        <v>21675235.152000003</v>
      </c>
      <c r="Q4499" s="191">
        <f t="shared" si="398"/>
        <v>4950.04</v>
      </c>
      <c r="R4499" s="191">
        <f t="shared" si="399"/>
        <v>4950.04</v>
      </c>
      <c r="S4499" s="90" t="s">
        <v>42</v>
      </c>
      <c r="T4499" s="55" t="s">
        <v>34</v>
      </c>
    </row>
    <row r="4500" spans="1:20">
      <c r="A4500" s="27">
        <v>77</v>
      </c>
      <c r="B4500" s="91" t="s">
        <v>2595</v>
      </c>
      <c r="C4500" s="98">
        <v>1970</v>
      </c>
      <c r="D4500" s="55">
        <v>2010</v>
      </c>
      <c r="E4500" s="55" t="s">
        <v>28</v>
      </c>
      <c r="F4500" s="55">
        <v>4</v>
      </c>
      <c r="G4500" s="55">
        <v>4</v>
      </c>
      <c r="H4500" s="220">
        <v>2829.3</v>
      </c>
      <c r="I4500" s="220">
        <v>2586.1</v>
      </c>
      <c r="J4500" s="220">
        <v>2564.1</v>
      </c>
      <c r="K4500" s="220">
        <v>154</v>
      </c>
      <c r="L4500" s="189">
        <f>'Форма 2'!C4504</f>
        <v>1857750.7960000001</v>
      </c>
      <c r="M4500" s="190">
        <v>0</v>
      </c>
      <c r="N4500" s="190">
        <v>0</v>
      </c>
      <c r="O4500" s="190">
        <v>0</v>
      </c>
      <c r="P4500" s="189">
        <f t="shared" si="397"/>
        <v>1857750.7960000001</v>
      </c>
      <c r="Q4500" s="191">
        <f t="shared" si="398"/>
        <v>718.36</v>
      </c>
      <c r="R4500" s="191">
        <f t="shared" si="399"/>
        <v>718.36</v>
      </c>
      <c r="S4500" s="90" t="s">
        <v>42</v>
      </c>
      <c r="T4500" s="55" t="s">
        <v>34</v>
      </c>
    </row>
    <row r="4501" spans="1:20">
      <c r="A4501" s="27">
        <v>78</v>
      </c>
      <c r="B4501" s="90" t="s">
        <v>2681</v>
      </c>
      <c r="C4501" s="55">
        <v>2012</v>
      </c>
      <c r="D4501" s="55" t="s">
        <v>333</v>
      </c>
      <c r="E4501" s="55" t="s">
        <v>328</v>
      </c>
      <c r="F4501" s="55">
        <v>10</v>
      </c>
      <c r="G4501" s="55">
        <v>5</v>
      </c>
      <c r="H4501" s="190">
        <v>16869</v>
      </c>
      <c r="I4501" s="190">
        <v>15834</v>
      </c>
      <c r="J4501" s="190">
        <v>13967.6</v>
      </c>
      <c r="K4501" s="190">
        <v>608</v>
      </c>
      <c r="L4501" s="189">
        <f>'Форма 2'!C4505</f>
        <v>11203665</v>
      </c>
      <c r="M4501" s="190">
        <v>0</v>
      </c>
      <c r="N4501" s="190">
        <v>0</v>
      </c>
      <c r="O4501" s="190">
        <v>0</v>
      </c>
      <c r="P4501" s="189">
        <f t="shared" si="397"/>
        <v>11203665</v>
      </c>
      <c r="Q4501" s="191">
        <f t="shared" si="398"/>
        <v>707.57010231148161</v>
      </c>
      <c r="R4501" s="191">
        <f t="shared" si="399"/>
        <v>707.57010231148161</v>
      </c>
      <c r="S4501" s="90" t="s">
        <v>42</v>
      </c>
      <c r="T4501" s="55" t="s">
        <v>35</v>
      </c>
    </row>
    <row r="4502" spans="1:20">
      <c r="A4502" s="27">
        <v>79</v>
      </c>
      <c r="B4502" s="91" t="s">
        <v>2596</v>
      </c>
      <c r="C4502" s="98">
        <v>1970</v>
      </c>
      <c r="D4502" s="55">
        <v>2009</v>
      </c>
      <c r="E4502" s="55" t="s">
        <v>28</v>
      </c>
      <c r="F4502" s="55">
        <v>4</v>
      </c>
      <c r="G4502" s="55">
        <v>4</v>
      </c>
      <c r="H4502" s="220">
        <v>2611.6999999999998</v>
      </c>
      <c r="I4502" s="220">
        <v>2443.34</v>
      </c>
      <c r="J4502" s="220">
        <v>2396.94</v>
      </c>
      <c r="K4502" s="220">
        <v>150</v>
      </c>
      <c r="L4502" s="189">
        <f>'Форма 2'!C4506</f>
        <v>5470662.6933999993</v>
      </c>
      <c r="M4502" s="190">
        <v>0</v>
      </c>
      <c r="N4502" s="190">
        <v>0</v>
      </c>
      <c r="O4502" s="190">
        <v>0</v>
      </c>
      <c r="P4502" s="189">
        <f t="shared" si="397"/>
        <v>5470662.6933999993</v>
      </c>
      <c r="Q4502" s="191">
        <f t="shared" si="398"/>
        <v>2239.0099999999998</v>
      </c>
      <c r="R4502" s="191">
        <f t="shared" si="399"/>
        <v>2239.0099999999998</v>
      </c>
      <c r="S4502" s="90" t="s">
        <v>42</v>
      </c>
      <c r="T4502" s="55" t="s">
        <v>34</v>
      </c>
    </row>
    <row r="4503" spans="1:20">
      <c r="A4503" s="27">
        <v>80</v>
      </c>
      <c r="B4503" s="91" t="s">
        <v>2597</v>
      </c>
      <c r="C4503" s="98">
        <v>1970</v>
      </c>
      <c r="D4503" s="55">
        <v>2013</v>
      </c>
      <c r="E4503" s="55" t="s">
        <v>28</v>
      </c>
      <c r="F4503" s="55">
        <v>4</v>
      </c>
      <c r="G4503" s="55">
        <v>4</v>
      </c>
      <c r="H4503" s="220">
        <v>2789.6</v>
      </c>
      <c r="I4503" s="220">
        <v>2545.6999999999998</v>
      </c>
      <c r="J4503" s="220">
        <v>1619.9</v>
      </c>
      <c r="K4503" s="220">
        <v>182</v>
      </c>
      <c r="L4503" s="189">
        <f>'Форма 2'!C4507</f>
        <v>5255037.5959999999</v>
      </c>
      <c r="M4503" s="190">
        <v>0</v>
      </c>
      <c r="N4503" s="190">
        <v>0</v>
      </c>
      <c r="O4503" s="190">
        <v>0</v>
      </c>
      <c r="P4503" s="189">
        <f t="shared" si="397"/>
        <v>5255037.5959999999</v>
      </c>
      <c r="Q4503" s="191">
        <f t="shared" si="398"/>
        <v>2064.2800000000002</v>
      </c>
      <c r="R4503" s="191">
        <f t="shared" si="399"/>
        <v>2064.2800000000002</v>
      </c>
      <c r="S4503" s="90" t="s">
        <v>42</v>
      </c>
      <c r="T4503" s="55" t="s">
        <v>34</v>
      </c>
    </row>
    <row r="4504" spans="1:20">
      <c r="A4504" s="27">
        <v>81</v>
      </c>
      <c r="B4504" s="91" t="s">
        <v>2599</v>
      </c>
      <c r="C4504" s="98">
        <v>1977</v>
      </c>
      <c r="D4504" s="55">
        <v>2009</v>
      </c>
      <c r="E4504" s="55" t="s">
        <v>328</v>
      </c>
      <c r="F4504" s="55">
        <v>5</v>
      </c>
      <c r="G4504" s="55">
        <v>6</v>
      </c>
      <c r="H4504" s="220">
        <v>4955.6000000000004</v>
      </c>
      <c r="I4504" s="220">
        <v>4466.8999999999996</v>
      </c>
      <c r="J4504" s="220">
        <v>4174.3999999999996</v>
      </c>
      <c r="K4504" s="220">
        <v>280</v>
      </c>
      <c r="L4504" s="189">
        <f>'Форма 2'!C4508</f>
        <v>27602940.535999998</v>
      </c>
      <c r="M4504" s="190">
        <v>0</v>
      </c>
      <c r="N4504" s="190">
        <v>0</v>
      </c>
      <c r="O4504" s="190">
        <v>0</v>
      </c>
      <c r="P4504" s="189">
        <f t="shared" si="397"/>
        <v>27602940.535999998</v>
      </c>
      <c r="Q4504" s="191">
        <f t="shared" si="398"/>
        <v>6179.4400000000005</v>
      </c>
      <c r="R4504" s="191">
        <f t="shared" si="399"/>
        <v>6179.4400000000005</v>
      </c>
      <c r="S4504" s="90" t="s">
        <v>42</v>
      </c>
      <c r="T4504" s="55" t="s">
        <v>34</v>
      </c>
    </row>
    <row r="4505" spans="1:20">
      <c r="A4505" s="27">
        <v>82</v>
      </c>
      <c r="B4505" s="91" t="s">
        <v>2600</v>
      </c>
      <c r="C4505" s="98">
        <v>1972</v>
      </c>
      <c r="D4505" s="55">
        <v>2009</v>
      </c>
      <c r="E4505" s="55" t="s">
        <v>28</v>
      </c>
      <c r="F4505" s="55">
        <v>3</v>
      </c>
      <c r="G4505" s="55">
        <v>1</v>
      </c>
      <c r="H4505" s="220">
        <v>1765.7</v>
      </c>
      <c r="I4505" s="220">
        <v>1527.1</v>
      </c>
      <c r="J4505" s="220">
        <v>1475.5</v>
      </c>
      <c r="K4505" s="220">
        <v>99</v>
      </c>
      <c r="L4505" s="189">
        <f>'Форма 2'!C4509</f>
        <v>1942028.341</v>
      </c>
      <c r="M4505" s="190">
        <v>0</v>
      </c>
      <c r="N4505" s="190">
        <v>0</v>
      </c>
      <c r="O4505" s="190">
        <v>0</v>
      </c>
      <c r="P4505" s="189">
        <f t="shared" si="397"/>
        <v>1942028.341</v>
      </c>
      <c r="Q4505" s="191">
        <f t="shared" si="398"/>
        <v>1271.71</v>
      </c>
      <c r="R4505" s="191">
        <f t="shared" si="399"/>
        <v>1271.71</v>
      </c>
      <c r="S4505" s="90" t="s">
        <v>42</v>
      </c>
      <c r="T4505" s="55" t="s">
        <v>34</v>
      </c>
    </row>
    <row r="4506" spans="1:20">
      <c r="A4506" s="27">
        <v>83</v>
      </c>
      <c r="B4506" s="90" t="s">
        <v>2684</v>
      </c>
      <c r="C4506" s="55">
        <v>1977</v>
      </c>
      <c r="D4506" s="55">
        <v>2010</v>
      </c>
      <c r="E4506" s="55" t="s">
        <v>328</v>
      </c>
      <c r="F4506" s="55">
        <v>3</v>
      </c>
      <c r="G4506" s="55">
        <v>3</v>
      </c>
      <c r="H4506" s="190">
        <v>1395.2</v>
      </c>
      <c r="I4506" s="190">
        <v>1395.2</v>
      </c>
      <c r="J4506" s="190">
        <v>1244.5999999999999</v>
      </c>
      <c r="K4506" s="190">
        <v>78</v>
      </c>
      <c r="L4506" s="189">
        <f>'Форма 2'!C4510</f>
        <v>5883167.7440000009</v>
      </c>
      <c r="M4506" s="190">
        <v>0</v>
      </c>
      <c r="N4506" s="190">
        <v>0</v>
      </c>
      <c r="O4506" s="190">
        <v>0</v>
      </c>
      <c r="P4506" s="189">
        <f t="shared" si="397"/>
        <v>5883167.7440000009</v>
      </c>
      <c r="Q4506" s="191">
        <f t="shared" si="398"/>
        <v>4216.72</v>
      </c>
      <c r="R4506" s="191">
        <f t="shared" si="399"/>
        <v>4216.72</v>
      </c>
      <c r="S4506" s="90" t="s">
        <v>42</v>
      </c>
      <c r="T4506" s="55" t="s">
        <v>35</v>
      </c>
    </row>
    <row r="4507" spans="1:20">
      <c r="A4507" s="27">
        <v>84</v>
      </c>
      <c r="B4507" s="90" t="s">
        <v>2682</v>
      </c>
      <c r="C4507" s="55">
        <v>1977</v>
      </c>
      <c r="D4507" s="55">
        <v>2016</v>
      </c>
      <c r="E4507" s="55" t="s">
        <v>328</v>
      </c>
      <c r="F4507" s="55">
        <v>3</v>
      </c>
      <c r="G4507" s="55">
        <v>3</v>
      </c>
      <c r="H4507" s="190">
        <v>1331.1</v>
      </c>
      <c r="I4507" s="190">
        <v>1331.1</v>
      </c>
      <c r="J4507" s="190">
        <v>1205.4000000000001</v>
      </c>
      <c r="K4507" s="190">
        <v>75</v>
      </c>
      <c r="L4507" s="189">
        <f>'Форма 2'!C4511</f>
        <v>5612875.9919999996</v>
      </c>
      <c r="M4507" s="190">
        <v>0</v>
      </c>
      <c r="N4507" s="190">
        <v>0</v>
      </c>
      <c r="O4507" s="190">
        <v>0</v>
      </c>
      <c r="P4507" s="189">
        <f t="shared" si="397"/>
        <v>5612875.9919999996</v>
      </c>
      <c r="Q4507" s="191">
        <f t="shared" si="398"/>
        <v>4216.72</v>
      </c>
      <c r="R4507" s="191">
        <f t="shared" si="399"/>
        <v>4216.72</v>
      </c>
      <c r="S4507" s="90" t="s">
        <v>42</v>
      </c>
      <c r="T4507" s="55" t="s">
        <v>34</v>
      </c>
    </row>
    <row r="4508" spans="1:20">
      <c r="A4508" s="27">
        <v>85</v>
      </c>
      <c r="B4508" s="90" t="s">
        <v>2683</v>
      </c>
      <c r="C4508" s="55">
        <v>1971</v>
      </c>
      <c r="D4508" s="55">
        <v>2016</v>
      </c>
      <c r="E4508" s="55" t="s">
        <v>28</v>
      </c>
      <c r="F4508" s="55">
        <v>3</v>
      </c>
      <c r="G4508" s="55">
        <v>3</v>
      </c>
      <c r="H4508" s="190">
        <v>1626.5</v>
      </c>
      <c r="I4508" s="190">
        <v>1626.5</v>
      </c>
      <c r="J4508" s="190">
        <v>1509.4</v>
      </c>
      <c r="K4508" s="190">
        <v>111</v>
      </c>
      <c r="L4508" s="189">
        <f>'Форма 2'!C4512</f>
        <v>9280971.6500000004</v>
      </c>
      <c r="M4508" s="190">
        <v>0</v>
      </c>
      <c r="N4508" s="190">
        <v>0</v>
      </c>
      <c r="O4508" s="190">
        <v>0</v>
      </c>
      <c r="P4508" s="189">
        <f t="shared" si="397"/>
        <v>9280971.6500000004</v>
      </c>
      <c r="Q4508" s="191">
        <f t="shared" si="398"/>
        <v>5706.1</v>
      </c>
      <c r="R4508" s="191">
        <f t="shared" si="399"/>
        <v>5706.1</v>
      </c>
      <c r="S4508" s="90" t="s">
        <v>42</v>
      </c>
      <c r="T4508" s="55" t="s">
        <v>34</v>
      </c>
    </row>
    <row r="4509" spans="1:20">
      <c r="A4509" s="27">
        <v>86</v>
      </c>
      <c r="B4509" s="90" t="s">
        <v>2685</v>
      </c>
      <c r="C4509" s="55">
        <v>1980</v>
      </c>
      <c r="D4509" s="55">
        <v>2009</v>
      </c>
      <c r="E4509" s="55" t="s">
        <v>328</v>
      </c>
      <c r="F4509" s="55">
        <v>3</v>
      </c>
      <c r="G4509" s="55">
        <v>3</v>
      </c>
      <c r="H4509" s="190">
        <v>1245.3</v>
      </c>
      <c r="I4509" s="190">
        <v>1245.3</v>
      </c>
      <c r="J4509" s="190">
        <v>1192.5</v>
      </c>
      <c r="K4509" s="190">
        <v>83</v>
      </c>
      <c r="L4509" s="189">
        <f>'Форма 2'!C4513</f>
        <v>8848342.1669999994</v>
      </c>
      <c r="M4509" s="190">
        <v>0</v>
      </c>
      <c r="N4509" s="190">
        <v>0</v>
      </c>
      <c r="O4509" s="190">
        <v>0</v>
      </c>
      <c r="P4509" s="189">
        <f t="shared" si="397"/>
        <v>8848342.1669999994</v>
      </c>
      <c r="Q4509" s="191">
        <f t="shared" si="398"/>
        <v>7105.3899999999994</v>
      </c>
      <c r="R4509" s="191">
        <f t="shared" si="399"/>
        <v>7105.3899999999994</v>
      </c>
      <c r="S4509" s="90" t="s">
        <v>42</v>
      </c>
      <c r="T4509" s="55" t="s">
        <v>34</v>
      </c>
    </row>
    <row r="4510" spans="1:20">
      <c r="A4510" s="27">
        <v>87</v>
      </c>
      <c r="B4510" s="90" t="s">
        <v>2686</v>
      </c>
      <c r="C4510" s="55">
        <v>1972</v>
      </c>
      <c r="D4510" s="55">
        <v>2014</v>
      </c>
      <c r="E4510" s="55" t="s">
        <v>28</v>
      </c>
      <c r="F4510" s="55">
        <v>3</v>
      </c>
      <c r="G4510" s="55">
        <v>3</v>
      </c>
      <c r="H4510" s="190">
        <v>1631.8</v>
      </c>
      <c r="I4510" s="190">
        <v>1631.8</v>
      </c>
      <c r="J4510" s="190">
        <v>1520.9</v>
      </c>
      <c r="K4510" s="190">
        <v>99</v>
      </c>
      <c r="L4510" s="189">
        <f>'Форма 2'!C4514</f>
        <v>2118141.6719999998</v>
      </c>
      <c r="M4510" s="190">
        <v>0</v>
      </c>
      <c r="N4510" s="190">
        <v>0</v>
      </c>
      <c r="O4510" s="190">
        <v>0</v>
      </c>
      <c r="P4510" s="189">
        <f t="shared" si="397"/>
        <v>2118141.6719999998</v>
      </c>
      <c r="Q4510" s="191">
        <f t="shared" si="398"/>
        <v>1298.04</v>
      </c>
      <c r="R4510" s="191">
        <f t="shared" si="399"/>
        <v>1298.04</v>
      </c>
      <c r="S4510" s="90" t="s">
        <v>42</v>
      </c>
      <c r="T4510" s="55" t="s">
        <v>34</v>
      </c>
    </row>
    <row r="4511" spans="1:20">
      <c r="A4511" s="27">
        <v>88</v>
      </c>
      <c r="B4511" s="90" t="s">
        <v>2689</v>
      </c>
      <c r="C4511" s="55">
        <v>1977</v>
      </c>
      <c r="D4511" s="55">
        <v>2016</v>
      </c>
      <c r="E4511" s="55" t="s">
        <v>28</v>
      </c>
      <c r="F4511" s="55">
        <v>3</v>
      </c>
      <c r="G4511" s="55">
        <v>3</v>
      </c>
      <c r="H4511" s="190">
        <v>1625.83</v>
      </c>
      <c r="I4511" s="190">
        <v>1625.83</v>
      </c>
      <c r="J4511" s="190">
        <v>1477.6</v>
      </c>
      <c r="K4511" s="190">
        <v>97</v>
      </c>
      <c r="L4511" s="189">
        <f>'Форма 2'!C4515</f>
        <v>5981428.5699999994</v>
      </c>
      <c r="M4511" s="190">
        <v>0</v>
      </c>
      <c r="N4511" s="190">
        <v>0</v>
      </c>
      <c r="O4511" s="190">
        <v>0</v>
      </c>
      <c r="P4511" s="189">
        <f t="shared" si="397"/>
        <v>5981428.5699999994</v>
      </c>
      <c r="Q4511" s="191">
        <f t="shared" si="398"/>
        <v>3679</v>
      </c>
      <c r="R4511" s="191">
        <f t="shared" si="399"/>
        <v>3679</v>
      </c>
      <c r="S4511" s="90" t="s">
        <v>42</v>
      </c>
      <c r="T4511" s="55" t="s">
        <v>34</v>
      </c>
    </row>
    <row r="4512" spans="1:20">
      <c r="A4512" s="27">
        <v>89</v>
      </c>
      <c r="B4512" s="90" t="s">
        <v>2690</v>
      </c>
      <c r="C4512" s="55">
        <v>1975</v>
      </c>
      <c r="D4512" s="55">
        <v>2007</v>
      </c>
      <c r="E4512" s="55" t="s">
        <v>28</v>
      </c>
      <c r="F4512" s="55">
        <v>3</v>
      </c>
      <c r="G4512" s="55">
        <v>3</v>
      </c>
      <c r="H4512" s="190">
        <v>1595.1</v>
      </c>
      <c r="I4512" s="190">
        <v>1595.1</v>
      </c>
      <c r="J4512" s="190">
        <v>1486.2</v>
      </c>
      <c r="K4512" s="190">
        <v>18</v>
      </c>
      <c r="L4512" s="189">
        <f>'Форма 2'!C4516</f>
        <v>6958735.4069999997</v>
      </c>
      <c r="M4512" s="190">
        <v>0</v>
      </c>
      <c r="N4512" s="190">
        <v>0</v>
      </c>
      <c r="O4512" s="190">
        <v>0</v>
      </c>
      <c r="P4512" s="189">
        <f t="shared" si="397"/>
        <v>6958735.4069999997</v>
      </c>
      <c r="Q4512" s="191">
        <f t="shared" si="398"/>
        <v>4362.57</v>
      </c>
      <c r="R4512" s="191">
        <f t="shared" si="399"/>
        <v>4362.57</v>
      </c>
      <c r="S4512" s="90" t="s">
        <v>42</v>
      </c>
      <c r="T4512" s="55" t="s">
        <v>34</v>
      </c>
    </row>
    <row r="4513" spans="1:20">
      <c r="A4513" s="27">
        <v>90</v>
      </c>
      <c r="B4513" s="90" t="s">
        <v>2687</v>
      </c>
      <c r="C4513" s="55">
        <v>1969</v>
      </c>
      <c r="D4513" s="55">
        <v>2009</v>
      </c>
      <c r="E4513" s="55" t="s">
        <v>28</v>
      </c>
      <c r="F4513" s="55">
        <v>3</v>
      </c>
      <c r="G4513" s="55">
        <v>3</v>
      </c>
      <c r="H4513" s="190">
        <v>1631.5</v>
      </c>
      <c r="I4513" s="190">
        <v>1631.5</v>
      </c>
      <c r="J4513" s="190">
        <v>1523.5</v>
      </c>
      <c r="K4513" s="190">
        <v>90</v>
      </c>
      <c r="L4513" s="189">
        <f>'Форма 2'!C4517</f>
        <v>12398584.25</v>
      </c>
      <c r="M4513" s="190">
        <v>0</v>
      </c>
      <c r="N4513" s="190">
        <v>0</v>
      </c>
      <c r="O4513" s="190">
        <v>0</v>
      </c>
      <c r="P4513" s="189">
        <f t="shared" si="397"/>
        <v>12398584.25</v>
      </c>
      <c r="Q4513" s="191">
        <f t="shared" si="398"/>
        <v>7599.5</v>
      </c>
      <c r="R4513" s="191">
        <f t="shared" si="399"/>
        <v>7599.5</v>
      </c>
      <c r="S4513" s="90" t="s">
        <v>42</v>
      </c>
      <c r="T4513" s="55" t="s">
        <v>34</v>
      </c>
    </row>
    <row r="4514" spans="1:20">
      <c r="A4514" s="27">
        <v>91</v>
      </c>
      <c r="B4514" s="90" t="s">
        <v>2688</v>
      </c>
      <c r="C4514" s="55">
        <v>1977</v>
      </c>
      <c r="D4514" s="55">
        <v>2015</v>
      </c>
      <c r="E4514" s="55" t="s">
        <v>28</v>
      </c>
      <c r="F4514" s="55">
        <v>3</v>
      </c>
      <c r="G4514" s="55">
        <v>3</v>
      </c>
      <c r="H4514" s="190">
        <v>1612</v>
      </c>
      <c r="I4514" s="190">
        <v>1612</v>
      </c>
      <c r="J4514" s="190">
        <v>1463.5</v>
      </c>
      <c r="K4514" s="190">
        <v>106</v>
      </c>
      <c r="L4514" s="189">
        <f>'Форма 2'!C4518</f>
        <v>5930548</v>
      </c>
      <c r="M4514" s="190">
        <v>0</v>
      </c>
      <c r="N4514" s="190">
        <v>0</v>
      </c>
      <c r="O4514" s="190">
        <v>0</v>
      </c>
      <c r="P4514" s="189">
        <f t="shared" si="397"/>
        <v>5930548</v>
      </c>
      <c r="Q4514" s="191">
        <f t="shared" si="398"/>
        <v>3679</v>
      </c>
      <c r="R4514" s="191">
        <f t="shared" si="399"/>
        <v>3679</v>
      </c>
      <c r="S4514" s="90" t="s">
        <v>42</v>
      </c>
      <c r="T4514" s="55" t="s">
        <v>34</v>
      </c>
    </row>
    <row r="4515" spans="1:20">
      <c r="A4515" s="27">
        <v>92</v>
      </c>
      <c r="B4515" s="90" t="s">
        <v>2693</v>
      </c>
      <c r="C4515" s="55">
        <v>1977</v>
      </c>
      <c r="D4515" s="55" t="s">
        <v>450</v>
      </c>
      <c r="E4515" s="55" t="s">
        <v>28</v>
      </c>
      <c r="F4515" s="55">
        <v>5</v>
      </c>
      <c r="G4515" s="55">
        <v>4</v>
      </c>
      <c r="H4515" s="190">
        <v>3479.7</v>
      </c>
      <c r="I4515" s="190">
        <v>3105</v>
      </c>
      <c r="J4515" s="190">
        <v>3064.3</v>
      </c>
      <c r="K4515" s="190">
        <v>183</v>
      </c>
      <c r="L4515" s="189">
        <f>'Форма 2'!C4519</f>
        <v>2534021.5499999998</v>
      </c>
      <c r="M4515" s="190">
        <v>0</v>
      </c>
      <c r="N4515" s="190">
        <v>0</v>
      </c>
      <c r="O4515" s="190">
        <v>0</v>
      </c>
      <c r="P4515" s="189">
        <f t="shared" si="397"/>
        <v>2534021.5499999998</v>
      </c>
      <c r="Q4515" s="191">
        <f t="shared" si="398"/>
        <v>816.1099999999999</v>
      </c>
      <c r="R4515" s="191">
        <f t="shared" si="399"/>
        <v>816.1099999999999</v>
      </c>
      <c r="S4515" s="90" t="s">
        <v>42</v>
      </c>
      <c r="T4515" s="55" t="s">
        <v>34</v>
      </c>
    </row>
    <row r="4516" spans="1:20">
      <c r="A4516" s="27">
        <v>93</v>
      </c>
      <c r="B4516" s="90" t="s">
        <v>2691</v>
      </c>
      <c r="C4516" s="55">
        <v>1975</v>
      </c>
      <c r="D4516" s="55" t="s">
        <v>450</v>
      </c>
      <c r="E4516" s="55" t="s">
        <v>28</v>
      </c>
      <c r="F4516" s="55">
        <v>5</v>
      </c>
      <c r="G4516" s="55">
        <v>4</v>
      </c>
      <c r="H4516" s="190">
        <v>3923.7</v>
      </c>
      <c r="I4516" s="190">
        <v>3200.5</v>
      </c>
      <c r="J4516" s="190">
        <v>3183.2</v>
      </c>
      <c r="K4516" s="190">
        <v>163</v>
      </c>
      <c r="L4516" s="189">
        <f>'Форма 2'!C4520</f>
        <v>6042255.9550000001</v>
      </c>
      <c r="M4516" s="190">
        <v>0</v>
      </c>
      <c r="N4516" s="190">
        <v>0</v>
      </c>
      <c r="O4516" s="190">
        <v>0</v>
      </c>
      <c r="P4516" s="189">
        <f t="shared" si="397"/>
        <v>6042255.9550000001</v>
      </c>
      <c r="Q4516" s="191">
        <f t="shared" si="398"/>
        <v>1887.91</v>
      </c>
      <c r="R4516" s="191">
        <f t="shared" si="399"/>
        <v>1887.91</v>
      </c>
      <c r="S4516" s="90" t="s">
        <v>42</v>
      </c>
      <c r="T4516" s="55" t="s">
        <v>34</v>
      </c>
    </row>
    <row r="4517" spans="1:20">
      <c r="A4517" s="27">
        <v>94</v>
      </c>
      <c r="B4517" s="90" t="s">
        <v>2692</v>
      </c>
      <c r="C4517" s="55">
        <v>1971</v>
      </c>
      <c r="D4517" s="55" t="s">
        <v>451</v>
      </c>
      <c r="E4517" s="55" t="s">
        <v>28</v>
      </c>
      <c r="F4517" s="55">
        <v>5</v>
      </c>
      <c r="G4517" s="55">
        <v>4</v>
      </c>
      <c r="H4517" s="190">
        <v>3547.1</v>
      </c>
      <c r="I4517" s="190">
        <v>3221.3</v>
      </c>
      <c r="J4517" s="190">
        <v>3174.6</v>
      </c>
      <c r="K4517" s="190">
        <v>158</v>
      </c>
      <c r="L4517" s="189">
        <f>'Форма 2'!C4521</f>
        <v>13757850.170000002</v>
      </c>
      <c r="M4517" s="190">
        <v>0</v>
      </c>
      <c r="N4517" s="190">
        <v>0</v>
      </c>
      <c r="O4517" s="190">
        <v>0</v>
      </c>
      <c r="P4517" s="189">
        <f t="shared" si="397"/>
        <v>13757850.170000002</v>
      </c>
      <c r="Q4517" s="191">
        <f t="shared" si="398"/>
        <v>4270.9000000000005</v>
      </c>
      <c r="R4517" s="191">
        <f t="shared" si="399"/>
        <v>4270.9000000000005</v>
      </c>
      <c r="S4517" s="90" t="s">
        <v>42</v>
      </c>
      <c r="T4517" s="55" t="s">
        <v>34</v>
      </c>
    </row>
    <row r="4518" spans="1:20">
      <c r="A4518" s="27">
        <v>95</v>
      </c>
      <c r="B4518" s="90" t="s">
        <v>2698</v>
      </c>
      <c r="C4518" s="55">
        <v>1975</v>
      </c>
      <c r="D4518" s="55" t="s">
        <v>454</v>
      </c>
      <c r="E4518" s="55" t="s">
        <v>328</v>
      </c>
      <c r="F4518" s="55">
        <v>5</v>
      </c>
      <c r="G4518" s="55">
        <v>4</v>
      </c>
      <c r="H4518" s="190">
        <v>2722.5</v>
      </c>
      <c r="I4518" s="190">
        <v>2722.5</v>
      </c>
      <c r="J4518" s="190">
        <v>2694.9</v>
      </c>
      <c r="K4518" s="190">
        <v>171</v>
      </c>
      <c r="L4518" s="189">
        <f>'Форма 2'!C4522</f>
        <v>2917975.5</v>
      </c>
      <c r="M4518" s="190">
        <v>0</v>
      </c>
      <c r="N4518" s="190">
        <v>0</v>
      </c>
      <c r="O4518" s="190">
        <v>0</v>
      </c>
      <c r="P4518" s="189">
        <f t="shared" ref="P4518:P4581" si="400">L4518</f>
        <v>2917975.5</v>
      </c>
      <c r="Q4518" s="191">
        <f t="shared" ref="Q4518:Q4581" si="401">L4518/I4518</f>
        <v>1071.8</v>
      </c>
      <c r="R4518" s="191">
        <f t="shared" ref="R4518:R4581" si="402">Q4518</f>
        <v>1071.8</v>
      </c>
      <c r="S4518" s="90" t="s">
        <v>42</v>
      </c>
      <c r="T4518" s="55" t="s">
        <v>34</v>
      </c>
    </row>
    <row r="4519" spans="1:20">
      <c r="A4519" s="27">
        <v>96</v>
      </c>
      <c r="B4519" s="90" t="s">
        <v>2699</v>
      </c>
      <c r="C4519" s="55">
        <v>1979</v>
      </c>
      <c r="D4519" s="55">
        <v>2017</v>
      </c>
      <c r="E4519" s="55" t="s">
        <v>328</v>
      </c>
      <c r="F4519" s="55">
        <v>5</v>
      </c>
      <c r="G4519" s="55">
        <v>4</v>
      </c>
      <c r="H4519" s="190">
        <v>2718.07</v>
      </c>
      <c r="I4519" s="190">
        <v>2718.07</v>
      </c>
      <c r="J4519" s="190">
        <v>1798.5</v>
      </c>
      <c r="K4519" s="190">
        <v>154</v>
      </c>
      <c r="L4519" s="189">
        <f>'Форма 2'!C4523</f>
        <v>13686189.148200002</v>
      </c>
      <c r="M4519" s="190">
        <v>0</v>
      </c>
      <c r="N4519" s="190">
        <v>0</v>
      </c>
      <c r="O4519" s="190">
        <v>0</v>
      </c>
      <c r="P4519" s="189">
        <f t="shared" si="400"/>
        <v>13686189.148200002</v>
      </c>
      <c r="Q4519" s="191">
        <f t="shared" si="401"/>
        <v>5035.26</v>
      </c>
      <c r="R4519" s="191">
        <f t="shared" si="402"/>
        <v>5035.26</v>
      </c>
      <c r="S4519" s="90" t="s">
        <v>42</v>
      </c>
      <c r="T4519" s="55" t="s">
        <v>34</v>
      </c>
    </row>
    <row r="4520" spans="1:20">
      <c r="A4520" s="27">
        <v>97</v>
      </c>
      <c r="B4520" s="90" t="s">
        <v>2694</v>
      </c>
      <c r="C4520" s="55">
        <v>1964</v>
      </c>
      <c r="D4520" s="55" t="s">
        <v>452</v>
      </c>
      <c r="E4520" s="55" t="s">
        <v>28</v>
      </c>
      <c r="F4520" s="55">
        <v>4</v>
      </c>
      <c r="G4520" s="55">
        <v>3</v>
      </c>
      <c r="H4520" s="190">
        <v>2060.4</v>
      </c>
      <c r="I4520" s="190">
        <v>2036.4</v>
      </c>
      <c r="J4520" s="190">
        <v>2034.4</v>
      </c>
      <c r="K4520" s="190">
        <v>127</v>
      </c>
      <c r="L4520" s="189">
        <f>'Форма 2'!C4524</f>
        <v>12133115.568</v>
      </c>
      <c r="M4520" s="190">
        <v>0</v>
      </c>
      <c r="N4520" s="190">
        <v>0</v>
      </c>
      <c r="O4520" s="190">
        <v>0</v>
      </c>
      <c r="P4520" s="189">
        <f t="shared" si="400"/>
        <v>12133115.568</v>
      </c>
      <c r="Q4520" s="191">
        <f t="shared" si="401"/>
        <v>5958.12</v>
      </c>
      <c r="R4520" s="191">
        <f t="shared" si="402"/>
        <v>5958.12</v>
      </c>
      <c r="S4520" s="90" t="s">
        <v>42</v>
      </c>
      <c r="T4520" s="55" t="s">
        <v>34</v>
      </c>
    </row>
    <row r="4521" spans="1:20">
      <c r="A4521" s="27">
        <v>98</v>
      </c>
      <c r="B4521" s="90" t="s">
        <v>2695</v>
      </c>
      <c r="C4521" s="55">
        <v>1967</v>
      </c>
      <c r="D4521" s="55">
        <v>2017</v>
      </c>
      <c r="E4521" s="55" t="s">
        <v>328</v>
      </c>
      <c r="F4521" s="55">
        <v>5</v>
      </c>
      <c r="G4521" s="55">
        <v>4</v>
      </c>
      <c r="H4521" s="190">
        <v>2683.3</v>
      </c>
      <c r="I4521" s="190">
        <v>2683.3</v>
      </c>
      <c r="J4521" s="190">
        <v>1820.7</v>
      </c>
      <c r="K4521" s="190">
        <v>168</v>
      </c>
      <c r="L4521" s="189">
        <f>'Форма 2'!C4525</f>
        <v>3931195.4979999997</v>
      </c>
      <c r="M4521" s="190">
        <v>0</v>
      </c>
      <c r="N4521" s="190">
        <v>0</v>
      </c>
      <c r="O4521" s="190">
        <v>0</v>
      </c>
      <c r="P4521" s="189">
        <f t="shared" si="400"/>
        <v>3931195.4979999997</v>
      </c>
      <c r="Q4521" s="191">
        <f t="shared" si="401"/>
        <v>1465.0599999999997</v>
      </c>
      <c r="R4521" s="191">
        <f t="shared" si="402"/>
        <v>1465.0599999999997</v>
      </c>
      <c r="S4521" s="90" t="s">
        <v>42</v>
      </c>
      <c r="T4521" s="55" t="s">
        <v>34</v>
      </c>
    </row>
    <row r="4522" spans="1:20">
      <c r="A4522" s="27">
        <v>99</v>
      </c>
      <c r="B4522" s="90" t="s">
        <v>2696</v>
      </c>
      <c r="C4522" s="55">
        <v>1965</v>
      </c>
      <c r="D4522" s="55" t="s">
        <v>453</v>
      </c>
      <c r="E4522" s="55" t="s">
        <v>28</v>
      </c>
      <c r="F4522" s="55">
        <v>4</v>
      </c>
      <c r="G4522" s="55">
        <v>3</v>
      </c>
      <c r="H4522" s="190">
        <v>2206.1</v>
      </c>
      <c r="I4522" s="190">
        <v>2059.1</v>
      </c>
      <c r="J4522" s="190">
        <v>2042.7</v>
      </c>
      <c r="K4522" s="190">
        <v>135</v>
      </c>
      <c r="L4522" s="189">
        <f>'Форма 2'!C4526</f>
        <v>3016705.0460000001</v>
      </c>
      <c r="M4522" s="190">
        <v>0</v>
      </c>
      <c r="N4522" s="190">
        <v>0</v>
      </c>
      <c r="O4522" s="190">
        <v>0</v>
      </c>
      <c r="P4522" s="189">
        <f t="shared" si="400"/>
        <v>3016705.0460000001</v>
      </c>
      <c r="Q4522" s="191">
        <f t="shared" si="401"/>
        <v>1465.0600000000002</v>
      </c>
      <c r="R4522" s="191">
        <f t="shared" si="402"/>
        <v>1465.0600000000002</v>
      </c>
      <c r="S4522" s="90" t="s">
        <v>42</v>
      </c>
      <c r="T4522" s="55" t="s">
        <v>34</v>
      </c>
    </row>
    <row r="4523" spans="1:20">
      <c r="A4523" s="27">
        <v>100</v>
      </c>
      <c r="B4523" s="90" t="s">
        <v>2697</v>
      </c>
      <c r="C4523" s="55">
        <v>1970</v>
      </c>
      <c r="D4523" s="55">
        <v>2017</v>
      </c>
      <c r="E4523" s="55" t="s">
        <v>328</v>
      </c>
      <c r="F4523" s="55">
        <v>5</v>
      </c>
      <c r="G4523" s="55">
        <v>4</v>
      </c>
      <c r="H4523" s="190">
        <v>2683.3</v>
      </c>
      <c r="I4523" s="190">
        <v>2683.3</v>
      </c>
      <c r="J4523" s="190">
        <v>1834.9</v>
      </c>
      <c r="K4523" s="190">
        <v>145</v>
      </c>
      <c r="L4523" s="189">
        <f>'Форма 2'!C4527</f>
        <v>6697570.466</v>
      </c>
      <c r="M4523" s="190">
        <v>0</v>
      </c>
      <c r="N4523" s="190">
        <v>0</v>
      </c>
      <c r="O4523" s="190">
        <v>0</v>
      </c>
      <c r="P4523" s="189">
        <f t="shared" si="400"/>
        <v>6697570.466</v>
      </c>
      <c r="Q4523" s="191">
        <f t="shared" si="401"/>
        <v>2496.02</v>
      </c>
      <c r="R4523" s="191">
        <f t="shared" si="402"/>
        <v>2496.02</v>
      </c>
      <c r="S4523" s="90" t="s">
        <v>42</v>
      </c>
      <c r="T4523" s="55" t="s">
        <v>34</v>
      </c>
    </row>
    <row r="4524" spans="1:20">
      <c r="A4524" s="27">
        <v>101</v>
      </c>
      <c r="B4524" s="90" t="s">
        <v>2700</v>
      </c>
      <c r="C4524" s="55">
        <v>1955</v>
      </c>
      <c r="D4524" s="55" t="s">
        <v>333</v>
      </c>
      <c r="E4524" s="55" t="s">
        <v>28</v>
      </c>
      <c r="F4524" s="55">
        <v>2</v>
      </c>
      <c r="G4524" s="55">
        <v>1</v>
      </c>
      <c r="H4524" s="190">
        <v>245.5</v>
      </c>
      <c r="I4524" s="190">
        <v>184.5</v>
      </c>
      <c r="J4524" s="190">
        <v>144</v>
      </c>
      <c r="K4524" s="190">
        <v>16</v>
      </c>
      <c r="L4524" s="189">
        <f>'Форма 2'!C4528</f>
        <v>1052775.45</v>
      </c>
      <c r="M4524" s="190">
        <v>0</v>
      </c>
      <c r="N4524" s="190">
        <v>0</v>
      </c>
      <c r="O4524" s="190">
        <v>0</v>
      </c>
      <c r="P4524" s="189">
        <f t="shared" si="400"/>
        <v>1052775.45</v>
      </c>
      <c r="Q4524" s="191">
        <f t="shared" si="401"/>
        <v>5706.0999999999995</v>
      </c>
      <c r="R4524" s="191">
        <f t="shared" si="402"/>
        <v>5706.0999999999995</v>
      </c>
      <c r="S4524" s="90" t="s">
        <v>42</v>
      </c>
      <c r="T4524" s="55" t="s">
        <v>34</v>
      </c>
    </row>
    <row r="4525" spans="1:20">
      <c r="A4525" s="27">
        <v>102</v>
      </c>
      <c r="B4525" s="90" t="s">
        <v>2701</v>
      </c>
      <c r="C4525" s="55">
        <v>1977</v>
      </c>
      <c r="D4525" s="55" t="s">
        <v>333</v>
      </c>
      <c r="E4525" s="55" t="s">
        <v>28</v>
      </c>
      <c r="F4525" s="55">
        <v>2</v>
      </c>
      <c r="G4525" s="55">
        <v>3</v>
      </c>
      <c r="H4525" s="190">
        <v>1122</v>
      </c>
      <c r="I4525" s="190">
        <v>998.4</v>
      </c>
      <c r="J4525" s="190">
        <v>916.7</v>
      </c>
      <c r="K4525" s="190">
        <v>59</v>
      </c>
      <c r="L4525" s="189">
        <f>'Форма 2'!C4529</f>
        <v>1295963.1359999999</v>
      </c>
      <c r="M4525" s="190">
        <v>0</v>
      </c>
      <c r="N4525" s="190">
        <v>0</v>
      </c>
      <c r="O4525" s="190">
        <v>0</v>
      </c>
      <c r="P4525" s="189">
        <f t="shared" si="400"/>
        <v>1295963.1359999999</v>
      </c>
      <c r="Q4525" s="191">
        <f t="shared" si="401"/>
        <v>1298.04</v>
      </c>
      <c r="R4525" s="191">
        <f t="shared" si="402"/>
        <v>1298.04</v>
      </c>
      <c r="S4525" s="90" t="s">
        <v>42</v>
      </c>
      <c r="T4525" s="55" t="s">
        <v>34</v>
      </c>
    </row>
    <row r="4526" spans="1:20">
      <c r="A4526" s="27">
        <v>103</v>
      </c>
      <c r="B4526" s="90" t="s">
        <v>2702</v>
      </c>
      <c r="C4526" s="55">
        <v>1978</v>
      </c>
      <c r="D4526" s="55" t="s">
        <v>333</v>
      </c>
      <c r="E4526" s="55" t="s">
        <v>28</v>
      </c>
      <c r="F4526" s="55">
        <v>2</v>
      </c>
      <c r="G4526" s="55">
        <v>3</v>
      </c>
      <c r="H4526" s="190">
        <v>999</v>
      </c>
      <c r="I4526" s="190">
        <v>913.4</v>
      </c>
      <c r="J4526" s="190">
        <v>831</v>
      </c>
      <c r="K4526" s="190">
        <v>55</v>
      </c>
      <c r="L4526" s="189">
        <f>'Форма 2'!C4530</f>
        <v>6490063.2259999998</v>
      </c>
      <c r="M4526" s="190">
        <v>0</v>
      </c>
      <c r="N4526" s="190">
        <v>0</v>
      </c>
      <c r="O4526" s="190">
        <v>0</v>
      </c>
      <c r="P4526" s="189">
        <f t="shared" si="400"/>
        <v>6490063.2259999998</v>
      </c>
      <c r="Q4526" s="191">
        <f t="shared" si="401"/>
        <v>7105.39</v>
      </c>
      <c r="R4526" s="191">
        <f t="shared" si="402"/>
        <v>7105.39</v>
      </c>
      <c r="S4526" s="90" t="s">
        <v>42</v>
      </c>
      <c r="T4526" s="55" t="s">
        <v>34</v>
      </c>
    </row>
    <row r="4527" spans="1:20">
      <c r="A4527" s="27">
        <v>104</v>
      </c>
      <c r="B4527" s="90" t="s">
        <v>2703</v>
      </c>
      <c r="C4527" s="55">
        <v>1967</v>
      </c>
      <c r="D4527" s="55" t="s">
        <v>333</v>
      </c>
      <c r="E4527" s="55" t="s">
        <v>28</v>
      </c>
      <c r="F4527" s="55">
        <v>2</v>
      </c>
      <c r="G4527" s="55">
        <v>3</v>
      </c>
      <c r="H4527" s="190">
        <v>468.8</v>
      </c>
      <c r="I4527" s="190">
        <v>291.60000000000002</v>
      </c>
      <c r="J4527" s="190">
        <v>291.60000000000002</v>
      </c>
      <c r="K4527" s="190">
        <v>30</v>
      </c>
      <c r="L4527" s="189">
        <f>'Форма 2'!C4531</f>
        <v>110169.39600000001</v>
      </c>
      <c r="M4527" s="190">
        <v>0</v>
      </c>
      <c r="N4527" s="190">
        <v>0</v>
      </c>
      <c r="O4527" s="190">
        <v>0</v>
      </c>
      <c r="P4527" s="189">
        <f t="shared" si="400"/>
        <v>110169.39600000001</v>
      </c>
      <c r="Q4527" s="191">
        <f t="shared" si="401"/>
        <v>377.81</v>
      </c>
      <c r="R4527" s="191">
        <f t="shared" si="402"/>
        <v>377.81</v>
      </c>
      <c r="S4527" s="90" t="s">
        <v>42</v>
      </c>
      <c r="T4527" s="55" t="s">
        <v>34</v>
      </c>
    </row>
    <row r="4528" spans="1:20">
      <c r="A4528" s="27">
        <v>105</v>
      </c>
      <c r="B4528" s="90" t="s">
        <v>2704</v>
      </c>
      <c r="C4528" s="55">
        <v>1968</v>
      </c>
      <c r="D4528" s="55" t="s">
        <v>333</v>
      </c>
      <c r="E4528" s="55" t="s">
        <v>28</v>
      </c>
      <c r="F4528" s="55">
        <v>2</v>
      </c>
      <c r="G4528" s="55">
        <v>2</v>
      </c>
      <c r="H4528" s="190">
        <v>524.79999999999995</v>
      </c>
      <c r="I4528" s="190">
        <v>292.5</v>
      </c>
      <c r="J4528" s="190">
        <v>188.3</v>
      </c>
      <c r="K4528" s="190">
        <v>34</v>
      </c>
      <c r="L4528" s="189">
        <f>'Форма 2'!C4532</f>
        <v>299078.32500000001</v>
      </c>
      <c r="M4528" s="190">
        <v>0</v>
      </c>
      <c r="N4528" s="190">
        <v>0</v>
      </c>
      <c r="O4528" s="190">
        <v>0</v>
      </c>
      <c r="P4528" s="189">
        <f t="shared" si="400"/>
        <v>299078.32500000001</v>
      </c>
      <c r="Q4528" s="191">
        <f t="shared" si="401"/>
        <v>1022.49</v>
      </c>
      <c r="R4528" s="191">
        <f t="shared" si="402"/>
        <v>1022.49</v>
      </c>
      <c r="S4528" s="90" t="s">
        <v>42</v>
      </c>
      <c r="T4528" s="55" t="s">
        <v>34</v>
      </c>
    </row>
    <row r="4529" spans="1:20">
      <c r="A4529" s="27">
        <v>106</v>
      </c>
      <c r="B4529" s="90" t="s">
        <v>2705</v>
      </c>
      <c r="C4529" s="55">
        <v>1969</v>
      </c>
      <c r="D4529" s="55" t="s">
        <v>333</v>
      </c>
      <c r="E4529" s="55" t="s">
        <v>28</v>
      </c>
      <c r="F4529" s="55">
        <v>2</v>
      </c>
      <c r="G4529" s="55">
        <v>2</v>
      </c>
      <c r="H4529" s="190">
        <v>517.70000000000005</v>
      </c>
      <c r="I4529" s="190">
        <v>287.89999999999998</v>
      </c>
      <c r="J4529" s="190">
        <v>147.80000000000001</v>
      </c>
      <c r="K4529" s="190">
        <v>36</v>
      </c>
      <c r="L4529" s="189">
        <f>'Форма 2'!C4533</f>
        <v>345851.39099999995</v>
      </c>
      <c r="M4529" s="190">
        <v>0</v>
      </c>
      <c r="N4529" s="190">
        <v>0</v>
      </c>
      <c r="O4529" s="190">
        <v>0</v>
      </c>
      <c r="P4529" s="189">
        <f t="shared" si="400"/>
        <v>345851.39099999995</v>
      </c>
      <c r="Q4529" s="191">
        <f t="shared" si="401"/>
        <v>1201.29</v>
      </c>
      <c r="R4529" s="191">
        <f t="shared" si="402"/>
        <v>1201.29</v>
      </c>
      <c r="S4529" s="90" t="s">
        <v>42</v>
      </c>
      <c r="T4529" s="55" t="s">
        <v>34</v>
      </c>
    </row>
    <row r="4530" spans="1:20">
      <c r="A4530" s="27">
        <v>107</v>
      </c>
      <c r="B4530" s="90" t="s">
        <v>2706</v>
      </c>
      <c r="C4530" s="55">
        <v>1970</v>
      </c>
      <c r="D4530" s="55" t="s">
        <v>333</v>
      </c>
      <c r="E4530" s="55" t="s">
        <v>28</v>
      </c>
      <c r="F4530" s="55">
        <v>2</v>
      </c>
      <c r="G4530" s="55">
        <v>2</v>
      </c>
      <c r="H4530" s="190">
        <v>519.29999999999995</v>
      </c>
      <c r="I4530" s="190">
        <v>295.5</v>
      </c>
      <c r="J4530" s="190">
        <v>228.9</v>
      </c>
      <c r="K4530" s="190">
        <v>22</v>
      </c>
      <c r="L4530" s="189">
        <f>'Форма 2'!C4534</f>
        <v>354981.19499999995</v>
      </c>
      <c r="M4530" s="190">
        <v>0</v>
      </c>
      <c r="N4530" s="190">
        <v>0</v>
      </c>
      <c r="O4530" s="190">
        <v>0</v>
      </c>
      <c r="P4530" s="189">
        <f t="shared" si="400"/>
        <v>354981.19499999995</v>
      </c>
      <c r="Q4530" s="191">
        <f t="shared" si="401"/>
        <v>1201.2899999999997</v>
      </c>
      <c r="R4530" s="191">
        <f t="shared" si="402"/>
        <v>1201.2899999999997</v>
      </c>
      <c r="S4530" s="90" t="s">
        <v>42</v>
      </c>
      <c r="T4530" s="55" t="s">
        <v>34</v>
      </c>
    </row>
    <row r="4531" spans="1:20">
      <c r="A4531" s="27">
        <v>108</v>
      </c>
      <c r="B4531" s="90" t="s">
        <v>2707</v>
      </c>
      <c r="C4531" s="55">
        <v>1972</v>
      </c>
      <c r="D4531" s="55" t="s">
        <v>333</v>
      </c>
      <c r="E4531" s="55" t="s">
        <v>28</v>
      </c>
      <c r="F4531" s="55">
        <v>2</v>
      </c>
      <c r="G4531" s="55">
        <v>2</v>
      </c>
      <c r="H4531" s="190">
        <v>527.20000000000005</v>
      </c>
      <c r="I4531" s="190">
        <v>457.8</v>
      </c>
      <c r="J4531" s="190">
        <v>352.4</v>
      </c>
      <c r="K4531" s="190">
        <v>33</v>
      </c>
      <c r="L4531" s="189">
        <f>'Форма 2'!C4535</f>
        <v>1222902.8280000002</v>
      </c>
      <c r="M4531" s="190">
        <v>0</v>
      </c>
      <c r="N4531" s="190">
        <v>0</v>
      </c>
      <c r="O4531" s="190">
        <v>0</v>
      </c>
      <c r="P4531" s="189">
        <f t="shared" si="400"/>
        <v>1222902.8280000002</v>
      </c>
      <c r="Q4531" s="191">
        <f t="shared" si="401"/>
        <v>2671.26</v>
      </c>
      <c r="R4531" s="191">
        <f t="shared" si="402"/>
        <v>2671.26</v>
      </c>
      <c r="S4531" s="90" t="s">
        <v>42</v>
      </c>
      <c r="T4531" s="55" t="s">
        <v>34</v>
      </c>
    </row>
    <row r="4532" spans="1:20">
      <c r="A4532" s="27">
        <v>109</v>
      </c>
      <c r="B4532" s="90" t="s">
        <v>2708</v>
      </c>
      <c r="C4532" s="55">
        <v>1972</v>
      </c>
      <c r="D4532" s="55" t="s">
        <v>333</v>
      </c>
      <c r="E4532" s="55" t="s">
        <v>28</v>
      </c>
      <c r="F4532" s="55">
        <v>2</v>
      </c>
      <c r="G4532" s="55">
        <v>2</v>
      </c>
      <c r="H4532" s="190">
        <v>795.7</v>
      </c>
      <c r="I4532" s="190">
        <v>481.6</v>
      </c>
      <c r="J4532" s="190">
        <v>339.2</v>
      </c>
      <c r="K4532" s="190">
        <v>46</v>
      </c>
      <c r="L4532" s="189">
        <f>'Форма 2'!C4536</f>
        <v>612455.53600000008</v>
      </c>
      <c r="M4532" s="190">
        <v>0</v>
      </c>
      <c r="N4532" s="190">
        <v>0</v>
      </c>
      <c r="O4532" s="190">
        <v>0</v>
      </c>
      <c r="P4532" s="189">
        <f t="shared" si="400"/>
        <v>612455.53600000008</v>
      </c>
      <c r="Q4532" s="191">
        <f t="shared" si="401"/>
        <v>1271.71</v>
      </c>
      <c r="R4532" s="191">
        <f t="shared" si="402"/>
        <v>1271.71</v>
      </c>
      <c r="S4532" s="90" t="s">
        <v>42</v>
      </c>
      <c r="T4532" s="55" t="s">
        <v>34</v>
      </c>
    </row>
    <row r="4533" spans="1:20">
      <c r="A4533" s="27">
        <v>110</v>
      </c>
      <c r="B4533" s="90" t="s">
        <v>2709</v>
      </c>
      <c r="C4533" s="55">
        <v>1975</v>
      </c>
      <c r="D4533" s="55" t="s">
        <v>333</v>
      </c>
      <c r="E4533" s="55" t="s">
        <v>28</v>
      </c>
      <c r="F4533" s="55">
        <v>2</v>
      </c>
      <c r="G4533" s="55">
        <v>2</v>
      </c>
      <c r="H4533" s="190">
        <v>728.4</v>
      </c>
      <c r="I4533" s="190">
        <v>480.2</v>
      </c>
      <c r="J4533" s="190">
        <v>439.3</v>
      </c>
      <c r="K4533" s="190">
        <v>40</v>
      </c>
      <c r="L4533" s="189">
        <f>'Форма 2'!C4537</f>
        <v>1766655.8</v>
      </c>
      <c r="M4533" s="190">
        <v>0</v>
      </c>
      <c r="N4533" s="190">
        <v>0</v>
      </c>
      <c r="O4533" s="190">
        <v>0</v>
      </c>
      <c r="P4533" s="189">
        <f t="shared" si="400"/>
        <v>1766655.8</v>
      </c>
      <c r="Q4533" s="191">
        <f t="shared" si="401"/>
        <v>3679</v>
      </c>
      <c r="R4533" s="191">
        <f t="shared" si="402"/>
        <v>3679</v>
      </c>
      <c r="S4533" s="90" t="s">
        <v>42</v>
      </c>
      <c r="T4533" s="55" t="s">
        <v>34</v>
      </c>
    </row>
    <row r="4534" spans="1:20">
      <c r="A4534" s="27">
        <v>111</v>
      </c>
      <c r="B4534" s="90" t="s">
        <v>2710</v>
      </c>
      <c r="C4534" s="55">
        <v>1975</v>
      </c>
      <c r="D4534" s="55" t="s">
        <v>333</v>
      </c>
      <c r="E4534" s="55" t="s">
        <v>28</v>
      </c>
      <c r="F4534" s="55">
        <v>2</v>
      </c>
      <c r="G4534" s="55">
        <v>2</v>
      </c>
      <c r="H4534" s="190">
        <v>783.6</v>
      </c>
      <c r="I4534" s="190">
        <v>723.8</v>
      </c>
      <c r="J4534" s="190">
        <v>632.29999999999995</v>
      </c>
      <c r="K4534" s="190">
        <v>38</v>
      </c>
      <c r="L4534" s="189">
        <f>'Форма 2'!C4538</f>
        <v>2662860.1999999997</v>
      </c>
      <c r="M4534" s="190">
        <v>0</v>
      </c>
      <c r="N4534" s="190">
        <v>0</v>
      </c>
      <c r="O4534" s="190">
        <v>0</v>
      </c>
      <c r="P4534" s="189">
        <f t="shared" si="400"/>
        <v>2662860.1999999997</v>
      </c>
      <c r="Q4534" s="191">
        <f t="shared" si="401"/>
        <v>3679</v>
      </c>
      <c r="R4534" s="191">
        <f t="shared" si="402"/>
        <v>3679</v>
      </c>
      <c r="S4534" s="90" t="s">
        <v>42</v>
      </c>
      <c r="T4534" s="55" t="s">
        <v>34</v>
      </c>
    </row>
    <row r="4535" spans="1:20">
      <c r="A4535" s="27">
        <v>112</v>
      </c>
      <c r="B4535" s="90" t="s">
        <v>2711</v>
      </c>
      <c r="C4535" s="55">
        <v>1975</v>
      </c>
      <c r="D4535" s="55" t="s">
        <v>333</v>
      </c>
      <c r="E4535" s="55" t="s">
        <v>28</v>
      </c>
      <c r="F4535" s="55">
        <v>2</v>
      </c>
      <c r="G4535" s="55">
        <v>2</v>
      </c>
      <c r="H4535" s="190">
        <v>789</v>
      </c>
      <c r="I4535" s="190">
        <v>729</v>
      </c>
      <c r="J4535" s="190">
        <v>645.4</v>
      </c>
      <c r="K4535" s="190">
        <v>39</v>
      </c>
      <c r="L4535" s="189">
        <f>'Форма 2'!C4539</f>
        <v>2681991</v>
      </c>
      <c r="M4535" s="190">
        <v>0</v>
      </c>
      <c r="N4535" s="190">
        <v>0</v>
      </c>
      <c r="O4535" s="190">
        <v>0</v>
      </c>
      <c r="P4535" s="189">
        <f t="shared" si="400"/>
        <v>2681991</v>
      </c>
      <c r="Q4535" s="191">
        <f t="shared" si="401"/>
        <v>3679</v>
      </c>
      <c r="R4535" s="191">
        <f t="shared" si="402"/>
        <v>3679</v>
      </c>
      <c r="S4535" s="90" t="s">
        <v>42</v>
      </c>
      <c r="T4535" s="55" t="s">
        <v>34</v>
      </c>
    </row>
    <row r="4536" spans="1:20">
      <c r="A4536" s="27">
        <v>113</v>
      </c>
      <c r="B4536" s="90" t="s">
        <v>2712</v>
      </c>
      <c r="C4536" s="55">
        <v>1983</v>
      </c>
      <c r="D4536" s="55" t="s">
        <v>333</v>
      </c>
      <c r="E4536" s="55" t="s">
        <v>28</v>
      </c>
      <c r="F4536" s="55">
        <v>3</v>
      </c>
      <c r="G4536" s="55">
        <v>3</v>
      </c>
      <c r="H4536" s="190">
        <v>1718.7</v>
      </c>
      <c r="I4536" s="190">
        <v>977.7</v>
      </c>
      <c r="J4536" s="190">
        <v>879.3</v>
      </c>
      <c r="K4536" s="190">
        <v>76</v>
      </c>
      <c r="L4536" s="189">
        <f>'Форма 2'!C4540</f>
        <v>1269093.7080000001</v>
      </c>
      <c r="M4536" s="190">
        <v>0</v>
      </c>
      <c r="N4536" s="190">
        <v>0</v>
      </c>
      <c r="O4536" s="190">
        <v>0</v>
      </c>
      <c r="P4536" s="189">
        <f t="shared" si="400"/>
        <v>1269093.7080000001</v>
      </c>
      <c r="Q4536" s="191">
        <f t="shared" si="401"/>
        <v>1298.04</v>
      </c>
      <c r="R4536" s="191">
        <f t="shared" si="402"/>
        <v>1298.04</v>
      </c>
      <c r="S4536" s="90" t="s">
        <v>42</v>
      </c>
      <c r="T4536" s="55" t="s">
        <v>35</v>
      </c>
    </row>
    <row r="4537" spans="1:20">
      <c r="A4537" s="27">
        <v>114</v>
      </c>
      <c r="B4537" s="90" t="s">
        <v>2713</v>
      </c>
      <c r="C4537" s="55">
        <v>1968</v>
      </c>
      <c r="D4537" s="55" t="s">
        <v>333</v>
      </c>
      <c r="E4537" s="55" t="s">
        <v>28</v>
      </c>
      <c r="F4537" s="55">
        <v>2</v>
      </c>
      <c r="G4537" s="55">
        <v>2</v>
      </c>
      <c r="H4537" s="190">
        <v>504.8</v>
      </c>
      <c r="I4537" s="190">
        <v>504.8</v>
      </c>
      <c r="J4537" s="190">
        <v>443.2</v>
      </c>
      <c r="K4537" s="190">
        <v>29</v>
      </c>
      <c r="L4537" s="189">
        <f>'Форма 2'!C4541</f>
        <v>280976.728</v>
      </c>
      <c r="M4537" s="190">
        <v>0</v>
      </c>
      <c r="N4537" s="190">
        <v>0</v>
      </c>
      <c r="O4537" s="190">
        <v>0</v>
      </c>
      <c r="P4537" s="189">
        <f t="shared" si="400"/>
        <v>280976.728</v>
      </c>
      <c r="Q4537" s="191">
        <f t="shared" si="401"/>
        <v>556.61</v>
      </c>
      <c r="R4537" s="191">
        <f t="shared" si="402"/>
        <v>556.61</v>
      </c>
      <c r="S4537" s="90" t="s">
        <v>42</v>
      </c>
      <c r="T4537" s="55" t="s">
        <v>34</v>
      </c>
    </row>
    <row r="4538" spans="1:20">
      <c r="A4538" s="27">
        <v>115</v>
      </c>
      <c r="B4538" s="90" t="s">
        <v>4527</v>
      </c>
      <c r="C4538" s="55">
        <v>1968</v>
      </c>
      <c r="D4538" s="55" t="s">
        <v>333</v>
      </c>
      <c r="E4538" s="55" t="s">
        <v>455</v>
      </c>
      <c r="F4538" s="55">
        <v>2</v>
      </c>
      <c r="G4538" s="55">
        <v>2</v>
      </c>
      <c r="H4538" s="190">
        <v>241</v>
      </c>
      <c r="I4538" s="190">
        <v>177.8</v>
      </c>
      <c r="J4538" s="190">
        <v>177.8</v>
      </c>
      <c r="K4538" s="190">
        <v>15</v>
      </c>
      <c r="L4538" s="189">
        <f>'Форма 2'!C4542</f>
        <v>98965.258000000002</v>
      </c>
      <c r="M4538" s="190">
        <v>0</v>
      </c>
      <c r="N4538" s="190">
        <v>0</v>
      </c>
      <c r="O4538" s="190">
        <v>0</v>
      </c>
      <c r="P4538" s="189">
        <f t="shared" si="400"/>
        <v>98965.258000000002</v>
      </c>
      <c r="Q4538" s="191">
        <f t="shared" si="401"/>
        <v>556.61</v>
      </c>
      <c r="R4538" s="191">
        <f t="shared" si="402"/>
        <v>556.61</v>
      </c>
      <c r="S4538" s="90" t="s">
        <v>42</v>
      </c>
      <c r="T4538" s="55" t="s">
        <v>34</v>
      </c>
    </row>
    <row r="4539" spans="1:20">
      <c r="A4539" s="27">
        <v>116</v>
      </c>
      <c r="B4539" s="90" t="s">
        <v>2714</v>
      </c>
      <c r="C4539" s="55">
        <v>1978</v>
      </c>
      <c r="D4539" s="55" t="s">
        <v>333</v>
      </c>
      <c r="E4539" s="55" t="s">
        <v>28</v>
      </c>
      <c r="F4539" s="55">
        <v>1</v>
      </c>
      <c r="G4539" s="55">
        <v>3</v>
      </c>
      <c r="H4539" s="190">
        <v>444.9</v>
      </c>
      <c r="I4539" s="190">
        <v>408.9</v>
      </c>
      <c r="J4539" s="190">
        <v>255.7</v>
      </c>
      <c r="K4539" s="190">
        <v>36</v>
      </c>
      <c r="L4539" s="189">
        <f>'Форма 2'!C4543</f>
        <v>1504343.0999999999</v>
      </c>
      <c r="M4539" s="190">
        <v>0</v>
      </c>
      <c r="N4539" s="190">
        <v>0</v>
      </c>
      <c r="O4539" s="190">
        <v>0</v>
      </c>
      <c r="P4539" s="189">
        <f t="shared" si="400"/>
        <v>1504343.0999999999</v>
      </c>
      <c r="Q4539" s="191">
        <f t="shared" si="401"/>
        <v>3679</v>
      </c>
      <c r="R4539" s="191">
        <f t="shared" si="402"/>
        <v>3679</v>
      </c>
      <c r="S4539" s="90" t="s">
        <v>42</v>
      </c>
      <c r="T4539" s="55" t="s">
        <v>34</v>
      </c>
    </row>
    <row r="4540" spans="1:20">
      <c r="A4540" s="27">
        <v>117</v>
      </c>
      <c r="B4540" s="90" t="s">
        <v>2719</v>
      </c>
      <c r="C4540" s="55">
        <v>1976</v>
      </c>
      <c r="D4540" s="55" t="s">
        <v>333</v>
      </c>
      <c r="E4540" s="55" t="s">
        <v>28</v>
      </c>
      <c r="F4540" s="55">
        <v>2</v>
      </c>
      <c r="G4540" s="55">
        <v>3</v>
      </c>
      <c r="H4540" s="190">
        <v>1018.5</v>
      </c>
      <c r="I4540" s="190">
        <v>929.1</v>
      </c>
      <c r="J4540" s="190">
        <v>594.4</v>
      </c>
      <c r="K4540" s="190">
        <v>58</v>
      </c>
      <c r="L4540" s="189">
        <f>'Форма 2'!C4544</f>
        <v>4053263.787</v>
      </c>
      <c r="M4540" s="190">
        <v>0</v>
      </c>
      <c r="N4540" s="190">
        <v>0</v>
      </c>
      <c r="O4540" s="190">
        <v>0</v>
      </c>
      <c r="P4540" s="189">
        <f t="shared" si="400"/>
        <v>4053263.787</v>
      </c>
      <c r="Q4540" s="191">
        <f t="shared" si="401"/>
        <v>4362.57</v>
      </c>
      <c r="R4540" s="191">
        <f t="shared" si="402"/>
        <v>4362.57</v>
      </c>
      <c r="S4540" s="90" t="s">
        <v>42</v>
      </c>
      <c r="T4540" s="55" t="s">
        <v>35</v>
      </c>
    </row>
    <row r="4541" spans="1:20">
      <c r="A4541" s="27">
        <v>118</v>
      </c>
      <c r="B4541" s="90" t="s">
        <v>2720</v>
      </c>
      <c r="C4541" s="55">
        <v>1970</v>
      </c>
      <c r="D4541" s="55">
        <v>2009</v>
      </c>
      <c r="E4541" s="55" t="s">
        <v>328</v>
      </c>
      <c r="F4541" s="55">
        <v>2</v>
      </c>
      <c r="G4541" s="55">
        <v>2</v>
      </c>
      <c r="H4541" s="190">
        <v>1069.4000000000001</v>
      </c>
      <c r="I4541" s="190">
        <v>701.9</v>
      </c>
      <c r="J4541" s="190">
        <v>701.9</v>
      </c>
      <c r="K4541" s="190">
        <v>113</v>
      </c>
      <c r="L4541" s="189">
        <f>'Форма 2'!C4545</f>
        <v>1328977.46</v>
      </c>
      <c r="M4541" s="190">
        <v>0</v>
      </c>
      <c r="N4541" s="190">
        <v>0</v>
      </c>
      <c r="O4541" s="190">
        <v>0</v>
      </c>
      <c r="P4541" s="189">
        <f t="shared" si="400"/>
        <v>1328977.46</v>
      </c>
      <c r="Q4541" s="191">
        <f t="shared" si="401"/>
        <v>1893.4</v>
      </c>
      <c r="R4541" s="191">
        <f t="shared" si="402"/>
        <v>1893.4</v>
      </c>
      <c r="S4541" s="90" t="s">
        <v>42</v>
      </c>
      <c r="T4541" s="55" t="s">
        <v>35</v>
      </c>
    </row>
    <row r="4542" spans="1:20">
      <c r="A4542" s="27">
        <v>119</v>
      </c>
      <c r="B4542" s="90" t="s">
        <v>2715</v>
      </c>
      <c r="C4542" s="55">
        <v>1969</v>
      </c>
      <c r="D4542" s="55" t="s">
        <v>333</v>
      </c>
      <c r="E4542" s="55" t="s">
        <v>28</v>
      </c>
      <c r="F4542" s="55">
        <v>2</v>
      </c>
      <c r="G4542" s="55">
        <v>2</v>
      </c>
      <c r="H4542" s="190">
        <v>605.5</v>
      </c>
      <c r="I4542" s="190">
        <v>545.6</v>
      </c>
      <c r="J4542" s="190">
        <v>324</v>
      </c>
      <c r="K4542" s="190">
        <v>27</v>
      </c>
      <c r="L4542" s="189">
        <f>'Форма 2'!C4546</f>
        <v>351737.408</v>
      </c>
      <c r="M4542" s="190">
        <v>0</v>
      </c>
      <c r="N4542" s="190">
        <v>0</v>
      </c>
      <c r="O4542" s="190">
        <v>0</v>
      </c>
      <c r="P4542" s="189">
        <f t="shared" si="400"/>
        <v>351737.408</v>
      </c>
      <c r="Q4542" s="191">
        <f t="shared" si="401"/>
        <v>644.67999999999995</v>
      </c>
      <c r="R4542" s="191">
        <f t="shared" si="402"/>
        <v>644.67999999999995</v>
      </c>
      <c r="S4542" s="90" t="s">
        <v>42</v>
      </c>
      <c r="T4542" s="55" t="s">
        <v>35</v>
      </c>
    </row>
    <row r="4543" spans="1:20">
      <c r="A4543" s="27">
        <v>120</v>
      </c>
      <c r="B4543" s="90" t="s">
        <v>2716</v>
      </c>
      <c r="C4543" s="55">
        <v>1969</v>
      </c>
      <c r="D4543" s="55">
        <v>2009</v>
      </c>
      <c r="E4543" s="55" t="s">
        <v>28</v>
      </c>
      <c r="F4543" s="55">
        <v>2</v>
      </c>
      <c r="G4543" s="55">
        <v>2</v>
      </c>
      <c r="H4543" s="190">
        <v>595.6</v>
      </c>
      <c r="I4543" s="190">
        <v>545.4</v>
      </c>
      <c r="J4543" s="190">
        <v>307.3</v>
      </c>
      <c r="K4543" s="190">
        <v>31</v>
      </c>
      <c r="L4543" s="189">
        <f>'Форма 2'!C4547</f>
        <v>2489565.5640000002</v>
      </c>
      <c r="M4543" s="190">
        <v>0</v>
      </c>
      <c r="N4543" s="190">
        <v>0</v>
      </c>
      <c r="O4543" s="190">
        <v>0</v>
      </c>
      <c r="P4543" s="189">
        <f t="shared" si="400"/>
        <v>2489565.5640000002</v>
      </c>
      <c r="Q4543" s="191">
        <f t="shared" si="401"/>
        <v>4564.6600000000008</v>
      </c>
      <c r="R4543" s="191">
        <f t="shared" si="402"/>
        <v>4564.6600000000008</v>
      </c>
      <c r="S4543" s="90" t="s">
        <v>42</v>
      </c>
      <c r="T4543" s="55" t="s">
        <v>35</v>
      </c>
    </row>
    <row r="4544" spans="1:20">
      <c r="A4544" s="27">
        <v>121</v>
      </c>
      <c r="B4544" s="90" t="s">
        <v>2717</v>
      </c>
      <c r="C4544" s="55">
        <v>1970</v>
      </c>
      <c r="D4544" s="55">
        <v>2009</v>
      </c>
      <c r="E4544" s="55" t="s">
        <v>28</v>
      </c>
      <c r="F4544" s="55">
        <v>2</v>
      </c>
      <c r="G4544" s="55">
        <v>2</v>
      </c>
      <c r="H4544" s="190">
        <v>596</v>
      </c>
      <c r="I4544" s="190">
        <v>546.4</v>
      </c>
      <c r="J4544" s="190">
        <v>330.3</v>
      </c>
      <c r="K4544" s="190">
        <v>37</v>
      </c>
      <c r="L4544" s="189">
        <f>'Форма 2'!C4548</f>
        <v>1034553.76</v>
      </c>
      <c r="M4544" s="190">
        <v>0</v>
      </c>
      <c r="N4544" s="190">
        <v>0</v>
      </c>
      <c r="O4544" s="190">
        <v>0</v>
      </c>
      <c r="P4544" s="189">
        <f t="shared" si="400"/>
        <v>1034553.76</v>
      </c>
      <c r="Q4544" s="191">
        <f t="shared" si="401"/>
        <v>1893.4</v>
      </c>
      <c r="R4544" s="191">
        <f t="shared" si="402"/>
        <v>1893.4</v>
      </c>
      <c r="S4544" s="90" t="s">
        <v>42</v>
      </c>
      <c r="T4544" s="55" t="s">
        <v>35</v>
      </c>
    </row>
    <row r="4545" spans="1:20">
      <c r="A4545" s="27">
        <v>122</v>
      </c>
      <c r="B4545" s="90" t="s">
        <v>2718</v>
      </c>
      <c r="C4545" s="55">
        <v>1974</v>
      </c>
      <c r="D4545" s="55">
        <v>2009</v>
      </c>
      <c r="E4545" s="55" t="s">
        <v>28</v>
      </c>
      <c r="F4545" s="55">
        <v>2</v>
      </c>
      <c r="G4545" s="55">
        <v>3</v>
      </c>
      <c r="H4545" s="190">
        <v>1020.2</v>
      </c>
      <c r="I4545" s="190">
        <v>932.6</v>
      </c>
      <c r="J4545" s="190">
        <v>607.70000000000005</v>
      </c>
      <c r="K4545" s="190">
        <v>48</v>
      </c>
      <c r="L4545" s="189">
        <f>'Форма 2'!C4549</f>
        <v>2491217.0760000004</v>
      </c>
      <c r="M4545" s="190">
        <v>0</v>
      </c>
      <c r="N4545" s="190">
        <v>0</v>
      </c>
      <c r="O4545" s="190">
        <v>0</v>
      </c>
      <c r="P4545" s="189">
        <f t="shared" si="400"/>
        <v>2491217.0760000004</v>
      </c>
      <c r="Q4545" s="191">
        <f t="shared" si="401"/>
        <v>2671.26</v>
      </c>
      <c r="R4545" s="191">
        <f t="shared" si="402"/>
        <v>2671.26</v>
      </c>
      <c r="S4545" s="90" t="s">
        <v>42</v>
      </c>
      <c r="T4545" s="55" t="s">
        <v>35</v>
      </c>
    </row>
    <row r="4546" spans="1:20">
      <c r="A4546" s="27">
        <v>123</v>
      </c>
      <c r="B4546" s="90" t="s">
        <v>2721</v>
      </c>
      <c r="C4546" s="55">
        <v>1980</v>
      </c>
      <c r="D4546" s="55" t="s">
        <v>333</v>
      </c>
      <c r="E4546" s="55" t="s">
        <v>394</v>
      </c>
      <c r="F4546" s="55">
        <v>1</v>
      </c>
      <c r="G4546" s="55">
        <v>1</v>
      </c>
      <c r="H4546" s="190">
        <v>551</v>
      </c>
      <c r="I4546" s="190">
        <v>551</v>
      </c>
      <c r="J4546" s="190">
        <v>414.7</v>
      </c>
      <c r="K4546" s="190">
        <v>48</v>
      </c>
      <c r="L4546" s="189">
        <f>'Форма 2'!C4550</f>
        <v>2027129</v>
      </c>
      <c r="M4546" s="190">
        <v>0</v>
      </c>
      <c r="N4546" s="190">
        <v>0</v>
      </c>
      <c r="O4546" s="190">
        <v>0</v>
      </c>
      <c r="P4546" s="189">
        <f t="shared" si="400"/>
        <v>2027129</v>
      </c>
      <c r="Q4546" s="191">
        <f t="shared" si="401"/>
        <v>3679</v>
      </c>
      <c r="R4546" s="191">
        <f t="shared" si="402"/>
        <v>3679</v>
      </c>
      <c r="S4546" s="90" t="s">
        <v>42</v>
      </c>
      <c r="T4546" s="55" t="s">
        <v>35</v>
      </c>
    </row>
    <row r="4547" spans="1:20">
      <c r="A4547" s="27">
        <v>124</v>
      </c>
      <c r="B4547" s="90" t="s">
        <v>2722</v>
      </c>
      <c r="C4547" s="55">
        <v>1976</v>
      </c>
      <c r="D4547" s="55" t="s">
        <v>333</v>
      </c>
      <c r="E4547" s="55" t="s">
        <v>28</v>
      </c>
      <c r="F4547" s="55">
        <v>5</v>
      </c>
      <c r="G4547" s="55">
        <v>4</v>
      </c>
      <c r="H4547" s="190">
        <v>4645.8999999999996</v>
      </c>
      <c r="I4547" s="190">
        <v>4645.8999999999996</v>
      </c>
      <c r="J4547" s="190">
        <v>3326.9</v>
      </c>
      <c r="K4547" s="190">
        <v>197</v>
      </c>
      <c r="L4547" s="189">
        <f>'Форма 2'!C4551</f>
        <v>5711669.46</v>
      </c>
      <c r="M4547" s="190">
        <v>0</v>
      </c>
      <c r="N4547" s="190">
        <v>0</v>
      </c>
      <c r="O4547" s="190">
        <v>0</v>
      </c>
      <c r="P4547" s="189">
        <f t="shared" si="400"/>
        <v>5711669.46</v>
      </c>
      <c r="Q4547" s="191">
        <f t="shared" si="401"/>
        <v>1229.4000000000001</v>
      </c>
      <c r="R4547" s="191">
        <f t="shared" si="402"/>
        <v>1229.4000000000001</v>
      </c>
      <c r="S4547" s="90" t="s">
        <v>42</v>
      </c>
      <c r="T4547" s="55" t="s">
        <v>34</v>
      </c>
    </row>
    <row r="4548" spans="1:20">
      <c r="A4548" s="27">
        <v>125</v>
      </c>
      <c r="B4548" s="90" t="s">
        <v>2723</v>
      </c>
      <c r="C4548" s="55">
        <v>1963</v>
      </c>
      <c r="D4548" s="55" t="s">
        <v>333</v>
      </c>
      <c r="E4548" s="55" t="s">
        <v>28</v>
      </c>
      <c r="F4548" s="55">
        <v>4</v>
      </c>
      <c r="G4548" s="55">
        <v>2</v>
      </c>
      <c r="H4548" s="190">
        <v>1735.9</v>
      </c>
      <c r="I4548" s="190">
        <v>1735.9</v>
      </c>
      <c r="J4548" s="190">
        <v>1290.8</v>
      </c>
      <c r="K4548" s="190">
        <v>73</v>
      </c>
      <c r="L4548" s="189">
        <f>'Форма 2'!C4552</f>
        <v>10342700.507999999</v>
      </c>
      <c r="M4548" s="190">
        <v>0</v>
      </c>
      <c r="N4548" s="190">
        <v>0</v>
      </c>
      <c r="O4548" s="190">
        <v>0</v>
      </c>
      <c r="P4548" s="189">
        <f t="shared" si="400"/>
        <v>10342700.507999999</v>
      </c>
      <c r="Q4548" s="191">
        <f t="shared" si="401"/>
        <v>5958.119999999999</v>
      </c>
      <c r="R4548" s="191">
        <f t="shared" si="402"/>
        <v>5958.119999999999</v>
      </c>
      <c r="S4548" s="90" t="s">
        <v>42</v>
      </c>
      <c r="T4548" s="55" t="s">
        <v>34</v>
      </c>
    </row>
    <row r="4549" spans="1:20">
      <c r="A4549" s="27">
        <v>126</v>
      </c>
      <c r="B4549" s="90" t="s">
        <v>2724</v>
      </c>
      <c r="C4549" s="55">
        <v>1967</v>
      </c>
      <c r="D4549" s="55" t="s">
        <v>333</v>
      </c>
      <c r="E4549" s="55" t="s">
        <v>28</v>
      </c>
      <c r="F4549" s="55">
        <v>5</v>
      </c>
      <c r="G4549" s="55">
        <v>2</v>
      </c>
      <c r="H4549" s="190">
        <v>1984.3</v>
      </c>
      <c r="I4549" s="190">
        <v>1984.3</v>
      </c>
      <c r="J4549" s="190">
        <v>1808.9</v>
      </c>
      <c r="K4549" s="190">
        <v>88</v>
      </c>
      <c r="L4549" s="189">
        <f>'Форма 2'!C4553</f>
        <v>6311403.4809999997</v>
      </c>
      <c r="M4549" s="190">
        <v>0</v>
      </c>
      <c r="N4549" s="190">
        <v>0</v>
      </c>
      <c r="O4549" s="190">
        <v>0</v>
      </c>
      <c r="P4549" s="189">
        <f t="shared" si="400"/>
        <v>6311403.4809999997</v>
      </c>
      <c r="Q4549" s="191">
        <f t="shared" si="401"/>
        <v>3180.67</v>
      </c>
      <c r="R4549" s="191">
        <f t="shared" si="402"/>
        <v>3180.67</v>
      </c>
      <c r="S4549" s="90" t="s">
        <v>42</v>
      </c>
      <c r="T4549" s="55" t="s">
        <v>34</v>
      </c>
    </row>
    <row r="4550" spans="1:20">
      <c r="A4550" s="27">
        <v>127</v>
      </c>
      <c r="B4550" s="90" t="s">
        <v>2725</v>
      </c>
      <c r="C4550" s="55">
        <v>1968</v>
      </c>
      <c r="D4550" s="55" t="s">
        <v>333</v>
      </c>
      <c r="E4550" s="55" t="s">
        <v>28</v>
      </c>
      <c r="F4550" s="55">
        <v>5</v>
      </c>
      <c r="G4550" s="55">
        <v>2</v>
      </c>
      <c r="H4550" s="190">
        <v>1954.8</v>
      </c>
      <c r="I4550" s="190">
        <v>1954.8</v>
      </c>
      <c r="J4550" s="190">
        <v>1569.2</v>
      </c>
      <c r="K4550" s="190">
        <v>78</v>
      </c>
      <c r="L4550" s="189">
        <f>'Форма 2'!C4554</f>
        <v>6217573.716</v>
      </c>
      <c r="M4550" s="190">
        <v>0</v>
      </c>
      <c r="N4550" s="190">
        <v>0</v>
      </c>
      <c r="O4550" s="190">
        <v>0</v>
      </c>
      <c r="P4550" s="189">
        <f t="shared" si="400"/>
        <v>6217573.716</v>
      </c>
      <c r="Q4550" s="191">
        <f t="shared" si="401"/>
        <v>3180.67</v>
      </c>
      <c r="R4550" s="191">
        <f t="shared" si="402"/>
        <v>3180.67</v>
      </c>
      <c r="S4550" s="90" t="s">
        <v>42</v>
      </c>
      <c r="T4550" s="55" t="s">
        <v>34</v>
      </c>
    </row>
    <row r="4551" spans="1:20">
      <c r="A4551" s="27">
        <v>128</v>
      </c>
      <c r="B4551" s="90" t="s">
        <v>2726</v>
      </c>
      <c r="C4551" s="55">
        <v>1973</v>
      </c>
      <c r="D4551" s="55" t="s">
        <v>333</v>
      </c>
      <c r="E4551" s="55" t="s">
        <v>28</v>
      </c>
      <c r="F4551" s="55">
        <v>5</v>
      </c>
      <c r="G4551" s="55">
        <v>4</v>
      </c>
      <c r="H4551" s="190">
        <v>4466.8999999999996</v>
      </c>
      <c r="I4551" s="190">
        <v>4466.8999999999996</v>
      </c>
      <c r="J4551" s="190">
        <v>3370.7</v>
      </c>
      <c r="K4551" s="190">
        <v>196</v>
      </c>
      <c r="L4551" s="189">
        <f>'Форма 2'!C4555</f>
        <v>4787623.419999999</v>
      </c>
      <c r="M4551" s="190">
        <v>0</v>
      </c>
      <c r="N4551" s="190">
        <v>0</v>
      </c>
      <c r="O4551" s="190">
        <v>0</v>
      </c>
      <c r="P4551" s="189">
        <f t="shared" si="400"/>
        <v>4787623.419999999</v>
      </c>
      <c r="Q4551" s="191">
        <f t="shared" si="401"/>
        <v>1071.8</v>
      </c>
      <c r="R4551" s="191">
        <f t="shared" si="402"/>
        <v>1071.8</v>
      </c>
      <c r="S4551" s="90" t="s">
        <v>42</v>
      </c>
      <c r="T4551" s="55" t="s">
        <v>34</v>
      </c>
    </row>
    <row r="4552" spans="1:20">
      <c r="A4552" s="27">
        <v>129</v>
      </c>
      <c r="B4552" s="90" t="s">
        <v>2727</v>
      </c>
      <c r="C4552" s="55">
        <v>1974</v>
      </c>
      <c r="D4552" s="55" t="s">
        <v>333</v>
      </c>
      <c r="E4552" s="55" t="s">
        <v>28</v>
      </c>
      <c r="F4552" s="55">
        <v>5</v>
      </c>
      <c r="G4552" s="55">
        <v>1</v>
      </c>
      <c r="H4552" s="190">
        <v>2168</v>
      </c>
      <c r="I4552" s="190">
        <v>2168</v>
      </c>
      <c r="J4552" s="190">
        <v>2168</v>
      </c>
      <c r="K4552" s="190">
        <v>176</v>
      </c>
      <c r="L4552" s="189">
        <f>'Форма 2'!C4556</f>
        <v>3656115.2</v>
      </c>
      <c r="M4552" s="190">
        <v>0</v>
      </c>
      <c r="N4552" s="190">
        <v>0</v>
      </c>
      <c r="O4552" s="190">
        <v>0</v>
      </c>
      <c r="P4552" s="189">
        <f t="shared" si="400"/>
        <v>3656115.2</v>
      </c>
      <c r="Q4552" s="191">
        <f t="shared" si="401"/>
        <v>1686.4</v>
      </c>
      <c r="R4552" s="191">
        <f t="shared" si="402"/>
        <v>1686.4</v>
      </c>
      <c r="S4552" s="90" t="s">
        <v>42</v>
      </c>
      <c r="T4552" s="55" t="s">
        <v>35</v>
      </c>
    </row>
    <row r="4553" spans="1:20">
      <c r="A4553" s="27">
        <v>130</v>
      </c>
      <c r="B4553" s="90" t="s">
        <v>2728</v>
      </c>
      <c r="C4553" s="55">
        <v>1978</v>
      </c>
      <c r="D4553" s="55" t="s">
        <v>333</v>
      </c>
      <c r="E4553" s="55" t="s">
        <v>328</v>
      </c>
      <c r="F4553" s="55">
        <v>5</v>
      </c>
      <c r="G4553" s="55">
        <v>8</v>
      </c>
      <c r="H4553" s="190">
        <v>6365.9</v>
      </c>
      <c r="I4553" s="190">
        <v>6365.9</v>
      </c>
      <c r="J4553" s="190">
        <v>5714.4</v>
      </c>
      <c r="K4553" s="190">
        <v>318</v>
      </c>
      <c r="L4553" s="189">
        <f>'Форма 2'!C4557</f>
        <v>7826237.46</v>
      </c>
      <c r="M4553" s="190">
        <v>0</v>
      </c>
      <c r="N4553" s="190">
        <v>0</v>
      </c>
      <c r="O4553" s="190">
        <v>0</v>
      </c>
      <c r="P4553" s="189">
        <f t="shared" si="400"/>
        <v>7826237.46</v>
      </c>
      <c r="Q4553" s="191">
        <f t="shared" si="401"/>
        <v>1229.4000000000001</v>
      </c>
      <c r="R4553" s="191">
        <f t="shared" si="402"/>
        <v>1229.4000000000001</v>
      </c>
      <c r="S4553" s="90" t="s">
        <v>42</v>
      </c>
      <c r="T4553" s="55" t="s">
        <v>34</v>
      </c>
    </row>
    <row r="4554" spans="1:20">
      <c r="A4554" s="27">
        <v>131</v>
      </c>
      <c r="B4554" s="90" t="s">
        <v>2729</v>
      </c>
      <c r="C4554" s="55">
        <v>1973</v>
      </c>
      <c r="D4554" s="55">
        <v>2005</v>
      </c>
      <c r="E4554" s="55" t="s">
        <v>28</v>
      </c>
      <c r="F4554" s="55">
        <v>2</v>
      </c>
      <c r="G4554" s="55">
        <v>2</v>
      </c>
      <c r="H4554" s="190">
        <v>712.5</v>
      </c>
      <c r="I4554" s="190">
        <v>712.5</v>
      </c>
      <c r="J4554" s="190">
        <v>711.3</v>
      </c>
      <c r="K4554" s="190">
        <v>16</v>
      </c>
      <c r="L4554" s="189">
        <f>'Форма 2'!C4558</f>
        <v>1393137</v>
      </c>
      <c r="M4554" s="190">
        <v>0</v>
      </c>
      <c r="N4554" s="190">
        <v>0</v>
      </c>
      <c r="O4554" s="190">
        <v>0</v>
      </c>
      <c r="P4554" s="189">
        <f t="shared" si="400"/>
        <v>1393137</v>
      </c>
      <c r="Q4554" s="191">
        <f t="shared" si="401"/>
        <v>1955.28</v>
      </c>
      <c r="R4554" s="191">
        <f t="shared" si="402"/>
        <v>1955.28</v>
      </c>
      <c r="S4554" s="90" t="s">
        <v>42</v>
      </c>
      <c r="T4554" s="55" t="s">
        <v>34</v>
      </c>
    </row>
    <row r="4555" spans="1:20">
      <c r="A4555" s="160">
        <v>132</v>
      </c>
      <c r="B4555" s="200" t="s">
        <v>2730</v>
      </c>
      <c r="C4555" s="55">
        <v>1975</v>
      </c>
      <c r="D4555" s="55">
        <v>2008</v>
      </c>
      <c r="E4555" s="55" t="s">
        <v>28</v>
      </c>
      <c r="F4555" s="55">
        <v>2</v>
      </c>
      <c r="G4555" s="55">
        <v>3</v>
      </c>
      <c r="H4555" s="190">
        <v>822.7</v>
      </c>
      <c r="I4555" s="190">
        <v>822.7</v>
      </c>
      <c r="J4555" s="190">
        <v>820.9</v>
      </c>
      <c r="K4555" s="190">
        <v>50</v>
      </c>
      <c r="L4555" s="189">
        <f>'Форма 2'!C4559</f>
        <v>1608608.8560000001</v>
      </c>
      <c r="M4555" s="190">
        <v>0</v>
      </c>
      <c r="N4555" s="190">
        <v>0</v>
      </c>
      <c r="O4555" s="190">
        <v>0</v>
      </c>
      <c r="P4555" s="189">
        <f t="shared" si="400"/>
        <v>1608608.8560000001</v>
      </c>
      <c r="Q4555" s="191">
        <f t="shared" si="401"/>
        <v>1955.28</v>
      </c>
      <c r="R4555" s="191">
        <f t="shared" si="402"/>
        <v>1955.28</v>
      </c>
      <c r="S4555" s="90" t="s">
        <v>42</v>
      </c>
      <c r="T4555" s="55" t="s">
        <v>34</v>
      </c>
    </row>
    <row r="4556" spans="1:20" ht="15.75">
      <c r="A4556" s="162"/>
      <c r="B4556" s="163" t="s">
        <v>4722</v>
      </c>
      <c r="C4556" s="150"/>
      <c r="D4556" s="61"/>
      <c r="E4556" s="61"/>
      <c r="F4556" s="73"/>
      <c r="G4556" s="73"/>
      <c r="H4556" s="51">
        <f t="shared" ref="H4556:K4556" si="403">SUM(H4557:H4565)</f>
        <v>4698</v>
      </c>
      <c r="I4556" s="51">
        <f t="shared" si="403"/>
        <v>3187.4</v>
      </c>
      <c r="J4556" s="51">
        <f t="shared" si="403"/>
        <v>3187.4</v>
      </c>
      <c r="K4556" s="51">
        <f t="shared" si="403"/>
        <v>252</v>
      </c>
      <c r="L4556" s="51">
        <f>SUM(L4557:L4565)</f>
        <v>8341287.1409999998</v>
      </c>
      <c r="M4556" s="20"/>
      <c r="N4556" s="20"/>
      <c r="O4556" s="20"/>
      <c r="P4556" s="51"/>
      <c r="Q4556" s="128"/>
      <c r="R4556" s="128"/>
      <c r="S4556" s="20"/>
      <c r="T4556" s="61"/>
    </row>
    <row r="4557" spans="1:20">
      <c r="A4557" s="137">
        <v>1</v>
      </c>
      <c r="B4557" s="199" t="s">
        <v>4539</v>
      </c>
      <c r="C4557" s="55">
        <v>1965</v>
      </c>
      <c r="D4557" s="55" t="s">
        <v>333</v>
      </c>
      <c r="E4557" s="90" t="s">
        <v>335</v>
      </c>
      <c r="F4557" s="55">
        <v>2</v>
      </c>
      <c r="G4557" s="55">
        <v>2</v>
      </c>
      <c r="H4557" s="190">
        <v>476</v>
      </c>
      <c r="I4557" s="190">
        <v>310.2</v>
      </c>
      <c r="J4557" s="190">
        <v>310.2</v>
      </c>
      <c r="K4557" s="190">
        <v>24</v>
      </c>
      <c r="L4557" s="189">
        <f>'Форма 2'!C4561</f>
        <v>289857.08399999997</v>
      </c>
      <c r="M4557" s="190">
        <v>0</v>
      </c>
      <c r="N4557" s="190">
        <v>0</v>
      </c>
      <c r="O4557" s="190">
        <v>0</v>
      </c>
      <c r="P4557" s="189">
        <f t="shared" si="400"/>
        <v>289857.08399999997</v>
      </c>
      <c r="Q4557" s="191">
        <f t="shared" si="401"/>
        <v>934.42</v>
      </c>
      <c r="R4557" s="191">
        <f t="shared" si="402"/>
        <v>934.42</v>
      </c>
      <c r="S4557" s="90" t="s">
        <v>42</v>
      </c>
      <c r="T4557" s="55" t="s">
        <v>34</v>
      </c>
    </row>
    <row r="4558" spans="1:20">
      <c r="A4558" s="27">
        <v>2</v>
      </c>
      <c r="B4558" s="90" t="s">
        <v>4540</v>
      </c>
      <c r="C4558" s="55">
        <v>1970</v>
      </c>
      <c r="D4558" s="55" t="s">
        <v>333</v>
      </c>
      <c r="E4558" s="90" t="s">
        <v>335</v>
      </c>
      <c r="F4558" s="55">
        <v>2</v>
      </c>
      <c r="G4558" s="55">
        <v>2</v>
      </c>
      <c r="H4558" s="190">
        <v>378</v>
      </c>
      <c r="I4558" s="190">
        <v>289.5</v>
      </c>
      <c r="J4558" s="190">
        <v>289.5</v>
      </c>
      <c r="K4558" s="190">
        <v>34</v>
      </c>
      <c r="L4558" s="189">
        <f>'Форма 2'!C4562</f>
        <v>1065070.5</v>
      </c>
      <c r="M4558" s="190">
        <v>0</v>
      </c>
      <c r="N4558" s="190">
        <v>0</v>
      </c>
      <c r="O4558" s="190">
        <v>0</v>
      </c>
      <c r="P4558" s="189">
        <f t="shared" si="400"/>
        <v>1065070.5</v>
      </c>
      <c r="Q4558" s="191">
        <f t="shared" si="401"/>
        <v>3679</v>
      </c>
      <c r="R4558" s="191">
        <f t="shared" si="402"/>
        <v>3679</v>
      </c>
      <c r="S4558" s="90" t="s">
        <v>42</v>
      </c>
      <c r="T4558" s="55" t="s">
        <v>34</v>
      </c>
    </row>
    <row r="4559" spans="1:20">
      <c r="A4559" s="27">
        <v>3</v>
      </c>
      <c r="B4559" s="90" t="s">
        <v>4541</v>
      </c>
      <c r="C4559" s="55">
        <v>1972</v>
      </c>
      <c r="D4559" s="55" t="s">
        <v>333</v>
      </c>
      <c r="E4559" s="90" t="s">
        <v>335</v>
      </c>
      <c r="F4559" s="55">
        <v>2</v>
      </c>
      <c r="G4559" s="55">
        <v>2</v>
      </c>
      <c r="H4559" s="190">
        <v>378</v>
      </c>
      <c r="I4559" s="190">
        <v>285.3</v>
      </c>
      <c r="J4559" s="190">
        <v>285.3</v>
      </c>
      <c r="K4559" s="190">
        <v>41</v>
      </c>
      <c r="L4559" s="189">
        <f>'Форма 2'!C4563</f>
        <v>1832256.513</v>
      </c>
      <c r="M4559" s="190">
        <v>0</v>
      </c>
      <c r="N4559" s="190">
        <v>0</v>
      </c>
      <c r="O4559" s="190">
        <v>0</v>
      </c>
      <c r="P4559" s="189">
        <f t="shared" si="400"/>
        <v>1832256.513</v>
      </c>
      <c r="Q4559" s="191">
        <f t="shared" si="401"/>
        <v>6422.21</v>
      </c>
      <c r="R4559" s="191">
        <f t="shared" si="402"/>
        <v>6422.21</v>
      </c>
      <c r="S4559" s="90" t="s">
        <v>42</v>
      </c>
      <c r="T4559" s="55" t="s">
        <v>34</v>
      </c>
    </row>
    <row r="4560" spans="1:20">
      <c r="A4560" s="27">
        <v>4</v>
      </c>
      <c r="B4560" s="90" t="s">
        <v>4543</v>
      </c>
      <c r="C4560" s="55">
        <v>1976</v>
      </c>
      <c r="D4560" s="55">
        <v>2018</v>
      </c>
      <c r="E4560" s="90" t="s">
        <v>335</v>
      </c>
      <c r="F4560" s="55">
        <v>2</v>
      </c>
      <c r="G4560" s="55">
        <v>2</v>
      </c>
      <c r="H4560" s="190">
        <v>725</v>
      </c>
      <c r="I4560" s="190">
        <v>420.9</v>
      </c>
      <c r="J4560" s="190">
        <v>420.9</v>
      </c>
      <c r="K4560" s="190">
        <v>37</v>
      </c>
      <c r="L4560" s="189">
        <f>'Форма 2'!C4564</f>
        <v>1154617.0889999999</v>
      </c>
      <c r="M4560" s="190">
        <v>0</v>
      </c>
      <c r="N4560" s="190">
        <v>0</v>
      </c>
      <c r="O4560" s="190">
        <v>0</v>
      </c>
      <c r="P4560" s="189">
        <f t="shared" si="400"/>
        <v>1154617.0889999999</v>
      </c>
      <c r="Q4560" s="191">
        <f t="shared" si="401"/>
        <v>2743.21</v>
      </c>
      <c r="R4560" s="191">
        <f t="shared" si="402"/>
        <v>2743.21</v>
      </c>
      <c r="S4560" s="90" t="s">
        <v>42</v>
      </c>
      <c r="T4560" s="55" t="s">
        <v>34</v>
      </c>
    </row>
    <row r="4561" spans="1:20">
      <c r="A4561" s="27">
        <v>5</v>
      </c>
      <c r="B4561" s="90" t="s">
        <v>4544</v>
      </c>
      <c r="C4561" s="55">
        <v>1978</v>
      </c>
      <c r="D4561" s="55" t="s">
        <v>333</v>
      </c>
      <c r="E4561" s="90" t="s">
        <v>335</v>
      </c>
      <c r="F4561" s="55">
        <v>2</v>
      </c>
      <c r="G4561" s="55">
        <v>2</v>
      </c>
      <c r="H4561" s="190">
        <v>746</v>
      </c>
      <c r="I4561" s="190">
        <v>435</v>
      </c>
      <c r="J4561" s="190">
        <v>435</v>
      </c>
      <c r="K4561" s="190">
        <v>36</v>
      </c>
      <c r="L4561" s="189">
        <f>'Форма 2'!C4565</f>
        <v>1193296.3500000001</v>
      </c>
      <c r="M4561" s="190">
        <v>0</v>
      </c>
      <c r="N4561" s="190">
        <v>0</v>
      </c>
      <c r="O4561" s="190">
        <v>0</v>
      </c>
      <c r="P4561" s="189">
        <f t="shared" si="400"/>
        <v>1193296.3500000001</v>
      </c>
      <c r="Q4561" s="191">
        <f t="shared" si="401"/>
        <v>2743.21</v>
      </c>
      <c r="R4561" s="191">
        <f t="shared" si="402"/>
        <v>2743.21</v>
      </c>
      <c r="S4561" s="90" t="s">
        <v>42</v>
      </c>
      <c r="T4561" s="55" t="s">
        <v>34</v>
      </c>
    </row>
    <row r="4562" spans="1:20">
      <c r="A4562" s="27">
        <v>6</v>
      </c>
      <c r="B4562" s="90" t="s">
        <v>4545</v>
      </c>
      <c r="C4562" s="55">
        <v>1978</v>
      </c>
      <c r="D4562" s="55" t="s">
        <v>333</v>
      </c>
      <c r="E4562" s="90" t="s">
        <v>335</v>
      </c>
      <c r="F4562" s="55">
        <v>2</v>
      </c>
      <c r="G4562" s="55">
        <v>2</v>
      </c>
      <c r="H4562" s="190">
        <v>517.5</v>
      </c>
      <c r="I4562" s="190">
        <v>289.3</v>
      </c>
      <c r="J4562" s="190">
        <v>289.3</v>
      </c>
      <c r="K4562" s="190">
        <v>25</v>
      </c>
      <c r="L4562" s="189">
        <f>'Форма 2'!C4566</f>
        <v>109300.433</v>
      </c>
      <c r="M4562" s="190">
        <v>0</v>
      </c>
      <c r="N4562" s="190">
        <v>0</v>
      </c>
      <c r="O4562" s="190">
        <v>0</v>
      </c>
      <c r="P4562" s="189">
        <f t="shared" si="400"/>
        <v>109300.433</v>
      </c>
      <c r="Q4562" s="191">
        <f t="shared" si="401"/>
        <v>377.81</v>
      </c>
      <c r="R4562" s="191">
        <f t="shared" si="402"/>
        <v>377.81</v>
      </c>
      <c r="S4562" s="90" t="s">
        <v>42</v>
      </c>
      <c r="T4562" s="55" t="s">
        <v>34</v>
      </c>
    </row>
    <row r="4563" spans="1:20">
      <c r="A4563" s="27">
        <v>7</v>
      </c>
      <c r="B4563" s="90" t="s">
        <v>4546</v>
      </c>
      <c r="C4563" s="55">
        <v>1972</v>
      </c>
      <c r="D4563" s="55" t="s">
        <v>333</v>
      </c>
      <c r="E4563" s="90" t="s">
        <v>335</v>
      </c>
      <c r="F4563" s="55">
        <v>2</v>
      </c>
      <c r="G4563" s="55">
        <v>2</v>
      </c>
      <c r="H4563" s="190">
        <v>515.4</v>
      </c>
      <c r="I4563" s="190">
        <v>444.9</v>
      </c>
      <c r="J4563" s="190">
        <v>444.9</v>
      </c>
      <c r="K4563" s="190">
        <v>20</v>
      </c>
      <c r="L4563" s="189">
        <f>'Форма 2'!C4567</f>
        <v>1220454.129</v>
      </c>
      <c r="M4563" s="190">
        <v>0</v>
      </c>
      <c r="N4563" s="190">
        <v>0</v>
      </c>
      <c r="O4563" s="190">
        <v>0</v>
      </c>
      <c r="P4563" s="189">
        <f t="shared" si="400"/>
        <v>1220454.129</v>
      </c>
      <c r="Q4563" s="191">
        <f t="shared" si="401"/>
        <v>2743.21</v>
      </c>
      <c r="R4563" s="191">
        <f t="shared" si="402"/>
        <v>2743.21</v>
      </c>
      <c r="S4563" s="90" t="s">
        <v>42</v>
      </c>
      <c r="T4563" s="55" t="s">
        <v>34</v>
      </c>
    </row>
    <row r="4564" spans="1:20">
      <c r="A4564" s="27">
        <v>8</v>
      </c>
      <c r="B4564" s="90" t="s">
        <v>4547</v>
      </c>
      <c r="C4564" s="55">
        <v>1975</v>
      </c>
      <c r="D4564" s="55" t="s">
        <v>333</v>
      </c>
      <c r="E4564" s="90" t="s">
        <v>335</v>
      </c>
      <c r="F4564" s="55">
        <v>2</v>
      </c>
      <c r="G4564" s="55">
        <v>2</v>
      </c>
      <c r="H4564" s="190">
        <v>518.5</v>
      </c>
      <c r="I4564" s="190">
        <v>493.9</v>
      </c>
      <c r="J4564" s="190">
        <v>493.9</v>
      </c>
      <c r="K4564" s="190">
        <v>25</v>
      </c>
      <c r="L4564" s="189">
        <f>'Форма 2'!C4568</f>
        <v>1354871.419</v>
      </c>
      <c r="M4564" s="190">
        <v>0</v>
      </c>
      <c r="N4564" s="190">
        <v>0</v>
      </c>
      <c r="O4564" s="190">
        <v>0</v>
      </c>
      <c r="P4564" s="189">
        <f t="shared" si="400"/>
        <v>1354871.419</v>
      </c>
      <c r="Q4564" s="191">
        <f t="shared" si="401"/>
        <v>2743.21</v>
      </c>
      <c r="R4564" s="191">
        <f t="shared" si="402"/>
        <v>2743.21</v>
      </c>
      <c r="S4564" s="90" t="s">
        <v>42</v>
      </c>
      <c r="T4564" s="55" t="s">
        <v>34</v>
      </c>
    </row>
    <row r="4565" spans="1:20">
      <c r="A4565" s="160">
        <v>9</v>
      </c>
      <c r="B4565" s="200" t="s">
        <v>3420</v>
      </c>
      <c r="C4565" s="55">
        <v>1965</v>
      </c>
      <c r="D4565" s="55" t="s">
        <v>333</v>
      </c>
      <c r="E4565" s="90" t="s">
        <v>335</v>
      </c>
      <c r="F4565" s="55">
        <v>2</v>
      </c>
      <c r="G4565" s="55">
        <v>1</v>
      </c>
      <c r="H4565" s="190">
        <v>443.6</v>
      </c>
      <c r="I4565" s="190">
        <v>218.4</v>
      </c>
      <c r="J4565" s="190">
        <v>218.4</v>
      </c>
      <c r="K4565" s="190">
        <v>10</v>
      </c>
      <c r="L4565" s="189">
        <f>'Форма 2'!C4569</f>
        <v>121563.62400000001</v>
      </c>
      <c r="M4565" s="190">
        <v>0</v>
      </c>
      <c r="N4565" s="190">
        <v>0</v>
      </c>
      <c r="O4565" s="190">
        <v>0</v>
      </c>
      <c r="P4565" s="189">
        <f t="shared" si="400"/>
        <v>121563.62400000001</v>
      </c>
      <c r="Q4565" s="191">
        <f t="shared" si="401"/>
        <v>556.61</v>
      </c>
      <c r="R4565" s="191">
        <f t="shared" si="402"/>
        <v>556.61</v>
      </c>
      <c r="S4565" s="90" t="s">
        <v>42</v>
      </c>
      <c r="T4565" s="55" t="s">
        <v>34</v>
      </c>
    </row>
    <row r="4566" spans="1:20" ht="15.75">
      <c r="A4566" s="162"/>
      <c r="B4566" s="163" t="s">
        <v>4723</v>
      </c>
      <c r="C4566" s="150"/>
      <c r="D4566" s="61"/>
      <c r="E4566" s="61"/>
      <c r="F4566" s="73"/>
      <c r="G4566" s="73"/>
      <c r="H4566" s="51">
        <f t="shared" ref="H4566:K4566" si="404">SUM(H4567)</f>
        <v>524.4</v>
      </c>
      <c r="I4566" s="51">
        <f t="shared" si="404"/>
        <v>462.4</v>
      </c>
      <c r="J4566" s="51">
        <f t="shared" si="404"/>
        <v>462.4</v>
      </c>
      <c r="K4566" s="51">
        <f t="shared" si="404"/>
        <v>20</v>
      </c>
      <c r="L4566" s="51">
        <f>SUM(L4567)</f>
        <v>1875868.9439999999</v>
      </c>
      <c r="M4566" s="20"/>
      <c r="N4566" s="20"/>
      <c r="O4566" s="20"/>
      <c r="P4566" s="51"/>
      <c r="Q4566" s="128"/>
      <c r="R4566" s="128"/>
      <c r="S4566" s="20"/>
      <c r="T4566" s="61"/>
    </row>
    <row r="4567" spans="1:20">
      <c r="A4567" s="161">
        <v>1</v>
      </c>
      <c r="B4567" s="272" t="s">
        <v>4550</v>
      </c>
      <c r="C4567" s="55">
        <v>1971</v>
      </c>
      <c r="D4567" s="55"/>
      <c r="E4567" s="90" t="s">
        <v>412</v>
      </c>
      <c r="F4567" s="55">
        <v>2</v>
      </c>
      <c r="G4567" s="55">
        <v>1</v>
      </c>
      <c r="H4567" s="190">
        <v>524.4</v>
      </c>
      <c r="I4567" s="190">
        <v>462.4</v>
      </c>
      <c r="J4567" s="190">
        <v>462.4</v>
      </c>
      <c r="K4567" s="190">
        <v>20</v>
      </c>
      <c r="L4567" s="189">
        <f>'Форма 2'!C4571</f>
        <v>1875868.9439999999</v>
      </c>
      <c r="M4567" s="190">
        <v>0</v>
      </c>
      <c r="N4567" s="190">
        <v>0</v>
      </c>
      <c r="O4567" s="190">
        <v>0</v>
      </c>
      <c r="P4567" s="189">
        <f t="shared" si="400"/>
        <v>1875868.9439999999</v>
      </c>
      <c r="Q4567" s="191">
        <f t="shared" si="401"/>
        <v>4056.81</v>
      </c>
      <c r="R4567" s="191">
        <f t="shared" si="402"/>
        <v>4056.81</v>
      </c>
      <c r="S4567" s="90" t="s">
        <v>42</v>
      </c>
      <c r="T4567" s="55" t="s">
        <v>34</v>
      </c>
    </row>
    <row r="4568" spans="1:20" ht="15.75">
      <c r="A4568" s="162"/>
      <c r="B4568" s="163" t="s">
        <v>4724</v>
      </c>
      <c r="C4568" s="150"/>
      <c r="D4568" s="61"/>
      <c r="E4568" s="61"/>
      <c r="F4568" s="73"/>
      <c r="G4568" s="73"/>
      <c r="H4568" s="51">
        <f t="shared" ref="H4568:K4568" si="405">SUM(H4569:H4571)</f>
        <v>2320.3000000000002</v>
      </c>
      <c r="I4568" s="51">
        <f t="shared" si="405"/>
        <v>2134.3000000000002</v>
      </c>
      <c r="J4568" s="51">
        <f t="shared" si="405"/>
        <v>2134.3000000000002</v>
      </c>
      <c r="K4568" s="51">
        <f t="shared" si="405"/>
        <v>98</v>
      </c>
      <c r="L4568" s="51">
        <f>SUM(L4569:L4571)</f>
        <v>1187972.723</v>
      </c>
      <c r="M4568" s="20"/>
      <c r="N4568" s="20"/>
      <c r="O4568" s="20"/>
      <c r="P4568" s="51"/>
      <c r="Q4568" s="128"/>
      <c r="R4568" s="128"/>
      <c r="S4568" s="20"/>
      <c r="T4568" s="61"/>
    </row>
    <row r="4569" spans="1:20">
      <c r="A4569" s="137">
        <v>1</v>
      </c>
      <c r="B4569" s="199" t="s">
        <v>557</v>
      </c>
      <c r="C4569" s="55">
        <v>1985</v>
      </c>
      <c r="D4569" s="55" t="s">
        <v>341</v>
      </c>
      <c r="E4569" s="90" t="s">
        <v>346</v>
      </c>
      <c r="F4569" s="55">
        <v>2</v>
      </c>
      <c r="G4569" s="55">
        <v>2</v>
      </c>
      <c r="H4569" s="190">
        <v>818.3</v>
      </c>
      <c r="I4569" s="190">
        <v>759.7</v>
      </c>
      <c r="J4569" s="190">
        <v>759.7</v>
      </c>
      <c r="K4569" s="190">
        <v>36</v>
      </c>
      <c r="L4569" s="189">
        <f>'Форма 2'!C4573</f>
        <v>422856.61700000003</v>
      </c>
      <c r="M4569" s="190">
        <v>0</v>
      </c>
      <c r="N4569" s="190">
        <v>0</v>
      </c>
      <c r="O4569" s="190">
        <v>0</v>
      </c>
      <c r="P4569" s="189">
        <f t="shared" si="400"/>
        <v>422856.61700000003</v>
      </c>
      <c r="Q4569" s="191">
        <f t="shared" si="401"/>
        <v>556.61</v>
      </c>
      <c r="R4569" s="191">
        <f t="shared" si="402"/>
        <v>556.61</v>
      </c>
      <c r="S4569" s="90" t="s">
        <v>42</v>
      </c>
      <c r="T4569" s="55" t="s">
        <v>34</v>
      </c>
    </row>
    <row r="4570" spans="1:20">
      <c r="A4570" s="27">
        <v>2</v>
      </c>
      <c r="B4570" s="90" t="s">
        <v>558</v>
      </c>
      <c r="C4570" s="55">
        <v>1975</v>
      </c>
      <c r="D4570" s="55" t="s">
        <v>341</v>
      </c>
      <c r="E4570" s="90" t="s">
        <v>346</v>
      </c>
      <c r="F4570" s="55">
        <v>2</v>
      </c>
      <c r="G4570" s="55">
        <v>2</v>
      </c>
      <c r="H4570" s="190">
        <v>523.20000000000005</v>
      </c>
      <c r="I4570" s="190">
        <v>480.2</v>
      </c>
      <c r="J4570" s="190">
        <v>480.2</v>
      </c>
      <c r="K4570" s="190">
        <v>25</v>
      </c>
      <c r="L4570" s="189">
        <f>'Форма 2'!C4574</f>
        <v>267284.12199999997</v>
      </c>
      <c r="M4570" s="190">
        <v>0</v>
      </c>
      <c r="N4570" s="190">
        <v>0</v>
      </c>
      <c r="O4570" s="190">
        <v>0</v>
      </c>
      <c r="P4570" s="189">
        <f t="shared" si="400"/>
        <v>267284.12199999997</v>
      </c>
      <c r="Q4570" s="191">
        <f t="shared" si="401"/>
        <v>556.61</v>
      </c>
      <c r="R4570" s="191">
        <f t="shared" si="402"/>
        <v>556.61</v>
      </c>
      <c r="S4570" s="90" t="s">
        <v>42</v>
      </c>
      <c r="T4570" s="55" t="s">
        <v>34</v>
      </c>
    </row>
    <row r="4571" spans="1:20">
      <c r="A4571" s="160">
        <v>3</v>
      </c>
      <c r="B4571" s="200" t="s">
        <v>559</v>
      </c>
      <c r="C4571" s="55">
        <v>1974</v>
      </c>
      <c r="D4571" s="55" t="s">
        <v>341</v>
      </c>
      <c r="E4571" s="90" t="s">
        <v>346</v>
      </c>
      <c r="F4571" s="55">
        <v>2</v>
      </c>
      <c r="G4571" s="55">
        <v>3</v>
      </c>
      <c r="H4571" s="190">
        <v>978.8</v>
      </c>
      <c r="I4571" s="190">
        <v>894.4</v>
      </c>
      <c r="J4571" s="190">
        <v>894.4</v>
      </c>
      <c r="K4571" s="190">
        <v>37</v>
      </c>
      <c r="L4571" s="189">
        <f>'Форма 2'!C4575</f>
        <v>497831.984</v>
      </c>
      <c r="M4571" s="190">
        <v>0</v>
      </c>
      <c r="N4571" s="190">
        <v>0</v>
      </c>
      <c r="O4571" s="190">
        <v>0</v>
      </c>
      <c r="P4571" s="189">
        <f t="shared" si="400"/>
        <v>497831.984</v>
      </c>
      <c r="Q4571" s="191">
        <f t="shared" si="401"/>
        <v>556.61</v>
      </c>
      <c r="R4571" s="191">
        <f t="shared" si="402"/>
        <v>556.61</v>
      </c>
      <c r="S4571" s="90" t="s">
        <v>42</v>
      </c>
      <c r="T4571" s="55" t="s">
        <v>34</v>
      </c>
    </row>
    <row r="4572" spans="1:20" ht="15.75">
      <c r="A4572" s="162"/>
      <c r="B4572" s="163" t="s">
        <v>4725</v>
      </c>
      <c r="C4572" s="150"/>
      <c r="D4572" s="61"/>
      <c r="E4572" s="61"/>
      <c r="F4572" s="73"/>
      <c r="G4572" s="73"/>
      <c r="H4572" s="51">
        <f t="shared" ref="H4572:K4572" si="406">SUM(H4573:H4592)</f>
        <v>12050</v>
      </c>
      <c r="I4572" s="51">
        <f t="shared" si="406"/>
        <v>12050</v>
      </c>
      <c r="J4572" s="51">
        <f t="shared" si="406"/>
        <v>4026.4</v>
      </c>
      <c r="K4572" s="51">
        <f t="shared" si="406"/>
        <v>0</v>
      </c>
      <c r="L4572" s="51">
        <f>SUM(L4573:L4592)</f>
        <v>23562349.059999999</v>
      </c>
      <c r="M4572" s="20"/>
      <c r="N4572" s="20"/>
      <c r="O4572" s="20"/>
      <c r="P4572" s="51"/>
      <c r="Q4572" s="128"/>
      <c r="R4572" s="128"/>
      <c r="S4572" s="20"/>
      <c r="T4572" s="61"/>
    </row>
    <row r="4573" spans="1:20">
      <c r="A4573" s="137">
        <v>1</v>
      </c>
      <c r="B4573" s="199" t="s">
        <v>4552</v>
      </c>
      <c r="C4573" s="55">
        <v>1982</v>
      </c>
      <c r="D4573" s="55"/>
      <c r="E4573" s="90" t="s">
        <v>28</v>
      </c>
      <c r="F4573" s="55">
        <v>2</v>
      </c>
      <c r="G4573" s="55">
        <v>2</v>
      </c>
      <c r="H4573" s="190">
        <v>760.2</v>
      </c>
      <c r="I4573" s="190">
        <v>760.2</v>
      </c>
      <c r="J4573" s="190">
        <v>633.20000000000005</v>
      </c>
      <c r="K4573" s="190"/>
      <c r="L4573" s="189">
        <f>'Форма 2'!C4577</f>
        <v>986770.00800000003</v>
      </c>
      <c r="M4573" s="190">
        <v>0</v>
      </c>
      <c r="N4573" s="190">
        <v>0</v>
      </c>
      <c r="O4573" s="190">
        <v>0</v>
      </c>
      <c r="P4573" s="189">
        <f t="shared" si="400"/>
        <v>986770.00800000003</v>
      </c>
      <c r="Q4573" s="191">
        <f t="shared" si="401"/>
        <v>1298.04</v>
      </c>
      <c r="R4573" s="191">
        <f t="shared" si="402"/>
        <v>1298.04</v>
      </c>
      <c r="S4573" s="90" t="s">
        <v>42</v>
      </c>
      <c r="T4573" s="55" t="s">
        <v>34</v>
      </c>
    </row>
    <row r="4574" spans="1:20">
      <c r="A4574" s="27">
        <v>2</v>
      </c>
      <c r="B4574" s="90" t="s">
        <v>4556</v>
      </c>
      <c r="C4574" s="55">
        <v>1917</v>
      </c>
      <c r="D4574" s="55">
        <v>1968</v>
      </c>
      <c r="E4574" s="90" t="s">
        <v>327</v>
      </c>
      <c r="F4574" s="55">
        <v>2</v>
      </c>
      <c r="G4574" s="55">
        <v>1</v>
      </c>
      <c r="H4574" s="190">
        <v>167.6</v>
      </c>
      <c r="I4574" s="190">
        <v>167.6</v>
      </c>
      <c r="J4574" s="190">
        <v>103.3</v>
      </c>
      <c r="K4574" s="190"/>
      <c r="L4574" s="189">
        <f>'Форма 2'!C4578</f>
        <v>217551.50399999999</v>
      </c>
      <c r="M4574" s="190">
        <v>0</v>
      </c>
      <c r="N4574" s="190">
        <v>0</v>
      </c>
      <c r="O4574" s="190">
        <v>0</v>
      </c>
      <c r="P4574" s="189">
        <f t="shared" si="400"/>
        <v>217551.50399999999</v>
      </c>
      <c r="Q4574" s="191">
        <f t="shared" si="401"/>
        <v>1298.04</v>
      </c>
      <c r="R4574" s="191">
        <f t="shared" si="402"/>
        <v>1298.04</v>
      </c>
      <c r="S4574" s="90" t="s">
        <v>42</v>
      </c>
      <c r="T4574" s="55" t="s">
        <v>34</v>
      </c>
    </row>
    <row r="4575" spans="1:20">
      <c r="A4575" s="27">
        <v>3</v>
      </c>
      <c r="B4575" s="90" t="s">
        <v>3471</v>
      </c>
      <c r="C4575" s="55">
        <v>1968</v>
      </c>
      <c r="D4575" s="55"/>
      <c r="E4575" s="90" t="s">
        <v>420</v>
      </c>
      <c r="F4575" s="55">
        <v>2</v>
      </c>
      <c r="G4575" s="55">
        <v>1</v>
      </c>
      <c r="H4575" s="190">
        <v>376.4</v>
      </c>
      <c r="I4575" s="190">
        <v>376.4</v>
      </c>
      <c r="J4575" s="190">
        <v>343</v>
      </c>
      <c r="K4575" s="190"/>
      <c r="L4575" s="189">
        <f>'Форма 2'!C4579</f>
        <v>488582.25599999994</v>
      </c>
      <c r="M4575" s="190">
        <v>0</v>
      </c>
      <c r="N4575" s="190">
        <v>0</v>
      </c>
      <c r="O4575" s="190">
        <v>0</v>
      </c>
      <c r="P4575" s="189">
        <f t="shared" si="400"/>
        <v>488582.25599999994</v>
      </c>
      <c r="Q4575" s="191">
        <f t="shared" si="401"/>
        <v>1298.04</v>
      </c>
      <c r="R4575" s="191">
        <f t="shared" si="402"/>
        <v>1298.04</v>
      </c>
      <c r="S4575" s="90" t="s">
        <v>42</v>
      </c>
      <c r="T4575" s="55" t="s">
        <v>34</v>
      </c>
    </row>
    <row r="4576" spans="1:20">
      <c r="A4576" s="27">
        <v>4</v>
      </c>
      <c r="B4576" s="90" t="s">
        <v>3472</v>
      </c>
      <c r="C4576" s="55">
        <v>1905</v>
      </c>
      <c r="D4576" s="55"/>
      <c r="E4576" s="90" t="s">
        <v>327</v>
      </c>
      <c r="F4576" s="55">
        <v>2</v>
      </c>
      <c r="G4576" s="55">
        <v>1</v>
      </c>
      <c r="H4576" s="190">
        <v>167.2</v>
      </c>
      <c r="I4576" s="190">
        <v>167.2</v>
      </c>
      <c r="J4576" s="190"/>
      <c r="K4576" s="190"/>
      <c r="L4576" s="189">
        <f>'Форма 2'!C4580</f>
        <v>615128.79999999993</v>
      </c>
      <c r="M4576" s="190">
        <v>0</v>
      </c>
      <c r="N4576" s="190">
        <v>0</v>
      </c>
      <c r="O4576" s="190">
        <v>0</v>
      </c>
      <c r="P4576" s="189">
        <f t="shared" si="400"/>
        <v>615128.79999999993</v>
      </c>
      <c r="Q4576" s="191">
        <f t="shared" si="401"/>
        <v>3679</v>
      </c>
      <c r="R4576" s="191">
        <f t="shared" si="402"/>
        <v>3679</v>
      </c>
      <c r="S4576" s="90" t="s">
        <v>42</v>
      </c>
      <c r="T4576" s="55" t="s">
        <v>34</v>
      </c>
    </row>
    <row r="4577" spans="1:20">
      <c r="A4577" s="27">
        <v>5</v>
      </c>
      <c r="B4577" s="90" t="s">
        <v>3473</v>
      </c>
      <c r="C4577" s="55">
        <v>1972</v>
      </c>
      <c r="D4577" s="55"/>
      <c r="E4577" s="90" t="s">
        <v>423</v>
      </c>
      <c r="F4577" s="55">
        <v>2</v>
      </c>
      <c r="G4577" s="55">
        <v>2</v>
      </c>
      <c r="H4577" s="190">
        <v>633.20000000000005</v>
      </c>
      <c r="I4577" s="190">
        <v>633.20000000000005</v>
      </c>
      <c r="J4577" s="190"/>
      <c r="K4577" s="190"/>
      <c r="L4577" s="189">
        <f>'Форма 2'!C4581</f>
        <v>821918.92800000007</v>
      </c>
      <c r="M4577" s="190">
        <v>0</v>
      </c>
      <c r="N4577" s="190">
        <v>0</v>
      </c>
      <c r="O4577" s="190">
        <v>0</v>
      </c>
      <c r="P4577" s="189">
        <f t="shared" si="400"/>
        <v>821918.92800000007</v>
      </c>
      <c r="Q4577" s="191">
        <f t="shared" si="401"/>
        <v>1298.04</v>
      </c>
      <c r="R4577" s="191">
        <f t="shared" si="402"/>
        <v>1298.04</v>
      </c>
      <c r="S4577" s="90" t="s">
        <v>42</v>
      </c>
      <c r="T4577" s="55" t="s">
        <v>34</v>
      </c>
    </row>
    <row r="4578" spans="1:20">
      <c r="A4578" s="27">
        <v>6</v>
      </c>
      <c r="B4578" s="90" t="s">
        <v>3474</v>
      </c>
      <c r="C4578" s="55">
        <v>1973</v>
      </c>
      <c r="D4578" s="55"/>
      <c r="E4578" s="90" t="s">
        <v>28</v>
      </c>
      <c r="F4578" s="55">
        <v>2</v>
      </c>
      <c r="G4578" s="55">
        <v>2</v>
      </c>
      <c r="H4578" s="190">
        <v>633.20000000000005</v>
      </c>
      <c r="I4578" s="190">
        <v>633.20000000000005</v>
      </c>
      <c r="J4578" s="190"/>
      <c r="K4578" s="190"/>
      <c r="L4578" s="189">
        <f>'Форма 2'!C4582</f>
        <v>821918.92800000007</v>
      </c>
      <c r="M4578" s="190">
        <v>0</v>
      </c>
      <c r="N4578" s="190">
        <v>0</v>
      </c>
      <c r="O4578" s="190">
        <v>0</v>
      </c>
      <c r="P4578" s="189">
        <f t="shared" si="400"/>
        <v>821918.92800000007</v>
      </c>
      <c r="Q4578" s="191">
        <f t="shared" si="401"/>
        <v>1298.04</v>
      </c>
      <c r="R4578" s="191">
        <f t="shared" si="402"/>
        <v>1298.04</v>
      </c>
      <c r="S4578" s="90" t="s">
        <v>42</v>
      </c>
      <c r="T4578" s="55" t="s">
        <v>34</v>
      </c>
    </row>
    <row r="4579" spans="1:20">
      <c r="A4579" s="27">
        <v>7</v>
      </c>
      <c r="B4579" s="90" t="s">
        <v>3475</v>
      </c>
      <c r="C4579" s="55">
        <v>1973</v>
      </c>
      <c r="D4579" s="55"/>
      <c r="E4579" s="90" t="s">
        <v>28</v>
      </c>
      <c r="F4579" s="55">
        <v>2</v>
      </c>
      <c r="G4579" s="55">
        <v>2</v>
      </c>
      <c r="H4579" s="190">
        <v>633.20000000000005</v>
      </c>
      <c r="I4579" s="190">
        <v>633.20000000000005</v>
      </c>
      <c r="J4579" s="190"/>
      <c r="K4579" s="190"/>
      <c r="L4579" s="189">
        <f>'Форма 2'!C4583</f>
        <v>821918.92800000007</v>
      </c>
      <c r="M4579" s="190">
        <v>0</v>
      </c>
      <c r="N4579" s="190">
        <v>0</v>
      </c>
      <c r="O4579" s="190">
        <v>0</v>
      </c>
      <c r="P4579" s="189">
        <f t="shared" si="400"/>
        <v>821918.92800000007</v>
      </c>
      <c r="Q4579" s="191">
        <f t="shared" si="401"/>
        <v>1298.04</v>
      </c>
      <c r="R4579" s="191">
        <f t="shared" si="402"/>
        <v>1298.04</v>
      </c>
      <c r="S4579" s="90" t="s">
        <v>42</v>
      </c>
      <c r="T4579" s="55" t="s">
        <v>34</v>
      </c>
    </row>
    <row r="4580" spans="1:20">
      <c r="A4580" s="27">
        <v>8</v>
      </c>
      <c r="B4580" s="90" t="s">
        <v>3476</v>
      </c>
      <c r="C4580" s="55">
        <v>1974</v>
      </c>
      <c r="D4580" s="55"/>
      <c r="E4580" s="90" t="s">
        <v>425</v>
      </c>
      <c r="F4580" s="55">
        <v>2</v>
      </c>
      <c r="G4580" s="55">
        <v>2</v>
      </c>
      <c r="H4580" s="190">
        <v>549</v>
      </c>
      <c r="I4580" s="190">
        <v>549</v>
      </c>
      <c r="J4580" s="190">
        <v>498.4</v>
      </c>
      <c r="K4580" s="190"/>
      <c r="L4580" s="189">
        <f>'Форма 2'!C4584</f>
        <v>712623.96</v>
      </c>
      <c r="M4580" s="190">
        <v>0</v>
      </c>
      <c r="N4580" s="190">
        <v>0</v>
      </c>
      <c r="O4580" s="190">
        <v>0</v>
      </c>
      <c r="P4580" s="189">
        <f t="shared" si="400"/>
        <v>712623.96</v>
      </c>
      <c r="Q4580" s="191">
        <f t="shared" si="401"/>
        <v>1298.04</v>
      </c>
      <c r="R4580" s="191">
        <f t="shared" si="402"/>
        <v>1298.04</v>
      </c>
      <c r="S4580" s="90" t="s">
        <v>42</v>
      </c>
      <c r="T4580" s="55" t="s">
        <v>34</v>
      </c>
    </row>
    <row r="4581" spans="1:20">
      <c r="A4581" s="27">
        <v>9</v>
      </c>
      <c r="B4581" s="90" t="s">
        <v>3477</v>
      </c>
      <c r="C4581" s="55">
        <v>1917</v>
      </c>
      <c r="D4581" s="55"/>
      <c r="E4581" s="90" t="s">
        <v>422</v>
      </c>
      <c r="F4581" s="55">
        <v>2</v>
      </c>
      <c r="G4581" s="55">
        <v>1</v>
      </c>
      <c r="H4581" s="190">
        <v>298.89999999999998</v>
      </c>
      <c r="I4581" s="190">
        <v>298.89999999999998</v>
      </c>
      <c r="J4581" s="190"/>
      <c r="K4581" s="190"/>
      <c r="L4581" s="189">
        <f>'Форма 2'!C4585</f>
        <v>1099653.0999999999</v>
      </c>
      <c r="M4581" s="190">
        <v>0</v>
      </c>
      <c r="N4581" s="190">
        <v>0</v>
      </c>
      <c r="O4581" s="190">
        <v>0</v>
      </c>
      <c r="P4581" s="189">
        <f t="shared" si="400"/>
        <v>1099653.0999999999</v>
      </c>
      <c r="Q4581" s="191">
        <f t="shared" si="401"/>
        <v>3679</v>
      </c>
      <c r="R4581" s="191">
        <f t="shared" si="402"/>
        <v>3679</v>
      </c>
      <c r="S4581" s="90" t="s">
        <v>42</v>
      </c>
      <c r="T4581" s="55" t="s">
        <v>34</v>
      </c>
    </row>
    <row r="4582" spans="1:20">
      <c r="A4582" s="27">
        <v>10</v>
      </c>
      <c r="B4582" s="90" t="s">
        <v>3478</v>
      </c>
      <c r="C4582" s="55">
        <v>1970</v>
      </c>
      <c r="D4582" s="55"/>
      <c r="E4582" s="90" t="s">
        <v>426</v>
      </c>
      <c r="F4582" s="55">
        <v>2</v>
      </c>
      <c r="G4582" s="55">
        <v>2</v>
      </c>
      <c r="H4582" s="190">
        <v>517.9</v>
      </c>
      <c r="I4582" s="190">
        <v>517.9</v>
      </c>
      <c r="J4582" s="190">
        <v>458.9</v>
      </c>
      <c r="K4582" s="190"/>
      <c r="L4582" s="189">
        <f>'Форма 2'!C4586</f>
        <v>672254.91599999997</v>
      </c>
      <c r="M4582" s="190">
        <v>0</v>
      </c>
      <c r="N4582" s="190">
        <v>0</v>
      </c>
      <c r="O4582" s="190">
        <v>0</v>
      </c>
      <c r="P4582" s="189">
        <f t="shared" ref="P4582:P4639" si="407">L4582</f>
        <v>672254.91599999997</v>
      </c>
      <c r="Q4582" s="191">
        <f t="shared" ref="Q4582:Q4639" si="408">L4582/I4582</f>
        <v>1298.04</v>
      </c>
      <c r="R4582" s="191">
        <f t="shared" ref="R4582:R4639" si="409">Q4582</f>
        <v>1298.04</v>
      </c>
      <c r="S4582" s="90" t="s">
        <v>42</v>
      </c>
      <c r="T4582" s="55" t="s">
        <v>34</v>
      </c>
    </row>
    <row r="4583" spans="1:20">
      <c r="A4583" s="27">
        <v>11</v>
      </c>
      <c r="B4583" s="90" t="s">
        <v>3479</v>
      </c>
      <c r="C4583" s="55">
        <v>1970</v>
      </c>
      <c r="D4583" s="55"/>
      <c r="E4583" s="90" t="s">
        <v>425</v>
      </c>
      <c r="F4583" s="55">
        <v>2</v>
      </c>
      <c r="G4583" s="55">
        <v>2</v>
      </c>
      <c r="H4583" s="190">
        <v>842.8</v>
      </c>
      <c r="I4583" s="190">
        <v>842.8</v>
      </c>
      <c r="J4583" s="190">
        <v>746.6</v>
      </c>
      <c r="K4583" s="190"/>
      <c r="L4583" s="189">
        <f>'Форма 2'!C4587</f>
        <v>1093988.112</v>
      </c>
      <c r="M4583" s="190">
        <v>0</v>
      </c>
      <c r="N4583" s="190">
        <v>0</v>
      </c>
      <c r="O4583" s="190">
        <v>0</v>
      </c>
      <c r="P4583" s="189">
        <f t="shared" si="407"/>
        <v>1093988.112</v>
      </c>
      <c r="Q4583" s="191">
        <f t="shared" si="408"/>
        <v>1298.04</v>
      </c>
      <c r="R4583" s="191">
        <f t="shared" si="409"/>
        <v>1298.04</v>
      </c>
      <c r="S4583" s="90" t="s">
        <v>42</v>
      </c>
      <c r="T4583" s="55" t="s">
        <v>34</v>
      </c>
    </row>
    <row r="4584" spans="1:20">
      <c r="A4584" s="27">
        <v>12</v>
      </c>
      <c r="B4584" s="90" t="s">
        <v>3480</v>
      </c>
      <c r="C4584" s="55">
        <v>1905</v>
      </c>
      <c r="D4584" s="55"/>
      <c r="E4584" s="90" t="s">
        <v>421</v>
      </c>
      <c r="F4584" s="55">
        <v>2</v>
      </c>
      <c r="G4584" s="55">
        <v>1</v>
      </c>
      <c r="H4584" s="190">
        <v>250.8</v>
      </c>
      <c r="I4584" s="190">
        <v>250.8</v>
      </c>
      <c r="J4584" s="190">
        <v>180.9</v>
      </c>
      <c r="K4584" s="190"/>
      <c r="L4584" s="189">
        <f>'Форма 2'!C4588</f>
        <v>922693.20000000007</v>
      </c>
      <c r="M4584" s="190">
        <v>0</v>
      </c>
      <c r="N4584" s="190">
        <v>0</v>
      </c>
      <c r="O4584" s="190">
        <v>0</v>
      </c>
      <c r="P4584" s="189">
        <f t="shared" si="407"/>
        <v>922693.20000000007</v>
      </c>
      <c r="Q4584" s="191">
        <f t="shared" si="408"/>
        <v>3679</v>
      </c>
      <c r="R4584" s="191">
        <f t="shared" si="409"/>
        <v>3679</v>
      </c>
      <c r="S4584" s="90" t="s">
        <v>42</v>
      </c>
      <c r="T4584" s="55" t="s">
        <v>34</v>
      </c>
    </row>
    <row r="4585" spans="1:20">
      <c r="A4585" s="27">
        <v>13</v>
      </c>
      <c r="B4585" s="90" t="s">
        <v>3481</v>
      </c>
      <c r="C4585" s="55">
        <v>1905</v>
      </c>
      <c r="D4585" s="55"/>
      <c r="E4585" s="90" t="s">
        <v>427</v>
      </c>
      <c r="F4585" s="55">
        <v>2</v>
      </c>
      <c r="G4585" s="55">
        <v>1</v>
      </c>
      <c r="H4585" s="190">
        <v>198.3</v>
      </c>
      <c r="I4585" s="190">
        <v>198.3</v>
      </c>
      <c r="J4585" s="190">
        <v>180.6</v>
      </c>
      <c r="K4585" s="190"/>
      <c r="L4585" s="189">
        <f>'Форма 2'!C4589</f>
        <v>729545.70000000007</v>
      </c>
      <c r="M4585" s="190">
        <v>0</v>
      </c>
      <c r="N4585" s="190">
        <v>0</v>
      </c>
      <c r="O4585" s="190">
        <v>0</v>
      </c>
      <c r="P4585" s="189">
        <f t="shared" si="407"/>
        <v>729545.70000000007</v>
      </c>
      <c r="Q4585" s="191">
        <f t="shared" si="408"/>
        <v>3679</v>
      </c>
      <c r="R4585" s="191">
        <f t="shared" si="409"/>
        <v>3679</v>
      </c>
      <c r="S4585" s="90" t="s">
        <v>42</v>
      </c>
      <c r="T4585" s="55" t="s">
        <v>34</v>
      </c>
    </row>
    <row r="4586" spans="1:20">
      <c r="A4586" s="27">
        <v>14</v>
      </c>
      <c r="B4586" s="90" t="s">
        <v>3482</v>
      </c>
      <c r="C4586" s="55">
        <v>1917</v>
      </c>
      <c r="D4586" s="55"/>
      <c r="E4586" s="90" t="s">
        <v>422</v>
      </c>
      <c r="F4586" s="55">
        <v>2</v>
      </c>
      <c r="G4586" s="55">
        <v>2</v>
      </c>
      <c r="H4586" s="190">
        <v>280.5</v>
      </c>
      <c r="I4586" s="190">
        <v>280.5</v>
      </c>
      <c r="J4586" s="190">
        <v>231.6</v>
      </c>
      <c r="K4586" s="190"/>
      <c r="L4586" s="189">
        <f>'Форма 2'!C4590</f>
        <v>1031959.5</v>
      </c>
      <c r="M4586" s="190">
        <v>0</v>
      </c>
      <c r="N4586" s="190">
        <v>0</v>
      </c>
      <c r="O4586" s="190">
        <v>0</v>
      </c>
      <c r="P4586" s="189">
        <f t="shared" si="407"/>
        <v>1031959.5</v>
      </c>
      <c r="Q4586" s="191">
        <f t="shared" si="408"/>
        <v>3679</v>
      </c>
      <c r="R4586" s="191">
        <f t="shared" si="409"/>
        <v>3679</v>
      </c>
      <c r="S4586" s="90" t="s">
        <v>42</v>
      </c>
      <c r="T4586" s="55" t="s">
        <v>34</v>
      </c>
    </row>
    <row r="4587" spans="1:20">
      <c r="A4587" s="27">
        <v>15</v>
      </c>
      <c r="B4587" s="90" t="s">
        <v>3483</v>
      </c>
      <c r="C4587" s="55">
        <v>1970</v>
      </c>
      <c r="D4587" s="55"/>
      <c r="E4587" s="90" t="s">
        <v>423</v>
      </c>
      <c r="F4587" s="55">
        <v>2</v>
      </c>
      <c r="G4587" s="55">
        <v>2</v>
      </c>
      <c r="H4587" s="190">
        <v>462.1</v>
      </c>
      <c r="I4587" s="190">
        <v>462.1</v>
      </c>
      <c r="J4587" s="190">
        <v>303.5</v>
      </c>
      <c r="K4587" s="190"/>
      <c r="L4587" s="189">
        <f>'Форма 2'!C4591</f>
        <v>599824.28399999999</v>
      </c>
      <c r="M4587" s="190">
        <v>0</v>
      </c>
      <c r="N4587" s="190">
        <v>0</v>
      </c>
      <c r="O4587" s="190">
        <v>0</v>
      </c>
      <c r="P4587" s="189">
        <f t="shared" si="407"/>
        <v>599824.28399999999</v>
      </c>
      <c r="Q4587" s="191">
        <f t="shared" si="408"/>
        <v>1298.04</v>
      </c>
      <c r="R4587" s="191">
        <f t="shared" si="409"/>
        <v>1298.04</v>
      </c>
      <c r="S4587" s="90" t="s">
        <v>42</v>
      </c>
      <c r="T4587" s="55" t="s">
        <v>34</v>
      </c>
    </row>
    <row r="4588" spans="1:20">
      <c r="A4588" s="27">
        <v>16</v>
      </c>
      <c r="B4588" s="90" t="s">
        <v>3484</v>
      </c>
      <c r="C4588" s="55">
        <v>1917</v>
      </c>
      <c r="D4588" s="55"/>
      <c r="E4588" s="90" t="s">
        <v>420</v>
      </c>
      <c r="F4588" s="55">
        <v>2</v>
      </c>
      <c r="G4588" s="55">
        <v>1</v>
      </c>
      <c r="H4588" s="190">
        <v>207.8</v>
      </c>
      <c r="I4588" s="190">
        <v>207.8</v>
      </c>
      <c r="J4588" s="190">
        <v>125.4</v>
      </c>
      <c r="K4588" s="190"/>
      <c r="L4588" s="189">
        <f>'Форма 2'!C4592</f>
        <v>764496.20000000007</v>
      </c>
      <c r="M4588" s="190">
        <v>0</v>
      </c>
      <c r="N4588" s="190">
        <v>0</v>
      </c>
      <c r="O4588" s="190">
        <v>0</v>
      </c>
      <c r="P4588" s="189">
        <f t="shared" si="407"/>
        <v>764496.20000000007</v>
      </c>
      <c r="Q4588" s="191">
        <f t="shared" si="408"/>
        <v>3679</v>
      </c>
      <c r="R4588" s="191">
        <f t="shared" si="409"/>
        <v>3679</v>
      </c>
      <c r="S4588" s="90" t="s">
        <v>42</v>
      </c>
      <c r="T4588" s="55" t="s">
        <v>34</v>
      </c>
    </row>
    <row r="4589" spans="1:20">
      <c r="A4589" s="27">
        <v>17</v>
      </c>
      <c r="B4589" s="90" t="s">
        <v>3485</v>
      </c>
      <c r="C4589" s="55">
        <v>1961</v>
      </c>
      <c r="D4589" s="55"/>
      <c r="E4589" s="90" t="s">
        <v>420</v>
      </c>
      <c r="F4589" s="55">
        <v>2</v>
      </c>
      <c r="G4589" s="55">
        <v>1</v>
      </c>
      <c r="H4589" s="190">
        <v>329</v>
      </c>
      <c r="I4589" s="190">
        <v>329</v>
      </c>
      <c r="J4589" s="190">
        <v>221</v>
      </c>
      <c r="K4589" s="190"/>
      <c r="L4589" s="189">
        <f>'Форма 2'!C4593</f>
        <v>427055.16</v>
      </c>
      <c r="M4589" s="190">
        <v>0</v>
      </c>
      <c r="N4589" s="190">
        <v>0</v>
      </c>
      <c r="O4589" s="190">
        <v>0</v>
      </c>
      <c r="P4589" s="189">
        <f t="shared" si="407"/>
        <v>427055.16</v>
      </c>
      <c r="Q4589" s="191">
        <f t="shared" si="408"/>
        <v>1298.04</v>
      </c>
      <c r="R4589" s="191">
        <f t="shared" si="409"/>
        <v>1298.04</v>
      </c>
      <c r="S4589" s="90" t="s">
        <v>42</v>
      </c>
      <c r="T4589" s="55" t="s">
        <v>34</v>
      </c>
    </row>
    <row r="4590" spans="1:20">
      <c r="A4590" s="27">
        <v>18</v>
      </c>
      <c r="B4590" s="110" t="s">
        <v>3840</v>
      </c>
      <c r="C4590" s="186">
        <v>1995</v>
      </c>
      <c r="D4590" s="55"/>
      <c r="E4590" s="198" t="s">
        <v>423</v>
      </c>
      <c r="F4590" s="55">
        <v>3</v>
      </c>
      <c r="G4590" s="27">
        <v>4</v>
      </c>
      <c r="H4590" s="187">
        <v>2037</v>
      </c>
      <c r="I4590" s="187">
        <v>2037</v>
      </c>
      <c r="J4590" s="187"/>
      <c r="K4590" s="188"/>
      <c r="L4590" s="189">
        <f>'Форма 2'!C4594</f>
        <v>1133814.57</v>
      </c>
      <c r="M4590" s="190">
        <v>0</v>
      </c>
      <c r="N4590" s="190">
        <v>0</v>
      </c>
      <c r="O4590" s="190">
        <v>0</v>
      </c>
      <c r="P4590" s="189">
        <f t="shared" si="407"/>
        <v>1133814.57</v>
      </c>
      <c r="Q4590" s="191">
        <f t="shared" si="408"/>
        <v>556.61</v>
      </c>
      <c r="R4590" s="191">
        <f t="shared" si="409"/>
        <v>556.61</v>
      </c>
      <c r="S4590" s="90" t="s">
        <v>42</v>
      </c>
      <c r="T4590" s="55" t="s">
        <v>34</v>
      </c>
    </row>
    <row r="4591" spans="1:20">
      <c r="A4591" s="27">
        <v>19</v>
      </c>
      <c r="B4591" s="90" t="s">
        <v>3841</v>
      </c>
      <c r="C4591" s="55">
        <v>1960</v>
      </c>
      <c r="D4591" s="55"/>
      <c r="E4591" s="90" t="s">
        <v>28</v>
      </c>
      <c r="F4591" s="55">
        <v>2</v>
      </c>
      <c r="G4591" s="55">
        <v>2</v>
      </c>
      <c r="H4591" s="190">
        <v>631.9</v>
      </c>
      <c r="I4591" s="190">
        <v>631.9</v>
      </c>
      <c r="J4591" s="190"/>
      <c r="K4591" s="190"/>
      <c r="L4591" s="189">
        <f>'Форма 2'!C4595</f>
        <v>820231.47599999991</v>
      </c>
      <c r="M4591" s="190">
        <v>0</v>
      </c>
      <c r="N4591" s="190">
        <v>0</v>
      </c>
      <c r="O4591" s="190">
        <v>0</v>
      </c>
      <c r="P4591" s="189">
        <f t="shared" si="407"/>
        <v>820231.47599999991</v>
      </c>
      <c r="Q4591" s="191">
        <f t="shared" si="408"/>
        <v>1298.04</v>
      </c>
      <c r="R4591" s="191">
        <f t="shared" si="409"/>
        <v>1298.04</v>
      </c>
      <c r="S4591" s="90" t="s">
        <v>42</v>
      </c>
      <c r="T4591" s="55" t="s">
        <v>34</v>
      </c>
    </row>
    <row r="4592" spans="1:20">
      <c r="A4592" s="160">
        <v>20</v>
      </c>
      <c r="B4592" s="192" t="s">
        <v>3820</v>
      </c>
      <c r="C4592" s="186">
        <v>1971</v>
      </c>
      <c r="D4592" s="55"/>
      <c r="E4592" s="198" t="s">
        <v>423</v>
      </c>
      <c r="F4592" s="55">
        <v>3</v>
      </c>
      <c r="G4592" s="27">
        <v>4</v>
      </c>
      <c r="H4592" s="187">
        <v>2073</v>
      </c>
      <c r="I4592" s="187">
        <v>2073</v>
      </c>
      <c r="J4592" s="187"/>
      <c r="K4592" s="188"/>
      <c r="L4592" s="189">
        <f>'Форма 2'!C4596</f>
        <v>8780419.5299999993</v>
      </c>
      <c r="M4592" s="190">
        <v>0</v>
      </c>
      <c r="N4592" s="190">
        <v>0</v>
      </c>
      <c r="O4592" s="190">
        <v>0</v>
      </c>
      <c r="P4592" s="189">
        <f t="shared" si="407"/>
        <v>8780419.5299999993</v>
      </c>
      <c r="Q4592" s="191">
        <f t="shared" si="408"/>
        <v>4235.6099999999997</v>
      </c>
      <c r="R4592" s="191">
        <f t="shared" si="409"/>
        <v>4235.6099999999997</v>
      </c>
      <c r="S4592" s="90" t="s">
        <v>42</v>
      </c>
      <c r="T4592" s="55" t="s">
        <v>34</v>
      </c>
    </row>
    <row r="4593" spans="1:20" ht="15.75">
      <c r="A4593" s="162"/>
      <c r="B4593" s="163" t="s">
        <v>4726</v>
      </c>
      <c r="C4593" s="150"/>
      <c r="D4593" s="61"/>
      <c r="E4593" s="61"/>
      <c r="F4593" s="73"/>
      <c r="G4593" s="73"/>
      <c r="H4593" s="51">
        <f t="shared" ref="H4593:K4593" si="410">SUM(H4594:H4631)</f>
        <v>81407.380000000019</v>
      </c>
      <c r="I4593" s="51">
        <f t="shared" si="410"/>
        <v>72619.14</v>
      </c>
      <c r="J4593" s="51">
        <f t="shared" si="410"/>
        <v>71861.179999999993</v>
      </c>
      <c r="K4593" s="51">
        <f t="shared" si="410"/>
        <v>3181</v>
      </c>
      <c r="L4593" s="51">
        <f>SUM(L4594:L4631)</f>
        <v>159012909.51839998</v>
      </c>
      <c r="M4593" s="20"/>
      <c r="N4593" s="20"/>
      <c r="O4593" s="20"/>
      <c r="P4593" s="51"/>
      <c r="Q4593" s="128"/>
      <c r="R4593" s="128"/>
      <c r="S4593" s="20"/>
      <c r="T4593" s="61"/>
    </row>
    <row r="4594" spans="1:20">
      <c r="A4594" s="137">
        <v>1</v>
      </c>
      <c r="B4594" s="193" t="s">
        <v>2418</v>
      </c>
      <c r="C4594" s="194">
        <v>1984</v>
      </c>
      <c r="D4594" s="27" t="s">
        <v>428</v>
      </c>
      <c r="E4594" s="135" t="s">
        <v>28</v>
      </c>
      <c r="F4594" s="55">
        <v>5</v>
      </c>
      <c r="G4594" s="27">
        <v>16</v>
      </c>
      <c r="H4594" s="187">
        <v>11936.38</v>
      </c>
      <c r="I4594" s="187">
        <v>10969.84</v>
      </c>
      <c r="J4594" s="187">
        <v>10969.84</v>
      </c>
      <c r="K4594" s="188">
        <v>430</v>
      </c>
      <c r="L4594" s="189">
        <f>'Форма 2'!C4598</f>
        <v>16752152.362399999</v>
      </c>
      <c r="M4594" s="190">
        <v>0</v>
      </c>
      <c r="N4594" s="190">
        <v>0</v>
      </c>
      <c r="O4594" s="190">
        <v>0</v>
      </c>
      <c r="P4594" s="189">
        <f t="shared" si="407"/>
        <v>16752152.362399999</v>
      </c>
      <c r="Q4594" s="191">
        <f t="shared" si="408"/>
        <v>1527.11</v>
      </c>
      <c r="R4594" s="191">
        <f t="shared" si="409"/>
        <v>1527.11</v>
      </c>
      <c r="S4594" s="90" t="s">
        <v>42</v>
      </c>
      <c r="T4594" s="55" t="s">
        <v>34</v>
      </c>
    </row>
    <row r="4595" spans="1:20">
      <c r="A4595" s="27">
        <v>2</v>
      </c>
      <c r="B4595" s="92" t="s">
        <v>2425</v>
      </c>
      <c r="C4595" s="194">
        <v>1978</v>
      </c>
      <c r="D4595" s="27" t="s">
        <v>333</v>
      </c>
      <c r="E4595" s="135" t="s">
        <v>28</v>
      </c>
      <c r="F4595" s="55">
        <v>5</v>
      </c>
      <c r="G4595" s="27">
        <v>4</v>
      </c>
      <c r="H4595" s="228">
        <v>3617.4</v>
      </c>
      <c r="I4595" s="228">
        <v>3232.2</v>
      </c>
      <c r="J4595" s="228">
        <v>3232.2</v>
      </c>
      <c r="K4595" s="188">
        <v>147</v>
      </c>
      <c r="L4595" s="189">
        <f>'Форма 2'!C4599</f>
        <v>12096508.5</v>
      </c>
      <c r="M4595" s="190">
        <v>0</v>
      </c>
      <c r="N4595" s="190">
        <v>0</v>
      </c>
      <c r="O4595" s="190">
        <v>0</v>
      </c>
      <c r="P4595" s="189">
        <f t="shared" si="407"/>
        <v>12096508.5</v>
      </c>
      <c r="Q4595" s="191">
        <f t="shared" si="408"/>
        <v>3742.5</v>
      </c>
      <c r="R4595" s="191">
        <f t="shared" si="409"/>
        <v>3742.5</v>
      </c>
      <c r="S4595" s="90" t="s">
        <v>42</v>
      </c>
      <c r="T4595" s="55" t="s">
        <v>34</v>
      </c>
    </row>
    <row r="4596" spans="1:20">
      <c r="A4596" s="27">
        <v>3</v>
      </c>
      <c r="B4596" s="92" t="s">
        <v>2423</v>
      </c>
      <c r="C4596" s="194">
        <v>1967</v>
      </c>
      <c r="D4596" s="27" t="s">
        <v>333</v>
      </c>
      <c r="E4596" s="135" t="s">
        <v>28</v>
      </c>
      <c r="F4596" s="55">
        <v>2</v>
      </c>
      <c r="G4596" s="27">
        <v>2</v>
      </c>
      <c r="H4596" s="187">
        <v>405.9</v>
      </c>
      <c r="I4596" s="187">
        <v>365.5</v>
      </c>
      <c r="J4596" s="187">
        <v>365.5</v>
      </c>
      <c r="K4596" s="188">
        <v>25</v>
      </c>
      <c r="L4596" s="189">
        <f>'Форма 2'!C4600</f>
        <v>203440.95500000002</v>
      </c>
      <c r="M4596" s="190">
        <v>0</v>
      </c>
      <c r="N4596" s="190">
        <v>0</v>
      </c>
      <c r="O4596" s="190">
        <v>0</v>
      </c>
      <c r="P4596" s="189">
        <f t="shared" si="407"/>
        <v>203440.95500000002</v>
      </c>
      <c r="Q4596" s="191">
        <f t="shared" si="408"/>
        <v>556.61</v>
      </c>
      <c r="R4596" s="191">
        <f t="shared" si="409"/>
        <v>556.61</v>
      </c>
      <c r="S4596" s="90" t="s">
        <v>42</v>
      </c>
      <c r="T4596" s="55" t="s">
        <v>34</v>
      </c>
    </row>
    <row r="4597" spans="1:20">
      <c r="A4597" s="27">
        <v>4</v>
      </c>
      <c r="B4597" s="92" t="s">
        <v>2424</v>
      </c>
      <c r="C4597" s="194">
        <v>1968</v>
      </c>
      <c r="D4597" s="27" t="s">
        <v>333</v>
      </c>
      <c r="E4597" s="135" t="s">
        <v>28</v>
      </c>
      <c r="F4597" s="55">
        <v>2</v>
      </c>
      <c r="G4597" s="27">
        <v>2</v>
      </c>
      <c r="H4597" s="187">
        <v>507.4</v>
      </c>
      <c r="I4597" s="187">
        <v>460.4</v>
      </c>
      <c r="J4597" s="187">
        <v>460.4</v>
      </c>
      <c r="K4597" s="188">
        <v>23</v>
      </c>
      <c r="L4597" s="189">
        <f>'Форма 2'!C4601</f>
        <v>2124018.568</v>
      </c>
      <c r="M4597" s="190">
        <v>0</v>
      </c>
      <c r="N4597" s="190">
        <v>0</v>
      </c>
      <c r="O4597" s="190">
        <v>0</v>
      </c>
      <c r="P4597" s="189">
        <f t="shared" si="407"/>
        <v>2124018.568</v>
      </c>
      <c r="Q4597" s="191">
        <f t="shared" si="408"/>
        <v>4613.42</v>
      </c>
      <c r="R4597" s="191">
        <f t="shared" si="409"/>
        <v>4613.42</v>
      </c>
      <c r="S4597" s="90" t="s">
        <v>42</v>
      </c>
      <c r="T4597" s="55" t="s">
        <v>34</v>
      </c>
    </row>
    <row r="4598" spans="1:20">
      <c r="A4598" s="27">
        <v>5</v>
      </c>
      <c r="B4598" s="92" t="s">
        <v>3657</v>
      </c>
      <c r="C4598" s="194">
        <v>1961</v>
      </c>
      <c r="D4598" s="27">
        <v>2009</v>
      </c>
      <c r="E4598" s="135" t="s">
        <v>28</v>
      </c>
      <c r="F4598" s="55">
        <v>2</v>
      </c>
      <c r="G4598" s="27">
        <v>2</v>
      </c>
      <c r="H4598" s="187">
        <v>660.4</v>
      </c>
      <c r="I4598" s="187">
        <v>620</v>
      </c>
      <c r="J4598" s="187">
        <v>620</v>
      </c>
      <c r="K4598" s="188">
        <v>39</v>
      </c>
      <c r="L4598" s="189">
        <f>'Форма 2'!C4602</f>
        <v>345098.2</v>
      </c>
      <c r="M4598" s="190">
        <v>0</v>
      </c>
      <c r="N4598" s="190">
        <v>0</v>
      </c>
      <c r="O4598" s="190">
        <v>0</v>
      </c>
      <c r="P4598" s="189">
        <f t="shared" si="407"/>
        <v>345098.2</v>
      </c>
      <c r="Q4598" s="191">
        <f t="shared" si="408"/>
        <v>556.61</v>
      </c>
      <c r="R4598" s="191">
        <f t="shared" si="409"/>
        <v>556.61</v>
      </c>
      <c r="S4598" s="90" t="s">
        <v>42</v>
      </c>
      <c r="T4598" s="55" t="s">
        <v>34</v>
      </c>
    </row>
    <row r="4599" spans="1:20">
      <c r="A4599" s="27">
        <v>6</v>
      </c>
      <c r="B4599" s="104" t="s">
        <v>3805</v>
      </c>
      <c r="C4599" s="41">
        <v>1960</v>
      </c>
      <c r="D4599" s="55">
        <v>2008</v>
      </c>
      <c r="E4599" s="55" t="s">
        <v>28</v>
      </c>
      <c r="F4599" s="55">
        <v>2</v>
      </c>
      <c r="G4599" s="55">
        <v>2</v>
      </c>
      <c r="H4599" s="220">
        <v>686.2</v>
      </c>
      <c r="I4599" s="220">
        <v>633.4</v>
      </c>
      <c r="J4599" s="220">
        <v>633.4</v>
      </c>
      <c r="K4599" s="220">
        <v>30</v>
      </c>
      <c r="L4599" s="189">
        <f>'Форма 2'!C4603</f>
        <v>1691976.084</v>
      </c>
      <c r="M4599" s="190">
        <v>0</v>
      </c>
      <c r="N4599" s="190">
        <v>0</v>
      </c>
      <c r="O4599" s="190">
        <v>0</v>
      </c>
      <c r="P4599" s="189">
        <f t="shared" si="407"/>
        <v>1691976.084</v>
      </c>
      <c r="Q4599" s="191">
        <f t="shared" si="408"/>
        <v>2671.26</v>
      </c>
      <c r="R4599" s="191">
        <f t="shared" si="409"/>
        <v>2671.26</v>
      </c>
      <c r="S4599" s="90" t="s">
        <v>42</v>
      </c>
      <c r="T4599" s="55" t="s">
        <v>34</v>
      </c>
    </row>
    <row r="4600" spans="1:20">
      <c r="A4600" s="27">
        <v>7</v>
      </c>
      <c r="B4600" s="104" t="s">
        <v>3806</v>
      </c>
      <c r="C4600" s="41">
        <v>1960</v>
      </c>
      <c r="D4600" s="55">
        <v>2008</v>
      </c>
      <c r="E4600" s="55" t="s">
        <v>28</v>
      </c>
      <c r="F4600" s="55">
        <v>2</v>
      </c>
      <c r="G4600" s="55">
        <v>2</v>
      </c>
      <c r="H4600" s="220">
        <v>679.1</v>
      </c>
      <c r="I4600" s="220">
        <v>626.29999999999995</v>
      </c>
      <c r="J4600" s="220">
        <v>626.29999999999995</v>
      </c>
      <c r="K4600" s="220">
        <v>32</v>
      </c>
      <c r="L4600" s="189">
        <f>'Форма 2'!C4604</f>
        <v>1673010.138</v>
      </c>
      <c r="M4600" s="190">
        <v>0</v>
      </c>
      <c r="N4600" s="190">
        <v>0</v>
      </c>
      <c r="O4600" s="190">
        <v>0</v>
      </c>
      <c r="P4600" s="189">
        <f t="shared" si="407"/>
        <v>1673010.138</v>
      </c>
      <c r="Q4600" s="191">
        <f t="shared" si="408"/>
        <v>2671.26</v>
      </c>
      <c r="R4600" s="191">
        <f t="shared" si="409"/>
        <v>2671.26</v>
      </c>
      <c r="S4600" s="90" t="s">
        <v>42</v>
      </c>
      <c r="T4600" s="55" t="s">
        <v>34</v>
      </c>
    </row>
    <row r="4601" spans="1:20">
      <c r="A4601" s="27">
        <v>8</v>
      </c>
      <c r="B4601" s="104" t="s">
        <v>3807</v>
      </c>
      <c r="C4601" s="41">
        <v>1963</v>
      </c>
      <c r="D4601" s="55">
        <v>2009</v>
      </c>
      <c r="E4601" s="55" t="s">
        <v>28</v>
      </c>
      <c r="F4601" s="55">
        <v>2</v>
      </c>
      <c r="G4601" s="55">
        <v>2</v>
      </c>
      <c r="H4601" s="220">
        <v>670.2</v>
      </c>
      <c r="I4601" s="220">
        <v>628.20000000000005</v>
      </c>
      <c r="J4601" s="220">
        <v>628.20000000000005</v>
      </c>
      <c r="K4601" s="220">
        <v>28</v>
      </c>
      <c r="L4601" s="189">
        <f>'Форма 2'!C4605</f>
        <v>349662.40200000006</v>
      </c>
      <c r="M4601" s="190">
        <v>0</v>
      </c>
      <c r="N4601" s="190">
        <v>0</v>
      </c>
      <c r="O4601" s="190">
        <v>0</v>
      </c>
      <c r="P4601" s="189">
        <f t="shared" si="407"/>
        <v>349662.40200000006</v>
      </c>
      <c r="Q4601" s="191">
        <f t="shared" si="408"/>
        <v>556.61</v>
      </c>
      <c r="R4601" s="191">
        <f t="shared" si="409"/>
        <v>556.61</v>
      </c>
      <c r="S4601" s="90" t="s">
        <v>42</v>
      </c>
      <c r="T4601" s="55" t="s">
        <v>34</v>
      </c>
    </row>
    <row r="4602" spans="1:20">
      <c r="A4602" s="27">
        <v>9</v>
      </c>
      <c r="B4602" s="92" t="s">
        <v>2428</v>
      </c>
      <c r="C4602" s="194">
        <v>1965</v>
      </c>
      <c r="D4602" s="27" t="s">
        <v>333</v>
      </c>
      <c r="E4602" s="135" t="s">
        <v>28</v>
      </c>
      <c r="F4602" s="55">
        <v>2</v>
      </c>
      <c r="G4602" s="27">
        <v>3</v>
      </c>
      <c r="H4602" s="228">
        <v>1084.5</v>
      </c>
      <c r="I4602" s="228">
        <v>1011.3</v>
      </c>
      <c r="J4602" s="187">
        <v>1011.3</v>
      </c>
      <c r="K4602" s="188">
        <v>45</v>
      </c>
      <c r="L4602" s="189">
        <f>'Форма 2'!C4606</f>
        <v>4283472.3929999992</v>
      </c>
      <c r="M4602" s="190">
        <v>0</v>
      </c>
      <c r="N4602" s="190">
        <v>0</v>
      </c>
      <c r="O4602" s="190">
        <v>0</v>
      </c>
      <c r="P4602" s="189">
        <f t="shared" si="407"/>
        <v>4283472.3929999992</v>
      </c>
      <c r="Q4602" s="191">
        <f t="shared" si="408"/>
        <v>4235.6099999999997</v>
      </c>
      <c r="R4602" s="191">
        <f t="shared" si="409"/>
        <v>4235.6099999999997</v>
      </c>
      <c r="S4602" s="90" t="s">
        <v>42</v>
      </c>
      <c r="T4602" s="55" t="s">
        <v>34</v>
      </c>
    </row>
    <row r="4603" spans="1:20">
      <c r="A4603" s="27">
        <v>10</v>
      </c>
      <c r="B4603" s="104" t="s">
        <v>3808</v>
      </c>
      <c r="C4603" s="41">
        <v>1965</v>
      </c>
      <c r="D4603" s="55">
        <v>2015</v>
      </c>
      <c r="E4603" s="55" t="s">
        <v>28</v>
      </c>
      <c r="F4603" s="55">
        <v>2</v>
      </c>
      <c r="G4603" s="55">
        <v>3</v>
      </c>
      <c r="H4603" s="260">
        <v>1089.7</v>
      </c>
      <c r="I4603" s="220">
        <v>1013.5</v>
      </c>
      <c r="J4603" s="220">
        <v>1013.5</v>
      </c>
      <c r="K4603" s="220">
        <v>49</v>
      </c>
      <c r="L4603" s="189">
        <f>'Форма 2'!C4607</f>
        <v>382910.435</v>
      </c>
      <c r="M4603" s="190">
        <v>0</v>
      </c>
      <c r="N4603" s="190">
        <v>0</v>
      </c>
      <c r="O4603" s="190">
        <v>0</v>
      </c>
      <c r="P4603" s="189">
        <f t="shared" si="407"/>
        <v>382910.435</v>
      </c>
      <c r="Q4603" s="191">
        <f t="shared" si="408"/>
        <v>377.81</v>
      </c>
      <c r="R4603" s="191">
        <f t="shared" si="409"/>
        <v>377.81</v>
      </c>
      <c r="S4603" s="90" t="s">
        <v>42</v>
      </c>
      <c r="T4603" s="55" t="s">
        <v>2982</v>
      </c>
    </row>
    <row r="4604" spans="1:20">
      <c r="A4604" s="27">
        <v>11</v>
      </c>
      <c r="B4604" s="104" t="s">
        <v>3809</v>
      </c>
      <c r="C4604" s="41">
        <v>1967</v>
      </c>
      <c r="D4604" s="55" t="s">
        <v>333</v>
      </c>
      <c r="E4604" s="55" t="s">
        <v>28</v>
      </c>
      <c r="F4604" s="55">
        <v>5</v>
      </c>
      <c r="G4604" s="55">
        <v>1</v>
      </c>
      <c r="H4604" s="260">
        <v>1906</v>
      </c>
      <c r="I4604" s="260">
        <v>1300.5999999999999</v>
      </c>
      <c r="J4604" s="260">
        <v>1300.5999999999999</v>
      </c>
      <c r="K4604" s="220">
        <v>57</v>
      </c>
      <c r="L4604" s="189">
        <f>'Форма 2'!C4608</f>
        <v>2207105.1939999997</v>
      </c>
      <c r="M4604" s="190">
        <v>0</v>
      </c>
      <c r="N4604" s="190">
        <v>0</v>
      </c>
      <c r="O4604" s="190">
        <v>0</v>
      </c>
      <c r="P4604" s="189">
        <f t="shared" si="407"/>
        <v>2207105.1939999997</v>
      </c>
      <c r="Q4604" s="191">
        <f t="shared" si="408"/>
        <v>1696.9899999999998</v>
      </c>
      <c r="R4604" s="191">
        <f t="shared" si="409"/>
        <v>1696.9899999999998</v>
      </c>
      <c r="S4604" s="90" t="s">
        <v>42</v>
      </c>
      <c r="T4604" s="55" t="s">
        <v>34</v>
      </c>
    </row>
    <row r="4605" spans="1:20">
      <c r="A4605" s="27">
        <v>12</v>
      </c>
      <c r="B4605" s="104" t="s">
        <v>2539</v>
      </c>
      <c r="C4605" s="41">
        <v>1967</v>
      </c>
      <c r="D4605" s="55" t="s">
        <v>333</v>
      </c>
      <c r="E4605" s="55" t="s">
        <v>28</v>
      </c>
      <c r="F4605" s="55">
        <v>2</v>
      </c>
      <c r="G4605" s="55">
        <v>3</v>
      </c>
      <c r="H4605" s="220">
        <v>644</v>
      </c>
      <c r="I4605" s="220">
        <v>584</v>
      </c>
      <c r="J4605" s="220">
        <v>584</v>
      </c>
      <c r="K4605" s="220">
        <v>26</v>
      </c>
      <c r="L4605" s="189">
        <f>'Форма 2'!C4609</f>
        <v>4149547.7600000002</v>
      </c>
      <c r="M4605" s="190">
        <v>0</v>
      </c>
      <c r="N4605" s="190">
        <v>0</v>
      </c>
      <c r="O4605" s="190">
        <v>0</v>
      </c>
      <c r="P4605" s="189">
        <f t="shared" si="407"/>
        <v>4149547.7600000002</v>
      </c>
      <c r="Q4605" s="191">
        <f t="shared" si="408"/>
        <v>7105.39</v>
      </c>
      <c r="R4605" s="191">
        <f t="shared" si="409"/>
        <v>7105.39</v>
      </c>
      <c r="S4605" s="90" t="s">
        <v>42</v>
      </c>
      <c r="T4605" s="55" t="s">
        <v>34</v>
      </c>
    </row>
    <row r="4606" spans="1:20">
      <c r="A4606" s="27">
        <v>13</v>
      </c>
      <c r="B4606" s="104" t="s">
        <v>2540</v>
      </c>
      <c r="C4606" s="41">
        <v>1970</v>
      </c>
      <c r="D4606" s="55">
        <v>2009</v>
      </c>
      <c r="E4606" s="55" t="s">
        <v>28</v>
      </c>
      <c r="F4606" s="55">
        <v>2</v>
      </c>
      <c r="G4606" s="55">
        <v>2</v>
      </c>
      <c r="H4606" s="220">
        <v>498.5</v>
      </c>
      <c r="I4606" s="220">
        <v>447.9</v>
      </c>
      <c r="J4606" s="220">
        <v>447.9</v>
      </c>
      <c r="K4606" s="220">
        <v>23</v>
      </c>
      <c r="L4606" s="189">
        <f>'Форма 2'!C4610</f>
        <v>1196457.3540000001</v>
      </c>
      <c r="M4606" s="190">
        <v>0</v>
      </c>
      <c r="N4606" s="190">
        <v>0</v>
      </c>
      <c r="O4606" s="190">
        <v>0</v>
      </c>
      <c r="P4606" s="189">
        <f t="shared" si="407"/>
        <v>1196457.3540000001</v>
      </c>
      <c r="Q4606" s="191">
        <f t="shared" si="408"/>
        <v>2671.26</v>
      </c>
      <c r="R4606" s="191">
        <f t="shared" si="409"/>
        <v>2671.26</v>
      </c>
      <c r="S4606" s="90" t="s">
        <v>42</v>
      </c>
      <c r="T4606" s="55" t="s">
        <v>34</v>
      </c>
    </row>
    <row r="4607" spans="1:20">
      <c r="A4607" s="27">
        <v>14</v>
      </c>
      <c r="B4607" s="90" t="s">
        <v>2541</v>
      </c>
      <c r="C4607" s="55">
        <v>1972</v>
      </c>
      <c r="D4607" s="55" t="s">
        <v>333</v>
      </c>
      <c r="E4607" s="90" t="s">
        <v>28</v>
      </c>
      <c r="F4607" s="55">
        <v>2</v>
      </c>
      <c r="G4607" s="55">
        <v>3</v>
      </c>
      <c r="H4607" s="220">
        <v>885.4</v>
      </c>
      <c r="I4607" s="220">
        <v>681.4</v>
      </c>
      <c r="J4607" s="220">
        <v>681.4</v>
      </c>
      <c r="K4607" s="220">
        <v>28</v>
      </c>
      <c r="L4607" s="189">
        <f>'Форма 2'!C4611</f>
        <v>2506870.6</v>
      </c>
      <c r="M4607" s="190">
        <v>0</v>
      </c>
      <c r="N4607" s="190">
        <v>0</v>
      </c>
      <c r="O4607" s="190">
        <v>0</v>
      </c>
      <c r="P4607" s="189">
        <f t="shared" si="407"/>
        <v>2506870.6</v>
      </c>
      <c r="Q4607" s="191">
        <f t="shared" si="408"/>
        <v>3679.0000000000005</v>
      </c>
      <c r="R4607" s="191">
        <f t="shared" si="409"/>
        <v>3679.0000000000005</v>
      </c>
      <c r="S4607" s="90" t="s">
        <v>42</v>
      </c>
      <c r="T4607" s="55" t="s">
        <v>34</v>
      </c>
    </row>
    <row r="4608" spans="1:20">
      <c r="A4608" s="27">
        <v>15</v>
      </c>
      <c r="B4608" s="90" t="s">
        <v>2542</v>
      </c>
      <c r="C4608" s="55">
        <v>1965</v>
      </c>
      <c r="D4608" s="55" t="s">
        <v>333</v>
      </c>
      <c r="E4608" s="90" t="s">
        <v>28</v>
      </c>
      <c r="F4608" s="55">
        <v>2</v>
      </c>
      <c r="G4608" s="55">
        <v>1</v>
      </c>
      <c r="H4608" s="220">
        <v>303.5</v>
      </c>
      <c r="I4608" s="220">
        <v>303</v>
      </c>
      <c r="J4608" s="220">
        <v>303</v>
      </c>
      <c r="K4608" s="220">
        <v>15</v>
      </c>
      <c r="L4608" s="189">
        <f>'Форма 2'!C4612</f>
        <v>1229213.43</v>
      </c>
      <c r="M4608" s="190">
        <v>0</v>
      </c>
      <c r="N4608" s="190">
        <v>0</v>
      </c>
      <c r="O4608" s="190">
        <v>0</v>
      </c>
      <c r="P4608" s="189">
        <f t="shared" si="407"/>
        <v>1229213.43</v>
      </c>
      <c r="Q4608" s="191">
        <f t="shared" si="408"/>
        <v>4056.81</v>
      </c>
      <c r="R4608" s="191">
        <f t="shared" si="409"/>
        <v>4056.81</v>
      </c>
      <c r="S4608" s="90" t="s">
        <v>42</v>
      </c>
      <c r="T4608" s="55" t="s">
        <v>34</v>
      </c>
    </row>
    <row r="4609" spans="1:20">
      <c r="A4609" s="27">
        <v>16</v>
      </c>
      <c r="B4609" s="104" t="s">
        <v>2543</v>
      </c>
      <c r="C4609" s="41">
        <v>1993</v>
      </c>
      <c r="D4609" s="55" t="s">
        <v>333</v>
      </c>
      <c r="E4609" s="55" t="s">
        <v>28</v>
      </c>
      <c r="F4609" s="55">
        <v>5</v>
      </c>
      <c r="G4609" s="55">
        <v>5</v>
      </c>
      <c r="H4609" s="260">
        <v>3573.5</v>
      </c>
      <c r="I4609" s="260">
        <v>3451.8</v>
      </c>
      <c r="J4609" s="260">
        <v>3451.8</v>
      </c>
      <c r="K4609" s="220">
        <v>153</v>
      </c>
      <c r="L4609" s="189">
        <f>'Форма 2'!C4613</f>
        <v>1357454.868</v>
      </c>
      <c r="M4609" s="190">
        <v>0</v>
      </c>
      <c r="N4609" s="190">
        <v>0</v>
      </c>
      <c r="O4609" s="190">
        <v>0</v>
      </c>
      <c r="P4609" s="189">
        <f t="shared" si="407"/>
        <v>1357454.868</v>
      </c>
      <c r="Q4609" s="191">
        <f t="shared" si="408"/>
        <v>393.26</v>
      </c>
      <c r="R4609" s="191">
        <f t="shared" si="409"/>
        <v>393.26</v>
      </c>
      <c r="S4609" s="90" t="s">
        <v>42</v>
      </c>
      <c r="T4609" s="55" t="s">
        <v>34</v>
      </c>
    </row>
    <row r="4610" spans="1:20">
      <c r="A4610" s="27">
        <v>17</v>
      </c>
      <c r="B4610" s="104" t="s">
        <v>2518</v>
      </c>
      <c r="C4610" s="41">
        <v>1966</v>
      </c>
      <c r="D4610" s="55" t="s">
        <v>333</v>
      </c>
      <c r="E4610" s="55" t="s">
        <v>28</v>
      </c>
      <c r="F4610" s="55">
        <v>2</v>
      </c>
      <c r="G4610" s="55">
        <v>2</v>
      </c>
      <c r="H4610" s="220">
        <v>449.5</v>
      </c>
      <c r="I4610" s="220">
        <v>390.8</v>
      </c>
      <c r="J4610" s="220">
        <v>390.8</v>
      </c>
      <c r="K4610" s="220">
        <v>17</v>
      </c>
      <c r="L4610" s="189">
        <f>'Форма 2'!C4614</f>
        <v>1289569.6560000002</v>
      </c>
      <c r="M4610" s="190">
        <v>0</v>
      </c>
      <c r="N4610" s="190">
        <v>0</v>
      </c>
      <c r="O4610" s="190">
        <v>0</v>
      </c>
      <c r="P4610" s="189">
        <f t="shared" si="407"/>
        <v>1289569.6560000002</v>
      </c>
      <c r="Q4610" s="191">
        <f t="shared" si="408"/>
        <v>3299.8200000000006</v>
      </c>
      <c r="R4610" s="191">
        <f t="shared" si="409"/>
        <v>3299.8200000000006</v>
      </c>
      <c r="S4610" s="90" t="s">
        <v>42</v>
      </c>
      <c r="T4610" s="55" t="s">
        <v>34</v>
      </c>
    </row>
    <row r="4611" spans="1:20">
      <c r="A4611" s="27">
        <v>18</v>
      </c>
      <c r="B4611" s="90" t="s">
        <v>3486</v>
      </c>
      <c r="C4611" s="55">
        <v>1989</v>
      </c>
      <c r="D4611" s="55">
        <v>2009</v>
      </c>
      <c r="E4611" s="90" t="s">
        <v>28</v>
      </c>
      <c r="F4611" s="55">
        <v>3</v>
      </c>
      <c r="G4611" s="55">
        <v>2</v>
      </c>
      <c r="H4611" s="219">
        <v>1006.2</v>
      </c>
      <c r="I4611" s="190">
        <v>888.2</v>
      </c>
      <c r="J4611" s="190">
        <v>888.2</v>
      </c>
      <c r="K4611" s="190">
        <v>36</v>
      </c>
      <c r="L4611" s="189">
        <f>'Форма 2'!C4615</f>
        <v>494381.00200000004</v>
      </c>
      <c r="M4611" s="190">
        <v>0</v>
      </c>
      <c r="N4611" s="190">
        <v>0</v>
      </c>
      <c r="O4611" s="190">
        <v>0</v>
      </c>
      <c r="P4611" s="189">
        <f t="shared" si="407"/>
        <v>494381.00200000004</v>
      </c>
      <c r="Q4611" s="191">
        <f t="shared" si="408"/>
        <v>556.61</v>
      </c>
      <c r="R4611" s="191">
        <f t="shared" si="409"/>
        <v>556.61</v>
      </c>
      <c r="S4611" s="90" t="s">
        <v>42</v>
      </c>
      <c r="T4611" s="55" t="s">
        <v>34</v>
      </c>
    </row>
    <row r="4612" spans="1:20">
      <c r="A4612" s="27">
        <v>19</v>
      </c>
      <c r="B4612" s="90" t="s">
        <v>2667</v>
      </c>
      <c r="C4612" s="55">
        <v>1992</v>
      </c>
      <c r="D4612" s="55">
        <v>2009</v>
      </c>
      <c r="E4612" s="90" t="s">
        <v>28</v>
      </c>
      <c r="F4612" s="55">
        <v>3</v>
      </c>
      <c r="G4612" s="55">
        <v>2</v>
      </c>
      <c r="H4612" s="190">
        <v>1421.9</v>
      </c>
      <c r="I4612" s="190">
        <v>1328.7</v>
      </c>
      <c r="J4612" s="190">
        <v>1328.7</v>
      </c>
      <c r="K4612" s="190">
        <v>50</v>
      </c>
      <c r="L4612" s="189">
        <f>'Форма 2'!C4616</f>
        <v>5627855.0070000002</v>
      </c>
      <c r="M4612" s="190">
        <v>0</v>
      </c>
      <c r="N4612" s="190">
        <v>0</v>
      </c>
      <c r="O4612" s="190">
        <v>0</v>
      </c>
      <c r="P4612" s="189">
        <f t="shared" si="407"/>
        <v>5627855.0070000002</v>
      </c>
      <c r="Q4612" s="191">
        <f t="shared" si="408"/>
        <v>4235.6099999999997</v>
      </c>
      <c r="R4612" s="191">
        <f t="shared" si="409"/>
        <v>4235.6099999999997</v>
      </c>
      <c r="S4612" s="90" t="s">
        <v>42</v>
      </c>
      <c r="T4612" s="55" t="s">
        <v>35</v>
      </c>
    </row>
    <row r="4613" spans="1:20">
      <c r="A4613" s="27">
        <v>20</v>
      </c>
      <c r="B4613" s="90" t="s">
        <v>3487</v>
      </c>
      <c r="C4613" s="55">
        <v>1963</v>
      </c>
      <c r="D4613" s="55">
        <v>2009</v>
      </c>
      <c r="E4613" s="90" t="s">
        <v>28</v>
      </c>
      <c r="F4613" s="55">
        <v>2</v>
      </c>
      <c r="G4613" s="55">
        <v>2</v>
      </c>
      <c r="H4613" s="190">
        <v>687.2</v>
      </c>
      <c r="I4613" s="190">
        <v>638.79999999999995</v>
      </c>
      <c r="J4613" s="190">
        <v>638.79999999999995</v>
      </c>
      <c r="K4613" s="190">
        <v>30</v>
      </c>
      <c r="L4613" s="189">
        <f>'Форма 2'!C4617</f>
        <v>355562.46799999999</v>
      </c>
      <c r="M4613" s="190">
        <v>0</v>
      </c>
      <c r="N4613" s="190">
        <v>0</v>
      </c>
      <c r="O4613" s="190">
        <v>0</v>
      </c>
      <c r="P4613" s="189">
        <f t="shared" si="407"/>
        <v>355562.46799999999</v>
      </c>
      <c r="Q4613" s="191">
        <f t="shared" si="408"/>
        <v>556.61</v>
      </c>
      <c r="R4613" s="191">
        <f t="shared" si="409"/>
        <v>556.61</v>
      </c>
      <c r="S4613" s="90" t="s">
        <v>42</v>
      </c>
      <c r="T4613" s="55" t="s">
        <v>34</v>
      </c>
    </row>
    <row r="4614" spans="1:20">
      <c r="A4614" s="27">
        <v>21</v>
      </c>
      <c r="B4614" s="90" t="s">
        <v>3488</v>
      </c>
      <c r="C4614" s="55">
        <v>1963</v>
      </c>
      <c r="D4614" s="55" t="s">
        <v>333</v>
      </c>
      <c r="E4614" s="90" t="s">
        <v>28</v>
      </c>
      <c r="F4614" s="55">
        <v>2</v>
      </c>
      <c r="G4614" s="55">
        <v>3</v>
      </c>
      <c r="H4614" s="190">
        <v>530.5</v>
      </c>
      <c r="I4614" s="190">
        <v>530.5</v>
      </c>
      <c r="J4614" s="190">
        <v>530.6</v>
      </c>
      <c r="K4614" s="190">
        <v>25</v>
      </c>
      <c r="L4614" s="189">
        <f>'Форма 2'!C4618</f>
        <v>295281.60499999998</v>
      </c>
      <c r="M4614" s="190">
        <v>0</v>
      </c>
      <c r="N4614" s="190">
        <v>0</v>
      </c>
      <c r="O4614" s="190">
        <v>0</v>
      </c>
      <c r="P4614" s="189">
        <f t="shared" si="407"/>
        <v>295281.60499999998</v>
      </c>
      <c r="Q4614" s="191">
        <f t="shared" si="408"/>
        <v>556.61</v>
      </c>
      <c r="R4614" s="191">
        <f t="shared" si="409"/>
        <v>556.61</v>
      </c>
      <c r="S4614" s="90" t="s">
        <v>42</v>
      </c>
      <c r="T4614" s="55" t="s">
        <v>34</v>
      </c>
    </row>
    <row r="4615" spans="1:20">
      <c r="A4615" s="27">
        <v>22</v>
      </c>
      <c r="B4615" s="90" t="s">
        <v>3489</v>
      </c>
      <c r="C4615" s="55">
        <v>1963</v>
      </c>
      <c r="D4615" s="55" t="s">
        <v>333</v>
      </c>
      <c r="E4615" s="90" t="s">
        <v>28</v>
      </c>
      <c r="F4615" s="55">
        <v>2</v>
      </c>
      <c r="G4615" s="55">
        <v>2</v>
      </c>
      <c r="H4615" s="190">
        <v>455.3</v>
      </c>
      <c r="I4615" s="190">
        <v>455.3</v>
      </c>
      <c r="J4615" s="190">
        <v>455.4</v>
      </c>
      <c r="K4615" s="190">
        <v>22</v>
      </c>
      <c r="L4615" s="189">
        <f>'Форма 2'!C4619</f>
        <v>253424.53300000002</v>
      </c>
      <c r="M4615" s="190">
        <v>0</v>
      </c>
      <c r="N4615" s="190">
        <v>0</v>
      </c>
      <c r="O4615" s="190">
        <v>0</v>
      </c>
      <c r="P4615" s="189">
        <f t="shared" si="407"/>
        <v>253424.53300000002</v>
      </c>
      <c r="Q4615" s="191">
        <f t="shared" si="408"/>
        <v>556.61</v>
      </c>
      <c r="R4615" s="191">
        <f t="shared" si="409"/>
        <v>556.61</v>
      </c>
      <c r="S4615" s="90" t="s">
        <v>42</v>
      </c>
      <c r="T4615" s="55" t="s">
        <v>34</v>
      </c>
    </row>
    <row r="4616" spans="1:20">
      <c r="A4616" s="27">
        <v>23</v>
      </c>
      <c r="B4616" s="90" t="s">
        <v>4558</v>
      </c>
      <c r="C4616" s="55">
        <v>1964</v>
      </c>
      <c r="D4616" s="55" t="s">
        <v>333</v>
      </c>
      <c r="E4616" s="90" t="s">
        <v>28</v>
      </c>
      <c r="F4616" s="55">
        <v>2</v>
      </c>
      <c r="G4616" s="55">
        <v>2</v>
      </c>
      <c r="H4616" s="190">
        <v>399.8</v>
      </c>
      <c r="I4616" s="190">
        <v>241.2</v>
      </c>
      <c r="J4616" s="190">
        <v>241.2</v>
      </c>
      <c r="K4616" s="190">
        <v>11</v>
      </c>
      <c r="L4616" s="189">
        <f>'Форма 2'!C4620</f>
        <v>134254.33199999999</v>
      </c>
      <c r="M4616" s="190">
        <v>0</v>
      </c>
      <c r="N4616" s="190">
        <v>0</v>
      </c>
      <c r="O4616" s="190">
        <v>0</v>
      </c>
      <c r="P4616" s="189">
        <f t="shared" si="407"/>
        <v>134254.33199999999</v>
      </c>
      <c r="Q4616" s="191">
        <f t="shared" si="408"/>
        <v>556.61</v>
      </c>
      <c r="R4616" s="191">
        <f t="shared" si="409"/>
        <v>556.61</v>
      </c>
      <c r="S4616" s="90" t="s">
        <v>42</v>
      </c>
      <c r="T4616" s="55" t="s">
        <v>34</v>
      </c>
    </row>
    <row r="4617" spans="1:20">
      <c r="A4617" s="27">
        <v>24</v>
      </c>
      <c r="B4617" s="90" t="s">
        <v>4559</v>
      </c>
      <c r="C4617" s="55">
        <v>1961</v>
      </c>
      <c r="D4617" s="55"/>
      <c r="E4617" s="90"/>
      <c r="F4617" s="55">
        <v>2</v>
      </c>
      <c r="G4617" s="55">
        <v>2</v>
      </c>
      <c r="H4617" s="190">
        <v>682.1</v>
      </c>
      <c r="I4617" s="190">
        <v>638.9</v>
      </c>
      <c r="J4617" s="190"/>
      <c r="K4617" s="190"/>
      <c r="L4617" s="189">
        <f>'Форма 2'!C4621</f>
        <v>2591895.909</v>
      </c>
      <c r="M4617" s="190">
        <v>0</v>
      </c>
      <c r="N4617" s="190">
        <v>0</v>
      </c>
      <c r="O4617" s="190">
        <v>0</v>
      </c>
      <c r="P4617" s="189">
        <f t="shared" si="407"/>
        <v>2591895.909</v>
      </c>
      <c r="Q4617" s="191">
        <f t="shared" si="408"/>
        <v>4056.81</v>
      </c>
      <c r="R4617" s="191">
        <f t="shared" si="409"/>
        <v>4056.81</v>
      </c>
      <c r="S4617" s="90" t="s">
        <v>42</v>
      </c>
      <c r="T4617" s="55" t="s">
        <v>34</v>
      </c>
    </row>
    <row r="4618" spans="1:20">
      <c r="A4618" s="27">
        <v>25</v>
      </c>
      <c r="B4618" s="90" t="s">
        <v>2668</v>
      </c>
      <c r="C4618" s="55">
        <v>1967</v>
      </c>
      <c r="D4618" s="55" t="s">
        <v>333</v>
      </c>
      <c r="E4618" s="90" t="s">
        <v>28</v>
      </c>
      <c r="F4618" s="55">
        <v>2</v>
      </c>
      <c r="G4618" s="55">
        <v>2</v>
      </c>
      <c r="H4618" s="190">
        <v>452.4</v>
      </c>
      <c r="I4618" s="190">
        <v>388.7</v>
      </c>
      <c r="J4618" s="190">
        <v>388.7</v>
      </c>
      <c r="K4618" s="190">
        <v>18</v>
      </c>
      <c r="L4618" s="189">
        <f>'Форма 2'!C4622</f>
        <v>1282640.034</v>
      </c>
      <c r="M4618" s="190">
        <v>0</v>
      </c>
      <c r="N4618" s="190">
        <v>0</v>
      </c>
      <c r="O4618" s="190">
        <v>0</v>
      </c>
      <c r="P4618" s="189">
        <f t="shared" si="407"/>
        <v>1282640.034</v>
      </c>
      <c r="Q4618" s="191">
        <f t="shared" si="408"/>
        <v>3299.82</v>
      </c>
      <c r="R4618" s="191">
        <f t="shared" si="409"/>
        <v>3299.82</v>
      </c>
      <c r="S4618" s="90" t="s">
        <v>42</v>
      </c>
      <c r="T4618" s="55" t="s">
        <v>34</v>
      </c>
    </row>
    <row r="4619" spans="1:20">
      <c r="A4619" s="27">
        <v>26</v>
      </c>
      <c r="B4619" s="90" t="s">
        <v>2669</v>
      </c>
      <c r="C4619" s="55">
        <v>1980</v>
      </c>
      <c r="D4619" s="55">
        <v>2011</v>
      </c>
      <c r="E4619" s="90" t="s">
        <v>28</v>
      </c>
      <c r="F4619" s="55">
        <v>5</v>
      </c>
      <c r="G4619" s="55">
        <v>6</v>
      </c>
      <c r="H4619" s="219">
        <v>4830.7</v>
      </c>
      <c r="I4619" s="219">
        <v>4284.3</v>
      </c>
      <c r="J4619" s="190">
        <v>4284.3</v>
      </c>
      <c r="K4619" s="190">
        <v>209</v>
      </c>
      <c r="L4619" s="189">
        <f>'Форма 2'!C4623</f>
        <v>1392825.9300000002</v>
      </c>
      <c r="M4619" s="190">
        <v>0</v>
      </c>
      <c r="N4619" s="190">
        <v>0</v>
      </c>
      <c r="O4619" s="190">
        <v>0</v>
      </c>
      <c r="P4619" s="189">
        <f t="shared" si="407"/>
        <v>1392825.9300000002</v>
      </c>
      <c r="Q4619" s="191">
        <f t="shared" si="408"/>
        <v>325.10000000000002</v>
      </c>
      <c r="R4619" s="191">
        <f t="shared" si="409"/>
        <v>325.10000000000002</v>
      </c>
      <c r="S4619" s="90" t="s">
        <v>42</v>
      </c>
      <c r="T4619" s="55" t="s">
        <v>35</v>
      </c>
    </row>
    <row r="4620" spans="1:20">
      <c r="A4620" s="27">
        <v>27</v>
      </c>
      <c r="B4620" s="90" t="s">
        <v>2670</v>
      </c>
      <c r="C4620" s="55">
        <v>1968</v>
      </c>
      <c r="D4620" s="55" t="s">
        <v>333</v>
      </c>
      <c r="E4620" s="90" t="s">
        <v>28</v>
      </c>
      <c r="F4620" s="55">
        <v>5</v>
      </c>
      <c r="G4620" s="55">
        <v>1</v>
      </c>
      <c r="H4620" s="219">
        <v>1914.5</v>
      </c>
      <c r="I4620" s="219">
        <v>1204.5999999999999</v>
      </c>
      <c r="J4620" s="219">
        <v>1204.5999999999999</v>
      </c>
      <c r="K4620" s="190">
        <v>55</v>
      </c>
      <c r="L4620" s="189">
        <f>'Форма 2'!C4624</f>
        <v>473720.99599999993</v>
      </c>
      <c r="M4620" s="190">
        <v>0</v>
      </c>
      <c r="N4620" s="190">
        <v>0</v>
      </c>
      <c r="O4620" s="190">
        <v>0</v>
      </c>
      <c r="P4620" s="189">
        <f t="shared" si="407"/>
        <v>473720.99599999993</v>
      </c>
      <c r="Q4620" s="191">
        <f t="shared" si="408"/>
        <v>393.26</v>
      </c>
      <c r="R4620" s="191">
        <f t="shared" si="409"/>
        <v>393.26</v>
      </c>
      <c r="S4620" s="90" t="s">
        <v>42</v>
      </c>
      <c r="T4620" s="55" t="s">
        <v>34</v>
      </c>
    </row>
    <row r="4621" spans="1:20">
      <c r="A4621" s="27">
        <v>28</v>
      </c>
      <c r="B4621" s="90" t="s">
        <v>2671</v>
      </c>
      <c r="C4621" s="55">
        <v>1979</v>
      </c>
      <c r="D4621" s="55" t="s">
        <v>333</v>
      </c>
      <c r="E4621" s="90" t="s">
        <v>28</v>
      </c>
      <c r="F4621" s="55">
        <v>5</v>
      </c>
      <c r="G4621" s="55">
        <v>6</v>
      </c>
      <c r="H4621" s="219">
        <v>4515.3999999999996</v>
      </c>
      <c r="I4621" s="219">
        <v>2924.1</v>
      </c>
      <c r="J4621" s="219">
        <v>2924.1</v>
      </c>
      <c r="K4621" s="190">
        <v>130</v>
      </c>
      <c r="L4621" s="189">
        <f>'Форма 2'!C4625</f>
        <v>4962168.4589999998</v>
      </c>
      <c r="M4621" s="190">
        <v>0</v>
      </c>
      <c r="N4621" s="190">
        <v>0</v>
      </c>
      <c r="O4621" s="190">
        <v>0</v>
      </c>
      <c r="P4621" s="189">
        <f t="shared" si="407"/>
        <v>4962168.4589999998</v>
      </c>
      <c r="Q4621" s="191">
        <f t="shared" si="408"/>
        <v>1696.99</v>
      </c>
      <c r="R4621" s="191">
        <f t="shared" si="409"/>
        <v>1696.99</v>
      </c>
      <c r="S4621" s="90" t="s">
        <v>42</v>
      </c>
      <c r="T4621" s="55" t="s">
        <v>34</v>
      </c>
    </row>
    <row r="4622" spans="1:20">
      <c r="A4622" s="27">
        <v>29</v>
      </c>
      <c r="B4622" s="90" t="s">
        <v>2672</v>
      </c>
      <c r="C4622" s="55">
        <v>1977</v>
      </c>
      <c r="D4622" s="55" t="s">
        <v>333</v>
      </c>
      <c r="E4622" s="90" t="s">
        <v>28</v>
      </c>
      <c r="F4622" s="55">
        <v>5</v>
      </c>
      <c r="G4622" s="55">
        <v>4</v>
      </c>
      <c r="H4622" s="219">
        <v>3481.4</v>
      </c>
      <c r="I4622" s="219">
        <v>3275.7</v>
      </c>
      <c r="J4622" s="190">
        <v>3275.7</v>
      </c>
      <c r="K4622" s="190">
        <v>142</v>
      </c>
      <c r="L4622" s="189">
        <f>'Форма 2'!C4626</f>
        <v>4027145.58</v>
      </c>
      <c r="M4622" s="190">
        <v>0</v>
      </c>
      <c r="N4622" s="190">
        <v>0</v>
      </c>
      <c r="O4622" s="190">
        <v>0</v>
      </c>
      <c r="P4622" s="189">
        <f t="shared" si="407"/>
        <v>4027145.58</v>
      </c>
      <c r="Q4622" s="191">
        <f t="shared" si="408"/>
        <v>1229.4000000000001</v>
      </c>
      <c r="R4622" s="191">
        <f t="shared" si="409"/>
        <v>1229.4000000000001</v>
      </c>
      <c r="S4622" s="90" t="s">
        <v>42</v>
      </c>
      <c r="T4622" s="55" t="s">
        <v>35</v>
      </c>
    </row>
    <row r="4623" spans="1:20">
      <c r="A4623" s="27">
        <v>30</v>
      </c>
      <c r="B4623" s="90" t="s">
        <v>2673</v>
      </c>
      <c r="C4623" s="55">
        <v>1983</v>
      </c>
      <c r="D4623" s="55">
        <v>2018</v>
      </c>
      <c r="E4623" s="90" t="s">
        <v>328</v>
      </c>
      <c r="F4623" s="55">
        <v>5</v>
      </c>
      <c r="G4623" s="55">
        <v>6</v>
      </c>
      <c r="H4623" s="219">
        <v>5014.3999999999996</v>
      </c>
      <c r="I4623" s="219">
        <v>4561.6000000000004</v>
      </c>
      <c r="J4623" s="190">
        <v>4561.6000000000004</v>
      </c>
      <c r="K4623" s="190">
        <v>206</v>
      </c>
      <c r="L4623" s="189">
        <f>'Форма 2'!C4627</f>
        <v>5608031.040000001</v>
      </c>
      <c r="M4623" s="190">
        <v>0</v>
      </c>
      <c r="N4623" s="190">
        <v>0</v>
      </c>
      <c r="O4623" s="190">
        <v>0</v>
      </c>
      <c r="P4623" s="189">
        <f t="shared" si="407"/>
        <v>5608031.040000001</v>
      </c>
      <c r="Q4623" s="191">
        <f t="shared" si="408"/>
        <v>1229.4000000000001</v>
      </c>
      <c r="R4623" s="191">
        <f t="shared" si="409"/>
        <v>1229.4000000000001</v>
      </c>
      <c r="S4623" s="90" t="s">
        <v>42</v>
      </c>
      <c r="T4623" s="55" t="s">
        <v>35</v>
      </c>
    </row>
    <row r="4624" spans="1:20">
      <c r="A4624" s="27">
        <v>31</v>
      </c>
      <c r="B4624" s="90" t="s">
        <v>2674</v>
      </c>
      <c r="C4624" s="55">
        <v>1973</v>
      </c>
      <c r="D4624" s="55" t="s">
        <v>333</v>
      </c>
      <c r="E4624" s="90" t="s">
        <v>28</v>
      </c>
      <c r="F4624" s="55">
        <v>5</v>
      </c>
      <c r="G4624" s="55">
        <v>6</v>
      </c>
      <c r="H4624" s="219">
        <v>4853.8999999999996</v>
      </c>
      <c r="I4624" s="219">
        <v>4444.1000000000004</v>
      </c>
      <c r="J4624" s="190">
        <v>4444.1000000000004</v>
      </c>
      <c r="K4624" s="190">
        <v>214</v>
      </c>
      <c r="L4624" s="189">
        <f>'Форма 2'!C4628</f>
        <v>1747686.7660000001</v>
      </c>
      <c r="M4624" s="190">
        <v>0</v>
      </c>
      <c r="N4624" s="190">
        <v>0</v>
      </c>
      <c r="O4624" s="190">
        <v>0</v>
      </c>
      <c r="P4624" s="189">
        <f t="shared" si="407"/>
        <v>1747686.7660000001</v>
      </c>
      <c r="Q4624" s="191">
        <f t="shared" si="408"/>
        <v>393.26</v>
      </c>
      <c r="R4624" s="191">
        <f t="shared" si="409"/>
        <v>393.26</v>
      </c>
      <c r="S4624" s="90" t="s">
        <v>42</v>
      </c>
      <c r="T4624" s="55" t="s">
        <v>35</v>
      </c>
    </row>
    <row r="4625" spans="1:20">
      <c r="A4625" s="27">
        <v>32</v>
      </c>
      <c r="B4625" s="90" t="s">
        <v>2675</v>
      </c>
      <c r="C4625" s="55">
        <v>1970</v>
      </c>
      <c r="D4625" s="55" t="s">
        <v>428</v>
      </c>
      <c r="E4625" s="90" t="s">
        <v>28</v>
      </c>
      <c r="F4625" s="55">
        <v>5</v>
      </c>
      <c r="G4625" s="55">
        <v>4</v>
      </c>
      <c r="H4625" s="219">
        <v>3574.8</v>
      </c>
      <c r="I4625" s="219">
        <v>3334.8</v>
      </c>
      <c r="J4625" s="190">
        <v>3334.84</v>
      </c>
      <c r="K4625" s="190">
        <v>151</v>
      </c>
      <c r="L4625" s="189">
        <f>'Форма 2'!C4629</f>
        <v>19869138.575999998</v>
      </c>
      <c r="M4625" s="190">
        <v>0</v>
      </c>
      <c r="N4625" s="190">
        <v>0</v>
      </c>
      <c r="O4625" s="190">
        <v>0</v>
      </c>
      <c r="P4625" s="189">
        <f t="shared" si="407"/>
        <v>19869138.575999998</v>
      </c>
      <c r="Q4625" s="191">
        <f t="shared" si="408"/>
        <v>5958.119999999999</v>
      </c>
      <c r="R4625" s="191">
        <f t="shared" si="409"/>
        <v>5958.119999999999</v>
      </c>
      <c r="S4625" s="90" t="s">
        <v>42</v>
      </c>
      <c r="T4625" s="55" t="s">
        <v>34</v>
      </c>
    </row>
    <row r="4626" spans="1:20">
      <c r="A4626" s="27">
        <v>33</v>
      </c>
      <c r="B4626" s="90" t="s">
        <v>2676</v>
      </c>
      <c r="C4626" s="55">
        <v>1990</v>
      </c>
      <c r="D4626" s="55" t="s">
        <v>333</v>
      </c>
      <c r="E4626" s="90" t="s">
        <v>28</v>
      </c>
      <c r="F4626" s="55">
        <v>9</v>
      </c>
      <c r="G4626" s="55">
        <v>4</v>
      </c>
      <c r="H4626" s="219">
        <v>7543.1</v>
      </c>
      <c r="I4626" s="219">
        <v>6822.2</v>
      </c>
      <c r="J4626" s="219">
        <v>6822.2</v>
      </c>
      <c r="K4626" s="190">
        <v>303</v>
      </c>
      <c r="L4626" s="189">
        <f>'Форма 2'!C4630</f>
        <v>30148325.130000003</v>
      </c>
      <c r="M4626" s="190">
        <v>0</v>
      </c>
      <c r="N4626" s="190">
        <v>0</v>
      </c>
      <c r="O4626" s="190">
        <v>0</v>
      </c>
      <c r="P4626" s="189">
        <f t="shared" si="407"/>
        <v>30148325.130000003</v>
      </c>
      <c r="Q4626" s="191">
        <f t="shared" si="408"/>
        <v>4419.1500000000005</v>
      </c>
      <c r="R4626" s="191">
        <f t="shared" si="409"/>
        <v>4419.1500000000005</v>
      </c>
      <c r="S4626" s="90" t="s">
        <v>42</v>
      </c>
      <c r="T4626" s="55" t="s">
        <v>34</v>
      </c>
    </row>
    <row r="4627" spans="1:20">
      <c r="A4627" s="27">
        <v>34</v>
      </c>
      <c r="B4627" s="90" t="s">
        <v>2677</v>
      </c>
      <c r="C4627" s="55">
        <v>1969</v>
      </c>
      <c r="D4627" s="55" t="s">
        <v>333</v>
      </c>
      <c r="E4627" s="90" t="s">
        <v>28</v>
      </c>
      <c r="F4627" s="55">
        <v>5</v>
      </c>
      <c r="G4627" s="55">
        <v>4</v>
      </c>
      <c r="H4627" s="219">
        <v>3576.5</v>
      </c>
      <c r="I4627" s="219">
        <v>3378.9</v>
      </c>
      <c r="J4627" s="190">
        <v>3378.9</v>
      </c>
      <c r="K4627" s="190">
        <v>151</v>
      </c>
      <c r="L4627" s="189">
        <f>'Форма 2'!C4631</f>
        <v>1328786.2139999999</v>
      </c>
      <c r="M4627" s="190">
        <v>0</v>
      </c>
      <c r="N4627" s="190">
        <v>0</v>
      </c>
      <c r="O4627" s="190">
        <v>0</v>
      </c>
      <c r="P4627" s="189">
        <f t="shared" si="407"/>
        <v>1328786.2139999999</v>
      </c>
      <c r="Q4627" s="191">
        <f t="shared" si="408"/>
        <v>393.26</v>
      </c>
      <c r="R4627" s="191">
        <f t="shared" si="409"/>
        <v>393.26</v>
      </c>
      <c r="S4627" s="90" t="s">
        <v>42</v>
      </c>
      <c r="T4627" s="55" t="s">
        <v>35</v>
      </c>
    </row>
    <row r="4628" spans="1:20">
      <c r="A4628" s="27">
        <v>35</v>
      </c>
      <c r="B4628" s="90" t="s">
        <v>2678</v>
      </c>
      <c r="C4628" s="55">
        <v>1985</v>
      </c>
      <c r="D4628" s="55">
        <v>2017</v>
      </c>
      <c r="E4628" s="90" t="s">
        <v>28</v>
      </c>
      <c r="F4628" s="55">
        <v>9</v>
      </c>
      <c r="G4628" s="55">
        <v>1</v>
      </c>
      <c r="H4628" s="219">
        <v>1875.7</v>
      </c>
      <c r="I4628" s="219">
        <v>1854.8</v>
      </c>
      <c r="J4628" s="219">
        <v>1854.8</v>
      </c>
      <c r="K4628" s="190">
        <v>82</v>
      </c>
      <c r="L4628" s="189">
        <f>'Форма 2'!C4632</f>
        <v>2157039.66</v>
      </c>
      <c r="M4628" s="190">
        <v>0</v>
      </c>
      <c r="N4628" s="190">
        <v>0</v>
      </c>
      <c r="O4628" s="190">
        <v>0</v>
      </c>
      <c r="P4628" s="189">
        <f t="shared" si="407"/>
        <v>2157039.66</v>
      </c>
      <c r="Q4628" s="191">
        <f t="shared" si="408"/>
        <v>1162.95</v>
      </c>
      <c r="R4628" s="191">
        <f t="shared" si="409"/>
        <v>1162.95</v>
      </c>
      <c r="S4628" s="90" t="s">
        <v>42</v>
      </c>
      <c r="T4628" s="55" t="s">
        <v>34</v>
      </c>
    </row>
    <row r="4629" spans="1:20">
      <c r="A4629" s="27">
        <v>36</v>
      </c>
      <c r="B4629" s="90" t="s">
        <v>2679</v>
      </c>
      <c r="C4629" s="55">
        <v>1970</v>
      </c>
      <c r="D4629" s="55">
        <v>2009</v>
      </c>
      <c r="E4629" s="90" t="s">
        <v>28</v>
      </c>
      <c r="F4629" s="55">
        <v>5</v>
      </c>
      <c r="G4629" s="55">
        <v>4</v>
      </c>
      <c r="H4629" s="219">
        <v>3530.9</v>
      </c>
      <c r="I4629" s="219">
        <v>3334.3</v>
      </c>
      <c r="J4629" s="190">
        <v>3334.3</v>
      </c>
      <c r="K4629" s="190">
        <v>121</v>
      </c>
      <c r="L4629" s="189">
        <f>'Форма 2'!C4633</f>
        <v>19866159.515999999</v>
      </c>
      <c r="M4629" s="190">
        <v>0</v>
      </c>
      <c r="N4629" s="190">
        <v>0</v>
      </c>
      <c r="O4629" s="190">
        <v>0</v>
      </c>
      <c r="P4629" s="189">
        <f t="shared" si="407"/>
        <v>19866159.515999999</v>
      </c>
      <c r="Q4629" s="191">
        <f t="shared" si="408"/>
        <v>5958.119999999999</v>
      </c>
      <c r="R4629" s="191">
        <f t="shared" si="409"/>
        <v>5958.119999999999</v>
      </c>
      <c r="S4629" s="90" t="s">
        <v>42</v>
      </c>
      <c r="T4629" s="55" t="s">
        <v>35</v>
      </c>
    </row>
    <row r="4630" spans="1:20">
      <c r="A4630" s="27">
        <v>37</v>
      </c>
      <c r="B4630" s="90" t="s">
        <v>3490</v>
      </c>
      <c r="C4630" s="55">
        <v>1976</v>
      </c>
      <c r="D4630" s="55">
        <v>2017</v>
      </c>
      <c r="E4630" s="90" t="s">
        <v>28</v>
      </c>
      <c r="F4630" s="55">
        <v>2</v>
      </c>
      <c r="G4630" s="55">
        <v>2</v>
      </c>
      <c r="H4630" s="190">
        <v>906</v>
      </c>
      <c r="I4630" s="190">
        <v>860.8</v>
      </c>
      <c r="J4630" s="190">
        <v>860.8</v>
      </c>
      <c r="K4630" s="190">
        <v>38</v>
      </c>
      <c r="L4630" s="189">
        <f>'Форма 2'!C4634</f>
        <v>880159.39199999988</v>
      </c>
      <c r="M4630" s="190">
        <v>0</v>
      </c>
      <c r="N4630" s="190">
        <v>0</v>
      </c>
      <c r="O4630" s="190">
        <v>0</v>
      </c>
      <c r="P4630" s="189">
        <f t="shared" si="407"/>
        <v>880159.39199999988</v>
      </c>
      <c r="Q4630" s="191">
        <f t="shared" si="408"/>
        <v>1022.4899999999999</v>
      </c>
      <c r="R4630" s="191">
        <f t="shared" si="409"/>
        <v>1022.4899999999999</v>
      </c>
      <c r="S4630" s="90" t="s">
        <v>42</v>
      </c>
      <c r="T4630" s="55" t="s">
        <v>34</v>
      </c>
    </row>
    <row r="4631" spans="1:20">
      <c r="A4631" s="160">
        <v>38</v>
      </c>
      <c r="B4631" s="200" t="s">
        <v>3491</v>
      </c>
      <c r="C4631" s="55">
        <v>1975</v>
      </c>
      <c r="D4631" s="55">
        <v>2017</v>
      </c>
      <c r="E4631" s="90" t="s">
        <v>28</v>
      </c>
      <c r="F4631" s="55">
        <v>2</v>
      </c>
      <c r="G4631" s="55">
        <v>2</v>
      </c>
      <c r="H4631" s="190">
        <v>557.1</v>
      </c>
      <c r="I4631" s="190">
        <v>508.5</v>
      </c>
      <c r="J4631" s="190">
        <v>389.2</v>
      </c>
      <c r="K4631" s="190">
        <v>20</v>
      </c>
      <c r="L4631" s="189">
        <f>'Форма 2'!C4635</f>
        <v>1677958.47</v>
      </c>
      <c r="M4631" s="190">
        <v>0</v>
      </c>
      <c r="N4631" s="190">
        <v>0</v>
      </c>
      <c r="O4631" s="190">
        <v>0</v>
      </c>
      <c r="P4631" s="189">
        <f t="shared" si="407"/>
        <v>1677958.47</v>
      </c>
      <c r="Q4631" s="191">
        <f t="shared" si="408"/>
        <v>3299.82</v>
      </c>
      <c r="R4631" s="191">
        <f t="shared" si="409"/>
        <v>3299.82</v>
      </c>
      <c r="S4631" s="90" t="s">
        <v>42</v>
      </c>
      <c r="T4631" s="55" t="s">
        <v>34</v>
      </c>
    </row>
    <row r="4632" spans="1:20" ht="15.75">
      <c r="A4632" s="162"/>
      <c r="B4632" s="163" t="s">
        <v>4727</v>
      </c>
      <c r="C4632" s="150"/>
      <c r="D4632" s="61"/>
      <c r="E4632" s="61"/>
      <c r="F4632" s="73"/>
      <c r="G4632" s="73"/>
      <c r="H4632" s="51">
        <f t="shared" ref="H4632:K4632" si="411">SUM(H4633)</f>
        <v>779</v>
      </c>
      <c r="I4632" s="51">
        <f t="shared" si="411"/>
        <v>779</v>
      </c>
      <c r="J4632" s="51">
        <f t="shared" si="411"/>
        <v>632.20000000000005</v>
      </c>
      <c r="K4632" s="51">
        <f t="shared" si="411"/>
        <v>53</v>
      </c>
      <c r="L4632" s="51">
        <f>SUM(L4633)</f>
        <v>2865941</v>
      </c>
      <c r="M4632" s="20"/>
      <c r="N4632" s="20"/>
      <c r="O4632" s="20"/>
      <c r="P4632" s="51"/>
      <c r="Q4632" s="128"/>
      <c r="R4632" s="128"/>
      <c r="S4632" s="20"/>
      <c r="T4632" s="61"/>
    </row>
    <row r="4633" spans="1:20">
      <c r="A4633" s="161">
        <v>1</v>
      </c>
      <c r="B4633" s="272" t="s">
        <v>573</v>
      </c>
      <c r="C4633" s="55">
        <v>1978</v>
      </c>
      <c r="D4633" s="55"/>
      <c r="E4633" s="90" t="s">
        <v>346</v>
      </c>
      <c r="F4633" s="55">
        <v>2</v>
      </c>
      <c r="G4633" s="55">
        <v>2</v>
      </c>
      <c r="H4633" s="190">
        <v>779</v>
      </c>
      <c r="I4633" s="190">
        <v>779</v>
      </c>
      <c r="J4633" s="190">
        <v>632.20000000000005</v>
      </c>
      <c r="K4633" s="190">
        <v>53</v>
      </c>
      <c r="L4633" s="189">
        <f>'Форма 2'!C4637</f>
        <v>2865941</v>
      </c>
      <c r="M4633" s="190">
        <v>0</v>
      </c>
      <c r="N4633" s="190">
        <v>0</v>
      </c>
      <c r="O4633" s="190">
        <v>0</v>
      </c>
      <c r="P4633" s="189">
        <f t="shared" si="407"/>
        <v>2865941</v>
      </c>
      <c r="Q4633" s="191">
        <f t="shared" si="408"/>
        <v>3679</v>
      </c>
      <c r="R4633" s="191">
        <f t="shared" si="409"/>
        <v>3679</v>
      </c>
      <c r="S4633" s="90" t="s">
        <v>42</v>
      </c>
      <c r="T4633" s="55" t="s">
        <v>34</v>
      </c>
    </row>
    <row r="4634" spans="1:20" ht="15.75">
      <c r="A4634" s="162"/>
      <c r="B4634" s="163" t="s">
        <v>4728</v>
      </c>
      <c r="C4634" s="150"/>
      <c r="D4634" s="61"/>
      <c r="E4634" s="61"/>
      <c r="F4634" s="73"/>
      <c r="G4634" s="73"/>
      <c r="H4634" s="51">
        <f t="shared" ref="H4634:K4634" si="412">SUM(H4635:H4639)</f>
        <v>1699</v>
      </c>
      <c r="I4634" s="51">
        <f t="shared" si="412"/>
        <v>1636</v>
      </c>
      <c r="J4634" s="51">
        <f t="shared" si="412"/>
        <v>1449.58</v>
      </c>
      <c r="K4634" s="51">
        <f t="shared" si="412"/>
        <v>82</v>
      </c>
      <c r="L4634" s="51">
        <f>SUM(L4635:L4639)</f>
        <v>3846216.8530000001</v>
      </c>
      <c r="M4634" s="20"/>
      <c r="N4634" s="20"/>
      <c r="O4634" s="20"/>
      <c r="P4634" s="51"/>
      <c r="Q4634" s="128"/>
      <c r="R4634" s="128"/>
      <c r="S4634" s="20"/>
      <c r="T4634" s="61"/>
    </row>
    <row r="4635" spans="1:20">
      <c r="A4635" s="137">
        <v>1</v>
      </c>
      <c r="B4635" s="199" t="s">
        <v>3535</v>
      </c>
      <c r="C4635" s="55">
        <v>1971</v>
      </c>
      <c r="D4635" s="55" t="s">
        <v>333</v>
      </c>
      <c r="E4635" s="90" t="s">
        <v>327</v>
      </c>
      <c r="F4635" s="55">
        <v>2</v>
      </c>
      <c r="G4635" s="55">
        <v>2</v>
      </c>
      <c r="H4635" s="190">
        <v>352.7</v>
      </c>
      <c r="I4635" s="190">
        <v>352.7</v>
      </c>
      <c r="J4635" s="190">
        <v>320.89999999999998</v>
      </c>
      <c r="K4635" s="190">
        <v>30</v>
      </c>
      <c r="L4635" s="189">
        <f>'Форма 2'!C4639</f>
        <v>1430836.8870000001</v>
      </c>
      <c r="M4635" s="190">
        <v>0</v>
      </c>
      <c r="N4635" s="190">
        <v>0</v>
      </c>
      <c r="O4635" s="190">
        <v>0</v>
      </c>
      <c r="P4635" s="189">
        <f t="shared" si="407"/>
        <v>1430836.8870000001</v>
      </c>
      <c r="Q4635" s="191">
        <f t="shared" si="408"/>
        <v>4056.8100000000004</v>
      </c>
      <c r="R4635" s="191">
        <f t="shared" si="409"/>
        <v>4056.8100000000004</v>
      </c>
      <c r="S4635" s="90" t="s">
        <v>42</v>
      </c>
      <c r="T4635" s="55" t="s">
        <v>34</v>
      </c>
    </row>
    <row r="4636" spans="1:20">
      <c r="A4636" s="27">
        <v>2</v>
      </c>
      <c r="B4636" s="90" t="s">
        <v>3536</v>
      </c>
      <c r="C4636" s="55">
        <v>1969</v>
      </c>
      <c r="D4636" s="55">
        <v>2013</v>
      </c>
      <c r="E4636" s="90" t="s">
        <v>327</v>
      </c>
      <c r="F4636" s="55">
        <v>2</v>
      </c>
      <c r="G4636" s="55">
        <v>1</v>
      </c>
      <c r="H4636" s="190">
        <v>352.7</v>
      </c>
      <c r="I4636" s="190">
        <v>352.7</v>
      </c>
      <c r="J4636" s="190">
        <v>260.88</v>
      </c>
      <c r="K4636" s="190">
        <v>16</v>
      </c>
      <c r="L4636" s="189">
        <f>'Форма 2'!C4640</f>
        <v>967530.16700000002</v>
      </c>
      <c r="M4636" s="190">
        <v>0</v>
      </c>
      <c r="N4636" s="190">
        <v>0</v>
      </c>
      <c r="O4636" s="190">
        <v>0</v>
      </c>
      <c r="P4636" s="189">
        <f t="shared" si="407"/>
        <v>967530.16700000002</v>
      </c>
      <c r="Q4636" s="191">
        <f t="shared" si="408"/>
        <v>2743.21</v>
      </c>
      <c r="R4636" s="191">
        <f t="shared" si="409"/>
        <v>2743.21</v>
      </c>
      <c r="S4636" s="90" t="s">
        <v>42</v>
      </c>
      <c r="T4636" s="55" t="s">
        <v>34</v>
      </c>
    </row>
    <row r="4637" spans="1:20">
      <c r="A4637" s="27">
        <v>3</v>
      </c>
      <c r="B4637" s="90" t="s">
        <v>3537</v>
      </c>
      <c r="C4637" s="55">
        <v>1966</v>
      </c>
      <c r="D4637" s="55" t="s">
        <v>333</v>
      </c>
      <c r="E4637" s="90" t="s">
        <v>327</v>
      </c>
      <c r="F4637" s="55">
        <v>2</v>
      </c>
      <c r="G4637" s="55">
        <v>1</v>
      </c>
      <c r="H4637" s="190">
        <v>353</v>
      </c>
      <c r="I4637" s="190">
        <v>353</v>
      </c>
      <c r="J4637" s="190">
        <v>323.7</v>
      </c>
      <c r="K4637" s="190">
        <v>8</v>
      </c>
      <c r="L4637" s="189">
        <f>'Форма 2'!C4641</f>
        <v>968353.13</v>
      </c>
      <c r="M4637" s="190">
        <v>0</v>
      </c>
      <c r="N4637" s="190">
        <v>0</v>
      </c>
      <c r="O4637" s="190">
        <v>0</v>
      </c>
      <c r="P4637" s="189">
        <f t="shared" si="407"/>
        <v>968353.13</v>
      </c>
      <c r="Q4637" s="191">
        <f t="shared" si="408"/>
        <v>2743.21</v>
      </c>
      <c r="R4637" s="191">
        <f t="shared" si="409"/>
        <v>2743.21</v>
      </c>
      <c r="S4637" s="90" t="s">
        <v>42</v>
      </c>
      <c r="T4637" s="55" t="s">
        <v>34</v>
      </c>
    </row>
    <row r="4638" spans="1:20">
      <c r="A4638" s="27">
        <v>4</v>
      </c>
      <c r="B4638" s="90" t="s">
        <v>4560</v>
      </c>
      <c r="C4638" s="55">
        <v>1953</v>
      </c>
      <c r="D4638" s="55" t="s">
        <v>333</v>
      </c>
      <c r="E4638" s="90" t="s">
        <v>327</v>
      </c>
      <c r="F4638" s="55">
        <v>2</v>
      </c>
      <c r="G4638" s="55">
        <v>1</v>
      </c>
      <c r="H4638" s="190">
        <v>276.10000000000002</v>
      </c>
      <c r="I4638" s="190">
        <v>213.1</v>
      </c>
      <c r="J4638" s="190">
        <v>213.1</v>
      </c>
      <c r="K4638" s="190">
        <v>14</v>
      </c>
      <c r="L4638" s="189">
        <f>'Форма 2'!C4642</f>
        <v>276612.32399999996</v>
      </c>
      <c r="M4638" s="190">
        <v>0</v>
      </c>
      <c r="N4638" s="190">
        <v>0</v>
      </c>
      <c r="O4638" s="190">
        <v>0</v>
      </c>
      <c r="P4638" s="189">
        <f t="shared" si="407"/>
        <v>276612.32399999996</v>
      </c>
      <c r="Q4638" s="191">
        <f t="shared" si="408"/>
        <v>1298.04</v>
      </c>
      <c r="R4638" s="191">
        <f t="shared" si="409"/>
        <v>1298.04</v>
      </c>
      <c r="S4638" s="90" t="s">
        <v>42</v>
      </c>
      <c r="T4638" s="55" t="s">
        <v>34</v>
      </c>
    </row>
    <row r="4639" spans="1:20">
      <c r="A4639" s="27">
        <v>5</v>
      </c>
      <c r="B4639" s="90" t="s">
        <v>3538</v>
      </c>
      <c r="C4639" s="55">
        <v>1975</v>
      </c>
      <c r="D4639" s="55" t="s">
        <v>333</v>
      </c>
      <c r="E4639" s="90" t="s">
        <v>327</v>
      </c>
      <c r="F4639" s="55">
        <v>2</v>
      </c>
      <c r="G4639" s="55">
        <v>1</v>
      </c>
      <c r="H4639" s="190">
        <v>364.5</v>
      </c>
      <c r="I4639" s="190">
        <v>364.5</v>
      </c>
      <c r="J4639" s="190">
        <v>331</v>
      </c>
      <c r="K4639" s="190">
        <v>14</v>
      </c>
      <c r="L4639" s="189">
        <f>'Форма 2'!C4643</f>
        <v>202884.345</v>
      </c>
      <c r="M4639" s="190">
        <v>0</v>
      </c>
      <c r="N4639" s="190">
        <v>0</v>
      </c>
      <c r="O4639" s="190">
        <v>0</v>
      </c>
      <c r="P4639" s="189">
        <f t="shared" si="407"/>
        <v>202884.345</v>
      </c>
      <c r="Q4639" s="191">
        <f t="shared" si="408"/>
        <v>556.61</v>
      </c>
      <c r="R4639" s="191">
        <f t="shared" si="409"/>
        <v>556.61</v>
      </c>
      <c r="S4639" s="90" t="s">
        <v>42</v>
      </c>
      <c r="T4639" s="55" t="s">
        <v>34</v>
      </c>
    </row>
    <row r="4640" spans="1:20" ht="12.75" customHeight="1">
      <c r="A4640" s="9"/>
      <c r="B4640" s="9"/>
      <c r="C4640" s="277"/>
      <c r="D4640" s="277"/>
      <c r="E4640" s="9"/>
      <c r="F4640" s="277"/>
      <c r="G4640" s="277"/>
      <c r="H4640" s="133"/>
      <c r="J4640" s="133"/>
      <c r="K4640" s="133"/>
      <c r="L4640" s="9"/>
      <c r="M4640" s="9"/>
      <c r="N4640" s="9"/>
      <c r="O4640" s="9"/>
      <c r="P4640" s="9"/>
      <c r="Q4640" s="9"/>
      <c r="R4640" s="9"/>
      <c r="S4640" s="9"/>
      <c r="T4640" s="277"/>
    </row>
  </sheetData>
  <mergeCells count="21">
    <mergeCell ref="C2:C3"/>
    <mergeCell ref="S1:S3"/>
    <mergeCell ref="T1:T3"/>
    <mergeCell ref="H1:H3"/>
    <mergeCell ref="J2:J3"/>
    <mergeCell ref="B1:B3"/>
    <mergeCell ref="I1:J1"/>
    <mergeCell ref="R1:R3"/>
    <mergeCell ref="A5:B5"/>
    <mergeCell ref="I2:I3"/>
    <mergeCell ref="A1:A3"/>
    <mergeCell ref="M2:P2"/>
    <mergeCell ref="Q1:Q3"/>
    <mergeCell ref="K1:K3"/>
    <mergeCell ref="L2:L3"/>
    <mergeCell ref="L1:P1"/>
    <mergeCell ref="D2:D3"/>
    <mergeCell ref="E1:E3"/>
    <mergeCell ref="F1:F3"/>
    <mergeCell ref="G1:G3"/>
    <mergeCell ref="C1:D1"/>
  </mergeCells>
  <phoneticPr fontId="17" type="noConversion"/>
  <conditionalFormatting sqref="A117:A119 A787:A788 A1602:A1604 A1622:A1623 A1647:A1652 A1668:A1669 A1673:A1674 A1701:A1704 A1777:A1782 A4209:A4211 A4252:A4256 A4329:A4334 A4632:A4633 A4566:A4567 A709:A731 A926:A948 A1214:A1494 A199 A201 A203 A205 A207 A209 A211 A213 A215 A217 A219 A221 A223 A225 A227 A229 A231 A233 A235 A237 A239 A241 A243 A245 A247 A249 A251 A253 A255 A257 A259 A261 A263 A265 A267 A269 A271 A273 A275 A277 A279 A281 A283 A285 A287 A289 A291 A293 A295 A297 A299 A301 A303 A305 A307 A309 A311 A313 A315 A317 A319 A321 A323 A325 A327 A329 A331 A333 A335 A337 A339 A341 A343 A345 A347 A349 A351 A353 A355 A357 A359 A361 A363 A365 A367 A369 A371 A373 A375 A377 A379 A381 A383 A385 A387 A389 A391 A393 A395 A397 A399 A401 A403 A405 A407 A409 A411 A413 A415 A417 A419 A421 A423 A425 A427 A429 A431 A433 A435 A437 A439 A441 A443 A445 A447 A449 A451 A453 A455 A457 A459 A461 A463 A465 A467 A469 A471 A473 A475 A477 A479 A481 A483 A485 A487 A489 A491 A493 A495 A497 A499 A501 A503 A505 A507 A509 A511 A513 A515 A517 A519 A521 A523 A525 A527 A529 A531 A533 A535 A537 A539 A541 A543 A545 A547 A549 A551 A553 A555 A557 A559 A561 A563 A565 A567 A569 A571 A2715:A3919">
    <cfRule type="containsText" dxfId="90" priority="232" operator="containsText" text="РО">
      <formula>NOT(ISERROR(SEARCH("РО",A117)))</formula>
    </cfRule>
  </conditionalFormatting>
  <conditionalFormatting sqref="A48:A79">
    <cfRule type="containsText" dxfId="89" priority="224" operator="containsText" text="РО">
      <formula>NOT(ISERROR(SEARCH("РО",A48)))</formula>
    </cfRule>
  </conditionalFormatting>
  <conditionalFormatting sqref="A80">
    <cfRule type="containsText" dxfId="88" priority="222" operator="containsText" text="РО">
      <formula>NOT(ISERROR(SEARCH("РО",A80)))</formula>
    </cfRule>
  </conditionalFormatting>
  <conditionalFormatting sqref="A880:A885">
    <cfRule type="containsText" dxfId="87" priority="198" operator="containsText" text="РО">
      <formula>NOT(ISERROR(SEARCH("РО",A880)))</formula>
    </cfRule>
  </conditionalFormatting>
  <conditionalFormatting sqref="A886:A901">
    <cfRule type="containsText" dxfId="86" priority="197" operator="containsText" text="РО">
      <formula>NOT(ISERROR(SEARCH("РО",A886)))</formula>
    </cfRule>
  </conditionalFormatting>
  <conditionalFormatting sqref="A902:A915">
    <cfRule type="containsText" dxfId="85" priority="196" operator="containsText" text="РО">
      <formula>NOT(ISERROR(SEARCH("РО",A902)))</formula>
    </cfRule>
  </conditionalFormatting>
  <conditionalFormatting sqref="A916:A918">
    <cfRule type="containsText" dxfId="84" priority="195" operator="containsText" text="РО">
      <formula>NOT(ISERROR(SEARCH("РО",A916)))</formula>
    </cfRule>
  </conditionalFormatting>
  <conditionalFormatting sqref="A919:A925">
    <cfRule type="containsText" dxfId="83" priority="194" operator="containsText" text="РО">
      <formula>NOT(ISERROR(SEARCH("РО",A919)))</formula>
    </cfRule>
  </conditionalFormatting>
  <conditionalFormatting sqref="A949:A964">
    <cfRule type="containsText" dxfId="82" priority="192" operator="containsText" text="РО">
      <formula>NOT(ISERROR(SEARCH("РО",A949)))</formula>
    </cfRule>
  </conditionalFormatting>
  <conditionalFormatting sqref="A965:A967">
    <cfRule type="containsText" dxfId="81" priority="191" operator="containsText" text="РО">
      <formula>NOT(ISERROR(SEARCH("РО",A965)))</formula>
    </cfRule>
  </conditionalFormatting>
  <conditionalFormatting sqref="A968:A975">
    <cfRule type="containsText" dxfId="80" priority="190" operator="containsText" text="РО">
      <formula>NOT(ISERROR(SEARCH("РО",A968)))</formula>
    </cfRule>
  </conditionalFormatting>
  <conditionalFormatting sqref="A977:A980">
    <cfRule type="containsText" dxfId="79" priority="186" operator="containsText" text="РО">
      <formula>NOT(ISERROR(SEARCH("РО",A977)))</formula>
    </cfRule>
  </conditionalFormatting>
  <conditionalFormatting sqref="A981:A988">
    <cfRule type="containsText" dxfId="78" priority="185" operator="containsText" text="РО">
      <formula>NOT(ISERROR(SEARCH("РО",A981)))</formula>
    </cfRule>
  </conditionalFormatting>
  <conditionalFormatting sqref="A989:A994">
    <cfRule type="containsText" dxfId="77" priority="184" operator="containsText" text="РО">
      <formula>NOT(ISERROR(SEARCH("РО",A989)))</formula>
    </cfRule>
  </conditionalFormatting>
  <conditionalFormatting sqref="A995:A1010">
    <cfRule type="containsText" dxfId="76" priority="183" operator="containsText" text="РО">
      <formula>NOT(ISERROR(SEARCH("РО",A995)))</formula>
    </cfRule>
  </conditionalFormatting>
  <conditionalFormatting sqref="A1011:A1016">
    <cfRule type="containsText" dxfId="75" priority="182" operator="containsText" text="РО">
      <formula>NOT(ISERROR(SEARCH("РО",A1011)))</formula>
    </cfRule>
  </conditionalFormatting>
  <conditionalFormatting sqref="A1017:A1026">
    <cfRule type="containsText" dxfId="74" priority="181" operator="containsText" text="РО">
      <formula>NOT(ISERROR(SEARCH("РО",A1017)))</formula>
    </cfRule>
  </conditionalFormatting>
  <conditionalFormatting sqref="A1027:A1049">
    <cfRule type="containsText" dxfId="73" priority="180" operator="containsText" text="РО">
      <formula>NOT(ISERROR(SEARCH("РО",A1027)))</formula>
    </cfRule>
  </conditionalFormatting>
  <conditionalFormatting sqref="A1050:A1075">
    <cfRule type="containsText" dxfId="72" priority="179" operator="containsText" text="РО">
      <formula>NOT(ISERROR(SEARCH("РО",A1050)))</formula>
    </cfRule>
  </conditionalFormatting>
  <conditionalFormatting sqref="A1076:A1134">
    <cfRule type="containsText" dxfId="71" priority="178" operator="containsText" text="РО">
      <formula>NOT(ISERROR(SEARCH("РО",A1076)))</formula>
    </cfRule>
  </conditionalFormatting>
  <conditionalFormatting sqref="A1135:A1154">
    <cfRule type="containsText" dxfId="70" priority="177" operator="containsText" text="РО">
      <formula>NOT(ISERROR(SEARCH("РО",A1135)))</formula>
    </cfRule>
  </conditionalFormatting>
  <conditionalFormatting sqref="A1155:A1194">
    <cfRule type="containsText" dxfId="69" priority="176" operator="containsText" text="РО">
      <formula>NOT(ISERROR(SEARCH("РО",A1155)))</formula>
    </cfRule>
  </conditionalFormatting>
  <conditionalFormatting sqref="A1195:A1213">
    <cfRule type="containsText" dxfId="68" priority="175" operator="containsText" text="РО">
      <formula>NOT(ISERROR(SEARCH("РО",A1195)))</formula>
    </cfRule>
  </conditionalFormatting>
  <conditionalFormatting sqref="A1495:A1504">
    <cfRule type="containsText" dxfId="67" priority="173" operator="containsText" text="РО">
      <formula>NOT(ISERROR(SEARCH("РО",A1495)))</formula>
    </cfRule>
  </conditionalFormatting>
  <conditionalFormatting sqref="A1505:A1566">
    <cfRule type="containsText" dxfId="66" priority="172" operator="containsText" text="РО">
      <formula>NOT(ISERROR(SEARCH("РО",A1505)))</formula>
    </cfRule>
  </conditionalFormatting>
  <conditionalFormatting sqref="A1567:A1601">
    <cfRule type="containsText" dxfId="65" priority="171" operator="containsText" text="РО">
      <formula>NOT(ISERROR(SEARCH("РО",A1567)))</formula>
    </cfRule>
  </conditionalFormatting>
  <conditionalFormatting sqref="A1605:A1621">
    <cfRule type="containsText" dxfId="64" priority="170" operator="containsText" text="РО">
      <formula>NOT(ISERROR(SEARCH("РО",A1605)))</formula>
    </cfRule>
  </conditionalFormatting>
  <conditionalFormatting sqref="A1624:A1635">
    <cfRule type="containsText" dxfId="63" priority="169" operator="containsText" text="РО">
      <formula>NOT(ISERROR(SEARCH("РО",A1624)))</formula>
    </cfRule>
  </conditionalFormatting>
  <conditionalFormatting sqref="A1636:A1646">
    <cfRule type="containsText" dxfId="62" priority="168" operator="containsText" text="РО">
      <formula>NOT(ISERROR(SEARCH("РО",A1636)))</formula>
    </cfRule>
  </conditionalFormatting>
  <conditionalFormatting sqref="A1653:A1667">
    <cfRule type="containsText" dxfId="61" priority="167" operator="containsText" text="РО">
      <formula>NOT(ISERROR(SEARCH("РО",A1653)))</formula>
    </cfRule>
  </conditionalFormatting>
  <conditionalFormatting sqref="A1670:A1672">
    <cfRule type="containsText" dxfId="60" priority="166" operator="containsText" text="РО">
      <formula>NOT(ISERROR(SEARCH("РО",A1670)))</formula>
    </cfRule>
  </conditionalFormatting>
  <conditionalFormatting sqref="A1675:A1695">
    <cfRule type="containsText" dxfId="59" priority="165" operator="containsText" text="РО">
      <formula>NOT(ISERROR(SEARCH("РО",A1675)))</formula>
    </cfRule>
  </conditionalFormatting>
  <conditionalFormatting sqref="A1696:A1700">
    <cfRule type="containsText" dxfId="58" priority="164" operator="containsText" text="РО">
      <formula>NOT(ISERROR(SEARCH("РО",A1696)))</formula>
    </cfRule>
  </conditionalFormatting>
  <conditionalFormatting sqref="A1705:A1724">
    <cfRule type="containsText" dxfId="57" priority="163" operator="containsText" text="РО">
      <formula>NOT(ISERROR(SEARCH("РО",A1705)))</formula>
    </cfRule>
  </conditionalFormatting>
  <conditionalFormatting sqref="A1725:A1731">
    <cfRule type="containsText" dxfId="56" priority="162" operator="containsText" text="РО">
      <formula>NOT(ISERROR(SEARCH("РО",A1725)))</formula>
    </cfRule>
  </conditionalFormatting>
  <conditionalFormatting sqref="A1748:A1756">
    <cfRule type="containsText" dxfId="55" priority="161" operator="containsText" text="РО">
      <formula>NOT(ISERROR(SEARCH("РО",A1748)))</formula>
    </cfRule>
  </conditionalFormatting>
  <conditionalFormatting sqref="A1757:A1776">
    <cfRule type="containsText" dxfId="54" priority="160" operator="containsText" text="РО">
      <formula>NOT(ISERROR(SEARCH("РО",A1757)))</formula>
    </cfRule>
  </conditionalFormatting>
  <conditionalFormatting sqref="A1783:A1785">
    <cfRule type="containsText" dxfId="53" priority="159" operator="containsText" text="РО">
      <formula>NOT(ISERROR(SEARCH("РО",A1783)))</formula>
    </cfRule>
  </conditionalFormatting>
  <conditionalFormatting sqref="A1786:A1791">
    <cfRule type="containsText" dxfId="52" priority="158" operator="containsText" text="РО">
      <formula>NOT(ISERROR(SEARCH("РО",A1786)))</formula>
    </cfRule>
  </conditionalFormatting>
  <conditionalFormatting sqref="A1792:A1807">
    <cfRule type="containsText" dxfId="51" priority="157" operator="containsText" text="РО">
      <formula>NOT(ISERROR(SEARCH("РО",A1792)))</formula>
    </cfRule>
  </conditionalFormatting>
  <conditionalFormatting sqref="A1808:A1818">
    <cfRule type="containsText" dxfId="50" priority="156" operator="containsText" text="РО">
      <formula>NOT(ISERROR(SEARCH("РО",A1808)))</formula>
    </cfRule>
  </conditionalFormatting>
  <conditionalFormatting sqref="A1819:A1828">
    <cfRule type="containsText" dxfId="49" priority="155" operator="containsText" text="РО">
      <formula>NOT(ISERROR(SEARCH("РО",A1819)))</formula>
    </cfRule>
  </conditionalFormatting>
  <conditionalFormatting sqref="A1732:A1747">
    <cfRule type="containsText" dxfId="48" priority="154" operator="containsText" text="РО">
      <formula>NOT(ISERROR(SEARCH("РО",A1732)))</formula>
    </cfRule>
  </conditionalFormatting>
  <conditionalFormatting sqref="A1830:A1896">
    <cfRule type="containsText" dxfId="47" priority="153" operator="containsText" text="РО">
      <formula>NOT(ISERROR(SEARCH("РО",A1830)))</formula>
    </cfRule>
  </conditionalFormatting>
  <conditionalFormatting sqref="A1897:A1903">
    <cfRule type="containsText" dxfId="46" priority="152" operator="containsText" text="РО">
      <formula>NOT(ISERROR(SEARCH("РО",A1897)))</formula>
    </cfRule>
  </conditionalFormatting>
  <conditionalFormatting sqref="A1904:A1923">
    <cfRule type="containsText" dxfId="45" priority="151" operator="containsText" text="РО">
      <formula>NOT(ISERROR(SEARCH("РО",A1904)))</formula>
    </cfRule>
  </conditionalFormatting>
  <conditionalFormatting sqref="A1924:A2201">
    <cfRule type="containsText" dxfId="44" priority="150" operator="containsText" text="РО">
      <formula>NOT(ISERROR(SEARCH("РО",A1924)))</formula>
    </cfRule>
  </conditionalFormatting>
  <conditionalFormatting sqref="A2202:A2254">
    <cfRule type="containsText" dxfId="43" priority="149" operator="containsText" text="РО">
      <formula>NOT(ISERROR(SEARCH("РО",A2202)))</formula>
    </cfRule>
  </conditionalFormatting>
  <conditionalFormatting sqref="A2255:A2396">
    <cfRule type="containsText" dxfId="42" priority="148" operator="containsText" text="РО">
      <formula>NOT(ISERROR(SEARCH("РО",A2255)))</formula>
    </cfRule>
  </conditionalFormatting>
  <conditionalFormatting sqref="A2397:A2445">
    <cfRule type="containsText" dxfId="41" priority="147" operator="containsText" text="РО">
      <formula>NOT(ISERROR(SEARCH("РО",A2397)))</formula>
    </cfRule>
  </conditionalFormatting>
  <conditionalFormatting sqref="A2446:A2473">
    <cfRule type="containsText" dxfId="40" priority="146" operator="containsText" text="РО">
      <formula>NOT(ISERROR(SEARCH("РО",A2446)))</formula>
    </cfRule>
  </conditionalFormatting>
  <conditionalFormatting sqref="A2474:A2552">
    <cfRule type="containsText" dxfId="39" priority="145" operator="containsText" text="РО">
      <formula>NOT(ISERROR(SEARCH("РО",A2474)))</formula>
    </cfRule>
  </conditionalFormatting>
  <conditionalFormatting sqref="A2553:A2574">
    <cfRule type="containsText" dxfId="38" priority="144" operator="containsText" text="РО">
      <formula>NOT(ISERROR(SEARCH("РО",A2553)))</formula>
    </cfRule>
  </conditionalFormatting>
  <conditionalFormatting sqref="A2575:A2649">
    <cfRule type="containsText" dxfId="37" priority="143" operator="containsText" text="РО">
      <formula>NOT(ISERROR(SEARCH("РО",A2575)))</formula>
    </cfRule>
  </conditionalFormatting>
  <conditionalFormatting sqref="A2650:A2714">
    <cfRule type="containsText" dxfId="36" priority="142" operator="containsText" text="РО">
      <formula>NOT(ISERROR(SEARCH("РО",A2650)))</formula>
    </cfRule>
  </conditionalFormatting>
  <conditionalFormatting sqref="A3920:A4071">
    <cfRule type="containsText" dxfId="35" priority="140" operator="containsText" text="РО">
      <formula>NOT(ISERROR(SEARCH("РО",A3920)))</formula>
    </cfRule>
  </conditionalFormatting>
  <conditionalFormatting sqref="A4072:A4137">
    <cfRule type="containsText" dxfId="34" priority="139" operator="containsText" text="РО">
      <formula>NOT(ISERROR(SEARCH("РО",A4072)))</formula>
    </cfRule>
  </conditionalFormatting>
  <conditionalFormatting sqref="A4138:A4208">
    <cfRule type="containsText" dxfId="33" priority="138" operator="containsText" text="РО">
      <formula>NOT(ISERROR(SEARCH("РО",A4138)))</formula>
    </cfRule>
  </conditionalFormatting>
  <conditionalFormatting sqref="A4212:A4244">
    <cfRule type="containsText" dxfId="32" priority="137" operator="containsText" text="РО">
      <formula>NOT(ISERROR(SEARCH("РО",A4212)))</formula>
    </cfRule>
  </conditionalFormatting>
  <conditionalFormatting sqref="A4245:A4251">
    <cfRule type="containsText" dxfId="31" priority="136" operator="containsText" text="РО">
      <formula>NOT(ISERROR(SEARCH("РО",A4245)))</formula>
    </cfRule>
  </conditionalFormatting>
  <conditionalFormatting sqref="A4257:A4260">
    <cfRule type="containsText" dxfId="30" priority="135" operator="containsText" text="РО">
      <formula>NOT(ISERROR(SEARCH("РО",A4257)))</formula>
    </cfRule>
  </conditionalFormatting>
  <conditionalFormatting sqref="A4261:A4271">
    <cfRule type="containsText" dxfId="29" priority="134" operator="containsText" text="РО">
      <formula>NOT(ISERROR(SEARCH("РО",A4261)))</formula>
    </cfRule>
  </conditionalFormatting>
  <conditionalFormatting sqref="A4272:A4275">
    <cfRule type="containsText" dxfId="28" priority="133" operator="containsText" text="РО">
      <formula>NOT(ISERROR(SEARCH("РО",A4272)))</formula>
    </cfRule>
  </conditionalFormatting>
  <conditionalFormatting sqref="A4276:A4328">
    <cfRule type="containsText" dxfId="27" priority="132" operator="containsText" text="РО">
      <formula>NOT(ISERROR(SEARCH("РО",A4276)))</formula>
    </cfRule>
  </conditionalFormatting>
  <conditionalFormatting sqref="A4335:A4338">
    <cfRule type="containsText" dxfId="26" priority="131" operator="containsText" text="РО">
      <formula>NOT(ISERROR(SEARCH("РО",A4335)))</formula>
    </cfRule>
  </conditionalFormatting>
  <conditionalFormatting sqref="A4339:A4361">
    <cfRule type="containsText" dxfId="25" priority="130" operator="containsText" text="РО">
      <formula>NOT(ISERROR(SEARCH("РО",A4339)))</formula>
    </cfRule>
  </conditionalFormatting>
  <conditionalFormatting sqref="A4362:A4369">
    <cfRule type="containsText" dxfId="24" priority="129" operator="containsText" text="РО">
      <formula>NOT(ISERROR(SEARCH("РО",A4362)))</formula>
    </cfRule>
  </conditionalFormatting>
  <conditionalFormatting sqref="A4370:A4410">
    <cfRule type="containsText" dxfId="23" priority="128" operator="containsText" text="РО">
      <formula>NOT(ISERROR(SEARCH("РО",A4370)))</formula>
    </cfRule>
  </conditionalFormatting>
  <conditionalFormatting sqref="A4411:A4422">
    <cfRule type="containsText" dxfId="22" priority="127" operator="containsText" text="РО">
      <formula>NOT(ISERROR(SEARCH("РО",A4411)))</formula>
    </cfRule>
  </conditionalFormatting>
  <conditionalFormatting sqref="A4423:A4555">
    <cfRule type="containsText" dxfId="21" priority="126" operator="containsText" text="РО">
      <formula>NOT(ISERROR(SEARCH("РО",A4423)))</formula>
    </cfRule>
  </conditionalFormatting>
  <conditionalFormatting sqref="A4556:A4565">
    <cfRule type="containsText" dxfId="20" priority="125" operator="containsText" text="РО">
      <formula>NOT(ISERROR(SEARCH("РО",A4556)))</formula>
    </cfRule>
  </conditionalFormatting>
  <conditionalFormatting sqref="A4568:A4571">
    <cfRule type="containsText" dxfId="19" priority="124" operator="containsText" text="РО">
      <formula>NOT(ISERROR(SEARCH("РО",A4568)))</formula>
    </cfRule>
  </conditionalFormatting>
  <conditionalFormatting sqref="A4572:A4592">
    <cfRule type="containsText" dxfId="18" priority="123" operator="containsText" text="РО">
      <formula>NOT(ISERROR(SEARCH("РО",A4572)))</formula>
    </cfRule>
  </conditionalFormatting>
  <conditionalFormatting sqref="A4593:A4631">
    <cfRule type="containsText" dxfId="17" priority="122" operator="containsText" text="РО">
      <formula>NOT(ISERROR(SEARCH("РО",A4593)))</formula>
    </cfRule>
  </conditionalFormatting>
  <conditionalFormatting sqref="A4634:A4639">
    <cfRule type="containsText" dxfId="16" priority="121" operator="containsText" text="РО">
      <formula>NOT(ISERROR(SEARCH("РО",A4634)))</formula>
    </cfRule>
  </conditionalFormatting>
  <conditionalFormatting sqref="A656:A708 A732:A786 A789:A879">
    <cfRule type="containsText" dxfId="15" priority="229" operator="containsText" text="РО">
      <formula>NOT(ISERROR(SEARCH("РО",#REF!)))</formula>
    </cfRule>
  </conditionalFormatting>
  <conditionalFormatting sqref="A81:A89">
    <cfRule type="containsText" dxfId="14" priority="4404" operator="containsText" text="РО">
      <formula>NOT(ISERROR(SEARCH("РО",#REF!)))</formula>
    </cfRule>
  </conditionalFormatting>
  <conditionalFormatting sqref="A8:A30">
    <cfRule type="containsText" dxfId="13" priority="4408" operator="containsText" text="РО">
      <formula>NOT(ISERROR(SEARCH("РО",#REF!)))</formula>
    </cfRule>
  </conditionalFormatting>
  <conditionalFormatting sqref="A31:A46">
    <cfRule type="containsText" dxfId="12" priority="4411" operator="containsText" text="РО">
      <formula>NOT(ISERROR(SEARCH("РО",#REF!)))</formula>
    </cfRule>
  </conditionalFormatting>
  <conditionalFormatting sqref="A90:A116">
    <cfRule type="containsText" dxfId="11" priority="4414" operator="containsText" text="РО">
      <formula>NOT(ISERROR(SEARCH("РО",#REF!)))</formula>
    </cfRule>
  </conditionalFormatting>
  <conditionalFormatting sqref="A198">
    <cfRule type="containsText" dxfId="10" priority="4415" operator="containsText" text="РО">
      <formula>NOT(ISERROR(SEARCH("РО",#REF!)))</formula>
    </cfRule>
  </conditionalFormatting>
  <conditionalFormatting sqref="A572:A583">
    <cfRule type="containsText" dxfId="9" priority="4416" operator="containsText" text="РО">
      <formula>NOT(ISERROR(SEARCH("РО",#REF!)))</formula>
    </cfRule>
  </conditionalFormatting>
  <conditionalFormatting sqref="A584:A655">
    <cfRule type="containsText" dxfId="8" priority="4417" operator="containsText" text="РО">
      <formula>NOT(ISERROR(SEARCH("РО",#REF!)))</formula>
    </cfRule>
  </conditionalFormatting>
  <conditionalFormatting sqref="A200 A120:A197 A202 A204 A206 A208 A210 A212 A214 A216 A218 A220 A222 A224 A226 A228 A230 A232 A234 A236 A238 A240 A242 A244 A246 A248 A250 A252 A254 A256 A258 A260 A262 A264 A266 A268 A270 A272 A274 A276 A278 A280 A282 A284 A286 A288 A290 A292 A294 A296 A298 A300 A302 A304 A306 A308 A310 A312 A314 A316 A318 A320 A322 A324 A326 A328 A330 A332 A334 A336 A338 A340 A342 A344 A346 A348 A350 A352 A354 A356 A358 A360 A362 A364 A366 A368 A370 A372 A374 A376 A378 A380 A382 A384 A386 A388 A390 A392 A394 A396 A398 A400 A402 A404 A406 A408 A410 A412 A414 A416 A418 A420 A422 A424 A426 A428 A430 A432 A434 A436 A438 A440 A442 A444 A446 A448 A450 A452 A454 A456 A458 A460 A462 A464 A466 A468 A470 A472 A474 A476 A478 A480 A482 A484 A486 A488 A490 A492 A494 A496 A498 A500 A502 A504 A506 A508 A510 A512 A514 A516 A518 A520 A522 A524 A526 A528 A530 A532 A534 A536 A538 A540 A542 A544 A546 A548 A550 A552 A554 A556 A558 A560 A562 A564 A566 A568 A570">
    <cfRule type="containsText" dxfId="7" priority="4433" operator="containsText" text="РО">
      <formula>NOT(ISERROR(SEARCH("РО",#REF!)))</formula>
    </cfRule>
  </conditionalFormatting>
  <dataValidations count="1">
    <dataValidation type="list" allowBlank="1" showInputMessage="1" showErrorMessage="1" sqref="E4347 E1704 E1818 D1776 D4513:D4555 D4426 E4591:E4592 E1785 D7 E709 E8:E30 E126:E141 E4594 E169:E192 E301:E508 E572:E579 E584:E652 E656:E699 E711:E712 E732:E747 E763:E779 E783:E787 E916:E923 E790:E794 E796:E832 E836:E879 D887:D897 E886 E902:E913 E965 E968:E975 E926:E963 E1153:E1194 E1210 E1491 E1446:E1474 E1503:E1504 E1598:E1600 E1622:E1623 E1667:E1669 E1693:E1694 E1822:E1823 E1838:E1840 E1856:E1874 E2553 E2689:E2699 E2707 E2651:E2652 E2710:E2714 E3141:E3142 E3853:E3870 E3886 E3890:E3893 E3144:E3282 E3045:E3137 E3919 E3951:E3957 E4030 E4035:E4064 E3921 E4125 E4127 E4189 E4262:E4271 E4300:E4303 E4336 E4622:E4625 E4629 E198:E299 E2716:E2722">
      <formula1>стены</formula1>
    </dataValidation>
  </dataValidations>
  <pageMargins left="0.7" right="0.7" top="0.75" bottom="0.75" header="0.3" footer="0.3"/>
  <pageSetup paperSize="9"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theme="7" tint="0.39997558519241921"/>
  </sheetPr>
  <dimension ref="A1:EQ4731"/>
  <sheetViews>
    <sheetView tabSelected="1" zoomScale="90" zoomScaleNormal="90" workbookViewId="0">
      <pane ySplit="10" topLeftCell="A11" activePane="bottomLeft" state="frozen"/>
      <selection pane="bottomLeft" activeCell="K3914" sqref="K3914"/>
    </sheetView>
  </sheetViews>
  <sheetFormatPr defaultRowHeight="15"/>
  <cols>
    <col min="1" max="1" width="9" style="1" customWidth="1"/>
    <col min="2" max="2" width="46.42578125" style="1" customWidth="1"/>
    <col min="3" max="3" width="21" style="15" customWidth="1"/>
    <col min="4" max="5" width="16.140625" style="13" customWidth="1"/>
    <col min="6" max="6" width="16" style="13" customWidth="1"/>
    <col min="7" max="7" width="16.28515625" style="13" customWidth="1"/>
    <col min="8" max="9" width="15.5703125" style="13" customWidth="1"/>
    <col min="10" max="10" width="16.140625" style="13" customWidth="1"/>
    <col min="11" max="11" width="8.140625" style="29" customWidth="1"/>
    <col min="12" max="12" width="15.5703125" style="13" customWidth="1"/>
    <col min="13" max="13" width="17.28515625" style="13" customWidth="1"/>
    <col min="14" max="14" width="16.85546875" style="13" customWidth="1"/>
    <col min="15" max="15" width="15" style="13" customWidth="1"/>
    <col min="16" max="16" width="13.7109375" style="37" customWidth="1"/>
    <col min="17" max="18" width="13.7109375" style="13" customWidth="1"/>
    <col min="19" max="19" width="13.140625" style="99" customWidth="1"/>
    <col min="20" max="20" width="13.140625" style="13" customWidth="1"/>
    <col min="21" max="21" width="9.42578125" style="3" customWidth="1"/>
    <col min="22" max="147" width="9.140625" style="3"/>
    <col min="148" max="16384" width="9.140625" style="1"/>
  </cols>
  <sheetData>
    <row r="1" spans="1:22">
      <c r="C1" s="24"/>
      <c r="D1" s="25"/>
      <c r="E1" s="26"/>
      <c r="F1" s="26"/>
      <c r="G1" s="291"/>
      <c r="H1" s="291"/>
      <c r="I1" s="291"/>
      <c r="J1" s="291"/>
      <c r="K1" s="291"/>
      <c r="L1" s="37"/>
      <c r="M1" s="288"/>
      <c r="N1" s="289"/>
      <c r="O1" s="290"/>
      <c r="P1" s="287"/>
      <c r="Q1" s="25"/>
      <c r="R1" s="25"/>
      <c r="S1" s="97"/>
      <c r="T1" s="25"/>
    </row>
    <row r="2" spans="1:22" ht="14.25" customHeight="1">
      <c r="A2" s="325" t="s">
        <v>0</v>
      </c>
      <c r="B2" s="325" t="s">
        <v>460</v>
      </c>
      <c r="C2" s="332" t="s">
        <v>16</v>
      </c>
      <c r="D2" s="348" t="s">
        <v>458</v>
      </c>
      <c r="E2" s="349"/>
      <c r="F2" s="349"/>
      <c r="G2" s="349"/>
      <c r="H2" s="349"/>
      <c r="I2" s="349"/>
      <c r="J2" s="349"/>
      <c r="K2" s="349"/>
      <c r="L2" s="349"/>
      <c r="M2" s="349"/>
      <c r="N2" s="349"/>
      <c r="O2" s="349"/>
      <c r="P2" s="337" t="s">
        <v>459</v>
      </c>
      <c r="Q2" s="338"/>
      <c r="R2" s="338"/>
      <c r="S2" s="338"/>
      <c r="T2" s="339"/>
      <c r="V2" s="9"/>
    </row>
    <row r="3" spans="1:22" ht="15" customHeight="1">
      <c r="A3" s="335"/>
      <c r="B3" s="335"/>
      <c r="C3" s="333"/>
      <c r="D3" s="360" t="s">
        <v>17</v>
      </c>
      <c r="E3" s="361"/>
      <c r="F3" s="361"/>
      <c r="G3" s="361"/>
      <c r="H3" s="361"/>
      <c r="I3" s="362"/>
      <c r="J3" s="340" t="s">
        <v>467</v>
      </c>
      <c r="K3" s="354" t="s">
        <v>468</v>
      </c>
      <c r="L3" s="355"/>
      <c r="M3" s="332" t="s">
        <v>469</v>
      </c>
      <c r="N3" s="332" t="s">
        <v>470</v>
      </c>
      <c r="O3" s="332" t="s">
        <v>471</v>
      </c>
      <c r="P3" s="345" t="s">
        <v>472</v>
      </c>
      <c r="Q3" s="345" t="s">
        <v>473</v>
      </c>
      <c r="R3" s="345" t="s">
        <v>474</v>
      </c>
      <c r="S3" s="351" t="s">
        <v>475</v>
      </c>
      <c r="T3" s="345" t="s">
        <v>476</v>
      </c>
    </row>
    <row r="4" spans="1:22" ht="12" customHeight="1">
      <c r="A4" s="335"/>
      <c r="B4" s="335"/>
      <c r="C4" s="333"/>
      <c r="D4" s="332" t="s">
        <v>461</v>
      </c>
      <c r="E4" s="350" t="s">
        <v>462</v>
      </c>
      <c r="F4" s="350" t="s">
        <v>463</v>
      </c>
      <c r="G4" s="350" t="s">
        <v>464</v>
      </c>
      <c r="H4" s="350" t="s">
        <v>465</v>
      </c>
      <c r="I4" s="350" t="s">
        <v>466</v>
      </c>
      <c r="J4" s="341"/>
      <c r="K4" s="356"/>
      <c r="L4" s="357"/>
      <c r="M4" s="333"/>
      <c r="N4" s="343"/>
      <c r="O4" s="343"/>
      <c r="P4" s="346"/>
      <c r="Q4" s="346"/>
      <c r="R4" s="346"/>
      <c r="S4" s="352"/>
      <c r="T4" s="346"/>
    </row>
    <row r="5" spans="1:22" ht="17.25" customHeight="1">
      <c r="A5" s="335"/>
      <c r="B5" s="335"/>
      <c r="C5" s="333"/>
      <c r="D5" s="333"/>
      <c r="E5" s="333"/>
      <c r="F5" s="333"/>
      <c r="G5" s="333"/>
      <c r="H5" s="333"/>
      <c r="I5" s="333"/>
      <c r="J5" s="341"/>
      <c r="K5" s="356"/>
      <c r="L5" s="357"/>
      <c r="M5" s="333"/>
      <c r="N5" s="343"/>
      <c r="O5" s="343"/>
      <c r="P5" s="346"/>
      <c r="Q5" s="346"/>
      <c r="R5" s="346"/>
      <c r="S5" s="352"/>
      <c r="T5" s="346"/>
    </row>
    <row r="6" spans="1:22" ht="12.75" customHeight="1">
      <c r="A6" s="335"/>
      <c r="B6" s="335"/>
      <c r="C6" s="334"/>
      <c r="D6" s="334"/>
      <c r="E6" s="334"/>
      <c r="F6" s="334"/>
      <c r="G6" s="334"/>
      <c r="H6" s="334"/>
      <c r="I6" s="334"/>
      <c r="J6" s="342"/>
      <c r="K6" s="358"/>
      <c r="L6" s="359"/>
      <c r="M6" s="334"/>
      <c r="N6" s="344"/>
      <c r="O6" s="344"/>
      <c r="P6" s="347"/>
      <c r="Q6" s="347"/>
      <c r="R6" s="347"/>
      <c r="S6" s="353"/>
      <c r="T6" s="347"/>
    </row>
    <row r="7" spans="1:22">
      <c r="A7" s="336"/>
      <c r="B7" s="336"/>
      <c r="C7" s="10" t="s">
        <v>456</v>
      </c>
      <c r="D7" s="10" t="s">
        <v>456</v>
      </c>
      <c r="E7" s="10" t="s">
        <v>456</v>
      </c>
      <c r="F7" s="10" t="s">
        <v>456</v>
      </c>
      <c r="G7" s="10" t="s">
        <v>456</v>
      </c>
      <c r="H7" s="10" t="s">
        <v>456</v>
      </c>
      <c r="I7" s="10" t="s">
        <v>456</v>
      </c>
      <c r="J7" s="10" t="s">
        <v>456</v>
      </c>
      <c r="K7" s="6" t="s">
        <v>457</v>
      </c>
      <c r="L7" s="10" t="s">
        <v>456</v>
      </c>
      <c r="M7" s="10" t="s">
        <v>456</v>
      </c>
      <c r="N7" s="10" t="s">
        <v>456</v>
      </c>
      <c r="O7" s="10" t="s">
        <v>456</v>
      </c>
      <c r="P7" s="12" t="s">
        <v>456</v>
      </c>
      <c r="Q7" s="12" t="s">
        <v>456</v>
      </c>
      <c r="R7" s="12" t="s">
        <v>456</v>
      </c>
      <c r="S7" s="98" t="s">
        <v>456</v>
      </c>
      <c r="T7" s="12" t="s">
        <v>456</v>
      </c>
    </row>
    <row r="8" spans="1:22">
      <c r="A8" s="5">
        <v>1</v>
      </c>
      <c r="B8" s="5">
        <v>2</v>
      </c>
      <c r="C8" s="10">
        <v>3</v>
      </c>
      <c r="D8" s="10">
        <v>4</v>
      </c>
      <c r="E8" s="10">
        <v>5</v>
      </c>
      <c r="F8" s="10">
        <v>6</v>
      </c>
      <c r="G8" s="10">
        <v>7</v>
      </c>
      <c r="H8" s="10">
        <v>8</v>
      </c>
      <c r="I8" s="10">
        <v>9</v>
      </c>
      <c r="J8" s="10">
        <v>10</v>
      </c>
      <c r="K8" s="6">
        <v>11</v>
      </c>
      <c r="L8" s="10">
        <v>12</v>
      </c>
      <c r="M8" s="10">
        <v>13</v>
      </c>
      <c r="N8" s="10">
        <v>14</v>
      </c>
      <c r="O8" s="10">
        <v>15</v>
      </c>
      <c r="P8" s="12">
        <v>16</v>
      </c>
      <c r="Q8" s="12">
        <v>17</v>
      </c>
      <c r="R8" s="12">
        <v>18</v>
      </c>
      <c r="S8" s="98">
        <v>19</v>
      </c>
      <c r="T8" s="12">
        <v>20</v>
      </c>
    </row>
    <row r="9" spans="1:22" s="3" customFormat="1" ht="15" customHeight="1">
      <c r="A9" s="306"/>
      <c r="B9" s="114" t="s">
        <v>18</v>
      </c>
      <c r="C9" s="364">
        <f>SUM(C10,C980,C1833)</f>
        <v>29544296559.671585</v>
      </c>
      <c r="D9" s="14"/>
      <c r="E9" s="14"/>
      <c r="F9" s="14"/>
      <c r="G9" s="14"/>
      <c r="H9" s="14"/>
      <c r="I9" s="14"/>
      <c r="J9" s="14"/>
      <c r="K9" s="28"/>
      <c r="L9" s="14"/>
      <c r="M9" s="14"/>
      <c r="N9" s="14"/>
      <c r="O9" s="14"/>
      <c r="P9" s="14"/>
      <c r="Q9" s="14"/>
      <c r="R9" s="2"/>
      <c r="S9" s="59"/>
      <c r="T9" s="2"/>
    </row>
    <row r="10" spans="1:22" s="3" customFormat="1" ht="15" customHeight="1">
      <c r="A10" s="305" t="s">
        <v>477</v>
      </c>
      <c r="B10" s="304"/>
      <c r="C10" s="310">
        <f>SUM(C11,C15,C26,C35,C38,C51,C84,C94,C106,C121,C124,C130,C146,C173,C202,C576,C588,C660,C713,C717,C736,C741,C753,C759,C764,C791,C793,C796,C800,C840,C847,C851,C878,C884,C890,C906,C920,C923,C930,C953,C969,C972)</f>
        <v>4891118494.391798</v>
      </c>
      <c r="D10" s="46"/>
      <c r="E10" s="46"/>
      <c r="F10" s="46"/>
      <c r="G10" s="46"/>
      <c r="H10" s="46"/>
      <c r="I10" s="46"/>
      <c r="J10" s="46"/>
      <c r="K10" s="47"/>
      <c r="L10" s="46"/>
      <c r="M10" s="46"/>
      <c r="N10" s="46"/>
      <c r="O10" s="46"/>
      <c r="P10" s="46"/>
      <c r="Q10" s="46"/>
      <c r="R10" s="303"/>
      <c r="S10" s="53"/>
      <c r="T10" s="303"/>
    </row>
    <row r="11" spans="1:22" s="36" customFormat="1" ht="22.5" customHeight="1">
      <c r="A11" s="50"/>
      <c r="B11" s="95" t="s">
        <v>4685</v>
      </c>
      <c r="C11" s="107">
        <f>SUM(C12:C14)</f>
        <v>11472646.2689</v>
      </c>
      <c r="D11" s="107">
        <f t="shared" ref="D11:T11" si="0">SUM(D12:D14)</f>
        <v>344302.24770000007</v>
      </c>
      <c r="E11" s="107">
        <f t="shared" si="0"/>
        <v>3529622.2770000007</v>
      </c>
      <c r="F11" s="107">
        <f t="shared" si="0"/>
        <v>826898.19030000002</v>
      </c>
      <c r="G11" s="107">
        <f t="shared" si="0"/>
        <v>233701.93170000002</v>
      </c>
      <c r="H11" s="107">
        <f t="shared" si="0"/>
        <v>422835.89490000007</v>
      </c>
      <c r="I11" s="107">
        <f t="shared" si="0"/>
        <v>398779.70760000002</v>
      </c>
      <c r="J11" s="107">
        <f t="shared" si="0"/>
        <v>0</v>
      </c>
      <c r="K11" s="107">
        <f t="shared" si="0"/>
        <v>0</v>
      </c>
      <c r="L11" s="107">
        <f t="shared" si="0"/>
        <v>0</v>
      </c>
      <c r="M11" s="107">
        <f t="shared" si="0"/>
        <v>4019638.61</v>
      </c>
      <c r="N11" s="107">
        <f t="shared" si="0"/>
        <v>1696867.4097000002</v>
      </c>
      <c r="O11" s="107">
        <f t="shared" si="0"/>
        <v>0</v>
      </c>
      <c r="P11" s="107">
        <f t="shared" si="0"/>
        <v>0</v>
      </c>
      <c r="Q11" s="107">
        <f t="shared" si="0"/>
        <v>0</v>
      </c>
      <c r="R11" s="107">
        <f t="shared" si="0"/>
        <v>0</v>
      </c>
      <c r="S11" s="107">
        <f t="shared" si="0"/>
        <v>0</v>
      </c>
      <c r="T11" s="107">
        <f t="shared" si="0"/>
        <v>0</v>
      </c>
      <c r="U11" s="292"/>
    </row>
    <row r="12" spans="1:22">
      <c r="A12" s="118">
        <v>1</v>
      </c>
      <c r="B12" s="119" t="s">
        <v>2487</v>
      </c>
      <c r="C12" s="105">
        <v>2377001.9</v>
      </c>
      <c r="D12" s="49"/>
      <c r="E12" s="49"/>
      <c r="F12" s="49"/>
      <c r="G12" s="49"/>
      <c r="H12" s="49"/>
      <c r="I12" s="49"/>
      <c r="J12" s="49"/>
      <c r="K12" s="121"/>
      <c r="L12" s="49"/>
      <c r="M12" s="49">
        <v>2377001.9</v>
      </c>
      <c r="N12" s="49"/>
      <c r="O12" s="49"/>
      <c r="P12" s="49"/>
      <c r="Q12" s="49"/>
      <c r="R12" s="121"/>
      <c r="S12" s="49"/>
      <c r="T12" s="49"/>
      <c r="U12" s="293"/>
    </row>
    <row r="13" spans="1:22">
      <c r="A13" s="41">
        <v>2</v>
      </c>
      <c r="B13" s="40" t="s">
        <v>2488</v>
      </c>
      <c r="C13" s="143">
        <v>7453007.6589000002</v>
      </c>
      <c r="D13" s="39">
        <v>344302.24770000007</v>
      </c>
      <c r="E13" s="39">
        <v>3529622.2770000007</v>
      </c>
      <c r="F13" s="39">
        <v>826898.19030000002</v>
      </c>
      <c r="G13" s="39">
        <v>233701.93170000002</v>
      </c>
      <c r="H13" s="39">
        <v>422835.89490000007</v>
      </c>
      <c r="I13" s="39">
        <v>398779.70760000002</v>
      </c>
      <c r="J13" s="39"/>
      <c r="K13" s="11"/>
      <c r="L13" s="39"/>
      <c r="M13" s="39"/>
      <c r="N13" s="39">
        <v>1696867.4097000002</v>
      </c>
      <c r="O13" s="39"/>
      <c r="P13" s="39"/>
      <c r="Q13" s="39"/>
      <c r="R13" s="11"/>
      <c r="S13" s="39"/>
      <c r="T13" s="39"/>
      <c r="U13" s="293"/>
    </row>
    <row r="14" spans="1:22">
      <c r="A14" s="118">
        <v>3</v>
      </c>
      <c r="B14" s="119" t="s">
        <v>2489</v>
      </c>
      <c r="C14" s="105">
        <v>1642636.71</v>
      </c>
      <c r="D14" s="49"/>
      <c r="E14" s="49"/>
      <c r="F14" s="49"/>
      <c r="G14" s="49"/>
      <c r="H14" s="49"/>
      <c r="I14" s="49"/>
      <c r="J14" s="49"/>
      <c r="K14" s="121"/>
      <c r="L14" s="49"/>
      <c r="M14" s="49">
        <v>1642636.71</v>
      </c>
      <c r="N14" s="49"/>
      <c r="O14" s="49"/>
      <c r="P14" s="49"/>
      <c r="Q14" s="49"/>
      <c r="R14" s="121"/>
      <c r="S14" s="49"/>
      <c r="T14" s="49"/>
      <c r="U14" s="293"/>
    </row>
    <row r="15" spans="1:22" ht="15.75">
      <c r="A15" s="50"/>
      <c r="B15" s="95" t="s">
        <v>4686</v>
      </c>
      <c r="C15" s="107">
        <f>SUM(C16:C25)</f>
        <v>39899775.013800003</v>
      </c>
      <c r="D15" s="107">
        <f t="shared" ref="D15:T15" si="1">SUM(D16:D25)</f>
        <v>421576.41399999999</v>
      </c>
      <c r="E15" s="107">
        <f t="shared" si="1"/>
        <v>4321800.1400000006</v>
      </c>
      <c r="F15" s="107">
        <f t="shared" si="1"/>
        <v>4227437.9601999996</v>
      </c>
      <c r="G15" s="107">
        <f t="shared" si="1"/>
        <v>2610599.0942000002</v>
      </c>
      <c r="H15" s="107">
        <f t="shared" si="1"/>
        <v>4723345.6573999999</v>
      </c>
      <c r="I15" s="107">
        <f t="shared" si="1"/>
        <v>0</v>
      </c>
      <c r="J15" s="107">
        <f t="shared" si="1"/>
        <v>0</v>
      </c>
      <c r="K15" s="107">
        <f t="shared" si="1"/>
        <v>0</v>
      </c>
      <c r="L15" s="107">
        <f t="shared" si="1"/>
        <v>0</v>
      </c>
      <c r="M15" s="107">
        <f t="shared" si="1"/>
        <v>16572982.556000002</v>
      </c>
      <c r="N15" s="107">
        <f t="shared" si="1"/>
        <v>5847747.2960000001</v>
      </c>
      <c r="O15" s="107">
        <f t="shared" si="1"/>
        <v>0</v>
      </c>
      <c r="P15" s="107">
        <f t="shared" si="1"/>
        <v>0</v>
      </c>
      <c r="Q15" s="107">
        <f t="shared" si="1"/>
        <v>1174285.8960000002</v>
      </c>
      <c r="R15" s="107">
        <f t="shared" si="1"/>
        <v>0</v>
      </c>
      <c r="S15" s="107">
        <f t="shared" si="1"/>
        <v>0</v>
      </c>
      <c r="T15" s="107">
        <f t="shared" si="1"/>
        <v>0</v>
      </c>
      <c r="U15" s="293"/>
    </row>
    <row r="16" spans="1:22">
      <c r="A16" s="118">
        <v>1</v>
      </c>
      <c r="B16" s="119" t="s">
        <v>3263</v>
      </c>
      <c r="C16" s="105">
        <v>15266959.838000001</v>
      </c>
      <c r="D16" s="49"/>
      <c r="E16" s="49"/>
      <c r="F16" s="49"/>
      <c r="G16" s="49">
        <v>706278.01400000008</v>
      </c>
      <c r="H16" s="49">
        <v>1277865.7580000001</v>
      </c>
      <c r="I16" s="49"/>
      <c r="J16" s="49"/>
      <c r="K16" s="121"/>
      <c r="L16" s="49"/>
      <c r="M16" s="49">
        <v>13282816.066000002</v>
      </c>
      <c r="N16" s="49"/>
      <c r="O16" s="49"/>
      <c r="P16" s="49"/>
      <c r="Q16" s="49"/>
      <c r="R16" s="49"/>
      <c r="S16" s="49"/>
      <c r="T16" s="49"/>
      <c r="U16" s="127"/>
    </row>
    <row r="17" spans="1:21">
      <c r="A17" s="41">
        <v>2</v>
      </c>
      <c r="B17" s="40" t="s">
        <v>3658</v>
      </c>
      <c r="C17" s="143">
        <v>1993314.0952000003</v>
      </c>
      <c r="D17" s="39"/>
      <c r="E17" s="39"/>
      <c r="F17" s="39"/>
      <c r="G17" s="39">
        <v>709542.29240000003</v>
      </c>
      <c r="H17" s="39">
        <v>1283771.8028000002</v>
      </c>
      <c r="I17" s="39"/>
      <c r="J17" s="39"/>
      <c r="K17" s="11"/>
      <c r="L17" s="39"/>
      <c r="M17" s="39"/>
      <c r="N17" s="39"/>
      <c r="O17" s="39"/>
      <c r="P17" s="39"/>
      <c r="Q17" s="39"/>
      <c r="R17" s="39"/>
      <c r="S17" s="39"/>
      <c r="T17" s="39"/>
      <c r="U17" s="127"/>
    </row>
    <row r="18" spans="1:21">
      <c r="A18" s="118">
        <v>3</v>
      </c>
      <c r="B18" s="119" t="s">
        <v>3663</v>
      </c>
      <c r="C18" s="105">
        <v>2680147.2320000003</v>
      </c>
      <c r="D18" s="49"/>
      <c r="E18" s="49"/>
      <c r="F18" s="49"/>
      <c r="G18" s="49"/>
      <c r="H18" s="49"/>
      <c r="I18" s="49"/>
      <c r="J18" s="49"/>
      <c r="K18" s="121"/>
      <c r="L18" s="49"/>
      <c r="M18" s="49"/>
      <c r="N18" s="49">
        <v>2680147.2320000003</v>
      </c>
      <c r="O18" s="49"/>
      <c r="P18" s="49"/>
      <c r="Q18" s="49"/>
      <c r="R18" s="49"/>
      <c r="S18" s="49"/>
      <c r="T18" s="49"/>
      <c r="U18" s="127"/>
    </row>
    <row r="19" spans="1:21">
      <c r="A19" s="41">
        <v>4</v>
      </c>
      <c r="B19" s="40" t="s">
        <v>3664</v>
      </c>
      <c r="C19" s="143">
        <v>6559750.5120000001</v>
      </c>
      <c r="D19" s="39">
        <v>421576.41399999999</v>
      </c>
      <c r="E19" s="39">
        <v>4321800.1400000006</v>
      </c>
      <c r="F19" s="39">
        <v>1012484.7459999999</v>
      </c>
      <c r="G19" s="39">
        <v>286153.29399999999</v>
      </c>
      <c r="H19" s="39">
        <v>517735.91800000001</v>
      </c>
      <c r="I19" s="39"/>
      <c r="J19" s="39"/>
      <c r="K19" s="11"/>
      <c r="L19" s="39"/>
      <c r="M19" s="39"/>
      <c r="N19" s="39"/>
      <c r="O19" s="39"/>
      <c r="P19" s="39"/>
      <c r="Q19" s="39"/>
      <c r="R19" s="39"/>
      <c r="S19" s="39"/>
      <c r="T19" s="39"/>
      <c r="U19" s="127"/>
    </row>
    <row r="20" spans="1:21">
      <c r="A20" s="118">
        <v>5</v>
      </c>
      <c r="B20" s="119" t="s">
        <v>3845</v>
      </c>
      <c r="C20" s="105">
        <v>1806541.4609999999</v>
      </c>
      <c r="D20" s="49"/>
      <c r="E20" s="49"/>
      <c r="F20" s="49">
        <v>1007003.9069999999</v>
      </c>
      <c r="G20" s="49">
        <v>284604.27299999999</v>
      </c>
      <c r="H20" s="49">
        <v>514933.28100000002</v>
      </c>
      <c r="I20" s="49"/>
      <c r="J20" s="49"/>
      <c r="K20" s="121"/>
      <c r="L20" s="49"/>
      <c r="M20" s="49"/>
      <c r="N20" s="49"/>
      <c r="O20" s="49"/>
      <c r="P20" s="49"/>
      <c r="Q20" s="49"/>
      <c r="R20" s="49"/>
      <c r="S20" s="49"/>
      <c r="T20" s="49"/>
      <c r="U20" s="127"/>
    </row>
    <row r="21" spans="1:21">
      <c r="A21" s="41">
        <v>6</v>
      </c>
      <c r="B21" s="40" t="s">
        <v>3659</v>
      </c>
      <c r="C21" s="143">
        <v>2159504.1216000002</v>
      </c>
      <c r="D21" s="39"/>
      <c r="E21" s="39"/>
      <c r="F21" s="39">
        <v>1203752.6591999999</v>
      </c>
      <c r="G21" s="39">
        <v>340210.34880000004</v>
      </c>
      <c r="H21" s="39">
        <v>615541.11360000004</v>
      </c>
      <c r="I21" s="39"/>
      <c r="J21" s="39"/>
      <c r="K21" s="11"/>
      <c r="L21" s="39"/>
      <c r="M21" s="39"/>
      <c r="N21" s="39"/>
      <c r="O21" s="39"/>
      <c r="P21" s="39"/>
      <c r="Q21" s="39"/>
      <c r="R21" s="39"/>
      <c r="S21" s="39"/>
      <c r="T21" s="39"/>
      <c r="U21" s="127"/>
    </row>
    <row r="22" spans="1:21">
      <c r="A22" s="118">
        <v>7</v>
      </c>
      <c r="B22" s="119" t="s">
        <v>3264</v>
      </c>
      <c r="C22" s="105">
        <v>4969105.3680000007</v>
      </c>
      <c r="D22" s="49"/>
      <c r="E22" s="49"/>
      <c r="F22" s="49">
        <v>1004196.648</v>
      </c>
      <c r="G22" s="49">
        <v>283810.87200000003</v>
      </c>
      <c r="H22" s="49">
        <v>513497.78400000004</v>
      </c>
      <c r="I22" s="49"/>
      <c r="J22" s="49"/>
      <c r="K22" s="121"/>
      <c r="L22" s="49"/>
      <c r="M22" s="49"/>
      <c r="N22" s="49">
        <v>3167600.0640000002</v>
      </c>
      <c r="O22" s="49"/>
      <c r="P22" s="49"/>
      <c r="Q22" s="49"/>
      <c r="R22" s="49"/>
      <c r="S22" s="49"/>
      <c r="T22" s="49"/>
      <c r="U22" s="127"/>
    </row>
    <row r="23" spans="1:21">
      <c r="A23" s="41">
        <v>8</v>
      </c>
      <c r="B23" s="40" t="s">
        <v>3660</v>
      </c>
      <c r="C23" s="143">
        <v>1174285.8960000002</v>
      </c>
      <c r="D23" s="39"/>
      <c r="E23" s="39"/>
      <c r="F23" s="39"/>
      <c r="G23" s="39"/>
      <c r="H23" s="39"/>
      <c r="I23" s="39"/>
      <c r="J23" s="39"/>
      <c r="K23" s="11"/>
      <c r="L23" s="39"/>
      <c r="M23" s="39"/>
      <c r="N23" s="39"/>
      <c r="O23" s="39"/>
      <c r="P23" s="39"/>
      <c r="Q23" s="39">
        <v>1174285.8960000002</v>
      </c>
      <c r="R23" s="39"/>
      <c r="S23" s="39"/>
      <c r="T23" s="39"/>
      <c r="U23" s="127"/>
    </row>
    <row r="24" spans="1:21">
      <c r="A24" s="118">
        <v>9</v>
      </c>
      <c r="B24" s="119" t="s">
        <v>3661</v>
      </c>
      <c r="C24" s="105">
        <v>1318590.3900000001</v>
      </c>
      <c r="D24" s="49"/>
      <c r="E24" s="49"/>
      <c r="F24" s="49"/>
      <c r="G24" s="49"/>
      <c r="H24" s="49"/>
      <c r="I24" s="49"/>
      <c r="J24" s="49"/>
      <c r="K24" s="121"/>
      <c r="L24" s="49"/>
      <c r="M24" s="49">
        <v>1318590.3900000001</v>
      </c>
      <c r="N24" s="49"/>
      <c r="O24" s="49"/>
      <c r="P24" s="49"/>
      <c r="Q24" s="49"/>
      <c r="R24" s="49"/>
      <c r="S24" s="49"/>
      <c r="T24" s="49"/>
      <c r="U24" s="127"/>
    </row>
    <row r="25" spans="1:21">
      <c r="A25" s="41">
        <v>10</v>
      </c>
      <c r="B25" s="40" t="s">
        <v>3662</v>
      </c>
      <c r="C25" s="143">
        <v>1971576.0999999999</v>
      </c>
      <c r="D25" s="39"/>
      <c r="E25" s="39"/>
      <c r="F25" s="39"/>
      <c r="G25" s="39"/>
      <c r="H25" s="39"/>
      <c r="I25" s="39"/>
      <c r="J25" s="39"/>
      <c r="K25" s="11"/>
      <c r="L25" s="39"/>
      <c r="M25" s="39">
        <v>1971576.0999999999</v>
      </c>
      <c r="N25" s="39"/>
      <c r="O25" s="39"/>
      <c r="P25" s="39"/>
      <c r="Q25" s="39"/>
      <c r="R25" s="39"/>
      <c r="S25" s="39"/>
      <c r="T25" s="39"/>
      <c r="U25" s="127"/>
    </row>
    <row r="26" spans="1:21" ht="15.75">
      <c r="A26" s="50"/>
      <c r="B26" s="95" t="s">
        <v>4687</v>
      </c>
      <c r="C26" s="107">
        <f>SUM(C27:C34)</f>
        <v>39428559.629000001</v>
      </c>
      <c r="D26" s="107">
        <f t="shared" ref="D26:T26" si="2">SUM(D27:D34)</f>
        <v>1928764.9720000001</v>
      </c>
      <c r="E26" s="107">
        <f t="shared" si="2"/>
        <v>18102031.640000001</v>
      </c>
      <c r="F26" s="107">
        <f t="shared" si="2"/>
        <v>4240832.5959999999</v>
      </c>
      <c r="G26" s="107">
        <f t="shared" si="2"/>
        <v>1198564.4439999999</v>
      </c>
      <c r="H26" s="107">
        <f t="shared" si="2"/>
        <v>2168557.4679999999</v>
      </c>
      <c r="I26" s="107">
        <f t="shared" si="2"/>
        <v>2045182.8319999999</v>
      </c>
      <c r="J26" s="107">
        <f t="shared" si="2"/>
        <v>0</v>
      </c>
      <c r="K26" s="107">
        <f t="shared" si="2"/>
        <v>0</v>
      </c>
      <c r="L26" s="107">
        <f t="shared" si="2"/>
        <v>0</v>
      </c>
      <c r="M26" s="107">
        <f t="shared" si="2"/>
        <v>0</v>
      </c>
      <c r="N26" s="107">
        <f t="shared" si="2"/>
        <v>9744625.6770000011</v>
      </c>
      <c r="O26" s="107">
        <f t="shared" si="2"/>
        <v>0</v>
      </c>
      <c r="P26" s="107">
        <f t="shared" si="2"/>
        <v>0</v>
      </c>
      <c r="Q26" s="107">
        <f t="shared" si="2"/>
        <v>0</v>
      </c>
      <c r="R26" s="107">
        <f t="shared" si="2"/>
        <v>0</v>
      </c>
      <c r="S26" s="107">
        <f t="shared" si="2"/>
        <v>0</v>
      </c>
      <c r="T26" s="107">
        <f t="shared" si="2"/>
        <v>0</v>
      </c>
      <c r="U26" s="127"/>
    </row>
    <row r="27" spans="1:21">
      <c r="A27" s="41">
        <v>1</v>
      </c>
      <c r="B27" s="40" t="s">
        <v>2512</v>
      </c>
      <c r="C27" s="143">
        <v>6647892.0639999993</v>
      </c>
      <c r="D27" s="39">
        <v>397642.18400000001</v>
      </c>
      <c r="E27" s="39">
        <v>4076437.8400000003</v>
      </c>
      <c r="F27" s="39">
        <v>955002.77599999995</v>
      </c>
      <c r="G27" s="39">
        <v>269907.46399999998</v>
      </c>
      <c r="H27" s="39">
        <v>488342.408</v>
      </c>
      <c r="I27" s="39">
        <v>460559.39199999993</v>
      </c>
      <c r="J27" s="39"/>
      <c r="K27" s="11"/>
      <c r="L27" s="39"/>
      <c r="M27" s="39"/>
      <c r="N27" s="39"/>
      <c r="O27" s="39"/>
      <c r="P27" s="39"/>
      <c r="Q27" s="39"/>
      <c r="R27" s="11"/>
      <c r="S27" s="39"/>
      <c r="T27" s="39"/>
      <c r="U27" s="127"/>
    </row>
    <row r="28" spans="1:21">
      <c r="A28" s="118">
        <v>2</v>
      </c>
      <c r="B28" s="119" t="s">
        <v>499</v>
      </c>
      <c r="C28" s="105">
        <v>3082932.0280000004</v>
      </c>
      <c r="D28" s="49">
        <v>184404.89300000001</v>
      </c>
      <c r="E28" s="49">
        <v>1890430.9300000002</v>
      </c>
      <c r="F28" s="49">
        <v>442878.527</v>
      </c>
      <c r="G28" s="49">
        <v>125168.45300000001</v>
      </c>
      <c r="H28" s="49">
        <v>226466.74100000004</v>
      </c>
      <c r="I28" s="49">
        <v>213582.484</v>
      </c>
      <c r="J28" s="49"/>
      <c r="K28" s="121"/>
      <c r="L28" s="49"/>
      <c r="M28" s="49"/>
      <c r="N28" s="49"/>
      <c r="O28" s="49"/>
      <c r="P28" s="49"/>
      <c r="Q28" s="49"/>
      <c r="R28" s="121"/>
      <c r="S28" s="49"/>
      <c r="T28" s="49"/>
      <c r="U28" s="127"/>
    </row>
    <row r="29" spans="1:21">
      <c r="A29" s="41">
        <v>3</v>
      </c>
      <c r="B29" s="40" t="s">
        <v>500</v>
      </c>
      <c r="C29" s="143">
        <v>6777239.3480000002</v>
      </c>
      <c r="D29" s="39">
        <v>405379.06299999997</v>
      </c>
      <c r="E29" s="39">
        <v>4155752.63</v>
      </c>
      <c r="F29" s="39">
        <v>973584.15699999989</v>
      </c>
      <c r="G29" s="39">
        <v>275159.02299999999</v>
      </c>
      <c r="H29" s="39">
        <v>497844.03100000002</v>
      </c>
      <c r="I29" s="39">
        <v>469520.44399999996</v>
      </c>
      <c r="J29" s="39"/>
      <c r="K29" s="11"/>
      <c r="L29" s="39"/>
      <c r="M29" s="39"/>
      <c r="N29" s="39"/>
      <c r="O29" s="39"/>
      <c r="P29" s="39"/>
      <c r="Q29" s="39"/>
      <c r="R29" s="11"/>
      <c r="S29" s="39"/>
      <c r="T29" s="39"/>
      <c r="U29" s="127"/>
    </row>
    <row r="30" spans="1:21">
      <c r="A30" s="118">
        <v>4</v>
      </c>
      <c r="B30" s="119" t="s">
        <v>2513</v>
      </c>
      <c r="C30" s="105">
        <v>8215878.9239999996</v>
      </c>
      <c r="D30" s="49">
        <v>491430.96899999998</v>
      </c>
      <c r="E30" s="49">
        <v>5037915.6900000004</v>
      </c>
      <c r="F30" s="49">
        <v>1180251.8909999998</v>
      </c>
      <c r="G30" s="49">
        <v>333568.44900000002</v>
      </c>
      <c r="H30" s="49">
        <v>603523.95299999998</v>
      </c>
      <c r="I30" s="49">
        <v>569187.97199999995</v>
      </c>
      <c r="J30" s="49"/>
      <c r="K30" s="121"/>
      <c r="L30" s="49"/>
      <c r="M30" s="49"/>
      <c r="N30" s="49"/>
      <c r="O30" s="49"/>
      <c r="P30" s="49"/>
      <c r="Q30" s="49"/>
      <c r="R30" s="121"/>
      <c r="S30" s="49"/>
      <c r="T30" s="49"/>
      <c r="U30" s="127"/>
    </row>
    <row r="31" spans="1:21">
      <c r="A31" s="41">
        <v>5</v>
      </c>
      <c r="B31" s="40" t="s">
        <v>2514</v>
      </c>
      <c r="C31" s="143">
        <v>4797016.1800000006</v>
      </c>
      <c r="D31" s="39">
        <v>286932.45500000002</v>
      </c>
      <c r="E31" s="39">
        <v>2941494.5500000003</v>
      </c>
      <c r="F31" s="39">
        <v>689115.245</v>
      </c>
      <c r="G31" s="39">
        <v>194761.05499999999</v>
      </c>
      <c r="H31" s="39">
        <v>352380.33500000002</v>
      </c>
      <c r="I31" s="39">
        <v>332332.53999999998</v>
      </c>
      <c r="J31" s="39"/>
      <c r="K31" s="11"/>
      <c r="L31" s="39"/>
      <c r="M31" s="39"/>
      <c r="N31" s="39"/>
      <c r="O31" s="39"/>
      <c r="P31" s="39"/>
      <c r="Q31" s="39"/>
      <c r="R31" s="11"/>
      <c r="S31" s="39"/>
      <c r="T31" s="39"/>
      <c r="U31" s="127"/>
    </row>
    <row r="32" spans="1:21">
      <c r="A32" s="118">
        <v>6</v>
      </c>
      <c r="B32" s="119" t="s">
        <v>2515</v>
      </c>
      <c r="C32" s="105">
        <v>162975.408</v>
      </c>
      <c r="D32" s="49">
        <v>162975.408</v>
      </c>
      <c r="E32" s="49"/>
      <c r="F32" s="49"/>
      <c r="G32" s="49"/>
      <c r="H32" s="49"/>
      <c r="I32" s="49"/>
      <c r="J32" s="49"/>
      <c r="K32" s="121"/>
      <c r="L32" s="49"/>
      <c r="M32" s="49"/>
      <c r="N32" s="49"/>
      <c r="O32" s="49"/>
      <c r="P32" s="49"/>
      <c r="Q32" s="49"/>
      <c r="R32" s="121"/>
      <c r="S32" s="49"/>
      <c r="T32" s="49"/>
      <c r="U32" s="127"/>
    </row>
    <row r="33" spans="1:21">
      <c r="A33" s="41">
        <v>7</v>
      </c>
      <c r="B33" s="40" t="s">
        <v>2516</v>
      </c>
      <c r="C33" s="143">
        <v>3089709.693</v>
      </c>
      <c r="D33" s="39"/>
      <c r="E33" s="39"/>
      <c r="F33" s="39"/>
      <c r="G33" s="39"/>
      <c r="H33" s="39"/>
      <c r="I33" s="39"/>
      <c r="J33" s="39"/>
      <c r="K33" s="11"/>
      <c r="L33" s="39"/>
      <c r="M33" s="39"/>
      <c r="N33" s="39">
        <v>3089709.693</v>
      </c>
      <c r="O33" s="39"/>
      <c r="P33" s="39"/>
      <c r="Q33" s="39"/>
      <c r="R33" s="11"/>
      <c r="S33" s="39"/>
      <c r="T33" s="39"/>
      <c r="U33" s="127"/>
    </row>
    <row r="34" spans="1:21">
      <c r="A34" s="118">
        <v>8</v>
      </c>
      <c r="B34" s="119" t="s">
        <v>2626</v>
      </c>
      <c r="C34" s="105">
        <v>6654915.9840000002</v>
      </c>
      <c r="D34" s="120"/>
      <c r="E34" s="120"/>
      <c r="F34" s="120"/>
      <c r="G34" s="120"/>
      <c r="H34" s="120"/>
      <c r="I34" s="120"/>
      <c r="J34" s="120"/>
      <c r="K34" s="122"/>
      <c r="L34" s="120"/>
      <c r="M34" s="120"/>
      <c r="N34" s="49">
        <v>6654915.9840000002</v>
      </c>
      <c r="O34" s="120"/>
      <c r="P34" s="120"/>
      <c r="Q34" s="120"/>
      <c r="R34" s="121"/>
      <c r="S34" s="49"/>
      <c r="T34" s="49"/>
      <c r="U34" s="127"/>
    </row>
    <row r="35" spans="1:21" ht="15.75">
      <c r="A35" s="50"/>
      <c r="B35" s="95" t="s">
        <v>4729</v>
      </c>
      <c r="C35" s="107">
        <f>SUM(C36:C37)</f>
        <v>3832836.1599999997</v>
      </c>
      <c r="D35" s="107">
        <f t="shared" ref="D35:T35" si="3">SUM(D36:D37)</f>
        <v>0</v>
      </c>
      <c r="E35" s="107">
        <f t="shared" si="3"/>
        <v>0</v>
      </c>
      <c r="F35" s="107">
        <f t="shared" si="3"/>
        <v>0</v>
      </c>
      <c r="G35" s="107">
        <f t="shared" si="3"/>
        <v>0</v>
      </c>
      <c r="H35" s="107">
        <f t="shared" si="3"/>
        <v>0</v>
      </c>
      <c r="I35" s="107">
        <f t="shared" si="3"/>
        <v>0</v>
      </c>
      <c r="J35" s="107">
        <f t="shared" si="3"/>
        <v>0</v>
      </c>
      <c r="K35" s="107">
        <f t="shared" si="3"/>
        <v>0</v>
      </c>
      <c r="L35" s="107">
        <f t="shared" si="3"/>
        <v>0</v>
      </c>
      <c r="M35" s="107">
        <f t="shared" si="3"/>
        <v>3212870.6999999997</v>
      </c>
      <c r="N35" s="107">
        <f t="shared" si="3"/>
        <v>619965.46</v>
      </c>
      <c r="O35" s="107">
        <f t="shared" si="3"/>
        <v>0</v>
      </c>
      <c r="P35" s="107">
        <f t="shared" si="3"/>
        <v>0</v>
      </c>
      <c r="Q35" s="107">
        <f t="shared" si="3"/>
        <v>0</v>
      </c>
      <c r="R35" s="107">
        <f t="shared" si="3"/>
        <v>0</v>
      </c>
      <c r="S35" s="107">
        <f t="shared" si="3"/>
        <v>0</v>
      </c>
      <c r="T35" s="107">
        <f t="shared" si="3"/>
        <v>0</v>
      </c>
      <c r="U35" s="127"/>
    </row>
    <row r="36" spans="1:21">
      <c r="A36" s="118">
        <v>1</v>
      </c>
      <c r="B36" s="119" t="s">
        <v>4297</v>
      </c>
      <c r="C36" s="105">
        <v>3212870.6999999997</v>
      </c>
      <c r="D36" s="120"/>
      <c r="E36" s="120"/>
      <c r="F36" s="120"/>
      <c r="G36" s="120"/>
      <c r="H36" s="120"/>
      <c r="I36" s="120"/>
      <c r="J36" s="120"/>
      <c r="K36" s="122"/>
      <c r="L36" s="120"/>
      <c r="M36" s="49">
        <v>3212870.6999999997</v>
      </c>
      <c r="N36" s="120"/>
      <c r="O36" s="120"/>
      <c r="P36" s="120"/>
      <c r="Q36" s="120"/>
      <c r="R36" s="123"/>
      <c r="S36" s="49"/>
      <c r="T36" s="123"/>
      <c r="U36" s="127"/>
    </row>
    <row r="37" spans="1:21">
      <c r="A37" s="41">
        <v>2</v>
      </c>
      <c r="B37" s="40" t="s">
        <v>4298</v>
      </c>
      <c r="C37" s="143">
        <v>619965.46</v>
      </c>
      <c r="D37" s="281"/>
      <c r="E37" s="281"/>
      <c r="F37" s="281"/>
      <c r="G37" s="281"/>
      <c r="H37" s="281"/>
      <c r="I37" s="281"/>
      <c r="J37" s="281"/>
      <c r="K37" s="282"/>
      <c r="L37" s="281"/>
      <c r="M37" s="281"/>
      <c r="N37" s="39">
        <v>619965.46</v>
      </c>
      <c r="O37" s="281"/>
      <c r="P37" s="281"/>
      <c r="Q37" s="281"/>
      <c r="R37" s="283"/>
      <c r="S37" s="39"/>
      <c r="T37" s="283"/>
      <c r="U37" s="127"/>
    </row>
    <row r="38" spans="1:21" ht="15.75">
      <c r="A38" s="50"/>
      <c r="B38" s="95" t="s">
        <v>4688</v>
      </c>
      <c r="C38" s="107">
        <f>SUM(C39:C50)</f>
        <v>61780685.258599989</v>
      </c>
      <c r="D38" s="107">
        <f t="shared" ref="D38:T38" si="4">SUM(D39:D50)</f>
        <v>3060802.9142</v>
      </c>
      <c r="E38" s="107">
        <f t="shared" si="4"/>
        <v>23749604.2907</v>
      </c>
      <c r="F38" s="107">
        <f t="shared" si="4"/>
        <v>8390522.8049999997</v>
      </c>
      <c r="G38" s="107">
        <f t="shared" si="4"/>
        <v>4519468.6919999998</v>
      </c>
      <c r="H38" s="107">
        <f t="shared" si="4"/>
        <v>8649454.7630000003</v>
      </c>
      <c r="I38" s="107">
        <f t="shared" si="4"/>
        <v>3544527.9737</v>
      </c>
      <c r="J38" s="107">
        <f t="shared" si="4"/>
        <v>0</v>
      </c>
      <c r="K38" s="107">
        <f t="shared" si="4"/>
        <v>0</v>
      </c>
      <c r="L38" s="107">
        <f t="shared" si="4"/>
        <v>0</v>
      </c>
      <c r="M38" s="107">
        <f t="shared" si="4"/>
        <v>9866303.8200000003</v>
      </c>
      <c r="N38" s="107">
        <f t="shared" si="4"/>
        <v>0</v>
      </c>
      <c r="O38" s="107">
        <f t="shared" si="4"/>
        <v>0</v>
      </c>
      <c r="P38" s="107">
        <f t="shared" si="4"/>
        <v>0</v>
      </c>
      <c r="Q38" s="107">
        <f t="shared" si="4"/>
        <v>0</v>
      </c>
      <c r="R38" s="107">
        <f t="shared" si="4"/>
        <v>0</v>
      </c>
      <c r="S38" s="107">
        <f t="shared" si="4"/>
        <v>0</v>
      </c>
      <c r="T38" s="107">
        <f t="shared" si="4"/>
        <v>0</v>
      </c>
      <c r="U38" s="127"/>
    </row>
    <row r="39" spans="1:21">
      <c r="A39" s="41">
        <v>1</v>
      </c>
      <c r="B39" s="40" t="s">
        <v>2348</v>
      </c>
      <c r="C39" s="143">
        <v>2730105.95</v>
      </c>
      <c r="D39" s="39">
        <v>170211.33800000002</v>
      </c>
      <c r="E39" s="39">
        <v>1744925.3800000001</v>
      </c>
      <c r="F39" s="39">
        <v>408790.38199999998</v>
      </c>
      <c r="G39" s="39"/>
      <c r="H39" s="39">
        <v>209035.70600000003</v>
      </c>
      <c r="I39" s="39">
        <v>197143.144</v>
      </c>
      <c r="J39" s="39"/>
      <c r="K39" s="11"/>
      <c r="L39" s="39"/>
      <c r="M39" s="39"/>
      <c r="N39" s="39"/>
      <c r="O39" s="39"/>
      <c r="P39" s="39"/>
      <c r="Q39" s="39"/>
      <c r="R39" s="39"/>
      <c r="S39" s="39"/>
      <c r="T39" s="39"/>
      <c r="U39" s="127"/>
    </row>
    <row r="40" spans="1:21">
      <c r="A40" s="118">
        <v>2</v>
      </c>
      <c r="B40" s="119" t="s">
        <v>2349</v>
      </c>
      <c r="C40" s="105">
        <v>4769099.5</v>
      </c>
      <c r="D40" s="49">
        <v>285262.625</v>
      </c>
      <c r="E40" s="49">
        <v>2924376.25</v>
      </c>
      <c r="F40" s="49">
        <v>685104.875</v>
      </c>
      <c r="G40" s="49">
        <v>193627.625</v>
      </c>
      <c r="H40" s="49">
        <v>350329.625</v>
      </c>
      <c r="I40" s="49">
        <v>330398.5</v>
      </c>
      <c r="J40" s="49"/>
      <c r="K40" s="121"/>
      <c r="L40" s="49"/>
      <c r="M40" s="49"/>
      <c r="N40" s="49"/>
      <c r="O40" s="49"/>
      <c r="P40" s="49"/>
      <c r="Q40" s="49"/>
      <c r="R40" s="49"/>
      <c r="S40" s="49"/>
      <c r="T40" s="49"/>
      <c r="U40" s="127"/>
    </row>
    <row r="41" spans="1:21">
      <c r="A41" s="41">
        <v>3</v>
      </c>
      <c r="B41" s="40" t="s">
        <v>2351</v>
      </c>
      <c r="C41" s="143">
        <v>4243335.3599999994</v>
      </c>
      <c r="D41" s="39">
        <v>253814.16</v>
      </c>
      <c r="E41" s="39">
        <v>2601981.6</v>
      </c>
      <c r="F41" s="39">
        <v>609576.24</v>
      </c>
      <c r="G41" s="39">
        <v>172281.36000000002</v>
      </c>
      <c r="H41" s="39">
        <v>311707.92000000004</v>
      </c>
      <c r="I41" s="39">
        <v>293974.07999999996</v>
      </c>
      <c r="J41" s="39"/>
      <c r="K41" s="11"/>
      <c r="L41" s="39"/>
      <c r="M41" s="39"/>
      <c r="N41" s="39"/>
      <c r="O41" s="39"/>
      <c r="P41" s="39"/>
      <c r="Q41" s="39"/>
      <c r="R41" s="39"/>
      <c r="S41" s="39"/>
      <c r="T41" s="39"/>
      <c r="U41" s="127"/>
    </row>
    <row r="42" spans="1:21">
      <c r="A42" s="118">
        <v>4</v>
      </c>
      <c r="B42" s="119" t="s">
        <v>2352</v>
      </c>
      <c r="C42" s="105">
        <v>4333599.2920000004</v>
      </c>
      <c r="D42" s="49">
        <v>259213.277</v>
      </c>
      <c r="E42" s="49">
        <v>2657330.77</v>
      </c>
      <c r="F42" s="49">
        <v>622543.103</v>
      </c>
      <c r="G42" s="49">
        <v>175946.117</v>
      </c>
      <c r="H42" s="49">
        <v>318338.549</v>
      </c>
      <c r="I42" s="49">
        <v>300227.47599999997</v>
      </c>
      <c r="J42" s="49"/>
      <c r="K42" s="121"/>
      <c r="L42" s="49"/>
      <c r="M42" s="49"/>
      <c r="N42" s="49"/>
      <c r="O42" s="49"/>
      <c r="P42" s="49"/>
      <c r="Q42" s="49"/>
      <c r="R42" s="49"/>
      <c r="S42" s="49"/>
      <c r="T42" s="49"/>
      <c r="U42" s="127"/>
    </row>
    <row r="43" spans="1:21">
      <c r="A43" s="41">
        <v>5</v>
      </c>
      <c r="B43" s="40" t="s">
        <v>2353</v>
      </c>
      <c r="C43" s="143">
        <v>1226663.9550000001</v>
      </c>
      <c r="D43" s="39"/>
      <c r="E43" s="39"/>
      <c r="F43" s="39">
        <v>683768.08499999996</v>
      </c>
      <c r="G43" s="39">
        <v>193249.815</v>
      </c>
      <c r="H43" s="39">
        <v>349646.05500000005</v>
      </c>
      <c r="I43" s="39"/>
      <c r="J43" s="39"/>
      <c r="K43" s="11"/>
      <c r="L43" s="39"/>
      <c r="M43" s="39"/>
      <c r="N43" s="39"/>
      <c r="O43" s="39"/>
      <c r="P43" s="39"/>
      <c r="Q43" s="39"/>
      <c r="R43" s="39"/>
      <c r="S43" s="39"/>
      <c r="T43" s="39"/>
      <c r="U43" s="127"/>
    </row>
    <row r="44" spans="1:21">
      <c r="A44" s="118">
        <v>6</v>
      </c>
      <c r="B44" s="119" t="s">
        <v>2350</v>
      </c>
      <c r="C44" s="105">
        <v>4193085.3360000006</v>
      </c>
      <c r="D44" s="49">
        <v>250808.46600000001</v>
      </c>
      <c r="E44" s="49">
        <v>2571168.66</v>
      </c>
      <c r="F44" s="49">
        <v>602357.57400000002</v>
      </c>
      <c r="G44" s="49">
        <v>170241.18600000002</v>
      </c>
      <c r="H44" s="49">
        <v>308016.64200000005</v>
      </c>
      <c r="I44" s="49">
        <v>290492.80800000002</v>
      </c>
      <c r="J44" s="49"/>
      <c r="K44" s="121"/>
      <c r="L44" s="49"/>
      <c r="M44" s="49"/>
      <c r="N44" s="49"/>
      <c r="O44" s="49"/>
      <c r="P44" s="49"/>
      <c r="Q44" s="49"/>
      <c r="R44" s="49"/>
      <c r="S44" s="49"/>
      <c r="T44" s="49"/>
      <c r="U44" s="127"/>
    </row>
    <row r="45" spans="1:21">
      <c r="A45" s="41">
        <v>7</v>
      </c>
      <c r="B45" s="40" t="s">
        <v>2757</v>
      </c>
      <c r="C45" s="143">
        <v>9130615.472000001</v>
      </c>
      <c r="D45" s="39">
        <v>546145.73200000008</v>
      </c>
      <c r="E45" s="39">
        <v>5598825.3200000003</v>
      </c>
      <c r="F45" s="39">
        <v>1311658.348</v>
      </c>
      <c r="G45" s="39">
        <v>370707.17200000002</v>
      </c>
      <c r="H45" s="39">
        <v>670718.88400000008</v>
      </c>
      <c r="I45" s="39">
        <v>632560.01599999995</v>
      </c>
      <c r="J45" s="39"/>
      <c r="K45" s="11"/>
      <c r="L45" s="39"/>
      <c r="M45" s="39"/>
      <c r="N45" s="39"/>
      <c r="O45" s="39"/>
      <c r="P45" s="39"/>
      <c r="Q45" s="39"/>
      <c r="R45" s="39"/>
      <c r="S45" s="39"/>
      <c r="T45" s="39"/>
      <c r="U45" s="367"/>
    </row>
    <row r="46" spans="1:21">
      <c r="A46" s="118">
        <v>8</v>
      </c>
      <c r="B46" s="119" t="s">
        <v>2354</v>
      </c>
      <c r="C46" s="105">
        <v>13265336.773599999</v>
      </c>
      <c r="D46" s="49">
        <v>1295347.3162</v>
      </c>
      <c r="E46" s="49">
        <v>5650996.3106999993</v>
      </c>
      <c r="F46" s="49">
        <v>1724011.558</v>
      </c>
      <c r="G46" s="49">
        <v>1070837.1370000001</v>
      </c>
      <c r="H46" s="49">
        <v>2024412.5020000001</v>
      </c>
      <c r="I46" s="49">
        <v>1499731.9497</v>
      </c>
      <c r="J46" s="49"/>
      <c r="K46" s="121"/>
      <c r="L46" s="49"/>
      <c r="M46" s="49"/>
      <c r="N46" s="49"/>
      <c r="O46" s="49"/>
      <c r="P46" s="49"/>
      <c r="Q46" s="49"/>
      <c r="R46" s="49"/>
      <c r="S46" s="49"/>
      <c r="T46" s="49"/>
      <c r="U46" s="367"/>
    </row>
    <row r="47" spans="1:21">
      <c r="A47" s="41">
        <v>9</v>
      </c>
      <c r="B47" s="40" t="s">
        <v>2355</v>
      </c>
      <c r="C47" s="143">
        <v>3151002.04</v>
      </c>
      <c r="D47" s="39"/>
      <c r="E47" s="39"/>
      <c r="F47" s="39"/>
      <c r="G47" s="39">
        <v>1090125.32</v>
      </c>
      <c r="H47" s="39">
        <v>2060876.72</v>
      </c>
      <c r="I47" s="39"/>
      <c r="J47" s="39"/>
      <c r="K47" s="11"/>
      <c r="L47" s="39"/>
      <c r="M47" s="39"/>
      <c r="N47" s="39"/>
      <c r="O47" s="39"/>
      <c r="P47" s="39"/>
      <c r="Q47" s="39"/>
      <c r="R47" s="39"/>
      <c r="S47" s="39"/>
      <c r="T47" s="39"/>
      <c r="U47" s="367"/>
    </row>
    <row r="48" spans="1:21">
      <c r="A48" s="118">
        <v>10</v>
      </c>
      <c r="B48" s="119" t="s">
        <v>4299</v>
      </c>
      <c r="C48" s="105">
        <v>4871537.76</v>
      </c>
      <c r="D48" s="49"/>
      <c r="E48" s="49"/>
      <c r="F48" s="49">
        <v>1742712.64</v>
      </c>
      <c r="G48" s="49">
        <v>1082452.96</v>
      </c>
      <c r="H48" s="49">
        <v>2046372.16</v>
      </c>
      <c r="I48" s="49"/>
      <c r="J48" s="49"/>
      <c r="K48" s="121"/>
      <c r="L48" s="49"/>
      <c r="M48" s="49"/>
      <c r="N48" s="49"/>
      <c r="O48" s="49"/>
      <c r="P48" s="49"/>
      <c r="Q48" s="49"/>
      <c r="R48" s="49"/>
      <c r="S48" s="49"/>
      <c r="T48" s="49"/>
      <c r="U48" s="367"/>
    </row>
    <row r="49" spans="1:21">
      <c r="A49" s="41">
        <v>11</v>
      </c>
      <c r="B49" s="40" t="s">
        <v>2362</v>
      </c>
      <c r="C49" s="143">
        <v>4326627.4200000009</v>
      </c>
      <c r="D49" s="39"/>
      <c r="E49" s="39"/>
      <c r="F49" s="39"/>
      <c r="G49" s="39"/>
      <c r="H49" s="39"/>
      <c r="I49" s="39"/>
      <c r="J49" s="39"/>
      <c r="K49" s="11"/>
      <c r="L49" s="39"/>
      <c r="M49" s="39">
        <v>4326627.4200000009</v>
      </c>
      <c r="N49" s="39"/>
      <c r="O49" s="39"/>
      <c r="P49" s="39"/>
      <c r="Q49" s="39"/>
      <c r="R49" s="11"/>
      <c r="S49" s="39"/>
      <c r="T49" s="39"/>
      <c r="U49" s="367"/>
    </row>
    <row r="50" spans="1:21">
      <c r="A50" s="118">
        <v>12</v>
      </c>
      <c r="B50" s="119" t="s">
        <v>4661</v>
      </c>
      <c r="C50" s="105">
        <v>5539676.4000000004</v>
      </c>
      <c r="D50" s="120"/>
      <c r="E50" s="120"/>
      <c r="F50" s="120"/>
      <c r="G50" s="120"/>
      <c r="H50" s="120"/>
      <c r="I50" s="120"/>
      <c r="J50" s="120"/>
      <c r="K50" s="122"/>
      <c r="L50" s="120"/>
      <c r="M50" s="49">
        <v>5539676.4000000004</v>
      </c>
      <c r="N50" s="120"/>
      <c r="O50" s="120"/>
      <c r="P50" s="120"/>
      <c r="Q50" s="120"/>
      <c r="R50" s="49"/>
      <c r="S50" s="49"/>
      <c r="T50" s="49"/>
      <c r="U50" s="127"/>
    </row>
    <row r="51" spans="1:21" s="3" customFormat="1" ht="15.75">
      <c r="A51" s="124"/>
      <c r="B51" s="95" t="s">
        <v>4689</v>
      </c>
      <c r="C51" s="309">
        <f>SUM(C52:C83)</f>
        <v>262831557.14000002</v>
      </c>
      <c r="D51" s="100">
        <f t="shared" ref="D51:T51" si="5">SUM(D52:D83)</f>
        <v>3593845.8360000001</v>
      </c>
      <c r="E51" s="100">
        <f t="shared" si="5"/>
        <v>15678273.546</v>
      </c>
      <c r="F51" s="100">
        <f t="shared" si="5"/>
        <v>70609716.513999999</v>
      </c>
      <c r="G51" s="100">
        <f t="shared" si="5"/>
        <v>41956488.544000007</v>
      </c>
      <c r="H51" s="100">
        <f t="shared" si="5"/>
        <v>79399133.017999992</v>
      </c>
      <c r="I51" s="100">
        <f t="shared" si="5"/>
        <v>6016511.8710000003</v>
      </c>
      <c r="J51" s="100">
        <f t="shared" si="5"/>
        <v>10276602.399</v>
      </c>
      <c r="K51" s="100">
        <f t="shared" si="5"/>
        <v>0</v>
      </c>
      <c r="L51" s="100">
        <f t="shared" si="5"/>
        <v>0</v>
      </c>
      <c r="M51" s="100">
        <f t="shared" si="5"/>
        <v>15345959.452000001</v>
      </c>
      <c r="N51" s="100">
        <f t="shared" si="5"/>
        <v>13451360.933999998</v>
      </c>
      <c r="O51" s="100">
        <f t="shared" si="5"/>
        <v>6468977.5259999996</v>
      </c>
      <c r="P51" s="100">
        <f t="shared" si="5"/>
        <v>34687.5</v>
      </c>
      <c r="Q51" s="100">
        <f t="shared" si="5"/>
        <v>0</v>
      </c>
      <c r="R51" s="100">
        <f t="shared" si="5"/>
        <v>0</v>
      </c>
      <c r="S51" s="100">
        <f t="shared" si="5"/>
        <v>0</v>
      </c>
      <c r="T51" s="100">
        <f t="shared" si="5"/>
        <v>0</v>
      </c>
      <c r="U51" s="127"/>
    </row>
    <row r="52" spans="1:21">
      <c r="A52" s="118">
        <v>1</v>
      </c>
      <c r="B52" s="119" t="s">
        <v>3253</v>
      </c>
      <c r="C52" s="105">
        <v>31544873.919999998</v>
      </c>
      <c r="D52" s="49">
        <v>1629669.44</v>
      </c>
      <c r="E52" s="49">
        <v>7109487.8399999999</v>
      </c>
      <c r="F52" s="49">
        <v>2168969.6</v>
      </c>
      <c r="G52" s="49">
        <v>1347214.4000000001</v>
      </c>
      <c r="H52" s="49">
        <v>2546902.4</v>
      </c>
      <c r="I52" s="49">
        <v>1886804.64</v>
      </c>
      <c r="J52" s="141">
        <v>4441539.2</v>
      </c>
      <c r="K52" s="142"/>
      <c r="L52" s="141"/>
      <c r="M52" s="141"/>
      <c r="N52" s="49">
        <v>7032326.5599999996</v>
      </c>
      <c r="O52" s="49">
        <v>3381959.84</v>
      </c>
      <c r="P52" s="49"/>
      <c r="Q52" s="49"/>
      <c r="R52" s="49"/>
      <c r="S52" s="49"/>
      <c r="T52" s="49"/>
      <c r="U52" s="127"/>
    </row>
    <row r="53" spans="1:21" s="3" customFormat="1">
      <c r="A53" s="41">
        <v>2</v>
      </c>
      <c r="B53" s="40" t="s">
        <v>4301</v>
      </c>
      <c r="C53" s="143">
        <v>25467864.968000006</v>
      </c>
      <c r="D53" s="39">
        <v>1964176.3960000002</v>
      </c>
      <c r="E53" s="39">
        <v>8568785.7060000002</v>
      </c>
      <c r="F53" s="39">
        <v>2614173.64</v>
      </c>
      <c r="G53" s="39">
        <v>1623744.4600000002</v>
      </c>
      <c r="H53" s="39">
        <v>3069681.16</v>
      </c>
      <c r="I53" s="39">
        <v>2274091.3260000004</v>
      </c>
      <c r="J53" s="294">
        <v>5353212.28</v>
      </c>
      <c r="K53" s="295"/>
      <c r="L53" s="294"/>
      <c r="M53" s="294"/>
      <c r="N53" s="39"/>
      <c r="O53" s="39"/>
      <c r="P53" s="39"/>
      <c r="Q53" s="39"/>
      <c r="R53" s="39"/>
      <c r="S53" s="39"/>
      <c r="T53" s="39"/>
      <c r="U53" s="127"/>
    </row>
    <row r="54" spans="1:21" s="3" customFormat="1">
      <c r="A54" s="118">
        <v>3</v>
      </c>
      <c r="B54" s="119" t="s">
        <v>4300</v>
      </c>
      <c r="C54" s="105">
        <v>16852542.420000002</v>
      </c>
      <c r="D54" s="120"/>
      <c r="E54" s="120"/>
      <c r="F54" s="120"/>
      <c r="G54" s="120"/>
      <c r="H54" s="120"/>
      <c r="I54" s="120"/>
      <c r="J54" s="139"/>
      <c r="K54" s="140"/>
      <c r="L54" s="139"/>
      <c r="M54" s="139">
        <v>9744239.0700000003</v>
      </c>
      <c r="N54" s="49">
        <v>4799936.2149999999</v>
      </c>
      <c r="O54" s="49">
        <v>2308367.1350000002</v>
      </c>
      <c r="P54" s="120"/>
      <c r="Q54" s="120"/>
      <c r="R54" s="49"/>
      <c r="S54" s="49"/>
      <c r="T54" s="49"/>
      <c r="U54" s="127"/>
    </row>
    <row r="55" spans="1:21" s="3" customFormat="1">
      <c r="A55" s="41">
        <v>4</v>
      </c>
      <c r="B55" s="40" t="s">
        <v>45</v>
      </c>
      <c r="C55" s="143">
        <v>8168048.3699999992</v>
      </c>
      <c r="D55" s="39"/>
      <c r="E55" s="39"/>
      <c r="F55" s="39">
        <v>2921985.1799999997</v>
      </c>
      <c r="G55" s="39">
        <v>1814935.77</v>
      </c>
      <c r="H55" s="39">
        <v>3431127.42</v>
      </c>
      <c r="I55" s="39"/>
      <c r="J55" s="294"/>
      <c r="K55" s="295"/>
      <c r="L55" s="294"/>
      <c r="M55" s="294"/>
      <c r="N55" s="39"/>
      <c r="O55" s="39"/>
      <c r="P55" s="39"/>
      <c r="Q55" s="39"/>
      <c r="R55" s="39"/>
      <c r="S55" s="39"/>
      <c r="T55" s="39"/>
      <c r="U55" s="127"/>
    </row>
    <row r="56" spans="1:21">
      <c r="A56" s="118">
        <v>5</v>
      </c>
      <c r="B56" s="119" t="s">
        <v>53</v>
      </c>
      <c r="C56" s="105">
        <v>9638024.9400000013</v>
      </c>
      <c r="D56" s="49"/>
      <c r="E56" s="49"/>
      <c r="F56" s="49">
        <v>3447845.1599999997</v>
      </c>
      <c r="G56" s="49">
        <v>2141563.7400000002</v>
      </c>
      <c r="H56" s="49">
        <v>4048616.04</v>
      </c>
      <c r="I56" s="49"/>
      <c r="J56" s="49"/>
      <c r="K56" s="121"/>
      <c r="L56" s="49"/>
      <c r="M56" s="49"/>
      <c r="N56" s="49"/>
      <c r="O56" s="49"/>
      <c r="P56" s="49"/>
      <c r="Q56" s="49"/>
      <c r="R56" s="49"/>
      <c r="S56" s="49"/>
      <c r="T56" s="49"/>
      <c r="U56" s="127"/>
    </row>
    <row r="57" spans="1:21">
      <c r="A57" s="41">
        <v>6</v>
      </c>
      <c r="B57" s="40" t="s">
        <v>4304</v>
      </c>
      <c r="C57" s="143">
        <v>7543597.2899999991</v>
      </c>
      <c r="D57" s="39"/>
      <c r="E57" s="39"/>
      <c r="F57" s="39">
        <v>2698598.0599999996</v>
      </c>
      <c r="G57" s="39">
        <v>1676183.09</v>
      </c>
      <c r="H57" s="39">
        <v>3168816.1399999997</v>
      </c>
      <c r="I57" s="39"/>
      <c r="J57" s="39"/>
      <c r="K57" s="11"/>
      <c r="L57" s="39"/>
      <c r="M57" s="39"/>
      <c r="N57" s="39"/>
      <c r="O57" s="39"/>
      <c r="P57" s="39"/>
      <c r="Q57" s="39"/>
      <c r="R57" s="39"/>
      <c r="S57" s="39"/>
      <c r="T57" s="39"/>
      <c r="U57" s="127"/>
    </row>
    <row r="58" spans="1:21">
      <c r="A58" s="118">
        <v>7</v>
      </c>
      <c r="B58" s="119" t="s">
        <v>81</v>
      </c>
      <c r="C58" s="105">
        <v>4461284.5199999996</v>
      </c>
      <c r="D58" s="49"/>
      <c r="E58" s="49"/>
      <c r="F58" s="49">
        <v>1595951.2799999998</v>
      </c>
      <c r="G58" s="49">
        <v>991294.92</v>
      </c>
      <c r="H58" s="49">
        <v>1874038.32</v>
      </c>
      <c r="I58" s="49"/>
      <c r="J58" s="49"/>
      <c r="K58" s="121"/>
      <c r="L58" s="49"/>
      <c r="M58" s="49"/>
      <c r="N58" s="49"/>
      <c r="O58" s="49"/>
      <c r="P58" s="49"/>
      <c r="Q58" s="49"/>
      <c r="R58" s="49"/>
      <c r="S58" s="49"/>
      <c r="T58" s="49"/>
      <c r="U58" s="127"/>
    </row>
    <row r="59" spans="1:21">
      <c r="A59" s="41">
        <v>8</v>
      </c>
      <c r="B59" s="40" t="s">
        <v>64</v>
      </c>
      <c r="C59" s="143">
        <v>6106394.1600000011</v>
      </c>
      <c r="D59" s="39"/>
      <c r="E59" s="39"/>
      <c r="F59" s="39">
        <v>2184462.2400000002</v>
      </c>
      <c r="G59" s="39">
        <v>1356837.36</v>
      </c>
      <c r="H59" s="39">
        <v>2565094.5600000005</v>
      </c>
      <c r="I59" s="39"/>
      <c r="J59" s="39"/>
      <c r="K59" s="11"/>
      <c r="L59" s="39"/>
      <c r="M59" s="39"/>
      <c r="N59" s="39"/>
      <c r="O59" s="39"/>
      <c r="P59" s="39"/>
      <c r="Q59" s="39"/>
      <c r="R59" s="39"/>
      <c r="S59" s="39"/>
      <c r="T59" s="39"/>
      <c r="U59" s="127"/>
    </row>
    <row r="60" spans="1:21">
      <c r="A60" s="118">
        <v>9</v>
      </c>
      <c r="B60" s="119" t="s">
        <v>65</v>
      </c>
      <c r="C60" s="105">
        <v>10570458.57</v>
      </c>
      <c r="D60" s="49"/>
      <c r="E60" s="49"/>
      <c r="F60" s="49">
        <v>3781407.9799999995</v>
      </c>
      <c r="G60" s="49">
        <v>2348749.9700000002</v>
      </c>
      <c r="H60" s="49">
        <v>4440300.62</v>
      </c>
      <c r="I60" s="49"/>
      <c r="J60" s="49"/>
      <c r="K60" s="121"/>
      <c r="L60" s="49"/>
      <c r="M60" s="49"/>
      <c r="N60" s="49"/>
      <c r="O60" s="49"/>
      <c r="P60" s="49"/>
      <c r="Q60" s="49"/>
      <c r="R60" s="49"/>
      <c r="S60" s="49"/>
      <c r="T60" s="49"/>
      <c r="U60" s="127"/>
    </row>
    <row r="61" spans="1:21">
      <c r="A61" s="41">
        <v>10</v>
      </c>
      <c r="B61" s="40" t="s">
        <v>241</v>
      </c>
      <c r="C61" s="143">
        <v>10370248.924000001</v>
      </c>
      <c r="D61" s="39"/>
      <c r="E61" s="39"/>
      <c r="F61" s="39">
        <v>4335025.7860000003</v>
      </c>
      <c r="G61" s="39">
        <v>1856023.4559999998</v>
      </c>
      <c r="H61" s="39">
        <v>4179199.682</v>
      </c>
      <c r="I61" s="39"/>
      <c r="J61" s="39"/>
      <c r="K61" s="11"/>
      <c r="L61" s="39"/>
      <c r="M61" s="39"/>
      <c r="N61" s="39"/>
      <c r="O61" s="39"/>
      <c r="P61" s="39"/>
      <c r="Q61" s="39"/>
      <c r="R61" s="40"/>
      <c r="S61" s="39"/>
      <c r="T61" s="39"/>
      <c r="U61" s="127"/>
    </row>
    <row r="62" spans="1:21">
      <c r="A62" s="118">
        <v>11</v>
      </c>
      <c r="B62" s="119" t="s">
        <v>66</v>
      </c>
      <c r="C62" s="105">
        <v>6132437.3399999999</v>
      </c>
      <c r="D62" s="49"/>
      <c r="E62" s="49"/>
      <c r="F62" s="49">
        <v>2193778.7599999998</v>
      </c>
      <c r="G62" s="49">
        <v>1362624.14</v>
      </c>
      <c r="H62" s="49">
        <v>2576034.44</v>
      </c>
      <c r="I62" s="49"/>
      <c r="J62" s="49"/>
      <c r="K62" s="121"/>
      <c r="L62" s="49"/>
      <c r="M62" s="49"/>
      <c r="N62" s="49"/>
      <c r="O62" s="49"/>
      <c r="P62" s="49"/>
      <c r="Q62" s="49"/>
      <c r="R62" s="49"/>
      <c r="S62" s="49"/>
      <c r="T62" s="49"/>
      <c r="U62" s="127"/>
    </row>
    <row r="63" spans="1:21">
      <c r="A63" s="41">
        <v>12</v>
      </c>
      <c r="B63" s="40" t="s">
        <v>67</v>
      </c>
      <c r="C63" s="143">
        <v>4144377.0599999996</v>
      </c>
      <c r="D63" s="39"/>
      <c r="E63" s="39"/>
      <c r="F63" s="39">
        <v>1482582.8399999999</v>
      </c>
      <c r="G63" s="39">
        <v>920878.26</v>
      </c>
      <c r="H63" s="39">
        <v>1740915.96</v>
      </c>
      <c r="I63" s="39"/>
      <c r="J63" s="39"/>
      <c r="K63" s="11"/>
      <c r="L63" s="39"/>
      <c r="M63" s="39"/>
      <c r="N63" s="39"/>
      <c r="O63" s="39"/>
      <c r="P63" s="39"/>
      <c r="Q63" s="39"/>
      <c r="R63" s="39"/>
      <c r="S63" s="39"/>
      <c r="T63" s="39"/>
      <c r="U63" s="127"/>
    </row>
    <row r="64" spans="1:21" s="3" customFormat="1">
      <c r="A64" s="41">
        <v>13</v>
      </c>
      <c r="B64" s="40" t="s">
        <v>68</v>
      </c>
      <c r="C64" s="143">
        <v>4837154.91</v>
      </c>
      <c r="D64" s="39"/>
      <c r="E64" s="39"/>
      <c r="F64" s="39">
        <v>1730412.74</v>
      </c>
      <c r="G64" s="39">
        <v>1074813.1100000001</v>
      </c>
      <c r="H64" s="39">
        <v>2031929.06</v>
      </c>
      <c r="I64" s="39"/>
      <c r="J64" s="39"/>
      <c r="K64" s="11"/>
      <c r="L64" s="39"/>
      <c r="M64" s="39"/>
      <c r="N64" s="39"/>
      <c r="O64" s="39"/>
      <c r="P64" s="39"/>
      <c r="Q64" s="39"/>
      <c r="R64" s="39"/>
      <c r="S64" s="39"/>
      <c r="T64" s="39"/>
      <c r="U64" s="127"/>
    </row>
    <row r="65" spans="1:21" s="3" customFormat="1">
      <c r="A65" s="41">
        <v>14</v>
      </c>
      <c r="B65" s="40" t="s">
        <v>73</v>
      </c>
      <c r="C65" s="143">
        <v>6975329.25</v>
      </c>
      <c r="D65" s="39"/>
      <c r="E65" s="39"/>
      <c r="F65" s="39">
        <v>2495309.5</v>
      </c>
      <c r="G65" s="39">
        <v>1549914.25</v>
      </c>
      <c r="H65" s="39">
        <v>2930105.5</v>
      </c>
      <c r="I65" s="39"/>
      <c r="J65" s="39"/>
      <c r="K65" s="11"/>
      <c r="L65" s="39"/>
      <c r="M65" s="39"/>
      <c r="N65" s="39"/>
      <c r="O65" s="39"/>
      <c r="P65" s="39"/>
      <c r="Q65" s="39"/>
      <c r="R65" s="39"/>
      <c r="S65" s="39"/>
      <c r="T65" s="39"/>
      <c r="U65" s="127"/>
    </row>
    <row r="66" spans="1:21" s="3" customFormat="1">
      <c r="A66" s="41">
        <v>15</v>
      </c>
      <c r="B66" s="40" t="s">
        <v>74</v>
      </c>
      <c r="C66" s="143">
        <v>4446214.5900000008</v>
      </c>
      <c r="D66" s="39"/>
      <c r="E66" s="39"/>
      <c r="F66" s="39">
        <v>1590560.26</v>
      </c>
      <c r="G66" s="39">
        <v>987946.39000000013</v>
      </c>
      <c r="H66" s="39">
        <v>1867707.9400000002</v>
      </c>
      <c r="I66" s="39"/>
      <c r="J66" s="39"/>
      <c r="K66" s="11"/>
      <c r="L66" s="39"/>
      <c r="M66" s="39"/>
      <c r="N66" s="39"/>
      <c r="O66" s="39"/>
      <c r="P66" s="39"/>
      <c r="Q66" s="39"/>
      <c r="R66" s="39"/>
      <c r="S66" s="39"/>
      <c r="T66" s="39"/>
      <c r="U66" s="127"/>
    </row>
    <row r="67" spans="1:21" s="3" customFormat="1">
      <c r="A67" s="41">
        <v>16</v>
      </c>
      <c r="B67" s="40" t="s">
        <v>75</v>
      </c>
      <c r="C67" s="143">
        <v>4436411.8199999994</v>
      </c>
      <c r="D67" s="39"/>
      <c r="E67" s="39"/>
      <c r="F67" s="39">
        <v>1587053.4799999997</v>
      </c>
      <c r="G67" s="39">
        <v>985768.22</v>
      </c>
      <c r="H67" s="39">
        <v>1863590.1199999999</v>
      </c>
      <c r="I67" s="39"/>
      <c r="J67" s="39"/>
      <c r="K67" s="11"/>
      <c r="L67" s="39"/>
      <c r="M67" s="39"/>
      <c r="N67" s="39"/>
      <c r="O67" s="39"/>
      <c r="P67" s="39"/>
      <c r="Q67" s="39"/>
      <c r="R67" s="39"/>
      <c r="S67" s="39"/>
      <c r="T67" s="39"/>
      <c r="U67" s="127"/>
    </row>
    <row r="68" spans="1:21" s="3" customFormat="1">
      <c r="A68" s="118">
        <v>17</v>
      </c>
      <c r="B68" s="119" t="s">
        <v>76</v>
      </c>
      <c r="C68" s="105">
        <v>5704480.5899999999</v>
      </c>
      <c r="D68" s="49"/>
      <c r="E68" s="49"/>
      <c r="F68" s="49">
        <v>2040684.26</v>
      </c>
      <c r="G68" s="49">
        <v>1267532.3900000001</v>
      </c>
      <c r="H68" s="49">
        <v>2396263.94</v>
      </c>
      <c r="I68" s="49"/>
      <c r="J68" s="49"/>
      <c r="K68" s="121"/>
      <c r="L68" s="49"/>
      <c r="M68" s="49"/>
      <c r="N68" s="49"/>
      <c r="O68" s="49"/>
      <c r="P68" s="49"/>
      <c r="Q68" s="49"/>
      <c r="R68" s="49"/>
      <c r="S68" s="49"/>
      <c r="T68" s="49"/>
      <c r="U68" s="127"/>
    </row>
    <row r="69" spans="1:21" s="3" customFormat="1">
      <c r="A69" s="41">
        <v>18</v>
      </c>
      <c r="B69" s="40" t="s">
        <v>3752</v>
      </c>
      <c r="C69" s="143">
        <v>4915430.76</v>
      </c>
      <c r="D69" s="39"/>
      <c r="E69" s="39"/>
      <c r="F69" s="39">
        <v>1758414.64</v>
      </c>
      <c r="G69" s="39">
        <v>1092205.96</v>
      </c>
      <c r="H69" s="39">
        <v>2064810.16</v>
      </c>
      <c r="I69" s="39"/>
      <c r="J69" s="294"/>
      <c r="K69" s="295"/>
      <c r="L69" s="294"/>
      <c r="M69" s="294"/>
      <c r="N69" s="39"/>
      <c r="O69" s="39"/>
      <c r="P69" s="39"/>
      <c r="Q69" s="39"/>
      <c r="R69" s="40"/>
      <c r="S69" s="39"/>
      <c r="T69" s="39"/>
      <c r="U69" s="127"/>
    </row>
    <row r="70" spans="1:21" s="3" customFormat="1">
      <c r="A70" s="118">
        <v>19</v>
      </c>
      <c r="B70" s="119" t="s">
        <v>3753</v>
      </c>
      <c r="C70" s="105">
        <v>4530781.7699999996</v>
      </c>
      <c r="D70" s="49"/>
      <c r="E70" s="49"/>
      <c r="F70" s="49">
        <v>1620812.7799999998</v>
      </c>
      <c r="G70" s="49">
        <v>1006737.17</v>
      </c>
      <c r="H70" s="49">
        <v>1903231.82</v>
      </c>
      <c r="I70" s="49"/>
      <c r="J70" s="141"/>
      <c r="K70" s="142"/>
      <c r="L70" s="141"/>
      <c r="M70" s="141"/>
      <c r="N70" s="49"/>
      <c r="O70" s="49"/>
      <c r="P70" s="49"/>
      <c r="Q70" s="49"/>
      <c r="R70" s="119"/>
      <c r="S70" s="49"/>
      <c r="T70" s="49"/>
      <c r="U70" s="127"/>
    </row>
    <row r="71" spans="1:21" s="3" customFormat="1">
      <c r="A71" s="41">
        <v>20</v>
      </c>
      <c r="B71" s="40" t="s">
        <v>4316</v>
      </c>
      <c r="C71" s="143">
        <v>5333438.43</v>
      </c>
      <c r="D71" s="39"/>
      <c r="E71" s="39"/>
      <c r="F71" s="39">
        <v>1907950.02</v>
      </c>
      <c r="G71" s="39">
        <v>1185087.03</v>
      </c>
      <c r="H71" s="39">
        <v>2240401.3800000004</v>
      </c>
      <c r="I71" s="39"/>
      <c r="J71" s="39"/>
      <c r="K71" s="11"/>
      <c r="L71" s="39"/>
      <c r="M71" s="39"/>
      <c r="N71" s="39"/>
      <c r="O71" s="39"/>
      <c r="P71" s="39"/>
      <c r="Q71" s="39"/>
      <c r="R71" s="39"/>
      <c r="S71" s="39"/>
      <c r="T71" s="39"/>
      <c r="U71" s="127"/>
    </row>
    <row r="72" spans="1:21" s="3" customFormat="1">
      <c r="A72" s="118">
        <v>21</v>
      </c>
      <c r="B72" s="119" t="s">
        <v>98</v>
      </c>
      <c r="C72" s="105">
        <v>14820566.412</v>
      </c>
      <c r="D72" s="49"/>
      <c r="E72" s="49"/>
      <c r="F72" s="49">
        <v>6195370.818</v>
      </c>
      <c r="G72" s="49">
        <v>2652522.5279999999</v>
      </c>
      <c r="H72" s="49">
        <v>5972673.0660000006</v>
      </c>
      <c r="I72" s="49"/>
      <c r="J72" s="49"/>
      <c r="K72" s="121"/>
      <c r="L72" s="49"/>
      <c r="M72" s="49"/>
      <c r="N72" s="49"/>
      <c r="O72" s="49"/>
      <c r="P72" s="49"/>
      <c r="Q72" s="49"/>
      <c r="R72" s="119"/>
      <c r="S72" s="49"/>
      <c r="T72" s="49"/>
      <c r="U72" s="127"/>
    </row>
    <row r="73" spans="1:21" s="3" customFormat="1">
      <c r="A73" s="41">
        <v>22</v>
      </c>
      <c r="B73" s="40" t="s">
        <v>272</v>
      </c>
      <c r="C73" s="143">
        <v>3910281.0599999996</v>
      </c>
      <c r="D73" s="39"/>
      <c r="E73" s="39"/>
      <c r="F73" s="39">
        <v>1398838.8399999999</v>
      </c>
      <c r="G73" s="39">
        <v>868862.26</v>
      </c>
      <c r="H73" s="39">
        <v>1642579.96</v>
      </c>
      <c r="I73" s="39"/>
      <c r="J73" s="39"/>
      <c r="K73" s="11"/>
      <c r="L73" s="39"/>
      <c r="M73" s="39"/>
      <c r="N73" s="39"/>
      <c r="O73" s="39"/>
      <c r="P73" s="39"/>
      <c r="Q73" s="39"/>
      <c r="R73" s="40"/>
      <c r="S73" s="39"/>
      <c r="T73" s="39"/>
      <c r="U73" s="127"/>
    </row>
    <row r="74" spans="1:21" s="3" customFormat="1">
      <c r="A74" s="118">
        <v>23</v>
      </c>
      <c r="B74" s="119" t="s">
        <v>97</v>
      </c>
      <c r="C74" s="105">
        <v>14802217.74</v>
      </c>
      <c r="D74" s="49"/>
      <c r="E74" s="49"/>
      <c r="F74" s="49">
        <v>6187700.6100000003</v>
      </c>
      <c r="G74" s="49">
        <v>2649238.56</v>
      </c>
      <c r="H74" s="49">
        <v>5965278.5700000003</v>
      </c>
      <c r="I74" s="49"/>
      <c r="J74" s="49"/>
      <c r="K74" s="121"/>
      <c r="L74" s="49"/>
      <c r="M74" s="49"/>
      <c r="N74" s="49"/>
      <c r="O74" s="49"/>
      <c r="P74" s="49"/>
      <c r="Q74" s="49"/>
      <c r="R74" s="119"/>
      <c r="S74" s="49"/>
      <c r="T74" s="49"/>
      <c r="U74" s="127"/>
    </row>
    <row r="75" spans="1:21">
      <c r="A75" s="41">
        <v>24</v>
      </c>
      <c r="B75" s="40" t="s">
        <v>90</v>
      </c>
      <c r="C75" s="143">
        <v>5684642.2920000004</v>
      </c>
      <c r="D75" s="39"/>
      <c r="E75" s="39"/>
      <c r="F75" s="39"/>
      <c r="G75" s="39"/>
      <c r="H75" s="39"/>
      <c r="I75" s="39"/>
      <c r="J75" s="39"/>
      <c r="K75" s="11"/>
      <c r="L75" s="39"/>
      <c r="M75" s="39">
        <v>3286893.5819999999</v>
      </c>
      <c r="N75" s="39">
        <v>1619098.159</v>
      </c>
      <c r="O75" s="39">
        <v>778650.55099999998</v>
      </c>
      <c r="P75" s="39"/>
      <c r="Q75" s="39"/>
      <c r="R75" s="39"/>
      <c r="S75" s="39"/>
      <c r="T75" s="39"/>
      <c r="U75" s="127"/>
    </row>
    <row r="76" spans="1:21" s="3" customFormat="1">
      <c r="A76" s="118">
        <v>25</v>
      </c>
      <c r="B76" s="119" t="s">
        <v>270</v>
      </c>
      <c r="C76" s="105">
        <v>6855940.2899999991</v>
      </c>
      <c r="D76" s="49"/>
      <c r="E76" s="49"/>
      <c r="F76" s="49">
        <v>2452600.0599999996</v>
      </c>
      <c r="G76" s="49">
        <v>1523386.09</v>
      </c>
      <c r="H76" s="49">
        <v>2879954.1399999997</v>
      </c>
      <c r="I76" s="49"/>
      <c r="J76" s="141"/>
      <c r="K76" s="142"/>
      <c r="L76" s="141"/>
      <c r="M76" s="141"/>
      <c r="N76" s="49"/>
      <c r="O76" s="49"/>
      <c r="P76" s="49"/>
      <c r="Q76" s="49"/>
      <c r="R76" s="119"/>
      <c r="S76" s="49"/>
      <c r="T76" s="49"/>
      <c r="U76" s="127"/>
    </row>
    <row r="77" spans="1:21">
      <c r="A77" s="41">
        <v>26</v>
      </c>
      <c r="B77" s="40" t="s">
        <v>285</v>
      </c>
      <c r="C77" s="143">
        <v>4913528.7300000004</v>
      </c>
      <c r="D77" s="39"/>
      <c r="E77" s="39"/>
      <c r="F77" s="39">
        <v>1757734.22</v>
      </c>
      <c r="G77" s="39">
        <v>1091783.33</v>
      </c>
      <c r="H77" s="39">
        <v>2064011.1800000002</v>
      </c>
      <c r="I77" s="39"/>
      <c r="J77" s="294"/>
      <c r="K77" s="295"/>
      <c r="L77" s="294"/>
      <c r="M77" s="294"/>
      <c r="N77" s="39"/>
      <c r="O77" s="39"/>
      <c r="P77" s="39"/>
      <c r="Q77" s="39"/>
      <c r="R77" s="40"/>
      <c r="S77" s="39"/>
      <c r="T77" s="39"/>
      <c r="U77" s="127"/>
    </row>
    <row r="78" spans="1:21">
      <c r="A78" s="118">
        <v>27</v>
      </c>
      <c r="B78" s="119" t="s">
        <v>295</v>
      </c>
      <c r="C78" s="105">
        <v>6991569.6600000011</v>
      </c>
      <c r="D78" s="49"/>
      <c r="E78" s="49"/>
      <c r="F78" s="49">
        <v>2501119.2400000002</v>
      </c>
      <c r="G78" s="49">
        <v>1553522.8600000003</v>
      </c>
      <c r="H78" s="49">
        <v>2936927.5600000005</v>
      </c>
      <c r="I78" s="49"/>
      <c r="J78" s="49"/>
      <c r="K78" s="121"/>
      <c r="L78" s="49"/>
      <c r="M78" s="49"/>
      <c r="N78" s="49"/>
      <c r="O78" s="49"/>
      <c r="P78" s="49"/>
      <c r="Q78" s="49"/>
      <c r="R78" s="119"/>
      <c r="S78" s="49"/>
      <c r="T78" s="49"/>
      <c r="U78" s="127"/>
    </row>
    <row r="79" spans="1:21">
      <c r="A79" s="41">
        <v>28</v>
      </c>
      <c r="B79" s="40" t="s">
        <v>297</v>
      </c>
      <c r="C79" s="143">
        <v>9644169.9600000009</v>
      </c>
      <c r="D79" s="281"/>
      <c r="E79" s="281"/>
      <c r="F79" s="39">
        <v>3450043.44</v>
      </c>
      <c r="G79" s="39">
        <v>2142929.16</v>
      </c>
      <c r="H79" s="39">
        <v>4051197.3600000003</v>
      </c>
      <c r="I79" s="281"/>
      <c r="J79" s="281"/>
      <c r="K79" s="282"/>
      <c r="L79" s="281"/>
      <c r="M79" s="281"/>
      <c r="N79" s="281"/>
      <c r="O79" s="281"/>
      <c r="P79" s="281"/>
      <c r="Q79" s="281"/>
      <c r="R79" s="40"/>
      <c r="S79" s="39"/>
      <c r="T79" s="39"/>
      <c r="U79" s="127"/>
    </row>
    <row r="80" spans="1:21" s="3" customFormat="1">
      <c r="A80" s="118">
        <v>29</v>
      </c>
      <c r="B80" s="119" t="s">
        <v>128</v>
      </c>
      <c r="C80" s="105">
        <v>7017320.2199999997</v>
      </c>
      <c r="D80" s="49"/>
      <c r="E80" s="49"/>
      <c r="F80" s="49">
        <v>2510331.0799999996</v>
      </c>
      <c r="G80" s="49">
        <v>1559244.62</v>
      </c>
      <c r="H80" s="49">
        <v>2947744.52</v>
      </c>
      <c r="I80" s="49"/>
      <c r="J80" s="49"/>
      <c r="K80" s="121"/>
      <c r="L80" s="49"/>
      <c r="M80" s="49"/>
      <c r="N80" s="49"/>
      <c r="O80" s="49"/>
      <c r="P80" s="49"/>
      <c r="Q80" s="49"/>
      <c r="R80" s="49"/>
      <c r="S80" s="49"/>
      <c r="T80" s="49"/>
      <c r="U80" s="127"/>
    </row>
    <row r="81" spans="1:21">
      <c r="A81" s="41">
        <v>30</v>
      </c>
      <c r="B81" s="40" t="s">
        <v>308</v>
      </c>
      <c r="C81" s="143">
        <v>481850.91899999999</v>
      </c>
      <c r="D81" s="39"/>
      <c r="E81" s="39"/>
      <c r="F81" s="39"/>
      <c r="G81" s="39"/>
      <c r="H81" s="39"/>
      <c r="I81" s="39"/>
      <c r="J81" s="39">
        <v>481850.91899999999</v>
      </c>
      <c r="K81" s="11"/>
      <c r="L81" s="39"/>
      <c r="M81" s="39"/>
      <c r="N81" s="39"/>
      <c r="O81" s="39"/>
      <c r="P81" s="39"/>
      <c r="Q81" s="39"/>
      <c r="R81" s="39"/>
      <c r="S81" s="39"/>
      <c r="T81" s="39"/>
      <c r="U81" s="127"/>
    </row>
    <row r="82" spans="1:21" s="3" customFormat="1">
      <c r="A82" s="118">
        <v>31</v>
      </c>
      <c r="B82" s="119" t="s">
        <v>309</v>
      </c>
      <c r="C82" s="105">
        <v>2314826.8000000003</v>
      </c>
      <c r="D82" s="49"/>
      <c r="E82" s="49"/>
      <c r="F82" s="49"/>
      <c r="G82" s="49"/>
      <c r="H82" s="49"/>
      <c r="I82" s="49"/>
      <c r="J82" s="49"/>
      <c r="K82" s="121"/>
      <c r="L82" s="49"/>
      <c r="M82" s="49">
        <v>2314826.8000000003</v>
      </c>
      <c r="N82" s="49"/>
      <c r="O82" s="49"/>
      <c r="P82" s="49"/>
      <c r="Q82" s="49"/>
      <c r="R82" s="49"/>
      <c r="S82" s="49"/>
      <c r="T82" s="49"/>
      <c r="U82" s="127"/>
    </row>
    <row r="83" spans="1:21" s="3" customFormat="1">
      <c r="A83" s="41">
        <v>32</v>
      </c>
      <c r="B83" s="40" t="s">
        <v>310</v>
      </c>
      <c r="C83" s="143">
        <v>3215248.4550000001</v>
      </c>
      <c r="D83" s="39"/>
      <c r="E83" s="39"/>
      <c r="F83" s="39"/>
      <c r="G83" s="39">
        <v>1324945.05</v>
      </c>
      <c r="H83" s="39"/>
      <c r="I83" s="39">
        <v>1855615.905</v>
      </c>
      <c r="J83" s="39"/>
      <c r="K83" s="11"/>
      <c r="L83" s="39"/>
      <c r="M83" s="39"/>
      <c r="N83" s="39"/>
      <c r="O83" s="39"/>
      <c r="P83" s="39">
        <v>34687.5</v>
      </c>
      <c r="Q83" s="39"/>
      <c r="R83" s="39"/>
      <c r="S83" s="39"/>
      <c r="T83" s="39"/>
      <c r="U83" s="127"/>
    </row>
    <row r="84" spans="1:21" s="3" customFormat="1" ht="15.75">
      <c r="A84" s="50"/>
      <c r="B84" s="95" t="s">
        <v>4655</v>
      </c>
      <c r="C84" s="107">
        <f>SUM(C85:C93)</f>
        <v>68660654.843999997</v>
      </c>
      <c r="D84" s="107">
        <f t="shared" ref="D84:T84" si="6">SUM(D85:D93)</f>
        <v>2176178.1170000001</v>
      </c>
      <c r="E84" s="107">
        <f t="shared" si="6"/>
        <v>22309139.170000002</v>
      </c>
      <c r="F84" s="107">
        <f t="shared" si="6"/>
        <v>9307133.0169999991</v>
      </c>
      <c r="G84" s="107">
        <f t="shared" si="6"/>
        <v>1251797.8730000001</v>
      </c>
      <c r="H84" s="107">
        <f t="shared" si="6"/>
        <v>4759219.4110000003</v>
      </c>
      <c r="I84" s="107">
        <f t="shared" si="6"/>
        <v>2520505.3959999997</v>
      </c>
      <c r="J84" s="107">
        <f t="shared" si="6"/>
        <v>0</v>
      </c>
      <c r="K84" s="107">
        <f t="shared" si="6"/>
        <v>0</v>
      </c>
      <c r="L84" s="107">
        <f t="shared" si="6"/>
        <v>0</v>
      </c>
      <c r="M84" s="107">
        <f t="shared" si="6"/>
        <v>19204352.039999999</v>
      </c>
      <c r="N84" s="107">
        <f t="shared" si="6"/>
        <v>5781589.3959999997</v>
      </c>
      <c r="O84" s="107">
        <f t="shared" si="6"/>
        <v>1350740.4240000001</v>
      </c>
      <c r="P84" s="107">
        <f t="shared" si="6"/>
        <v>0</v>
      </c>
      <c r="Q84" s="107">
        <f t="shared" si="6"/>
        <v>0</v>
      </c>
      <c r="R84" s="107">
        <f t="shared" si="6"/>
        <v>0</v>
      </c>
      <c r="S84" s="107">
        <f t="shared" si="6"/>
        <v>0</v>
      </c>
      <c r="T84" s="107">
        <f t="shared" si="6"/>
        <v>0</v>
      </c>
      <c r="U84" s="127"/>
    </row>
    <row r="85" spans="1:21" s="3" customFormat="1">
      <c r="A85" s="41">
        <v>1</v>
      </c>
      <c r="B85" s="40" t="s">
        <v>4657</v>
      </c>
      <c r="C85" s="143">
        <v>6284938.6800000006</v>
      </c>
      <c r="D85" s="281"/>
      <c r="E85" s="281"/>
      <c r="F85" s="281"/>
      <c r="G85" s="281"/>
      <c r="H85" s="281"/>
      <c r="I85" s="281"/>
      <c r="J85" s="281"/>
      <c r="K85" s="282"/>
      <c r="L85" s="281"/>
      <c r="M85" s="39">
        <v>6284938.6800000006</v>
      </c>
      <c r="N85" s="281"/>
      <c r="O85" s="281"/>
      <c r="P85" s="281"/>
      <c r="Q85" s="281"/>
      <c r="R85" s="40"/>
      <c r="S85" s="39"/>
      <c r="T85" s="39"/>
      <c r="U85" s="127"/>
    </row>
    <row r="86" spans="1:21" s="3" customFormat="1">
      <c r="A86" s="118">
        <v>2</v>
      </c>
      <c r="B86" s="119" t="s">
        <v>4333</v>
      </c>
      <c r="C86" s="105">
        <v>504418.34400000004</v>
      </c>
      <c r="D86" s="49"/>
      <c r="E86" s="49"/>
      <c r="F86" s="49"/>
      <c r="G86" s="49"/>
      <c r="H86" s="49"/>
      <c r="I86" s="49"/>
      <c r="J86" s="49"/>
      <c r="K86" s="121"/>
      <c r="L86" s="49"/>
      <c r="M86" s="49"/>
      <c r="N86" s="49"/>
      <c r="O86" s="49">
        <v>504418.34400000004</v>
      </c>
      <c r="P86" s="49"/>
      <c r="Q86" s="49"/>
      <c r="R86" s="120"/>
      <c r="S86" s="49"/>
      <c r="T86" s="120"/>
      <c r="U86" s="127"/>
    </row>
    <row r="87" spans="1:21" s="3" customFormat="1">
      <c r="A87" s="41">
        <v>3</v>
      </c>
      <c r="B87" s="40" t="s">
        <v>4334</v>
      </c>
      <c r="C87" s="143">
        <v>366306.88799999998</v>
      </c>
      <c r="D87" s="39"/>
      <c r="E87" s="39"/>
      <c r="F87" s="39"/>
      <c r="G87" s="39"/>
      <c r="H87" s="39"/>
      <c r="I87" s="39"/>
      <c r="J87" s="39"/>
      <c r="K87" s="11"/>
      <c r="L87" s="39"/>
      <c r="M87" s="39"/>
      <c r="N87" s="39"/>
      <c r="O87" s="39">
        <v>366306.88799999998</v>
      </c>
      <c r="P87" s="39"/>
      <c r="Q87" s="39"/>
      <c r="R87" s="281"/>
      <c r="S87" s="39"/>
      <c r="T87" s="281"/>
      <c r="U87" s="127"/>
    </row>
    <row r="88" spans="1:21" s="3" customFormat="1">
      <c r="A88" s="118">
        <v>4</v>
      </c>
      <c r="B88" s="119" t="s">
        <v>4335</v>
      </c>
      <c r="C88" s="105">
        <v>480015.19199999998</v>
      </c>
      <c r="D88" s="49"/>
      <c r="E88" s="49"/>
      <c r="F88" s="49"/>
      <c r="G88" s="49"/>
      <c r="H88" s="49"/>
      <c r="I88" s="49"/>
      <c r="J88" s="49"/>
      <c r="K88" s="121"/>
      <c r="L88" s="49"/>
      <c r="M88" s="49"/>
      <c r="N88" s="49"/>
      <c r="O88" s="49">
        <v>480015.19199999998</v>
      </c>
      <c r="P88" s="49"/>
      <c r="Q88" s="49"/>
      <c r="R88" s="120"/>
      <c r="S88" s="49"/>
      <c r="T88" s="120"/>
      <c r="U88" s="127"/>
    </row>
    <row r="89" spans="1:21">
      <c r="A89" s="41">
        <v>5</v>
      </c>
      <c r="B89" s="40" t="s">
        <v>4336</v>
      </c>
      <c r="C89" s="143">
        <v>3114182.9040000001</v>
      </c>
      <c r="D89" s="39"/>
      <c r="E89" s="39"/>
      <c r="F89" s="39">
        <v>2060528.1060000001</v>
      </c>
      <c r="G89" s="39"/>
      <c r="H89" s="39">
        <v>1053654.7980000002</v>
      </c>
      <c r="I89" s="39"/>
      <c r="J89" s="39"/>
      <c r="K89" s="11"/>
      <c r="L89" s="39"/>
      <c r="M89" s="39"/>
      <c r="N89" s="39"/>
      <c r="O89" s="39"/>
      <c r="P89" s="39"/>
      <c r="Q89" s="39"/>
      <c r="R89" s="281"/>
      <c r="S89" s="39"/>
      <c r="T89" s="281"/>
      <c r="U89" s="127"/>
    </row>
    <row r="90" spans="1:21">
      <c r="A90" s="118">
        <v>6</v>
      </c>
      <c r="B90" s="119" t="s">
        <v>4337</v>
      </c>
      <c r="C90" s="105">
        <v>3624114.5040000002</v>
      </c>
      <c r="D90" s="120"/>
      <c r="E90" s="120"/>
      <c r="F90" s="49">
        <v>2020157.048</v>
      </c>
      <c r="G90" s="49">
        <v>570946.47200000007</v>
      </c>
      <c r="H90" s="49">
        <v>1033010.9840000001</v>
      </c>
      <c r="I90" s="120"/>
      <c r="J90" s="120"/>
      <c r="K90" s="122"/>
      <c r="L90" s="120"/>
      <c r="M90" s="120"/>
      <c r="N90" s="120"/>
      <c r="O90" s="120"/>
      <c r="P90" s="120"/>
      <c r="Q90" s="120"/>
      <c r="R90" s="120"/>
      <c r="S90" s="49"/>
      <c r="T90" s="120"/>
      <c r="U90" s="127"/>
    </row>
    <row r="91" spans="1:21">
      <c r="A91" s="41">
        <v>7</v>
      </c>
      <c r="B91" s="40" t="s">
        <v>4343</v>
      </c>
      <c r="C91" s="143">
        <v>24597715.295999996</v>
      </c>
      <c r="D91" s="39">
        <v>1173111.236</v>
      </c>
      <c r="E91" s="39">
        <v>12026176.359999999</v>
      </c>
      <c r="F91" s="39">
        <v>2817418.6039999998</v>
      </c>
      <c r="G91" s="39"/>
      <c r="H91" s="39">
        <v>1440692.132</v>
      </c>
      <c r="I91" s="39">
        <v>1358727.5679999997</v>
      </c>
      <c r="J91" s="39"/>
      <c r="K91" s="11"/>
      <c r="L91" s="39"/>
      <c r="M91" s="39"/>
      <c r="N91" s="39">
        <v>5781589.3959999997</v>
      </c>
      <c r="O91" s="39"/>
      <c r="P91" s="39"/>
      <c r="Q91" s="39"/>
      <c r="R91" s="40"/>
      <c r="S91" s="39"/>
      <c r="T91" s="39"/>
      <c r="U91" s="127"/>
    </row>
    <row r="92" spans="1:21">
      <c r="A92" s="118">
        <v>8</v>
      </c>
      <c r="B92" s="119" t="s">
        <v>4346</v>
      </c>
      <c r="C92" s="105">
        <v>23399475.575999998</v>
      </c>
      <c r="D92" s="49">
        <v>1003066.8809999999</v>
      </c>
      <c r="E92" s="49">
        <v>10282962.810000001</v>
      </c>
      <c r="F92" s="49">
        <v>2409029.2589999996</v>
      </c>
      <c r="G92" s="49">
        <v>680851.40099999995</v>
      </c>
      <c r="H92" s="49">
        <v>1231861.497</v>
      </c>
      <c r="I92" s="49">
        <v>1161777.8279999997</v>
      </c>
      <c r="J92" s="120"/>
      <c r="K92" s="122"/>
      <c r="L92" s="120"/>
      <c r="M92" s="49">
        <v>6629925.8999999994</v>
      </c>
      <c r="N92" s="120"/>
      <c r="O92" s="120"/>
      <c r="P92" s="120"/>
      <c r="Q92" s="120"/>
      <c r="R92" s="119"/>
      <c r="S92" s="49"/>
      <c r="T92" s="49"/>
      <c r="U92" s="127"/>
    </row>
    <row r="93" spans="1:21">
      <c r="A93" s="41">
        <v>9</v>
      </c>
      <c r="B93" s="40" t="s">
        <v>4656</v>
      </c>
      <c r="C93" s="143">
        <v>6289487.46</v>
      </c>
      <c r="D93" s="281"/>
      <c r="E93" s="281"/>
      <c r="F93" s="281"/>
      <c r="G93" s="281"/>
      <c r="H93" s="281"/>
      <c r="I93" s="281"/>
      <c r="J93" s="281"/>
      <c r="K93" s="282"/>
      <c r="L93" s="281"/>
      <c r="M93" s="39">
        <v>6289487.46</v>
      </c>
      <c r="N93" s="281"/>
      <c r="O93" s="281"/>
      <c r="P93" s="281"/>
      <c r="Q93" s="281"/>
      <c r="R93" s="40"/>
      <c r="S93" s="39"/>
      <c r="T93" s="39"/>
      <c r="U93" s="127"/>
    </row>
    <row r="94" spans="1:21" ht="15.75">
      <c r="A94" s="50"/>
      <c r="B94" s="95" t="s">
        <v>4690</v>
      </c>
      <c r="C94" s="107">
        <f>SUM(C95:C105)</f>
        <v>48576720.942999996</v>
      </c>
      <c r="D94" s="107">
        <f t="shared" ref="D94:T94" si="7">SUM(D95:D105)</f>
        <v>0</v>
      </c>
      <c r="E94" s="107">
        <f t="shared" si="7"/>
        <v>0</v>
      </c>
      <c r="F94" s="107">
        <f t="shared" si="7"/>
        <v>7487537.159</v>
      </c>
      <c r="G94" s="107">
        <f t="shared" si="7"/>
        <v>3524894.1910000001</v>
      </c>
      <c r="H94" s="107">
        <f t="shared" si="7"/>
        <v>6518992.4170000004</v>
      </c>
      <c r="I94" s="107">
        <f t="shared" si="7"/>
        <v>0</v>
      </c>
      <c r="J94" s="107">
        <f t="shared" si="7"/>
        <v>0</v>
      </c>
      <c r="K94" s="107">
        <f t="shared" si="7"/>
        <v>0</v>
      </c>
      <c r="L94" s="107">
        <f t="shared" si="7"/>
        <v>0</v>
      </c>
      <c r="M94" s="107">
        <f t="shared" si="7"/>
        <v>24610670.5</v>
      </c>
      <c r="N94" s="107">
        <f t="shared" si="7"/>
        <v>0</v>
      </c>
      <c r="O94" s="107">
        <f t="shared" si="7"/>
        <v>2733328.8200000003</v>
      </c>
      <c r="P94" s="107">
        <f t="shared" si="7"/>
        <v>0</v>
      </c>
      <c r="Q94" s="107">
        <f t="shared" si="7"/>
        <v>3701297.8560000006</v>
      </c>
      <c r="R94" s="107">
        <f t="shared" si="7"/>
        <v>0</v>
      </c>
      <c r="S94" s="107">
        <f t="shared" si="7"/>
        <v>0</v>
      </c>
      <c r="T94" s="107">
        <f t="shared" si="7"/>
        <v>0</v>
      </c>
      <c r="U94" s="127"/>
    </row>
    <row r="95" spans="1:21">
      <c r="A95" s="41">
        <v>1</v>
      </c>
      <c r="B95" s="40" t="s">
        <v>3011</v>
      </c>
      <c r="C95" s="143">
        <v>1019780.7</v>
      </c>
      <c r="D95" s="281"/>
      <c r="E95" s="281"/>
      <c r="F95" s="39">
        <v>364809.8</v>
      </c>
      <c r="G95" s="39">
        <v>226594.7</v>
      </c>
      <c r="H95" s="39">
        <v>428376.2</v>
      </c>
      <c r="I95" s="281"/>
      <c r="J95" s="281"/>
      <c r="K95" s="11"/>
      <c r="L95" s="39"/>
      <c r="M95" s="39"/>
      <c r="N95" s="39"/>
      <c r="O95" s="39"/>
      <c r="P95" s="39"/>
      <c r="Q95" s="39"/>
      <c r="R95" s="11"/>
      <c r="S95" s="39"/>
      <c r="T95" s="39"/>
      <c r="U95" s="127"/>
    </row>
    <row r="96" spans="1:21">
      <c r="A96" s="118">
        <v>2</v>
      </c>
      <c r="B96" s="119" t="s">
        <v>3012</v>
      </c>
      <c r="C96" s="105">
        <v>3540068.9720000005</v>
      </c>
      <c r="D96" s="120"/>
      <c r="E96" s="120"/>
      <c r="F96" s="49">
        <v>812944.88</v>
      </c>
      <c r="G96" s="49">
        <v>504945.32000000007</v>
      </c>
      <c r="H96" s="49">
        <v>954596.72000000009</v>
      </c>
      <c r="I96" s="120"/>
      <c r="J96" s="120"/>
      <c r="K96" s="121"/>
      <c r="L96" s="49"/>
      <c r="M96" s="49"/>
      <c r="N96" s="49"/>
      <c r="O96" s="49">
        <v>1267582.0520000001</v>
      </c>
      <c r="P96" s="49"/>
      <c r="Q96" s="49"/>
      <c r="R96" s="121"/>
      <c r="S96" s="49"/>
      <c r="T96" s="49"/>
      <c r="U96" s="127"/>
    </row>
    <row r="97" spans="1:21">
      <c r="A97" s="41">
        <v>3</v>
      </c>
      <c r="B97" s="40" t="s">
        <v>3013</v>
      </c>
      <c r="C97" s="143">
        <v>2919553.93</v>
      </c>
      <c r="D97" s="281"/>
      <c r="E97" s="281"/>
      <c r="F97" s="281"/>
      <c r="G97" s="39">
        <v>1010053.1900000001</v>
      </c>
      <c r="H97" s="39">
        <v>1909500.7400000002</v>
      </c>
      <c r="I97" s="281"/>
      <c r="J97" s="281"/>
      <c r="K97" s="11"/>
      <c r="L97" s="39"/>
      <c r="M97" s="39"/>
      <c r="N97" s="39"/>
      <c r="O97" s="39"/>
      <c r="P97" s="39"/>
      <c r="Q97" s="39"/>
      <c r="R97" s="11"/>
      <c r="S97" s="39"/>
      <c r="T97" s="39"/>
      <c r="U97" s="127"/>
    </row>
    <row r="98" spans="1:21">
      <c r="A98" s="118">
        <v>4</v>
      </c>
      <c r="B98" s="119" t="s">
        <v>3014</v>
      </c>
      <c r="C98" s="105">
        <v>4968528.6060000006</v>
      </c>
      <c r="D98" s="120"/>
      <c r="E98" s="120"/>
      <c r="F98" s="49">
        <v>2769561.5220000003</v>
      </c>
      <c r="G98" s="49">
        <v>782746.75800000003</v>
      </c>
      <c r="H98" s="49">
        <v>1416220.3260000001</v>
      </c>
      <c r="I98" s="120"/>
      <c r="J98" s="120"/>
      <c r="K98" s="121"/>
      <c r="L98" s="49"/>
      <c r="M98" s="49"/>
      <c r="N98" s="49"/>
      <c r="O98" s="49"/>
      <c r="P98" s="49"/>
      <c r="Q98" s="49"/>
      <c r="R98" s="121"/>
      <c r="S98" s="49"/>
      <c r="T98" s="49"/>
      <c r="U98" s="127"/>
    </row>
    <row r="99" spans="1:21">
      <c r="A99" s="41">
        <v>5</v>
      </c>
      <c r="B99" s="40" t="s">
        <v>3019</v>
      </c>
      <c r="C99" s="143">
        <v>8328087.1320000002</v>
      </c>
      <c r="D99" s="281"/>
      <c r="E99" s="281"/>
      <c r="F99" s="39">
        <v>1509503.2679999999</v>
      </c>
      <c r="G99" s="39">
        <v>426623.05200000003</v>
      </c>
      <c r="H99" s="39">
        <v>771887.24400000006</v>
      </c>
      <c r="I99" s="281"/>
      <c r="J99" s="281"/>
      <c r="K99" s="11"/>
      <c r="L99" s="39"/>
      <c r="M99" s="39">
        <v>4154326.8000000003</v>
      </c>
      <c r="N99" s="39"/>
      <c r="O99" s="39">
        <v>1465746.7679999999</v>
      </c>
      <c r="P99" s="39"/>
      <c r="Q99" s="39"/>
      <c r="R99" s="11"/>
      <c r="S99" s="39"/>
      <c r="T99" s="39"/>
      <c r="U99" s="127"/>
    </row>
    <row r="100" spans="1:21">
      <c r="A100" s="118">
        <v>6</v>
      </c>
      <c r="B100" s="119" t="s">
        <v>3020</v>
      </c>
      <c r="C100" s="105">
        <v>9231828.9469999988</v>
      </c>
      <c r="D100" s="120"/>
      <c r="E100" s="120"/>
      <c r="F100" s="49">
        <v>2030717.6889999998</v>
      </c>
      <c r="G100" s="49">
        <v>573931.17099999997</v>
      </c>
      <c r="H100" s="49">
        <v>1038411.187</v>
      </c>
      <c r="I100" s="120"/>
      <c r="J100" s="120"/>
      <c r="K100" s="121"/>
      <c r="L100" s="49"/>
      <c r="M100" s="49">
        <v>5588768.8999999994</v>
      </c>
      <c r="N100" s="49"/>
      <c r="O100" s="49"/>
      <c r="P100" s="49"/>
      <c r="Q100" s="49"/>
      <c r="R100" s="121"/>
      <c r="S100" s="49"/>
      <c r="T100" s="49"/>
      <c r="U100" s="127"/>
    </row>
    <row r="101" spans="1:21">
      <c r="A101" s="41">
        <v>7</v>
      </c>
      <c r="B101" s="40" t="s">
        <v>2997</v>
      </c>
      <c r="C101" s="143">
        <v>8798920.256000001</v>
      </c>
      <c r="D101" s="281"/>
      <c r="E101" s="281"/>
      <c r="F101" s="281"/>
      <c r="G101" s="281"/>
      <c r="H101" s="281"/>
      <c r="I101" s="281"/>
      <c r="J101" s="281"/>
      <c r="K101" s="11"/>
      <c r="L101" s="39"/>
      <c r="M101" s="39">
        <v>5097622.4000000004</v>
      </c>
      <c r="N101" s="39"/>
      <c r="O101" s="39"/>
      <c r="P101" s="39"/>
      <c r="Q101" s="39">
        <v>3701297.8560000006</v>
      </c>
      <c r="R101" s="11"/>
      <c r="S101" s="39"/>
      <c r="T101" s="39"/>
      <c r="U101" s="127"/>
    </row>
    <row r="102" spans="1:21">
      <c r="A102" s="118">
        <v>8</v>
      </c>
      <c r="B102" s="119" t="s">
        <v>2882</v>
      </c>
      <c r="C102" s="105">
        <v>1488891.3</v>
      </c>
      <c r="D102" s="49"/>
      <c r="E102" s="49"/>
      <c r="F102" s="49"/>
      <c r="G102" s="49"/>
      <c r="H102" s="49"/>
      <c r="I102" s="49"/>
      <c r="J102" s="49"/>
      <c r="K102" s="121"/>
      <c r="L102" s="49"/>
      <c r="M102" s="49">
        <v>1488891.3</v>
      </c>
      <c r="N102" s="49"/>
      <c r="O102" s="49"/>
      <c r="P102" s="49"/>
      <c r="Q102" s="49"/>
      <c r="R102" s="49"/>
      <c r="S102" s="49"/>
      <c r="T102" s="49"/>
      <c r="U102" s="127"/>
    </row>
    <row r="103" spans="1:21">
      <c r="A103" s="41">
        <v>9</v>
      </c>
      <c r="B103" s="40" t="s">
        <v>2883</v>
      </c>
      <c r="C103" s="143">
        <v>2324760.1</v>
      </c>
      <c r="D103" s="39"/>
      <c r="E103" s="39"/>
      <c r="F103" s="39"/>
      <c r="G103" s="39"/>
      <c r="H103" s="39"/>
      <c r="I103" s="39"/>
      <c r="J103" s="39"/>
      <c r="K103" s="11"/>
      <c r="L103" s="39"/>
      <c r="M103" s="39">
        <v>2324760.1</v>
      </c>
      <c r="N103" s="39"/>
      <c r="O103" s="39"/>
      <c r="P103" s="39"/>
      <c r="Q103" s="39"/>
      <c r="R103" s="39"/>
      <c r="S103" s="39"/>
      <c r="T103" s="39"/>
      <c r="U103" s="127"/>
    </row>
    <row r="104" spans="1:21">
      <c r="A104" s="118">
        <v>10</v>
      </c>
      <c r="B104" s="119" t="s">
        <v>2884</v>
      </c>
      <c r="C104" s="105">
        <v>3257754.5</v>
      </c>
      <c r="D104" s="49"/>
      <c r="E104" s="49"/>
      <c r="F104" s="49"/>
      <c r="G104" s="49"/>
      <c r="H104" s="49"/>
      <c r="I104" s="49"/>
      <c r="J104" s="49"/>
      <c r="K104" s="121"/>
      <c r="L104" s="49"/>
      <c r="M104" s="49">
        <v>3257754.5</v>
      </c>
      <c r="N104" s="49"/>
      <c r="O104" s="49"/>
      <c r="P104" s="49"/>
      <c r="Q104" s="49"/>
      <c r="R104" s="49"/>
      <c r="S104" s="49"/>
      <c r="T104" s="49"/>
      <c r="U104" s="127"/>
    </row>
    <row r="105" spans="1:21">
      <c r="A105" s="41">
        <v>11</v>
      </c>
      <c r="B105" s="40" t="s">
        <v>2885</v>
      </c>
      <c r="C105" s="143">
        <v>2698546.5</v>
      </c>
      <c r="D105" s="39"/>
      <c r="E105" s="39"/>
      <c r="F105" s="39"/>
      <c r="G105" s="39"/>
      <c r="H105" s="39"/>
      <c r="I105" s="39"/>
      <c r="J105" s="39"/>
      <c r="K105" s="11"/>
      <c r="L105" s="39"/>
      <c r="M105" s="39">
        <v>2698546.5</v>
      </c>
      <c r="N105" s="39"/>
      <c r="O105" s="39"/>
      <c r="P105" s="39"/>
      <c r="Q105" s="39"/>
      <c r="R105" s="39"/>
      <c r="S105" s="39"/>
      <c r="T105" s="39"/>
      <c r="U105" s="127"/>
    </row>
    <row r="106" spans="1:21" ht="15.75">
      <c r="A106" s="50"/>
      <c r="B106" s="95" t="s">
        <v>4691</v>
      </c>
      <c r="C106" s="107">
        <f>SUM(C107:C120)</f>
        <v>76760290.807699993</v>
      </c>
      <c r="D106" s="107">
        <f t="shared" ref="D106:T106" si="8">SUM(D107:D120)</f>
        <v>654295.05499999993</v>
      </c>
      <c r="E106" s="107">
        <f t="shared" si="8"/>
        <v>6707520.5500000007</v>
      </c>
      <c r="F106" s="107">
        <f t="shared" si="8"/>
        <v>7681174.2249999996</v>
      </c>
      <c r="G106" s="107">
        <f t="shared" si="8"/>
        <v>5760225.6280000005</v>
      </c>
      <c r="H106" s="107">
        <f t="shared" si="8"/>
        <v>10853617.092999998</v>
      </c>
      <c r="I106" s="107">
        <f t="shared" si="8"/>
        <v>757821.34</v>
      </c>
      <c r="J106" s="107">
        <f t="shared" si="8"/>
        <v>0</v>
      </c>
      <c r="K106" s="107">
        <f t="shared" si="8"/>
        <v>0</v>
      </c>
      <c r="L106" s="107">
        <f t="shared" si="8"/>
        <v>0</v>
      </c>
      <c r="M106" s="107">
        <f t="shared" si="8"/>
        <v>16682442.920000002</v>
      </c>
      <c r="N106" s="107">
        <f t="shared" si="8"/>
        <v>27663193.996700004</v>
      </c>
      <c r="O106" s="107">
        <f t="shared" si="8"/>
        <v>0</v>
      </c>
      <c r="P106" s="107">
        <f t="shared" si="8"/>
        <v>0</v>
      </c>
      <c r="Q106" s="107">
        <f t="shared" si="8"/>
        <v>0</v>
      </c>
      <c r="R106" s="107">
        <f t="shared" si="8"/>
        <v>0</v>
      </c>
      <c r="S106" s="107">
        <f t="shared" si="8"/>
        <v>0</v>
      </c>
      <c r="T106" s="107">
        <f t="shared" si="8"/>
        <v>0</v>
      </c>
      <c r="U106" s="127"/>
    </row>
    <row r="107" spans="1:21">
      <c r="A107" s="41">
        <v>1</v>
      </c>
      <c r="B107" s="40" t="s">
        <v>2786</v>
      </c>
      <c r="C107" s="143">
        <v>2149974.1460000002</v>
      </c>
      <c r="D107" s="39">
        <v>150173.378</v>
      </c>
      <c r="E107" s="39">
        <v>1539505.7800000003</v>
      </c>
      <c r="F107" s="39"/>
      <c r="G107" s="39">
        <v>101933.13800000001</v>
      </c>
      <c r="H107" s="39">
        <v>184427.18600000002</v>
      </c>
      <c r="I107" s="39">
        <v>173934.66399999999</v>
      </c>
      <c r="J107" s="39"/>
      <c r="K107" s="11"/>
      <c r="L107" s="39"/>
      <c r="M107" s="39"/>
      <c r="N107" s="39"/>
      <c r="O107" s="39"/>
      <c r="P107" s="39"/>
      <c r="Q107" s="39"/>
      <c r="R107" s="39"/>
      <c r="S107" s="39"/>
      <c r="T107" s="39"/>
      <c r="U107" s="127"/>
    </row>
    <row r="108" spans="1:21">
      <c r="A108" s="118">
        <v>2</v>
      </c>
      <c r="B108" s="119" t="s">
        <v>2782</v>
      </c>
      <c r="C108" s="105">
        <v>4898502.693</v>
      </c>
      <c r="D108" s="49"/>
      <c r="E108" s="49"/>
      <c r="F108" s="49">
        <v>1752358.902</v>
      </c>
      <c r="G108" s="49">
        <v>1088444.5530000001</v>
      </c>
      <c r="H108" s="49">
        <v>2057699.2380000001</v>
      </c>
      <c r="I108" s="49"/>
      <c r="J108" s="49"/>
      <c r="K108" s="121"/>
      <c r="L108" s="49"/>
      <c r="M108" s="49"/>
      <c r="N108" s="49"/>
      <c r="O108" s="49"/>
      <c r="P108" s="49"/>
      <c r="Q108" s="49"/>
      <c r="R108" s="49"/>
      <c r="S108" s="49"/>
      <c r="T108" s="49"/>
      <c r="U108" s="127"/>
    </row>
    <row r="109" spans="1:21">
      <c r="A109" s="41">
        <v>3</v>
      </c>
      <c r="B109" s="40" t="s">
        <v>2787</v>
      </c>
      <c r="C109" s="143">
        <v>4889094.96</v>
      </c>
      <c r="D109" s="39"/>
      <c r="E109" s="39"/>
      <c r="F109" s="39">
        <v>1748993.44</v>
      </c>
      <c r="G109" s="39">
        <v>1086354.1600000001</v>
      </c>
      <c r="H109" s="39">
        <v>2053747.36</v>
      </c>
      <c r="I109" s="39"/>
      <c r="J109" s="39"/>
      <c r="K109" s="11"/>
      <c r="L109" s="39"/>
      <c r="M109" s="39"/>
      <c r="N109" s="39"/>
      <c r="O109" s="39"/>
      <c r="P109" s="39"/>
      <c r="Q109" s="39"/>
      <c r="R109" s="39"/>
      <c r="S109" s="39"/>
      <c r="T109" s="39"/>
      <c r="U109" s="127"/>
    </row>
    <row r="110" spans="1:21">
      <c r="A110" s="118">
        <v>4</v>
      </c>
      <c r="B110" s="119" t="s">
        <v>2788</v>
      </c>
      <c r="C110" s="105">
        <v>9892947.6449999996</v>
      </c>
      <c r="D110" s="49"/>
      <c r="E110" s="49"/>
      <c r="F110" s="49">
        <v>2332008.6999999997</v>
      </c>
      <c r="G110" s="49"/>
      <c r="H110" s="49"/>
      <c r="I110" s="49"/>
      <c r="J110" s="49"/>
      <c r="K110" s="121"/>
      <c r="L110" s="49"/>
      <c r="M110" s="49"/>
      <c r="N110" s="49">
        <v>7560938.9450000003</v>
      </c>
      <c r="O110" s="49"/>
      <c r="P110" s="49"/>
      <c r="Q110" s="49"/>
      <c r="R110" s="49"/>
      <c r="S110" s="49"/>
      <c r="T110" s="49"/>
      <c r="U110" s="127"/>
    </row>
    <row r="111" spans="1:21">
      <c r="A111" s="41">
        <v>5</v>
      </c>
      <c r="B111" s="40" t="s">
        <v>2825</v>
      </c>
      <c r="C111" s="143">
        <v>1780885.32</v>
      </c>
      <c r="D111" s="39"/>
      <c r="E111" s="39"/>
      <c r="F111" s="39">
        <v>637082.48</v>
      </c>
      <c r="G111" s="39">
        <v>395711.72000000003</v>
      </c>
      <c r="H111" s="39">
        <v>748091.12000000011</v>
      </c>
      <c r="I111" s="39"/>
      <c r="J111" s="39"/>
      <c r="K111" s="11"/>
      <c r="L111" s="39"/>
      <c r="M111" s="39"/>
      <c r="N111" s="39"/>
      <c r="O111" s="39"/>
      <c r="P111" s="39"/>
      <c r="Q111" s="39"/>
      <c r="R111" s="39"/>
      <c r="S111" s="39"/>
      <c r="T111" s="39"/>
      <c r="U111" s="127"/>
    </row>
    <row r="112" spans="1:21">
      <c r="A112" s="118">
        <v>6</v>
      </c>
      <c r="B112" s="119" t="s">
        <v>2828</v>
      </c>
      <c r="C112" s="105">
        <v>5257245.62</v>
      </c>
      <c r="D112" s="49"/>
      <c r="E112" s="49"/>
      <c r="F112" s="49"/>
      <c r="G112" s="49">
        <v>1818804.4600000002</v>
      </c>
      <c r="H112" s="49">
        <v>3438441.16</v>
      </c>
      <c r="I112" s="49"/>
      <c r="J112" s="49"/>
      <c r="K112" s="121"/>
      <c r="L112" s="49"/>
      <c r="M112" s="49"/>
      <c r="N112" s="49"/>
      <c r="O112" s="49"/>
      <c r="P112" s="49"/>
      <c r="Q112" s="49"/>
      <c r="R112" s="49"/>
      <c r="S112" s="49"/>
      <c r="T112" s="49"/>
      <c r="U112" s="127"/>
    </row>
    <row r="113" spans="1:21">
      <c r="A113" s="41">
        <v>7</v>
      </c>
      <c r="B113" s="40" t="s">
        <v>2829</v>
      </c>
      <c r="C113" s="143">
        <v>2678896.7600000002</v>
      </c>
      <c r="D113" s="39"/>
      <c r="E113" s="39"/>
      <c r="F113" s="39"/>
      <c r="G113" s="39">
        <v>926795.08000000007</v>
      </c>
      <c r="H113" s="39">
        <v>1752101.6800000002</v>
      </c>
      <c r="I113" s="39"/>
      <c r="J113" s="39"/>
      <c r="K113" s="11"/>
      <c r="L113" s="39"/>
      <c r="M113" s="39"/>
      <c r="N113" s="39"/>
      <c r="O113" s="39"/>
      <c r="P113" s="39"/>
      <c r="Q113" s="39"/>
      <c r="R113" s="39"/>
      <c r="S113" s="39"/>
      <c r="T113" s="39"/>
      <c r="U113" s="127"/>
    </row>
    <row r="114" spans="1:21">
      <c r="A114" s="118">
        <v>8</v>
      </c>
      <c r="B114" s="119" t="s">
        <v>2758</v>
      </c>
      <c r="C114" s="105">
        <v>5961211.4960000012</v>
      </c>
      <c r="D114" s="49">
        <v>255539.65100000001</v>
      </c>
      <c r="E114" s="49">
        <v>2619670.5100000002</v>
      </c>
      <c r="F114" s="49">
        <v>613720.28899999999</v>
      </c>
      <c r="G114" s="49">
        <v>173452.571</v>
      </c>
      <c r="H114" s="49">
        <v>313826.98700000002</v>
      </c>
      <c r="I114" s="49">
        <v>295972.58799999999</v>
      </c>
      <c r="J114" s="49"/>
      <c r="K114" s="121"/>
      <c r="L114" s="49"/>
      <c r="M114" s="49">
        <v>1689028.9000000001</v>
      </c>
      <c r="N114" s="49"/>
      <c r="O114" s="49"/>
      <c r="P114" s="49"/>
      <c r="Q114" s="49"/>
      <c r="R114" s="49"/>
      <c r="S114" s="49"/>
      <c r="T114" s="49"/>
      <c r="U114" s="127"/>
    </row>
    <row r="115" spans="1:21">
      <c r="A115" s="41">
        <v>9</v>
      </c>
      <c r="B115" s="40" t="s">
        <v>2759</v>
      </c>
      <c r="C115" s="143">
        <v>5798904.4960000003</v>
      </c>
      <c r="D115" s="39">
        <v>248582.02600000001</v>
      </c>
      <c r="E115" s="39">
        <v>2548344.2600000002</v>
      </c>
      <c r="F115" s="39">
        <v>597010.41399999999</v>
      </c>
      <c r="G115" s="39">
        <v>168729.946</v>
      </c>
      <c r="H115" s="39">
        <v>305282.36200000002</v>
      </c>
      <c r="I115" s="39">
        <v>287914.08799999999</v>
      </c>
      <c r="J115" s="39"/>
      <c r="K115" s="11"/>
      <c r="L115" s="39"/>
      <c r="M115" s="39">
        <v>1643041.4000000001</v>
      </c>
      <c r="N115" s="39"/>
      <c r="O115" s="39"/>
      <c r="P115" s="39"/>
      <c r="Q115" s="39"/>
      <c r="R115" s="39"/>
      <c r="S115" s="39"/>
      <c r="T115" s="39"/>
      <c r="U115" s="127"/>
    </row>
    <row r="116" spans="1:21" s="3" customFormat="1">
      <c r="A116" s="118">
        <v>10</v>
      </c>
      <c r="B116" s="119" t="s">
        <v>3745</v>
      </c>
      <c r="C116" s="105">
        <v>10023322.344699999</v>
      </c>
      <c r="D116" s="120"/>
      <c r="E116" s="120"/>
      <c r="F116" s="120"/>
      <c r="G116" s="120"/>
      <c r="H116" s="120"/>
      <c r="I116" s="120"/>
      <c r="J116" s="120"/>
      <c r="K116" s="121"/>
      <c r="L116" s="49"/>
      <c r="M116" s="49"/>
      <c r="N116" s="49">
        <v>10023322.344699999</v>
      </c>
      <c r="O116" s="49"/>
      <c r="P116" s="49"/>
      <c r="Q116" s="49"/>
      <c r="R116" s="121"/>
      <c r="S116" s="49"/>
      <c r="T116" s="49"/>
      <c r="U116" s="127"/>
    </row>
    <row r="117" spans="1:21" s="3" customFormat="1">
      <c r="A117" s="41">
        <v>11</v>
      </c>
      <c r="B117" s="40" t="s">
        <v>3741</v>
      </c>
      <c r="C117" s="143">
        <v>5414892.3000000007</v>
      </c>
      <c r="D117" s="281"/>
      <c r="E117" s="281"/>
      <c r="F117" s="39"/>
      <c r="G117" s="39"/>
      <c r="H117" s="39"/>
      <c r="I117" s="281"/>
      <c r="J117" s="281"/>
      <c r="K117" s="11"/>
      <c r="L117" s="39"/>
      <c r="M117" s="39">
        <v>5414892.3000000007</v>
      </c>
      <c r="N117" s="39"/>
      <c r="O117" s="39"/>
      <c r="P117" s="39"/>
      <c r="Q117" s="39"/>
      <c r="R117" s="11"/>
      <c r="S117" s="39"/>
      <c r="T117" s="39"/>
      <c r="U117" s="127"/>
    </row>
    <row r="118" spans="1:21" s="3" customFormat="1">
      <c r="A118" s="118">
        <v>12</v>
      </c>
      <c r="B118" s="119" t="s">
        <v>3744</v>
      </c>
      <c r="C118" s="105">
        <v>5358708.7200000007</v>
      </c>
      <c r="D118" s="120"/>
      <c r="E118" s="49"/>
      <c r="F118" s="49"/>
      <c r="G118" s="49"/>
      <c r="H118" s="49"/>
      <c r="I118" s="49"/>
      <c r="J118" s="120"/>
      <c r="K118" s="121"/>
      <c r="L118" s="49"/>
      <c r="M118" s="49">
        <v>5358708.7200000007</v>
      </c>
      <c r="N118" s="49"/>
      <c r="O118" s="49"/>
      <c r="P118" s="49"/>
      <c r="Q118" s="49"/>
      <c r="R118" s="121"/>
      <c r="S118" s="49"/>
      <c r="T118" s="49"/>
      <c r="U118" s="127"/>
    </row>
    <row r="119" spans="1:21" s="3" customFormat="1">
      <c r="A119" s="41">
        <v>13</v>
      </c>
      <c r="B119" s="40" t="s">
        <v>3742</v>
      </c>
      <c r="C119" s="143">
        <v>2576771.6</v>
      </c>
      <c r="D119" s="281"/>
      <c r="E119" s="281"/>
      <c r="F119" s="281"/>
      <c r="G119" s="281"/>
      <c r="H119" s="281"/>
      <c r="I119" s="281"/>
      <c r="J119" s="281"/>
      <c r="K119" s="11"/>
      <c r="L119" s="39"/>
      <c r="M119" s="39">
        <v>2576771.6</v>
      </c>
      <c r="N119" s="39"/>
      <c r="O119" s="39"/>
      <c r="P119" s="39"/>
      <c r="Q119" s="39"/>
      <c r="R119" s="11"/>
      <c r="S119" s="39"/>
      <c r="T119" s="39"/>
      <c r="U119" s="127"/>
    </row>
    <row r="120" spans="1:21" s="3" customFormat="1">
      <c r="A120" s="118">
        <v>14</v>
      </c>
      <c r="B120" s="119" t="s">
        <v>4384</v>
      </c>
      <c r="C120" s="105">
        <v>10078932.707</v>
      </c>
      <c r="D120" s="120"/>
      <c r="E120" s="120"/>
      <c r="F120" s="120"/>
      <c r="G120" s="120"/>
      <c r="H120" s="120"/>
      <c r="I120" s="120"/>
      <c r="J120" s="120"/>
      <c r="K120" s="122"/>
      <c r="L120" s="120"/>
      <c r="M120" s="120"/>
      <c r="N120" s="49">
        <v>10078932.707</v>
      </c>
      <c r="O120" s="120"/>
      <c r="P120" s="120"/>
      <c r="Q120" s="120"/>
      <c r="R120" s="121"/>
      <c r="S120" s="49"/>
      <c r="T120" s="49"/>
      <c r="U120" s="127"/>
    </row>
    <row r="121" spans="1:21" s="3" customFormat="1" ht="15.75">
      <c r="A121" s="50"/>
      <c r="B121" s="95" t="s">
        <v>4692</v>
      </c>
      <c r="C121" s="107">
        <f>SUM(C122:C123)</f>
        <v>28270155.531999994</v>
      </c>
      <c r="D121" s="107">
        <f t="shared" ref="D121:T121" si="9">SUM(D122:D123)</f>
        <v>2051598.0939999998</v>
      </c>
      <c r="E121" s="107">
        <f t="shared" si="9"/>
        <v>8950165.8089999985</v>
      </c>
      <c r="F121" s="107">
        <f t="shared" si="9"/>
        <v>0</v>
      </c>
      <c r="G121" s="107">
        <f t="shared" si="9"/>
        <v>1696014.19</v>
      </c>
      <c r="H121" s="107">
        <f t="shared" si="9"/>
        <v>3206306.7399999998</v>
      </c>
      <c r="I121" s="107">
        <f t="shared" si="9"/>
        <v>2375306.7390000001</v>
      </c>
      <c r="J121" s="107">
        <f t="shared" si="9"/>
        <v>5591473.419999999</v>
      </c>
      <c r="K121" s="107">
        <f t="shared" si="9"/>
        <v>0</v>
      </c>
      <c r="L121" s="107">
        <f t="shared" si="9"/>
        <v>0</v>
      </c>
      <c r="M121" s="107">
        <f t="shared" si="9"/>
        <v>4399290.54</v>
      </c>
      <c r="N121" s="107">
        <f t="shared" si="9"/>
        <v>0</v>
      </c>
      <c r="O121" s="107">
        <f t="shared" si="9"/>
        <v>0</v>
      </c>
      <c r="P121" s="107">
        <f t="shared" si="9"/>
        <v>0</v>
      </c>
      <c r="Q121" s="107">
        <f t="shared" si="9"/>
        <v>0</v>
      </c>
      <c r="R121" s="107">
        <f t="shared" si="9"/>
        <v>0</v>
      </c>
      <c r="S121" s="107">
        <f t="shared" si="9"/>
        <v>0</v>
      </c>
      <c r="T121" s="107">
        <f t="shared" si="9"/>
        <v>0</v>
      </c>
      <c r="U121" s="127"/>
    </row>
    <row r="122" spans="1:21" s="3" customFormat="1">
      <c r="A122" s="41">
        <v>1</v>
      </c>
      <c r="B122" s="40" t="s">
        <v>4670</v>
      </c>
      <c r="C122" s="143">
        <v>23870864.991999995</v>
      </c>
      <c r="D122" s="39">
        <v>2051598.0939999998</v>
      </c>
      <c r="E122" s="39">
        <v>8950165.8089999985</v>
      </c>
      <c r="F122" s="39"/>
      <c r="G122" s="39">
        <v>1696014.19</v>
      </c>
      <c r="H122" s="39">
        <v>3206306.7399999998</v>
      </c>
      <c r="I122" s="39">
        <v>2375306.7390000001</v>
      </c>
      <c r="J122" s="39">
        <v>5591473.419999999</v>
      </c>
      <c r="K122" s="11"/>
      <c r="L122" s="39"/>
      <c r="M122" s="39"/>
      <c r="N122" s="39"/>
      <c r="O122" s="39"/>
      <c r="P122" s="39"/>
      <c r="Q122" s="39"/>
      <c r="R122" s="40"/>
      <c r="S122" s="39"/>
      <c r="T122" s="39"/>
      <c r="U122" s="127"/>
    </row>
    <row r="123" spans="1:21" s="3" customFormat="1">
      <c r="A123" s="41">
        <v>2</v>
      </c>
      <c r="B123" s="40" t="s">
        <v>4394</v>
      </c>
      <c r="C123" s="143">
        <v>4399290.54</v>
      </c>
      <c r="D123" s="281"/>
      <c r="E123" s="281"/>
      <c r="F123" s="281"/>
      <c r="G123" s="281"/>
      <c r="H123" s="281"/>
      <c r="I123" s="281"/>
      <c r="J123" s="281"/>
      <c r="K123" s="282"/>
      <c r="L123" s="281"/>
      <c r="M123" s="39">
        <v>4399290.54</v>
      </c>
      <c r="N123" s="281"/>
      <c r="O123" s="281"/>
      <c r="P123" s="281"/>
      <c r="Q123" s="281"/>
      <c r="R123" s="40"/>
      <c r="S123" s="39"/>
      <c r="T123" s="39"/>
      <c r="U123" s="127"/>
    </row>
    <row r="124" spans="1:21" s="3" customFormat="1" ht="15.75">
      <c r="A124" s="50"/>
      <c r="B124" s="95" t="s">
        <v>4693</v>
      </c>
      <c r="C124" s="107">
        <f>SUM(C125:C129)</f>
        <v>14468287.927000001</v>
      </c>
      <c r="D124" s="107">
        <f t="shared" ref="D124:T124" si="10">SUM(D125:D129)</f>
        <v>932537.43800000008</v>
      </c>
      <c r="E124" s="107">
        <f t="shared" si="10"/>
        <v>4068225.9930000002</v>
      </c>
      <c r="F124" s="107">
        <f t="shared" si="10"/>
        <v>0</v>
      </c>
      <c r="G124" s="107">
        <f t="shared" si="10"/>
        <v>0</v>
      </c>
      <c r="H124" s="107">
        <f t="shared" si="10"/>
        <v>0</v>
      </c>
      <c r="I124" s="107">
        <f t="shared" si="10"/>
        <v>0</v>
      </c>
      <c r="J124" s="107">
        <f t="shared" si="10"/>
        <v>0</v>
      </c>
      <c r="K124" s="107">
        <f t="shared" si="10"/>
        <v>2</v>
      </c>
      <c r="L124" s="107">
        <f t="shared" si="10"/>
        <v>4481466</v>
      </c>
      <c r="M124" s="107">
        <f t="shared" si="10"/>
        <v>0</v>
      </c>
      <c r="N124" s="107">
        <f t="shared" si="10"/>
        <v>4986058.4960000012</v>
      </c>
      <c r="O124" s="107">
        <f t="shared" si="10"/>
        <v>0</v>
      </c>
      <c r="P124" s="107">
        <f t="shared" si="10"/>
        <v>0</v>
      </c>
      <c r="Q124" s="107">
        <f t="shared" si="10"/>
        <v>0</v>
      </c>
      <c r="R124" s="107">
        <f t="shared" si="10"/>
        <v>0</v>
      </c>
      <c r="S124" s="107">
        <f t="shared" si="10"/>
        <v>0</v>
      </c>
      <c r="T124" s="107">
        <f t="shared" si="10"/>
        <v>0</v>
      </c>
      <c r="U124" s="127"/>
    </row>
    <row r="125" spans="1:21" s="3" customFormat="1">
      <c r="A125" s="41">
        <v>1</v>
      </c>
      <c r="B125" s="40" t="s">
        <v>3934</v>
      </c>
      <c r="C125" s="143">
        <v>4481466</v>
      </c>
      <c r="D125" s="39"/>
      <c r="E125" s="39"/>
      <c r="F125" s="39"/>
      <c r="G125" s="39"/>
      <c r="H125" s="39"/>
      <c r="I125" s="39"/>
      <c r="J125" s="39"/>
      <c r="K125" s="11">
        <v>2</v>
      </c>
      <c r="L125" s="39">
        <v>4481466</v>
      </c>
      <c r="M125" s="39"/>
      <c r="N125" s="39"/>
      <c r="O125" s="39"/>
      <c r="P125" s="281"/>
      <c r="Q125" s="39"/>
      <c r="R125" s="40"/>
      <c r="S125" s="39"/>
      <c r="T125" s="39"/>
      <c r="U125" s="127"/>
    </row>
    <row r="126" spans="1:21" s="3" customFormat="1">
      <c r="A126" s="118">
        <v>2</v>
      </c>
      <c r="B126" s="119" t="s">
        <v>4658</v>
      </c>
      <c r="C126" s="105">
        <v>3390333.2390000005</v>
      </c>
      <c r="D126" s="49"/>
      <c r="E126" s="49"/>
      <c r="F126" s="49"/>
      <c r="G126" s="49"/>
      <c r="H126" s="49"/>
      <c r="I126" s="49"/>
      <c r="J126" s="49"/>
      <c r="K126" s="121"/>
      <c r="L126" s="49"/>
      <c r="M126" s="49"/>
      <c r="N126" s="49">
        <v>3390333.2390000005</v>
      </c>
      <c r="O126" s="49"/>
      <c r="P126" s="49"/>
      <c r="Q126" s="49"/>
      <c r="R126" s="119"/>
      <c r="S126" s="49"/>
      <c r="T126" s="123"/>
      <c r="U126" s="127"/>
    </row>
    <row r="127" spans="1:21" s="3" customFormat="1">
      <c r="A127" s="41">
        <v>3</v>
      </c>
      <c r="B127" s="40" t="s">
        <v>4645</v>
      </c>
      <c r="C127" s="143">
        <v>1035836.096</v>
      </c>
      <c r="D127" s="39"/>
      <c r="E127" s="39"/>
      <c r="F127" s="39"/>
      <c r="G127" s="39"/>
      <c r="H127" s="39"/>
      <c r="I127" s="39"/>
      <c r="J127" s="39"/>
      <c r="K127" s="11"/>
      <c r="L127" s="39"/>
      <c r="M127" s="39"/>
      <c r="N127" s="39">
        <v>1035836.096</v>
      </c>
      <c r="O127" s="39"/>
      <c r="P127" s="39"/>
      <c r="Q127" s="39"/>
      <c r="R127" s="40"/>
      <c r="S127" s="39"/>
      <c r="T127" s="283"/>
      <c r="U127" s="127"/>
    </row>
    <row r="128" spans="1:21" s="3" customFormat="1">
      <c r="A128" s="118">
        <v>4</v>
      </c>
      <c r="B128" s="119" t="s">
        <v>4004</v>
      </c>
      <c r="C128" s="105">
        <v>5000763.4309999999</v>
      </c>
      <c r="D128" s="49">
        <v>932537.43800000008</v>
      </c>
      <c r="E128" s="49">
        <v>4068225.9930000002</v>
      </c>
      <c r="F128" s="49"/>
      <c r="G128" s="49"/>
      <c r="H128" s="49"/>
      <c r="I128" s="49"/>
      <c r="J128" s="49"/>
      <c r="K128" s="122"/>
      <c r="L128" s="120"/>
      <c r="M128" s="49"/>
      <c r="N128" s="49"/>
      <c r="O128" s="49"/>
      <c r="P128" s="120"/>
      <c r="Q128" s="49"/>
      <c r="R128" s="120"/>
      <c r="S128" s="49"/>
      <c r="T128" s="120"/>
      <c r="U128" s="127"/>
    </row>
    <row r="129" spans="1:21" s="3" customFormat="1">
      <c r="A129" s="41">
        <v>5</v>
      </c>
      <c r="B129" s="40" t="s">
        <v>4593</v>
      </c>
      <c r="C129" s="143">
        <v>559889.16099999996</v>
      </c>
      <c r="D129" s="39"/>
      <c r="E129" s="39"/>
      <c r="F129" s="39"/>
      <c r="G129" s="39"/>
      <c r="H129" s="39"/>
      <c r="I129" s="39"/>
      <c r="J129" s="39"/>
      <c r="K129" s="11"/>
      <c r="L129" s="39"/>
      <c r="M129" s="39"/>
      <c r="N129" s="39">
        <v>559889.16099999996</v>
      </c>
      <c r="O129" s="39"/>
      <c r="P129" s="39"/>
      <c r="Q129" s="39"/>
      <c r="R129" s="40"/>
      <c r="S129" s="39"/>
      <c r="T129" s="283"/>
      <c r="U129" s="127"/>
    </row>
    <row r="130" spans="1:21" s="3" customFormat="1" ht="15.75">
      <c r="A130" s="50"/>
      <c r="B130" s="95" t="s">
        <v>4694</v>
      </c>
      <c r="C130" s="107">
        <f>SUM(C131:C145)</f>
        <v>47989349.417999998</v>
      </c>
      <c r="D130" s="107">
        <f t="shared" ref="D130:T130" si="11">SUM(D131:D145)</f>
        <v>5683764.6940000001</v>
      </c>
      <c r="E130" s="107">
        <f t="shared" si="11"/>
        <v>11884716.713999998</v>
      </c>
      <c r="F130" s="107">
        <f t="shared" si="11"/>
        <v>3625801.1599999997</v>
      </c>
      <c r="G130" s="107">
        <f t="shared" si="11"/>
        <v>4743641.3469999991</v>
      </c>
      <c r="H130" s="107">
        <f t="shared" si="11"/>
        <v>4257580.04</v>
      </c>
      <c r="I130" s="107">
        <f t="shared" si="11"/>
        <v>4263544.3059999999</v>
      </c>
      <c r="J130" s="107">
        <f t="shared" si="11"/>
        <v>0</v>
      </c>
      <c r="K130" s="107">
        <f t="shared" si="11"/>
        <v>0</v>
      </c>
      <c r="L130" s="107">
        <f t="shared" si="11"/>
        <v>0</v>
      </c>
      <c r="M130" s="107">
        <f t="shared" si="11"/>
        <v>9368803.9269999992</v>
      </c>
      <c r="N130" s="107">
        <f t="shared" si="11"/>
        <v>3034538.9019999998</v>
      </c>
      <c r="O130" s="107">
        <f t="shared" si="11"/>
        <v>1126958.328</v>
      </c>
      <c r="P130" s="107">
        <f t="shared" si="11"/>
        <v>0</v>
      </c>
      <c r="Q130" s="107">
        <f t="shared" si="11"/>
        <v>0</v>
      </c>
      <c r="R130" s="107">
        <f t="shared" si="11"/>
        <v>0</v>
      </c>
      <c r="S130" s="107">
        <f t="shared" si="11"/>
        <v>0</v>
      </c>
      <c r="T130" s="107">
        <f t="shared" si="11"/>
        <v>0</v>
      </c>
      <c r="U130" s="127"/>
    </row>
    <row r="131" spans="1:21" s="3" customFormat="1">
      <c r="A131" s="41">
        <v>1</v>
      </c>
      <c r="B131" s="40" t="s">
        <v>358</v>
      </c>
      <c r="C131" s="143">
        <v>27898579.471999999</v>
      </c>
      <c r="D131" s="39">
        <v>2724269.324</v>
      </c>
      <c r="E131" s="39">
        <v>11884716.713999998</v>
      </c>
      <c r="F131" s="39">
        <v>3625801.1599999997</v>
      </c>
      <c r="G131" s="39">
        <v>2252097.7400000002</v>
      </c>
      <c r="H131" s="39">
        <v>4257580.04</v>
      </c>
      <c r="I131" s="39">
        <v>3154114.4939999999</v>
      </c>
      <c r="J131" s="39"/>
      <c r="K131" s="11"/>
      <c r="L131" s="39"/>
      <c r="M131" s="39"/>
      <c r="N131" s="39"/>
      <c r="O131" s="39"/>
      <c r="P131" s="39"/>
      <c r="Q131" s="39"/>
      <c r="R131" s="39"/>
      <c r="S131" s="39"/>
      <c r="T131" s="39"/>
      <c r="U131" s="127"/>
    </row>
    <row r="132" spans="1:21" s="3" customFormat="1">
      <c r="A132" s="118">
        <v>2</v>
      </c>
      <c r="B132" s="119" t="s">
        <v>359</v>
      </c>
      <c r="C132" s="105">
        <v>2414527.6999999997</v>
      </c>
      <c r="D132" s="49"/>
      <c r="E132" s="49"/>
      <c r="F132" s="49"/>
      <c r="G132" s="49"/>
      <c r="H132" s="49"/>
      <c r="I132" s="49"/>
      <c r="J132" s="49"/>
      <c r="K132" s="121"/>
      <c r="L132" s="49"/>
      <c r="M132" s="49">
        <v>2414527.6999999997</v>
      </c>
      <c r="N132" s="49"/>
      <c r="O132" s="49"/>
      <c r="P132" s="49"/>
      <c r="Q132" s="49"/>
      <c r="R132" s="49"/>
      <c r="S132" s="49"/>
      <c r="T132" s="49"/>
      <c r="U132" s="127"/>
    </row>
    <row r="133" spans="1:21">
      <c r="A133" s="41">
        <v>3</v>
      </c>
      <c r="B133" s="40" t="s">
        <v>360</v>
      </c>
      <c r="C133" s="143">
        <v>775558.66500000004</v>
      </c>
      <c r="D133" s="39"/>
      <c r="E133" s="39"/>
      <c r="F133" s="39"/>
      <c r="G133" s="39">
        <v>286568.88500000001</v>
      </c>
      <c r="H133" s="39"/>
      <c r="I133" s="39">
        <v>488989.77999999997</v>
      </c>
      <c r="J133" s="39"/>
      <c r="K133" s="11"/>
      <c r="L133" s="39"/>
      <c r="M133" s="39"/>
      <c r="N133" s="39"/>
      <c r="O133" s="39"/>
      <c r="P133" s="39"/>
      <c r="Q133" s="39"/>
      <c r="R133" s="39"/>
      <c r="S133" s="39"/>
      <c r="T133" s="39"/>
      <c r="U133" s="127"/>
    </row>
    <row r="134" spans="1:21" s="3" customFormat="1">
      <c r="A134" s="118">
        <v>4</v>
      </c>
      <c r="B134" s="119" t="s">
        <v>361</v>
      </c>
      <c r="C134" s="105">
        <v>579994.49400000006</v>
      </c>
      <c r="D134" s="49">
        <v>345487.82700000005</v>
      </c>
      <c r="E134" s="49"/>
      <c r="F134" s="49"/>
      <c r="G134" s="49">
        <v>234506.66700000002</v>
      </c>
      <c r="H134" s="49"/>
      <c r="I134" s="49"/>
      <c r="J134" s="49"/>
      <c r="K134" s="121"/>
      <c r="L134" s="49"/>
      <c r="M134" s="49"/>
      <c r="N134" s="49"/>
      <c r="O134" s="49"/>
      <c r="P134" s="49"/>
      <c r="Q134" s="49"/>
      <c r="R134" s="49"/>
      <c r="S134" s="49"/>
      <c r="T134" s="49"/>
      <c r="U134" s="127"/>
    </row>
    <row r="135" spans="1:21" s="3" customFormat="1">
      <c r="A135" s="41">
        <v>5</v>
      </c>
      <c r="B135" s="40" t="s">
        <v>2790</v>
      </c>
      <c r="C135" s="143">
        <v>577938.77</v>
      </c>
      <c r="D135" s="39">
        <v>344263.28500000003</v>
      </c>
      <c r="E135" s="39"/>
      <c r="F135" s="39"/>
      <c r="G135" s="39">
        <v>233675.48500000002</v>
      </c>
      <c r="H135" s="39"/>
      <c r="I135" s="39"/>
      <c r="J135" s="39"/>
      <c r="K135" s="11"/>
      <c r="L135" s="39"/>
      <c r="M135" s="39"/>
      <c r="N135" s="39"/>
      <c r="O135" s="39"/>
      <c r="P135" s="39"/>
      <c r="Q135" s="39"/>
      <c r="R135" s="39"/>
      <c r="S135" s="39"/>
      <c r="T135" s="39"/>
      <c r="U135" s="127"/>
    </row>
    <row r="136" spans="1:21" s="3" customFormat="1">
      <c r="A136" s="118">
        <v>6</v>
      </c>
      <c r="B136" s="119" t="s">
        <v>2411</v>
      </c>
      <c r="C136" s="105">
        <v>1380044.898</v>
      </c>
      <c r="D136" s="49">
        <v>822057.30900000012</v>
      </c>
      <c r="E136" s="49"/>
      <c r="F136" s="49"/>
      <c r="G136" s="49">
        <v>557987.58900000004</v>
      </c>
      <c r="H136" s="49"/>
      <c r="I136" s="49"/>
      <c r="J136" s="49"/>
      <c r="K136" s="121"/>
      <c r="L136" s="49"/>
      <c r="M136" s="49"/>
      <c r="N136" s="49"/>
      <c r="O136" s="49"/>
      <c r="P136" s="49"/>
      <c r="Q136" s="49"/>
      <c r="R136" s="49"/>
      <c r="S136" s="49"/>
      <c r="T136" s="49"/>
      <c r="U136" s="127"/>
    </row>
    <row r="137" spans="1:21" s="3" customFormat="1">
      <c r="A137" s="41">
        <v>7</v>
      </c>
      <c r="B137" s="40" t="s">
        <v>362</v>
      </c>
      <c r="C137" s="143">
        <v>586441.99200000009</v>
      </c>
      <c r="D137" s="39">
        <v>349328.43600000005</v>
      </c>
      <c r="E137" s="39"/>
      <c r="F137" s="39"/>
      <c r="G137" s="39">
        <v>237113.55600000001</v>
      </c>
      <c r="H137" s="39"/>
      <c r="I137" s="39"/>
      <c r="J137" s="39"/>
      <c r="K137" s="11"/>
      <c r="L137" s="39"/>
      <c r="M137" s="39"/>
      <c r="N137" s="39"/>
      <c r="O137" s="39"/>
      <c r="P137" s="39"/>
      <c r="Q137" s="39"/>
      <c r="R137" s="39"/>
      <c r="S137" s="39"/>
      <c r="T137" s="39"/>
      <c r="U137" s="127"/>
    </row>
    <row r="138" spans="1:21" s="3" customFormat="1">
      <c r="A138" s="118">
        <v>8</v>
      </c>
      <c r="B138" s="119" t="s">
        <v>2412</v>
      </c>
      <c r="C138" s="105">
        <v>1429756.0419999999</v>
      </c>
      <c r="D138" s="49">
        <v>851668.96100000001</v>
      </c>
      <c r="E138" s="49"/>
      <c r="F138" s="49"/>
      <c r="G138" s="49">
        <v>578087.08100000001</v>
      </c>
      <c r="H138" s="49"/>
      <c r="I138" s="49"/>
      <c r="J138" s="49"/>
      <c r="K138" s="121"/>
      <c r="L138" s="49"/>
      <c r="M138" s="49"/>
      <c r="N138" s="49"/>
      <c r="O138" s="49"/>
      <c r="P138" s="49"/>
      <c r="Q138" s="49"/>
      <c r="R138" s="49"/>
      <c r="S138" s="49"/>
      <c r="T138" s="49"/>
      <c r="U138" s="127"/>
    </row>
    <row r="139" spans="1:21">
      <c r="A139" s="41">
        <v>9</v>
      </c>
      <c r="B139" s="40" t="s">
        <v>3563</v>
      </c>
      <c r="C139" s="143">
        <v>2197697.1270000003</v>
      </c>
      <c r="D139" s="39"/>
      <c r="E139" s="39"/>
      <c r="F139" s="39"/>
      <c r="G139" s="39"/>
      <c r="H139" s="39"/>
      <c r="I139" s="39"/>
      <c r="J139" s="39"/>
      <c r="K139" s="11"/>
      <c r="L139" s="39"/>
      <c r="M139" s="39">
        <v>2197697.1270000003</v>
      </c>
      <c r="N139" s="39"/>
      <c r="O139" s="39"/>
      <c r="P139" s="39"/>
      <c r="Q139" s="39"/>
      <c r="R139" s="39"/>
      <c r="S139" s="39"/>
      <c r="T139" s="39"/>
      <c r="U139" s="127"/>
    </row>
    <row r="140" spans="1:21">
      <c r="A140" s="118">
        <v>10</v>
      </c>
      <c r="B140" s="119" t="s">
        <v>363</v>
      </c>
      <c r="C140" s="105">
        <v>1310705.7380000001</v>
      </c>
      <c r="D140" s="49"/>
      <c r="E140" s="49"/>
      <c r="F140" s="49"/>
      <c r="G140" s="49"/>
      <c r="H140" s="49"/>
      <c r="I140" s="49"/>
      <c r="J140" s="49"/>
      <c r="K140" s="121"/>
      <c r="L140" s="49"/>
      <c r="M140" s="49"/>
      <c r="N140" s="49">
        <v>1310705.7380000001</v>
      </c>
      <c r="O140" s="49"/>
      <c r="P140" s="49"/>
      <c r="Q140" s="49"/>
      <c r="R140" s="49"/>
      <c r="S140" s="49"/>
      <c r="T140" s="49"/>
      <c r="U140" s="127"/>
    </row>
    <row r="141" spans="1:21">
      <c r="A141" s="41">
        <v>11</v>
      </c>
      <c r="B141" s="40" t="s">
        <v>3564</v>
      </c>
      <c r="C141" s="143">
        <v>2444695.5</v>
      </c>
      <c r="D141" s="39"/>
      <c r="E141" s="39"/>
      <c r="F141" s="39"/>
      <c r="G141" s="39"/>
      <c r="H141" s="39"/>
      <c r="I141" s="39"/>
      <c r="J141" s="39"/>
      <c r="K141" s="11"/>
      <c r="L141" s="39"/>
      <c r="M141" s="39">
        <v>2444695.5</v>
      </c>
      <c r="N141" s="39"/>
      <c r="O141" s="39"/>
      <c r="P141" s="39"/>
      <c r="Q141" s="39"/>
      <c r="R141" s="39"/>
      <c r="S141" s="39"/>
      <c r="T141" s="39"/>
      <c r="U141" s="127"/>
    </row>
    <row r="142" spans="1:21">
      <c r="A142" s="118">
        <v>12</v>
      </c>
      <c r="B142" s="119" t="s">
        <v>3257</v>
      </c>
      <c r="C142" s="105">
        <v>4851405.0999999996</v>
      </c>
      <c r="D142" s="49"/>
      <c r="E142" s="49"/>
      <c r="F142" s="49"/>
      <c r="G142" s="49"/>
      <c r="H142" s="49"/>
      <c r="I142" s="49"/>
      <c r="J142" s="141"/>
      <c r="K142" s="142"/>
      <c r="L142" s="141"/>
      <c r="M142" s="141">
        <v>2311883.6</v>
      </c>
      <c r="N142" s="49">
        <v>1723833.1639999999</v>
      </c>
      <c r="O142" s="49">
        <v>815688.33599999989</v>
      </c>
      <c r="P142" s="49"/>
      <c r="Q142" s="49"/>
      <c r="R142" s="49"/>
      <c r="S142" s="49"/>
      <c r="T142" s="49"/>
      <c r="U142" s="127"/>
    </row>
    <row r="143" spans="1:21">
      <c r="A143" s="41">
        <v>13</v>
      </c>
      <c r="B143" s="40" t="s">
        <v>3565</v>
      </c>
      <c r="C143" s="143">
        <v>984044.37599999993</v>
      </c>
      <c r="D143" s="39"/>
      <c r="E143" s="39"/>
      <c r="F143" s="39"/>
      <c r="G143" s="39">
        <v>363604.34399999998</v>
      </c>
      <c r="H143" s="39"/>
      <c r="I143" s="39">
        <v>620440.03199999989</v>
      </c>
      <c r="J143" s="39"/>
      <c r="K143" s="11"/>
      <c r="L143" s="39"/>
      <c r="M143" s="39"/>
      <c r="N143" s="39"/>
      <c r="O143" s="39"/>
      <c r="P143" s="39"/>
      <c r="Q143" s="39"/>
      <c r="R143" s="39"/>
      <c r="S143" s="39"/>
      <c r="T143" s="39"/>
      <c r="U143" s="127"/>
    </row>
    <row r="144" spans="1:21">
      <c r="A144" s="118">
        <v>14</v>
      </c>
      <c r="B144" s="119" t="s">
        <v>364</v>
      </c>
      <c r="C144" s="105">
        <v>246689.552</v>
      </c>
      <c r="D144" s="49">
        <v>246689.552</v>
      </c>
      <c r="E144" s="49"/>
      <c r="F144" s="49"/>
      <c r="G144" s="49"/>
      <c r="H144" s="49"/>
      <c r="I144" s="49"/>
      <c r="J144" s="49"/>
      <c r="K144" s="121"/>
      <c r="L144" s="49"/>
      <c r="M144" s="49"/>
      <c r="N144" s="49"/>
      <c r="O144" s="49"/>
      <c r="P144" s="49"/>
      <c r="Q144" s="49"/>
      <c r="R144" s="49"/>
      <c r="S144" s="49"/>
      <c r="T144" s="49"/>
      <c r="U144" s="127"/>
    </row>
    <row r="145" spans="1:21" s="3" customFormat="1">
      <c r="A145" s="41">
        <v>15</v>
      </c>
      <c r="B145" s="40" t="s">
        <v>2413</v>
      </c>
      <c r="C145" s="143">
        <v>311269.99200000003</v>
      </c>
      <c r="D145" s="39"/>
      <c r="E145" s="39"/>
      <c r="F145" s="39"/>
      <c r="G145" s="39"/>
      <c r="H145" s="39"/>
      <c r="I145" s="39"/>
      <c r="J145" s="39"/>
      <c r="K145" s="11"/>
      <c r="L145" s="39"/>
      <c r="M145" s="39"/>
      <c r="N145" s="39"/>
      <c r="O145" s="39">
        <v>311269.99200000003</v>
      </c>
      <c r="P145" s="39"/>
      <c r="Q145" s="39"/>
      <c r="R145" s="39"/>
      <c r="S145" s="39"/>
      <c r="T145" s="39"/>
      <c r="U145" s="127"/>
    </row>
    <row r="146" spans="1:21" ht="15.75">
      <c r="A146" s="50"/>
      <c r="B146" s="95" t="s">
        <v>4695</v>
      </c>
      <c r="C146" s="107">
        <f>SUM(C147:C172)</f>
        <v>124072742.99700001</v>
      </c>
      <c r="D146" s="107">
        <f t="shared" ref="D146:T146" si="12">SUM(D147:D172)</f>
        <v>3962646.7630000003</v>
      </c>
      <c r="E146" s="107">
        <f t="shared" si="12"/>
        <v>8052215.5350000001</v>
      </c>
      <c r="F146" s="107">
        <f t="shared" si="12"/>
        <v>0</v>
      </c>
      <c r="G146" s="107">
        <f t="shared" si="12"/>
        <v>9218803.2860000003</v>
      </c>
      <c r="H146" s="107">
        <f t="shared" si="12"/>
        <v>7779199.9020000007</v>
      </c>
      <c r="I146" s="107">
        <f t="shared" si="12"/>
        <v>1686515.8459999999</v>
      </c>
      <c r="J146" s="107">
        <f t="shared" si="12"/>
        <v>11389161.16</v>
      </c>
      <c r="K146" s="107">
        <f t="shared" si="12"/>
        <v>6</v>
      </c>
      <c r="L146" s="107">
        <f t="shared" si="12"/>
        <v>13444398</v>
      </c>
      <c r="M146" s="107">
        <f t="shared" si="12"/>
        <v>53196172.067999996</v>
      </c>
      <c r="N146" s="107">
        <f t="shared" si="12"/>
        <v>13737498.957</v>
      </c>
      <c r="O146" s="107">
        <f t="shared" si="12"/>
        <v>1606131.48</v>
      </c>
      <c r="P146" s="107">
        <f t="shared" si="12"/>
        <v>0</v>
      </c>
      <c r="Q146" s="107">
        <f t="shared" si="12"/>
        <v>0</v>
      </c>
      <c r="R146" s="107">
        <f t="shared" si="12"/>
        <v>0</v>
      </c>
      <c r="S146" s="107">
        <f t="shared" si="12"/>
        <v>0</v>
      </c>
      <c r="T146" s="107">
        <f t="shared" si="12"/>
        <v>0</v>
      </c>
      <c r="U146" s="127"/>
    </row>
    <row r="147" spans="1:21" s="3" customFormat="1">
      <c r="A147" s="41">
        <v>1</v>
      </c>
      <c r="B147" s="40" t="s">
        <v>4157</v>
      </c>
      <c r="C147" s="143">
        <v>1458723.5</v>
      </c>
      <c r="D147" s="39"/>
      <c r="E147" s="39"/>
      <c r="F147" s="39"/>
      <c r="G147" s="39"/>
      <c r="H147" s="39"/>
      <c r="I147" s="39"/>
      <c r="J147" s="39"/>
      <c r="K147" s="282"/>
      <c r="L147" s="281"/>
      <c r="M147" s="39">
        <v>1458723.5</v>
      </c>
      <c r="N147" s="39"/>
      <c r="O147" s="39"/>
      <c r="P147" s="281"/>
      <c r="Q147" s="39"/>
      <c r="R147" s="40"/>
      <c r="S147" s="39"/>
      <c r="T147" s="39"/>
      <c r="U147" s="127"/>
    </row>
    <row r="148" spans="1:21" s="3" customFormat="1">
      <c r="A148" s="118">
        <v>2</v>
      </c>
      <c r="B148" s="119" t="s">
        <v>4158</v>
      </c>
      <c r="C148" s="105">
        <v>762656.70000000007</v>
      </c>
      <c r="D148" s="49"/>
      <c r="E148" s="49"/>
      <c r="F148" s="49"/>
      <c r="G148" s="49"/>
      <c r="H148" s="49"/>
      <c r="I148" s="49"/>
      <c r="J148" s="49"/>
      <c r="K148" s="122"/>
      <c r="L148" s="120"/>
      <c r="M148" s="49">
        <v>762656.70000000007</v>
      </c>
      <c r="N148" s="49"/>
      <c r="O148" s="49"/>
      <c r="P148" s="120"/>
      <c r="Q148" s="49"/>
      <c r="R148" s="119"/>
      <c r="S148" s="49"/>
      <c r="T148" s="49"/>
      <c r="U148" s="127"/>
    </row>
    <row r="149" spans="1:21" s="3" customFormat="1">
      <c r="A149" s="41">
        <v>3</v>
      </c>
      <c r="B149" s="40" t="s">
        <v>4159</v>
      </c>
      <c r="C149" s="143">
        <v>1077088.81</v>
      </c>
      <c r="D149" s="39"/>
      <c r="E149" s="39"/>
      <c r="F149" s="39"/>
      <c r="G149" s="39">
        <v>1077088.81</v>
      </c>
      <c r="H149" s="39"/>
      <c r="I149" s="39"/>
      <c r="J149" s="39"/>
      <c r="K149" s="282"/>
      <c r="L149" s="281"/>
      <c r="M149" s="39"/>
      <c r="N149" s="39"/>
      <c r="O149" s="39"/>
      <c r="P149" s="281"/>
      <c r="Q149" s="39"/>
      <c r="R149" s="40"/>
      <c r="S149" s="39"/>
      <c r="T149" s="39"/>
      <c r="U149" s="127"/>
    </row>
    <row r="150" spans="1:21">
      <c r="A150" s="118">
        <v>4</v>
      </c>
      <c r="B150" s="119" t="s">
        <v>4160</v>
      </c>
      <c r="C150" s="105">
        <v>1005696.8500000001</v>
      </c>
      <c r="D150" s="49"/>
      <c r="E150" s="49"/>
      <c r="F150" s="49"/>
      <c r="G150" s="49">
        <v>1005696.8500000001</v>
      </c>
      <c r="H150" s="49"/>
      <c r="I150" s="49"/>
      <c r="J150" s="49"/>
      <c r="K150" s="122"/>
      <c r="L150" s="120"/>
      <c r="M150" s="49"/>
      <c r="N150" s="49"/>
      <c r="O150" s="49"/>
      <c r="P150" s="120"/>
      <c r="Q150" s="49"/>
      <c r="R150" s="119"/>
      <c r="S150" s="49"/>
      <c r="T150" s="49"/>
      <c r="U150" s="127"/>
    </row>
    <row r="151" spans="1:21" s="3" customFormat="1">
      <c r="A151" s="41">
        <v>5</v>
      </c>
      <c r="B151" s="40" t="s">
        <v>4171</v>
      </c>
      <c r="C151" s="143">
        <v>1583480.9480000001</v>
      </c>
      <c r="D151" s="39">
        <v>866863.01800000004</v>
      </c>
      <c r="E151" s="39"/>
      <c r="F151" s="39"/>
      <c r="G151" s="39">
        <v>716617.93</v>
      </c>
      <c r="H151" s="39"/>
      <c r="I151" s="39"/>
      <c r="J151" s="39"/>
      <c r="K151" s="282"/>
      <c r="L151" s="281"/>
      <c r="M151" s="39"/>
      <c r="N151" s="39"/>
      <c r="O151" s="39"/>
      <c r="P151" s="281"/>
      <c r="Q151" s="39"/>
      <c r="R151" s="40"/>
      <c r="S151" s="39"/>
      <c r="T151" s="39"/>
      <c r="U151" s="127"/>
    </row>
    <row r="152" spans="1:21">
      <c r="A152" s="118">
        <v>6</v>
      </c>
      <c r="B152" s="119" t="s">
        <v>4172</v>
      </c>
      <c r="C152" s="105">
        <v>1218116.9000000001</v>
      </c>
      <c r="D152" s="49"/>
      <c r="E152" s="49"/>
      <c r="F152" s="49"/>
      <c r="G152" s="49"/>
      <c r="H152" s="49"/>
      <c r="I152" s="49"/>
      <c r="J152" s="49"/>
      <c r="K152" s="122"/>
      <c r="L152" s="120"/>
      <c r="M152" s="49">
        <v>1218116.9000000001</v>
      </c>
      <c r="N152" s="49"/>
      <c r="O152" s="49"/>
      <c r="P152" s="120"/>
      <c r="Q152" s="49"/>
      <c r="R152" s="119"/>
      <c r="S152" s="49"/>
      <c r="T152" s="49"/>
      <c r="U152" s="127"/>
    </row>
    <row r="153" spans="1:21" s="3" customFormat="1">
      <c r="A153" s="41">
        <v>7</v>
      </c>
      <c r="B153" s="40" t="s">
        <v>4173</v>
      </c>
      <c r="C153" s="143">
        <v>269343.3</v>
      </c>
      <c r="D153" s="39"/>
      <c r="E153" s="39"/>
      <c r="F153" s="39"/>
      <c r="G153" s="39"/>
      <c r="H153" s="39"/>
      <c r="I153" s="39"/>
      <c r="J153" s="39"/>
      <c r="K153" s="282"/>
      <c r="L153" s="281"/>
      <c r="M153" s="39"/>
      <c r="N153" s="39"/>
      <c r="O153" s="39">
        <v>269343.3</v>
      </c>
      <c r="P153" s="281"/>
      <c r="Q153" s="39"/>
      <c r="R153" s="40"/>
      <c r="S153" s="39"/>
      <c r="T153" s="39"/>
      <c r="U153" s="127"/>
    </row>
    <row r="154" spans="1:21">
      <c r="A154" s="118">
        <v>8</v>
      </c>
      <c r="B154" s="119" t="s">
        <v>4177</v>
      </c>
      <c r="C154" s="105">
        <v>1336788.18</v>
      </c>
      <c r="D154" s="49"/>
      <c r="E154" s="49"/>
      <c r="F154" s="49"/>
      <c r="G154" s="49"/>
      <c r="H154" s="49"/>
      <c r="I154" s="49"/>
      <c r="J154" s="49"/>
      <c r="K154" s="122"/>
      <c r="L154" s="120"/>
      <c r="M154" s="49"/>
      <c r="N154" s="49"/>
      <c r="O154" s="49">
        <v>1336788.18</v>
      </c>
      <c r="P154" s="120"/>
      <c r="Q154" s="49"/>
      <c r="R154" s="119"/>
      <c r="S154" s="49"/>
      <c r="T154" s="49"/>
      <c r="U154" s="127"/>
    </row>
    <row r="155" spans="1:21">
      <c r="A155" s="41">
        <v>9</v>
      </c>
      <c r="B155" s="40" t="s">
        <v>4175</v>
      </c>
      <c r="C155" s="143">
        <v>1263736.5</v>
      </c>
      <c r="D155" s="39"/>
      <c r="E155" s="39"/>
      <c r="F155" s="39"/>
      <c r="G155" s="39"/>
      <c r="H155" s="39"/>
      <c r="I155" s="39"/>
      <c r="J155" s="39"/>
      <c r="K155" s="282"/>
      <c r="L155" s="281"/>
      <c r="M155" s="39">
        <v>1263736.5</v>
      </c>
      <c r="N155" s="39"/>
      <c r="O155" s="39"/>
      <c r="P155" s="281"/>
      <c r="Q155" s="39"/>
      <c r="R155" s="40"/>
      <c r="S155" s="39"/>
      <c r="T155" s="39"/>
      <c r="U155" s="127"/>
    </row>
    <row r="156" spans="1:21">
      <c r="A156" s="118">
        <v>10</v>
      </c>
      <c r="B156" s="119" t="s">
        <v>4178</v>
      </c>
      <c r="C156" s="105">
        <v>1813473.868</v>
      </c>
      <c r="D156" s="49"/>
      <c r="E156" s="49"/>
      <c r="F156" s="49"/>
      <c r="G156" s="49">
        <v>645526.16599999997</v>
      </c>
      <c r="H156" s="49">
        <v>1167947.702</v>
      </c>
      <c r="I156" s="49"/>
      <c r="J156" s="49"/>
      <c r="K156" s="122"/>
      <c r="L156" s="120"/>
      <c r="M156" s="49"/>
      <c r="N156" s="49"/>
      <c r="O156" s="49"/>
      <c r="P156" s="120"/>
      <c r="Q156" s="49"/>
      <c r="R156" s="119"/>
      <c r="S156" s="49"/>
      <c r="T156" s="49"/>
      <c r="U156" s="127"/>
    </row>
    <row r="157" spans="1:21">
      <c r="A157" s="41">
        <v>11</v>
      </c>
      <c r="B157" s="40" t="s">
        <v>4179</v>
      </c>
      <c r="C157" s="143">
        <v>3567610.9949999996</v>
      </c>
      <c r="D157" s="39"/>
      <c r="E157" s="39">
        <v>3567610.9949999996</v>
      </c>
      <c r="F157" s="39"/>
      <c r="G157" s="39"/>
      <c r="H157" s="39"/>
      <c r="I157" s="39"/>
      <c r="J157" s="39"/>
      <c r="K157" s="282"/>
      <c r="L157" s="281"/>
      <c r="M157" s="39"/>
      <c r="N157" s="39"/>
      <c r="O157" s="39"/>
      <c r="P157" s="281"/>
      <c r="Q157" s="39"/>
      <c r="R157" s="40"/>
      <c r="S157" s="39"/>
      <c r="T157" s="39"/>
      <c r="U157" s="127"/>
    </row>
    <row r="158" spans="1:21">
      <c r="A158" s="118">
        <v>12</v>
      </c>
      <c r="B158" s="119" t="s">
        <v>4180</v>
      </c>
      <c r="C158" s="105">
        <v>1240224.0619999999</v>
      </c>
      <c r="D158" s="49">
        <v>1240224.0619999999</v>
      </c>
      <c r="E158" s="49"/>
      <c r="F158" s="49"/>
      <c r="G158" s="49"/>
      <c r="H158" s="49"/>
      <c r="I158" s="49"/>
      <c r="J158" s="49"/>
      <c r="K158" s="122"/>
      <c r="L158" s="120"/>
      <c r="M158" s="49"/>
      <c r="N158" s="49"/>
      <c r="O158" s="49"/>
      <c r="P158" s="120"/>
      <c r="Q158" s="49"/>
      <c r="R158" s="119"/>
      <c r="S158" s="49"/>
      <c r="T158" s="49"/>
      <c r="U158" s="127"/>
    </row>
    <row r="159" spans="1:21">
      <c r="A159" s="41">
        <v>13</v>
      </c>
      <c r="B159" s="40" t="s">
        <v>4190</v>
      </c>
      <c r="C159" s="143">
        <v>1383322.8419999999</v>
      </c>
      <c r="D159" s="39"/>
      <c r="E159" s="39"/>
      <c r="F159" s="39"/>
      <c r="G159" s="39"/>
      <c r="H159" s="39"/>
      <c r="I159" s="39">
        <v>1383322.8419999999</v>
      </c>
      <c r="J159" s="39"/>
      <c r="K159" s="282"/>
      <c r="L159" s="281"/>
      <c r="M159" s="39"/>
      <c r="N159" s="39"/>
      <c r="O159" s="39"/>
      <c r="P159" s="281"/>
      <c r="Q159" s="39"/>
      <c r="R159" s="40"/>
      <c r="S159" s="39"/>
      <c r="T159" s="39"/>
      <c r="U159" s="127"/>
    </row>
    <row r="160" spans="1:21" s="3" customFormat="1">
      <c r="A160" s="118">
        <v>14</v>
      </c>
      <c r="B160" s="119" t="s">
        <v>4191</v>
      </c>
      <c r="C160" s="105">
        <v>15027177.24</v>
      </c>
      <c r="D160" s="49"/>
      <c r="E160" s="49"/>
      <c r="F160" s="49"/>
      <c r="G160" s="49"/>
      <c r="H160" s="49"/>
      <c r="I160" s="49"/>
      <c r="J160" s="49"/>
      <c r="K160" s="122"/>
      <c r="L160" s="120"/>
      <c r="M160" s="49">
        <v>15027177.24</v>
      </c>
      <c r="N160" s="49"/>
      <c r="O160" s="49"/>
      <c r="P160" s="120"/>
      <c r="Q160" s="49"/>
      <c r="R160" s="119"/>
      <c r="S160" s="49"/>
      <c r="T160" s="49"/>
      <c r="U160" s="127"/>
    </row>
    <row r="161" spans="1:21">
      <c r="A161" s="41">
        <v>15</v>
      </c>
      <c r="B161" s="40" t="s">
        <v>4192</v>
      </c>
      <c r="C161" s="143">
        <v>303193.00399999996</v>
      </c>
      <c r="D161" s="39"/>
      <c r="E161" s="39"/>
      <c r="F161" s="39"/>
      <c r="G161" s="39"/>
      <c r="H161" s="39"/>
      <c r="I161" s="39">
        <v>303193.00399999996</v>
      </c>
      <c r="J161" s="39"/>
      <c r="K161" s="282"/>
      <c r="L161" s="281"/>
      <c r="M161" s="39"/>
      <c r="N161" s="39"/>
      <c r="O161" s="39"/>
      <c r="P161" s="281"/>
      <c r="Q161" s="39"/>
      <c r="R161" s="40"/>
      <c r="S161" s="39"/>
      <c r="T161" s="39"/>
      <c r="U161" s="127"/>
    </row>
    <row r="162" spans="1:21" s="3" customFormat="1">
      <c r="A162" s="118">
        <v>16</v>
      </c>
      <c r="B162" s="119" t="s">
        <v>4193</v>
      </c>
      <c r="C162" s="105">
        <v>9782909.7699999996</v>
      </c>
      <c r="D162" s="49"/>
      <c r="E162" s="49"/>
      <c r="F162" s="49"/>
      <c r="G162" s="49">
        <v>2276772.83</v>
      </c>
      <c r="H162" s="49"/>
      <c r="I162" s="49"/>
      <c r="J162" s="49">
        <v>7506136.9399999995</v>
      </c>
      <c r="K162" s="122"/>
      <c r="L162" s="120"/>
      <c r="M162" s="49"/>
      <c r="N162" s="49"/>
      <c r="O162" s="49"/>
      <c r="P162" s="120"/>
      <c r="Q162" s="49"/>
      <c r="R162" s="119"/>
      <c r="S162" s="49"/>
      <c r="T162" s="49"/>
      <c r="U162" s="127"/>
    </row>
    <row r="163" spans="1:21" s="3" customFormat="1">
      <c r="A163" s="41">
        <v>17</v>
      </c>
      <c r="B163" s="40" t="s">
        <v>4194</v>
      </c>
      <c r="C163" s="143">
        <v>5537095.4670000002</v>
      </c>
      <c r="D163" s="39"/>
      <c r="E163" s="39"/>
      <c r="F163" s="39"/>
      <c r="G163" s="39">
        <v>1639511.8100000003</v>
      </c>
      <c r="H163" s="39">
        <v>3099489.2600000002</v>
      </c>
      <c r="I163" s="39"/>
      <c r="J163" s="39"/>
      <c r="K163" s="282"/>
      <c r="L163" s="281"/>
      <c r="M163" s="39"/>
      <c r="N163" s="39">
        <v>798094.397</v>
      </c>
      <c r="O163" s="39"/>
      <c r="P163" s="281"/>
      <c r="Q163" s="39"/>
      <c r="R163" s="40"/>
      <c r="S163" s="39"/>
      <c r="T163" s="39"/>
      <c r="U163" s="127"/>
    </row>
    <row r="164" spans="1:21" s="3" customFormat="1">
      <c r="A164" s="118">
        <v>18</v>
      </c>
      <c r="B164" s="119" t="s">
        <v>4195</v>
      </c>
      <c r="C164" s="105">
        <v>7287463.3499999996</v>
      </c>
      <c r="D164" s="49"/>
      <c r="E164" s="49"/>
      <c r="F164" s="49"/>
      <c r="G164" s="49">
        <v>1177804.79</v>
      </c>
      <c r="H164" s="49">
        <v>2226634.3400000003</v>
      </c>
      <c r="I164" s="49"/>
      <c r="J164" s="49">
        <v>3883024.2199999997</v>
      </c>
      <c r="K164" s="122"/>
      <c r="L164" s="120"/>
      <c r="M164" s="49"/>
      <c r="N164" s="49"/>
      <c r="O164" s="49"/>
      <c r="P164" s="120"/>
      <c r="Q164" s="49"/>
      <c r="R164" s="119"/>
      <c r="S164" s="49"/>
      <c r="T164" s="49"/>
      <c r="U164" s="127"/>
    </row>
    <row r="165" spans="1:21">
      <c r="A165" s="41">
        <v>19</v>
      </c>
      <c r="B165" s="40" t="s">
        <v>4196</v>
      </c>
      <c r="C165" s="143">
        <v>17424009.100000001</v>
      </c>
      <c r="D165" s="39"/>
      <c r="E165" s="39">
        <v>4484604.54</v>
      </c>
      <c r="F165" s="39"/>
      <c r="G165" s="39"/>
      <c r="H165" s="39"/>
      <c r="I165" s="39"/>
      <c r="J165" s="39"/>
      <c r="K165" s="282"/>
      <c r="L165" s="281"/>
      <c r="M165" s="39"/>
      <c r="N165" s="39">
        <v>12939404.560000001</v>
      </c>
      <c r="O165" s="39"/>
      <c r="P165" s="281"/>
      <c r="Q165" s="39"/>
      <c r="R165" s="40"/>
      <c r="S165" s="39"/>
      <c r="T165" s="39"/>
      <c r="U165" s="127"/>
    </row>
    <row r="166" spans="1:21">
      <c r="A166" s="118">
        <v>20</v>
      </c>
      <c r="B166" s="119" t="s">
        <v>4198</v>
      </c>
      <c r="C166" s="105">
        <v>9005282.2799999993</v>
      </c>
      <c r="D166" s="49"/>
      <c r="E166" s="49"/>
      <c r="F166" s="49"/>
      <c r="G166" s="49"/>
      <c r="H166" s="49"/>
      <c r="I166" s="49"/>
      <c r="J166" s="49"/>
      <c r="K166" s="122"/>
      <c r="L166" s="120"/>
      <c r="M166" s="49">
        <v>9005282.2799999993</v>
      </c>
      <c r="N166" s="49"/>
      <c r="O166" s="49"/>
      <c r="P166" s="120"/>
      <c r="Q166" s="49"/>
      <c r="R166" s="119"/>
      <c r="S166" s="49"/>
      <c r="T166" s="49"/>
      <c r="U166" s="127"/>
    </row>
    <row r="167" spans="1:21">
      <c r="A167" s="41">
        <v>21</v>
      </c>
      <c r="B167" s="40" t="s">
        <v>4200</v>
      </c>
      <c r="C167" s="143">
        <v>1272510.7080000001</v>
      </c>
      <c r="D167" s="39">
        <v>1272510.7080000001</v>
      </c>
      <c r="E167" s="39"/>
      <c r="F167" s="39"/>
      <c r="G167" s="39"/>
      <c r="H167" s="39"/>
      <c r="I167" s="39"/>
      <c r="J167" s="39"/>
      <c r="K167" s="282"/>
      <c r="L167" s="281"/>
      <c r="M167" s="39"/>
      <c r="N167" s="39"/>
      <c r="O167" s="39"/>
      <c r="P167" s="281"/>
      <c r="Q167" s="39"/>
      <c r="R167" s="40"/>
      <c r="S167" s="39"/>
      <c r="T167" s="39"/>
      <c r="U167" s="127"/>
    </row>
    <row r="168" spans="1:21">
      <c r="A168" s="118">
        <v>22</v>
      </c>
      <c r="B168" s="119" t="s">
        <v>4201</v>
      </c>
      <c r="C168" s="105">
        <v>4436801.4749999996</v>
      </c>
      <c r="D168" s="49">
        <v>583048.97499999998</v>
      </c>
      <c r="E168" s="49"/>
      <c r="F168" s="49"/>
      <c r="G168" s="49"/>
      <c r="H168" s="49"/>
      <c r="I168" s="49"/>
      <c r="J168" s="49"/>
      <c r="K168" s="122"/>
      <c r="L168" s="120"/>
      <c r="M168" s="49">
        <v>3853752.5</v>
      </c>
      <c r="N168" s="49"/>
      <c r="O168" s="49"/>
      <c r="P168" s="120"/>
      <c r="Q168" s="49"/>
      <c r="R168" s="119"/>
      <c r="S168" s="49"/>
      <c r="T168" s="49"/>
      <c r="U168" s="127"/>
    </row>
    <row r="169" spans="1:21">
      <c r="A169" s="41">
        <v>23</v>
      </c>
      <c r="B169" s="40" t="s">
        <v>4206</v>
      </c>
      <c r="C169" s="143">
        <v>13444398</v>
      </c>
      <c r="D169" s="281"/>
      <c r="E169" s="281"/>
      <c r="F169" s="281"/>
      <c r="G169" s="281"/>
      <c r="H169" s="281"/>
      <c r="I169" s="281"/>
      <c r="J169" s="281"/>
      <c r="K169" s="11">
        <v>6</v>
      </c>
      <c r="L169" s="39">
        <v>13444398</v>
      </c>
      <c r="M169" s="281"/>
      <c r="N169" s="281"/>
      <c r="O169" s="281"/>
      <c r="P169" s="281"/>
      <c r="Q169" s="281"/>
      <c r="R169" s="40"/>
      <c r="S169" s="39"/>
      <c r="T169" s="39"/>
      <c r="U169" s="127"/>
    </row>
    <row r="170" spans="1:21">
      <c r="A170" s="118">
        <v>24</v>
      </c>
      <c r="B170" s="119" t="s">
        <v>4225</v>
      </c>
      <c r="C170" s="105">
        <v>15517748.088</v>
      </c>
      <c r="D170" s="49"/>
      <c r="E170" s="49"/>
      <c r="F170" s="49"/>
      <c r="G170" s="49"/>
      <c r="H170" s="49"/>
      <c r="I170" s="49"/>
      <c r="J170" s="49"/>
      <c r="K170" s="122"/>
      <c r="L170" s="120"/>
      <c r="M170" s="49">
        <v>15517748.088</v>
      </c>
      <c r="N170" s="49"/>
      <c r="O170" s="49"/>
      <c r="P170" s="120"/>
      <c r="Q170" s="49"/>
      <c r="R170" s="119"/>
      <c r="S170" s="49"/>
      <c r="T170" s="49"/>
      <c r="U170" s="127"/>
    </row>
    <row r="171" spans="1:21">
      <c r="A171" s="41">
        <v>25</v>
      </c>
      <c r="B171" s="40" t="s">
        <v>4659</v>
      </c>
      <c r="C171" s="143">
        <v>5088978.3600000003</v>
      </c>
      <c r="D171" s="281"/>
      <c r="E171" s="281"/>
      <c r="F171" s="281"/>
      <c r="G171" s="281"/>
      <c r="H171" s="281"/>
      <c r="I171" s="281"/>
      <c r="J171" s="281"/>
      <c r="K171" s="282"/>
      <c r="L171" s="281"/>
      <c r="M171" s="39">
        <v>5088978.3600000003</v>
      </c>
      <c r="N171" s="281"/>
      <c r="O171" s="281"/>
      <c r="P171" s="281"/>
      <c r="Q171" s="281"/>
      <c r="R171" s="40"/>
      <c r="S171" s="39"/>
      <c r="T171" s="39"/>
      <c r="U171" s="127"/>
    </row>
    <row r="172" spans="1:21">
      <c r="A172" s="118">
        <v>26</v>
      </c>
      <c r="B172" s="119" t="s">
        <v>4646</v>
      </c>
      <c r="C172" s="105">
        <v>1964912.7000000002</v>
      </c>
      <c r="D172" s="49"/>
      <c r="E172" s="49"/>
      <c r="F172" s="49"/>
      <c r="G172" s="49">
        <v>679784.10000000009</v>
      </c>
      <c r="H172" s="49">
        <v>1285128.6000000001</v>
      </c>
      <c r="I172" s="49"/>
      <c r="J172" s="49"/>
      <c r="K172" s="121"/>
      <c r="L172" s="49"/>
      <c r="M172" s="49"/>
      <c r="N172" s="49"/>
      <c r="O172" s="49"/>
      <c r="P172" s="49"/>
      <c r="Q172" s="49"/>
      <c r="R172" s="119"/>
      <c r="S172" s="49"/>
      <c r="T172" s="49"/>
      <c r="U172" s="127"/>
    </row>
    <row r="173" spans="1:21" ht="15.75">
      <c r="A173" s="50"/>
      <c r="B173" s="95" t="s">
        <v>4696</v>
      </c>
      <c r="C173" s="107">
        <f>SUM(C174:C201)</f>
        <v>129948401.70040001</v>
      </c>
      <c r="D173" s="107">
        <f t="shared" ref="D173:T173" si="13">SUM(D174:D201)</f>
        <v>4099623.1880000001</v>
      </c>
      <c r="E173" s="107">
        <f>SUM(E174:E201)</f>
        <v>27182296.400999997</v>
      </c>
      <c r="F173" s="107">
        <f t="shared" si="13"/>
        <v>0</v>
      </c>
      <c r="G173" s="107">
        <f t="shared" si="13"/>
        <v>4250672.0310000004</v>
      </c>
      <c r="H173" s="107">
        <f t="shared" si="13"/>
        <v>6990683.9830000009</v>
      </c>
      <c r="I173" s="107">
        <f t="shared" si="13"/>
        <v>6537486.3171999995</v>
      </c>
      <c r="J173" s="107">
        <f t="shared" si="13"/>
        <v>0</v>
      </c>
      <c r="K173" s="107">
        <f t="shared" si="13"/>
        <v>0</v>
      </c>
      <c r="L173" s="107">
        <f t="shared" si="13"/>
        <v>0</v>
      </c>
      <c r="M173" s="107">
        <f t="shared" si="13"/>
        <v>67538025.881999999</v>
      </c>
      <c r="N173" s="107">
        <f t="shared" si="13"/>
        <v>8980471.0800000001</v>
      </c>
      <c r="O173" s="107">
        <f t="shared" si="13"/>
        <v>4369142.8181999996</v>
      </c>
      <c r="P173" s="107">
        <f t="shared" si="13"/>
        <v>0</v>
      </c>
      <c r="Q173" s="107">
        <f t="shared" si="13"/>
        <v>0</v>
      </c>
      <c r="R173" s="107">
        <f t="shared" si="13"/>
        <v>0</v>
      </c>
      <c r="S173" s="107">
        <f t="shared" si="13"/>
        <v>0</v>
      </c>
      <c r="T173" s="107">
        <f t="shared" si="13"/>
        <v>0</v>
      </c>
      <c r="U173" s="127"/>
    </row>
    <row r="174" spans="1:21">
      <c r="A174" s="118">
        <v>1</v>
      </c>
      <c r="B174" s="119" t="s">
        <v>2902</v>
      </c>
      <c r="C174" s="105">
        <v>1771438.5</v>
      </c>
      <c r="D174" s="49"/>
      <c r="E174" s="49"/>
      <c r="F174" s="49"/>
      <c r="G174" s="49"/>
      <c r="H174" s="49"/>
      <c r="I174" s="49"/>
      <c r="J174" s="49"/>
      <c r="K174" s="121"/>
      <c r="L174" s="49"/>
      <c r="M174" s="49">
        <v>1771438.5</v>
      </c>
      <c r="N174" s="49"/>
      <c r="O174" s="49"/>
      <c r="P174" s="49"/>
      <c r="Q174" s="49"/>
      <c r="R174" s="49"/>
      <c r="S174" s="49"/>
      <c r="T174" s="49"/>
      <c r="U174" s="127"/>
    </row>
    <row r="175" spans="1:21" s="3" customFormat="1">
      <c r="A175" s="41">
        <v>2</v>
      </c>
      <c r="B175" s="40" t="s">
        <v>2903</v>
      </c>
      <c r="C175" s="143">
        <v>682255.06400000001</v>
      </c>
      <c r="D175" s="39"/>
      <c r="E175" s="39"/>
      <c r="F175" s="39"/>
      <c r="G175" s="39">
        <v>242856.26799999998</v>
      </c>
      <c r="H175" s="39">
        <v>439398.79599999997</v>
      </c>
      <c r="I175" s="39"/>
      <c r="J175" s="39"/>
      <c r="K175" s="11"/>
      <c r="L175" s="39"/>
      <c r="M175" s="39"/>
      <c r="N175" s="39"/>
      <c r="O175" s="39"/>
      <c r="P175" s="39"/>
      <c r="Q175" s="39"/>
      <c r="R175" s="39"/>
      <c r="S175" s="39"/>
      <c r="T175" s="39"/>
      <c r="U175" s="127"/>
    </row>
    <row r="176" spans="1:21" s="3" customFormat="1">
      <c r="A176" s="118">
        <v>3</v>
      </c>
      <c r="B176" s="119" t="s">
        <v>3543</v>
      </c>
      <c r="C176" s="105">
        <v>13774819.264</v>
      </c>
      <c r="D176" s="49">
        <v>1411331.4880000001</v>
      </c>
      <c r="E176" s="120"/>
      <c r="F176" s="120"/>
      <c r="G176" s="120"/>
      <c r="H176" s="120"/>
      <c r="I176" s="120"/>
      <c r="J176" s="120"/>
      <c r="K176" s="121"/>
      <c r="L176" s="49"/>
      <c r="M176" s="49">
        <v>12363487.776000001</v>
      </c>
      <c r="N176" s="49"/>
      <c r="O176" s="49"/>
      <c r="P176" s="49"/>
      <c r="Q176" s="49"/>
      <c r="R176" s="121"/>
      <c r="S176" s="49"/>
      <c r="T176" s="49"/>
      <c r="U176" s="127"/>
    </row>
    <row r="177" spans="1:21" s="3" customFormat="1">
      <c r="A177" s="41">
        <v>4</v>
      </c>
      <c r="B177" s="40" t="s">
        <v>2910</v>
      </c>
      <c r="C177" s="143">
        <v>1867092.5</v>
      </c>
      <c r="D177" s="39"/>
      <c r="E177" s="39"/>
      <c r="F177" s="39"/>
      <c r="G177" s="39"/>
      <c r="H177" s="39"/>
      <c r="I177" s="39"/>
      <c r="J177" s="39"/>
      <c r="K177" s="11"/>
      <c r="L177" s="39"/>
      <c r="M177" s="39">
        <v>1867092.5</v>
      </c>
      <c r="N177" s="39"/>
      <c r="O177" s="39"/>
      <c r="P177" s="39"/>
      <c r="Q177" s="39"/>
      <c r="R177" s="39"/>
      <c r="S177" s="39"/>
      <c r="T177" s="285"/>
      <c r="U177" s="127"/>
    </row>
    <row r="178" spans="1:21" s="3" customFormat="1">
      <c r="A178" s="118">
        <v>5</v>
      </c>
      <c r="B178" s="119" t="s">
        <v>3544</v>
      </c>
      <c r="C178" s="105">
        <v>8871960.006000001</v>
      </c>
      <c r="D178" s="120"/>
      <c r="E178" s="120"/>
      <c r="F178" s="120"/>
      <c r="G178" s="120"/>
      <c r="H178" s="120"/>
      <c r="I178" s="120"/>
      <c r="J178" s="286"/>
      <c r="K178" s="142"/>
      <c r="L178" s="141"/>
      <c r="M178" s="141">
        <v>8871960.006000001</v>
      </c>
      <c r="N178" s="49"/>
      <c r="O178" s="49"/>
      <c r="P178" s="49"/>
      <c r="Q178" s="49"/>
      <c r="R178" s="121"/>
      <c r="S178" s="49"/>
      <c r="T178" s="49"/>
      <c r="U178" s="127"/>
    </row>
    <row r="179" spans="1:21" s="3" customFormat="1">
      <c r="A179" s="41">
        <v>6</v>
      </c>
      <c r="B179" s="40" t="s">
        <v>2912</v>
      </c>
      <c r="C179" s="143">
        <v>9457605.1140000001</v>
      </c>
      <c r="D179" s="39"/>
      <c r="E179" s="39">
        <v>5509509.9539999999</v>
      </c>
      <c r="F179" s="39"/>
      <c r="G179" s="39"/>
      <c r="H179" s="39"/>
      <c r="I179" s="39"/>
      <c r="J179" s="39"/>
      <c r="K179" s="11"/>
      <c r="L179" s="39"/>
      <c r="M179" s="39">
        <v>3948095.1600000006</v>
      </c>
      <c r="N179" s="39"/>
      <c r="O179" s="39"/>
      <c r="P179" s="39"/>
      <c r="Q179" s="39"/>
      <c r="R179" s="39"/>
      <c r="S179" s="296"/>
      <c r="T179" s="285"/>
      <c r="U179" s="127"/>
    </row>
    <row r="180" spans="1:21" s="3" customFormat="1">
      <c r="A180" s="118">
        <v>7</v>
      </c>
      <c r="B180" s="119" t="s">
        <v>2911</v>
      </c>
      <c r="C180" s="105">
        <v>3158087.6660000002</v>
      </c>
      <c r="D180" s="49"/>
      <c r="E180" s="49"/>
      <c r="F180" s="49"/>
      <c r="G180" s="49">
        <v>699364.09100000001</v>
      </c>
      <c r="H180" s="49">
        <v>1265356.4270000001</v>
      </c>
      <c r="I180" s="49">
        <v>1193367.1479999998</v>
      </c>
      <c r="J180" s="49"/>
      <c r="K180" s="121"/>
      <c r="L180" s="49"/>
      <c r="M180" s="49"/>
      <c r="N180" s="49"/>
      <c r="O180" s="49"/>
      <c r="P180" s="49"/>
      <c r="Q180" s="49"/>
      <c r="R180" s="49"/>
      <c r="S180" s="49"/>
      <c r="T180" s="297"/>
      <c r="U180" s="127"/>
    </row>
    <row r="181" spans="1:21" s="3" customFormat="1">
      <c r="A181" s="41">
        <v>8</v>
      </c>
      <c r="B181" s="40" t="s">
        <v>2914</v>
      </c>
      <c r="C181" s="143">
        <v>515587.84299999999</v>
      </c>
      <c r="D181" s="39">
        <v>515587.84299999999</v>
      </c>
      <c r="E181" s="39"/>
      <c r="F181" s="39"/>
      <c r="G181" s="39"/>
      <c r="H181" s="39"/>
      <c r="I181" s="39"/>
      <c r="J181" s="39"/>
      <c r="K181" s="11"/>
      <c r="L181" s="39"/>
      <c r="M181" s="39"/>
      <c r="N181" s="39"/>
      <c r="O181" s="39"/>
      <c r="P181" s="39"/>
      <c r="Q181" s="39"/>
      <c r="R181" s="39"/>
      <c r="S181" s="39"/>
      <c r="T181" s="285"/>
      <c r="U181" s="127"/>
    </row>
    <row r="182" spans="1:21" s="3" customFormat="1">
      <c r="A182" s="118">
        <v>9</v>
      </c>
      <c r="B182" s="119" t="s">
        <v>2915</v>
      </c>
      <c r="C182" s="105">
        <v>5578525.4400000004</v>
      </c>
      <c r="D182" s="49"/>
      <c r="E182" s="49"/>
      <c r="F182" s="49"/>
      <c r="G182" s="49"/>
      <c r="H182" s="49"/>
      <c r="I182" s="49"/>
      <c r="J182" s="49"/>
      <c r="K182" s="121"/>
      <c r="L182" s="49"/>
      <c r="M182" s="49">
        <v>5578525.4400000004</v>
      </c>
      <c r="N182" s="49"/>
      <c r="O182" s="49"/>
      <c r="P182" s="49"/>
      <c r="Q182" s="49"/>
      <c r="R182" s="49"/>
      <c r="S182" s="49"/>
      <c r="T182" s="297"/>
      <c r="U182" s="127"/>
    </row>
    <row r="183" spans="1:21" s="3" customFormat="1">
      <c r="A183" s="41">
        <v>10</v>
      </c>
      <c r="B183" s="40" t="s">
        <v>2916</v>
      </c>
      <c r="C183" s="143">
        <v>8955998.8829999994</v>
      </c>
      <c r="D183" s="39"/>
      <c r="E183" s="39">
        <v>8955998.8829999994</v>
      </c>
      <c r="F183" s="39"/>
      <c r="G183" s="39"/>
      <c r="H183" s="39"/>
      <c r="I183" s="39"/>
      <c r="J183" s="39"/>
      <c r="K183" s="11"/>
      <c r="L183" s="39"/>
      <c r="M183" s="39"/>
      <c r="N183" s="39"/>
      <c r="O183" s="39"/>
      <c r="P183" s="39"/>
      <c r="Q183" s="39"/>
      <c r="R183" s="39"/>
      <c r="S183" s="39"/>
      <c r="T183" s="285"/>
      <c r="U183" s="127"/>
    </row>
    <row r="184" spans="1:21" s="3" customFormat="1">
      <c r="A184" s="118">
        <v>11</v>
      </c>
      <c r="B184" s="119" t="s">
        <v>4615</v>
      </c>
      <c r="C184" s="105">
        <v>20165934.818</v>
      </c>
      <c r="D184" s="120"/>
      <c r="E184" s="120"/>
      <c r="F184" s="120"/>
      <c r="G184" s="120"/>
      <c r="H184" s="120"/>
      <c r="I184" s="120"/>
      <c r="J184" s="286"/>
      <c r="K184" s="142"/>
      <c r="L184" s="141"/>
      <c r="M184" s="141">
        <v>13510679.436000001</v>
      </c>
      <c r="N184" s="49">
        <v>6655255.3820000002</v>
      </c>
      <c r="O184" s="120"/>
      <c r="P184" s="49"/>
      <c r="Q184" s="49"/>
      <c r="R184" s="121"/>
      <c r="S184" s="49"/>
      <c r="T184" s="49"/>
      <c r="U184" s="127"/>
    </row>
    <row r="185" spans="1:21" s="3" customFormat="1">
      <c r="A185" s="41">
        <v>12</v>
      </c>
      <c r="B185" s="40" t="s">
        <v>2918</v>
      </c>
      <c r="C185" s="143">
        <v>3555601.4880000004</v>
      </c>
      <c r="D185" s="39"/>
      <c r="E185" s="39"/>
      <c r="F185" s="39"/>
      <c r="G185" s="39">
        <v>828614.88000000012</v>
      </c>
      <c r="H185" s="39">
        <v>1566492.4800000002</v>
      </c>
      <c r="I185" s="39">
        <v>1160494.128</v>
      </c>
      <c r="J185" s="39"/>
      <c r="K185" s="11"/>
      <c r="L185" s="39"/>
      <c r="M185" s="39"/>
      <c r="N185" s="39"/>
      <c r="O185" s="39"/>
      <c r="P185" s="39"/>
      <c r="Q185" s="39"/>
      <c r="R185" s="39"/>
      <c r="S185" s="39"/>
      <c r="T185" s="285"/>
      <c r="U185" s="127"/>
    </row>
    <row r="186" spans="1:21" s="3" customFormat="1">
      <c r="A186" s="118">
        <v>13</v>
      </c>
      <c r="B186" s="119" t="s">
        <v>2920</v>
      </c>
      <c r="C186" s="105">
        <v>1779164.4000000001</v>
      </c>
      <c r="D186" s="49"/>
      <c r="E186" s="49"/>
      <c r="F186" s="49"/>
      <c r="G186" s="49"/>
      <c r="H186" s="49"/>
      <c r="I186" s="49"/>
      <c r="J186" s="49"/>
      <c r="K186" s="121"/>
      <c r="L186" s="49"/>
      <c r="M186" s="49">
        <v>1779164.4000000001</v>
      </c>
      <c r="N186" s="49"/>
      <c r="O186" s="49"/>
      <c r="P186" s="49"/>
      <c r="Q186" s="49"/>
      <c r="R186" s="49"/>
      <c r="S186" s="49"/>
      <c r="T186" s="49"/>
      <c r="U186" s="127"/>
    </row>
    <row r="187" spans="1:21" s="3" customFormat="1">
      <c r="A187" s="41">
        <v>14</v>
      </c>
      <c r="B187" s="40" t="s">
        <v>2921</v>
      </c>
      <c r="C187" s="143">
        <v>10523208.617999999</v>
      </c>
      <c r="D187" s="39"/>
      <c r="E187" s="39">
        <v>10523208.617999999</v>
      </c>
      <c r="F187" s="39"/>
      <c r="G187" s="39"/>
      <c r="H187" s="39"/>
      <c r="I187" s="39"/>
      <c r="J187" s="39"/>
      <c r="K187" s="11"/>
      <c r="L187" s="39"/>
      <c r="M187" s="39"/>
      <c r="N187" s="39"/>
      <c r="O187" s="39"/>
      <c r="P187" s="39"/>
      <c r="Q187" s="39"/>
      <c r="R187" s="39"/>
      <c r="S187" s="39"/>
      <c r="T187" s="39"/>
      <c r="U187" s="127"/>
    </row>
    <row r="188" spans="1:21" s="3" customFormat="1" ht="15.75" customHeight="1">
      <c r="A188" s="41">
        <v>15</v>
      </c>
      <c r="B188" s="40" t="s">
        <v>2923</v>
      </c>
      <c r="C188" s="143">
        <v>2193578.9459999995</v>
      </c>
      <c r="D188" s="39"/>
      <c r="E188" s="39">
        <v>2193578.9459999995</v>
      </c>
      <c r="F188" s="39"/>
      <c r="G188" s="39"/>
      <c r="H188" s="39"/>
      <c r="I188" s="39"/>
      <c r="J188" s="39"/>
      <c r="K188" s="11"/>
      <c r="L188" s="39"/>
      <c r="M188" s="39"/>
      <c r="N188" s="39"/>
      <c r="O188" s="39"/>
      <c r="P188" s="39"/>
      <c r="Q188" s="39"/>
      <c r="R188" s="39"/>
      <c r="S188" s="39"/>
      <c r="T188" s="39"/>
      <c r="U188" s="127"/>
    </row>
    <row r="189" spans="1:21" s="3" customFormat="1">
      <c r="A189" s="41">
        <v>16</v>
      </c>
      <c r="B189" s="40" t="s">
        <v>2922</v>
      </c>
      <c r="C189" s="143">
        <v>3947480.4600000004</v>
      </c>
      <c r="D189" s="39"/>
      <c r="E189" s="39"/>
      <c r="F189" s="39"/>
      <c r="G189" s="39"/>
      <c r="H189" s="39"/>
      <c r="I189" s="39"/>
      <c r="J189" s="39"/>
      <c r="K189" s="11"/>
      <c r="L189" s="39"/>
      <c r="M189" s="39">
        <v>3947480.4600000004</v>
      </c>
      <c r="N189" s="39"/>
      <c r="O189" s="39"/>
      <c r="P189" s="39"/>
      <c r="Q189" s="39"/>
      <c r="R189" s="39"/>
      <c r="S189" s="39"/>
      <c r="T189" s="39"/>
      <c r="U189" s="127"/>
    </row>
    <row r="190" spans="1:21" s="3" customFormat="1">
      <c r="A190" s="41">
        <v>17</v>
      </c>
      <c r="B190" s="40" t="s">
        <v>3568</v>
      </c>
      <c r="C190" s="143">
        <v>1287257.9580000001</v>
      </c>
      <c r="D190" s="39">
        <v>1287257.9580000001</v>
      </c>
      <c r="E190" s="39"/>
      <c r="F190" s="39"/>
      <c r="G190" s="39"/>
      <c r="H190" s="39"/>
      <c r="I190" s="39"/>
      <c r="J190" s="39"/>
      <c r="K190" s="11"/>
      <c r="L190" s="39"/>
      <c r="M190" s="39"/>
      <c r="N190" s="39"/>
      <c r="O190" s="39"/>
      <c r="P190" s="39"/>
      <c r="Q190" s="39"/>
      <c r="R190" s="39"/>
      <c r="S190" s="39"/>
      <c r="T190" s="39"/>
      <c r="U190" s="127"/>
    </row>
    <row r="191" spans="1:21" s="3" customFormat="1">
      <c r="A191" s="41">
        <v>18</v>
      </c>
      <c r="B191" s="40" t="s">
        <v>3259</v>
      </c>
      <c r="C191" s="143">
        <v>2516307.1024000002</v>
      </c>
      <c r="D191" s="39"/>
      <c r="E191" s="39"/>
      <c r="F191" s="39"/>
      <c r="G191" s="39">
        <v>512396.61200000002</v>
      </c>
      <c r="H191" s="39"/>
      <c r="I191" s="39">
        <v>717623.19719999994</v>
      </c>
      <c r="J191" s="39"/>
      <c r="K191" s="11"/>
      <c r="L191" s="39"/>
      <c r="M191" s="39"/>
      <c r="N191" s="39"/>
      <c r="O191" s="39">
        <v>1286287.2932</v>
      </c>
      <c r="P191" s="39"/>
      <c r="Q191" s="39"/>
      <c r="R191" s="39"/>
      <c r="S191" s="39"/>
      <c r="T191" s="39"/>
      <c r="U191" s="127"/>
    </row>
    <row r="192" spans="1:21" s="3" customFormat="1">
      <c r="A192" s="118">
        <v>19</v>
      </c>
      <c r="B192" s="119" t="s">
        <v>2924</v>
      </c>
      <c r="C192" s="105">
        <v>8702660.8760000002</v>
      </c>
      <c r="D192" s="49">
        <v>538844.85199999996</v>
      </c>
      <c r="E192" s="49"/>
      <c r="F192" s="49"/>
      <c r="G192" s="49"/>
      <c r="H192" s="49"/>
      <c r="I192" s="49"/>
      <c r="J192" s="49"/>
      <c r="K192" s="121"/>
      <c r="L192" s="49"/>
      <c r="M192" s="49">
        <v>4720366.4040000001</v>
      </c>
      <c r="N192" s="49">
        <v>2325215.6979999999</v>
      </c>
      <c r="O192" s="49">
        <v>1118233.922</v>
      </c>
      <c r="P192" s="49"/>
      <c r="Q192" s="49"/>
      <c r="R192" s="49"/>
      <c r="S192" s="49"/>
      <c r="T192" s="49"/>
      <c r="U192" s="127"/>
    </row>
    <row r="193" spans="1:21" s="3" customFormat="1">
      <c r="A193" s="41">
        <v>20</v>
      </c>
      <c r="B193" s="40" t="s">
        <v>2926</v>
      </c>
      <c r="C193" s="143">
        <v>3725374.2050000001</v>
      </c>
      <c r="D193" s="39"/>
      <c r="E193" s="39"/>
      <c r="F193" s="39"/>
      <c r="G193" s="39">
        <v>868179.55</v>
      </c>
      <c r="H193" s="39">
        <v>1641289.3</v>
      </c>
      <c r="I193" s="39">
        <v>1215905.355</v>
      </c>
      <c r="J193" s="39"/>
      <c r="K193" s="11"/>
      <c r="L193" s="39"/>
      <c r="M193" s="39"/>
      <c r="N193" s="39"/>
      <c r="O193" s="39"/>
      <c r="P193" s="39"/>
      <c r="Q193" s="39"/>
      <c r="R193" s="39"/>
      <c r="S193" s="39"/>
      <c r="T193" s="39"/>
      <c r="U193" s="127"/>
    </row>
    <row r="194" spans="1:21" s="3" customFormat="1">
      <c r="A194" s="118">
        <v>21</v>
      </c>
      <c r="B194" s="119" t="s">
        <v>2927</v>
      </c>
      <c r="C194" s="105">
        <v>1205843.004</v>
      </c>
      <c r="D194" s="49"/>
      <c r="E194" s="49"/>
      <c r="F194" s="49"/>
      <c r="G194" s="49"/>
      <c r="H194" s="49"/>
      <c r="I194" s="49">
        <v>1205843.004</v>
      </c>
      <c r="J194" s="49"/>
      <c r="K194" s="121"/>
      <c r="L194" s="49"/>
      <c r="M194" s="49"/>
      <c r="N194" s="49"/>
      <c r="O194" s="49"/>
      <c r="P194" s="49"/>
      <c r="Q194" s="49"/>
      <c r="R194" s="49"/>
      <c r="S194" s="49"/>
      <c r="T194" s="49"/>
      <c r="U194" s="127"/>
    </row>
    <row r="195" spans="1:21" s="3" customFormat="1">
      <c r="A195" s="41">
        <v>22</v>
      </c>
      <c r="B195" s="40" t="s">
        <v>2929</v>
      </c>
      <c r="C195" s="143">
        <v>1765552.0999999999</v>
      </c>
      <c r="D195" s="39"/>
      <c r="E195" s="39"/>
      <c r="F195" s="39"/>
      <c r="G195" s="39"/>
      <c r="H195" s="39"/>
      <c r="I195" s="39"/>
      <c r="J195" s="39"/>
      <c r="K195" s="11"/>
      <c r="L195" s="39"/>
      <c r="M195" s="39">
        <v>1765552.0999999999</v>
      </c>
      <c r="N195" s="39"/>
      <c r="O195" s="39"/>
      <c r="P195" s="39"/>
      <c r="Q195" s="39"/>
      <c r="R195" s="39"/>
      <c r="S195" s="39"/>
      <c r="T195" s="39"/>
      <c r="U195" s="127"/>
    </row>
    <row r="196" spans="1:21" s="3" customFormat="1">
      <c r="A196" s="41">
        <v>23</v>
      </c>
      <c r="B196" s="40" t="s">
        <v>2930</v>
      </c>
      <c r="C196" s="143">
        <v>1753411.4000000001</v>
      </c>
      <c r="D196" s="39"/>
      <c r="E196" s="39"/>
      <c r="F196" s="39"/>
      <c r="G196" s="39"/>
      <c r="H196" s="39"/>
      <c r="I196" s="39"/>
      <c r="J196" s="39"/>
      <c r="K196" s="11"/>
      <c r="L196" s="39"/>
      <c r="M196" s="39">
        <v>1753411.4000000001</v>
      </c>
      <c r="N196" s="39"/>
      <c r="O196" s="39"/>
      <c r="P196" s="39"/>
      <c r="Q196" s="39"/>
      <c r="R196" s="39"/>
      <c r="S196" s="39"/>
      <c r="T196" s="39"/>
      <c r="U196" s="127"/>
    </row>
    <row r="197" spans="1:21" s="3" customFormat="1">
      <c r="A197" s="41">
        <v>24</v>
      </c>
      <c r="B197" s="40" t="s">
        <v>2931</v>
      </c>
      <c r="C197" s="143">
        <v>3177407.6100000003</v>
      </c>
      <c r="D197" s="39"/>
      <c r="E197" s="39"/>
      <c r="F197" s="39"/>
      <c r="G197" s="39">
        <v>1099260.6300000001</v>
      </c>
      <c r="H197" s="39">
        <v>2078146.9800000002</v>
      </c>
      <c r="I197" s="39"/>
      <c r="J197" s="39"/>
      <c r="K197" s="11"/>
      <c r="L197" s="39"/>
      <c r="M197" s="39"/>
      <c r="N197" s="39"/>
      <c r="O197" s="39"/>
      <c r="P197" s="39"/>
      <c r="Q197" s="39"/>
      <c r="R197" s="39"/>
      <c r="S197" s="39"/>
      <c r="T197" s="39"/>
      <c r="U197" s="127"/>
    </row>
    <row r="198" spans="1:21" s="3" customFormat="1">
      <c r="A198" s="41">
        <v>25</v>
      </c>
      <c r="B198" s="40" t="s">
        <v>2662</v>
      </c>
      <c r="C198" s="143">
        <v>5660772.3000000007</v>
      </c>
      <c r="D198" s="39"/>
      <c r="E198" s="39"/>
      <c r="F198" s="39"/>
      <c r="G198" s="39"/>
      <c r="H198" s="39"/>
      <c r="I198" s="39"/>
      <c r="J198" s="294"/>
      <c r="K198" s="295"/>
      <c r="L198" s="294"/>
      <c r="M198" s="294">
        <v>5660772.3000000007</v>
      </c>
      <c r="N198" s="39"/>
      <c r="O198" s="39"/>
      <c r="P198" s="39"/>
      <c r="Q198" s="39"/>
      <c r="R198" s="11"/>
      <c r="S198" s="39"/>
      <c r="T198" s="39"/>
      <c r="U198" s="127"/>
    </row>
    <row r="199" spans="1:21" s="3" customFormat="1">
      <c r="A199" s="41">
        <v>26</v>
      </c>
      <c r="B199" s="40" t="s">
        <v>3751</v>
      </c>
      <c r="C199" s="143">
        <v>1964621.6030000001</v>
      </c>
      <c r="D199" s="281"/>
      <c r="E199" s="281"/>
      <c r="F199" s="281"/>
      <c r="G199" s="281"/>
      <c r="H199" s="281"/>
      <c r="I199" s="281"/>
      <c r="J199" s="298"/>
      <c r="K199" s="295"/>
      <c r="L199" s="294"/>
      <c r="M199" s="294"/>
      <c r="N199" s="39"/>
      <c r="O199" s="39">
        <v>1964621.6030000001</v>
      </c>
      <c r="P199" s="39"/>
      <c r="Q199" s="39"/>
      <c r="R199" s="11"/>
      <c r="S199" s="39"/>
      <c r="T199" s="39"/>
      <c r="U199" s="127"/>
    </row>
    <row r="200" spans="1:21" s="3" customFormat="1">
      <c r="A200" s="118">
        <v>27</v>
      </c>
      <c r="B200" s="119" t="s">
        <v>2932</v>
      </c>
      <c r="C200" s="105">
        <v>1044253.485</v>
      </c>
      <c r="D200" s="49"/>
      <c r="E200" s="49"/>
      <c r="F200" s="49"/>
      <c r="G200" s="49"/>
      <c r="H200" s="49"/>
      <c r="I200" s="49">
        <v>1044253.485</v>
      </c>
      <c r="J200" s="49"/>
      <c r="K200" s="121"/>
      <c r="L200" s="49"/>
      <c r="M200" s="49"/>
      <c r="N200" s="49"/>
      <c r="O200" s="49"/>
      <c r="P200" s="49"/>
      <c r="Q200" s="49"/>
      <c r="R200" s="49"/>
      <c r="S200" s="49"/>
      <c r="T200" s="49"/>
      <c r="U200" s="127"/>
    </row>
    <row r="201" spans="1:21" s="3" customFormat="1">
      <c r="A201" s="41">
        <v>28</v>
      </c>
      <c r="B201" s="40" t="s">
        <v>2666</v>
      </c>
      <c r="C201" s="143">
        <v>346601.04700000002</v>
      </c>
      <c r="D201" s="39">
        <v>346601.04700000002</v>
      </c>
      <c r="E201" s="39"/>
      <c r="F201" s="39"/>
      <c r="G201" s="39"/>
      <c r="H201" s="39"/>
      <c r="I201" s="39"/>
      <c r="J201" s="294"/>
      <c r="K201" s="295"/>
      <c r="L201" s="294"/>
      <c r="M201" s="294"/>
      <c r="N201" s="39"/>
      <c r="O201" s="39"/>
      <c r="P201" s="39"/>
      <c r="Q201" s="39"/>
      <c r="R201" s="40"/>
      <c r="S201" s="39"/>
      <c r="T201" s="39"/>
      <c r="U201" s="127"/>
    </row>
    <row r="202" spans="1:21" s="3" customFormat="1" ht="15.75">
      <c r="A202" s="50"/>
      <c r="B202" s="95" t="s">
        <v>4697</v>
      </c>
      <c r="C202" s="107">
        <f>SUM(C203:C575)</f>
        <v>2597688445.5822968</v>
      </c>
      <c r="D202" s="107">
        <f t="shared" ref="D202:T202" si="14">SUM(D204:D575)</f>
        <v>175886096.71349996</v>
      </c>
      <c r="E202" s="107">
        <f>SUM(E203:E575)</f>
        <v>114874635.6816</v>
      </c>
      <c r="F202" s="107">
        <f t="shared" si="14"/>
        <v>28851249.52</v>
      </c>
      <c r="G202" s="107">
        <f t="shared" si="14"/>
        <v>85255805.575600028</v>
      </c>
      <c r="H202" s="107">
        <f t="shared" si="14"/>
        <v>80065443.493999988</v>
      </c>
      <c r="I202" s="107">
        <f t="shared" si="14"/>
        <v>55403285.553500012</v>
      </c>
      <c r="J202" s="107">
        <f t="shared" si="14"/>
        <v>53433442.269999988</v>
      </c>
      <c r="K202" s="107">
        <f t="shared" si="14"/>
        <v>202</v>
      </c>
      <c r="L202" s="107">
        <f t="shared" si="14"/>
        <v>526841837</v>
      </c>
      <c r="M202" s="107">
        <f t="shared" si="14"/>
        <v>1040340353.941</v>
      </c>
      <c r="N202" s="107">
        <f t="shared" si="14"/>
        <v>304303482.11160004</v>
      </c>
      <c r="O202" s="107">
        <f t="shared" si="14"/>
        <v>50353094.89419999</v>
      </c>
      <c r="P202" s="107">
        <f t="shared" si="14"/>
        <v>0</v>
      </c>
      <c r="Q202" s="107">
        <f t="shared" si="14"/>
        <v>84389548.393800005</v>
      </c>
      <c r="R202" s="107">
        <f t="shared" si="14"/>
        <v>4110261.7620000001</v>
      </c>
      <c r="S202" s="107">
        <f t="shared" si="14"/>
        <v>0</v>
      </c>
      <c r="T202" s="107">
        <f t="shared" si="14"/>
        <v>0</v>
      </c>
      <c r="U202" s="127"/>
    </row>
    <row r="203" spans="1:21" s="3" customFormat="1">
      <c r="A203" s="41">
        <v>1</v>
      </c>
      <c r="B203" s="40" t="s">
        <v>4737</v>
      </c>
      <c r="C203" s="143">
        <v>7550571.1710000001</v>
      </c>
      <c r="D203" s="281"/>
      <c r="E203" s="39">
        <v>7550571.1710000001</v>
      </c>
      <c r="F203" s="281"/>
      <c r="G203" s="281"/>
      <c r="H203" s="281"/>
      <c r="I203" s="281"/>
      <c r="J203" s="281"/>
      <c r="K203" s="282"/>
      <c r="L203" s="281"/>
      <c r="M203" s="281"/>
      <c r="N203" s="281"/>
      <c r="O203" s="281"/>
      <c r="P203" s="281"/>
      <c r="Q203" s="281"/>
      <c r="R203" s="11"/>
      <c r="S203" s="39"/>
      <c r="T203" s="39"/>
      <c r="U203" s="127"/>
    </row>
    <row r="204" spans="1:21" s="3" customFormat="1">
      <c r="A204" s="41">
        <v>2</v>
      </c>
      <c r="B204" s="40" t="s">
        <v>607</v>
      </c>
      <c r="C204" s="143">
        <v>9393880.5360000003</v>
      </c>
      <c r="D204" s="39"/>
      <c r="E204" s="39"/>
      <c r="F204" s="39"/>
      <c r="G204" s="39"/>
      <c r="H204" s="39"/>
      <c r="I204" s="39"/>
      <c r="J204" s="39"/>
      <c r="K204" s="11"/>
      <c r="L204" s="39"/>
      <c r="M204" s="39">
        <v>9393880.5360000003</v>
      </c>
      <c r="N204" s="39"/>
      <c r="O204" s="39"/>
      <c r="P204" s="39"/>
      <c r="Q204" s="39"/>
      <c r="R204" s="11"/>
      <c r="S204" s="39"/>
      <c r="T204" s="39"/>
      <c r="U204" s="127"/>
    </row>
    <row r="205" spans="1:21" s="3" customFormat="1">
      <c r="A205" s="41">
        <v>3</v>
      </c>
      <c r="B205" s="40" t="s">
        <v>4606</v>
      </c>
      <c r="C205" s="143">
        <v>2566079.9939999999</v>
      </c>
      <c r="D205" s="281"/>
      <c r="E205" s="281"/>
      <c r="F205" s="281"/>
      <c r="G205" s="281"/>
      <c r="H205" s="281"/>
      <c r="I205" s="281"/>
      <c r="J205" s="281"/>
      <c r="K205" s="282"/>
      <c r="L205" s="281"/>
      <c r="M205" s="39">
        <v>2566079.9939999999</v>
      </c>
      <c r="N205" s="281"/>
      <c r="O205" s="281"/>
      <c r="P205" s="281"/>
      <c r="Q205" s="281"/>
      <c r="R205" s="283"/>
      <c r="S205" s="39"/>
      <c r="T205" s="40"/>
      <c r="U205" s="127"/>
    </row>
    <row r="206" spans="1:21" s="3" customFormat="1">
      <c r="A206" s="41">
        <v>4</v>
      </c>
      <c r="B206" s="40" t="s">
        <v>599</v>
      </c>
      <c r="C206" s="143">
        <v>11619363.456</v>
      </c>
      <c r="D206" s="39"/>
      <c r="E206" s="39"/>
      <c r="F206" s="39"/>
      <c r="G206" s="39"/>
      <c r="H206" s="39"/>
      <c r="I206" s="39"/>
      <c r="J206" s="39"/>
      <c r="K206" s="11"/>
      <c r="L206" s="39"/>
      <c r="M206" s="39">
        <v>11619363.456</v>
      </c>
      <c r="N206" s="39"/>
      <c r="O206" s="39"/>
      <c r="P206" s="39"/>
      <c r="Q206" s="39"/>
      <c r="R206" s="11"/>
      <c r="S206" s="39"/>
      <c r="T206" s="39"/>
      <c r="U206" s="127"/>
    </row>
    <row r="207" spans="1:21" s="3" customFormat="1">
      <c r="A207" s="41">
        <v>5</v>
      </c>
      <c r="B207" s="119" t="s">
        <v>602</v>
      </c>
      <c r="C207" s="105">
        <v>10846989.971999999</v>
      </c>
      <c r="D207" s="49"/>
      <c r="E207" s="49"/>
      <c r="F207" s="49"/>
      <c r="G207" s="49"/>
      <c r="H207" s="49"/>
      <c r="I207" s="49"/>
      <c r="J207" s="49"/>
      <c r="K207" s="121"/>
      <c r="L207" s="49"/>
      <c r="M207" s="49">
        <v>10846989.971999999</v>
      </c>
      <c r="N207" s="49"/>
      <c r="O207" s="49"/>
      <c r="P207" s="49"/>
      <c r="Q207" s="49"/>
      <c r="R207" s="121"/>
      <c r="S207" s="49"/>
      <c r="T207" s="49"/>
      <c r="U207" s="127"/>
    </row>
    <row r="208" spans="1:21" s="3" customFormat="1">
      <c r="A208" s="41">
        <v>6</v>
      </c>
      <c r="B208" s="40" t="s">
        <v>605</v>
      </c>
      <c r="C208" s="143">
        <v>9301898.5020000003</v>
      </c>
      <c r="D208" s="39"/>
      <c r="E208" s="39"/>
      <c r="F208" s="39"/>
      <c r="G208" s="39"/>
      <c r="H208" s="39"/>
      <c r="I208" s="39"/>
      <c r="J208" s="39"/>
      <c r="K208" s="11"/>
      <c r="L208" s="39"/>
      <c r="M208" s="39">
        <v>9301898.5020000003</v>
      </c>
      <c r="N208" s="39"/>
      <c r="O208" s="39"/>
      <c r="P208" s="39"/>
      <c r="Q208" s="39"/>
      <c r="R208" s="11"/>
      <c r="S208" s="39"/>
      <c r="T208" s="39"/>
      <c r="U208" s="127"/>
    </row>
    <row r="209" spans="1:21" s="3" customFormat="1">
      <c r="A209" s="41">
        <v>7</v>
      </c>
      <c r="B209" s="119" t="s">
        <v>606</v>
      </c>
      <c r="C209" s="105">
        <v>10417740.48</v>
      </c>
      <c r="D209" s="49"/>
      <c r="E209" s="49"/>
      <c r="F209" s="49"/>
      <c r="G209" s="49"/>
      <c r="H209" s="49"/>
      <c r="I209" s="49"/>
      <c r="J209" s="49"/>
      <c r="K209" s="121"/>
      <c r="L209" s="49"/>
      <c r="M209" s="49">
        <v>10417740.48</v>
      </c>
      <c r="N209" s="49"/>
      <c r="O209" s="49"/>
      <c r="P209" s="49"/>
      <c r="Q209" s="49"/>
      <c r="R209" s="121"/>
      <c r="S209" s="49"/>
      <c r="T209" s="49"/>
      <c r="U209" s="127"/>
    </row>
    <row r="210" spans="1:21" s="3" customFormat="1">
      <c r="A210" s="41">
        <v>8</v>
      </c>
      <c r="B210" s="40" t="s">
        <v>616</v>
      </c>
      <c r="C210" s="143">
        <v>13190981.58</v>
      </c>
      <c r="D210" s="39"/>
      <c r="E210" s="39"/>
      <c r="F210" s="39"/>
      <c r="G210" s="39"/>
      <c r="H210" s="39"/>
      <c r="I210" s="39"/>
      <c r="J210" s="39"/>
      <c r="K210" s="11"/>
      <c r="L210" s="39"/>
      <c r="M210" s="39">
        <v>13190981.58</v>
      </c>
      <c r="N210" s="39"/>
      <c r="O210" s="39"/>
      <c r="P210" s="39"/>
      <c r="Q210" s="39"/>
      <c r="R210" s="11"/>
      <c r="S210" s="39"/>
      <c r="T210" s="39"/>
      <c r="U210" s="127"/>
    </row>
    <row r="211" spans="1:21" s="3" customFormat="1" ht="13.5" customHeight="1">
      <c r="A211" s="41">
        <v>9</v>
      </c>
      <c r="B211" s="40" t="s">
        <v>617</v>
      </c>
      <c r="C211" s="143">
        <v>8695230.4800000004</v>
      </c>
      <c r="D211" s="39"/>
      <c r="E211" s="39"/>
      <c r="F211" s="39"/>
      <c r="G211" s="39"/>
      <c r="H211" s="39"/>
      <c r="I211" s="39"/>
      <c r="J211" s="39"/>
      <c r="K211" s="11"/>
      <c r="L211" s="39"/>
      <c r="M211" s="39">
        <v>8695230.4800000004</v>
      </c>
      <c r="N211" s="39"/>
      <c r="O211" s="39"/>
      <c r="P211" s="39"/>
      <c r="Q211" s="39"/>
      <c r="R211" s="11"/>
      <c r="S211" s="39"/>
      <c r="T211" s="39"/>
      <c r="U211" s="127"/>
    </row>
    <row r="212" spans="1:21" s="3" customFormat="1">
      <c r="A212" s="41">
        <v>10</v>
      </c>
      <c r="B212" s="40" t="s">
        <v>618</v>
      </c>
      <c r="C212" s="143">
        <v>12333171.6</v>
      </c>
      <c r="D212" s="39"/>
      <c r="E212" s="39"/>
      <c r="F212" s="39"/>
      <c r="G212" s="39"/>
      <c r="H212" s="39"/>
      <c r="I212" s="39"/>
      <c r="J212" s="39"/>
      <c r="K212" s="11"/>
      <c r="L212" s="39"/>
      <c r="M212" s="39">
        <v>12333171.6</v>
      </c>
      <c r="N212" s="39"/>
      <c r="O212" s="39"/>
      <c r="P212" s="39"/>
      <c r="Q212" s="39"/>
      <c r="R212" s="11"/>
      <c r="S212" s="39"/>
      <c r="T212" s="39"/>
      <c r="U212" s="127"/>
    </row>
    <row r="213" spans="1:21" s="3" customFormat="1">
      <c r="A213" s="41">
        <v>11</v>
      </c>
      <c r="B213" s="119" t="s">
        <v>625</v>
      </c>
      <c r="C213" s="105">
        <v>5478270.8040000005</v>
      </c>
      <c r="D213" s="49"/>
      <c r="E213" s="49"/>
      <c r="F213" s="49"/>
      <c r="G213" s="49"/>
      <c r="H213" s="49"/>
      <c r="I213" s="49"/>
      <c r="J213" s="49"/>
      <c r="K213" s="121"/>
      <c r="L213" s="49"/>
      <c r="M213" s="49">
        <v>5478270.8040000005</v>
      </c>
      <c r="N213" s="49"/>
      <c r="O213" s="49"/>
      <c r="P213" s="49"/>
      <c r="Q213" s="49"/>
      <c r="R213" s="121"/>
      <c r="S213" s="49"/>
      <c r="T213" s="49"/>
      <c r="U213" s="127"/>
    </row>
    <row r="214" spans="1:21" s="3" customFormat="1">
      <c r="A214" s="41">
        <v>12</v>
      </c>
      <c r="B214" s="40" t="s">
        <v>4587</v>
      </c>
      <c r="C214" s="143">
        <v>67607569.920000017</v>
      </c>
      <c r="D214" s="281"/>
      <c r="E214" s="281"/>
      <c r="F214" s="281"/>
      <c r="G214" s="281"/>
      <c r="H214" s="281"/>
      <c r="I214" s="281"/>
      <c r="J214" s="281"/>
      <c r="K214" s="11"/>
      <c r="L214" s="39"/>
      <c r="M214" s="39">
        <v>23021051.296000004</v>
      </c>
      <c r="N214" s="39">
        <v>44586518.624000005</v>
      </c>
      <c r="O214" s="281"/>
      <c r="P214" s="281"/>
      <c r="Q214" s="281"/>
      <c r="R214" s="11"/>
      <c r="S214" s="39"/>
      <c r="T214" s="39"/>
      <c r="U214" s="127"/>
    </row>
    <row r="215" spans="1:21" s="3" customFormat="1">
      <c r="A215" s="41">
        <v>13</v>
      </c>
      <c r="B215" s="119" t="s">
        <v>628</v>
      </c>
      <c r="C215" s="105">
        <v>19224564</v>
      </c>
      <c r="D215" s="49"/>
      <c r="E215" s="49"/>
      <c r="F215" s="49"/>
      <c r="G215" s="49"/>
      <c r="H215" s="49"/>
      <c r="I215" s="49"/>
      <c r="J215" s="49"/>
      <c r="K215" s="121">
        <v>6</v>
      </c>
      <c r="L215" s="49">
        <v>19224564</v>
      </c>
      <c r="M215" s="49"/>
      <c r="N215" s="49"/>
      <c r="O215" s="49"/>
      <c r="P215" s="49"/>
      <c r="Q215" s="49"/>
      <c r="R215" s="121"/>
      <c r="S215" s="49"/>
      <c r="T215" s="49"/>
      <c r="U215" s="127"/>
    </row>
    <row r="216" spans="1:21" s="3" customFormat="1">
      <c r="A216" s="41">
        <v>14</v>
      </c>
      <c r="B216" s="40" t="s">
        <v>4653</v>
      </c>
      <c r="C216" s="143">
        <v>4481466</v>
      </c>
      <c r="D216" s="281"/>
      <c r="E216" s="281"/>
      <c r="F216" s="281"/>
      <c r="G216" s="281"/>
      <c r="H216" s="281"/>
      <c r="I216" s="281"/>
      <c r="J216" s="281"/>
      <c r="K216" s="11">
        <v>2</v>
      </c>
      <c r="L216" s="39">
        <v>4481466</v>
      </c>
      <c r="M216" s="281"/>
      <c r="N216" s="281"/>
      <c r="O216" s="281"/>
      <c r="P216" s="281"/>
      <c r="Q216" s="281"/>
      <c r="R216" s="11"/>
      <c r="S216" s="39"/>
      <c r="T216" s="39"/>
      <c r="U216" s="127"/>
    </row>
    <row r="217" spans="1:21" s="3" customFormat="1">
      <c r="A217" s="41">
        <v>15</v>
      </c>
      <c r="B217" s="119" t="s">
        <v>633</v>
      </c>
      <c r="C217" s="105">
        <v>5367161.4740000004</v>
      </c>
      <c r="D217" s="49"/>
      <c r="E217" s="49"/>
      <c r="F217" s="49"/>
      <c r="G217" s="49">
        <v>1250789.7400000002</v>
      </c>
      <c r="H217" s="49">
        <v>2364612.04</v>
      </c>
      <c r="I217" s="49">
        <v>1751759.6940000001</v>
      </c>
      <c r="J217" s="49"/>
      <c r="K217" s="121"/>
      <c r="L217" s="49"/>
      <c r="M217" s="49"/>
      <c r="N217" s="49"/>
      <c r="O217" s="49"/>
      <c r="P217" s="49"/>
      <c r="Q217" s="49"/>
      <c r="R217" s="121"/>
      <c r="S217" s="49"/>
      <c r="T217" s="49"/>
      <c r="U217" s="127"/>
    </row>
    <row r="218" spans="1:21" s="3" customFormat="1">
      <c r="A218" s="41">
        <v>16</v>
      </c>
      <c r="B218" s="40" t="s">
        <v>649</v>
      </c>
      <c r="C218" s="143">
        <v>10992369.816</v>
      </c>
      <c r="D218" s="39"/>
      <c r="E218" s="39"/>
      <c r="F218" s="39"/>
      <c r="G218" s="39"/>
      <c r="H218" s="39"/>
      <c r="I218" s="39"/>
      <c r="J218" s="39"/>
      <c r="K218" s="11"/>
      <c r="L218" s="39"/>
      <c r="M218" s="39">
        <v>10992369.816</v>
      </c>
      <c r="N218" s="39"/>
      <c r="O218" s="39"/>
      <c r="P218" s="39"/>
      <c r="Q218" s="39"/>
      <c r="R218" s="11"/>
      <c r="S218" s="39"/>
      <c r="T218" s="285"/>
      <c r="U218" s="127"/>
    </row>
    <row r="219" spans="1:21" s="3" customFormat="1">
      <c r="A219" s="41">
        <v>17</v>
      </c>
      <c r="B219" s="119" t="s">
        <v>636</v>
      </c>
      <c r="C219" s="105">
        <v>705744.39600000007</v>
      </c>
      <c r="D219" s="49">
        <v>705744.39600000007</v>
      </c>
      <c r="E219" s="49"/>
      <c r="F219" s="49"/>
      <c r="G219" s="49"/>
      <c r="H219" s="49"/>
      <c r="I219" s="49"/>
      <c r="J219" s="49"/>
      <c r="K219" s="121"/>
      <c r="L219" s="49"/>
      <c r="M219" s="49"/>
      <c r="N219" s="49"/>
      <c r="O219" s="49"/>
      <c r="P219" s="49"/>
      <c r="Q219" s="49"/>
      <c r="R219" s="121"/>
      <c r="S219" s="49"/>
      <c r="T219" s="49"/>
      <c r="U219" s="127"/>
    </row>
    <row r="220" spans="1:21" s="3" customFormat="1">
      <c r="A220" s="41">
        <v>18</v>
      </c>
      <c r="B220" s="40" t="s">
        <v>637</v>
      </c>
      <c r="C220" s="143">
        <v>4777707.1660000011</v>
      </c>
      <c r="D220" s="39">
        <v>1282460.1860000002</v>
      </c>
      <c r="E220" s="39"/>
      <c r="F220" s="39"/>
      <c r="G220" s="39"/>
      <c r="H220" s="39"/>
      <c r="I220" s="39"/>
      <c r="J220" s="39">
        <v>3495246.9800000004</v>
      </c>
      <c r="K220" s="11"/>
      <c r="L220" s="39"/>
      <c r="M220" s="39"/>
      <c r="N220" s="39"/>
      <c r="O220" s="39"/>
      <c r="P220" s="39"/>
      <c r="Q220" s="39"/>
      <c r="R220" s="11"/>
      <c r="S220" s="39"/>
      <c r="T220" s="39"/>
      <c r="U220" s="127"/>
    </row>
    <row r="221" spans="1:21" s="3" customFormat="1">
      <c r="A221" s="41">
        <v>19</v>
      </c>
      <c r="B221" s="119" t="s">
        <v>4654</v>
      </c>
      <c r="C221" s="105">
        <v>3788384.28</v>
      </c>
      <c r="D221" s="49"/>
      <c r="E221" s="49"/>
      <c r="F221" s="49"/>
      <c r="G221" s="49"/>
      <c r="H221" s="49"/>
      <c r="I221" s="49"/>
      <c r="J221" s="49">
        <v>3788384.28</v>
      </c>
      <c r="K221" s="121"/>
      <c r="L221" s="49"/>
      <c r="M221" s="49"/>
      <c r="N221" s="49"/>
      <c r="O221" s="49"/>
      <c r="P221" s="49"/>
      <c r="Q221" s="49"/>
      <c r="R221" s="121"/>
      <c r="S221" s="49"/>
      <c r="T221" s="49"/>
      <c r="U221" s="127"/>
    </row>
    <row r="222" spans="1:21" s="3" customFormat="1">
      <c r="A222" s="41">
        <v>20</v>
      </c>
      <c r="B222" s="40" t="s">
        <v>639</v>
      </c>
      <c r="C222" s="143">
        <v>4435615.6559999995</v>
      </c>
      <c r="D222" s="39">
        <v>1190633.976</v>
      </c>
      <c r="E222" s="39"/>
      <c r="F222" s="39"/>
      <c r="G222" s="39"/>
      <c r="H222" s="39"/>
      <c r="I222" s="39"/>
      <c r="J222" s="39">
        <v>3244981.6799999997</v>
      </c>
      <c r="K222" s="11"/>
      <c r="L222" s="39"/>
      <c r="M222" s="39"/>
      <c r="N222" s="39"/>
      <c r="O222" s="39"/>
      <c r="P222" s="39"/>
      <c r="Q222" s="39"/>
      <c r="R222" s="11"/>
      <c r="S222" s="39"/>
      <c r="T222" s="285"/>
      <c r="U222" s="127"/>
    </row>
    <row r="223" spans="1:21" s="3" customFormat="1">
      <c r="A223" s="41">
        <v>21</v>
      </c>
      <c r="B223" s="119" t="s">
        <v>641</v>
      </c>
      <c r="C223" s="105">
        <v>6000299.7359999996</v>
      </c>
      <c r="D223" s="49">
        <v>1610635.656</v>
      </c>
      <c r="E223" s="49"/>
      <c r="F223" s="49"/>
      <c r="G223" s="49"/>
      <c r="H223" s="49"/>
      <c r="I223" s="49"/>
      <c r="J223" s="49">
        <v>4389664.08</v>
      </c>
      <c r="K223" s="121"/>
      <c r="L223" s="49"/>
      <c r="M223" s="49"/>
      <c r="N223" s="49"/>
      <c r="O223" s="49"/>
      <c r="P223" s="49"/>
      <c r="Q223" s="49"/>
      <c r="R223" s="121"/>
      <c r="S223" s="49"/>
      <c r="T223" s="297"/>
      <c r="U223" s="127"/>
    </row>
    <row r="224" spans="1:21" s="3" customFormat="1">
      <c r="A224" s="41">
        <v>22</v>
      </c>
      <c r="B224" s="40" t="s">
        <v>642</v>
      </c>
      <c r="C224" s="143">
        <v>17379287.856000002</v>
      </c>
      <c r="D224" s="39">
        <v>2241896.608</v>
      </c>
      <c r="E224" s="39">
        <v>9780349.4879999999</v>
      </c>
      <c r="F224" s="39"/>
      <c r="G224" s="39">
        <v>1853330.08</v>
      </c>
      <c r="H224" s="39">
        <v>3503711.68</v>
      </c>
      <c r="I224" s="39"/>
      <c r="J224" s="39"/>
      <c r="K224" s="11"/>
      <c r="L224" s="39"/>
      <c r="M224" s="39"/>
      <c r="N224" s="39"/>
      <c r="O224" s="39"/>
      <c r="P224" s="39"/>
      <c r="Q224" s="39"/>
      <c r="R224" s="11"/>
      <c r="S224" s="39"/>
      <c r="T224" s="285"/>
      <c r="U224" s="127"/>
    </row>
    <row r="225" spans="1:21" s="3" customFormat="1">
      <c r="A225" s="41">
        <v>23</v>
      </c>
      <c r="B225" s="119" t="s">
        <v>643</v>
      </c>
      <c r="C225" s="105">
        <v>9152261.4400000013</v>
      </c>
      <c r="D225" s="49"/>
      <c r="E225" s="49"/>
      <c r="F225" s="49"/>
      <c r="G225" s="49"/>
      <c r="H225" s="49">
        <v>3335495.66</v>
      </c>
      <c r="I225" s="49"/>
      <c r="J225" s="49">
        <v>5816765.7800000003</v>
      </c>
      <c r="K225" s="121"/>
      <c r="L225" s="49"/>
      <c r="M225" s="49"/>
      <c r="N225" s="49"/>
      <c r="O225" s="49"/>
      <c r="P225" s="49"/>
      <c r="Q225" s="49"/>
      <c r="R225" s="121"/>
      <c r="S225" s="49"/>
      <c r="T225" s="297"/>
      <c r="U225" s="127"/>
    </row>
    <row r="226" spans="1:21" s="3" customFormat="1">
      <c r="A226" s="41">
        <v>24</v>
      </c>
      <c r="B226" s="40" t="s">
        <v>644</v>
      </c>
      <c r="C226" s="143">
        <v>5625661.7599999998</v>
      </c>
      <c r="D226" s="39"/>
      <c r="E226" s="39"/>
      <c r="F226" s="39"/>
      <c r="G226" s="39"/>
      <c r="H226" s="39">
        <v>2050244.1400000001</v>
      </c>
      <c r="I226" s="39"/>
      <c r="J226" s="39">
        <v>3575417.62</v>
      </c>
      <c r="K226" s="11"/>
      <c r="L226" s="39"/>
      <c r="M226" s="39"/>
      <c r="N226" s="39"/>
      <c r="O226" s="39"/>
      <c r="P226" s="39"/>
      <c r="Q226" s="39"/>
      <c r="R226" s="11"/>
      <c r="S226" s="39"/>
      <c r="T226" s="285"/>
      <c r="U226" s="127"/>
    </row>
    <row r="227" spans="1:21" s="3" customFormat="1">
      <c r="A227" s="41">
        <v>25</v>
      </c>
      <c r="B227" s="119" t="s">
        <v>645</v>
      </c>
      <c r="C227" s="105">
        <v>5207771.84</v>
      </c>
      <c r="D227" s="49"/>
      <c r="E227" s="49"/>
      <c r="F227" s="49"/>
      <c r="G227" s="49"/>
      <c r="H227" s="49">
        <v>1897946.2600000002</v>
      </c>
      <c r="I227" s="49"/>
      <c r="J227" s="49">
        <v>3309825.58</v>
      </c>
      <c r="K227" s="121"/>
      <c r="L227" s="49"/>
      <c r="M227" s="49"/>
      <c r="N227" s="49"/>
      <c r="O227" s="49"/>
      <c r="P227" s="49"/>
      <c r="Q227" s="49"/>
      <c r="R227" s="121"/>
      <c r="S227" s="49"/>
      <c r="T227" s="297"/>
      <c r="U227" s="127"/>
    </row>
    <row r="228" spans="1:21" s="3" customFormat="1">
      <c r="A228" s="41">
        <v>26</v>
      </c>
      <c r="B228" s="40" t="s">
        <v>646</v>
      </c>
      <c r="C228" s="143">
        <v>2075442.7400000002</v>
      </c>
      <c r="D228" s="39"/>
      <c r="E228" s="39"/>
      <c r="F228" s="39"/>
      <c r="G228" s="39"/>
      <c r="H228" s="39">
        <v>2075442.7400000002</v>
      </c>
      <c r="I228" s="39"/>
      <c r="J228" s="39"/>
      <c r="K228" s="11"/>
      <c r="L228" s="39"/>
      <c r="M228" s="39"/>
      <c r="N228" s="39"/>
      <c r="O228" s="39"/>
      <c r="P228" s="39"/>
      <c r="Q228" s="39"/>
      <c r="R228" s="11"/>
      <c r="S228" s="39"/>
      <c r="T228" s="285"/>
      <c r="U228" s="127"/>
    </row>
    <row r="229" spans="1:21" s="3" customFormat="1">
      <c r="A229" s="41">
        <v>27</v>
      </c>
      <c r="B229" s="119" t="s">
        <v>661</v>
      </c>
      <c r="C229" s="105">
        <v>2240733</v>
      </c>
      <c r="D229" s="49"/>
      <c r="E229" s="49"/>
      <c r="F229" s="49"/>
      <c r="G229" s="49"/>
      <c r="H229" s="49"/>
      <c r="I229" s="49"/>
      <c r="J229" s="49"/>
      <c r="K229" s="121">
        <v>1</v>
      </c>
      <c r="L229" s="49">
        <v>2240733</v>
      </c>
      <c r="M229" s="49"/>
      <c r="N229" s="49"/>
      <c r="O229" s="49"/>
      <c r="P229" s="49"/>
      <c r="Q229" s="49"/>
      <c r="R229" s="121"/>
      <c r="S229" s="49"/>
      <c r="T229" s="49"/>
      <c r="U229" s="127"/>
    </row>
    <row r="230" spans="1:21" s="3" customFormat="1">
      <c r="A230" s="41">
        <v>28</v>
      </c>
      <c r="B230" s="40" t="s">
        <v>650</v>
      </c>
      <c r="C230" s="143">
        <v>6566666</v>
      </c>
      <c r="D230" s="39"/>
      <c r="E230" s="39"/>
      <c r="F230" s="39"/>
      <c r="G230" s="39"/>
      <c r="H230" s="39"/>
      <c r="I230" s="39"/>
      <c r="J230" s="39"/>
      <c r="K230" s="11">
        <v>2</v>
      </c>
      <c r="L230" s="39">
        <v>6566666</v>
      </c>
      <c r="M230" s="39"/>
      <c r="N230" s="39"/>
      <c r="O230" s="39"/>
      <c r="P230" s="39"/>
      <c r="Q230" s="39"/>
      <c r="R230" s="11"/>
      <c r="S230" s="39"/>
      <c r="T230" s="285"/>
      <c r="U230" s="127"/>
    </row>
    <row r="231" spans="1:21" s="3" customFormat="1">
      <c r="A231" s="41">
        <v>29</v>
      </c>
      <c r="B231" s="119" t="s">
        <v>662</v>
      </c>
      <c r="C231" s="105">
        <v>2240733</v>
      </c>
      <c r="D231" s="49"/>
      <c r="E231" s="49"/>
      <c r="F231" s="49"/>
      <c r="G231" s="49"/>
      <c r="H231" s="49"/>
      <c r="I231" s="49"/>
      <c r="J231" s="49"/>
      <c r="K231" s="121">
        <v>1</v>
      </c>
      <c r="L231" s="49">
        <v>2240733</v>
      </c>
      <c r="M231" s="49"/>
      <c r="N231" s="49"/>
      <c r="O231" s="49"/>
      <c r="P231" s="49"/>
      <c r="Q231" s="49"/>
      <c r="R231" s="121"/>
      <c r="S231" s="49"/>
      <c r="T231" s="49"/>
      <c r="U231" s="127"/>
    </row>
    <row r="232" spans="1:21" s="3" customFormat="1">
      <c r="A232" s="41">
        <v>30</v>
      </c>
      <c r="B232" s="40" t="s">
        <v>663</v>
      </c>
      <c r="C232" s="143">
        <v>8962932</v>
      </c>
      <c r="D232" s="39"/>
      <c r="E232" s="39"/>
      <c r="F232" s="39"/>
      <c r="G232" s="39"/>
      <c r="H232" s="39"/>
      <c r="I232" s="39"/>
      <c r="J232" s="39"/>
      <c r="K232" s="11">
        <v>4</v>
      </c>
      <c r="L232" s="39">
        <v>8962932</v>
      </c>
      <c r="M232" s="39"/>
      <c r="N232" s="39"/>
      <c r="O232" s="39"/>
      <c r="P232" s="39"/>
      <c r="Q232" s="39"/>
      <c r="R232" s="11"/>
      <c r="S232" s="39"/>
      <c r="T232" s="39"/>
      <c r="U232" s="127"/>
    </row>
    <row r="233" spans="1:21" s="3" customFormat="1">
      <c r="A233" s="41">
        <v>31</v>
      </c>
      <c r="B233" s="119" t="s">
        <v>664</v>
      </c>
      <c r="C233" s="105">
        <v>8962932</v>
      </c>
      <c r="D233" s="49"/>
      <c r="E233" s="49"/>
      <c r="F233" s="49"/>
      <c r="G233" s="49"/>
      <c r="H233" s="49"/>
      <c r="I233" s="49"/>
      <c r="J233" s="49"/>
      <c r="K233" s="121">
        <v>4</v>
      </c>
      <c r="L233" s="49">
        <v>8962932</v>
      </c>
      <c r="M233" s="49"/>
      <c r="N233" s="49"/>
      <c r="O233" s="49"/>
      <c r="P233" s="49"/>
      <c r="Q233" s="49"/>
      <c r="R233" s="121"/>
      <c r="S233" s="49"/>
      <c r="T233" s="49"/>
      <c r="U233" s="127"/>
    </row>
    <row r="234" spans="1:21" s="3" customFormat="1">
      <c r="A234" s="41">
        <v>32</v>
      </c>
      <c r="B234" s="40" t="s">
        <v>665</v>
      </c>
      <c r="C234" s="143">
        <v>1872716.96</v>
      </c>
      <c r="D234" s="39"/>
      <c r="E234" s="39"/>
      <c r="F234" s="39"/>
      <c r="G234" s="39">
        <v>1872716.96</v>
      </c>
      <c r="H234" s="39"/>
      <c r="I234" s="39"/>
      <c r="J234" s="39"/>
      <c r="K234" s="11"/>
      <c r="L234" s="39"/>
      <c r="M234" s="39"/>
      <c r="N234" s="39"/>
      <c r="O234" s="39"/>
      <c r="P234" s="39"/>
      <c r="Q234" s="39"/>
      <c r="R234" s="11"/>
      <c r="S234" s="39"/>
      <c r="T234" s="39"/>
      <c r="U234" s="127"/>
    </row>
    <row r="235" spans="1:21" s="3" customFormat="1">
      <c r="A235" s="41">
        <v>33</v>
      </c>
      <c r="B235" s="119" t="s">
        <v>651</v>
      </c>
      <c r="C235" s="105">
        <v>10087716</v>
      </c>
      <c r="D235" s="49"/>
      <c r="E235" s="49"/>
      <c r="F235" s="49"/>
      <c r="G235" s="49"/>
      <c r="H235" s="49"/>
      <c r="I235" s="49"/>
      <c r="J235" s="49"/>
      <c r="K235" s="121">
        <v>3</v>
      </c>
      <c r="L235" s="49">
        <v>10087716</v>
      </c>
      <c r="M235" s="49"/>
      <c r="N235" s="49"/>
      <c r="O235" s="49"/>
      <c r="P235" s="49"/>
      <c r="Q235" s="49"/>
      <c r="R235" s="121"/>
      <c r="S235" s="49"/>
      <c r="T235" s="49"/>
      <c r="U235" s="127"/>
    </row>
    <row r="236" spans="1:21" s="3" customFormat="1">
      <c r="A236" s="41">
        <v>34</v>
      </c>
      <c r="B236" s="40" t="s">
        <v>655</v>
      </c>
      <c r="C236" s="143">
        <v>6566666</v>
      </c>
      <c r="D236" s="39"/>
      <c r="E236" s="39"/>
      <c r="F236" s="39"/>
      <c r="G236" s="39"/>
      <c r="H236" s="39"/>
      <c r="I236" s="39"/>
      <c r="J236" s="39"/>
      <c r="K236" s="11">
        <v>2</v>
      </c>
      <c r="L236" s="39">
        <v>6566666</v>
      </c>
      <c r="M236" s="39"/>
      <c r="N236" s="39"/>
      <c r="O236" s="39"/>
      <c r="P236" s="39"/>
      <c r="Q236" s="39"/>
      <c r="R236" s="11"/>
      <c r="S236" s="39"/>
      <c r="T236" s="39"/>
      <c r="U236" s="127"/>
    </row>
    <row r="237" spans="1:21" s="3" customFormat="1">
      <c r="A237" s="41">
        <v>35</v>
      </c>
      <c r="B237" s="119" t="s">
        <v>656</v>
      </c>
      <c r="C237" s="105">
        <v>20175432</v>
      </c>
      <c r="D237" s="49"/>
      <c r="E237" s="49"/>
      <c r="F237" s="49"/>
      <c r="G237" s="49"/>
      <c r="H237" s="49"/>
      <c r="I237" s="49"/>
      <c r="J237" s="49"/>
      <c r="K237" s="121">
        <v>6</v>
      </c>
      <c r="L237" s="49">
        <v>20175432</v>
      </c>
      <c r="M237" s="49"/>
      <c r="N237" s="49"/>
      <c r="O237" s="49"/>
      <c r="P237" s="49"/>
      <c r="Q237" s="49"/>
      <c r="R237" s="121"/>
      <c r="S237" s="49"/>
      <c r="T237" s="49"/>
      <c r="U237" s="127"/>
    </row>
    <row r="238" spans="1:21" s="3" customFormat="1">
      <c r="A238" s="41">
        <v>36</v>
      </c>
      <c r="B238" s="40" t="s">
        <v>666</v>
      </c>
      <c r="C238" s="143">
        <v>2240733</v>
      </c>
      <c r="D238" s="39"/>
      <c r="E238" s="39"/>
      <c r="F238" s="39"/>
      <c r="G238" s="39"/>
      <c r="H238" s="39"/>
      <c r="I238" s="39"/>
      <c r="J238" s="39"/>
      <c r="K238" s="11">
        <v>1</v>
      </c>
      <c r="L238" s="39">
        <v>2240733</v>
      </c>
      <c r="M238" s="39"/>
      <c r="N238" s="39"/>
      <c r="O238" s="39"/>
      <c r="P238" s="39"/>
      <c r="Q238" s="39"/>
      <c r="R238" s="11"/>
      <c r="S238" s="39"/>
      <c r="T238" s="39"/>
      <c r="U238" s="127"/>
    </row>
    <row r="239" spans="1:21" s="3" customFormat="1">
      <c r="A239" s="41">
        <v>37</v>
      </c>
      <c r="B239" s="119" t="s">
        <v>652</v>
      </c>
      <c r="C239" s="105">
        <v>17925864</v>
      </c>
      <c r="D239" s="49"/>
      <c r="E239" s="49"/>
      <c r="F239" s="49"/>
      <c r="G239" s="49"/>
      <c r="H239" s="49"/>
      <c r="I239" s="49"/>
      <c r="J239" s="49"/>
      <c r="K239" s="121">
        <v>8</v>
      </c>
      <c r="L239" s="49">
        <v>17925864</v>
      </c>
      <c r="M239" s="49"/>
      <c r="N239" s="49"/>
      <c r="O239" s="49"/>
      <c r="P239" s="49"/>
      <c r="Q239" s="49"/>
      <c r="R239" s="121"/>
      <c r="S239" s="49"/>
      <c r="T239" s="49"/>
      <c r="U239" s="127"/>
    </row>
    <row r="240" spans="1:21">
      <c r="A240" s="41">
        <v>38</v>
      </c>
      <c r="B240" s="40" t="s">
        <v>657</v>
      </c>
      <c r="C240" s="143">
        <v>11717376.225</v>
      </c>
      <c r="D240" s="39"/>
      <c r="E240" s="39"/>
      <c r="F240" s="39"/>
      <c r="G240" s="39"/>
      <c r="H240" s="39"/>
      <c r="I240" s="39"/>
      <c r="J240" s="39"/>
      <c r="K240" s="11"/>
      <c r="L240" s="39"/>
      <c r="M240" s="39">
        <v>3551498.645</v>
      </c>
      <c r="N240" s="39">
        <v>6878441.7549999999</v>
      </c>
      <c r="O240" s="39">
        <v>1287435.825</v>
      </c>
      <c r="P240" s="39"/>
      <c r="Q240" s="39"/>
      <c r="R240" s="11"/>
      <c r="S240" s="39"/>
      <c r="T240" s="39"/>
      <c r="U240" s="127"/>
    </row>
    <row r="241" spans="1:21" s="3" customFormat="1">
      <c r="A241" s="41">
        <v>39</v>
      </c>
      <c r="B241" s="40" t="s">
        <v>658</v>
      </c>
      <c r="C241" s="143">
        <v>11729749.845000001</v>
      </c>
      <c r="D241" s="39"/>
      <c r="E241" s="39"/>
      <c r="F241" s="39"/>
      <c r="G241" s="39"/>
      <c r="H241" s="39"/>
      <c r="I241" s="39"/>
      <c r="J241" s="39"/>
      <c r="K241" s="11"/>
      <c r="L241" s="39"/>
      <c r="M241" s="39">
        <v>3555249.0490000006</v>
      </c>
      <c r="N241" s="39">
        <v>6885705.4310000008</v>
      </c>
      <c r="O241" s="39">
        <v>1288795.3650000002</v>
      </c>
      <c r="P241" s="39"/>
      <c r="Q241" s="39"/>
      <c r="R241" s="11"/>
      <c r="S241" s="39"/>
      <c r="T241" s="39"/>
      <c r="U241" s="127"/>
    </row>
    <row r="242" spans="1:21" s="3" customFormat="1">
      <c r="A242" s="41">
        <v>40</v>
      </c>
      <c r="B242" s="40" t="s">
        <v>659</v>
      </c>
      <c r="C242" s="143">
        <v>6725144</v>
      </c>
      <c r="D242" s="39"/>
      <c r="E242" s="39"/>
      <c r="F242" s="39"/>
      <c r="G242" s="39"/>
      <c r="H242" s="39"/>
      <c r="I242" s="39"/>
      <c r="J242" s="39"/>
      <c r="K242" s="11">
        <v>2</v>
      </c>
      <c r="L242" s="39">
        <v>6725144</v>
      </c>
      <c r="M242" s="39"/>
      <c r="N242" s="39"/>
      <c r="O242" s="39"/>
      <c r="P242" s="39"/>
      <c r="Q242" s="39"/>
      <c r="R242" s="11"/>
      <c r="S242" s="39"/>
      <c r="T242" s="39"/>
      <c r="U242" s="127"/>
    </row>
    <row r="243" spans="1:21" s="3" customFormat="1">
      <c r="A243" s="41">
        <v>41</v>
      </c>
      <c r="B243" s="40" t="s">
        <v>667</v>
      </c>
      <c r="C243" s="143">
        <v>8962932</v>
      </c>
      <c r="D243" s="39"/>
      <c r="E243" s="39"/>
      <c r="F243" s="39"/>
      <c r="G243" s="39"/>
      <c r="H243" s="39"/>
      <c r="I243" s="39"/>
      <c r="J243" s="39"/>
      <c r="K243" s="11">
        <v>4</v>
      </c>
      <c r="L243" s="39">
        <v>8962932</v>
      </c>
      <c r="M243" s="39"/>
      <c r="N243" s="39"/>
      <c r="O243" s="39"/>
      <c r="P243" s="39"/>
      <c r="Q243" s="39"/>
      <c r="R243" s="11"/>
      <c r="S243" s="39"/>
      <c r="T243" s="39"/>
      <c r="U243" s="127"/>
    </row>
    <row r="244" spans="1:21" s="3" customFormat="1">
      <c r="A244" s="41">
        <v>42</v>
      </c>
      <c r="B244" s="40" t="s">
        <v>653</v>
      </c>
      <c r="C244" s="143">
        <v>15685131</v>
      </c>
      <c r="D244" s="39"/>
      <c r="E244" s="39"/>
      <c r="F244" s="39"/>
      <c r="G244" s="39"/>
      <c r="H244" s="39"/>
      <c r="I244" s="39"/>
      <c r="J244" s="39"/>
      <c r="K244" s="11">
        <v>7</v>
      </c>
      <c r="L244" s="39">
        <v>15685131</v>
      </c>
      <c r="M244" s="39"/>
      <c r="N244" s="39"/>
      <c r="O244" s="39"/>
      <c r="P244" s="39"/>
      <c r="Q244" s="39"/>
      <c r="R244" s="11"/>
      <c r="S244" s="39"/>
      <c r="T244" s="39"/>
      <c r="U244" s="127"/>
    </row>
    <row r="245" spans="1:21" s="3" customFormat="1">
      <c r="A245" s="41">
        <v>43</v>
      </c>
      <c r="B245" s="40" t="s">
        <v>660</v>
      </c>
      <c r="C245" s="143">
        <v>11729307.93</v>
      </c>
      <c r="D245" s="39"/>
      <c r="E245" s="39"/>
      <c r="F245" s="39"/>
      <c r="G245" s="39"/>
      <c r="H245" s="39"/>
      <c r="I245" s="39"/>
      <c r="J245" s="39"/>
      <c r="K245" s="11"/>
      <c r="L245" s="39"/>
      <c r="M245" s="39">
        <v>3555115.1060000001</v>
      </c>
      <c r="N245" s="39">
        <v>6885446.0139999995</v>
      </c>
      <c r="O245" s="39">
        <v>1288746.81</v>
      </c>
      <c r="P245" s="39"/>
      <c r="Q245" s="39"/>
      <c r="R245" s="11"/>
      <c r="S245" s="39"/>
      <c r="T245" s="39"/>
      <c r="U245" s="127"/>
    </row>
    <row r="246" spans="1:21" s="3" customFormat="1">
      <c r="A246" s="41">
        <v>44</v>
      </c>
      <c r="B246" s="40" t="s">
        <v>654</v>
      </c>
      <c r="C246" s="143">
        <v>15685131</v>
      </c>
      <c r="D246" s="39"/>
      <c r="E246" s="39"/>
      <c r="F246" s="39"/>
      <c r="G246" s="39"/>
      <c r="H246" s="39"/>
      <c r="I246" s="39"/>
      <c r="J246" s="39"/>
      <c r="K246" s="11">
        <v>7</v>
      </c>
      <c r="L246" s="39">
        <v>15685131</v>
      </c>
      <c r="M246" s="39"/>
      <c r="N246" s="39"/>
      <c r="O246" s="39"/>
      <c r="P246" s="39"/>
      <c r="Q246" s="39"/>
      <c r="R246" s="11"/>
      <c r="S246" s="39"/>
      <c r="T246" s="39"/>
      <c r="U246" s="127"/>
    </row>
    <row r="247" spans="1:21" s="3" customFormat="1">
      <c r="A247" s="41">
        <v>45</v>
      </c>
      <c r="B247" s="40" t="s">
        <v>668</v>
      </c>
      <c r="C247" s="143">
        <v>11203665</v>
      </c>
      <c r="D247" s="39"/>
      <c r="E247" s="39"/>
      <c r="F247" s="39"/>
      <c r="G247" s="39"/>
      <c r="H247" s="39"/>
      <c r="I247" s="39"/>
      <c r="J247" s="39"/>
      <c r="K247" s="11">
        <v>5</v>
      </c>
      <c r="L247" s="39">
        <v>11203665</v>
      </c>
      <c r="M247" s="39"/>
      <c r="N247" s="39"/>
      <c r="O247" s="39"/>
      <c r="P247" s="39"/>
      <c r="Q247" s="39"/>
      <c r="R247" s="11"/>
      <c r="S247" s="39"/>
      <c r="T247" s="39"/>
      <c r="U247" s="127"/>
    </row>
    <row r="248" spans="1:21" s="3" customFormat="1">
      <c r="A248" s="41">
        <v>46</v>
      </c>
      <c r="B248" s="40" t="s">
        <v>681</v>
      </c>
      <c r="C248" s="143">
        <v>2416062.67</v>
      </c>
      <c r="D248" s="39"/>
      <c r="E248" s="39"/>
      <c r="F248" s="39"/>
      <c r="G248" s="39">
        <v>835864.61</v>
      </c>
      <c r="H248" s="39">
        <v>1580198.06</v>
      </c>
      <c r="I248" s="39"/>
      <c r="J248" s="39"/>
      <c r="K248" s="11"/>
      <c r="L248" s="39"/>
      <c r="M248" s="39"/>
      <c r="N248" s="39"/>
      <c r="O248" s="39"/>
      <c r="P248" s="39"/>
      <c r="Q248" s="39"/>
      <c r="R248" s="11"/>
      <c r="S248" s="39"/>
      <c r="T248" s="39"/>
      <c r="U248" s="127"/>
    </row>
    <row r="249" spans="1:21" s="3" customFormat="1">
      <c r="A249" s="41">
        <v>47</v>
      </c>
      <c r="B249" s="40" t="s">
        <v>684</v>
      </c>
      <c r="C249" s="143">
        <v>14536403.91</v>
      </c>
      <c r="D249" s="39">
        <v>822660.59400000004</v>
      </c>
      <c r="E249" s="39">
        <v>3588884.5589999999</v>
      </c>
      <c r="F249" s="39"/>
      <c r="G249" s="39">
        <v>680076.69000000006</v>
      </c>
      <c r="H249" s="39">
        <v>1285681.74</v>
      </c>
      <c r="I249" s="39">
        <v>952462.98900000006</v>
      </c>
      <c r="J249" s="39"/>
      <c r="K249" s="11"/>
      <c r="L249" s="39"/>
      <c r="M249" s="39">
        <v>7206637.3380000005</v>
      </c>
      <c r="N249" s="39"/>
      <c r="O249" s="39"/>
      <c r="P249" s="39"/>
      <c r="Q249" s="39"/>
      <c r="R249" s="11"/>
      <c r="S249" s="39"/>
      <c r="T249" s="39"/>
      <c r="U249" s="127"/>
    </row>
    <row r="250" spans="1:21" s="3" customFormat="1">
      <c r="A250" s="41">
        <v>48</v>
      </c>
      <c r="B250" s="40" t="s">
        <v>682</v>
      </c>
      <c r="C250" s="143">
        <v>4750996.59</v>
      </c>
      <c r="D250" s="39"/>
      <c r="E250" s="39"/>
      <c r="F250" s="39"/>
      <c r="G250" s="39">
        <v>1105697.6100000001</v>
      </c>
      <c r="H250" s="39"/>
      <c r="I250" s="39"/>
      <c r="J250" s="39">
        <v>3645298.9799999995</v>
      </c>
      <c r="K250" s="11"/>
      <c r="L250" s="39"/>
      <c r="M250" s="39"/>
      <c r="N250" s="39"/>
      <c r="O250" s="39"/>
      <c r="P250" s="39"/>
      <c r="Q250" s="39"/>
      <c r="R250" s="11"/>
      <c r="S250" s="39"/>
      <c r="T250" s="39"/>
      <c r="U250" s="127"/>
    </row>
    <row r="251" spans="1:21" s="3" customFormat="1">
      <c r="A251" s="41">
        <v>49</v>
      </c>
      <c r="B251" s="40" t="s">
        <v>683</v>
      </c>
      <c r="C251" s="143">
        <v>1370646.1440000001</v>
      </c>
      <c r="D251" s="39"/>
      <c r="E251" s="39"/>
      <c r="F251" s="39"/>
      <c r="G251" s="39">
        <v>1370646.1440000001</v>
      </c>
      <c r="H251" s="39"/>
      <c r="I251" s="39"/>
      <c r="J251" s="39"/>
      <c r="K251" s="11"/>
      <c r="L251" s="39"/>
      <c r="M251" s="39"/>
      <c r="N251" s="39"/>
      <c r="O251" s="39"/>
      <c r="P251" s="39"/>
      <c r="Q251" s="39"/>
      <c r="R251" s="11"/>
      <c r="S251" s="39"/>
      <c r="T251" s="39"/>
      <c r="U251" s="127"/>
    </row>
    <row r="252" spans="1:21" s="3" customFormat="1">
      <c r="A252" s="41">
        <v>50</v>
      </c>
      <c r="B252" s="40" t="s">
        <v>689</v>
      </c>
      <c r="C252" s="143">
        <v>1400752.794</v>
      </c>
      <c r="D252" s="39">
        <v>1400752.794</v>
      </c>
      <c r="E252" s="39"/>
      <c r="F252" s="39"/>
      <c r="G252" s="39"/>
      <c r="H252" s="39"/>
      <c r="I252" s="39"/>
      <c r="J252" s="39"/>
      <c r="K252" s="11"/>
      <c r="L252" s="39"/>
      <c r="M252" s="39"/>
      <c r="N252" s="39"/>
      <c r="O252" s="39"/>
      <c r="P252" s="39"/>
      <c r="Q252" s="39"/>
      <c r="R252" s="11"/>
      <c r="S252" s="39"/>
      <c r="T252" s="39"/>
      <c r="U252" s="127"/>
    </row>
    <row r="253" spans="1:21" s="3" customFormat="1">
      <c r="A253" s="41">
        <v>51</v>
      </c>
      <c r="B253" s="40" t="s">
        <v>699</v>
      </c>
      <c r="C253" s="143">
        <v>8962932</v>
      </c>
      <c r="D253" s="39"/>
      <c r="E253" s="39"/>
      <c r="F253" s="39"/>
      <c r="G253" s="39"/>
      <c r="H253" s="39"/>
      <c r="I253" s="39"/>
      <c r="J253" s="39"/>
      <c r="K253" s="11">
        <v>4</v>
      </c>
      <c r="L253" s="39">
        <v>8962932</v>
      </c>
      <c r="M253" s="39"/>
      <c r="N253" s="39"/>
      <c r="O253" s="39"/>
      <c r="P253" s="39"/>
      <c r="Q253" s="39"/>
      <c r="R253" s="11"/>
      <c r="S253" s="39"/>
      <c r="T253" s="39"/>
      <c r="U253" s="127"/>
    </row>
    <row r="254" spans="1:21" s="3" customFormat="1">
      <c r="A254" s="41">
        <v>52</v>
      </c>
      <c r="B254" s="40" t="s">
        <v>703</v>
      </c>
      <c r="C254" s="143">
        <v>5905108.7820000006</v>
      </c>
      <c r="D254" s="39"/>
      <c r="E254" s="39"/>
      <c r="F254" s="39"/>
      <c r="G254" s="39"/>
      <c r="H254" s="39"/>
      <c r="I254" s="39"/>
      <c r="J254" s="39"/>
      <c r="K254" s="11"/>
      <c r="L254" s="39"/>
      <c r="M254" s="39">
        <v>5905108.7820000006</v>
      </c>
      <c r="N254" s="39"/>
      <c r="O254" s="39"/>
      <c r="P254" s="39"/>
      <c r="Q254" s="39"/>
      <c r="R254" s="11"/>
      <c r="S254" s="39"/>
      <c r="T254" s="39"/>
      <c r="U254" s="127"/>
    </row>
    <row r="255" spans="1:21" s="3" customFormat="1">
      <c r="A255" s="41">
        <v>53</v>
      </c>
      <c r="B255" s="40" t="s">
        <v>702</v>
      </c>
      <c r="C255" s="143">
        <v>2484491.5390000003</v>
      </c>
      <c r="D255" s="39">
        <v>428422.71700000006</v>
      </c>
      <c r="E255" s="39"/>
      <c r="F255" s="39"/>
      <c r="G255" s="39"/>
      <c r="H255" s="39"/>
      <c r="I255" s="39"/>
      <c r="J255" s="39"/>
      <c r="K255" s="11"/>
      <c r="L255" s="39"/>
      <c r="M255" s="39"/>
      <c r="N255" s="39"/>
      <c r="O255" s="39"/>
      <c r="P255" s="39"/>
      <c r="Q255" s="39">
        <v>2056068.8220000004</v>
      </c>
      <c r="R255" s="11"/>
      <c r="S255" s="39"/>
      <c r="T255" s="39"/>
      <c r="U255" s="127"/>
    </row>
    <row r="256" spans="1:21" s="3" customFormat="1">
      <c r="A256" s="41">
        <v>54</v>
      </c>
      <c r="B256" s="40" t="s">
        <v>713</v>
      </c>
      <c r="C256" s="143">
        <v>5519955.5460000001</v>
      </c>
      <c r="D256" s="39"/>
      <c r="E256" s="39"/>
      <c r="F256" s="39"/>
      <c r="G256" s="39"/>
      <c r="H256" s="39"/>
      <c r="I256" s="39"/>
      <c r="J256" s="39"/>
      <c r="K256" s="11"/>
      <c r="L256" s="39"/>
      <c r="M256" s="39">
        <v>5519955.5460000001</v>
      </c>
      <c r="N256" s="39"/>
      <c r="O256" s="39"/>
      <c r="P256" s="39"/>
      <c r="Q256" s="39"/>
      <c r="R256" s="11"/>
      <c r="S256" s="39"/>
      <c r="T256" s="39"/>
      <c r="U256" s="127"/>
    </row>
    <row r="257" spans="1:21" s="3" customFormat="1">
      <c r="A257" s="41">
        <v>55</v>
      </c>
      <c r="B257" s="40" t="s">
        <v>717</v>
      </c>
      <c r="C257" s="143">
        <v>7974342.96</v>
      </c>
      <c r="D257" s="39"/>
      <c r="E257" s="39"/>
      <c r="F257" s="39"/>
      <c r="G257" s="39"/>
      <c r="H257" s="39"/>
      <c r="I257" s="39"/>
      <c r="J257" s="39"/>
      <c r="K257" s="11"/>
      <c r="L257" s="39"/>
      <c r="M257" s="39"/>
      <c r="N257" s="39">
        <v>6097377.1200000001</v>
      </c>
      <c r="O257" s="39">
        <v>1876965.8399999999</v>
      </c>
      <c r="P257" s="39"/>
      <c r="Q257" s="39"/>
      <c r="R257" s="11"/>
      <c r="S257" s="39"/>
      <c r="T257" s="39"/>
      <c r="U257" s="127"/>
    </row>
    <row r="258" spans="1:21" s="3" customFormat="1">
      <c r="A258" s="41">
        <v>56</v>
      </c>
      <c r="B258" s="40" t="s">
        <v>719</v>
      </c>
      <c r="C258" s="143">
        <v>5397657.3360000001</v>
      </c>
      <c r="D258" s="39"/>
      <c r="E258" s="39"/>
      <c r="F258" s="39"/>
      <c r="G258" s="39"/>
      <c r="H258" s="39"/>
      <c r="I258" s="39"/>
      <c r="J258" s="39"/>
      <c r="K258" s="11"/>
      <c r="L258" s="39"/>
      <c r="M258" s="39">
        <v>5397657.3360000001</v>
      </c>
      <c r="N258" s="39"/>
      <c r="O258" s="39"/>
      <c r="P258" s="39"/>
      <c r="Q258" s="39"/>
      <c r="R258" s="11"/>
      <c r="S258" s="39"/>
      <c r="T258" s="285"/>
      <c r="U258" s="127"/>
    </row>
    <row r="259" spans="1:21" s="3" customFormat="1">
      <c r="A259" s="41">
        <v>57</v>
      </c>
      <c r="B259" s="40" t="s">
        <v>711</v>
      </c>
      <c r="C259" s="143">
        <v>5854122.4859999996</v>
      </c>
      <c r="D259" s="39"/>
      <c r="E259" s="39"/>
      <c r="F259" s="39"/>
      <c r="G259" s="39"/>
      <c r="H259" s="39"/>
      <c r="I259" s="39"/>
      <c r="J259" s="39"/>
      <c r="K259" s="11"/>
      <c r="L259" s="39"/>
      <c r="M259" s="39">
        <v>5854122.4859999996</v>
      </c>
      <c r="N259" s="39"/>
      <c r="O259" s="39"/>
      <c r="P259" s="39"/>
      <c r="Q259" s="39"/>
      <c r="R259" s="11"/>
      <c r="S259" s="39"/>
      <c r="T259" s="39"/>
      <c r="U259" s="127"/>
    </row>
    <row r="260" spans="1:21" s="3" customFormat="1">
      <c r="A260" s="41">
        <v>58</v>
      </c>
      <c r="B260" s="40" t="s">
        <v>720</v>
      </c>
      <c r="C260" s="143">
        <v>11203665</v>
      </c>
      <c r="D260" s="39"/>
      <c r="E260" s="39"/>
      <c r="F260" s="39"/>
      <c r="G260" s="39"/>
      <c r="H260" s="39"/>
      <c r="I260" s="39"/>
      <c r="J260" s="39"/>
      <c r="K260" s="11">
        <v>5</v>
      </c>
      <c r="L260" s="39">
        <v>11203665</v>
      </c>
      <c r="M260" s="39"/>
      <c r="N260" s="39"/>
      <c r="O260" s="39"/>
      <c r="P260" s="39"/>
      <c r="Q260" s="39"/>
      <c r="R260" s="11"/>
      <c r="S260" s="39"/>
      <c r="T260" s="285"/>
      <c r="U260" s="127"/>
    </row>
    <row r="261" spans="1:21" s="3" customFormat="1">
      <c r="A261" s="41">
        <v>59</v>
      </c>
      <c r="B261" s="40" t="s">
        <v>721</v>
      </c>
      <c r="C261" s="143">
        <v>23538004</v>
      </c>
      <c r="D261" s="39"/>
      <c r="E261" s="39"/>
      <c r="F261" s="39"/>
      <c r="G261" s="39"/>
      <c r="H261" s="39"/>
      <c r="I261" s="39"/>
      <c r="J261" s="39"/>
      <c r="K261" s="11">
        <v>7</v>
      </c>
      <c r="L261" s="39">
        <v>23538004</v>
      </c>
      <c r="M261" s="39"/>
      <c r="N261" s="39"/>
      <c r="O261" s="39"/>
      <c r="P261" s="39"/>
      <c r="Q261" s="39"/>
      <c r="R261" s="11"/>
      <c r="S261" s="39"/>
      <c r="T261" s="285"/>
      <c r="U261" s="127"/>
    </row>
    <row r="262" spans="1:21" s="3" customFormat="1">
      <c r="A262" s="41">
        <v>60</v>
      </c>
      <c r="B262" s="40" t="s">
        <v>712</v>
      </c>
      <c r="C262" s="143">
        <v>10319901.912</v>
      </c>
      <c r="D262" s="39"/>
      <c r="E262" s="39"/>
      <c r="F262" s="39"/>
      <c r="G262" s="39"/>
      <c r="H262" s="39"/>
      <c r="I262" s="39"/>
      <c r="J262" s="39"/>
      <c r="K262" s="11"/>
      <c r="L262" s="39"/>
      <c r="M262" s="39">
        <v>10319901.912</v>
      </c>
      <c r="N262" s="39"/>
      <c r="O262" s="39"/>
      <c r="P262" s="39"/>
      <c r="Q262" s="39"/>
      <c r="R262" s="11"/>
      <c r="S262" s="39"/>
      <c r="T262" s="39"/>
      <c r="U262" s="127"/>
    </row>
    <row r="263" spans="1:21" s="3" customFormat="1">
      <c r="A263" s="41">
        <v>61</v>
      </c>
      <c r="B263" s="40" t="s">
        <v>723</v>
      </c>
      <c r="C263" s="143">
        <v>18833545.387800001</v>
      </c>
      <c r="D263" s="39"/>
      <c r="E263" s="39"/>
      <c r="F263" s="39"/>
      <c r="G263" s="39"/>
      <c r="H263" s="39"/>
      <c r="I263" s="39"/>
      <c r="J263" s="39"/>
      <c r="K263" s="11"/>
      <c r="L263" s="39"/>
      <c r="M263" s="39">
        <v>18833545.387800001</v>
      </c>
      <c r="N263" s="39"/>
      <c r="O263" s="39"/>
      <c r="P263" s="39"/>
      <c r="Q263" s="39"/>
      <c r="R263" s="11"/>
      <c r="S263" s="39"/>
      <c r="T263" s="285"/>
      <c r="U263" s="127"/>
    </row>
    <row r="264" spans="1:21" s="3" customFormat="1">
      <c r="A264" s="41">
        <v>62</v>
      </c>
      <c r="B264" s="40" t="s">
        <v>722</v>
      </c>
      <c r="C264" s="143">
        <v>1296723.5</v>
      </c>
      <c r="D264" s="39"/>
      <c r="E264" s="39"/>
      <c r="F264" s="39">
        <v>1296723.5</v>
      </c>
      <c r="G264" s="39"/>
      <c r="H264" s="39"/>
      <c r="I264" s="39"/>
      <c r="J264" s="39"/>
      <c r="K264" s="11"/>
      <c r="L264" s="39"/>
      <c r="M264" s="39"/>
      <c r="N264" s="39"/>
      <c r="O264" s="39"/>
      <c r="P264" s="39"/>
      <c r="Q264" s="39"/>
      <c r="R264" s="11"/>
      <c r="S264" s="39"/>
      <c r="T264" s="285"/>
      <c r="U264" s="127"/>
    </row>
    <row r="265" spans="1:21" s="3" customFormat="1">
      <c r="A265" s="41">
        <v>63</v>
      </c>
      <c r="B265" s="40" t="s">
        <v>725</v>
      </c>
      <c r="C265" s="143">
        <v>9878939.352</v>
      </c>
      <c r="D265" s="39"/>
      <c r="E265" s="39"/>
      <c r="F265" s="39"/>
      <c r="G265" s="39"/>
      <c r="H265" s="39"/>
      <c r="I265" s="39"/>
      <c r="J265" s="39"/>
      <c r="K265" s="11"/>
      <c r="L265" s="39"/>
      <c r="M265" s="39">
        <v>9878939.352</v>
      </c>
      <c r="N265" s="39"/>
      <c r="O265" s="39"/>
      <c r="P265" s="39"/>
      <c r="Q265" s="39"/>
      <c r="R265" s="11"/>
      <c r="S265" s="39"/>
      <c r="T265" s="285"/>
      <c r="U265" s="127"/>
    </row>
    <row r="266" spans="1:21" s="3" customFormat="1">
      <c r="A266" s="41">
        <v>64</v>
      </c>
      <c r="B266" s="40" t="s">
        <v>726</v>
      </c>
      <c r="C266" s="143">
        <v>7997269.4280000003</v>
      </c>
      <c r="D266" s="39"/>
      <c r="E266" s="39"/>
      <c r="F266" s="39"/>
      <c r="G266" s="39"/>
      <c r="H266" s="39"/>
      <c r="I266" s="39"/>
      <c r="J266" s="39"/>
      <c r="K266" s="11"/>
      <c r="L266" s="39"/>
      <c r="M266" s="39">
        <v>7997269.4280000003</v>
      </c>
      <c r="N266" s="39"/>
      <c r="O266" s="39"/>
      <c r="P266" s="39"/>
      <c r="Q266" s="39"/>
      <c r="R266" s="11"/>
      <c r="S266" s="39"/>
      <c r="T266" s="285"/>
      <c r="U266" s="127"/>
    </row>
    <row r="267" spans="1:21" s="3" customFormat="1">
      <c r="A267" s="41">
        <v>65</v>
      </c>
      <c r="B267" s="40" t="s">
        <v>727</v>
      </c>
      <c r="C267" s="143">
        <v>8335570.392</v>
      </c>
      <c r="D267" s="39"/>
      <c r="E267" s="39"/>
      <c r="F267" s="39"/>
      <c r="G267" s="39"/>
      <c r="H267" s="39"/>
      <c r="I267" s="39"/>
      <c r="J267" s="39"/>
      <c r="K267" s="11"/>
      <c r="L267" s="39"/>
      <c r="M267" s="39">
        <v>8335570.392</v>
      </c>
      <c r="N267" s="39"/>
      <c r="O267" s="39"/>
      <c r="P267" s="39"/>
      <c r="Q267" s="39"/>
      <c r="R267" s="11"/>
      <c r="S267" s="39"/>
      <c r="T267" s="285"/>
      <c r="U267" s="127"/>
    </row>
    <row r="268" spans="1:21" s="3" customFormat="1">
      <c r="A268" s="41">
        <v>66</v>
      </c>
      <c r="B268" s="40" t="s">
        <v>728</v>
      </c>
      <c r="C268" s="143">
        <v>6637175.5319999997</v>
      </c>
      <c r="D268" s="39"/>
      <c r="E268" s="39"/>
      <c r="F268" s="39"/>
      <c r="G268" s="39"/>
      <c r="H268" s="39"/>
      <c r="I268" s="39"/>
      <c r="J268" s="39"/>
      <c r="K268" s="11"/>
      <c r="L268" s="39"/>
      <c r="M268" s="39">
        <v>6637175.5319999997</v>
      </c>
      <c r="N268" s="39"/>
      <c r="O268" s="39"/>
      <c r="P268" s="39"/>
      <c r="Q268" s="39"/>
      <c r="R268" s="11"/>
      <c r="S268" s="39"/>
      <c r="T268" s="285"/>
      <c r="U268" s="127"/>
    </row>
    <row r="269" spans="1:21" s="3" customFormat="1">
      <c r="A269" s="41">
        <v>67</v>
      </c>
      <c r="B269" s="40" t="s">
        <v>729</v>
      </c>
      <c r="C269" s="143">
        <v>11947673.862</v>
      </c>
      <c r="D269" s="39"/>
      <c r="E269" s="39"/>
      <c r="F269" s="39"/>
      <c r="G269" s="39"/>
      <c r="H269" s="39"/>
      <c r="I269" s="39"/>
      <c r="J269" s="39"/>
      <c r="K269" s="11"/>
      <c r="L269" s="39"/>
      <c r="M269" s="39">
        <v>11947673.862</v>
      </c>
      <c r="N269" s="39"/>
      <c r="O269" s="39"/>
      <c r="P269" s="39"/>
      <c r="Q269" s="39"/>
      <c r="R269" s="11"/>
      <c r="S269" s="39"/>
      <c r="T269" s="285"/>
      <c r="U269" s="127"/>
    </row>
    <row r="270" spans="1:21" s="3" customFormat="1">
      <c r="A270" s="41">
        <v>68</v>
      </c>
      <c r="B270" s="40" t="s">
        <v>730</v>
      </c>
      <c r="C270" s="143">
        <v>5744226.3480000002</v>
      </c>
      <c r="D270" s="39"/>
      <c r="E270" s="39"/>
      <c r="F270" s="39"/>
      <c r="G270" s="39"/>
      <c r="H270" s="39"/>
      <c r="I270" s="39"/>
      <c r="J270" s="39"/>
      <c r="K270" s="11"/>
      <c r="L270" s="39"/>
      <c r="M270" s="39">
        <v>5744226.3480000002</v>
      </c>
      <c r="N270" s="39"/>
      <c r="O270" s="39"/>
      <c r="P270" s="39"/>
      <c r="Q270" s="39"/>
      <c r="R270" s="11"/>
      <c r="S270" s="39"/>
      <c r="T270" s="285"/>
      <c r="U270" s="127"/>
    </row>
    <row r="271" spans="1:21" s="3" customFormat="1">
      <c r="A271" s="41">
        <v>69</v>
      </c>
      <c r="B271" s="40" t="s">
        <v>731</v>
      </c>
      <c r="C271" s="143">
        <v>2928797.6379999998</v>
      </c>
      <c r="D271" s="39"/>
      <c r="E271" s="39"/>
      <c r="F271" s="39"/>
      <c r="G271" s="39"/>
      <c r="H271" s="39"/>
      <c r="I271" s="39"/>
      <c r="J271" s="39"/>
      <c r="K271" s="11"/>
      <c r="L271" s="39"/>
      <c r="M271" s="39">
        <v>2928797.6379999998</v>
      </c>
      <c r="N271" s="39"/>
      <c r="O271" s="39"/>
      <c r="P271" s="39"/>
      <c r="Q271" s="39"/>
      <c r="R271" s="11"/>
      <c r="S271" s="39"/>
      <c r="T271" s="285"/>
      <c r="U271" s="127"/>
    </row>
    <row r="272" spans="1:21" s="3" customFormat="1">
      <c r="A272" s="41">
        <v>70</v>
      </c>
      <c r="B272" s="40" t="s">
        <v>732</v>
      </c>
      <c r="C272" s="143">
        <v>8962932</v>
      </c>
      <c r="D272" s="39"/>
      <c r="E272" s="39"/>
      <c r="F272" s="39"/>
      <c r="G272" s="39"/>
      <c r="H272" s="39"/>
      <c r="I272" s="39"/>
      <c r="J272" s="39"/>
      <c r="K272" s="11">
        <v>4</v>
      </c>
      <c r="L272" s="39">
        <v>8962932</v>
      </c>
      <c r="M272" s="39"/>
      <c r="N272" s="39"/>
      <c r="O272" s="39"/>
      <c r="P272" s="39"/>
      <c r="Q272" s="39"/>
      <c r="R272" s="11"/>
      <c r="S272" s="39"/>
      <c r="T272" s="285"/>
      <c r="U272" s="127"/>
    </row>
    <row r="273" spans="1:21" s="3" customFormat="1">
      <c r="A273" s="41">
        <v>71</v>
      </c>
      <c r="B273" s="40" t="s">
        <v>733</v>
      </c>
      <c r="C273" s="143">
        <v>37334842.622999996</v>
      </c>
      <c r="D273" s="39">
        <v>2652499.3739999998</v>
      </c>
      <c r="E273" s="39"/>
      <c r="F273" s="39"/>
      <c r="G273" s="39"/>
      <c r="H273" s="39"/>
      <c r="I273" s="39"/>
      <c r="J273" s="39"/>
      <c r="K273" s="11"/>
      <c r="L273" s="39"/>
      <c r="M273" s="39">
        <v>23236315.397999998</v>
      </c>
      <c r="N273" s="39">
        <v>11446027.851</v>
      </c>
      <c r="O273" s="39"/>
      <c r="P273" s="39"/>
      <c r="Q273" s="39"/>
      <c r="R273" s="11"/>
      <c r="S273" s="39"/>
      <c r="T273" s="285"/>
      <c r="U273" s="127"/>
    </row>
    <row r="274" spans="1:21" s="3" customFormat="1">
      <c r="A274" s="41">
        <v>72</v>
      </c>
      <c r="B274" s="40" t="s">
        <v>4608</v>
      </c>
      <c r="C274" s="143">
        <v>5686712.6399999997</v>
      </c>
      <c r="D274" s="281"/>
      <c r="E274" s="281"/>
      <c r="F274" s="281"/>
      <c r="G274" s="281"/>
      <c r="H274" s="281"/>
      <c r="I274" s="281"/>
      <c r="J274" s="281"/>
      <c r="K274" s="282"/>
      <c r="L274" s="281"/>
      <c r="M274" s="39">
        <v>5686712.6399999997</v>
      </c>
      <c r="N274" s="281"/>
      <c r="O274" s="281"/>
      <c r="P274" s="281"/>
      <c r="Q274" s="281"/>
      <c r="R274" s="283"/>
      <c r="S274" s="39"/>
      <c r="T274" s="40"/>
      <c r="U274" s="127"/>
    </row>
    <row r="275" spans="1:21" s="3" customFormat="1">
      <c r="A275" s="41">
        <v>73</v>
      </c>
      <c r="B275" s="40" t="s">
        <v>4672</v>
      </c>
      <c r="C275" s="143">
        <v>5516317.8000000007</v>
      </c>
      <c r="D275" s="281"/>
      <c r="E275" s="281"/>
      <c r="F275" s="281"/>
      <c r="G275" s="281"/>
      <c r="H275" s="281"/>
      <c r="I275" s="281"/>
      <c r="J275" s="281"/>
      <c r="K275" s="282"/>
      <c r="L275" s="281"/>
      <c r="M275" s="39">
        <v>5516317.8000000007</v>
      </c>
      <c r="N275" s="281"/>
      <c r="O275" s="281"/>
      <c r="P275" s="281"/>
      <c r="Q275" s="281"/>
      <c r="R275" s="11"/>
      <c r="S275" s="39"/>
      <c r="T275" s="39"/>
      <c r="U275" s="127"/>
    </row>
    <row r="276" spans="1:21" s="3" customFormat="1">
      <c r="A276" s="41">
        <v>74</v>
      </c>
      <c r="B276" s="40" t="s">
        <v>735</v>
      </c>
      <c r="C276" s="143">
        <v>760902.76</v>
      </c>
      <c r="D276" s="39"/>
      <c r="E276" s="39"/>
      <c r="F276" s="39"/>
      <c r="G276" s="39">
        <v>168503.26</v>
      </c>
      <c r="H276" s="39">
        <v>304872.22000000003</v>
      </c>
      <c r="I276" s="39">
        <v>287527.27999999997</v>
      </c>
      <c r="J276" s="39"/>
      <c r="K276" s="11"/>
      <c r="L276" s="39"/>
      <c r="M276" s="39"/>
      <c r="N276" s="39"/>
      <c r="O276" s="39"/>
      <c r="P276" s="39"/>
      <c r="Q276" s="39"/>
      <c r="R276" s="11"/>
      <c r="S276" s="39"/>
      <c r="T276" s="285"/>
      <c r="U276" s="127"/>
    </row>
    <row r="277" spans="1:21" s="3" customFormat="1">
      <c r="A277" s="41">
        <v>75</v>
      </c>
      <c r="B277" s="40" t="s">
        <v>736</v>
      </c>
      <c r="C277" s="143">
        <v>268564.32500000001</v>
      </c>
      <c r="D277" s="39">
        <v>268564.32500000001</v>
      </c>
      <c r="E277" s="39"/>
      <c r="F277" s="39"/>
      <c r="G277" s="39"/>
      <c r="H277" s="39"/>
      <c r="I277" s="39"/>
      <c r="J277" s="39"/>
      <c r="K277" s="11"/>
      <c r="L277" s="39"/>
      <c r="M277" s="39"/>
      <c r="N277" s="39"/>
      <c r="O277" s="39"/>
      <c r="P277" s="39"/>
      <c r="Q277" s="39"/>
      <c r="R277" s="11"/>
      <c r="S277" s="39"/>
      <c r="T277" s="285"/>
      <c r="U277" s="127"/>
    </row>
    <row r="278" spans="1:21" s="3" customFormat="1">
      <c r="A278" s="41">
        <v>76</v>
      </c>
      <c r="B278" s="40" t="s">
        <v>737</v>
      </c>
      <c r="C278" s="143">
        <v>12567432.959999999</v>
      </c>
      <c r="D278" s="39"/>
      <c r="E278" s="39"/>
      <c r="F278" s="39"/>
      <c r="G278" s="39"/>
      <c r="H278" s="39"/>
      <c r="I278" s="39"/>
      <c r="J278" s="39"/>
      <c r="K278" s="11"/>
      <c r="L278" s="39"/>
      <c r="M278" s="39">
        <v>12567432.959999999</v>
      </c>
      <c r="N278" s="39"/>
      <c r="O278" s="39"/>
      <c r="P278" s="39"/>
      <c r="Q278" s="39"/>
      <c r="R278" s="11"/>
      <c r="S278" s="39"/>
      <c r="T278" s="285"/>
      <c r="U278" s="127"/>
    </row>
    <row r="279" spans="1:21" s="3" customFormat="1">
      <c r="A279" s="41">
        <v>77</v>
      </c>
      <c r="B279" s="40" t="s">
        <v>741</v>
      </c>
      <c r="C279" s="143">
        <v>10464592.752</v>
      </c>
      <c r="D279" s="39"/>
      <c r="E279" s="39"/>
      <c r="F279" s="39"/>
      <c r="G279" s="39"/>
      <c r="H279" s="39"/>
      <c r="I279" s="39"/>
      <c r="J279" s="39"/>
      <c r="K279" s="11"/>
      <c r="L279" s="39"/>
      <c r="M279" s="39">
        <v>10464592.752</v>
      </c>
      <c r="N279" s="39"/>
      <c r="O279" s="39"/>
      <c r="P279" s="39"/>
      <c r="Q279" s="39"/>
      <c r="R279" s="11"/>
      <c r="S279" s="39"/>
      <c r="T279" s="285"/>
      <c r="U279" s="127"/>
    </row>
    <row r="280" spans="1:21" s="3" customFormat="1">
      <c r="A280" s="41">
        <v>78</v>
      </c>
      <c r="B280" s="40" t="s">
        <v>742</v>
      </c>
      <c r="C280" s="143">
        <v>1210811.7119999998</v>
      </c>
      <c r="D280" s="39"/>
      <c r="E280" s="39"/>
      <c r="F280" s="39"/>
      <c r="G280" s="39"/>
      <c r="H280" s="39"/>
      <c r="I280" s="39"/>
      <c r="J280" s="39"/>
      <c r="K280" s="11"/>
      <c r="L280" s="39"/>
      <c r="M280" s="39"/>
      <c r="N280" s="39"/>
      <c r="O280" s="39">
        <v>1210811.7119999998</v>
      </c>
      <c r="P280" s="39"/>
      <c r="Q280" s="39"/>
      <c r="R280" s="11"/>
      <c r="S280" s="39"/>
      <c r="T280" s="39"/>
      <c r="U280" s="127"/>
    </row>
    <row r="281" spans="1:21" s="3" customFormat="1">
      <c r="A281" s="41">
        <v>79</v>
      </c>
      <c r="B281" s="40" t="s">
        <v>745</v>
      </c>
      <c r="C281" s="143">
        <v>6216538.5899999999</v>
      </c>
      <c r="D281" s="39"/>
      <c r="E281" s="39"/>
      <c r="F281" s="39"/>
      <c r="G281" s="39"/>
      <c r="H281" s="39"/>
      <c r="I281" s="39"/>
      <c r="J281" s="39"/>
      <c r="K281" s="11"/>
      <c r="L281" s="39"/>
      <c r="M281" s="39">
        <v>6216538.5899999999</v>
      </c>
      <c r="N281" s="39"/>
      <c r="O281" s="39"/>
      <c r="P281" s="39"/>
      <c r="Q281" s="39"/>
      <c r="R281" s="11"/>
      <c r="S281" s="39"/>
      <c r="T281" s="39"/>
      <c r="U281" s="127"/>
    </row>
    <row r="282" spans="1:21" s="3" customFormat="1">
      <c r="A282" s="41">
        <v>80</v>
      </c>
      <c r="B282" s="40" t="s">
        <v>743</v>
      </c>
      <c r="C282" s="143">
        <v>2929614.8120000004</v>
      </c>
      <c r="D282" s="39">
        <v>505179.23600000003</v>
      </c>
      <c r="E282" s="39"/>
      <c r="F282" s="39"/>
      <c r="G282" s="39"/>
      <c r="H282" s="39"/>
      <c r="I282" s="39"/>
      <c r="J282" s="39"/>
      <c r="K282" s="11"/>
      <c r="L282" s="39"/>
      <c r="M282" s="39"/>
      <c r="N282" s="39"/>
      <c r="O282" s="39"/>
      <c r="P282" s="39"/>
      <c r="Q282" s="39">
        <v>2424435.5760000004</v>
      </c>
      <c r="R282" s="11"/>
      <c r="S282" s="39"/>
      <c r="T282" s="39"/>
      <c r="U282" s="127"/>
    </row>
    <row r="283" spans="1:21" s="3" customFormat="1">
      <c r="A283" s="41">
        <v>81</v>
      </c>
      <c r="B283" s="40" t="s">
        <v>744</v>
      </c>
      <c r="C283" s="143">
        <v>750656.53199999989</v>
      </c>
      <c r="D283" s="39"/>
      <c r="E283" s="39"/>
      <c r="F283" s="39"/>
      <c r="G283" s="39"/>
      <c r="H283" s="39"/>
      <c r="I283" s="39"/>
      <c r="J283" s="39"/>
      <c r="K283" s="11"/>
      <c r="L283" s="39"/>
      <c r="M283" s="39"/>
      <c r="N283" s="39"/>
      <c r="O283" s="39">
        <v>750656.53199999989</v>
      </c>
      <c r="P283" s="39"/>
      <c r="Q283" s="39"/>
      <c r="R283" s="11"/>
      <c r="S283" s="39"/>
      <c r="T283" s="39"/>
      <c r="U283" s="127"/>
    </row>
    <row r="284" spans="1:21" s="3" customFormat="1">
      <c r="A284" s="41">
        <v>82</v>
      </c>
      <c r="B284" s="40" t="s">
        <v>760</v>
      </c>
      <c r="C284" s="143">
        <v>10679562</v>
      </c>
      <c r="D284" s="39"/>
      <c r="E284" s="39"/>
      <c r="F284" s="39"/>
      <c r="G284" s="39"/>
      <c r="H284" s="39"/>
      <c r="I284" s="39"/>
      <c r="J284" s="39"/>
      <c r="K284" s="11"/>
      <c r="L284" s="39"/>
      <c r="M284" s="39">
        <v>10679562</v>
      </c>
      <c r="N284" s="39"/>
      <c r="O284" s="39"/>
      <c r="P284" s="39"/>
      <c r="Q284" s="39"/>
      <c r="R284" s="11"/>
      <c r="S284" s="39"/>
      <c r="T284" s="39"/>
      <c r="U284" s="127"/>
    </row>
    <row r="285" spans="1:21" s="3" customFormat="1">
      <c r="A285" s="41">
        <v>83</v>
      </c>
      <c r="B285" s="40" t="s">
        <v>757</v>
      </c>
      <c r="C285" s="143">
        <v>8750350.8000000007</v>
      </c>
      <c r="D285" s="39"/>
      <c r="E285" s="39"/>
      <c r="F285" s="39"/>
      <c r="G285" s="39"/>
      <c r="H285" s="39"/>
      <c r="I285" s="39"/>
      <c r="J285" s="39"/>
      <c r="K285" s="11"/>
      <c r="L285" s="39"/>
      <c r="M285" s="39">
        <v>8750350.8000000007</v>
      </c>
      <c r="N285" s="39"/>
      <c r="O285" s="39"/>
      <c r="P285" s="39"/>
      <c r="Q285" s="39"/>
      <c r="R285" s="11"/>
      <c r="S285" s="39"/>
      <c r="T285" s="39"/>
      <c r="U285" s="127"/>
    </row>
    <row r="286" spans="1:21" s="3" customFormat="1">
      <c r="A286" s="41">
        <v>84</v>
      </c>
      <c r="B286" s="40" t="s">
        <v>761</v>
      </c>
      <c r="C286" s="143">
        <v>7242121.0439999998</v>
      </c>
      <c r="D286" s="39"/>
      <c r="E286" s="39"/>
      <c r="F286" s="39"/>
      <c r="G286" s="39"/>
      <c r="H286" s="39"/>
      <c r="I286" s="39"/>
      <c r="J286" s="39"/>
      <c r="K286" s="11"/>
      <c r="L286" s="39"/>
      <c r="M286" s="39">
        <v>7242121.0439999998</v>
      </c>
      <c r="N286" s="39"/>
      <c r="O286" s="39"/>
      <c r="P286" s="39"/>
      <c r="Q286" s="39"/>
      <c r="R286" s="11"/>
      <c r="S286" s="39"/>
      <c r="T286" s="39"/>
      <c r="U286" s="127"/>
    </row>
    <row r="287" spans="1:21" s="3" customFormat="1">
      <c r="A287" s="41">
        <v>85</v>
      </c>
      <c r="B287" s="40" t="s">
        <v>758</v>
      </c>
      <c r="C287" s="143">
        <v>9629864.4059999995</v>
      </c>
      <c r="D287" s="39"/>
      <c r="E287" s="39"/>
      <c r="F287" s="39"/>
      <c r="G287" s="39"/>
      <c r="H287" s="39"/>
      <c r="I287" s="39"/>
      <c r="J287" s="39"/>
      <c r="K287" s="11"/>
      <c r="L287" s="39"/>
      <c r="M287" s="39">
        <v>9629864.4059999995</v>
      </c>
      <c r="N287" s="39"/>
      <c r="O287" s="39"/>
      <c r="P287" s="39"/>
      <c r="Q287" s="39"/>
      <c r="R287" s="11"/>
      <c r="S287" s="39"/>
      <c r="T287" s="39"/>
      <c r="U287" s="127"/>
    </row>
    <row r="288" spans="1:21" s="3" customFormat="1">
      <c r="A288" s="41">
        <v>86</v>
      </c>
      <c r="B288" s="40" t="s">
        <v>762</v>
      </c>
      <c r="C288" s="143">
        <v>10474927.811999999</v>
      </c>
      <c r="D288" s="39"/>
      <c r="E288" s="39"/>
      <c r="F288" s="39"/>
      <c r="G288" s="39"/>
      <c r="H288" s="39"/>
      <c r="I288" s="39"/>
      <c r="J288" s="39"/>
      <c r="K288" s="11"/>
      <c r="L288" s="39"/>
      <c r="M288" s="39">
        <v>10474927.811999999</v>
      </c>
      <c r="N288" s="39"/>
      <c r="O288" s="39"/>
      <c r="P288" s="39"/>
      <c r="Q288" s="39"/>
      <c r="R288" s="11"/>
      <c r="S288" s="39"/>
      <c r="T288" s="39"/>
      <c r="U288" s="127"/>
    </row>
    <row r="289" spans="1:21" s="3" customFormat="1">
      <c r="A289" s="41">
        <v>87</v>
      </c>
      <c r="B289" s="40" t="s">
        <v>759</v>
      </c>
      <c r="C289" s="143">
        <v>2481464.0660000001</v>
      </c>
      <c r="D289" s="39"/>
      <c r="E289" s="39"/>
      <c r="F289" s="39"/>
      <c r="G289" s="39"/>
      <c r="H289" s="39"/>
      <c r="I289" s="39"/>
      <c r="J289" s="39"/>
      <c r="K289" s="11"/>
      <c r="L289" s="39"/>
      <c r="M289" s="39"/>
      <c r="N289" s="39"/>
      <c r="O289" s="39">
        <v>2481464.0660000001</v>
      </c>
      <c r="P289" s="39"/>
      <c r="Q289" s="39"/>
      <c r="R289" s="11"/>
      <c r="S289" s="39"/>
      <c r="T289" s="39"/>
      <c r="U289" s="127"/>
    </row>
    <row r="290" spans="1:21" s="3" customFormat="1">
      <c r="A290" s="41">
        <v>88</v>
      </c>
      <c r="B290" s="40" t="s">
        <v>756</v>
      </c>
      <c r="C290" s="143">
        <v>15916232.517999999</v>
      </c>
      <c r="D290" s="39">
        <v>944689.1719999999</v>
      </c>
      <c r="E290" s="39">
        <v>4121238.3419999992</v>
      </c>
      <c r="F290" s="39"/>
      <c r="G290" s="39"/>
      <c r="H290" s="39"/>
      <c r="I290" s="39"/>
      <c r="J290" s="39">
        <v>2574677.9599999995</v>
      </c>
      <c r="K290" s="11"/>
      <c r="L290" s="39"/>
      <c r="M290" s="39">
        <v>8275627.0439999998</v>
      </c>
      <c r="N290" s="39"/>
      <c r="O290" s="39"/>
      <c r="P290" s="39"/>
      <c r="Q290" s="39"/>
      <c r="R290" s="11"/>
      <c r="S290" s="39"/>
      <c r="T290" s="39"/>
      <c r="U290" s="127"/>
    </row>
    <row r="291" spans="1:21" s="3" customFormat="1">
      <c r="A291" s="41">
        <v>89</v>
      </c>
      <c r="B291" s="40" t="s">
        <v>763</v>
      </c>
      <c r="C291" s="143">
        <v>15685131</v>
      </c>
      <c r="D291" s="39"/>
      <c r="E291" s="39"/>
      <c r="F291" s="39"/>
      <c r="G291" s="39"/>
      <c r="H291" s="39"/>
      <c r="I291" s="39"/>
      <c r="J291" s="39"/>
      <c r="K291" s="11">
        <v>7</v>
      </c>
      <c r="L291" s="39">
        <v>15685131</v>
      </c>
      <c r="M291" s="39"/>
      <c r="N291" s="39"/>
      <c r="O291" s="39"/>
      <c r="P291" s="39"/>
      <c r="Q291" s="39"/>
      <c r="R291" s="11"/>
      <c r="S291" s="39"/>
      <c r="T291" s="39"/>
      <c r="U291" s="127"/>
    </row>
    <row r="292" spans="1:21" s="3" customFormat="1">
      <c r="A292" s="41">
        <v>90</v>
      </c>
      <c r="B292" s="40" t="s">
        <v>765</v>
      </c>
      <c r="C292" s="143">
        <v>6278328.8550000004</v>
      </c>
      <c r="D292" s="39">
        <v>6278328.8550000004</v>
      </c>
      <c r="E292" s="39"/>
      <c r="F292" s="39"/>
      <c r="G292" s="39"/>
      <c r="H292" s="39"/>
      <c r="I292" s="39"/>
      <c r="J292" s="39"/>
      <c r="K292" s="11"/>
      <c r="L292" s="39"/>
      <c r="M292" s="39"/>
      <c r="N292" s="39"/>
      <c r="O292" s="39"/>
      <c r="P292" s="39"/>
      <c r="Q292" s="39"/>
      <c r="R292" s="11"/>
      <c r="S292" s="39"/>
      <c r="T292" s="39"/>
      <c r="U292" s="127"/>
    </row>
    <row r="293" spans="1:21" s="3" customFormat="1">
      <c r="A293" s="41">
        <v>91</v>
      </c>
      <c r="B293" s="40" t="s">
        <v>767</v>
      </c>
      <c r="C293" s="143">
        <v>8565781.7210000008</v>
      </c>
      <c r="D293" s="39"/>
      <c r="E293" s="39"/>
      <c r="F293" s="39"/>
      <c r="G293" s="39"/>
      <c r="H293" s="39"/>
      <c r="I293" s="39"/>
      <c r="J293" s="39"/>
      <c r="K293" s="11"/>
      <c r="L293" s="39"/>
      <c r="M293" s="39"/>
      <c r="N293" s="39">
        <v>7733999.0210000006</v>
      </c>
      <c r="O293" s="39">
        <v>831782.70000000007</v>
      </c>
      <c r="P293" s="39"/>
      <c r="Q293" s="39"/>
      <c r="R293" s="11"/>
      <c r="S293" s="39"/>
      <c r="T293" s="39"/>
      <c r="U293" s="127"/>
    </row>
    <row r="294" spans="1:21" s="3" customFormat="1">
      <c r="A294" s="41">
        <v>92</v>
      </c>
      <c r="B294" s="40" t="s">
        <v>769</v>
      </c>
      <c r="C294" s="143">
        <v>4481466</v>
      </c>
      <c r="D294" s="39"/>
      <c r="E294" s="39"/>
      <c r="F294" s="39"/>
      <c r="G294" s="39"/>
      <c r="H294" s="39"/>
      <c r="I294" s="39"/>
      <c r="J294" s="39"/>
      <c r="K294" s="11">
        <v>2</v>
      </c>
      <c r="L294" s="39">
        <v>4481466</v>
      </c>
      <c r="M294" s="39"/>
      <c r="N294" s="39"/>
      <c r="O294" s="39"/>
      <c r="P294" s="39"/>
      <c r="Q294" s="39"/>
      <c r="R294" s="11"/>
      <c r="S294" s="39"/>
      <c r="T294" s="39"/>
      <c r="U294" s="127"/>
    </row>
    <row r="295" spans="1:21" s="3" customFormat="1">
      <c r="A295" s="41">
        <v>93</v>
      </c>
      <c r="B295" s="40" t="s">
        <v>770</v>
      </c>
      <c r="C295" s="143">
        <v>1729640.85</v>
      </c>
      <c r="D295" s="39"/>
      <c r="E295" s="39"/>
      <c r="F295" s="39"/>
      <c r="G295" s="39"/>
      <c r="H295" s="39"/>
      <c r="I295" s="39"/>
      <c r="J295" s="39"/>
      <c r="K295" s="11"/>
      <c r="L295" s="39"/>
      <c r="M295" s="39"/>
      <c r="N295" s="39"/>
      <c r="O295" s="39"/>
      <c r="P295" s="39"/>
      <c r="Q295" s="39">
        <v>1729640.85</v>
      </c>
      <c r="R295" s="11"/>
      <c r="S295" s="39"/>
      <c r="T295" s="39"/>
      <c r="U295" s="127"/>
    </row>
    <row r="296" spans="1:21" s="3" customFormat="1">
      <c r="A296" s="41">
        <v>94</v>
      </c>
      <c r="B296" s="40" t="s">
        <v>771</v>
      </c>
      <c r="C296" s="143">
        <v>8962932</v>
      </c>
      <c r="D296" s="39"/>
      <c r="E296" s="39"/>
      <c r="F296" s="39"/>
      <c r="G296" s="39"/>
      <c r="H296" s="39"/>
      <c r="I296" s="39"/>
      <c r="J296" s="39"/>
      <c r="K296" s="11">
        <v>4</v>
      </c>
      <c r="L296" s="39">
        <v>8962932</v>
      </c>
      <c r="M296" s="39"/>
      <c r="N296" s="39"/>
      <c r="O296" s="39"/>
      <c r="P296" s="39"/>
      <c r="Q296" s="39"/>
      <c r="R296" s="11"/>
      <c r="S296" s="39"/>
      <c r="T296" s="39"/>
      <c r="U296" s="127"/>
    </row>
    <row r="297" spans="1:21" s="3" customFormat="1">
      <c r="A297" s="41">
        <v>95</v>
      </c>
      <c r="B297" s="40" t="s">
        <v>772</v>
      </c>
      <c r="C297" s="143">
        <v>1717405.7459999998</v>
      </c>
      <c r="D297" s="39">
        <v>1717405.7459999998</v>
      </c>
      <c r="E297" s="39"/>
      <c r="F297" s="39"/>
      <c r="G297" s="39"/>
      <c r="H297" s="39"/>
      <c r="I297" s="39"/>
      <c r="J297" s="39"/>
      <c r="K297" s="11"/>
      <c r="L297" s="39"/>
      <c r="M297" s="39"/>
      <c r="N297" s="39"/>
      <c r="O297" s="39"/>
      <c r="P297" s="39"/>
      <c r="Q297" s="39"/>
      <c r="R297" s="11"/>
      <c r="S297" s="39"/>
      <c r="T297" s="39"/>
      <c r="U297" s="127"/>
    </row>
    <row r="298" spans="1:21" s="3" customFormat="1">
      <c r="A298" s="41">
        <v>96</v>
      </c>
      <c r="B298" s="40" t="s">
        <v>773</v>
      </c>
      <c r="C298" s="143">
        <v>979119.08499999996</v>
      </c>
      <c r="D298" s="39">
        <v>979119.08499999996</v>
      </c>
      <c r="E298" s="39"/>
      <c r="F298" s="39"/>
      <c r="G298" s="39"/>
      <c r="H298" s="39"/>
      <c r="I298" s="39"/>
      <c r="J298" s="39"/>
      <c r="K298" s="11"/>
      <c r="L298" s="39"/>
      <c r="M298" s="39"/>
      <c r="N298" s="39"/>
      <c r="O298" s="39"/>
      <c r="P298" s="39"/>
      <c r="Q298" s="39"/>
      <c r="R298" s="11"/>
      <c r="S298" s="39"/>
      <c r="T298" s="39"/>
      <c r="U298" s="127"/>
    </row>
    <row r="299" spans="1:21" s="3" customFormat="1">
      <c r="A299" s="41">
        <v>97</v>
      </c>
      <c r="B299" s="40" t="s">
        <v>774</v>
      </c>
      <c r="C299" s="143">
        <v>6722199</v>
      </c>
      <c r="D299" s="39"/>
      <c r="E299" s="39"/>
      <c r="F299" s="39"/>
      <c r="G299" s="39"/>
      <c r="H299" s="39"/>
      <c r="I299" s="39"/>
      <c r="J299" s="39"/>
      <c r="K299" s="11">
        <v>3</v>
      </c>
      <c r="L299" s="39">
        <v>6722199</v>
      </c>
      <c r="M299" s="39"/>
      <c r="N299" s="39"/>
      <c r="O299" s="39"/>
      <c r="P299" s="39"/>
      <c r="Q299" s="39"/>
      <c r="R299" s="11"/>
      <c r="S299" s="39"/>
      <c r="T299" s="39"/>
      <c r="U299" s="127"/>
    </row>
    <row r="300" spans="1:21" s="3" customFormat="1">
      <c r="A300" s="41">
        <v>98</v>
      </c>
      <c r="B300" s="40" t="s">
        <v>775</v>
      </c>
      <c r="C300" s="143">
        <v>2323388.6090000002</v>
      </c>
      <c r="D300" s="39">
        <v>1383982.9345</v>
      </c>
      <c r="E300" s="39"/>
      <c r="F300" s="39"/>
      <c r="G300" s="39">
        <v>939405.67449999996</v>
      </c>
      <c r="H300" s="39"/>
      <c r="I300" s="39"/>
      <c r="J300" s="39"/>
      <c r="K300" s="11"/>
      <c r="L300" s="39"/>
      <c r="M300" s="39"/>
      <c r="N300" s="39"/>
      <c r="O300" s="39"/>
      <c r="P300" s="39"/>
      <c r="Q300" s="39"/>
      <c r="R300" s="11"/>
      <c r="S300" s="39"/>
      <c r="T300" s="39"/>
      <c r="U300" s="127"/>
    </row>
    <row r="301" spans="1:21" s="3" customFormat="1">
      <c r="A301" s="41">
        <v>99</v>
      </c>
      <c r="B301" s="40" t="s">
        <v>794</v>
      </c>
      <c r="C301" s="143">
        <v>575654.77919999999</v>
      </c>
      <c r="D301" s="39"/>
      <c r="E301" s="39"/>
      <c r="F301" s="39"/>
      <c r="G301" s="39"/>
      <c r="H301" s="39"/>
      <c r="I301" s="39"/>
      <c r="J301" s="39"/>
      <c r="K301" s="11"/>
      <c r="L301" s="39"/>
      <c r="M301" s="39"/>
      <c r="N301" s="39"/>
      <c r="O301" s="39">
        <v>575654.77919999999</v>
      </c>
      <c r="P301" s="39"/>
      <c r="Q301" s="39"/>
      <c r="R301" s="11"/>
      <c r="S301" s="39"/>
      <c r="T301" s="39"/>
      <c r="U301" s="127"/>
    </row>
    <row r="302" spans="1:21" s="3" customFormat="1">
      <c r="A302" s="41">
        <v>100</v>
      </c>
      <c r="B302" s="40" t="s">
        <v>795</v>
      </c>
      <c r="C302" s="143">
        <v>709508.66399999999</v>
      </c>
      <c r="D302" s="39"/>
      <c r="E302" s="39"/>
      <c r="F302" s="39"/>
      <c r="G302" s="39"/>
      <c r="H302" s="39"/>
      <c r="I302" s="39"/>
      <c r="J302" s="39"/>
      <c r="K302" s="11"/>
      <c r="L302" s="39"/>
      <c r="M302" s="39"/>
      <c r="N302" s="39"/>
      <c r="O302" s="39">
        <v>709508.66399999999</v>
      </c>
      <c r="P302" s="39"/>
      <c r="Q302" s="39"/>
      <c r="R302" s="11"/>
      <c r="S302" s="39"/>
      <c r="T302" s="39"/>
      <c r="U302" s="127"/>
    </row>
    <row r="303" spans="1:21" s="3" customFormat="1">
      <c r="A303" s="41">
        <v>101</v>
      </c>
      <c r="B303" s="40" t="s">
        <v>796</v>
      </c>
      <c r="C303" s="143">
        <v>696268.65599999996</v>
      </c>
      <c r="D303" s="39"/>
      <c r="E303" s="39"/>
      <c r="F303" s="39"/>
      <c r="G303" s="39"/>
      <c r="H303" s="39"/>
      <c r="I303" s="39"/>
      <c r="J303" s="39"/>
      <c r="K303" s="11"/>
      <c r="L303" s="39"/>
      <c r="M303" s="39"/>
      <c r="N303" s="39"/>
      <c r="O303" s="39">
        <v>696268.65599999996</v>
      </c>
      <c r="P303" s="39"/>
      <c r="Q303" s="39"/>
      <c r="R303" s="11"/>
      <c r="S303" s="39"/>
      <c r="T303" s="39"/>
      <c r="U303" s="127"/>
    </row>
    <row r="304" spans="1:21">
      <c r="A304" s="41">
        <v>102</v>
      </c>
      <c r="B304" s="40" t="s">
        <v>797</v>
      </c>
      <c r="C304" s="143">
        <v>1126179.504</v>
      </c>
      <c r="D304" s="39"/>
      <c r="E304" s="39"/>
      <c r="F304" s="39"/>
      <c r="G304" s="39"/>
      <c r="H304" s="39"/>
      <c r="I304" s="39"/>
      <c r="J304" s="39"/>
      <c r="K304" s="11"/>
      <c r="L304" s="39"/>
      <c r="M304" s="39"/>
      <c r="N304" s="39"/>
      <c r="O304" s="39">
        <v>1126179.504</v>
      </c>
      <c r="P304" s="39"/>
      <c r="Q304" s="39"/>
      <c r="R304" s="11"/>
      <c r="S304" s="39"/>
      <c r="T304" s="39"/>
      <c r="U304" s="127"/>
    </row>
    <row r="305" spans="1:21">
      <c r="A305" s="41">
        <v>103</v>
      </c>
      <c r="B305" s="119" t="s">
        <v>798</v>
      </c>
      <c r="C305" s="105">
        <v>1057908.726</v>
      </c>
      <c r="D305" s="49">
        <v>1057908.726</v>
      </c>
      <c r="E305" s="49"/>
      <c r="F305" s="49"/>
      <c r="G305" s="49"/>
      <c r="H305" s="49"/>
      <c r="I305" s="49"/>
      <c r="J305" s="49"/>
      <c r="K305" s="121"/>
      <c r="L305" s="49"/>
      <c r="M305" s="49"/>
      <c r="N305" s="49"/>
      <c r="O305" s="49"/>
      <c r="P305" s="49"/>
      <c r="Q305" s="49"/>
      <c r="R305" s="121"/>
      <c r="S305" s="49"/>
      <c r="T305" s="49"/>
      <c r="U305" s="127"/>
    </row>
    <row r="306" spans="1:21">
      <c r="A306" s="41">
        <v>104</v>
      </c>
      <c r="B306" s="40" t="s">
        <v>799</v>
      </c>
      <c r="C306" s="143">
        <v>1735900.7638000001</v>
      </c>
      <c r="D306" s="39">
        <v>1735900.7638000001</v>
      </c>
      <c r="E306" s="39"/>
      <c r="F306" s="39"/>
      <c r="G306" s="39"/>
      <c r="H306" s="39"/>
      <c r="I306" s="39"/>
      <c r="J306" s="39"/>
      <c r="K306" s="11"/>
      <c r="L306" s="39"/>
      <c r="M306" s="39"/>
      <c r="N306" s="39"/>
      <c r="O306" s="39"/>
      <c r="P306" s="39"/>
      <c r="Q306" s="39"/>
      <c r="R306" s="11"/>
      <c r="S306" s="39"/>
      <c r="T306" s="39"/>
      <c r="U306" s="127"/>
    </row>
    <row r="307" spans="1:21">
      <c r="A307" s="41">
        <v>105</v>
      </c>
      <c r="B307" s="119" t="s">
        <v>800</v>
      </c>
      <c r="C307" s="105">
        <v>1713724.8324</v>
      </c>
      <c r="D307" s="49">
        <v>1713724.8324</v>
      </c>
      <c r="E307" s="49"/>
      <c r="F307" s="49"/>
      <c r="G307" s="49"/>
      <c r="H307" s="49"/>
      <c r="I307" s="49"/>
      <c r="J307" s="49"/>
      <c r="K307" s="121"/>
      <c r="L307" s="49"/>
      <c r="M307" s="49"/>
      <c r="N307" s="49"/>
      <c r="O307" s="49"/>
      <c r="P307" s="49"/>
      <c r="Q307" s="49"/>
      <c r="R307" s="121"/>
      <c r="S307" s="49"/>
      <c r="T307" s="49"/>
      <c r="U307" s="127"/>
    </row>
    <row r="308" spans="1:21">
      <c r="A308" s="41">
        <v>106</v>
      </c>
      <c r="B308" s="40" t="s">
        <v>801</v>
      </c>
      <c r="C308" s="143">
        <v>5567798.6000000006</v>
      </c>
      <c r="D308" s="39"/>
      <c r="E308" s="39"/>
      <c r="F308" s="39"/>
      <c r="G308" s="39"/>
      <c r="H308" s="39"/>
      <c r="I308" s="39"/>
      <c r="J308" s="39"/>
      <c r="K308" s="11"/>
      <c r="L308" s="39"/>
      <c r="M308" s="39">
        <v>5567798.6000000006</v>
      </c>
      <c r="N308" s="39"/>
      <c r="O308" s="39"/>
      <c r="P308" s="39"/>
      <c r="Q308" s="39"/>
      <c r="R308" s="11"/>
      <c r="S308" s="39"/>
      <c r="T308" s="39"/>
      <c r="U308" s="127"/>
    </row>
    <row r="309" spans="1:21">
      <c r="A309" s="41">
        <v>107</v>
      </c>
      <c r="B309" s="119" t="s">
        <v>802</v>
      </c>
      <c r="C309" s="105">
        <v>5638067.5</v>
      </c>
      <c r="D309" s="49"/>
      <c r="E309" s="49"/>
      <c r="F309" s="49"/>
      <c r="G309" s="49"/>
      <c r="H309" s="49"/>
      <c r="I309" s="49"/>
      <c r="J309" s="49"/>
      <c r="K309" s="121"/>
      <c r="L309" s="49"/>
      <c r="M309" s="49">
        <v>5638067.5</v>
      </c>
      <c r="N309" s="49"/>
      <c r="O309" s="49"/>
      <c r="P309" s="49"/>
      <c r="Q309" s="49"/>
      <c r="R309" s="121"/>
      <c r="S309" s="49"/>
      <c r="T309" s="49"/>
      <c r="U309" s="127"/>
    </row>
    <row r="310" spans="1:21">
      <c r="A310" s="41">
        <v>108</v>
      </c>
      <c r="B310" s="40" t="s">
        <v>814</v>
      </c>
      <c r="C310" s="143">
        <v>13290542.658</v>
      </c>
      <c r="D310" s="39"/>
      <c r="E310" s="39"/>
      <c r="F310" s="39"/>
      <c r="G310" s="39"/>
      <c r="H310" s="39"/>
      <c r="I310" s="39"/>
      <c r="J310" s="39"/>
      <c r="K310" s="11"/>
      <c r="L310" s="39"/>
      <c r="M310" s="39">
        <v>13290542.658</v>
      </c>
      <c r="N310" s="39"/>
      <c r="O310" s="39"/>
      <c r="P310" s="39"/>
      <c r="Q310" s="39"/>
      <c r="R310" s="11"/>
      <c r="S310" s="39"/>
      <c r="T310" s="39"/>
      <c r="U310" s="127"/>
    </row>
    <row r="311" spans="1:21">
      <c r="A311" s="41">
        <v>109</v>
      </c>
      <c r="B311" s="119" t="s">
        <v>815</v>
      </c>
      <c r="C311" s="105">
        <v>8599803.425999999</v>
      </c>
      <c r="D311" s="49"/>
      <c r="E311" s="49"/>
      <c r="F311" s="49"/>
      <c r="G311" s="49"/>
      <c r="H311" s="49"/>
      <c r="I311" s="49"/>
      <c r="J311" s="49"/>
      <c r="K311" s="121"/>
      <c r="L311" s="49"/>
      <c r="M311" s="49">
        <v>8599803.425999999</v>
      </c>
      <c r="N311" s="49"/>
      <c r="O311" s="49"/>
      <c r="P311" s="49"/>
      <c r="Q311" s="49"/>
      <c r="R311" s="121"/>
      <c r="S311" s="49"/>
      <c r="T311" s="49"/>
      <c r="U311" s="127"/>
    </row>
    <row r="312" spans="1:21">
      <c r="A312" s="41">
        <v>110</v>
      </c>
      <c r="B312" s="40" t="s">
        <v>816</v>
      </c>
      <c r="C312" s="143">
        <v>2133134.034</v>
      </c>
      <c r="D312" s="39"/>
      <c r="E312" s="39"/>
      <c r="F312" s="39"/>
      <c r="G312" s="39"/>
      <c r="H312" s="39"/>
      <c r="I312" s="39"/>
      <c r="J312" s="39"/>
      <c r="K312" s="11"/>
      <c r="L312" s="39"/>
      <c r="M312" s="39"/>
      <c r="N312" s="39"/>
      <c r="O312" s="39">
        <v>2133134.034</v>
      </c>
      <c r="P312" s="39"/>
      <c r="Q312" s="39"/>
      <c r="R312" s="11"/>
      <c r="S312" s="39"/>
      <c r="T312" s="39"/>
      <c r="U312" s="127"/>
    </row>
    <row r="313" spans="1:21">
      <c r="A313" s="41">
        <v>111</v>
      </c>
      <c r="B313" s="119" t="s">
        <v>817</v>
      </c>
      <c r="C313" s="105">
        <v>372594.734</v>
      </c>
      <c r="D313" s="49">
        <v>372594.734</v>
      </c>
      <c r="E313" s="49"/>
      <c r="F313" s="49"/>
      <c r="G313" s="49"/>
      <c r="H313" s="49"/>
      <c r="I313" s="49"/>
      <c r="J313" s="49"/>
      <c r="K313" s="121"/>
      <c r="L313" s="49"/>
      <c r="M313" s="49"/>
      <c r="N313" s="49"/>
      <c r="O313" s="49"/>
      <c r="P313" s="49"/>
      <c r="Q313" s="49"/>
      <c r="R313" s="121"/>
      <c r="S313" s="49"/>
      <c r="T313" s="49"/>
      <c r="U313" s="127"/>
    </row>
    <row r="314" spans="1:21">
      <c r="A314" s="41">
        <v>112</v>
      </c>
      <c r="B314" s="40" t="s">
        <v>818</v>
      </c>
      <c r="C314" s="143">
        <v>3179210.6250000005</v>
      </c>
      <c r="D314" s="39"/>
      <c r="E314" s="39"/>
      <c r="F314" s="39"/>
      <c r="G314" s="39">
        <v>325181.06700000004</v>
      </c>
      <c r="H314" s="39"/>
      <c r="I314" s="39">
        <v>554876.076</v>
      </c>
      <c r="J314" s="39"/>
      <c r="K314" s="11"/>
      <c r="L314" s="39"/>
      <c r="M314" s="39"/>
      <c r="N314" s="39"/>
      <c r="O314" s="39"/>
      <c r="P314" s="39"/>
      <c r="Q314" s="39">
        <v>2299153.4820000003</v>
      </c>
      <c r="R314" s="11"/>
      <c r="S314" s="39"/>
      <c r="T314" s="39"/>
      <c r="U314" s="127"/>
    </row>
    <row r="315" spans="1:21">
      <c r="A315" s="41">
        <v>113</v>
      </c>
      <c r="B315" s="119" t="s">
        <v>819</v>
      </c>
      <c r="C315" s="105">
        <v>10276839.162</v>
      </c>
      <c r="D315" s="49"/>
      <c r="E315" s="49"/>
      <c r="F315" s="49"/>
      <c r="G315" s="49"/>
      <c r="H315" s="49"/>
      <c r="I315" s="49"/>
      <c r="J315" s="49"/>
      <c r="K315" s="121"/>
      <c r="L315" s="49"/>
      <c r="M315" s="49">
        <v>10276839.162</v>
      </c>
      <c r="N315" s="49"/>
      <c r="O315" s="49"/>
      <c r="P315" s="49"/>
      <c r="Q315" s="49"/>
      <c r="R315" s="121"/>
      <c r="S315" s="49"/>
      <c r="T315" s="49"/>
      <c r="U315" s="127"/>
    </row>
    <row r="316" spans="1:21">
      <c r="A316" s="41">
        <v>114</v>
      </c>
      <c r="B316" s="40" t="s">
        <v>824</v>
      </c>
      <c r="C316" s="143">
        <v>2711128.4699999997</v>
      </c>
      <c r="D316" s="39"/>
      <c r="E316" s="39"/>
      <c r="F316" s="39"/>
      <c r="G316" s="39">
        <v>937946.01</v>
      </c>
      <c r="H316" s="39">
        <v>1773182.46</v>
      </c>
      <c r="I316" s="39"/>
      <c r="J316" s="39"/>
      <c r="K316" s="11"/>
      <c r="L316" s="39"/>
      <c r="M316" s="39"/>
      <c r="N316" s="39"/>
      <c r="O316" s="39"/>
      <c r="P316" s="39"/>
      <c r="Q316" s="39"/>
      <c r="R316" s="11"/>
      <c r="S316" s="39"/>
      <c r="T316" s="39"/>
      <c r="U316" s="127"/>
    </row>
    <row r="317" spans="1:21">
      <c r="A317" s="41">
        <v>115</v>
      </c>
      <c r="B317" s="119" t="s">
        <v>823</v>
      </c>
      <c r="C317" s="105">
        <v>6859723.824</v>
      </c>
      <c r="D317" s="49"/>
      <c r="E317" s="49"/>
      <c r="F317" s="49"/>
      <c r="G317" s="49"/>
      <c r="H317" s="49"/>
      <c r="I317" s="49"/>
      <c r="J317" s="49"/>
      <c r="K317" s="121"/>
      <c r="L317" s="49"/>
      <c r="M317" s="49">
        <v>6859723.824</v>
      </c>
      <c r="N317" s="49"/>
      <c r="O317" s="49"/>
      <c r="P317" s="49"/>
      <c r="Q317" s="49"/>
      <c r="R317" s="121"/>
      <c r="S317" s="49"/>
      <c r="T317" s="49"/>
      <c r="U317" s="127"/>
    </row>
    <row r="318" spans="1:21">
      <c r="A318" s="41">
        <v>116</v>
      </c>
      <c r="B318" s="40" t="s">
        <v>825</v>
      </c>
      <c r="C318" s="143">
        <v>8962932</v>
      </c>
      <c r="D318" s="39"/>
      <c r="E318" s="39"/>
      <c r="F318" s="39"/>
      <c r="G318" s="39"/>
      <c r="H318" s="39"/>
      <c r="I318" s="39"/>
      <c r="J318" s="39"/>
      <c r="K318" s="11">
        <v>4</v>
      </c>
      <c r="L318" s="39">
        <v>8962932</v>
      </c>
      <c r="M318" s="39"/>
      <c r="N318" s="39"/>
      <c r="O318" s="39"/>
      <c r="P318" s="39"/>
      <c r="Q318" s="39"/>
      <c r="R318" s="11"/>
      <c r="S318" s="39"/>
      <c r="T318" s="39"/>
      <c r="U318" s="127"/>
    </row>
    <row r="319" spans="1:21">
      <c r="A319" s="41">
        <v>117</v>
      </c>
      <c r="B319" s="119" t="s">
        <v>826</v>
      </c>
      <c r="C319" s="105">
        <v>1955698.7879999999</v>
      </c>
      <c r="D319" s="49"/>
      <c r="E319" s="49"/>
      <c r="F319" s="49"/>
      <c r="G319" s="49">
        <v>696152.70600000001</v>
      </c>
      <c r="H319" s="49">
        <v>1259546.0819999999</v>
      </c>
      <c r="I319" s="49"/>
      <c r="J319" s="49"/>
      <c r="K319" s="121"/>
      <c r="L319" s="49"/>
      <c r="M319" s="49"/>
      <c r="N319" s="49"/>
      <c r="O319" s="49"/>
      <c r="P319" s="49"/>
      <c r="Q319" s="49"/>
      <c r="R319" s="121"/>
      <c r="S319" s="49"/>
      <c r="T319" s="49"/>
      <c r="U319" s="127"/>
    </row>
    <row r="320" spans="1:21">
      <c r="A320" s="41">
        <v>118</v>
      </c>
      <c r="B320" s="40" t="s">
        <v>827</v>
      </c>
      <c r="C320" s="143">
        <v>5498251.9199999999</v>
      </c>
      <c r="D320" s="39"/>
      <c r="E320" s="39"/>
      <c r="F320" s="39"/>
      <c r="G320" s="39"/>
      <c r="H320" s="39"/>
      <c r="I320" s="39"/>
      <c r="J320" s="39"/>
      <c r="K320" s="11"/>
      <c r="L320" s="39"/>
      <c r="M320" s="39">
        <v>5498251.9199999999</v>
      </c>
      <c r="N320" s="39"/>
      <c r="O320" s="39"/>
      <c r="P320" s="39"/>
      <c r="Q320" s="39"/>
      <c r="R320" s="11"/>
      <c r="S320" s="39"/>
      <c r="T320" s="39"/>
      <c r="U320" s="127"/>
    </row>
    <row r="321" spans="1:21">
      <c r="A321" s="41">
        <v>119</v>
      </c>
      <c r="B321" s="119" t="s">
        <v>835</v>
      </c>
      <c r="C321" s="105">
        <v>12209839.884</v>
      </c>
      <c r="D321" s="49"/>
      <c r="E321" s="49"/>
      <c r="F321" s="49"/>
      <c r="G321" s="49"/>
      <c r="H321" s="49"/>
      <c r="I321" s="49"/>
      <c r="J321" s="49"/>
      <c r="K321" s="121"/>
      <c r="L321" s="49"/>
      <c r="M321" s="49">
        <v>12209839.884</v>
      </c>
      <c r="N321" s="49"/>
      <c r="O321" s="49"/>
      <c r="P321" s="49"/>
      <c r="Q321" s="49"/>
      <c r="R321" s="121"/>
      <c r="S321" s="49"/>
      <c r="T321" s="49"/>
      <c r="U321" s="127"/>
    </row>
    <row r="322" spans="1:21">
      <c r="A322" s="41">
        <v>120</v>
      </c>
      <c r="B322" s="40" t="s">
        <v>841</v>
      </c>
      <c r="C322" s="143">
        <v>1162232.5</v>
      </c>
      <c r="D322" s="39"/>
      <c r="E322" s="39"/>
      <c r="F322" s="39"/>
      <c r="G322" s="39">
        <v>1162232.5</v>
      </c>
      <c r="H322" s="39"/>
      <c r="I322" s="39"/>
      <c r="J322" s="39"/>
      <c r="K322" s="11"/>
      <c r="L322" s="39"/>
      <c r="M322" s="39"/>
      <c r="N322" s="39"/>
      <c r="O322" s="39"/>
      <c r="P322" s="39"/>
      <c r="Q322" s="39"/>
      <c r="R322" s="11"/>
      <c r="S322" s="39"/>
      <c r="T322" s="39"/>
      <c r="U322" s="127"/>
    </row>
    <row r="323" spans="1:21">
      <c r="A323" s="41">
        <v>121</v>
      </c>
      <c r="B323" s="119" t="s">
        <v>842</v>
      </c>
      <c r="C323" s="105">
        <v>6722199</v>
      </c>
      <c r="D323" s="49"/>
      <c r="E323" s="49"/>
      <c r="F323" s="49"/>
      <c r="G323" s="49"/>
      <c r="H323" s="49"/>
      <c r="I323" s="49"/>
      <c r="J323" s="49"/>
      <c r="K323" s="121">
        <v>3</v>
      </c>
      <c r="L323" s="49">
        <v>6722199</v>
      </c>
      <c r="M323" s="49"/>
      <c r="N323" s="49"/>
      <c r="O323" s="49"/>
      <c r="P323" s="49"/>
      <c r="Q323" s="49"/>
      <c r="R323" s="121"/>
      <c r="S323" s="49"/>
      <c r="T323" s="49"/>
      <c r="U323" s="127"/>
    </row>
    <row r="324" spans="1:21">
      <c r="A324" s="41">
        <v>122</v>
      </c>
      <c r="B324" s="40" t="s">
        <v>843</v>
      </c>
      <c r="C324" s="143">
        <v>5313598.8480000002</v>
      </c>
      <c r="D324" s="39"/>
      <c r="E324" s="39"/>
      <c r="F324" s="39"/>
      <c r="G324" s="39"/>
      <c r="H324" s="39"/>
      <c r="I324" s="39"/>
      <c r="J324" s="39"/>
      <c r="K324" s="11"/>
      <c r="L324" s="39"/>
      <c r="M324" s="39">
        <v>5313598.8480000002</v>
      </c>
      <c r="N324" s="39"/>
      <c r="O324" s="39"/>
      <c r="P324" s="39"/>
      <c r="Q324" s="39"/>
      <c r="R324" s="11"/>
      <c r="S324" s="39"/>
      <c r="T324" s="39"/>
      <c r="U324" s="127"/>
    </row>
    <row r="325" spans="1:21">
      <c r="A325" s="41">
        <v>123</v>
      </c>
      <c r="B325" s="119" t="s">
        <v>844</v>
      </c>
      <c r="C325" s="105">
        <v>3319561.7</v>
      </c>
      <c r="D325" s="49"/>
      <c r="E325" s="49"/>
      <c r="F325" s="49"/>
      <c r="G325" s="49"/>
      <c r="H325" s="49"/>
      <c r="I325" s="49"/>
      <c r="J325" s="49"/>
      <c r="K325" s="121"/>
      <c r="L325" s="49"/>
      <c r="M325" s="49">
        <v>3319561.7</v>
      </c>
      <c r="N325" s="49"/>
      <c r="O325" s="49"/>
      <c r="P325" s="49"/>
      <c r="Q325" s="49"/>
      <c r="R325" s="121"/>
      <c r="S325" s="49"/>
      <c r="T325" s="49"/>
      <c r="U325" s="127"/>
    </row>
    <row r="326" spans="1:21">
      <c r="A326" s="41">
        <v>124</v>
      </c>
      <c r="B326" s="40" t="s">
        <v>845</v>
      </c>
      <c r="C326" s="143">
        <v>2045463.2380000001</v>
      </c>
      <c r="D326" s="39">
        <v>2045463.2380000001</v>
      </c>
      <c r="E326" s="39"/>
      <c r="F326" s="39"/>
      <c r="G326" s="39"/>
      <c r="H326" s="39"/>
      <c r="I326" s="39"/>
      <c r="J326" s="39"/>
      <c r="K326" s="11"/>
      <c r="L326" s="39"/>
      <c r="M326" s="39"/>
      <c r="N326" s="39"/>
      <c r="O326" s="39"/>
      <c r="P326" s="39"/>
      <c r="Q326" s="39"/>
      <c r="R326" s="11"/>
      <c r="S326" s="39"/>
      <c r="T326" s="39"/>
      <c r="U326" s="127"/>
    </row>
    <row r="327" spans="1:21">
      <c r="A327" s="41">
        <v>125</v>
      </c>
      <c r="B327" s="119" t="s">
        <v>846</v>
      </c>
      <c r="C327" s="105">
        <v>2476141.1039999998</v>
      </c>
      <c r="D327" s="49"/>
      <c r="E327" s="49"/>
      <c r="F327" s="49"/>
      <c r="G327" s="49"/>
      <c r="H327" s="49"/>
      <c r="I327" s="49"/>
      <c r="J327" s="49"/>
      <c r="K327" s="121"/>
      <c r="L327" s="49"/>
      <c r="M327" s="49"/>
      <c r="N327" s="49"/>
      <c r="O327" s="49">
        <v>2476141.1039999998</v>
      </c>
      <c r="P327" s="49"/>
      <c r="Q327" s="49"/>
      <c r="R327" s="121"/>
      <c r="S327" s="49"/>
      <c r="T327" s="49"/>
      <c r="U327" s="127"/>
    </row>
    <row r="328" spans="1:21">
      <c r="A328" s="41">
        <v>126</v>
      </c>
      <c r="B328" s="40" t="s">
        <v>851</v>
      </c>
      <c r="C328" s="143">
        <v>2608283.1209999998</v>
      </c>
      <c r="D328" s="39">
        <v>2608283.1209999998</v>
      </c>
      <c r="E328" s="39"/>
      <c r="F328" s="39"/>
      <c r="G328" s="39"/>
      <c r="H328" s="39"/>
      <c r="I328" s="39"/>
      <c r="J328" s="39"/>
      <c r="K328" s="11"/>
      <c r="L328" s="39"/>
      <c r="M328" s="39"/>
      <c r="N328" s="39"/>
      <c r="O328" s="39"/>
      <c r="P328" s="39"/>
      <c r="Q328" s="39"/>
      <c r="R328" s="11"/>
      <c r="S328" s="39"/>
      <c r="T328" s="39"/>
      <c r="U328" s="127"/>
    </row>
    <row r="329" spans="1:21">
      <c r="A329" s="41">
        <v>127</v>
      </c>
      <c r="B329" s="119" t="s">
        <v>852</v>
      </c>
      <c r="C329" s="105">
        <v>7733392.919999999</v>
      </c>
      <c r="D329" s="49"/>
      <c r="E329" s="49"/>
      <c r="F329" s="49"/>
      <c r="G329" s="49"/>
      <c r="H329" s="49"/>
      <c r="I329" s="49"/>
      <c r="J329" s="49"/>
      <c r="K329" s="121"/>
      <c r="L329" s="49"/>
      <c r="M329" s="49"/>
      <c r="N329" s="49"/>
      <c r="O329" s="49"/>
      <c r="P329" s="49"/>
      <c r="Q329" s="49">
        <v>7733392.919999999</v>
      </c>
      <c r="R329" s="121"/>
      <c r="S329" s="49"/>
      <c r="T329" s="49"/>
      <c r="U329" s="127"/>
    </row>
    <row r="330" spans="1:21">
      <c r="A330" s="41">
        <v>128</v>
      </c>
      <c r="B330" s="40" t="s">
        <v>850</v>
      </c>
      <c r="C330" s="143">
        <v>7992101.898</v>
      </c>
      <c r="D330" s="39"/>
      <c r="E330" s="39"/>
      <c r="F330" s="39"/>
      <c r="G330" s="39"/>
      <c r="H330" s="39"/>
      <c r="I330" s="39"/>
      <c r="J330" s="39"/>
      <c r="K330" s="11"/>
      <c r="L330" s="39"/>
      <c r="M330" s="39">
        <v>7992101.898</v>
      </c>
      <c r="N330" s="39"/>
      <c r="O330" s="39"/>
      <c r="P330" s="39"/>
      <c r="Q330" s="39"/>
      <c r="R330" s="11"/>
      <c r="S330" s="39"/>
      <c r="T330" s="39"/>
      <c r="U330" s="127"/>
    </row>
    <row r="331" spans="1:21">
      <c r="A331" s="41">
        <v>129</v>
      </c>
      <c r="B331" s="119" t="s">
        <v>857</v>
      </c>
      <c r="C331" s="105">
        <v>8962932</v>
      </c>
      <c r="D331" s="49"/>
      <c r="E331" s="49"/>
      <c r="F331" s="49"/>
      <c r="G331" s="49"/>
      <c r="H331" s="49"/>
      <c r="I331" s="49"/>
      <c r="J331" s="49"/>
      <c r="K331" s="121">
        <v>4</v>
      </c>
      <c r="L331" s="49">
        <v>8962932</v>
      </c>
      <c r="M331" s="49"/>
      <c r="N331" s="49"/>
      <c r="O331" s="49"/>
      <c r="P331" s="49"/>
      <c r="Q331" s="49"/>
      <c r="R331" s="121"/>
      <c r="S331" s="49"/>
      <c r="T331" s="49"/>
      <c r="U331" s="127"/>
    </row>
    <row r="332" spans="1:21">
      <c r="A332" s="41">
        <v>130</v>
      </c>
      <c r="B332" s="40" t="s">
        <v>860</v>
      </c>
      <c r="C332" s="143">
        <v>2628509.4</v>
      </c>
      <c r="D332" s="39"/>
      <c r="E332" s="39"/>
      <c r="F332" s="39"/>
      <c r="G332" s="39"/>
      <c r="H332" s="39"/>
      <c r="I332" s="39"/>
      <c r="J332" s="39"/>
      <c r="K332" s="11"/>
      <c r="L332" s="39"/>
      <c r="M332" s="39"/>
      <c r="N332" s="39"/>
      <c r="O332" s="39"/>
      <c r="P332" s="39"/>
      <c r="Q332" s="39">
        <v>2628509.4</v>
      </c>
      <c r="R332" s="11"/>
      <c r="S332" s="39"/>
      <c r="T332" s="39"/>
      <c r="U332" s="127"/>
    </row>
    <row r="333" spans="1:21">
      <c r="A333" s="41">
        <v>131</v>
      </c>
      <c r="B333" s="119" t="s">
        <v>858</v>
      </c>
      <c r="C333" s="105">
        <v>5603305</v>
      </c>
      <c r="D333" s="49"/>
      <c r="E333" s="49"/>
      <c r="F333" s="49"/>
      <c r="G333" s="49"/>
      <c r="H333" s="49"/>
      <c r="I333" s="49"/>
      <c r="J333" s="49"/>
      <c r="K333" s="121">
        <v>2</v>
      </c>
      <c r="L333" s="49">
        <v>5603305</v>
      </c>
      <c r="M333" s="49"/>
      <c r="N333" s="49"/>
      <c r="O333" s="49"/>
      <c r="P333" s="49"/>
      <c r="Q333" s="49"/>
      <c r="R333" s="121"/>
      <c r="S333" s="49"/>
      <c r="T333" s="49"/>
      <c r="U333" s="127"/>
    </row>
    <row r="334" spans="1:21">
      <c r="A334" s="41">
        <v>132</v>
      </c>
      <c r="B334" s="40" t="s">
        <v>853</v>
      </c>
      <c r="C334" s="143">
        <v>7558008.4799999995</v>
      </c>
      <c r="D334" s="39"/>
      <c r="E334" s="39"/>
      <c r="F334" s="39"/>
      <c r="G334" s="39"/>
      <c r="H334" s="39"/>
      <c r="I334" s="39"/>
      <c r="J334" s="39"/>
      <c r="K334" s="11"/>
      <c r="L334" s="39"/>
      <c r="M334" s="39"/>
      <c r="N334" s="39"/>
      <c r="O334" s="39"/>
      <c r="P334" s="39"/>
      <c r="Q334" s="39">
        <v>7558008.4799999995</v>
      </c>
      <c r="R334" s="11"/>
      <c r="S334" s="39"/>
      <c r="T334" s="39"/>
      <c r="U334" s="127"/>
    </row>
    <row r="335" spans="1:21">
      <c r="A335" s="41">
        <v>133</v>
      </c>
      <c r="B335" s="119" t="s">
        <v>854</v>
      </c>
      <c r="C335" s="105">
        <v>2697354</v>
      </c>
      <c r="D335" s="49"/>
      <c r="E335" s="49"/>
      <c r="F335" s="49"/>
      <c r="G335" s="49"/>
      <c r="H335" s="49"/>
      <c r="I335" s="49"/>
      <c r="J335" s="49"/>
      <c r="K335" s="121"/>
      <c r="L335" s="49"/>
      <c r="M335" s="49"/>
      <c r="N335" s="49"/>
      <c r="O335" s="49"/>
      <c r="P335" s="49"/>
      <c r="Q335" s="49">
        <v>2697354</v>
      </c>
      <c r="R335" s="121"/>
      <c r="S335" s="49"/>
      <c r="T335" s="49"/>
      <c r="U335" s="127"/>
    </row>
    <row r="336" spans="1:21">
      <c r="A336" s="41">
        <v>134</v>
      </c>
      <c r="B336" s="40" t="s">
        <v>855</v>
      </c>
      <c r="C336" s="143">
        <v>809997.62199999986</v>
      </c>
      <c r="D336" s="39">
        <v>809997.62199999986</v>
      </c>
      <c r="E336" s="39"/>
      <c r="F336" s="39"/>
      <c r="G336" s="39"/>
      <c r="H336" s="39"/>
      <c r="I336" s="39"/>
      <c r="J336" s="39"/>
      <c r="K336" s="11"/>
      <c r="L336" s="39"/>
      <c r="M336" s="39"/>
      <c r="N336" s="39"/>
      <c r="O336" s="39"/>
      <c r="P336" s="39"/>
      <c r="Q336" s="39"/>
      <c r="R336" s="11"/>
      <c r="S336" s="39"/>
      <c r="T336" s="39"/>
      <c r="U336" s="127"/>
    </row>
    <row r="337" spans="1:21">
      <c r="A337" s="41">
        <v>135</v>
      </c>
      <c r="B337" s="119" t="s">
        <v>856</v>
      </c>
      <c r="C337" s="105">
        <v>1695834.3599999999</v>
      </c>
      <c r="D337" s="49"/>
      <c r="E337" s="49"/>
      <c r="F337" s="49"/>
      <c r="G337" s="49"/>
      <c r="H337" s="49"/>
      <c r="I337" s="49"/>
      <c r="J337" s="49"/>
      <c r="K337" s="121"/>
      <c r="L337" s="49"/>
      <c r="M337" s="49"/>
      <c r="N337" s="49"/>
      <c r="O337" s="49"/>
      <c r="P337" s="49"/>
      <c r="Q337" s="49">
        <v>1695834.3599999999</v>
      </c>
      <c r="R337" s="121"/>
      <c r="S337" s="49"/>
      <c r="T337" s="49"/>
      <c r="U337" s="127"/>
    </row>
    <row r="338" spans="1:21">
      <c r="A338" s="41">
        <v>136</v>
      </c>
      <c r="B338" s="40" t="s">
        <v>862</v>
      </c>
      <c r="C338" s="143">
        <v>2077907.1880000001</v>
      </c>
      <c r="D338" s="39">
        <v>2077907.1880000001</v>
      </c>
      <c r="E338" s="39"/>
      <c r="F338" s="39"/>
      <c r="G338" s="39"/>
      <c r="H338" s="39"/>
      <c r="I338" s="39"/>
      <c r="J338" s="39"/>
      <c r="K338" s="11"/>
      <c r="L338" s="39"/>
      <c r="M338" s="39"/>
      <c r="N338" s="39"/>
      <c r="O338" s="39"/>
      <c r="P338" s="39"/>
      <c r="Q338" s="39"/>
      <c r="R338" s="11"/>
      <c r="S338" s="39"/>
      <c r="T338" s="39"/>
      <c r="U338" s="127"/>
    </row>
    <row r="339" spans="1:21">
      <c r="A339" s="41">
        <v>137</v>
      </c>
      <c r="B339" s="119" t="s">
        <v>863</v>
      </c>
      <c r="C339" s="105">
        <v>1034234.474</v>
      </c>
      <c r="D339" s="49">
        <v>1034234.474</v>
      </c>
      <c r="E339" s="49"/>
      <c r="F339" s="49"/>
      <c r="G339" s="49"/>
      <c r="H339" s="49"/>
      <c r="I339" s="49"/>
      <c r="J339" s="49"/>
      <c r="K339" s="121"/>
      <c r="L339" s="49"/>
      <c r="M339" s="49"/>
      <c r="N339" s="49"/>
      <c r="O339" s="49"/>
      <c r="P339" s="49"/>
      <c r="Q339" s="49"/>
      <c r="R339" s="121"/>
      <c r="S339" s="49"/>
      <c r="T339" s="49"/>
      <c r="U339" s="127"/>
    </row>
    <row r="340" spans="1:21">
      <c r="A340" s="41">
        <v>138</v>
      </c>
      <c r="B340" s="40" t="s">
        <v>861</v>
      </c>
      <c r="C340" s="143">
        <v>1417309.04</v>
      </c>
      <c r="D340" s="39">
        <v>1417309.04</v>
      </c>
      <c r="E340" s="39"/>
      <c r="F340" s="39"/>
      <c r="G340" s="39"/>
      <c r="H340" s="39"/>
      <c r="I340" s="39"/>
      <c r="J340" s="39"/>
      <c r="K340" s="11"/>
      <c r="L340" s="39"/>
      <c r="M340" s="39"/>
      <c r="N340" s="39"/>
      <c r="O340" s="39"/>
      <c r="P340" s="39"/>
      <c r="Q340" s="39"/>
      <c r="R340" s="11"/>
      <c r="S340" s="39"/>
      <c r="T340" s="39"/>
      <c r="U340" s="127"/>
    </row>
    <row r="341" spans="1:21">
      <c r="A341" s="41">
        <v>139</v>
      </c>
      <c r="B341" s="119" t="s">
        <v>864</v>
      </c>
      <c r="C341" s="105">
        <v>345710.47100000002</v>
      </c>
      <c r="D341" s="49">
        <v>345710.47100000002</v>
      </c>
      <c r="E341" s="49"/>
      <c r="F341" s="49"/>
      <c r="G341" s="49"/>
      <c r="H341" s="49"/>
      <c r="I341" s="49"/>
      <c r="J341" s="49"/>
      <c r="K341" s="121"/>
      <c r="L341" s="49"/>
      <c r="M341" s="49"/>
      <c r="N341" s="49"/>
      <c r="O341" s="49"/>
      <c r="P341" s="49"/>
      <c r="Q341" s="49"/>
      <c r="R341" s="121"/>
      <c r="S341" s="49"/>
      <c r="T341" s="49"/>
      <c r="U341" s="127"/>
    </row>
    <row r="342" spans="1:21">
      <c r="A342" s="41">
        <v>140</v>
      </c>
      <c r="B342" s="40" t="s">
        <v>865</v>
      </c>
      <c r="C342" s="143">
        <v>2515588.2259999998</v>
      </c>
      <c r="D342" s="39">
        <v>2515588.2259999998</v>
      </c>
      <c r="E342" s="39"/>
      <c r="F342" s="39"/>
      <c r="G342" s="39"/>
      <c r="H342" s="39"/>
      <c r="I342" s="39"/>
      <c r="J342" s="39"/>
      <c r="K342" s="11"/>
      <c r="L342" s="39"/>
      <c r="M342" s="39"/>
      <c r="N342" s="39"/>
      <c r="O342" s="39"/>
      <c r="P342" s="39"/>
      <c r="Q342" s="39"/>
      <c r="R342" s="11"/>
      <c r="S342" s="39"/>
      <c r="T342" s="39"/>
      <c r="U342" s="127"/>
    </row>
    <row r="343" spans="1:21">
      <c r="A343" s="41">
        <v>141</v>
      </c>
      <c r="B343" s="119" t="s">
        <v>888</v>
      </c>
      <c r="C343" s="105">
        <v>3211573.6096000001</v>
      </c>
      <c r="D343" s="49"/>
      <c r="E343" s="49"/>
      <c r="F343" s="49"/>
      <c r="G343" s="49">
        <v>3211573.6096000001</v>
      </c>
      <c r="H343" s="49"/>
      <c r="I343" s="49"/>
      <c r="J343" s="49"/>
      <c r="K343" s="121"/>
      <c r="L343" s="49"/>
      <c r="M343" s="49"/>
      <c r="N343" s="49"/>
      <c r="O343" s="49"/>
      <c r="P343" s="49"/>
      <c r="Q343" s="49"/>
      <c r="R343" s="121"/>
      <c r="S343" s="49"/>
      <c r="T343" s="49"/>
      <c r="U343" s="127"/>
    </row>
    <row r="344" spans="1:21">
      <c r="A344" s="41">
        <v>142</v>
      </c>
      <c r="B344" s="40" t="s">
        <v>889</v>
      </c>
      <c r="C344" s="143">
        <v>1376233.1520000002</v>
      </c>
      <c r="D344" s="39"/>
      <c r="E344" s="39"/>
      <c r="F344" s="39"/>
      <c r="G344" s="39"/>
      <c r="H344" s="39"/>
      <c r="I344" s="39"/>
      <c r="J344" s="39"/>
      <c r="K344" s="11"/>
      <c r="L344" s="39"/>
      <c r="M344" s="39"/>
      <c r="N344" s="39"/>
      <c r="O344" s="39"/>
      <c r="P344" s="39"/>
      <c r="Q344" s="39">
        <v>1376233.1520000002</v>
      </c>
      <c r="R344" s="11"/>
      <c r="S344" s="39"/>
      <c r="T344" s="39"/>
      <c r="U344" s="127"/>
    </row>
    <row r="345" spans="1:21">
      <c r="A345" s="41">
        <v>143</v>
      </c>
      <c r="B345" s="119" t="s">
        <v>879</v>
      </c>
      <c r="C345" s="105">
        <v>20686130.1314</v>
      </c>
      <c r="D345" s="49"/>
      <c r="E345" s="49"/>
      <c r="F345" s="49"/>
      <c r="G345" s="49"/>
      <c r="H345" s="49"/>
      <c r="I345" s="49"/>
      <c r="J345" s="49"/>
      <c r="K345" s="121"/>
      <c r="L345" s="49"/>
      <c r="M345" s="49">
        <v>20686130.1314</v>
      </c>
      <c r="N345" s="49"/>
      <c r="O345" s="49"/>
      <c r="P345" s="49"/>
      <c r="Q345" s="49"/>
      <c r="R345" s="121"/>
      <c r="S345" s="49"/>
      <c r="T345" s="297"/>
      <c r="U345" s="127"/>
    </row>
    <row r="346" spans="1:21">
      <c r="A346" s="41">
        <v>144</v>
      </c>
      <c r="B346" s="40" t="s">
        <v>880</v>
      </c>
      <c r="C346" s="143">
        <v>6931505.813000001</v>
      </c>
      <c r="D346" s="39">
        <v>6931505.813000001</v>
      </c>
      <c r="E346" s="39"/>
      <c r="F346" s="39"/>
      <c r="G346" s="39"/>
      <c r="H346" s="39"/>
      <c r="I346" s="39"/>
      <c r="J346" s="39"/>
      <c r="K346" s="11"/>
      <c r="L346" s="39"/>
      <c r="M346" s="39"/>
      <c r="N346" s="39"/>
      <c r="O346" s="39"/>
      <c r="P346" s="39"/>
      <c r="Q346" s="39"/>
      <c r="R346" s="11"/>
      <c r="S346" s="39"/>
      <c r="T346" s="285"/>
      <c r="U346" s="127"/>
    </row>
    <row r="347" spans="1:21">
      <c r="A347" s="41">
        <v>145</v>
      </c>
      <c r="B347" s="119" t="s">
        <v>881</v>
      </c>
      <c r="C347" s="105">
        <v>3716701.2310000001</v>
      </c>
      <c r="D347" s="49">
        <v>3716701.2310000001</v>
      </c>
      <c r="E347" s="49"/>
      <c r="F347" s="49"/>
      <c r="G347" s="49"/>
      <c r="H347" s="49"/>
      <c r="I347" s="49"/>
      <c r="J347" s="49"/>
      <c r="K347" s="121"/>
      <c r="L347" s="49"/>
      <c r="M347" s="49"/>
      <c r="N347" s="49"/>
      <c r="O347" s="49"/>
      <c r="P347" s="49"/>
      <c r="Q347" s="49"/>
      <c r="R347" s="121"/>
      <c r="S347" s="49"/>
      <c r="T347" s="49"/>
      <c r="U347" s="127"/>
    </row>
    <row r="348" spans="1:21">
      <c r="A348" s="41">
        <v>146</v>
      </c>
      <c r="B348" s="40" t="s">
        <v>882</v>
      </c>
      <c r="C348" s="143">
        <v>1365044.7859999998</v>
      </c>
      <c r="D348" s="39">
        <v>1365044.7859999998</v>
      </c>
      <c r="E348" s="39"/>
      <c r="F348" s="39"/>
      <c r="G348" s="39"/>
      <c r="H348" s="39"/>
      <c r="I348" s="39"/>
      <c r="J348" s="39"/>
      <c r="K348" s="11"/>
      <c r="L348" s="39"/>
      <c r="M348" s="39"/>
      <c r="N348" s="39"/>
      <c r="O348" s="39"/>
      <c r="P348" s="39"/>
      <c r="Q348" s="39"/>
      <c r="R348" s="11"/>
      <c r="S348" s="39"/>
      <c r="T348" s="39"/>
      <c r="U348" s="127"/>
    </row>
    <row r="349" spans="1:21">
      <c r="A349" s="41">
        <v>147</v>
      </c>
      <c r="B349" s="119" t="s">
        <v>883</v>
      </c>
      <c r="C349" s="105">
        <v>833239.28800000006</v>
      </c>
      <c r="D349" s="49">
        <v>833239.28800000006</v>
      </c>
      <c r="E349" s="49"/>
      <c r="F349" s="49"/>
      <c r="G349" s="49"/>
      <c r="H349" s="49"/>
      <c r="I349" s="49"/>
      <c r="J349" s="49"/>
      <c r="K349" s="121"/>
      <c r="L349" s="49"/>
      <c r="M349" s="49"/>
      <c r="N349" s="49"/>
      <c r="O349" s="49"/>
      <c r="P349" s="49"/>
      <c r="Q349" s="49"/>
      <c r="R349" s="121"/>
      <c r="S349" s="49"/>
      <c r="T349" s="49"/>
      <c r="U349" s="127"/>
    </row>
    <row r="350" spans="1:21">
      <c r="A350" s="41">
        <v>148</v>
      </c>
      <c r="B350" s="40" t="s">
        <v>891</v>
      </c>
      <c r="C350" s="143">
        <v>366026.73600000003</v>
      </c>
      <c r="D350" s="39">
        <v>366026.73600000003</v>
      </c>
      <c r="E350" s="39"/>
      <c r="F350" s="39"/>
      <c r="G350" s="39"/>
      <c r="H350" s="39"/>
      <c r="I350" s="39"/>
      <c r="J350" s="39"/>
      <c r="K350" s="11"/>
      <c r="L350" s="39"/>
      <c r="M350" s="39"/>
      <c r="N350" s="39"/>
      <c r="O350" s="39"/>
      <c r="P350" s="39"/>
      <c r="Q350" s="39"/>
      <c r="R350" s="11"/>
      <c r="S350" s="39"/>
      <c r="T350" s="39"/>
      <c r="U350" s="127"/>
    </row>
    <row r="351" spans="1:21">
      <c r="A351" s="41">
        <v>149</v>
      </c>
      <c r="B351" s="119" t="s">
        <v>892</v>
      </c>
      <c r="C351" s="105">
        <v>7027840.7999999998</v>
      </c>
      <c r="D351" s="49"/>
      <c r="E351" s="49"/>
      <c r="F351" s="49"/>
      <c r="G351" s="49"/>
      <c r="H351" s="49"/>
      <c r="I351" s="49"/>
      <c r="J351" s="49"/>
      <c r="K351" s="121"/>
      <c r="L351" s="49"/>
      <c r="M351" s="49">
        <v>7027840.7999999998</v>
      </c>
      <c r="N351" s="49"/>
      <c r="O351" s="49"/>
      <c r="P351" s="49"/>
      <c r="Q351" s="49"/>
      <c r="R351" s="121"/>
      <c r="S351" s="49"/>
      <c r="T351" s="49"/>
      <c r="U351" s="127"/>
    </row>
    <row r="352" spans="1:21">
      <c r="A352" s="41">
        <v>150</v>
      </c>
      <c r="B352" s="40" t="s">
        <v>893</v>
      </c>
      <c r="C352" s="143">
        <v>11203665</v>
      </c>
      <c r="D352" s="39"/>
      <c r="E352" s="39"/>
      <c r="F352" s="39"/>
      <c r="G352" s="39"/>
      <c r="H352" s="39"/>
      <c r="I352" s="39"/>
      <c r="J352" s="39"/>
      <c r="K352" s="11">
        <v>5</v>
      </c>
      <c r="L352" s="39">
        <v>11203665</v>
      </c>
      <c r="M352" s="39"/>
      <c r="N352" s="39"/>
      <c r="O352" s="39"/>
      <c r="P352" s="39"/>
      <c r="Q352" s="39"/>
      <c r="R352" s="11"/>
      <c r="S352" s="39"/>
      <c r="T352" s="39"/>
      <c r="U352" s="127"/>
    </row>
    <row r="353" spans="1:21">
      <c r="A353" s="41">
        <v>151</v>
      </c>
      <c r="B353" s="119" t="s">
        <v>899</v>
      </c>
      <c r="C353" s="105">
        <v>1330325.7679999999</v>
      </c>
      <c r="D353" s="49">
        <v>1330325.7679999999</v>
      </c>
      <c r="E353" s="49"/>
      <c r="F353" s="49"/>
      <c r="G353" s="49"/>
      <c r="H353" s="49"/>
      <c r="I353" s="49"/>
      <c r="J353" s="49"/>
      <c r="K353" s="121"/>
      <c r="L353" s="49"/>
      <c r="M353" s="49"/>
      <c r="N353" s="49"/>
      <c r="O353" s="49"/>
      <c r="P353" s="49"/>
      <c r="Q353" s="49"/>
      <c r="R353" s="121"/>
      <c r="S353" s="49"/>
      <c r="T353" s="49"/>
      <c r="U353" s="127"/>
    </row>
    <row r="354" spans="1:21">
      <c r="A354" s="41">
        <v>152</v>
      </c>
      <c r="B354" s="40" t="s">
        <v>890</v>
      </c>
      <c r="C354" s="143">
        <v>2297167.6</v>
      </c>
      <c r="D354" s="39"/>
      <c r="E354" s="39"/>
      <c r="F354" s="39"/>
      <c r="G354" s="39"/>
      <c r="H354" s="39"/>
      <c r="I354" s="39"/>
      <c r="J354" s="39"/>
      <c r="K354" s="11"/>
      <c r="L354" s="39"/>
      <c r="M354" s="39">
        <v>2297167.6</v>
      </c>
      <c r="N354" s="39"/>
      <c r="O354" s="39"/>
      <c r="P354" s="39"/>
      <c r="Q354" s="39"/>
      <c r="R354" s="11"/>
      <c r="S354" s="39"/>
      <c r="T354" s="39"/>
      <c r="U354" s="127"/>
    </row>
    <row r="355" spans="1:21">
      <c r="A355" s="41">
        <v>153</v>
      </c>
      <c r="B355" s="119" t="s">
        <v>904</v>
      </c>
      <c r="C355" s="105">
        <v>605661.30000000005</v>
      </c>
      <c r="D355" s="49"/>
      <c r="E355" s="49"/>
      <c r="F355" s="49"/>
      <c r="G355" s="49">
        <v>605661.30000000005</v>
      </c>
      <c r="H355" s="49"/>
      <c r="I355" s="49"/>
      <c r="J355" s="49"/>
      <c r="K355" s="121"/>
      <c r="L355" s="49"/>
      <c r="M355" s="49"/>
      <c r="N355" s="49"/>
      <c r="O355" s="49"/>
      <c r="P355" s="49"/>
      <c r="Q355" s="49"/>
      <c r="R355" s="121"/>
      <c r="S355" s="49"/>
      <c r="T355" s="49"/>
      <c r="U355" s="127"/>
    </row>
    <row r="356" spans="1:21">
      <c r="A356" s="41">
        <v>154</v>
      </c>
      <c r="B356" s="40" t="s">
        <v>905</v>
      </c>
      <c r="C356" s="143">
        <v>605661.30000000005</v>
      </c>
      <c r="D356" s="39"/>
      <c r="E356" s="39"/>
      <c r="F356" s="39"/>
      <c r="G356" s="39">
        <v>605661.30000000005</v>
      </c>
      <c r="H356" s="39"/>
      <c r="I356" s="39"/>
      <c r="J356" s="39"/>
      <c r="K356" s="11"/>
      <c r="L356" s="39"/>
      <c r="M356" s="39"/>
      <c r="N356" s="39"/>
      <c r="O356" s="39"/>
      <c r="P356" s="39"/>
      <c r="Q356" s="39"/>
      <c r="R356" s="11"/>
      <c r="S356" s="39"/>
      <c r="T356" s="39"/>
      <c r="U356" s="127"/>
    </row>
    <row r="357" spans="1:21">
      <c r="A357" s="41">
        <v>155</v>
      </c>
      <c r="B357" s="119" t="s">
        <v>906</v>
      </c>
      <c r="C357" s="105">
        <v>605661.30000000005</v>
      </c>
      <c r="D357" s="49"/>
      <c r="E357" s="49"/>
      <c r="F357" s="49"/>
      <c r="G357" s="49">
        <v>605661.30000000005</v>
      </c>
      <c r="H357" s="49"/>
      <c r="I357" s="49"/>
      <c r="J357" s="49"/>
      <c r="K357" s="121"/>
      <c r="L357" s="49"/>
      <c r="M357" s="49"/>
      <c r="N357" s="49"/>
      <c r="O357" s="49"/>
      <c r="P357" s="49"/>
      <c r="Q357" s="49"/>
      <c r="R357" s="121"/>
      <c r="S357" s="49"/>
      <c r="T357" s="49"/>
      <c r="U357" s="127"/>
    </row>
    <row r="358" spans="1:21">
      <c r="A358" s="41">
        <v>156</v>
      </c>
      <c r="B358" s="40" t="s">
        <v>907</v>
      </c>
      <c r="C358" s="143">
        <v>1857491.3600000003</v>
      </c>
      <c r="D358" s="39"/>
      <c r="E358" s="39"/>
      <c r="F358" s="39"/>
      <c r="G358" s="39">
        <v>1857491.3600000003</v>
      </c>
      <c r="H358" s="39"/>
      <c r="I358" s="39"/>
      <c r="J358" s="39"/>
      <c r="K358" s="11"/>
      <c r="L358" s="39"/>
      <c r="M358" s="39"/>
      <c r="N358" s="39"/>
      <c r="O358" s="39"/>
      <c r="P358" s="39"/>
      <c r="Q358" s="39"/>
      <c r="R358" s="11"/>
      <c r="S358" s="39"/>
      <c r="T358" s="39"/>
      <c r="U358" s="127"/>
    </row>
    <row r="359" spans="1:21">
      <c r="A359" s="41">
        <v>157</v>
      </c>
      <c r="B359" s="119" t="s">
        <v>909</v>
      </c>
      <c r="C359" s="105">
        <v>4481466</v>
      </c>
      <c r="D359" s="49"/>
      <c r="E359" s="49"/>
      <c r="F359" s="49"/>
      <c r="G359" s="49"/>
      <c r="H359" s="49"/>
      <c r="I359" s="49"/>
      <c r="J359" s="49"/>
      <c r="K359" s="121">
        <v>2</v>
      </c>
      <c r="L359" s="49">
        <v>4481466</v>
      </c>
      <c r="M359" s="49"/>
      <c r="N359" s="49"/>
      <c r="O359" s="49"/>
      <c r="P359" s="49"/>
      <c r="Q359" s="49"/>
      <c r="R359" s="121"/>
      <c r="S359" s="49"/>
      <c r="T359" s="49"/>
      <c r="U359" s="127"/>
    </row>
    <row r="360" spans="1:21" s="3" customFormat="1">
      <c r="A360" s="41">
        <v>158</v>
      </c>
      <c r="B360" s="40" t="s">
        <v>901</v>
      </c>
      <c r="C360" s="143">
        <v>825006.27</v>
      </c>
      <c r="D360" s="39"/>
      <c r="E360" s="39"/>
      <c r="F360" s="39"/>
      <c r="G360" s="39">
        <v>825006.27</v>
      </c>
      <c r="H360" s="39"/>
      <c r="I360" s="39"/>
      <c r="J360" s="39"/>
      <c r="K360" s="11"/>
      <c r="L360" s="39"/>
      <c r="M360" s="39"/>
      <c r="N360" s="39"/>
      <c r="O360" s="39"/>
      <c r="P360" s="39"/>
      <c r="Q360" s="39"/>
      <c r="R360" s="11"/>
      <c r="S360" s="39"/>
      <c r="T360" s="39"/>
      <c r="U360" s="127"/>
    </row>
    <row r="361" spans="1:21" s="3" customFormat="1">
      <c r="A361" s="41">
        <v>159</v>
      </c>
      <c r="B361" s="40" t="s">
        <v>902</v>
      </c>
      <c r="C361" s="143">
        <v>591096.82000000007</v>
      </c>
      <c r="D361" s="39"/>
      <c r="E361" s="39"/>
      <c r="F361" s="39"/>
      <c r="G361" s="39">
        <v>591096.82000000007</v>
      </c>
      <c r="H361" s="39"/>
      <c r="I361" s="39"/>
      <c r="J361" s="39"/>
      <c r="K361" s="11"/>
      <c r="L361" s="39"/>
      <c r="M361" s="39"/>
      <c r="N361" s="39"/>
      <c r="O361" s="39"/>
      <c r="P361" s="39"/>
      <c r="Q361" s="39"/>
      <c r="R361" s="11"/>
      <c r="S361" s="39"/>
      <c r="T361" s="39"/>
      <c r="U361" s="127"/>
    </row>
    <row r="362" spans="1:21" s="3" customFormat="1">
      <c r="A362" s="41">
        <v>160</v>
      </c>
      <c r="B362" s="40" t="s">
        <v>903</v>
      </c>
      <c r="C362" s="143">
        <v>5134039.2639999995</v>
      </c>
      <c r="D362" s="39"/>
      <c r="E362" s="39"/>
      <c r="F362" s="39"/>
      <c r="G362" s="39">
        <v>5134039.2639999995</v>
      </c>
      <c r="H362" s="39"/>
      <c r="I362" s="39"/>
      <c r="J362" s="39"/>
      <c r="K362" s="11"/>
      <c r="L362" s="39"/>
      <c r="M362" s="39"/>
      <c r="N362" s="39"/>
      <c r="O362" s="39"/>
      <c r="P362" s="39"/>
      <c r="Q362" s="39"/>
      <c r="R362" s="11"/>
      <c r="S362" s="39"/>
      <c r="T362" s="39"/>
      <c r="U362" s="127"/>
    </row>
    <row r="363" spans="1:21" s="3" customFormat="1">
      <c r="A363" s="41">
        <v>161</v>
      </c>
      <c r="B363" s="40" t="s">
        <v>923</v>
      </c>
      <c r="C363" s="143">
        <v>854135.2300000001</v>
      </c>
      <c r="D363" s="39"/>
      <c r="E363" s="39"/>
      <c r="F363" s="39"/>
      <c r="G363" s="39">
        <v>854135.2300000001</v>
      </c>
      <c r="H363" s="39"/>
      <c r="I363" s="39"/>
      <c r="J363" s="39"/>
      <c r="K363" s="11"/>
      <c r="L363" s="39"/>
      <c r="M363" s="39"/>
      <c r="N363" s="39"/>
      <c r="O363" s="39"/>
      <c r="P363" s="39"/>
      <c r="Q363" s="39"/>
      <c r="R363" s="11"/>
      <c r="S363" s="39"/>
      <c r="T363" s="39"/>
      <c r="U363" s="127"/>
    </row>
    <row r="364" spans="1:21" s="3" customFormat="1">
      <c r="A364" s="41">
        <v>162</v>
      </c>
      <c r="B364" s="40" t="s">
        <v>924</v>
      </c>
      <c r="C364" s="143">
        <v>853550.05</v>
      </c>
      <c r="D364" s="39"/>
      <c r="E364" s="39"/>
      <c r="F364" s="39"/>
      <c r="G364" s="39">
        <v>853550.05</v>
      </c>
      <c r="H364" s="39"/>
      <c r="I364" s="39"/>
      <c r="J364" s="39"/>
      <c r="K364" s="11"/>
      <c r="L364" s="39"/>
      <c r="M364" s="39"/>
      <c r="N364" s="39"/>
      <c r="O364" s="39"/>
      <c r="P364" s="39"/>
      <c r="Q364" s="39"/>
      <c r="R364" s="11"/>
      <c r="S364" s="39"/>
      <c r="T364" s="39"/>
      <c r="U364" s="127"/>
    </row>
    <row r="365" spans="1:21" s="3" customFormat="1">
      <c r="A365" s="41">
        <v>163</v>
      </c>
      <c r="B365" s="40" t="s">
        <v>911</v>
      </c>
      <c r="C365" s="143">
        <v>3713060.6460000002</v>
      </c>
      <c r="D365" s="39">
        <v>3713060.6460000002</v>
      </c>
      <c r="E365" s="39"/>
      <c r="F365" s="39"/>
      <c r="G365" s="39"/>
      <c r="H365" s="39"/>
      <c r="I365" s="39"/>
      <c r="J365" s="39"/>
      <c r="K365" s="11"/>
      <c r="L365" s="39"/>
      <c r="M365" s="39"/>
      <c r="N365" s="39"/>
      <c r="O365" s="39"/>
      <c r="P365" s="39"/>
      <c r="Q365" s="39"/>
      <c r="R365" s="11"/>
      <c r="S365" s="39"/>
      <c r="T365" s="39"/>
      <c r="U365" s="127"/>
    </row>
    <row r="366" spans="1:21" s="3" customFormat="1">
      <c r="A366" s="41">
        <v>164</v>
      </c>
      <c r="B366" s="40" t="s">
        <v>912</v>
      </c>
      <c r="C366" s="143">
        <v>4481466</v>
      </c>
      <c r="D366" s="39"/>
      <c r="E366" s="39"/>
      <c r="F366" s="39"/>
      <c r="G366" s="39"/>
      <c r="H366" s="39"/>
      <c r="I366" s="39"/>
      <c r="J366" s="39"/>
      <c r="K366" s="11">
        <v>2</v>
      </c>
      <c r="L366" s="39">
        <v>4481466</v>
      </c>
      <c r="M366" s="39"/>
      <c r="N366" s="39"/>
      <c r="O366" s="39"/>
      <c r="P366" s="39"/>
      <c r="Q366" s="39"/>
      <c r="R366" s="11"/>
      <c r="S366" s="39"/>
      <c r="T366" s="39"/>
      <c r="U366" s="127"/>
    </row>
    <row r="367" spans="1:21" s="3" customFormat="1">
      <c r="A367" s="41">
        <v>165</v>
      </c>
      <c r="B367" s="40" t="s">
        <v>913</v>
      </c>
      <c r="C367" s="143">
        <v>1321364.328</v>
      </c>
      <c r="D367" s="39">
        <v>1321364.328</v>
      </c>
      <c r="E367" s="39"/>
      <c r="F367" s="39"/>
      <c r="G367" s="39"/>
      <c r="H367" s="39"/>
      <c r="I367" s="39"/>
      <c r="J367" s="39"/>
      <c r="K367" s="11"/>
      <c r="L367" s="39"/>
      <c r="M367" s="39"/>
      <c r="N367" s="39"/>
      <c r="O367" s="39"/>
      <c r="P367" s="39"/>
      <c r="Q367" s="39"/>
      <c r="R367" s="11"/>
      <c r="S367" s="39"/>
      <c r="T367" s="39"/>
      <c r="U367" s="127"/>
    </row>
    <row r="368" spans="1:21" s="3" customFormat="1">
      <c r="A368" s="41">
        <v>166</v>
      </c>
      <c r="B368" s="40" t="s">
        <v>914</v>
      </c>
      <c r="C368" s="143">
        <v>4327289.6219999995</v>
      </c>
      <c r="D368" s="39"/>
      <c r="E368" s="39"/>
      <c r="F368" s="39"/>
      <c r="G368" s="39"/>
      <c r="H368" s="39"/>
      <c r="I368" s="39"/>
      <c r="J368" s="39"/>
      <c r="K368" s="11"/>
      <c r="L368" s="39"/>
      <c r="M368" s="39">
        <v>4327289.6219999995</v>
      </c>
      <c r="N368" s="39"/>
      <c r="O368" s="39"/>
      <c r="P368" s="39"/>
      <c r="Q368" s="39"/>
      <c r="R368" s="11"/>
      <c r="S368" s="39"/>
      <c r="T368" s="39"/>
      <c r="U368" s="127"/>
    </row>
    <row r="369" spans="1:21" s="3" customFormat="1">
      <c r="A369" s="41">
        <v>167</v>
      </c>
      <c r="B369" s="40" t="s">
        <v>915</v>
      </c>
      <c r="C369" s="143">
        <v>6964796.9340000004</v>
      </c>
      <c r="D369" s="39"/>
      <c r="E369" s="39"/>
      <c r="F369" s="39"/>
      <c r="G369" s="39"/>
      <c r="H369" s="39"/>
      <c r="I369" s="39"/>
      <c r="J369" s="39"/>
      <c r="K369" s="11"/>
      <c r="L369" s="39"/>
      <c r="M369" s="39">
        <v>6964796.9340000004</v>
      </c>
      <c r="N369" s="39"/>
      <c r="O369" s="39"/>
      <c r="P369" s="39"/>
      <c r="Q369" s="39"/>
      <c r="R369" s="11"/>
      <c r="S369" s="39"/>
      <c r="T369" s="39"/>
      <c r="U369" s="127"/>
    </row>
    <row r="370" spans="1:21" s="3" customFormat="1">
      <c r="A370" s="41">
        <v>168</v>
      </c>
      <c r="B370" s="40" t="s">
        <v>930</v>
      </c>
      <c r="C370" s="143">
        <v>1064397.5159999998</v>
      </c>
      <c r="D370" s="39">
        <v>1064397.5159999998</v>
      </c>
      <c r="E370" s="39"/>
      <c r="F370" s="39"/>
      <c r="G370" s="39"/>
      <c r="H370" s="39"/>
      <c r="I370" s="39"/>
      <c r="J370" s="39"/>
      <c r="K370" s="11"/>
      <c r="L370" s="39"/>
      <c r="M370" s="39"/>
      <c r="N370" s="39"/>
      <c r="O370" s="39"/>
      <c r="P370" s="39"/>
      <c r="Q370" s="39"/>
      <c r="R370" s="11"/>
      <c r="S370" s="39"/>
      <c r="T370" s="39"/>
      <c r="U370" s="127"/>
    </row>
    <row r="371" spans="1:21" s="3" customFormat="1">
      <c r="A371" s="41">
        <v>169</v>
      </c>
      <c r="B371" s="40" t="s">
        <v>910</v>
      </c>
      <c r="C371" s="143">
        <v>2508585.8769999999</v>
      </c>
      <c r="D371" s="39">
        <v>2508585.8769999999</v>
      </c>
      <c r="E371" s="39"/>
      <c r="F371" s="39"/>
      <c r="G371" s="39"/>
      <c r="H371" s="39"/>
      <c r="I371" s="39"/>
      <c r="J371" s="39"/>
      <c r="K371" s="11"/>
      <c r="L371" s="39"/>
      <c r="M371" s="39"/>
      <c r="N371" s="39"/>
      <c r="O371" s="39"/>
      <c r="P371" s="39"/>
      <c r="Q371" s="39"/>
      <c r="R371" s="11"/>
      <c r="S371" s="39"/>
      <c r="T371" s="39"/>
      <c r="U371" s="127"/>
    </row>
    <row r="372" spans="1:21" s="3" customFormat="1">
      <c r="A372" s="41">
        <v>170</v>
      </c>
      <c r="B372" s="40" t="s">
        <v>931</v>
      </c>
      <c r="C372" s="143">
        <v>571415.826</v>
      </c>
      <c r="D372" s="39">
        <v>571415.826</v>
      </c>
      <c r="E372" s="39"/>
      <c r="F372" s="39"/>
      <c r="G372" s="39"/>
      <c r="H372" s="39"/>
      <c r="I372" s="39"/>
      <c r="J372" s="39"/>
      <c r="K372" s="11"/>
      <c r="L372" s="39"/>
      <c r="M372" s="39"/>
      <c r="N372" s="39"/>
      <c r="O372" s="39"/>
      <c r="P372" s="39"/>
      <c r="Q372" s="39"/>
      <c r="R372" s="11"/>
      <c r="S372" s="39"/>
      <c r="T372" s="39"/>
      <c r="U372" s="127"/>
    </row>
    <row r="373" spans="1:21" s="3" customFormat="1">
      <c r="A373" s="41">
        <v>171</v>
      </c>
      <c r="B373" s="40" t="s">
        <v>932</v>
      </c>
      <c r="C373" s="143">
        <v>1379831.362</v>
      </c>
      <c r="D373" s="39">
        <v>1379831.362</v>
      </c>
      <c r="E373" s="39"/>
      <c r="F373" s="39"/>
      <c r="G373" s="39"/>
      <c r="H373" s="39"/>
      <c r="I373" s="39"/>
      <c r="J373" s="39"/>
      <c r="K373" s="11"/>
      <c r="L373" s="39"/>
      <c r="M373" s="39"/>
      <c r="N373" s="39"/>
      <c r="O373" s="39"/>
      <c r="P373" s="39"/>
      <c r="Q373" s="39"/>
      <c r="R373" s="11"/>
      <c r="S373" s="39"/>
      <c r="T373" s="39"/>
      <c r="U373" s="127"/>
    </row>
    <row r="374" spans="1:21" s="3" customFormat="1">
      <c r="A374" s="41">
        <v>172</v>
      </c>
      <c r="B374" s="40" t="s">
        <v>933</v>
      </c>
      <c r="C374" s="143">
        <v>1018425.4219999999</v>
      </c>
      <c r="D374" s="39">
        <v>1018425.4219999999</v>
      </c>
      <c r="E374" s="39"/>
      <c r="F374" s="39"/>
      <c r="G374" s="39"/>
      <c r="H374" s="39"/>
      <c r="I374" s="39"/>
      <c r="J374" s="39"/>
      <c r="K374" s="11"/>
      <c r="L374" s="39"/>
      <c r="M374" s="39"/>
      <c r="N374" s="39"/>
      <c r="O374" s="39"/>
      <c r="P374" s="39"/>
      <c r="Q374" s="39"/>
      <c r="R374" s="11"/>
      <c r="S374" s="39"/>
      <c r="T374" s="39"/>
      <c r="U374" s="127"/>
    </row>
    <row r="375" spans="1:21" s="3" customFormat="1">
      <c r="A375" s="41">
        <v>173</v>
      </c>
      <c r="B375" s="40" t="s">
        <v>935</v>
      </c>
      <c r="C375" s="143">
        <v>1176992.04</v>
      </c>
      <c r="D375" s="39"/>
      <c r="E375" s="39"/>
      <c r="F375" s="39"/>
      <c r="G375" s="39">
        <v>1176992.04</v>
      </c>
      <c r="H375" s="39"/>
      <c r="I375" s="39"/>
      <c r="J375" s="39"/>
      <c r="K375" s="11"/>
      <c r="L375" s="39"/>
      <c r="M375" s="39"/>
      <c r="N375" s="39"/>
      <c r="O375" s="39"/>
      <c r="P375" s="39"/>
      <c r="Q375" s="39"/>
      <c r="R375" s="11"/>
      <c r="S375" s="39"/>
      <c r="T375" s="39"/>
      <c r="U375" s="127"/>
    </row>
    <row r="376" spans="1:21" s="3" customFormat="1">
      <c r="A376" s="41">
        <v>174</v>
      </c>
      <c r="B376" s="40" t="s">
        <v>936</v>
      </c>
      <c r="C376" s="143">
        <v>2445287.34</v>
      </c>
      <c r="D376" s="39"/>
      <c r="E376" s="39"/>
      <c r="F376" s="39"/>
      <c r="G376" s="39">
        <v>845975.22</v>
      </c>
      <c r="H376" s="39">
        <v>1599312.1199999999</v>
      </c>
      <c r="I376" s="39"/>
      <c r="J376" s="39"/>
      <c r="K376" s="11"/>
      <c r="L376" s="39"/>
      <c r="M376" s="39"/>
      <c r="N376" s="39"/>
      <c r="O376" s="39"/>
      <c r="P376" s="39"/>
      <c r="Q376" s="39"/>
      <c r="R376" s="11"/>
      <c r="S376" s="39"/>
      <c r="T376" s="39"/>
      <c r="U376" s="127"/>
    </row>
    <row r="377" spans="1:21" s="3" customFormat="1">
      <c r="A377" s="41">
        <v>175</v>
      </c>
      <c r="B377" s="40" t="s">
        <v>4590</v>
      </c>
      <c r="C377" s="143">
        <v>6897260.8420000002</v>
      </c>
      <c r="D377" s="281"/>
      <c r="E377" s="281"/>
      <c r="F377" s="281"/>
      <c r="G377" s="281"/>
      <c r="H377" s="281"/>
      <c r="I377" s="281"/>
      <c r="J377" s="281"/>
      <c r="K377" s="282"/>
      <c r="L377" s="281"/>
      <c r="M377" s="39">
        <v>6897260.8420000002</v>
      </c>
      <c r="N377" s="281"/>
      <c r="O377" s="281"/>
      <c r="P377" s="281"/>
      <c r="Q377" s="281"/>
      <c r="R377" s="283"/>
      <c r="S377" s="39"/>
      <c r="T377" s="283"/>
      <c r="U377" s="127"/>
    </row>
    <row r="378" spans="1:21" s="3" customFormat="1">
      <c r="A378" s="41">
        <v>176</v>
      </c>
      <c r="B378" s="40" t="s">
        <v>937</v>
      </c>
      <c r="C378" s="143">
        <v>2435326.52</v>
      </c>
      <c r="D378" s="39"/>
      <c r="E378" s="39"/>
      <c r="F378" s="39"/>
      <c r="G378" s="39">
        <v>842529.16</v>
      </c>
      <c r="H378" s="39">
        <v>1592797.36</v>
      </c>
      <c r="I378" s="39"/>
      <c r="J378" s="39"/>
      <c r="K378" s="11"/>
      <c r="L378" s="39"/>
      <c r="M378" s="39"/>
      <c r="N378" s="39"/>
      <c r="O378" s="39"/>
      <c r="P378" s="39"/>
      <c r="Q378" s="39"/>
      <c r="R378" s="11"/>
      <c r="S378" s="39"/>
      <c r="T378" s="39"/>
      <c r="U378" s="127"/>
    </row>
    <row r="379" spans="1:21" s="3" customFormat="1">
      <c r="A379" s="41">
        <v>177</v>
      </c>
      <c r="B379" s="40" t="s">
        <v>938</v>
      </c>
      <c r="C379" s="143">
        <v>2462577.8200000003</v>
      </c>
      <c r="D379" s="39"/>
      <c r="E379" s="39"/>
      <c r="F379" s="39"/>
      <c r="G379" s="39">
        <v>851957.06</v>
      </c>
      <c r="H379" s="39">
        <v>1610620.76</v>
      </c>
      <c r="I379" s="39"/>
      <c r="J379" s="39"/>
      <c r="K379" s="11"/>
      <c r="L379" s="39"/>
      <c r="M379" s="39"/>
      <c r="N379" s="39"/>
      <c r="O379" s="39"/>
      <c r="P379" s="39"/>
      <c r="Q379" s="39"/>
      <c r="R379" s="11"/>
      <c r="S379" s="39"/>
      <c r="T379" s="39"/>
      <c r="U379" s="127"/>
    </row>
    <row r="380" spans="1:21" s="3" customFormat="1">
      <c r="A380" s="41">
        <v>178</v>
      </c>
      <c r="B380" s="40" t="s">
        <v>939</v>
      </c>
      <c r="C380" s="143">
        <v>1193048.7930000001</v>
      </c>
      <c r="D380" s="39"/>
      <c r="E380" s="39"/>
      <c r="F380" s="39"/>
      <c r="G380" s="39"/>
      <c r="H380" s="39"/>
      <c r="I380" s="39">
        <v>1193048.7930000001</v>
      </c>
      <c r="J380" s="39"/>
      <c r="K380" s="11"/>
      <c r="L380" s="39"/>
      <c r="M380" s="39"/>
      <c r="N380" s="39"/>
      <c r="O380" s="39"/>
      <c r="P380" s="39"/>
      <c r="Q380" s="39"/>
      <c r="R380" s="11"/>
      <c r="S380" s="39"/>
      <c r="T380" s="39"/>
      <c r="U380" s="127"/>
    </row>
    <row r="381" spans="1:21" s="3" customFormat="1">
      <c r="A381" s="41">
        <v>179</v>
      </c>
      <c r="B381" s="40" t="s">
        <v>940</v>
      </c>
      <c r="C381" s="143">
        <v>1174836.3930000002</v>
      </c>
      <c r="D381" s="39"/>
      <c r="E381" s="39"/>
      <c r="F381" s="39"/>
      <c r="G381" s="39"/>
      <c r="H381" s="39"/>
      <c r="I381" s="39">
        <v>1174836.3930000002</v>
      </c>
      <c r="J381" s="39"/>
      <c r="K381" s="11"/>
      <c r="L381" s="39"/>
      <c r="M381" s="39"/>
      <c r="N381" s="39"/>
      <c r="O381" s="39"/>
      <c r="P381" s="39"/>
      <c r="Q381" s="39"/>
      <c r="R381" s="11"/>
      <c r="S381" s="39"/>
      <c r="T381" s="39"/>
      <c r="U381" s="127"/>
    </row>
    <row r="382" spans="1:21" s="3" customFormat="1">
      <c r="A382" s="41">
        <v>180</v>
      </c>
      <c r="B382" s="40" t="s">
        <v>941</v>
      </c>
      <c r="C382" s="143">
        <v>1774024.3530000001</v>
      </c>
      <c r="D382" s="39"/>
      <c r="E382" s="39"/>
      <c r="F382" s="39"/>
      <c r="G382" s="39"/>
      <c r="H382" s="39"/>
      <c r="I382" s="39">
        <v>1774024.3530000001</v>
      </c>
      <c r="J382" s="39"/>
      <c r="K382" s="11"/>
      <c r="L382" s="39"/>
      <c r="M382" s="39"/>
      <c r="N382" s="39"/>
      <c r="O382" s="39"/>
      <c r="P382" s="39"/>
      <c r="Q382" s="39"/>
      <c r="R382" s="11"/>
      <c r="S382" s="39"/>
      <c r="T382" s="39"/>
      <c r="U382" s="127"/>
    </row>
    <row r="383" spans="1:21" s="3" customFormat="1">
      <c r="A383" s="41">
        <v>181</v>
      </c>
      <c r="B383" s="40" t="s">
        <v>944</v>
      </c>
      <c r="C383" s="143">
        <v>1437822.598</v>
      </c>
      <c r="D383" s="39"/>
      <c r="E383" s="39"/>
      <c r="F383" s="39"/>
      <c r="G383" s="39"/>
      <c r="H383" s="39"/>
      <c r="I383" s="39"/>
      <c r="J383" s="39"/>
      <c r="K383" s="11"/>
      <c r="L383" s="39"/>
      <c r="M383" s="39"/>
      <c r="N383" s="39"/>
      <c r="O383" s="39">
        <v>1437822.598</v>
      </c>
      <c r="P383" s="39"/>
      <c r="Q383" s="39"/>
      <c r="R383" s="11"/>
      <c r="S383" s="39"/>
      <c r="T383" s="39"/>
      <c r="U383" s="127"/>
    </row>
    <row r="384" spans="1:21" s="3" customFormat="1">
      <c r="A384" s="41">
        <v>182</v>
      </c>
      <c r="B384" s="40" t="s">
        <v>942</v>
      </c>
      <c r="C384" s="143">
        <v>3792095.9999999995</v>
      </c>
      <c r="D384" s="39"/>
      <c r="E384" s="39"/>
      <c r="F384" s="39"/>
      <c r="G384" s="39"/>
      <c r="H384" s="39"/>
      <c r="I384" s="39"/>
      <c r="J384" s="39"/>
      <c r="K384" s="11"/>
      <c r="L384" s="39"/>
      <c r="M384" s="39"/>
      <c r="N384" s="39"/>
      <c r="O384" s="39"/>
      <c r="P384" s="39"/>
      <c r="Q384" s="39">
        <v>3792095.9999999995</v>
      </c>
      <c r="R384" s="11"/>
      <c r="S384" s="39"/>
      <c r="T384" s="39"/>
      <c r="U384" s="127"/>
    </row>
    <row r="385" spans="1:21" s="3" customFormat="1">
      <c r="A385" s="41">
        <v>183</v>
      </c>
      <c r="B385" s="40" t="s">
        <v>943</v>
      </c>
      <c r="C385" s="143">
        <v>1460744.6069999998</v>
      </c>
      <c r="D385" s="39">
        <v>1460744.6069999998</v>
      </c>
      <c r="E385" s="39"/>
      <c r="F385" s="39"/>
      <c r="G385" s="39"/>
      <c r="H385" s="39"/>
      <c r="I385" s="39"/>
      <c r="J385" s="39"/>
      <c r="K385" s="11"/>
      <c r="L385" s="39"/>
      <c r="M385" s="39"/>
      <c r="N385" s="39"/>
      <c r="O385" s="39"/>
      <c r="P385" s="39"/>
      <c r="Q385" s="39"/>
      <c r="R385" s="11"/>
      <c r="S385" s="39"/>
      <c r="T385" s="39"/>
      <c r="U385" s="127"/>
    </row>
    <row r="386" spans="1:21" s="3" customFormat="1">
      <c r="A386" s="41">
        <v>184</v>
      </c>
      <c r="B386" s="40" t="s">
        <v>945</v>
      </c>
      <c r="C386" s="143">
        <v>951630.21099999989</v>
      </c>
      <c r="D386" s="39">
        <v>951630.21099999989</v>
      </c>
      <c r="E386" s="39"/>
      <c r="F386" s="39"/>
      <c r="G386" s="39"/>
      <c r="H386" s="39"/>
      <c r="I386" s="39"/>
      <c r="J386" s="39"/>
      <c r="K386" s="11"/>
      <c r="L386" s="39"/>
      <c r="M386" s="39"/>
      <c r="N386" s="39"/>
      <c r="O386" s="39"/>
      <c r="P386" s="39"/>
      <c r="Q386" s="39"/>
      <c r="R386" s="11"/>
      <c r="S386" s="39"/>
      <c r="T386" s="39"/>
      <c r="U386" s="127"/>
    </row>
    <row r="387" spans="1:21" s="3" customFormat="1">
      <c r="A387" s="41">
        <v>185</v>
      </c>
      <c r="B387" s="40" t="s">
        <v>934</v>
      </c>
      <c r="C387" s="143">
        <v>1053909.1800000002</v>
      </c>
      <c r="D387" s="39"/>
      <c r="E387" s="39"/>
      <c r="F387" s="39"/>
      <c r="G387" s="39">
        <v>1053909.1800000002</v>
      </c>
      <c r="H387" s="39"/>
      <c r="I387" s="39"/>
      <c r="J387" s="39"/>
      <c r="K387" s="11"/>
      <c r="L387" s="39"/>
      <c r="M387" s="39"/>
      <c r="N387" s="39"/>
      <c r="O387" s="39"/>
      <c r="P387" s="39"/>
      <c r="Q387" s="39"/>
      <c r="R387" s="11"/>
      <c r="S387" s="39"/>
      <c r="T387" s="39"/>
      <c r="U387" s="127"/>
    </row>
    <row r="388" spans="1:21" s="3" customFormat="1">
      <c r="A388" s="41">
        <v>186</v>
      </c>
      <c r="B388" s="40" t="s">
        <v>946</v>
      </c>
      <c r="C388" s="143">
        <v>828087.58199999994</v>
      </c>
      <c r="D388" s="39">
        <v>828087.58199999994</v>
      </c>
      <c r="E388" s="39"/>
      <c r="F388" s="39"/>
      <c r="G388" s="39"/>
      <c r="H388" s="39"/>
      <c r="I388" s="39"/>
      <c r="J388" s="39"/>
      <c r="K388" s="11"/>
      <c r="L388" s="39"/>
      <c r="M388" s="39"/>
      <c r="N388" s="39"/>
      <c r="O388" s="39"/>
      <c r="P388" s="39"/>
      <c r="Q388" s="39"/>
      <c r="R388" s="11"/>
      <c r="S388" s="39"/>
      <c r="T388" s="39"/>
      <c r="U388" s="127"/>
    </row>
    <row r="389" spans="1:21">
      <c r="A389" s="41">
        <v>187</v>
      </c>
      <c r="B389" s="119" t="s">
        <v>947</v>
      </c>
      <c r="C389" s="105">
        <v>8447878.0439999998</v>
      </c>
      <c r="D389" s="49"/>
      <c r="E389" s="49"/>
      <c r="F389" s="49"/>
      <c r="G389" s="49"/>
      <c r="H389" s="49"/>
      <c r="I389" s="49"/>
      <c r="J389" s="49"/>
      <c r="K389" s="121"/>
      <c r="L389" s="49"/>
      <c r="M389" s="49">
        <v>8447878.0439999998</v>
      </c>
      <c r="N389" s="49"/>
      <c r="O389" s="49"/>
      <c r="P389" s="49"/>
      <c r="Q389" s="49"/>
      <c r="R389" s="121"/>
      <c r="S389" s="49"/>
      <c r="T389" s="49"/>
      <c r="U389" s="127"/>
    </row>
    <row r="390" spans="1:21">
      <c r="A390" s="41">
        <v>188</v>
      </c>
      <c r="B390" s="40" t="s">
        <v>949</v>
      </c>
      <c r="C390" s="143">
        <v>1099672.9380000001</v>
      </c>
      <c r="D390" s="39">
        <v>1099672.9380000001</v>
      </c>
      <c r="E390" s="39"/>
      <c r="F390" s="39"/>
      <c r="G390" s="39"/>
      <c r="H390" s="39"/>
      <c r="I390" s="39"/>
      <c r="J390" s="39"/>
      <c r="K390" s="11"/>
      <c r="L390" s="39"/>
      <c r="M390" s="39"/>
      <c r="N390" s="39"/>
      <c r="O390" s="39"/>
      <c r="P390" s="39"/>
      <c r="Q390" s="39"/>
      <c r="R390" s="11"/>
      <c r="S390" s="39"/>
      <c r="T390" s="39"/>
      <c r="U390" s="127"/>
    </row>
    <row r="391" spans="1:21">
      <c r="A391" s="41">
        <v>189</v>
      </c>
      <c r="B391" s="119" t="s">
        <v>948</v>
      </c>
      <c r="C391" s="105">
        <v>1457303.5819999999</v>
      </c>
      <c r="D391" s="49">
        <v>1457303.5819999999</v>
      </c>
      <c r="E391" s="49"/>
      <c r="F391" s="49"/>
      <c r="G391" s="49"/>
      <c r="H391" s="49"/>
      <c r="I391" s="49"/>
      <c r="J391" s="49"/>
      <c r="K391" s="121"/>
      <c r="L391" s="49"/>
      <c r="M391" s="49"/>
      <c r="N391" s="49"/>
      <c r="O391" s="49"/>
      <c r="P391" s="49"/>
      <c r="Q391" s="49"/>
      <c r="R391" s="121"/>
      <c r="S391" s="49"/>
      <c r="T391" s="49"/>
      <c r="U391" s="127"/>
    </row>
    <row r="392" spans="1:21">
      <c r="A392" s="41">
        <v>190</v>
      </c>
      <c r="B392" s="40" t="s">
        <v>953</v>
      </c>
      <c r="C392" s="143">
        <v>1560416.3540000001</v>
      </c>
      <c r="D392" s="39">
        <v>1560416.3540000001</v>
      </c>
      <c r="E392" s="39"/>
      <c r="F392" s="39"/>
      <c r="G392" s="39"/>
      <c r="H392" s="39"/>
      <c r="I392" s="39"/>
      <c r="J392" s="39"/>
      <c r="K392" s="11"/>
      <c r="L392" s="39"/>
      <c r="M392" s="39"/>
      <c r="N392" s="39"/>
      <c r="O392" s="39"/>
      <c r="P392" s="39"/>
      <c r="Q392" s="39"/>
      <c r="R392" s="11"/>
      <c r="S392" s="39"/>
      <c r="T392" s="39"/>
      <c r="U392" s="127"/>
    </row>
    <row r="393" spans="1:21">
      <c r="A393" s="41">
        <v>191</v>
      </c>
      <c r="B393" s="119" t="s">
        <v>950</v>
      </c>
      <c r="C393" s="105">
        <v>1051695.2179999999</v>
      </c>
      <c r="D393" s="49">
        <v>1051695.2179999999</v>
      </c>
      <c r="E393" s="49"/>
      <c r="F393" s="49"/>
      <c r="G393" s="49"/>
      <c r="H393" s="49"/>
      <c r="I393" s="49"/>
      <c r="J393" s="49"/>
      <c r="K393" s="121"/>
      <c r="L393" s="49"/>
      <c r="M393" s="49"/>
      <c r="N393" s="49"/>
      <c r="O393" s="49"/>
      <c r="P393" s="49"/>
      <c r="Q393" s="49"/>
      <c r="R393" s="121"/>
      <c r="S393" s="49"/>
      <c r="T393" s="49"/>
      <c r="U393" s="127"/>
    </row>
    <row r="394" spans="1:21" s="3" customFormat="1">
      <c r="A394" s="41">
        <v>192</v>
      </c>
      <c r="B394" s="40" t="s">
        <v>951</v>
      </c>
      <c r="C394" s="143">
        <v>11057825.196</v>
      </c>
      <c r="D394" s="39"/>
      <c r="E394" s="39"/>
      <c r="F394" s="39"/>
      <c r="G394" s="39"/>
      <c r="H394" s="39"/>
      <c r="I394" s="39"/>
      <c r="J394" s="39"/>
      <c r="K394" s="11"/>
      <c r="L394" s="39"/>
      <c r="M394" s="39">
        <v>11057825.196</v>
      </c>
      <c r="N394" s="39"/>
      <c r="O394" s="39"/>
      <c r="P394" s="39"/>
      <c r="Q394" s="39"/>
      <c r="R394" s="11"/>
      <c r="S394" s="39"/>
      <c r="T394" s="39"/>
      <c r="U394" s="127"/>
    </row>
    <row r="395" spans="1:21" s="3" customFormat="1">
      <c r="A395" s="41">
        <v>193</v>
      </c>
      <c r="B395" s="40" t="s">
        <v>952</v>
      </c>
      <c r="C395" s="143">
        <v>9265036.7880000006</v>
      </c>
      <c r="D395" s="39"/>
      <c r="E395" s="39"/>
      <c r="F395" s="39"/>
      <c r="G395" s="39"/>
      <c r="H395" s="39"/>
      <c r="I395" s="39"/>
      <c r="J395" s="39"/>
      <c r="K395" s="11"/>
      <c r="L395" s="39"/>
      <c r="M395" s="39">
        <v>9265036.7880000006</v>
      </c>
      <c r="N395" s="39"/>
      <c r="O395" s="39"/>
      <c r="P395" s="39"/>
      <c r="Q395" s="39"/>
      <c r="R395" s="11"/>
      <c r="S395" s="39"/>
      <c r="T395" s="39"/>
      <c r="U395" s="127"/>
    </row>
    <row r="396" spans="1:21" s="3" customFormat="1">
      <c r="A396" s="41">
        <v>194</v>
      </c>
      <c r="B396" s="40" t="s">
        <v>955</v>
      </c>
      <c r="C396" s="143">
        <v>2912126.5799999996</v>
      </c>
      <c r="D396" s="39"/>
      <c r="E396" s="39"/>
      <c r="F396" s="39"/>
      <c r="G396" s="39"/>
      <c r="H396" s="39"/>
      <c r="I396" s="39"/>
      <c r="J396" s="39"/>
      <c r="K396" s="11"/>
      <c r="L396" s="39"/>
      <c r="M396" s="39"/>
      <c r="N396" s="39"/>
      <c r="O396" s="39"/>
      <c r="P396" s="39"/>
      <c r="Q396" s="39">
        <v>2912126.5799999996</v>
      </c>
      <c r="R396" s="11"/>
      <c r="S396" s="39"/>
      <c r="T396" s="39"/>
      <c r="U396" s="127"/>
    </row>
    <row r="397" spans="1:21" s="3" customFormat="1">
      <c r="A397" s="41">
        <v>195</v>
      </c>
      <c r="B397" s="40" t="s">
        <v>954</v>
      </c>
      <c r="C397" s="143">
        <v>8962932</v>
      </c>
      <c r="D397" s="39"/>
      <c r="E397" s="39"/>
      <c r="F397" s="39"/>
      <c r="G397" s="39"/>
      <c r="H397" s="39"/>
      <c r="I397" s="39"/>
      <c r="J397" s="39"/>
      <c r="K397" s="11">
        <v>4</v>
      </c>
      <c r="L397" s="39">
        <v>8962932</v>
      </c>
      <c r="M397" s="39"/>
      <c r="N397" s="39"/>
      <c r="O397" s="39"/>
      <c r="P397" s="39"/>
      <c r="Q397" s="39"/>
      <c r="R397" s="11"/>
      <c r="S397" s="39"/>
      <c r="T397" s="39"/>
      <c r="U397" s="127"/>
    </row>
    <row r="398" spans="1:21" s="3" customFormat="1">
      <c r="A398" s="41">
        <v>196</v>
      </c>
      <c r="B398" s="40" t="s">
        <v>4665</v>
      </c>
      <c r="C398" s="143">
        <v>8021061.2699999996</v>
      </c>
      <c r="D398" s="39"/>
      <c r="E398" s="39"/>
      <c r="F398" s="39"/>
      <c r="G398" s="39"/>
      <c r="H398" s="39"/>
      <c r="I398" s="39"/>
      <c r="J398" s="39"/>
      <c r="K398" s="11"/>
      <c r="L398" s="39"/>
      <c r="M398" s="39"/>
      <c r="N398" s="39">
        <v>5416282.983</v>
      </c>
      <c r="O398" s="39">
        <v>2604778.287</v>
      </c>
      <c r="P398" s="39"/>
      <c r="Q398" s="39"/>
      <c r="R398" s="11"/>
      <c r="S398" s="39"/>
      <c r="T398" s="39"/>
      <c r="U398" s="127"/>
    </row>
    <row r="399" spans="1:21" s="3" customFormat="1">
      <c r="A399" s="41">
        <v>197</v>
      </c>
      <c r="B399" s="40" t="s">
        <v>965</v>
      </c>
      <c r="C399" s="143">
        <v>7688595.6360000009</v>
      </c>
      <c r="D399" s="39"/>
      <c r="E399" s="39"/>
      <c r="F399" s="39"/>
      <c r="G399" s="39"/>
      <c r="H399" s="39"/>
      <c r="I399" s="39"/>
      <c r="J399" s="39"/>
      <c r="K399" s="11"/>
      <c r="L399" s="39"/>
      <c r="M399" s="39">
        <v>7688595.6360000009</v>
      </c>
      <c r="N399" s="39"/>
      <c r="O399" s="39"/>
      <c r="P399" s="39"/>
      <c r="Q399" s="39"/>
      <c r="R399" s="11"/>
      <c r="S399" s="39"/>
      <c r="T399" s="39"/>
      <c r="U399" s="127"/>
    </row>
    <row r="400" spans="1:21" s="3" customFormat="1">
      <c r="A400" s="41">
        <v>198</v>
      </c>
      <c r="B400" s="40" t="s">
        <v>956</v>
      </c>
      <c r="C400" s="143">
        <v>8962932</v>
      </c>
      <c r="D400" s="39"/>
      <c r="E400" s="39"/>
      <c r="F400" s="39"/>
      <c r="G400" s="39"/>
      <c r="H400" s="39"/>
      <c r="I400" s="39"/>
      <c r="J400" s="39"/>
      <c r="K400" s="11">
        <v>4</v>
      </c>
      <c r="L400" s="39">
        <v>8962932</v>
      </c>
      <c r="M400" s="39"/>
      <c r="N400" s="39"/>
      <c r="O400" s="39"/>
      <c r="P400" s="39"/>
      <c r="Q400" s="39"/>
      <c r="R400" s="11"/>
      <c r="S400" s="39"/>
      <c r="T400" s="39"/>
      <c r="U400" s="127"/>
    </row>
    <row r="401" spans="1:21" s="3" customFormat="1">
      <c r="A401" s="41">
        <v>199</v>
      </c>
      <c r="B401" s="119" t="s">
        <v>969</v>
      </c>
      <c r="C401" s="105">
        <v>3624161.04</v>
      </c>
      <c r="D401" s="49"/>
      <c r="E401" s="49"/>
      <c r="F401" s="49"/>
      <c r="G401" s="49"/>
      <c r="H401" s="49"/>
      <c r="I401" s="49"/>
      <c r="J401" s="49"/>
      <c r="K401" s="121"/>
      <c r="L401" s="49"/>
      <c r="M401" s="49">
        <v>3624161.04</v>
      </c>
      <c r="N401" s="49"/>
      <c r="O401" s="49"/>
      <c r="P401" s="49"/>
      <c r="Q401" s="49"/>
      <c r="R401" s="121"/>
      <c r="S401" s="49"/>
      <c r="T401" s="49"/>
      <c r="U401" s="127"/>
    </row>
    <row r="402" spans="1:21" s="3" customFormat="1">
      <c r="A402" s="41">
        <v>200</v>
      </c>
      <c r="B402" s="40" t="s">
        <v>970</v>
      </c>
      <c r="C402" s="143">
        <v>4260456.2340000002</v>
      </c>
      <c r="D402" s="39"/>
      <c r="E402" s="39"/>
      <c r="F402" s="39"/>
      <c r="G402" s="39"/>
      <c r="H402" s="39"/>
      <c r="I402" s="39"/>
      <c r="J402" s="39"/>
      <c r="K402" s="11"/>
      <c r="L402" s="39"/>
      <c r="M402" s="39">
        <v>4260456.2340000002</v>
      </c>
      <c r="N402" s="39"/>
      <c r="O402" s="39"/>
      <c r="P402" s="39"/>
      <c r="Q402" s="39"/>
      <c r="R402" s="11"/>
      <c r="S402" s="39"/>
      <c r="T402" s="39"/>
      <c r="U402" s="127"/>
    </row>
    <row r="403" spans="1:21" s="3" customFormat="1">
      <c r="A403" s="41">
        <v>201</v>
      </c>
      <c r="B403" s="119" t="s">
        <v>971</v>
      </c>
      <c r="C403" s="105">
        <v>3007582.5</v>
      </c>
      <c r="D403" s="49"/>
      <c r="E403" s="49"/>
      <c r="F403" s="49"/>
      <c r="G403" s="49"/>
      <c r="H403" s="49"/>
      <c r="I403" s="49"/>
      <c r="J403" s="49"/>
      <c r="K403" s="121"/>
      <c r="L403" s="49"/>
      <c r="M403" s="49">
        <v>3007582.5</v>
      </c>
      <c r="N403" s="49"/>
      <c r="O403" s="49"/>
      <c r="P403" s="49"/>
      <c r="Q403" s="49"/>
      <c r="R403" s="121"/>
      <c r="S403" s="49"/>
      <c r="T403" s="49"/>
      <c r="U403" s="127"/>
    </row>
    <row r="404" spans="1:21" s="3" customFormat="1">
      <c r="A404" s="41">
        <v>202</v>
      </c>
      <c r="B404" s="40" t="s">
        <v>972</v>
      </c>
      <c r="C404" s="143">
        <v>2292017</v>
      </c>
      <c r="D404" s="39"/>
      <c r="E404" s="39"/>
      <c r="F404" s="39"/>
      <c r="G404" s="39"/>
      <c r="H404" s="39"/>
      <c r="I404" s="39"/>
      <c r="J404" s="39"/>
      <c r="K404" s="11"/>
      <c r="L404" s="39"/>
      <c r="M404" s="39">
        <v>2292017</v>
      </c>
      <c r="N404" s="39"/>
      <c r="O404" s="39"/>
      <c r="P404" s="39"/>
      <c r="Q404" s="39"/>
      <c r="R404" s="11"/>
      <c r="S404" s="39"/>
      <c r="T404" s="39"/>
      <c r="U404" s="127"/>
    </row>
    <row r="405" spans="1:21" s="3" customFormat="1">
      <c r="A405" s="41">
        <v>203</v>
      </c>
      <c r="B405" s="119" t="s">
        <v>973</v>
      </c>
      <c r="C405" s="105">
        <v>2336532.9</v>
      </c>
      <c r="D405" s="49"/>
      <c r="E405" s="49"/>
      <c r="F405" s="49"/>
      <c r="G405" s="49"/>
      <c r="H405" s="49"/>
      <c r="I405" s="49"/>
      <c r="J405" s="49"/>
      <c r="K405" s="121"/>
      <c r="L405" s="49"/>
      <c r="M405" s="49">
        <v>2336532.9</v>
      </c>
      <c r="N405" s="49"/>
      <c r="O405" s="49"/>
      <c r="P405" s="49"/>
      <c r="Q405" s="49"/>
      <c r="R405" s="121"/>
      <c r="S405" s="49"/>
      <c r="T405" s="49"/>
      <c r="U405" s="127"/>
    </row>
    <row r="406" spans="1:21" s="3" customFormat="1">
      <c r="A406" s="41">
        <v>204</v>
      </c>
      <c r="B406" s="40" t="s">
        <v>974</v>
      </c>
      <c r="C406" s="143">
        <v>3615721.2</v>
      </c>
      <c r="D406" s="39"/>
      <c r="E406" s="39"/>
      <c r="F406" s="39"/>
      <c r="G406" s="39"/>
      <c r="H406" s="39"/>
      <c r="I406" s="39"/>
      <c r="J406" s="39"/>
      <c r="K406" s="11"/>
      <c r="L406" s="39"/>
      <c r="M406" s="39">
        <v>3615721.2</v>
      </c>
      <c r="N406" s="39"/>
      <c r="O406" s="39"/>
      <c r="P406" s="39"/>
      <c r="Q406" s="39"/>
      <c r="R406" s="11"/>
      <c r="S406" s="39"/>
      <c r="T406" s="39"/>
      <c r="U406" s="127"/>
    </row>
    <row r="407" spans="1:21">
      <c r="A407" s="41">
        <v>205</v>
      </c>
      <c r="B407" s="119" t="s">
        <v>975</v>
      </c>
      <c r="C407" s="105">
        <v>823346.77199999988</v>
      </c>
      <c r="D407" s="49"/>
      <c r="E407" s="49"/>
      <c r="F407" s="49"/>
      <c r="G407" s="49"/>
      <c r="H407" s="49"/>
      <c r="I407" s="49"/>
      <c r="J407" s="49"/>
      <c r="K407" s="121"/>
      <c r="L407" s="49"/>
      <c r="M407" s="49"/>
      <c r="N407" s="49"/>
      <c r="O407" s="49">
        <v>823346.77199999988</v>
      </c>
      <c r="P407" s="49"/>
      <c r="Q407" s="49"/>
      <c r="R407" s="121"/>
      <c r="S407" s="49"/>
      <c r="T407" s="49"/>
      <c r="U407" s="127"/>
    </row>
    <row r="408" spans="1:21">
      <c r="A408" s="41">
        <v>206</v>
      </c>
      <c r="B408" s="40" t="s">
        <v>4605</v>
      </c>
      <c r="C408" s="143">
        <v>11430405.84</v>
      </c>
      <c r="D408" s="39"/>
      <c r="E408" s="39"/>
      <c r="F408" s="39"/>
      <c r="G408" s="39">
        <v>3515214.0799999996</v>
      </c>
      <c r="H408" s="39">
        <v>7915191.7599999998</v>
      </c>
      <c r="I408" s="39"/>
      <c r="J408" s="39"/>
      <c r="K408" s="11"/>
      <c r="L408" s="39"/>
      <c r="M408" s="39"/>
      <c r="N408" s="39"/>
      <c r="O408" s="39"/>
      <c r="P408" s="39"/>
      <c r="Q408" s="39"/>
      <c r="R408" s="40"/>
      <c r="S408" s="39"/>
      <c r="T408" s="40"/>
      <c r="U408" s="127"/>
    </row>
    <row r="409" spans="1:21">
      <c r="A409" s="41">
        <v>207</v>
      </c>
      <c r="B409" s="119" t="s">
        <v>977</v>
      </c>
      <c r="C409" s="105">
        <v>4481466</v>
      </c>
      <c r="D409" s="49"/>
      <c r="E409" s="49"/>
      <c r="F409" s="49"/>
      <c r="G409" s="49"/>
      <c r="H409" s="49"/>
      <c r="I409" s="49"/>
      <c r="J409" s="49"/>
      <c r="K409" s="121">
        <v>2</v>
      </c>
      <c r="L409" s="49">
        <v>4481466</v>
      </c>
      <c r="M409" s="49"/>
      <c r="N409" s="49"/>
      <c r="O409" s="49"/>
      <c r="P409" s="49"/>
      <c r="Q409" s="49"/>
      <c r="R409" s="121"/>
      <c r="S409" s="49"/>
      <c r="T409" s="49"/>
      <c r="U409" s="127"/>
    </row>
    <row r="410" spans="1:21">
      <c r="A410" s="41">
        <v>208</v>
      </c>
      <c r="B410" s="40" t="s">
        <v>978</v>
      </c>
      <c r="C410" s="143">
        <v>19224564</v>
      </c>
      <c r="D410" s="39"/>
      <c r="E410" s="39"/>
      <c r="F410" s="39"/>
      <c r="G410" s="39"/>
      <c r="H410" s="39"/>
      <c r="I410" s="39"/>
      <c r="J410" s="39"/>
      <c r="K410" s="11">
        <v>6</v>
      </c>
      <c r="L410" s="39">
        <v>19224564</v>
      </c>
      <c r="M410" s="39"/>
      <c r="N410" s="39"/>
      <c r="O410" s="39"/>
      <c r="P410" s="39"/>
      <c r="Q410" s="39"/>
      <c r="R410" s="11"/>
      <c r="S410" s="39"/>
      <c r="T410" s="39"/>
      <c r="U410" s="127"/>
    </row>
    <row r="411" spans="1:21">
      <c r="A411" s="41">
        <v>209</v>
      </c>
      <c r="B411" s="119" t="s">
        <v>979</v>
      </c>
      <c r="C411" s="105">
        <v>4481466</v>
      </c>
      <c r="D411" s="49"/>
      <c r="E411" s="49"/>
      <c r="F411" s="49"/>
      <c r="G411" s="49"/>
      <c r="H411" s="49"/>
      <c r="I411" s="49"/>
      <c r="J411" s="49"/>
      <c r="K411" s="121">
        <v>2</v>
      </c>
      <c r="L411" s="49">
        <v>4481466</v>
      </c>
      <c r="M411" s="49"/>
      <c r="N411" s="49"/>
      <c r="O411" s="49"/>
      <c r="P411" s="49"/>
      <c r="Q411" s="49"/>
      <c r="R411" s="121"/>
      <c r="S411" s="49"/>
      <c r="T411" s="49"/>
      <c r="U411" s="127"/>
    </row>
    <row r="412" spans="1:21">
      <c r="A412" s="41">
        <v>210</v>
      </c>
      <c r="B412" s="40" t="s">
        <v>980</v>
      </c>
      <c r="C412" s="143">
        <v>4481466</v>
      </c>
      <c r="D412" s="39"/>
      <c r="E412" s="39"/>
      <c r="F412" s="39"/>
      <c r="G412" s="39"/>
      <c r="H412" s="39"/>
      <c r="I412" s="39"/>
      <c r="J412" s="39"/>
      <c r="K412" s="11">
        <v>2</v>
      </c>
      <c r="L412" s="39">
        <v>4481466</v>
      </c>
      <c r="M412" s="39"/>
      <c r="N412" s="39"/>
      <c r="O412" s="39"/>
      <c r="P412" s="39"/>
      <c r="Q412" s="39"/>
      <c r="R412" s="11"/>
      <c r="S412" s="39"/>
      <c r="T412" s="39"/>
      <c r="U412" s="127"/>
    </row>
    <row r="413" spans="1:21">
      <c r="A413" s="41">
        <v>211</v>
      </c>
      <c r="B413" s="119" t="s">
        <v>981</v>
      </c>
      <c r="C413" s="105">
        <v>4481466</v>
      </c>
      <c r="D413" s="49"/>
      <c r="E413" s="49"/>
      <c r="F413" s="49"/>
      <c r="G413" s="49"/>
      <c r="H413" s="49"/>
      <c r="I413" s="49"/>
      <c r="J413" s="49"/>
      <c r="K413" s="121">
        <v>2</v>
      </c>
      <c r="L413" s="49">
        <v>4481466</v>
      </c>
      <c r="M413" s="49"/>
      <c r="N413" s="49"/>
      <c r="O413" s="49"/>
      <c r="P413" s="49"/>
      <c r="Q413" s="49"/>
      <c r="R413" s="121"/>
      <c r="S413" s="49"/>
      <c r="T413" s="49"/>
      <c r="U413" s="127"/>
    </row>
    <row r="414" spans="1:21">
      <c r="A414" s="41">
        <v>212</v>
      </c>
      <c r="B414" s="40" t="s">
        <v>976</v>
      </c>
      <c r="C414" s="143">
        <v>2240733</v>
      </c>
      <c r="D414" s="39"/>
      <c r="E414" s="39"/>
      <c r="F414" s="39"/>
      <c r="G414" s="39"/>
      <c r="H414" s="39"/>
      <c r="I414" s="39"/>
      <c r="J414" s="39"/>
      <c r="K414" s="11">
        <v>1</v>
      </c>
      <c r="L414" s="39">
        <v>2240733</v>
      </c>
      <c r="M414" s="39"/>
      <c r="N414" s="39"/>
      <c r="O414" s="39"/>
      <c r="P414" s="39"/>
      <c r="Q414" s="39"/>
      <c r="R414" s="11"/>
      <c r="S414" s="39"/>
      <c r="T414" s="39"/>
      <c r="U414" s="127"/>
    </row>
    <row r="415" spans="1:21">
      <c r="A415" s="41">
        <v>213</v>
      </c>
      <c r="B415" s="119" t="s">
        <v>984</v>
      </c>
      <c r="C415" s="105">
        <v>1857921.1819999998</v>
      </c>
      <c r="D415" s="49"/>
      <c r="E415" s="49"/>
      <c r="F415" s="49"/>
      <c r="G415" s="49"/>
      <c r="H415" s="49"/>
      <c r="I415" s="49">
        <v>361214.20399999997</v>
      </c>
      <c r="J415" s="49"/>
      <c r="K415" s="121"/>
      <c r="L415" s="49"/>
      <c r="M415" s="49"/>
      <c r="N415" s="49"/>
      <c r="O415" s="49"/>
      <c r="P415" s="49"/>
      <c r="Q415" s="49">
        <v>1496706.9779999999</v>
      </c>
      <c r="R415" s="121"/>
      <c r="S415" s="49"/>
      <c r="T415" s="49"/>
      <c r="U415" s="127"/>
    </row>
    <row r="416" spans="1:21">
      <c r="A416" s="41">
        <v>214</v>
      </c>
      <c r="B416" s="40" t="s">
        <v>985</v>
      </c>
      <c r="C416" s="143">
        <v>1884780.2960000001</v>
      </c>
      <c r="D416" s="39"/>
      <c r="E416" s="39"/>
      <c r="F416" s="39"/>
      <c r="G416" s="39"/>
      <c r="H416" s="39"/>
      <c r="I416" s="39">
        <v>366436.11199999996</v>
      </c>
      <c r="J416" s="39"/>
      <c r="K416" s="11"/>
      <c r="L416" s="39"/>
      <c r="M416" s="39"/>
      <c r="N416" s="39"/>
      <c r="O416" s="39"/>
      <c r="P416" s="39"/>
      <c r="Q416" s="39">
        <v>1518344.1840000001</v>
      </c>
      <c r="R416" s="11"/>
      <c r="S416" s="39"/>
      <c r="T416" s="39"/>
      <c r="U416" s="127"/>
    </row>
    <row r="417" spans="1:21">
      <c r="A417" s="41">
        <v>215</v>
      </c>
      <c r="B417" s="119" t="s">
        <v>989</v>
      </c>
      <c r="C417" s="105">
        <v>16812860</v>
      </c>
      <c r="D417" s="49"/>
      <c r="E417" s="49"/>
      <c r="F417" s="49"/>
      <c r="G417" s="49"/>
      <c r="H417" s="49"/>
      <c r="I417" s="49"/>
      <c r="J417" s="49"/>
      <c r="K417" s="121">
        <v>5</v>
      </c>
      <c r="L417" s="49">
        <v>16812860</v>
      </c>
      <c r="M417" s="49"/>
      <c r="N417" s="49"/>
      <c r="O417" s="49"/>
      <c r="P417" s="49"/>
      <c r="Q417" s="49"/>
      <c r="R417" s="121"/>
      <c r="S417" s="49"/>
      <c r="T417" s="49"/>
      <c r="U417" s="127"/>
    </row>
    <row r="418" spans="1:21">
      <c r="A418" s="41">
        <v>216</v>
      </c>
      <c r="B418" s="40" t="s">
        <v>986</v>
      </c>
      <c r="C418" s="143">
        <v>11203665</v>
      </c>
      <c r="D418" s="39"/>
      <c r="E418" s="39"/>
      <c r="F418" s="39"/>
      <c r="G418" s="39"/>
      <c r="H418" s="39"/>
      <c r="I418" s="39"/>
      <c r="J418" s="39"/>
      <c r="K418" s="11">
        <v>5</v>
      </c>
      <c r="L418" s="39">
        <v>11203665</v>
      </c>
      <c r="M418" s="39"/>
      <c r="N418" s="39"/>
      <c r="O418" s="39"/>
      <c r="P418" s="39"/>
      <c r="Q418" s="39"/>
      <c r="R418" s="11"/>
      <c r="S418" s="39"/>
      <c r="T418" s="39"/>
      <c r="U418" s="127"/>
    </row>
    <row r="419" spans="1:21">
      <c r="A419" s="41">
        <v>217</v>
      </c>
      <c r="B419" s="119" t="s">
        <v>990</v>
      </c>
      <c r="C419" s="105">
        <v>8815806.1799999997</v>
      </c>
      <c r="D419" s="49"/>
      <c r="E419" s="49"/>
      <c r="F419" s="49"/>
      <c r="G419" s="49"/>
      <c r="H419" s="49"/>
      <c r="I419" s="49"/>
      <c r="J419" s="49"/>
      <c r="K419" s="121"/>
      <c r="L419" s="49"/>
      <c r="M419" s="49">
        <v>8815806.1799999997</v>
      </c>
      <c r="N419" s="49"/>
      <c r="O419" s="49"/>
      <c r="P419" s="49"/>
      <c r="Q419" s="49"/>
      <c r="R419" s="121"/>
      <c r="S419" s="49"/>
      <c r="T419" s="49"/>
      <c r="U419" s="127"/>
    </row>
    <row r="420" spans="1:21">
      <c r="A420" s="41">
        <v>218</v>
      </c>
      <c r="B420" s="40" t="s">
        <v>991</v>
      </c>
      <c r="C420" s="143">
        <v>7263480.1680000005</v>
      </c>
      <c r="D420" s="39"/>
      <c r="E420" s="39"/>
      <c r="F420" s="39"/>
      <c r="G420" s="39"/>
      <c r="H420" s="39"/>
      <c r="I420" s="39"/>
      <c r="J420" s="39"/>
      <c r="K420" s="11"/>
      <c r="L420" s="39"/>
      <c r="M420" s="39">
        <v>7263480.1680000005</v>
      </c>
      <c r="N420" s="39"/>
      <c r="O420" s="39"/>
      <c r="P420" s="39"/>
      <c r="Q420" s="39"/>
      <c r="R420" s="11"/>
      <c r="S420" s="39"/>
      <c r="T420" s="39"/>
      <c r="U420" s="127"/>
    </row>
    <row r="421" spans="1:21">
      <c r="A421" s="41">
        <v>219</v>
      </c>
      <c r="B421" s="119" t="s">
        <v>992</v>
      </c>
      <c r="C421" s="105">
        <v>11191491.971999999</v>
      </c>
      <c r="D421" s="49"/>
      <c r="E421" s="49"/>
      <c r="F421" s="49"/>
      <c r="G421" s="49"/>
      <c r="H421" s="49"/>
      <c r="I421" s="49"/>
      <c r="J421" s="49"/>
      <c r="K421" s="121"/>
      <c r="L421" s="49"/>
      <c r="M421" s="49">
        <v>11191491.971999999</v>
      </c>
      <c r="N421" s="49"/>
      <c r="O421" s="49"/>
      <c r="P421" s="49"/>
      <c r="Q421" s="49"/>
      <c r="R421" s="121"/>
      <c r="S421" s="49"/>
      <c r="T421" s="49"/>
      <c r="U421" s="127"/>
    </row>
    <row r="422" spans="1:21">
      <c r="A422" s="41">
        <v>220</v>
      </c>
      <c r="B422" s="40" t="s">
        <v>993</v>
      </c>
      <c r="C422" s="143">
        <v>484156.39999999997</v>
      </c>
      <c r="D422" s="39"/>
      <c r="E422" s="39"/>
      <c r="F422" s="39"/>
      <c r="G422" s="39"/>
      <c r="H422" s="39"/>
      <c r="I422" s="39"/>
      <c r="J422" s="39"/>
      <c r="K422" s="11"/>
      <c r="L422" s="39"/>
      <c r="M422" s="39">
        <v>484156.39999999997</v>
      </c>
      <c r="N422" s="39"/>
      <c r="O422" s="39"/>
      <c r="P422" s="39"/>
      <c r="Q422" s="39"/>
      <c r="R422" s="11"/>
      <c r="S422" s="39"/>
      <c r="T422" s="39"/>
      <c r="U422" s="127"/>
    </row>
    <row r="423" spans="1:21">
      <c r="A423" s="41">
        <v>221</v>
      </c>
      <c r="B423" s="119" t="s">
        <v>994</v>
      </c>
      <c r="C423" s="105">
        <v>1655538.75</v>
      </c>
      <c r="D423" s="49"/>
      <c r="E423" s="49"/>
      <c r="F423" s="49"/>
      <c r="G423" s="49">
        <v>169334.44200000001</v>
      </c>
      <c r="H423" s="49"/>
      <c r="I423" s="49">
        <v>288945.57599999994</v>
      </c>
      <c r="J423" s="49"/>
      <c r="K423" s="121"/>
      <c r="L423" s="49"/>
      <c r="M423" s="49"/>
      <c r="N423" s="49"/>
      <c r="O423" s="49"/>
      <c r="P423" s="49"/>
      <c r="Q423" s="49">
        <v>1197258.7320000001</v>
      </c>
      <c r="R423" s="121"/>
      <c r="S423" s="49"/>
      <c r="T423" s="49"/>
      <c r="U423" s="127"/>
    </row>
    <row r="424" spans="1:21">
      <c r="A424" s="41">
        <v>222</v>
      </c>
      <c r="B424" s="40" t="s">
        <v>995</v>
      </c>
      <c r="C424" s="143">
        <v>3330230.8000000003</v>
      </c>
      <c r="D424" s="39"/>
      <c r="E424" s="39"/>
      <c r="F424" s="39"/>
      <c r="G424" s="39"/>
      <c r="H424" s="39"/>
      <c r="I424" s="39"/>
      <c r="J424" s="39"/>
      <c r="K424" s="11"/>
      <c r="L424" s="39"/>
      <c r="M424" s="39">
        <v>3330230.8000000003</v>
      </c>
      <c r="N424" s="39"/>
      <c r="O424" s="39"/>
      <c r="P424" s="39"/>
      <c r="Q424" s="39"/>
      <c r="R424" s="11"/>
      <c r="S424" s="39"/>
      <c r="T424" s="39"/>
      <c r="U424" s="127"/>
    </row>
    <row r="425" spans="1:21">
      <c r="A425" s="41">
        <v>223</v>
      </c>
      <c r="B425" s="119" t="s">
        <v>996</v>
      </c>
      <c r="C425" s="105">
        <v>3650671.6999999997</v>
      </c>
      <c r="D425" s="49"/>
      <c r="E425" s="49"/>
      <c r="F425" s="49"/>
      <c r="G425" s="49"/>
      <c r="H425" s="49"/>
      <c r="I425" s="49"/>
      <c r="J425" s="49"/>
      <c r="K425" s="121"/>
      <c r="L425" s="49"/>
      <c r="M425" s="49">
        <v>3650671.6999999997</v>
      </c>
      <c r="N425" s="49"/>
      <c r="O425" s="49"/>
      <c r="P425" s="49"/>
      <c r="Q425" s="49"/>
      <c r="R425" s="121"/>
      <c r="S425" s="49"/>
      <c r="T425" s="49"/>
      <c r="U425" s="127"/>
    </row>
    <row r="426" spans="1:21">
      <c r="A426" s="41">
        <v>224</v>
      </c>
      <c r="B426" s="40" t="s">
        <v>997</v>
      </c>
      <c r="C426" s="143">
        <v>3650671.6999999997</v>
      </c>
      <c r="D426" s="39"/>
      <c r="E426" s="39"/>
      <c r="F426" s="39"/>
      <c r="G426" s="39"/>
      <c r="H426" s="39"/>
      <c r="I426" s="39"/>
      <c r="J426" s="39"/>
      <c r="K426" s="11"/>
      <c r="L426" s="39"/>
      <c r="M426" s="39">
        <v>3650671.6999999997</v>
      </c>
      <c r="N426" s="39"/>
      <c r="O426" s="39"/>
      <c r="P426" s="39"/>
      <c r="Q426" s="39"/>
      <c r="R426" s="11"/>
      <c r="S426" s="39"/>
      <c r="T426" s="39"/>
      <c r="U426" s="127"/>
    </row>
    <row r="427" spans="1:21">
      <c r="A427" s="41">
        <v>225</v>
      </c>
      <c r="B427" s="119" t="s">
        <v>998</v>
      </c>
      <c r="C427" s="105">
        <v>4108186.35</v>
      </c>
      <c r="D427" s="49"/>
      <c r="E427" s="49"/>
      <c r="F427" s="49"/>
      <c r="G427" s="49"/>
      <c r="H427" s="49"/>
      <c r="I427" s="49"/>
      <c r="J427" s="49"/>
      <c r="K427" s="121"/>
      <c r="L427" s="49"/>
      <c r="M427" s="49">
        <v>4108186.35</v>
      </c>
      <c r="N427" s="49"/>
      <c r="O427" s="49"/>
      <c r="P427" s="49"/>
      <c r="Q427" s="49"/>
      <c r="R427" s="121"/>
      <c r="S427" s="49"/>
      <c r="T427" s="49"/>
      <c r="U427" s="127"/>
    </row>
    <row r="428" spans="1:21">
      <c r="A428" s="41">
        <v>226</v>
      </c>
      <c r="B428" s="40" t="s">
        <v>999</v>
      </c>
      <c r="C428" s="143">
        <v>4481466</v>
      </c>
      <c r="D428" s="39"/>
      <c r="E428" s="39"/>
      <c r="F428" s="39"/>
      <c r="G428" s="39"/>
      <c r="H428" s="39"/>
      <c r="I428" s="39"/>
      <c r="J428" s="39"/>
      <c r="K428" s="11">
        <v>2</v>
      </c>
      <c r="L428" s="39">
        <v>4481466</v>
      </c>
      <c r="M428" s="39"/>
      <c r="N428" s="39"/>
      <c r="O428" s="39"/>
      <c r="P428" s="39"/>
      <c r="Q428" s="39"/>
      <c r="R428" s="11"/>
      <c r="S428" s="39"/>
      <c r="T428" s="39"/>
      <c r="U428" s="127"/>
    </row>
    <row r="429" spans="1:21">
      <c r="A429" s="41">
        <v>227</v>
      </c>
      <c r="B429" s="119" t="s">
        <v>1000</v>
      </c>
      <c r="C429" s="105">
        <v>2280244.1999999997</v>
      </c>
      <c r="D429" s="49"/>
      <c r="E429" s="49"/>
      <c r="F429" s="49"/>
      <c r="G429" s="49"/>
      <c r="H429" s="49"/>
      <c r="I429" s="49"/>
      <c r="J429" s="49"/>
      <c r="K429" s="121"/>
      <c r="L429" s="49"/>
      <c r="M429" s="49">
        <v>2280244.1999999997</v>
      </c>
      <c r="N429" s="49"/>
      <c r="O429" s="49"/>
      <c r="P429" s="49"/>
      <c r="Q429" s="49"/>
      <c r="R429" s="121"/>
      <c r="S429" s="49"/>
      <c r="T429" s="49"/>
      <c r="U429" s="127"/>
    </row>
    <row r="430" spans="1:21">
      <c r="A430" s="41">
        <v>228</v>
      </c>
      <c r="B430" s="40" t="s">
        <v>1005</v>
      </c>
      <c r="C430" s="143">
        <v>1236387.81</v>
      </c>
      <c r="D430" s="39"/>
      <c r="E430" s="39"/>
      <c r="F430" s="39"/>
      <c r="G430" s="39">
        <v>1236387.81</v>
      </c>
      <c r="H430" s="39"/>
      <c r="I430" s="39"/>
      <c r="J430" s="39"/>
      <c r="K430" s="11"/>
      <c r="L430" s="39"/>
      <c r="M430" s="39"/>
      <c r="N430" s="39"/>
      <c r="O430" s="39"/>
      <c r="P430" s="39"/>
      <c r="Q430" s="39"/>
      <c r="R430" s="11"/>
      <c r="S430" s="39"/>
      <c r="T430" s="39"/>
      <c r="U430" s="127"/>
    </row>
    <row r="431" spans="1:21" ht="15.75" customHeight="1">
      <c r="A431" s="41">
        <v>229</v>
      </c>
      <c r="B431" s="119" t="s">
        <v>1006</v>
      </c>
      <c r="C431" s="105">
        <v>968245.33000000007</v>
      </c>
      <c r="D431" s="49"/>
      <c r="E431" s="49"/>
      <c r="F431" s="49"/>
      <c r="G431" s="49">
        <v>968245.33000000007</v>
      </c>
      <c r="H431" s="49"/>
      <c r="I431" s="49"/>
      <c r="J431" s="49"/>
      <c r="K431" s="121"/>
      <c r="L431" s="49"/>
      <c r="M431" s="49"/>
      <c r="N431" s="49"/>
      <c r="O431" s="49"/>
      <c r="P431" s="49"/>
      <c r="Q431" s="49"/>
      <c r="R431" s="121"/>
      <c r="S431" s="49"/>
      <c r="T431" s="49"/>
      <c r="U431" s="127"/>
    </row>
    <row r="432" spans="1:21">
      <c r="A432" s="41">
        <v>230</v>
      </c>
      <c r="B432" s="40" t="s">
        <v>1001</v>
      </c>
      <c r="C432" s="143">
        <v>12172829.508000001</v>
      </c>
      <c r="D432" s="39">
        <v>1366224.5660000001</v>
      </c>
      <c r="E432" s="39">
        <v>5960200.7010000004</v>
      </c>
      <c r="F432" s="39"/>
      <c r="G432" s="39">
        <v>1129429.9100000001</v>
      </c>
      <c r="H432" s="39">
        <v>2135181.8600000003</v>
      </c>
      <c r="I432" s="39">
        <v>1581792.4710000001</v>
      </c>
      <c r="J432" s="39"/>
      <c r="K432" s="11"/>
      <c r="L432" s="39"/>
      <c r="M432" s="39"/>
      <c r="N432" s="39"/>
      <c r="O432" s="39"/>
      <c r="P432" s="39"/>
      <c r="Q432" s="39"/>
      <c r="R432" s="11"/>
      <c r="S432" s="39"/>
      <c r="T432" s="39"/>
      <c r="U432" s="127"/>
    </row>
    <row r="433" spans="1:21">
      <c r="A433" s="41">
        <v>231</v>
      </c>
      <c r="B433" s="119" t="s">
        <v>1002</v>
      </c>
      <c r="C433" s="105">
        <v>848576.42800000007</v>
      </c>
      <c r="D433" s="49">
        <v>848576.42800000007</v>
      </c>
      <c r="E433" s="49"/>
      <c r="F433" s="49"/>
      <c r="G433" s="49"/>
      <c r="H433" s="49"/>
      <c r="I433" s="49"/>
      <c r="J433" s="49"/>
      <c r="K433" s="121"/>
      <c r="L433" s="49"/>
      <c r="M433" s="49"/>
      <c r="N433" s="125"/>
      <c r="O433" s="49"/>
      <c r="P433" s="49"/>
      <c r="Q433" s="49"/>
      <c r="R433" s="121"/>
      <c r="S433" s="49"/>
      <c r="T433" s="49"/>
      <c r="U433" s="127"/>
    </row>
    <row r="434" spans="1:21">
      <c r="A434" s="41">
        <v>232</v>
      </c>
      <c r="B434" s="40" t="s">
        <v>1004</v>
      </c>
      <c r="C434" s="143">
        <v>7745235.0209999997</v>
      </c>
      <c r="D434" s="39"/>
      <c r="E434" s="39"/>
      <c r="F434" s="39"/>
      <c r="G434" s="39">
        <v>1804987.7100000002</v>
      </c>
      <c r="H434" s="39">
        <v>3412320.66</v>
      </c>
      <c r="I434" s="39">
        <v>2527926.6510000001</v>
      </c>
      <c r="J434" s="39"/>
      <c r="K434" s="11"/>
      <c r="L434" s="39"/>
      <c r="M434" s="39"/>
      <c r="N434" s="39"/>
      <c r="O434" s="39"/>
      <c r="P434" s="39"/>
      <c r="Q434" s="39"/>
      <c r="R434" s="11"/>
      <c r="S434" s="39"/>
      <c r="T434" s="39"/>
      <c r="U434" s="127"/>
    </row>
    <row r="435" spans="1:21">
      <c r="A435" s="41">
        <v>233</v>
      </c>
      <c r="B435" s="119" t="s">
        <v>1014</v>
      </c>
      <c r="C435" s="105">
        <v>2427934.1410000003</v>
      </c>
      <c r="D435" s="49">
        <v>2427934.1410000003</v>
      </c>
      <c r="E435" s="49"/>
      <c r="F435" s="49"/>
      <c r="G435" s="49"/>
      <c r="H435" s="49"/>
      <c r="I435" s="49"/>
      <c r="J435" s="49"/>
      <c r="K435" s="121"/>
      <c r="L435" s="49"/>
      <c r="M435" s="49"/>
      <c r="N435" s="49"/>
      <c r="O435" s="49"/>
      <c r="P435" s="49"/>
      <c r="Q435" s="49"/>
      <c r="R435" s="121"/>
      <c r="S435" s="49"/>
      <c r="T435" s="49"/>
      <c r="U435" s="127"/>
    </row>
    <row r="436" spans="1:21">
      <c r="A436" s="41">
        <v>234</v>
      </c>
      <c r="B436" s="40" t="s">
        <v>1015</v>
      </c>
      <c r="C436" s="143">
        <v>2240733</v>
      </c>
      <c r="D436" s="39"/>
      <c r="E436" s="39"/>
      <c r="F436" s="39"/>
      <c r="G436" s="39"/>
      <c r="H436" s="39"/>
      <c r="I436" s="39"/>
      <c r="J436" s="39"/>
      <c r="K436" s="11">
        <v>1</v>
      </c>
      <c r="L436" s="39">
        <v>2240733</v>
      </c>
      <c r="M436" s="39"/>
      <c r="N436" s="39"/>
      <c r="O436" s="39"/>
      <c r="P436" s="39"/>
      <c r="Q436" s="39"/>
      <c r="R436" s="11"/>
      <c r="S436" s="39"/>
      <c r="T436" s="39"/>
      <c r="U436" s="127"/>
    </row>
    <row r="437" spans="1:21">
      <c r="A437" s="41">
        <v>235</v>
      </c>
      <c r="B437" s="119" t="s">
        <v>1025</v>
      </c>
      <c r="C437" s="105">
        <v>15078163.536</v>
      </c>
      <c r="D437" s="49"/>
      <c r="E437" s="49"/>
      <c r="F437" s="49"/>
      <c r="G437" s="49"/>
      <c r="H437" s="49"/>
      <c r="I437" s="49"/>
      <c r="J437" s="49"/>
      <c r="K437" s="121"/>
      <c r="L437" s="49"/>
      <c r="M437" s="49">
        <v>15078163.536</v>
      </c>
      <c r="N437" s="49"/>
      <c r="O437" s="49"/>
      <c r="P437" s="49"/>
      <c r="Q437" s="49"/>
      <c r="R437" s="121"/>
      <c r="S437" s="49"/>
      <c r="T437" s="49"/>
      <c r="U437" s="127"/>
    </row>
    <row r="438" spans="1:21">
      <c r="A438" s="41">
        <v>236</v>
      </c>
      <c r="B438" s="40" t="s">
        <v>1026</v>
      </c>
      <c r="C438" s="143">
        <v>19845692.263799999</v>
      </c>
      <c r="D438" s="39"/>
      <c r="E438" s="39"/>
      <c r="F438" s="39"/>
      <c r="G438" s="39"/>
      <c r="H438" s="39"/>
      <c r="I438" s="39"/>
      <c r="J438" s="39"/>
      <c r="K438" s="11"/>
      <c r="L438" s="39"/>
      <c r="M438" s="39">
        <v>19845692.263799999</v>
      </c>
      <c r="N438" s="39"/>
      <c r="O438" s="39"/>
      <c r="P438" s="39"/>
      <c r="Q438" s="39"/>
      <c r="R438" s="11"/>
      <c r="S438" s="39"/>
      <c r="T438" s="39"/>
      <c r="U438" s="127"/>
    </row>
    <row r="439" spans="1:21">
      <c r="A439" s="41">
        <v>237</v>
      </c>
      <c r="B439" s="119" t="s">
        <v>1028</v>
      </c>
      <c r="C439" s="105">
        <v>19774414.800000001</v>
      </c>
      <c r="D439" s="49"/>
      <c r="E439" s="49"/>
      <c r="F439" s="49"/>
      <c r="G439" s="49"/>
      <c r="H439" s="49"/>
      <c r="I439" s="49"/>
      <c r="J439" s="49"/>
      <c r="K439" s="121"/>
      <c r="L439" s="49"/>
      <c r="M439" s="49">
        <v>19774414.800000001</v>
      </c>
      <c r="N439" s="49"/>
      <c r="O439" s="49"/>
      <c r="P439" s="49"/>
      <c r="Q439" s="49"/>
      <c r="R439" s="121"/>
      <c r="S439" s="49"/>
      <c r="T439" s="49"/>
      <c r="U439" s="127"/>
    </row>
    <row r="440" spans="1:21">
      <c r="A440" s="41">
        <v>238</v>
      </c>
      <c r="B440" s="40" t="s">
        <v>1027</v>
      </c>
      <c r="C440" s="143">
        <v>19675301.5746</v>
      </c>
      <c r="D440" s="39"/>
      <c r="E440" s="39"/>
      <c r="F440" s="39"/>
      <c r="G440" s="39"/>
      <c r="H440" s="39"/>
      <c r="I440" s="39"/>
      <c r="J440" s="39"/>
      <c r="K440" s="11"/>
      <c r="L440" s="39"/>
      <c r="M440" s="39">
        <v>19675301.5746</v>
      </c>
      <c r="N440" s="39"/>
      <c r="O440" s="39"/>
      <c r="P440" s="39"/>
      <c r="Q440" s="39"/>
      <c r="R440" s="11"/>
      <c r="S440" s="39"/>
      <c r="T440" s="39"/>
      <c r="U440" s="127"/>
    </row>
    <row r="441" spans="1:21">
      <c r="A441" s="41">
        <v>239</v>
      </c>
      <c r="B441" s="119" t="s">
        <v>4673</v>
      </c>
      <c r="C441" s="105">
        <v>5498983.2599999998</v>
      </c>
      <c r="D441" s="120"/>
      <c r="E441" s="120"/>
      <c r="F441" s="120"/>
      <c r="G441" s="120"/>
      <c r="H441" s="120"/>
      <c r="I441" s="120"/>
      <c r="J441" s="120"/>
      <c r="K441" s="122"/>
      <c r="L441" s="120"/>
      <c r="M441" s="49">
        <v>5498983.2599999998</v>
      </c>
      <c r="N441" s="120"/>
      <c r="O441" s="120"/>
      <c r="P441" s="120"/>
      <c r="Q441" s="120"/>
      <c r="R441" s="121"/>
      <c r="S441" s="49"/>
      <c r="T441" s="49"/>
      <c r="U441" s="127"/>
    </row>
    <row r="442" spans="1:21">
      <c r="A442" s="41">
        <v>240</v>
      </c>
      <c r="B442" s="40" t="s">
        <v>1035</v>
      </c>
      <c r="C442" s="143">
        <v>1501377.254</v>
      </c>
      <c r="D442" s="39">
        <v>1501377.254</v>
      </c>
      <c r="E442" s="39"/>
      <c r="F442" s="39"/>
      <c r="G442" s="39"/>
      <c r="H442" s="39"/>
      <c r="I442" s="39"/>
      <c r="J442" s="39"/>
      <c r="K442" s="11"/>
      <c r="L442" s="39"/>
      <c r="M442" s="39"/>
      <c r="N442" s="39"/>
      <c r="O442" s="39"/>
      <c r="P442" s="39"/>
      <c r="Q442" s="39"/>
      <c r="R442" s="11"/>
      <c r="S442" s="39"/>
      <c r="T442" s="39"/>
      <c r="U442" s="127"/>
    </row>
    <row r="443" spans="1:21">
      <c r="A443" s="41">
        <v>241</v>
      </c>
      <c r="B443" s="119" t="s">
        <v>1036</v>
      </c>
      <c r="C443" s="105">
        <v>10122451.34</v>
      </c>
      <c r="D443" s="49"/>
      <c r="E443" s="49"/>
      <c r="F443" s="49"/>
      <c r="G443" s="49"/>
      <c r="H443" s="49"/>
      <c r="I443" s="49"/>
      <c r="J443" s="49"/>
      <c r="K443" s="121"/>
      <c r="L443" s="49"/>
      <c r="M443" s="49"/>
      <c r="N443" s="49">
        <v>10122451.34</v>
      </c>
      <c r="O443" s="49"/>
      <c r="P443" s="49"/>
      <c r="Q443" s="49"/>
      <c r="R443" s="121"/>
      <c r="S443" s="49"/>
      <c r="T443" s="49"/>
      <c r="U443" s="127"/>
    </row>
    <row r="444" spans="1:21">
      <c r="A444" s="41">
        <v>242</v>
      </c>
      <c r="B444" s="40" t="s">
        <v>1057</v>
      </c>
      <c r="C444" s="143">
        <v>4878837.324</v>
      </c>
      <c r="D444" s="39"/>
      <c r="E444" s="39"/>
      <c r="F444" s="39"/>
      <c r="G444" s="39"/>
      <c r="H444" s="39"/>
      <c r="I444" s="39"/>
      <c r="J444" s="39"/>
      <c r="K444" s="11"/>
      <c r="L444" s="39"/>
      <c r="M444" s="39">
        <v>4878837.324</v>
      </c>
      <c r="N444" s="39"/>
      <c r="O444" s="39"/>
      <c r="P444" s="39"/>
      <c r="Q444" s="39"/>
      <c r="R444" s="11"/>
      <c r="S444" s="39"/>
      <c r="T444" s="39"/>
      <c r="U444" s="127"/>
    </row>
    <row r="445" spans="1:21">
      <c r="A445" s="41">
        <v>243</v>
      </c>
      <c r="B445" s="119" t="s">
        <v>1049</v>
      </c>
      <c r="C445" s="105">
        <v>4812348.4380000001</v>
      </c>
      <c r="D445" s="49"/>
      <c r="E445" s="49"/>
      <c r="F445" s="49"/>
      <c r="G445" s="49"/>
      <c r="H445" s="49"/>
      <c r="I445" s="49"/>
      <c r="J445" s="49"/>
      <c r="K445" s="121"/>
      <c r="L445" s="49"/>
      <c r="M445" s="49">
        <v>4812348.4380000001</v>
      </c>
      <c r="N445" s="49"/>
      <c r="O445" s="49"/>
      <c r="P445" s="49"/>
      <c r="Q445" s="49"/>
      <c r="R445" s="121"/>
      <c r="S445" s="49"/>
      <c r="T445" s="49"/>
      <c r="U445" s="127"/>
    </row>
    <row r="446" spans="1:21">
      <c r="A446" s="41">
        <v>244</v>
      </c>
      <c r="B446" s="40" t="s">
        <v>1063</v>
      </c>
      <c r="C446" s="143">
        <v>4481466</v>
      </c>
      <c r="D446" s="39"/>
      <c r="E446" s="39"/>
      <c r="F446" s="39"/>
      <c r="G446" s="39"/>
      <c r="H446" s="39"/>
      <c r="I446" s="39"/>
      <c r="J446" s="39"/>
      <c r="K446" s="11">
        <v>2</v>
      </c>
      <c r="L446" s="39">
        <v>4481466</v>
      </c>
      <c r="M446" s="39"/>
      <c r="N446" s="39"/>
      <c r="O446" s="39"/>
      <c r="P446" s="39"/>
      <c r="Q446" s="39"/>
      <c r="R446" s="11"/>
      <c r="S446" s="39"/>
      <c r="T446" s="39"/>
      <c r="U446" s="127"/>
    </row>
    <row r="447" spans="1:21">
      <c r="A447" s="41">
        <v>245</v>
      </c>
      <c r="B447" s="119" t="s">
        <v>1064</v>
      </c>
      <c r="C447" s="105">
        <v>14643057.51</v>
      </c>
      <c r="D447" s="49"/>
      <c r="E447" s="49"/>
      <c r="F447" s="49"/>
      <c r="G447" s="49"/>
      <c r="H447" s="49"/>
      <c r="I447" s="49"/>
      <c r="J447" s="49"/>
      <c r="K447" s="121"/>
      <c r="L447" s="49"/>
      <c r="M447" s="49">
        <v>14643057.51</v>
      </c>
      <c r="N447" s="49"/>
      <c r="O447" s="49"/>
      <c r="P447" s="49"/>
      <c r="Q447" s="49"/>
      <c r="R447" s="121"/>
      <c r="S447" s="49"/>
      <c r="T447" s="49"/>
      <c r="U447" s="127"/>
    </row>
    <row r="448" spans="1:21" s="3" customFormat="1">
      <c r="A448" s="41">
        <v>246</v>
      </c>
      <c r="B448" s="40" t="s">
        <v>1065</v>
      </c>
      <c r="C448" s="143">
        <v>16403118.227999998</v>
      </c>
      <c r="D448" s="39"/>
      <c r="E448" s="39"/>
      <c r="F448" s="39"/>
      <c r="G448" s="39"/>
      <c r="H448" s="39"/>
      <c r="I448" s="39"/>
      <c r="J448" s="39"/>
      <c r="K448" s="11"/>
      <c r="L448" s="39"/>
      <c r="M448" s="39">
        <v>16403118.227999998</v>
      </c>
      <c r="N448" s="39"/>
      <c r="O448" s="39"/>
      <c r="P448" s="39"/>
      <c r="Q448" s="39"/>
      <c r="R448" s="11"/>
      <c r="S448" s="39"/>
      <c r="T448" s="39"/>
      <c r="U448" s="127"/>
    </row>
    <row r="449" spans="1:21">
      <c r="A449" s="41">
        <v>247</v>
      </c>
      <c r="B449" s="119" t="s">
        <v>1066</v>
      </c>
      <c r="C449" s="105">
        <v>15275563.182000002</v>
      </c>
      <c r="D449" s="49"/>
      <c r="E449" s="49"/>
      <c r="F449" s="49"/>
      <c r="G449" s="49"/>
      <c r="H449" s="49"/>
      <c r="I449" s="49"/>
      <c r="J449" s="49"/>
      <c r="K449" s="121"/>
      <c r="L449" s="49"/>
      <c r="M449" s="49">
        <v>15275563.182000002</v>
      </c>
      <c r="N449" s="49"/>
      <c r="O449" s="49"/>
      <c r="P449" s="49"/>
      <c r="Q449" s="49"/>
      <c r="R449" s="121"/>
      <c r="S449" s="49"/>
      <c r="T449" s="49"/>
      <c r="U449" s="127"/>
    </row>
    <row r="450" spans="1:21" s="3" customFormat="1">
      <c r="A450" s="41">
        <v>248</v>
      </c>
      <c r="B450" s="40" t="s">
        <v>1067</v>
      </c>
      <c r="C450" s="143">
        <v>10899698.778000001</v>
      </c>
      <c r="D450" s="39"/>
      <c r="E450" s="39"/>
      <c r="F450" s="39"/>
      <c r="G450" s="39"/>
      <c r="H450" s="39"/>
      <c r="I450" s="39"/>
      <c r="J450" s="39"/>
      <c r="K450" s="11"/>
      <c r="L450" s="39"/>
      <c r="M450" s="39">
        <v>10899698.778000001</v>
      </c>
      <c r="N450" s="39"/>
      <c r="O450" s="39"/>
      <c r="P450" s="39"/>
      <c r="Q450" s="39"/>
      <c r="R450" s="11"/>
      <c r="S450" s="39"/>
      <c r="T450" s="39"/>
      <c r="U450" s="127"/>
    </row>
    <row r="451" spans="1:21" s="3" customFormat="1">
      <c r="A451" s="41">
        <v>249</v>
      </c>
      <c r="B451" s="119" t="s">
        <v>1068</v>
      </c>
      <c r="C451" s="105">
        <v>7856368.1100000003</v>
      </c>
      <c r="D451" s="49"/>
      <c r="E451" s="49"/>
      <c r="F451" s="49"/>
      <c r="G451" s="49"/>
      <c r="H451" s="49"/>
      <c r="I451" s="49"/>
      <c r="J451" s="49"/>
      <c r="K451" s="121"/>
      <c r="L451" s="49"/>
      <c r="M451" s="49">
        <v>7856368.1100000003</v>
      </c>
      <c r="N451" s="49"/>
      <c r="O451" s="49"/>
      <c r="P451" s="49"/>
      <c r="Q451" s="49"/>
      <c r="R451" s="121"/>
      <c r="S451" s="49"/>
      <c r="T451" s="49"/>
      <c r="U451" s="127"/>
    </row>
    <row r="452" spans="1:21">
      <c r="A452" s="41">
        <v>250</v>
      </c>
      <c r="B452" s="40" t="s">
        <v>1069</v>
      </c>
      <c r="C452" s="143">
        <v>9301554</v>
      </c>
      <c r="D452" s="39"/>
      <c r="E452" s="39"/>
      <c r="F452" s="39"/>
      <c r="G452" s="39"/>
      <c r="H452" s="39"/>
      <c r="I452" s="39"/>
      <c r="J452" s="39"/>
      <c r="K452" s="11"/>
      <c r="L452" s="39"/>
      <c r="M452" s="39">
        <v>9301554</v>
      </c>
      <c r="N452" s="39"/>
      <c r="O452" s="39"/>
      <c r="P452" s="39"/>
      <c r="Q452" s="39"/>
      <c r="R452" s="11"/>
      <c r="S452" s="39"/>
      <c r="T452" s="39"/>
      <c r="U452" s="127"/>
    </row>
    <row r="453" spans="1:21">
      <c r="A453" s="41">
        <v>251</v>
      </c>
      <c r="B453" s="119" t="s">
        <v>1070</v>
      </c>
      <c r="C453" s="105">
        <v>9077627.6999999993</v>
      </c>
      <c r="D453" s="49"/>
      <c r="E453" s="49"/>
      <c r="F453" s="49"/>
      <c r="G453" s="49"/>
      <c r="H453" s="49"/>
      <c r="I453" s="49"/>
      <c r="J453" s="49"/>
      <c r="K453" s="121"/>
      <c r="L453" s="49"/>
      <c r="M453" s="49">
        <v>9077627.6999999993</v>
      </c>
      <c r="N453" s="49"/>
      <c r="O453" s="49"/>
      <c r="P453" s="49"/>
      <c r="Q453" s="49"/>
      <c r="R453" s="121"/>
      <c r="S453" s="49"/>
      <c r="T453" s="49"/>
      <c r="U453" s="127"/>
    </row>
    <row r="454" spans="1:21">
      <c r="A454" s="41">
        <v>252</v>
      </c>
      <c r="B454" s="40" t="s">
        <v>4591</v>
      </c>
      <c r="C454" s="143">
        <v>45423546.533</v>
      </c>
      <c r="D454" s="39">
        <v>3813820.8370000003</v>
      </c>
      <c r="E454" s="39">
        <v>9344198.1109999996</v>
      </c>
      <c r="F454" s="39"/>
      <c r="G454" s="39">
        <v>2329325.344</v>
      </c>
      <c r="H454" s="39">
        <v>5244931.4180000005</v>
      </c>
      <c r="I454" s="39">
        <v>2921734.4440000001</v>
      </c>
      <c r="J454" s="39">
        <v>4105054.5980000002</v>
      </c>
      <c r="K454" s="11"/>
      <c r="L454" s="39"/>
      <c r="M454" s="39"/>
      <c r="N454" s="39">
        <v>17664481.780999999</v>
      </c>
      <c r="O454" s="39"/>
      <c r="P454" s="39"/>
      <c r="Q454" s="39"/>
      <c r="R454" s="40"/>
      <c r="S454" s="39"/>
      <c r="T454" s="40"/>
      <c r="U454" s="127"/>
    </row>
    <row r="455" spans="1:21">
      <c r="A455" s="41">
        <v>253</v>
      </c>
      <c r="B455" s="119" t="s">
        <v>1060</v>
      </c>
      <c r="C455" s="105">
        <v>11848078.949999999</v>
      </c>
      <c r="D455" s="49"/>
      <c r="E455" s="49">
        <v>7046010.2699999996</v>
      </c>
      <c r="F455" s="49"/>
      <c r="G455" s="49"/>
      <c r="H455" s="49"/>
      <c r="I455" s="49"/>
      <c r="J455" s="49"/>
      <c r="K455" s="121"/>
      <c r="L455" s="49"/>
      <c r="M455" s="49"/>
      <c r="N455" s="49"/>
      <c r="O455" s="49">
        <v>3351763.77</v>
      </c>
      <c r="P455" s="49"/>
      <c r="Q455" s="49"/>
      <c r="R455" s="126">
        <v>1450304.91</v>
      </c>
      <c r="S455" s="49"/>
      <c r="T455" s="49"/>
      <c r="U455" s="127"/>
    </row>
    <row r="456" spans="1:21">
      <c r="A456" s="41">
        <v>254</v>
      </c>
      <c r="B456" s="40" t="s">
        <v>1061</v>
      </c>
      <c r="C456" s="143">
        <v>13856239.992000001</v>
      </c>
      <c r="D456" s="39">
        <v>1068644.7239999999</v>
      </c>
      <c r="E456" s="39">
        <v>4661998.6140000001</v>
      </c>
      <c r="F456" s="39">
        <v>1422287.16</v>
      </c>
      <c r="G456" s="39">
        <v>883426.74000000011</v>
      </c>
      <c r="H456" s="39">
        <v>1670114.04</v>
      </c>
      <c r="I456" s="39">
        <v>1237259.3940000001</v>
      </c>
      <c r="J456" s="39">
        <v>2912509.32</v>
      </c>
      <c r="K456" s="11"/>
      <c r="L456" s="39"/>
      <c r="M456" s="39"/>
      <c r="N456" s="39"/>
      <c r="O456" s="39"/>
      <c r="P456" s="39"/>
      <c r="Q456" s="39"/>
      <c r="R456" s="11"/>
      <c r="S456" s="39"/>
      <c r="T456" s="39"/>
      <c r="U456" s="127"/>
    </row>
    <row r="457" spans="1:21">
      <c r="A457" s="41">
        <v>255</v>
      </c>
      <c r="B457" s="119" t="s">
        <v>1062</v>
      </c>
      <c r="C457" s="105">
        <v>3143198.6984000001</v>
      </c>
      <c r="D457" s="49"/>
      <c r="E457" s="49"/>
      <c r="F457" s="49"/>
      <c r="G457" s="49"/>
      <c r="H457" s="49"/>
      <c r="I457" s="49"/>
      <c r="J457" s="49"/>
      <c r="K457" s="121"/>
      <c r="L457" s="49"/>
      <c r="M457" s="49"/>
      <c r="N457" s="49"/>
      <c r="O457" s="49">
        <v>3143198.6984000001</v>
      </c>
      <c r="P457" s="49"/>
      <c r="Q457" s="49"/>
      <c r="R457" s="121"/>
      <c r="S457" s="49"/>
      <c r="T457" s="49"/>
      <c r="U457" s="127"/>
    </row>
    <row r="458" spans="1:21">
      <c r="A458" s="41">
        <v>256</v>
      </c>
      <c r="B458" s="40" t="s">
        <v>1072</v>
      </c>
      <c r="C458" s="143">
        <v>2321343.2839999995</v>
      </c>
      <c r="D458" s="39"/>
      <c r="E458" s="39"/>
      <c r="F458" s="39"/>
      <c r="G458" s="39"/>
      <c r="H458" s="39"/>
      <c r="I458" s="39"/>
      <c r="J458" s="39"/>
      <c r="K458" s="11"/>
      <c r="L458" s="39"/>
      <c r="M458" s="39"/>
      <c r="N458" s="39"/>
      <c r="O458" s="39">
        <v>2321343.2839999995</v>
      </c>
      <c r="P458" s="39"/>
      <c r="Q458" s="39"/>
      <c r="R458" s="11"/>
      <c r="S458" s="39"/>
      <c r="T458" s="39"/>
      <c r="U458" s="127"/>
    </row>
    <row r="459" spans="1:21">
      <c r="A459" s="41">
        <v>257</v>
      </c>
      <c r="B459" s="119" t="s">
        <v>1073</v>
      </c>
      <c r="C459" s="105">
        <v>45465157.332000002</v>
      </c>
      <c r="D459" s="49">
        <v>5959749.6630000006</v>
      </c>
      <c r="E459" s="49">
        <v>14601913.389</v>
      </c>
      <c r="F459" s="49">
        <v>8501706.4860000014</v>
      </c>
      <c r="G459" s="49">
        <v>3639970.656</v>
      </c>
      <c r="H459" s="49">
        <v>8196105.5820000004</v>
      </c>
      <c r="I459" s="49">
        <v>4565711.5559999999</v>
      </c>
      <c r="J459" s="49"/>
      <c r="K459" s="121"/>
      <c r="L459" s="49"/>
      <c r="M459" s="49"/>
      <c r="N459" s="49"/>
      <c r="O459" s="49"/>
      <c r="P459" s="49"/>
      <c r="Q459" s="49"/>
      <c r="R459" s="121"/>
      <c r="S459" s="49"/>
      <c r="T459" s="49"/>
      <c r="U459" s="127"/>
    </row>
    <row r="460" spans="1:21">
      <c r="A460" s="41">
        <v>258</v>
      </c>
      <c r="B460" s="40" t="s">
        <v>1076</v>
      </c>
      <c r="C460" s="143">
        <v>2953410.5790000004</v>
      </c>
      <c r="D460" s="39">
        <v>2953410.5790000004</v>
      </c>
      <c r="E460" s="39"/>
      <c r="F460" s="39"/>
      <c r="G460" s="39"/>
      <c r="H460" s="39"/>
      <c r="I460" s="39"/>
      <c r="J460" s="39"/>
      <c r="K460" s="11"/>
      <c r="L460" s="39"/>
      <c r="M460" s="39"/>
      <c r="N460" s="39"/>
      <c r="O460" s="39"/>
      <c r="P460" s="39"/>
      <c r="Q460" s="39"/>
      <c r="R460" s="11"/>
      <c r="S460" s="39"/>
      <c r="T460" s="39"/>
      <c r="U460" s="127"/>
    </row>
    <row r="461" spans="1:21">
      <c r="A461" s="41">
        <v>259</v>
      </c>
      <c r="B461" s="119" t="s">
        <v>1077</v>
      </c>
      <c r="C461" s="105">
        <v>2265983.7829999998</v>
      </c>
      <c r="D461" s="49">
        <v>2265983.7829999998</v>
      </c>
      <c r="E461" s="49"/>
      <c r="F461" s="49"/>
      <c r="G461" s="49"/>
      <c r="H461" s="49"/>
      <c r="I461" s="49"/>
      <c r="J461" s="49"/>
      <c r="K461" s="121"/>
      <c r="L461" s="49"/>
      <c r="M461" s="49"/>
      <c r="N461" s="49"/>
      <c r="O461" s="49"/>
      <c r="P461" s="49"/>
      <c r="Q461" s="49"/>
      <c r="R461" s="121"/>
      <c r="S461" s="49"/>
      <c r="T461" s="49"/>
      <c r="U461" s="127"/>
    </row>
    <row r="462" spans="1:21">
      <c r="A462" s="41">
        <v>260</v>
      </c>
      <c r="B462" s="40" t="s">
        <v>1078</v>
      </c>
      <c r="C462" s="143">
        <v>597833.85199999996</v>
      </c>
      <c r="D462" s="39">
        <v>597833.85199999996</v>
      </c>
      <c r="E462" s="39"/>
      <c r="F462" s="39"/>
      <c r="G462" s="39"/>
      <c r="H462" s="39"/>
      <c r="I462" s="39"/>
      <c r="J462" s="39"/>
      <c r="K462" s="11"/>
      <c r="L462" s="39"/>
      <c r="M462" s="39"/>
      <c r="N462" s="39"/>
      <c r="O462" s="39"/>
      <c r="P462" s="39"/>
      <c r="Q462" s="39"/>
      <c r="R462" s="11"/>
      <c r="S462" s="39"/>
      <c r="T462" s="39"/>
      <c r="U462" s="127"/>
    </row>
    <row r="463" spans="1:21">
      <c r="A463" s="41">
        <v>261</v>
      </c>
      <c r="B463" s="119" t="s">
        <v>1074</v>
      </c>
      <c r="C463" s="105">
        <v>94284003.987999991</v>
      </c>
      <c r="D463" s="49">
        <v>12359113.967</v>
      </c>
      <c r="E463" s="49">
        <v>30280921.500999998</v>
      </c>
      <c r="F463" s="49">
        <v>17630532.373999998</v>
      </c>
      <c r="G463" s="49">
        <v>7548439.9039999992</v>
      </c>
      <c r="H463" s="49">
        <v>16996788.237999998</v>
      </c>
      <c r="I463" s="49">
        <v>9468208.0039999988</v>
      </c>
      <c r="J463" s="49"/>
      <c r="K463" s="121"/>
      <c r="L463" s="49"/>
      <c r="M463" s="49"/>
      <c r="N463" s="49"/>
      <c r="O463" s="49"/>
      <c r="P463" s="49"/>
      <c r="Q463" s="49"/>
      <c r="R463" s="121"/>
      <c r="S463" s="49"/>
      <c r="T463" s="49"/>
      <c r="U463" s="127"/>
    </row>
    <row r="464" spans="1:21" s="3" customFormat="1">
      <c r="A464" s="41">
        <v>262</v>
      </c>
      <c r="B464" s="40" t="s">
        <v>1075</v>
      </c>
      <c r="C464" s="143">
        <v>6092659.0200000005</v>
      </c>
      <c r="D464" s="39">
        <v>6092659.0200000005</v>
      </c>
      <c r="E464" s="39"/>
      <c r="F464" s="39"/>
      <c r="G464" s="39"/>
      <c r="H464" s="39"/>
      <c r="I464" s="39"/>
      <c r="J464" s="39"/>
      <c r="K464" s="11"/>
      <c r="L464" s="39"/>
      <c r="M464" s="39"/>
      <c r="N464" s="39"/>
      <c r="O464" s="39"/>
      <c r="P464" s="39"/>
      <c r="Q464" s="39"/>
      <c r="R464" s="11"/>
      <c r="S464" s="39"/>
      <c r="T464" s="39"/>
      <c r="U464" s="127"/>
    </row>
    <row r="465" spans="1:21" s="3" customFormat="1">
      <c r="A465" s="41">
        <v>263</v>
      </c>
      <c r="B465" s="119" t="s">
        <v>1079</v>
      </c>
      <c r="C465" s="105">
        <v>5051494.8560000006</v>
      </c>
      <c r="D465" s="49">
        <v>1847400.8560000001</v>
      </c>
      <c r="E465" s="49"/>
      <c r="F465" s="49"/>
      <c r="G465" s="49"/>
      <c r="H465" s="49"/>
      <c r="I465" s="49"/>
      <c r="J465" s="49"/>
      <c r="K465" s="121">
        <v>1</v>
      </c>
      <c r="L465" s="49">
        <v>3204094</v>
      </c>
      <c r="M465" s="49"/>
      <c r="N465" s="49"/>
      <c r="O465" s="49"/>
      <c r="P465" s="49"/>
      <c r="Q465" s="49"/>
      <c r="R465" s="121"/>
      <c r="S465" s="49"/>
      <c r="T465" s="49"/>
      <c r="U465" s="127"/>
    </row>
    <row r="466" spans="1:21" s="3" customFormat="1">
      <c r="A466" s="41">
        <v>264</v>
      </c>
      <c r="B466" s="40" t="s">
        <v>1088</v>
      </c>
      <c r="C466" s="143">
        <v>4857134.1103999997</v>
      </c>
      <c r="D466" s="39"/>
      <c r="E466" s="39"/>
      <c r="F466" s="39"/>
      <c r="G466" s="39"/>
      <c r="H466" s="39"/>
      <c r="I466" s="39">
        <v>4857134.1103999997</v>
      </c>
      <c r="J466" s="39"/>
      <c r="K466" s="11"/>
      <c r="L466" s="39"/>
      <c r="M466" s="39"/>
      <c r="N466" s="39"/>
      <c r="O466" s="39"/>
      <c r="P466" s="39"/>
      <c r="Q466" s="39"/>
      <c r="R466" s="11"/>
      <c r="S466" s="39"/>
      <c r="T466" s="39"/>
      <c r="U466" s="127"/>
    </row>
    <row r="467" spans="1:21" s="3" customFormat="1">
      <c r="A467" s="41">
        <v>265</v>
      </c>
      <c r="B467" s="119" t="s">
        <v>1089</v>
      </c>
      <c r="C467" s="105">
        <v>1129553.0999999999</v>
      </c>
      <c r="D467" s="49"/>
      <c r="E467" s="49"/>
      <c r="F467" s="49"/>
      <c r="G467" s="49"/>
      <c r="H467" s="49"/>
      <c r="I467" s="49">
        <v>1129553.0999999999</v>
      </c>
      <c r="J467" s="49"/>
      <c r="K467" s="121"/>
      <c r="L467" s="49"/>
      <c r="M467" s="49"/>
      <c r="N467" s="49"/>
      <c r="O467" s="49"/>
      <c r="P467" s="49"/>
      <c r="Q467" s="49"/>
      <c r="R467" s="121"/>
      <c r="S467" s="49"/>
      <c r="T467" s="49"/>
      <c r="U467" s="127"/>
    </row>
    <row r="468" spans="1:21" s="3" customFormat="1">
      <c r="A468" s="41">
        <v>266</v>
      </c>
      <c r="B468" s="40" t="s">
        <v>1090</v>
      </c>
      <c r="C468" s="143">
        <v>2302443.2799999998</v>
      </c>
      <c r="D468" s="39"/>
      <c r="E468" s="39"/>
      <c r="F468" s="39"/>
      <c r="G468" s="39"/>
      <c r="H468" s="39"/>
      <c r="I468" s="39">
        <v>2302443.2799999998</v>
      </c>
      <c r="J468" s="39"/>
      <c r="K468" s="11"/>
      <c r="L468" s="39"/>
      <c r="M468" s="39"/>
      <c r="N468" s="39"/>
      <c r="O468" s="39"/>
      <c r="P468" s="39"/>
      <c r="Q468" s="39"/>
      <c r="R468" s="11"/>
      <c r="S468" s="39"/>
      <c r="T468" s="39"/>
      <c r="U468" s="127"/>
    </row>
    <row r="469" spans="1:21" s="3" customFormat="1">
      <c r="A469" s="41">
        <v>267</v>
      </c>
      <c r="B469" s="119" t="s">
        <v>1087</v>
      </c>
      <c r="C469" s="105">
        <v>3716605.1440000003</v>
      </c>
      <c r="D469" s="49"/>
      <c r="E469" s="49"/>
      <c r="F469" s="49"/>
      <c r="G469" s="49"/>
      <c r="H469" s="49"/>
      <c r="I469" s="49">
        <v>3716605.1440000003</v>
      </c>
      <c r="J469" s="49"/>
      <c r="K469" s="121"/>
      <c r="L469" s="49"/>
      <c r="M469" s="49"/>
      <c r="N469" s="49"/>
      <c r="O469" s="49"/>
      <c r="P469" s="49"/>
      <c r="Q469" s="49"/>
      <c r="R469" s="121"/>
      <c r="S469" s="49"/>
      <c r="T469" s="49"/>
      <c r="U469" s="127"/>
    </row>
    <row r="470" spans="1:21">
      <c r="A470" s="41">
        <v>268</v>
      </c>
      <c r="B470" s="40" t="s">
        <v>1105</v>
      </c>
      <c r="C470" s="143">
        <v>616389.91400000011</v>
      </c>
      <c r="D470" s="39">
        <v>616389.91400000011</v>
      </c>
      <c r="E470" s="39"/>
      <c r="F470" s="39"/>
      <c r="G470" s="39"/>
      <c r="H470" s="39"/>
      <c r="I470" s="39"/>
      <c r="J470" s="39"/>
      <c r="K470" s="11"/>
      <c r="L470" s="39"/>
      <c r="M470" s="39"/>
      <c r="N470" s="39"/>
      <c r="O470" s="39"/>
      <c r="P470" s="39"/>
      <c r="Q470" s="39"/>
      <c r="R470" s="11"/>
      <c r="S470" s="39"/>
      <c r="T470" s="39"/>
      <c r="U470" s="127"/>
    </row>
    <row r="471" spans="1:21">
      <c r="A471" s="41">
        <v>269</v>
      </c>
      <c r="B471" s="119" t="s">
        <v>1106</v>
      </c>
      <c r="C471" s="105">
        <v>1230671.7239999999</v>
      </c>
      <c r="D471" s="49"/>
      <c r="E471" s="49"/>
      <c r="F471" s="49"/>
      <c r="G471" s="49"/>
      <c r="H471" s="49"/>
      <c r="I471" s="49"/>
      <c r="J471" s="49"/>
      <c r="K471" s="121"/>
      <c r="L471" s="49"/>
      <c r="M471" s="49"/>
      <c r="N471" s="49"/>
      <c r="O471" s="49">
        <v>1230671.7239999999</v>
      </c>
      <c r="P471" s="49"/>
      <c r="Q471" s="49"/>
      <c r="R471" s="121"/>
      <c r="S471" s="49"/>
      <c r="T471" s="49"/>
      <c r="U471" s="127"/>
    </row>
    <row r="472" spans="1:21" s="3" customFormat="1">
      <c r="A472" s="41">
        <v>270</v>
      </c>
      <c r="B472" s="40" t="s">
        <v>1107</v>
      </c>
      <c r="C472" s="143">
        <v>5211414.83</v>
      </c>
      <c r="D472" s="39"/>
      <c r="E472" s="39"/>
      <c r="F472" s="39"/>
      <c r="G472" s="39">
        <v>1212850.57</v>
      </c>
      <c r="H472" s="39"/>
      <c r="I472" s="39"/>
      <c r="J472" s="39">
        <v>3998564.26</v>
      </c>
      <c r="K472" s="11"/>
      <c r="L472" s="39"/>
      <c r="M472" s="39"/>
      <c r="N472" s="39"/>
      <c r="O472" s="39"/>
      <c r="P472" s="39"/>
      <c r="Q472" s="39"/>
      <c r="R472" s="11"/>
      <c r="S472" s="39"/>
      <c r="T472" s="39"/>
      <c r="U472" s="127"/>
    </row>
    <row r="473" spans="1:21" s="3" customFormat="1">
      <c r="A473" s="41">
        <v>271</v>
      </c>
      <c r="B473" s="119" t="s">
        <v>1108</v>
      </c>
      <c r="C473" s="105">
        <v>21700869.984000001</v>
      </c>
      <c r="D473" s="49"/>
      <c r="E473" s="49"/>
      <c r="F473" s="49"/>
      <c r="G473" s="49"/>
      <c r="H473" s="49"/>
      <c r="I473" s="49"/>
      <c r="J473" s="49"/>
      <c r="K473" s="121"/>
      <c r="L473" s="49"/>
      <c r="M473" s="49">
        <v>21700869.984000001</v>
      </c>
      <c r="N473" s="49"/>
      <c r="O473" s="49"/>
      <c r="P473" s="49"/>
      <c r="Q473" s="49"/>
      <c r="R473" s="121"/>
      <c r="S473" s="49"/>
      <c r="T473" s="49"/>
      <c r="U473" s="127"/>
    </row>
    <row r="474" spans="1:21">
      <c r="A474" s="41">
        <v>272</v>
      </c>
      <c r="B474" s="40" t="s">
        <v>1109</v>
      </c>
      <c r="C474" s="143">
        <v>12085336.861199999</v>
      </c>
      <c r="D474" s="39"/>
      <c r="E474" s="39"/>
      <c r="F474" s="39"/>
      <c r="G474" s="39"/>
      <c r="H474" s="39"/>
      <c r="I474" s="39"/>
      <c r="J474" s="39"/>
      <c r="K474" s="11"/>
      <c r="L474" s="39"/>
      <c r="M474" s="39">
        <v>12085336.861199999</v>
      </c>
      <c r="N474" s="39"/>
      <c r="O474" s="39"/>
      <c r="P474" s="39"/>
      <c r="Q474" s="39"/>
      <c r="R474" s="11"/>
      <c r="S474" s="39"/>
      <c r="T474" s="39"/>
      <c r="U474" s="127"/>
    </row>
    <row r="475" spans="1:21">
      <c r="A475" s="41">
        <v>273</v>
      </c>
      <c r="B475" s="119" t="s">
        <v>1110</v>
      </c>
      <c r="C475" s="105">
        <v>604263.37000000011</v>
      </c>
      <c r="D475" s="49"/>
      <c r="E475" s="49"/>
      <c r="F475" s="49"/>
      <c r="G475" s="49">
        <v>604263.37000000011</v>
      </c>
      <c r="H475" s="49"/>
      <c r="I475" s="49"/>
      <c r="J475" s="49"/>
      <c r="K475" s="121"/>
      <c r="L475" s="49"/>
      <c r="M475" s="49"/>
      <c r="N475" s="49"/>
      <c r="O475" s="49"/>
      <c r="P475" s="49"/>
      <c r="Q475" s="49"/>
      <c r="R475" s="121"/>
      <c r="S475" s="49"/>
      <c r="T475" s="49"/>
      <c r="U475" s="127"/>
    </row>
    <row r="476" spans="1:21" s="3" customFormat="1">
      <c r="A476" s="41">
        <v>274</v>
      </c>
      <c r="B476" s="40" t="s">
        <v>1111</v>
      </c>
      <c r="C476" s="143">
        <v>11209406.075999999</v>
      </c>
      <c r="D476" s="39"/>
      <c r="E476" s="39"/>
      <c r="F476" s="39"/>
      <c r="G476" s="39"/>
      <c r="H476" s="39"/>
      <c r="I476" s="39"/>
      <c r="J476" s="39"/>
      <c r="K476" s="11"/>
      <c r="L476" s="39"/>
      <c r="M476" s="39">
        <v>11209406.075999999</v>
      </c>
      <c r="N476" s="39"/>
      <c r="O476" s="39"/>
      <c r="P476" s="39"/>
      <c r="Q476" s="39"/>
      <c r="R476" s="11"/>
      <c r="S476" s="39"/>
      <c r="T476" s="39"/>
      <c r="U476" s="127"/>
    </row>
    <row r="477" spans="1:21" s="3" customFormat="1">
      <c r="A477" s="41">
        <v>275</v>
      </c>
      <c r="B477" s="119" t="s">
        <v>1112</v>
      </c>
      <c r="C477" s="105">
        <v>1542960.6640000003</v>
      </c>
      <c r="D477" s="49"/>
      <c r="E477" s="49"/>
      <c r="F477" s="49"/>
      <c r="G477" s="49">
        <v>341691.36400000006</v>
      </c>
      <c r="H477" s="49">
        <v>618220.7080000001</v>
      </c>
      <c r="I477" s="49">
        <v>583048.59200000006</v>
      </c>
      <c r="J477" s="49"/>
      <c r="K477" s="121"/>
      <c r="L477" s="49"/>
      <c r="M477" s="49"/>
      <c r="N477" s="49"/>
      <c r="O477" s="49"/>
      <c r="P477" s="49"/>
      <c r="Q477" s="49"/>
      <c r="R477" s="121"/>
      <c r="S477" s="49"/>
      <c r="T477" s="49"/>
      <c r="U477" s="127"/>
    </row>
    <row r="478" spans="1:21">
      <c r="A478" s="41">
        <v>276</v>
      </c>
      <c r="B478" s="40" t="s">
        <v>1098</v>
      </c>
      <c r="C478" s="143">
        <v>3057950.4339999999</v>
      </c>
      <c r="D478" s="39">
        <v>3057950.4339999999</v>
      </c>
      <c r="E478" s="39"/>
      <c r="F478" s="39"/>
      <c r="G478" s="39"/>
      <c r="H478" s="39"/>
      <c r="I478" s="39"/>
      <c r="J478" s="39"/>
      <c r="K478" s="11"/>
      <c r="L478" s="39"/>
      <c r="M478" s="39"/>
      <c r="N478" s="39"/>
      <c r="O478" s="39"/>
      <c r="P478" s="39"/>
      <c r="Q478" s="39"/>
      <c r="R478" s="11"/>
      <c r="S478" s="39"/>
      <c r="T478" s="39"/>
      <c r="U478" s="127"/>
    </row>
    <row r="479" spans="1:21" s="3" customFormat="1">
      <c r="A479" s="41">
        <v>277</v>
      </c>
      <c r="B479" s="119" t="s">
        <v>1113</v>
      </c>
      <c r="C479" s="105">
        <v>2809187.4040000006</v>
      </c>
      <c r="D479" s="49">
        <v>2809187.4040000006</v>
      </c>
      <c r="E479" s="49"/>
      <c r="F479" s="49"/>
      <c r="G479" s="49"/>
      <c r="H479" s="49"/>
      <c r="I479" s="49"/>
      <c r="J479" s="49"/>
      <c r="K479" s="121"/>
      <c r="L479" s="49"/>
      <c r="M479" s="49"/>
      <c r="N479" s="49"/>
      <c r="O479" s="49"/>
      <c r="P479" s="49"/>
      <c r="Q479" s="49"/>
      <c r="R479" s="121"/>
      <c r="S479" s="49"/>
      <c r="T479" s="49"/>
      <c r="U479" s="127"/>
    </row>
    <row r="480" spans="1:21" s="3" customFormat="1">
      <c r="A480" s="41">
        <v>278</v>
      </c>
      <c r="B480" s="40" t="s">
        <v>1120</v>
      </c>
      <c r="C480" s="143">
        <v>4481466</v>
      </c>
      <c r="D480" s="39"/>
      <c r="E480" s="39"/>
      <c r="F480" s="39"/>
      <c r="G480" s="39"/>
      <c r="H480" s="39"/>
      <c r="I480" s="39"/>
      <c r="J480" s="39"/>
      <c r="K480" s="11">
        <v>2</v>
      </c>
      <c r="L480" s="39">
        <v>4481466</v>
      </c>
      <c r="M480" s="39"/>
      <c r="N480" s="39"/>
      <c r="O480" s="39"/>
      <c r="P480" s="39"/>
      <c r="Q480" s="39"/>
      <c r="R480" s="11"/>
      <c r="S480" s="39"/>
      <c r="T480" s="39"/>
      <c r="U480" s="127"/>
    </row>
    <row r="481" spans="1:21">
      <c r="A481" s="41">
        <v>279</v>
      </c>
      <c r="B481" s="119" t="s">
        <v>1114</v>
      </c>
      <c r="C481" s="105">
        <v>2936775.906</v>
      </c>
      <c r="D481" s="49">
        <v>2936775.906</v>
      </c>
      <c r="E481" s="49"/>
      <c r="F481" s="49"/>
      <c r="G481" s="49"/>
      <c r="H481" s="49"/>
      <c r="I481" s="49"/>
      <c r="J481" s="49"/>
      <c r="K481" s="121"/>
      <c r="L481" s="49"/>
      <c r="M481" s="49"/>
      <c r="N481" s="49"/>
      <c r="O481" s="49"/>
      <c r="P481" s="49"/>
      <c r="Q481" s="49"/>
      <c r="R481" s="121"/>
      <c r="S481" s="49"/>
      <c r="T481" s="49"/>
      <c r="U481" s="127"/>
    </row>
    <row r="482" spans="1:21">
      <c r="A482" s="41">
        <v>280</v>
      </c>
      <c r="B482" s="40" t="s">
        <v>1115</v>
      </c>
      <c r="C482" s="143">
        <v>3293985.0860000001</v>
      </c>
      <c r="D482" s="39">
        <v>3293985.0860000001</v>
      </c>
      <c r="E482" s="39"/>
      <c r="F482" s="39"/>
      <c r="G482" s="39"/>
      <c r="H482" s="39"/>
      <c r="I482" s="39"/>
      <c r="J482" s="39"/>
      <c r="K482" s="11"/>
      <c r="L482" s="39"/>
      <c r="M482" s="39"/>
      <c r="N482" s="39"/>
      <c r="O482" s="39"/>
      <c r="P482" s="39"/>
      <c r="Q482" s="39"/>
      <c r="R482" s="11"/>
      <c r="S482" s="39"/>
      <c r="T482" s="39"/>
      <c r="U482" s="127"/>
    </row>
    <row r="483" spans="1:21" s="3" customFormat="1">
      <c r="A483" s="41">
        <v>281</v>
      </c>
      <c r="B483" s="119" t="s">
        <v>1124</v>
      </c>
      <c r="C483" s="105">
        <v>3125429.9639999997</v>
      </c>
      <c r="D483" s="49"/>
      <c r="E483" s="49"/>
      <c r="F483" s="49"/>
      <c r="G483" s="49"/>
      <c r="H483" s="49"/>
      <c r="I483" s="49">
        <v>3125429.9639999997</v>
      </c>
      <c r="J483" s="49"/>
      <c r="K483" s="121"/>
      <c r="L483" s="49"/>
      <c r="M483" s="49"/>
      <c r="N483" s="49"/>
      <c r="O483" s="49"/>
      <c r="P483" s="49"/>
      <c r="Q483" s="49"/>
      <c r="R483" s="121"/>
      <c r="S483" s="49"/>
      <c r="T483" s="49"/>
      <c r="U483" s="127"/>
    </row>
    <row r="484" spans="1:21" s="3" customFormat="1">
      <c r="A484" s="41">
        <v>282</v>
      </c>
      <c r="B484" s="40" t="s">
        <v>1125</v>
      </c>
      <c r="C484" s="143">
        <v>3051123.372</v>
      </c>
      <c r="D484" s="39"/>
      <c r="E484" s="39"/>
      <c r="F484" s="39"/>
      <c r="G484" s="39"/>
      <c r="H484" s="39"/>
      <c r="I484" s="39">
        <v>3051123.372</v>
      </c>
      <c r="J484" s="39"/>
      <c r="K484" s="11"/>
      <c r="L484" s="39"/>
      <c r="M484" s="39"/>
      <c r="N484" s="39"/>
      <c r="O484" s="39"/>
      <c r="P484" s="39"/>
      <c r="Q484" s="39"/>
      <c r="R484" s="11"/>
      <c r="S484" s="39"/>
      <c r="T484" s="39"/>
      <c r="U484" s="127"/>
    </row>
    <row r="485" spans="1:21" s="3" customFormat="1">
      <c r="A485" s="41">
        <v>283</v>
      </c>
      <c r="B485" s="119" t="s">
        <v>1126</v>
      </c>
      <c r="C485" s="105">
        <v>4389644.4840000002</v>
      </c>
      <c r="D485" s="49"/>
      <c r="E485" s="49"/>
      <c r="F485" s="49"/>
      <c r="G485" s="49"/>
      <c r="H485" s="49"/>
      <c r="I485" s="49"/>
      <c r="J485" s="49"/>
      <c r="K485" s="121"/>
      <c r="L485" s="49"/>
      <c r="M485" s="49">
        <v>4389644.4840000002</v>
      </c>
      <c r="N485" s="49"/>
      <c r="O485" s="49"/>
      <c r="P485" s="49"/>
      <c r="Q485" s="49"/>
      <c r="R485" s="121"/>
      <c r="S485" s="49"/>
      <c r="T485" s="49"/>
      <c r="U485" s="127"/>
    </row>
    <row r="486" spans="1:21" s="3" customFormat="1">
      <c r="A486" s="41">
        <v>284</v>
      </c>
      <c r="B486" s="40" t="s">
        <v>1127</v>
      </c>
      <c r="C486" s="143">
        <v>4887919.3999999994</v>
      </c>
      <c r="D486" s="39"/>
      <c r="E486" s="39"/>
      <c r="F486" s="39"/>
      <c r="G486" s="39"/>
      <c r="H486" s="39"/>
      <c r="I486" s="39"/>
      <c r="J486" s="39"/>
      <c r="K486" s="11"/>
      <c r="L486" s="39"/>
      <c r="M486" s="39">
        <v>4887919.3999999994</v>
      </c>
      <c r="N486" s="39"/>
      <c r="O486" s="39"/>
      <c r="P486" s="39"/>
      <c r="Q486" s="39"/>
      <c r="R486" s="11"/>
      <c r="S486" s="39"/>
      <c r="T486" s="39"/>
      <c r="U486" s="127"/>
    </row>
    <row r="487" spans="1:21" s="3" customFormat="1">
      <c r="A487" s="41">
        <v>285</v>
      </c>
      <c r="B487" s="119" t="s">
        <v>1128</v>
      </c>
      <c r="C487" s="105">
        <v>2569841.7919999999</v>
      </c>
      <c r="D487" s="49"/>
      <c r="E487" s="49"/>
      <c r="F487" s="49"/>
      <c r="G487" s="49">
        <v>2569841.7919999999</v>
      </c>
      <c r="H487" s="49"/>
      <c r="I487" s="49"/>
      <c r="J487" s="49"/>
      <c r="K487" s="121"/>
      <c r="L487" s="49"/>
      <c r="M487" s="49"/>
      <c r="N487" s="49"/>
      <c r="O487" s="49"/>
      <c r="P487" s="49"/>
      <c r="Q487" s="49"/>
      <c r="R487" s="121"/>
      <c r="S487" s="49"/>
      <c r="T487" s="49"/>
      <c r="U487" s="127"/>
    </row>
    <row r="488" spans="1:21" s="3" customFormat="1">
      <c r="A488" s="41">
        <v>286</v>
      </c>
      <c r="B488" s="40" t="s">
        <v>1129</v>
      </c>
      <c r="C488" s="143">
        <v>1550648.64</v>
      </c>
      <c r="D488" s="39"/>
      <c r="E488" s="39"/>
      <c r="F488" s="39"/>
      <c r="G488" s="39">
        <v>1550648.64</v>
      </c>
      <c r="H488" s="39"/>
      <c r="I488" s="39"/>
      <c r="J488" s="39"/>
      <c r="K488" s="11"/>
      <c r="L488" s="39"/>
      <c r="M488" s="39"/>
      <c r="N488" s="39"/>
      <c r="O488" s="39"/>
      <c r="P488" s="39"/>
      <c r="Q488" s="39"/>
      <c r="R488" s="11"/>
      <c r="S488" s="39"/>
      <c r="T488" s="39"/>
      <c r="U488" s="127"/>
    </row>
    <row r="489" spans="1:21">
      <c r="A489" s="41">
        <v>287</v>
      </c>
      <c r="B489" s="119" t="s">
        <v>1130</v>
      </c>
      <c r="C489" s="105">
        <v>4481466</v>
      </c>
      <c r="D489" s="49"/>
      <c r="E489" s="49"/>
      <c r="F489" s="49"/>
      <c r="G489" s="49"/>
      <c r="H489" s="49"/>
      <c r="I489" s="49"/>
      <c r="J489" s="49"/>
      <c r="K489" s="121">
        <v>2</v>
      </c>
      <c r="L489" s="49">
        <v>4481466</v>
      </c>
      <c r="M489" s="49"/>
      <c r="N489" s="49"/>
      <c r="O489" s="49"/>
      <c r="P489" s="49"/>
      <c r="Q489" s="49"/>
      <c r="R489" s="121"/>
      <c r="S489" s="49"/>
      <c r="T489" s="49"/>
      <c r="U489" s="127"/>
    </row>
    <row r="490" spans="1:21">
      <c r="A490" s="41">
        <v>288</v>
      </c>
      <c r="B490" s="40" t="s">
        <v>1136</v>
      </c>
      <c r="C490" s="143">
        <v>2039791.7710000002</v>
      </c>
      <c r="D490" s="39">
        <v>2039791.7710000002</v>
      </c>
      <c r="E490" s="39"/>
      <c r="F490" s="39"/>
      <c r="G490" s="39"/>
      <c r="H490" s="39"/>
      <c r="I490" s="39"/>
      <c r="J490" s="39"/>
      <c r="K490" s="11"/>
      <c r="L490" s="39"/>
      <c r="M490" s="39"/>
      <c r="N490" s="39"/>
      <c r="O490" s="39"/>
      <c r="P490" s="39"/>
      <c r="Q490" s="39"/>
      <c r="R490" s="11"/>
      <c r="S490" s="39"/>
      <c r="T490" s="39"/>
      <c r="U490" s="127"/>
    </row>
    <row r="491" spans="1:21" s="3" customFormat="1">
      <c r="A491" s="41">
        <v>289</v>
      </c>
      <c r="B491" s="119" t="s">
        <v>1131</v>
      </c>
      <c r="C491" s="105">
        <v>4481466</v>
      </c>
      <c r="D491" s="49"/>
      <c r="E491" s="49"/>
      <c r="F491" s="49"/>
      <c r="G491" s="49"/>
      <c r="H491" s="49"/>
      <c r="I491" s="49"/>
      <c r="J491" s="49"/>
      <c r="K491" s="121">
        <v>2</v>
      </c>
      <c r="L491" s="49">
        <v>4481466</v>
      </c>
      <c r="M491" s="49"/>
      <c r="N491" s="49"/>
      <c r="O491" s="49"/>
      <c r="P491" s="49"/>
      <c r="Q491" s="49"/>
      <c r="R491" s="121"/>
      <c r="S491" s="49"/>
      <c r="T491" s="49"/>
      <c r="U491" s="127"/>
    </row>
    <row r="492" spans="1:21" s="3" customFormat="1">
      <c r="A492" s="41">
        <v>290</v>
      </c>
      <c r="B492" s="40" t="s">
        <v>1133</v>
      </c>
      <c r="C492" s="143">
        <v>845379.26800000004</v>
      </c>
      <c r="D492" s="39">
        <v>845379.26800000004</v>
      </c>
      <c r="E492" s="39"/>
      <c r="F492" s="39"/>
      <c r="G492" s="39"/>
      <c r="H492" s="39"/>
      <c r="I492" s="39"/>
      <c r="J492" s="39"/>
      <c r="K492" s="11"/>
      <c r="L492" s="39"/>
      <c r="M492" s="39"/>
      <c r="N492" s="39"/>
      <c r="O492" s="39"/>
      <c r="P492" s="39"/>
      <c r="Q492" s="39"/>
      <c r="R492" s="11"/>
      <c r="S492" s="39"/>
      <c r="T492" s="39"/>
      <c r="U492" s="127"/>
    </row>
    <row r="493" spans="1:21" s="3" customFormat="1">
      <c r="A493" s="41">
        <v>291</v>
      </c>
      <c r="B493" s="119" t="s">
        <v>1134</v>
      </c>
      <c r="C493" s="105">
        <v>742183.77400000009</v>
      </c>
      <c r="D493" s="49">
        <v>742183.77400000009</v>
      </c>
      <c r="E493" s="49"/>
      <c r="F493" s="49"/>
      <c r="G493" s="49"/>
      <c r="H493" s="49"/>
      <c r="I493" s="49"/>
      <c r="J493" s="49"/>
      <c r="K493" s="121"/>
      <c r="L493" s="49"/>
      <c r="M493" s="49"/>
      <c r="N493" s="49"/>
      <c r="O493" s="49"/>
      <c r="P493" s="49"/>
      <c r="Q493" s="49"/>
      <c r="R493" s="121"/>
      <c r="S493" s="49"/>
      <c r="T493" s="49"/>
      <c r="U493" s="127"/>
    </row>
    <row r="494" spans="1:21" s="3" customFormat="1">
      <c r="A494" s="41">
        <v>292</v>
      </c>
      <c r="B494" s="40" t="s">
        <v>1137</v>
      </c>
      <c r="C494" s="143">
        <v>1256072.44</v>
      </c>
      <c r="D494" s="39">
        <v>1256072.44</v>
      </c>
      <c r="E494" s="39"/>
      <c r="F494" s="39"/>
      <c r="G494" s="39"/>
      <c r="H494" s="39"/>
      <c r="I494" s="39"/>
      <c r="J494" s="39"/>
      <c r="K494" s="11"/>
      <c r="L494" s="39"/>
      <c r="M494" s="39"/>
      <c r="N494" s="39"/>
      <c r="O494" s="39"/>
      <c r="P494" s="39"/>
      <c r="Q494" s="39"/>
      <c r="R494" s="11"/>
      <c r="S494" s="39"/>
      <c r="T494" s="39"/>
      <c r="U494" s="127"/>
    </row>
    <row r="495" spans="1:21" s="3" customFormat="1">
      <c r="A495" s="41">
        <v>293</v>
      </c>
      <c r="B495" s="119" t="s">
        <v>1135</v>
      </c>
      <c r="C495" s="105">
        <v>5635492.2000000002</v>
      </c>
      <c r="D495" s="49"/>
      <c r="E495" s="49"/>
      <c r="F495" s="49"/>
      <c r="G495" s="49"/>
      <c r="H495" s="49"/>
      <c r="I495" s="49"/>
      <c r="J495" s="49"/>
      <c r="K495" s="121"/>
      <c r="L495" s="49"/>
      <c r="M495" s="49">
        <v>5635492.2000000002</v>
      </c>
      <c r="N495" s="49"/>
      <c r="O495" s="49"/>
      <c r="P495" s="49"/>
      <c r="Q495" s="49"/>
      <c r="R495" s="121"/>
      <c r="S495" s="49"/>
      <c r="T495" s="49"/>
      <c r="U495" s="127"/>
    </row>
    <row r="496" spans="1:21" s="3" customFormat="1">
      <c r="A496" s="41">
        <v>294</v>
      </c>
      <c r="B496" s="40" t="s">
        <v>1138</v>
      </c>
      <c r="C496" s="143">
        <v>755570.43799999997</v>
      </c>
      <c r="D496" s="39">
        <v>755570.43799999997</v>
      </c>
      <c r="E496" s="39"/>
      <c r="F496" s="39"/>
      <c r="G496" s="39"/>
      <c r="H496" s="39"/>
      <c r="I496" s="39"/>
      <c r="J496" s="39"/>
      <c r="K496" s="11"/>
      <c r="L496" s="39"/>
      <c r="M496" s="39"/>
      <c r="N496" s="39"/>
      <c r="O496" s="39"/>
      <c r="P496" s="39"/>
      <c r="Q496" s="39"/>
      <c r="R496" s="11"/>
      <c r="S496" s="39"/>
      <c r="T496" s="39"/>
      <c r="U496" s="127"/>
    </row>
    <row r="497" spans="1:21" s="3" customFormat="1">
      <c r="A497" s="41">
        <v>295</v>
      </c>
      <c r="B497" s="119" t="s">
        <v>1132</v>
      </c>
      <c r="C497" s="105">
        <v>12816376</v>
      </c>
      <c r="D497" s="49"/>
      <c r="E497" s="49"/>
      <c r="F497" s="49"/>
      <c r="G497" s="49"/>
      <c r="H497" s="49"/>
      <c r="I497" s="49"/>
      <c r="J497" s="49"/>
      <c r="K497" s="121">
        <v>4</v>
      </c>
      <c r="L497" s="49">
        <v>12816376</v>
      </c>
      <c r="M497" s="49"/>
      <c r="N497" s="49"/>
      <c r="O497" s="49"/>
      <c r="P497" s="49"/>
      <c r="Q497" s="49"/>
      <c r="R497" s="121"/>
      <c r="S497" s="49"/>
      <c r="T497" s="49"/>
      <c r="U497" s="127"/>
    </row>
    <row r="498" spans="1:21" s="3" customFormat="1">
      <c r="A498" s="41">
        <v>296</v>
      </c>
      <c r="B498" s="40" t="s">
        <v>1139</v>
      </c>
      <c r="C498" s="143">
        <v>4481466</v>
      </c>
      <c r="D498" s="39"/>
      <c r="E498" s="39"/>
      <c r="F498" s="39"/>
      <c r="G498" s="39"/>
      <c r="H498" s="39"/>
      <c r="I498" s="39"/>
      <c r="J498" s="39"/>
      <c r="K498" s="11">
        <v>2</v>
      </c>
      <c r="L498" s="39">
        <v>4481466</v>
      </c>
      <c r="M498" s="39"/>
      <c r="N498" s="39"/>
      <c r="O498" s="39"/>
      <c r="P498" s="39"/>
      <c r="Q498" s="39"/>
      <c r="R498" s="11"/>
      <c r="S498" s="39"/>
      <c r="T498" s="39"/>
      <c r="U498" s="127"/>
    </row>
    <row r="499" spans="1:21" s="3" customFormat="1">
      <c r="A499" s="41">
        <v>297</v>
      </c>
      <c r="B499" s="119" t="s">
        <v>1140</v>
      </c>
      <c r="C499" s="105">
        <v>1075567.936</v>
      </c>
      <c r="D499" s="49"/>
      <c r="E499" s="49"/>
      <c r="F499" s="49"/>
      <c r="G499" s="49">
        <v>1075567.936</v>
      </c>
      <c r="H499" s="49"/>
      <c r="I499" s="49"/>
      <c r="J499" s="49"/>
      <c r="K499" s="121"/>
      <c r="L499" s="49"/>
      <c r="M499" s="49"/>
      <c r="N499" s="49"/>
      <c r="O499" s="49"/>
      <c r="P499" s="49"/>
      <c r="Q499" s="49"/>
      <c r="R499" s="121"/>
      <c r="S499" s="49"/>
      <c r="T499" s="49"/>
      <c r="U499" s="127"/>
    </row>
    <row r="500" spans="1:21" s="3" customFormat="1">
      <c r="A500" s="41">
        <v>298</v>
      </c>
      <c r="B500" s="40" t="s">
        <v>1141</v>
      </c>
      <c r="C500" s="143">
        <v>739700.03000000014</v>
      </c>
      <c r="D500" s="39"/>
      <c r="E500" s="39"/>
      <c r="F500" s="39"/>
      <c r="G500" s="39">
        <v>739700.03000000014</v>
      </c>
      <c r="H500" s="39"/>
      <c r="I500" s="39"/>
      <c r="J500" s="39"/>
      <c r="K500" s="11"/>
      <c r="L500" s="39"/>
      <c r="M500" s="39"/>
      <c r="N500" s="39"/>
      <c r="O500" s="39"/>
      <c r="P500" s="39"/>
      <c r="Q500" s="39"/>
      <c r="R500" s="11"/>
      <c r="S500" s="39"/>
      <c r="T500" s="39"/>
      <c r="U500" s="127"/>
    </row>
    <row r="501" spans="1:21" s="3" customFormat="1">
      <c r="A501" s="41">
        <v>299</v>
      </c>
      <c r="B501" s="119" t="s">
        <v>1142</v>
      </c>
      <c r="C501" s="105">
        <v>1631071.648</v>
      </c>
      <c r="D501" s="49"/>
      <c r="E501" s="49"/>
      <c r="F501" s="49"/>
      <c r="G501" s="49">
        <v>1631071.648</v>
      </c>
      <c r="H501" s="49"/>
      <c r="I501" s="49"/>
      <c r="J501" s="49"/>
      <c r="K501" s="121"/>
      <c r="L501" s="49"/>
      <c r="M501" s="49"/>
      <c r="N501" s="49"/>
      <c r="O501" s="49"/>
      <c r="P501" s="49"/>
      <c r="Q501" s="49"/>
      <c r="R501" s="121"/>
      <c r="S501" s="49"/>
      <c r="T501" s="49"/>
      <c r="U501" s="127"/>
    </row>
    <row r="502" spans="1:21" s="3" customFormat="1">
      <c r="A502" s="41">
        <v>300</v>
      </c>
      <c r="B502" s="40" t="s">
        <v>1145</v>
      </c>
      <c r="C502" s="143">
        <v>1825046.3800000001</v>
      </c>
      <c r="D502" s="39"/>
      <c r="E502" s="39"/>
      <c r="F502" s="39"/>
      <c r="G502" s="39">
        <v>1825046.3800000001</v>
      </c>
      <c r="H502" s="39"/>
      <c r="I502" s="39"/>
      <c r="J502" s="39"/>
      <c r="K502" s="11"/>
      <c r="L502" s="39"/>
      <c r="M502" s="39"/>
      <c r="N502" s="39"/>
      <c r="O502" s="39"/>
      <c r="P502" s="39"/>
      <c r="Q502" s="39"/>
      <c r="R502" s="11"/>
      <c r="S502" s="39"/>
      <c r="T502" s="39"/>
      <c r="U502" s="127"/>
    </row>
    <row r="503" spans="1:21" s="3" customFormat="1">
      <c r="A503" s="41">
        <v>301</v>
      </c>
      <c r="B503" s="119" t="s">
        <v>1146</v>
      </c>
      <c r="C503" s="105">
        <v>1856483.55</v>
      </c>
      <c r="D503" s="49"/>
      <c r="E503" s="49"/>
      <c r="F503" s="49"/>
      <c r="G503" s="49">
        <v>1856483.55</v>
      </c>
      <c r="H503" s="49"/>
      <c r="I503" s="49"/>
      <c r="J503" s="49"/>
      <c r="K503" s="121"/>
      <c r="L503" s="49"/>
      <c r="M503" s="49"/>
      <c r="N503" s="49"/>
      <c r="O503" s="49"/>
      <c r="P503" s="49"/>
      <c r="Q503" s="49"/>
      <c r="R503" s="121"/>
      <c r="S503" s="49"/>
      <c r="T503" s="49"/>
      <c r="U503" s="127"/>
    </row>
    <row r="504" spans="1:21" s="3" customFormat="1">
      <c r="A504" s="41">
        <v>302</v>
      </c>
      <c r="B504" s="40" t="s">
        <v>1147</v>
      </c>
      <c r="C504" s="143">
        <v>1848030.9500000002</v>
      </c>
      <c r="D504" s="39"/>
      <c r="E504" s="39"/>
      <c r="F504" s="39"/>
      <c r="G504" s="39">
        <v>1848030.9500000002</v>
      </c>
      <c r="H504" s="39"/>
      <c r="I504" s="39"/>
      <c r="J504" s="39"/>
      <c r="K504" s="11"/>
      <c r="L504" s="39"/>
      <c r="M504" s="39"/>
      <c r="N504" s="39"/>
      <c r="O504" s="39"/>
      <c r="P504" s="39"/>
      <c r="Q504" s="39"/>
      <c r="R504" s="11"/>
      <c r="S504" s="39"/>
      <c r="T504" s="39"/>
      <c r="U504" s="127"/>
    </row>
    <row r="505" spans="1:21" s="3" customFormat="1">
      <c r="A505" s="41">
        <v>303</v>
      </c>
      <c r="B505" s="119" t="s">
        <v>1143</v>
      </c>
      <c r="C505" s="105">
        <v>5196400.4479999989</v>
      </c>
      <c r="D505" s="49"/>
      <c r="E505" s="49"/>
      <c r="F505" s="49"/>
      <c r="G505" s="49">
        <v>5196400.4479999989</v>
      </c>
      <c r="H505" s="49"/>
      <c r="I505" s="49"/>
      <c r="J505" s="49"/>
      <c r="K505" s="121"/>
      <c r="L505" s="49"/>
      <c r="M505" s="49"/>
      <c r="N505" s="49"/>
      <c r="O505" s="49"/>
      <c r="P505" s="49"/>
      <c r="Q505" s="49"/>
      <c r="R505" s="121"/>
      <c r="S505" s="49"/>
      <c r="T505" s="49"/>
      <c r="U505" s="127"/>
    </row>
    <row r="506" spans="1:21" s="3" customFormat="1">
      <c r="A506" s="41">
        <v>304</v>
      </c>
      <c r="B506" s="40" t="s">
        <v>1148</v>
      </c>
      <c r="C506" s="143">
        <v>877770.00000000012</v>
      </c>
      <c r="D506" s="39"/>
      <c r="E506" s="39"/>
      <c r="F506" s="39"/>
      <c r="G506" s="39">
        <v>877770.00000000012</v>
      </c>
      <c r="H506" s="39"/>
      <c r="I506" s="39"/>
      <c r="J506" s="39"/>
      <c r="K506" s="11"/>
      <c r="L506" s="39"/>
      <c r="M506" s="39"/>
      <c r="N506" s="39"/>
      <c r="O506" s="39"/>
      <c r="P506" s="39"/>
      <c r="Q506" s="39"/>
      <c r="R506" s="11"/>
      <c r="S506" s="39"/>
      <c r="T506" s="39"/>
      <c r="U506" s="127"/>
    </row>
    <row r="507" spans="1:21">
      <c r="A507" s="41">
        <v>305</v>
      </c>
      <c r="B507" s="119" t="s">
        <v>1144</v>
      </c>
      <c r="C507" s="105">
        <v>1044968.9300000002</v>
      </c>
      <c r="D507" s="49"/>
      <c r="E507" s="49"/>
      <c r="F507" s="49"/>
      <c r="G507" s="49">
        <v>1044968.9300000002</v>
      </c>
      <c r="H507" s="49"/>
      <c r="I507" s="49"/>
      <c r="J507" s="49"/>
      <c r="K507" s="121"/>
      <c r="L507" s="49"/>
      <c r="M507" s="49"/>
      <c r="N507" s="49"/>
      <c r="O507" s="49"/>
      <c r="P507" s="49"/>
      <c r="Q507" s="49"/>
      <c r="R507" s="121"/>
      <c r="S507" s="49"/>
      <c r="T507" s="49"/>
      <c r="U507" s="127"/>
    </row>
    <row r="508" spans="1:21">
      <c r="A508" s="41">
        <v>306</v>
      </c>
      <c r="B508" s="40" t="s">
        <v>1149</v>
      </c>
      <c r="C508" s="143">
        <v>8962932</v>
      </c>
      <c r="D508" s="39"/>
      <c r="E508" s="39"/>
      <c r="F508" s="39"/>
      <c r="G508" s="39"/>
      <c r="H508" s="39"/>
      <c r="I508" s="39"/>
      <c r="J508" s="39"/>
      <c r="K508" s="11">
        <v>4</v>
      </c>
      <c r="L508" s="39">
        <v>8962932</v>
      </c>
      <c r="M508" s="39"/>
      <c r="N508" s="39"/>
      <c r="O508" s="39"/>
      <c r="P508" s="39"/>
      <c r="Q508" s="39"/>
      <c r="R508" s="11"/>
      <c r="S508" s="39"/>
      <c r="T508" s="39"/>
      <c r="U508" s="127"/>
    </row>
    <row r="509" spans="1:21">
      <c r="A509" s="41">
        <v>307</v>
      </c>
      <c r="B509" s="119" t="s">
        <v>1153</v>
      </c>
      <c r="C509" s="105">
        <v>2725958.0300000003</v>
      </c>
      <c r="D509" s="49">
        <v>2725958.0300000003</v>
      </c>
      <c r="E509" s="49"/>
      <c r="F509" s="49"/>
      <c r="G509" s="49"/>
      <c r="H509" s="49"/>
      <c r="I509" s="49"/>
      <c r="J509" s="49"/>
      <c r="K509" s="121"/>
      <c r="L509" s="49"/>
      <c r="M509" s="49"/>
      <c r="N509" s="49"/>
      <c r="O509" s="49"/>
      <c r="P509" s="49"/>
      <c r="Q509" s="49"/>
      <c r="R509" s="121"/>
      <c r="S509" s="49"/>
      <c r="T509" s="49"/>
      <c r="U509" s="127"/>
    </row>
    <row r="510" spans="1:21" s="3" customFormat="1">
      <c r="A510" s="41">
        <v>308</v>
      </c>
      <c r="B510" s="40" t="s">
        <v>1157</v>
      </c>
      <c r="C510" s="143">
        <v>4481466</v>
      </c>
      <c r="D510" s="39"/>
      <c r="E510" s="39"/>
      <c r="F510" s="39"/>
      <c r="G510" s="39"/>
      <c r="H510" s="39"/>
      <c r="I510" s="39"/>
      <c r="J510" s="39"/>
      <c r="K510" s="11">
        <v>2</v>
      </c>
      <c r="L510" s="39">
        <v>4481466</v>
      </c>
      <c r="M510" s="39"/>
      <c r="N510" s="39"/>
      <c r="O510" s="39"/>
      <c r="P510" s="39"/>
      <c r="Q510" s="39"/>
      <c r="R510" s="11"/>
      <c r="S510" s="39"/>
      <c r="T510" s="39"/>
      <c r="U510" s="127"/>
    </row>
    <row r="511" spans="1:21" s="3" customFormat="1">
      <c r="A511" s="41">
        <v>309</v>
      </c>
      <c r="B511" s="119" t="s">
        <v>1163</v>
      </c>
      <c r="C511" s="105">
        <v>630419.37559999991</v>
      </c>
      <c r="D511" s="49">
        <v>630419.37559999991</v>
      </c>
      <c r="E511" s="49"/>
      <c r="F511" s="49"/>
      <c r="G511" s="49"/>
      <c r="H511" s="49"/>
      <c r="I511" s="49"/>
      <c r="J511" s="49"/>
      <c r="K511" s="121"/>
      <c r="L511" s="49"/>
      <c r="M511" s="49"/>
      <c r="N511" s="49"/>
      <c r="O511" s="49"/>
      <c r="P511" s="49"/>
      <c r="Q511" s="49"/>
      <c r="R511" s="121"/>
      <c r="S511" s="49"/>
      <c r="T511" s="49"/>
      <c r="U511" s="127"/>
    </row>
    <row r="512" spans="1:21" s="3" customFormat="1">
      <c r="A512" s="41">
        <v>310</v>
      </c>
      <c r="B512" s="40" t="s">
        <v>1164</v>
      </c>
      <c r="C512" s="143">
        <v>8818217.6940000001</v>
      </c>
      <c r="D512" s="39"/>
      <c r="E512" s="39"/>
      <c r="F512" s="39"/>
      <c r="G512" s="39"/>
      <c r="H512" s="39"/>
      <c r="I512" s="39"/>
      <c r="J512" s="39"/>
      <c r="K512" s="11"/>
      <c r="L512" s="39"/>
      <c r="M512" s="39">
        <v>8818217.6940000001</v>
      </c>
      <c r="N512" s="39"/>
      <c r="O512" s="39"/>
      <c r="P512" s="39"/>
      <c r="Q512" s="39"/>
      <c r="R512" s="11"/>
      <c r="S512" s="39"/>
      <c r="T512" s="39"/>
      <c r="U512" s="127"/>
    </row>
    <row r="513" spans="1:21" s="3" customFormat="1">
      <c r="A513" s="41">
        <v>311</v>
      </c>
      <c r="B513" s="119" t="s">
        <v>1165</v>
      </c>
      <c r="C513" s="105">
        <v>6908058.2999999998</v>
      </c>
      <c r="D513" s="49"/>
      <c r="E513" s="49"/>
      <c r="F513" s="49"/>
      <c r="G513" s="49"/>
      <c r="H513" s="49"/>
      <c r="I513" s="49"/>
      <c r="J513" s="49"/>
      <c r="K513" s="121"/>
      <c r="L513" s="49"/>
      <c r="M513" s="49">
        <v>6908058.2999999998</v>
      </c>
      <c r="N513" s="49"/>
      <c r="O513" s="49"/>
      <c r="P513" s="49"/>
      <c r="Q513" s="49"/>
      <c r="R513" s="121"/>
      <c r="S513" s="49"/>
      <c r="T513" s="49"/>
      <c r="U513" s="127"/>
    </row>
    <row r="514" spans="1:21" s="3" customFormat="1">
      <c r="A514" s="41">
        <v>312</v>
      </c>
      <c r="B514" s="40" t="s">
        <v>1166</v>
      </c>
      <c r="C514" s="143">
        <v>1614057.0179999999</v>
      </c>
      <c r="D514" s="39">
        <v>1614057.0179999999</v>
      </c>
      <c r="E514" s="39"/>
      <c r="F514" s="39"/>
      <c r="G514" s="39"/>
      <c r="H514" s="39"/>
      <c r="I514" s="39"/>
      <c r="J514" s="39"/>
      <c r="K514" s="11"/>
      <c r="L514" s="39"/>
      <c r="M514" s="39"/>
      <c r="N514" s="39"/>
      <c r="O514" s="39"/>
      <c r="P514" s="39"/>
      <c r="Q514" s="39"/>
      <c r="R514" s="11"/>
      <c r="S514" s="39"/>
      <c r="T514" s="39"/>
      <c r="U514" s="127"/>
    </row>
    <row r="515" spans="1:21" s="3" customFormat="1">
      <c r="A515" s="41">
        <v>313</v>
      </c>
      <c r="B515" s="119" t="s">
        <v>1167</v>
      </c>
      <c r="C515" s="105">
        <v>3186014</v>
      </c>
      <c r="D515" s="49"/>
      <c r="E515" s="49"/>
      <c r="F515" s="49"/>
      <c r="G515" s="49"/>
      <c r="H515" s="49"/>
      <c r="I515" s="49"/>
      <c r="J515" s="49"/>
      <c r="K515" s="121"/>
      <c r="L515" s="49"/>
      <c r="M515" s="49">
        <v>3186014</v>
      </c>
      <c r="N515" s="49"/>
      <c r="O515" s="49"/>
      <c r="P515" s="49"/>
      <c r="Q515" s="49"/>
      <c r="R515" s="121"/>
      <c r="S515" s="49"/>
      <c r="T515" s="49"/>
      <c r="U515" s="127"/>
    </row>
    <row r="516" spans="1:21">
      <c r="A516" s="41">
        <v>314</v>
      </c>
      <c r="B516" s="40" t="s">
        <v>1169</v>
      </c>
      <c r="C516" s="143">
        <v>932776.92</v>
      </c>
      <c r="D516" s="39"/>
      <c r="E516" s="39"/>
      <c r="F516" s="39"/>
      <c r="G516" s="39">
        <v>932776.92</v>
      </c>
      <c r="H516" s="39"/>
      <c r="I516" s="39"/>
      <c r="J516" s="39"/>
      <c r="K516" s="11"/>
      <c r="L516" s="39"/>
      <c r="M516" s="39"/>
      <c r="N516" s="39"/>
      <c r="O516" s="39"/>
      <c r="P516" s="39"/>
      <c r="Q516" s="39"/>
      <c r="R516" s="11"/>
      <c r="S516" s="39"/>
      <c r="T516" s="39"/>
      <c r="U516" s="127"/>
    </row>
    <row r="517" spans="1:21">
      <c r="A517" s="41">
        <v>315</v>
      </c>
      <c r="B517" s="119" t="s">
        <v>1168</v>
      </c>
      <c r="C517" s="105">
        <v>855728.22</v>
      </c>
      <c r="D517" s="49"/>
      <c r="E517" s="49"/>
      <c r="F517" s="49"/>
      <c r="G517" s="49">
        <v>855728.22</v>
      </c>
      <c r="H517" s="49"/>
      <c r="I517" s="49"/>
      <c r="J517" s="49"/>
      <c r="K517" s="121"/>
      <c r="L517" s="49"/>
      <c r="M517" s="49"/>
      <c r="N517" s="49"/>
      <c r="O517" s="49"/>
      <c r="P517" s="49"/>
      <c r="Q517" s="49"/>
      <c r="R517" s="121"/>
      <c r="S517" s="49"/>
      <c r="T517" s="49"/>
      <c r="U517" s="127"/>
    </row>
    <row r="518" spans="1:21">
      <c r="A518" s="41">
        <v>316</v>
      </c>
      <c r="B518" s="40" t="s">
        <v>4734</v>
      </c>
      <c r="C518" s="143">
        <v>11016272.060999999</v>
      </c>
      <c r="D518" s="39">
        <v>3248465.9909999999</v>
      </c>
      <c r="E518" s="281"/>
      <c r="F518" s="281"/>
      <c r="G518" s="281"/>
      <c r="H518" s="281"/>
      <c r="I518" s="281"/>
      <c r="J518" s="281"/>
      <c r="K518" s="282"/>
      <c r="L518" s="281"/>
      <c r="M518" s="39">
        <v>7767806.0699999994</v>
      </c>
      <c r="N518" s="281"/>
      <c r="O518" s="281"/>
      <c r="P518" s="281"/>
      <c r="Q518" s="281"/>
      <c r="R518" s="11"/>
      <c r="S518" s="39"/>
      <c r="T518" s="39"/>
      <c r="U518" s="127"/>
    </row>
    <row r="519" spans="1:21">
      <c r="A519" s="41">
        <v>317</v>
      </c>
      <c r="B519" s="119" t="s">
        <v>1172</v>
      </c>
      <c r="C519" s="105">
        <v>7238676.0239999993</v>
      </c>
      <c r="D519" s="49"/>
      <c r="E519" s="49"/>
      <c r="F519" s="49"/>
      <c r="G519" s="49"/>
      <c r="H519" s="49"/>
      <c r="I519" s="49"/>
      <c r="J519" s="49"/>
      <c r="K519" s="121"/>
      <c r="L519" s="49"/>
      <c r="M519" s="49">
        <v>7238676.0239999993</v>
      </c>
      <c r="N519" s="49"/>
      <c r="O519" s="49"/>
      <c r="P519" s="49"/>
      <c r="Q519" s="49"/>
      <c r="R519" s="121"/>
      <c r="S519" s="49"/>
      <c r="T519" s="49"/>
      <c r="U519" s="127"/>
    </row>
    <row r="520" spans="1:21">
      <c r="A520" s="41">
        <v>318</v>
      </c>
      <c r="B520" s="40" t="s">
        <v>1175</v>
      </c>
      <c r="C520" s="143">
        <v>742491.10250000004</v>
      </c>
      <c r="D520" s="39"/>
      <c r="E520" s="39"/>
      <c r="F520" s="39"/>
      <c r="G520" s="39">
        <v>742491.10250000004</v>
      </c>
      <c r="H520" s="39"/>
      <c r="I520" s="39"/>
      <c r="J520" s="39"/>
      <c r="K520" s="11"/>
      <c r="L520" s="39"/>
      <c r="M520" s="39"/>
      <c r="N520" s="39"/>
      <c r="O520" s="39"/>
      <c r="P520" s="39"/>
      <c r="Q520" s="39"/>
      <c r="R520" s="11"/>
      <c r="S520" s="39"/>
      <c r="T520" s="39"/>
      <c r="U520" s="127"/>
    </row>
    <row r="521" spans="1:21">
      <c r="A521" s="41">
        <v>319</v>
      </c>
      <c r="B521" s="119" t="s">
        <v>1176</v>
      </c>
      <c r="C521" s="105">
        <v>203866.27600000001</v>
      </c>
      <c r="D521" s="49"/>
      <c r="E521" s="49"/>
      <c r="F521" s="49"/>
      <c r="G521" s="49">
        <v>203866.27600000001</v>
      </c>
      <c r="H521" s="49"/>
      <c r="I521" s="49"/>
      <c r="J521" s="49"/>
      <c r="K521" s="121"/>
      <c r="L521" s="49"/>
      <c r="M521" s="49"/>
      <c r="N521" s="49"/>
      <c r="O521" s="49"/>
      <c r="P521" s="49"/>
      <c r="Q521" s="49"/>
      <c r="R521" s="121"/>
      <c r="S521" s="49"/>
      <c r="T521" s="49"/>
      <c r="U521" s="127"/>
    </row>
    <row r="522" spans="1:21">
      <c r="A522" s="41">
        <v>320</v>
      </c>
      <c r="B522" s="40" t="s">
        <v>1178</v>
      </c>
      <c r="C522" s="143">
        <v>3162219.375</v>
      </c>
      <c r="D522" s="39"/>
      <c r="E522" s="39"/>
      <c r="F522" s="39"/>
      <c r="G522" s="39">
        <v>323443.141</v>
      </c>
      <c r="H522" s="39"/>
      <c r="I522" s="39">
        <v>551910.54799999995</v>
      </c>
      <c r="J522" s="39"/>
      <c r="K522" s="11"/>
      <c r="L522" s="39"/>
      <c r="M522" s="39"/>
      <c r="N522" s="39"/>
      <c r="O522" s="39"/>
      <c r="P522" s="39"/>
      <c r="Q522" s="39">
        <v>2286865.6860000002</v>
      </c>
      <c r="R522" s="11"/>
      <c r="S522" s="39"/>
      <c r="T522" s="39"/>
      <c r="U522" s="127"/>
    </row>
    <row r="523" spans="1:21">
      <c r="A523" s="41">
        <v>321</v>
      </c>
      <c r="B523" s="119" t="s">
        <v>1179</v>
      </c>
      <c r="C523" s="105">
        <v>2512066.2279999997</v>
      </c>
      <c r="D523" s="49">
        <v>2512066.2279999997</v>
      </c>
      <c r="E523" s="49"/>
      <c r="F523" s="49"/>
      <c r="G523" s="49"/>
      <c r="H523" s="49"/>
      <c r="I523" s="49"/>
      <c r="J523" s="49"/>
      <c r="K523" s="121"/>
      <c r="L523" s="49"/>
      <c r="M523" s="49"/>
      <c r="N523" s="49"/>
      <c r="O523" s="49"/>
      <c r="P523" s="49"/>
      <c r="Q523" s="49"/>
      <c r="R523" s="121"/>
      <c r="S523" s="49"/>
      <c r="T523" s="49"/>
      <c r="U523" s="127"/>
    </row>
    <row r="524" spans="1:21" s="3" customFormat="1">
      <c r="A524" s="41">
        <v>322</v>
      </c>
      <c r="B524" s="40" t="s">
        <v>1181</v>
      </c>
      <c r="C524" s="143">
        <v>1926777.1500000001</v>
      </c>
      <c r="D524" s="281"/>
      <c r="E524" s="281"/>
      <c r="F524" s="281"/>
      <c r="G524" s="281"/>
      <c r="H524" s="281"/>
      <c r="I524" s="281"/>
      <c r="J524" s="281"/>
      <c r="K524" s="11"/>
      <c r="L524" s="39"/>
      <c r="M524" s="39">
        <v>1926777.1500000001</v>
      </c>
      <c r="N524" s="39"/>
      <c r="O524" s="39"/>
      <c r="P524" s="39"/>
      <c r="Q524" s="39"/>
      <c r="R524" s="11"/>
      <c r="S524" s="39"/>
      <c r="T524" s="39"/>
      <c r="U524" s="127"/>
    </row>
    <row r="525" spans="1:21">
      <c r="A525" s="41">
        <v>323</v>
      </c>
      <c r="B525" s="119" t="s">
        <v>1190</v>
      </c>
      <c r="C525" s="105">
        <v>11043419.952</v>
      </c>
      <c r="D525" s="49">
        <v>952025.74400000006</v>
      </c>
      <c r="E525" s="49"/>
      <c r="F525" s="49"/>
      <c r="G525" s="49"/>
      <c r="H525" s="49"/>
      <c r="I525" s="49"/>
      <c r="J525" s="49"/>
      <c r="K525" s="121"/>
      <c r="L525" s="49"/>
      <c r="M525" s="49"/>
      <c r="N525" s="49">
        <v>4691986.3840000005</v>
      </c>
      <c r="O525" s="49">
        <v>830484.72000000009</v>
      </c>
      <c r="P525" s="49"/>
      <c r="Q525" s="49">
        <v>4568923.1040000003</v>
      </c>
      <c r="R525" s="121"/>
      <c r="S525" s="49"/>
      <c r="T525" s="49"/>
      <c r="U525" s="127"/>
    </row>
    <row r="526" spans="1:21">
      <c r="A526" s="41">
        <v>324</v>
      </c>
      <c r="B526" s="40" t="s">
        <v>1189</v>
      </c>
      <c r="C526" s="143">
        <v>1961239.0920000002</v>
      </c>
      <c r="D526" s="281"/>
      <c r="E526" s="281"/>
      <c r="F526" s="281"/>
      <c r="G526" s="281"/>
      <c r="H526" s="281"/>
      <c r="I526" s="281"/>
      <c r="J526" s="281"/>
      <c r="K526" s="11"/>
      <c r="L526" s="39"/>
      <c r="M526" s="39"/>
      <c r="N526" s="39"/>
      <c r="O526" s="39"/>
      <c r="P526" s="39"/>
      <c r="Q526" s="39">
        <v>1961239.0920000002</v>
      </c>
      <c r="R526" s="11"/>
      <c r="S526" s="39"/>
      <c r="T526" s="39"/>
      <c r="U526" s="127"/>
    </row>
    <row r="527" spans="1:21">
      <c r="A527" s="41">
        <v>325</v>
      </c>
      <c r="B527" s="119" t="s">
        <v>1194</v>
      </c>
      <c r="C527" s="105">
        <v>10796106.42</v>
      </c>
      <c r="D527" s="49"/>
      <c r="E527" s="49"/>
      <c r="F527" s="49"/>
      <c r="G527" s="49"/>
      <c r="H527" s="49"/>
      <c r="I527" s="49"/>
      <c r="J527" s="49"/>
      <c r="K527" s="121">
        <v>3</v>
      </c>
      <c r="L527" s="49">
        <v>6722199</v>
      </c>
      <c r="M527" s="49"/>
      <c r="N527" s="49"/>
      <c r="O527" s="49"/>
      <c r="P527" s="49"/>
      <c r="Q527" s="49">
        <v>4073907.4199999995</v>
      </c>
      <c r="R527" s="121"/>
      <c r="S527" s="49"/>
      <c r="T527" s="49"/>
      <c r="U527" s="127"/>
    </row>
    <row r="528" spans="1:21">
      <c r="A528" s="41">
        <v>326</v>
      </c>
      <c r="B528" s="40" t="s">
        <v>4648</v>
      </c>
      <c r="C528" s="143">
        <v>7506974.6629999997</v>
      </c>
      <c r="D528" s="39"/>
      <c r="E528" s="39"/>
      <c r="F528" s="39"/>
      <c r="G528" s="39"/>
      <c r="H528" s="39"/>
      <c r="I528" s="39"/>
      <c r="J528" s="39"/>
      <c r="K528" s="11"/>
      <c r="L528" s="39"/>
      <c r="M528" s="39"/>
      <c r="N528" s="39">
        <v>7506974.6629999997</v>
      </c>
      <c r="O528" s="39"/>
      <c r="P528" s="39"/>
      <c r="Q528" s="39"/>
      <c r="R528" s="11"/>
      <c r="S528" s="39"/>
      <c r="T528" s="39"/>
      <c r="U528" s="127"/>
    </row>
    <row r="529" spans="1:21">
      <c r="A529" s="41">
        <v>327</v>
      </c>
      <c r="B529" s="119" t="s">
        <v>1198</v>
      </c>
      <c r="C529" s="105">
        <v>2189141.4340000004</v>
      </c>
      <c r="D529" s="49">
        <v>377492.90200000006</v>
      </c>
      <c r="E529" s="120"/>
      <c r="F529" s="120"/>
      <c r="G529" s="120"/>
      <c r="H529" s="120"/>
      <c r="I529" s="120"/>
      <c r="J529" s="120"/>
      <c r="K529" s="121"/>
      <c r="L529" s="49"/>
      <c r="M529" s="49"/>
      <c r="N529" s="49"/>
      <c r="O529" s="49"/>
      <c r="P529" s="49"/>
      <c r="Q529" s="49">
        <v>1811648.5320000004</v>
      </c>
      <c r="R529" s="121"/>
      <c r="S529" s="49"/>
      <c r="T529" s="49"/>
      <c r="U529" s="127"/>
    </row>
    <row r="530" spans="1:21">
      <c r="A530" s="41">
        <v>328</v>
      </c>
      <c r="B530" s="40" t="s">
        <v>4607</v>
      </c>
      <c r="C530" s="143">
        <v>7716552.9279999994</v>
      </c>
      <c r="D530" s="39"/>
      <c r="E530" s="39"/>
      <c r="F530" s="39"/>
      <c r="G530" s="39"/>
      <c r="H530" s="39"/>
      <c r="I530" s="39"/>
      <c r="J530" s="39"/>
      <c r="K530" s="11"/>
      <c r="L530" s="39"/>
      <c r="M530" s="39"/>
      <c r="N530" s="39">
        <v>7716552.9279999994</v>
      </c>
      <c r="O530" s="39"/>
      <c r="P530" s="39"/>
      <c r="Q530" s="39"/>
      <c r="R530" s="40"/>
      <c r="S530" s="39"/>
      <c r="T530" s="40"/>
      <c r="U530" s="127"/>
    </row>
    <row r="531" spans="1:21">
      <c r="A531" s="41">
        <v>329</v>
      </c>
      <c r="B531" s="119" t="s">
        <v>1255</v>
      </c>
      <c r="C531" s="105">
        <v>11631215.165000001</v>
      </c>
      <c r="D531" s="49"/>
      <c r="E531" s="49">
        <v>2728677.7049999996</v>
      </c>
      <c r="F531" s="49"/>
      <c r="G531" s="49"/>
      <c r="H531" s="49"/>
      <c r="I531" s="49">
        <v>724170.55500000005</v>
      </c>
      <c r="J531" s="49"/>
      <c r="K531" s="121"/>
      <c r="L531" s="49"/>
      <c r="M531" s="49">
        <v>5479304.3099999996</v>
      </c>
      <c r="N531" s="49">
        <v>2699062.5950000002</v>
      </c>
      <c r="O531" s="49"/>
      <c r="P531" s="49"/>
      <c r="Q531" s="49"/>
      <c r="R531" s="121"/>
      <c r="S531" s="49"/>
      <c r="T531" s="49"/>
      <c r="U531" s="127"/>
    </row>
    <row r="532" spans="1:21">
      <c r="A532" s="41">
        <v>330</v>
      </c>
      <c r="B532" s="40" t="s">
        <v>4601</v>
      </c>
      <c r="C532" s="143">
        <v>5197792.0580000002</v>
      </c>
      <c r="D532" s="281"/>
      <c r="E532" s="281"/>
      <c r="F532" s="281"/>
      <c r="G532" s="281"/>
      <c r="H532" s="281"/>
      <c r="I532" s="281"/>
      <c r="J532" s="281"/>
      <c r="K532" s="282"/>
      <c r="L532" s="281"/>
      <c r="M532" s="39">
        <v>5197792.0580000002</v>
      </c>
      <c r="N532" s="281"/>
      <c r="O532" s="281"/>
      <c r="P532" s="281"/>
      <c r="Q532" s="281"/>
      <c r="R532" s="283"/>
      <c r="S532" s="39"/>
      <c r="T532" s="40"/>
      <c r="U532" s="127"/>
    </row>
    <row r="533" spans="1:21">
      <c r="A533" s="41">
        <v>331</v>
      </c>
      <c r="B533" s="119" t="s">
        <v>4651</v>
      </c>
      <c r="C533" s="105">
        <v>10294916.908</v>
      </c>
      <c r="D533" s="120"/>
      <c r="E533" s="49">
        <v>2895263.4359999998</v>
      </c>
      <c r="F533" s="49"/>
      <c r="G533" s="49">
        <v>548638.76</v>
      </c>
      <c r="H533" s="49">
        <v>1037198.96</v>
      </c>
      <c r="I533" s="120"/>
      <c r="J533" s="120"/>
      <c r="K533" s="122"/>
      <c r="L533" s="120"/>
      <c r="M533" s="49">
        <v>5813815.7519999994</v>
      </c>
      <c r="N533" s="120"/>
      <c r="O533" s="120"/>
      <c r="P533" s="120"/>
      <c r="Q533" s="120"/>
      <c r="R533" s="121"/>
      <c r="S533" s="49"/>
      <c r="T533" s="49"/>
      <c r="U533" s="127"/>
    </row>
    <row r="534" spans="1:21">
      <c r="A534" s="41">
        <v>332</v>
      </c>
      <c r="B534" s="40" t="s">
        <v>1324</v>
      </c>
      <c r="C534" s="143">
        <v>8962932</v>
      </c>
      <c r="D534" s="39"/>
      <c r="E534" s="39"/>
      <c r="F534" s="39"/>
      <c r="G534" s="39"/>
      <c r="H534" s="39"/>
      <c r="I534" s="39"/>
      <c r="J534" s="39"/>
      <c r="K534" s="11">
        <v>4</v>
      </c>
      <c r="L534" s="39">
        <v>8962932</v>
      </c>
      <c r="M534" s="39"/>
      <c r="N534" s="39"/>
      <c r="O534" s="39"/>
      <c r="P534" s="39"/>
      <c r="Q534" s="39"/>
      <c r="R534" s="11"/>
      <c r="S534" s="39"/>
      <c r="T534" s="39"/>
      <c r="U534" s="127"/>
    </row>
    <row r="535" spans="1:21">
      <c r="A535" s="41">
        <v>333</v>
      </c>
      <c r="B535" s="119" t="s">
        <v>1320</v>
      </c>
      <c r="C535" s="105">
        <v>10087716</v>
      </c>
      <c r="D535" s="49"/>
      <c r="E535" s="49"/>
      <c r="F535" s="49"/>
      <c r="G535" s="49"/>
      <c r="H535" s="49"/>
      <c r="I535" s="49"/>
      <c r="J535" s="49"/>
      <c r="K535" s="121">
        <v>3</v>
      </c>
      <c r="L535" s="49">
        <v>10087716</v>
      </c>
      <c r="M535" s="49"/>
      <c r="N535" s="49"/>
      <c r="O535" s="49"/>
      <c r="P535" s="49"/>
      <c r="Q535" s="49"/>
      <c r="R535" s="121"/>
      <c r="S535" s="49"/>
      <c r="T535" s="49"/>
      <c r="U535" s="127"/>
    </row>
    <row r="536" spans="1:21" s="3" customFormat="1">
      <c r="A536" s="41">
        <v>334</v>
      </c>
      <c r="B536" s="40" t="s">
        <v>1322</v>
      </c>
      <c r="C536" s="143">
        <v>10087716</v>
      </c>
      <c r="D536" s="39"/>
      <c r="E536" s="39"/>
      <c r="F536" s="39"/>
      <c r="G536" s="39"/>
      <c r="H536" s="39"/>
      <c r="I536" s="39"/>
      <c r="J536" s="39"/>
      <c r="K536" s="11">
        <v>3</v>
      </c>
      <c r="L536" s="39">
        <v>10087716</v>
      </c>
      <c r="M536" s="39"/>
      <c r="N536" s="39"/>
      <c r="O536" s="39"/>
      <c r="P536" s="39"/>
      <c r="Q536" s="39"/>
      <c r="R536" s="11"/>
      <c r="S536" s="39"/>
      <c r="T536" s="39"/>
      <c r="U536" s="127"/>
    </row>
    <row r="537" spans="1:21" s="3" customFormat="1">
      <c r="A537" s="41">
        <v>335</v>
      </c>
      <c r="B537" s="119" t="s">
        <v>1337</v>
      </c>
      <c r="C537" s="105">
        <v>14286762.209000003</v>
      </c>
      <c r="D537" s="120"/>
      <c r="E537" s="120"/>
      <c r="F537" s="120"/>
      <c r="G537" s="120"/>
      <c r="H537" s="120"/>
      <c r="I537" s="120"/>
      <c r="J537" s="120"/>
      <c r="K537" s="121"/>
      <c r="L537" s="49"/>
      <c r="M537" s="49">
        <v>14286762.209000003</v>
      </c>
      <c r="N537" s="49"/>
      <c r="O537" s="49"/>
      <c r="P537" s="49"/>
      <c r="Q537" s="49"/>
      <c r="R537" s="121"/>
      <c r="S537" s="49"/>
      <c r="T537" s="49"/>
      <c r="U537" s="127"/>
    </row>
    <row r="538" spans="1:21">
      <c r="A538" s="41">
        <v>336</v>
      </c>
      <c r="B538" s="40" t="s">
        <v>1342</v>
      </c>
      <c r="C538" s="143">
        <v>4481466</v>
      </c>
      <c r="D538" s="39"/>
      <c r="E538" s="39"/>
      <c r="F538" s="39"/>
      <c r="G538" s="39"/>
      <c r="H538" s="39"/>
      <c r="I538" s="39"/>
      <c r="J538" s="39"/>
      <c r="K538" s="11">
        <v>2</v>
      </c>
      <c r="L538" s="39">
        <v>4481466</v>
      </c>
      <c r="M538" s="39"/>
      <c r="N538" s="39"/>
      <c r="O538" s="39"/>
      <c r="P538" s="39"/>
      <c r="Q538" s="39"/>
      <c r="R538" s="11"/>
      <c r="S538" s="39"/>
      <c r="T538" s="39"/>
      <c r="U538" s="127"/>
    </row>
    <row r="539" spans="1:21">
      <c r="A539" s="41">
        <v>337</v>
      </c>
      <c r="B539" s="119" t="s">
        <v>4610</v>
      </c>
      <c r="C539" s="105">
        <v>19461722.757000003</v>
      </c>
      <c r="D539" s="49"/>
      <c r="E539" s="49"/>
      <c r="F539" s="49"/>
      <c r="G539" s="49"/>
      <c r="H539" s="49"/>
      <c r="I539" s="49"/>
      <c r="J539" s="49"/>
      <c r="K539" s="121"/>
      <c r="L539" s="49"/>
      <c r="M539" s="49"/>
      <c r="N539" s="49">
        <v>19461722.757000003</v>
      </c>
      <c r="O539" s="49"/>
      <c r="P539" s="49"/>
      <c r="Q539" s="49"/>
      <c r="R539" s="119"/>
      <c r="S539" s="49"/>
      <c r="T539" s="119"/>
      <c r="U539" s="127"/>
    </row>
    <row r="540" spans="1:21">
      <c r="A540" s="41">
        <v>338</v>
      </c>
      <c r="B540" s="40" t="s">
        <v>1380</v>
      </c>
      <c r="C540" s="143">
        <v>8865758.9700000007</v>
      </c>
      <c r="D540" s="39"/>
      <c r="E540" s="39"/>
      <c r="F540" s="39"/>
      <c r="G540" s="39"/>
      <c r="H540" s="39"/>
      <c r="I540" s="39"/>
      <c r="J540" s="39"/>
      <c r="K540" s="11"/>
      <c r="L540" s="39"/>
      <c r="M540" s="39">
        <v>8865758.9700000007</v>
      </c>
      <c r="N540" s="39"/>
      <c r="O540" s="39"/>
      <c r="P540" s="39"/>
      <c r="Q540" s="39"/>
      <c r="R540" s="11"/>
      <c r="S540" s="39"/>
      <c r="T540" s="39"/>
      <c r="U540" s="127"/>
    </row>
    <row r="541" spans="1:21">
      <c r="A541" s="41">
        <v>339</v>
      </c>
      <c r="B541" s="119" t="s">
        <v>1386</v>
      </c>
      <c r="C541" s="105">
        <v>12057570</v>
      </c>
      <c r="D541" s="49"/>
      <c r="E541" s="49"/>
      <c r="F541" s="49"/>
      <c r="G541" s="49"/>
      <c r="H541" s="49"/>
      <c r="I541" s="49"/>
      <c r="J541" s="49"/>
      <c r="K541" s="121"/>
      <c r="L541" s="49"/>
      <c r="M541" s="49">
        <v>12057570</v>
      </c>
      <c r="N541" s="49"/>
      <c r="O541" s="49"/>
      <c r="P541" s="49"/>
      <c r="Q541" s="49"/>
      <c r="R541" s="121"/>
      <c r="S541" s="49"/>
      <c r="T541" s="49"/>
      <c r="U541" s="127"/>
    </row>
    <row r="542" spans="1:21">
      <c r="A542" s="41">
        <v>340</v>
      </c>
      <c r="B542" s="40" t="s">
        <v>4603</v>
      </c>
      <c r="C542" s="143">
        <v>11203665</v>
      </c>
      <c r="D542" s="39"/>
      <c r="E542" s="39"/>
      <c r="F542" s="39"/>
      <c r="G542" s="39"/>
      <c r="H542" s="39"/>
      <c r="I542" s="39"/>
      <c r="J542" s="39"/>
      <c r="K542" s="11">
        <v>5</v>
      </c>
      <c r="L542" s="39">
        <v>11203665</v>
      </c>
      <c r="M542" s="39"/>
      <c r="N542" s="39"/>
      <c r="O542" s="39"/>
      <c r="P542" s="39"/>
      <c r="Q542" s="39"/>
      <c r="R542" s="40"/>
      <c r="S542" s="39"/>
      <c r="T542" s="40"/>
      <c r="U542" s="127"/>
    </row>
    <row r="543" spans="1:21">
      <c r="A543" s="41">
        <v>341</v>
      </c>
      <c r="B543" s="119" t="s">
        <v>1412</v>
      </c>
      <c r="C543" s="105">
        <v>10614428.148</v>
      </c>
      <c r="D543" s="49"/>
      <c r="E543" s="49"/>
      <c r="F543" s="49"/>
      <c r="G543" s="49">
        <v>928128.04599999997</v>
      </c>
      <c r="H543" s="49"/>
      <c r="I543" s="49"/>
      <c r="J543" s="49">
        <v>3124082.7859999998</v>
      </c>
      <c r="K543" s="121"/>
      <c r="L543" s="49"/>
      <c r="M543" s="49"/>
      <c r="N543" s="49"/>
      <c r="O543" s="49"/>
      <c r="P543" s="49"/>
      <c r="Q543" s="49">
        <v>6562217.3160000006</v>
      </c>
      <c r="R543" s="121"/>
      <c r="S543" s="49"/>
      <c r="T543" s="49"/>
      <c r="U543" s="127"/>
    </row>
    <row r="544" spans="1:21">
      <c r="A544" s="41">
        <v>342</v>
      </c>
      <c r="B544" s="40" t="s">
        <v>4586</v>
      </c>
      <c r="C544" s="143">
        <v>45910940.492699996</v>
      </c>
      <c r="D544" s="39">
        <v>1710173.6946</v>
      </c>
      <c r="E544" s="281"/>
      <c r="F544" s="281"/>
      <c r="G544" s="39">
        <v>1413765.621</v>
      </c>
      <c r="H544" s="39">
        <v>2672717.1660000002</v>
      </c>
      <c r="I544" s="39">
        <v>1980011.1501</v>
      </c>
      <c r="J544" s="39">
        <v>4660947.3779999996</v>
      </c>
      <c r="K544" s="11"/>
      <c r="L544" s="39"/>
      <c r="M544" s="39">
        <v>14981392.9242</v>
      </c>
      <c r="N544" s="39">
        <v>7379717.3829000005</v>
      </c>
      <c r="O544" s="39">
        <v>3549025.7181000002</v>
      </c>
      <c r="P544" s="39"/>
      <c r="Q544" s="39">
        <v>7563189.4578</v>
      </c>
      <c r="R544" s="11"/>
      <c r="S544" s="39"/>
      <c r="T544" s="39"/>
      <c r="U544" s="127"/>
    </row>
    <row r="545" spans="1:21">
      <c r="A545" s="41">
        <v>343</v>
      </c>
      <c r="B545" s="119" t="s">
        <v>1470</v>
      </c>
      <c r="C545" s="105">
        <v>1972681.6200000003</v>
      </c>
      <c r="D545" s="49"/>
      <c r="E545" s="49"/>
      <c r="F545" s="49"/>
      <c r="G545" s="49"/>
      <c r="H545" s="49">
        <v>1972681.6200000003</v>
      </c>
      <c r="I545" s="49"/>
      <c r="J545" s="49"/>
      <c r="K545" s="121"/>
      <c r="L545" s="49"/>
      <c r="M545" s="49"/>
      <c r="N545" s="49"/>
      <c r="O545" s="49"/>
      <c r="P545" s="49"/>
      <c r="Q545" s="49"/>
      <c r="R545" s="121"/>
      <c r="S545" s="49"/>
      <c r="T545" s="49"/>
      <c r="U545" s="127"/>
    </row>
    <row r="546" spans="1:21" s="3" customFormat="1">
      <c r="A546" s="41">
        <v>344</v>
      </c>
      <c r="B546" s="40" t="s">
        <v>1473</v>
      </c>
      <c r="C546" s="143">
        <v>7432437.8160000006</v>
      </c>
      <c r="D546" s="39"/>
      <c r="E546" s="39">
        <v>5472109.6560000004</v>
      </c>
      <c r="F546" s="39"/>
      <c r="G546" s="39"/>
      <c r="H546" s="39">
        <v>1960328.1600000004</v>
      </c>
      <c r="I546" s="39"/>
      <c r="J546" s="39"/>
      <c r="K546" s="11"/>
      <c r="L546" s="39"/>
      <c r="M546" s="39"/>
      <c r="N546" s="39"/>
      <c r="O546" s="39"/>
      <c r="P546" s="39"/>
      <c r="Q546" s="39"/>
      <c r="R546" s="11"/>
      <c r="S546" s="39"/>
      <c r="T546" s="39"/>
      <c r="U546" s="127"/>
    </row>
    <row r="547" spans="1:21" s="3" customFormat="1">
      <c r="A547" s="41">
        <v>345</v>
      </c>
      <c r="B547" s="119" t="s">
        <v>4597</v>
      </c>
      <c r="C547" s="105">
        <v>12204778.218</v>
      </c>
      <c r="D547" s="49">
        <v>2167156.2370000002</v>
      </c>
      <c r="E547" s="49"/>
      <c r="F547" s="49"/>
      <c r="G547" s="49"/>
      <c r="H547" s="49"/>
      <c r="I547" s="49"/>
      <c r="J547" s="49"/>
      <c r="K547" s="121"/>
      <c r="L547" s="49"/>
      <c r="M547" s="49"/>
      <c r="N547" s="49">
        <v>10037621.981000001</v>
      </c>
      <c r="O547" s="49"/>
      <c r="P547" s="49"/>
      <c r="Q547" s="49"/>
      <c r="R547" s="119"/>
      <c r="S547" s="49"/>
      <c r="T547" s="119"/>
      <c r="U547" s="127"/>
    </row>
    <row r="548" spans="1:21" s="3" customFormat="1">
      <c r="A548" s="41">
        <v>346</v>
      </c>
      <c r="B548" s="40" t="s">
        <v>1543</v>
      </c>
      <c r="C548" s="143">
        <v>6001699.3919999991</v>
      </c>
      <c r="D548" s="39"/>
      <c r="E548" s="39"/>
      <c r="F548" s="39"/>
      <c r="G548" s="39"/>
      <c r="H548" s="39"/>
      <c r="I548" s="39">
        <v>401506.70399999991</v>
      </c>
      <c r="J548" s="39">
        <v>792020.98800000001</v>
      </c>
      <c r="K548" s="11"/>
      <c r="L548" s="39"/>
      <c r="M548" s="39">
        <v>2291281.1999999997</v>
      </c>
      <c r="N548" s="39">
        <v>1708471.1879999998</v>
      </c>
      <c r="O548" s="39">
        <v>808419.31199999992</v>
      </c>
      <c r="P548" s="39"/>
      <c r="Q548" s="39"/>
      <c r="R548" s="11"/>
      <c r="S548" s="39"/>
      <c r="T548" s="39"/>
      <c r="U548" s="127"/>
    </row>
    <row r="549" spans="1:21" s="3" customFormat="1">
      <c r="A549" s="41">
        <v>347</v>
      </c>
      <c r="B549" s="119" t="s">
        <v>1554</v>
      </c>
      <c r="C549" s="105">
        <v>5497197.4500000002</v>
      </c>
      <c r="D549" s="49"/>
      <c r="E549" s="49"/>
      <c r="F549" s="49"/>
      <c r="G549" s="49"/>
      <c r="H549" s="49"/>
      <c r="I549" s="49">
        <v>1140551.55</v>
      </c>
      <c r="J549" s="49"/>
      <c r="K549" s="121"/>
      <c r="L549" s="49"/>
      <c r="M549" s="49"/>
      <c r="N549" s="49"/>
      <c r="O549" s="49"/>
      <c r="P549" s="49"/>
      <c r="Q549" s="49">
        <v>4356645.9000000004</v>
      </c>
      <c r="R549" s="121"/>
      <c r="S549" s="49"/>
      <c r="T549" s="49"/>
      <c r="U549" s="127"/>
    </row>
    <row r="550" spans="1:21">
      <c r="A550" s="41">
        <v>348</v>
      </c>
      <c r="B550" s="40" t="s">
        <v>4627</v>
      </c>
      <c r="C550" s="143">
        <v>19213732.791999996</v>
      </c>
      <c r="D550" s="39"/>
      <c r="E550" s="39"/>
      <c r="F550" s="39"/>
      <c r="G550" s="39"/>
      <c r="H550" s="39"/>
      <c r="I550" s="39"/>
      <c r="J550" s="39"/>
      <c r="K550" s="11"/>
      <c r="L550" s="39"/>
      <c r="M550" s="39">
        <v>3822573.42</v>
      </c>
      <c r="N550" s="39">
        <v>15391159.371999998</v>
      </c>
      <c r="O550" s="39"/>
      <c r="P550" s="39"/>
      <c r="Q550" s="39"/>
      <c r="R550" s="11"/>
      <c r="S550" s="39"/>
      <c r="T550" s="39"/>
      <c r="U550" s="127"/>
    </row>
    <row r="551" spans="1:21">
      <c r="A551" s="41">
        <v>349</v>
      </c>
      <c r="B551" s="119" t="s">
        <v>4584</v>
      </c>
      <c r="C551" s="105">
        <v>57721377.856000006</v>
      </c>
      <c r="D551" s="49">
        <v>11734053.527000001</v>
      </c>
      <c r="E551" s="49"/>
      <c r="F551" s="49"/>
      <c r="G551" s="49"/>
      <c r="H551" s="49"/>
      <c r="I551" s="49"/>
      <c r="J551" s="49"/>
      <c r="K551" s="121" t="s">
        <v>4663</v>
      </c>
      <c r="L551" s="49">
        <v>17925864</v>
      </c>
      <c r="M551" s="49">
        <v>28061460.329</v>
      </c>
      <c r="N551" s="49"/>
      <c r="O551" s="49"/>
      <c r="P551" s="49"/>
      <c r="Q551" s="49"/>
      <c r="R551" s="119"/>
      <c r="S551" s="49"/>
      <c r="T551" s="49"/>
      <c r="U551" s="127"/>
    </row>
    <row r="552" spans="1:21" s="3" customFormat="1">
      <c r="A552" s="41">
        <v>350</v>
      </c>
      <c r="B552" s="40" t="s">
        <v>4736</v>
      </c>
      <c r="C552" s="143">
        <v>5353545.2400000012</v>
      </c>
      <c r="D552" s="281"/>
      <c r="E552" s="281"/>
      <c r="F552" s="281"/>
      <c r="G552" s="281"/>
      <c r="H552" s="281"/>
      <c r="I552" s="281"/>
      <c r="J552" s="281"/>
      <c r="K552" s="282"/>
      <c r="L552" s="281"/>
      <c r="M552" s="39">
        <v>5353545.2400000012</v>
      </c>
      <c r="N552" s="281"/>
      <c r="O552" s="281"/>
      <c r="P552" s="281"/>
      <c r="Q552" s="281"/>
      <c r="R552" s="40"/>
      <c r="S552" s="39"/>
      <c r="T552" s="39"/>
      <c r="U552" s="127"/>
    </row>
    <row r="553" spans="1:21">
      <c r="A553" s="41">
        <v>351</v>
      </c>
      <c r="B553" s="119" t="s">
        <v>1712</v>
      </c>
      <c r="C553" s="105">
        <v>8896114.8739999998</v>
      </c>
      <c r="D553" s="49">
        <v>2022316.963</v>
      </c>
      <c r="E553" s="49"/>
      <c r="F553" s="49"/>
      <c r="G553" s="49"/>
      <c r="H553" s="49"/>
      <c r="I553" s="49"/>
      <c r="J553" s="49"/>
      <c r="K553" s="121"/>
      <c r="L553" s="49"/>
      <c r="M553" s="49">
        <v>4836279.9009999996</v>
      </c>
      <c r="N553" s="49"/>
      <c r="O553" s="49"/>
      <c r="P553" s="49"/>
      <c r="Q553" s="49">
        <v>2037518.0099999998</v>
      </c>
      <c r="R553" s="121"/>
      <c r="S553" s="49"/>
      <c r="T553" s="49"/>
      <c r="U553" s="127"/>
    </row>
    <row r="554" spans="1:21">
      <c r="A554" s="41">
        <v>352</v>
      </c>
      <c r="B554" s="40" t="s">
        <v>4666</v>
      </c>
      <c r="C554" s="143">
        <v>11704518.012</v>
      </c>
      <c r="D554" s="39"/>
      <c r="E554" s="39"/>
      <c r="F554" s="39"/>
      <c r="G554" s="39"/>
      <c r="H554" s="39"/>
      <c r="I554" s="39"/>
      <c r="J554" s="39"/>
      <c r="K554" s="11"/>
      <c r="L554" s="39"/>
      <c r="M554" s="39"/>
      <c r="N554" s="39"/>
      <c r="O554" s="39">
        <v>2992330.8000000003</v>
      </c>
      <c r="P554" s="39"/>
      <c r="Q554" s="39">
        <v>6052230.3600000003</v>
      </c>
      <c r="R554" s="39">
        <v>2659956.852</v>
      </c>
      <c r="S554" s="39"/>
      <c r="T554" s="39"/>
      <c r="U554" s="127"/>
    </row>
    <row r="555" spans="1:21">
      <c r="A555" s="41">
        <v>353</v>
      </c>
      <c r="B555" s="119" t="s">
        <v>1816</v>
      </c>
      <c r="C555" s="105">
        <v>10309508.594000001</v>
      </c>
      <c r="D555" s="49"/>
      <c r="E555" s="49"/>
      <c r="F555" s="49"/>
      <c r="G555" s="49"/>
      <c r="H555" s="49"/>
      <c r="I555" s="49"/>
      <c r="J555" s="49"/>
      <c r="K555" s="121"/>
      <c r="L555" s="49"/>
      <c r="M555" s="49"/>
      <c r="N555" s="49">
        <v>9308400.7939999998</v>
      </c>
      <c r="O555" s="49">
        <v>1001107.7999999999</v>
      </c>
      <c r="P555" s="49"/>
      <c r="Q555" s="49"/>
      <c r="R555" s="121"/>
      <c r="S555" s="49"/>
      <c r="T555" s="49"/>
      <c r="U555" s="127"/>
    </row>
    <row r="556" spans="1:21">
      <c r="A556" s="41">
        <v>354</v>
      </c>
      <c r="B556" s="40" t="s">
        <v>1817</v>
      </c>
      <c r="C556" s="143">
        <v>10295717.378</v>
      </c>
      <c r="D556" s="39"/>
      <c r="E556" s="39"/>
      <c r="F556" s="39"/>
      <c r="G556" s="39"/>
      <c r="H556" s="39"/>
      <c r="I556" s="39"/>
      <c r="J556" s="39"/>
      <c r="K556" s="11"/>
      <c r="L556" s="39"/>
      <c r="M556" s="39"/>
      <c r="N556" s="39">
        <v>9295948.7780000009</v>
      </c>
      <c r="O556" s="39">
        <v>999768.6</v>
      </c>
      <c r="P556" s="39"/>
      <c r="Q556" s="39"/>
      <c r="R556" s="11"/>
      <c r="S556" s="39"/>
      <c r="T556" s="39"/>
      <c r="U556" s="127"/>
    </row>
    <row r="557" spans="1:21">
      <c r="A557" s="41">
        <v>355</v>
      </c>
      <c r="B557" s="119" t="s">
        <v>1819</v>
      </c>
      <c r="C557" s="105">
        <v>34660677.9428</v>
      </c>
      <c r="D557" s="49"/>
      <c r="E557" s="49"/>
      <c r="F557" s="49"/>
      <c r="G557" s="49"/>
      <c r="H557" s="49"/>
      <c r="I557" s="49"/>
      <c r="J557" s="49"/>
      <c r="K557" s="121"/>
      <c r="L557" s="49"/>
      <c r="M557" s="49"/>
      <c r="N557" s="49">
        <v>29196060.3233</v>
      </c>
      <c r="O557" s="49">
        <v>5464617.6195</v>
      </c>
      <c r="P557" s="49"/>
      <c r="Q557" s="49"/>
      <c r="R557" s="121"/>
      <c r="S557" s="49"/>
      <c r="T557" s="49"/>
      <c r="U557" s="127"/>
    </row>
    <row r="558" spans="1:21">
      <c r="A558" s="41">
        <v>356</v>
      </c>
      <c r="B558" s="40" t="s">
        <v>1823</v>
      </c>
      <c r="C558" s="143">
        <v>10924941.608000001</v>
      </c>
      <c r="D558" s="281"/>
      <c r="E558" s="281"/>
      <c r="F558" s="281"/>
      <c r="G558" s="281"/>
      <c r="H558" s="281"/>
      <c r="I558" s="281"/>
      <c r="J558" s="281"/>
      <c r="K558" s="282"/>
      <c r="L558" s="281"/>
      <c r="M558" s="39"/>
      <c r="N558" s="39">
        <v>9864072.0080000013</v>
      </c>
      <c r="O558" s="39">
        <v>1060869.6000000001</v>
      </c>
      <c r="P558" s="39"/>
      <c r="Q558" s="39"/>
      <c r="R558" s="11"/>
      <c r="S558" s="39"/>
      <c r="T558" s="39"/>
      <c r="U558" s="127"/>
    </row>
    <row r="559" spans="1:21">
      <c r="A559" s="41">
        <v>357</v>
      </c>
      <c r="B559" s="119" t="s">
        <v>1831</v>
      </c>
      <c r="C559" s="105">
        <v>11027164.518000001</v>
      </c>
      <c r="D559" s="49"/>
      <c r="E559" s="49"/>
      <c r="F559" s="49"/>
      <c r="G559" s="49"/>
      <c r="H559" s="49"/>
      <c r="I559" s="49"/>
      <c r="J559" s="49"/>
      <c r="K559" s="121"/>
      <c r="L559" s="49"/>
      <c r="M559" s="49">
        <v>11027164.518000001</v>
      </c>
      <c r="N559" s="49"/>
      <c r="O559" s="49"/>
      <c r="P559" s="49"/>
      <c r="Q559" s="49"/>
      <c r="R559" s="121"/>
      <c r="S559" s="49"/>
      <c r="T559" s="49"/>
      <c r="U559" s="127"/>
    </row>
    <row r="560" spans="1:21">
      <c r="A560" s="41">
        <v>358</v>
      </c>
      <c r="B560" s="40" t="s">
        <v>4598</v>
      </c>
      <c r="C560" s="143">
        <v>2372955</v>
      </c>
      <c r="D560" s="281"/>
      <c r="E560" s="281"/>
      <c r="F560" s="281"/>
      <c r="G560" s="281"/>
      <c r="H560" s="281"/>
      <c r="I560" s="281"/>
      <c r="J560" s="281"/>
      <c r="K560" s="282"/>
      <c r="L560" s="281"/>
      <c r="M560" s="39">
        <v>2372955</v>
      </c>
      <c r="N560" s="281"/>
      <c r="O560" s="281"/>
      <c r="P560" s="281"/>
      <c r="Q560" s="281"/>
      <c r="R560" s="283"/>
      <c r="S560" s="39"/>
      <c r="T560" s="40"/>
      <c r="U560" s="127"/>
    </row>
    <row r="561" spans="1:21">
      <c r="A561" s="41">
        <v>359</v>
      </c>
      <c r="B561" s="119" t="s">
        <v>1921</v>
      </c>
      <c r="C561" s="105">
        <v>6842298.7385999989</v>
      </c>
      <c r="D561" s="49"/>
      <c r="E561" s="49">
        <v>6842298.7385999989</v>
      </c>
      <c r="F561" s="49"/>
      <c r="G561" s="49"/>
      <c r="H561" s="49"/>
      <c r="I561" s="49"/>
      <c r="J561" s="49"/>
      <c r="K561" s="121"/>
      <c r="L561" s="49"/>
      <c r="M561" s="49"/>
      <c r="N561" s="49"/>
      <c r="O561" s="49"/>
      <c r="P561" s="49"/>
      <c r="Q561" s="49"/>
      <c r="R561" s="121"/>
      <c r="S561" s="49"/>
      <c r="T561" s="299"/>
      <c r="U561" s="127"/>
    </row>
    <row r="562" spans="1:21">
      <c r="A562" s="41">
        <v>360</v>
      </c>
      <c r="B562" s="40" t="s">
        <v>4611</v>
      </c>
      <c r="C562" s="143">
        <v>6566666</v>
      </c>
      <c r="D562" s="281"/>
      <c r="E562" s="281"/>
      <c r="F562" s="281"/>
      <c r="G562" s="281"/>
      <c r="H562" s="281"/>
      <c r="I562" s="281"/>
      <c r="J562" s="281"/>
      <c r="K562" s="11">
        <v>2</v>
      </c>
      <c r="L562" s="39">
        <v>6566666</v>
      </c>
      <c r="M562" s="281"/>
      <c r="N562" s="281"/>
      <c r="O562" s="281"/>
      <c r="P562" s="281"/>
      <c r="Q562" s="281"/>
      <c r="R562" s="283"/>
      <c r="S562" s="39"/>
      <c r="T562" s="40"/>
      <c r="U562" s="127"/>
    </row>
    <row r="563" spans="1:21">
      <c r="A563" s="41">
        <v>361</v>
      </c>
      <c r="B563" s="119" t="s">
        <v>4599</v>
      </c>
      <c r="C563" s="105">
        <v>12156475.949999999</v>
      </c>
      <c r="D563" s="49">
        <v>2287121.5079999999</v>
      </c>
      <c r="E563" s="49"/>
      <c r="F563" s="49"/>
      <c r="G563" s="49"/>
      <c r="H563" s="49"/>
      <c r="I563" s="49"/>
      <c r="J563" s="49"/>
      <c r="K563" s="121"/>
      <c r="L563" s="49"/>
      <c r="M563" s="49"/>
      <c r="N563" s="49">
        <v>9869354.4419999998</v>
      </c>
      <c r="O563" s="49"/>
      <c r="P563" s="49"/>
      <c r="Q563" s="49"/>
      <c r="R563" s="119"/>
      <c r="S563" s="49"/>
      <c r="T563" s="119"/>
      <c r="U563" s="127"/>
    </row>
    <row r="564" spans="1:21">
      <c r="A564" s="41">
        <v>362</v>
      </c>
      <c r="B564" s="40" t="s">
        <v>4600</v>
      </c>
      <c r="C564" s="143">
        <v>17438213.414000001</v>
      </c>
      <c r="D564" s="39">
        <v>2173485.2540000002</v>
      </c>
      <c r="E564" s="281"/>
      <c r="F564" s="281"/>
      <c r="G564" s="281"/>
      <c r="H564" s="281"/>
      <c r="I564" s="281"/>
      <c r="J564" s="281"/>
      <c r="K564" s="282"/>
      <c r="L564" s="281"/>
      <c r="M564" s="39">
        <v>5197792.0580000002</v>
      </c>
      <c r="N564" s="39">
        <v>10066936.102</v>
      </c>
      <c r="O564" s="281"/>
      <c r="P564" s="281"/>
      <c r="Q564" s="281"/>
      <c r="R564" s="283"/>
      <c r="S564" s="39"/>
      <c r="T564" s="40"/>
      <c r="U564" s="127"/>
    </row>
    <row r="565" spans="1:21">
      <c r="A565" s="41">
        <v>363</v>
      </c>
      <c r="B565" s="119" t="s">
        <v>2026</v>
      </c>
      <c r="C565" s="105">
        <v>7559407.3860000009</v>
      </c>
      <c r="D565" s="49"/>
      <c r="E565" s="49"/>
      <c r="F565" s="49"/>
      <c r="G565" s="49"/>
      <c r="H565" s="49"/>
      <c r="I565" s="49"/>
      <c r="J565" s="49"/>
      <c r="K565" s="121"/>
      <c r="L565" s="49"/>
      <c r="M565" s="49">
        <v>7559407.3860000009</v>
      </c>
      <c r="N565" s="49"/>
      <c r="O565" s="49"/>
      <c r="P565" s="49"/>
      <c r="Q565" s="49"/>
      <c r="R565" s="121"/>
      <c r="S565" s="49"/>
      <c r="T565" s="120"/>
      <c r="U565" s="367"/>
    </row>
    <row r="566" spans="1:21">
      <c r="A566" s="41">
        <v>364</v>
      </c>
      <c r="B566" s="40" t="s">
        <v>4609</v>
      </c>
      <c r="C566" s="143">
        <v>5166047.5670000007</v>
      </c>
      <c r="D566" s="281"/>
      <c r="E566" s="281"/>
      <c r="F566" s="281"/>
      <c r="G566" s="281"/>
      <c r="H566" s="281"/>
      <c r="I566" s="281"/>
      <c r="J566" s="281"/>
      <c r="K566" s="282"/>
      <c r="L566" s="281"/>
      <c r="M566" s="39">
        <v>5166047.5670000007</v>
      </c>
      <c r="N566" s="281"/>
      <c r="O566" s="281"/>
      <c r="P566" s="281"/>
      <c r="Q566" s="281"/>
      <c r="R566" s="283"/>
      <c r="S566" s="39"/>
      <c r="T566" s="40"/>
      <c r="U566" s="127"/>
    </row>
    <row r="567" spans="1:21">
      <c r="A567" s="41">
        <v>365</v>
      </c>
      <c r="B567" s="119" t="s">
        <v>4585</v>
      </c>
      <c r="C567" s="105">
        <v>2892163.5</v>
      </c>
      <c r="D567" s="120"/>
      <c r="E567" s="120"/>
      <c r="F567" s="120"/>
      <c r="G567" s="120"/>
      <c r="H567" s="120"/>
      <c r="I567" s="120"/>
      <c r="J567" s="120"/>
      <c r="K567" s="121"/>
      <c r="L567" s="49"/>
      <c r="M567" s="49">
        <v>2892163.5</v>
      </c>
      <c r="N567" s="49"/>
      <c r="O567" s="120"/>
      <c r="P567" s="49"/>
      <c r="Q567" s="49"/>
      <c r="R567" s="121"/>
      <c r="S567" s="49"/>
      <c r="T567" s="49"/>
      <c r="U567" s="127"/>
    </row>
    <row r="568" spans="1:21">
      <c r="A568" s="41">
        <v>366</v>
      </c>
      <c r="B568" s="40" t="s">
        <v>4664</v>
      </c>
      <c r="C568" s="143">
        <v>12093350.4</v>
      </c>
      <c r="D568" s="39">
        <v>2275245.0559999999</v>
      </c>
      <c r="E568" s="39"/>
      <c r="F568" s="39"/>
      <c r="G568" s="39"/>
      <c r="H568" s="39"/>
      <c r="I568" s="39"/>
      <c r="J568" s="39"/>
      <c r="K568" s="11"/>
      <c r="L568" s="39"/>
      <c r="M568" s="39"/>
      <c r="N568" s="39">
        <v>9818105.3440000005</v>
      </c>
      <c r="O568" s="39"/>
      <c r="P568" s="39"/>
      <c r="Q568" s="39"/>
      <c r="R568" s="11"/>
      <c r="S568" s="39"/>
      <c r="T568" s="39"/>
      <c r="U568" s="127"/>
    </row>
    <row r="569" spans="1:21">
      <c r="A569" s="41">
        <v>367</v>
      </c>
      <c r="B569" s="119" t="s">
        <v>2125</v>
      </c>
      <c r="C569" s="105">
        <v>996697.80699999991</v>
      </c>
      <c r="D569" s="49"/>
      <c r="E569" s="49"/>
      <c r="F569" s="49"/>
      <c r="G569" s="49"/>
      <c r="H569" s="49"/>
      <c r="I569" s="49"/>
      <c r="J569" s="49"/>
      <c r="K569" s="121"/>
      <c r="L569" s="49"/>
      <c r="M569" s="49">
        <f>1229.4*'Форма 1'!I565</f>
        <v>3115852.83</v>
      </c>
      <c r="N569" s="49">
        <f>1696.99*'Форма 1'!I565</f>
        <v>4300936.3054999998</v>
      </c>
      <c r="O569" s="49"/>
      <c r="P569" s="49"/>
      <c r="Q569" s="49"/>
      <c r="R569" s="121"/>
      <c r="S569" s="49"/>
      <c r="T569" s="120"/>
      <c r="U569" s="367"/>
    </row>
    <row r="570" spans="1:21">
      <c r="A570" s="41">
        <v>368</v>
      </c>
      <c r="B570" s="40" t="s">
        <v>2141</v>
      </c>
      <c r="C570" s="143">
        <v>4357950.3</v>
      </c>
      <c r="D570" s="39"/>
      <c r="E570" s="39"/>
      <c r="F570" s="39"/>
      <c r="G570" s="39"/>
      <c r="H570" s="39"/>
      <c r="I570" s="39"/>
      <c r="J570" s="39"/>
      <c r="K570" s="11"/>
      <c r="L570" s="39"/>
      <c r="M570" s="39">
        <v>4357950.3</v>
      </c>
      <c r="N570" s="39"/>
      <c r="O570" s="39"/>
      <c r="P570" s="39"/>
      <c r="Q570" s="39"/>
      <c r="R570" s="11"/>
      <c r="S570" s="39"/>
      <c r="T570" s="281"/>
      <c r="U570" s="127"/>
    </row>
    <row r="571" spans="1:21" s="3" customFormat="1">
      <c r="A571" s="41">
        <v>369</v>
      </c>
      <c r="B571" s="119" t="s">
        <v>2187</v>
      </c>
      <c r="C571" s="105">
        <v>7031830.9275000002</v>
      </c>
      <c r="D571" s="49">
        <v>1322969.8986</v>
      </c>
      <c r="E571" s="49"/>
      <c r="F571" s="49"/>
      <c r="G571" s="49"/>
      <c r="H571" s="49"/>
      <c r="I571" s="49"/>
      <c r="J571" s="49"/>
      <c r="K571" s="121"/>
      <c r="L571" s="49"/>
      <c r="M571" s="49"/>
      <c r="N571" s="49">
        <v>5708861.0289000003</v>
      </c>
      <c r="O571" s="49"/>
      <c r="P571" s="49"/>
      <c r="Q571" s="49"/>
      <c r="R571" s="121"/>
      <c r="S571" s="49"/>
      <c r="T571" s="120"/>
      <c r="U571" s="127"/>
    </row>
    <row r="572" spans="1:21" s="3" customFormat="1">
      <c r="A572" s="41">
        <v>370</v>
      </c>
      <c r="B572" s="40" t="s">
        <v>4674</v>
      </c>
      <c r="C572" s="143">
        <v>6564805.8150000004</v>
      </c>
      <c r="D572" s="39"/>
      <c r="E572" s="39"/>
      <c r="F572" s="39"/>
      <c r="G572" s="39"/>
      <c r="H572" s="39"/>
      <c r="I572" s="39"/>
      <c r="J572" s="39"/>
      <c r="K572" s="11"/>
      <c r="L572" s="39"/>
      <c r="M572" s="39"/>
      <c r="N572" s="39">
        <v>6564805.8150000004</v>
      </c>
      <c r="O572" s="39"/>
      <c r="P572" s="39"/>
      <c r="Q572" s="39"/>
      <c r="R572" s="11"/>
      <c r="S572" s="39"/>
      <c r="T572" s="39"/>
      <c r="U572" s="127"/>
    </row>
    <row r="573" spans="1:21" s="3" customFormat="1">
      <c r="A573" s="41">
        <v>371</v>
      </c>
      <c r="B573" s="119" t="s">
        <v>2291</v>
      </c>
      <c r="C573" s="105">
        <v>1426121.2340000002</v>
      </c>
      <c r="D573" s="49"/>
      <c r="E573" s="49"/>
      <c r="F573" s="49"/>
      <c r="G573" s="49">
        <v>594087.74000000011</v>
      </c>
      <c r="H573" s="49"/>
      <c r="I573" s="49">
        <v>832033.49400000006</v>
      </c>
      <c r="J573" s="49"/>
      <c r="K573" s="121"/>
      <c r="L573" s="49"/>
      <c r="M573" s="49"/>
      <c r="N573" s="125"/>
      <c r="O573" s="49"/>
      <c r="P573" s="49"/>
      <c r="Q573" s="49"/>
      <c r="R573" s="121"/>
      <c r="S573" s="49"/>
      <c r="T573" s="120"/>
      <c r="U573" s="127"/>
    </row>
    <row r="574" spans="1:21" s="3" customFormat="1">
      <c r="A574" s="41">
        <v>372</v>
      </c>
      <c r="B574" s="40" t="s">
        <v>2323</v>
      </c>
      <c r="C574" s="143">
        <v>10242388.961999999</v>
      </c>
      <c r="D574" s="39"/>
      <c r="E574" s="39"/>
      <c r="F574" s="39"/>
      <c r="G574" s="39"/>
      <c r="H574" s="39"/>
      <c r="I574" s="39"/>
      <c r="J574" s="39"/>
      <c r="K574" s="11"/>
      <c r="L574" s="39"/>
      <c r="M574" s="39">
        <v>10242388.961999999</v>
      </c>
      <c r="N574" s="39"/>
      <c r="O574" s="39"/>
      <c r="P574" s="39"/>
      <c r="Q574" s="39"/>
      <c r="R574" s="11"/>
      <c r="S574" s="39"/>
      <c r="T574" s="281"/>
      <c r="U574" s="127"/>
    </row>
    <row r="575" spans="1:21" s="3" customFormat="1">
      <c r="A575" s="41">
        <v>373</v>
      </c>
      <c r="B575" s="119" t="s">
        <v>4404</v>
      </c>
      <c r="C575" s="105">
        <v>5682951.2999999998</v>
      </c>
      <c r="D575" s="120"/>
      <c r="E575" s="120"/>
      <c r="F575" s="120"/>
      <c r="G575" s="120"/>
      <c r="H575" s="120"/>
      <c r="I575" s="120"/>
      <c r="J575" s="120"/>
      <c r="K575" s="122"/>
      <c r="L575" s="120"/>
      <c r="M575" s="49">
        <v>5682951.2999999998</v>
      </c>
      <c r="N575" s="120"/>
      <c r="O575" s="120"/>
      <c r="P575" s="120"/>
      <c r="Q575" s="120"/>
      <c r="R575" s="121"/>
      <c r="S575" s="49"/>
      <c r="T575" s="120"/>
      <c r="U575" s="127"/>
    </row>
    <row r="576" spans="1:21" ht="15.75">
      <c r="A576" s="50"/>
      <c r="B576" s="95" t="s">
        <v>4698</v>
      </c>
      <c r="C576" s="107">
        <f>SUM(C577:C587)</f>
        <v>41486254.952000007</v>
      </c>
      <c r="D576" s="107">
        <f t="shared" ref="D576:T576" si="15">SUM(D577:D587)</f>
        <v>1344508.9850000001</v>
      </c>
      <c r="E576" s="107">
        <f t="shared" si="15"/>
        <v>3862181.2319999994</v>
      </c>
      <c r="F576" s="107">
        <f t="shared" si="15"/>
        <v>0</v>
      </c>
      <c r="G576" s="107">
        <f t="shared" si="15"/>
        <v>538107.22680000006</v>
      </c>
      <c r="H576" s="107">
        <f t="shared" si="15"/>
        <v>0</v>
      </c>
      <c r="I576" s="107">
        <f t="shared" si="15"/>
        <v>918204.83039999998</v>
      </c>
      <c r="J576" s="107">
        <f t="shared" si="15"/>
        <v>9496255.1799999997</v>
      </c>
      <c r="K576" s="107">
        <f t="shared" si="15"/>
        <v>0</v>
      </c>
      <c r="L576" s="107">
        <f t="shared" si="15"/>
        <v>0</v>
      </c>
      <c r="M576" s="107">
        <f t="shared" si="15"/>
        <v>14775690.779999999</v>
      </c>
      <c r="N576" s="107">
        <f t="shared" si="15"/>
        <v>8939660.253800001</v>
      </c>
      <c r="O576" s="107">
        <f t="shared" si="15"/>
        <v>1611646.4639999999</v>
      </c>
      <c r="P576" s="107">
        <f t="shared" si="15"/>
        <v>0</v>
      </c>
      <c r="Q576" s="107">
        <f t="shared" si="15"/>
        <v>0</v>
      </c>
      <c r="R576" s="107">
        <f t="shared" si="15"/>
        <v>0</v>
      </c>
      <c r="S576" s="107">
        <f t="shared" si="15"/>
        <v>0</v>
      </c>
      <c r="T576" s="107">
        <f t="shared" si="15"/>
        <v>0</v>
      </c>
      <c r="U576" s="127"/>
    </row>
    <row r="577" spans="1:21">
      <c r="A577" s="118">
        <v>1</v>
      </c>
      <c r="B577" s="119" t="s">
        <v>4563</v>
      </c>
      <c r="C577" s="105">
        <v>1044013.5719999999</v>
      </c>
      <c r="D577" s="49"/>
      <c r="E577" s="49"/>
      <c r="F577" s="49"/>
      <c r="G577" s="49"/>
      <c r="H577" s="49"/>
      <c r="I577" s="49"/>
      <c r="J577" s="49"/>
      <c r="K577" s="121"/>
      <c r="L577" s="49"/>
      <c r="M577" s="49"/>
      <c r="N577" s="49"/>
      <c r="O577" s="49">
        <v>1044013.5719999999</v>
      </c>
      <c r="P577" s="49"/>
      <c r="Q577" s="49"/>
      <c r="R577" s="49"/>
      <c r="S577" s="49"/>
      <c r="T577" s="49"/>
      <c r="U577" s="127"/>
    </row>
    <row r="578" spans="1:21">
      <c r="A578" s="41">
        <v>2</v>
      </c>
      <c r="B578" s="40" t="s">
        <v>2971</v>
      </c>
      <c r="C578" s="143">
        <v>567632.89199999999</v>
      </c>
      <c r="D578" s="39"/>
      <c r="E578" s="39"/>
      <c r="F578" s="39"/>
      <c r="G578" s="39"/>
      <c r="H578" s="39"/>
      <c r="I578" s="39"/>
      <c r="J578" s="39"/>
      <c r="K578" s="11"/>
      <c r="L578" s="39"/>
      <c r="M578" s="39"/>
      <c r="N578" s="39"/>
      <c r="O578" s="39">
        <v>567632.89199999999</v>
      </c>
      <c r="P578" s="39"/>
      <c r="Q578" s="39"/>
      <c r="R578" s="39"/>
      <c r="S578" s="39"/>
      <c r="T578" s="39"/>
      <c r="U578" s="127"/>
    </row>
    <row r="579" spans="1:21">
      <c r="A579" s="118">
        <v>3</v>
      </c>
      <c r="B579" s="119" t="s">
        <v>3843</v>
      </c>
      <c r="C579" s="105">
        <v>3583509.804</v>
      </c>
      <c r="D579" s="49"/>
      <c r="E579" s="49"/>
      <c r="F579" s="49"/>
      <c r="G579" s="49"/>
      <c r="H579" s="49"/>
      <c r="I579" s="49"/>
      <c r="J579" s="49"/>
      <c r="K579" s="121"/>
      <c r="L579" s="49"/>
      <c r="M579" s="49">
        <v>3583509.804</v>
      </c>
      <c r="N579" s="49"/>
      <c r="O579" s="49"/>
      <c r="P579" s="49"/>
      <c r="Q579" s="49"/>
      <c r="R579" s="49"/>
      <c r="S579" s="49"/>
      <c r="T579" s="49"/>
      <c r="U579" s="127"/>
    </row>
    <row r="580" spans="1:21">
      <c r="A580" s="41">
        <v>4</v>
      </c>
      <c r="B580" s="40" t="s">
        <v>4561</v>
      </c>
      <c r="C580" s="143">
        <v>3012602.8780000005</v>
      </c>
      <c r="D580" s="39">
        <v>808660.53800000006</v>
      </c>
      <c r="E580" s="39"/>
      <c r="F580" s="39"/>
      <c r="G580" s="39"/>
      <c r="H580" s="39"/>
      <c r="I580" s="39"/>
      <c r="J580" s="39">
        <v>2203942.3400000003</v>
      </c>
      <c r="K580" s="11"/>
      <c r="L580" s="39"/>
      <c r="M580" s="39"/>
      <c r="N580" s="39"/>
      <c r="O580" s="39"/>
      <c r="P580" s="39"/>
      <c r="Q580" s="39"/>
      <c r="R580" s="39"/>
      <c r="S580" s="39"/>
      <c r="T580" s="39"/>
      <c r="U580" s="127"/>
    </row>
    <row r="581" spans="1:21">
      <c r="A581" s="118">
        <v>5</v>
      </c>
      <c r="B581" s="119" t="s">
        <v>4562</v>
      </c>
      <c r="C581" s="105">
        <v>3862181.2319999994</v>
      </c>
      <c r="D581" s="49"/>
      <c r="E581" s="49">
        <v>3862181.2319999994</v>
      </c>
      <c r="F581" s="49"/>
      <c r="G581" s="49"/>
      <c r="H581" s="49"/>
      <c r="I581" s="49"/>
      <c r="J581" s="49"/>
      <c r="K581" s="121"/>
      <c r="L581" s="49"/>
      <c r="M581" s="49"/>
      <c r="N581" s="49"/>
      <c r="O581" s="49"/>
      <c r="P581" s="49"/>
      <c r="Q581" s="49"/>
      <c r="R581" s="49"/>
      <c r="S581" s="49"/>
      <c r="T581" s="49"/>
      <c r="U581" s="127"/>
    </row>
    <row r="582" spans="1:21">
      <c r="A582" s="41">
        <v>6</v>
      </c>
      <c r="B582" s="40" t="s">
        <v>2972</v>
      </c>
      <c r="C582" s="143">
        <v>7292312.8399999999</v>
      </c>
      <c r="D582" s="39"/>
      <c r="E582" s="39"/>
      <c r="F582" s="39"/>
      <c r="G582" s="39"/>
      <c r="H582" s="39"/>
      <c r="I582" s="39"/>
      <c r="J582" s="39">
        <v>7292312.8399999999</v>
      </c>
      <c r="K582" s="11"/>
      <c r="L582" s="39"/>
      <c r="M582" s="39"/>
      <c r="N582" s="39"/>
      <c r="O582" s="39"/>
      <c r="P582" s="39"/>
      <c r="Q582" s="39"/>
      <c r="R582" s="39"/>
      <c r="S582" s="39"/>
      <c r="T582" s="39"/>
      <c r="U582" s="127"/>
    </row>
    <row r="583" spans="1:21">
      <c r="A583" s="118">
        <v>7</v>
      </c>
      <c r="B583" s="119" t="s">
        <v>2981</v>
      </c>
      <c r="C583" s="105">
        <v>4349337.75</v>
      </c>
      <c r="D583" s="49"/>
      <c r="E583" s="49"/>
      <c r="F583" s="49"/>
      <c r="G583" s="49"/>
      <c r="H583" s="49"/>
      <c r="I583" s="49"/>
      <c r="J583" s="49"/>
      <c r="K583" s="121"/>
      <c r="L583" s="49"/>
      <c r="M583" s="49">
        <v>4349337.75</v>
      </c>
      <c r="N583" s="49"/>
      <c r="O583" s="49"/>
      <c r="P583" s="49"/>
      <c r="Q583" s="49"/>
      <c r="R583" s="49"/>
      <c r="S583" s="49"/>
      <c r="T583" s="49"/>
      <c r="U583" s="127"/>
    </row>
    <row r="584" spans="1:21">
      <c r="A584" s="41">
        <v>8</v>
      </c>
      <c r="B584" s="40" t="s">
        <v>3397</v>
      </c>
      <c r="C584" s="143">
        <v>1738171.8060000001</v>
      </c>
      <c r="D584" s="39"/>
      <c r="E584" s="39"/>
      <c r="F584" s="39"/>
      <c r="G584" s="39">
        <v>174389.5398</v>
      </c>
      <c r="H584" s="39"/>
      <c r="I584" s="39">
        <v>297571.39439999999</v>
      </c>
      <c r="J584" s="39"/>
      <c r="K584" s="11"/>
      <c r="L584" s="39"/>
      <c r="M584" s="39"/>
      <c r="N584" s="39">
        <v>1266210.8718000001</v>
      </c>
      <c r="O584" s="39"/>
      <c r="P584" s="39"/>
      <c r="Q584" s="39"/>
      <c r="R584" s="40"/>
      <c r="S584" s="39"/>
      <c r="T584" s="39"/>
      <c r="U584" s="127"/>
    </row>
    <row r="585" spans="1:21">
      <c r="A585" s="118">
        <v>9</v>
      </c>
      <c r="B585" s="119" t="s">
        <v>4409</v>
      </c>
      <c r="C585" s="105">
        <v>1520199.57</v>
      </c>
      <c r="D585" s="49">
        <v>535848.44700000004</v>
      </c>
      <c r="E585" s="49"/>
      <c r="F585" s="49"/>
      <c r="G585" s="49">
        <v>363717.68700000003</v>
      </c>
      <c r="H585" s="49"/>
      <c r="I585" s="49">
        <v>620633.43599999999</v>
      </c>
      <c r="J585" s="49"/>
      <c r="K585" s="121"/>
      <c r="L585" s="49"/>
      <c r="M585" s="49"/>
      <c r="N585" s="49"/>
      <c r="O585" s="49"/>
      <c r="P585" s="49"/>
      <c r="Q585" s="49"/>
      <c r="R585" s="119"/>
      <c r="S585" s="49"/>
      <c r="T585" s="297"/>
      <c r="U585" s="127"/>
    </row>
    <row r="586" spans="1:21">
      <c r="A586" s="41">
        <v>10</v>
      </c>
      <c r="B586" s="40" t="s">
        <v>4407</v>
      </c>
      <c r="C586" s="143">
        <v>6842843.2259999998</v>
      </c>
      <c r="D586" s="281"/>
      <c r="E586" s="281"/>
      <c r="F586" s="281"/>
      <c r="G586" s="281"/>
      <c r="H586" s="281"/>
      <c r="I586" s="281"/>
      <c r="J586" s="281"/>
      <c r="K586" s="282"/>
      <c r="L586" s="281"/>
      <c r="M586" s="39">
        <v>6842843.2259999998</v>
      </c>
      <c r="N586" s="281"/>
      <c r="O586" s="281"/>
      <c r="P586" s="281"/>
      <c r="Q586" s="281"/>
      <c r="R586" s="40"/>
      <c r="S586" s="39"/>
      <c r="T586" s="285"/>
      <c r="U586" s="127"/>
    </row>
    <row r="587" spans="1:21">
      <c r="A587" s="118">
        <v>11</v>
      </c>
      <c r="B587" s="119" t="s">
        <v>4408</v>
      </c>
      <c r="C587" s="105">
        <v>7673449.3820000002</v>
      </c>
      <c r="D587" s="120"/>
      <c r="E587" s="120"/>
      <c r="F587" s="120"/>
      <c r="G587" s="120"/>
      <c r="H587" s="120"/>
      <c r="I587" s="120"/>
      <c r="J587" s="120"/>
      <c r="K587" s="122"/>
      <c r="L587" s="120"/>
      <c r="M587" s="120"/>
      <c r="N587" s="49">
        <v>7673449.3820000002</v>
      </c>
      <c r="O587" s="120"/>
      <c r="P587" s="120"/>
      <c r="Q587" s="120"/>
      <c r="R587" s="119"/>
      <c r="S587" s="49"/>
      <c r="T587" s="297"/>
      <c r="U587" s="127"/>
    </row>
    <row r="588" spans="1:21" s="45" customFormat="1" ht="15.75">
      <c r="A588" s="50"/>
      <c r="B588" s="95" t="s">
        <v>4699</v>
      </c>
      <c r="C588" s="107">
        <f>SUM(C589:C659)</f>
        <v>409227713.22199994</v>
      </c>
      <c r="D588" s="107">
        <f t="shared" ref="D588:T588" si="16">SUM(D589:D659)</f>
        <v>9563031.227</v>
      </c>
      <c r="E588" s="107">
        <f t="shared" si="16"/>
        <v>0</v>
      </c>
      <c r="F588" s="107">
        <f t="shared" si="16"/>
        <v>0</v>
      </c>
      <c r="G588" s="107">
        <f t="shared" si="16"/>
        <v>665934.84000000008</v>
      </c>
      <c r="H588" s="107">
        <f t="shared" si="16"/>
        <v>0</v>
      </c>
      <c r="I588" s="107">
        <f t="shared" si="16"/>
        <v>2054540.844</v>
      </c>
      <c r="J588" s="107">
        <f t="shared" si="16"/>
        <v>0</v>
      </c>
      <c r="K588" s="107">
        <f t="shared" si="16"/>
        <v>1</v>
      </c>
      <c r="L588" s="107">
        <f t="shared" si="16"/>
        <v>2240733</v>
      </c>
      <c r="M588" s="107">
        <f t="shared" si="16"/>
        <v>394703473.31099993</v>
      </c>
      <c r="N588" s="107">
        <f t="shared" si="16"/>
        <v>0</v>
      </c>
      <c r="O588" s="107">
        <f t="shared" si="16"/>
        <v>0</v>
      </c>
      <c r="P588" s="107">
        <f t="shared" si="16"/>
        <v>0</v>
      </c>
      <c r="Q588" s="107">
        <f t="shared" si="16"/>
        <v>0</v>
      </c>
      <c r="R588" s="107">
        <f t="shared" si="16"/>
        <v>0</v>
      </c>
      <c r="S588" s="107">
        <f t="shared" si="16"/>
        <v>0</v>
      </c>
      <c r="T588" s="107">
        <f t="shared" si="16"/>
        <v>0</v>
      </c>
      <c r="U588" s="127"/>
    </row>
    <row r="589" spans="1:21" s="45" customFormat="1">
      <c r="A589" s="118">
        <v>1</v>
      </c>
      <c r="B589" s="119" t="s">
        <v>3569</v>
      </c>
      <c r="C589" s="105">
        <v>1598591.844</v>
      </c>
      <c r="D589" s="49"/>
      <c r="E589" s="49"/>
      <c r="F589" s="49"/>
      <c r="G589" s="49">
        <v>665934.84000000008</v>
      </c>
      <c r="H589" s="49"/>
      <c r="I589" s="49">
        <v>932657.00400000007</v>
      </c>
      <c r="J589" s="49"/>
      <c r="K589" s="121"/>
      <c r="L589" s="49"/>
      <c r="M589" s="49"/>
      <c r="N589" s="49"/>
      <c r="O589" s="49"/>
      <c r="P589" s="49"/>
      <c r="Q589" s="49"/>
      <c r="R589" s="49"/>
      <c r="S589" s="49"/>
      <c r="T589" s="49"/>
      <c r="U589" s="127"/>
    </row>
    <row r="590" spans="1:21" s="45" customFormat="1">
      <c r="A590" s="41">
        <v>2</v>
      </c>
      <c r="B590" s="40" t="s">
        <v>3570</v>
      </c>
      <c r="C590" s="143">
        <v>6958940.4000000004</v>
      </c>
      <c r="D590" s="39"/>
      <c r="E590" s="39"/>
      <c r="F590" s="39"/>
      <c r="G590" s="39"/>
      <c r="H590" s="39"/>
      <c r="I590" s="39"/>
      <c r="J590" s="39"/>
      <c r="K590" s="11"/>
      <c r="L590" s="39"/>
      <c r="M590" s="39">
        <v>6958940.4000000004</v>
      </c>
      <c r="N590" s="39"/>
      <c r="O590" s="39"/>
      <c r="P590" s="39"/>
      <c r="Q590" s="39"/>
      <c r="R590" s="39"/>
      <c r="S590" s="39"/>
      <c r="T590" s="39"/>
      <c r="U590" s="127"/>
    </row>
    <row r="591" spans="1:21" s="45" customFormat="1">
      <c r="A591" s="118">
        <v>3</v>
      </c>
      <c r="B591" s="119" t="s">
        <v>3572</v>
      </c>
      <c r="C591" s="105">
        <v>6912088.1280000005</v>
      </c>
      <c r="D591" s="49"/>
      <c r="E591" s="49"/>
      <c r="F591" s="49"/>
      <c r="G591" s="49"/>
      <c r="H591" s="49"/>
      <c r="I591" s="49"/>
      <c r="J591" s="49"/>
      <c r="K591" s="121"/>
      <c r="L591" s="49"/>
      <c r="M591" s="49">
        <v>6912088.1280000005</v>
      </c>
      <c r="N591" s="49"/>
      <c r="O591" s="49"/>
      <c r="P591" s="49"/>
      <c r="Q591" s="49"/>
      <c r="R591" s="49"/>
      <c r="S591" s="49"/>
      <c r="T591" s="49"/>
      <c r="U591" s="127"/>
    </row>
    <row r="592" spans="1:21" s="45" customFormat="1">
      <c r="A592" s="41">
        <v>4</v>
      </c>
      <c r="B592" s="40" t="s">
        <v>3573</v>
      </c>
      <c r="C592" s="143">
        <v>8117500.6260000002</v>
      </c>
      <c r="D592" s="39"/>
      <c r="E592" s="39"/>
      <c r="F592" s="39"/>
      <c r="G592" s="39"/>
      <c r="H592" s="39"/>
      <c r="I592" s="39"/>
      <c r="J592" s="39"/>
      <c r="K592" s="11"/>
      <c r="L592" s="39"/>
      <c r="M592" s="39">
        <v>8117500.6260000002</v>
      </c>
      <c r="N592" s="39"/>
      <c r="O592" s="39"/>
      <c r="P592" s="39"/>
      <c r="Q592" s="39"/>
      <c r="R592" s="39"/>
      <c r="S592" s="39"/>
      <c r="T592" s="39"/>
      <c r="U592" s="127"/>
    </row>
    <row r="593" spans="1:21" s="45" customFormat="1">
      <c r="A593" s="118">
        <v>5</v>
      </c>
      <c r="B593" s="119" t="s">
        <v>3574</v>
      </c>
      <c r="C593" s="105">
        <v>862537.15800000005</v>
      </c>
      <c r="D593" s="49">
        <v>862537.15800000005</v>
      </c>
      <c r="E593" s="49"/>
      <c r="F593" s="49"/>
      <c r="G593" s="49"/>
      <c r="H593" s="49"/>
      <c r="I593" s="49"/>
      <c r="J593" s="49"/>
      <c r="K593" s="121"/>
      <c r="L593" s="49"/>
      <c r="M593" s="49"/>
      <c r="N593" s="49"/>
      <c r="O593" s="49"/>
      <c r="P593" s="49"/>
      <c r="Q593" s="49"/>
      <c r="R593" s="49"/>
      <c r="S593" s="49"/>
      <c r="T593" s="49"/>
      <c r="U593" s="127"/>
    </row>
    <row r="594" spans="1:21" s="45" customFormat="1">
      <c r="A594" s="41">
        <v>6</v>
      </c>
      <c r="B594" s="40" t="s">
        <v>3575</v>
      </c>
      <c r="C594" s="143">
        <v>5485849.8480000002</v>
      </c>
      <c r="D594" s="39"/>
      <c r="E594" s="39"/>
      <c r="F594" s="39"/>
      <c r="G594" s="39"/>
      <c r="H594" s="39"/>
      <c r="I594" s="39"/>
      <c r="J594" s="39"/>
      <c r="K594" s="11"/>
      <c r="L594" s="39"/>
      <c r="M594" s="39">
        <v>5485849.8480000002</v>
      </c>
      <c r="N594" s="39"/>
      <c r="O594" s="39"/>
      <c r="P594" s="39"/>
      <c r="Q594" s="39"/>
      <c r="R594" s="39"/>
      <c r="S594" s="39"/>
      <c r="T594" s="39"/>
      <c r="U594" s="127"/>
    </row>
    <row r="595" spans="1:21" s="45" customFormat="1">
      <c r="A595" s="118">
        <v>7</v>
      </c>
      <c r="B595" s="119" t="s">
        <v>3576</v>
      </c>
      <c r="C595" s="105">
        <v>8269436.1600000001</v>
      </c>
      <c r="D595" s="49"/>
      <c r="E595" s="49"/>
      <c r="F595" s="49"/>
      <c r="G595" s="49"/>
      <c r="H595" s="49"/>
      <c r="I595" s="49"/>
      <c r="J595" s="49"/>
      <c r="K595" s="121"/>
      <c r="L595" s="49"/>
      <c r="M595" s="49">
        <v>8269436.1600000001</v>
      </c>
      <c r="N595" s="49"/>
      <c r="O595" s="49"/>
      <c r="P595" s="49"/>
      <c r="Q595" s="49"/>
      <c r="R595" s="49"/>
      <c r="S595" s="49"/>
      <c r="T595" s="49"/>
      <c r="U595" s="127"/>
    </row>
    <row r="596" spans="1:21" s="45" customFormat="1">
      <c r="A596" s="41">
        <v>8</v>
      </c>
      <c r="B596" s="40" t="s">
        <v>3577</v>
      </c>
      <c r="C596" s="143">
        <v>9276560.6400000006</v>
      </c>
      <c r="D596" s="39"/>
      <c r="E596" s="39"/>
      <c r="F596" s="39"/>
      <c r="G596" s="39"/>
      <c r="H596" s="39"/>
      <c r="I596" s="39"/>
      <c r="J596" s="39"/>
      <c r="K596" s="11"/>
      <c r="L596" s="39"/>
      <c r="M596" s="39">
        <v>9276560.6400000006</v>
      </c>
      <c r="N596" s="39"/>
      <c r="O596" s="39"/>
      <c r="P596" s="39"/>
      <c r="Q596" s="39"/>
      <c r="R596" s="39"/>
      <c r="S596" s="39"/>
      <c r="T596" s="39"/>
      <c r="U596" s="127"/>
    </row>
    <row r="597" spans="1:21" s="45" customFormat="1">
      <c r="A597" s="118">
        <v>9</v>
      </c>
      <c r="B597" s="119" t="s">
        <v>3578</v>
      </c>
      <c r="C597" s="105">
        <v>4240938.24</v>
      </c>
      <c r="D597" s="49"/>
      <c r="E597" s="49"/>
      <c r="F597" s="49"/>
      <c r="G597" s="49"/>
      <c r="H597" s="49"/>
      <c r="I597" s="49"/>
      <c r="J597" s="49"/>
      <c r="K597" s="121"/>
      <c r="L597" s="49"/>
      <c r="M597" s="49">
        <v>4240938.24</v>
      </c>
      <c r="N597" s="49"/>
      <c r="O597" s="49"/>
      <c r="P597" s="49"/>
      <c r="Q597" s="49"/>
      <c r="R597" s="49"/>
      <c r="S597" s="49"/>
      <c r="T597" s="49"/>
      <c r="U597" s="127"/>
    </row>
    <row r="598" spans="1:21" s="45" customFormat="1">
      <c r="A598" s="41">
        <v>10</v>
      </c>
      <c r="B598" s="40" t="s">
        <v>4413</v>
      </c>
      <c r="C598" s="143">
        <v>16239135.276000001</v>
      </c>
      <c r="D598" s="281"/>
      <c r="E598" s="281"/>
      <c r="F598" s="281"/>
      <c r="G598" s="281"/>
      <c r="H598" s="281"/>
      <c r="I598" s="281"/>
      <c r="J598" s="281"/>
      <c r="K598" s="282"/>
      <c r="L598" s="281"/>
      <c r="M598" s="39">
        <v>16239135.276000001</v>
      </c>
      <c r="N598" s="281"/>
      <c r="O598" s="281"/>
      <c r="P598" s="281"/>
      <c r="Q598" s="281"/>
      <c r="R598" s="39"/>
      <c r="S598" s="39"/>
      <c r="T598" s="39"/>
      <c r="U598" s="127"/>
    </row>
    <row r="599" spans="1:21" s="45" customFormat="1">
      <c r="A599" s="118">
        <v>11</v>
      </c>
      <c r="B599" s="119" t="s">
        <v>3579</v>
      </c>
      <c r="C599" s="105">
        <v>2572509.2579999999</v>
      </c>
      <c r="D599" s="49"/>
      <c r="E599" s="49"/>
      <c r="F599" s="49"/>
      <c r="G599" s="49"/>
      <c r="H599" s="49"/>
      <c r="I599" s="49"/>
      <c r="J599" s="49"/>
      <c r="K599" s="121"/>
      <c r="L599" s="49"/>
      <c r="M599" s="49">
        <v>2572509.2579999999</v>
      </c>
      <c r="N599" s="49"/>
      <c r="O599" s="49"/>
      <c r="P599" s="49"/>
      <c r="Q599" s="49"/>
      <c r="R599" s="119"/>
      <c r="S599" s="49"/>
      <c r="T599" s="49"/>
      <c r="U599" s="127"/>
    </row>
    <row r="600" spans="1:21" s="45" customFormat="1">
      <c r="A600" s="41">
        <v>12</v>
      </c>
      <c r="B600" s="40" t="s">
        <v>3580</v>
      </c>
      <c r="C600" s="143">
        <v>4147257.9600000004</v>
      </c>
      <c r="D600" s="39"/>
      <c r="E600" s="39"/>
      <c r="F600" s="39"/>
      <c r="G600" s="39"/>
      <c r="H600" s="39"/>
      <c r="I600" s="39"/>
      <c r="J600" s="39"/>
      <c r="K600" s="11"/>
      <c r="L600" s="39"/>
      <c r="M600" s="39">
        <v>4147257.9600000004</v>
      </c>
      <c r="N600" s="39"/>
      <c r="O600" s="39"/>
      <c r="P600" s="39"/>
      <c r="Q600" s="39"/>
      <c r="R600" s="39"/>
      <c r="S600" s="39"/>
      <c r="T600" s="39"/>
      <c r="U600" s="127"/>
    </row>
    <row r="601" spans="1:21" s="45" customFormat="1">
      <c r="A601" s="118">
        <v>13</v>
      </c>
      <c r="B601" s="119" t="s">
        <v>3581</v>
      </c>
      <c r="C601" s="105">
        <v>4777612.8670000006</v>
      </c>
      <c r="D601" s="49"/>
      <c r="E601" s="49"/>
      <c r="F601" s="49"/>
      <c r="G601" s="49"/>
      <c r="H601" s="49"/>
      <c r="I601" s="49"/>
      <c r="J601" s="49"/>
      <c r="K601" s="121"/>
      <c r="L601" s="49"/>
      <c r="M601" s="49">
        <v>4777612.8670000006</v>
      </c>
      <c r="N601" s="49"/>
      <c r="O601" s="49"/>
      <c r="P601" s="49"/>
      <c r="Q601" s="49"/>
      <c r="R601" s="119"/>
      <c r="S601" s="49"/>
      <c r="T601" s="49"/>
      <c r="U601" s="127"/>
    </row>
    <row r="602" spans="1:21" s="45" customFormat="1">
      <c r="A602" s="41">
        <v>14</v>
      </c>
      <c r="B602" s="40" t="s">
        <v>3582</v>
      </c>
      <c r="C602" s="143">
        <v>4930173.9440000001</v>
      </c>
      <c r="D602" s="39"/>
      <c r="E602" s="39"/>
      <c r="F602" s="39"/>
      <c r="G602" s="39"/>
      <c r="H602" s="39"/>
      <c r="I602" s="39"/>
      <c r="J602" s="39"/>
      <c r="K602" s="11"/>
      <c r="L602" s="39"/>
      <c r="M602" s="39">
        <v>4930173.9440000001</v>
      </c>
      <c r="N602" s="39"/>
      <c r="O602" s="39"/>
      <c r="P602" s="39"/>
      <c r="Q602" s="39"/>
      <c r="R602" s="40"/>
      <c r="S602" s="39"/>
      <c r="T602" s="39"/>
      <c r="U602" s="127"/>
    </row>
    <row r="603" spans="1:21" s="45" customFormat="1">
      <c r="A603" s="118">
        <v>15</v>
      </c>
      <c r="B603" s="119" t="s">
        <v>3583</v>
      </c>
      <c r="C603" s="105">
        <v>23068065.289000001</v>
      </c>
      <c r="D603" s="49"/>
      <c r="E603" s="49"/>
      <c r="F603" s="49"/>
      <c r="G603" s="49"/>
      <c r="H603" s="49"/>
      <c r="I603" s="49"/>
      <c r="J603" s="49"/>
      <c r="K603" s="121"/>
      <c r="L603" s="49"/>
      <c r="M603" s="49">
        <v>23068065.289000001</v>
      </c>
      <c r="N603" s="49"/>
      <c r="O603" s="49"/>
      <c r="P603" s="49"/>
      <c r="Q603" s="49"/>
      <c r="R603" s="119"/>
      <c r="S603" s="49"/>
      <c r="T603" s="49"/>
      <c r="U603" s="127"/>
    </row>
    <row r="604" spans="1:21" s="45" customFormat="1">
      <c r="A604" s="41">
        <v>16</v>
      </c>
      <c r="B604" s="40" t="s">
        <v>3584</v>
      </c>
      <c r="C604" s="143">
        <v>4781095.3849999998</v>
      </c>
      <c r="D604" s="39"/>
      <c r="E604" s="39"/>
      <c r="F604" s="39"/>
      <c r="G604" s="39"/>
      <c r="H604" s="39"/>
      <c r="I604" s="39"/>
      <c r="J604" s="39"/>
      <c r="K604" s="11"/>
      <c r="L604" s="39"/>
      <c r="M604" s="39">
        <v>4781095.3849999998</v>
      </c>
      <c r="N604" s="39"/>
      <c r="O604" s="39"/>
      <c r="P604" s="39"/>
      <c r="Q604" s="39"/>
      <c r="R604" s="40"/>
      <c r="S604" s="39"/>
      <c r="T604" s="39"/>
      <c r="U604" s="127"/>
    </row>
    <row r="605" spans="1:21" s="45" customFormat="1">
      <c r="A605" s="118">
        <v>17</v>
      </c>
      <c r="B605" s="119" t="s">
        <v>3585</v>
      </c>
      <c r="C605" s="105">
        <v>5587164.3590000002</v>
      </c>
      <c r="D605" s="49"/>
      <c r="E605" s="49"/>
      <c r="F605" s="49"/>
      <c r="G605" s="49"/>
      <c r="H605" s="49"/>
      <c r="I605" s="49"/>
      <c r="J605" s="49"/>
      <c r="K605" s="121"/>
      <c r="L605" s="49"/>
      <c r="M605" s="49">
        <v>5587164.3590000002</v>
      </c>
      <c r="N605" s="49"/>
      <c r="O605" s="49"/>
      <c r="P605" s="49"/>
      <c r="Q605" s="49"/>
      <c r="R605" s="119"/>
      <c r="S605" s="49"/>
      <c r="T605" s="49"/>
      <c r="U605" s="127"/>
    </row>
    <row r="606" spans="1:21" s="45" customFormat="1">
      <c r="A606" s="41">
        <v>18</v>
      </c>
      <c r="B606" s="40" t="s">
        <v>3586</v>
      </c>
      <c r="C606" s="143">
        <v>5665253.1280000005</v>
      </c>
      <c r="D606" s="39"/>
      <c r="E606" s="39"/>
      <c r="F606" s="39"/>
      <c r="G606" s="39"/>
      <c r="H606" s="39"/>
      <c r="I606" s="39"/>
      <c r="J606" s="39"/>
      <c r="K606" s="11"/>
      <c r="L606" s="39"/>
      <c r="M606" s="39">
        <v>5665253.1280000005</v>
      </c>
      <c r="N606" s="39"/>
      <c r="O606" s="39"/>
      <c r="P606" s="39"/>
      <c r="Q606" s="39"/>
      <c r="R606" s="40"/>
      <c r="S606" s="39"/>
      <c r="T606" s="39"/>
      <c r="U606" s="127"/>
    </row>
    <row r="607" spans="1:21" s="45" customFormat="1">
      <c r="A607" s="118">
        <v>19</v>
      </c>
      <c r="B607" s="119" t="s">
        <v>3588</v>
      </c>
      <c r="C607" s="105">
        <v>2240733</v>
      </c>
      <c r="D607" s="49"/>
      <c r="E607" s="49"/>
      <c r="F607" s="49"/>
      <c r="G607" s="49"/>
      <c r="H607" s="49"/>
      <c r="I607" s="49"/>
      <c r="J607" s="49"/>
      <c r="K607" s="121">
        <v>1</v>
      </c>
      <c r="L607" s="49">
        <v>2240733</v>
      </c>
      <c r="M607" s="49"/>
      <c r="N607" s="49"/>
      <c r="O607" s="49"/>
      <c r="P607" s="49"/>
      <c r="Q607" s="49"/>
      <c r="R607" s="119"/>
      <c r="S607" s="49"/>
      <c r="T607" s="49"/>
      <c r="U607" s="127"/>
    </row>
    <row r="608" spans="1:21" s="45" customFormat="1">
      <c r="A608" s="41">
        <v>20</v>
      </c>
      <c r="B608" s="40" t="s">
        <v>3589</v>
      </c>
      <c r="C608" s="143">
        <v>12876744.248000002</v>
      </c>
      <c r="D608" s="39"/>
      <c r="E608" s="39"/>
      <c r="F608" s="39"/>
      <c r="G608" s="39"/>
      <c r="H608" s="39"/>
      <c r="I608" s="39"/>
      <c r="J608" s="39"/>
      <c r="K608" s="11"/>
      <c r="L608" s="39"/>
      <c r="M608" s="39">
        <v>12876744.248000002</v>
      </c>
      <c r="N608" s="39"/>
      <c r="O608" s="39"/>
      <c r="P608" s="39"/>
      <c r="Q608" s="39"/>
      <c r="R608" s="40"/>
      <c r="S608" s="39"/>
      <c r="T608" s="39"/>
      <c r="U608" s="127"/>
    </row>
    <row r="609" spans="1:21" s="45" customFormat="1">
      <c r="A609" s="118">
        <v>21</v>
      </c>
      <c r="B609" s="119" t="s">
        <v>3590</v>
      </c>
      <c r="C609" s="105">
        <v>7025042.4640000006</v>
      </c>
      <c r="D609" s="49"/>
      <c r="E609" s="49"/>
      <c r="F609" s="49"/>
      <c r="G609" s="49"/>
      <c r="H609" s="49"/>
      <c r="I609" s="49"/>
      <c r="J609" s="49"/>
      <c r="K609" s="121"/>
      <c r="L609" s="49"/>
      <c r="M609" s="49">
        <v>7025042.4640000006</v>
      </c>
      <c r="N609" s="49"/>
      <c r="O609" s="49"/>
      <c r="P609" s="49"/>
      <c r="Q609" s="49"/>
      <c r="R609" s="119"/>
      <c r="S609" s="49"/>
      <c r="T609" s="49"/>
      <c r="U609" s="127"/>
    </row>
    <row r="610" spans="1:21" s="45" customFormat="1">
      <c r="A610" s="41">
        <v>22</v>
      </c>
      <c r="B610" s="40" t="s">
        <v>3587</v>
      </c>
      <c r="C610" s="143">
        <v>8700494.0690000001</v>
      </c>
      <c r="D610" s="39">
        <v>8700494.0690000001</v>
      </c>
      <c r="E610" s="39"/>
      <c r="F610" s="39"/>
      <c r="G610" s="39"/>
      <c r="H610" s="39"/>
      <c r="I610" s="39"/>
      <c r="J610" s="39"/>
      <c r="K610" s="11"/>
      <c r="L610" s="39"/>
      <c r="M610" s="39"/>
      <c r="N610" s="39"/>
      <c r="O610" s="39"/>
      <c r="P610" s="39"/>
      <c r="Q610" s="39"/>
      <c r="R610" s="40"/>
      <c r="S610" s="39"/>
      <c r="T610" s="39"/>
      <c r="U610" s="127"/>
    </row>
    <row r="611" spans="1:21" s="45" customFormat="1">
      <c r="A611" s="118">
        <v>23</v>
      </c>
      <c r="B611" s="119" t="s">
        <v>3593</v>
      </c>
      <c r="C611" s="105">
        <v>3185498.3400000003</v>
      </c>
      <c r="D611" s="49"/>
      <c r="E611" s="49"/>
      <c r="F611" s="49"/>
      <c r="G611" s="49"/>
      <c r="H611" s="49"/>
      <c r="I611" s="49"/>
      <c r="J611" s="49"/>
      <c r="K611" s="121"/>
      <c r="L611" s="49"/>
      <c r="M611" s="49">
        <v>3185498.3400000003</v>
      </c>
      <c r="N611" s="49"/>
      <c r="O611" s="49"/>
      <c r="P611" s="49"/>
      <c r="Q611" s="49"/>
      <c r="R611" s="49"/>
      <c r="S611" s="49"/>
      <c r="T611" s="49"/>
      <c r="U611" s="127"/>
    </row>
    <row r="612" spans="1:21" s="45" customFormat="1">
      <c r="A612" s="41">
        <v>24</v>
      </c>
      <c r="B612" s="40" t="s">
        <v>3594</v>
      </c>
      <c r="C612" s="143">
        <v>3015964.08</v>
      </c>
      <c r="D612" s="39"/>
      <c r="E612" s="39"/>
      <c r="F612" s="39"/>
      <c r="G612" s="39"/>
      <c r="H612" s="39"/>
      <c r="I612" s="39"/>
      <c r="J612" s="39"/>
      <c r="K612" s="11"/>
      <c r="L612" s="39"/>
      <c r="M612" s="39">
        <v>3015964.08</v>
      </c>
      <c r="N612" s="39"/>
      <c r="O612" s="39"/>
      <c r="P612" s="39"/>
      <c r="Q612" s="39"/>
      <c r="R612" s="39"/>
      <c r="S612" s="39"/>
      <c r="T612" s="39"/>
      <c r="U612" s="127"/>
    </row>
    <row r="613" spans="1:21" s="45" customFormat="1">
      <c r="A613" s="118">
        <v>25</v>
      </c>
      <c r="B613" s="119" t="s">
        <v>3595</v>
      </c>
      <c r="C613" s="105">
        <v>5577541.9200000009</v>
      </c>
      <c r="D613" s="49"/>
      <c r="E613" s="49"/>
      <c r="F613" s="49"/>
      <c r="G613" s="49"/>
      <c r="H613" s="49"/>
      <c r="I613" s="49"/>
      <c r="J613" s="49"/>
      <c r="K613" s="121"/>
      <c r="L613" s="49"/>
      <c r="M613" s="49">
        <v>5577541.9200000009</v>
      </c>
      <c r="N613" s="49"/>
      <c r="O613" s="49"/>
      <c r="P613" s="49"/>
      <c r="Q613" s="49"/>
      <c r="R613" s="49"/>
      <c r="S613" s="49"/>
      <c r="T613" s="49"/>
      <c r="U613" s="127"/>
    </row>
    <row r="614" spans="1:21" s="45" customFormat="1">
      <c r="A614" s="41">
        <v>26</v>
      </c>
      <c r="B614" s="40" t="s">
        <v>3596</v>
      </c>
      <c r="C614" s="143">
        <v>3313080.105</v>
      </c>
      <c r="D614" s="39"/>
      <c r="E614" s="39"/>
      <c r="F614" s="39"/>
      <c r="G614" s="39"/>
      <c r="H614" s="39"/>
      <c r="I614" s="39"/>
      <c r="J614" s="39"/>
      <c r="K614" s="11"/>
      <c r="L614" s="39"/>
      <c r="M614" s="39">
        <v>3313080.105</v>
      </c>
      <c r="N614" s="39"/>
      <c r="O614" s="39"/>
      <c r="P614" s="39"/>
      <c r="Q614" s="39"/>
      <c r="R614" s="40"/>
      <c r="S614" s="39"/>
      <c r="T614" s="39"/>
      <c r="U614" s="127"/>
    </row>
    <row r="615" spans="1:21" s="45" customFormat="1">
      <c r="A615" s="118">
        <v>27</v>
      </c>
      <c r="B615" s="119" t="s">
        <v>3601</v>
      </c>
      <c r="C615" s="105">
        <v>3314017.7059999998</v>
      </c>
      <c r="D615" s="49"/>
      <c r="E615" s="49"/>
      <c r="F615" s="49"/>
      <c r="G615" s="49"/>
      <c r="H615" s="49"/>
      <c r="I615" s="49"/>
      <c r="J615" s="49"/>
      <c r="K615" s="121"/>
      <c r="L615" s="49"/>
      <c r="M615" s="49">
        <v>3314017.7059999998</v>
      </c>
      <c r="N615" s="49"/>
      <c r="O615" s="49"/>
      <c r="P615" s="49"/>
      <c r="Q615" s="49"/>
      <c r="R615" s="119"/>
      <c r="S615" s="49"/>
      <c r="T615" s="49"/>
      <c r="U615" s="127"/>
    </row>
    <row r="616" spans="1:21" s="45" customFormat="1">
      <c r="A616" s="41">
        <v>28</v>
      </c>
      <c r="B616" s="40" t="s">
        <v>3597</v>
      </c>
      <c r="C616" s="143">
        <v>2940847.74</v>
      </c>
      <c r="D616" s="39"/>
      <c r="E616" s="39"/>
      <c r="F616" s="39"/>
      <c r="G616" s="39"/>
      <c r="H616" s="39"/>
      <c r="I616" s="39"/>
      <c r="J616" s="39"/>
      <c r="K616" s="11"/>
      <c r="L616" s="39"/>
      <c r="M616" s="39">
        <v>2940847.74</v>
      </c>
      <c r="N616" s="39"/>
      <c r="O616" s="39"/>
      <c r="P616" s="39"/>
      <c r="Q616" s="39"/>
      <c r="R616" s="39"/>
      <c r="S616" s="39"/>
      <c r="T616" s="39"/>
      <c r="U616" s="127"/>
    </row>
    <row r="617" spans="1:21" s="45" customFormat="1">
      <c r="A617" s="118">
        <v>29</v>
      </c>
      <c r="B617" s="119" t="s">
        <v>3598</v>
      </c>
      <c r="C617" s="105">
        <v>3016701.7200000007</v>
      </c>
      <c r="D617" s="49"/>
      <c r="E617" s="49"/>
      <c r="F617" s="49"/>
      <c r="G617" s="49"/>
      <c r="H617" s="49"/>
      <c r="I617" s="49"/>
      <c r="J617" s="49"/>
      <c r="K617" s="121"/>
      <c r="L617" s="49"/>
      <c r="M617" s="49">
        <v>3016701.7200000007</v>
      </c>
      <c r="N617" s="49"/>
      <c r="O617" s="49"/>
      <c r="P617" s="49"/>
      <c r="Q617" s="49"/>
      <c r="R617" s="49"/>
      <c r="S617" s="49"/>
      <c r="T617" s="49"/>
      <c r="U617" s="127"/>
    </row>
    <row r="618" spans="1:21" s="45" customFormat="1">
      <c r="A618" s="41">
        <v>30</v>
      </c>
      <c r="B618" s="40" t="s">
        <v>3599</v>
      </c>
      <c r="C618" s="143">
        <v>1121883.8400000001</v>
      </c>
      <c r="D618" s="39"/>
      <c r="E618" s="39"/>
      <c r="F618" s="39"/>
      <c r="G618" s="39"/>
      <c r="H618" s="39"/>
      <c r="I618" s="39">
        <v>1121883.8400000001</v>
      </c>
      <c r="J618" s="39"/>
      <c r="K618" s="11"/>
      <c r="L618" s="39"/>
      <c r="M618" s="39"/>
      <c r="N618" s="39"/>
      <c r="O618" s="39"/>
      <c r="P618" s="39"/>
      <c r="Q618" s="39"/>
      <c r="R618" s="39"/>
      <c r="S618" s="39"/>
      <c r="T618" s="39"/>
      <c r="U618" s="127"/>
    </row>
    <row r="619" spans="1:21" s="45" customFormat="1">
      <c r="A619" s="118">
        <v>31</v>
      </c>
      <c r="B619" s="119" t="s">
        <v>3600</v>
      </c>
      <c r="C619" s="105">
        <v>5230206.2640000004</v>
      </c>
      <c r="D619" s="49"/>
      <c r="E619" s="49"/>
      <c r="F619" s="49"/>
      <c r="G619" s="49"/>
      <c r="H619" s="49"/>
      <c r="I619" s="49"/>
      <c r="J619" s="49"/>
      <c r="K619" s="121"/>
      <c r="L619" s="49"/>
      <c r="M619" s="49">
        <v>5230206.2640000004</v>
      </c>
      <c r="N619" s="49"/>
      <c r="O619" s="49"/>
      <c r="P619" s="49"/>
      <c r="Q619" s="49"/>
      <c r="R619" s="119"/>
      <c r="S619" s="49"/>
      <c r="T619" s="49"/>
      <c r="U619" s="127"/>
    </row>
    <row r="620" spans="1:21" s="45" customFormat="1">
      <c r="A620" s="41">
        <v>32</v>
      </c>
      <c r="B620" s="40" t="s">
        <v>3602</v>
      </c>
      <c r="C620" s="143">
        <v>7741101.7419999996</v>
      </c>
      <c r="D620" s="39"/>
      <c r="E620" s="39"/>
      <c r="F620" s="39"/>
      <c r="G620" s="39"/>
      <c r="H620" s="39"/>
      <c r="I620" s="39"/>
      <c r="J620" s="39"/>
      <c r="K620" s="11"/>
      <c r="L620" s="39"/>
      <c r="M620" s="39">
        <v>7741101.7419999996</v>
      </c>
      <c r="N620" s="39"/>
      <c r="O620" s="39"/>
      <c r="P620" s="39"/>
      <c r="Q620" s="39"/>
      <c r="R620" s="40"/>
      <c r="S620" s="39"/>
      <c r="T620" s="39"/>
      <c r="U620" s="127"/>
    </row>
    <row r="621" spans="1:21" s="45" customFormat="1">
      <c r="A621" s="118">
        <v>33</v>
      </c>
      <c r="B621" s="119" t="s">
        <v>3592</v>
      </c>
      <c r="C621" s="105">
        <v>3975756.6600000006</v>
      </c>
      <c r="D621" s="49"/>
      <c r="E621" s="49"/>
      <c r="F621" s="49"/>
      <c r="G621" s="49"/>
      <c r="H621" s="49"/>
      <c r="I621" s="49"/>
      <c r="J621" s="49"/>
      <c r="K621" s="121"/>
      <c r="L621" s="49"/>
      <c r="M621" s="49">
        <v>3975756.6600000006</v>
      </c>
      <c r="N621" s="49"/>
      <c r="O621" s="49"/>
      <c r="P621" s="49"/>
      <c r="Q621" s="49"/>
      <c r="R621" s="49"/>
      <c r="S621" s="49"/>
      <c r="T621" s="49"/>
      <c r="U621" s="127"/>
    </row>
    <row r="622" spans="1:21" s="45" customFormat="1">
      <c r="A622" s="41">
        <v>34</v>
      </c>
      <c r="B622" s="40" t="s">
        <v>3603</v>
      </c>
      <c r="C622" s="143">
        <v>9137915.5500000007</v>
      </c>
      <c r="D622" s="39"/>
      <c r="E622" s="39"/>
      <c r="F622" s="39"/>
      <c r="G622" s="39"/>
      <c r="H622" s="39"/>
      <c r="I622" s="39"/>
      <c r="J622" s="39"/>
      <c r="K622" s="11"/>
      <c r="L622" s="39"/>
      <c r="M622" s="39">
        <v>9137915.5500000007</v>
      </c>
      <c r="N622" s="39"/>
      <c r="O622" s="39"/>
      <c r="P622" s="39"/>
      <c r="Q622" s="39"/>
      <c r="R622" s="39"/>
      <c r="S622" s="39"/>
      <c r="T622" s="39"/>
      <c r="U622" s="127"/>
    </row>
    <row r="623" spans="1:21" s="45" customFormat="1">
      <c r="A623" s="118">
        <v>35</v>
      </c>
      <c r="B623" s="119" t="s">
        <v>3604</v>
      </c>
      <c r="C623" s="105">
        <v>6399641.7000000002</v>
      </c>
      <c r="D623" s="49"/>
      <c r="E623" s="49"/>
      <c r="F623" s="49"/>
      <c r="G623" s="49"/>
      <c r="H623" s="49"/>
      <c r="I623" s="49"/>
      <c r="J623" s="49"/>
      <c r="K623" s="121"/>
      <c r="L623" s="49"/>
      <c r="M623" s="49">
        <v>6399641.7000000002</v>
      </c>
      <c r="N623" s="49"/>
      <c r="O623" s="49"/>
      <c r="P623" s="49"/>
      <c r="Q623" s="49"/>
      <c r="R623" s="49"/>
      <c r="S623" s="49"/>
      <c r="T623" s="49"/>
      <c r="U623" s="127"/>
    </row>
    <row r="624" spans="1:21" s="45" customFormat="1">
      <c r="A624" s="41">
        <v>36</v>
      </c>
      <c r="B624" s="40" t="s">
        <v>3607</v>
      </c>
      <c r="C624" s="143">
        <v>2798069.27</v>
      </c>
      <c r="D624" s="39"/>
      <c r="E624" s="39"/>
      <c r="F624" s="39"/>
      <c r="G624" s="39"/>
      <c r="H624" s="39"/>
      <c r="I624" s="39"/>
      <c r="J624" s="39"/>
      <c r="K624" s="11"/>
      <c r="L624" s="39"/>
      <c r="M624" s="39">
        <v>2798069.27</v>
      </c>
      <c r="N624" s="39"/>
      <c r="O624" s="39"/>
      <c r="P624" s="39"/>
      <c r="Q624" s="39"/>
      <c r="R624" s="40"/>
      <c r="S624" s="39"/>
      <c r="T624" s="39"/>
      <c r="U624" s="127"/>
    </row>
    <row r="625" spans="1:21" s="45" customFormat="1">
      <c r="A625" s="118">
        <v>37</v>
      </c>
      <c r="B625" s="119" t="s">
        <v>3605</v>
      </c>
      <c r="C625" s="105">
        <v>14362707.890000001</v>
      </c>
      <c r="D625" s="49"/>
      <c r="E625" s="49"/>
      <c r="F625" s="49"/>
      <c r="G625" s="49"/>
      <c r="H625" s="49"/>
      <c r="I625" s="49"/>
      <c r="J625" s="49"/>
      <c r="K625" s="121"/>
      <c r="L625" s="49"/>
      <c r="M625" s="49">
        <v>14362707.890000001</v>
      </c>
      <c r="N625" s="49"/>
      <c r="O625" s="49"/>
      <c r="P625" s="49"/>
      <c r="Q625" s="49"/>
      <c r="R625" s="119"/>
      <c r="S625" s="49"/>
      <c r="T625" s="49"/>
      <c r="U625" s="127"/>
    </row>
    <row r="626" spans="1:21" s="45" customFormat="1">
      <c r="A626" s="41">
        <v>38</v>
      </c>
      <c r="B626" s="40" t="s">
        <v>3606</v>
      </c>
      <c r="C626" s="143">
        <v>14346634.73</v>
      </c>
      <c r="D626" s="39"/>
      <c r="E626" s="39"/>
      <c r="F626" s="39"/>
      <c r="G626" s="39"/>
      <c r="H626" s="39"/>
      <c r="I626" s="39"/>
      <c r="J626" s="39"/>
      <c r="K626" s="11"/>
      <c r="L626" s="39"/>
      <c r="M626" s="39">
        <v>14346634.73</v>
      </c>
      <c r="N626" s="39"/>
      <c r="O626" s="39"/>
      <c r="P626" s="39"/>
      <c r="Q626" s="39"/>
      <c r="R626" s="40"/>
      <c r="S626" s="39"/>
      <c r="T626" s="39"/>
      <c r="U626" s="127"/>
    </row>
    <row r="627" spans="1:21" s="45" customFormat="1">
      <c r="A627" s="118">
        <v>39</v>
      </c>
      <c r="B627" s="119" t="s">
        <v>3608</v>
      </c>
      <c r="C627" s="105">
        <v>5197524.1720000003</v>
      </c>
      <c r="D627" s="49"/>
      <c r="E627" s="49"/>
      <c r="F627" s="49"/>
      <c r="G627" s="49"/>
      <c r="H627" s="49"/>
      <c r="I627" s="49"/>
      <c r="J627" s="49"/>
      <c r="K627" s="121"/>
      <c r="L627" s="49"/>
      <c r="M627" s="49">
        <v>5197524.1720000003</v>
      </c>
      <c r="N627" s="49"/>
      <c r="O627" s="49"/>
      <c r="P627" s="49"/>
      <c r="Q627" s="49"/>
      <c r="R627" s="119"/>
      <c r="S627" s="49"/>
      <c r="T627" s="49"/>
      <c r="U627" s="127"/>
    </row>
    <row r="628" spans="1:21" s="45" customFormat="1">
      <c r="A628" s="41">
        <v>40</v>
      </c>
      <c r="B628" s="40" t="s">
        <v>3609</v>
      </c>
      <c r="C628" s="143">
        <v>2863165.568</v>
      </c>
      <c r="D628" s="39"/>
      <c r="E628" s="39"/>
      <c r="F628" s="39"/>
      <c r="G628" s="39"/>
      <c r="H628" s="39"/>
      <c r="I628" s="39"/>
      <c r="J628" s="39"/>
      <c r="K628" s="11"/>
      <c r="L628" s="39"/>
      <c r="M628" s="39">
        <v>2863165.568</v>
      </c>
      <c r="N628" s="39"/>
      <c r="O628" s="39"/>
      <c r="P628" s="39"/>
      <c r="Q628" s="39"/>
      <c r="R628" s="40"/>
      <c r="S628" s="39"/>
      <c r="T628" s="39"/>
      <c r="U628" s="127"/>
    </row>
    <row r="629" spans="1:21" s="45" customFormat="1">
      <c r="A629" s="118">
        <v>41</v>
      </c>
      <c r="B629" s="119" t="s">
        <v>3610</v>
      </c>
      <c r="C629" s="105">
        <v>3301427.0640000002</v>
      </c>
      <c r="D629" s="49"/>
      <c r="E629" s="49"/>
      <c r="F629" s="49"/>
      <c r="G629" s="49"/>
      <c r="H629" s="49"/>
      <c r="I629" s="49"/>
      <c r="J629" s="49"/>
      <c r="K629" s="121"/>
      <c r="L629" s="49"/>
      <c r="M629" s="49">
        <v>3301427.0640000002</v>
      </c>
      <c r="N629" s="49"/>
      <c r="O629" s="49"/>
      <c r="P629" s="49"/>
      <c r="Q629" s="49"/>
      <c r="R629" s="119"/>
      <c r="S629" s="49"/>
      <c r="T629" s="49"/>
      <c r="U629" s="127"/>
    </row>
    <row r="630" spans="1:21" s="45" customFormat="1">
      <c r="A630" s="41">
        <v>42</v>
      </c>
      <c r="B630" s="40" t="s">
        <v>3615</v>
      </c>
      <c r="C630" s="143">
        <v>6812073.0940000005</v>
      </c>
      <c r="D630" s="39"/>
      <c r="E630" s="39"/>
      <c r="F630" s="39"/>
      <c r="G630" s="39"/>
      <c r="H630" s="39"/>
      <c r="I630" s="39"/>
      <c r="J630" s="39"/>
      <c r="K630" s="11"/>
      <c r="L630" s="39"/>
      <c r="M630" s="39">
        <v>6812073.0940000005</v>
      </c>
      <c r="N630" s="39"/>
      <c r="O630" s="39"/>
      <c r="P630" s="39"/>
      <c r="Q630" s="39"/>
      <c r="R630" s="40"/>
      <c r="S630" s="39"/>
      <c r="T630" s="39"/>
      <c r="U630" s="127"/>
    </row>
    <row r="631" spans="1:21" s="45" customFormat="1">
      <c r="A631" s="118">
        <v>43</v>
      </c>
      <c r="B631" s="119" t="s">
        <v>3616</v>
      </c>
      <c r="C631" s="105">
        <v>3310133.3590000002</v>
      </c>
      <c r="D631" s="49"/>
      <c r="E631" s="49"/>
      <c r="F631" s="49"/>
      <c r="G631" s="49"/>
      <c r="H631" s="49"/>
      <c r="I631" s="49"/>
      <c r="J631" s="49"/>
      <c r="K631" s="121"/>
      <c r="L631" s="49"/>
      <c r="M631" s="49">
        <v>3310133.3590000002</v>
      </c>
      <c r="N631" s="49"/>
      <c r="O631" s="49"/>
      <c r="P631" s="49"/>
      <c r="Q631" s="49"/>
      <c r="R631" s="119"/>
      <c r="S631" s="49"/>
      <c r="T631" s="49"/>
      <c r="U631" s="127"/>
    </row>
    <row r="632" spans="1:21" s="45" customFormat="1">
      <c r="A632" s="41">
        <v>44</v>
      </c>
      <c r="B632" s="40" t="s">
        <v>3617</v>
      </c>
      <c r="C632" s="143">
        <v>5577787.8000000007</v>
      </c>
      <c r="D632" s="39"/>
      <c r="E632" s="39"/>
      <c r="F632" s="39"/>
      <c r="G632" s="39"/>
      <c r="H632" s="39"/>
      <c r="I632" s="39"/>
      <c r="J632" s="39"/>
      <c r="K632" s="11"/>
      <c r="L632" s="39"/>
      <c r="M632" s="39">
        <v>5577787.8000000007</v>
      </c>
      <c r="N632" s="39"/>
      <c r="O632" s="39"/>
      <c r="P632" s="39"/>
      <c r="Q632" s="39"/>
      <c r="R632" s="39"/>
      <c r="S632" s="39"/>
      <c r="T632" s="39"/>
      <c r="U632" s="127"/>
    </row>
    <row r="633" spans="1:21" s="45" customFormat="1">
      <c r="A633" s="118">
        <v>45</v>
      </c>
      <c r="B633" s="119" t="s">
        <v>3618</v>
      </c>
      <c r="C633" s="105">
        <v>4189180.5000000005</v>
      </c>
      <c r="D633" s="49"/>
      <c r="E633" s="49"/>
      <c r="F633" s="49"/>
      <c r="G633" s="49"/>
      <c r="H633" s="49"/>
      <c r="I633" s="49"/>
      <c r="J633" s="49"/>
      <c r="K633" s="121"/>
      <c r="L633" s="49"/>
      <c r="M633" s="49">
        <v>4189180.5000000005</v>
      </c>
      <c r="N633" s="49"/>
      <c r="O633" s="49"/>
      <c r="P633" s="49"/>
      <c r="Q633" s="49"/>
      <c r="R633" s="49"/>
      <c r="S633" s="49"/>
      <c r="T633" s="49"/>
      <c r="U633" s="127"/>
    </row>
    <row r="634" spans="1:21" s="45" customFormat="1">
      <c r="A634" s="41">
        <v>46</v>
      </c>
      <c r="B634" s="40" t="s">
        <v>3619</v>
      </c>
      <c r="C634" s="143">
        <v>3921048.3600000003</v>
      </c>
      <c r="D634" s="39"/>
      <c r="E634" s="39"/>
      <c r="F634" s="39"/>
      <c r="G634" s="39"/>
      <c r="H634" s="39"/>
      <c r="I634" s="39"/>
      <c r="J634" s="39"/>
      <c r="K634" s="11"/>
      <c r="L634" s="39"/>
      <c r="M634" s="39">
        <v>3921048.3600000003</v>
      </c>
      <c r="N634" s="39"/>
      <c r="O634" s="39"/>
      <c r="P634" s="39"/>
      <c r="Q634" s="39"/>
      <c r="R634" s="39"/>
      <c r="S634" s="39"/>
      <c r="T634" s="39"/>
      <c r="U634" s="127"/>
    </row>
    <row r="635" spans="1:21" s="45" customFormat="1">
      <c r="A635" s="118">
        <v>47</v>
      </c>
      <c r="B635" s="119" t="s">
        <v>3620</v>
      </c>
      <c r="C635" s="105">
        <v>4232209.5</v>
      </c>
      <c r="D635" s="49"/>
      <c r="E635" s="49"/>
      <c r="F635" s="49"/>
      <c r="G635" s="49"/>
      <c r="H635" s="49"/>
      <c r="I635" s="49"/>
      <c r="J635" s="49"/>
      <c r="K635" s="121"/>
      <c r="L635" s="49"/>
      <c r="M635" s="49">
        <v>4232209.5</v>
      </c>
      <c r="N635" s="49"/>
      <c r="O635" s="49"/>
      <c r="P635" s="49"/>
      <c r="Q635" s="49"/>
      <c r="R635" s="49"/>
      <c r="S635" s="49"/>
      <c r="T635" s="49"/>
      <c r="U635" s="127"/>
    </row>
    <row r="636" spans="1:21" s="45" customFormat="1">
      <c r="A636" s="41">
        <v>48</v>
      </c>
      <c r="B636" s="40" t="s">
        <v>3621</v>
      </c>
      <c r="C636" s="143">
        <v>3359089.6200000006</v>
      </c>
      <c r="D636" s="39"/>
      <c r="E636" s="39"/>
      <c r="F636" s="39"/>
      <c r="G636" s="39"/>
      <c r="H636" s="39"/>
      <c r="I636" s="39"/>
      <c r="J636" s="39"/>
      <c r="K636" s="11"/>
      <c r="L636" s="39"/>
      <c r="M636" s="39">
        <v>3359089.6200000006</v>
      </c>
      <c r="N636" s="39"/>
      <c r="O636" s="39"/>
      <c r="P636" s="39"/>
      <c r="Q636" s="39"/>
      <c r="R636" s="39"/>
      <c r="S636" s="39"/>
      <c r="T636" s="39"/>
      <c r="U636" s="127"/>
    </row>
    <row r="637" spans="1:21" s="45" customFormat="1">
      <c r="A637" s="118">
        <v>49</v>
      </c>
      <c r="B637" s="119" t="s">
        <v>3622</v>
      </c>
      <c r="C637" s="105">
        <v>4212047.34</v>
      </c>
      <c r="D637" s="49"/>
      <c r="E637" s="49"/>
      <c r="F637" s="49"/>
      <c r="G637" s="49"/>
      <c r="H637" s="49"/>
      <c r="I637" s="49"/>
      <c r="J637" s="49"/>
      <c r="K637" s="121"/>
      <c r="L637" s="49"/>
      <c r="M637" s="49">
        <v>4212047.34</v>
      </c>
      <c r="N637" s="49"/>
      <c r="O637" s="49"/>
      <c r="P637" s="49"/>
      <c r="Q637" s="49"/>
      <c r="R637" s="49"/>
      <c r="S637" s="49"/>
      <c r="T637" s="49"/>
      <c r="U637" s="127"/>
    </row>
    <row r="638" spans="1:21" s="45" customFormat="1">
      <c r="A638" s="41">
        <v>50</v>
      </c>
      <c r="B638" s="40" t="s">
        <v>3623</v>
      </c>
      <c r="C638" s="143">
        <v>3601404.3600000003</v>
      </c>
      <c r="D638" s="39"/>
      <c r="E638" s="39"/>
      <c r="F638" s="39"/>
      <c r="G638" s="39"/>
      <c r="H638" s="39"/>
      <c r="I638" s="39"/>
      <c r="J638" s="39"/>
      <c r="K638" s="11"/>
      <c r="L638" s="39"/>
      <c r="M638" s="39">
        <v>3601404.3600000003</v>
      </c>
      <c r="N638" s="39"/>
      <c r="O638" s="39"/>
      <c r="P638" s="39"/>
      <c r="Q638" s="39"/>
      <c r="R638" s="39"/>
      <c r="S638" s="39"/>
      <c r="T638" s="39"/>
      <c r="U638" s="127"/>
    </row>
    <row r="639" spans="1:21" s="45" customFormat="1">
      <c r="A639" s="118">
        <v>51</v>
      </c>
      <c r="B639" s="119" t="s">
        <v>3624</v>
      </c>
      <c r="C639" s="105">
        <v>4202458.0200000005</v>
      </c>
      <c r="D639" s="49"/>
      <c r="E639" s="49"/>
      <c r="F639" s="49"/>
      <c r="G639" s="49"/>
      <c r="H639" s="49"/>
      <c r="I639" s="49"/>
      <c r="J639" s="49"/>
      <c r="K639" s="121"/>
      <c r="L639" s="49"/>
      <c r="M639" s="49">
        <v>4202458.0200000005</v>
      </c>
      <c r="N639" s="49"/>
      <c r="O639" s="49"/>
      <c r="P639" s="49"/>
      <c r="Q639" s="49"/>
      <c r="R639" s="49"/>
      <c r="S639" s="49"/>
      <c r="T639" s="49"/>
      <c r="U639" s="127"/>
    </row>
    <row r="640" spans="1:21" s="45" customFormat="1">
      <c r="A640" s="41">
        <v>52</v>
      </c>
      <c r="B640" s="40" t="s">
        <v>3625</v>
      </c>
      <c r="C640" s="143">
        <v>5625734.4000000004</v>
      </c>
      <c r="D640" s="39"/>
      <c r="E640" s="39"/>
      <c r="F640" s="39"/>
      <c r="G640" s="39"/>
      <c r="H640" s="39"/>
      <c r="I640" s="39"/>
      <c r="J640" s="39"/>
      <c r="K640" s="11"/>
      <c r="L640" s="39"/>
      <c r="M640" s="39">
        <v>5625734.4000000004</v>
      </c>
      <c r="N640" s="39"/>
      <c r="O640" s="39"/>
      <c r="P640" s="39"/>
      <c r="Q640" s="39"/>
      <c r="R640" s="39"/>
      <c r="S640" s="39"/>
      <c r="T640" s="39"/>
      <c r="U640" s="127"/>
    </row>
    <row r="641" spans="1:21" s="45" customFormat="1">
      <c r="A641" s="118">
        <v>53</v>
      </c>
      <c r="B641" s="119" t="s">
        <v>3626</v>
      </c>
      <c r="C641" s="105">
        <v>5134437.0190000003</v>
      </c>
      <c r="D641" s="49"/>
      <c r="E641" s="49"/>
      <c r="F641" s="49"/>
      <c r="G641" s="49"/>
      <c r="H641" s="49"/>
      <c r="I641" s="49"/>
      <c r="J641" s="49"/>
      <c r="K641" s="121"/>
      <c r="L641" s="49"/>
      <c r="M641" s="49">
        <v>5134437.0190000003</v>
      </c>
      <c r="N641" s="49"/>
      <c r="O641" s="49"/>
      <c r="P641" s="49"/>
      <c r="Q641" s="49"/>
      <c r="R641" s="119"/>
      <c r="S641" s="49"/>
      <c r="T641" s="49"/>
      <c r="U641" s="127"/>
    </row>
    <row r="642" spans="1:21" s="45" customFormat="1">
      <c r="A642" s="41">
        <v>54</v>
      </c>
      <c r="B642" s="40" t="s">
        <v>3627</v>
      </c>
      <c r="C642" s="143">
        <v>5591434.1400000006</v>
      </c>
      <c r="D642" s="39"/>
      <c r="E642" s="39"/>
      <c r="F642" s="39"/>
      <c r="G642" s="39"/>
      <c r="H642" s="39"/>
      <c r="I642" s="39"/>
      <c r="J642" s="39"/>
      <c r="K642" s="11"/>
      <c r="L642" s="39"/>
      <c r="M642" s="39">
        <v>5591434.1400000006</v>
      </c>
      <c r="N642" s="39"/>
      <c r="O642" s="39"/>
      <c r="P642" s="39"/>
      <c r="Q642" s="39"/>
      <c r="R642" s="39"/>
      <c r="S642" s="39"/>
      <c r="T642" s="39"/>
      <c r="U642" s="127"/>
    </row>
    <row r="643" spans="1:21" s="45" customFormat="1">
      <c r="A643" s="118">
        <v>55</v>
      </c>
      <c r="B643" s="119" t="s">
        <v>3628</v>
      </c>
      <c r="C643" s="105">
        <v>3563292.9600000004</v>
      </c>
      <c r="D643" s="49"/>
      <c r="E643" s="49"/>
      <c r="F643" s="49"/>
      <c r="G643" s="49"/>
      <c r="H643" s="49"/>
      <c r="I643" s="49"/>
      <c r="J643" s="49"/>
      <c r="K643" s="121"/>
      <c r="L643" s="49"/>
      <c r="M643" s="49">
        <v>3563292.9600000004</v>
      </c>
      <c r="N643" s="49"/>
      <c r="O643" s="49"/>
      <c r="P643" s="49"/>
      <c r="Q643" s="49"/>
      <c r="R643" s="49"/>
      <c r="S643" s="49"/>
      <c r="T643" s="49"/>
      <c r="U643" s="127"/>
    </row>
    <row r="644" spans="1:21" s="45" customFormat="1">
      <c r="A644" s="41">
        <v>56</v>
      </c>
      <c r="B644" s="40" t="s">
        <v>3611</v>
      </c>
      <c r="C644" s="143">
        <v>3006005.94</v>
      </c>
      <c r="D644" s="39"/>
      <c r="E644" s="39"/>
      <c r="F644" s="39"/>
      <c r="G644" s="39"/>
      <c r="H644" s="39"/>
      <c r="I644" s="39"/>
      <c r="J644" s="39"/>
      <c r="K644" s="11"/>
      <c r="L644" s="39"/>
      <c r="M644" s="39">
        <v>3006005.94</v>
      </c>
      <c r="N644" s="39"/>
      <c r="O644" s="39"/>
      <c r="P644" s="39"/>
      <c r="Q644" s="39"/>
      <c r="R644" s="39"/>
      <c r="S644" s="39"/>
      <c r="T644" s="39"/>
      <c r="U644" s="127"/>
    </row>
    <row r="645" spans="1:21" s="45" customFormat="1">
      <c r="A645" s="118">
        <v>57</v>
      </c>
      <c r="B645" s="119" t="s">
        <v>3629</v>
      </c>
      <c r="C645" s="105">
        <v>1963966.5000000002</v>
      </c>
      <c r="D645" s="49"/>
      <c r="E645" s="49"/>
      <c r="F645" s="49"/>
      <c r="G645" s="49"/>
      <c r="H645" s="49"/>
      <c r="I645" s="49"/>
      <c r="J645" s="49"/>
      <c r="K645" s="121"/>
      <c r="L645" s="49"/>
      <c r="M645" s="49">
        <v>1963966.5000000002</v>
      </c>
      <c r="N645" s="49"/>
      <c r="O645" s="49"/>
      <c r="P645" s="49"/>
      <c r="Q645" s="49"/>
      <c r="R645" s="49"/>
      <c r="S645" s="49"/>
      <c r="T645" s="49"/>
      <c r="U645" s="127"/>
    </row>
    <row r="646" spans="1:21" s="45" customFormat="1">
      <c r="A646" s="41">
        <v>58</v>
      </c>
      <c r="B646" s="40" t="s">
        <v>3630</v>
      </c>
      <c r="C646" s="143">
        <v>4175288.2800000003</v>
      </c>
      <c r="D646" s="39"/>
      <c r="E646" s="39"/>
      <c r="F646" s="39"/>
      <c r="G646" s="39"/>
      <c r="H646" s="39"/>
      <c r="I646" s="39"/>
      <c r="J646" s="39"/>
      <c r="K646" s="11"/>
      <c r="L646" s="39"/>
      <c r="M646" s="39">
        <v>4175288.2800000003</v>
      </c>
      <c r="N646" s="39"/>
      <c r="O646" s="39"/>
      <c r="P646" s="39"/>
      <c r="Q646" s="39"/>
      <c r="R646" s="39"/>
      <c r="S646" s="39"/>
      <c r="T646" s="39"/>
      <c r="U646" s="127"/>
    </row>
    <row r="647" spans="1:21" s="45" customFormat="1">
      <c r="A647" s="118">
        <v>59</v>
      </c>
      <c r="B647" s="119" t="s">
        <v>3631</v>
      </c>
      <c r="C647" s="105">
        <v>4179222.3600000003</v>
      </c>
      <c r="D647" s="49"/>
      <c r="E647" s="49"/>
      <c r="F647" s="49"/>
      <c r="G647" s="49"/>
      <c r="H647" s="49"/>
      <c r="I647" s="49"/>
      <c r="J647" s="49"/>
      <c r="K647" s="121"/>
      <c r="L647" s="49"/>
      <c r="M647" s="49">
        <v>4179222.3600000003</v>
      </c>
      <c r="N647" s="49"/>
      <c r="O647" s="49"/>
      <c r="P647" s="49"/>
      <c r="Q647" s="49"/>
      <c r="R647" s="49"/>
      <c r="S647" s="49"/>
      <c r="T647" s="49"/>
      <c r="U647" s="127"/>
    </row>
    <row r="648" spans="1:21" s="45" customFormat="1">
      <c r="A648" s="41">
        <v>60</v>
      </c>
      <c r="B648" s="40" t="s">
        <v>3632</v>
      </c>
      <c r="C648" s="143">
        <v>4177132.38</v>
      </c>
      <c r="D648" s="39"/>
      <c r="E648" s="39"/>
      <c r="F648" s="39"/>
      <c r="G648" s="39"/>
      <c r="H648" s="39"/>
      <c r="I648" s="39"/>
      <c r="J648" s="39"/>
      <c r="K648" s="11"/>
      <c r="L648" s="39"/>
      <c r="M648" s="39">
        <v>4177132.38</v>
      </c>
      <c r="N648" s="39"/>
      <c r="O648" s="39"/>
      <c r="P648" s="39"/>
      <c r="Q648" s="39"/>
      <c r="R648" s="39"/>
      <c r="S648" s="39"/>
      <c r="T648" s="39"/>
      <c r="U648" s="127"/>
    </row>
    <row r="649" spans="1:21" s="45" customFormat="1">
      <c r="A649" s="118">
        <v>61</v>
      </c>
      <c r="B649" s="119" t="s">
        <v>3633</v>
      </c>
      <c r="C649" s="105">
        <v>1959909.4800000002</v>
      </c>
      <c r="D649" s="49"/>
      <c r="E649" s="49"/>
      <c r="F649" s="49"/>
      <c r="G649" s="49"/>
      <c r="H649" s="49"/>
      <c r="I649" s="49"/>
      <c r="J649" s="49"/>
      <c r="K649" s="121"/>
      <c r="L649" s="49"/>
      <c r="M649" s="49">
        <v>1959909.4800000002</v>
      </c>
      <c r="N649" s="49"/>
      <c r="O649" s="49"/>
      <c r="P649" s="49"/>
      <c r="Q649" s="49"/>
      <c r="R649" s="49"/>
      <c r="S649" s="49"/>
      <c r="T649" s="49"/>
      <c r="U649" s="127"/>
    </row>
    <row r="650" spans="1:21" s="45" customFormat="1">
      <c r="A650" s="41">
        <v>62</v>
      </c>
      <c r="B650" s="40" t="s">
        <v>3612</v>
      </c>
      <c r="C650" s="143">
        <v>2996662.5</v>
      </c>
      <c r="D650" s="39"/>
      <c r="E650" s="39"/>
      <c r="F650" s="39"/>
      <c r="G650" s="39"/>
      <c r="H650" s="39"/>
      <c r="I650" s="39"/>
      <c r="J650" s="39"/>
      <c r="K650" s="11"/>
      <c r="L650" s="39"/>
      <c r="M650" s="39">
        <v>2996662.5</v>
      </c>
      <c r="N650" s="39"/>
      <c r="O650" s="39"/>
      <c r="P650" s="39"/>
      <c r="Q650" s="39"/>
      <c r="R650" s="39"/>
      <c r="S650" s="39"/>
      <c r="T650" s="39"/>
      <c r="U650" s="127"/>
    </row>
    <row r="651" spans="1:21" s="45" customFormat="1">
      <c r="A651" s="118">
        <v>63</v>
      </c>
      <c r="B651" s="119" t="s">
        <v>3613</v>
      </c>
      <c r="C651" s="105">
        <v>3297676.66</v>
      </c>
      <c r="D651" s="49"/>
      <c r="E651" s="49"/>
      <c r="F651" s="49"/>
      <c r="G651" s="49"/>
      <c r="H651" s="49"/>
      <c r="I651" s="49"/>
      <c r="J651" s="49"/>
      <c r="K651" s="121"/>
      <c r="L651" s="49"/>
      <c r="M651" s="49">
        <v>3297676.66</v>
      </c>
      <c r="N651" s="49"/>
      <c r="O651" s="49"/>
      <c r="P651" s="49"/>
      <c r="Q651" s="49"/>
      <c r="R651" s="119"/>
      <c r="S651" s="49"/>
      <c r="T651" s="49"/>
      <c r="U651" s="127"/>
    </row>
    <row r="652" spans="1:21" s="45" customFormat="1">
      <c r="A652" s="41">
        <v>64</v>
      </c>
      <c r="B652" s="40" t="s">
        <v>3614</v>
      </c>
      <c r="C652" s="143">
        <v>3340538.4200000004</v>
      </c>
      <c r="D652" s="39"/>
      <c r="E652" s="39"/>
      <c r="F652" s="39"/>
      <c r="G652" s="39"/>
      <c r="H652" s="39"/>
      <c r="I652" s="39"/>
      <c r="J652" s="39"/>
      <c r="K652" s="11"/>
      <c r="L652" s="39"/>
      <c r="M652" s="39">
        <v>3340538.4200000004</v>
      </c>
      <c r="N652" s="39"/>
      <c r="O652" s="39"/>
      <c r="P652" s="39"/>
      <c r="Q652" s="39"/>
      <c r="R652" s="40"/>
      <c r="S652" s="39"/>
      <c r="T652" s="39"/>
      <c r="U652" s="127"/>
    </row>
    <row r="653" spans="1:21" s="45" customFormat="1">
      <c r="A653" s="118">
        <v>65</v>
      </c>
      <c r="B653" s="119" t="s">
        <v>3635</v>
      </c>
      <c r="C653" s="105">
        <v>9721157.4360000007</v>
      </c>
      <c r="D653" s="49"/>
      <c r="E653" s="49"/>
      <c r="F653" s="49"/>
      <c r="G653" s="49"/>
      <c r="H653" s="49"/>
      <c r="I653" s="49"/>
      <c r="J653" s="49"/>
      <c r="K653" s="121"/>
      <c r="L653" s="49"/>
      <c r="M653" s="49">
        <v>9721157.4360000007</v>
      </c>
      <c r="N653" s="49"/>
      <c r="O653" s="49"/>
      <c r="P653" s="49"/>
      <c r="Q653" s="49"/>
      <c r="R653" s="49"/>
      <c r="S653" s="49"/>
      <c r="T653" s="49"/>
      <c r="U653" s="127"/>
    </row>
    <row r="654" spans="1:21" s="45" customFormat="1">
      <c r="A654" s="41">
        <v>66</v>
      </c>
      <c r="B654" s="40" t="s">
        <v>3636</v>
      </c>
      <c r="C654" s="143">
        <v>9625730.3819999993</v>
      </c>
      <c r="D654" s="39"/>
      <c r="E654" s="39"/>
      <c r="F654" s="39"/>
      <c r="G654" s="39"/>
      <c r="H654" s="39"/>
      <c r="I654" s="39"/>
      <c r="J654" s="39"/>
      <c r="K654" s="11"/>
      <c r="L654" s="39"/>
      <c r="M654" s="39">
        <v>9625730.3819999993</v>
      </c>
      <c r="N654" s="39"/>
      <c r="O654" s="39"/>
      <c r="P654" s="39"/>
      <c r="Q654" s="39"/>
      <c r="R654" s="39"/>
      <c r="S654" s="39"/>
      <c r="T654" s="39"/>
      <c r="U654" s="127"/>
    </row>
    <row r="655" spans="1:21" s="45" customFormat="1">
      <c r="A655" s="118">
        <v>67</v>
      </c>
      <c r="B655" s="119" t="s">
        <v>3634</v>
      </c>
      <c r="C655" s="105">
        <v>17524472.237999998</v>
      </c>
      <c r="D655" s="49"/>
      <c r="E655" s="49"/>
      <c r="F655" s="49"/>
      <c r="G655" s="49"/>
      <c r="H655" s="49"/>
      <c r="I655" s="49"/>
      <c r="J655" s="49"/>
      <c r="K655" s="121"/>
      <c r="L655" s="49"/>
      <c r="M655" s="49">
        <v>17524472.237999998</v>
      </c>
      <c r="N655" s="49"/>
      <c r="O655" s="49"/>
      <c r="P655" s="49"/>
      <c r="Q655" s="49"/>
      <c r="R655" s="49"/>
      <c r="S655" s="49"/>
      <c r="T655" s="49"/>
      <c r="U655" s="127"/>
    </row>
    <row r="656" spans="1:21" s="45" customFormat="1">
      <c r="A656" s="41">
        <v>68</v>
      </c>
      <c r="B656" s="40" t="s">
        <v>3637</v>
      </c>
      <c r="C656" s="143">
        <v>8023556.1600000001</v>
      </c>
      <c r="D656" s="39"/>
      <c r="E656" s="39"/>
      <c r="F656" s="39"/>
      <c r="G656" s="39"/>
      <c r="H656" s="39"/>
      <c r="I656" s="39"/>
      <c r="J656" s="39"/>
      <c r="K656" s="11"/>
      <c r="L656" s="39"/>
      <c r="M656" s="39">
        <v>8023556.1600000001</v>
      </c>
      <c r="N656" s="39"/>
      <c r="O656" s="39"/>
      <c r="P656" s="39"/>
      <c r="Q656" s="39"/>
      <c r="R656" s="39"/>
      <c r="S656" s="39"/>
      <c r="T656" s="39"/>
      <c r="U656" s="127"/>
    </row>
    <row r="657" spans="1:21" s="45" customFormat="1">
      <c r="A657" s="118">
        <v>69</v>
      </c>
      <c r="B657" s="119" t="s">
        <v>3130</v>
      </c>
      <c r="C657" s="105">
        <v>3215495.7</v>
      </c>
      <c r="D657" s="49"/>
      <c r="E657" s="49"/>
      <c r="F657" s="49"/>
      <c r="G657" s="49"/>
      <c r="H657" s="49"/>
      <c r="I657" s="49"/>
      <c r="J657" s="49"/>
      <c r="K657" s="121"/>
      <c r="L657" s="49"/>
      <c r="M657" s="49">
        <v>3215495.7</v>
      </c>
      <c r="N657" s="49"/>
      <c r="O657" s="49"/>
      <c r="P657" s="49"/>
      <c r="Q657" s="49"/>
      <c r="R657" s="121"/>
      <c r="S657" s="49"/>
      <c r="T657" s="49"/>
      <c r="U657" s="127"/>
    </row>
    <row r="658" spans="1:21" s="45" customFormat="1">
      <c r="A658" s="41">
        <v>70</v>
      </c>
      <c r="B658" s="40" t="s">
        <v>3140</v>
      </c>
      <c r="C658" s="143">
        <v>6804603.5039999997</v>
      </c>
      <c r="D658" s="281"/>
      <c r="E658" s="281"/>
      <c r="F658" s="281"/>
      <c r="G658" s="281"/>
      <c r="H658" s="281"/>
      <c r="I658" s="281"/>
      <c r="J658" s="281"/>
      <c r="K658" s="11"/>
      <c r="L658" s="39"/>
      <c r="M658" s="39">
        <v>6804603.5039999997</v>
      </c>
      <c r="N658" s="39"/>
      <c r="O658" s="39"/>
      <c r="P658" s="39"/>
      <c r="Q658" s="39"/>
      <c r="R658" s="11"/>
      <c r="S658" s="39"/>
      <c r="T658" s="39"/>
      <c r="U658" s="127"/>
    </row>
    <row r="659" spans="1:21" s="45" customFormat="1">
      <c r="A659" s="118">
        <v>71</v>
      </c>
      <c r="B659" s="119" t="s">
        <v>3141</v>
      </c>
      <c r="C659" s="105">
        <v>6710554.4580000006</v>
      </c>
      <c r="D659" s="120"/>
      <c r="E659" s="120"/>
      <c r="F659" s="120"/>
      <c r="G659" s="120"/>
      <c r="H659" s="120"/>
      <c r="I659" s="120"/>
      <c r="J659" s="120"/>
      <c r="K659" s="121"/>
      <c r="L659" s="49"/>
      <c r="M659" s="49">
        <v>6710554.4580000006</v>
      </c>
      <c r="N659" s="49"/>
      <c r="O659" s="49"/>
      <c r="P659" s="49"/>
      <c r="Q659" s="49"/>
      <c r="R659" s="121"/>
      <c r="S659" s="49"/>
      <c r="T659" s="49"/>
      <c r="U659" s="127"/>
    </row>
    <row r="660" spans="1:21" s="45" customFormat="1" ht="15.75">
      <c r="A660" s="50"/>
      <c r="B660" s="95" t="s">
        <v>4700</v>
      </c>
      <c r="C660" s="107">
        <f>SUM(C661:C712)</f>
        <v>215389380.1534</v>
      </c>
      <c r="D660" s="107">
        <f t="shared" ref="D660:T660" si="17">SUM(D661:D712)</f>
        <v>7119260.4994000001</v>
      </c>
      <c r="E660" s="107">
        <f t="shared" si="17"/>
        <v>0</v>
      </c>
      <c r="F660" s="107">
        <f t="shared" si="17"/>
        <v>0</v>
      </c>
      <c r="G660" s="107">
        <f t="shared" si="17"/>
        <v>5026602.7890000008</v>
      </c>
      <c r="H660" s="107">
        <f t="shared" si="17"/>
        <v>0</v>
      </c>
      <c r="I660" s="107">
        <f t="shared" si="17"/>
        <v>4567812.8450000007</v>
      </c>
      <c r="J660" s="107">
        <f t="shared" si="17"/>
        <v>29601401.119999997</v>
      </c>
      <c r="K660" s="107">
        <f t="shared" si="17"/>
        <v>12</v>
      </c>
      <c r="L660" s="107">
        <f t="shared" si="17"/>
        <v>38449128</v>
      </c>
      <c r="M660" s="107">
        <f t="shared" si="17"/>
        <v>118683981.76999998</v>
      </c>
      <c r="N660" s="107">
        <f t="shared" si="17"/>
        <v>11941193.130000001</v>
      </c>
      <c r="O660" s="107">
        <f t="shared" si="17"/>
        <v>0</v>
      </c>
      <c r="P660" s="107">
        <f t="shared" si="17"/>
        <v>0</v>
      </c>
      <c r="Q660" s="107">
        <f t="shared" si="17"/>
        <v>0</v>
      </c>
      <c r="R660" s="107">
        <f t="shared" si="17"/>
        <v>0</v>
      </c>
      <c r="S660" s="107">
        <f t="shared" si="17"/>
        <v>0</v>
      </c>
      <c r="T660" s="107">
        <f t="shared" si="17"/>
        <v>0</v>
      </c>
      <c r="U660" s="127"/>
    </row>
    <row r="661" spans="1:21" s="45" customFormat="1">
      <c r="A661" s="118">
        <v>1</v>
      </c>
      <c r="B661" s="119" t="s">
        <v>3848</v>
      </c>
      <c r="C661" s="105">
        <v>211422.47600000002</v>
      </c>
      <c r="D661" s="49"/>
      <c r="E661" s="49"/>
      <c r="F661" s="49"/>
      <c r="G661" s="49">
        <v>211422.47600000002</v>
      </c>
      <c r="H661" s="49"/>
      <c r="I661" s="49"/>
      <c r="J661" s="49"/>
      <c r="K661" s="121"/>
      <c r="L661" s="49"/>
      <c r="M661" s="49"/>
      <c r="N661" s="49"/>
      <c r="O661" s="49"/>
      <c r="P661" s="49"/>
      <c r="Q661" s="49"/>
      <c r="R661" s="121"/>
      <c r="S661" s="49"/>
      <c r="T661" s="49"/>
      <c r="U661" s="127"/>
    </row>
    <row r="662" spans="1:21" s="45" customFormat="1">
      <c r="A662" s="41">
        <v>2</v>
      </c>
      <c r="B662" s="40" t="s">
        <v>3268</v>
      </c>
      <c r="C662" s="143">
        <v>7436075.6699999999</v>
      </c>
      <c r="D662" s="39"/>
      <c r="E662" s="39"/>
      <c r="F662" s="39"/>
      <c r="G662" s="39"/>
      <c r="H662" s="39"/>
      <c r="I662" s="39"/>
      <c r="J662" s="39"/>
      <c r="K662" s="11"/>
      <c r="L662" s="39"/>
      <c r="M662" s="39">
        <v>7436075.6699999999</v>
      </c>
      <c r="N662" s="39"/>
      <c r="O662" s="39"/>
      <c r="P662" s="39"/>
      <c r="Q662" s="39"/>
      <c r="R662" s="11"/>
      <c r="S662" s="39"/>
      <c r="T662" s="39"/>
      <c r="U662" s="127"/>
    </row>
    <row r="663" spans="1:21" s="45" customFormat="1">
      <c r="A663" s="118">
        <v>3</v>
      </c>
      <c r="B663" s="119" t="s">
        <v>3704</v>
      </c>
      <c r="C663" s="105">
        <v>6834439.8799999999</v>
      </c>
      <c r="D663" s="49"/>
      <c r="E663" s="49"/>
      <c r="F663" s="49"/>
      <c r="G663" s="49"/>
      <c r="H663" s="49"/>
      <c r="I663" s="49"/>
      <c r="J663" s="49">
        <v>6834439.8799999999</v>
      </c>
      <c r="K663" s="121"/>
      <c r="L663" s="49"/>
      <c r="M663" s="49"/>
      <c r="N663" s="49"/>
      <c r="O663" s="49"/>
      <c r="P663" s="49"/>
      <c r="Q663" s="49"/>
      <c r="R663" s="121"/>
      <c r="S663" s="49"/>
      <c r="T663" s="49"/>
      <c r="U663" s="127"/>
    </row>
    <row r="664" spans="1:21" s="45" customFormat="1">
      <c r="A664" s="41">
        <v>4</v>
      </c>
      <c r="B664" s="40" t="s">
        <v>3705</v>
      </c>
      <c r="C664" s="143">
        <v>19224564</v>
      </c>
      <c r="D664" s="39"/>
      <c r="E664" s="39"/>
      <c r="F664" s="39"/>
      <c r="G664" s="39"/>
      <c r="H664" s="39"/>
      <c r="I664" s="39"/>
      <c r="J664" s="39"/>
      <c r="K664" s="11">
        <v>6</v>
      </c>
      <c r="L664" s="39">
        <v>19224564</v>
      </c>
      <c r="M664" s="39"/>
      <c r="N664" s="39"/>
      <c r="O664" s="39"/>
      <c r="P664" s="39"/>
      <c r="Q664" s="39"/>
      <c r="R664" s="40"/>
      <c r="S664" s="39"/>
      <c r="T664" s="39"/>
      <c r="U664" s="127"/>
    </row>
    <row r="665" spans="1:21" s="45" customFormat="1">
      <c r="A665" s="118">
        <v>5</v>
      </c>
      <c r="B665" s="119" t="s">
        <v>3706</v>
      </c>
      <c r="C665" s="105">
        <v>19224564</v>
      </c>
      <c r="D665" s="49"/>
      <c r="E665" s="49"/>
      <c r="F665" s="49"/>
      <c r="G665" s="49"/>
      <c r="H665" s="49"/>
      <c r="I665" s="49"/>
      <c r="J665" s="49"/>
      <c r="K665" s="121">
        <v>6</v>
      </c>
      <c r="L665" s="49">
        <v>19224564</v>
      </c>
      <c r="M665" s="49"/>
      <c r="N665" s="49"/>
      <c r="O665" s="49"/>
      <c r="P665" s="49"/>
      <c r="Q665" s="49"/>
      <c r="R665" s="119"/>
      <c r="S665" s="49"/>
      <c r="T665" s="49"/>
      <c r="U665" s="127"/>
    </row>
    <row r="666" spans="1:21" s="45" customFormat="1">
      <c r="A666" s="41">
        <v>6</v>
      </c>
      <c r="B666" s="40" t="s">
        <v>3707</v>
      </c>
      <c r="C666" s="143">
        <v>3146590.44</v>
      </c>
      <c r="D666" s="39"/>
      <c r="E666" s="39"/>
      <c r="F666" s="39"/>
      <c r="G666" s="39"/>
      <c r="H666" s="39"/>
      <c r="I666" s="39"/>
      <c r="J666" s="39">
        <v>3146590.44</v>
      </c>
      <c r="K666" s="11"/>
      <c r="L666" s="39"/>
      <c r="M666" s="39"/>
      <c r="N666" s="39"/>
      <c r="O666" s="39"/>
      <c r="P666" s="39"/>
      <c r="Q666" s="39"/>
      <c r="R666" s="11"/>
      <c r="S666" s="39"/>
      <c r="T666" s="39"/>
      <c r="U666" s="127"/>
    </row>
    <row r="667" spans="1:21" s="45" customFormat="1">
      <c r="A667" s="118">
        <v>7</v>
      </c>
      <c r="B667" s="119" t="s">
        <v>3708</v>
      </c>
      <c r="C667" s="105">
        <v>4927868.45</v>
      </c>
      <c r="D667" s="49"/>
      <c r="E667" s="49"/>
      <c r="F667" s="49"/>
      <c r="G667" s="49"/>
      <c r="H667" s="49"/>
      <c r="I667" s="49"/>
      <c r="J667" s="49">
        <v>4927868.45</v>
      </c>
      <c r="K667" s="121"/>
      <c r="L667" s="49"/>
      <c r="M667" s="49"/>
      <c r="N667" s="49"/>
      <c r="O667" s="49"/>
      <c r="P667" s="49"/>
      <c r="Q667" s="49"/>
      <c r="R667" s="121"/>
      <c r="S667" s="49"/>
      <c r="T667" s="49"/>
      <c r="U667" s="127"/>
    </row>
    <row r="668" spans="1:21" s="45" customFormat="1">
      <c r="A668" s="41">
        <v>8</v>
      </c>
      <c r="B668" s="40" t="s">
        <v>3703</v>
      </c>
      <c r="C668" s="143">
        <v>5296246.1099999994</v>
      </c>
      <c r="D668" s="39"/>
      <c r="E668" s="39"/>
      <c r="F668" s="39"/>
      <c r="G668" s="39"/>
      <c r="H668" s="39"/>
      <c r="I668" s="39"/>
      <c r="J668" s="39">
        <v>5296246.1099999994</v>
      </c>
      <c r="K668" s="11"/>
      <c r="L668" s="39"/>
      <c r="M668" s="39"/>
      <c r="N668" s="39"/>
      <c r="O668" s="39"/>
      <c r="P668" s="39"/>
      <c r="Q668" s="39"/>
      <c r="R668" s="11"/>
      <c r="S668" s="39"/>
      <c r="T668" s="39"/>
      <c r="U668" s="127"/>
    </row>
    <row r="669" spans="1:21" s="45" customFormat="1">
      <c r="A669" s="118">
        <v>9</v>
      </c>
      <c r="B669" s="119" t="s">
        <v>3709</v>
      </c>
      <c r="C669" s="105">
        <v>1693443.7</v>
      </c>
      <c r="D669" s="49"/>
      <c r="E669" s="49"/>
      <c r="F669" s="49"/>
      <c r="G669" s="49"/>
      <c r="H669" s="49"/>
      <c r="I669" s="49"/>
      <c r="J669" s="49"/>
      <c r="K669" s="121"/>
      <c r="L669" s="49"/>
      <c r="M669" s="49">
        <v>1693443.7</v>
      </c>
      <c r="N669" s="49"/>
      <c r="O669" s="49"/>
      <c r="P669" s="49"/>
      <c r="Q669" s="49"/>
      <c r="R669" s="121"/>
      <c r="S669" s="49"/>
      <c r="T669" s="49"/>
      <c r="U669" s="127"/>
    </row>
    <row r="670" spans="1:21" s="45" customFormat="1">
      <c r="A670" s="41">
        <v>10</v>
      </c>
      <c r="B670" s="40" t="s">
        <v>3710</v>
      </c>
      <c r="C670" s="143">
        <v>549940.23599999992</v>
      </c>
      <c r="D670" s="39"/>
      <c r="E670" s="39"/>
      <c r="F670" s="39"/>
      <c r="G670" s="39">
        <v>549940.23599999992</v>
      </c>
      <c r="H670" s="39"/>
      <c r="I670" s="39"/>
      <c r="J670" s="39"/>
      <c r="K670" s="11"/>
      <c r="L670" s="39"/>
      <c r="M670" s="39"/>
      <c r="N670" s="39"/>
      <c r="O670" s="39"/>
      <c r="P670" s="39"/>
      <c r="Q670" s="39"/>
      <c r="R670" s="11"/>
      <c r="S670" s="39"/>
      <c r="T670" s="39"/>
      <c r="U670" s="127"/>
    </row>
    <row r="671" spans="1:21" s="45" customFormat="1">
      <c r="A671" s="118">
        <v>11</v>
      </c>
      <c r="B671" s="119" t="s">
        <v>3711</v>
      </c>
      <c r="C671" s="105">
        <v>301039.00799999997</v>
      </c>
      <c r="D671" s="49"/>
      <c r="E671" s="49"/>
      <c r="F671" s="49"/>
      <c r="G671" s="49">
        <v>301039.00799999997</v>
      </c>
      <c r="H671" s="49"/>
      <c r="I671" s="49"/>
      <c r="J671" s="49"/>
      <c r="K671" s="121"/>
      <c r="L671" s="49"/>
      <c r="M671" s="49"/>
      <c r="N671" s="49"/>
      <c r="O671" s="49"/>
      <c r="P671" s="49"/>
      <c r="Q671" s="49"/>
      <c r="R671" s="121"/>
      <c r="S671" s="49"/>
      <c r="T671" s="49"/>
      <c r="U671" s="127"/>
    </row>
    <row r="672" spans="1:21" s="45" customFormat="1">
      <c r="A672" s="41">
        <v>12</v>
      </c>
      <c r="B672" s="40" t="s">
        <v>3713</v>
      </c>
      <c r="C672" s="143">
        <v>974935</v>
      </c>
      <c r="D672" s="39"/>
      <c r="E672" s="39"/>
      <c r="F672" s="39"/>
      <c r="G672" s="39"/>
      <c r="H672" s="39"/>
      <c r="I672" s="39"/>
      <c r="J672" s="39"/>
      <c r="K672" s="11"/>
      <c r="L672" s="39"/>
      <c r="M672" s="39">
        <v>974935</v>
      </c>
      <c r="N672" s="39"/>
      <c r="O672" s="39"/>
      <c r="P672" s="39"/>
      <c r="Q672" s="39"/>
      <c r="R672" s="11"/>
      <c r="S672" s="39"/>
      <c r="T672" s="39"/>
      <c r="U672" s="127"/>
    </row>
    <row r="673" spans="1:21" s="45" customFormat="1">
      <c r="A673" s="118">
        <v>13</v>
      </c>
      <c r="B673" s="119" t="s">
        <v>3714</v>
      </c>
      <c r="C673" s="105">
        <v>974935</v>
      </c>
      <c r="D673" s="49"/>
      <c r="E673" s="49"/>
      <c r="F673" s="49"/>
      <c r="G673" s="49"/>
      <c r="H673" s="49"/>
      <c r="I673" s="49"/>
      <c r="J673" s="49"/>
      <c r="K673" s="121"/>
      <c r="L673" s="49"/>
      <c r="M673" s="49">
        <v>974935</v>
      </c>
      <c r="N673" s="49"/>
      <c r="O673" s="49"/>
      <c r="P673" s="49"/>
      <c r="Q673" s="49"/>
      <c r="R673" s="121"/>
      <c r="S673" s="49"/>
      <c r="T673" s="49"/>
      <c r="U673" s="127"/>
    </row>
    <row r="674" spans="1:21" s="45" customFormat="1">
      <c r="A674" s="41">
        <v>14</v>
      </c>
      <c r="B674" s="40" t="s">
        <v>3726</v>
      </c>
      <c r="C674" s="143">
        <v>978614</v>
      </c>
      <c r="D674" s="39"/>
      <c r="E674" s="39"/>
      <c r="F674" s="39"/>
      <c r="G674" s="39"/>
      <c r="H674" s="39"/>
      <c r="I674" s="39"/>
      <c r="J674" s="39"/>
      <c r="K674" s="11"/>
      <c r="L674" s="39"/>
      <c r="M674" s="39">
        <v>978614</v>
      </c>
      <c r="N674" s="39"/>
      <c r="O674" s="39"/>
      <c r="P674" s="39"/>
      <c r="Q674" s="39"/>
      <c r="R674" s="11"/>
      <c r="S674" s="39"/>
      <c r="T674" s="39"/>
      <c r="U674" s="127"/>
    </row>
    <row r="675" spans="1:21" s="45" customFormat="1">
      <c r="A675" s="118">
        <v>15</v>
      </c>
      <c r="B675" s="119" t="s">
        <v>3715</v>
      </c>
      <c r="C675" s="105">
        <v>1019083</v>
      </c>
      <c r="D675" s="49"/>
      <c r="E675" s="49"/>
      <c r="F675" s="49"/>
      <c r="G675" s="49"/>
      <c r="H675" s="49"/>
      <c r="I675" s="49"/>
      <c r="J675" s="49"/>
      <c r="K675" s="121"/>
      <c r="L675" s="49"/>
      <c r="M675" s="49">
        <v>1019083</v>
      </c>
      <c r="N675" s="49"/>
      <c r="O675" s="49"/>
      <c r="P675" s="49"/>
      <c r="Q675" s="49"/>
      <c r="R675" s="121"/>
      <c r="S675" s="49"/>
      <c r="T675" s="49"/>
      <c r="U675" s="127"/>
    </row>
    <row r="676" spans="1:21" s="45" customFormat="1">
      <c r="A676" s="41">
        <v>16</v>
      </c>
      <c r="B676" s="40" t="s">
        <v>3727</v>
      </c>
      <c r="C676" s="143">
        <v>989651</v>
      </c>
      <c r="D676" s="39"/>
      <c r="E676" s="39"/>
      <c r="F676" s="39"/>
      <c r="G676" s="39"/>
      <c r="H676" s="39"/>
      <c r="I676" s="39"/>
      <c r="J676" s="39"/>
      <c r="K676" s="11"/>
      <c r="L676" s="39"/>
      <c r="M676" s="39">
        <v>989651</v>
      </c>
      <c r="N676" s="39"/>
      <c r="O676" s="39"/>
      <c r="P676" s="39"/>
      <c r="Q676" s="39"/>
      <c r="R676" s="11"/>
      <c r="S676" s="39"/>
      <c r="T676" s="39"/>
      <c r="U676" s="127"/>
    </row>
    <row r="677" spans="1:21" s="45" customFormat="1">
      <c r="A677" s="118">
        <v>17</v>
      </c>
      <c r="B677" s="119" t="s">
        <v>3716</v>
      </c>
      <c r="C677" s="105">
        <v>949182</v>
      </c>
      <c r="D677" s="49"/>
      <c r="E677" s="49"/>
      <c r="F677" s="49"/>
      <c r="G677" s="49"/>
      <c r="H677" s="49"/>
      <c r="I677" s="49"/>
      <c r="J677" s="49"/>
      <c r="K677" s="121"/>
      <c r="L677" s="49"/>
      <c r="M677" s="49">
        <v>949182</v>
      </c>
      <c r="N677" s="49"/>
      <c r="O677" s="49"/>
      <c r="P677" s="49"/>
      <c r="Q677" s="49"/>
      <c r="R677" s="121"/>
      <c r="S677" s="49"/>
      <c r="T677" s="49"/>
      <c r="U677" s="127"/>
    </row>
    <row r="678" spans="1:21" s="45" customFormat="1">
      <c r="A678" s="41">
        <v>18</v>
      </c>
      <c r="B678" s="40" t="s">
        <v>3728</v>
      </c>
      <c r="C678" s="143">
        <v>993330</v>
      </c>
      <c r="D678" s="39"/>
      <c r="E678" s="39"/>
      <c r="F678" s="39"/>
      <c r="G678" s="39"/>
      <c r="H678" s="39"/>
      <c r="I678" s="39"/>
      <c r="J678" s="39"/>
      <c r="K678" s="11"/>
      <c r="L678" s="39"/>
      <c r="M678" s="39">
        <v>993330</v>
      </c>
      <c r="N678" s="39"/>
      <c r="O678" s="39"/>
      <c r="P678" s="39"/>
      <c r="Q678" s="39"/>
      <c r="R678" s="11"/>
      <c r="S678" s="39"/>
      <c r="T678" s="39"/>
      <c r="U678" s="127"/>
    </row>
    <row r="679" spans="1:21" s="45" customFormat="1">
      <c r="A679" s="118">
        <v>19</v>
      </c>
      <c r="B679" s="119" t="s">
        <v>3717</v>
      </c>
      <c r="C679" s="105">
        <v>978614</v>
      </c>
      <c r="D679" s="49"/>
      <c r="E679" s="49"/>
      <c r="F679" s="49"/>
      <c r="G679" s="49"/>
      <c r="H679" s="49"/>
      <c r="I679" s="49"/>
      <c r="J679" s="49"/>
      <c r="K679" s="121"/>
      <c r="L679" s="49"/>
      <c r="M679" s="49">
        <v>978614</v>
      </c>
      <c r="N679" s="49"/>
      <c r="O679" s="49"/>
      <c r="P679" s="49"/>
      <c r="Q679" s="49"/>
      <c r="R679" s="121"/>
      <c r="S679" s="49"/>
      <c r="T679" s="49"/>
      <c r="U679" s="127"/>
    </row>
    <row r="680" spans="1:21" s="45" customFormat="1">
      <c r="A680" s="41">
        <v>20</v>
      </c>
      <c r="B680" s="40" t="s">
        <v>3729</v>
      </c>
      <c r="C680" s="143">
        <v>971256</v>
      </c>
      <c r="D680" s="39"/>
      <c r="E680" s="39"/>
      <c r="F680" s="39"/>
      <c r="G680" s="39"/>
      <c r="H680" s="39"/>
      <c r="I680" s="39"/>
      <c r="J680" s="39"/>
      <c r="K680" s="11"/>
      <c r="L680" s="39"/>
      <c r="M680" s="39">
        <v>971256</v>
      </c>
      <c r="N680" s="39"/>
      <c r="O680" s="39"/>
      <c r="P680" s="39"/>
      <c r="Q680" s="39"/>
      <c r="R680" s="11"/>
      <c r="S680" s="39"/>
      <c r="T680" s="39"/>
      <c r="U680" s="127"/>
    </row>
    <row r="681" spans="1:21" s="45" customFormat="1">
      <c r="A681" s="118">
        <v>21</v>
      </c>
      <c r="B681" s="119" t="s">
        <v>3730</v>
      </c>
      <c r="C681" s="105">
        <v>978614</v>
      </c>
      <c r="D681" s="49"/>
      <c r="E681" s="49"/>
      <c r="F681" s="49"/>
      <c r="G681" s="49"/>
      <c r="H681" s="49"/>
      <c r="I681" s="49"/>
      <c r="J681" s="49"/>
      <c r="K681" s="121"/>
      <c r="L681" s="49"/>
      <c r="M681" s="49">
        <v>978614</v>
      </c>
      <c r="N681" s="49"/>
      <c r="O681" s="49"/>
      <c r="P681" s="49"/>
      <c r="Q681" s="49"/>
      <c r="R681" s="121"/>
      <c r="S681" s="49"/>
      <c r="T681" s="49"/>
      <c r="U681" s="127"/>
    </row>
    <row r="682" spans="1:21" s="45" customFormat="1">
      <c r="A682" s="41">
        <v>22</v>
      </c>
      <c r="B682" s="40" t="s">
        <v>3718</v>
      </c>
      <c r="C682" s="143">
        <v>989651</v>
      </c>
      <c r="D682" s="39"/>
      <c r="E682" s="39"/>
      <c r="F682" s="39"/>
      <c r="G682" s="39"/>
      <c r="H682" s="39"/>
      <c r="I682" s="39"/>
      <c r="J682" s="39"/>
      <c r="K682" s="11"/>
      <c r="L682" s="39"/>
      <c r="M682" s="39">
        <v>989651</v>
      </c>
      <c r="N682" s="39"/>
      <c r="O682" s="39"/>
      <c r="P682" s="39"/>
      <c r="Q682" s="39"/>
      <c r="R682" s="11"/>
      <c r="S682" s="39"/>
      <c r="T682" s="39"/>
      <c r="U682" s="127"/>
    </row>
    <row r="683" spans="1:21" s="45" customFormat="1">
      <c r="A683" s="118">
        <v>23</v>
      </c>
      <c r="B683" s="119" t="s">
        <v>3731</v>
      </c>
      <c r="C683" s="105">
        <v>989651</v>
      </c>
      <c r="D683" s="49"/>
      <c r="E683" s="49"/>
      <c r="F683" s="49"/>
      <c r="G683" s="49"/>
      <c r="H683" s="49"/>
      <c r="I683" s="49"/>
      <c r="J683" s="49"/>
      <c r="K683" s="121"/>
      <c r="L683" s="49"/>
      <c r="M683" s="49">
        <v>989651</v>
      </c>
      <c r="N683" s="49"/>
      <c r="O683" s="49"/>
      <c r="P683" s="49"/>
      <c r="Q683" s="49"/>
      <c r="R683" s="121"/>
      <c r="S683" s="49"/>
      <c r="T683" s="49"/>
      <c r="U683" s="127"/>
    </row>
    <row r="684" spans="1:21" s="45" customFormat="1">
      <c r="A684" s="41">
        <v>24</v>
      </c>
      <c r="B684" s="40" t="s">
        <v>3719</v>
      </c>
      <c r="C684" s="143">
        <v>1232465</v>
      </c>
      <c r="D684" s="39"/>
      <c r="E684" s="39"/>
      <c r="F684" s="39"/>
      <c r="G684" s="39"/>
      <c r="H684" s="39"/>
      <c r="I684" s="39"/>
      <c r="J684" s="39"/>
      <c r="K684" s="11"/>
      <c r="L684" s="39"/>
      <c r="M684" s="39">
        <v>1232465</v>
      </c>
      <c r="N684" s="39"/>
      <c r="O684" s="39"/>
      <c r="P684" s="39"/>
      <c r="Q684" s="39"/>
      <c r="R684" s="11"/>
      <c r="S684" s="39"/>
      <c r="T684" s="39"/>
      <c r="U684" s="127"/>
    </row>
    <row r="685" spans="1:21" s="45" customFormat="1">
      <c r="A685" s="118">
        <v>25</v>
      </c>
      <c r="B685" s="119" t="s">
        <v>3720</v>
      </c>
      <c r="C685" s="105">
        <v>2310412</v>
      </c>
      <c r="D685" s="49"/>
      <c r="E685" s="49"/>
      <c r="F685" s="49"/>
      <c r="G685" s="49"/>
      <c r="H685" s="49"/>
      <c r="I685" s="49"/>
      <c r="J685" s="49"/>
      <c r="K685" s="121"/>
      <c r="L685" s="49"/>
      <c r="M685" s="49">
        <v>2310412</v>
      </c>
      <c r="N685" s="49"/>
      <c r="O685" s="49"/>
      <c r="P685" s="49"/>
      <c r="Q685" s="49"/>
      <c r="R685" s="121"/>
      <c r="S685" s="49"/>
      <c r="T685" s="49"/>
      <c r="U685" s="127"/>
    </row>
    <row r="686" spans="1:21" s="45" customFormat="1">
      <c r="A686" s="41">
        <v>26</v>
      </c>
      <c r="B686" s="40" t="s">
        <v>3721</v>
      </c>
      <c r="C686" s="143">
        <v>2380313</v>
      </c>
      <c r="D686" s="39"/>
      <c r="E686" s="39"/>
      <c r="F686" s="39"/>
      <c r="G686" s="39"/>
      <c r="H686" s="39"/>
      <c r="I686" s="39"/>
      <c r="J686" s="39"/>
      <c r="K686" s="11"/>
      <c r="L686" s="39"/>
      <c r="M686" s="39">
        <v>2380313</v>
      </c>
      <c r="N686" s="39"/>
      <c r="O686" s="39"/>
      <c r="P686" s="39"/>
      <c r="Q686" s="39"/>
      <c r="R686" s="11"/>
      <c r="S686" s="39"/>
      <c r="T686" s="39"/>
      <c r="U686" s="127"/>
    </row>
    <row r="687" spans="1:21" s="45" customFormat="1">
      <c r="A687" s="118">
        <v>27</v>
      </c>
      <c r="B687" s="119" t="s">
        <v>3722</v>
      </c>
      <c r="C687" s="105">
        <v>2398708</v>
      </c>
      <c r="D687" s="49"/>
      <c r="E687" s="49"/>
      <c r="F687" s="49"/>
      <c r="G687" s="49"/>
      <c r="H687" s="49"/>
      <c r="I687" s="49"/>
      <c r="J687" s="49"/>
      <c r="K687" s="121"/>
      <c r="L687" s="49"/>
      <c r="M687" s="49">
        <v>2398708</v>
      </c>
      <c r="N687" s="49"/>
      <c r="O687" s="49"/>
      <c r="P687" s="49"/>
      <c r="Q687" s="49"/>
      <c r="R687" s="121"/>
      <c r="S687" s="49"/>
      <c r="T687" s="49"/>
      <c r="U687" s="127"/>
    </row>
    <row r="688" spans="1:21" s="45" customFormat="1">
      <c r="A688" s="41">
        <v>28</v>
      </c>
      <c r="B688" s="40" t="s">
        <v>3723</v>
      </c>
      <c r="C688" s="143">
        <v>2398708</v>
      </c>
      <c r="D688" s="39"/>
      <c r="E688" s="39"/>
      <c r="F688" s="39"/>
      <c r="G688" s="39"/>
      <c r="H688" s="39"/>
      <c r="I688" s="39"/>
      <c r="J688" s="39"/>
      <c r="K688" s="11"/>
      <c r="L688" s="39"/>
      <c r="M688" s="39">
        <v>2398708</v>
      </c>
      <c r="N688" s="39"/>
      <c r="O688" s="39"/>
      <c r="P688" s="39"/>
      <c r="Q688" s="39"/>
      <c r="R688" s="11"/>
      <c r="S688" s="39"/>
      <c r="T688" s="39"/>
      <c r="U688" s="127"/>
    </row>
    <row r="689" spans="1:21" s="45" customFormat="1">
      <c r="A689" s="118">
        <v>29</v>
      </c>
      <c r="B689" s="119" t="s">
        <v>3724</v>
      </c>
      <c r="C689" s="105">
        <v>2361918</v>
      </c>
      <c r="D689" s="49"/>
      <c r="E689" s="49"/>
      <c r="F689" s="49"/>
      <c r="G689" s="49"/>
      <c r="H689" s="49"/>
      <c r="I689" s="49"/>
      <c r="J689" s="49"/>
      <c r="K689" s="121"/>
      <c r="L689" s="49"/>
      <c r="M689" s="49">
        <v>2361918</v>
      </c>
      <c r="N689" s="49"/>
      <c r="O689" s="49"/>
      <c r="P689" s="49"/>
      <c r="Q689" s="49"/>
      <c r="R689" s="121"/>
      <c r="S689" s="49"/>
      <c r="T689" s="49"/>
      <c r="U689" s="127"/>
    </row>
    <row r="690" spans="1:21" s="45" customFormat="1">
      <c r="A690" s="41">
        <v>30</v>
      </c>
      <c r="B690" s="40" t="s">
        <v>3725</v>
      </c>
      <c r="C690" s="143">
        <v>2864542.98</v>
      </c>
      <c r="D690" s="39"/>
      <c r="E690" s="39"/>
      <c r="F690" s="39"/>
      <c r="G690" s="39"/>
      <c r="H690" s="39"/>
      <c r="I690" s="39"/>
      <c r="J690" s="39"/>
      <c r="K690" s="11"/>
      <c r="L690" s="39"/>
      <c r="M690" s="39">
        <v>2864542.98</v>
      </c>
      <c r="N690" s="39"/>
      <c r="O690" s="39"/>
      <c r="P690" s="39"/>
      <c r="Q690" s="39"/>
      <c r="R690" s="11"/>
      <c r="S690" s="39"/>
      <c r="T690" s="39"/>
      <c r="U690" s="127"/>
    </row>
    <row r="691" spans="1:21" s="45" customFormat="1">
      <c r="A691" s="118">
        <v>31</v>
      </c>
      <c r="B691" s="119" t="s">
        <v>3712</v>
      </c>
      <c r="C691" s="105">
        <v>1239823</v>
      </c>
      <c r="D691" s="49"/>
      <c r="E691" s="49"/>
      <c r="F691" s="49"/>
      <c r="G691" s="49"/>
      <c r="H691" s="49"/>
      <c r="I691" s="49"/>
      <c r="J691" s="49"/>
      <c r="K691" s="121"/>
      <c r="L691" s="49"/>
      <c r="M691" s="49">
        <v>1239823</v>
      </c>
      <c r="N691" s="49"/>
      <c r="O691" s="49"/>
      <c r="P691" s="49"/>
      <c r="Q691" s="49"/>
      <c r="R691" s="121"/>
      <c r="S691" s="49"/>
      <c r="T691" s="49"/>
      <c r="U691" s="127"/>
    </row>
    <row r="692" spans="1:21" s="45" customFormat="1">
      <c r="A692" s="41">
        <v>32</v>
      </c>
      <c r="B692" s="40" t="s">
        <v>3733</v>
      </c>
      <c r="C692" s="143">
        <v>2461618.9</v>
      </c>
      <c r="D692" s="39"/>
      <c r="E692" s="39"/>
      <c r="F692" s="39"/>
      <c r="G692" s="39"/>
      <c r="H692" s="39"/>
      <c r="I692" s="39"/>
      <c r="J692" s="39"/>
      <c r="K692" s="11"/>
      <c r="L692" s="39"/>
      <c r="M692" s="39">
        <v>2461618.9</v>
      </c>
      <c r="N692" s="39"/>
      <c r="O692" s="39"/>
      <c r="P692" s="39"/>
      <c r="Q692" s="39"/>
      <c r="R692" s="11"/>
      <c r="S692" s="39"/>
      <c r="T692" s="39"/>
      <c r="U692" s="127"/>
    </row>
    <row r="693" spans="1:21" s="45" customFormat="1">
      <c r="A693" s="118">
        <v>33</v>
      </c>
      <c r="B693" s="119" t="s">
        <v>3734</v>
      </c>
      <c r="C693" s="105">
        <v>2839378.62</v>
      </c>
      <c r="D693" s="49"/>
      <c r="E693" s="49"/>
      <c r="F693" s="49"/>
      <c r="G693" s="49"/>
      <c r="H693" s="49"/>
      <c r="I693" s="49"/>
      <c r="J693" s="49"/>
      <c r="K693" s="121"/>
      <c r="L693" s="49"/>
      <c r="M693" s="49">
        <v>2839378.62</v>
      </c>
      <c r="N693" s="49"/>
      <c r="O693" s="49"/>
      <c r="P693" s="49"/>
      <c r="Q693" s="49"/>
      <c r="R693" s="121"/>
      <c r="S693" s="49"/>
      <c r="T693" s="49"/>
      <c r="U693" s="127"/>
    </row>
    <row r="694" spans="1:21" s="45" customFormat="1">
      <c r="A694" s="41">
        <v>34</v>
      </c>
      <c r="B694" s="40" t="s">
        <v>3269</v>
      </c>
      <c r="C694" s="143">
        <v>612738.40599999996</v>
      </c>
      <c r="D694" s="39">
        <v>612738.40599999996</v>
      </c>
      <c r="E694" s="39"/>
      <c r="F694" s="39"/>
      <c r="G694" s="39"/>
      <c r="H694" s="39"/>
      <c r="I694" s="39"/>
      <c r="J694" s="39"/>
      <c r="K694" s="11"/>
      <c r="L694" s="39"/>
      <c r="M694" s="39"/>
      <c r="N694" s="39"/>
      <c r="O694" s="39"/>
      <c r="P694" s="39"/>
      <c r="Q694" s="39"/>
      <c r="R694" s="11"/>
      <c r="S694" s="39"/>
      <c r="T694" s="39"/>
      <c r="U694" s="127"/>
    </row>
    <row r="695" spans="1:21" s="45" customFormat="1">
      <c r="A695" s="118">
        <v>35</v>
      </c>
      <c r="B695" s="119" t="s">
        <v>3732</v>
      </c>
      <c r="C695" s="105">
        <v>825468.47039999999</v>
      </c>
      <c r="D695" s="49">
        <v>825468.47039999999</v>
      </c>
      <c r="E695" s="49"/>
      <c r="F695" s="49"/>
      <c r="G695" s="49"/>
      <c r="H695" s="49"/>
      <c r="I695" s="49"/>
      <c r="J695" s="49"/>
      <c r="K695" s="121"/>
      <c r="L695" s="49"/>
      <c r="M695" s="49"/>
      <c r="N695" s="49"/>
      <c r="O695" s="49"/>
      <c r="P695" s="49"/>
      <c r="Q695" s="49"/>
      <c r="R695" s="121"/>
      <c r="S695" s="49"/>
      <c r="T695" s="49"/>
      <c r="U695" s="127"/>
    </row>
    <row r="696" spans="1:21" s="45" customFormat="1">
      <c r="A696" s="41">
        <v>36</v>
      </c>
      <c r="B696" s="40" t="s">
        <v>3270</v>
      </c>
      <c r="C696" s="143">
        <v>830270.17499999993</v>
      </c>
      <c r="D696" s="39">
        <v>830270.17499999993</v>
      </c>
      <c r="E696" s="39"/>
      <c r="F696" s="39"/>
      <c r="G696" s="39"/>
      <c r="H696" s="39"/>
      <c r="I696" s="39"/>
      <c r="J696" s="39"/>
      <c r="K696" s="11"/>
      <c r="L696" s="39"/>
      <c r="M696" s="39"/>
      <c r="N696" s="39"/>
      <c r="O696" s="39"/>
      <c r="P696" s="39"/>
      <c r="Q696" s="39"/>
      <c r="R696" s="11"/>
      <c r="S696" s="39"/>
      <c r="T696" s="39"/>
      <c r="U696" s="127"/>
    </row>
    <row r="697" spans="1:21" s="45" customFormat="1">
      <c r="A697" s="118">
        <v>37</v>
      </c>
      <c r="B697" s="119" t="s">
        <v>3271</v>
      </c>
      <c r="C697" s="105">
        <v>10133175.869999999</v>
      </c>
      <c r="D697" s="49"/>
      <c r="E697" s="49"/>
      <c r="F697" s="49"/>
      <c r="G697" s="49">
        <v>822730.57</v>
      </c>
      <c r="H697" s="49"/>
      <c r="I697" s="49"/>
      <c r="J697" s="49"/>
      <c r="K697" s="121"/>
      <c r="L697" s="49"/>
      <c r="M697" s="49">
        <v>9310445.2999999989</v>
      </c>
      <c r="N697" s="49"/>
      <c r="O697" s="49"/>
      <c r="P697" s="49"/>
      <c r="Q697" s="49"/>
      <c r="R697" s="121"/>
      <c r="S697" s="49"/>
      <c r="T697" s="49"/>
      <c r="U697" s="127"/>
    </row>
    <row r="698" spans="1:21" s="45" customFormat="1">
      <c r="A698" s="41">
        <v>38</v>
      </c>
      <c r="B698" s="40" t="s">
        <v>560</v>
      </c>
      <c r="C698" s="143">
        <v>3785323.1000000006</v>
      </c>
      <c r="D698" s="39"/>
      <c r="E698" s="39"/>
      <c r="F698" s="39"/>
      <c r="G698" s="39"/>
      <c r="H698" s="39"/>
      <c r="I698" s="39"/>
      <c r="J698" s="39"/>
      <c r="K698" s="11"/>
      <c r="L698" s="39"/>
      <c r="M698" s="39">
        <v>3785323.1000000006</v>
      </c>
      <c r="N698" s="39"/>
      <c r="O698" s="39"/>
      <c r="P698" s="39"/>
      <c r="Q698" s="39"/>
      <c r="R698" s="11"/>
      <c r="S698" s="39"/>
      <c r="T698" s="39"/>
      <c r="U698" s="127"/>
    </row>
    <row r="699" spans="1:21" s="45" customFormat="1">
      <c r="A699" s="118">
        <v>39</v>
      </c>
      <c r="B699" s="119" t="s">
        <v>562</v>
      </c>
      <c r="C699" s="105">
        <v>4087736.8999999994</v>
      </c>
      <c r="D699" s="49"/>
      <c r="E699" s="49"/>
      <c r="F699" s="49"/>
      <c r="G699" s="49"/>
      <c r="H699" s="49"/>
      <c r="I699" s="49"/>
      <c r="J699" s="49"/>
      <c r="K699" s="121"/>
      <c r="L699" s="49"/>
      <c r="M699" s="49">
        <v>4087736.8999999994</v>
      </c>
      <c r="N699" s="49"/>
      <c r="O699" s="49"/>
      <c r="P699" s="49"/>
      <c r="Q699" s="49"/>
      <c r="R699" s="121"/>
      <c r="S699" s="49"/>
      <c r="T699" s="49"/>
      <c r="U699" s="127"/>
    </row>
    <row r="700" spans="1:21" s="45" customFormat="1">
      <c r="A700" s="41">
        <v>40</v>
      </c>
      <c r="B700" s="40" t="s">
        <v>3211</v>
      </c>
      <c r="C700" s="143">
        <v>5907200.9819</v>
      </c>
      <c r="D700" s="39"/>
      <c r="E700" s="39"/>
      <c r="F700" s="39"/>
      <c r="G700" s="39"/>
      <c r="H700" s="39"/>
      <c r="I700" s="39"/>
      <c r="J700" s="39"/>
      <c r="K700" s="11"/>
      <c r="L700" s="39"/>
      <c r="M700" s="39"/>
      <c r="N700" s="39">
        <v>5907200.9819</v>
      </c>
      <c r="O700" s="39"/>
      <c r="P700" s="39"/>
      <c r="Q700" s="39"/>
      <c r="R700" s="11"/>
      <c r="S700" s="39"/>
      <c r="T700" s="39"/>
      <c r="U700" s="127"/>
    </row>
    <row r="701" spans="1:21" s="45" customFormat="1">
      <c r="A701" s="118">
        <v>41</v>
      </c>
      <c r="B701" s="119" t="s">
        <v>4418</v>
      </c>
      <c r="C701" s="105">
        <v>5278298.09</v>
      </c>
      <c r="D701" s="49"/>
      <c r="E701" s="49"/>
      <c r="F701" s="49"/>
      <c r="G701" s="49"/>
      <c r="H701" s="49"/>
      <c r="I701" s="49"/>
      <c r="J701" s="49"/>
      <c r="K701" s="121"/>
      <c r="L701" s="49"/>
      <c r="M701" s="49">
        <v>5278298.09</v>
      </c>
      <c r="N701" s="49"/>
      <c r="O701" s="49"/>
      <c r="P701" s="49"/>
      <c r="Q701" s="49"/>
      <c r="R701" s="121"/>
      <c r="S701" s="49"/>
      <c r="T701" s="49"/>
      <c r="U701" s="127"/>
    </row>
    <row r="702" spans="1:21" s="45" customFormat="1">
      <c r="A702" s="41">
        <v>42</v>
      </c>
      <c r="B702" s="40" t="s">
        <v>3212</v>
      </c>
      <c r="C702" s="143">
        <v>14126357.338100001</v>
      </c>
      <c r="D702" s="39"/>
      <c r="E702" s="39"/>
      <c r="F702" s="39"/>
      <c r="G702" s="39"/>
      <c r="H702" s="39"/>
      <c r="I702" s="39"/>
      <c r="J702" s="39"/>
      <c r="K702" s="11"/>
      <c r="L702" s="39"/>
      <c r="M702" s="39">
        <v>8092365.1900000004</v>
      </c>
      <c r="N702" s="39">
        <v>6033992.1481000008</v>
      </c>
      <c r="O702" s="39"/>
      <c r="P702" s="39"/>
      <c r="Q702" s="39"/>
      <c r="R702" s="11"/>
      <c r="S702" s="39"/>
      <c r="T702" s="39"/>
      <c r="U702" s="127"/>
    </row>
    <row r="703" spans="1:21" s="45" customFormat="1">
      <c r="A703" s="118">
        <v>43</v>
      </c>
      <c r="B703" s="119" t="s">
        <v>3701</v>
      </c>
      <c r="C703" s="105">
        <v>2425196.8000000003</v>
      </c>
      <c r="D703" s="49"/>
      <c r="E703" s="49"/>
      <c r="F703" s="49"/>
      <c r="G703" s="49"/>
      <c r="H703" s="49"/>
      <c r="I703" s="49"/>
      <c r="J703" s="49"/>
      <c r="K703" s="121"/>
      <c r="L703" s="49"/>
      <c r="M703" s="49">
        <v>2425196.8000000003</v>
      </c>
      <c r="N703" s="49"/>
      <c r="O703" s="49"/>
      <c r="P703" s="49"/>
      <c r="Q703" s="49"/>
      <c r="R703" s="121"/>
      <c r="S703" s="49"/>
      <c r="T703" s="49"/>
      <c r="U703" s="127"/>
    </row>
    <row r="704" spans="1:21" s="45" customFormat="1">
      <c r="A704" s="41">
        <v>44</v>
      </c>
      <c r="B704" s="40" t="s">
        <v>3702</v>
      </c>
      <c r="C704" s="143">
        <v>2235728.3000000003</v>
      </c>
      <c r="D704" s="39"/>
      <c r="E704" s="39"/>
      <c r="F704" s="39"/>
      <c r="G704" s="39"/>
      <c r="H704" s="39"/>
      <c r="I704" s="39"/>
      <c r="J704" s="39"/>
      <c r="K704" s="11"/>
      <c r="L704" s="39"/>
      <c r="M704" s="39">
        <v>2235728.3000000003</v>
      </c>
      <c r="N704" s="39"/>
      <c r="O704" s="39"/>
      <c r="P704" s="39"/>
      <c r="Q704" s="39"/>
      <c r="R704" s="11"/>
      <c r="S704" s="39"/>
      <c r="T704" s="39"/>
      <c r="U704" s="127"/>
    </row>
    <row r="705" spans="1:21" s="45" customFormat="1">
      <c r="A705" s="118">
        <v>45</v>
      </c>
      <c r="B705" s="119" t="s">
        <v>567</v>
      </c>
      <c r="C705" s="105">
        <v>2743798.1999999997</v>
      </c>
      <c r="D705" s="49"/>
      <c r="E705" s="49"/>
      <c r="F705" s="49"/>
      <c r="G705" s="49"/>
      <c r="H705" s="49"/>
      <c r="I705" s="49"/>
      <c r="J705" s="49"/>
      <c r="K705" s="121"/>
      <c r="L705" s="49"/>
      <c r="M705" s="49">
        <v>2743798.1999999997</v>
      </c>
      <c r="N705" s="49"/>
      <c r="O705" s="49"/>
      <c r="P705" s="49"/>
      <c r="Q705" s="49"/>
      <c r="R705" s="121"/>
      <c r="S705" s="49"/>
      <c r="T705" s="49"/>
      <c r="U705" s="127"/>
    </row>
    <row r="706" spans="1:21" s="45" customFormat="1">
      <c r="A706" s="41">
        <v>46</v>
      </c>
      <c r="B706" s="40" t="s">
        <v>568</v>
      </c>
      <c r="C706" s="143">
        <v>2966929.5500000003</v>
      </c>
      <c r="D706" s="39"/>
      <c r="E706" s="39"/>
      <c r="F706" s="39"/>
      <c r="G706" s="39"/>
      <c r="H706" s="39"/>
      <c r="I706" s="39"/>
      <c r="J706" s="39"/>
      <c r="K706" s="11"/>
      <c r="L706" s="39"/>
      <c r="M706" s="39">
        <v>2966929.5500000003</v>
      </c>
      <c r="N706" s="39"/>
      <c r="O706" s="39"/>
      <c r="P706" s="39"/>
      <c r="Q706" s="39"/>
      <c r="R706" s="11"/>
      <c r="S706" s="39"/>
      <c r="T706" s="39"/>
      <c r="U706" s="127"/>
    </row>
    <row r="707" spans="1:21" s="45" customFormat="1">
      <c r="A707" s="118">
        <v>47</v>
      </c>
      <c r="B707" s="119" t="s">
        <v>3540</v>
      </c>
      <c r="C707" s="105">
        <v>6840197.8010000009</v>
      </c>
      <c r="D707" s="49"/>
      <c r="E707" s="120"/>
      <c r="F707" s="120"/>
      <c r="G707" s="49">
        <v>549675.76900000009</v>
      </c>
      <c r="H707" s="49"/>
      <c r="I707" s="49">
        <v>937944.93200000003</v>
      </c>
      <c r="J707" s="120"/>
      <c r="K707" s="122"/>
      <c r="L707" s="120"/>
      <c r="M707" s="49">
        <v>5352577.1000000006</v>
      </c>
      <c r="N707" s="120"/>
      <c r="O707" s="120"/>
      <c r="P707" s="120"/>
      <c r="Q707" s="120"/>
      <c r="R707" s="120"/>
      <c r="S707" s="49"/>
      <c r="T707" s="120"/>
      <c r="U707" s="127"/>
    </row>
    <row r="708" spans="1:21" s="45" customFormat="1">
      <c r="A708" s="41">
        <v>48</v>
      </c>
      <c r="B708" s="40" t="s">
        <v>3225</v>
      </c>
      <c r="C708" s="143">
        <v>17388738.449999999</v>
      </c>
      <c r="D708" s="281"/>
      <c r="E708" s="281"/>
      <c r="F708" s="281"/>
      <c r="G708" s="281"/>
      <c r="H708" s="281"/>
      <c r="I708" s="281"/>
      <c r="J708" s="281"/>
      <c r="K708" s="11"/>
      <c r="L708" s="39"/>
      <c r="M708" s="39">
        <v>17388738.449999999</v>
      </c>
      <c r="N708" s="39"/>
      <c r="O708" s="39"/>
      <c r="P708" s="39"/>
      <c r="Q708" s="39"/>
      <c r="R708" s="11"/>
      <c r="S708" s="39"/>
      <c r="T708" s="39"/>
      <c r="U708" s="127"/>
    </row>
    <row r="709" spans="1:21" s="45" customFormat="1">
      <c r="A709" s="118">
        <v>49</v>
      </c>
      <c r="B709" s="119" t="s">
        <v>3223</v>
      </c>
      <c r="C709" s="105">
        <v>6197275.5</v>
      </c>
      <c r="D709" s="120"/>
      <c r="E709" s="120"/>
      <c r="F709" s="120"/>
      <c r="G709" s="120"/>
      <c r="H709" s="120"/>
      <c r="I709" s="120"/>
      <c r="J709" s="120"/>
      <c r="K709" s="121"/>
      <c r="L709" s="49"/>
      <c r="M709" s="49">
        <v>6197275.5</v>
      </c>
      <c r="N709" s="49"/>
      <c r="O709" s="49"/>
      <c r="P709" s="49"/>
      <c r="Q709" s="49"/>
      <c r="R709" s="121"/>
      <c r="S709" s="49"/>
      <c r="T709" s="49"/>
      <c r="U709" s="127"/>
    </row>
    <row r="710" spans="1:21" s="45" customFormat="1">
      <c r="A710" s="41">
        <v>50</v>
      </c>
      <c r="B710" s="40" t="s">
        <v>3534</v>
      </c>
      <c r="C710" s="143">
        <v>4187654.56</v>
      </c>
      <c r="D710" s="39">
        <v>1403151.68</v>
      </c>
      <c r="E710" s="39"/>
      <c r="F710" s="39"/>
      <c r="G710" s="39">
        <v>1159956.8</v>
      </c>
      <c r="H710" s="39"/>
      <c r="I710" s="39">
        <v>1624546.08</v>
      </c>
      <c r="J710" s="39"/>
      <c r="K710" s="11"/>
      <c r="L710" s="39"/>
      <c r="M710" s="39"/>
      <c r="N710" s="39"/>
      <c r="O710" s="39"/>
      <c r="P710" s="39"/>
      <c r="Q710" s="39"/>
      <c r="R710" s="11"/>
      <c r="S710" s="39"/>
      <c r="T710" s="285"/>
      <c r="U710" s="127"/>
    </row>
    <row r="711" spans="1:21" s="45" customFormat="1">
      <c r="A711" s="118">
        <v>51</v>
      </c>
      <c r="B711" s="119" t="s">
        <v>4429</v>
      </c>
      <c r="C711" s="105">
        <v>6391324.25</v>
      </c>
      <c r="D711" s="49">
        <v>1715596.75</v>
      </c>
      <c r="E711" s="49"/>
      <c r="F711" s="49"/>
      <c r="G711" s="49"/>
      <c r="H711" s="49"/>
      <c r="I711" s="49"/>
      <c r="J711" s="49">
        <v>4675727.5</v>
      </c>
      <c r="K711" s="121"/>
      <c r="L711" s="49"/>
      <c r="M711" s="49"/>
      <c r="N711" s="49"/>
      <c r="O711" s="49"/>
      <c r="P711" s="49"/>
      <c r="Q711" s="49"/>
      <c r="R711" s="121"/>
      <c r="S711" s="49"/>
      <c r="T711" s="297"/>
      <c r="U711" s="127"/>
    </row>
    <row r="712" spans="1:21" s="45" customFormat="1">
      <c r="A712" s="41">
        <v>52</v>
      </c>
      <c r="B712" s="40" t="s">
        <v>3883</v>
      </c>
      <c r="C712" s="143">
        <v>15304369.941</v>
      </c>
      <c r="D712" s="39">
        <v>1732035.0179999999</v>
      </c>
      <c r="E712" s="39"/>
      <c r="F712" s="39"/>
      <c r="G712" s="39">
        <v>1431837.9300000002</v>
      </c>
      <c r="H712" s="39"/>
      <c r="I712" s="39">
        <v>2005321.8330000001</v>
      </c>
      <c r="J712" s="39">
        <v>4720528.74</v>
      </c>
      <c r="K712" s="11"/>
      <c r="L712" s="39"/>
      <c r="M712" s="39">
        <v>5414646.4200000009</v>
      </c>
      <c r="N712" s="39"/>
      <c r="O712" s="39"/>
      <c r="P712" s="39"/>
      <c r="Q712" s="39"/>
      <c r="R712" s="11"/>
      <c r="S712" s="39"/>
      <c r="T712" s="285"/>
      <c r="U712" s="127"/>
    </row>
    <row r="713" spans="1:21" s="45" customFormat="1" ht="15.75">
      <c r="A713" s="50"/>
      <c r="B713" s="95" t="s">
        <v>4701</v>
      </c>
      <c r="C713" s="107">
        <f>SUM(C714:C716)</f>
        <v>2134374.0460000001</v>
      </c>
      <c r="D713" s="107">
        <f t="shared" ref="D713:T713" si="18">SUM(D714:D716)</f>
        <v>311701.59999999998</v>
      </c>
      <c r="E713" s="107">
        <f t="shared" si="18"/>
        <v>1302132.02</v>
      </c>
      <c r="F713" s="107">
        <f t="shared" si="18"/>
        <v>0</v>
      </c>
      <c r="G713" s="107">
        <f t="shared" si="18"/>
        <v>86216.241999999998</v>
      </c>
      <c r="H713" s="107">
        <f t="shared" si="18"/>
        <v>0</v>
      </c>
      <c r="I713" s="107">
        <f t="shared" si="18"/>
        <v>0</v>
      </c>
      <c r="J713" s="107">
        <f t="shared" si="18"/>
        <v>0</v>
      </c>
      <c r="K713" s="107">
        <f t="shared" si="18"/>
        <v>0</v>
      </c>
      <c r="L713" s="107">
        <f t="shared" si="18"/>
        <v>0</v>
      </c>
      <c r="M713" s="107">
        <f t="shared" si="18"/>
        <v>0</v>
      </c>
      <c r="N713" s="107">
        <f t="shared" si="18"/>
        <v>0</v>
      </c>
      <c r="O713" s="107">
        <f t="shared" si="18"/>
        <v>434324.18400000001</v>
      </c>
      <c r="P713" s="107">
        <f t="shared" si="18"/>
        <v>0</v>
      </c>
      <c r="Q713" s="107">
        <f t="shared" si="18"/>
        <v>0</v>
      </c>
      <c r="R713" s="107">
        <f t="shared" si="18"/>
        <v>0</v>
      </c>
      <c r="S713" s="107">
        <f t="shared" si="18"/>
        <v>0</v>
      </c>
      <c r="T713" s="107">
        <f t="shared" si="18"/>
        <v>0</v>
      </c>
      <c r="U713" s="127"/>
    </row>
    <row r="714" spans="1:21" s="45" customFormat="1">
      <c r="A714" s="41">
        <v>1</v>
      </c>
      <c r="B714" s="40" t="s">
        <v>3665</v>
      </c>
      <c r="C714" s="143">
        <v>434324.18400000001</v>
      </c>
      <c r="D714" s="281"/>
      <c r="E714" s="281"/>
      <c r="F714" s="281"/>
      <c r="G714" s="281"/>
      <c r="H714" s="281"/>
      <c r="I714" s="281"/>
      <c r="J714" s="281"/>
      <c r="K714" s="282"/>
      <c r="L714" s="281"/>
      <c r="M714" s="281"/>
      <c r="N714" s="281"/>
      <c r="O714" s="39">
        <v>434324.18400000001</v>
      </c>
      <c r="P714" s="281"/>
      <c r="Q714" s="281"/>
      <c r="R714" s="11"/>
      <c r="S714" s="39"/>
      <c r="T714" s="39"/>
      <c r="U714" s="127"/>
    </row>
    <row r="715" spans="1:21" s="45" customFormat="1">
      <c r="A715" s="118">
        <v>2</v>
      </c>
      <c r="B715" s="119" t="s">
        <v>3666</v>
      </c>
      <c r="C715" s="105">
        <v>1515366.6640000001</v>
      </c>
      <c r="D715" s="49">
        <v>127018.402</v>
      </c>
      <c r="E715" s="49">
        <v>1302132.02</v>
      </c>
      <c r="F715" s="49"/>
      <c r="G715" s="49">
        <v>86216.241999999998</v>
      </c>
      <c r="H715" s="49"/>
      <c r="I715" s="49"/>
      <c r="J715" s="49"/>
      <c r="K715" s="121"/>
      <c r="L715" s="49"/>
      <c r="M715" s="49"/>
      <c r="N715" s="49"/>
      <c r="O715" s="49"/>
      <c r="P715" s="49"/>
      <c r="Q715" s="49"/>
      <c r="R715" s="121"/>
      <c r="S715" s="49"/>
      <c r="T715" s="49"/>
      <c r="U715" s="127"/>
    </row>
    <row r="716" spans="1:21" s="45" customFormat="1">
      <c r="A716" s="41">
        <v>3</v>
      </c>
      <c r="B716" s="40" t="s">
        <v>3667</v>
      </c>
      <c r="C716" s="143">
        <v>184683.198</v>
      </c>
      <c r="D716" s="39">
        <v>184683.198</v>
      </c>
      <c r="E716" s="39"/>
      <c r="F716" s="39"/>
      <c r="G716" s="39"/>
      <c r="H716" s="39"/>
      <c r="I716" s="39"/>
      <c r="J716" s="39"/>
      <c r="K716" s="11"/>
      <c r="L716" s="39"/>
      <c r="M716" s="39"/>
      <c r="N716" s="39"/>
      <c r="O716" s="39"/>
      <c r="P716" s="39"/>
      <c r="Q716" s="39"/>
      <c r="R716" s="11"/>
      <c r="S716" s="39"/>
      <c r="T716" s="39"/>
      <c r="U716" s="127"/>
    </row>
    <row r="717" spans="1:21" s="45" customFormat="1" ht="15.75">
      <c r="A717" s="50"/>
      <c r="B717" s="95" t="s">
        <v>4702</v>
      </c>
      <c r="C717" s="107">
        <f>SUM(C718:C735)</f>
        <v>82707991.167100012</v>
      </c>
      <c r="D717" s="107">
        <f t="shared" ref="D717:T717" si="19">SUM(D718:D735)</f>
        <v>618326.36300000001</v>
      </c>
      <c r="E717" s="107">
        <f t="shared" si="19"/>
        <v>0</v>
      </c>
      <c r="F717" s="107">
        <f t="shared" si="19"/>
        <v>0</v>
      </c>
      <c r="G717" s="107">
        <f t="shared" si="19"/>
        <v>8544886.1370000001</v>
      </c>
      <c r="H717" s="107">
        <f t="shared" si="19"/>
        <v>0</v>
      </c>
      <c r="I717" s="107">
        <f t="shared" si="19"/>
        <v>11967308.8497</v>
      </c>
      <c r="J717" s="107">
        <f t="shared" si="19"/>
        <v>1256042.4200000002</v>
      </c>
      <c r="K717" s="107">
        <f t="shared" si="19"/>
        <v>0</v>
      </c>
      <c r="L717" s="107">
        <f t="shared" si="19"/>
        <v>0</v>
      </c>
      <c r="M717" s="107">
        <f t="shared" si="19"/>
        <v>42359957.642799996</v>
      </c>
      <c r="N717" s="107">
        <f t="shared" si="19"/>
        <v>17750602.534599997</v>
      </c>
      <c r="O717" s="107">
        <f t="shared" si="19"/>
        <v>0</v>
      </c>
      <c r="P717" s="107">
        <f t="shared" si="19"/>
        <v>210867.21999999997</v>
      </c>
      <c r="Q717" s="107">
        <f t="shared" si="19"/>
        <v>0</v>
      </c>
      <c r="R717" s="107">
        <f t="shared" si="19"/>
        <v>0</v>
      </c>
      <c r="S717" s="107">
        <f t="shared" si="19"/>
        <v>0</v>
      </c>
      <c r="T717" s="107">
        <f t="shared" si="19"/>
        <v>0</v>
      </c>
      <c r="U717" s="127"/>
    </row>
    <row r="718" spans="1:21" s="45" customFormat="1">
      <c r="A718" s="41">
        <v>1</v>
      </c>
      <c r="B718" s="40" t="s">
        <v>2370</v>
      </c>
      <c r="C718" s="143">
        <v>2634562.7067</v>
      </c>
      <c r="D718" s="39"/>
      <c r="E718" s="39"/>
      <c r="F718" s="39"/>
      <c r="G718" s="39">
        <v>1097495.3370000001</v>
      </c>
      <c r="H718" s="39"/>
      <c r="I718" s="39">
        <v>1537067.3696999999</v>
      </c>
      <c r="J718" s="39"/>
      <c r="K718" s="11"/>
      <c r="L718" s="39"/>
      <c r="M718" s="39"/>
      <c r="N718" s="39"/>
      <c r="O718" s="39"/>
      <c r="P718" s="39"/>
      <c r="Q718" s="39"/>
      <c r="R718" s="39"/>
      <c r="S718" s="39"/>
      <c r="T718" s="39"/>
      <c r="U718" s="127"/>
    </row>
    <row r="719" spans="1:21" s="45" customFormat="1">
      <c r="A719" s="118">
        <v>2</v>
      </c>
      <c r="B719" s="119" t="s">
        <v>2371</v>
      </c>
      <c r="C719" s="105">
        <v>3920817.1359999999</v>
      </c>
      <c r="D719" s="49"/>
      <c r="E719" s="49"/>
      <c r="F719" s="49"/>
      <c r="G719" s="49">
        <v>1618867.9600000002</v>
      </c>
      <c r="H719" s="49"/>
      <c r="I719" s="49">
        <v>2267261.676</v>
      </c>
      <c r="J719" s="49"/>
      <c r="K719" s="121"/>
      <c r="L719" s="49"/>
      <c r="M719" s="49"/>
      <c r="N719" s="49"/>
      <c r="O719" s="49"/>
      <c r="P719" s="49">
        <v>34687.5</v>
      </c>
      <c r="Q719" s="49"/>
      <c r="R719" s="49"/>
      <c r="S719" s="49"/>
      <c r="T719" s="49"/>
      <c r="U719" s="127"/>
    </row>
    <row r="720" spans="1:21" s="45" customFormat="1">
      <c r="A720" s="41">
        <v>3</v>
      </c>
      <c r="B720" s="40" t="s">
        <v>2366</v>
      </c>
      <c r="C720" s="143">
        <v>1716903.8140000002</v>
      </c>
      <c r="D720" s="39">
        <v>460861.39400000003</v>
      </c>
      <c r="E720" s="39"/>
      <c r="F720" s="39"/>
      <c r="G720" s="39"/>
      <c r="H720" s="39"/>
      <c r="I720" s="39"/>
      <c r="J720" s="39">
        <v>1256042.4200000002</v>
      </c>
      <c r="K720" s="11"/>
      <c r="L720" s="39"/>
      <c r="M720" s="39"/>
      <c r="N720" s="39"/>
      <c r="O720" s="39"/>
      <c r="P720" s="39"/>
      <c r="Q720" s="39"/>
      <c r="R720" s="39"/>
      <c r="S720" s="39"/>
      <c r="T720" s="39"/>
      <c r="U720" s="127"/>
    </row>
    <row r="721" spans="1:21" s="45" customFormat="1">
      <c r="A721" s="118">
        <v>4</v>
      </c>
      <c r="B721" s="119" t="s">
        <v>2367</v>
      </c>
      <c r="C721" s="105">
        <v>1306952.6270000001</v>
      </c>
      <c r="D721" s="49"/>
      <c r="E721" s="49"/>
      <c r="F721" s="49"/>
      <c r="G721" s="49">
        <v>544444.97000000009</v>
      </c>
      <c r="H721" s="49"/>
      <c r="I721" s="49">
        <v>762507.65700000001</v>
      </c>
      <c r="J721" s="49"/>
      <c r="K721" s="121"/>
      <c r="L721" s="49"/>
      <c r="M721" s="49"/>
      <c r="N721" s="49"/>
      <c r="O721" s="49"/>
      <c r="P721" s="49"/>
      <c r="Q721" s="49"/>
      <c r="R721" s="49"/>
      <c r="S721" s="49"/>
      <c r="T721" s="49"/>
      <c r="U721" s="127"/>
    </row>
    <row r="722" spans="1:21" s="45" customFormat="1">
      <c r="A722" s="41">
        <v>5</v>
      </c>
      <c r="B722" s="40" t="s">
        <v>2368</v>
      </c>
      <c r="C722" s="143">
        <v>3432982.8450000002</v>
      </c>
      <c r="D722" s="39"/>
      <c r="E722" s="39"/>
      <c r="F722" s="39"/>
      <c r="G722" s="39">
        <v>1415647.9500000002</v>
      </c>
      <c r="H722" s="39"/>
      <c r="I722" s="39">
        <v>1982647.395</v>
      </c>
      <c r="J722" s="39"/>
      <c r="K722" s="11"/>
      <c r="L722" s="39"/>
      <c r="M722" s="39"/>
      <c r="N722" s="39"/>
      <c r="O722" s="39"/>
      <c r="P722" s="39">
        <v>34687.5</v>
      </c>
      <c r="Q722" s="39"/>
      <c r="R722" s="39"/>
      <c r="S722" s="39"/>
      <c r="T722" s="39"/>
      <c r="U722" s="127"/>
    </row>
    <row r="723" spans="1:21" s="45" customFormat="1">
      <c r="A723" s="118">
        <v>6</v>
      </c>
      <c r="B723" s="119" t="s">
        <v>2369</v>
      </c>
      <c r="C723" s="105">
        <v>3460063.0719999997</v>
      </c>
      <c r="D723" s="49"/>
      <c r="E723" s="49"/>
      <c r="F723" s="49"/>
      <c r="G723" s="49">
        <v>1426928.92</v>
      </c>
      <c r="H723" s="49"/>
      <c r="I723" s="49">
        <v>1998446.652</v>
      </c>
      <c r="J723" s="49"/>
      <c r="K723" s="121"/>
      <c r="L723" s="49"/>
      <c r="M723" s="49"/>
      <c r="N723" s="49"/>
      <c r="O723" s="49"/>
      <c r="P723" s="49">
        <v>34687.5</v>
      </c>
      <c r="Q723" s="49"/>
      <c r="R723" s="49"/>
      <c r="S723" s="49"/>
      <c r="T723" s="49"/>
      <c r="U723" s="127"/>
    </row>
    <row r="724" spans="1:21" s="45" customFormat="1">
      <c r="A724" s="41">
        <v>7</v>
      </c>
      <c r="B724" s="40" t="s">
        <v>2372</v>
      </c>
      <c r="C724" s="143">
        <v>9932589.9859999996</v>
      </c>
      <c r="D724" s="39"/>
      <c r="E724" s="39"/>
      <c r="F724" s="39"/>
      <c r="G724" s="39"/>
      <c r="H724" s="39"/>
      <c r="I724" s="39"/>
      <c r="J724" s="39"/>
      <c r="K724" s="11"/>
      <c r="L724" s="39"/>
      <c r="M724" s="39">
        <v>5689941.3999999994</v>
      </c>
      <c r="N724" s="39">
        <v>4242648.5860000001</v>
      </c>
      <c r="O724" s="39"/>
      <c r="P724" s="39"/>
      <c r="Q724" s="39"/>
      <c r="R724" s="39"/>
      <c r="S724" s="39"/>
      <c r="T724" s="39"/>
      <c r="U724" s="127"/>
    </row>
    <row r="725" spans="1:21" s="45" customFormat="1">
      <c r="A725" s="118">
        <v>8</v>
      </c>
      <c r="B725" s="119" t="s">
        <v>2373</v>
      </c>
      <c r="C725" s="105">
        <v>5949535.3440000005</v>
      </c>
      <c r="D725" s="49"/>
      <c r="E725" s="49"/>
      <c r="F725" s="49"/>
      <c r="G725" s="49"/>
      <c r="H725" s="49"/>
      <c r="I725" s="49"/>
      <c r="J725" s="49"/>
      <c r="K725" s="121"/>
      <c r="L725" s="49"/>
      <c r="M725" s="49">
        <v>3408225.6</v>
      </c>
      <c r="N725" s="49">
        <v>2541309.7439999999</v>
      </c>
      <c r="O725" s="49"/>
      <c r="P725" s="49"/>
      <c r="Q725" s="49"/>
      <c r="R725" s="49"/>
      <c r="S725" s="49"/>
      <c r="T725" s="49"/>
      <c r="U725" s="127"/>
    </row>
    <row r="726" spans="1:21" s="45" customFormat="1">
      <c r="A726" s="41">
        <v>9</v>
      </c>
      <c r="B726" s="40" t="s">
        <v>2374</v>
      </c>
      <c r="C726" s="143">
        <v>4874868.3610000005</v>
      </c>
      <c r="D726" s="39"/>
      <c r="E726" s="39"/>
      <c r="F726" s="39"/>
      <c r="G726" s="39">
        <v>2016302.7100000002</v>
      </c>
      <c r="H726" s="39"/>
      <c r="I726" s="39">
        <v>2823878.1510000001</v>
      </c>
      <c r="J726" s="39"/>
      <c r="K726" s="11"/>
      <c r="L726" s="39"/>
      <c r="M726" s="39"/>
      <c r="N726" s="39"/>
      <c r="O726" s="39"/>
      <c r="P726" s="39">
        <v>34687.5</v>
      </c>
      <c r="Q726" s="39"/>
      <c r="R726" s="39"/>
      <c r="S726" s="39"/>
      <c r="T726" s="39"/>
      <c r="U726" s="127"/>
    </row>
    <row r="727" spans="1:21" s="45" customFormat="1">
      <c r="A727" s="118">
        <v>10</v>
      </c>
      <c r="B727" s="119" t="s">
        <v>2375</v>
      </c>
      <c r="C727" s="105">
        <v>12208674.343</v>
      </c>
      <c r="D727" s="49"/>
      <c r="E727" s="49"/>
      <c r="F727" s="49"/>
      <c r="G727" s="49"/>
      <c r="H727" s="49"/>
      <c r="I727" s="49"/>
      <c r="J727" s="49"/>
      <c r="K727" s="121"/>
      <c r="L727" s="49"/>
      <c r="M727" s="49">
        <v>8179510.9860000005</v>
      </c>
      <c r="N727" s="49">
        <v>4029163.3570000003</v>
      </c>
      <c r="O727" s="49"/>
      <c r="P727" s="49"/>
      <c r="Q727" s="49"/>
      <c r="R727" s="49"/>
      <c r="S727" s="49"/>
      <c r="T727" s="49"/>
      <c r="U727" s="127"/>
    </row>
    <row r="728" spans="1:21" s="45" customFormat="1">
      <c r="A728" s="41">
        <v>11</v>
      </c>
      <c r="B728" s="40" t="s">
        <v>2376</v>
      </c>
      <c r="C728" s="143">
        <v>11519336.482399998</v>
      </c>
      <c r="D728" s="39"/>
      <c r="E728" s="39"/>
      <c r="F728" s="39"/>
      <c r="G728" s="39"/>
      <c r="H728" s="39"/>
      <c r="I728" s="39"/>
      <c r="J728" s="39"/>
      <c r="K728" s="11"/>
      <c r="L728" s="39"/>
      <c r="M728" s="39">
        <v>7717671.6047999989</v>
      </c>
      <c r="N728" s="39">
        <v>3801664.8775999998</v>
      </c>
      <c r="O728" s="39"/>
      <c r="P728" s="39"/>
      <c r="Q728" s="39"/>
      <c r="R728" s="39"/>
      <c r="S728" s="39"/>
      <c r="T728" s="39"/>
      <c r="U728" s="127"/>
    </row>
    <row r="729" spans="1:21" s="45" customFormat="1">
      <c r="A729" s="118">
        <v>12</v>
      </c>
      <c r="B729" s="119" t="s">
        <v>2377</v>
      </c>
      <c r="C729" s="105">
        <v>6728834.2859999994</v>
      </c>
      <c r="D729" s="49"/>
      <c r="E729" s="49"/>
      <c r="F729" s="49"/>
      <c r="G729" s="49"/>
      <c r="H729" s="49"/>
      <c r="I729" s="49"/>
      <c r="J729" s="49"/>
      <c r="K729" s="121"/>
      <c r="L729" s="49"/>
      <c r="M729" s="49">
        <v>4508153.1719999993</v>
      </c>
      <c r="N729" s="49">
        <v>2220681.1140000001</v>
      </c>
      <c r="O729" s="49"/>
      <c r="P729" s="49"/>
      <c r="Q729" s="49"/>
      <c r="R729" s="49"/>
      <c r="S729" s="49"/>
      <c r="T729" s="49"/>
      <c r="U729" s="127"/>
    </row>
    <row r="730" spans="1:21" s="45" customFormat="1">
      <c r="A730" s="41">
        <v>13</v>
      </c>
      <c r="B730" s="40" t="s">
        <v>2378</v>
      </c>
      <c r="C730" s="143">
        <v>1056756.8490000002</v>
      </c>
      <c r="D730" s="39"/>
      <c r="E730" s="39"/>
      <c r="F730" s="39"/>
      <c r="G730" s="39">
        <v>425198.29000000004</v>
      </c>
      <c r="H730" s="39"/>
      <c r="I730" s="39">
        <v>595499.94900000002</v>
      </c>
      <c r="J730" s="39"/>
      <c r="K730" s="11"/>
      <c r="L730" s="39"/>
      <c r="M730" s="39"/>
      <c r="N730" s="39"/>
      <c r="O730" s="39"/>
      <c r="P730" s="39">
        <v>36058.61</v>
      </c>
      <c r="Q730" s="39"/>
      <c r="R730" s="39"/>
      <c r="S730" s="39"/>
      <c r="T730" s="39"/>
      <c r="U730" s="127"/>
    </row>
    <row r="731" spans="1:21" s="45" customFormat="1">
      <c r="A731" s="118">
        <v>14</v>
      </c>
      <c r="B731" s="119" t="s">
        <v>2379</v>
      </c>
      <c r="C731" s="105">
        <v>2142449.2560000001</v>
      </c>
      <c r="D731" s="49"/>
      <c r="E731" s="49"/>
      <c r="F731" s="49"/>
      <c r="G731" s="49"/>
      <c r="H731" s="49"/>
      <c r="I731" s="49"/>
      <c r="J731" s="49"/>
      <c r="K731" s="121"/>
      <c r="L731" s="49"/>
      <c r="M731" s="49">
        <v>1227314.4000000001</v>
      </c>
      <c r="N731" s="49">
        <v>915134.85600000003</v>
      </c>
      <c r="O731" s="49"/>
      <c r="P731" s="49"/>
      <c r="Q731" s="49"/>
      <c r="R731" s="49"/>
      <c r="S731" s="49"/>
      <c r="T731" s="49"/>
      <c r="U731" s="127"/>
    </row>
    <row r="732" spans="1:21" s="45" customFormat="1">
      <c r="A732" s="41">
        <v>15</v>
      </c>
      <c r="B732" s="40" t="s">
        <v>2380</v>
      </c>
      <c r="C732" s="143">
        <v>157464.96899999998</v>
      </c>
      <c r="D732" s="39">
        <v>157464.96899999998</v>
      </c>
      <c r="E732" s="39"/>
      <c r="F732" s="39"/>
      <c r="G732" s="39"/>
      <c r="H732" s="39"/>
      <c r="I732" s="39"/>
      <c r="J732" s="39"/>
      <c r="K732" s="11"/>
      <c r="L732" s="39"/>
      <c r="M732" s="39"/>
      <c r="N732" s="39"/>
      <c r="O732" s="39"/>
      <c r="P732" s="39"/>
      <c r="Q732" s="39"/>
      <c r="R732" s="39"/>
      <c r="S732" s="39"/>
      <c r="T732" s="39"/>
      <c r="U732" s="127"/>
    </row>
    <row r="733" spans="1:21" s="45" customFormat="1">
      <c r="A733" s="118">
        <v>16</v>
      </c>
      <c r="B733" s="119" t="s">
        <v>2381</v>
      </c>
      <c r="C733" s="105">
        <v>36058.61</v>
      </c>
      <c r="D733" s="49"/>
      <c r="E733" s="49"/>
      <c r="F733" s="49"/>
      <c r="G733" s="49"/>
      <c r="H733" s="49"/>
      <c r="I733" s="49"/>
      <c r="J733" s="49"/>
      <c r="K733" s="121"/>
      <c r="L733" s="49"/>
      <c r="M733" s="49"/>
      <c r="N733" s="49"/>
      <c r="O733" s="49"/>
      <c r="P733" s="49">
        <v>36058.61</v>
      </c>
      <c r="Q733" s="49"/>
      <c r="R733" s="49"/>
      <c r="S733" s="49"/>
      <c r="T733" s="49"/>
      <c r="U733" s="127"/>
    </row>
    <row r="734" spans="1:21" s="45" customFormat="1">
      <c r="A734" s="41">
        <v>17</v>
      </c>
      <c r="B734" s="40" t="s">
        <v>2386</v>
      </c>
      <c r="C734" s="143">
        <v>5298836.9400000004</v>
      </c>
      <c r="D734" s="39"/>
      <c r="E734" s="281"/>
      <c r="F734" s="281"/>
      <c r="G734" s="281"/>
      <c r="H734" s="281"/>
      <c r="I734" s="281"/>
      <c r="J734" s="281"/>
      <c r="K734" s="11"/>
      <c r="L734" s="39"/>
      <c r="M734" s="39">
        <v>5298836.9400000004</v>
      </c>
      <c r="N734" s="39"/>
      <c r="O734" s="39"/>
      <c r="P734" s="39"/>
      <c r="Q734" s="39"/>
      <c r="R734" s="11"/>
      <c r="S734" s="39"/>
      <c r="T734" s="284"/>
      <c r="U734" s="127"/>
    </row>
    <row r="735" spans="1:21" s="45" customFormat="1">
      <c r="A735" s="118">
        <v>18</v>
      </c>
      <c r="B735" s="119" t="s">
        <v>2387</v>
      </c>
      <c r="C735" s="105">
        <v>6330303.540000001</v>
      </c>
      <c r="D735" s="49"/>
      <c r="E735" s="120"/>
      <c r="F735" s="120"/>
      <c r="G735" s="120"/>
      <c r="H735" s="120"/>
      <c r="I735" s="120"/>
      <c r="J735" s="120"/>
      <c r="K735" s="121"/>
      <c r="L735" s="49"/>
      <c r="M735" s="49">
        <v>6330303.540000001</v>
      </c>
      <c r="N735" s="49"/>
      <c r="O735" s="49"/>
      <c r="P735" s="49"/>
      <c r="Q735" s="49"/>
      <c r="R735" s="121"/>
      <c r="S735" s="49"/>
      <c r="T735" s="49"/>
      <c r="U735" s="127"/>
    </row>
    <row r="736" spans="1:21" s="45" customFormat="1" ht="15.75">
      <c r="A736" s="50"/>
      <c r="B736" s="95" t="s">
        <v>4703</v>
      </c>
      <c r="C736" s="107">
        <f>SUM(C737:C740)</f>
        <v>4552066.4479999999</v>
      </c>
      <c r="D736" s="107">
        <f t="shared" ref="D736:T736" si="20">SUM(D737:D740)</f>
        <v>0</v>
      </c>
      <c r="E736" s="107">
        <f t="shared" si="20"/>
        <v>0</v>
      </c>
      <c r="F736" s="107">
        <f t="shared" si="20"/>
        <v>0</v>
      </c>
      <c r="G736" s="107">
        <f t="shared" si="20"/>
        <v>0</v>
      </c>
      <c r="H736" s="107">
        <f t="shared" si="20"/>
        <v>0</v>
      </c>
      <c r="I736" s="107">
        <f t="shared" si="20"/>
        <v>0</v>
      </c>
      <c r="J736" s="107">
        <f t="shared" si="20"/>
        <v>0</v>
      </c>
      <c r="K736" s="107">
        <f t="shared" si="20"/>
        <v>0</v>
      </c>
      <c r="L736" s="107">
        <f t="shared" si="20"/>
        <v>0</v>
      </c>
      <c r="M736" s="107">
        <f t="shared" si="20"/>
        <v>3972700.4959999993</v>
      </c>
      <c r="N736" s="107">
        <f t="shared" si="20"/>
        <v>579365.95199999993</v>
      </c>
      <c r="O736" s="107">
        <f t="shared" si="20"/>
        <v>0</v>
      </c>
      <c r="P736" s="107">
        <f t="shared" si="20"/>
        <v>0</v>
      </c>
      <c r="Q736" s="107">
        <f t="shared" si="20"/>
        <v>0</v>
      </c>
      <c r="R736" s="107">
        <f t="shared" si="20"/>
        <v>0</v>
      </c>
      <c r="S736" s="107">
        <f t="shared" si="20"/>
        <v>0</v>
      </c>
      <c r="T736" s="107">
        <f t="shared" si="20"/>
        <v>0</v>
      </c>
      <c r="U736" s="127"/>
    </row>
    <row r="737" spans="1:21" s="45" customFormat="1">
      <c r="A737" s="118">
        <v>1</v>
      </c>
      <c r="B737" s="119" t="s">
        <v>3668</v>
      </c>
      <c r="C737" s="105">
        <v>579365.95199999993</v>
      </c>
      <c r="D737" s="49"/>
      <c r="E737" s="49"/>
      <c r="F737" s="49"/>
      <c r="G737" s="49"/>
      <c r="H737" s="49"/>
      <c r="I737" s="49"/>
      <c r="J737" s="49"/>
      <c r="K737" s="121"/>
      <c r="L737" s="49"/>
      <c r="M737" s="49"/>
      <c r="N737" s="49">
        <v>579365.95199999993</v>
      </c>
      <c r="O737" s="49"/>
      <c r="P737" s="49"/>
      <c r="Q737" s="49"/>
      <c r="R737" s="121"/>
      <c r="S737" s="49"/>
      <c r="T737" s="49"/>
      <c r="U737" s="127"/>
    </row>
    <row r="738" spans="1:21" s="45" customFormat="1">
      <c r="A738" s="41">
        <v>2</v>
      </c>
      <c r="B738" s="40" t="s">
        <v>3669</v>
      </c>
      <c r="C738" s="143">
        <v>777004.79999999993</v>
      </c>
      <c r="D738" s="39"/>
      <c r="E738" s="39"/>
      <c r="F738" s="39"/>
      <c r="G738" s="39"/>
      <c r="H738" s="39"/>
      <c r="I738" s="39"/>
      <c r="J738" s="39"/>
      <c r="K738" s="11"/>
      <c r="L738" s="39"/>
      <c r="M738" s="39">
        <v>777004.79999999993</v>
      </c>
      <c r="N738" s="39"/>
      <c r="O738" s="39"/>
      <c r="P738" s="39"/>
      <c r="Q738" s="39"/>
      <c r="R738" s="11"/>
      <c r="S738" s="39"/>
      <c r="T738" s="39"/>
      <c r="U738" s="127"/>
    </row>
    <row r="739" spans="1:21" s="45" customFormat="1">
      <c r="A739" s="118">
        <v>3</v>
      </c>
      <c r="B739" s="119" t="s">
        <v>3670</v>
      </c>
      <c r="C739" s="105">
        <v>2565850.8959999997</v>
      </c>
      <c r="D739" s="49"/>
      <c r="E739" s="49"/>
      <c r="F739" s="49"/>
      <c r="G739" s="49"/>
      <c r="H739" s="49"/>
      <c r="I739" s="49"/>
      <c r="J739" s="49"/>
      <c r="K739" s="121"/>
      <c r="L739" s="49"/>
      <c r="M739" s="49">
        <v>2565850.8959999997</v>
      </c>
      <c r="N739" s="49"/>
      <c r="O739" s="49"/>
      <c r="P739" s="49"/>
      <c r="Q739" s="49"/>
      <c r="R739" s="121"/>
      <c r="S739" s="49"/>
      <c r="T739" s="49"/>
      <c r="U739" s="127"/>
    </row>
    <row r="740" spans="1:21" s="45" customFormat="1">
      <c r="A740" s="41">
        <v>4</v>
      </c>
      <c r="B740" s="40" t="s">
        <v>3671</v>
      </c>
      <c r="C740" s="143">
        <v>629844.79999999993</v>
      </c>
      <c r="D740" s="39"/>
      <c r="E740" s="39"/>
      <c r="F740" s="39"/>
      <c r="G740" s="39"/>
      <c r="H740" s="39"/>
      <c r="I740" s="39"/>
      <c r="J740" s="39"/>
      <c r="K740" s="11"/>
      <c r="L740" s="39"/>
      <c r="M740" s="39">
        <v>629844.79999999993</v>
      </c>
      <c r="N740" s="39"/>
      <c r="O740" s="39"/>
      <c r="P740" s="39"/>
      <c r="Q740" s="39"/>
      <c r="R740" s="11"/>
      <c r="S740" s="39"/>
      <c r="T740" s="39"/>
      <c r="U740" s="127"/>
    </row>
    <row r="741" spans="1:21" s="45" customFormat="1" ht="15.75">
      <c r="A741" s="50"/>
      <c r="B741" s="95" t="s">
        <v>4705</v>
      </c>
      <c r="C741" s="107">
        <f>SUM(C742:C752)</f>
        <v>14042693.376000002</v>
      </c>
      <c r="D741" s="107">
        <f t="shared" ref="D741:T741" si="21">SUM(D742:D752)</f>
        <v>0</v>
      </c>
      <c r="E741" s="107">
        <f t="shared" si="21"/>
        <v>0</v>
      </c>
      <c r="F741" s="107">
        <f t="shared" si="21"/>
        <v>0</v>
      </c>
      <c r="G741" s="107">
        <f t="shared" si="21"/>
        <v>0</v>
      </c>
      <c r="H741" s="107">
        <f t="shared" si="21"/>
        <v>0</v>
      </c>
      <c r="I741" s="107">
        <f t="shared" si="21"/>
        <v>0</v>
      </c>
      <c r="J741" s="107">
        <f t="shared" si="21"/>
        <v>0</v>
      </c>
      <c r="K741" s="107">
        <f t="shared" si="21"/>
        <v>0</v>
      </c>
      <c r="L741" s="107">
        <f t="shared" si="21"/>
        <v>0</v>
      </c>
      <c r="M741" s="107">
        <f t="shared" si="21"/>
        <v>12849275.4</v>
      </c>
      <c r="N741" s="107">
        <f t="shared" si="21"/>
        <v>0</v>
      </c>
      <c r="O741" s="107">
        <f t="shared" si="21"/>
        <v>1193417.976</v>
      </c>
      <c r="P741" s="107">
        <f t="shared" si="21"/>
        <v>0</v>
      </c>
      <c r="Q741" s="107">
        <f t="shared" si="21"/>
        <v>0</v>
      </c>
      <c r="R741" s="107">
        <f t="shared" si="21"/>
        <v>0</v>
      </c>
      <c r="S741" s="107">
        <f t="shared" si="21"/>
        <v>0</v>
      </c>
      <c r="T741" s="107">
        <f t="shared" si="21"/>
        <v>0</v>
      </c>
      <c r="U741" s="127"/>
    </row>
    <row r="742" spans="1:21" s="45" customFormat="1">
      <c r="A742" s="41">
        <v>1</v>
      </c>
      <c r="B742" s="40" t="s">
        <v>510</v>
      </c>
      <c r="C742" s="143">
        <v>3355983.8000000003</v>
      </c>
      <c r="D742" s="39"/>
      <c r="E742" s="39"/>
      <c r="F742" s="39"/>
      <c r="G742" s="39"/>
      <c r="H742" s="39"/>
      <c r="I742" s="39"/>
      <c r="J742" s="39"/>
      <c r="K742" s="11"/>
      <c r="L742" s="39"/>
      <c r="M742" s="39">
        <v>3355983.8000000003</v>
      </c>
      <c r="N742" s="39"/>
      <c r="O742" s="39"/>
      <c r="P742" s="39"/>
      <c r="Q742" s="39"/>
      <c r="R742" s="11"/>
      <c r="S742" s="39"/>
      <c r="T742" s="39"/>
      <c r="U742" s="127"/>
    </row>
    <row r="743" spans="1:21" s="45" customFormat="1">
      <c r="A743" s="118">
        <v>2</v>
      </c>
      <c r="B743" s="119" t="s">
        <v>3846</v>
      </c>
      <c r="C743" s="105">
        <v>1232832.9000000001</v>
      </c>
      <c r="D743" s="49"/>
      <c r="E743" s="49"/>
      <c r="F743" s="49"/>
      <c r="G743" s="49"/>
      <c r="H743" s="49"/>
      <c r="I743" s="49"/>
      <c r="J743" s="49"/>
      <c r="K743" s="121"/>
      <c r="L743" s="49"/>
      <c r="M743" s="49">
        <v>1232832.9000000001</v>
      </c>
      <c r="N743" s="49"/>
      <c r="O743" s="49"/>
      <c r="P743" s="49"/>
      <c r="Q743" s="49"/>
      <c r="R743" s="121"/>
      <c r="S743" s="49"/>
      <c r="T743" s="49"/>
      <c r="U743" s="127"/>
    </row>
    <row r="744" spans="1:21" s="45" customFormat="1">
      <c r="A744" s="41">
        <v>3</v>
      </c>
      <c r="B744" s="40" t="s">
        <v>511</v>
      </c>
      <c r="C744" s="143">
        <v>1442903.8</v>
      </c>
      <c r="D744" s="39"/>
      <c r="E744" s="39"/>
      <c r="F744" s="39"/>
      <c r="G744" s="39"/>
      <c r="H744" s="39"/>
      <c r="I744" s="39"/>
      <c r="J744" s="39"/>
      <c r="K744" s="11"/>
      <c r="L744" s="39"/>
      <c r="M744" s="39">
        <v>1442903.8</v>
      </c>
      <c r="N744" s="39"/>
      <c r="O744" s="39"/>
      <c r="P744" s="39"/>
      <c r="Q744" s="39"/>
      <c r="R744" s="11"/>
      <c r="S744" s="39"/>
      <c r="T744" s="39"/>
      <c r="U744" s="127"/>
    </row>
    <row r="745" spans="1:21" s="45" customFormat="1">
      <c r="A745" s="118">
        <v>4</v>
      </c>
      <c r="B745" s="119" t="s">
        <v>512</v>
      </c>
      <c r="C745" s="105">
        <v>393825.33599999995</v>
      </c>
      <c r="D745" s="49"/>
      <c r="E745" s="49"/>
      <c r="F745" s="49"/>
      <c r="G745" s="49"/>
      <c r="H745" s="49"/>
      <c r="I745" s="49"/>
      <c r="J745" s="49"/>
      <c r="K745" s="121"/>
      <c r="L745" s="49"/>
      <c r="M745" s="49"/>
      <c r="N745" s="49"/>
      <c r="O745" s="49">
        <v>393825.33599999995</v>
      </c>
      <c r="P745" s="49"/>
      <c r="Q745" s="49"/>
      <c r="R745" s="121"/>
      <c r="S745" s="49"/>
      <c r="T745" s="49"/>
      <c r="U745" s="127"/>
    </row>
    <row r="746" spans="1:21" s="45" customFormat="1">
      <c r="A746" s="41">
        <v>5</v>
      </c>
      <c r="B746" s="40" t="s">
        <v>513</v>
      </c>
      <c r="C746" s="143">
        <v>401743.38</v>
      </c>
      <c r="D746" s="39"/>
      <c r="E746" s="39"/>
      <c r="F746" s="39"/>
      <c r="G746" s="39"/>
      <c r="H746" s="39"/>
      <c r="I746" s="39"/>
      <c r="J746" s="39"/>
      <c r="K746" s="11"/>
      <c r="L746" s="39"/>
      <c r="M746" s="39"/>
      <c r="N746" s="39"/>
      <c r="O746" s="39">
        <v>401743.38</v>
      </c>
      <c r="P746" s="39"/>
      <c r="Q746" s="39"/>
      <c r="R746" s="11"/>
      <c r="S746" s="39"/>
      <c r="T746" s="39"/>
      <c r="U746" s="127"/>
    </row>
    <row r="747" spans="1:21" s="45" customFormat="1">
      <c r="A747" s="118">
        <v>6</v>
      </c>
      <c r="B747" s="119" t="s">
        <v>514</v>
      </c>
      <c r="C747" s="105">
        <v>397849.26</v>
      </c>
      <c r="D747" s="49"/>
      <c r="E747" s="49"/>
      <c r="F747" s="49"/>
      <c r="G747" s="49"/>
      <c r="H747" s="49"/>
      <c r="I747" s="49"/>
      <c r="J747" s="49"/>
      <c r="K747" s="121"/>
      <c r="L747" s="49"/>
      <c r="M747" s="49"/>
      <c r="N747" s="49"/>
      <c r="O747" s="49">
        <v>397849.26</v>
      </c>
      <c r="P747" s="49"/>
      <c r="Q747" s="49"/>
      <c r="R747" s="121"/>
      <c r="S747" s="49"/>
      <c r="T747" s="49"/>
      <c r="U747" s="127"/>
    </row>
    <row r="748" spans="1:21" s="45" customFormat="1">
      <c r="A748" s="41">
        <v>7</v>
      </c>
      <c r="B748" s="40" t="s">
        <v>3672</v>
      </c>
      <c r="C748" s="143">
        <v>1235040.3</v>
      </c>
      <c r="D748" s="39"/>
      <c r="E748" s="39"/>
      <c r="F748" s="39"/>
      <c r="G748" s="39"/>
      <c r="H748" s="39"/>
      <c r="I748" s="39"/>
      <c r="J748" s="39"/>
      <c r="K748" s="11"/>
      <c r="L748" s="39"/>
      <c r="M748" s="39">
        <v>1235040.3</v>
      </c>
      <c r="N748" s="39"/>
      <c r="O748" s="39"/>
      <c r="P748" s="39"/>
      <c r="Q748" s="39"/>
      <c r="R748" s="11"/>
      <c r="S748" s="39"/>
      <c r="T748" s="39"/>
      <c r="U748" s="127"/>
    </row>
    <row r="749" spans="1:21" s="45" customFormat="1">
      <c r="A749" s="118">
        <v>8</v>
      </c>
      <c r="B749" s="119" t="s">
        <v>3673</v>
      </c>
      <c r="C749" s="105">
        <v>1098917.3</v>
      </c>
      <c r="D749" s="49"/>
      <c r="E749" s="49"/>
      <c r="F749" s="49"/>
      <c r="G749" s="49"/>
      <c r="H749" s="49"/>
      <c r="I749" s="49"/>
      <c r="J749" s="49"/>
      <c r="K749" s="121"/>
      <c r="L749" s="49"/>
      <c r="M749" s="49">
        <v>1098917.3</v>
      </c>
      <c r="N749" s="49"/>
      <c r="O749" s="49"/>
      <c r="P749" s="49"/>
      <c r="Q749" s="49"/>
      <c r="R749" s="121"/>
      <c r="S749" s="49"/>
      <c r="T749" s="49"/>
      <c r="U749" s="127"/>
    </row>
    <row r="750" spans="1:21" s="45" customFormat="1">
      <c r="A750" s="41">
        <v>9</v>
      </c>
      <c r="B750" s="40" t="s">
        <v>515</v>
      </c>
      <c r="C750" s="143">
        <v>1203033</v>
      </c>
      <c r="D750" s="39"/>
      <c r="E750" s="39"/>
      <c r="F750" s="39"/>
      <c r="G750" s="39"/>
      <c r="H750" s="39"/>
      <c r="I750" s="39"/>
      <c r="J750" s="39"/>
      <c r="K750" s="11"/>
      <c r="L750" s="39"/>
      <c r="M750" s="39">
        <v>1203033</v>
      </c>
      <c r="N750" s="39"/>
      <c r="O750" s="39"/>
      <c r="P750" s="39"/>
      <c r="Q750" s="39"/>
      <c r="R750" s="11"/>
      <c r="S750" s="39"/>
      <c r="T750" s="39"/>
      <c r="U750" s="127"/>
    </row>
    <row r="751" spans="1:21" s="45" customFormat="1">
      <c r="A751" s="118">
        <v>10</v>
      </c>
      <c r="B751" s="119" t="s">
        <v>516</v>
      </c>
      <c r="C751" s="105">
        <v>1217749</v>
      </c>
      <c r="D751" s="49"/>
      <c r="E751" s="49"/>
      <c r="F751" s="49"/>
      <c r="G751" s="49"/>
      <c r="H751" s="49"/>
      <c r="I751" s="49"/>
      <c r="J751" s="49"/>
      <c r="K751" s="121"/>
      <c r="L751" s="49"/>
      <c r="M751" s="49">
        <v>1217749</v>
      </c>
      <c r="N751" s="49"/>
      <c r="O751" s="49"/>
      <c r="P751" s="49"/>
      <c r="Q751" s="49"/>
      <c r="R751" s="121"/>
      <c r="S751" s="49"/>
      <c r="T751" s="49"/>
      <c r="U751" s="127"/>
    </row>
    <row r="752" spans="1:21" s="45" customFormat="1">
      <c r="A752" s="41">
        <v>11</v>
      </c>
      <c r="B752" s="40" t="s">
        <v>4660</v>
      </c>
      <c r="C752" s="143">
        <v>2062815.3000000003</v>
      </c>
      <c r="D752" s="281"/>
      <c r="E752" s="281"/>
      <c r="F752" s="281"/>
      <c r="G752" s="281"/>
      <c r="H752" s="281"/>
      <c r="I752" s="281"/>
      <c r="J752" s="281"/>
      <c r="K752" s="11"/>
      <c r="L752" s="39"/>
      <c r="M752" s="39">
        <v>2062815.3000000003</v>
      </c>
      <c r="N752" s="39"/>
      <c r="O752" s="39"/>
      <c r="P752" s="39"/>
      <c r="Q752" s="39"/>
      <c r="R752" s="11"/>
      <c r="S752" s="39"/>
      <c r="T752" s="39"/>
      <c r="U752" s="127"/>
    </row>
    <row r="753" spans="1:21" s="45" customFormat="1" ht="15.75">
      <c r="A753" s="50"/>
      <c r="B753" s="95" t="s">
        <v>4706</v>
      </c>
      <c r="C753" s="107">
        <f>SUM(C754:C758)</f>
        <v>11168708.199999999</v>
      </c>
      <c r="D753" s="107">
        <f t="shared" ref="D753:T753" si="22">SUM(D754:D758)</f>
        <v>0</v>
      </c>
      <c r="E753" s="107">
        <f t="shared" si="22"/>
        <v>0</v>
      </c>
      <c r="F753" s="107">
        <f t="shared" si="22"/>
        <v>0</v>
      </c>
      <c r="G753" s="107">
        <f t="shared" si="22"/>
        <v>0</v>
      </c>
      <c r="H753" s="107">
        <f t="shared" si="22"/>
        <v>0</v>
      </c>
      <c r="I753" s="107">
        <f t="shared" si="22"/>
        <v>0</v>
      </c>
      <c r="J753" s="107">
        <f t="shared" si="22"/>
        <v>0</v>
      </c>
      <c r="K753" s="107">
        <f t="shared" si="22"/>
        <v>0</v>
      </c>
      <c r="L753" s="107">
        <f t="shared" si="22"/>
        <v>0</v>
      </c>
      <c r="M753" s="107">
        <f t="shared" si="22"/>
        <v>11168708.199999999</v>
      </c>
      <c r="N753" s="107">
        <f t="shared" si="22"/>
        <v>0</v>
      </c>
      <c r="O753" s="107">
        <f t="shared" si="22"/>
        <v>0</v>
      </c>
      <c r="P753" s="107">
        <f t="shared" si="22"/>
        <v>0</v>
      </c>
      <c r="Q753" s="107">
        <f t="shared" si="22"/>
        <v>0</v>
      </c>
      <c r="R753" s="107">
        <f t="shared" si="22"/>
        <v>0</v>
      </c>
      <c r="S753" s="107">
        <f t="shared" si="22"/>
        <v>0</v>
      </c>
      <c r="T753" s="107">
        <f t="shared" si="22"/>
        <v>0</v>
      </c>
      <c r="U753" s="127"/>
    </row>
    <row r="754" spans="1:21" s="45" customFormat="1">
      <c r="A754" s="41">
        <v>1</v>
      </c>
      <c r="B754" s="40" t="s">
        <v>2407</v>
      </c>
      <c r="C754" s="143">
        <v>3460835.3000000003</v>
      </c>
      <c r="D754" s="39"/>
      <c r="E754" s="39"/>
      <c r="F754" s="39"/>
      <c r="G754" s="39"/>
      <c r="H754" s="39"/>
      <c r="I754" s="39"/>
      <c r="J754" s="39"/>
      <c r="K754" s="11"/>
      <c r="L754" s="39"/>
      <c r="M754" s="39">
        <v>3460835.3000000003</v>
      </c>
      <c r="N754" s="39"/>
      <c r="O754" s="39"/>
      <c r="P754" s="39"/>
      <c r="Q754" s="39"/>
      <c r="R754" s="39"/>
      <c r="S754" s="39"/>
      <c r="T754" s="39"/>
      <c r="U754" s="127"/>
    </row>
    <row r="755" spans="1:21" s="45" customFormat="1">
      <c r="A755" s="118">
        <v>2</v>
      </c>
      <c r="B755" s="119" t="s">
        <v>2408</v>
      </c>
      <c r="C755" s="105">
        <v>1105171.5999999999</v>
      </c>
      <c r="D755" s="49"/>
      <c r="E755" s="49"/>
      <c r="F755" s="49"/>
      <c r="G755" s="49"/>
      <c r="H755" s="49"/>
      <c r="I755" s="49"/>
      <c r="J755" s="49"/>
      <c r="K755" s="121"/>
      <c r="L755" s="49"/>
      <c r="M755" s="49">
        <v>1105171.5999999999</v>
      </c>
      <c r="N755" s="49"/>
      <c r="O755" s="49"/>
      <c r="P755" s="49"/>
      <c r="Q755" s="49"/>
      <c r="R755" s="49"/>
      <c r="S755" s="49"/>
      <c r="T755" s="49"/>
      <c r="U755" s="127"/>
    </row>
    <row r="756" spans="1:21" s="45" customFormat="1">
      <c r="A756" s="41">
        <v>3</v>
      </c>
      <c r="B756" s="40" t="s">
        <v>2409</v>
      </c>
      <c r="C756" s="143">
        <v>3500568.5</v>
      </c>
      <c r="D756" s="39"/>
      <c r="E756" s="39"/>
      <c r="F756" s="39"/>
      <c r="G756" s="39"/>
      <c r="H756" s="39"/>
      <c r="I756" s="39"/>
      <c r="J756" s="39"/>
      <c r="K756" s="11"/>
      <c r="L756" s="39"/>
      <c r="M756" s="39">
        <v>3500568.5</v>
      </c>
      <c r="N756" s="39"/>
      <c r="O756" s="39"/>
      <c r="P756" s="39"/>
      <c r="Q756" s="39"/>
      <c r="R756" s="39"/>
      <c r="S756" s="39"/>
      <c r="T756" s="39"/>
      <c r="U756" s="127"/>
    </row>
    <row r="757" spans="1:21" s="45" customFormat="1">
      <c r="A757" s="118">
        <v>4</v>
      </c>
      <c r="B757" s="119" t="s">
        <v>2410</v>
      </c>
      <c r="C757" s="105">
        <v>1675048.7</v>
      </c>
      <c r="D757" s="49"/>
      <c r="E757" s="49"/>
      <c r="F757" s="49"/>
      <c r="G757" s="49"/>
      <c r="H757" s="49"/>
      <c r="I757" s="49"/>
      <c r="J757" s="49"/>
      <c r="K757" s="121"/>
      <c r="L757" s="49"/>
      <c r="M757" s="49">
        <v>1675048.7</v>
      </c>
      <c r="N757" s="49"/>
      <c r="O757" s="49"/>
      <c r="P757" s="49"/>
      <c r="Q757" s="49"/>
      <c r="R757" s="49"/>
      <c r="S757" s="49"/>
      <c r="T757" s="49"/>
      <c r="U757" s="127"/>
    </row>
    <row r="758" spans="1:21" s="45" customFormat="1">
      <c r="A758" s="41">
        <v>5</v>
      </c>
      <c r="B758" s="40" t="s">
        <v>4612</v>
      </c>
      <c r="C758" s="143">
        <v>1427084.0999999999</v>
      </c>
      <c r="D758" s="281"/>
      <c r="E758" s="281"/>
      <c r="F758" s="281"/>
      <c r="G758" s="281"/>
      <c r="H758" s="281"/>
      <c r="I758" s="281"/>
      <c r="J758" s="281"/>
      <c r="K758" s="282"/>
      <c r="L758" s="281"/>
      <c r="M758" s="39">
        <v>1427084.0999999999</v>
      </c>
      <c r="N758" s="281"/>
      <c r="O758" s="281"/>
      <c r="P758" s="281"/>
      <c r="Q758" s="281"/>
      <c r="R758" s="39"/>
      <c r="S758" s="39"/>
      <c r="T758" s="39"/>
      <c r="U758" s="127"/>
    </row>
    <row r="759" spans="1:21" s="45" customFormat="1" ht="15.75">
      <c r="A759" s="50"/>
      <c r="B759" s="95" t="s">
        <v>4708</v>
      </c>
      <c r="C759" s="107">
        <f>SUM(C760:C763)</f>
        <v>2488434.2680000002</v>
      </c>
      <c r="D759" s="107">
        <f t="shared" ref="D759:T759" si="23">SUM(D760:D763)</f>
        <v>356898.33200000005</v>
      </c>
      <c r="E759" s="107">
        <f t="shared" si="23"/>
        <v>0</v>
      </c>
      <c r="F759" s="107">
        <f t="shared" si="23"/>
        <v>0</v>
      </c>
      <c r="G759" s="107">
        <f t="shared" si="23"/>
        <v>0</v>
      </c>
      <c r="H759" s="107">
        <f t="shared" si="23"/>
        <v>0</v>
      </c>
      <c r="I759" s="107">
        <f t="shared" si="23"/>
        <v>0</v>
      </c>
      <c r="J759" s="107">
        <f t="shared" si="23"/>
        <v>0</v>
      </c>
      <c r="K759" s="107">
        <f t="shared" si="23"/>
        <v>0</v>
      </c>
      <c r="L759" s="107">
        <f t="shared" si="23"/>
        <v>0</v>
      </c>
      <c r="M759" s="107">
        <f t="shared" si="23"/>
        <v>1175808.4000000001</v>
      </c>
      <c r="N759" s="107">
        <f t="shared" si="23"/>
        <v>0</v>
      </c>
      <c r="O759" s="107">
        <f t="shared" si="23"/>
        <v>0</v>
      </c>
      <c r="P759" s="107">
        <f t="shared" si="23"/>
        <v>101992.84</v>
      </c>
      <c r="Q759" s="107">
        <f t="shared" si="23"/>
        <v>853734.69600000011</v>
      </c>
      <c r="R759" s="107">
        <f t="shared" si="23"/>
        <v>0</v>
      </c>
      <c r="S759" s="107">
        <f t="shared" si="23"/>
        <v>0</v>
      </c>
      <c r="T759" s="107">
        <f t="shared" si="23"/>
        <v>0</v>
      </c>
      <c r="U759" s="127"/>
    </row>
    <row r="760" spans="1:21" s="45" customFormat="1">
      <c r="A760" s="41">
        <v>1</v>
      </c>
      <c r="B760" s="40" t="s">
        <v>2896</v>
      </c>
      <c r="C760" s="143">
        <v>2222373.4620000003</v>
      </c>
      <c r="D760" s="39">
        <v>177892.55600000001</v>
      </c>
      <c r="E760" s="39"/>
      <c r="F760" s="39"/>
      <c r="G760" s="39"/>
      <c r="H760" s="39"/>
      <c r="I760" s="39"/>
      <c r="J760" s="39"/>
      <c r="K760" s="11"/>
      <c r="L760" s="39"/>
      <c r="M760" s="39">
        <v>1175808.4000000001</v>
      </c>
      <c r="N760" s="39"/>
      <c r="O760" s="39"/>
      <c r="P760" s="39">
        <v>14937.81</v>
      </c>
      <c r="Q760" s="39">
        <v>853734.69600000011</v>
      </c>
      <c r="R760" s="39"/>
      <c r="S760" s="39"/>
      <c r="T760" s="39"/>
      <c r="U760" s="127"/>
    </row>
    <row r="761" spans="1:21" s="45" customFormat="1">
      <c r="A761" s="118">
        <v>2</v>
      </c>
      <c r="B761" s="119" t="s">
        <v>2897</v>
      </c>
      <c r="C761" s="105">
        <v>193943.58600000001</v>
      </c>
      <c r="D761" s="49">
        <v>179005.77600000001</v>
      </c>
      <c r="E761" s="49"/>
      <c r="F761" s="49"/>
      <c r="G761" s="49"/>
      <c r="H761" s="49"/>
      <c r="I761" s="49"/>
      <c r="J761" s="49"/>
      <c r="K761" s="121"/>
      <c r="L761" s="49"/>
      <c r="M761" s="49"/>
      <c r="N761" s="49"/>
      <c r="O761" s="49"/>
      <c r="P761" s="49">
        <v>14937.81</v>
      </c>
      <c r="Q761" s="49"/>
      <c r="R761" s="49"/>
      <c r="S761" s="49"/>
      <c r="T761" s="49"/>
      <c r="U761" s="127"/>
    </row>
    <row r="762" spans="1:21" s="45" customFormat="1">
      <c r="A762" s="41">
        <v>3</v>
      </c>
      <c r="B762" s="40" t="s">
        <v>2898</v>
      </c>
      <c r="C762" s="143">
        <v>36058.61</v>
      </c>
      <c r="D762" s="39"/>
      <c r="E762" s="39"/>
      <c r="F762" s="39"/>
      <c r="G762" s="39"/>
      <c r="H762" s="39"/>
      <c r="I762" s="39"/>
      <c r="J762" s="39"/>
      <c r="K762" s="11"/>
      <c r="L762" s="39"/>
      <c r="M762" s="39"/>
      <c r="N762" s="39"/>
      <c r="O762" s="39"/>
      <c r="P762" s="39">
        <v>36058.61</v>
      </c>
      <c r="Q762" s="39"/>
      <c r="R762" s="39"/>
      <c r="S762" s="39"/>
      <c r="T762" s="39"/>
      <c r="U762" s="127"/>
    </row>
    <row r="763" spans="1:21" s="45" customFormat="1">
      <c r="A763" s="118">
        <v>4</v>
      </c>
      <c r="B763" s="119" t="s">
        <v>2899</v>
      </c>
      <c r="C763" s="105">
        <v>36058.61</v>
      </c>
      <c r="D763" s="49"/>
      <c r="E763" s="49"/>
      <c r="F763" s="49"/>
      <c r="G763" s="49"/>
      <c r="H763" s="49"/>
      <c r="I763" s="49"/>
      <c r="J763" s="49"/>
      <c r="K763" s="121"/>
      <c r="L763" s="49"/>
      <c r="M763" s="49"/>
      <c r="N763" s="49"/>
      <c r="O763" s="49"/>
      <c r="P763" s="49">
        <v>36058.61</v>
      </c>
      <c r="Q763" s="49"/>
      <c r="R763" s="49"/>
      <c r="S763" s="49"/>
      <c r="T763" s="49"/>
      <c r="U763" s="127"/>
    </row>
    <row r="764" spans="1:21" s="45" customFormat="1" ht="15.75">
      <c r="A764" s="50"/>
      <c r="B764" s="95" t="s">
        <v>4709</v>
      </c>
      <c r="C764" s="107">
        <f>SUM(C765:C790)</f>
        <v>83945464.210999995</v>
      </c>
      <c r="D764" s="107">
        <f t="shared" ref="D764:T764" si="24">SUM(D765:D790)</f>
        <v>601528.42700000003</v>
      </c>
      <c r="E764" s="107">
        <f t="shared" si="24"/>
        <v>9352297.9000000004</v>
      </c>
      <c r="F764" s="107">
        <f t="shared" si="24"/>
        <v>0</v>
      </c>
      <c r="G764" s="107">
        <f t="shared" si="24"/>
        <v>2380316.3430000003</v>
      </c>
      <c r="H764" s="107">
        <f t="shared" si="24"/>
        <v>0</v>
      </c>
      <c r="I764" s="107">
        <f t="shared" si="24"/>
        <v>3607758.2159999991</v>
      </c>
      <c r="J764" s="107">
        <f t="shared" si="24"/>
        <v>0</v>
      </c>
      <c r="K764" s="107">
        <f t="shared" si="24"/>
        <v>0</v>
      </c>
      <c r="L764" s="107">
        <f t="shared" si="24"/>
        <v>0</v>
      </c>
      <c r="M764" s="107">
        <f t="shared" si="24"/>
        <v>46587335.649999991</v>
      </c>
      <c r="N764" s="107">
        <f t="shared" si="24"/>
        <v>13047590.635</v>
      </c>
      <c r="O764" s="107">
        <f t="shared" si="24"/>
        <v>1056864.1680000001</v>
      </c>
      <c r="P764" s="107">
        <f t="shared" si="24"/>
        <v>0</v>
      </c>
      <c r="Q764" s="107">
        <f t="shared" si="24"/>
        <v>7311772.8720000014</v>
      </c>
      <c r="R764" s="107">
        <f t="shared" si="24"/>
        <v>0</v>
      </c>
      <c r="S764" s="107">
        <f t="shared" si="24"/>
        <v>0</v>
      </c>
      <c r="T764" s="107">
        <f t="shared" si="24"/>
        <v>0</v>
      </c>
      <c r="U764" s="127"/>
    </row>
    <row r="765" spans="1:21" s="45" customFormat="1">
      <c r="A765" s="118">
        <v>1</v>
      </c>
      <c r="B765" s="119" t="s">
        <v>3545</v>
      </c>
      <c r="C765" s="105">
        <v>5331087.1620000005</v>
      </c>
      <c r="D765" s="49"/>
      <c r="E765" s="49"/>
      <c r="F765" s="49"/>
      <c r="G765" s="49"/>
      <c r="H765" s="49"/>
      <c r="I765" s="49"/>
      <c r="J765" s="49"/>
      <c r="K765" s="121"/>
      <c r="L765" s="49"/>
      <c r="M765" s="49"/>
      <c r="N765" s="49">
        <v>2700964.5660000001</v>
      </c>
      <c r="O765" s="49"/>
      <c r="P765" s="49"/>
      <c r="Q765" s="49">
        <v>2630122.5960000004</v>
      </c>
      <c r="R765" s="49"/>
      <c r="S765" s="49"/>
      <c r="T765" s="49"/>
      <c r="U765" s="127"/>
    </row>
    <row r="766" spans="1:21" s="45" customFormat="1">
      <c r="A766" s="41">
        <v>2</v>
      </c>
      <c r="B766" s="40" t="s">
        <v>3546</v>
      </c>
      <c r="C766" s="143">
        <v>5562285.0309999995</v>
      </c>
      <c r="D766" s="39"/>
      <c r="E766" s="39"/>
      <c r="F766" s="39"/>
      <c r="G766" s="39"/>
      <c r="H766" s="39"/>
      <c r="I766" s="39"/>
      <c r="J766" s="39"/>
      <c r="K766" s="11"/>
      <c r="L766" s="39"/>
      <c r="M766" s="39"/>
      <c r="N766" s="39">
        <v>2818099.6329999999</v>
      </c>
      <c r="O766" s="39"/>
      <c r="P766" s="39"/>
      <c r="Q766" s="39">
        <v>2744185.398</v>
      </c>
      <c r="R766" s="39"/>
      <c r="S766" s="39"/>
      <c r="T766" s="39"/>
      <c r="U766" s="127"/>
    </row>
    <row r="767" spans="1:21" s="45" customFormat="1">
      <c r="A767" s="118">
        <v>3</v>
      </c>
      <c r="B767" s="119" t="s">
        <v>2527</v>
      </c>
      <c r="C767" s="105">
        <v>11028159.01</v>
      </c>
      <c r="D767" s="49"/>
      <c r="E767" s="49">
        <v>9352297.9000000004</v>
      </c>
      <c r="F767" s="49"/>
      <c r="G767" s="49">
        <v>619230.59</v>
      </c>
      <c r="H767" s="49"/>
      <c r="I767" s="49">
        <v>1056630.52</v>
      </c>
      <c r="J767" s="49"/>
      <c r="K767" s="121"/>
      <c r="L767" s="49"/>
      <c r="M767" s="49"/>
      <c r="N767" s="49"/>
      <c r="O767" s="49"/>
      <c r="P767" s="49"/>
      <c r="Q767" s="49"/>
      <c r="R767" s="119"/>
      <c r="S767" s="49"/>
      <c r="T767" s="49"/>
      <c r="U767" s="127"/>
    </row>
    <row r="768" spans="1:21" s="45" customFormat="1">
      <c r="A768" s="41">
        <v>4</v>
      </c>
      <c r="B768" s="40" t="s">
        <v>3352</v>
      </c>
      <c r="C768" s="143">
        <v>7528526.4359999998</v>
      </c>
      <c r="D768" s="39"/>
      <c r="E768" s="39"/>
      <c r="F768" s="39"/>
      <c r="G768" s="39"/>
      <c r="H768" s="39"/>
      <c r="I768" s="39"/>
      <c r="J768" s="39"/>
      <c r="K768" s="11"/>
      <c r="L768" s="39"/>
      <c r="M768" s="39"/>
      <c r="N768" s="39">
        <v>7528526.4359999998</v>
      </c>
      <c r="O768" s="39"/>
      <c r="P768" s="39"/>
      <c r="Q768" s="39"/>
      <c r="R768" s="11"/>
      <c r="S768" s="39"/>
      <c r="T768" s="39"/>
      <c r="U768" s="127"/>
    </row>
    <row r="769" spans="1:21" s="45" customFormat="1">
      <c r="A769" s="118">
        <v>5</v>
      </c>
      <c r="B769" s="119" t="s">
        <v>3879</v>
      </c>
      <c r="C769" s="105">
        <v>1097842.743</v>
      </c>
      <c r="D769" s="49"/>
      <c r="E769" s="49"/>
      <c r="F769" s="49"/>
      <c r="G769" s="49">
        <v>178741.91100000002</v>
      </c>
      <c r="H769" s="49"/>
      <c r="I769" s="49">
        <v>304998.10800000001</v>
      </c>
      <c r="J769" s="49"/>
      <c r="K769" s="121"/>
      <c r="L769" s="49"/>
      <c r="M769" s="49"/>
      <c r="N769" s="49"/>
      <c r="O769" s="49">
        <v>614102.72400000005</v>
      </c>
      <c r="P769" s="49"/>
      <c r="Q769" s="49"/>
      <c r="R769" s="119"/>
      <c r="S769" s="49"/>
      <c r="T769" s="49"/>
      <c r="U769" s="127"/>
    </row>
    <row r="770" spans="1:21" s="45" customFormat="1">
      <c r="A770" s="41">
        <v>6</v>
      </c>
      <c r="B770" s="40" t="s">
        <v>3547</v>
      </c>
      <c r="C770" s="143">
        <v>1482799.2210000001</v>
      </c>
      <c r="D770" s="39"/>
      <c r="E770" s="39"/>
      <c r="F770" s="39"/>
      <c r="G770" s="39">
        <v>128870.99100000001</v>
      </c>
      <c r="H770" s="39"/>
      <c r="I770" s="39"/>
      <c r="J770" s="39"/>
      <c r="K770" s="11"/>
      <c r="L770" s="39"/>
      <c r="M770" s="39"/>
      <c r="N770" s="39"/>
      <c r="O770" s="39">
        <v>442761.44400000002</v>
      </c>
      <c r="P770" s="39"/>
      <c r="Q770" s="39">
        <v>911166.78600000008</v>
      </c>
      <c r="R770" s="39"/>
      <c r="S770" s="39"/>
      <c r="T770" s="39"/>
      <c r="U770" s="127"/>
    </row>
    <row r="771" spans="1:21" s="45" customFormat="1">
      <c r="A771" s="118">
        <v>7</v>
      </c>
      <c r="B771" s="119" t="s">
        <v>3548</v>
      </c>
      <c r="C771" s="105">
        <v>1419138.75</v>
      </c>
      <c r="D771" s="49"/>
      <c r="E771" s="49"/>
      <c r="F771" s="49"/>
      <c r="G771" s="49">
        <v>145154.60199999998</v>
      </c>
      <c r="H771" s="49"/>
      <c r="I771" s="49">
        <v>247686.05599999998</v>
      </c>
      <c r="J771" s="49"/>
      <c r="K771" s="121"/>
      <c r="L771" s="49"/>
      <c r="M771" s="49"/>
      <c r="N771" s="49"/>
      <c r="O771" s="49"/>
      <c r="P771" s="49"/>
      <c r="Q771" s="49">
        <v>1026298.0920000001</v>
      </c>
      <c r="R771" s="49"/>
      <c r="S771" s="49"/>
      <c r="T771" s="49"/>
      <c r="U771" s="127"/>
    </row>
    <row r="772" spans="1:21" s="45" customFormat="1">
      <c r="A772" s="41">
        <v>8</v>
      </c>
      <c r="B772" s="40" t="s">
        <v>3549</v>
      </c>
      <c r="C772" s="143">
        <v>4712773.5760000004</v>
      </c>
      <c r="D772" s="39"/>
      <c r="E772" s="39"/>
      <c r="F772" s="39"/>
      <c r="G772" s="39">
        <v>378716.74400000001</v>
      </c>
      <c r="H772" s="39"/>
      <c r="I772" s="39">
        <v>646227.23199999996</v>
      </c>
      <c r="J772" s="39"/>
      <c r="K772" s="11"/>
      <c r="L772" s="39"/>
      <c r="M772" s="39">
        <v>3687829.6</v>
      </c>
      <c r="N772" s="39"/>
      <c r="O772" s="39"/>
      <c r="P772" s="39"/>
      <c r="Q772" s="39"/>
      <c r="R772" s="39"/>
      <c r="S772" s="39"/>
      <c r="T772" s="39"/>
      <c r="U772" s="127"/>
    </row>
    <row r="773" spans="1:21" s="45" customFormat="1">
      <c r="A773" s="118">
        <v>9</v>
      </c>
      <c r="B773" s="119" t="s">
        <v>3550</v>
      </c>
      <c r="C773" s="105">
        <v>11876706.449999999</v>
      </c>
      <c r="D773" s="49"/>
      <c r="E773" s="49"/>
      <c r="F773" s="49"/>
      <c r="G773" s="49"/>
      <c r="H773" s="49"/>
      <c r="I773" s="49"/>
      <c r="J773" s="49"/>
      <c r="K773" s="121"/>
      <c r="L773" s="49"/>
      <c r="M773" s="49">
        <v>11876706.449999999</v>
      </c>
      <c r="N773" s="49"/>
      <c r="O773" s="49"/>
      <c r="P773" s="49"/>
      <c r="Q773" s="49"/>
      <c r="R773" s="49"/>
      <c r="S773" s="49"/>
      <c r="T773" s="49"/>
      <c r="U773" s="127"/>
    </row>
    <row r="774" spans="1:21" s="45" customFormat="1">
      <c r="A774" s="41">
        <v>10</v>
      </c>
      <c r="B774" s="40" t="s">
        <v>3551</v>
      </c>
      <c r="C774" s="143">
        <v>7174417.8999999994</v>
      </c>
      <c r="D774" s="39"/>
      <c r="E774" s="39"/>
      <c r="F774" s="39"/>
      <c r="G774" s="39"/>
      <c r="H774" s="39"/>
      <c r="I774" s="39"/>
      <c r="J774" s="39"/>
      <c r="K774" s="11"/>
      <c r="L774" s="39"/>
      <c r="M774" s="39">
        <v>7174417.8999999994</v>
      </c>
      <c r="N774" s="39"/>
      <c r="O774" s="39"/>
      <c r="P774" s="39"/>
      <c r="Q774" s="39"/>
      <c r="R774" s="39"/>
      <c r="S774" s="39"/>
      <c r="T774" s="39"/>
      <c r="U774" s="127"/>
    </row>
    <row r="775" spans="1:21" s="45" customFormat="1">
      <c r="A775" s="118">
        <v>11</v>
      </c>
      <c r="B775" s="119" t="s">
        <v>2534</v>
      </c>
      <c r="C775" s="105">
        <v>201715.46399999998</v>
      </c>
      <c r="D775" s="49">
        <v>201715.46399999998</v>
      </c>
      <c r="E775" s="49"/>
      <c r="F775" s="49"/>
      <c r="G775" s="49"/>
      <c r="H775" s="49"/>
      <c r="I775" s="49"/>
      <c r="J775" s="49"/>
      <c r="K775" s="121"/>
      <c r="L775" s="49"/>
      <c r="M775" s="49"/>
      <c r="N775" s="49"/>
      <c r="O775" s="49"/>
      <c r="P775" s="49"/>
      <c r="Q775" s="49"/>
      <c r="R775" s="119"/>
      <c r="S775" s="49"/>
      <c r="T775" s="297"/>
      <c r="U775" s="127"/>
    </row>
    <row r="776" spans="1:21" s="45" customFormat="1">
      <c r="A776" s="41">
        <v>12</v>
      </c>
      <c r="B776" s="40" t="s">
        <v>3552</v>
      </c>
      <c r="C776" s="143">
        <v>3642577.9</v>
      </c>
      <c r="D776" s="39"/>
      <c r="E776" s="39"/>
      <c r="F776" s="39"/>
      <c r="G776" s="39"/>
      <c r="H776" s="39"/>
      <c r="I776" s="39"/>
      <c r="J776" s="39"/>
      <c r="K776" s="11"/>
      <c r="L776" s="39"/>
      <c r="M776" s="39">
        <v>3642577.9</v>
      </c>
      <c r="N776" s="39"/>
      <c r="O776" s="39"/>
      <c r="P776" s="39"/>
      <c r="Q776" s="39"/>
      <c r="R776" s="39"/>
      <c r="S776" s="39"/>
      <c r="T776" s="39"/>
      <c r="U776" s="127"/>
    </row>
    <row r="777" spans="1:21" s="45" customFormat="1">
      <c r="A777" s="118">
        <v>13</v>
      </c>
      <c r="B777" s="119" t="s">
        <v>3558</v>
      </c>
      <c r="C777" s="105">
        <v>1337684.4000000001</v>
      </c>
      <c r="D777" s="49"/>
      <c r="E777" s="49"/>
      <c r="F777" s="49"/>
      <c r="G777" s="49"/>
      <c r="H777" s="49"/>
      <c r="I777" s="49"/>
      <c r="J777" s="49"/>
      <c r="K777" s="121"/>
      <c r="L777" s="49"/>
      <c r="M777" s="49">
        <v>1337684.4000000001</v>
      </c>
      <c r="N777" s="49"/>
      <c r="O777" s="49"/>
      <c r="P777" s="49"/>
      <c r="Q777" s="49"/>
      <c r="R777" s="49"/>
      <c r="S777" s="49"/>
      <c r="T777" s="49"/>
      <c r="U777" s="127"/>
    </row>
    <row r="778" spans="1:21" s="45" customFormat="1">
      <c r="A778" s="41">
        <v>14</v>
      </c>
      <c r="B778" s="40" t="s">
        <v>3842</v>
      </c>
      <c r="C778" s="143">
        <v>1291329</v>
      </c>
      <c r="D778" s="39"/>
      <c r="E778" s="39"/>
      <c r="F778" s="39"/>
      <c r="G778" s="39"/>
      <c r="H778" s="39"/>
      <c r="I778" s="39"/>
      <c r="J778" s="39"/>
      <c r="K778" s="11"/>
      <c r="L778" s="39"/>
      <c r="M778" s="39">
        <v>1291329</v>
      </c>
      <c r="N778" s="39"/>
      <c r="O778" s="39"/>
      <c r="P778" s="39"/>
      <c r="Q778" s="39"/>
      <c r="R778" s="39"/>
      <c r="S778" s="39"/>
      <c r="T778" s="39"/>
      <c r="U778" s="127"/>
    </row>
    <row r="779" spans="1:21" s="45" customFormat="1">
      <c r="A779" s="118">
        <v>15</v>
      </c>
      <c r="B779" s="119" t="s">
        <v>3360</v>
      </c>
      <c r="C779" s="105">
        <v>369323.38799999998</v>
      </c>
      <c r="D779" s="49"/>
      <c r="E779" s="49"/>
      <c r="F779" s="49"/>
      <c r="G779" s="49">
        <v>136464.97200000001</v>
      </c>
      <c r="H779" s="49"/>
      <c r="I779" s="49">
        <v>232858.41599999997</v>
      </c>
      <c r="J779" s="49"/>
      <c r="K779" s="121"/>
      <c r="L779" s="49"/>
      <c r="M779" s="49"/>
      <c r="N779" s="49"/>
      <c r="O779" s="49"/>
      <c r="P779" s="49"/>
      <c r="Q779" s="49"/>
      <c r="R779" s="119"/>
      <c r="S779" s="49"/>
      <c r="T779" s="297"/>
      <c r="U779" s="127"/>
    </row>
    <row r="780" spans="1:21" s="45" customFormat="1">
      <c r="A780" s="41">
        <v>16</v>
      </c>
      <c r="B780" s="40" t="s">
        <v>3559</v>
      </c>
      <c r="C780" s="143">
        <v>1336580.7</v>
      </c>
      <c r="D780" s="39"/>
      <c r="E780" s="39"/>
      <c r="F780" s="39"/>
      <c r="G780" s="39"/>
      <c r="H780" s="39"/>
      <c r="I780" s="39"/>
      <c r="J780" s="39"/>
      <c r="K780" s="11"/>
      <c r="L780" s="39"/>
      <c r="M780" s="39">
        <v>1336580.7</v>
      </c>
      <c r="N780" s="39"/>
      <c r="O780" s="39"/>
      <c r="P780" s="39"/>
      <c r="Q780" s="39"/>
      <c r="R780" s="39"/>
      <c r="S780" s="39"/>
      <c r="T780" s="39"/>
      <c r="U780" s="127"/>
    </row>
    <row r="781" spans="1:21" s="45" customFormat="1">
      <c r="A781" s="118">
        <v>17</v>
      </c>
      <c r="B781" s="119" t="s">
        <v>3553</v>
      </c>
      <c r="C781" s="105">
        <v>1313770.9000000001</v>
      </c>
      <c r="D781" s="49"/>
      <c r="E781" s="49"/>
      <c r="F781" s="49"/>
      <c r="G781" s="49"/>
      <c r="H781" s="49"/>
      <c r="I781" s="49"/>
      <c r="J781" s="49"/>
      <c r="K781" s="121"/>
      <c r="L781" s="49"/>
      <c r="M781" s="49">
        <v>1313770.9000000001</v>
      </c>
      <c r="N781" s="49"/>
      <c r="O781" s="49"/>
      <c r="P781" s="49"/>
      <c r="Q781" s="49"/>
      <c r="R781" s="49"/>
      <c r="S781" s="49"/>
      <c r="T781" s="49"/>
      <c r="U781" s="127"/>
    </row>
    <row r="782" spans="1:21" s="45" customFormat="1">
      <c r="A782" s="41">
        <v>18</v>
      </c>
      <c r="B782" s="40" t="s">
        <v>3560</v>
      </c>
      <c r="C782" s="143">
        <v>1330694.3</v>
      </c>
      <c r="D782" s="39"/>
      <c r="E782" s="39"/>
      <c r="F782" s="39"/>
      <c r="G782" s="39"/>
      <c r="H782" s="39"/>
      <c r="I782" s="39"/>
      <c r="J782" s="39"/>
      <c r="K782" s="11"/>
      <c r="L782" s="39"/>
      <c r="M782" s="39">
        <v>1330694.3</v>
      </c>
      <c r="N782" s="39"/>
      <c r="O782" s="39"/>
      <c r="P782" s="39"/>
      <c r="Q782" s="39"/>
      <c r="R782" s="39"/>
      <c r="S782" s="39"/>
      <c r="T782" s="39"/>
      <c r="U782" s="127"/>
    </row>
    <row r="783" spans="1:21" s="45" customFormat="1">
      <c r="A783" s="118">
        <v>19</v>
      </c>
      <c r="B783" s="119" t="s">
        <v>3554</v>
      </c>
      <c r="C783" s="105">
        <v>1472622.03</v>
      </c>
      <c r="D783" s="49"/>
      <c r="E783" s="49"/>
      <c r="F783" s="49"/>
      <c r="G783" s="49">
        <v>137145.03</v>
      </c>
      <c r="H783" s="49"/>
      <c r="I783" s="49"/>
      <c r="J783" s="49"/>
      <c r="K783" s="121"/>
      <c r="L783" s="49"/>
      <c r="M783" s="49">
        <v>1335477</v>
      </c>
      <c r="N783" s="49"/>
      <c r="O783" s="49"/>
      <c r="P783" s="49"/>
      <c r="Q783" s="49"/>
      <c r="R783" s="49"/>
      <c r="S783" s="49"/>
      <c r="T783" s="49"/>
      <c r="U783" s="127"/>
    </row>
    <row r="784" spans="1:21" s="45" customFormat="1">
      <c r="A784" s="41">
        <v>20</v>
      </c>
      <c r="B784" s="40" t="s">
        <v>3555</v>
      </c>
      <c r="C784" s="143">
        <v>1518466.1850000001</v>
      </c>
      <c r="D784" s="39">
        <v>199544.685</v>
      </c>
      <c r="E784" s="39"/>
      <c r="F784" s="39"/>
      <c r="G784" s="39"/>
      <c r="H784" s="39"/>
      <c r="I784" s="39"/>
      <c r="J784" s="39"/>
      <c r="K784" s="11"/>
      <c r="L784" s="39"/>
      <c r="M784" s="39">
        <v>1318921.5</v>
      </c>
      <c r="N784" s="39"/>
      <c r="O784" s="39"/>
      <c r="P784" s="39"/>
      <c r="Q784" s="39"/>
      <c r="R784" s="39"/>
      <c r="S784" s="39"/>
      <c r="T784" s="39"/>
      <c r="U784" s="127"/>
    </row>
    <row r="785" spans="1:21" s="45" customFormat="1">
      <c r="A785" s="118">
        <v>21</v>
      </c>
      <c r="B785" s="119" t="s">
        <v>2537</v>
      </c>
      <c r="C785" s="105">
        <v>200268.27800000002</v>
      </c>
      <c r="D785" s="49">
        <v>200268.27800000002</v>
      </c>
      <c r="E785" s="49"/>
      <c r="F785" s="49"/>
      <c r="G785" s="49"/>
      <c r="H785" s="49"/>
      <c r="I785" s="49"/>
      <c r="J785" s="49"/>
      <c r="K785" s="121"/>
      <c r="L785" s="49"/>
      <c r="M785" s="49"/>
      <c r="N785" s="49"/>
      <c r="O785" s="49"/>
      <c r="P785" s="49"/>
      <c r="Q785" s="49"/>
      <c r="R785" s="119"/>
      <c r="S785" s="49"/>
      <c r="T785" s="297"/>
      <c r="U785" s="127"/>
    </row>
    <row r="786" spans="1:21" s="45" customFormat="1">
      <c r="A786" s="41">
        <v>22</v>
      </c>
      <c r="B786" s="40" t="s">
        <v>3556</v>
      </c>
      <c r="C786" s="143">
        <v>1306412.9000000001</v>
      </c>
      <c r="D786" s="39"/>
      <c r="E786" s="39"/>
      <c r="F786" s="39"/>
      <c r="G786" s="39"/>
      <c r="H786" s="39"/>
      <c r="I786" s="39"/>
      <c r="J786" s="39"/>
      <c r="K786" s="11"/>
      <c r="L786" s="39"/>
      <c r="M786" s="39">
        <v>1306412.9000000001</v>
      </c>
      <c r="N786" s="39"/>
      <c r="O786" s="39"/>
      <c r="P786" s="39"/>
      <c r="Q786" s="39"/>
      <c r="R786" s="39"/>
      <c r="S786" s="39"/>
      <c r="T786" s="39"/>
      <c r="U786" s="127"/>
    </row>
    <row r="787" spans="1:21" s="45" customFormat="1">
      <c r="A787" s="118">
        <v>23</v>
      </c>
      <c r="B787" s="119" t="s">
        <v>3557</v>
      </c>
      <c r="C787" s="105">
        <v>1325543.7</v>
      </c>
      <c r="D787" s="49"/>
      <c r="E787" s="49"/>
      <c r="F787" s="49"/>
      <c r="G787" s="49"/>
      <c r="H787" s="49"/>
      <c r="I787" s="49"/>
      <c r="J787" s="49"/>
      <c r="K787" s="121"/>
      <c r="L787" s="49"/>
      <c r="M787" s="49">
        <v>1325543.7</v>
      </c>
      <c r="N787" s="49"/>
      <c r="O787" s="49"/>
      <c r="P787" s="49"/>
      <c r="Q787" s="49"/>
      <c r="R787" s="49"/>
      <c r="S787" s="49"/>
      <c r="T787" s="49"/>
      <c r="U787" s="127"/>
    </row>
    <row r="788" spans="1:21" s="45" customFormat="1">
      <c r="A788" s="41">
        <v>24</v>
      </c>
      <c r="B788" s="40" t="s">
        <v>3362</v>
      </c>
      <c r="C788" s="143">
        <v>1775349.3869999999</v>
      </c>
      <c r="D788" s="39"/>
      <c r="E788" s="39"/>
      <c r="F788" s="39"/>
      <c r="G788" s="39">
        <v>655991.50300000003</v>
      </c>
      <c r="H788" s="39"/>
      <c r="I788" s="39">
        <v>1119357.8839999998</v>
      </c>
      <c r="J788" s="39"/>
      <c r="K788" s="11"/>
      <c r="L788" s="39"/>
      <c r="M788" s="39"/>
      <c r="N788" s="39"/>
      <c r="O788" s="39"/>
      <c r="P788" s="39"/>
      <c r="Q788" s="39"/>
      <c r="R788" s="40"/>
      <c r="S788" s="39"/>
      <c r="T788" s="39"/>
      <c r="U788" s="127"/>
    </row>
    <row r="789" spans="1:21" s="45" customFormat="1">
      <c r="A789" s="118">
        <v>25</v>
      </c>
      <c r="B789" s="119" t="s">
        <v>3561</v>
      </c>
      <c r="C789" s="105">
        <v>4324296.6000000006</v>
      </c>
      <c r="D789" s="49"/>
      <c r="E789" s="49"/>
      <c r="F789" s="49"/>
      <c r="G789" s="49"/>
      <c r="H789" s="49"/>
      <c r="I789" s="49"/>
      <c r="J789" s="49"/>
      <c r="K789" s="121"/>
      <c r="L789" s="49"/>
      <c r="M789" s="49">
        <v>4324296.6000000006</v>
      </c>
      <c r="N789" s="49"/>
      <c r="O789" s="49"/>
      <c r="P789" s="49"/>
      <c r="Q789" s="49"/>
      <c r="R789" s="49"/>
      <c r="S789" s="49"/>
      <c r="T789" s="49"/>
      <c r="U789" s="127"/>
    </row>
    <row r="790" spans="1:21" s="45" customFormat="1">
      <c r="A790" s="41">
        <v>26</v>
      </c>
      <c r="B790" s="40" t="s">
        <v>3562</v>
      </c>
      <c r="C790" s="143">
        <v>3985092.8000000003</v>
      </c>
      <c r="D790" s="39"/>
      <c r="E790" s="39"/>
      <c r="F790" s="39"/>
      <c r="G790" s="39"/>
      <c r="H790" s="39"/>
      <c r="I790" s="39"/>
      <c r="J790" s="39"/>
      <c r="K790" s="11"/>
      <c r="L790" s="39"/>
      <c r="M790" s="39">
        <v>3985092.8000000003</v>
      </c>
      <c r="N790" s="39"/>
      <c r="O790" s="39"/>
      <c r="P790" s="39"/>
      <c r="Q790" s="39"/>
      <c r="R790" s="39"/>
      <c r="S790" s="39"/>
      <c r="T790" s="39"/>
      <c r="U790" s="127"/>
    </row>
    <row r="791" spans="1:21" s="45" customFormat="1" ht="15.75">
      <c r="A791" s="50"/>
      <c r="B791" s="95" t="s">
        <v>4710</v>
      </c>
      <c r="C791" s="107">
        <f>SUM(C792)</f>
        <v>1241294.5999999999</v>
      </c>
      <c r="D791" s="107">
        <f t="shared" ref="D791:T791" si="25">SUM(D792)</f>
        <v>0</v>
      </c>
      <c r="E791" s="107">
        <f t="shared" si="25"/>
        <v>0</v>
      </c>
      <c r="F791" s="107">
        <f t="shared" si="25"/>
        <v>0</v>
      </c>
      <c r="G791" s="107">
        <f t="shared" si="25"/>
        <v>0</v>
      </c>
      <c r="H791" s="107">
        <f t="shared" si="25"/>
        <v>0</v>
      </c>
      <c r="I791" s="107">
        <f t="shared" si="25"/>
        <v>0</v>
      </c>
      <c r="J791" s="107">
        <f t="shared" si="25"/>
        <v>0</v>
      </c>
      <c r="K791" s="107">
        <f t="shared" si="25"/>
        <v>0</v>
      </c>
      <c r="L791" s="107">
        <f t="shared" si="25"/>
        <v>0</v>
      </c>
      <c r="M791" s="107">
        <f t="shared" si="25"/>
        <v>1241294.5999999999</v>
      </c>
      <c r="N791" s="107">
        <f t="shared" si="25"/>
        <v>0</v>
      </c>
      <c r="O791" s="107">
        <f t="shared" si="25"/>
        <v>0</v>
      </c>
      <c r="P791" s="107">
        <f t="shared" si="25"/>
        <v>0</v>
      </c>
      <c r="Q791" s="107">
        <f t="shared" si="25"/>
        <v>0</v>
      </c>
      <c r="R791" s="107">
        <f t="shared" si="25"/>
        <v>0</v>
      </c>
      <c r="S791" s="107">
        <f t="shared" si="25"/>
        <v>0</v>
      </c>
      <c r="T791" s="107">
        <f t="shared" si="25"/>
        <v>0</v>
      </c>
      <c r="U791" s="127"/>
    </row>
    <row r="792" spans="1:21" s="45" customFormat="1">
      <c r="A792" s="41">
        <v>1</v>
      </c>
      <c r="B792" s="40" t="s">
        <v>2983</v>
      </c>
      <c r="C792" s="143">
        <v>1241294.5999999999</v>
      </c>
      <c r="D792" s="39"/>
      <c r="E792" s="39"/>
      <c r="F792" s="39"/>
      <c r="G792" s="39"/>
      <c r="H792" s="39"/>
      <c r="I792" s="39"/>
      <c r="J792" s="39"/>
      <c r="K792" s="11"/>
      <c r="L792" s="39"/>
      <c r="M792" s="39">
        <v>1241294.5999999999</v>
      </c>
      <c r="N792" s="39"/>
      <c r="O792" s="39"/>
      <c r="P792" s="39"/>
      <c r="Q792" s="39"/>
      <c r="R792" s="39"/>
      <c r="S792" s="39"/>
      <c r="T792" s="39"/>
      <c r="U792" s="127"/>
    </row>
    <row r="793" spans="1:21" s="45" customFormat="1" ht="15.75">
      <c r="A793" s="50"/>
      <c r="B793" s="95" t="s">
        <v>4711</v>
      </c>
      <c r="C793" s="107">
        <f>SUM(C794:C795)</f>
        <v>5378330.1000000006</v>
      </c>
      <c r="D793" s="107">
        <f t="shared" ref="D793:T793" si="26">SUM(D794:D795)</f>
        <v>0</v>
      </c>
      <c r="E793" s="107">
        <f t="shared" si="26"/>
        <v>0</v>
      </c>
      <c r="F793" s="107">
        <f t="shared" si="26"/>
        <v>0</v>
      </c>
      <c r="G793" s="107">
        <f t="shared" si="26"/>
        <v>0</v>
      </c>
      <c r="H793" s="107">
        <f t="shared" si="26"/>
        <v>0</v>
      </c>
      <c r="I793" s="107">
        <f t="shared" si="26"/>
        <v>0</v>
      </c>
      <c r="J793" s="107">
        <f t="shared" si="26"/>
        <v>0</v>
      </c>
      <c r="K793" s="107">
        <f t="shared" si="26"/>
        <v>0</v>
      </c>
      <c r="L793" s="107">
        <f t="shared" si="26"/>
        <v>0</v>
      </c>
      <c r="M793" s="107">
        <f t="shared" si="26"/>
        <v>5378330.1000000006</v>
      </c>
      <c r="N793" s="107">
        <f t="shared" si="26"/>
        <v>0</v>
      </c>
      <c r="O793" s="107">
        <f t="shared" si="26"/>
        <v>0</v>
      </c>
      <c r="P793" s="107">
        <f t="shared" si="26"/>
        <v>0</v>
      </c>
      <c r="Q793" s="107">
        <f t="shared" si="26"/>
        <v>0</v>
      </c>
      <c r="R793" s="107">
        <f t="shared" si="26"/>
        <v>0</v>
      </c>
      <c r="S793" s="107">
        <f t="shared" si="26"/>
        <v>0</v>
      </c>
      <c r="T793" s="107">
        <f t="shared" si="26"/>
        <v>0</v>
      </c>
      <c r="U793" s="127"/>
    </row>
    <row r="794" spans="1:21" s="45" customFormat="1">
      <c r="A794" s="41">
        <v>1</v>
      </c>
      <c r="B794" s="40" t="s">
        <v>2900</v>
      </c>
      <c r="C794" s="143">
        <v>2644097.3000000003</v>
      </c>
      <c r="D794" s="39"/>
      <c r="E794" s="39"/>
      <c r="F794" s="39"/>
      <c r="G794" s="39"/>
      <c r="H794" s="39"/>
      <c r="I794" s="39"/>
      <c r="J794" s="39"/>
      <c r="K794" s="11"/>
      <c r="L794" s="39"/>
      <c r="M794" s="39">
        <v>2644097.3000000003</v>
      </c>
      <c r="N794" s="39"/>
      <c r="O794" s="39"/>
      <c r="P794" s="39"/>
      <c r="Q794" s="39"/>
      <c r="R794" s="39"/>
      <c r="S794" s="39"/>
      <c r="T794" s="39"/>
      <c r="U794" s="127"/>
    </row>
    <row r="795" spans="1:21" s="45" customFormat="1">
      <c r="A795" s="118">
        <v>2</v>
      </c>
      <c r="B795" s="119" t="s">
        <v>2984</v>
      </c>
      <c r="C795" s="105">
        <v>2734232.8000000003</v>
      </c>
      <c r="D795" s="49"/>
      <c r="E795" s="49"/>
      <c r="F795" s="49"/>
      <c r="G795" s="49"/>
      <c r="H795" s="49"/>
      <c r="I795" s="49"/>
      <c r="J795" s="49"/>
      <c r="K795" s="121"/>
      <c r="L795" s="49"/>
      <c r="M795" s="49">
        <v>2734232.8000000003</v>
      </c>
      <c r="N795" s="49"/>
      <c r="O795" s="49"/>
      <c r="P795" s="49"/>
      <c r="Q795" s="49"/>
      <c r="R795" s="49"/>
      <c r="S795" s="49"/>
      <c r="T795" s="49"/>
      <c r="U795" s="127"/>
    </row>
    <row r="796" spans="1:21" s="45" customFormat="1" ht="15.75">
      <c r="A796" s="50"/>
      <c r="B796" s="95" t="s">
        <v>4712</v>
      </c>
      <c r="C796" s="107">
        <f>SUM(C797:C799)</f>
        <v>1823249.8729999999</v>
      </c>
      <c r="D796" s="107">
        <f t="shared" ref="D796:T796" si="27">SUM(D797:D799)</f>
        <v>0</v>
      </c>
      <c r="E796" s="107">
        <f t="shared" si="27"/>
        <v>0</v>
      </c>
      <c r="F796" s="107">
        <f t="shared" si="27"/>
        <v>0</v>
      </c>
      <c r="G796" s="107">
        <f t="shared" si="27"/>
        <v>124677.3</v>
      </c>
      <c r="H796" s="107">
        <f t="shared" si="27"/>
        <v>0</v>
      </c>
      <c r="I796" s="107">
        <f t="shared" si="27"/>
        <v>0</v>
      </c>
      <c r="J796" s="107">
        <f t="shared" si="27"/>
        <v>0</v>
      </c>
      <c r="K796" s="107">
        <f t="shared" si="27"/>
        <v>0</v>
      </c>
      <c r="L796" s="107">
        <f t="shared" si="27"/>
        <v>0</v>
      </c>
      <c r="M796" s="107">
        <f t="shared" si="27"/>
        <v>1579394.7</v>
      </c>
      <c r="N796" s="107">
        <f t="shared" si="27"/>
        <v>83119.263000000006</v>
      </c>
      <c r="O796" s="107">
        <f t="shared" si="27"/>
        <v>0</v>
      </c>
      <c r="P796" s="107">
        <f t="shared" si="27"/>
        <v>36058.61</v>
      </c>
      <c r="Q796" s="107">
        <f t="shared" si="27"/>
        <v>0</v>
      </c>
      <c r="R796" s="107">
        <f t="shared" si="27"/>
        <v>0</v>
      </c>
      <c r="S796" s="107">
        <f t="shared" si="27"/>
        <v>0</v>
      </c>
      <c r="T796" s="107">
        <f t="shared" si="27"/>
        <v>0</v>
      </c>
      <c r="U796" s="127"/>
    </row>
    <row r="797" spans="1:21">
      <c r="A797" s="118">
        <v>1</v>
      </c>
      <c r="B797" s="119" t="s">
        <v>2901</v>
      </c>
      <c r="C797" s="105">
        <v>83119.263000000006</v>
      </c>
      <c r="D797" s="49"/>
      <c r="E797" s="49"/>
      <c r="F797" s="49"/>
      <c r="G797" s="49"/>
      <c r="H797" s="49"/>
      <c r="I797" s="49"/>
      <c r="J797" s="49"/>
      <c r="K797" s="121"/>
      <c r="L797" s="49"/>
      <c r="M797" s="49"/>
      <c r="N797" s="49">
        <v>83119.263000000006</v>
      </c>
      <c r="O797" s="49"/>
      <c r="P797" s="49"/>
      <c r="Q797" s="49"/>
      <c r="R797" s="49"/>
      <c r="S797" s="49"/>
      <c r="T797" s="49"/>
      <c r="U797" s="127"/>
    </row>
    <row r="798" spans="1:21">
      <c r="A798" s="41">
        <v>2</v>
      </c>
      <c r="B798" s="40" t="s">
        <v>2985</v>
      </c>
      <c r="C798" s="143">
        <v>1579394.7</v>
      </c>
      <c r="D798" s="39"/>
      <c r="E798" s="39"/>
      <c r="F798" s="39"/>
      <c r="G798" s="39"/>
      <c r="H798" s="39"/>
      <c r="I798" s="39"/>
      <c r="J798" s="39"/>
      <c r="K798" s="11"/>
      <c r="L798" s="39"/>
      <c r="M798" s="39">
        <v>1579394.7</v>
      </c>
      <c r="N798" s="39"/>
      <c r="O798" s="39"/>
      <c r="P798" s="39"/>
      <c r="Q798" s="39"/>
      <c r="R798" s="39"/>
      <c r="S798" s="39"/>
      <c r="T798" s="39"/>
      <c r="U798" s="127"/>
    </row>
    <row r="799" spans="1:21">
      <c r="A799" s="118">
        <v>3</v>
      </c>
      <c r="B799" s="119" t="s">
        <v>3855</v>
      </c>
      <c r="C799" s="105">
        <v>160735.91</v>
      </c>
      <c r="D799" s="49"/>
      <c r="E799" s="49"/>
      <c r="F799" s="49"/>
      <c r="G799" s="49">
        <v>124677.3</v>
      </c>
      <c r="H799" s="49"/>
      <c r="I799" s="49"/>
      <c r="J799" s="49"/>
      <c r="K799" s="121"/>
      <c r="L799" s="49"/>
      <c r="M799" s="49"/>
      <c r="N799" s="49"/>
      <c r="O799" s="49"/>
      <c r="P799" s="49">
        <v>36058.61</v>
      </c>
      <c r="Q799" s="49"/>
      <c r="R799" s="119"/>
      <c r="S799" s="49"/>
      <c r="T799" s="297"/>
      <c r="U799" s="127"/>
    </row>
    <row r="800" spans="1:21" s="3" customFormat="1" ht="15.75">
      <c r="A800" s="50"/>
      <c r="B800" s="95" t="s">
        <v>4713</v>
      </c>
      <c r="C800" s="107">
        <f>SUM(C801:C839)</f>
        <v>138073166.49059999</v>
      </c>
      <c r="D800" s="107">
        <f t="shared" ref="D800:T800" si="28">SUM(D801:D839)</f>
        <v>3099555.1443000003</v>
      </c>
      <c r="E800" s="107">
        <f t="shared" si="28"/>
        <v>7185691.7300000004</v>
      </c>
      <c r="F800" s="107">
        <f t="shared" si="28"/>
        <v>0</v>
      </c>
      <c r="G800" s="107">
        <f t="shared" si="28"/>
        <v>10777911.800000001</v>
      </c>
      <c r="H800" s="107">
        <f t="shared" si="28"/>
        <v>18680773.146000002</v>
      </c>
      <c r="I800" s="107">
        <f t="shared" si="28"/>
        <v>14178859.6823</v>
      </c>
      <c r="J800" s="107">
        <f t="shared" si="28"/>
        <v>16327317.640999999</v>
      </c>
      <c r="K800" s="107">
        <f t="shared" si="28"/>
        <v>0</v>
      </c>
      <c r="L800" s="107">
        <f t="shared" si="28"/>
        <v>0</v>
      </c>
      <c r="M800" s="107">
        <f t="shared" si="28"/>
        <v>35633524.964000002</v>
      </c>
      <c r="N800" s="107">
        <f t="shared" si="28"/>
        <v>2573953.943</v>
      </c>
      <c r="O800" s="107">
        <f t="shared" si="28"/>
        <v>2075695.764</v>
      </c>
      <c r="P800" s="107">
        <f t="shared" si="28"/>
        <v>36058.61</v>
      </c>
      <c r="Q800" s="107">
        <f t="shared" si="28"/>
        <v>27503824.066000003</v>
      </c>
      <c r="R800" s="107">
        <f t="shared" si="28"/>
        <v>0</v>
      </c>
      <c r="S800" s="107">
        <f t="shared" si="28"/>
        <v>0</v>
      </c>
      <c r="T800" s="107">
        <f t="shared" si="28"/>
        <v>0</v>
      </c>
      <c r="U800" s="127"/>
    </row>
    <row r="801" spans="1:21" s="3" customFormat="1">
      <c r="A801" s="41">
        <v>1</v>
      </c>
      <c r="B801" s="40" t="s">
        <v>2799</v>
      </c>
      <c r="C801" s="143">
        <v>5505964.9690000005</v>
      </c>
      <c r="D801" s="39"/>
      <c r="E801" s="39"/>
      <c r="F801" s="39"/>
      <c r="G801" s="39">
        <v>1283137.1900000002</v>
      </c>
      <c r="H801" s="39">
        <v>2425764.7400000002</v>
      </c>
      <c r="I801" s="39">
        <v>1797063.0390000001</v>
      </c>
      <c r="J801" s="39"/>
      <c r="K801" s="11"/>
      <c r="L801" s="39"/>
      <c r="M801" s="39"/>
      <c r="N801" s="39"/>
      <c r="O801" s="39"/>
      <c r="P801" s="39"/>
      <c r="Q801" s="39"/>
      <c r="R801" s="11"/>
      <c r="S801" s="39"/>
      <c r="T801" s="39"/>
      <c r="U801" s="127"/>
    </row>
    <row r="802" spans="1:21">
      <c r="A802" s="41">
        <v>2</v>
      </c>
      <c r="B802" s="40" t="s">
        <v>3674</v>
      </c>
      <c r="C802" s="143">
        <v>3204557.6040000003</v>
      </c>
      <c r="D802" s="39"/>
      <c r="E802" s="39"/>
      <c r="F802" s="39"/>
      <c r="G802" s="39"/>
      <c r="H802" s="39"/>
      <c r="I802" s="39"/>
      <c r="J802" s="39"/>
      <c r="K802" s="11"/>
      <c r="L802" s="39"/>
      <c r="M802" s="39">
        <v>3204557.6040000003</v>
      </c>
      <c r="N802" s="39"/>
      <c r="O802" s="39"/>
      <c r="P802" s="39"/>
      <c r="Q802" s="39"/>
      <c r="R802" s="11"/>
      <c r="S802" s="39"/>
      <c r="T802" s="39"/>
      <c r="U802" s="127"/>
    </row>
    <row r="803" spans="1:21" s="3" customFormat="1">
      <c r="A803" s="118">
        <v>3</v>
      </c>
      <c r="B803" s="119" t="s">
        <v>2800</v>
      </c>
      <c r="C803" s="105">
        <v>2962883.92</v>
      </c>
      <c r="D803" s="49"/>
      <c r="E803" s="49"/>
      <c r="F803" s="49"/>
      <c r="G803" s="49"/>
      <c r="H803" s="49"/>
      <c r="I803" s="49"/>
      <c r="J803" s="49">
        <v>2962883.92</v>
      </c>
      <c r="K803" s="121"/>
      <c r="L803" s="49"/>
      <c r="M803" s="49"/>
      <c r="N803" s="49"/>
      <c r="O803" s="49"/>
      <c r="P803" s="49"/>
      <c r="Q803" s="49"/>
      <c r="R803" s="121"/>
      <c r="S803" s="49"/>
      <c r="T803" s="49"/>
      <c r="U803" s="127"/>
    </row>
    <row r="804" spans="1:21" s="3" customFormat="1">
      <c r="A804" s="41">
        <v>4</v>
      </c>
      <c r="B804" s="40" t="s">
        <v>2801</v>
      </c>
      <c r="C804" s="143">
        <v>3716353.2600000002</v>
      </c>
      <c r="D804" s="39"/>
      <c r="E804" s="39"/>
      <c r="F804" s="39"/>
      <c r="G804" s="39"/>
      <c r="H804" s="39"/>
      <c r="I804" s="39"/>
      <c r="J804" s="39"/>
      <c r="K804" s="11"/>
      <c r="L804" s="39"/>
      <c r="M804" s="39">
        <v>3716353.2600000002</v>
      </c>
      <c r="N804" s="39"/>
      <c r="O804" s="39"/>
      <c r="P804" s="39"/>
      <c r="Q804" s="39"/>
      <c r="R804" s="11"/>
      <c r="S804" s="39"/>
      <c r="T804" s="39"/>
      <c r="U804" s="127"/>
    </row>
    <row r="805" spans="1:21" s="3" customFormat="1">
      <c r="A805" s="118">
        <v>5</v>
      </c>
      <c r="B805" s="119" t="s">
        <v>2802</v>
      </c>
      <c r="C805" s="105">
        <v>3612796.898</v>
      </c>
      <c r="D805" s="49"/>
      <c r="E805" s="49"/>
      <c r="F805" s="49"/>
      <c r="G805" s="49">
        <v>841943.9800000001</v>
      </c>
      <c r="H805" s="49">
        <v>1591691.08</v>
      </c>
      <c r="I805" s="49">
        <v>1179161.838</v>
      </c>
      <c r="J805" s="49"/>
      <c r="K805" s="121"/>
      <c r="L805" s="49"/>
      <c r="M805" s="49"/>
      <c r="N805" s="49"/>
      <c r="O805" s="49"/>
      <c r="P805" s="49"/>
      <c r="Q805" s="49"/>
      <c r="R805" s="121"/>
      <c r="S805" s="49"/>
      <c r="T805" s="49"/>
      <c r="U805" s="127"/>
    </row>
    <row r="806" spans="1:21" s="3" customFormat="1">
      <c r="A806" s="41">
        <v>6</v>
      </c>
      <c r="B806" s="40" t="s">
        <v>2803</v>
      </c>
      <c r="C806" s="143">
        <v>5393746.620000001</v>
      </c>
      <c r="D806" s="39"/>
      <c r="E806" s="39"/>
      <c r="F806" s="39"/>
      <c r="G806" s="39"/>
      <c r="H806" s="39"/>
      <c r="I806" s="39"/>
      <c r="J806" s="39"/>
      <c r="K806" s="11"/>
      <c r="L806" s="39"/>
      <c r="M806" s="39">
        <v>5393746.620000001</v>
      </c>
      <c r="N806" s="39"/>
      <c r="O806" s="39"/>
      <c r="P806" s="39"/>
      <c r="Q806" s="39"/>
      <c r="R806" s="11"/>
      <c r="S806" s="39"/>
      <c r="T806" s="39"/>
      <c r="U806" s="127"/>
    </row>
    <row r="807" spans="1:21" s="3" customFormat="1">
      <c r="A807" s="118">
        <v>7</v>
      </c>
      <c r="B807" s="119" t="s">
        <v>2804</v>
      </c>
      <c r="C807" s="105">
        <v>6822281.3859999999</v>
      </c>
      <c r="D807" s="49"/>
      <c r="E807" s="49"/>
      <c r="F807" s="49"/>
      <c r="G807" s="49"/>
      <c r="H807" s="49"/>
      <c r="I807" s="49"/>
      <c r="J807" s="49"/>
      <c r="K807" s="121"/>
      <c r="L807" s="49"/>
      <c r="M807" s="49"/>
      <c r="N807" s="49"/>
      <c r="O807" s="49"/>
      <c r="P807" s="49"/>
      <c r="Q807" s="49">
        <v>6822281.3859999999</v>
      </c>
      <c r="R807" s="121"/>
      <c r="S807" s="49"/>
      <c r="T807" s="49"/>
      <c r="U807" s="127"/>
    </row>
    <row r="808" spans="1:21" s="3" customFormat="1">
      <c r="A808" s="41">
        <v>8</v>
      </c>
      <c r="B808" s="40" t="s">
        <v>2805</v>
      </c>
      <c r="C808" s="143">
        <v>10560906.971999999</v>
      </c>
      <c r="D808" s="39"/>
      <c r="E808" s="39"/>
      <c r="F808" s="39"/>
      <c r="G808" s="39">
        <v>1391818.12</v>
      </c>
      <c r="H808" s="39">
        <v>2631225.52</v>
      </c>
      <c r="I808" s="39">
        <v>1949273.172</v>
      </c>
      <c r="J808" s="39">
        <v>4588590.1599999992</v>
      </c>
      <c r="K808" s="11"/>
      <c r="L808" s="39"/>
      <c r="M808" s="39"/>
      <c r="N808" s="39"/>
      <c r="O808" s="39"/>
      <c r="P808" s="39"/>
      <c r="Q808" s="39"/>
      <c r="R808" s="11"/>
      <c r="S808" s="39"/>
      <c r="T808" s="39"/>
      <c r="U808" s="127"/>
    </row>
    <row r="809" spans="1:21" s="3" customFormat="1">
      <c r="A809" s="118">
        <v>9</v>
      </c>
      <c r="B809" s="119" t="s">
        <v>4594</v>
      </c>
      <c r="C809" s="105">
        <v>2952772.9200000004</v>
      </c>
      <c r="D809" s="120"/>
      <c r="E809" s="120"/>
      <c r="F809" s="120"/>
      <c r="G809" s="120"/>
      <c r="H809" s="120"/>
      <c r="I809" s="120"/>
      <c r="J809" s="120"/>
      <c r="K809" s="121"/>
      <c r="L809" s="49"/>
      <c r="M809" s="49">
        <v>2952772.9200000004</v>
      </c>
      <c r="N809" s="120"/>
      <c r="O809" s="49"/>
      <c r="P809" s="49"/>
      <c r="Q809" s="49"/>
      <c r="R809" s="121"/>
      <c r="S809" s="49"/>
      <c r="T809" s="49"/>
      <c r="U809" s="127"/>
    </row>
    <row r="810" spans="1:21" s="3" customFormat="1">
      <c r="A810" s="41">
        <v>10</v>
      </c>
      <c r="B810" s="40" t="s">
        <v>2806</v>
      </c>
      <c r="C810" s="143">
        <v>6716429.0960999997</v>
      </c>
      <c r="D810" s="39"/>
      <c r="E810" s="39"/>
      <c r="F810" s="39"/>
      <c r="G810" s="39">
        <v>1565229.7109999999</v>
      </c>
      <c r="H810" s="39">
        <v>2959059.3059999999</v>
      </c>
      <c r="I810" s="39">
        <v>2192140.0790999997</v>
      </c>
      <c r="J810" s="39"/>
      <c r="K810" s="11"/>
      <c r="L810" s="39"/>
      <c r="M810" s="39"/>
      <c r="N810" s="39"/>
      <c r="O810" s="39"/>
      <c r="P810" s="39"/>
      <c r="Q810" s="39"/>
      <c r="R810" s="11"/>
      <c r="S810" s="39"/>
      <c r="T810" s="39"/>
      <c r="U810" s="127"/>
    </row>
    <row r="811" spans="1:21">
      <c r="A811" s="118">
        <v>11</v>
      </c>
      <c r="B811" s="119" t="s">
        <v>2807</v>
      </c>
      <c r="C811" s="105">
        <v>6929762.71</v>
      </c>
      <c r="D811" s="49"/>
      <c r="E811" s="49"/>
      <c r="F811" s="49"/>
      <c r="G811" s="49"/>
      <c r="H811" s="49"/>
      <c r="I811" s="49"/>
      <c r="J811" s="49"/>
      <c r="K811" s="121"/>
      <c r="L811" s="49"/>
      <c r="M811" s="49"/>
      <c r="N811" s="49"/>
      <c r="O811" s="49"/>
      <c r="P811" s="49"/>
      <c r="Q811" s="49">
        <v>6929762.71</v>
      </c>
      <c r="R811" s="121"/>
      <c r="S811" s="49"/>
      <c r="T811" s="49"/>
      <c r="U811" s="127"/>
    </row>
    <row r="812" spans="1:21">
      <c r="A812" s="41">
        <v>12</v>
      </c>
      <c r="B812" s="40" t="s">
        <v>2808</v>
      </c>
      <c r="C812" s="143">
        <v>5067100.9300000006</v>
      </c>
      <c r="D812" s="39"/>
      <c r="E812" s="39"/>
      <c r="F812" s="39"/>
      <c r="G812" s="39"/>
      <c r="H812" s="39"/>
      <c r="I812" s="39"/>
      <c r="J812" s="39"/>
      <c r="K812" s="11"/>
      <c r="L812" s="39"/>
      <c r="M812" s="39"/>
      <c r="N812" s="39"/>
      <c r="O812" s="39"/>
      <c r="P812" s="39"/>
      <c r="Q812" s="39">
        <v>5067100.9300000006</v>
      </c>
      <c r="R812" s="11"/>
      <c r="S812" s="39"/>
      <c r="T812" s="39"/>
      <c r="U812" s="127"/>
    </row>
    <row r="813" spans="1:21" s="3" customFormat="1">
      <c r="A813" s="118">
        <v>13</v>
      </c>
      <c r="B813" s="119" t="s">
        <v>2797</v>
      </c>
      <c r="C813" s="105">
        <v>5420590.3569999998</v>
      </c>
      <c r="D813" s="49"/>
      <c r="E813" s="49"/>
      <c r="F813" s="49"/>
      <c r="G813" s="49">
        <v>1263241.07</v>
      </c>
      <c r="H813" s="49">
        <v>2388151.2200000002</v>
      </c>
      <c r="I813" s="49">
        <v>1769198.067</v>
      </c>
      <c r="J813" s="49"/>
      <c r="K813" s="121"/>
      <c r="L813" s="49"/>
      <c r="M813" s="49"/>
      <c r="N813" s="49"/>
      <c r="O813" s="49"/>
      <c r="P813" s="49"/>
      <c r="Q813" s="49"/>
      <c r="R813" s="121"/>
      <c r="S813" s="49"/>
      <c r="T813" s="49"/>
      <c r="U813" s="127"/>
    </row>
    <row r="814" spans="1:21" s="3" customFormat="1">
      <c r="A814" s="41">
        <v>14</v>
      </c>
      <c r="B814" s="40" t="s">
        <v>2809</v>
      </c>
      <c r="C814" s="143">
        <v>4829697.9000000004</v>
      </c>
      <c r="D814" s="39"/>
      <c r="E814" s="39"/>
      <c r="F814" s="39"/>
      <c r="G814" s="39"/>
      <c r="H814" s="39"/>
      <c r="I814" s="39"/>
      <c r="J814" s="39"/>
      <c r="K814" s="11"/>
      <c r="L814" s="39"/>
      <c r="M814" s="39">
        <v>4829697.9000000004</v>
      </c>
      <c r="N814" s="39"/>
      <c r="O814" s="39"/>
      <c r="P814" s="39"/>
      <c r="Q814" s="39"/>
      <c r="R814" s="11"/>
      <c r="S814" s="39"/>
      <c r="T814" s="39"/>
      <c r="U814" s="127"/>
    </row>
    <row r="815" spans="1:21" s="3" customFormat="1">
      <c r="A815" s="118">
        <v>15</v>
      </c>
      <c r="B815" s="119" t="s">
        <v>2810</v>
      </c>
      <c r="C815" s="105">
        <v>5612962.2359999996</v>
      </c>
      <c r="D815" s="49"/>
      <c r="E815" s="49"/>
      <c r="F815" s="49"/>
      <c r="G815" s="49">
        <v>1308072.3600000001</v>
      </c>
      <c r="H815" s="49">
        <v>2472904.56</v>
      </c>
      <c r="I815" s="49">
        <v>1831985.3159999999</v>
      </c>
      <c r="J815" s="49"/>
      <c r="K815" s="121"/>
      <c r="L815" s="49"/>
      <c r="M815" s="49"/>
      <c r="N815" s="49"/>
      <c r="O815" s="49"/>
      <c r="P815" s="49"/>
      <c r="Q815" s="49"/>
      <c r="R815" s="121"/>
      <c r="S815" s="49"/>
      <c r="T815" s="49"/>
      <c r="U815" s="127"/>
    </row>
    <row r="816" spans="1:21">
      <c r="A816" s="41">
        <v>16</v>
      </c>
      <c r="B816" s="40" t="s">
        <v>2811</v>
      </c>
      <c r="C816" s="143">
        <v>6900544.4859999996</v>
      </c>
      <c r="D816" s="39"/>
      <c r="E816" s="39"/>
      <c r="F816" s="39"/>
      <c r="G816" s="39"/>
      <c r="H816" s="39"/>
      <c r="I816" s="39"/>
      <c r="J816" s="39"/>
      <c r="K816" s="11"/>
      <c r="L816" s="39"/>
      <c r="M816" s="39"/>
      <c r="N816" s="39"/>
      <c r="O816" s="39"/>
      <c r="P816" s="39"/>
      <c r="Q816" s="39">
        <v>6900544.4859999996</v>
      </c>
      <c r="R816" s="11"/>
      <c r="S816" s="39"/>
      <c r="T816" s="39"/>
      <c r="U816" s="127"/>
    </row>
    <row r="817" spans="1:21">
      <c r="A817" s="118">
        <v>17</v>
      </c>
      <c r="B817" s="119" t="s">
        <v>2798</v>
      </c>
      <c r="C817" s="105">
        <v>4039390.9560000002</v>
      </c>
      <c r="D817" s="49"/>
      <c r="E817" s="49"/>
      <c r="F817" s="49"/>
      <c r="G817" s="49">
        <v>941359.56</v>
      </c>
      <c r="H817" s="49">
        <v>1779635.76</v>
      </c>
      <c r="I817" s="49">
        <v>1318395.6359999999</v>
      </c>
      <c r="J817" s="49"/>
      <c r="K817" s="121"/>
      <c r="L817" s="49"/>
      <c r="M817" s="49"/>
      <c r="N817" s="49"/>
      <c r="O817" s="49"/>
      <c r="P817" s="49"/>
      <c r="Q817" s="49"/>
      <c r="R817" s="121"/>
      <c r="S817" s="49"/>
      <c r="T817" s="49"/>
      <c r="U817" s="127"/>
    </row>
    <row r="818" spans="1:21">
      <c r="A818" s="41">
        <v>18</v>
      </c>
      <c r="B818" s="40" t="s">
        <v>3847</v>
      </c>
      <c r="C818" s="143">
        <v>1135140.298</v>
      </c>
      <c r="D818" s="39"/>
      <c r="E818" s="39"/>
      <c r="F818" s="39"/>
      <c r="G818" s="39"/>
      <c r="H818" s="39"/>
      <c r="I818" s="39"/>
      <c r="J818" s="39"/>
      <c r="K818" s="11"/>
      <c r="L818" s="39"/>
      <c r="M818" s="39"/>
      <c r="N818" s="39">
        <v>1135140.298</v>
      </c>
      <c r="O818" s="39"/>
      <c r="P818" s="39"/>
      <c r="Q818" s="39"/>
      <c r="R818" s="11"/>
      <c r="S818" s="39"/>
      <c r="T818" s="39"/>
      <c r="U818" s="127"/>
    </row>
    <row r="819" spans="1:21">
      <c r="A819" s="118">
        <v>19</v>
      </c>
      <c r="B819" s="119" t="s">
        <v>3676</v>
      </c>
      <c r="C819" s="105">
        <v>1438813.645</v>
      </c>
      <c r="D819" s="49"/>
      <c r="E819" s="49"/>
      <c r="F819" s="49"/>
      <c r="G819" s="49"/>
      <c r="H819" s="49"/>
      <c r="I819" s="49"/>
      <c r="J819" s="49"/>
      <c r="K819" s="121"/>
      <c r="L819" s="49"/>
      <c r="M819" s="49"/>
      <c r="N819" s="49">
        <v>1438813.645</v>
      </c>
      <c r="O819" s="49"/>
      <c r="P819" s="49"/>
      <c r="Q819" s="49"/>
      <c r="R819" s="121"/>
      <c r="S819" s="49"/>
      <c r="T819" s="49"/>
      <c r="U819" s="127"/>
    </row>
    <row r="820" spans="1:21">
      <c r="A820" s="41">
        <v>20</v>
      </c>
      <c r="B820" s="40" t="s">
        <v>3677</v>
      </c>
      <c r="C820" s="143">
        <v>437718.10399999999</v>
      </c>
      <c r="D820" s="39">
        <v>437718.10399999999</v>
      </c>
      <c r="E820" s="39"/>
      <c r="F820" s="39"/>
      <c r="G820" s="39"/>
      <c r="H820" s="39"/>
      <c r="I820" s="39"/>
      <c r="J820" s="39"/>
      <c r="K820" s="11"/>
      <c r="L820" s="39"/>
      <c r="M820" s="39"/>
      <c r="N820" s="39"/>
      <c r="O820" s="39"/>
      <c r="P820" s="39"/>
      <c r="Q820" s="39"/>
      <c r="R820" s="11"/>
      <c r="S820" s="39"/>
      <c r="T820" s="39"/>
      <c r="U820" s="127"/>
    </row>
    <row r="821" spans="1:21">
      <c r="A821" s="118">
        <v>21</v>
      </c>
      <c r="B821" s="119" t="s">
        <v>3678</v>
      </c>
      <c r="C821" s="105">
        <v>5024791.66</v>
      </c>
      <c r="D821" s="49"/>
      <c r="E821" s="49">
        <v>5024791.66</v>
      </c>
      <c r="F821" s="49"/>
      <c r="G821" s="49"/>
      <c r="H821" s="49"/>
      <c r="I821" s="49"/>
      <c r="J821" s="49"/>
      <c r="K821" s="121"/>
      <c r="L821" s="49"/>
      <c r="M821" s="49"/>
      <c r="N821" s="49"/>
      <c r="O821" s="49"/>
      <c r="P821" s="49"/>
      <c r="Q821" s="49"/>
      <c r="R821" s="121"/>
      <c r="S821" s="49"/>
      <c r="T821" s="49"/>
      <c r="U821" s="127"/>
    </row>
    <row r="822" spans="1:21">
      <c r="A822" s="41">
        <v>22</v>
      </c>
      <c r="B822" s="40" t="s">
        <v>3679</v>
      </c>
      <c r="C822" s="143">
        <v>500642.86450000003</v>
      </c>
      <c r="D822" s="39">
        <v>500642.86450000003</v>
      </c>
      <c r="E822" s="39"/>
      <c r="F822" s="39"/>
      <c r="G822" s="39"/>
      <c r="H822" s="39"/>
      <c r="I822" s="39"/>
      <c r="J822" s="39"/>
      <c r="K822" s="11"/>
      <c r="L822" s="39"/>
      <c r="M822" s="39"/>
      <c r="N822" s="39"/>
      <c r="O822" s="39"/>
      <c r="P822" s="39"/>
      <c r="Q822" s="39"/>
      <c r="R822" s="11"/>
      <c r="S822" s="39"/>
      <c r="T822" s="39"/>
      <c r="U822" s="127"/>
    </row>
    <row r="823" spans="1:21">
      <c r="A823" s="118">
        <v>23</v>
      </c>
      <c r="B823" s="119" t="s">
        <v>3680</v>
      </c>
      <c r="C823" s="105">
        <v>648868.10750000004</v>
      </c>
      <c r="D823" s="49">
        <v>648868.10750000004</v>
      </c>
      <c r="E823" s="49"/>
      <c r="F823" s="49"/>
      <c r="G823" s="49"/>
      <c r="H823" s="49"/>
      <c r="I823" s="49"/>
      <c r="J823" s="49"/>
      <c r="K823" s="121"/>
      <c r="L823" s="49"/>
      <c r="M823" s="49"/>
      <c r="N823" s="49"/>
      <c r="O823" s="49"/>
      <c r="P823" s="49"/>
      <c r="Q823" s="49"/>
      <c r="R823" s="121"/>
      <c r="S823" s="49"/>
      <c r="T823" s="49"/>
      <c r="U823" s="127"/>
    </row>
    <row r="824" spans="1:21">
      <c r="A824" s="41">
        <v>24</v>
      </c>
      <c r="B824" s="40" t="s">
        <v>3681</v>
      </c>
      <c r="C824" s="143">
        <v>3264008.8000000003</v>
      </c>
      <c r="D824" s="39"/>
      <c r="E824" s="39"/>
      <c r="F824" s="39"/>
      <c r="G824" s="39"/>
      <c r="H824" s="39"/>
      <c r="I824" s="39"/>
      <c r="J824" s="39"/>
      <c r="K824" s="11"/>
      <c r="L824" s="39"/>
      <c r="M824" s="39">
        <v>3264008.8000000003</v>
      </c>
      <c r="N824" s="39"/>
      <c r="O824" s="39"/>
      <c r="P824" s="39"/>
      <c r="Q824" s="39"/>
      <c r="R824" s="11"/>
      <c r="S824" s="39"/>
      <c r="T824" s="39"/>
      <c r="U824" s="127"/>
    </row>
    <row r="825" spans="1:21">
      <c r="A825" s="118">
        <v>25</v>
      </c>
      <c r="B825" s="119" t="s">
        <v>3682</v>
      </c>
      <c r="C825" s="105">
        <v>1673095.632</v>
      </c>
      <c r="D825" s="49">
        <v>509353.81100000005</v>
      </c>
      <c r="E825" s="49"/>
      <c r="F825" s="49"/>
      <c r="G825" s="49"/>
      <c r="H825" s="49"/>
      <c r="I825" s="49"/>
      <c r="J825" s="49">
        <v>1163741.821</v>
      </c>
      <c r="K825" s="121"/>
      <c r="L825" s="49"/>
      <c r="M825" s="49"/>
      <c r="N825" s="49"/>
      <c r="O825" s="49"/>
      <c r="P825" s="49"/>
      <c r="Q825" s="49"/>
      <c r="R825" s="121"/>
      <c r="S825" s="49"/>
      <c r="T825" s="49"/>
      <c r="U825" s="127"/>
    </row>
    <row r="826" spans="1:21">
      <c r="A826" s="41">
        <v>26</v>
      </c>
      <c r="B826" s="40" t="s">
        <v>3683</v>
      </c>
      <c r="C826" s="143">
        <v>1645488</v>
      </c>
      <c r="D826" s="39">
        <v>500949</v>
      </c>
      <c r="E826" s="39"/>
      <c r="F826" s="39"/>
      <c r="G826" s="39"/>
      <c r="H826" s="39"/>
      <c r="I826" s="39"/>
      <c r="J826" s="39">
        <v>1144539</v>
      </c>
      <c r="K826" s="11"/>
      <c r="L826" s="39"/>
      <c r="M826" s="39"/>
      <c r="N826" s="39"/>
      <c r="O826" s="39"/>
      <c r="P826" s="39"/>
      <c r="Q826" s="39"/>
      <c r="R826" s="11"/>
      <c r="S826" s="39"/>
      <c r="T826" s="39"/>
      <c r="U826" s="127"/>
    </row>
    <row r="827" spans="1:21">
      <c r="A827" s="118">
        <v>27</v>
      </c>
      <c r="B827" s="119" t="s">
        <v>3684</v>
      </c>
      <c r="C827" s="105">
        <v>987678.63599999994</v>
      </c>
      <c r="D827" s="49"/>
      <c r="E827" s="49"/>
      <c r="F827" s="49"/>
      <c r="G827" s="49"/>
      <c r="H827" s="49"/>
      <c r="I827" s="49"/>
      <c r="J827" s="49"/>
      <c r="K827" s="121"/>
      <c r="L827" s="49"/>
      <c r="M827" s="49"/>
      <c r="N827" s="49"/>
      <c r="O827" s="49">
        <v>987678.63599999994</v>
      </c>
      <c r="P827" s="49"/>
      <c r="Q827" s="49"/>
      <c r="R827" s="121"/>
      <c r="S827" s="49"/>
      <c r="T827" s="49"/>
      <c r="U827" s="127"/>
    </row>
    <row r="828" spans="1:21">
      <c r="A828" s="41">
        <v>28</v>
      </c>
      <c r="B828" s="40" t="s">
        <v>3685</v>
      </c>
      <c r="C828" s="143">
        <v>1088017.128</v>
      </c>
      <c r="D828" s="39"/>
      <c r="E828" s="39"/>
      <c r="F828" s="39"/>
      <c r="G828" s="39"/>
      <c r="H828" s="39"/>
      <c r="I828" s="39"/>
      <c r="J828" s="39"/>
      <c r="K828" s="11"/>
      <c r="L828" s="39"/>
      <c r="M828" s="39"/>
      <c r="N828" s="39"/>
      <c r="O828" s="39">
        <v>1088017.128</v>
      </c>
      <c r="P828" s="39"/>
      <c r="Q828" s="39"/>
      <c r="R828" s="11"/>
      <c r="S828" s="39"/>
      <c r="T828" s="39"/>
      <c r="U828" s="127"/>
    </row>
    <row r="829" spans="1:21">
      <c r="A829" s="118">
        <v>29</v>
      </c>
      <c r="B829" s="119" t="s">
        <v>3692</v>
      </c>
      <c r="C829" s="105">
        <v>221358.87899999999</v>
      </c>
      <c r="D829" s="49"/>
      <c r="E829" s="49"/>
      <c r="F829" s="49"/>
      <c r="G829" s="49">
        <v>221358.87899999999</v>
      </c>
      <c r="H829" s="49"/>
      <c r="I829" s="49"/>
      <c r="J829" s="49"/>
      <c r="K829" s="121"/>
      <c r="L829" s="49"/>
      <c r="M829" s="49"/>
      <c r="N829" s="49"/>
      <c r="O829" s="49"/>
      <c r="P829" s="49"/>
      <c r="Q829" s="49"/>
      <c r="R829" s="121"/>
      <c r="S829" s="49"/>
      <c r="T829" s="297"/>
      <c r="U829" s="127"/>
    </row>
    <row r="830" spans="1:21">
      <c r="A830" s="41">
        <v>30</v>
      </c>
      <c r="B830" s="40" t="s">
        <v>3687</v>
      </c>
      <c r="C830" s="143">
        <v>2160900.0700000003</v>
      </c>
      <c r="D830" s="39"/>
      <c r="E830" s="39">
        <v>2160900.0700000003</v>
      </c>
      <c r="F830" s="39"/>
      <c r="G830" s="39"/>
      <c r="H830" s="39"/>
      <c r="I830" s="39"/>
      <c r="J830" s="39"/>
      <c r="K830" s="11"/>
      <c r="L830" s="39"/>
      <c r="M830" s="39"/>
      <c r="N830" s="39"/>
      <c r="O830" s="39"/>
      <c r="P830" s="39"/>
      <c r="Q830" s="39"/>
      <c r="R830" s="11"/>
      <c r="S830" s="39"/>
      <c r="T830" s="285"/>
      <c r="U830" s="127"/>
    </row>
    <row r="831" spans="1:21">
      <c r="A831" s="118">
        <v>31</v>
      </c>
      <c r="B831" s="119" t="s">
        <v>3688</v>
      </c>
      <c r="C831" s="105">
        <v>210064.614</v>
      </c>
      <c r="D831" s="49">
        <v>210064.614</v>
      </c>
      <c r="E831" s="49"/>
      <c r="F831" s="49"/>
      <c r="G831" s="49"/>
      <c r="H831" s="49"/>
      <c r="I831" s="49"/>
      <c r="J831" s="49"/>
      <c r="K831" s="121"/>
      <c r="L831" s="49"/>
      <c r="M831" s="49"/>
      <c r="N831" s="49"/>
      <c r="O831" s="49"/>
      <c r="P831" s="49"/>
      <c r="Q831" s="49"/>
      <c r="R831" s="121"/>
      <c r="S831" s="49"/>
      <c r="T831" s="297"/>
      <c r="U831" s="127"/>
    </row>
    <row r="832" spans="1:21">
      <c r="A832" s="41">
        <v>32</v>
      </c>
      <c r="B832" s="40" t="s">
        <v>3689</v>
      </c>
      <c r="C832" s="143">
        <v>1784134.554</v>
      </c>
      <c r="D832" s="39"/>
      <c r="E832" s="39"/>
      <c r="F832" s="39"/>
      <c r="G832" s="39"/>
      <c r="H832" s="39"/>
      <c r="I832" s="39"/>
      <c r="J832" s="39"/>
      <c r="K832" s="11"/>
      <c r="L832" s="39"/>
      <c r="M832" s="39"/>
      <c r="N832" s="39"/>
      <c r="O832" s="39"/>
      <c r="P832" s="39"/>
      <c r="Q832" s="39">
        <v>1784134.554</v>
      </c>
      <c r="R832" s="11"/>
      <c r="S832" s="39"/>
      <c r="T832" s="285"/>
      <c r="U832" s="127"/>
    </row>
    <row r="833" spans="1:21">
      <c r="A833" s="118">
        <v>33</v>
      </c>
      <c r="B833" s="119" t="s">
        <v>3693</v>
      </c>
      <c r="C833" s="105">
        <v>9762647.2559999991</v>
      </c>
      <c r="D833" s="49"/>
      <c r="E833" s="49"/>
      <c r="F833" s="49"/>
      <c r="G833" s="49">
        <v>1286615.76</v>
      </c>
      <c r="H833" s="49">
        <v>2432340.96</v>
      </c>
      <c r="I833" s="49">
        <v>1801934.8559999999</v>
      </c>
      <c r="J833" s="49">
        <v>4241755.68</v>
      </c>
      <c r="K833" s="121"/>
      <c r="L833" s="49"/>
      <c r="M833" s="49"/>
      <c r="N833" s="49"/>
      <c r="O833" s="49"/>
      <c r="P833" s="49"/>
      <c r="Q833" s="49"/>
      <c r="R833" s="121"/>
      <c r="S833" s="49"/>
      <c r="T833" s="297"/>
      <c r="U833" s="127"/>
    </row>
    <row r="834" spans="1:21">
      <c r="A834" s="41">
        <v>34</v>
      </c>
      <c r="B834" s="40" t="s">
        <v>3694</v>
      </c>
      <c r="C834" s="143">
        <v>6628801.8600000003</v>
      </c>
      <c r="D834" s="39"/>
      <c r="E834" s="39"/>
      <c r="F834" s="39"/>
      <c r="G834" s="39"/>
      <c r="H834" s="39"/>
      <c r="I834" s="39"/>
      <c r="J834" s="39"/>
      <c r="K834" s="11"/>
      <c r="L834" s="39"/>
      <c r="M834" s="39">
        <v>6628801.8600000003</v>
      </c>
      <c r="N834" s="39"/>
      <c r="O834" s="39"/>
      <c r="P834" s="39"/>
      <c r="Q834" s="39"/>
      <c r="R834" s="11"/>
      <c r="S834" s="39"/>
      <c r="T834" s="285"/>
      <c r="U834" s="127"/>
    </row>
    <row r="835" spans="1:21">
      <c r="A835" s="118">
        <v>35</v>
      </c>
      <c r="B835" s="119" t="s">
        <v>3266</v>
      </c>
      <c r="C835" s="105">
        <v>2900942.2299999995</v>
      </c>
      <c r="D835" s="49"/>
      <c r="E835" s="49"/>
      <c r="F835" s="49"/>
      <c r="G835" s="49">
        <v>675135.17</v>
      </c>
      <c r="H835" s="49"/>
      <c r="I835" s="49"/>
      <c r="J835" s="49">
        <v>2225807.0599999996</v>
      </c>
      <c r="K835" s="121"/>
      <c r="L835" s="49"/>
      <c r="M835" s="49"/>
      <c r="N835" s="49"/>
      <c r="O835" s="49"/>
      <c r="P835" s="49"/>
      <c r="Q835" s="49"/>
      <c r="R835" s="121"/>
      <c r="S835" s="49"/>
      <c r="T835" s="297"/>
      <c r="U835" s="127"/>
    </row>
    <row r="836" spans="1:21">
      <c r="A836" s="41">
        <v>36</v>
      </c>
      <c r="B836" s="40" t="s">
        <v>3695</v>
      </c>
      <c r="C836" s="143">
        <v>36058.61</v>
      </c>
      <c r="D836" s="39"/>
      <c r="E836" s="39"/>
      <c r="F836" s="39"/>
      <c r="G836" s="39"/>
      <c r="H836" s="39"/>
      <c r="I836" s="39"/>
      <c r="J836" s="39"/>
      <c r="K836" s="11"/>
      <c r="L836" s="39"/>
      <c r="M836" s="39"/>
      <c r="N836" s="39"/>
      <c r="O836" s="39"/>
      <c r="P836" s="39">
        <v>36058.61</v>
      </c>
      <c r="Q836" s="39"/>
      <c r="R836" s="11"/>
      <c r="S836" s="39"/>
      <c r="T836" s="285"/>
      <c r="U836" s="127"/>
    </row>
    <row r="837" spans="1:21">
      <c r="A837" s="118">
        <v>37</v>
      </c>
      <c r="B837" s="119" t="s">
        <v>3696</v>
      </c>
      <c r="C837" s="105">
        <v>5643586</v>
      </c>
      <c r="D837" s="49"/>
      <c r="E837" s="49"/>
      <c r="F837" s="49"/>
      <c r="G837" s="49"/>
      <c r="H837" s="49"/>
      <c r="I837" s="49"/>
      <c r="J837" s="49"/>
      <c r="K837" s="121"/>
      <c r="L837" s="49"/>
      <c r="M837" s="49">
        <v>5643586</v>
      </c>
      <c r="N837" s="49"/>
      <c r="O837" s="49"/>
      <c r="P837" s="49"/>
      <c r="Q837" s="49"/>
      <c r="R837" s="121"/>
      <c r="S837" s="49"/>
      <c r="T837" s="297"/>
      <c r="U837" s="127"/>
    </row>
    <row r="838" spans="1:21">
      <c r="A838" s="41">
        <v>38</v>
      </c>
      <c r="B838" s="40" t="s">
        <v>4447</v>
      </c>
      <c r="C838" s="143">
        <v>339707.67920000001</v>
      </c>
      <c r="D838" s="39"/>
      <c r="E838" s="39"/>
      <c r="F838" s="39"/>
      <c r="G838" s="39"/>
      <c r="H838" s="39"/>
      <c r="I838" s="39">
        <v>339707.67920000001</v>
      </c>
      <c r="J838" s="39"/>
      <c r="K838" s="11"/>
      <c r="L838" s="39"/>
      <c r="M838" s="39"/>
      <c r="N838" s="39"/>
      <c r="O838" s="39"/>
      <c r="P838" s="39"/>
      <c r="Q838" s="39"/>
      <c r="R838" s="11"/>
      <c r="S838" s="39"/>
      <c r="T838" s="285"/>
      <c r="U838" s="127"/>
    </row>
    <row r="839" spans="1:21">
      <c r="A839" s="118">
        <v>39</v>
      </c>
      <c r="B839" s="119" t="s">
        <v>4456</v>
      </c>
      <c r="C839" s="105">
        <v>291958.6433</v>
      </c>
      <c r="D839" s="49">
        <v>291958.6433</v>
      </c>
      <c r="E839" s="49"/>
      <c r="F839" s="49"/>
      <c r="G839" s="49"/>
      <c r="H839" s="49"/>
      <c r="I839" s="49"/>
      <c r="J839" s="49"/>
      <c r="K839" s="121"/>
      <c r="L839" s="49"/>
      <c r="M839" s="49"/>
      <c r="N839" s="49"/>
      <c r="O839" s="49"/>
      <c r="P839" s="49"/>
      <c r="Q839" s="49"/>
      <c r="R839" s="121"/>
      <c r="S839" s="49"/>
      <c r="T839" s="297"/>
      <c r="U839" s="127"/>
    </row>
    <row r="840" spans="1:21" ht="15.75">
      <c r="A840" s="50"/>
      <c r="B840" s="95" t="s">
        <v>4714</v>
      </c>
      <c r="C840" s="107">
        <f>SUM(C841:C846)</f>
        <v>8064665.3210000005</v>
      </c>
      <c r="D840" s="107">
        <f t="shared" ref="D840:T840" si="29">SUM(D841:D846)</f>
        <v>0</v>
      </c>
      <c r="E840" s="107">
        <f t="shared" si="29"/>
        <v>0</v>
      </c>
      <c r="F840" s="107">
        <f t="shared" si="29"/>
        <v>0</v>
      </c>
      <c r="G840" s="107">
        <f t="shared" si="29"/>
        <v>902928.11899999995</v>
      </c>
      <c r="H840" s="107">
        <f t="shared" si="29"/>
        <v>603592.31000000006</v>
      </c>
      <c r="I840" s="107">
        <f t="shared" si="29"/>
        <v>569252.43999999994</v>
      </c>
      <c r="J840" s="107">
        <f t="shared" si="29"/>
        <v>0</v>
      </c>
      <c r="K840" s="107">
        <f t="shared" si="29"/>
        <v>0</v>
      </c>
      <c r="L840" s="107">
        <f t="shared" si="29"/>
        <v>0</v>
      </c>
      <c r="M840" s="107">
        <f t="shared" si="29"/>
        <v>5414769.3600000003</v>
      </c>
      <c r="N840" s="107">
        <f t="shared" si="29"/>
        <v>0</v>
      </c>
      <c r="O840" s="107">
        <f t="shared" si="29"/>
        <v>574123.09199999995</v>
      </c>
      <c r="P840" s="107">
        <f t="shared" si="29"/>
        <v>0</v>
      </c>
      <c r="Q840" s="107">
        <f t="shared" si="29"/>
        <v>0</v>
      </c>
      <c r="R840" s="107">
        <f t="shared" si="29"/>
        <v>0</v>
      </c>
      <c r="S840" s="107">
        <f t="shared" si="29"/>
        <v>0</v>
      </c>
      <c r="T840" s="107">
        <f t="shared" si="29"/>
        <v>0</v>
      </c>
      <c r="U840" s="127"/>
    </row>
    <row r="841" spans="1:21">
      <c r="A841" s="118">
        <v>1</v>
      </c>
      <c r="B841" s="119" t="s">
        <v>431</v>
      </c>
      <c r="C841" s="105">
        <v>574123.09199999995</v>
      </c>
      <c r="D841" s="49"/>
      <c r="E841" s="49"/>
      <c r="F841" s="49"/>
      <c r="G841" s="49"/>
      <c r="H841" s="49"/>
      <c r="I841" s="49"/>
      <c r="J841" s="49"/>
      <c r="K841" s="121"/>
      <c r="L841" s="49"/>
      <c r="M841" s="49"/>
      <c r="N841" s="49"/>
      <c r="O841" s="49">
        <v>574123.09199999995</v>
      </c>
      <c r="P841" s="49"/>
      <c r="Q841" s="49"/>
      <c r="R841" s="49"/>
      <c r="S841" s="49"/>
      <c r="T841" s="49"/>
      <c r="U841" s="127"/>
    </row>
    <row r="842" spans="1:21">
      <c r="A842" s="41">
        <v>2</v>
      </c>
      <c r="B842" s="40" t="s">
        <v>433</v>
      </c>
      <c r="C842" s="143">
        <v>192191.94699999999</v>
      </c>
      <c r="D842" s="39"/>
      <c r="E842" s="39"/>
      <c r="F842" s="39"/>
      <c r="G842" s="39">
        <v>192191.94699999999</v>
      </c>
      <c r="H842" s="39"/>
      <c r="I842" s="39"/>
      <c r="J842" s="39"/>
      <c r="K842" s="11"/>
      <c r="L842" s="39"/>
      <c r="M842" s="39"/>
      <c r="N842" s="39"/>
      <c r="O842" s="39"/>
      <c r="P842" s="39"/>
      <c r="Q842" s="39"/>
      <c r="R842" s="39"/>
      <c r="S842" s="39"/>
      <c r="T842" s="39"/>
      <c r="U842" s="127"/>
    </row>
    <row r="843" spans="1:21">
      <c r="A843" s="118">
        <v>3</v>
      </c>
      <c r="B843" s="119" t="s">
        <v>434</v>
      </c>
      <c r="C843" s="105">
        <v>189245.02899999998</v>
      </c>
      <c r="D843" s="49"/>
      <c r="E843" s="49"/>
      <c r="F843" s="49"/>
      <c r="G843" s="49">
        <v>189245.02899999998</v>
      </c>
      <c r="H843" s="49"/>
      <c r="I843" s="49"/>
      <c r="J843" s="49"/>
      <c r="K843" s="121"/>
      <c r="L843" s="49"/>
      <c r="M843" s="49"/>
      <c r="N843" s="49"/>
      <c r="O843" s="49"/>
      <c r="P843" s="49"/>
      <c r="Q843" s="49"/>
      <c r="R843" s="49"/>
      <c r="S843" s="49"/>
      <c r="T843" s="49"/>
      <c r="U843" s="127"/>
    </row>
    <row r="844" spans="1:21">
      <c r="A844" s="41">
        <v>4</v>
      </c>
      <c r="B844" s="40" t="s">
        <v>432</v>
      </c>
      <c r="C844" s="143">
        <v>187884.913</v>
      </c>
      <c r="D844" s="39"/>
      <c r="E844" s="39"/>
      <c r="F844" s="39"/>
      <c r="G844" s="39">
        <v>187884.913</v>
      </c>
      <c r="H844" s="39"/>
      <c r="I844" s="39"/>
      <c r="J844" s="39"/>
      <c r="K844" s="11"/>
      <c r="L844" s="39"/>
      <c r="M844" s="39"/>
      <c r="N844" s="39"/>
      <c r="O844" s="39"/>
      <c r="P844" s="39"/>
      <c r="Q844" s="39"/>
      <c r="R844" s="39"/>
      <c r="S844" s="39"/>
      <c r="T844" s="39"/>
      <c r="U844" s="127"/>
    </row>
    <row r="845" spans="1:21">
      <c r="A845" s="118">
        <v>5</v>
      </c>
      <c r="B845" s="119" t="s">
        <v>435</v>
      </c>
      <c r="C845" s="105">
        <v>1506450.98</v>
      </c>
      <c r="D845" s="49"/>
      <c r="E845" s="49"/>
      <c r="F845" s="49"/>
      <c r="G845" s="49">
        <v>333606.23</v>
      </c>
      <c r="H845" s="49">
        <v>603592.31000000006</v>
      </c>
      <c r="I845" s="49">
        <v>569252.43999999994</v>
      </c>
      <c r="J845" s="49"/>
      <c r="K845" s="121"/>
      <c r="L845" s="49"/>
      <c r="M845" s="49"/>
      <c r="N845" s="49"/>
      <c r="O845" s="49"/>
      <c r="P845" s="49"/>
      <c r="Q845" s="49"/>
      <c r="R845" s="49"/>
      <c r="S845" s="49"/>
      <c r="T845" s="49"/>
      <c r="U845" s="127"/>
    </row>
    <row r="846" spans="1:21">
      <c r="A846" s="41">
        <v>6</v>
      </c>
      <c r="B846" s="40" t="s">
        <v>4662</v>
      </c>
      <c r="C846" s="143">
        <v>5414769.3600000003</v>
      </c>
      <c r="D846" s="281"/>
      <c r="E846" s="281"/>
      <c r="F846" s="281"/>
      <c r="G846" s="281"/>
      <c r="H846" s="281"/>
      <c r="I846" s="281"/>
      <c r="J846" s="281"/>
      <c r="K846" s="282"/>
      <c r="L846" s="281"/>
      <c r="M846" s="39">
        <v>5414769.3600000003</v>
      </c>
      <c r="N846" s="281"/>
      <c r="O846" s="281"/>
      <c r="P846" s="281"/>
      <c r="Q846" s="281"/>
      <c r="R846" s="39"/>
      <c r="S846" s="39"/>
      <c r="T846" s="39"/>
      <c r="U846" s="127"/>
    </row>
    <row r="847" spans="1:21" ht="15.75">
      <c r="A847" s="50"/>
      <c r="B847" s="95" t="s">
        <v>4715</v>
      </c>
      <c r="C847" s="107">
        <f>SUM(C848:C850)</f>
        <v>1632035.7810000002</v>
      </c>
      <c r="D847" s="107">
        <f t="shared" ref="D847:T847" si="30">SUM(D848:D850)</f>
        <v>145386.53200000001</v>
      </c>
      <c r="E847" s="107">
        <f t="shared" si="30"/>
        <v>1231946.9900000002</v>
      </c>
      <c r="F847" s="107">
        <f t="shared" si="30"/>
        <v>0</v>
      </c>
      <c r="G847" s="107">
        <f t="shared" si="30"/>
        <v>94112.471000000005</v>
      </c>
      <c r="H847" s="107">
        <f t="shared" si="30"/>
        <v>0</v>
      </c>
      <c r="I847" s="107">
        <f t="shared" si="30"/>
        <v>160589.78799999997</v>
      </c>
      <c r="J847" s="107">
        <f t="shared" si="30"/>
        <v>0</v>
      </c>
      <c r="K847" s="107">
        <f t="shared" si="30"/>
        <v>0</v>
      </c>
      <c r="L847" s="107">
        <f t="shared" si="30"/>
        <v>0</v>
      </c>
      <c r="M847" s="107">
        <f t="shared" si="30"/>
        <v>0</v>
      </c>
      <c r="N847" s="107">
        <f t="shared" si="30"/>
        <v>0</v>
      </c>
      <c r="O847" s="107">
        <f t="shared" si="30"/>
        <v>0</v>
      </c>
      <c r="P847" s="107">
        <f t="shared" si="30"/>
        <v>0</v>
      </c>
      <c r="Q847" s="107">
        <f t="shared" si="30"/>
        <v>0</v>
      </c>
      <c r="R847" s="107">
        <f t="shared" si="30"/>
        <v>0</v>
      </c>
      <c r="S847" s="107">
        <f t="shared" si="30"/>
        <v>0</v>
      </c>
      <c r="T847" s="107">
        <f t="shared" si="30"/>
        <v>0</v>
      </c>
      <c r="U847" s="127"/>
    </row>
    <row r="848" spans="1:21">
      <c r="A848" s="41">
        <v>1</v>
      </c>
      <c r="B848" s="40" t="s">
        <v>3699</v>
      </c>
      <c r="C848" s="143">
        <v>1572874.6800000002</v>
      </c>
      <c r="D848" s="39">
        <v>120172.099</v>
      </c>
      <c r="E848" s="39">
        <v>1231946.9900000002</v>
      </c>
      <c r="F848" s="39"/>
      <c r="G848" s="39">
        <v>81569.179000000004</v>
      </c>
      <c r="H848" s="39"/>
      <c r="I848" s="39">
        <v>139186.41199999998</v>
      </c>
      <c r="J848" s="39"/>
      <c r="K848" s="11"/>
      <c r="L848" s="39"/>
      <c r="M848" s="39"/>
      <c r="N848" s="39"/>
      <c r="O848" s="39"/>
      <c r="P848" s="39"/>
      <c r="Q848" s="39"/>
      <c r="R848" s="11"/>
      <c r="S848" s="39"/>
      <c r="T848" s="285"/>
      <c r="U848" s="127"/>
    </row>
    <row r="849" spans="1:21">
      <c r="A849" s="118">
        <v>2</v>
      </c>
      <c r="B849" s="119" t="s">
        <v>3700</v>
      </c>
      <c r="C849" s="105">
        <v>33946.668000000005</v>
      </c>
      <c r="D849" s="49"/>
      <c r="E849" s="49"/>
      <c r="F849" s="49"/>
      <c r="G849" s="49">
        <v>12543.292000000001</v>
      </c>
      <c r="H849" s="49"/>
      <c r="I849" s="49">
        <v>21403.376</v>
      </c>
      <c r="J849" s="49"/>
      <c r="K849" s="121"/>
      <c r="L849" s="49"/>
      <c r="M849" s="49"/>
      <c r="N849" s="49"/>
      <c r="O849" s="49"/>
      <c r="P849" s="49"/>
      <c r="Q849" s="49"/>
      <c r="R849" s="121"/>
      <c r="S849" s="49"/>
      <c r="T849" s="297"/>
      <c r="U849" s="127"/>
    </row>
    <row r="850" spans="1:21">
      <c r="A850" s="41">
        <v>3</v>
      </c>
      <c r="B850" s="40" t="s">
        <v>3698</v>
      </c>
      <c r="C850" s="143">
        <v>25214.432999999997</v>
      </c>
      <c r="D850" s="39">
        <v>25214.432999999997</v>
      </c>
      <c r="E850" s="39"/>
      <c r="F850" s="39"/>
      <c r="G850" s="39"/>
      <c r="H850" s="39"/>
      <c r="I850" s="39"/>
      <c r="J850" s="39"/>
      <c r="K850" s="11"/>
      <c r="L850" s="39"/>
      <c r="M850" s="39"/>
      <c r="N850" s="39"/>
      <c r="O850" s="39"/>
      <c r="P850" s="39"/>
      <c r="Q850" s="39"/>
      <c r="R850" s="11"/>
      <c r="S850" s="39"/>
      <c r="T850" s="285"/>
      <c r="U850" s="127"/>
    </row>
    <row r="851" spans="1:21" ht="15.75">
      <c r="A851" s="50"/>
      <c r="B851" s="95" t="s">
        <v>4716</v>
      </c>
      <c r="C851" s="107">
        <f>SUM(C852:C877)</f>
        <v>51495259.468300015</v>
      </c>
      <c r="D851" s="107">
        <f t="shared" ref="D851:T851" si="31">SUM(D852:D877)</f>
        <v>4104321.3023000001</v>
      </c>
      <c r="E851" s="107">
        <f t="shared" si="31"/>
        <v>0</v>
      </c>
      <c r="F851" s="107">
        <f t="shared" si="31"/>
        <v>0</v>
      </c>
      <c r="G851" s="107">
        <f t="shared" si="31"/>
        <v>2574531.92</v>
      </c>
      <c r="H851" s="107">
        <f t="shared" si="31"/>
        <v>0</v>
      </c>
      <c r="I851" s="107">
        <f t="shared" si="31"/>
        <v>0</v>
      </c>
      <c r="J851" s="107">
        <f t="shared" si="31"/>
        <v>0</v>
      </c>
      <c r="K851" s="107">
        <f t="shared" si="31"/>
        <v>0</v>
      </c>
      <c r="L851" s="107">
        <f t="shared" si="31"/>
        <v>0</v>
      </c>
      <c r="M851" s="107">
        <f t="shared" si="31"/>
        <v>32353331.998000003</v>
      </c>
      <c r="N851" s="107">
        <f t="shared" si="31"/>
        <v>10325981.192</v>
      </c>
      <c r="O851" s="107">
        <f t="shared" si="31"/>
        <v>2137093.0559999999</v>
      </c>
      <c r="P851" s="107">
        <f t="shared" si="31"/>
        <v>0</v>
      </c>
      <c r="Q851" s="107">
        <f t="shared" si="31"/>
        <v>0</v>
      </c>
      <c r="R851" s="107">
        <f t="shared" si="31"/>
        <v>0</v>
      </c>
      <c r="S851" s="107">
        <f t="shared" si="31"/>
        <v>0</v>
      </c>
      <c r="T851" s="107">
        <f t="shared" si="31"/>
        <v>0</v>
      </c>
      <c r="U851" s="127"/>
    </row>
    <row r="852" spans="1:21">
      <c r="A852" s="41">
        <v>1</v>
      </c>
      <c r="B852" s="40" t="s">
        <v>2793</v>
      </c>
      <c r="C852" s="143">
        <v>3162016.8000000003</v>
      </c>
      <c r="D852" s="39"/>
      <c r="E852" s="39"/>
      <c r="F852" s="39"/>
      <c r="G852" s="39"/>
      <c r="H852" s="39"/>
      <c r="I852" s="39"/>
      <c r="J852" s="39"/>
      <c r="K852" s="11"/>
      <c r="L852" s="39"/>
      <c r="M852" s="39">
        <v>3162016.8000000003</v>
      </c>
      <c r="N852" s="39"/>
      <c r="O852" s="39"/>
      <c r="P852" s="39"/>
      <c r="Q852" s="39"/>
      <c r="R852" s="39"/>
      <c r="S852" s="39"/>
      <c r="T852" s="285"/>
      <c r="U852" s="127"/>
    </row>
    <row r="853" spans="1:21" s="3" customFormat="1">
      <c r="A853" s="118">
        <v>2</v>
      </c>
      <c r="B853" s="119" t="s">
        <v>4469</v>
      </c>
      <c r="C853" s="105">
        <v>2111059.0060000001</v>
      </c>
      <c r="D853" s="49">
        <v>2111059.0060000001</v>
      </c>
      <c r="E853" s="49"/>
      <c r="F853" s="49"/>
      <c r="G853" s="49"/>
      <c r="H853" s="49"/>
      <c r="I853" s="49"/>
      <c r="J853" s="49"/>
      <c r="K853" s="121"/>
      <c r="L853" s="49"/>
      <c r="M853" s="49"/>
      <c r="N853" s="49"/>
      <c r="O853" s="49"/>
      <c r="P853" s="49"/>
      <c r="Q853" s="49"/>
      <c r="R853" s="49"/>
      <c r="S853" s="49"/>
      <c r="T853" s="49"/>
      <c r="U853" s="127"/>
    </row>
    <row r="854" spans="1:21">
      <c r="A854" s="41">
        <v>3</v>
      </c>
      <c r="B854" s="40" t="s">
        <v>2792</v>
      </c>
      <c r="C854" s="143">
        <v>8040338.6200000001</v>
      </c>
      <c r="D854" s="39"/>
      <c r="E854" s="39"/>
      <c r="F854" s="39"/>
      <c r="G854" s="39"/>
      <c r="H854" s="39"/>
      <c r="I854" s="39"/>
      <c r="J854" s="39"/>
      <c r="K854" s="11"/>
      <c r="L854" s="39"/>
      <c r="M854" s="39"/>
      <c r="N854" s="39">
        <v>8040338.6200000001</v>
      </c>
      <c r="O854" s="39"/>
      <c r="P854" s="39"/>
      <c r="Q854" s="39"/>
      <c r="R854" s="39"/>
      <c r="S854" s="39"/>
      <c r="T854" s="285"/>
      <c r="U854" s="127"/>
    </row>
    <row r="855" spans="1:21">
      <c r="A855" s="118">
        <v>4</v>
      </c>
      <c r="B855" s="119" t="s">
        <v>4470</v>
      </c>
      <c r="C855" s="105">
        <v>327431</v>
      </c>
      <c r="D855" s="120"/>
      <c r="E855" s="120"/>
      <c r="F855" s="120"/>
      <c r="G855" s="120"/>
      <c r="H855" s="120"/>
      <c r="I855" s="120"/>
      <c r="J855" s="120"/>
      <c r="K855" s="122"/>
      <c r="L855" s="120"/>
      <c r="M855" s="49">
        <v>327431</v>
      </c>
      <c r="N855" s="120"/>
      <c r="O855" s="120"/>
      <c r="P855" s="120"/>
      <c r="Q855" s="120"/>
      <c r="R855" s="49"/>
      <c r="S855" s="49"/>
      <c r="T855" s="49"/>
      <c r="U855" s="127"/>
    </row>
    <row r="856" spans="1:21">
      <c r="A856" s="41">
        <v>5</v>
      </c>
      <c r="B856" s="40" t="s">
        <v>4471</v>
      </c>
      <c r="C856" s="143">
        <v>835133</v>
      </c>
      <c r="D856" s="281"/>
      <c r="E856" s="281"/>
      <c r="F856" s="281"/>
      <c r="G856" s="281"/>
      <c r="H856" s="281"/>
      <c r="I856" s="281"/>
      <c r="J856" s="281"/>
      <c r="K856" s="282"/>
      <c r="L856" s="281"/>
      <c r="M856" s="39">
        <v>835133</v>
      </c>
      <c r="N856" s="281"/>
      <c r="O856" s="281"/>
      <c r="P856" s="281"/>
      <c r="Q856" s="281"/>
      <c r="R856" s="39"/>
      <c r="S856" s="39"/>
      <c r="T856" s="39"/>
      <c r="U856" s="127"/>
    </row>
    <row r="857" spans="1:21">
      <c r="A857" s="118">
        <v>6</v>
      </c>
      <c r="B857" s="119" t="s">
        <v>4472</v>
      </c>
      <c r="C857" s="105">
        <v>699010</v>
      </c>
      <c r="D857" s="120"/>
      <c r="E857" s="120"/>
      <c r="F857" s="120"/>
      <c r="G857" s="120"/>
      <c r="H857" s="120"/>
      <c r="I857" s="120"/>
      <c r="J857" s="120"/>
      <c r="K857" s="122"/>
      <c r="L857" s="120"/>
      <c r="M857" s="49">
        <v>699010</v>
      </c>
      <c r="N857" s="120"/>
      <c r="O857" s="120"/>
      <c r="P857" s="120"/>
      <c r="Q857" s="120"/>
      <c r="R857" s="49"/>
      <c r="S857" s="49"/>
      <c r="T857" s="49"/>
      <c r="U857" s="127"/>
    </row>
    <row r="858" spans="1:21">
      <c r="A858" s="41">
        <v>7</v>
      </c>
      <c r="B858" s="40" t="s">
        <v>4473</v>
      </c>
      <c r="C858" s="143">
        <v>397332</v>
      </c>
      <c r="D858" s="281"/>
      <c r="E858" s="281"/>
      <c r="F858" s="281"/>
      <c r="G858" s="281"/>
      <c r="H858" s="281"/>
      <c r="I858" s="281"/>
      <c r="J858" s="281"/>
      <c r="K858" s="282"/>
      <c r="L858" s="281"/>
      <c r="M858" s="39">
        <v>397332</v>
      </c>
      <c r="N858" s="281"/>
      <c r="O858" s="281"/>
      <c r="P858" s="281"/>
      <c r="Q858" s="281"/>
      <c r="R858" s="39"/>
      <c r="S858" s="39"/>
      <c r="T858" s="39"/>
      <c r="U858" s="127"/>
    </row>
    <row r="859" spans="1:21" s="3" customFormat="1">
      <c r="A859" s="118">
        <v>8</v>
      </c>
      <c r="B859" s="119" t="s">
        <v>4474</v>
      </c>
      <c r="C859" s="105">
        <v>831454</v>
      </c>
      <c r="D859" s="120"/>
      <c r="E859" s="120"/>
      <c r="F859" s="120"/>
      <c r="G859" s="120"/>
      <c r="H859" s="120"/>
      <c r="I859" s="120"/>
      <c r="J859" s="120"/>
      <c r="K859" s="122"/>
      <c r="L859" s="120"/>
      <c r="M859" s="49">
        <v>831454</v>
      </c>
      <c r="N859" s="120"/>
      <c r="O859" s="120"/>
      <c r="P859" s="120"/>
      <c r="Q859" s="120"/>
      <c r="R859" s="49"/>
      <c r="S859" s="49"/>
      <c r="T859" s="49"/>
      <c r="U859" s="127"/>
    </row>
    <row r="860" spans="1:21" s="3" customFormat="1">
      <c r="A860" s="41">
        <v>9</v>
      </c>
      <c r="B860" s="40" t="s">
        <v>2794</v>
      </c>
      <c r="C860" s="143">
        <v>412048</v>
      </c>
      <c r="D860" s="39"/>
      <c r="E860" s="39"/>
      <c r="F860" s="39"/>
      <c r="G860" s="39"/>
      <c r="H860" s="39"/>
      <c r="I860" s="39"/>
      <c r="J860" s="39"/>
      <c r="K860" s="11"/>
      <c r="L860" s="39"/>
      <c r="M860" s="39">
        <v>412048</v>
      </c>
      <c r="N860" s="39"/>
      <c r="O860" s="39"/>
      <c r="P860" s="39"/>
      <c r="Q860" s="39"/>
      <c r="R860" s="39"/>
      <c r="S860" s="39"/>
      <c r="T860" s="285"/>
      <c r="U860" s="127"/>
    </row>
    <row r="861" spans="1:21" s="3" customFormat="1">
      <c r="A861" s="118">
        <v>10</v>
      </c>
      <c r="B861" s="119" t="s">
        <v>4475</v>
      </c>
      <c r="C861" s="105">
        <v>2285642.5720000002</v>
      </c>
      <c r="D861" s="49"/>
      <c r="E861" s="49"/>
      <c r="F861" s="49"/>
      <c r="G861" s="49"/>
      <c r="H861" s="49"/>
      <c r="I861" s="49"/>
      <c r="J861" s="49"/>
      <c r="K861" s="121"/>
      <c r="L861" s="49"/>
      <c r="M861" s="49"/>
      <c r="N861" s="49">
        <v>2285642.5720000002</v>
      </c>
      <c r="O861" s="49"/>
      <c r="P861" s="49"/>
      <c r="Q861" s="49"/>
      <c r="R861" s="49"/>
      <c r="S861" s="49"/>
      <c r="T861" s="49"/>
      <c r="U861" s="127"/>
    </row>
    <row r="862" spans="1:21" s="3" customFormat="1">
      <c r="A862" s="41">
        <v>11</v>
      </c>
      <c r="B862" s="40" t="s">
        <v>4476</v>
      </c>
      <c r="C862" s="143">
        <v>826721.67599999998</v>
      </c>
      <c r="D862" s="39"/>
      <c r="E862" s="39"/>
      <c r="F862" s="39"/>
      <c r="G862" s="39"/>
      <c r="H862" s="39"/>
      <c r="I862" s="39"/>
      <c r="J862" s="39"/>
      <c r="K862" s="11"/>
      <c r="L862" s="39"/>
      <c r="M862" s="39"/>
      <c r="N862" s="39"/>
      <c r="O862" s="39">
        <v>826721.67599999998</v>
      </c>
      <c r="P862" s="39"/>
      <c r="Q862" s="39"/>
      <c r="R862" s="39"/>
      <c r="S862" s="39"/>
      <c r="T862" s="39"/>
      <c r="U862" s="127"/>
    </row>
    <row r="863" spans="1:21" s="3" customFormat="1">
      <c r="A863" s="118">
        <v>12</v>
      </c>
      <c r="B863" s="119" t="s">
        <v>4477</v>
      </c>
      <c r="C863" s="105">
        <v>618072</v>
      </c>
      <c r="D863" s="120"/>
      <c r="E863" s="120"/>
      <c r="F863" s="120"/>
      <c r="G863" s="120"/>
      <c r="H863" s="120"/>
      <c r="I863" s="120"/>
      <c r="J863" s="120"/>
      <c r="K863" s="122"/>
      <c r="L863" s="120"/>
      <c r="M863" s="49">
        <v>618072</v>
      </c>
      <c r="N863" s="120"/>
      <c r="O863" s="120"/>
      <c r="P863" s="120"/>
      <c r="Q863" s="120"/>
      <c r="R863" s="49"/>
      <c r="S863" s="49"/>
      <c r="T863" s="49"/>
      <c r="U863" s="127"/>
    </row>
    <row r="864" spans="1:21" s="3" customFormat="1">
      <c r="A864" s="41">
        <v>13</v>
      </c>
      <c r="B864" s="40" t="s">
        <v>4478</v>
      </c>
      <c r="C864" s="143">
        <v>1142660.6099999999</v>
      </c>
      <c r="D864" s="281"/>
      <c r="E864" s="281"/>
      <c r="F864" s="281"/>
      <c r="G864" s="281"/>
      <c r="H864" s="281"/>
      <c r="I864" s="281"/>
      <c r="J864" s="281"/>
      <c r="K864" s="282"/>
      <c r="L864" s="281"/>
      <c r="M864" s="39">
        <v>1142660.6099999999</v>
      </c>
      <c r="N864" s="281"/>
      <c r="O864" s="281"/>
      <c r="P864" s="281"/>
      <c r="Q864" s="281"/>
      <c r="R864" s="39"/>
      <c r="S864" s="39"/>
      <c r="T864" s="39"/>
      <c r="U864" s="127"/>
    </row>
    <row r="865" spans="1:21">
      <c r="A865" s="118">
        <v>14</v>
      </c>
      <c r="B865" s="119" t="s">
        <v>4479</v>
      </c>
      <c r="C865" s="105">
        <v>1132911.26</v>
      </c>
      <c r="D865" s="120"/>
      <c r="E865" s="120"/>
      <c r="F865" s="120"/>
      <c r="G865" s="120"/>
      <c r="H865" s="120"/>
      <c r="I865" s="120"/>
      <c r="J865" s="120"/>
      <c r="K865" s="122"/>
      <c r="L865" s="120"/>
      <c r="M865" s="49">
        <v>1132911.26</v>
      </c>
      <c r="N865" s="120"/>
      <c r="O865" s="120"/>
      <c r="P865" s="120"/>
      <c r="Q865" s="120"/>
      <c r="R865" s="49"/>
      <c r="S865" s="49"/>
      <c r="T865" s="49"/>
      <c r="U865" s="127"/>
    </row>
    <row r="866" spans="1:21">
      <c r="A866" s="41">
        <v>15</v>
      </c>
      <c r="B866" s="40" t="s">
        <v>4480</v>
      </c>
      <c r="C866" s="143">
        <v>9326105.4600000009</v>
      </c>
      <c r="D866" s="281"/>
      <c r="E866" s="281"/>
      <c r="F866" s="281"/>
      <c r="G866" s="281"/>
      <c r="H866" s="281"/>
      <c r="I866" s="281"/>
      <c r="J866" s="281"/>
      <c r="K866" s="282"/>
      <c r="L866" s="281"/>
      <c r="M866" s="39">
        <v>9326105.4600000009</v>
      </c>
      <c r="N866" s="281"/>
      <c r="O866" s="281"/>
      <c r="P866" s="281"/>
      <c r="Q866" s="281"/>
      <c r="R866" s="39"/>
      <c r="S866" s="39"/>
      <c r="T866" s="39"/>
      <c r="U866" s="127"/>
    </row>
    <row r="867" spans="1:21">
      <c r="A867" s="118">
        <v>16</v>
      </c>
      <c r="B867" s="119" t="s">
        <v>2936</v>
      </c>
      <c r="C867" s="105">
        <v>900486.74800000002</v>
      </c>
      <c r="D867" s="49">
        <v>900486.74800000002</v>
      </c>
      <c r="E867" s="49"/>
      <c r="F867" s="49"/>
      <c r="G867" s="49"/>
      <c r="H867" s="49"/>
      <c r="I867" s="49"/>
      <c r="J867" s="49"/>
      <c r="K867" s="121"/>
      <c r="L867" s="49"/>
      <c r="M867" s="49"/>
      <c r="N867" s="49"/>
      <c r="O867" s="49"/>
      <c r="P867" s="49"/>
      <c r="Q867" s="49"/>
      <c r="R867" s="49"/>
      <c r="S867" s="49"/>
      <c r="T867" s="297"/>
      <c r="U867" s="127"/>
    </row>
    <row r="868" spans="1:21" s="3" customFormat="1">
      <c r="A868" s="41">
        <v>17</v>
      </c>
      <c r="B868" s="40" t="s">
        <v>4481</v>
      </c>
      <c r="C868" s="143">
        <v>2098869.5</v>
      </c>
      <c r="D868" s="281"/>
      <c r="E868" s="281"/>
      <c r="F868" s="281"/>
      <c r="G868" s="281"/>
      <c r="H868" s="281"/>
      <c r="I868" s="281"/>
      <c r="J868" s="281"/>
      <c r="K868" s="282"/>
      <c r="L868" s="281"/>
      <c r="M868" s="39">
        <v>2098869.5</v>
      </c>
      <c r="N868" s="281"/>
      <c r="O868" s="281"/>
      <c r="P868" s="281"/>
      <c r="Q868" s="281"/>
      <c r="R868" s="39"/>
      <c r="S868" s="39"/>
      <c r="T868" s="39"/>
      <c r="U868" s="127"/>
    </row>
    <row r="869" spans="1:21" s="3" customFormat="1">
      <c r="A869" s="118">
        <v>18</v>
      </c>
      <c r="B869" s="119" t="s">
        <v>2937</v>
      </c>
      <c r="C869" s="105">
        <v>820843.73280000011</v>
      </c>
      <c r="D869" s="49">
        <v>820843.73280000011</v>
      </c>
      <c r="E869" s="49"/>
      <c r="F869" s="49"/>
      <c r="G869" s="49"/>
      <c r="H869" s="49"/>
      <c r="I869" s="49"/>
      <c r="J869" s="49"/>
      <c r="K869" s="121"/>
      <c r="L869" s="49"/>
      <c r="M869" s="49"/>
      <c r="N869" s="49"/>
      <c r="O869" s="49"/>
      <c r="P869" s="49"/>
      <c r="Q869" s="49"/>
      <c r="R869" s="49"/>
      <c r="S869" s="49"/>
      <c r="T869" s="297"/>
      <c r="U869" s="127"/>
    </row>
    <row r="870" spans="1:21" s="3" customFormat="1">
      <c r="A870" s="41">
        <v>19</v>
      </c>
      <c r="B870" s="40" t="s">
        <v>4482</v>
      </c>
      <c r="C870" s="143">
        <v>1285900.54</v>
      </c>
      <c r="D870" s="39"/>
      <c r="E870" s="39"/>
      <c r="F870" s="39"/>
      <c r="G870" s="39">
        <v>1285900.54</v>
      </c>
      <c r="H870" s="39"/>
      <c r="I870" s="39"/>
      <c r="J870" s="39"/>
      <c r="K870" s="11"/>
      <c r="L870" s="39"/>
      <c r="M870" s="39"/>
      <c r="N870" s="39"/>
      <c r="O870" s="39"/>
      <c r="P870" s="39"/>
      <c r="Q870" s="39"/>
      <c r="R870" s="39"/>
      <c r="S870" s="39"/>
      <c r="T870" s="39"/>
      <c r="U870" s="127"/>
    </row>
    <row r="871" spans="1:21" s="3" customFormat="1">
      <c r="A871" s="118">
        <v>20</v>
      </c>
      <c r="B871" s="119" t="s">
        <v>4483</v>
      </c>
      <c r="C871" s="105">
        <v>4796467.2180000003</v>
      </c>
      <c r="D871" s="120"/>
      <c r="E871" s="120"/>
      <c r="F871" s="120"/>
      <c r="G871" s="120"/>
      <c r="H871" s="120"/>
      <c r="I871" s="120"/>
      <c r="J871" s="120"/>
      <c r="K871" s="122"/>
      <c r="L871" s="120"/>
      <c r="M871" s="49">
        <v>4796467.2180000003</v>
      </c>
      <c r="N871" s="120"/>
      <c r="O871" s="120"/>
      <c r="P871" s="120"/>
      <c r="Q871" s="120"/>
      <c r="R871" s="49"/>
      <c r="S871" s="49"/>
      <c r="T871" s="49"/>
      <c r="U871" s="127"/>
    </row>
    <row r="872" spans="1:21" s="3" customFormat="1">
      <c r="A872" s="41">
        <v>21</v>
      </c>
      <c r="B872" s="40" t="s">
        <v>4484</v>
      </c>
      <c r="C872" s="143">
        <v>1288631.3800000001</v>
      </c>
      <c r="D872" s="39"/>
      <c r="E872" s="39"/>
      <c r="F872" s="39"/>
      <c r="G872" s="39">
        <v>1288631.3800000001</v>
      </c>
      <c r="H872" s="39"/>
      <c r="I872" s="39"/>
      <c r="J872" s="39"/>
      <c r="K872" s="11"/>
      <c r="L872" s="39"/>
      <c r="M872" s="39"/>
      <c r="N872" s="39"/>
      <c r="O872" s="39"/>
      <c r="P872" s="39"/>
      <c r="Q872" s="39"/>
      <c r="R872" s="39"/>
      <c r="S872" s="39"/>
      <c r="T872" s="39"/>
      <c r="U872" s="127"/>
    </row>
    <row r="873" spans="1:21" s="3" customFormat="1">
      <c r="A873" s="118">
        <v>22</v>
      </c>
      <c r="B873" s="119" t="s">
        <v>4485</v>
      </c>
      <c r="C873" s="105">
        <v>636467</v>
      </c>
      <c r="D873" s="120"/>
      <c r="E873" s="120"/>
      <c r="F873" s="120"/>
      <c r="G873" s="120"/>
      <c r="H873" s="120"/>
      <c r="I873" s="120"/>
      <c r="J873" s="120"/>
      <c r="K873" s="122"/>
      <c r="L873" s="120"/>
      <c r="M873" s="49">
        <v>636467</v>
      </c>
      <c r="N873" s="120"/>
      <c r="O873" s="120"/>
      <c r="P873" s="120"/>
      <c r="Q873" s="120"/>
      <c r="R873" s="49"/>
      <c r="S873" s="49"/>
      <c r="T873" s="49"/>
      <c r="U873" s="127"/>
    </row>
    <row r="874" spans="1:21" s="3" customFormat="1">
      <c r="A874" s="41">
        <v>23</v>
      </c>
      <c r="B874" s="40" t="s">
        <v>4486</v>
      </c>
      <c r="C874" s="143">
        <v>364221</v>
      </c>
      <c r="D874" s="281"/>
      <c r="E874" s="281"/>
      <c r="F874" s="281"/>
      <c r="G874" s="281"/>
      <c r="H874" s="281"/>
      <c r="I874" s="281"/>
      <c r="J874" s="281"/>
      <c r="K874" s="282"/>
      <c r="L874" s="281"/>
      <c r="M874" s="39">
        <v>364221</v>
      </c>
      <c r="N874" s="281"/>
      <c r="O874" s="281"/>
      <c r="P874" s="281"/>
      <c r="Q874" s="281"/>
      <c r="R874" s="39"/>
      <c r="S874" s="39"/>
      <c r="T874" s="39"/>
      <c r="U874" s="127"/>
    </row>
    <row r="875" spans="1:21" s="3" customFormat="1">
      <c r="A875" s="118">
        <v>24</v>
      </c>
      <c r="B875" s="119" t="s">
        <v>4487</v>
      </c>
      <c r="C875" s="105">
        <v>1310371.3799999999</v>
      </c>
      <c r="D875" s="49"/>
      <c r="E875" s="49"/>
      <c r="F875" s="49"/>
      <c r="G875" s="49"/>
      <c r="H875" s="49"/>
      <c r="I875" s="49"/>
      <c r="J875" s="49"/>
      <c r="K875" s="121"/>
      <c r="L875" s="49"/>
      <c r="M875" s="49"/>
      <c r="N875" s="49"/>
      <c r="O875" s="49">
        <v>1310371.3799999999</v>
      </c>
      <c r="P875" s="49"/>
      <c r="Q875" s="49"/>
      <c r="R875" s="49"/>
      <c r="S875" s="49"/>
      <c r="T875" s="49"/>
      <c r="U875" s="127"/>
    </row>
    <row r="876" spans="1:21" s="3" customFormat="1">
      <c r="A876" s="41">
        <v>25</v>
      </c>
      <c r="B876" s="40" t="s">
        <v>4488</v>
      </c>
      <c r="C876" s="143">
        <v>3775757.6999999997</v>
      </c>
      <c r="D876" s="281"/>
      <c r="E876" s="281"/>
      <c r="F876" s="281"/>
      <c r="G876" s="281"/>
      <c r="H876" s="281"/>
      <c r="I876" s="281"/>
      <c r="J876" s="281"/>
      <c r="K876" s="282"/>
      <c r="L876" s="281"/>
      <c r="M876" s="39">
        <v>3775757.6999999997</v>
      </c>
      <c r="N876" s="281"/>
      <c r="O876" s="281"/>
      <c r="P876" s="281"/>
      <c r="Q876" s="281"/>
      <c r="R876" s="39"/>
      <c r="S876" s="39"/>
      <c r="T876" s="39"/>
      <c r="U876" s="127"/>
    </row>
    <row r="877" spans="1:21" s="3" customFormat="1">
      <c r="A877" s="118">
        <v>26</v>
      </c>
      <c r="B877" s="119" t="s">
        <v>2796</v>
      </c>
      <c r="C877" s="105">
        <v>2069307.2655</v>
      </c>
      <c r="D877" s="49">
        <v>271931.81550000003</v>
      </c>
      <c r="E877" s="49"/>
      <c r="F877" s="49"/>
      <c r="G877" s="49"/>
      <c r="H877" s="49"/>
      <c r="I877" s="49"/>
      <c r="J877" s="49"/>
      <c r="K877" s="121"/>
      <c r="L877" s="49"/>
      <c r="M877" s="49">
        <v>1797375.45</v>
      </c>
      <c r="N877" s="49"/>
      <c r="O877" s="49"/>
      <c r="P877" s="49"/>
      <c r="Q877" s="49"/>
      <c r="R877" s="49"/>
      <c r="S877" s="49"/>
      <c r="T877" s="49"/>
      <c r="U877" s="127"/>
    </row>
    <row r="878" spans="1:21" s="3" customFormat="1" ht="15.75">
      <c r="A878" s="50"/>
      <c r="B878" s="95" t="s">
        <v>4717</v>
      </c>
      <c r="C878" s="107">
        <f>SUM(C879:C883)</f>
        <v>18832555.892999999</v>
      </c>
      <c r="D878" s="107">
        <f t="shared" ref="D878:T878" si="32">SUM(D879:D883)</f>
        <v>247635.78899999999</v>
      </c>
      <c r="E878" s="107">
        <f t="shared" si="32"/>
        <v>3741489.7700000005</v>
      </c>
      <c r="F878" s="107">
        <f t="shared" si="32"/>
        <v>0</v>
      </c>
      <c r="G878" s="107">
        <f t="shared" si="32"/>
        <v>168087.66899999999</v>
      </c>
      <c r="H878" s="107">
        <f t="shared" si="32"/>
        <v>0</v>
      </c>
      <c r="I878" s="107">
        <f t="shared" si="32"/>
        <v>286818.13199999998</v>
      </c>
      <c r="J878" s="107">
        <f t="shared" si="32"/>
        <v>0</v>
      </c>
      <c r="K878" s="107">
        <f t="shared" si="32"/>
        <v>0</v>
      </c>
      <c r="L878" s="107">
        <f t="shared" si="32"/>
        <v>0</v>
      </c>
      <c r="M878" s="107">
        <f t="shared" si="32"/>
        <v>14193243.593</v>
      </c>
      <c r="N878" s="107">
        <f t="shared" si="32"/>
        <v>0</v>
      </c>
      <c r="O878" s="107">
        <f t="shared" si="32"/>
        <v>0</v>
      </c>
      <c r="P878" s="107">
        <f t="shared" si="32"/>
        <v>195280.94</v>
      </c>
      <c r="Q878" s="107">
        <f t="shared" si="32"/>
        <v>0</v>
      </c>
      <c r="R878" s="107">
        <f t="shared" si="32"/>
        <v>0</v>
      </c>
      <c r="S878" s="107">
        <f t="shared" si="32"/>
        <v>0</v>
      </c>
      <c r="T878" s="107">
        <f t="shared" si="32"/>
        <v>0</v>
      </c>
      <c r="U878" s="127"/>
    </row>
    <row r="879" spans="1:21" s="3" customFormat="1">
      <c r="A879" s="41">
        <v>1</v>
      </c>
      <c r="B879" s="40" t="s">
        <v>534</v>
      </c>
      <c r="C879" s="143">
        <v>1068381.5999999999</v>
      </c>
      <c r="D879" s="39"/>
      <c r="E879" s="39"/>
      <c r="F879" s="39"/>
      <c r="G879" s="39"/>
      <c r="H879" s="39"/>
      <c r="I879" s="39"/>
      <c r="J879" s="39"/>
      <c r="K879" s="11"/>
      <c r="L879" s="39"/>
      <c r="M879" s="39">
        <v>1068381.5999999999</v>
      </c>
      <c r="N879" s="39"/>
      <c r="O879" s="39"/>
      <c r="P879" s="39"/>
      <c r="Q879" s="39"/>
      <c r="R879" s="11"/>
      <c r="S879" s="39"/>
      <c r="T879" s="285"/>
      <c r="U879" s="127"/>
    </row>
    <row r="880" spans="1:21" s="3" customFormat="1">
      <c r="A880" s="41">
        <v>2</v>
      </c>
      <c r="B880" s="40" t="s">
        <v>535</v>
      </c>
      <c r="C880" s="143">
        <v>9654093.3930000011</v>
      </c>
      <c r="D880" s="39"/>
      <c r="E880" s="39"/>
      <c r="F880" s="39"/>
      <c r="G880" s="39"/>
      <c r="H880" s="39"/>
      <c r="I880" s="39"/>
      <c r="J880" s="39"/>
      <c r="K880" s="11"/>
      <c r="L880" s="39"/>
      <c r="M880" s="39">
        <v>9654093.3930000011</v>
      </c>
      <c r="N880" s="39"/>
      <c r="O880" s="39"/>
      <c r="P880" s="39"/>
      <c r="Q880" s="39"/>
      <c r="R880" s="11"/>
      <c r="S880" s="39"/>
      <c r="T880" s="39"/>
      <c r="U880" s="127"/>
    </row>
    <row r="881" spans="1:21">
      <c r="A881" s="118">
        <v>3</v>
      </c>
      <c r="B881" s="119" t="s">
        <v>536</v>
      </c>
      <c r="C881" s="105">
        <v>1870040.11</v>
      </c>
      <c r="D881" s="49"/>
      <c r="E881" s="49"/>
      <c r="F881" s="49"/>
      <c r="G881" s="49"/>
      <c r="H881" s="49"/>
      <c r="I881" s="49"/>
      <c r="J881" s="49"/>
      <c r="K881" s="121"/>
      <c r="L881" s="49"/>
      <c r="M881" s="49">
        <v>1833981.5</v>
      </c>
      <c r="N881" s="49"/>
      <c r="O881" s="49"/>
      <c r="P881" s="49">
        <v>36058.61</v>
      </c>
      <c r="Q881" s="49"/>
      <c r="R881" s="121"/>
      <c r="S881" s="49"/>
      <c r="T881" s="49"/>
      <c r="U881" s="127"/>
    </row>
    <row r="882" spans="1:21" s="3" customFormat="1">
      <c r="A882" s="41">
        <v>4</v>
      </c>
      <c r="B882" s="40" t="s">
        <v>537</v>
      </c>
      <c r="C882" s="143">
        <v>1362068.2100000002</v>
      </c>
      <c r="D882" s="39"/>
      <c r="E882" s="39">
        <v>1202845.8800000001</v>
      </c>
      <c r="F882" s="39"/>
      <c r="G882" s="39"/>
      <c r="H882" s="39"/>
      <c r="I882" s="39"/>
      <c r="J882" s="39"/>
      <c r="K882" s="11"/>
      <c r="L882" s="39"/>
      <c r="M882" s="39"/>
      <c r="N882" s="39"/>
      <c r="O882" s="39"/>
      <c r="P882" s="39">
        <v>159222.32999999999</v>
      </c>
      <c r="Q882" s="39"/>
      <c r="R882" s="11"/>
      <c r="S882" s="39"/>
      <c r="T882" s="39"/>
      <c r="U882" s="127"/>
    </row>
    <row r="883" spans="1:21" s="3" customFormat="1">
      <c r="A883" s="118">
        <v>5</v>
      </c>
      <c r="B883" s="119" t="s">
        <v>2517</v>
      </c>
      <c r="C883" s="105">
        <v>4877972.58</v>
      </c>
      <c r="D883" s="49">
        <v>247635.78899999999</v>
      </c>
      <c r="E883" s="49">
        <v>2538643.89</v>
      </c>
      <c r="F883" s="49"/>
      <c r="G883" s="49">
        <v>168087.66899999999</v>
      </c>
      <c r="H883" s="49"/>
      <c r="I883" s="49">
        <v>286818.13199999998</v>
      </c>
      <c r="J883" s="49"/>
      <c r="K883" s="121"/>
      <c r="L883" s="49"/>
      <c r="M883" s="49">
        <v>1636787.0999999999</v>
      </c>
      <c r="N883" s="49"/>
      <c r="O883" s="49"/>
      <c r="P883" s="49"/>
      <c r="Q883" s="49"/>
      <c r="R883" s="121"/>
      <c r="S883" s="49"/>
      <c r="T883" s="49"/>
      <c r="U883" s="127"/>
    </row>
    <row r="884" spans="1:21" s="3" customFormat="1" ht="15.75">
      <c r="A884" s="50"/>
      <c r="B884" s="95" t="s">
        <v>4719</v>
      </c>
      <c r="C884" s="107">
        <f>SUM(C885:C889)</f>
        <v>46205287.694499999</v>
      </c>
      <c r="D884" s="107">
        <f t="shared" ref="D884:T884" si="33">SUM(D885:D889)</f>
        <v>1253752.206</v>
      </c>
      <c r="E884" s="107">
        <f t="shared" si="33"/>
        <v>0</v>
      </c>
      <c r="F884" s="107">
        <f t="shared" si="33"/>
        <v>0</v>
      </c>
      <c r="G884" s="107">
        <f t="shared" si="33"/>
        <v>0</v>
      </c>
      <c r="H884" s="107">
        <f t="shared" si="33"/>
        <v>0</v>
      </c>
      <c r="I884" s="107">
        <f t="shared" si="33"/>
        <v>0</v>
      </c>
      <c r="J884" s="107">
        <f t="shared" si="33"/>
        <v>7570123.3999999994</v>
      </c>
      <c r="K884" s="107">
        <f t="shared" si="33"/>
        <v>0</v>
      </c>
      <c r="L884" s="107">
        <f t="shared" si="33"/>
        <v>0</v>
      </c>
      <c r="M884" s="107">
        <f t="shared" si="33"/>
        <v>10983068.262</v>
      </c>
      <c r="N884" s="107">
        <f t="shared" si="33"/>
        <v>23692441.035499997</v>
      </c>
      <c r="O884" s="107">
        <f t="shared" si="33"/>
        <v>2601840.2910000002</v>
      </c>
      <c r="P884" s="107">
        <f t="shared" si="33"/>
        <v>104062.5</v>
      </c>
      <c r="Q884" s="107">
        <f t="shared" si="33"/>
        <v>0</v>
      </c>
      <c r="R884" s="107">
        <f t="shared" si="33"/>
        <v>0</v>
      </c>
      <c r="S884" s="107">
        <f t="shared" si="33"/>
        <v>0</v>
      </c>
      <c r="T884" s="107">
        <f t="shared" si="33"/>
        <v>0</v>
      </c>
      <c r="U884" s="127"/>
    </row>
    <row r="885" spans="1:21" s="3" customFormat="1">
      <c r="A885" s="118">
        <v>1</v>
      </c>
      <c r="B885" s="119" t="s">
        <v>3750</v>
      </c>
      <c r="C885" s="105">
        <v>7404646.1659999993</v>
      </c>
      <c r="D885" s="120"/>
      <c r="E885" s="120"/>
      <c r="F885" s="120"/>
      <c r="G885" s="120"/>
      <c r="H885" s="120"/>
      <c r="I885" s="120"/>
      <c r="J885" s="120"/>
      <c r="K885" s="121"/>
      <c r="L885" s="49"/>
      <c r="M885" s="49"/>
      <c r="N885" s="49">
        <v>7404646.1659999993</v>
      </c>
      <c r="O885" s="49"/>
      <c r="P885" s="49"/>
      <c r="Q885" s="49"/>
      <c r="R885" s="121"/>
      <c r="S885" s="49"/>
      <c r="T885" s="49"/>
      <c r="U885" s="127"/>
    </row>
    <row r="886" spans="1:21">
      <c r="A886" s="41">
        <v>2</v>
      </c>
      <c r="B886" s="40" t="s">
        <v>2886</v>
      </c>
      <c r="C886" s="143">
        <v>4581602.5060000001</v>
      </c>
      <c r="D886" s="39"/>
      <c r="E886" s="39"/>
      <c r="F886" s="39"/>
      <c r="G886" s="39"/>
      <c r="H886" s="39"/>
      <c r="I886" s="39"/>
      <c r="J886" s="39"/>
      <c r="K886" s="11"/>
      <c r="L886" s="39"/>
      <c r="M886" s="39"/>
      <c r="N886" s="39">
        <v>4546915.0060000001</v>
      </c>
      <c r="O886" s="39"/>
      <c r="P886" s="39">
        <v>34687.5</v>
      </c>
      <c r="Q886" s="39"/>
      <c r="R886" s="39"/>
      <c r="S886" s="39"/>
      <c r="T886" s="39"/>
      <c r="U886" s="127"/>
    </row>
    <row r="887" spans="1:21">
      <c r="A887" s="118">
        <v>3</v>
      </c>
      <c r="B887" s="119" t="s">
        <v>2887</v>
      </c>
      <c r="C887" s="105">
        <v>4187805.32</v>
      </c>
      <c r="D887" s="49"/>
      <c r="E887" s="49"/>
      <c r="F887" s="49"/>
      <c r="G887" s="49"/>
      <c r="H887" s="49"/>
      <c r="I887" s="49"/>
      <c r="J887" s="49">
        <v>4153117.82</v>
      </c>
      <c r="K887" s="121"/>
      <c r="L887" s="49"/>
      <c r="M887" s="49"/>
      <c r="N887" s="49"/>
      <c r="O887" s="49"/>
      <c r="P887" s="49">
        <v>34687.5</v>
      </c>
      <c r="Q887" s="49"/>
      <c r="R887" s="49"/>
      <c r="S887" s="49"/>
      <c r="T887" s="49"/>
      <c r="U887" s="127"/>
    </row>
    <row r="888" spans="1:21">
      <c r="A888" s="41">
        <v>4</v>
      </c>
      <c r="B888" s="40" t="s">
        <v>2889</v>
      </c>
      <c r="C888" s="143">
        <v>5188955.227</v>
      </c>
      <c r="D888" s="39"/>
      <c r="E888" s="39"/>
      <c r="F888" s="39"/>
      <c r="G888" s="39"/>
      <c r="H888" s="39"/>
      <c r="I888" s="39"/>
      <c r="J888" s="39"/>
      <c r="K888" s="11"/>
      <c r="L888" s="39"/>
      <c r="M888" s="39"/>
      <c r="N888" s="39">
        <v>5154267.727</v>
      </c>
      <c r="O888" s="39"/>
      <c r="P888" s="39">
        <v>34687.5</v>
      </c>
      <c r="Q888" s="39"/>
      <c r="R888" s="39"/>
      <c r="S888" s="39"/>
      <c r="T888" s="39"/>
      <c r="U888" s="127"/>
    </row>
    <row r="889" spans="1:21" s="3" customFormat="1">
      <c r="A889" s="41">
        <v>5</v>
      </c>
      <c r="B889" s="40" t="s">
        <v>2891</v>
      </c>
      <c r="C889" s="143">
        <v>24842278.475500003</v>
      </c>
      <c r="D889" s="39">
        <v>1253752.206</v>
      </c>
      <c r="E889" s="39"/>
      <c r="F889" s="39"/>
      <c r="G889" s="39"/>
      <c r="H889" s="39"/>
      <c r="I889" s="39"/>
      <c r="J889" s="39">
        <v>3417005.5799999996</v>
      </c>
      <c r="K889" s="11"/>
      <c r="L889" s="39"/>
      <c r="M889" s="39">
        <v>10983068.262</v>
      </c>
      <c r="N889" s="39">
        <v>6586612.1365</v>
      </c>
      <c r="O889" s="39">
        <v>2601840.2910000002</v>
      </c>
      <c r="P889" s="39"/>
      <c r="Q889" s="39"/>
      <c r="R889" s="39"/>
      <c r="S889" s="39"/>
      <c r="T889" s="39"/>
      <c r="U889" s="127"/>
    </row>
    <row r="890" spans="1:21" s="3" customFormat="1" ht="15.75">
      <c r="A890" s="50"/>
      <c r="B890" s="95" t="s">
        <v>4720</v>
      </c>
      <c r="C890" s="107">
        <f>SUM(C891:C905)</f>
        <v>77089346.729999989</v>
      </c>
      <c r="D890" s="107">
        <f t="shared" ref="D890:T890" si="34">SUM(D891:D905)</f>
        <v>2100479.1570000001</v>
      </c>
      <c r="E890" s="107">
        <f t="shared" si="34"/>
        <v>9745448.1900000013</v>
      </c>
      <c r="F890" s="107">
        <f t="shared" si="34"/>
        <v>1496000.415</v>
      </c>
      <c r="G890" s="107">
        <f t="shared" si="34"/>
        <v>532366.56299999997</v>
      </c>
      <c r="H890" s="107">
        <f t="shared" si="34"/>
        <v>0</v>
      </c>
      <c r="I890" s="107">
        <f t="shared" si="34"/>
        <v>1377208.672</v>
      </c>
      <c r="J890" s="107">
        <f t="shared" si="34"/>
        <v>0</v>
      </c>
      <c r="K890" s="107">
        <f t="shared" si="34"/>
        <v>1</v>
      </c>
      <c r="L890" s="107">
        <f t="shared" si="34"/>
        <v>2240733</v>
      </c>
      <c r="M890" s="107">
        <f t="shared" si="34"/>
        <v>3102868.6</v>
      </c>
      <c r="N890" s="107">
        <f t="shared" si="34"/>
        <v>43840035.294999994</v>
      </c>
      <c r="O890" s="107">
        <f t="shared" si="34"/>
        <v>8003595.9280000003</v>
      </c>
      <c r="P890" s="107">
        <f t="shared" si="34"/>
        <v>195280.94</v>
      </c>
      <c r="Q890" s="107">
        <f t="shared" si="34"/>
        <v>4455329.97</v>
      </c>
      <c r="R890" s="107">
        <f t="shared" si="34"/>
        <v>0</v>
      </c>
      <c r="S890" s="107">
        <f t="shared" si="34"/>
        <v>0</v>
      </c>
      <c r="T890" s="107">
        <f t="shared" si="34"/>
        <v>0</v>
      </c>
      <c r="U890" s="127"/>
    </row>
    <row r="891" spans="1:21" s="3" customFormat="1">
      <c r="A891" s="118">
        <v>1</v>
      </c>
      <c r="B891" s="119" t="s">
        <v>2443</v>
      </c>
      <c r="C891" s="105">
        <v>1262565.639</v>
      </c>
      <c r="D891" s="49">
        <v>309419.49900000001</v>
      </c>
      <c r="E891" s="49"/>
      <c r="F891" s="49">
        <v>743121.56099999999</v>
      </c>
      <c r="G891" s="49">
        <v>210024.579</v>
      </c>
      <c r="H891" s="49"/>
      <c r="I891" s="49"/>
      <c r="J891" s="49"/>
      <c r="K891" s="121"/>
      <c r="L891" s="49"/>
      <c r="M891" s="49"/>
      <c r="N891" s="49"/>
      <c r="O891" s="49"/>
      <c r="P891" s="49"/>
      <c r="Q891" s="49"/>
      <c r="R891" s="49"/>
      <c r="S891" s="49"/>
      <c r="T891" s="49"/>
      <c r="U891" s="127"/>
    </row>
    <row r="892" spans="1:21" s="3" customFormat="1">
      <c r="A892" s="41">
        <v>2</v>
      </c>
      <c r="B892" s="40" t="s">
        <v>2444</v>
      </c>
      <c r="C892" s="143">
        <v>2011282.8119999999</v>
      </c>
      <c r="D892" s="39"/>
      <c r="E892" s="39"/>
      <c r="F892" s="39">
        <v>752878.85399999993</v>
      </c>
      <c r="G892" s="39">
        <v>322341.984</v>
      </c>
      <c r="H892" s="39"/>
      <c r="I892" s="39">
        <v>404322.08399999997</v>
      </c>
      <c r="J892" s="39"/>
      <c r="K892" s="11"/>
      <c r="L892" s="39"/>
      <c r="M892" s="39"/>
      <c r="N892" s="39"/>
      <c r="O892" s="39"/>
      <c r="P892" s="39"/>
      <c r="Q892" s="39">
        <v>531739.8899999999</v>
      </c>
      <c r="R892" s="40"/>
      <c r="S892" s="39"/>
      <c r="T892" s="39"/>
      <c r="U892" s="127"/>
    </row>
    <row r="893" spans="1:21" s="3" customFormat="1">
      <c r="A893" s="118">
        <v>3</v>
      </c>
      <c r="B893" s="119" t="s">
        <v>2445</v>
      </c>
      <c r="C893" s="105">
        <v>2240733</v>
      </c>
      <c r="D893" s="49"/>
      <c r="E893" s="49"/>
      <c r="F893" s="49"/>
      <c r="G893" s="49"/>
      <c r="H893" s="49"/>
      <c r="I893" s="49"/>
      <c r="J893" s="49"/>
      <c r="K893" s="121">
        <v>1</v>
      </c>
      <c r="L893" s="49">
        <v>2240733</v>
      </c>
      <c r="M893" s="49"/>
      <c r="N893" s="49"/>
      <c r="O893" s="49"/>
      <c r="P893" s="49"/>
      <c r="Q893" s="49"/>
      <c r="R893" s="49"/>
      <c r="S893" s="49"/>
      <c r="T893" s="49"/>
      <c r="U893" s="127"/>
    </row>
    <row r="894" spans="1:21" s="3" customFormat="1">
      <c r="A894" s="41">
        <v>4</v>
      </c>
      <c r="B894" s="40" t="s">
        <v>2446</v>
      </c>
      <c r="C894" s="143">
        <v>4678921.852</v>
      </c>
      <c r="D894" s="39"/>
      <c r="E894" s="39"/>
      <c r="F894" s="39"/>
      <c r="G894" s="39"/>
      <c r="H894" s="39"/>
      <c r="I894" s="39"/>
      <c r="J894" s="39"/>
      <c r="K894" s="11"/>
      <c r="L894" s="39"/>
      <c r="M894" s="39"/>
      <c r="N894" s="39"/>
      <c r="O894" s="39">
        <v>4678921.852</v>
      </c>
      <c r="P894" s="39"/>
      <c r="Q894" s="39"/>
      <c r="R894" s="39"/>
      <c r="S894" s="39"/>
      <c r="T894" s="39"/>
      <c r="U894" s="127"/>
    </row>
    <row r="895" spans="1:21" s="3" customFormat="1">
      <c r="A895" s="41">
        <v>5</v>
      </c>
      <c r="B895" s="40" t="s">
        <v>2447</v>
      </c>
      <c r="C895" s="143">
        <v>31469384.295999996</v>
      </c>
      <c r="D895" s="39"/>
      <c r="E895" s="39"/>
      <c r="F895" s="39"/>
      <c r="G895" s="39"/>
      <c r="H895" s="39"/>
      <c r="I895" s="39"/>
      <c r="J895" s="39"/>
      <c r="K895" s="11"/>
      <c r="L895" s="39"/>
      <c r="M895" s="39"/>
      <c r="N895" s="39">
        <v>31469384.295999996</v>
      </c>
      <c r="O895" s="39"/>
      <c r="P895" s="39"/>
      <c r="Q895" s="39"/>
      <c r="R895" s="39"/>
      <c r="S895" s="39"/>
      <c r="T895" s="39"/>
      <c r="U895" s="127"/>
    </row>
    <row r="896" spans="1:21" s="3" customFormat="1">
      <c r="A896" s="41">
        <v>6</v>
      </c>
      <c r="B896" s="40" t="s">
        <v>2448</v>
      </c>
      <c r="C896" s="143">
        <v>8560126.6569999997</v>
      </c>
      <c r="D896" s="39"/>
      <c r="E896" s="39"/>
      <c r="F896" s="39"/>
      <c r="G896" s="39"/>
      <c r="H896" s="39"/>
      <c r="I896" s="39"/>
      <c r="J896" s="39"/>
      <c r="K896" s="11"/>
      <c r="L896" s="39"/>
      <c r="M896" s="39"/>
      <c r="N896" s="39">
        <v>8560126.6569999997</v>
      </c>
      <c r="O896" s="39"/>
      <c r="P896" s="39"/>
      <c r="Q896" s="39"/>
      <c r="R896" s="39"/>
      <c r="S896" s="39"/>
      <c r="T896" s="39"/>
      <c r="U896" s="127"/>
    </row>
    <row r="897" spans="1:21" s="3" customFormat="1">
      <c r="A897" s="41">
        <v>7</v>
      </c>
      <c r="B897" s="40" t="s">
        <v>2449</v>
      </c>
      <c r="C897" s="143">
        <v>378049.51200000005</v>
      </c>
      <c r="D897" s="39">
        <v>378049.51200000005</v>
      </c>
      <c r="E897" s="39"/>
      <c r="F897" s="39"/>
      <c r="G897" s="39"/>
      <c r="H897" s="39"/>
      <c r="I897" s="39"/>
      <c r="J897" s="39"/>
      <c r="K897" s="11"/>
      <c r="L897" s="39"/>
      <c r="M897" s="39"/>
      <c r="N897" s="39"/>
      <c r="O897" s="39"/>
      <c r="P897" s="39"/>
      <c r="Q897" s="39"/>
      <c r="R897" s="39"/>
      <c r="S897" s="39"/>
      <c r="T897" s="39"/>
      <c r="U897" s="127"/>
    </row>
    <row r="898" spans="1:21" s="3" customFormat="1">
      <c r="A898" s="41">
        <v>8</v>
      </c>
      <c r="B898" s="40" t="s">
        <v>2483</v>
      </c>
      <c r="C898" s="143">
        <v>2527414.5079999999</v>
      </c>
      <c r="D898" s="39"/>
      <c r="E898" s="39"/>
      <c r="F898" s="39"/>
      <c r="G898" s="39"/>
      <c r="H898" s="39"/>
      <c r="I898" s="39"/>
      <c r="J898" s="39"/>
      <c r="K898" s="11"/>
      <c r="L898" s="39"/>
      <c r="M898" s="39"/>
      <c r="N898" s="39">
        <v>1932522.7760000001</v>
      </c>
      <c r="O898" s="39">
        <v>594891.73199999996</v>
      </c>
      <c r="P898" s="39"/>
      <c r="Q898" s="39"/>
      <c r="R898" s="39"/>
      <c r="S898" s="39"/>
      <c r="T898" s="39"/>
      <c r="U898" s="127"/>
    </row>
    <row r="899" spans="1:21" s="3" customFormat="1">
      <c r="A899" s="41">
        <v>9</v>
      </c>
      <c r="B899" s="40" t="s">
        <v>2486</v>
      </c>
      <c r="C899" s="143">
        <v>4846915.2960000001</v>
      </c>
      <c r="D899" s="39"/>
      <c r="E899" s="39">
        <v>4354895.5200000005</v>
      </c>
      <c r="F899" s="39"/>
      <c r="G899" s="39"/>
      <c r="H899" s="39"/>
      <c r="I899" s="39">
        <v>492019.77600000001</v>
      </c>
      <c r="J899" s="39"/>
      <c r="K899" s="11"/>
      <c r="L899" s="39"/>
      <c r="M899" s="39"/>
      <c r="N899" s="39"/>
      <c r="O899" s="39"/>
      <c r="P899" s="39"/>
      <c r="Q899" s="39"/>
      <c r="R899" s="39"/>
      <c r="S899" s="39"/>
      <c r="T899" s="39"/>
      <c r="U899" s="127"/>
    </row>
    <row r="900" spans="1:21" s="3" customFormat="1">
      <c r="A900" s="41">
        <v>10</v>
      </c>
      <c r="B900" s="40" t="s">
        <v>2484</v>
      </c>
      <c r="C900" s="143">
        <v>1628930.8710000003</v>
      </c>
      <c r="D900" s="39">
        <v>144774.26100000003</v>
      </c>
      <c r="E900" s="39">
        <v>1484156.6100000003</v>
      </c>
      <c r="F900" s="39"/>
      <c r="G900" s="39"/>
      <c r="H900" s="39"/>
      <c r="I900" s="39"/>
      <c r="J900" s="39"/>
      <c r="K900" s="11"/>
      <c r="L900" s="39"/>
      <c r="M900" s="39"/>
      <c r="N900" s="39"/>
      <c r="O900" s="39"/>
      <c r="P900" s="39"/>
      <c r="Q900" s="39"/>
      <c r="R900" s="39"/>
      <c r="S900" s="39"/>
      <c r="T900" s="39"/>
      <c r="U900" s="127"/>
    </row>
    <row r="901" spans="1:21" s="3" customFormat="1">
      <c r="A901" s="41">
        <v>11</v>
      </c>
      <c r="B901" s="40" t="s">
        <v>2485</v>
      </c>
      <c r="C901" s="143">
        <v>896042.21099999989</v>
      </c>
      <c r="D901" s="39">
        <v>415175.39899999998</v>
      </c>
      <c r="E901" s="39"/>
      <c r="F901" s="39"/>
      <c r="G901" s="39"/>
      <c r="H901" s="39"/>
      <c r="I901" s="39">
        <v>480866.81199999998</v>
      </c>
      <c r="J901" s="39"/>
      <c r="K901" s="11"/>
      <c r="L901" s="39"/>
      <c r="M901" s="39"/>
      <c r="N901" s="39"/>
      <c r="O901" s="39"/>
      <c r="P901" s="39"/>
      <c r="Q901" s="39"/>
      <c r="R901" s="39"/>
      <c r="S901" s="39"/>
      <c r="T901" s="39"/>
      <c r="U901" s="127"/>
    </row>
    <row r="902" spans="1:21" s="3" customFormat="1">
      <c r="A902" s="41">
        <v>12</v>
      </c>
      <c r="B902" s="40" t="s">
        <v>2519</v>
      </c>
      <c r="C902" s="143">
        <v>7249371.9560000012</v>
      </c>
      <c r="D902" s="39">
        <v>381055.20600000001</v>
      </c>
      <c r="E902" s="39">
        <v>3906396.0600000005</v>
      </c>
      <c r="F902" s="39"/>
      <c r="G902" s="39"/>
      <c r="H902" s="39"/>
      <c r="I902" s="39"/>
      <c r="J902" s="39"/>
      <c r="K902" s="11"/>
      <c r="L902" s="39"/>
      <c r="M902" s="39"/>
      <c r="N902" s="39">
        <v>1878001.5660000001</v>
      </c>
      <c r="O902" s="39">
        <v>888638.18400000001</v>
      </c>
      <c r="P902" s="39">
        <v>195280.94</v>
      </c>
      <c r="Q902" s="39"/>
      <c r="R902" s="40"/>
      <c r="S902" s="39"/>
      <c r="T902" s="39"/>
      <c r="U902" s="127"/>
    </row>
    <row r="903" spans="1:21" s="3" customFormat="1">
      <c r="A903" s="41">
        <v>13</v>
      </c>
      <c r="B903" s="40" t="s">
        <v>4613</v>
      </c>
      <c r="C903" s="143">
        <v>3102868.6</v>
      </c>
      <c r="D903" s="281"/>
      <c r="E903" s="281"/>
      <c r="F903" s="281"/>
      <c r="G903" s="281"/>
      <c r="H903" s="281"/>
      <c r="I903" s="281"/>
      <c r="J903" s="281"/>
      <c r="K903" s="11"/>
      <c r="L903" s="39"/>
      <c r="M903" s="39">
        <v>3102868.6</v>
      </c>
      <c r="N903" s="281"/>
      <c r="O903" s="281"/>
      <c r="P903" s="39"/>
      <c r="Q903" s="39"/>
      <c r="R903" s="11"/>
      <c r="S903" s="39"/>
      <c r="T903" s="39"/>
      <c r="U903" s="127"/>
    </row>
    <row r="904" spans="1:21" s="3" customFormat="1">
      <c r="A904" s="41">
        <v>14</v>
      </c>
      <c r="B904" s="40" t="s">
        <v>4592</v>
      </c>
      <c r="C904" s="143">
        <v>5764734.2400000002</v>
      </c>
      <c r="D904" s="39"/>
      <c r="E904" s="39"/>
      <c r="F904" s="39"/>
      <c r="G904" s="39"/>
      <c r="H904" s="39"/>
      <c r="I904" s="39"/>
      <c r="J904" s="39"/>
      <c r="K904" s="11"/>
      <c r="L904" s="39"/>
      <c r="M904" s="39"/>
      <c r="N904" s="39"/>
      <c r="O904" s="39">
        <v>1841144.16</v>
      </c>
      <c r="P904" s="39"/>
      <c r="Q904" s="39">
        <v>3923590.08</v>
      </c>
      <c r="R904" s="39"/>
      <c r="S904" s="39"/>
      <c r="T904" s="39"/>
      <c r="U904" s="127"/>
    </row>
    <row r="905" spans="1:21">
      <c r="A905" s="118">
        <v>15</v>
      </c>
      <c r="B905" s="119" t="s">
        <v>4614</v>
      </c>
      <c r="C905" s="105">
        <v>472005.28</v>
      </c>
      <c r="D905" s="49">
        <v>472005.28</v>
      </c>
      <c r="E905" s="49"/>
      <c r="F905" s="49"/>
      <c r="G905" s="49"/>
      <c r="H905" s="49"/>
      <c r="I905" s="49"/>
      <c r="J905" s="49"/>
      <c r="K905" s="121"/>
      <c r="L905" s="49"/>
      <c r="M905" s="49"/>
      <c r="N905" s="49"/>
      <c r="O905" s="49"/>
      <c r="P905" s="49"/>
      <c r="Q905" s="49"/>
      <c r="R905" s="121"/>
      <c r="S905" s="49"/>
      <c r="T905" s="49"/>
      <c r="U905" s="127"/>
    </row>
    <row r="906" spans="1:21" ht="15.75">
      <c r="A906" s="50"/>
      <c r="B906" s="95" t="s">
        <v>4722</v>
      </c>
      <c r="C906" s="107">
        <f>SUM(C907:C919)</f>
        <v>18445616.210000001</v>
      </c>
      <c r="D906" s="107">
        <f t="shared" ref="D906:T906" si="35">SUM(D907:D919)</f>
        <v>119170.201</v>
      </c>
      <c r="E906" s="107">
        <f t="shared" si="35"/>
        <v>0</v>
      </c>
      <c r="F906" s="107">
        <f t="shared" si="35"/>
        <v>0</v>
      </c>
      <c r="G906" s="107">
        <f t="shared" si="35"/>
        <v>303797.02099999995</v>
      </c>
      <c r="H906" s="107">
        <f t="shared" si="35"/>
        <v>0</v>
      </c>
      <c r="I906" s="107">
        <f t="shared" si="35"/>
        <v>379265.24399999995</v>
      </c>
      <c r="J906" s="107">
        <f t="shared" si="35"/>
        <v>1020420.1040000001</v>
      </c>
      <c r="K906" s="107">
        <f t="shared" si="35"/>
        <v>0</v>
      </c>
      <c r="L906" s="107">
        <f t="shared" si="35"/>
        <v>0</v>
      </c>
      <c r="M906" s="107">
        <f t="shared" si="35"/>
        <v>15112608.66</v>
      </c>
      <c r="N906" s="107">
        <f t="shared" si="35"/>
        <v>1102770.42</v>
      </c>
      <c r="O906" s="107">
        <f t="shared" si="35"/>
        <v>407584.56</v>
      </c>
      <c r="P906" s="107">
        <f t="shared" si="35"/>
        <v>0</v>
      </c>
      <c r="Q906" s="107">
        <f t="shared" si="35"/>
        <v>0</v>
      </c>
      <c r="R906" s="107">
        <f t="shared" si="35"/>
        <v>0</v>
      </c>
      <c r="S906" s="107">
        <f t="shared" si="35"/>
        <v>0</v>
      </c>
      <c r="T906" s="107">
        <f t="shared" si="35"/>
        <v>0</v>
      </c>
      <c r="U906" s="127"/>
    </row>
    <row r="907" spans="1:21">
      <c r="A907" s="118">
        <v>1</v>
      </c>
      <c r="B907" s="119" t="s">
        <v>4528</v>
      </c>
      <c r="C907" s="105">
        <v>101668.671</v>
      </c>
      <c r="D907" s="49"/>
      <c r="E907" s="49"/>
      <c r="F907" s="49"/>
      <c r="G907" s="49">
        <v>101668.671</v>
      </c>
      <c r="H907" s="49"/>
      <c r="I907" s="49"/>
      <c r="J907" s="49"/>
      <c r="K907" s="121"/>
      <c r="L907" s="49"/>
      <c r="M907" s="49"/>
      <c r="N907" s="49"/>
      <c r="O907" s="49"/>
      <c r="P907" s="49"/>
      <c r="Q907" s="49"/>
      <c r="R907" s="49"/>
      <c r="S907" s="49"/>
      <c r="T907" s="49"/>
      <c r="U907" s="127"/>
    </row>
    <row r="908" spans="1:21">
      <c r="A908" s="41">
        <v>2</v>
      </c>
      <c r="B908" s="40" t="s">
        <v>4529</v>
      </c>
      <c r="C908" s="143">
        <v>779580.1</v>
      </c>
      <c r="D908" s="39"/>
      <c r="E908" s="39"/>
      <c r="F908" s="39"/>
      <c r="G908" s="39"/>
      <c r="H908" s="39"/>
      <c r="I908" s="39"/>
      <c r="J908" s="39"/>
      <c r="K908" s="11"/>
      <c r="L908" s="39"/>
      <c r="M908" s="39">
        <v>779580.1</v>
      </c>
      <c r="N908" s="39"/>
      <c r="O908" s="39"/>
      <c r="P908" s="39"/>
      <c r="Q908" s="39"/>
      <c r="R908" s="39"/>
      <c r="S908" s="39"/>
      <c r="T908" s="39"/>
      <c r="U908" s="127"/>
    </row>
    <row r="909" spans="1:21">
      <c r="A909" s="118">
        <v>3</v>
      </c>
      <c r="B909" s="119" t="s">
        <v>4530</v>
      </c>
      <c r="C909" s="105">
        <v>391443.31199999998</v>
      </c>
      <c r="D909" s="49">
        <v>119170.201</v>
      </c>
      <c r="E909" s="49"/>
      <c r="F909" s="49"/>
      <c r="G909" s="49"/>
      <c r="H909" s="49"/>
      <c r="I909" s="49"/>
      <c r="J909" s="49">
        <v>272273.11099999998</v>
      </c>
      <c r="K909" s="121"/>
      <c r="L909" s="49"/>
      <c r="M909" s="49"/>
      <c r="N909" s="49"/>
      <c r="O909" s="49"/>
      <c r="P909" s="49"/>
      <c r="Q909" s="49"/>
      <c r="R909" s="49"/>
      <c r="S909" s="49"/>
      <c r="T909" s="49"/>
      <c r="U909" s="127"/>
    </row>
    <row r="910" spans="1:21" s="3" customFormat="1">
      <c r="A910" s="41">
        <v>4</v>
      </c>
      <c r="B910" s="40" t="s">
        <v>4531</v>
      </c>
      <c r="C910" s="143">
        <v>83496.009999999995</v>
      </c>
      <c r="D910" s="39"/>
      <c r="E910" s="39"/>
      <c r="F910" s="39"/>
      <c r="G910" s="39">
        <v>83496.009999999995</v>
      </c>
      <c r="H910" s="39"/>
      <c r="I910" s="39"/>
      <c r="J910" s="39"/>
      <c r="K910" s="11"/>
      <c r="L910" s="39"/>
      <c r="M910" s="39"/>
      <c r="N910" s="39"/>
      <c r="O910" s="39"/>
      <c r="P910" s="39"/>
      <c r="Q910" s="39"/>
      <c r="R910" s="39"/>
      <c r="S910" s="39"/>
      <c r="T910" s="39"/>
      <c r="U910" s="127"/>
    </row>
    <row r="911" spans="1:21" s="3" customFormat="1">
      <c r="A911" s="118">
        <v>5</v>
      </c>
      <c r="B911" s="119" t="s">
        <v>4532</v>
      </c>
      <c r="C911" s="105">
        <v>8412781.7599999998</v>
      </c>
      <c r="D911" s="49"/>
      <c r="E911" s="49"/>
      <c r="F911" s="49"/>
      <c r="G911" s="49"/>
      <c r="H911" s="49"/>
      <c r="I911" s="49"/>
      <c r="J911" s="49"/>
      <c r="K911" s="121"/>
      <c r="L911" s="49"/>
      <c r="M911" s="49">
        <v>8412781.7599999998</v>
      </c>
      <c r="N911" s="49"/>
      <c r="O911" s="49"/>
      <c r="P911" s="49"/>
      <c r="Q911" s="49"/>
      <c r="R911" s="49"/>
      <c r="S911" s="49"/>
      <c r="T911" s="49"/>
      <c r="U911" s="127"/>
    </row>
    <row r="912" spans="1:21" s="3" customFormat="1">
      <c r="A912" s="41">
        <v>6</v>
      </c>
      <c r="B912" s="40" t="s">
        <v>4533</v>
      </c>
      <c r="C912" s="143">
        <v>1055873</v>
      </c>
      <c r="D912" s="39"/>
      <c r="E912" s="39"/>
      <c r="F912" s="39"/>
      <c r="G912" s="39"/>
      <c r="H912" s="39"/>
      <c r="I912" s="39"/>
      <c r="J912" s="39"/>
      <c r="K912" s="11"/>
      <c r="L912" s="39"/>
      <c r="M912" s="39">
        <v>1055873</v>
      </c>
      <c r="N912" s="39"/>
      <c r="O912" s="39"/>
      <c r="P912" s="39"/>
      <c r="Q912" s="39"/>
      <c r="R912" s="39"/>
      <c r="S912" s="39"/>
      <c r="T912" s="39"/>
      <c r="U912" s="127"/>
    </row>
    <row r="913" spans="1:21">
      <c r="A913" s="118">
        <v>7</v>
      </c>
      <c r="B913" s="119" t="s">
        <v>4534</v>
      </c>
      <c r="C913" s="105">
        <v>1081993.9000000001</v>
      </c>
      <c r="D913" s="49"/>
      <c r="E913" s="49"/>
      <c r="F913" s="49"/>
      <c r="G913" s="49"/>
      <c r="H913" s="49"/>
      <c r="I913" s="49"/>
      <c r="J913" s="49"/>
      <c r="K913" s="121"/>
      <c r="L913" s="49"/>
      <c r="M913" s="49">
        <v>1081993.9000000001</v>
      </c>
      <c r="N913" s="49"/>
      <c r="O913" s="49"/>
      <c r="P913" s="49"/>
      <c r="Q913" s="49"/>
      <c r="R913" s="49"/>
      <c r="S913" s="49"/>
      <c r="T913" s="49"/>
      <c r="U913" s="127"/>
    </row>
    <row r="914" spans="1:21">
      <c r="A914" s="41">
        <v>8</v>
      </c>
      <c r="B914" s="40" t="s">
        <v>4535</v>
      </c>
      <c r="C914" s="143">
        <v>1048515</v>
      </c>
      <c r="D914" s="39"/>
      <c r="E914" s="39"/>
      <c r="F914" s="39"/>
      <c r="G914" s="39"/>
      <c r="H914" s="39"/>
      <c r="I914" s="39"/>
      <c r="J914" s="39"/>
      <c r="K914" s="11"/>
      <c r="L914" s="39"/>
      <c r="M914" s="39">
        <v>1048515</v>
      </c>
      <c r="N914" s="39"/>
      <c r="O914" s="39"/>
      <c r="P914" s="39"/>
      <c r="Q914" s="39"/>
      <c r="R914" s="39"/>
      <c r="S914" s="39"/>
      <c r="T914" s="39"/>
      <c r="U914" s="127"/>
    </row>
    <row r="915" spans="1:21">
      <c r="A915" s="118">
        <v>9</v>
      </c>
      <c r="B915" s="119" t="s">
        <v>4536</v>
      </c>
      <c r="C915" s="105">
        <v>1059552</v>
      </c>
      <c r="D915" s="49"/>
      <c r="E915" s="49"/>
      <c r="F915" s="49"/>
      <c r="G915" s="49"/>
      <c r="H915" s="49"/>
      <c r="I915" s="49"/>
      <c r="J915" s="49"/>
      <c r="K915" s="121"/>
      <c r="L915" s="49"/>
      <c r="M915" s="49">
        <v>1059552</v>
      </c>
      <c r="N915" s="49"/>
      <c r="O915" s="49"/>
      <c r="P915" s="49"/>
      <c r="Q915" s="49"/>
      <c r="R915" s="49"/>
      <c r="S915" s="49"/>
      <c r="T915" s="49"/>
      <c r="U915" s="127"/>
    </row>
    <row r="916" spans="1:21">
      <c r="A916" s="41">
        <v>10</v>
      </c>
      <c r="B916" s="40" t="s">
        <v>4537</v>
      </c>
      <c r="C916" s="143">
        <v>526216.9</v>
      </c>
      <c r="D916" s="39"/>
      <c r="E916" s="39"/>
      <c r="F916" s="39"/>
      <c r="G916" s="39">
        <v>118632.34</v>
      </c>
      <c r="H916" s="39"/>
      <c r="I916" s="39"/>
      <c r="J916" s="39"/>
      <c r="K916" s="11"/>
      <c r="L916" s="39"/>
      <c r="M916" s="39"/>
      <c r="N916" s="39"/>
      <c r="O916" s="39">
        <v>407584.56</v>
      </c>
      <c r="P916" s="39"/>
      <c r="Q916" s="39"/>
      <c r="R916" s="39"/>
      <c r="S916" s="39"/>
      <c r="T916" s="39"/>
      <c r="U916" s="127"/>
    </row>
    <row r="917" spans="1:21">
      <c r="A917" s="118">
        <v>11</v>
      </c>
      <c r="B917" s="119" t="s">
        <v>4538</v>
      </c>
      <c r="C917" s="105">
        <v>1102770.42</v>
      </c>
      <c r="D917" s="49"/>
      <c r="E917" s="49"/>
      <c r="F917" s="49"/>
      <c r="G917" s="49"/>
      <c r="H917" s="49"/>
      <c r="I917" s="49"/>
      <c r="J917" s="49"/>
      <c r="K917" s="121"/>
      <c r="L917" s="49"/>
      <c r="M917" s="49"/>
      <c r="N917" s="49">
        <v>1102770.42</v>
      </c>
      <c r="O917" s="49"/>
      <c r="P917" s="49"/>
      <c r="Q917" s="49"/>
      <c r="R917" s="49"/>
      <c r="S917" s="49"/>
      <c r="T917" s="49"/>
      <c r="U917" s="127"/>
    </row>
    <row r="918" spans="1:21">
      <c r="A918" s="41">
        <v>12</v>
      </c>
      <c r="B918" s="40" t="s">
        <v>4542</v>
      </c>
      <c r="C918" s="143">
        <v>1674312.9000000001</v>
      </c>
      <c r="D918" s="39"/>
      <c r="E918" s="39"/>
      <c r="F918" s="39"/>
      <c r="G918" s="39"/>
      <c r="H918" s="39"/>
      <c r="I918" s="39"/>
      <c r="J918" s="39"/>
      <c r="K918" s="11"/>
      <c r="L918" s="39"/>
      <c r="M918" s="39">
        <v>1674312.9000000001</v>
      </c>
      <c r="N918" s="39"/>
      <c r="O918" s="39"/>
      <c r="P918" s="39"/>
      <c r="Q918" s="39"/>
      <c r="R918" s="40"/>
      <c r="S918" s="39"/>
      <c r="T918" s="39"/>
      <c r="U918" s="127"/>
    </row>
    <row r="919" spans="1:21">
      <c r="A919" s="118">
        <v>13</v>
      </c>
      <c r="B919" s="119" t="s">
        <v>4549</v>
      </c>
      <c r="C919" s="105">
        <v>1127412.237</v>
      </c>
      <c r="D919" s="49"/>
      <c r="E919" s="49"/>
      <c r="F919" s="49"/>
      <c r="G919" s="49"/>
      <c r="H919" s="49"/>
      <c r="I919" s="49">
        <v>379265.24399999995</v>
      </c>
      <c r="J919" s="49">
        <v>748146.99300000002</v>
      </c>
      <c r="K919" s="121"/>
      <c r="L919" s="49"/>
      <c r="M919" s="49"/>
      <c r="N919" s="49"/>
      <c r="O919" s="49"/>
      <c r="P919" s="49"/>
      <c r="Q919" s="49"/>
      <c r="R919" s="119"/>
      <c r="S919" s="49"/>
      <c r="T919" s="297"/>
      <c r="U919" s="127"/>
    </row>
    <row r="920" spans="1:21" ht="15.75">
      <c r="A920" s="50"/>
      <c r="B920" s="95" t="s">
        <v>4723</v>
      </c>
      <c r="C920" s="107">
        <f>SUM(C921:C922)</f>
        <v>1489549.2179999999</v>
      </c>
      <c r="D920" s="107">
        <f t="shared" ref="D920:T920" si="36">SUM(D921:D922)</f>
        <v>0</v>
      </c>
      <c r="E920" s="107">
        <f t="shared" si="36"/>
        <v>0</v>
      </c>
      <c r="F920" s="107">
        <f t="shared" si="36"/>
        <v>0</v>
      </c>
      <c r="G920" s="107">
        <f t="shared" si="36"/>
        <v>252301.51800000001</v>
      </c>
      <c r="H920" s="107">
        <f t="shared" si="36"/>
        <v>0</v>
      </c>
      <c r="I920" s="107">
        <f t="shared" si="36"/>
        <v>0</v>
      </c>
      <c r="J920" s="107">
        <f t="shared" si="36"/>
        <v>0</v>
      </c>
      <c r="K920" s="107">
        <f t="shared" si="36"/>
        <v>0</v>
      </c>
      <c r="L920" s="107">
        <f t="shared" si="36"/>
        <v>0</v>
      </c>
      <c r="M920" s="107">
        <f t="shared" si="36"/>
        <v>1237247.7</v>
      </c>
      <c r="N920" s="107">
        <f t="shared" si="36"/>
        <v>0</v>
      </c>
      <c r="O920" s="107">
        <f t="shared" si="36"/>
        <v>0</v>
      </c>
      <c r="P920" s="107">
        <f t="shared" si="36"/>
        <v>0</v>
      </c>
      <c r="Q920" s="107">
        <f t="shared" si="36"/>
        <v>0</v>
      </c>
      <c r="R920" s="107">
        <f t="shared" si="36"/>
        <v>0</v>
      </c>
      <c r="S920" s="107">
        <f t="shared" si="36"/>
        <v>0</v>
      </c>
      <c r="T920" s="107">
        <f t="shared" si="36"/>
        <v>0</v>
      </c>
      <c r="U920" s="127"/>
    </row>
    <row r="921" spans="1:21">
      <c r="A921" s="118">
        <v>1</v>
      </c>
      <c r="B921" s="119" t="s">
        <v>3260</v>
      </c>
      <c r="C921" s="105">
        <v>125244.015</v>
      </c>
      <c r="D921" s="49"/>
      <c r="E921" s="49"/>
      <c r="F921" s="49"/>
      <c r="G921" s="49">
        <v>125244.015</v>
      </c>
      <c r="H921" s="49"/>
      <c r="I921" s="49"/>
      <c r="J921" s="49"/>
      <c r="K921" s="121"/>
      <c r="L921" s="49"/>
      <c r="M921" s="49"/>
      <c r="N921" s="49"/>
      <c r="O921" s="49"/>
      <c r="P921" s="49"/>
      <c r="Q921" s="49"/>
      <c r="R921" s="49"/>
      <c r="S921" s="49"/>
      <c r="T921" s="49"/>
      <c r="U921" s="127"/>
    </row>
    <row r="922" spans="1:21">
      <c r="A922" s="41">
        <v>2</v>
      </c>
      <c r="B922" s="40" t="s">
        <v>3261</v>
      </c>
      <c r="C922" s="143">
        <v>1364305.203</v>
      </c>
      <c r="D922" s="39"/>
      <c r="E922" s="39"/>
      <c r="F922" s="39"/>
      <c r="G922" s="39">
        <v>127057.50300000001</v>
      </c>
      <c r="H922" s="39"/>
      <c r="I922" s="39"/>
      <c r="J922" s="39"/>
      <c r="K922" s="11"/>
      <c r="L922" s="39"/>
      <c r="M922" s="39">
        <v>1237247.7</v>
      </c>
      <c r="N922" s="39"/>
      <c r="O922" s="39"/>
      <c r="P922" s="39"/>
      <c r="Q922" s="39"/>
      <c r="R922" s="39"/>
      <c r="S922" s="39"/>
      <c r="T922" s="39"/>
      <c r="U922" s="127"/>
    </row>
    <row r="923" spans="1:21" ht="15.75">
      <c r="A923" s="50"/>
      <c r="B923" s="95" t="s">
        <v>4724</v>
      </c>
      <c r="C923" s="107">
        <f>SUM(C924:C929)</f>
        <v>11346948.158</v>
      </c>
      <c r="D923" s="107">
        <f t="shared" ref="D923:T923" si="37">SUM(D924:D929)</f>
        <v>708564.53</v>
      </c>
      <c r="E923" s="107">
        <f t="shared" si="37"/>
        <v>0</v>
      </c>
      <c r="F923" s="107">
        <f t="shared" si="37"/>
        <v>0</v>
      </c>
      <c r="G923" s="107">
        <f t="shared" si="37"/>
        <v>290460.32799999998</v>
      </c>
      <c r="H923" s="107">
        <f t="shared" si="37"/>
        <v>0</v>
      </c>
      <c r="I923" s="107">
        <f t="shared" si="37"/>
        <v>0</v>
      </c>
      <c r="J923" s="107">
        <f t="shared" si="37"/>
        <v>0</v>
      </c>
      <c r="K923" s="107">
        <f t="shared" si="37"/>
        <v>0</v>
      </c>
      <c r="L923" s="107">
        <f t="shared" si="37"/>
        <v>0</v>
      </c>
      <c r="M923" s="107">
        <f t="shared" si="37"/>
        <v>10347923.299999999</v>
      </c>
      <c r="N923" s="107">
        <f t="shared" si="37"/>
        <v>0</v>
      </c>
      <c r="O923" s="107">
        <f t="shared" si="37"/>
        <v>0</v>
      </c>
      <c r="P923" s="107">
        <f t="shared" si="37"/>
        <v>0</v>
      </c>
      <c r="Q923" s="107">
        <f t="shared" si="37"/>
        <v>0</v>
      </c>
      <c r="R923" s="107">
        <f t="shared" si="37"/>
        <v>0</v>
      </c>
      <c r="S923" s="107">
        <f t="shared" si="37"/>
        <v>0</v>
      </c>
      <c r="T923" s="107">
        <f t="shared" si="37"/>
        <v>0</v>
      </c>
      <c r="U923" s="127"/>
    </row>
    <row r="924" spans="1:21" s="3" customFormat="1">
      <c r="A924" s="41">
        <v>1</v>
      </c>
      <c r="B924" s="40" t="s">
        <v>548</v>
      </c>
      <c r="C924" s="143">
        <v>1352006.7120000001</v>
      </c>
      <c r="D924" s="39">
        <v>177669.91200000001</v>
      </c>
      <c r="E924" s="39"/>
      <c r="F924" s="39"/>
      <c r="G924" s="39"/>
      <c r="H924" s="39"/>
      <c r="I924" s="39"/>
      <c r="J924" s="39"/>
      <c r="K924" s="11"/>
      <c r="L924" s="39"/>
      <c r="M924" s="39">
        <v>1174336.8</v>
      </c>
      <c r="N924" s="39"/>
      <c r="O924" s="39"/>
      <c r="P924" s="39"/>
      <c r="Q924" s="39"/>
      <c r="R924" s="11"/>
      <c r="S924" s="39"/>
      <c r="T924" s="39"/>
      <c r="U924" s="127"/>
    </row>
    <row r="925" spans="1:21">
      <c r="A925" s="118">
        <v>2</v>
      </c>
      <c r="B925" s="119" t="s">
        <v>549</v>
      </c>
      <c r="C925" s="105">
        <v>1361748.615</v>
      </c>
      <c r="D925" s="49">
        <v>178950.11499999999</v>
      </c>
      <c r="E925" s="49"/>
      <c r="F925" s="49"/>
      <c r="G925" s="49"/>
      <c r="H925" s="49"/>
      <c r="I925" s="49"/>
      <c r="J925" s="49"/>
      <c r="K925" s="121"/>
      <c r="L925" s="49"/>
      <c r="M925" s="49">
        <v>1182798.5</v>
      </c>
      <c r="N925" s="49"/>
      <c r="O925" s="49"/>
      <c r="P925" s="49"/>
      <c r="Q925" s="49"/>
      <c r="R925" s="121"/>
      <c r="S925" s="49"/>
      <c r="T925" s="49"/>
      <c r="U925" s="127"/>
    </row>
    <row r="926" spans="1:21" s="3" customFormat="1">
      <c r="A926" s="41">
        <v>3</v>
      </c>
      <c r="B926" s="40" t="s">
        <v>550</v>
      </c>
      <c r="C926" s="143">
        <v>1317274.71</v>
      </c>
      <c r="D926" s="39">
        <v>173105.71</v>
      </c>
      <c r="E926" s="39"/>
      <c r="F926" s="39"/>
      <c r="G926" s="39"/>
      <c r="H926" s="39"/>
      <c r="I926" s="39"/>
      <c r="J926" s="39"/>
      <c r="K926" s="11"/>
      <c r="L926" s="39"/>
      <c r="M926" s="39">
        <v>1144169</v>
      </c>
      <c r="N926" s="39"/>
      <c r="O926" s="39"/>
      <c r="P926" s="39"/>
      <c r="Q926" s="39"/>
      <c r="R926" s="11"/>
      <c r="S926" s="39"/>
      <c r="T926" s="39"/>
      <c r="U926" s="127"/>
    </row>
    <row r="927" spans="1:21">
      <c r="A927" s="118">
        <v>4</v>
      </c>
      <c r="B927" s="119" t="s">
        <v>551</v>
      </c>
      <c r="C927" s="105">
        <v>1360901.493</v>
      </c>
      <c r="D927" s="49">
        <v>178838.79300000001</v>
      </c>
      <c r="E927" s="49"/>
      <c r="F927" s="49"/>
      <c r="G927" s="49"/>
      <c r="H927" s="49"/>
      <c r="I927" s="49"/>
      <c r="J927" s="49"/>
      <c r="K927" s="121"/>
      <c r="L927" s="49"/>
      <c r="M927" s="49">
        <v>1182062.7</v>
      </c>
      <c r="N927" s="49"/>
      <c r="O927" s="49"/>
      <c r="P927" s="49"/>
      <c r="Q927" s="49"/>
      <c r="R927" s="121"/>
      <c r="S927" s="49"/>
      <c r="T927" s="49"/>
      <c r="U927" s="127"/>
    </row>
    <row r="928" spans="1:21" s="3" customFormat="1">
      <c r="A928" s="41">
        <v>5</v>
      </c>
      <c r="B928" s="40" t="s">
        <v>556</v>
      </c>
      <c r="C928" s="143">
        <v>3118875.5279999999</v>
      </c>
      <c r="D928" s="39"/>
      <c r="E928" s="39"/>
      <c r="F928" s="39"/>
      <c r="G928" s="39">
        <v>290460.32799999998</v>
      </c>
      <c r="H928" s="39"/>
      <c r="I928" s="39"/>
      <c r="J928" s="39"/>
      <c r="K928" s="11"/>
      <c r="L928" s="39"/>
      <c r="M928" s="39">
        <v>2828415.1999999997</v>
      </c>
      <c r="N928" s="39"/>
      <c r="O928" s="39"/>
      <c r="P928" s="39"/>
      <c r="Q928" s="39"/>
      <c r="R928" s="11"/>
      <c r="S928" s="39"/>
      <c r="T928" s="285"/>
      <c r="U928" s="127"/>
    </row>
    <row r="929" spans="1:21" s="3" customFormat="1">
      <c r="A929" s="41">
        <v>6</v>
      </c>
      <c r="B929" s="40" t="s">
        <v>4732</v>
      </c>
      <c r="C929" s="143">
        <v>2836141.1</v>
      </c>
      <c r="D929" s="281"/>
      <c r="E929" s="281"/>
      <c r="F929" s="281"/>
      <c r="G929" s="281"/>
      <c r="H929" s="281"/>
      <c r="I929" s="281"/>
      <c r="J929" s="281"/>
      <c r="K929" s="282"/>
      <c r="L929" s="281"/>
      <c r="M929" s="39">
        <v>2836141.1</v>
      </c>
      <c r="N929" s="281"/>
      <c r="O929" s="281"/>
      <c r="P929" s="281"/>
      <c r="Q929" s="281"/>
      <c r="R929" s="11"/>
      <c r="S929" s="39"/>
      <c r="T929" s="285"/>
      <c r="U929" s="127"/>
    </row>
    <row r="930" spans="1:21" s="3" customFormat="1" ht="15.75">
      <c r="A930" s="50"/>
      <c r="B930" s="95" t="s">
        <v>4725</v>
      </c>
      <c r="C930" s="107">
        <f>SUM(C931:C952)</f>
        <v>11379620.153199997</v>
      </c>
      <c r="D930" s="107">
        <f t="shared" ref="D930:T930" si="38">SUM(D931:D952)</f>
        <v>0</v>
      </c>
      <c r="E930" s="107">
        <f t="shared" si="38"/>
        <v>0</v>
      </c>
      <c r="F930" s="107">
        <f t="shared" si="38"/>
        <v>0</v>
      </c>
      <c r="G930" s="107">
        <f t="shared" si="38"/>
        <v>0</v>
      </c>
      <c r="H930" s="107">
        <f t="shared" si="38"/>
        <v>0</v>
      </c>
      <c r="I930" s="107">
        <f t="shared" si="38"/>
        <v>0</v>
      </c>
      <c r="J930" s="107">
        <f t="shared" si="38"/>
        <v>0</v>
      </c>
      <c r="K930" s="107">
        <f t="shared" si="38"/>
        <v>0</v>
      </c>
      <c r="L930" s="107">
        <f t="shared" si="38"/>
        <v>0</v>
      </c>
      <c r="M930" s="107">
        <f t="shared" si="38"/>
        <v>6099414.0999999996</v>
      </c>
      <c r="N930" s="107">
        <f t="shared" si="38"/>
        <v>0</v>
      </c>
      <c r="O930" s="107">
        <f t="shared" si="38"/>
        <v>5280206.0532</v>
      </c>
      <c r="P930" s="107">
        <f t="shared" si="38"/>
        <v>0</v>
      </c>
      <c r="Q930" s="107">
        <f t="shared" si="38"/>
        <v>0</v>
      </c>
      <c r="R930" s="107">
        <f t="shared" si="38"/>
        <v>0</v>
      </c>
      <c r="S930" s="107">
        <f t="shared" si="38"/>
        <v>0</v>
      </c>
      <c r="T930" s="107">
        <f t="shared" si="38"/>
        <v>0</v>
      </c>
      <c r="U930" s="127"/>
    </row>
    <row r="931" spans="1:21" s="3" customFormat="1">
      <c r="A931" s="41">
        <v>1</v>
      </c>
      <c r="B931" s="40" t="s">
        <v>4553</v>
      </c>
      <c r="C931" s="143">
        <v>468332.83199999999</v>
      </c>
      <c r="D931" s="39"/>
      <c r="E931" s="39"/>
      <c r="F931" s="39"/>
      <c r="G931" s="39"/>
      <c r="H931" s="39"/>
      <c r="I931" s="39"/>
      <c r="J931" s="39"/>
      <c r="K931" s="11"/>
      <c r="L931" s="39"/>
      <c r="M931" s="39"/>
      <c r="N931" s="39"/>
      <c r="O931" s="39">
        <v>468332.83199999999</v>
      </c>
      <c r="P931" s="39"/>
      <c r="Q931" s="39"/>
      <c r="R931" s="39"/>
      <c r="S931" s="39"/>
      <c r="T931" s="39"/>
      <c r="U931" s="127"/>
    </row>
    <row r="932" spans="1:21" s="3" customFormat="1">
      <c r="A932" s="41">
        <v>2</v>
      </c>
      <c r="B932" s="40" t="s">
        <v>4554</v>
      </c>
      <c r="C932" s="143">
        <v>425757.12</v>
      </c>
      <c r="D932" s="39"/>
      <c r="E932" s="39"/>
      <c r="F932" s="39"/>
      <c r="G932" s="39"/>
      <c r="H932" s="39"/>
      <c r="I932" s="39"/>
      <c r="J932" s="39"/>
      <c r="K932" s="11"/>
      <c r="L932" s="39"/>
      <c r="M932" s="39"/>
      <c r="N932" s="39"/>
      <c r="O932" s="39">
        <v>425757.12</v>
      </c>
      <c r="P932" s="39"/>
      <c r="Q932" s="39"/>
      <c r="R932" s="39"/>
      <c r="S932" s="39"/>
      <c r="T932" s="39"/>
      <c r="U932" s="127"/>
    </row>
    <row r="933" spans="1:21" s="3" customFormat="1">
      <c r="A933" s="41">
        <v>3</v>
      </c>
      <c r="B933" s="40" t="s">
        <v>4555</v>
      </c>
      <c r="C933" s="143">
        <v>539244.75719999999</v>
      </c>
      <c r="D933" s="39"/>
      <c r="E933" s="39"/>
      <c r="F933" s="39"/>
      <c r="G933" s="39"/>
      <c r="H933" s="39"/>
      <c r="I933" s="39"/>
      <c r="J933" s="39"/>
      <c r="K933" s="11"/>
      <c r="L933" s="39"/>
      <c r="M933" s="39"/>
      <c r="N933" s="39"/>
      <c r="O933" s="39">
        <v>539244.75719999999</v>
      </c>
      <c r="P933" s="39"/>
      <c r="Q933" s="39"/>
      <c r="R933" s="39"/>
      <c r="S933" s="39"/>
      <c r="T933" s="39"/>
      <c r="U933" s="127"/>
    </row>
    <row r="934" spans="1:21" s="3" customFormat="1">
      <c r="A934" s="41">
        <v>4</v>
      </c>
      <c r="B934" s="40" t="s">
        <v>3638</v>
      </c>
      <c r="C934" s="143">
        <v>566566</v>
      </c>
      <c r="D934" s="39"/>
      <c r="E934" s="39"/>
      <c r="F934" s="39"/>
      <c r="G934" s="39"/>
      <c r="H934" s="39"/>
      <c r="I934" s="39"/>
      <c r="J934" s="39"/>
      <c r="K934" s="11"/>
      <c r="L934" s="39"/>
      <c r="M934" s="39">
        <v>566566</v>
      </c>
      <c r="N934" s="39"/>
      <c r="O934" s="39"/>
      <c r="P934" s="39"/>
      <c r="Q934" s="39"/>
      <c r="R934" s="39"/>
      <c r="S934" s="39"/>
      <c r="T934" s="39"/>
      <c r="U934" s="127"/>
    </row>
    <row r="935" spans="1:21" s="3" customFormat="1">
      <c r="A935" s="118">
        <v>5</v>
      </c>
      <c r="B935" s="119" t="s">
        <v>3639</v>
      </c>
      <c r="C935" s="105">
        <v>467424.20400000003</v>
      </c>
      <c r="D935" s="49"/>
      <c r="E935" s="49"/>
      <c r="F935" s="49"/>
      <c r="G935" s="49"/>
      <c r="H935" s="49"/>
      <c r="I935" s="49"/>
      <c r="J935" s="49"/>
      <c r="K935" s="121"/>
      <c r="L935" s="49"/>
      <c r="M935" s="49"/>
      <c r="N935" s="49"/>
      <c r="O935" s="49">
        <v>467424.20400000003</v>
      </c>
      <c r="P935" s="49"/>
      <c r="Q935" s="49"/>
      <c r="R935" s="49"/>
      <c r="S935" s="49"/>
      <c r="T935" s="49"/>
      <c r="U935" s="127"/>
    </row>
    <row r="936" spans="1:21" s="3" customFormat="1">
      <c r="A936" s="41">
        <v>6</v>
      </c>
      <c r="B936" s="40" t="s">
        <v>3640</v>
      </c>
      <c r="C936" s="143">
        <v>363581.00400000002</v>
      </c>
      <c r="D936" s="39"/>
      <c r="E936" s="39"/>
      <c r="F936" s="39"/>
      <c r="G936" s="39"/>
      <c r="H936" s="39"/>
      <c r="I936" s="39"/>
      <c r="J936" s="39"/>
      <c r="K936" s="11"/>
      <c r="L936" s="39"/>
      <c r="M936" s="39"/>
      <c r="N936" s="39"/>
      <c r="O936" s="39">
        <v>363581.00400000002</v>
      </c>
      <c r="P936" s="39"/>
      <c r="Q936" s="39"/>
      <c r="R936" s="39"/>
      <c r="S936" s="39"/>
      <c r="T936" s="39"/>
      <c r="U936" s="127"/>
    </row>
    <row r="937" spans="1:21" s="3" customFormat="1">
      <c r="A937" s="118">
        <v>7</v>
      </c>
      <c r="B937" s="119" t="s">
        <v>3641</v>
      </c>
      <c r="C937" s="105">
        <v>898411.79999999993</v>
      </c>
      <c r="D937" s="49"/>
      <c r="E937" s="49"/>
      <c r="F937" s="49"/>
      <c r="G937" s="49"/>
      <c r="H937" s="49"/>
      <c r="I937" s="49"/>
      <c r="J937" s="49"/>
      <c r="K937" s="121"/>
      <c r="L937" s="49"/>
      <c r="M937" s="49">
        <v>898411.79999999993</v>
      </c>
      <c r="N937" s="49"/>
      <c r="O937" s="49"/>
      <c r="P937" s="49"/>
      <c r="Q937" s="49"/>
      <c r="R937" s="49"/>
      <c r="S937" s="49"/>
      <c r="T937" s="49"/>
      <c r="U937" s="127"/>
    </row>
    <row r="938" spans="1:21" s="3" customFormat="1">
      <c r="A938" s="41">
        <v>8</v>
      </c>
      <c r="B938" s="40" t="s">
        <v>3642</v>
      </c>
      <c r="C938" s="143">
        <v>419656.33199999999</v>
      </c>
      <c r="D938" s="39"/>
      <c r="E938" s="39"/>
      <c r="F938" s="39"/>
      <c r="G938" s="39"/>
      <c r="H938" s="39"/>
      <c r="I938" s="39"/>
      <c r="J938" s="39"/>
      <c r="K938" s="11"/>
      <c r="L938" s="39"/>
      <c r="M938" s="39"/>
      <c r="N938" s="39"/>
      <c r="O938" s="39">
        <v>419656.33199999999</v>
      </c>
      <c r="P938" s="39"/>
      <c r="Q938" s="39"/>
      <c r="R938" s="39"/>
      <c r="S938" s="39"/>
      <c r="T938" s="39"/>
      <c r="U938" s="127"/>
    </row>
    <row r="939" spans="1:21" s="3" customFormat="1">
      <c r="A939" s="118">
        <v>9</v>
      </c>
      <c r="B939" s="119" t="s">
        <v>3643</v>
      </c>
      <c r="C939" s="105">
        <v>458208.12</v>
      </c>
      <c r="D939" s="49"/>
      <c r="E939" s="49"/>
      <c r="F939" s="49"/>
      <c r="G939" s="49"/>
      <c r="H939" s="49"/>
      <c r="I939" s="49"/>
      <c r="J939" s="49"/>
      <c r="K939" s="121"/>
      <c r="L939" s="49"/>
      <c r="M939" s="49"/>
      <c r="N939" s="49"/>
      <c r="O939" s="49">
        <v>458208.12</v>
      </c>
      <c r="P939" s="49"/>
      <c r="Q939" s="49"/>
      <c r="R939" s="49"/>
      <c r="S939" s="49"/>
      <c r="T939" s="49"/>
      <c r="U939" s="127"/>
    </row>
    <row r="940" spans="1:21">
      <c r="A940" s="41">
        <v>10</v>
      </c>
      <c r="B940" s="40" t="s">
        <v>3644</v>
      </c>
      <c r="C940" s="143">
        <v>462102.24</v>
      </c>
      <c r="D940" s="39"/>
      <c r="E940" s="39"/>
      <c r="F940" s="39"/>
      <c r="G940" s="39"/>
      <c r="H940" s="39"/>
      <c r="I940" s="39"/>
      <c r="J940" s="39"/>
      <c r="K940" s="11"/>
      <c r="L940" s="39"/>
      <c r="M940" s="39"/>
      <c r="N940" s="39"/>
      <c r="O940" s="39">
        <v>462102.24</v>
      </c>
      <c r="P940" s="39"/>
      <c r="Q940" s="39"/>
      <c r="R940" s="39"/>
      <c r="S940" s="39"/>
      <c r="T940" s="39"/>
      <c r="U940" s="127"/>
    </row>
    <row r="941" spans="1:21">
      <c r="A941" s="118">
        <v>11</v>
      </c>
      <c r="B941" s="119" t="s">
        <v>3645</v>
      </c>
      <c r="C941" s="105">
        <v>201585.61200000002</v>
      </c>
      <c r="D941" s="49"/>
      <c r="E941" s="49"/>
      <c r="F941" s="49"/>
      <c r="G941" s="49"/>
      <c r="H941" s="49"/>
      <c r="I941" s="49"/>
      <c r="J941" s="49"/>
      <c r="K941" s="121"/>
      <c r="L941" s="49"/>
      <c r="M941" s="49"/>
      <c r="N941" s="49"/>
      <c r="O941" s="49">
        <v>201585.61200000002</v>
      </c>
      <c r="P941" s="49"/>
      <c r="Q941" s="49"/>
      <c r="R941" s="49"/>
      <c r="S941" s="49"/>
      <c r="T941" s="49"/>
      <c r="U941" s="127"/>
    </row>
    <row r="942" spans="1:21">
      <c r="A942" s="41">
        <v>12</v>
      </c>
      <c r="B942" s="40" t="s">
        <v>3646</v>
      </c>
      <c r="C942" s="143">
        <v>470150.08799999999</v>
      </c>
      <c r="D942" s="39"/>
      <c r="E942" s="39"/>
      <c r="F942" s="39"/>
      <c r="G942" s="39"/>
      <c r="H942" s="39"/>
      <c r="I942" s="39"/>
      <c r="J942" s="39"/>
      <c r="K942" s="11"/>
      <c r="L942" s="39"/>
      <c r="M942" s="39"/>
      <c r="N942" s="39"/>
      <c r="O942" s="39">
        <v>470150.08799999999</v>
      </c>
      <c r="P942" s="39"/>
      <c r="Q942" s="39"/>
      <c r="R942" s="39"/>
      <c r="S942" s="39"/>
      <c r="T942" s="39"/>
      <c r="U942" s="127"/>
    </row>
    <row r="943" spans="1:21">
      <c r="A943" s="118">
        <v>13</v>
      </c>
      <c r="B943" s="119" t="s">
        <v>3647</v>
      </c>
      <c r="C943" s="105">
        <v>579442.5</v>
      </c>
      <c r="D943" s="49"/>
      <c r="E943" s="49"/>
      <c r="F943" s="49"/>
      <c r="G943" s="49"/>
      <c r="H943" s="49"/>
      <c r="I943" s="49"/>
      <c r="J943" s="49"/>
      <c r="K943" s="121"/>
      <c r="L943" s="49"/>
      <c r="M943" s="49">
        <v>579442.5</v>
      </c>
      <c r="N943" s="49"/>
      <c r="O943" s="49"/>
      <c r="P943" s="49"/>
      <c r="Q943" s="49"/>
      <c r="R943" s="49"/>
      <c r="S943" s="49"/>
      <c r="T943" s="49"/>
      <c r="U943" s="127"/>
    </row>
    <row r="944" spans="1:21">
      <c r="A944" s="41">
        <v>14</v>
      </c>
      <c r="B944" s="40" t="s">
        <v>3648</v>
      </c>
      <c r="C944" s="143">
        <v>646400.29999999993</v>
      </c>
      <c r="D944" s="39"/>
      <c r="E944" s="39"/>
      <c r="F944" s="39"/>
      <c r="G944" s="39"/>
      <c r="H944" s="39"/>
      <c r="I944" s="39"/>
      <c r="J944" s="39"/>
      <c r="K944" s="11"/>
      <c r="L944" s="39"/>
      <c r="M944" s="39">
        <v>646400.29999999993</v>
      </c>
      <c r="N944" s="39"/>
      <c r="O944" s="39"/>
      <c r="P944" s="39"/>
      <c r="Q944" s="39"/>
      <c r="R944" s="39"/>
      <c r="S944" s="39"/>
      <c r="T944" s="39"/>
      <c r="U944" s="127"/>
    </row>
    <row r="945" spans="1:21">
      <c r="A945" s="118">
        <v>15</v>
      </c>
      <c r="B945" s="119" t="s">
        <v>3649</v>
      </c>
      <c r="C945" s="105">
        <v>905769.79999999993</v>
      </c>
      <c r="D945" s="49"/>
      <c r="E945" s="49"/>
      <c r="F945" s="49"/>
      <c r="G945" s="49"/>
      <c r="H945" s="49"/>
      <c r="I945" s="49"/>
      <c r="J945" s="49"/>
      <c r="K945" s="121"/>
      <c r="L945" s="49"/>
      <c r="M945" s="49">
        <v>905769.79999999993</v>
      </c>
      <c r="N945" s="49"/>
      <c r="O945" s="49"/>
      <c r="P945" s="49"/>
      <c r="Q945" s="49"/>
      <c r="R945" s="49"/>
      <c r="S945" s="49"/>
      <c r="T945" s="49"/>
      <c r="U945" s="127"/>
    </row>
    <row r="946" spans="1:21">
      <c r="A946" s="41">
        <v>16</v>
      </c>
      <c r="B946" s="40" t="s">
        <v>3650</v>
      </c>
      <c r="C946" s="143">
        <v>710047</v>
      </c>
      <c r="D946" s="39"/>
      <c r="E946" s="39"/>
      <c r="F946" s="39"/>
      <c r="G946" s="39"/>
      <c r="H946" s="39"/>
      <c r="I946" s="39"/>
      <c r="J946" s="39"/>
      <c r="K946" s="11"/>
      <c r="L946" s="39"/>
      <c r="M946" s="39">
        <v>710047</v>
      </c>
      <c r="N946" s="39"/>
      <c r="O946" s="39"/>
      <c r="P946" s="39"/>
      <c r="Q946" s="39"/>
      <c r="R946" s="39"/>
      <c r="S946" s="39"/>
      <c r="T946" s="39"/>
      <c r="U946" s="127"/>
    </row>
    <row r="947" spans="1:21">
      <c r="A947" s="118">
        <v>17</v>
      </c>
      <c r="B947" s="119" t="s">
        <v>3651</v>
      </c>
      <c r="C947" s="105">
        <v>397699.89999999997</v>
      </c>
      <c r="D947" s="49"/>
      <c r="E947" s="49"/>
      <c r="F947" s="49"/>
      <c r="G947" s="49"/>
      <c r="H947" s="49"/>
      <c r="I947" s="49"/>
      <c r="J947" s="49"/>
      <c r="K947" s="121"/>
      <c r="L947" s="49"/>
      <c r="M947" s="49">
        <v>397699.89999999997</v>
      </c>
      <c r="N947" s="49"/>
      <c r="O947" s="49"/>
      <c r="P947" s="49"/>
      <c r="Q947" s="49"/>
      <c r="R947" s="49"/>
      <c r="S947" s="49"/>
      <c r="T947" s="49"/>
      <c r="U947" s="127"/>
    </row>
    <row r="948" spans="1:21">
      <c r="A948" s="41">
        <v>18</v>
      </c>
      <c r="B948" s="40" t="s">
        <v>3652</v>
      </c>
      <c r="C948" s="143">
        <v>891421.70000000007</v>
      </c>
      <c r="D948" s="39"/>
      <c r="E948" s="39"/>
      <c r="F948" s="39"/>
      <c r="G948" s="39"/>
      <c r="H948" s="39"/>
      <c r="I948" s="39"/>
      <c r="J948" s="39"/>
      <c r="K948" s="11"/>
      <c r="L948" s="39"/>
      <c r="M948" s="39">
        <v>891421.70000000007</v>
      </c>
      <c r="N948" s="39"/>
      <c r="O948" s="39"/>
      <c r="P948" s="39"/>
      <c r="Q948" s="39"/>
      <c r="R948" s="39"/>
      <c r="S948" s="39"/>
      <c r="T948" s="39"/>
      <c r="U948" s="127"/>
    </row>
    <row r="949" spans="1:21">
      <c r="A949" s="118">
        <v>19</v>
      </c>
      <c r="B949" s="119" t="s">
        <v>3653</v>
      </c>
      <c r="C949" s="105">
        <v>503655.10000000003</v>
      </c>
      <c r="D949" s="49"/>
      <c r="E949" s="49"/>
      <c r="F949" s="49"/>
      <c r="G949" s="49"/>
      <c r="H949" s="49"/>
      <c r="I949" s="49"/>
      <c r="J949" s="49"/>
      <c r="K949" s="121"/>
      <c r="L949" s="49"/>
      <c r="M949" s="49">
        <v>503655.10000000003</v>
      </c>
      <c r="N949" s="49"/>
      <c r="O949" s="49"/>
      <c r="P949" s="49"/>
      <c r="Q949" s="49"/>
      <c r="R949" s="49"/>
      <c r="S949" s="49"/>
      <c r="T949" s="49"/>
      <c r="U949" s="127"/>
    </row>
    <row r="950" spans="1:21">
      <c r="A950" s="41">
        <v>20</v>
      </c>
      <c r="B950" s="40" t="s">
        <v>3654</v>
      </c>
      <c r="C950" s="143">
        <v>131361.64799999999</v>
      </c>
      <c r="D950" s="39"/>
      <c r="E950" s="39"/>
      <c r="F950" s="39"/>
      <c r="G950" s="39"/>
      <c r="H950" s="39"/>
      <c r="I950" s="39"/>
      <c r="J950" s="39"/>
      <c r="K950" s="11"/>
      <c r="L950" s="39"/>
      <c r="M950" s="39"/>
      <c r="N950" s="39"/>
      <c r="O950" s="39">
        <v>131361.64799999999</v>
      </c>
      <c r="P950" s="39"/>
      <c r="Q950" s="39"/>
      <c r="R950" s="39"/>
      <c r="S950" s="39"/>
      <c r="T950" s="39"/>
      <c r="U950" s="127"/>
    </row>
    <row r="951" spans="1:21">
      <c r="A951" s="118">
        <v>21</v>
      </c>
      <c r="B951" s="119" t="s">
        <v>3655</v>
      </c>
      <c r="C951" s="105">
        <v>437828.89199999999</v>
      </c>
      <c r="D951" s="49"/>
      <c r="E951" s="49"/>
      <c r="F951" s="49"/>
      <c r="G951" s="49"/>
      <c r="H951" s="49"/>
      <c r="I951" s="49"/>
      <c r="J951" s="49"/>
      <c r="K951" s="121"/>
      <c r="L951" s="49"/>
      <c r="M951" s="49"/>
      <c r="N951" s="49"/>
      <c r="O951" s="49">
        <v>437828.89199999999</v>
      </c>
      <c r="P951" s="49"/>
      <c r="Q951" s="49"/>
      <c r="R951" s="49"/>
      <c r="S951" s="49"/>
      <c r="T951" s="49"/>
      <c r="U951" s="127"/>
    </row>
    <row r="952" spans="1:21">
      <c r="A952" s="41">
        <v>22</v>
      </c>
      <c r="B952" s="40" t="s">
        <v>3656</v>
      </c>
      <c r="C952" s="143">
        <v>434973.20400000003</v>
      </c>
      <c r="D952" s="39"/>
      <c r="E952" s="39"/>
      <c r="F952" s="39"/>
      <c r="G952" s="39"/>
      <c r="H952" s="39"/>
      <c r="I952" s="39"/>
      <c r="J952" s="39"/>
      <c r="K952" s="11"/>
      <c r="L952" s="39"/>
      <c r="M952" s="39"/>
      <c r="N952" s="39"/>
      <c r="O952" s="39">
        <v>434973.20400000003</v>
      </c>
      <c r="P952" s="39"/>
      <c r="Q952" s="39"/>
      <c r="R952" s="39"/>
      <c r="S952" s="39"/>
      <c r="T952" s="39"/>
      <c r="U952" s="127"/>
    </row>
    <row r="953" spans="1:21" s="3" customFormat="1" ht="15.75">
      <c r="A953" s="50"/>
      <c r="B953" s="95" t="s">
        <v>4726</v>
      </c>
      <c r="C953" s="107">
        <f>SUM(C954:C968)</f>
        <v>51826534.045999989</v>
      </c>
      <c r="D953" s="107">
        <f t="shared" ref="D953:T953" si="39">SUM(D954:D968)</f>
        <v>3846530.932</v>
      </c>
      <c r="E953" s="107">
        <f t="shared" si="39"/>
        <v>2202554.6</v>
      </c>
      <c r="F953" s="107">
        <f t="shared" si="39"/>
        <v>0</v>
      </c>
      <c r="G953" s="107">
        <f t="shared" si="39"/>
        <v>2690086.6850000001</v>
      </c>
      <c r="H953" s="107">
        <f t="shared" si="39"/>
        <v>1013598.3200000001</v>
      </c>
      <c r="I953" s="107">
        <f t="shared" si="39"/>
        <v>3151071.4029999999</v>
      </c>
      <c r="J953" s="107">
        <f t="shared" si="39"/>
        <v>0</v>
      </c>
      <c r="K953" s="107">
        <f t="shared" si="39"/>
        <v>0</v>
      </c>
      <c r="L953" s="107">
        <f t="shared" si="39"/>
        <v>0</v>
      </c>
      <c r="M953" s="107">
        <f t="shared" si="39"/>
        <v>29777778.755999997</v>
      </c>
      <c r="N953" s="107">
        <f t="shared" si="39"/>
        <v>0</v>
      </c>
      <c r="O953" s="107">
        <f t="shared" si="39"/>
        <v>0</v>
      </c>
      <c r="P953" s="107">
        <f t="shared" si="39"/>
        <v>0</v>
      </c>
      <c r="Q953" s="107">
        <f t="shared" si="39"/>
        <v>9144913.3500000015</v>
      </c>
      <c r="R953" s="107">
        <f t="shared" si="39"/>
        <v>0</v>
      </c>
      <c r="S953" s="107">
        <f t="shared" si="39"/>
        <v>0</v>
      </c>
      <c r="T953" s="107">
        <f t="shared" si="39"/>
        <v>0</v>
      </c>
      <c r="U953" s="127"/>
    </row>
    <row r="954" spans="1:21">
      <c r="A954" s="41">
        <v>1</v>
      </c>
      <c r="B954" s="40" t="s">
        <v>2414</v>
      </c>
      <c r="C954" s="143">
        <v>1549753.2400000002</v>
      </c>
      <c r="D954" s="39"/>
      <c r="E954" s="39"/>
      <c r="F954" s="39"/>
      <c r="G954" s="39">
        <v>536154.92000000004</v>
      </c>
      <c r="H954" s="39">
        <v>1013598.3200000001</v>
      </c>
      <c r="I954" s="39"/>
      <c r="J954" s="39"/>
      <c r="K954" s="11"/>
      <c r="L954" s="39"/>
      <c r="M954" s="39"/>
      <c r="N954" s="39"/>
      <c r="O954" s="39"/>
      <c r="P954" s="39"/>
      <c r="Q954" s="39"/>
      <c r="R954" s="39"/>
      <c r="S954" s="39"/>
      <c r="T954" s="39"/>
      <c r="U954" s="127"/>
    </row>
    <row r="955" spans="1:21">
      <c r="A955" s="118">
        <v>2</v>
      </c>
      <c r="B955" s="119" t="s">
        <v>2415</v>
      </c>
      <c r="C955" s="105">
        <v>2417406.06</v>
      </c>
      <c r="D955" s="49">
        <v>214851.46</v>
      </c>
      <c r="E955" s="49">
        <v>2202554.6</v>
      </c>
      <c r="F955" s="49"/>
      <c r="G955" s="49"/>
      <c r="H955" s="49"/>
      <c r="I955" s="49"/>
      <c r="J955" s="49"/>
      <c r="K955" s="121"/>
      <c r="L955" s="49"/>
      <c r="M955" s="49"/>
      <c r="N955" s="49"/>
      <c r="O955" s="49"/>
      <c r="P955" s="49"/>
      <c r="Q955" s="49"/>
      <c r="R955" s="49"/>
      <c r="S955" s="49"/>
      <c r="T955" s="49"/>
      <c r="U955" s="127"/>
    </row>
    <row r="956" spans="1:21">
      <c r="A956" s="41">
        <v>3</v>
      </c>
      <c r="B956" s="40" t="s">
        <v>2416</v>
      </c>
      <c r="C956" s="143">
        <v>530161.06499999994</v>
      </c>
      <c r="D956" s="39"/>
      <c r="E956" s="39"/>
      <c r="F956" s="39"/>
      <c r="G956" s="39">
        <v>195894.48500000002</v>
      </c>
      <c r="H956" s="39"/>
      <c r="I956" s="39">
        <v>334266.57999999996</v>
      </c>
      <c r="J956" s="39"/>
      <c r="K956" s="11"/>
      <c r="L956" s="39"/>
      <c r="M956" s="39"/>
      <c r="N956" s="39"/>
      <c r="O956" s="39"/>
      <c r="P956" s="39"/>
      <c r="Q956" s="39"/>
      <c r="R956" s="39"/>
      <c r="S956" s="39"/>
      <c r="T956" s="39"/>
      <c r="U956" s="127"/>
    </row>
    <row r="957" spans="1:21">
      <c r="A957" s="118">
        <v>4</v>
      </c>
      <c r="B957" s="119" t="s">
        <v>2419</v>
      </c>
      <c r="C957" s="105">
        <v>1962731.15</v>
      </c>
      <c r="D957" s="49"/>
      <c r="E957" s="49"/>
      <c r="F957" s="49"/>
      <c r="G957" s="49">
        <v>817626.5</v>
      </c>
      <c r="H957" s="49"/>
      <c r="I957" s="49">
        <v>1145104.6499999999</v>
      </c>
      <c r="J957" s="49"/>
      <c r="K957" s="121"/>
      <c r="L957" s="49"/>
      <c r="M957" s="49"/>
      <c r="N957" s="49"/>
      <c r="O957" s="49"/>
      <c r="P957" s="49"/>
      <c r="Q957" s="49"/>
      <c r="R957" s="49"/>
      <c r="S957" s="49"/>
      <c r="T957" s="49"/>
      <c r="U957" s="127"/>
    </row>
    <row r="958" spans="1:21">
      <c r="A958" s="41">
        <v>5</v>
      </c>
      <c r="B958" s="40" t="s">
        <v>2420</v>
      </c>
      <c r="C958" s="143">
        <v>4119227.64</v>
      </c>
      <c r="D958" s="39"/>
      <c r="E958" s="39"/>
      <c r="F958" s="39"/>
      <c r="G958" s="39"/>
      <c r="H958" s="39"/>
      <c r="I958" s="39"/>
      <c r="J958" s="39"/>
      <c r="K958" s="11"/>
      <c r="L958" s="39"/>
      <c r="M958" s="39">
        <v>4119227.64</v>
      </c>
      <c r="N958" s="39"/>
      <c r="O958" s="39"/>
      <c r="P958" s="39"/>
      <c r="Q958" s="39"/>
      <c r="R958" s="39"/>
      <c r="S958" s="39"/>
      <c r="T958" s="39"/>
      <c r="U958" s="127"/>
    </row>
    <row r="959" spans="1:21">
      <c r="A959" s="118">
        <v>6</v>
      </c>
      <c r="B959" s="119" t="s">
        <v>2417</v>
      </c>
      <c r="C959" s="105">
        <v>7421950.6500000004</v>
      </c>
      <c r="D959" s="49"/>
      <c r="E959" s="49"/>
      <c r="F959" s="49"/>
      <c r="G959" s="49"/>
      <c r="H959" s="49"/>
      <c r="I959" s="49"/>
      <c r="J959" s="49"/>
      <c r="K959" s="121"/>
      <c r="L959" s="49"/>
      <c r="M959" s="49"/>
      <c r="N959" s="49"/>
      <c r="O959" s="49"/>
      <c r="P959" s="49"/>
      <c r="Q959" s="49">
        <v>7421950.6500000004</v>
      </c>
      <c r="R959" s="49"/>
      <c r="S959" s="49"/>
      <c r="T959" s="49"/>
      <c r="U959" s="127"/>
    </row>
    <row r="960" spans="1:21">
      <c r="A960" s="41">
        <v>7</v>
      </c>
      <c r="B960" s="40" t="s">
        <v>2426</v>
      </c>
      <c r="C960" s="143">
        <v>4098450.7800000003</v>
      </c>
      <c r="D960" s="39"/>
      <c r="E960" s="39"/>
      <c r="F960" s="39"/>
      <c r="G960" s="39"/>
      <c r="H960" s="39"/>
      <c r="I960" s="39"/>
      <c r="J960" s="39"/>
      <c r="K960" s="11"/>
      <c r="L960" s="39"/>
      <c r="M960" s="39">
        <v>4098450.7800000003</v>
      </c>
      <c r="N960" s="39"/>
      <c r="O960" s="39"/>
      <c r="P960" s="39"/>
      <c r="Q960" s="39"/>
      <c r="R960" s="39"/>
      <c r="S960" s="39"/>
      <c r="T960" s="285"/>
      <c r="U960" s="127"/>
    </row>
    <row r="961" spans="1:21" s="3" customFormat="1">
      <c r="A961" s="118">
        <v>8</v>
      </c>
      <c r="B961" s="119" t="s">
        <v>2427</v>
      </c>
      <c r="C961" s="105">
        <v>5403335.9400000004</v>
      </c>
      <c r="D961" s="49"/>
      <c r="E961" s="49"/>
      <c r="F961" s="49"/>
      <c r="G961" s="49"/>
      <c r="H961" s="49"/>
      <c r="I961" s="49"/>
      <c r="J961" s="49"/>
      <c r="K961" s="121"/>
      <c r="L961" s="49"/>
      <c r="M961" s="49">
        <v>5403335.9400000004</v>
      </c>
      <c r="N961" s="49"/>
      <c r="O961" s="49"/>
      <c r="P961" s="49"/>
      <c r="Q961" s="49"/>
      <c r="R961" s="49"/>
      <c r="S961" s="49"/>
      <c r="T961" s="297"/>
      <c r="U961" s="127"/>
    </row>
    <row r="962" spans="1:21">
      <c r="A962" s="41">
        <v>9</v>
      </c>
      <c r="B962" s="40" t="s">
        <v>3262</v>
      </c>
      <c r="C962" s="143">
        <v>2382468.75</v>
      </c>
      <c r="D962" s="39"/>
      <c r="E962" s="39"/>
      <c r="F962" s="39"/>
      <c r="G962" s="39">
        <v>243687.45</v>
      </c>
      <c r="H962" s="39"/>
      <c r="I962" s="39">
        <v>415818.6</v>
      </c>
      <c r="J962" s="39"/>
      <c r="K962" s="11"/>
      <c r="L962" s="39"/>
      <c r="M962" s="39"/>
      <c r="N962" s="39"/>
      <c r="O962" s="39"/>
      <c r="P962" s="39"/>
      <c r="Q962" s="39">
        <v>1722962.7000000002</v>
      </c>
      <c r="R962" s="39"/>
      <c r="S962" s="39"/>
      <c r="T962" s="285"/>
      <c r="U962" s="127"/>
    </row>
    <row r="963" spans="1:21">
      <c r="A963" s="118">
        <v>10</v>
      </c>
      <c r="B963" s="119" t="s">
        <v>2421</v>
      </c>
      <c r="C963" s="105">
        <v>5095494.18</v>
      </c>
      <c r="D963" s="49"/>
      <c r="E963" s="49"/>
      <c r="F963" s="49"/>
      <c r="G963" s="49"/>
      <c r="H963" s="49"/>
      <c r="I963" s="49"/>
      <c r="J963" s="49"/>
      <c r="K963" s="121"/>
      <c r="L963" s="49"/>
      <c r="M963" s="49">
        <v>5095494.18</v>
      </c>
      <c r="N963" s="49"/>
      <c r="O963" s="49"/>
      <c r="P963" s="49"/>
      <c r="Q963" s="49"/>
      <c r="R963" s="49"/>
      <c r="S963" s="49"/>
      <c r="T963" s="49"/>
      <c r="U963" s="127"/>
    </row>
    <row r="964" spans="1:21">
      <c r="A964" s="41">
        <v>11</v>
      </c>
      <c r="B964" s="40" t="s">
        <v>2422</v>
      </c>
      <c r="C964" s="143">
        <v>2152604.9029999999</v>
      </c>
      <c r="D964" s="39"/>
      <c r="E964" s="39"/>
      <c r="F964" s="39"/>
      <c r="G964" s="39">
        <v>896723.33000000007</v>
      </c>
      <c r="H964" s="39"/>
      <c r="I964" s="39">
        <v>1255881.5730000001</v>
      </c>
      <c r="J964" s="39"/>
      <c r="K964" s="11"/>
      <c r="L964" s="39"/>
      <c r="M964" s="39"/>
      <c r="N964" s="39"/>
      <c r="O964" s="39"/>
      <c r="P964" s="39"/>
      <c r="Q964" s="39"/>
      <c r="R964" s="39"/>
      <c r="S964" s="39"/>
      <c r="T964" s="39"/>
      <c r="U964" s="127"/>
    </row>
    <row r="965" spans="1:21">
      <c r="A965" s="118">
        <v>12</v>
      </c>
      <c r="B965" s="119" t="s">
        <v>2429</v>
      </c>
      <c r="C965" s="105">
        <v>11061270.216</v>
      </c>
      <c r="D965" s="49"/>
      <c r="E965" s="49"/>
      <c r="F965" s="49"/>
      <c r="G965" s="49"/>
      <c r="H965" s="49"/>
      <c r="I965" s="49"/>
      <c r="J965" s="49"/>
      <c r="K965" s="121"/>
      <c r="L965" s="49"/>
      <c r="M965" s="49">
        <v>11061270.216</v>
      </c>
      <c r="N965" s="49"/>
      <c r="O965" s="49"/>
      <c r="P965" s="49"/>
      <c r="Q965" s="49"/>
      <c r="R965" s="49"/>
      <c r="S965" s="49"/>
      <c r="T965" s="297"/>
      <c r="U965" s="127"/>
    </row>
    <row r="966" spans="1:21">
      <c r="A966" s="41">
        <v>13</v>
      </c>
      <c r="B966" s="40" t="s">
        <v>2430</v>
      </c>
      <c r="C966" s="143">
        <v>1747529.4619999998</v>
      </c>
      <c r="D966" s="39">
        <v>1747529.4619999998</v>
      </c>
      <c r="E966" s="39"/>
      <c r="F966" s="39"/>
      <c r="G966" s="39"/>
      <c r="H966" s="39"/>
      <c r="I966" s="39"/>
      <c r="J966" s="39"/>
      <c r="K966" s="11"/>
      <c r="L966" s="39"/>
      <c r="M966" s="39"/>
      <c r="N966" s="39"/>
      <c r="O966" s="39"/>
      <c r="P966" s="39"/>
      <c r="Q966" s="39"/>
      <c r="R966" s="39"/>
      <c r="S966" s="39"/>
      <c r="T966" s="285"/>
      <c r="U966" s="127"/>
    </row>
    <row r="967" spans="1:21">
      <c r="A967" s="118">
        <v>14</v>
      </c>
      <c r="B967" s="119" t="s">
        <v>2431</v>
      </c>
      <c r="C967" s="105">
        <v>1750007</v>
      </c>
      <c r="D967" s="49">
        <v>1750007</v>
      </c>
      <c r="E967" s="49"/>
      <c r="F967" s="49"/>
      <c r="G967" s="49"/>
      <c r="H967" s="49"/>
      <c r="I967" s="49"/>
      <c r="J967" s="49"/>
      <c r="K967" s="121"/>
      <c r="L967" s="49"/>
      <c r="M967" s="49"/>
      <c r="N967" s="49"/>
      <c r="O967" s="49"/>
      <c r="P967" s="49"/>
      <c r="Q967" s="49"/>
      <c r="R967" s="49"/>
      <c r="S967" s="49"/>
      <c r="T967" s="297"/>
      <c r="U967" s="127"/>
    </row>
    <row r="968" spans="1:21">
      <c r="A968" s="41">
        <v>15</v>
      </c>
      <c r="B968" s="40" t="s">
        <v>4156</v>
      </c>
      <c r="C968" s="143">
        <v>134143.01</v>
      </c>
      <c r="D968" s="39">
        <v>134143.01</v>
      </c>
      <c r="E968" s="281"/>
      <c r="F968" s="281"/>
      <c r="G968" s="281"/>
      <c r="H968" s="281"/>
      <c r="I968" s="281"/>
      <c r="J968" s="281"/>
      <c r="K968" s="282"/>
      <c r="L968" s="281"/>
      <c r="M968" s="281"/>
      <c r="N968" s="281"/>
      <c r="O968" s="281"/>
      <c r="P968" s="281"/>
      <c r="Q968" s="281"/>
      <c r="R968" s="40"/>
      <c r="S968" s="39"/>
      <c r="T968" s="39"/>
      <c r="U968" s="127"/>
    </row>
    <row r="969" spans="1:21" ht="15.75">
      <c r="A969" s="50"/>
      <c r="B969" s="95" t="s">
        <v>4727</v>
      </c>
      <c r="C969" s="107">
        <f>SUM(C970:C971)</f>
        <v>1401999.5870000001</v>
      </c>
      <c r="D969" s="107">
        <f t="shared" ref="D969:T969" si="40">SUM(D970:D971)</f>
        <v>513361.40300000005</v>
      </c>
      <c r="E969" s="107">
        <f t="shared" si="40"/>
        <v>0</v>
      </c>
      <c r="F969" s="107">
        <f t="shared" si="40"/>
        <v>0</v>
      </c>
      <c r="G969" s="107">
        <f t="shared" si="40"/>
        <v>0</v>
      </c>
      <c r="H969" s="107">
        <f t="shared" si="40"/>
        <v>0</v>
      </c>
      <c r="I969" s="107">
        <f t="shared" si="40"/>
        <v>0</v>
      </c>
      <c r="J969" s="107">
        <f t="shared" si="40"/>
        <v>0</v>
      </c>
      <c r="K969" s="107">
        <f t="shared" si="40"/>
        <v>0</v>
      </c>
      <c r="L969" s="107">
        <f t="shared" si="40"/>
        <v>0</v>
      </c>
      <c r="M969" s="107">
        <f t="shared" si="40"/>
        <v>0</v>
      </c>
      <c r="N969" s="107">
        <f t="shared" si="40"/>
        <v>0</v>
      </c>
      <c r="O969" s="107">
        <f t="shared" si="40"/>
        <v>888638.18400000001</v>
      </c>
      <c r="P969" s="107">
        <f t="shared" si="40"/>
        <v>0</v>
      </c>
      <c r="Q969" s="107">
        <f t="shared" si="40"/>
        <v>0</v>
      </c>
      <c r="R969" s="107">
        <f t="shared" si="40"/>
        <v>0</v>
      </c>
      <c r="S969" s="107">
        <f t="shared" si="40"/>
        <v>0</v>
      </c>
      <c r="T969" s="107">
        <f t="shared" si="40"/>
        <v>0</v>
      </c>
      <c r="U969" s="127"/>
    </row>
    <row r="970" spans="1:21">
      <c r="A970" s="41">
        <v>1</v>
      </c>
      <c r="B970" s="40" t="s">
        <v>4154</v>
      </c>
      <c r="C970" s="143">
        <v>312814.82</v>
      </c>
      <c r="D970" s="39">
        <v>312814.82</v>
      </c>
      <c r="E970" s="281"/>
      <c r="F970" s="281"/>
      <c r="G970" s="281"/>
      <c r="H970" s="281"/>
      <c r="I970" s="281"/>
      <c r="J970" s="281"/>
      <c r="K970" s="282"/>
      <c r="L970" s="281"/>
      <c r="M970" s="281"/>
      <c r="N970" s="281"/>
      <c r="O970" s="281"/>
      <c r="P970" s="281"/>
      <c r="Q970" s="281"/>
      <c r="R970" s="40"/>
      <c r="S970" s="39"/>
      <c r="T970" s="39"/>
      <c r="U970" s="127"/>
    </row>
    <row r="971" spans="1:21">
      <c r="A971" s="118">
        <v>2</v>
      </c>
      <c r="B971" s="119" t="s">
        <v>4155</v>
      </c>
      <c r="C971" s="105">
        <v>1089184.767</v>
      </c>
      <c r="D971" s="49">
        <v>200546.58300000001</v>
      </c>
      <c r="E971" s="49"/>
      <c r="F971" s="49"/>
      <c r="G971" s="49"/>
      <c r="H971" s="49"/>
      <c r="I971" s="49"/>
      <c r="J971" s="49"/>
      <c r="K971" s="121"/>
      <c r="L971" s="49"/>
      <c r="M971" s="49"/>
      <c r="N971" s="49"/>
      <c r="O971" s="49">
        <v>888638.18400000001</v>
      </c>
      <c r="P971" s="120"/>
      <c r="Q971" s="120"/>
      <c r="R971" s="119"/>
      <c r="S971" s="49"/>
      <c r="T971" s="49"/>
      <c r="U971" s="127"/>
    </row>
    <row r="972" spans="1:21" ht="15.75">
      <c r="A972" s="50"/>
      <c r="B972" s="95" t="s">
        <v>4728</v>
      </c>
      <c r="C972" s="107">
        <f>SUM(C973:C979)</f>
        <v>22568845.802999999</v>
      </c>
      <c r="D972" s="107">
        <f t="shared" ref="D972:T972" si="41">SUM(D973:D979)</f>
        <v>505234.89700000006</v>
      </c>
      <c r="E972" s="107">
        <f t="shared" si="41"/>
        <v>0</v>
      </c>
      <c r="F972" s="107">
        <f t="shared" si="41"/>
        <v>0</v>
      </c>
      <c r="G972" s="107">
        <f t="shared" si="41"/>
        <v>0</v>
      </c>
      <c r="H972" s="107">
        <f t="shared" si="41"/>
        <v>0</v>
      </c>
      <c r="I972" s="107">
        <f t="shared" si="41"/>
        <v>0</v>
      </c>
      <c r="J972" s="107">
        <f t="shared" si="41"/>
        <v>0</v>
      </c>
      <c r="K972" s="107">
        <f t="shared" si="41"/>
        <v>0</v>
      </c>
      <c r="L972" s="107">
        <f t="shared" si="41"/>
        <v>0</v>
      </c>
      <c r="M972" s="107">
        <f t="shared" si="41"/>
        <v>12767969.5</v>
      </c>
      <c r="N972" s="107">
        <f t="shared" si="41"/>
        <v>9295641.4059999995</v>
      </c>
      <c r="O972" s="107">
        <f t="shared" si="41"/>
        <v>0</v>
      </c>
      <c r="P972" s="107">
        <f t="shared" si="41"/>
        <v>0</v>
      </c>
      <c r="Q972" s="107">
        <f t="shared" si="41"/>
        <v>0</v>
      </c>
      <c r="R972" s="107">
        <f t="shared" si="41"/>
        <v>0</v>
      </c>
      <c r="S972" s="107">
        <f t="shared" si="41"/>
        <v>0</v>
      </c>
      <c r="T972" s="107">
        <f t="shared" si="41"/>
        <v>0</v>
      </c>
      <c r="U972" s="127"/>
    </row>
    <row r="973" spans="1:21">
      <c r="A973" s="118">
        <v>1</v>
      </c>
      <c r="B973" s="119" t="s">
        <v>3272</v>
      </c>
      <c r="C973" s="105">
        <v>6384536.6000000006</v>
      </c>
      <c r="D973" s="49"/>
      <c r="E973" s="49"/>
      <c r="F973" s="49"/>
      <c r="G973" s="49"/>
      <c r="H973" s="49"/>
      <c r="I973" s="49"/>
      <c r="J973" s="49"/>
      <c r="K973" s="121"/>
      <c r="L973" s="49"/>
      <c r="M973" s="49">
        <v>6384536.6000000006</v>
      </c>
      <c r="N973" s="49"/>
      <c r="O973" s="49"/>
      <c r="P973" s="49"/>
      <c r="Q973" s="49"/>
      <c r="R973" s="121"/>
      <c r="S973" s="49"/>
      <c r="T973" s="49"/>
      <c r="U973" s="127"/>
    </row>
    <row r="974" spans="1:21">
      <c r="A974" s="41">
        <v>2</v>
      </c>
      <c r="B974" s="40" t="s">
        <v>3273</v>
      </c>
      <c r="C974" s="143">
        <v>6383432.8999999994</v>
      </c>
      <c r="D974" s="39"/>
      <c r="E974" s="39"/>
      <c r="F974" s="39"/>
      <c r="G974" s="39"/>
      <c r="H974" s="39"/>
      <c r="I974" s="39"/>
      <c r="J974" s="39"/>
      <c r="K974" s="11"/>
      <c r="L974" s="39"/>
      <c r="M974" s="39">
        <v>6383432.8999999994</v>
      </c>
      <c r="N974" s="39"/>
      <c r="O974" s="39"/>
      <c r="P974" s="39"/>
      <c r="Q974" s="39"/>
      <c r="R974" s="11"/>
      <c r="S974" s="39"/>
      <c r="T974" s="39"/>
      <c r="U974" s="127"/>
    </row>
    <row r="975" spans="1:21">
      <c r="A975" s="118">
        <v>3</v>
      </c>
      <c r="B975" s="119" t="s">
        <v>3735</v>
      </c>
      <c r="C975" s="105">
        <v>1801740.328</v>
      </c>
      <c r="D975" s="49"/>
      <c r="E975" s="49"/>
      <c r="F975" s="49"/>
      <c r="G975" s="49"/>
      <c r="H975" s="49"/>
      <c r="I975" s="49"/>
      <c r="J975" s="49"/>
      <c r="K975" s="121"/>
      <c r="L975" s="49"/>
      <c r="M975" s="49"/>
      <c r="N975" s="49">
        <v>1801740.328</v>
      </c>
      <c r="O975" s="49"/>
      <c r="P975" s="49"/>
      <c r="Q975" s="49"/>
      <c r="R975" s="121"/>
      <c r="S975" s="49"/>
      <c r="T975" s="49"/>
      <c r="U975" s="127"/>
    </row>
    <row r="976" spans="1:21">
      <c r="A976" s="41">
        <v>4</v>
      </c>
      <c r="B976" s="40" t="s">
        <v>3736</v>
      </c>
      <c r="C976" s="143">
        <v>2578343.0789999999</v>
      </c>
      <c r="D976" s="39"/>
      <c r="E976" s="39"/>
      <c r="F976" s="39"/>
      <c r="G976" s="39"/>
      <c r="H976" s="39"/>
      <c r="I976" s="39"/>
      <c r="J976" s="39"/>
      <c r="K976" s="11"/>
      <c r="L976" s="39"/>
      <c r="M976" s="39"/>
      <c r="N976" s="39">
        <v>2578343.0789999999</v>
      </c>
      <c r="O976" s="39"/>
      <c r="P976" s="39"/>
      <c r="Q976" s="39"/>
      <c r="R976" s="11"/>
      <c r="S976" s="39"/>
      <c r="T976" s="39"/>
      <c r="U976" s="127"/>
    </row>
    <row r="977" spans="1:21">
      <c r="A977" s="118">
        <v>5</v>
      </c>
      <c r="B977" s="119" t="s">
        <v>3737</v>
      </c>
      <c r="C977" s="105">
        <v>1736177.6089999999</v>
      </c>
      <c r="D977" s="49"/>
      <c r="E977" s="49"/>
      <c r="F977" s="49"/>
      <c r="G977" s="49"/>
      <c r="H977" s="49"/>
      <c r="I977" s="49"/>
      <c r="J977" s="49"/>
      <c r="K977" s="121"/>
      <c r="L977" s="49"/>
      <c r="M977" s="49"/>
      <c r="N977" s="49">
        <v>1736177.6089999999</v>
      </c>
      <c r="O977" s="49"/>
      <c r="P977" s="49"/>
      <c r="Q977" s="49"/>
      <c r="R977" s="121"/>
      <c r="S977" s="49"/>
      <c r="T977" s="49"/>
      <c r="U977" s="127"/>
    </row>
    <row r="978" spans="1:21">
      <c r="A978" s="41">
        <v>6</v>
      </c>
      <c r="B978" s="40" t="s">
        <v>3738</v>
      </c>
      <c r="C978" s="143">
        <v>3179380.39</v>
      </c>
      <c r="D978" s="39"/>
      <c r="E978" s="39"/>
      <c r="F978" s="39"/>
      <c r="G978" s="39"/>
      <c r="H978" s="39"/>
      <c r="I978" s="39"/>
      <c r="J978" s="39"/>
      <c r="K978" s="11"/>
      <c r="L978" s="39"/>
      <c r="M978" s="39"/>
      <c r="N978" s="39">
        <v>3179380.39</v>
      </c>
      <c r="O978" s="39"/>
      <c r="P978" s="39"/>
      <c r="Q978" s="39"/>
      <c r="R978" s="11"/>
      <c r="S978" s="39"/>
      <c r="T978" s="39"/>
      <c r="U978" s="127"/>
    </row>
    <row r="979" spans="1:21">
      <c r="A979" s="118">
        <v>7</v>
      </c>
      <c r="B979" s="119" t="s">
        <v>3739</v>
      </c>
      <c r="C979" s="105">
        <v>505234.89700000006</v>
      </c>
      <c r="D979" s="49">
        <v>505234.89700000006</v>
      </c>
      <c r="E979" s="49"/>
      <c r="F979" s="49"/>
      <c r="G979" s="49"/>
      <c r="H979" s="49"/>
      <c r="I979" s="49"/>
      <c r="J979" s="49"/>
      <c r="K979" s="121"/>
      <c r="L979" s="49"/>
      <c r="M979" s="49"/>
      <c r="N979" s="49"/>
      <c r="O979" s="49"/>
      <c r="P979" s="49"/>
      <c r="Q979" s="49"/>
      <c r="R979" s="121"/>
      <c r="S979" s="49"/>
      <c r="T979" s="49"/>
      <c r="U979" s="127"/>
    </row>
    <row r="980" spans="1:21" ht="15.75">
      <c r="A980" s="62" t="s">
        <v>36</v>
      </c>
      <c r="B980" s="93"/>
      <c r="C980" s="308">
        <f>SUM(C981,C985,C993,C999,C1015,C1021,C1031,C1054,C1080,C1139,C1159,C1199,C1218,C1499,C1509,C1571,C1606,C1609,C1626,C1628,C1640,C1651,C1654,C1657,C1672,C1674,C1677,C1679,C1700,C1705,C1709,C1729,C1736,C1752,C1761,C1781,C1785,C1787,C1790,C1796,C1812,C1823)</f>
        <v>4550224056.0432014</v>
      </c>
      <c r="D980" s="116"/>
      <c r="E980" s="116"/>
      <c r="F980" s="116"/>
      <c r="G980" s="116"/>
      <c r="H980" s="116"/>
      <c r="I980" s="116"/>
      <c r="J980" s="116"/>
      <c r="K980" s="117"/>
      <c r="L980" s="116"/>
      <c r="M980" s="116"/>
      <c r="N980" s="116"/>
      <c r="O980" s="116"/>
      <c r="P980" s="53"/>
      <c r="Q980" s="53"/>
      <c r="R980" s="52"/>
      <c r="S980" s="53"/>
      <c r="T980" s="53"/>
      <c r="U980" s="127"/>
    </row>
    <row r="981" spans="1:21" ht="15.75">
      <c r="A981" s="50"/>
      <c r="B981" s="95" t="s">
        <v>4685</v>
      </c>
      <c r="C981" s="107">
        <f>SUM(C982:C984)</f>
        <v>4248072.13</v>
      </c>
      <c r="D981" s="107">
        <f t="shared" ref="D981:T981" si="42">SUM(D982:D984)</f>
        <v>0</v>
      </c>
      <c r="E981" s="107">
        <f t="shared" si="42"/>
        <v>0</v>
      </c>
      <c r="F981" s="107">
        <f t="shared" si="42"/>
        <v>0</v>
      </c>
      <c r="G981" s="107">
        <f t="shared" si="42"/>
        <v>0</v>
      </c>
      <c r="H981" s="107">
        <f t="shared" si="42"/>
        <v>0</v>
      </c>
      <c r="I981" s="107">
        <f t="shared" si="42"/>
        <v>0</v>
      </c>
      <c r="J981" s="107">
        <f t="shared" si="42"/>
        <v>0</v>
      </c>
      <c r="K981" s="107">
        <f t="shared" si="42"/>
        <v>0</v>
      </c>
      <c r="L981" s="107">
        <f t="shared" si="42"/>
        <v>0</v>
      </c>
      <c r="M981" s="107">
        <f t="shared" si="42"/>
        <v>4212013.5199999996</v>
      </c>
      <c r="N981" s="107">
        <f t="shared" si="42"/>
        <v>0</v>
      </c>
      <c r="O981" s="107">
        <f t="shared" si="42"/>
        <v>0</v>
      </c>
      <c r="P981" s="107">
        <f t="shared" si="42"/>
        <v>36058.61</v>
      </c>
      <c r="Q981" s="107">
        <f t="shared" si="42"/>
        <v>0</v>
      </c>
      <c r="R981" s="107">
        <f t="shared" si="42"/>
        <v>0</v>
      </c>
      <c r="S981" s="107">
        <f t="shared" si="42"/>
        <v>0</v>
      </c>
      <c r="T981" s="107">
        <f t="shared" si="42"/>
        <v>0</v>
      </c>
      <c r="U981" s="127"/>
    </row>
    <row r="982" spans="1:21">
      <c r="A982" s="41">
        <v>1</v>
      </c>
      <c r="B982" s="40" t="s">
        <v>2621</v>
      </c>
      <c r="C982" s="143">
        <v>1821399.3199999998</v>
      </c>
      <c r="D982" s="39"/>
      <c r="E982" s="39"/>
      <c r="F982" s="39"/>
      <c r="G982" s="39"/>
      <c r="H982" s="39"/>
      <c r="I982" s="39"/>
      <c r="J982" s="39"/>
      <c r="K982" s="11"/>
      <c r="L982" s="39"/>
      <c r="M982" s="39">
        <v>1821399.3199999998</v>
      </c>
      <c r="N982" s="39"/>
      <c r="O982" s="39"/>
      <c r="P982" s="39"/>
      <c r="Q982" s="39"/>
      <c r="R982" s="11"/>
      <c r="S982" s="39"/>
      <c r="T982" s="39"/>
      <c r="U982" s="127"/>
    </row>
    <row r="983" spans="1:21">
      <c r="A983" s="118">
        <v>2</v>
      </c>
      <c r="B983" s="119" t="s">
        <v>2622</v>
      </c>
      <c r="C983" s="105">
        <v>36058.61</v>
      </c>
      <c r="D983" s="49"/>
      <c r="E983" s="49"/>
      <c r="F983" s="49"/>
      <c r="G983" s="49"/>
      <c r="H983" s="49"/>
      <c r="I983" s="49"/>
      <c r="J983" s="49"/>
      <c r="K983" s="121"/>
      <c r="L983" s="49"/>
      <c r="M983" s="49"/>
      <c r="N983" s="49"/>
      <c r="O983" s="49"/>
      <c r="P983" s="49">
        <v>36058.61</v>
      </c>
      <c r="Q983" s="49"/>
      <c r="R983" s="121"/>
      <c r="S983" s="49"/>
      <c r="T983" s="49"/>
      <c r="U983" s="127"/>
    </row>
    <row r="984" spans="1:21">
      <c r="A984" s="41">
        <v>3</v>
      </c>
      <c r="B984" s="40" t="s">
        <v>2623</v>
      </c>
      <c r="C984" s="143">
        <v>2390614.1999999997</v>
      </c>
      <c r="D984" s="39"/>
      <c r="E984" s="39"/>
      <c r="F984" s="39"/>
      <c r="G984" s="39"/>
      <c r="H984" s="39"/>
      <c r="I984" s="39"/>
      <c r="J984" s="39"/>
      <c r="K984" s="11"/>
      <c r="L984" s="39"/>
      <c r="M984" s="39">
        <v>2390614.1999999997</v>
      </c>
      <c r="N984" s="39"/>
      <c r="O984" s="39"/>
      <c r="P984" s="39"/>
      <c r="Q984" s="39"/>
      <c r="R984" s="11"/>
      <c r="S984" s="39"/>
      <c r="T984" s="39"/>
      <c r="U984" s="127"/>
    </row>
    <row r="985" spans="1:21" ht="15.75">
      <c r="A985" s="50"/>
      <c r="B985" s="95" t="s">
        <v>4687</v>
      </c>
      <c r="C985" s="107">
        <f>SUM(C986:C992)</f>
        <v>31403231.305000003</v>
      </c>
      <c r="D985" s="107">
        <f t="shared" ref="D985:T985" si="43">SUM(D986:D992)</f>
        <v>0</v>
      </c>
      <c r="E985" s="107">
        <f t="shared" si="43"/>
        <v>0</v>
      </c>
      <c r="F985" s="107">
        <f t="shared" si="43"/>
        <v>0</v>
      </c>
      <c r="G985" s="107">
        <f t="shared" si="43"/>
        <v>0</v>
      </c>
      <c r="H985" s="107">
        <f t="shared" si="43"/>
        <v>0</v>
      </c>
      <c r="I985" s="107">
        <f t="shared" si="43"/>
        <v>0</v>
      </c>
      <c r="J985" s="107">
        <f t="shared" si="43"/>
        <v>0</v>
      </c>
      <c r="K985" s="107">
        <f t="shared" si="43"/>
        <v>0</v>
      </c>
      <c r="L985" s="107">
        <f t="shared" si="43"/>
        <v>0</v>
      </c>
      <c r="M985" s="107">
        <f t="shared" si="43"/>
        <v>0</v>
      </c>
      <c r="N985" s="107">
        <f t="shared" si="43"/>
        <v>31403231.305000003</v>
      </c>
      <c r="O985" s="107">
        <f t="shared" si="43"/>
        <v>0</v>
      </c>
      <c r="P985" s="107">
        <f t="shared" si="43"/>
        <v>0</v>
      </c>
      <c r="Q985" s="107">
        <f t="shared" si="43"/>
        <v>0</v>
      </c>
      <c r="R985" s="107">
        <f t="shared" si="43"/>
        <v>0</v>
      </c>
      <c r="S985" s="107">
        <f t="shared" si="43"/>
        <v>0</v>
      </c>
      <c r="T985" s="107">
        <f t="shared" si="43"/>
        <v>0</v>
      </c>
      <c r="U985" s="127"/>
    </row>
    <row r="986" spans="1:21">
      <c r="A986" s="41">
        <v>1</v>
      </c>
      <c r="B986" s="40" t="s">
        <v>2624</v>
      </c>
      <c r="C986" s="143">
        <v>5148328.2620000001</v>
      </c>
      <c r="D986" s="39"/>
      <c r="E986" s="39"/>
      <c r="F986" s="39"/>
      <c r="G986" s="39"/>
      <c r="H986" s="39"/>
      <c r="I986" s="39"/>
      <c r="J986" s="39"/>
      <c r="K986" s="11"/>
      <c r="L986" s="39"/>
      <c r="M986" s="39"/>
      <c r="N986" s="39">
        <v>5148328.2620000001</v>
      </c>
      <c r="O986" s="39"/>
      <c r="P986" s="39"/>
      <c r="Q986" s="39"/>
      <c r="R986" s="11"/>
      <c r="S986" s="39"/>
      <c r="T986" s="39"/>
      <c r="U986" s="127"/>
    </row>
    <row r="987" spans="1:21">
      <c r="A987" s="118">
        <v>2</v>
      </c>
      <c r="B987" s="119" t="s">
        <v>2625</v>
      </c>
      <c r="C987" s="105">
        <v>5065175.7520000003</v>
      </c>
      <c r="D987" s="49"/>
      <c r="E987" s="49"/>
      <c r="F987" s="49"/>
      <c r="G987" s="49"/>
      <c r="H987" s="49"/>
      <c r="I987" s="49"/>
      <c r="J987" s="49"/>
      <c r="K987" s="121"/>
      <c r="L987" s="49"/>
      <c r="M987" s="49"/>
      <c r="N987" s="49">
        <v>5065175.7520000003</v>
      </c>
      <c r="O987" s="49"/>
      <c r="P987" s="49"/>
      <c r="Q987" s="49"/>
      <c r="R987" s="121"/>
      <c r="S987" s="49"/>
      <c r="T987" s="49"/>
      <c r="U987" s="127"/>
    </row>
    <row r="988" spans="1:21">
      <c r="A988" s="41">
        <v>3</v>
      </c>
      <c r="B988" s="40" t="s">
        <v>2627</v>
      </c>
      <c r="C988" s="143">
        <v>5059575.6849999996</v>
      </c>
      <c r="D988" s="39"/>
      <c r="E988" s="39"/>
      <c r="F988" s="39"/>
      <c r="G988" s="39"/>
      <c r="H988" s="39"/>
      <c r="I988" s="39"/>
      <c r="J988" s="39"/>
      <c r="K988" s="11"/>
      <c r="L988" s="39"/>
      <c r="M988" s="39"/>
      <c r="N988" s="39">
        <v>5059575.6849999996</v>
      </c>
      <c r="O988" s="39"/>
      <c r="P988" s="39"/>
      <c r="Q988" s="39"/>
      <c r="R988" s="11"/>
      <c r="S988" s="39"/>
      <c r="T988" s="39"/>
      <c r="U988" s="127"/>
    </row>
    <row r="989" spans="1:21">
      <c r="A989" s="118">
        <v>4</v>
      </c>
      <c r="B989" s="119" t="s">
        <v>2628</v>
      </c>
      <c r="C989" s="105">
        <v>5058727.1900000004</v>
      </c>
      <c r="D989" s="49"/>
      <c r="E989" s="49"/>
      <c r="F989" s="49"/>
      <c r="G989" s="49"/>
      <c r="H989" s="49"/>
      <c r="I989" s="49"/>
      <c r="J989" s="49"/>
      <c r="K989" s="121"/>
      <c r="L989" s="49"/>
      <c r="M989" s="49"/>
      <c r="N989" s="49">
        <v>5058727.1900000004</v>
      </c>
      <c r="O989" s="49"/>
      <c r="P989" s="49"/>
      <c r="Q989" s="49"/>
      <c r="R989" s="121"/>
      <c r="S989" s="49"/>
      <c r="T989" s="49"/>
      <c r="U989" s="127"/>
    </row>
    <row r="990" spans="1:21">
      <c r="A990" s="41">
        <v>5</v>
      </c>
      <c r="B990" s="40" t="s">
        <v>502</v>
      </c>
      <c r="C990" s="143">
        <v>5171067.9279999994</v>
      </c>
      <c r="D990" s="39"/>
      <c r="E990" s="39"/>
      <c r="F990" s="39"/>
      <c r="G990" s="39"/>
      <c r="H990" s="39"/>
      <c r="I990" s="39"/>
      <c r="J990" s="39"/>
      <c r="K990" s="11"/>
      <c r="L990" s="39"/>
      <c r="M990" s="39"/>
      <c r="N990" s="39">
        <v>5171067.9279999994</v>
      </c>
      <c r="O990" s="39"/>
      <c r="P990" s="39"/>
      <c r="Q990" s="39"/>
      <c r="R990" s="11"/>
      <c r="S990" s="39"/>
      <c r="T990" s="39"/>
      <c r="U990" s="127"/>
    </row>
    <row r="991" spans="1:21">
      <c r="A991" s="118">
        <v>6</v>
      </c>
      <c r="B991" s="119" t="s">
        <v>503</v>
      </c>
      <c r="C991" s="105">
        <v>5040908.7949999999</v>
      </c>
      <c r="D991" s="49"/>
      <c r="E991" s="49"/>
      <c r="F991" s="49"/>
      <c r="G991" s="49"/>
      <c r="H991" s="49"/>
      <c r="I991" s="49"/>
      <c r="J991" s="49"/>
      <c r="K991" s="121"/>
      <c r="L991" s="49"/>
      <c r="M991" s="49"/>
      <c r="N991" s="49">
        <v>5040908.7949999999</v>
      </c>
      <c r="O991" s="49"/>
      <c r="P991" s="49"/>
      <c r="Q991" s="49"/>
      <c r="R991" s="121"/>
      <c r="S991" s="49"/>
      <c r="T991" s="49"/>
      <c r="U991" s="127"/>
    </row>
    <row r="992" spans="1:21">
      <c r="A992" s="41">
        <v>7</v>
      </c>
      <c r="B992" s="40" t="s">
        <v>3817</v>
      </c>
      <c r="C992" s="143">
        <v>859447.69300000009</v>
      </c>
      <c r="D992" s="39"/>
      <c r="E992" s="39"/>
      <c r="F992" s="39"/>
      <c r="G992" s="39"/>
      <c r="H992" s="39"/>
      <c r="I992" s="39"/>
      <c r="J992" s="39"/>
      <c r="K992" s="11"/>
      <c r="L992" s="39"/>
      <c r="M992" s="39"/>
      <c r="N992" s="39">
        <v>859447.69300000009</v>
      </c>
      <c r="O992" s="39"/>
      <c r="P992" s="39"/>
      <c r="Q992" s="39"/>
      <c r="R992" s="11"/>
      <c r="S992" s="39"/>
      <c r="T992" s="39"/>
      <c r="U992" s="127"/>
    </row>
    <row r="993" spans="1:21" ht="15.75">
      <c r="A993" s="50"/>
      <c r="B993" s="95" t="s">
        <v>4688</v>
      </c>
      <c r="C993" s="107">
        <f>SUM(C994:C998)</f>
        <v>16134926.219999999</v>
      </c>
      <c r="D993" s="107">
        <f t="shared" ref="D993:T993" si="44">SUM(D994:D998)</f>
        <v>288045.67499999999</v>
      </c>
      <c r="E993" s="107">
        <f t="shared" si="44"/>
        <v>2952906.75</v>
      </c>
      <c r="F993" s="107">
        <f t="shared" si="44"/>
        <v>691788.82499999995</v>
      </c>
      <c r="G993" s="107">
        <f t="shared" si="44"/>
        <v>195516.67499999999</v>
      </c>
      <c r="H993" s="107">
        <f t="shared" si="44"/>
        <v>353747.47500000003</v>
      </c>
      <c r="I993" s="107">
        <f t="shared" si="44"/>
        <v>333621.89999999997</v>
      </c>
      <c r="J993" s="107">
        <f t="shared" si="44"/>
        <v>0</v>
      </c>
      <c r="K993" s="107">
        <f t="shared" si="44"/>
        <v>0</v>
      </c>
      <c r="L993" s="107">
        <f t="shared" si="44"/>
        <v>0</v>
      </c>
      <c r="M993" s="107">
        <f t="shared" si="44"/>
        <v>9119244.5</v>
      </c>
      <c r="N993" s="107">
        <f t="shared" si="44"/>
        <v>2200054.42</v>
      </c>
      <c r="O993" s="107">
        <f t="shared" si="44"/>
        <v>0</v>
      </c>
      <c r="P993" s="107">
        <f t="shared" si="44"/>
        <v>0</v>
      </c>
      <c r="Q993" s="107">
        <f t="shared" si="44"/>
        <v>0</v>
      </c>
      <c r="R993" s="107">
        <f t="shared" si="44"/>
        <v>0</v>
      </c>
      <c r="S993" s="107">
        <f t="shared" si="44"/>
        <v>0</v>
      </c>
      <c r="T993" s="107">
        <f t="shared" si="44"/>
        <v>0</v>
      </c>
      <c r="U993" s="127"/>
    </row>
    <row r="994" spans="1:21">
      <c r="A994" s="41">
        <v>1</v>
      </c>
      <c r="B994" s="40" t="s">
        <v>2356</v>
      </c>
      <c r="C994" s="143">
        <v>2441016.5</v>
      </c>
      <c r="D994" s="39"/>
      <c r="E994" s="39"/>
      <c r="F994" s="39"/>
      <c r="G994" s="39"/>
      <c r="H994" s="39"/>
      <c r="I994" s="39"/>
      <c r="J994" s="39"/>
      <c r="K994" s="11"/>
      <c r="L994" s="39"/>
      <c r="M994" s="39">
        <v>2441016.5</v>
      </c>
      <c r="N994" s="39"/>
      <c r="O994" s="39"/>
      <c r="P994" s="39"/>
      <c r="Q994" s="39"/>
      <c r="R994" s="40"/>
      <c r="S994" s="39"/>
      <c r="T994" s="39"/>
      <c r="U994" s="127"/>
    </row>
    <row r="995" spans="1:21">
      <c r="A995" s="118">
        <v>2</v>
      </c>
      <c r="B995" s="119" t="s">
        <v>2357</v>
      </c>
      <c r="C995" s="105">
        <v>2272886.1999999997</v>
      </c>
      <c r="D995" s="49"/>
      <c r="E995" s="49"/>
      <c r="F995" s="49"/>
      <c r="G995" s="49"/>
      <c r="H995" s="49"/>
      <c r="I995" s="49"/>
      <c r="J995" s="49"/>
      <c r="K995" s="121"/>
      <c r="L995" s="49"/>
      <c r="M995" s="49">
        <v>2272886.1999999997</v>
      </c>
      <c r="N995" s="49"/>
      <c r="O995" s="49"/>
      <c r="P995" s="49"/>
      <c r="Q995" s="49"/>
      <c r="R995" s="119"/>
      <c r="S995" s="49"/>
      <c r="T995" s="49"/>
      <c r="U995" s="127"/>
    </row>
    <row r="996" spans="1:21">
      <c r="A996" s="41">
        <v>3</v>
      </c>
      <c r="B996" s="40" t="s">
        <v>2812</v>
      </c>
      <c r="C996" s="143">
        <v>4405341.8</v>
      </c>
      <c r="D996" s="39"/>
      <c r="E996" s="39"/>
      <c r="F996" s="39"/>
      <c r="G996" s="39"/>
      <c r="H996" s="39"/>
      <c r="I996" s="39"/>
      <c r="J996" s="39"/>
      <c r="K996" s="11"/>
      <c r="L996" s="39"/>
      <c r="M996" s="39">
        <v>4405341.8</v>
      </c>
      <c r="N996" s="39"/>
      <c r="O996" s="39"/>
      <c r="P996" s="39"/>
      <c r="Q996" s="39"/>
      <c r="R996" s="40"/>
      <c r="S996" s="39"/>
      <c r="T996" s="39"/>
      <c r="U996" s="127"/>
    </row>
    <row r="997" spans="1:21">
      <c r="A997" s="118">
        <v>4</v>
      </c>
      <c r="B997" s="119" t="s">
        <v>2813</v>
      </c>
      <c r="C997" s="105">
        <v>2200054.42</v>
      </c>
      <c r="D997" s="49"/>
      <c r="E997" s="49"/>
      <c r="F997" s="49"/>
      <c r="G997" s="49"/>
      <c r="H997" s="49"/>
      <c r="I997" s="49"/>
      <c r="J997" s="49"/>
      <c r="K997" s="121"/>
      <c r="L997" s="49"/>
      <c r="M997" s="49"/>
      <c r="N997" s="49">
        <v>2200054.42</v>
      </c>
      <c r="O997" s="49"/>
      <c r="P997" s="49"/>
      <c r="Q997" s="49"/>
      <c r="R997" s="119"/>
      <c r="S997" s="49"/>
      <c r="T997" s="49"/>
      <c r="U997" s="127"/>
    </row>
    <row r="998" spans="1:21">
      <c r="A998" s="41">
        <v>5</v>
      </c>
      <c r="B998" s="40" t="s">
        <v>2815</v>
      </c>
      <c r="C998" s="143">
        <v>4815627.3</v>
      </c>
      <c r="D998" s="39">
        <v>288045.67499999999</v>
      </c>
      <c r="E998" s="39">
        <v>2952906.75</v>
      </c>
      <c r="F998" s="39">
        <v>691788.82499999995</v>
      </c>
      <c r="G998" s="39">
        <v>195516.67499999999</v>
      </c>
      <c r="H998" s="39">
        <v>353747.47500000003</v>
      </c>
      <c r="I998" s="39">
        <v>333621.89999999997</v>
      </c>
      <c r="J998" s="39"/>
      <c r="K998" s="11"/>
      <c r="L998" s="39"/>
      <c r="M998" s="39"/>
      <c r="N998" s="39"/>
      <c r="O998" s="39"/>
      <c r="P998" s="39"/>
      <c r="Q998" s="39"/>
      <c r="R998" s="40"/>
      <c r="S998" s="39"/>
      <c r="T998" s="39"/>
      <c r="U998" s="127"/>
    </row>
    <row r="999" spans="1:21" ht="15.75">
      <c r="A999" s="50"/>
      <c r="B999" s="95" t="s">
        <v>4689</v>
      </c>
      <c r="C999" s="107">
        <f>SUM(C1000:C1014)</f>
        <v>81718205.986000016</v>
      </c>
      <c r="D999" s="107">
        <f t="shared" ref="D999:T999" si="45">SUM(D1000:D1014)</f>
        <v>1787386.0319999999</v>
      </c>
      <c r="E999" s="107">
        <f t="shared" si="45"/>
        <v>0</v>
      </c>
      <c r="F999" s="107">
        <f t="shared" si="45"/>
        <v>12107079.439999998</v>
      </c>
      <c r="G999" s="107">
        <f t="shared" si="45"/>
        <v>7520083.1600000001</v>
      </c>
      <c r="H999" s="107">
        <f t="shared" si="45"/>
        <v>14216681.360000001</v>
      </c>
      <c r="I999" s="107">
        <f t="shared" si="45"/>
        <v>0</v>
      </c>
      <c r="J999" s="107">
        <f t="shared" si="45"/>
        <v>0</v>
      </c>
      <c r="K999" s="107">
        <f t="shared" si="45"/>
        <v>0</v>
      </c>
      <c r="L999" s="107">
        <f t="shared" si="45"/>
        <v>0</v>
      </c>
      <c r="M999" s="107">
        <f t="shared" si="45"/>
        <v>22471506.16</v>
      </c>
      <c r="N999" s="107">
        <f t="shared" si="45"/>
        <v>16790505.126000002</v>
      </c>
      <c r="O999" s="107">
        <f t="shared" si="45"/>
        <v>6824964.7080000006</v>
      </c>
      <c r="P999" s="107">
        <f t="shared" si="45"/>
        <v>0</v>
      </c>
      <c r="Q999" s="107">
        <f t="shared" si="45"/>
        <v>0</v>
      </c>
      <c r="R999" s="107">
        <f t="shared" si="45"/>
        <v>0</v>
      </c>
      <c r="S999" s="107">
        <f t="shared" si="45"/>
        <v>0</v>
      </c>
      <c r="T999" s="107">
        <f t="shared" si="45"/>
        <v>0</v>
      </c>
      <c r="U999" s="127"/>
    </row>
    <row r="1000" spans="1:21">
      <c r="A1000" s="41">
        <v>1</v>
      </c>
      <c r="B1000" s="40" t="s">
        <v>149</v>
      </c>
      <c r="C1000" s="143">
        <v>4890704.37</v>
      </c>
      <c r="D1000" s="39"/>
      <c r="E1000" s="39"/>
      <c r="F1000" s="39">
        <v>1749569.18</v>
      </c>
      <c r="G1000" s="39">
        <v>1086711.77</v>
      </c>
      <c r="H1000" s="39">
        <v>2054423.42</v>
      </c>
      <c r="I1000" s="39"/>
      <c r="J1000" s="39"/>
      <c r="K1000" s="11"/>
      <c r="L1000" s="39"/>
      <c r="M1000" s="39"/>
      <c r="N1000" s="39"/>
      <c r="O1000" s="39"/>
      <c r="P1000" s="39"/>
      <c r="Q1000" s="39"/>
      <c r="R1000" s="11"/>
      <c r="S1000" s="39"/>
      <c r="T1000" s="39"/>
      <c r="U1000" s="127"/>
    </row>
    <row r="1001" spans="1:21">
      <c r="A1001" s="118">
        <v>2</v>
      </c>
      <c r="B1001" s="119" t="s">
        <v>157</v>
      </c>
      <c r="C1001" s="105">
        <v>16314003.93</v>
      </c>
      <c r="D1001" s="49"/>
      <c r="E1001" s="49"/>
      <c r="F1001" s="49">
        <v>5836067.0199999996</v>
      </c>
      <c r="G1001" s="49">
        <v>3624962.53</v>
      </c>
      <c r="H1001" s="49">
        <v>6852974.3799999999</v>
      </c>
      <c r="I1001" s="49"/>
      <c r="J1001" s="49"/>
      <c r="K1001" s="121"/>
      <c r="L1001" s="49"/>
      <c r="M1001" s="49"/>
      <c r="N1001" s="49"/>
      <c r="O1001" s="49"/>
      <c r="P1001" s="49"/>
      <c r="Q1001" s="49"/>
      <c r="R1001" s="119"/>
      <c r="S1001" s="49"/>
      <c r="T1001" s="49"/>
      <c r="U1001" s="127"/>
    </row>
    <row r="1002" spans="1:21">
      <c r="A1002" s="41">
        <v>3</v>
      </c>
      <c r="B1002" s="40" t="s">
        <v>4309</v>
      </c>
      <c r="C1002" s="143">
        <v>6057819.2400000002</v>
      </c>
      <c r="D1002" s="39"/>
      <c r="E1002" s="39"/>
      <c r="F1002" s="39">
        <v>2167085.36</v>
      </c>
      <c r="G1002" s="39">
        <v>1346044.04</v>
      </c>
      <c r="H1002" s="39">
        <v>2544689.84</v>
      </c>
      <c r="I1002" s="39"/>
      <c r="J1002" s="39"/>
      <c r="K1002" s="11"/>
      <c r="L1002" s="39"/>
      <c r="M1002" s="39"/>
      <c r="N1002" s="39"/>
      <c r="O1002" s="39"/>
      <c r="P1002" s="39"/>
      <c r="Q1002" s="39"/>
      <c r="R1002" s="11"/>
      <c r="S1002" s="39"/>
      <c r="T1002" s="39"/>
      <c r="U1002" s="127"/>
    </row>
    <row r="1003" spans="1:21">
      <c r="A1003" s="118">
        <v>4</v>
      </c>
      <c r="B1003" s="119" t="s">
        <v>269</v>
      </c>
      <c r="C1003" s="105">
        <v>8116810.3800000008</v>
      </c>
      <c r="D1003" s="120"/>
      <c r="E1003" s="120"/>
      <c r="F1003" s="120"/>
      <c r="G1003" s="120"/>
      <c r="H1003" s="120"/>
      <c r="I1003" s="120"/>
      <c r="J1003" s="120"/>
      <c r="K1003" s="122"/>
      <c r="L1003" s="120"/>
      <c r="M1003" s="49"/>
      <c r="N1003" s="49">
        <v>5480938.3020000001</v>
      </c>
      <c r="O1003" s="49">
        <v>2635872.0780000002</v>
      </c>
      <c r="P1003" s="49"/>
      <c r="Q1003" s="49"/>
      <c r="R1003" s="121"/>
      <c r="S1003" s="49"/>
      <c r="T1003" s="49"/>
      <c r="U1003" s="127"/>
    </row>
    <row r="1004" spans="1:21">
      <c r="A1004" s="41">
        <v>5</v>
      </c>
      <c r="B1004" s="40" t="s">
        <v>192</v>
      </c>
      <c r="C1004" s="143">
        <v>6581316.4199999999</v>
      </c>
      <c r="D1004" s="39"/>
      <c r="E1004" s="39"/>
      <c r="F1004" s="39">
        <v>2354357.88</v>
      </c>
      <c r="G1004" s="39">
        <v>1462364.82</v>
      </c>
      <c r="H1004" s="39">
        <v>2764593.72</v>
      </c>
      <c r="I1004" s="39"/>
      <c r="J1004" s="39"/>
      <c r="K1004" s="11"/>
      <c r="L1004" s="39"/>
      <c r="M1004" s="39"/>
      <c r="N1004" s="39"/>
      <c r="O1004" s="39"/>
      <c r="P1004" s="39"/>
      <c r="Q1004" s="39"/>
      <c r="R1004" s="11"/>
      <c r="S1004" s="39"/>
      <c r="T1004" s="39"/>
      <c r="U1004" s="127"/>
    </row>
    <row r="1005" spans="1:21">
      <c r="A1005" s="118">
        <v>6</v>
      </c>
      <c r="B1005" s="119" t="s">
        <v>284</v>
      </c>
      <c r="C1005" s="105">
        <v>15149115.912</v>
      </c>
      <c r="D1005" s="120"/>
      <c r="E1005" s="120"/>
      <c r="F1005" s="120"/>
      <c r="G1005" s="120"/>
      <c r="H1005" s="120"/>
      <c r="I1005" s="120"/>
      <c r="J1005" s="120"/>
      <c r="K1005" s="122"/>
      <c r="L1005" s="120"/>
      <c r="M1005" s="49">
        <v>8759307.852</v>
      </c>
      <c r="N1005" s="49">
        <v>4314766.7740000002</v>
      </c>
      <c r="O1005" s="49">
        <v>2075041.2859999998</v>
      </c>
      <c r="P1005" s="49"/>
      <c r="Q1005" s="49"/>
      <c r="R1005" s="121"/>
      <c r="S1005" s="49"/>
      <c r="T1005" s="49"/>
      <c r="U1005" s="127"/>
    </row>
    <row r="1006" spans="1:21">
      <c r="A1006" s="41">
        <v>7</v>
      </c>
      <c r="B1006" s="40" t="s">
        <v>283</v>
      </c>
      <c r="C1006" s="143">
        <v>15433914.048</v>
      </c>
      <c r="D1006" s="281"/>
      <c r="E1006" s="281"/>
      <c r="F1006" s="281"/>
      <c r="G1006" s="281"/>
      <c r="H1006" s="281"/>
      <c r="I1006" s="281"/>
      <c r="J1006" s="281"/>
      <c r="K1006" s="282"/>
      <c r="L1006" s="281"/>
      <c r="M1006" s="39">
        <v>8923979.8080000002</v>
      </c>
      <c r="N1006" s="39">
        <v>4395882.8959999997</v>
      </c>
      <c r="O1006" s="39">
        <v>2114051.344</v>
      </c>
      <c r="P1006" s="39"/>
      <c r="Q1006" s="39"/>
      <c r="R1006" s="11"/>
      <c r="S1006" s="39"/>
      <c r="T1006" s="39"/>
      <c r="U1006" s="127"/>
    </row>
    <row r="1007" spans="1:21">
      <c r="A1007" s="118">
        <v>8</v>
      </c>
      <c r="B1007" s="119" t="s">
        <v>311</v>
      </c>
      <c r="C1007" s="105">
        <v>259157.61600000001</v>
      </c>
      <c r="D1007" s="49">
        <v>259157.61600000001</v>
      </c>
      <c r="E1007" s="49"/>
      <c r="F1007" s="49"/>
      <c r="G1007" s="49"/>
      <c r="H1007" s="49"/>
      <c r="I1007" s="49"/>
      <c r="J1007" s="49"/>
      <c r="K1007" s="121"/>
      <c r="L1007" s="49"/>
      <c r="M1007" s="49"/>
      <c r="N1007" s="49"/>
      <c r="O1007" s="49"/>
      <c r="P1007" s="49"/>
      <c r="Q1007" s="49"/>
      <c r="R1007" s="119"/>
      <c r="S1007" s="49"/>
      <c r="T1007" s="49"/>
      <c r="U1007" s="127"/>
    </row>
    <row r="1008" spans="1:21">
      <c r="A1008" s="41">
        <v>9</v>
      </c>
      <c r="B1008" s="40" t="s">
        <v>312</v>
      </c>
      <c r="C1008" s="143">
        <v>2469712.6999999997</v>
      </c>
      <c r="D1008" s="39"/>
      <c r="E1008" s="39"/>
      <c r="F1008" s="39"/>
      <c r="G1008" s="39"/>
      <c r="H1008" s="39"/>
      <c r="I1008" s="39"/>
      <c r="J1008" s="39"/>
      <c r="K1008" s="11"/>
      <c r="L1008" s="39"/>
      <c r="M1008" s="39">
        <v>2469712.6999999997</v>
      </c>
      <c r="N1008" s="39"/>
      <c r="O1008" s="39"/>
      <c r="P1008" s="39"/>
      <c r="Q1008" s="39"/>
      <c r="R1008" s="40"/>
      <c r="S1008" s="39"/>
      <c r="T1008" s="39"/>
      <c r="U1008" s="127"/>
    </row>
    <row r="1009" spans="1:21">
      <c r="A1009" s="118">
        <v>10</v>
      </c>
      <c r="B1009" s="119" t="s">
        <v>313</v>
      </c>
      <c r="C1009" s="105">
        <v>2318505.8000000003</v>
      </c>
      <c r="D1009" s="49"/>
      <c r="E1009" s="49"/>
      <c r="F1009" s="49"/>
      <c r="G1009" s="49"/>
      <c r="H1009" s="49"/>
      <c r="I1009" s="49"/>
      <c r="J1009" s="49"/>
      <c r="K1009" s="121"/>
      <c r="L1009" s="49"/>
      <c r="M1009" s="49">
        <v>2318505.8000000003</v>
      </c>
      <c r="N1009" s="49"/>
      <c r="O1009" s="49"/>
      <c r="P1009" s="49"/>
      <c r="Q1009" s="49"/>
      <c r="R1009" s="119"/>
      <c r="S1009" s="49"/>
      <c r="T1009" s="49"/>
      <c r="U1009" s="127"/>
    </row>
    <row r="1010" spans="1:21">
      <c r="A1010" s="41">
        <v>11</v>
      </c>
      <c r="B1010" s="40" t="s">
        <v>315</v>
      </c>
      <c r="C1010" s="143">
        <v>1668059.01</v>
      </c>
      <c r="D1010" s="39">
        <v>281366.35499999998</v>
      </c>
      <c r="E1010" s="39"/>
      <c r="F1010" s="39"/>
      <c r="G1010" s="39"/>
      <c r="H1010" s="39"/>
      <c r="I1010" s="39"/>
      <c r="J1010" s="39"/>
      <c r="K1010" s="11"/>
      <c r="L1010" s="39"/>
      <c r="M1010" s="39"/>
      <c r="N1010" s="39">
        <v>1386692.655</v>
      </c>
      <c r="O1010" s="39"/>
      <c r="P1010" s="39"/>
      <c r="Q1010" s="39"/>
      <c r="R1010" s="40"/>
      <c r="S1010" s="39"/>
      <c r="T1010" s="39"/>
      <c r="U1010" s="127"/>
    </row>
    <row r="1011" spans="1:21">
      <c r="A1011" s="118">
        <v>12</v>
      </c>
      <c r="B1011" s="119" t="s">
        <v>316</v>
      </c>
      <c r="C1011" s="105">
        <v>409275.33299999998</v>
      </c>
      <c r="D1011" s="49">
        <v>409275.33299999998</v>
      </c>
      <c r="E1011" s="49"/>
      <c r="F1011" s="49"/>
      <c r="G1011" s="49"/>
      <c r="H1011" s="49"/>
      <c r="I1011" s="49"/>
      <c r="J1011" s="49"/>
      <c r="K1011" s="121"/>
      <c r="L1011" s="49"/>
      <c r="M1011" s="49"/>
      <c r="N1011" s="49"/>
      <c r="O1011" s="49"/>
      <c r="P1011" s="49"/>
      <c r="Q1011" s="49"/>
      <c r="R1011" s="119"/>
      <c r="S1011" s="49"/>
      <c r="T1011" s="49"/>
      <c r="U1011" s="127"/>
    </row>
    <row r="1012" spans="1:21">
      <c r="A1012" s="41">
        <v>13</v>
      </c>
      <c r="B1012" s="40" t="s">
        <v>317</v>
      </c>
      <c r="C1012" s="143">
        <v>419349.97399999999</v>
      </c>
      <c r="D1012" s="39">
        <v>419349.97399999999</v>
      </c>
      <c r="E1012" s="39"/>
      <c r="F1012" s="39"/>
      <c r="G1012" s="39"/>
      <c r="H1012" s="39"/>
      <c r="I1012" s="39"/>
      <c r="J1012" s="39"/>
      <c r="K1012" s="11"/>
      <c r="L1012" s="39"/>
      <c r="M1012" s="39"/>
      <c r="N1012" s="39"/>
      <c r="O1012" s="39"/>
      <c r="P1012" s="39"/>
      <c r="Q1012" s="39"/>
      <c r="R1012" s="40"/>
      <c r="S1012" s="39"/>
      <c r="T1012" s="39"/>
      <c r="U1012" s="127"/>
    </row>
    <row r="1013" spans="1:21">
      <c r="A1013" s="118">
        <v>14</v>
      </c>
      <c r="B1013" s="119" t="s">
        <v>318</v>
      </c>
      <c r="C1013" s="105">
        <v>418236.75400000002</v>
      </c>
      <c r="D1013" s="49">
        <v>418236.75400000002</v>
      </c>
      <c r="E1013" s="49"/>
      <c r="F1013" s="49"/>
      <c r="G1013" s="49"/>
      <c r="H1013" s="49"/>
      <c r="I1013" s="49"/>
      <c r="J1013" s="49"/>
      <c r="K1013" s="121"/>
      <c r="L1013" s="49"/>
      <c r="M1013" s="49"/>
      <c r="N1013" s="49"/>
      <c r="O1013" s="49"/>
      <c r="P1013" s="49"/>
      <c r="Q1013" s="49"/>
      <c r="R1013" s="119"/>
      <c r="S1013" s="49"/>
      <c r="T1013" s="49"/>
      <c r="U1013" s="127"/>
    </row>
    <row r="1014" spans="1:21">
      <c r="A1014" s="41">
        <v>15</v>
      </c>
      <c r="B1014" s="40" t="s">
        <v>319</v>
      </c>
      <c r="C1014" s="143">
        <v>1212224.4990000001</v>
      </c>
      <c r="D1014" s="39"/>
      <c r="E1014" s="39"/>
      <c r="F1014" s="39"/>
      <c r="G1014" s="39"/>
      <c r="H1014" s="39"/>
      <c r="I1014" s="39"/>
      <c r="J1014" s="39"/>
      <c r="K1014" s="11"/>
      <c r="L1014" s="39"/>
      <c r="M1014" s="39"/>
      <c r="N1014" s="39">
        <v>1212224.4990000001</v>
      </c>
      <c r="O1014" s="39"/>
      <c r="P1014" s="39"/>
      <c r="Q1014" s="39"/>
      <c r="R1014" s="40"/>
      <c r="S1014" s="39"/>
      <c r="T1014" s="39"/>
      <c r="U1014" s="127"/>
    </row>
    <row r="1015" spans="1:21" ht="15.75">
      <c r="A1015" s="50"/>
      <c r="B1015" s="95" t="s">
        <v>4655</v>
      </c>
      <c r="C1015" s="107">
        <f>SUM(C1016:C1020)</f>
        <v>32031810.824000001</v>
      </c>
      <c r="D1015" s="107">
        <f t="shared" ref="D1015:T1015" si="46">SUM(D1016:D1020)</f>
        <v>1913563.834</v>
      </c>
      <c r="E1015" s="107">
        <f t="shared" si="46"/>
        <v>8347986.6989999991</v>
      </c>
      <c r="F1015" s="107">
        <f t="shared" si="46"/>
        <v>4633140.2130000005</v>
      </c>
      <c r="G1015" s="107">
        <f t="shared" si="46"/>
        <v>2988936.89</v>
      </c>
      <c r="H1015" s="107">
        <f t="shared" si="46"/>
        <v>6717418.6390000004</v>
      </c>
      <c r="I1015" s="107">
        <f t="shared" si="46"/>
        <v>2215492.929</v>
      </c>
      <c r="J1015" s="107">
        <f t="shared" si="46"/>
        <v>5215271.62</v>
      </c>
      <c r="K1015" s="107">
        <f t="shared" si="46"/>
        <v>0</v>
      </c>
      <c r="L1015" s="107">
        <f t="shared" si="46"/>
        <v>0</v>
      </c>
      <c r="M1015" s="107">
        <f t="shared" si="46"/>
        <v>0</v>
      </c>
      <c r="N1015" s="107">
        <f t="shared" si="46"/>
        <v>0</v>
      </c>
      <c r="O1015" s="107">
        <f t="shared" si="46"/>
        <v>0</v>
      </c>
      <c r="P1015" s="107">
        <f t="shared" si="46"/>
        <v>0</v>
      </c>
      <c r="Q1015" s="107">
        <f t="shared" si="46"/>
        <v>0</v>
      </c>
      <c r="R1015" s="107">
        <f t="shared" si="46"/>
        <v>0</v>
      </c>
      <c r="S1015" s="107">
        <f t="shared" si="46"/>
        <v>0</v>
      </c>
      <c r="T1015" s="107">
        <f t="shared" si="46"/>
        <v>0</v>
      </c>
      <c r="U1015" s="127"/>
    </row>
    <row r="1016" spans="1:21">
      <c r="A1016" s="41">
        <v>1</v>
      </c>
      <c r="B1016" s="40" t="s">
        <v>4378</v>
      </c>
      <c r="C1016" s="143">
        <v>16250258.051999999</v>
      </c>
      <c r="D1016" s="39">
        <v>1253280.294</v>
      </c>
      <c r="E1016" s="39">
        <v>5467477.5089999996</v>
      </c>
      <c r="F1016" s="39">
        <v>1668023.46</v>
      </c>
      <c r="G1016" s="39">
        <v>1036061.1900000001</v>
      </c>
      <c r="H1016" s="39">
        <v>1958668.7400000002</v>
      </c>
      <c r="I1016" s="39">
        <v>1451027.439</v>
      </c>
      <c r="J1016" s="39">
        <v>3415719.42</v>
      </c>
      <c r="K1016" s="11"/>
      <c r="L1016" s="39"/>
      <c r="M1016" s="39"/>
      <c r="N1016" s="39"/>
      <c r="O1016" s="39"/>
      <c r="P1016" s="281"/>
      <c r="Q1016" s="281"/>
      <c r="R1016" s="281"/>
      <c r="S1016" s="39"/>
      <c r="T1016" s="281"/>
      <c r="U1016" s="127"/>
    </row>
    <row r="1017" spans="1:21">
      <c r="A1017" s="118">
        <v>2</v>
      </c>
      <c r="B1017" s="119" t="s">
        <v>4379</v>
      </c>
      <c r="C1017" s="105">
        <v>8561355.3200000003</v>
      </c>
      <c r="D1017" s="49">
        <v>660283.54</v>
      </c>
      <c r="E1017" s="49">
        <v>2880509.19</v>
      </c>
      <c r="F1017" s="49">
        <v>878788.6</v>
      </c>
      <c r="G1017" s="49">
        <v>545842.9</v>
      </c>
      <c r="H1017" s="49">
        <v>1031913.4</v>
      </c>
      <c r="I1017" s="49">
        <v>764465.49</v>
      </c>
      <c r="J1017" s="49">
        <v>1799552.2</v>
      </c>
      <c r="K1017" s="121"/>
      <c r="L1017" s="49"/>
      <c r="M1017" s="49"/>
      <c r="N1017" s="49"/>
      <c r="O1017" s="49"/>
      <c r="P1017" s="120"/>
      <c r="Q1017" s="120"/>
      <c r="R1017" s="120"/>
      <c r="S1017" s="49"/>
      <c r="T1017" s="120"/>
      <c r="U1017" s="127"/>
    </row>
    <row r="1018" spans="1:21">
      <c r="A1018" s="41">
        <v>3</v>
      </c>
      <c r="B1018" s="40" t="s">
        <v>4380</v>
      </c>
      <c r="C1018" s="143">
        <v>1244945.8320000002</v>
      </c>
      <c r="D1018" s="39"/>
      <c r="E1018" s="39"/>
      <c r="F1018" s="39">
        <v>823729.99800000002</v>
      </c>
      <c r="G1018" s="39"/>
      <c r="H1018" s="39">
        <v>421215.83400000009</v>
      </c>
      <c r="I1018" s="39"/>
      <c r="J1018" s="39"/>
      <c r="K1018" s="11"/>
      <c r="L1018" s="39"/>
      <c r="M1018" s="39"/>
      <c r="N1018" s="39"/>
      <c r="O1018" s="39"/>
      <c r="P1018" s="39"/>
      <c r="Q1018" s="39"/>
      <c r="R1018" s="281"/>
      <c r="S1018" s="39"/>
      <c r="T1018" s="281"/>
      <c r="U1018" s="127"/>
    </row>
    <row r="1019" spans="1:21">
      <c r="A1019" s="118">
        <v>4</v>
      </c>
      <c r="B1019" s="119" t="s">
        <v>4381</v>
      </c>
      <c r="C1019" s="105">
        <v>4067021.6000000006</v>
      </c>
      <c r="D1019" s="49"/>
      <c r="E1019" s="49"/>
      <c r="F1019" s="49"/>
      <c r="G1019" s="49">
        <v>1407032.8</v>
      </c>
      <c r="H1019" s="49">
        <v>2659988.8000000003</v>
      </c>
      <c r="I1019" s="49"/>
      <c r="J1019" s="49"/>
      <c r="K1019" s="121"/>
      <c r="L1019" s="49"/>
      <c r="M1019" s="49"/>
      <c r="N1019" s="49"/>
      <c r="O1019" s="49"/>
      <c r="P1019" s="120"/>
      <c r="Q1019" s="120"/>
      <c r="R1019" s="120"/>
      <c r="S1019" s="49"/>
      <c r="T1019" s="120"/>
      <c r="U1019" s="127"/>
    </row>
    <row r="1020" spans="1:21">
      <c r="A1020" s="41">
        <v>5</v>
      </c>
      <c r="B1020" s="40" t="s">
        <v>4382</v>
      </c>
      <c r="C1020" s="143">
        <v>1908230.02</v>
      </c>
      <c r="D1020" s="39"/>
      <c r="E1020" s="39"/>
      <c r="F1020" s="39">
        <v>1262598.155</v>
      </c>
      <c r="G1020" s="39"/>
      <c r="H1020" s="39">
        <v>645631.86499999999</v>
      </c>
      <c r="I1020" s="39"/>
      <c r="J1020" s="39"/>
      <c r="K1020" s="11"/>
      <c r="L1020" s="39"/>
      <c r="M1020" s="39"/>
      <c r="N1020" s="39"/>
      <c r="O1020" s="39"/>
      <c r="P1020" s="39"/>
      <c r="Q1020" s="39"/>
      <c r="R1020" s="281"/>
      <c r="S1020" s="39"/>
      <c r="T1020" s="281"/>
      <c r="U1020" s="127"/>
    </row>
    <row r="1021" spans="1:21" ht="15.75">
      <c r="A1021" s="50"/>
      <c r="B1021" s="95" t="s">
        <v>4690</v>
      </c>
      <c r="C1021" s="107">
        <f>SUM(C1022:C1030)</f>
        <v>24428671.0154</v>
      </c>
      <c r="D1021" s="107">
        <f t="shared" ref="D1021:T1021" si="47">SUM(D1022:D1030)</f>
        <v>0</v>
      </c>
      <c r="E1021" s="107">
        <f t="shared" si="47"/>
        <v>0</v>
      </c>
      <c r="F1021" s="107">
        <f t="shared" si="47"/>
        <v>2847763.7370000002</v>
      </c>
      <c r="G1021" s="107">
        <f t="shared" si="47"/>
        <v>1744306.273</v>
      </c>
      <c r="H1021" s="107">
        <f t="shared" si="47"/>
        <v>3212277.9610000001</v>
      </c>
      <c r="I1021" s="107">
        <f t="shared" si="47"/>
        <v>0</v>
      </c>
      <c r="J1021" s="107">
        <f t="shared" si="47"/>
        <v>1545941.5444000002</v>
      </c>
      <c r="K1021" s="107">
        <f t="shared" si="47"/>
        <v>0</v>
      </c>
      <c r="L1021" s="107">
        <f t="shared" si="47"/>
        <v>0</v>
      </c>
      <c r="M1021" s="107">
        <f t="shared" si="47"/>
        <v>15078381.499999998</v>
      </c>
      <c r="N1021" s="107">
        <f t="shared" si="47"/>
        <v>0</v>
      </c>
      <c r="O1021" s="107">
        <f t="shared" si="47"/>
        <v>0</v>
      </c>
      <c r="P1021" s="107">
        <f t="shared" si="47"/>
        <v>0</v>
      </c>
      <c r="Q1021" s="107">
        <f t="shared" si="47"/>
        <v>0</v>
      </c>
      <c r="R1021" s="107">
        <f t="shared" si="47"/>
        <v>0</v>
      </c>
      <c r="S1021" s="107">
        <f t="shared" si="47"/>
        <v>0</v>
      </c>
      <c r="T1021" s="107">
        <f t="shared" si="47"/>
        <v>0</v>
      </c>
      <c r="U1021" s="127"/>
    </row>
    <row r="1022" spans="1:21">
      <c r="A1022" s="41">
        <v>1</v>
      </c>
      <c r="B1022" s="40" t="s">
        <v>2988</v>
      </c>
      <c r="C1022" s="143">
        <v>2422253.6</v>
      </c>
      <c r="D1022" s="39"/>
      <c r="E1022" s="39"/>
      <c r="F1022" s="39"/>
      <c r="G1022" s="39"/>
      <c r="H1022" s="39"/>
      <c r="I1022" s="39"/>
      <c r="J1022" s="39"/>
      <c r="K1022" s="11"/>
      <c r="L1022" s="39"/>
      <c r="M1022" s="39">
        <v>2422253.6</v>
      </c>
      <c r="N1022" s="39"/>
      <c r="O1022" s="39"/>
      <c r="P1022" s="39"/>
      <c r="Q1022" s="39"/>
      <c r="R1022" s="40"/>
      <c r="S1022" s="39"/>
      <c r="T1022" s="39"/>
      <c r="U1022" s="127"/>
    </row>
    <row r="1023" spans="1:21">
      <c r="A1023" s="118">
        <v>2</v>
      </c>
      <c r="B1023" s="119" t="s">
        <v>2990</v>
      </c>
      <c r="C1023" s="105">
        <v>1545941.5444000002</v>
      </c>
      <c r="D1023" s="49"/>
      <c r="E1023" s="49"/>
      <c r="F1023" s="49"/>
      <c r="G1023" s="49"/>
      <c r="H1023" s="49"/>
      <c r="I1023" s="49"/>
      <c r="J1023" s="49">
        <v>1545941.5444000002</v>
      </c>
      <c r="K1023" s="121"/>
      <c r="L1023" s="49"/>
      <c r="M1023" s="49"/>
      <c r="N1023" s="49"/>
      <c r="O1023" s="49"/>
      <c r="P1023" s="49"/>
      <c r="Q1023" s="49"/>
      <c r="R1023" s="119"/>
      <c r="S1023" s="49"/>
      <c r="T1023" s="49"/>
      <c r="U1023" s="127"/>
    </row>
    <row r="1024" spans="1:21">
      <c r="A1024" s="41">
        <v>3</v>
      </c>
      <c r="B1024" s="40" t="s">
        <v>3747</v>
      </c>
      <c r="C1024" s="143">
        <v>2004568.04</v>
      </c>
      <c r="D1024" s="39"/>
      <c r="E1024" s="39"/>
      <c r="F1024" s="39"/>
      <c r="G1024" s="39">
        <v>693503.32</v>
      </c>
      <c r="H1024" s="39">
        <v>1311064.72</v>
      </c>
      <c r="I1024" s="39"/>
      <c r="J1024" s="39"/>
      <c r="K1024" s="11"/>
      <c r="L1024" s="39"/>
      <c r="M1024" s="39"/>
      <c r="N1024" s="39"/>
      <c r="O1024" s="39"/>
      <c r="P1024" s="39"/>
      <c r="Q1024" s="39"/>
      <c r="R1024" s="11"/>
      <c r="S1024" s="39"/>
      <c r="T1024" s="39"/>
      <c r="U1024" s="127"/>
    </row>
    <row r="1025" spans="1:21">
      <c r="A1025" s="118">
        <v>4</v>
      </c>
      <c r="B1025" s="119" t="s">
        <v>3748</v>
      </c>
      <c r="C1025" s="105">
        <v>5108821.5510000009</v>
      </c>
      <c r="D1025" s="49"/>
      <c r="E1025" s="49"/>
      <c r="F1025" s="49">
        <v>2847763.7370000002</v>
      </c>
      <c r="G1025" s="49">
        <v>804848.64300000004</v>
      </c>
      <c r="H1025" s="49">
        <v>1456209.1710000003</v>
      </c>
      <c r="I1025" s="49"/>
      <c r="J1025" s="49"/>
      <c r="K1025" s="121"/>
      <c r="L1025" s="49"/>
      <c r="M1025" s="49"/>
      <c r="N1025" s="49"/>
      <c r="O1025" s="49"/>
      <c r="P1025" s="49"/>
      <c r="Q1025" s="49"/>
      <c r="R1025" s="119"/>
      <c r="S1025" s="49"/>
      <c r="T1025" s="49"/>
      <c r="U1025" s="127"/>
    </row>
    <row r="1026" spans="1:21">
      <c r="A1026" s="41">
        <v>5</v>
      </c>
      <c r="B1026" s="40" t="s">
        <v>2991</v>
      </c>
      <c r="C1026" s="143">
        <v>1441800.0999999999</v>
      </c>
      <c r="D1026" s="39"/>
      <c r="E1026" s="39"/>
      <c r="F1026" s="39"/>
      <c r="G1026" s="39"/>
      <c r="H1026" s="39"/>
      <c r="I1026" s="39"/>
      <c r="J1026" s="39"/>
      <c r="K1026" s="11"/>
      <c r="L1026" s="39"/>
      <c r="M1026" s="39">
        <v>1441800.0999999999</v>
      </c>
      <c r="N1026" s="39"/>
      <c r="O1026" s="39"/>
      <c r="P1026" s="39"/>
      <c r="Q1026" s="39"/>
      <c r="R1026" s="40"/>
      <c r="S1026" s="39"/>
      <c r="T1026" s="39"/>
      <c r="U1026" s="127"/>
    </row>
    <row r="1027" spans="1:21">
      <c r="A1027" s="118">
        <v>6</v>
      </c>
      <c r="B1027" s="119" t="s">
        <v>2992</v>
      </c>
      <c r="C1027" s="105">
        <v>5007119</v>
      </c>
      <c r="D1027" s="49"/>
      <c r="E1027" s="49"/>
      <c r="F1027" s="49"/>
      <c r="G1027" s="49"/>
      <c r="H1027" s="49"/>
      <c r="I1027" s="49"/>
      <c r="J1027" s="49"/>
      <c r="K1027" s="121"/>
      <c r="L1027" s="49"/>
      <c r="M1027" s="49">
        <v>5007119</v>
      </c>
      <c r="N1027" s="49"/>
      <c r="O1027" s="49"/>
      <c r="P1027" s="49"/>
      <c r="Q1027" s="49"/>
      <c r="R1027" s="119"/>
      <c r="S1027" s="49"/>
      <c r="T1027" s="49"/>
      <c r="U1027" s="127"/>
    </row>
    <row r="1028" spans="1:21">
      <c r="A1028" s="41">
        <v>7</v>
      </c>
      <c r="B1028" s="40" t="s">
        <v>3002</v>
      </c>
      <c r="C1028" s="143">
        <v>3085987.38</v>
      </c>
      <c r="D1028" s="39"/>
      <c r="E1028" s="39"/>
      <c r="F1028" s="39"/>
      <c r="G1028" s="39">
        <v>245954.31</v>
      </c>
      <c r="H1028" s="39">
        <v>445004.07</v>
      </c>
      <c r="I1028" s="39"/>
      <c r="J1028" s="39"/>
      <c r="K1028" s="11"/>
      <c r="L1028" s="39"/>
      <c r="M1028" s="39">
        <v>2395029</v>
      </c>
      <c r="N1028" s="39"/>
      <c r="O1028" s="39"/>
      <c r="P1028" s="39"/>
      <c r="Q1028" s="39"/>
      <c r="R1028" s="40"/>
      <c r="S1028" s="39"/>
      <c r="T1028" s="39"/>
      <c r="U1028" s="127"/>
    </row>
    <row r="1029" spans="1:21">
      <c r="A1029" s="118">
        <v>8</v>
      </c>
      <c r="B1029" s="119" t="s">
        <v>3003</v>
      </c>
      <c r="C1029" s="105">
        <v>1568725.5999999999</v>
      </c>
      <c r="D1029" s="49"/>
      <c r="E1029" s="49"/>
      <c r="F1029" s="49"/>
      <c r="G1029" s="49"/>
      <c r="H1029" s="49"/>
      <c r="I1029" s="49"/>
      <c r="J1029" s="49"/>
      <c r="K1029" s="121"/>
      <c r="L1029" s="49"/>
      <c r="M1029" s="49">
        <v>1568725.5999999999</v>
      </c>
      <c r="N1029" s="49"/>
      <c r="O1029" s="49"/>
      <c r="P1029" s="49"/>
      <c r="Q1029" s="49"/>
      <c r="R1029" s="119"/>
      <c r="S1029" s="49"/>
      <c r="T1029" s="49"/>
      <c r="U1029" s="127"/>
    </row>
    <row r="1030" spans="1:21">
      <c r="A1030" s="41">
        <v>9</v>
      </c>
      <c r="B1030" s="40" t="s">
        <v>3004</v>
      </c>
      <c r="C1030" s="143">
        <v>2243454.1999999997</v>
      </c>
      <c r="D1030" s="39"/>
      <c r="E1030" s="39"/>
      <c r="F1030" s="39"/>
      <c r="G1030" s="39"/>
      <c r="H1030" s="39"/>
      <c r="I1030" s="39"/>
      <c r="J1030" s="39"/>
      <c r="K1030" s="11"/>
      <c r="L1030" s="39"/>
      <c r="M1030" s="39">
        <v>2243454.1999999997</v>
      </c>
      <c r="N1030" s="39"/>
      <c r="O1030" s="39"/>
      <c r="P1030" s="39"/>
      <c r="Q1030" s="39"/>
      <c r="R1030" s="40"/>
      <c r="S1030" s="39"/>
      <c r="T1030" s="39"/>
      <c r="U1030" s="127"/>
    </row>
    <row r="1031" spans="1:21" ht="15.75">
      <c r="A1031" s="50"/>
      <c r="B1031" s="95" t="s">
        <v>4691</v>
      </c>
      <c r="C1031" s="107">
        <f>SUM(C1032:C1053)</f>
        <v>155744610.74650002</v>
      </c>
      <c r="D1031" s="107">
        <f t="shared" ref="D1031:T1031" si="48">SUM(D1032:D1053)</f>
        <v>4779253.5219999999</v>
      </c>
      <c r="E1031" s="107">
        <f t="shared" si="48"/>
        <v>35874982.391000003</v>
      </c>
      <c r="F1031" s="107">
        <f t="shared" si="48"/>
        <v>18407722.778999999</v>
      </c>
      <c r="G1031" s="107">
        <f t="shared" si="48"/>
        <v>11637783.793000001</v>
      </c>
      <c r="H1031" s="107">
        <f t="shared" si="48"/>
        <v>28392961.395</v>
      </c>
      <c r="I1031" s="107">
        <f t="shared" si="48"/>
        <v>7311279.7169999992</v>
      </c>
      <c r="J1031" s="107">
        <f t="shared" si="48"/>
        <v>7398247.7740000002</v>
      </c>
      <c r="K1031" s="107">
        <f t="shared" si="48"/>
        <v>0</v>
      </c>
      <c r="L1031" s="107">
        <f t="shared" si="48"/>
        <v>0</v>
      </c>
      <c r="M1031" s="107">
        <f t="shared" si="48"/>
        <v>26655528.949999999</v>
      </c>
      <c r="N1031" s="107">
        <f t="shared" si="48"/>
        <v>15286850.4255</v>
      </c>
      <c r="O1031" s="107">
        <f t="shared" si="48"/>
        <v>0</v>
      </c>
      <c r="P1031" s="107">
        <f t="shared" si="48"/>
        <v>0</v>
      </c>
      <c r="Q1031" s="107">
        <f t="shared" si="48"/>
        <v>0</v>
      </c>
      <c r="R1031" s="107">
        <f t="shared" si="48"/>
        <v>0</v>
      </c>
      <c r="S1031" s="107">
        <f t="shared" si="48"/>
        <v>0</v>
      </c>
      <c r="T1031" s="107">
        <f t="shared" si="48"/>
        <v>0</v>
      </c>
      <c r="U1031" s="127"/>
    </row>
    <row r="1032" spans="1:21">
      <c r="A1032" s="41">
        <v>1</v>
      </c>
      <c r="B1032" s="40" t="s">
        <v>3740</v>
      </c>
      <c r="C1032" s="143">
        <v>7287397.9560000002</v>
      </c>
      <c r="D1032" s="39"/>
      <c r="E1032" s="39"/>
      <c r="F1032" s="39">
        <v>1104455.898</v>
      </c>
      <c r="G1032" s="39">
        <v>312146.62200000003</v>
      </c>
      <c r="H1032" s="39">
        <v>564765.5340000001</v>
      </c>
      <c r="I1032" s="39"/>
      <c r="J1032" s="39"/>
      <c r="K1032" s="11"/>
      <c r="L1032" s="39"/>
      <c r="M1032" s="39">
        <v>3039589.8000000003</v>
      </c>
      <c r="N1032" s="39">
        <v>2266440.102</v>
      </c>
      <c r="O1032" s="39"/>
      <c r="P1032" s="39"/>
      <c r="Q1032" s="39"/>
      <c r="R1032" s="40"/>
      <c r="S1032" s="39"/>
      <c r="T1032" s="39"/>
      <c r="U1032" s="127"/>
    </row>
    <row r="1033" spans="1:21">
      <c r="A1033" s="118">
        <v>2</v>
      </c>
      <c r="B1033" s="119" t="s">
        <v>3754</v>
      </c>
      <c r="C1033" s="105">
        <v>3317601.8400000003</v>
      </c>
      <c r="D1033" s="49"/>
      <c r="E1033" s="49">
        <v>2163753.12</v>
      </c>
      <c r="F1033" s="49">
        <v>506910.76799999998</v>
      </c>
      <c r="G1033" s="49">
        <v>143265.552</v>
      </c>
      <c r="H1033" s="49">
        <v>259209.74400000001</v>
      </c>
      <c r="I1033" s="49">
        <v>244462.65599999999</v>
      </c>
      <c r="J1033" s="49"/>
      <c r="K1033" s="121"/>
      <c r="L1033" s="49"/>
      <c r="M1033" s="49"/>
      <c r="N1033" s="49"/>
      <c r="O1033" s="49"/>
      <c r="P1033" s="49"/>
      <c r="Q1033" s="49"/>
      <c r="R1033" s="119"/>
      <c r="S1033" s="49"/>
      <c r="T1033" s="49"/>
      <c r="U1033" s="127"/>
    </row>
    <row r="1034" spans="1:21">
      <c r="A1034" s="41">
        <v>3</v>
      </c>
      <c r="B1034" s="40" t="s">
        <v>3745</v>
      </c>
      <c r="C1034" s="143">
        <v>5550366.2410000004</v>
      </c>
      <c r="D1034" s="39"/>
      <c r="E1034" s="39"/>
      <c r="F1034" s="39"/>
      <c r="G1034" s="39">
        <v>1920212.9030000002</v>
      </c>
      <c r="H1034" s="39">
        <v>3630153.338</v>
      </c>
      <c r="I1034" s="39"/>
      <c r="J1034" s="39"/>
      <c r="K1034" s="11"/>
      <c r="L1034" s="39"/>
      <c r="M1034" s="39"/>
      <c r="N1034" s="39"/>
      <c r="O1034" s="39"/>
      <c r="P1034" s="39"/>
      <c r="Q1034" s="39"/>
      <c r="R1034" s="11"/>
      <c r="S1034" s="39"/>
      <c r="T1034" s="39"/>
      <c r="U1034" s="127"/>
    </row>
    <row r="1035" spans="1:21" s="3" customFormat="1">
      <c r="A1035" s="41">
        <v>4</v>
      </c>
      <c r="B1035" s="40" t="s">
        <v>3757</v>
      </c>
      <c r="C1035" s="143">
        <v>4920405.3</v>
      </c>
      <c r="D1035" s="39"/>
      <c r="E1035" s="39"/>
      <c r="F1035" s="39">
        <v>1760194.2</v>
      </c>
      <c r="G1035" s="39">
        <v>1093311.3</v>
      </c>
      <c r="H1035" s="39">
        <v>2066899.8</v>
      </c>
      <c r="I1035" s="39"/>
      <c r="J1035" s="39"/>
      <c r="K1035" s="11"/>
      <c r="L1035" s="39"/>
      <c r="M1035" s="39"/>
      <c r="N1035" s="39"/>
      <c r="O1035" s="39"/>
      <c r="P1035" s="39"/>
      <c r="Q1035" s="39"/>
      <c r="R1035" s="11"/>
      <c r="S1035" s="39"/>
      <c r="T1035" s="39"/>
      <c r="U1035" s="127"/>
    </row>
    <row r="1036" spans="1:21" s="3" customFormat="1">
      <c r="A1036" s="41">
        <v>5</v>
      </c>
      <c r="B1036" s="40" t="s">
        <v>3758</v>
      </c>
      <c r="C1036" s="143">
        <v>3013617.9000000004</v>
      </c>
      <c r="D1036" s="39"/>
      <c r="E1036" s="39"/>
      <c r="F1036" s="39"/>
      <c r="G1036" s="39">
        <v>1042595.7000000001</v>
      </c>
      <c r="H1036" s="39">
        <v>1971022.2000000002</v>
      </c>
      <c r="I1036" s="39"/>
      <c r="J1036" s="39"/>
      <c r="K1036" s="11"/>
      <c r="L1036" s="39"/>
      <c r="M1036" s="39"/>
      <c r="N1036" s="39"/>
      <c r="O1036" s="39"/>
      <c r="P1036" s="39"/>
      <c r="Q1036" s="39"/>
      <c r="R1036" s="11"/>
      <c r="S1036" s="39"/>
      <c r="T1036" s="39"/>
      <c r="U1036" s="127"/>
    </row>
    <row r="1037" spans="1:21" s="3" customFormat="1">
      <c r="A1037" s="41">
        <v>6</v>
      </c>
      <c r="B1037" s="40" t="s">
        <v>3759</v>
      </c>
      <c r="C1037" s="143">
        <v>8940752.1209999993</v>
      </c>
      <c r="D1037" s="39"/>
      <c r="E1037" s="39"/>
      <c r="F1037" s="39"/>
      <c r="G1037" s="39">
        <v>1102381.5900000001</v>
      </c>
      <c r="H1037" s="39">
        <v>2084047.1400000001</v>
      </c>
      <c r="I1037" s="39"/>
      <c r="J1037" s="39"/>
      <c r="K1037" s="11"/>
      <c r="L1037" s="39"/>
      <c r="M1037" s="39"/>
      <c r="N1037" s="39">
        <v>5754323.3909999998</v>
      </c>
      <c r="O1037" s="39"/>
      <c r="P1037" s="39"/>
      <c r="Q1037" s="39"/>
      <c r="R1037" s="11"/>
      <c r="S1037" s="39"/>
      <c r="T1037" s="39"/>
      <c r="U1037" s="127"/>
    </row>
    <row r="1038" spans="1:21" s="3" customFormat="1">
      <c r="A1038" s="41">
        <v>7</v>
      </c>
      <c r="B1038" s="40" t="s">
        <v>3741</v>
      </c>
      <c r="C1038" s="143">
        <v>6444223.9500000002</v>
      </c>
      <c r="D1038" s="39"/>
      <c r="E1038" s="39"/>
      <c r="F1038" s="39">
        <v>2305315.2999999998</v>
      </c>
      <c r="G1038" s="39">
        <v>1431902.9500000002</v>
      </c>
      <c r="H1038" s="39">
        <v>2707005.7</v>
      </c>
      <c r="I1038" s="39"/>
      <c r="J1038" s="39"/>
      <c r="K1038" s="11"/>
      <c r="L1038" s="39"/>
      <c r="M1038" s="39"/>
      <c r="N1038" s="39"/>
      <c r="O1038" s="39"/>
      <c r="P1038" s="39"/>
      <c r="Q1038" s="39"/>
      <c r="R1038" s="11"/>
      <c r="S1038" s="39"/>
      <c r="T1038" s="39"/>
      <c r="U1038" s="127"/>
    </row>
    <row r="1039" spans="1:21" s="3" customFormat="1">
      <c r="A1039" s="41">
        <v>8</v>
      </c>
      <c r="B1039" s="40" t="s">
        <v>3755</v>
      </c>
      <c r="C1039" s="143">
        <v>2464930</v>
      </c>
      <c r="D1039" s="39"/>
      <c r="E1039" s="39"/>
      <c r="F1039" s="39"/>
      <c r="G1039" s="39"/>
      <c r="H1039" s="39"/>
      <c r="I1039" s="39"/>
      <c r="J1039" s="39"/>
      <c r="K1039" s="11"/>
      <c r="L1039" s="39"/>
      <c r="M1039" s="39">
        <v>2464930</v>
      </c>
      <c r="N1039" s="39"/>
      <c r="O1039" s="39"/>
      <c r="P1039" s="39"/>
      <c r="Q1039" s="39"/>
      <c r="R1039" s="40"/>
      <c r="S1039" s="39"/>
      <c r="T1039" s="39"/>
      <c r="U1039" s="127"/>
    </row>
    <row r="1040" spans="1:21" s="3" customFormat="1">
      <c r="A1040" s="41">
        <v>9</v>
      </c>
      <c r="B1040" s="40" t="s">
        <v>3744</v>
      </c>
      <c r="C1040" s="143">
        <v>15839966.376</v>
      </c>
      <c r="D1040" s="39"/>
      <c r="E1040" s="39">
        <v>7478000.8679999998</v>
      </c>
      <c r="F1040" s="39">
        <v>2281395.92</v>
      </c>
      <c r="G1040" s="39">
        <v>1417045.8800000001</v>
      </c>
      <c r="H1040" s="39">
        <v>2678918.48</v>
      </c>
      <c r="I1040" s="39">
        <v>1984605.2280000001</v>
      </c>
      <c r="J1040" s="39"/>
      <c r="K1040" s="11"/>
      <c r="L1040" s="39"/>
      <c r="M1040" s="39"/>
      <c r="N1040" s="39"/>
      <c r="O1040" s="39"/>
      <c r="P1040" s="39"/>
      <c r="Q1040" s="39"/>
      <c r="R1040" s="11"/>
      <c r="S1040" s="39"/>
      <c r="T1040" s="39"/>
      <c r="U1040" s="127"/>
    </row>
    <row r="1041" spans="1:21" s="3" customFormat="1">
      <c r="A1041" s="41">
        <v>10</v>
      </c>
      <c r="B1041" s="40" t="s">
        <v>3756</v>
      </c>
      <c r="C1041" s="143">
        <v>12530070.3825</v>
      </c>
      <c r="D1041" s="39"/>
      <c r="E1041" s="39"/>
      <c r="F1041" s="39"/>
      <c r="G1041" s="39"/>
      <c r="H1041" s="39"/>
      <c r="I1041" s="39"/>
      <c r="J1041" s="39"/>
      <c r="K1041" s="11"/>
      <c r="L1041" s="39"/>
      <c r="M1041" s="39">
        <v>5263983.45</v>
      </c>
      <c r="N1041" s="39">
        <v>7266086.9325000001</v>
      </c>
      <c r="O1041" s="39"/>
      <c r="P1041" s="39"/>
      <c r="Q1041" s="39"/>
      <c r="R1041" s="11"/>
      <c r="S1041" s="39"/>
      <c r="T1041" s="39"/>
      <c r="U1041" s="127"/>
    </row>
    <row r="1042" spans="1:21" s="3" customFormat="1">
      <c r="A1042" s="41">
        <v>11</v>
      </c>
      <c r="B1042" s="40" t="s">
        <v>3762</v>
      </c>
      <c r="C1042" s="143">
        <v>4069912.9759999998</v>
      </c>
      <c r="D1042" s="39"/>
      <c r="E1042" s="39"/>
      <c r="F1042" s="39">
        <v>954601.73900000006</v>
      </c>
      <c r="G1042" s="39"/>
      <c r="H1042" s="39">
        <v>488137.33700000006</v>
      </c>
      <c r="I1042" s="39"/>
      <c r="J1042" s="39"/>
      <c r="K1042" s="11"/>
      <c r="L1042" s="39"/>
      <c r="M1042" s="39">
        <v>2627173.9</v>
      </c>
      <c r="N1042" s="39"/>
      <c r="O1042" s="39"/>
      <c r="P1042" s="39"/>
      <c r="Q1042" s="39"/>
      <c r="R1042" s="40"/>
      <c r="S1042" s="39"/>
      <c r="T1042" s="39"/>
      <c r="U1042" s="127"/>
    </row>
    <row r="1043" spans="1:21" s="3" customFormat="1">
      <c r="A1043" s="41">
        <v>12</v>
      </c>
      <c r="B1043" s="40" t="s">
        <v>3760</v>
      </c>
      <c r="C1043" s="143">
        <v>2100796.92</v>
      </c>
      <c r="D1043" s="39"/>
      <c r="E1043" s="39"/>
      <c r="F1043" s="39">
        <v>1171028.04</v>
      </c>
      <c r="G1043" s="39">
        <v>330961.56</v>
      </c>
      <c r="H1043" s="39">
        <v>598807.32000000007</v>
      </c>
      <c r="I1043" s="39"/>
      <c r="J1043" s="39"/>
      <c r="K1043" s="11"/>
      <c r="L1043" s="39"/>
      <c r="M1043" s="39"/>
      <c r="N1043" s="39"/>
      <c r="O1043" s="39"/>
      <c r="P1043" s="39"/>
      <c r="Q1043" s="39"/>
      <c r="R1043" s="40"/>
      <c r="S1043" s="39"/>
      <c r="T1043" s="39"/>
      <c r="U1043" s="127"/>
    </row>
    <row r="1044" spans="1:21" s="3" customFormat="1">
      <c r="A1044" s="41">
        <v>13</v>
      </c>
      <c r="B1044" s="40" t="s">
        <v>3761</v>
      </c>
      <c r="C1044" s="143">
        <v>2661388.6</v>
      </c>
      <c r="D1044" s="39"/>
      <c r="E1044" s="39"/>
      <c r="F1044" s="39"/>
      <c r="G1044" s="39"/>
      <c r="H1044" s="39"/>
      <c r="I1044" s="39"/>
      <c r="J1044" s="39"/>
      <c r="K1044" s="11"/>
      <c r="L1044" s="39"/>
      <c r="M1044" s="39">
        <v>2661388.6</v>
      </c>
      <c r="N1044" s="39"/>
      <c r="O1044" s="39"/>
      <c r="P1044" s="39"/>
      <c r="Q1044" s="39"/>
      <c r="R1044" s="40"/>
      <c r="S1044" s="39"/>
      <c r="T1044" s="39"/>
      <c r="U1044" s="127"/>
    </row>
    <row r="1045" spans="1:21" s="3" customFormat="1">
      <c r="A1045" s="41">
        <v>14</v>
      </c>
      <c r="B1045" s="40" t="s">
        <v>3851</v>
      </c>
      <c r="C1045" s="143">
        <v>2337268.6999999997</v>
      </c>
      <c r="D1045" s="39"/>
      <c r="E1045" s="39"/>
      <c r="F1045" s="39"/>
      <c r="G1045" s="39"/>
      <c r="H1045" s="39"/>
      <c r="I1045" s="39"/>
      <c r="J1045" s="39"/>
      <c r="K1045" s="11"/>
      <c r="L1045" s="39"/>
      <c r="M1045" s="39">
        <v>2337268.6999999997</v>
      </c>
      <c r="N1045" s="39"/>
      <c r="O1045" s="39"/>
      <c r="P1045" s="39"/>
      <c r="Q1045" s="39"/>
      <c r="R1045" s="40"/>
      <c r="S1045" s="39"/>
      <c r="T1045" s="39"/>
      <c r="U1045" s="127"/>
    </row>
    <row r="1046" spans="1:21" s="3" customFormat="1">
      <c r="A1046" s="41">
        <v>15</v>
      </c>
      <c r="B1046" s="40" t="s">
        <v>3742</v>
      </c>
      <c r="C1046" s="143">
        <v>6066080.352</v>
      </c>
      <c r="D1046" s="39">
        <v>389849.64399999997</v>
      </c>
      <c r="E1046" s="39">
        <v>3996552.44</v>
      </c>
      <c r="F1046" s="39">
        <v>936287.7159999999</v>
      </c>
      <c r="G1046" s="39">
        <v>264618.12400000001</v>
      </c>
      <c r="H1046" s="39">
        <v>478772.42800000001</v>
      </c>
      <c r="I1046" s="39"/>
      <c r="J1046" s="39"/>
      <c r="K1046" s="11"/>
      <c r="L1046" s="39"/>
      <c r="M1046" s="39"/>
      <c r="N1046" s="39"/>
      <c r="O1046" s="39"/>
      <c r="P1046" s="39"/>
      <c r="Q1046" s="39"/>
      <c r="R1046" s="40"/>
      <c r="S1046" s="39"/>
      <c r="T1046" s="39"/>
      <c r="U1046" s="127"/>
    </row>
    <row r="1047" spans="1:21" s="3" customFormat="1">
      <c r="A1047" s="41">
        <v>16</v>
      </c>
      <c r="B1047" s="40" t="s">
        <v>3852</v>
      </c>
      <c r="C1047" s="143">
        <v>937758.95400000003</v>
      </c>
      <c r="D1047" s="39"/>
      <c r="E1047" s="39"/>
      <c r="F1047" s="39"/>
      <c r="G1047" s="39"/>
      <c r="H1047" s="39"/>
      <c r="I1047" s="39"/>
      <c r="J1047" s="39">
        <v>937758.95400000003</v>
      </c>
      <c r="K1047" s="11"/>
      <c r="L1047" s="39"/>
      <c r="M1047" s="39"/>
      <c r="N1047" s="39"/>
      <c r="O1047" s="39"/>
      <c r="P1047" s="39"/>
      <c r="Q1047" s="39"/>
      <c r="R1047" s="40"/>
      <c r="S1047" s="39"/>
      <c r="T1047" s="39"/>
      <c r="U1047" s="127"/>
    </row>
    <row r="1048" spans="1:21" s="3" customFormat="1">
      <c r="A1048" s="41">
        <v>17</v>
      </c>
      <c r="B1048" s="40" t="s">
        <v>3743</v>
      </c>
      <c r="C1048" s="143">
        <v>4474012.5540000005</v>
      </c>
      <c r="D1048" s="39"/>
      <c r="E1048" s="39"/>
      <c r="F1048" s="39">
        <v>984144.79800000007</v>
      </c>
      <c r="G1048" s="39">
        <v>278143.72200000001</v>
      </c>
      <c r="H1048" s="39">
        <v>503244.23400000005</v>
      </c>
      <c r="I1048" s="39"/>
      <c r="J1048" s="39"/>
      <c r="K1048" s="11"/>
      <c r="L1048" s="39"/>
      <c r="M1048" s="39">
        <v>2708479.8000000003</v>
      </c>
      <c r="N1048" s="39"/>
      <c r="O1048" s="39"/>
      <c r="P1048" s="39"/>
      <c r="Q1048" s="39"/>
      <c r="R1048" s="40"/>
      <c r="S1048" s="39"/>
      <c r="T1048" s="39"/>
      <c r="U1048" s="127"/>
    </row>
    <row r="1049" spans="1:21" s="3" customFormat="1">
      <c r="A1049" s="118">
        <v>18</v>
      </c>
      <c r="B1049" s="119" t="s">
        <v>3853</v>
      </c>
      <c r="C1049" s="105">
        <v>5552714.7000000002</v>
      </c>
      <c r="D1049" s="49"/>
      <c r="E1049" s="49"/>
      <c r="F1049" s="49"/>
      <c r="G1049" s="49"/>
      <c r="H1049" s="49"/>
      <c r="I1049" s="49"/>
      <c r="J1049" s="49"/>
      <c r="K1049" s="121"/>
      <c r="L1049" s="49"/>
      <c r="M1049" s="49">
        <v>5552714.7000000002</v>
      </c>
      <c r="N1049" s="49"/>
      <c r="O1049" s="49"/>
      <c r="P1049" s="49"/>
      <c r="Q1049" s="49"/>
      <c r="R1049" s="119"/>
      <c r="S1049" s="49"/>
      <c r="T1049" s="49"/>
      <c r="U1049" s="127"/>
    </row>
    <row r="1050" spans="1:21" s="3" customFormat="1">
      <c r="A1050" s="41">
        <v>19</v>
      </c>
      <c r="B1050" s="40" t="s">
        <v>3763</v>
      </c>
      <c r="C1050" s="143">
        <v>5622882.8900000006</v>
      </c>
      <c r="D1050" s="39"/>
      <c r="E1050" s="39"/>
      <c r="F1050" s="39"/>
      <c r="G1050" s="39">
        <v>1945300.87</v>
      </c>
      <c r="H1050" s="39">
        <v>3677582.02</v>
      </c>
      <c r="I1050" s="39"/>
      <c r="J1050" s="39"/>
      <c r="K1050" s="11"/>
      <c r="L1050" s="39"/>
      <c r="M1050" s="39"/>
      <c r="N1050" s="39"/>
      <c r="O1050" s="39"/>
      <c r="P1050" s="39"/>
      <c r="Q1050" s="39"/>
      <c r="R1050" s="11"/>
      <c r="S1050" s="39"/>
      <c r="T1050" s="39"/>
      <c r="U1050" s="127"/>
    </row>
    <row r="1051" spans="1:21">
      <c r="A1051" s="118">
        <v>20</v>
      </c>
      <c r="B1051" s="119" t="s">
        <v>3764</v>
      </c>
      <c r="C1051" s="105">
        <v>23440241.800000001</v>
      </c>
      <c r="D1051" s="49">
        <v>1930906.5999999999</v>
      </c>
      <c r="E1051" s="49">
        <v>8423645.0999999996</v>
      </c>
      <c r="F1051" s="49">
        <v>2569894</v>
      </c>
      <c r="G1051" s="49"/>
      <c r="H1051" s="49">
        <v>3017686</v>
      </c>
      <c r="I1051" s="49">
        <v>2235572.1</v>
      </c>
      <c r="J1051" s="49">
        <v>5262538</v>
      </c>
      <c r="K1051" s="121"/>
      <c r="L1051" s="49"/>
      <c r="M1051" s="49"/>
      <c r="N1051" s="49"/>
      <c r="O1051" s="49"/>
      <c r="P1051" s="49"/>
      <c r="Q1051" s="49"/>
      <c r="R1051" s="121"/>
      <c r="S1051" s="49"/>
      <c r="T1051" s="49"/>
      <c r="U1051" s="127"/>
    </row>
    <row r="1052" spans="1:21">
      <c r="A1052" s="41">
        <v>21</v>
      </c>
      <c r="B1052" s="40" t="s">
        <v>3765</v>
      </c>
      <c r="C1052" s="143">
        <v>18208431.894000001</v>
      </c>
      <c r="D1052" s="39">
        <v>1934170.6580000001</v>
      </c>
      <c r="E1052" s="39">
        <v>8437884.6630000006</v>
      </c>
      <c r="F1052" s="39">
        <v>2574238.2200000002</v>
      </c>
      <c r="G1052" s="39"/>
      <c r="H1052" s="39">
        <v>3022787.18</v>
      </c>
      <c r="I1052" s="39">
        <v>2239351.173</v>
      </c>
      <c r="J1052" s="39"/>
      <c r="K1052" s="11"/>
      <c r="L1052" s="39"/>
      <c r="M1052" s="39"/>
      <c r="N1052" s="39"/>
      <c r="O1052" s="39"/>
      <c r="P1052" s="39"/>
      <c r="Q1052" s="39"/>
      <c r="R1052" s="11"/>
      <c r="S1052" s="39"/>
      <c r="T1052" s="39"/>
      <c r="U1052" s="127"/>
    </row>
    <row r="1053" spans="1:21">
      <c r="A1053" s="118">
        <v>22</v>
      </c>
      <c r="B1053" s="119" t="s">
        <v>3766</v>
      </c>
      <c r="C1053" s="105">
        <v>9963788.3399999999</v>
      </c>
      <c r="D1053" s="49">
        <v>524326.62</v>
      </c>
      <c r="E1053" s="49">
        <v>5375146.2000000002</v>
      </c>
      <c r="F1053" s="49">
        <v>1259256.18</v>
      </c>
      <c r="G1053" s="49">
        <v>355897.02</v>
      </c>
      <c r="H1053" s="49">
        <v>643922.94000000006</v>
      </c>
      <c r="I1053" s="49">
        <v>607288.55999999994</v>
      </c>
      <c r="J1053" s="49">
        <v>1197950.82</v>
      </c>
      <c r="K1053" s="121"/>
      <c r="L1053" s="49"/>
      <c r="M1053" s="49"/>
      <c r="N1053" s="49"/>
      <c r="O1053" s="49"/>
      <c r="P1053" s="49"/>
      <c r="Q1053" s="49"/>
      <c r="R1053" s="119"/>
      <c r="S1053" s="49"/>
      <c r="T1053" s="49"/>
      <c r="U1053" s="127"/>
    </row>
    <row r="1054" spans="1:21" ht="15.75">
      <c r="A1054" s="50"/>
      <c r="B1054" s="95" t="s">
        <v>4692</v>
      </c>
      <c r="C1054" s="107">
        <f>SUM(C1055:C1079)</f>
        <v>170165890.24200001</v>
      </c>
      <c r="D1054" s="107">
        <f t="shared" ref="D1054:T1054" si="49">SUM(D1055:D1079)</f>
        <v>4499568.8210000005</v>
      </c>
      <c r="E1054" s="107">
        <f t="shared" si="49"/>
        <v>12235628.986</v>
      </c>
      <c r="F1054" s="107">
        <f t="shared" si="49"/>
        <v>12478112.855</v>
      </c>
      <c r="G1054" s="107">
        <f t="shared" si="49"/>
        <v>6084168.8450000016</v>
      </c>
      <c r="H1054" s="107">
        <f t="shared" si="49"/>
        <v>11389120.445000002</v>
      </c>
      <c r="I1054" s="107">
        <f t="shared" si="49"/>
        <v>5210433.2760000005</v>
      </c>
      <c r="J1054" s="107">
        <f t="shared" si="49"/>
        <v>0</v>
      </c>
      <c r="K1054" s="107">
        <f t="shared" si="49"/>
        <v>0</v>
      </c>
      <c r="L1054" s="107">
        <f t="shared" si="49"/>
        <v>0</v>
      </c>
      <c r="M1054" s="107">
        <f t="shared" si="49"/>
        <v>118268857.01399998</v>
      </c>
      <c r="N1054" s="107">
        <f t="shared" si="49"/>
        <v>0</v>
      </c>
      <c r="O1054" s="107">
        <f t="shared" si="49"/>
        <v>0</v>
      </c>
      <c r="P1054" s="107">
        <f t="shared" si="49"/>
        <v>0</v>
      </c>
      <c r="Q1054" s="107">
        <f t="shared" si="49"/>
        <v>0</v>
      </c>
      <c r="R1054" s="107">
        <f t="shared" si="49"/>
        <v>0</v>
      </c>
      <c r="S1054" s="107">
        <f t="shared" si="49"/>
        <v>0</v>
      </c>
      <c r="T1054" s="107">
        <f t="shared" si="49"/>
        <v>0</v>
      </c>
      <c r="U1054" s="127"/>
    </row>
    <row r="1055" spans="1:21">
      <c r="A1055" s="118">
        <v>1</v>
      </c>
      <c r="B1055" s="119" t="s">
        <v>3924</v>
      </c>
      <c r="C1055" s="105">
        <v>1817367.3540000001</v>
      </c>
      <c r="D1055" s="49">
        <v>281032.38899999997</v>
      </c>
      <c r="E1055" s="49"/>
      <c r="F1055" s="49">
        <v>674945.27099999995</v>
      </c>
      <c r="G1055" s="49">
        <v>190756.269</v>
      </c>
      <c r="H1055" s="49">
        <v>345134.49300000002</v>
      </c>
      <c r="I1055" s="49">
        <v>325498.93199999997</v>
      </c>
      <c r="J1055" s="49"/>
      <c r="K1055" s="121"/>
      <c r="L1055" s="49"/>
      <c r="M1055" s="49"/>
      <c r="N1055" s="49"/>
      <c r="O1055" s="49"/>
      <c r="P1055" s="49"/>
      <c r="Q1055" s="49"/>
      <c r="R1055" s="119"/>
      <c r="S1055" s="49"/>
      <c r="T1055" s="49"/>
      <c r="U1055" s="127"/>
    </row>
    <row r="1056" spans="1:21">
      <c r="A1056" s="41">
        <v>2</v>
      </c>
      <c r="B1056" s="40" t="s">
        <v>3925</v>
      </c>
      <c r="C1056" s="143">
        <v>3793525.6800000006</v>
      </c>
      <c r="D1056" s="39"/>
      <c r="E1056" s="39"/>
      <c r="F1056" s="39">
        <v>1357071.52</v>
      </c>
      <c r="G1056" s="39">
        <v>842919.28000000014</v>
      </c>
      <c r="H1056" s="39">
        <v>1593534.8800000001</v>
      </c>
      <c r="I1056" s="39"/>
      <c r="J1056" s="39"/>
      <c r="K1056" s="282"/>
      <c r="L1056" s="281"/>
      <c r="M1056" s="39"/>
      <c r="N1056" s="39"/>
      <c r="O1056" s="39"/>
      <c r="P1056" s="281"/>
      <c r="Q1056" s="39"/>
      <c r="R1056" s="40"/>
      <c r="S1056" s="39"/>
      <c r="T1056" s="39"/>
      <c r="U1056" s="127"/>
    </row>
    <row r="1057" spans="1:21">
      <c r="A1057" s="118">
        <v>3</v>
      </c>
      <c r="B1057" s="119" t="s">
        <v>3926</v>
      </c>
      <c r="C1057" s="105">
        <v>46549440.079999998</v>
      </c>
      <c r="D1057" s="49">
        <v>2449852.4960000003</v>
      </c>
      <c r="E1057" s="49">
        <v>10687564.056</v>
      </c>
      <c r="F1057" s="49">
        <v>3260572.64</v>
      </c>
      <c r="G1057" s="49">
        <v>2025242.9600000002</v>
      </c>
      <c r="H1057" s="49">
        <v>3828712.16</v>
      </c>
      <c r="I1057" s="49">
        <v>2836399.176</v>
      </c>
      <c r="J1057" s="49"/>
      <c r="K1057" s="122"/>
      <c r="L1057" s="120"/>
      <c r="M1057" s="49">
        <v>21461096.592</v>
      </c>
      <c r="N1057" s="49"/>
      <c r="O1057" s="49"/>
      <c r="P1057" s="120"/>
      <c r="Q1057" s="49"/>
      <c r="R1057" s="119"/>
      <c r="S1057" s="49"/>
      <c r="T1057" s="49"/>
      <c r="U1057" s="127"/>
    </row>
    <row r="1058" spans="1:21">
      <c r="A1058" s="41">
        <v>4</v>
      </c>
      <c r="B1058" s="40" t="s">
        <v>3927</v>
      </c>
      <c r="C1058" s="143">
        <v>5843363.3640000001</v>
      </c>
      <c r="D1058" s="39">
        <v>903600.67400000012</v>
      </c>
      <c r="E1058" s="39"/>
      <c r="F1058" s="39">
        <v>2170144.8859999999</v>
      </c>
      <c r="G1058" s="39">
        <v>613336.75400000007</v>
      </c>
      <c r="H1058" s="39">
        <v>1109707.5380000002</v>
      </c>
      <c r="I1058" s="39">
        <v>1046573.512</v>
      </c>
      <c r="J1058" s="39"/>
      <c r="K1058" s="11"/>
      <c r="L1058" s="39"/>
      <c r="M1058" s="39"/>
      <c r="N1058" s="39"/>
      <c r="O1058" s="39"/>
      <c r="P1058" s="39"/>
      <c r="Q1058" s="39"/>
      <c r="R1058" s="40"/>
      <c r="S1058" s="39"/>
      <c r="T1058" s="39"/>
      <c r="U1058" s="127"/>
    </row>
    <row r="1059" spans="1:21">
      <c r="A1059" s="118">
        <v>5</v>
      </c>
      <c r="B1059" s="119" t="s">
        <v>3928</v>
      </c>
      <c r="C1059" s="105">
        <v>2524598.4280000003</v>
      </c>
      <c r="D1059" s="49">
        <v>151008.29300000001</v>
      </c>
      <c r="E1059" s="49">
        <v>1548064.9300000002</v>
      </c>
      <c r="F1059" s="49">
        <v>362671.12699999998</v>
      </c>
      <c r="G1059" s="49">
        <v>102499.853</v>
      </c>
      <c r="H1059" s="49">
        <v>185452.54100000003</v>
      </c>
      <c r="I1059" s="49">
        <v>174901.68399999998</v>
      </c>
      <c r="J1059" s="49"/>
      <c r="K1059" s="121"/>
      <c r="L1059" s="49"/>
      <c r="M1059" s="49"/>
      <c r="N1059" s="49"/>
      <c r="O1059" s="49"/>
      <c r="P1059" s="49"/>
      <c r="Q1059" s="49"/>
      <c r="R1059" s="119"/>
      <c r="S1059" s="49"/>
      <c r="T1059" s="49"/>
      <c r="U1059" s="127"/>
    </row>
    <row r="1060" spans="1:21">
      <c r="A1060" s="41">
        <v>6</v>
      </c>
      <c r="B1060" s="40" t="s">
        <v>3929</v>
      </c>
      <c r="C1060" s="143">
        <v>4437435.99</v>
      </c>
      <c r="D1060" s="39"/>
      <c r="E1060" s="39"/>
      <c r="F1060" s="39">
        <v>1587419.8599999999</v>
      </c>
      <c r="G1060" s="39">
        <v>985995.79000000015</v>
      </c>
      <c r="H1060" s="39">
        <v>1864020.34</v>
      </c>
      <c r="I1060" s="39"/>
      <c r="J1060" s="39"/>
      <c r="K1060" s="282"/>
      <c r="L1060" s="281"/>
      <c r="M1060" s="39"/>
      <c r="N1060" s="39"/>
      <c r="O1060" s="39"/>
      <c r="P1060" s="281"/>
      <c r="Q1060" s="39"/>
      <c r="R1060" s="40"/>
      <c r="S1060" s="39"/>
      <c r="T1060" s="39"/>
      <c r="U1060" s="127"/>
    </row>
    <row r="1061" spans="1:21">
      <c r="A1061" s="118">
        <v>7</v>
      </c>
      <c r="B1061" s="119" t="s">
        <v>3930</v>
      </c>
      <c r="C1061" s="105">
        <v>3774651.69</v>
      </c>
      <c r="D1061" s="49"/>
      <c r="E1061" s="49"/>
      <c r="F1061" s="49">
        <v>1350319.66</v>
      </c>
      <c r="G1061" s="49">
        <v>838725.49000000011</v>
      </c>
      <c r="H1061" s="49">
        <v>1585606.54</v>
      </c>
      <c r="I1061" s="49"/>
      <c r="J1061" s="49"/>
      <c r="K1061" s="122"/>
      <c r="L1061" s="120"/>
      <c r="M1061" s="49"/>
      <c r="N1061" s="49"/>
      <c r="O1061" s="49"/>
      <c r="P1061" s="120"/>
      <c r="Q1061" s="49"/>
      <c r="R1061" s="119"/>
      <c r="S1061" s="49"/>
      <c r="T1061" s="49"/>
      <c r="U1061" s="127"/>
    </row>
    <row r="1062" spans="1:21">
      <c r="A1062" s="41">
        <v>8</v>
      </c>
      <c r="B1062" s="40" t="s">
        <v>3908</v>
      </c>
      <c r="C1062" s="143">
        <v>4617747.2340000002</v>
      </c>
      <c r="D1062" s="39">
        <v>714074.96900000004</v>
      </c>
      <c r="E1062" s="39"/>
      <c r="F1062" s="39">
        <v>1714967.8910000001</v>
      </c>
      <c r="G1062" s="39">
        <v>484692.44900000002</v>
      </c>
      <c r="H1062" s="39">
        <v>876951.9530000001</v>
      </c>
      <c r="I1062" s="39">
        <v>827059.97199999995</v>
      </c>
      <c r="J1062" s="39"/>
      <c r="K1062" s="11"/>
      <c r="L1062" s="39"/>
      <c r="M1062" s="39"/>
      <c r="N1062" s="39"/>
      <c r="O1062" s="39"/>
      <c r="P1062" s="39"/>
      <c r="Q1062" s="39"/>
      <c r="R1062" s="40"/>
      <c r="S1062" s="39"/>
      <c r="T1062" s="39"/>
      <c r="U1062" s="127"/>
    </row>
    <row r="1063" spans="1:21">
      <c r="A1063" s="118">
        <v>9</v>
      </c>
      <c r="B1063" s="119" t="s">
        <v>4130</v>
      </c>
      <c r="C1063" s="105">
        <v>2340579.8000000003</v>
      </c>
      <c r="D1063" s="49"/>
      <c r="E1063" s="49"/>
      <c r="F1063" s="49"/>
      <c r="G1063" s="49"/>
      <c r="H1063" s="49"/>
      <c r="I1063" s="49"/>
      <c r="J1063" s="49"/>
      <c r="K1063" s="121"/>
      <c r="L1063" s="49"/>
      <c r="M1063" s="49">
        <v>2340579.8000000003</v>
      </c>
      <c r="N1063" s="49"/>
      <c r="O1063" s="49"/>
      <c r="P1063" s="49"/>
      <c r="Q1063" s="49"/>
      <c r="R1063" s="119"/>
      <c r="S1063" s="49"/>
      <c r="T1063" s="49"/>
      <c r="U1063" s="127"/>
    </row>
    <row r="1064" spans="1:21">
      <c r="A1064" s="41">
        <v>10</v>
      </c>
      <c r="B1064" s="40" t="s">
        <v>4131</v>
      </c>
      <c r="C1064" s="143">
        <v>4383098.9459999995</v>
      </c>
      <c r="D1064" s="39"/>
      <c r="E1064" s="39"/>
      <c r="F1064" s="39"/>
      <c r="G1064" s="39"/>
      <c r="H1064" s="39"/>
      <c r="I1064" s="39"/>
      <c r="J1064" s="39"/>
      <c r="K1064" s="282"/>
      <c r="L1064" s="281"/>
      <c r="M1064" s="39">
        <v>4383098.9459999995</v>
      </c>
      <c r="N1064" s="39"/>
      <c r="O1064" s="39"/>
      <c r="P1064" s="281"/>
      <c r="Q1064" s="39"/>
      <c r="R1064" s="40"/>
      <c r="S1064" s="39"/>
      <c r="T1064" s="39"/>
      <c r="U1064" s="127"/>
    </row>
    <row r="1065" spans="1:21">
      <c r="A1065" s="118">
        <v>11</v>
      </c>
      <c r="B1065" s="119" t="s">
        <v>4132</v>
      </c>
      <c r="C1065" s="105">
        <v>11816418.6</v>
      </c>
      <c r="D1065" s="49"/>
      <c r="E1065" s="49"/>
      <c r="F1065" s="49"/>
      <c r="G1065" s="49"/>
      <c r="H1065" s="49"/>
      <c r="I1065" s="49"/>
      <c r="J1065" s="49"/>
      <c r="K1065" s="122"/>
      <c r="L1065" s="120"/>
      <c r="M1065" s="49">
        <v>11816418.6</v>
      </c>
      <c r="N1065" s="49"/>
      <c r="O1065" s="49"/>
      <c r="P1065" s="120"/>
      <c r="Q1065" s="49"/>
      <c r="R1065" s="119"/>
      <c r="S1065" s="49"/>
      <c r="T1065" s="49"/>
      <c r="U1065" s="127"/>
    </row>
    <row r="1066" spans="1:21">
      <c r="A1066" s="41">
        <v>12</v>
      </c>
      <c r="B1066" s="40" t="s">
        <v>4133</v>
      </c>
      <c r="C1066" s="143">
        <v>8237731.8239999991</v>
      </c>
      <c r="D1066" s="39"/>
      <c r="E1066" s="39"/>
      <c r="F1066" s="39"/>
      <c r="G1066" s="39"/>
      <c r="H1066" s="39"/>
      <c r="I1066" s="39"/>
      <c r="J1066" s="39"/>
      <c r="K1066" s="282"/>
      <c r="L1066" s="281"/>
      <c r="M1066" s="39">
        <v>8237731.8239999991</v>
      </c>
      <c r="N1066" s="39"/>
      <c r="O1066" s="39"/>
      <c r="P1066" s="281"/>
      <c r="Q1066" s="39"/>
      <c r="R1066" s="40"/>
      <c r="S1066" s="39"/>
      <c r="T1066" s="39"/>
      <c r="U1066" s="127"/>
    </row>
    <row r="1067" spans="1:21">
      <c r="A1067" s="118">
        <v>13</v>
      </c>
      <c r="B1067" s="119" t="s">
        <v>4134</v>
      </c>
      <c r="C1067" s="105">
        <v>11142917.189999999</v>
      </c>
      <c r="D1067" s="49"/>
      <c r="E1067" s="49"/>
      <c r="F1067" s="49"/>
      <c r="G1067" s="49"/>
      <c r="H1067" s="49"/>
      <c r="I1067" s="49"/>
      <c r="J1067" s="49"/>
      <c r="K1067" s="122"/>
      <c r="L1067" s="120"/>
      <c r="M1067" s="49">
        <v>11142917.189999999</v>
      </c>
      <c r="N1067" s="49"/>
      <c r="O1067" s="49"/>
      <c r="P1067" s="120"/>
      <c r="Q1067" s="49"/>
      <c r="R1067" s="119"/>
      <c r="S1067" s="49"/>
      <c r="T1067" s="49"/>
      <c r="U1067" s="127"/>
    </row>
    <row r="1068" spans="1:21">
      <c r="A1068" s="41">
        <v>14</v>
      </c>
      <c r="B1068" s="40" t="s">
        <v>4135</v>
      </c>
      <c r="C1068" s="143">
        <v>13361510.07</v>
      </c>
      <c r="D1068" s="39"/>
      <c r="E1068" s="39"/>
      <c r="F1068" s="39"/>
      <c r="G1068" s="39"/>
      <c r="H1068" s="39"/>
      <c r="I1068" s="39"/>
      <c r="J1068" s="39"/>
      <c r="K1068" s="282"/>
      <c r="L1068" s="281"/>
      <c r="M1068" s="39">
        <v>13361510.07</v>
      </c>
      <c r="N1068" s="39"/>
      <c r="O1068" s="39"/>
      <c r="P1068" s="281"/>
      <c r="Q1068" s="39"/>
      <c r="R1068" s="40"/>
      <c r="S1068" s="39"/>
      <c r="T1068" s="39"/>
      <c r="U1068" s="127"/>
    </row>
    <row r="1069" spans="1:21">
      <c r="A1069" s="118">
        <v>15</v>
      </c>
      <c r="B1069" s="119" t="s">
        <v>4136</v>
      </c>
      <c r="C1069" s="105">
        <v>4374830.898</v>
      </c>
      <c r="D1069" s="49"/>
      <c r="E1069" s="49"/>
      <c r="F1069" s="49"/>
      <c r="G1069" s="49"/>
      <c r="H1069" s="49"/>
      <c r="I1069" s="49"/>
      <c r="J1069" s="49"/>
      <c r="K1069" s="122"/>
      <c r="L1069" s="120"/>
      <c r="M1069" s="49">
        <v>4374830.898</v>
      </c>
      <c r="N1069" s="49"/>
      <c r="O1069" s="49"/>
      <c r="P1069" s="120"/>
      <c r="Q1069" s="49"/>
      <c r="R1069" s="119"/>
      <c r="S1069" s="49"/>
      <c r="T1069" s="49"/>
      <c r="U1069" s="127"/>
    </row>
    <row r="1070" spans="1:21">
      <c r="A1070" s="41">
        <v>16</v>
      </c>
      <c r="B1070" s="40" t="s">
        <v>4137</v>
      </c>
      <c r="C1070" s="143">
        <v>7097774.7060000002</v>
      </c>
      <c r="D1070" s="39"/>
      <c r="E1070" s="39"/>
      <c r="F1070" s="39"/>
      <c r="G1070" s="39"/>
      <c r="H1070" s="39"/>
      <c r="I1070" s="39"/>
      <c r="J1070" s="39"/>
      <c r="K1070" s="282"/>
      <c r="L1070" s="281"/>
      <c r="M1070" s="39">
        <v>7097774.7060000002</v>
      </c>
      <c r="N1070" s="39"/>
      <c r="O1070" s="39"/>
      <c r="P1070" s="281"/>
      <c r="Q1070" s="39"/>
      <c r="R1070" s="40"/>
      <c r="S1070" s="39"/>
      <c r="T1070" s="39"/>
      <c r="U1070" s="127"/>
    </row>
    <row r="1071" spans="1:21">
      <c r="A1071" s="118">
        <v>17</v>
      </c>
      <c r="B1071" s="119" t="s">
        <v>4138</v>
      </c>
      <c r="C1071" s="105">
        <v>11693775.888</v>
      </c>
      <c r="D1071" s="49"/>
      <c r="E1071" s="49"/>
      <c r="F1071" s="49"/>
      <c r="G1071" s="49"/>
      <c r="H1071" s="49"/>
      <c r="I1071" s="49"/>
      <c r="J1071" s="49"/>
      <c r="K1071" s="122"/>
      <c r="L1071" s="120"/>
      <c r="M1071" s="49">
        <v>11693775.888</v>
      </c>
      <c r="N1071" s="49"/>
      <c r="O1071" s="49"/>
      <c r="P1071" s="120"/>
      <c r="Q1071" s="49"/>
      <c r="R1071" s="119"/>
      <c r="S1071" s="49"/>
      <c r="T1071" s="49"/>
      <c r="U1071" s="127"/>
    </row>
    <row r="1072" spans="1:21">
      <c r="A1072" s="41">
        <v>18</v>
      </c>
      <c r="B1072" s="40" t="s">
        <v>4127</v>
      </c>
      <c r="C1072" s="143">
        <v>3399396</v>
      </c>
      <c r="D1072" s="39"/>
      <c r="E1072" s="39"/>
      <c r="F1072" s="39"/>
      <c r="G1072" s="39"/>
      <c r="H1072" s="39"/>
      <c r="I1072" s="39"/>
      <c r="J1072" s="39"/>
      <c r="K1072" s="11"/>
      <c r="L1072" s="39"/>
      <c r="M1072" s="39">
        <v>3399396</v>
      </c>
      <c r="N1072" s="39"/>
      <c r="O1072" s="39"/>
      <c r="P1072" s="39"/>
      <c r="Q1072" s="39"/>
      <c r="R1072" s="40"/>
      <c r="S1072" s="39"/>
      <c r="T1072" s="39"/>
      <c r="U1072" s="127"/>
    </row>
    <row r="1073" spans="1:21">
      <c r="A1073" s="118">
        <v>19</v>
      </c>
      <c r="B1073" s="119" t="s">
        <v>4125</v>
      </c>
      <c r="C1073" s="105">
        <v>1537086.2</v>
      </c>
      <c r="D1073" s="49"/>
      <c r="E1073" s="49"/>
      <c r="F1073" s="49"/>
      <c r="G1073" s="49"/>
      <c r="H1073" s="49"/>
      <c r="I1073" s="49"/>
      <c r="J1073" s="49"/>
      <c r="K1073" s="121"/>
      <c r="L1073" s="49"/>
      <c r="M1073" s="49">
        <v>1537086.2</v>
      </c>
      <c r="N1073" s="49"/>
      <c r="O1073" s="49"/>
      <c r="P1073" s="49"/>
      <c r="Q1073" s="49"/>
      <c r="R1073" s="119"/>
      <c r="S1073" s="49"/>
      <c r="T1073" s="49"/>
      <c r="U1073" s="127"/>
    </row>
    <row r="1074" spans="1:21">
      <c r="A1074" s="41">
        <v>20</v>
      </c>
      <c r="B1074" s="40" t="s">
        <v>4126</v>
      </c>
      <c r="C1074" s="143">
        <v>1514644.3</v>
      </c>
      <c r="D1074" s="39"/>
      <c r="E1074" s="39"/>
      <c r="F1074" s="39"/>
      <c r="G1074" s="39"/>
      <c r="H1074" s="39"/>
      <c r="I1074" s="39"/>
      <c r="J1074" s="39"/>
      <c r="K1074" s="11"/>
      <c r="L1074" s="39"/>
      <c r="M1074" s="39">
        <v>1514644.3</v>
      </c>
      <c r="N1074" s="39"/>
      <c r="O1074" s="39"/>
      <c r="P1074" s="39"/>
      <c r="Q1074" s="39"/>
      <c r="R1074" s="40"/>
      <c r="S1074" s="39"/>
      <c r="T1074" s="39"/>
      <c r="U1074" s="127"/>
    </row>
    <row r="1075" spans="1:21">
      <c r="A1075" s="118">
        <v>21</v>
      </c>
      <c r="B1075" s="119" t="s">
        <v>4128</v>
      </c>
      <c r="C1075" s="105">
        <v>4660189.3</v>
      </c>
      <c r="D1075" s="49"/>
      <c r="E1075" s="49"/>
      <c r="F1075" s="49"/>
      <c r="G1075" s="49"/>
      <c r="H1075" s="49"/>
      <c r="I1075" s="49"/>
      <c r="J1075" s="49"/>
      <c r="K1075" s="121"/>
      <c r="L1075" s="49"/>
      <c r="M1075" s="49">
        <v>4660189.3</v>
      </c>
      <c r="N1075" s="49"/>
      <c r="O1075" s="49"/>
      <c r="P1075" s="49"/>
      <c r="Q1075" s="49"/>
      <c r="R1075" s="119"/>
      <c r="S1075" s="49"/>
      <c r="T1075" s="49"/>
      <c r="U1075" s="127"/>
    </row>
    <row r="1076" spans="1:21">
      <c r="A1076" s="41">
        <v>22</v>
      </c>
      <c r="B1076" s="40" t="s">
        <v>4129</v>
      </c>
      <c r="C1076" s="143">
        <v>4655406.6000000006</v>
      </c>
      <c r="D1076" s="39"/>
      <c r="E1076" s="39"/>
      <c r="F1076" s="39"/>
      <c r="G1076" s="39"/>
      <c r="H1076" s="39"/>
      <c r="I1076" s="39"/>
      <c r="J1076" s="39"/>
      <c r="K1076" s="11"/>
      <c r="L1076" s="39"/>
      <c r="M1076" s="39">
        <v>4655406.6000000006</v>
      </c>
      <c r="N1076" s="39"/>
      <c r="O1076" s="39"/>
      <c r="P1076" s="39"/>
      <c r="Q1076" s="39"/>
      <c r="R1076" s="40"/>
      <c r="S1076" s="39"/>
      <c r="T1076" s="39"/>
      <c r="U1076" s="127"/>
    </row>
    <row r="1077" spans="1:21">
      <c r="A1077" s="118">
        <v>23</v>
      </c>
      <c r="B1077" s="119" t="s">
        <v>4122</v>
      </c>
      <c r="C1077" s="105">
        <v>2271414.6</v>
      </c>
      <c r="D1077" s="49"/>
      <c r="E1077" s="49"/>
      <c r="F1077" s="49"/>
      <c r="G1077" s="49"/>
      <c r="H1077" s="49"/>
      <c r="I1077" s="49"/>
      <c r="J1077" s="49"/>
      <c r="K1077" s="121"/>
      <c r="L1077" s="49"/>
      <c r="M1077" s="49">
        <v>2271414.6</v>
      </c>
      <c r="N1077" s="49"/>
      <c r="O1077" s="49"/>
      <c r="P1077" s="49"/>
      <c r="Q1077" s="49"/>
      <c r="R1077" s="119"/>
      <c r="S1077" s="49"/>
      <c r="T1077" s="49"/>
      <c r="U1077" s="127"/>
    </row>
    <row r="1078" spans="1:21">
      <c r="A1078" s="41">
        <v>24</v>
      </c>
      <c r="B1078" s="40" t="s">
        <v>4123</v>
      </c>
      <c r="C1078" s="143">
        <v>2293856.5</v>
      </c>
      <c r="D1078" s="39"/>
      <c r="E1078" s="39"/>
      <c r="F1078" s="39"/>
      <c r="G1078" s="39"/>
      <c r="H1078" s="39"/>
      <c r="I1078" s="39"/>
      <c r="J1078" s="39"/>
      <c r="K1078" s="11"/>
      <c r="L1078" s="39"/>
      <c r="M1078" s="39">
        <v>2293856.5</v>
      </c>
      <c r="N1078" s="39"/>
      <c r="O1078" s="39"/>
      <c r="P1078" s="39"/>
      <c r="Q1078" s="39"/>
      <c r="R1078" s="40"/>
      <c r="S1078" s="39"/>
      <c r="T1078" s="39"/>
      <c r="U1078" s="127"/>
    </row>
    <row r="1079" spans="1:21">
      <c r="A1079" s="118">
        <v>25</v>
      </c>
      <c r="B1079" s="119" t="s">
        <v>4124</v>
      </c>
      <c r="C1079" s="105">
        <v>2027129</v>
      </c>
      <c r="D1079" s="49"/>
      <c r="E1079" s="49"/>
      <c r="F1079" s="49"/>
      <c r="G1079" s="49"/>
      <c r="H1079" s="49"/>
      <c r="I1079" s="49"/>
      <c r="J1079" s="49"/>
      <c r="K1079" s="121"/>
      <c r="L1079" s="49"/>
      <c r="M1079" s="49">
        <v>2027129</v>
      </c>
      <c r="N1079" s="49"/>
      <c r="O1079" s="49"/>
      <c r="P1079" s="49"/>
      <c r="Q1079" s="49"/>
      <c r="R1079" s="119"/>
      <c r="S1079" s="49"/>
      <c r="T1079" s="49"/>
      <c r="U1079" s="127"/>
    </row>
    <row r="1080" spans="1:21" ht="15.75">
      <c r="A1080" s="50"/>
      <c r="B1080" s="95" t="s">
        <v>4693</v>
      </c>
      <c r="C1080" s="107">
        <f>SUM(C1081:C1138)</f>
        <v>347292423.87499994</v>
      </c>
      <c r="D1080" s="107">
        <f t="shared" ref="D1080:T1080" si="50">SUM(D1081:D1138)</f>
        <v>5544409.7910000011</v>
      </c>
      <c r="E1080" s="107">
        <f t="shared" si="50"/>
        <v>35326050.119999997</v>
      </c>
      <c r="F1080" s="107">
        <f t="shared" si="50"/>
        <v>10207556.16</v>
      </c>
      <c r="G1080" s="107">
        <f t="shared" si="50"/>
        <v>12079644.281000001</v>
      </c>
      <c r="H1080" s="107">
        <f t="shared" si="50"/>
        <v>17806437.039999999</v>
      </c>
      <c r="I1080" s="107">
        <f t="shared" si="50"/>
        <v>13191423.444</v>
      </c>
      <c r="J1080" s="107">
        <f t="shared" si="50"/>
        <v>22853669.859999996</v>
      </c>
      <c r="K1080" s="107">
        <f t="shared" si="50"/>
        <v>11</v>
      </c>
      <c r="L1080" s="107">
        <f t="shared" si="50"/>
        <v>30428229</v>
      </c>
      <c r="M1080" s="107">
        <f t="shared" si="50"/>
        <v>114918473.851</v>
      </c>
      <c r="N1080" s="107">
        <f t="shared" si="50"/>
        <v>79199100.290000007</v>
      </c>
      <c r="O1080" s="107">
        <f t="shared" si="50"/>
        <v>5737430.0380000006</v>
      </c>
      <c r="P1080" s="107">
        <f t="shared" si="50"/>
        <v>0</v>
      </c>
      <c r="Q1080" s="107">
        <f t="shared" si="50"/>
        <v>0</v>
      </c>
      <c r="R1080" s="107">
        <f t="shared" si="50"/>
        <v>0</v>
      </c>
      <c r="S1080" s="107">
        <f t="shared" si="50"/>
        <v>0</v>
      </c>
      <c r="T1080" s="107">
        <f t="shared" si="50"/>
        <v>0</v>
      </c>
      <c r="U1080" s="127"/>
    </row>
    <row r="1081" spans="1:21">
      <c r="A1081" s="118">
        <v>1</v>
      </c>
      <c r="B1081" s="119" t="s">
        <v>3931</v>
      </c>
      <c r="C1081" s="105">
        <v>2342476.6999999997</v>
      </c>
      <c r="D1081" s="120"/>
      <c r="E1081" s="120"/>
      <c r="F1081" s="49">
        <v>2342476.6999999997</v>
      </c>
      <c r="G1081" s="120"/>
      <c r="H1081" s="120"/>
      <c r="I1081" s="120"/>
      <c r="J1081" s="120"/>
      <c r="K1081" s="122"/>
      <c r="L1081" s="120"/>
      <c r="M1081" s="120"/>
      <c r="N1081" s="120"/>
      <c r="O1081" s="120"/>
      <c r="P1081" s="120"/>
      <c r="Q1081" s="120"/>
      <c r="R1081" s="119"/>
      <c r="S1081" s="49"/>
      <c r="T1081" s="49"/>
      <c r="U1081" s="127"/>
    </row>
    <row r="1082" spans="1:21">
      <c r="A1082" s="41">
        <v>2</v>
      </c>
      <c r="B1082" s="40" t="s">
        <v>3932</v>
      </c>
      <c r="C1082" s="143">
        <v>13576637.886999998</v>
      </c>
      <c r="D1082" s="39"/>
      <c r="E1082" s="39">
        <v>8356221.6269999994</v>
      </c>
      <c r="F1082" s="39"/>
      <c r="G1082" s="39"/>
      <c r="H1082" s="39"/>
      <c r="I1082" s="39"/>
      <c r="J1082" s="39">
        <v>5220416.26</v>
      </c>
      <c r="K1082" s="282"/>
      <c r="L1082" s="281"/>
      <c r="M1082" s="39"/>
      <c r="N1082" s="39"/>
      <c r="O1082" s="39"/>
      <c r="P1082" s="281"/>
      <c r="Q1082" s="39"/>
      <c r="R1082" s="40"/>
      <c r="S1082" s="39"/>
      <c r="T1082" s="39"/>
      <c r="U1082" s="127"/>
    </row>
    <row r="1083" spans="1:21">
      <c r="A1083" s="118">
        <v>3</v>
      </c>
      <c r="B1083" s="119" t="s">
        <v>4153</v>
      </c>
      <c r="C1083" s="105">
        <v>2338740.3000000003</v>
      </c>
      <c r="D1083" s="49"/>
      <c r="E1083" s="49"/>
      <c r="F1083" s="49"/>
      <c r="G1083" s="49"/>
      <c r="H1083" s="49"/>
      <c r="I1083" s="49"/>
      <c r="J1083" s="49"/>
      <c r="K1083" s="121"/>
      <c r="L1083" s="49"/>
      <c r="M1083" s="49">
        <v>2338740.3000000003</v>
      </c>
      <c r="N1083" s="49"/>
      <c r="O1083" s="49"/>
      <c r="P1083" s="49"/>
      <c r="Q1083" s="49"/>
      <c r="R1083" s="119"/>
      <c r="S1083" s="49"/>
      <c r="T1083" s="49"/>
      <c r="U1083" s="127"/>
    </row>
    <row r="1084" spans="1:21">
      <c r="A1084" s="41">
        <v>4</v>
      </c>
      <c r="B1084" s="40" t="s">
        <v>3933</v>
      </c>
      <c r="C1084" s="143">
        <v>2314474.7999999998</v>
      </c>
      <c r="D1084" s="39"/>
      <c r="E1084" s="39"/>
      <c r="F1084" s="39">
        <v>2314474.7999999998</v>
      </c>
      <c r="G1084" s="39"/>
      <c r="H1084" s="39"/>
      <c r="I1084" s="39"/>
      <c r="J1084" s="39"/>
      <c r="K1084" s="282"/>
      <c r="L1084" s="281"/>
      <c r="M1084" s="39"/>
      <c r="N1084" s="39"/>
      <c r="O1084" s="39"/>
      <c r="P1084" s="281"/>
      <c r="Q1084" s="39"/>
      <c r="R1084" s="40"/>
      <c r="S1084" s="39"/>
      <c r="T1084" s="39"/>
      <c r="U1084" s="127"/>
    </row>
    <row r="1085" spans="1:21">
      <c r="A1085" s="118">
        <v>5</v>
      </c>
      <c r="B1085" s="119" t="s">
        <v>3935</v>
      </c>
      <c r="C1085" s="105">
        <v>6408188</v>
      </c>
      <c r="D1085" s="49"/>
      <c r="E1085" s="49"/>
      <c r="F1085" s="49"/>
      <c r="G1085" s="49"/>
      <c r="H1085" s="49"/>
      <c r="I1085" s="49"/>
      <c r="J1085" s="49"/>
      <c r="K1085" s="121">
        <v>2</v>
      </c>
      <c r="L1085" s="49">
        <v>6408188</v>
      </c>
      <c r="M1085" s="49"/>
      <c r="N1085" s="49"/>
      <c r="O1085" s="49"/>
      <c r="P1085" s="120"/>
      <c r="Q1085" s="49"/>
      <c r="R1085" s="119"/>
      <c r="S1085" s="49"/>
      <c r="T1085" s="49"/>
      <c r="U1085" s="127"/>
    </row>
    <row r="1086" spans="1:21">
      <c r="A1086" s="41">
        <v>6</v>
      </c>
      <c r="B1086" s="40" t="s">
        <v>4395</v>
      </c>
      <c r="C1086" s="143">
        <v>5944394.8799999999</v>
      </c>
      <c r="D1086" s="39"/>
      <c r="E1086" s="39"/>
      <c r="F1086" s="39"/>
      <c r="G1086" s="39"/>
      <c r="H1086" s="39"/>
      <c r="I1086" s="39"/>
      <c r="J1086" s="39"/>
      <c r="K1086" s="282"/>
      <c r="L1086" s="281"/>
      <c r="M1086" s="39">
        <v>5944394.8799999999</v>
      </c>
      <c r="N1086" s="39"/>
      <c r="O1086" s="39"/>
      <c r="P1086" s="281"/>
      <c r="Q1086" s="39"/>
      <c r="R1086" s="40"/>
      <c r="S1086" s="39"/>
      <c r="T1086" s="39"/>
      <c r="U1086" s="127"/>
    </row>
    <row r="1087" spans="1:21">
      <c r="A1087" s="118">
        <v>7</v>
      </c>
      <c r="B1087" s="119" t="s">
        <v>3936</v>
      </c>
      <c r="C1087" s="105">
        <v>10473495.427999999</v>
      </c>
      <c r="D1087" s="49"/>
      <c r="E1087" s="49"/>
      <c r="F1087" s="49"/>
      <c r="G1087" s="49">
        <v>1297409.08</v>
      </c>
      <c r="H1087" s="49">
        <v>2452745.6800000002</v>
      </c>
      <c r="I1087" s="49">
        <v>1817051.148</v>
      </c>
      <c r="J1087" s="49"/>
      <c r="K1087" s="122"/>
      <c r="L1087" s="120"/>
      <c r="M1087" s="49">
        <v>4906289.5200000005</v>
      </c>
      <c r="N1087" s="49"/>
      <c r="O1087" s="49"/>
      <c r="P1087" s="120"/>
      <c r="Q1087" s="49"/>
      <c r="R1087" s="119"/>
      <c r="S1087" s="49"/>
      <c r="T1087" s="49"/>
      <c r="U1087" s="127"/>
    </row>
    <row r="1088" spans="1:21">
      <c r="A1088" s="41">
        <v>8</v>
      </c>
      <c r="B1088" s="40" t="s">
        <v>3937</v>
      </c>
      <c r="C1088" s="143">
        <v>1987873.2</v>
      </c>
      <c r="D1088" s="39"/>
      <c r="E1088" s="39"/>
      <c r="F1088" s="39">
        <v>1987873.2</v>
      </c>
      <c r="G1088" s="39"/>
      <c r="H1088" s="39"/>
      <c r="I1088" s="39"/>
      <c r="J1088" s="39"/>
      <c r="K1088" s="282"/>
      <c r="L1088" s="281"/>
      <c r="M1088" s="39"/>
      <c r="N1088" s="39"/>
      <c r="O1088" s="39"/>
      <c r="P1088" s="281"/>
      <c r="Q1088" s="39"/>
      <c r="R1088" s="40"/>
      <c r="S1088" s="39"/>
      <c r="T1088" s="39"/>
      <c r="U1088" s="127"/>
    </row>
    <row r="1089" spans="1:21">
      <c r="A1089" s="118">
        <v>9</v>
      </c>
      <c r="B1089" s="119" t="s">
        <v>3938</v>
      </c>
      <c r="C1089" s="105">
        <v>4125643</v>
      </c>
      <c r="D1089" s="49"/>
      <c r="E1089" s="49"/>
      <c r="F1089" s="49"/>
      <c r="G1089" s="49">
        <v>862815.4</v>
      </c>
      <c r="H1089" s="49"/>
      <c r="I1089" s="49"/>
      <c r="J1089" s="49"/>
      <c r="K1089" s="122"/>
      <c r="L1089" s="120"/>
      <c r="M1089" s="49">
        <v>3262827.6</v>
      </c>
      <c r="N1089" s="49"/>
      <c r="O1089" s="49"/>
      <c r="P1089" s="120"/>
      <c r="Q1089" s="49"/>
      <c r="R1089" s="119"/>
      <c r="S1089" s="49"/>
      <c r="T1089" s="49"/>
      <c r="U1089" s="127"/>
    </row>
    <row r="1090" spans="1:21">
      <c r="A1090" s="41">
        <v>10</v>
      </c>
      <c r="B1090" s="40" t="s">
        <v>3939</v>
      </c>
      <c r="C1090" s="143">
        <v>8734070.493999999</v>
      </c>
      <c r="D1090" s="39"/>
      <c r="E1090" s="39">
        <v>5375692.3739999998</v>
      </c>
      <c r="F1090" s="39"/>
      <c r="G1090" s="39"/>
      <c r="H1090" s="39"/>
      <c r="I1090" s="39"/>
      <c r="J1090" s="39">
        <v>3358378.12</v>
      </c>
      <c r="K1090" s="282"/>
      <c r="L1090" s="281"/>
      <c r="M1090" s="39"/>
      <c r="N1090" s="39"/>
      <c r="O1090" s="39"/>
      <c r="P1090" s="281"/>
      <c r="Q1090" s="39"/>
      <c r="R1090" s="40"/>
      <c r="S1090" s="39"/>
      <c r="T1090" s="39"/>
      <c r="U1090" s="127"/>
    </row>
    <row r="1091" spans="1:21">
      <c r="A1091" s="118">
        <v>11</v>
      </c>
      <c r="B1091" s="119" t="s">
        <v>3940</v>
      </c>
      <c r="C1091" s="105">
        <v>4418323.591</v>
      </c>
      <c r="D1091" s="49"/>
      <c r="E1091" s="49">
        <v>2719413.4109999998</v>
      </c>
      <c r="F1091" s="49"/>
      <c r="G1091" s="49"/>
      <c r="H1091" s="49"/>
      <c r="I1091" s="49"/>
      <c r="J1091" s="49">
        <v>1698910.18</v>
      </c>
      <c r="K1091" s="122"/>
      <c r="L1091" s="120"/>
      <c r="M1091" s="49"/>
      <c r="N1091" s="49"/>
      <c r="O1091" s="49"/>
      <c r="P1091" s="120"/>
      <c r="Q1091" s="49"/>
      <c r="R1091" s="119"/>
      <c r="S1091" s="49"/>
      <c r="T1091" s="49"/>
      <c r="U1091" s="127"/>
    </row>
    <row r="1092" spans="1:21">
      <c r="A1092" s="41">
        <v>12</v>
      </c>
      <c r="B1092" s="40" t="s">
        <v>3941</v>
      </c>
      <c r="C1092" s="143">
        <v>9707155.3249999993</v>
      </c>
      <c r="D1092" s="39"/>
      <c r="E1092" s="39">
        <v>5974611.8249999993</v>
      </c>
      <c r="F1092" s="39"/>
      <c r="G1092" s="39"/>
      <c r="H1092" s="39"/>
      <c r="I1092" s="39"/>
      <c r="J1092" s="39">
        <v>3732543.5</v>
      </c>
      <c r="K1092" s="282"/>
      <c r="L1092" s="281"/>
      <c r="M1092" s="39"/>
      <c r="N1092" s="39"/>
      <c r="O1092" s="39"/>
      <c r="P1092" s="281"/>
      <c r="Q1092" s="39"/>
      <c r="R1092" s="40"/>
      <c r="S1092" s="39"/>
      <c r="T1092" s="39"/>
      <c r="U1092" s="127"/>
    </row>
    <row r="1093" spans="1:21">
      <c r="A1093" s="118">
        <v>13</v>
      </c>
      <c r="B1093" s="119" t="s">
        <v>3942</v>
      </c>
      <c r="C1093" s="105">
        <v>3186113.04</v>
      </c>
      <c r="D1093" s="49"/>
      <c r="E1093" s="49"/>
      <c r="F1093" s="49"/>
      <c r="G1093" s="49"/>
      <c r="H1093" s="49"/>
      <c r="I1093" s="49"/>
      <c r="J1093" s="49"/>
      <c r="K1093" s="122"/>
      <c r="L1093" s="120"/>
      <c r="M1093" s="49">
        <v>3186113.04</v>
      </c>
      <c r="N1093" s="49"/>
      <c r="O1093" s="49"/>
      <c r="P1093" s="120"/>
      <c r="Q1093" s="49"/>
      <c r="R1093" s="119"/>
      <c r="S1093" s="49"/>
      <c r="T1093" s="49"/>
      <c r="U1093" s="127"/>
    </row>
    <row r="1094" spans="1:21">
      <c r="A1094" s="41">
        <v>14</v>
      </c>
      <c r="B1094" s="40" t="s">
        <v>3944</v>
      </c>
      <c r="C1094" s="143">
        <v>12102699.762</v>
      </c>
      <c r="D1094" s="39"/>
      <c r="E1094" s="39"/>
      <c r="F1094" s="39"/>
      <c r="G1094" s="39"/>
      <c r="H1094" s="39"/>
      <c r="I1094" s="39"/>
      <c r="J1094" s="39"/>
      <c r="K1094" s="282"/>
      <c r="L1094" s="281"/>
      <c r="M1094" s="39">
        <v>12102699.762</v>
      </c>
      <c r="N1094" s="39"/>
      <c r="O1094" s="39"/>
      <c r="P1094" s="281"/>
      <c r="Q1094" s="39"/>
      <c r="R1094" s="40"/>
      <c r="S1094" s="39"/>
      <c r="T1094" s="39"/>
      <c r="U1094" s="127"/>
    </row>
    <row r="1095" spans="1:21">
      <c r="A1095" s="118">
        <v>15</v>
      </c>
      <c r="B1095" s="119" t="s">
        <v>3945</v>
      </c>
      <c r="C1095" s="105">
        <v>3645440.1320000002</v>
      </c>
      <c r="D1095" s="49"/>
      <c r="E1095" s="49"/>
      <c r="F1095" s="49"/>
      <c r="G1095" s="49">
        <v>849551.32</v>
      </c>
      <c r="H1095" s="49">
        <v>1606072.72</v>
      </c>
      <c r="I1095" s="49">
        <v>1189816.0919999999</v>
      </c>
      <c r="J1095" s="49"/>
      <c r="K1095" s="122"/>
      <c r="L1095" s="120"/>
      <c r="M1095" s="49"/>
      <c r="N1095" s="49"/>
      <c r="O1095" s="49"/>
      <c r="P1095" s="120"/>
      <c r="Q1095" s="49"/>
      <c r="R1095" s="119"/>
      <c r="S1095" s="49"/>
      <c r="T1095" s="49"/>
      <c r="U1095" s="127"/>
    </row>
    <row r="1096" spans="1:21">
      <c r="A1096" s="41">
        <v>16</v>
      </c>
      <c r="B1096" s="40" t="s">
        <v>3943</v>
      </c>
      <c r="C1096" s="143">
        <v>24537966.303000003</v>
      </c>
      <c r="D1096" s="39"/>
      <c r="E1096" s="39"/>
      <c r="F1096" s="39"/>
      <c r="G1096" s="39"/>
      <c r="H1096" s="39"/>
      <c r="I1096" s="39"/>
      <c r="J1096" s="39"/>
      <c r="K1096" s="282"/>
      <c r="L1096" s="281"/>
      <c r="M1096" s="39"/>
      <c r="N1096" s="39">
        <v>24537966.303000003</v>
      </c>
      <c r="O1096" s="39"/>
      <c r="P1096" s="281"/>
      <c r="Q1096" s="39"/>
      <c r="R1096" s="40"/>
      <c r="S1096" s="39"/>
      <c r="T1096" s="39"/>
      <c r="U1096" s="127"/>
    </row>
    <row r="1097" spans="1:21">
      <c r="A1097" s="118">
        <v>17</v>
      </c>
      <c r="B1097" s="119" t="s">
        <v>3946</v>
      </c>
      <c r="C1097" s="105">
        <v>14373258.302000001</v>
      </c>
      <c r="D1097" s="49"/>
      <c r="E1097" s="49"/>
      <c r="F1097" s="49"/>
      <c r="G1097" s="49"/>
      <c r="H1097" s="49"/>
      <c r="I1097" s="49"/>
      <c r="J1097" s="49"/>
      <c r="K1097" s="122"/>
      <c r="L1097" s="120"/>
      <c r="M1097" s="49"/>
      <c r="N1097" s="49">
        <v>14373258.302000001</v>
      </c>
      <c r="O1097" s="49"/>
      <c r="P1097" s="120"/>
      <c r="Q1097" s="49"/>
      <c r="R1097" s="119"/>
      <c r="S1097" s="49"/>
      <c r="T1097" s="49"/>
      <c r="U1097" s="127"/>
    </row>
    <row r="1098" spans="1:21">
      <c r="A1098" s="41">
        <v>18</v>
      </c>
      <c r="B1098" s="40" t="s">
        <v>3947</v>
      </c>
      <c r="C1098" s="143">
        <v>6058684.0350000001</v>
      </c>
      <c r="D1098" s="39"/>
      <c r="E1098" s="39"/>
      <c r="F1098" s="39"/>
      <c r="G1098" s="39"/>
      <c r="H1098" s="39"/>
      <c r="I1098" s="39"/>
      <c r="J1098" s="39"/>
      <c r="K1098" s="282"/>
      <c r="L1098" s="281"/>
      <c r="M1098" s="39"/>
      <c r="N1098" s="39">
        <v>6058684.0350000001</v>
      </c>
      <c r="O1098" s="39"/>
      <c r="P1098" s="281"/>
      <c r="Q1098" s="39"/>
      <c r="R1098" s="40"/>
      <c r="S1098" s="39"/>
      <c r="T1098" s="39"/>
      <c r="U1098" s="127"/>
    </row>
    <row r="1099" spans="1:21">
      <c r="A1099" s="118">
        <v>19</v>
      </c>
      <c r="B1099" s="119" t="s">
        <v>3948</v>
      </c>
      <c r="C1099" s="105">
        <v>680141.71</v>
      </c>
      <c r="D1099" s="49"/>
      <c r="E1099" s="49"/>
      <c r="F1099" s="49"/>
      <c r="G1099" s="49">
        <v>680141.71</v>
      </c>
      <c r="H1099" s="49"/>
      <c r="I1099" s="49"/>
      <c r="J1099" s="49"/>
      <c r="K1099" s="122"/>
      <c r="L1099" s="120"/>
      <c r="M1099" s="49"/>
      <c r="N1099" s="49"/>
      <c r="O1099" s="49"/>
      <c r="P1099" s="120"/>
      <c r="Q1099" s="49"/>
      <c r="R1099" s="119"/>
      <c r="S1099" s="49"/>
      <c r="T1099" s="49"/>
      <c r="U1099" s="127"/>
    </row>
    <row r="1100" spans="1:21">
      <c r="A1100" s="41">
        <v>20</v>
      </c>
      <c r="B1100" s="40" t="s">
        <v>3949</v>
      </c>
      <c r="C1100" s="143">
        <v>1293168.5</v>
      </c>
      <c r="D1100" s="39"/>
      <c r="E1100" s="39"/>
      <c r="F1100" s="39"/>
      <c r="G1100" s="39"/>
      <c r="H1100" s="39"/>
      <c r="I1100" s="39"/>
      <c r="J1100" s="39"/>
      <c r="K1100" s="11"/>
      <c r="L1100" s="39"/>
      <c r="M1100" s="39">
        <v>1293168.5</v>
      </c>
      <c r="N1100" s="39"/>
      <c r="O1100" s="39"/>
      <c r="P1100" s="39"/>
      <c r="Q1100" s="39"/>
      <c r="R1100" s="40"/>
      <c r="S1100" s="39"/>
      <c r="T1100" s="39"/>
      <c r="U1100" s="127"/>
    </row>
    <row r="1101" spans="1:21">
      <c r="A1101" s="118">
        <v>21</v>
      </c>
      <c r="B1101" s="119" t="s">
        <v>3956</v>
      </c>
      <c r="C1101" s="105">
        <v>5313639.6830000002</v>
      </c>
      <c r="D1101" s="49"/>
      <c r="E1101" s="49">
        <v>3270467.3429999999</v>
      </c>
      <c r="F1101" s="49"/>
      <c r="G1101" s="49"/>
      <c r="H1101" s="49"/>
      <c r="I1101" s="49"/>
      <c r="J1101" s="49">
        <v>2043172.3399999999</v>
      </c>
      <c r="K1101" s="122"/>
      <c r="L1101" s="120"/>
      <c r="M1101" s="49"/>
      <c r="N1101" s="49"/>
      <c r="O1101" s="49"/>
      <c r="P1101" s="120"/>
      <c r="Q1101" s="49"/>
      <c r="R1101" s="119"/>
      <c r="S1101" s="49"/>
      <c r="T1101" s="49"/>
      <c r="U1101" s="127"/>
    </row>
    <row r="1102" spans="1:21">
      <c r="A1102" s="41">
        <v>22</v>
      </c>
      <c r="B1102" s="40" t="s">
        <v>3958</v>
      </c>
      <c r="C1102" s="143">
        <v>6753894.4299999997</v>
      </c>
      <c r="D1102" s="39"/>
      <c r="E1102" s="39">
        <v>4156923.03</v>
      </c>
      <c r="F1102" s="39"/>
      <c r="G1102" s="39"/>
      <c r="H1102" s="39"/>
      <c r="I1102" s="39"/>
      <c r="J1102" s="39">
        <v>2596971.4</v>
      </c>
      <c r="K1102" s="282"/>
      <c r="L1102" s="281"/>
      <c r="M1102" s="39"/>
      <c r="N1102" s="39"/>
      <c r="O1102" s="39"/>
      <c r="P1102" s="281"/>
      <c r="Q1102" s="39"/>
      <c r="R1102" s="40"/>
      <c r="S1102" s="39"/>
      <c r="T1102" s="39"/>
      <c r="U1102" s="127"/>
    </row>
    <row r="1103" spans="1:21">
      <c r="A1103" s="118">
        <v>23</v>
      </c>
      <c r="B1103" s="119" t="s">
        <v>3960</v>
      </c>
      <c r="C1103" s="105">
        <v>10894749.098000001</v>
      </c>
      <c r="D1103" s="49"/>
      <c r="E1103" s="49"/>
      <c r="F1103" s="49"/>
      <c r="G1103" s="49">
        <v>2538965.9800000004</v>
      </c>
      <c r="H1103" s="49">
        <v>4799903.08</v>
      </c>
      <c r="I1103" s="49">
        <v>3555880.0380000002</v>
      </c>
      <c r="J1103" s="49"/>
      <c r="K1103" s="122"/>
      <c r="L1103" s="120"/>
      <c r="M1103" s="49"/>
      <c r="N1103" s="49"/>
      <c r="O1103" s="49"/>
      <c r="P1103" s="120"/>
      <c r="Q1103" s="49"/>
      <c r="R1103" s="119"/>
      <c r="S1103" s="49"/>
      <c r="T1103" s="49"/>
      <c r="U1103" s="127"/>
    </row>
    <row r="1104" spans="1:21">
      <c r="A1104" s="41">
        <v>24</v>
      </c>
      <c r="B1104" s="40" t="s">
        <v>3961</v>
      </c>
      <c r="C1104" s="143">
        <v>4245642.648</v>
      </c>
      <c r="D1104" s="281"/>
      <c r="E1104" s="281"/>
      <c r="F1104" s="281"/>
      <c r="G1104" s="281"/>
      <c r="H1104" s="281"/>
      <c r="I1104" s="281"/>
      <c r="J1104" s="281"/>
      <c r="K1104" s="282"/>
      <c r="L1104" s="281"/>
      <c r="M1104" s="39">
        <v>4245642.648</v>
      </c>
      <c r="N1104" s="281"/>
      <c r="O1104" s="281"/>
      <c r="P1104" s="281"/>
      <c r="Q1104" s="281"/>
      <c r="R1104" s="40"/>
      <c r="S1104" s="39"/>
      <c r="T1104" s="39"/>
      <c r="U1104" s="127"/>
    </row>
    <row r="1105" spans="1:21">
      <c r="A1105" s="118">
        <v>25</v>
      </c>
      <c r="B1105" s="119" t="s">
        <v>3964</v>
      </c>
      <c r="C1105" s="105">
        <v>755402.36</v>
      </c>
      <c r="D1105" s="49"/>
      <c r="E1105" s="49"/>
      <c r="F1105" s="49"/>
      <c r="G1105" s="49">
        <v>755402.36</v>
      </c>
      <c r="H1105" s="49"/>
      <c r="I1105" s="49"/>
      <c r="J1105" s="49"/>
      <c r="K1105" s="122"/>
      <c r="L1105" s="120"/>
      <c r="M1105" s="49"/>
      <c r="N1105" s="49"/>
      <c r="O1105" s="49"/>
      <c r="P1105" s="120"/>
      <c r="Q1105" s="49"/>
      <c r="R1105" s="119"/>
      <c r="S1105" s="49"/>
      <c r="T1105" s="49"/>
      <c r="U1105" s="127"/>
    </row>
    <row r="1106" spans="1:21">
      <c r="A1106" s="41">
        <v>26</v>
      </c>
      <c r="B1106" s="40" t="s">
        <v>3962</v>
      </c>
      <c r="C1106" s="143">
        <v>8112333.0960000008</v>
      </c>
      <c r="D1106" s="39"/>
      <c r="E1106" s="39"/>
      <c r="F1106" s="39"/>
      <c r="G1106" s="39"/>
      <c r="H1106" s="39"/>
      <c r="I1106" s="39"/>
      <c r="J1106" s="39"/>
      <c r="K1106" s="282"/>
      <c r="L1106" s="281"/>
      <c r="M1106" s="39">
        <v>8112333.0960000008</v>
      </c>
      <c r="N1106" s="39"/>
      <c r="O1106" s="39"/>
      <c r="P1106" s="281"/>
      <c r="Q1106" s="39"/>
      <c r="R1106" s="40"/>
      <c r="S1106" s="39"/>
      <c r="T1106" s="39"/>
      <c r="U1106" s="127"/>
    </row>
    <row r="1107" spans="1:21">
      <c r="A1107" s="118">
        <v>27</v>
      </c>
      <c r="B1107" s="119" t="s">
        <v>3965</v>
      </c>
      <c r="C1107" s="105">
        <v>4203278.0599999996</v>
      </c>
      <c r="D1107" s="49"/>
      <c r="E1107" s="49"/>
      <c r="F1107" s="49"/>
      <c r="G1107" s="49"/>
      <c r="H1107" s="49"/>
      <c r="I1107" s="49"/>
      <c r="J1107" s="49">
        <v>4203278.0599999996</v>
      </c>
      <c r="K1107" s="122"/>
      <c r="L1107" s="120"/>
      <c r="M1107" s="49"/>
      <c r="N1107" s="49"/>
      <c r="O1107" s="49"/>
      <c r="P1107" s="120"/>
      <c r="Q1107" s="49"/>
      <c r="R1107" s="119"/>
      <c r="S1107" s="49"/>
      <c r="T1107" s="49"/>
      <c r="U1107" s="127"/>
    </row>
    <row r="1108" spans="1:21">
      <c r="A1108" s="41">
        <v>28</v>
      </c>
      <c r="B1108" s="40" t="s">
        <v>3963</v>
      </c>
      <c r="C1108" s="143">
        <v>2890934.1</v>
      </c>
      <c r="D1108" s="39"/>
      <c r="E1108" s="39"/>
      <c r="F1108" s="39"/>
      <c r="G1108" s="39"/>
      <c r="H1108" s="39"/>
      <c r="I1108" s="39"/>
      <c r="J1108" s="39"/>
      <c r="K1108" s="282"/>
      <c r="L1108" s="281"/>
      <c r="M1108" s="39">
        <v>2890934.1</v>
      </c>
      <c r="N1108" s="39"/>
      <c r="O1108" s="39"/>
      <c r="P1108" s="281"/>
      <c r="Q1108" s="39"/>
      <c r="R1108" s="40"/>
      <c r="S1108" s="39"/>
      <c r="T1108" s="39"/>
      <c r="U1108" s="127"/>
    </row>
    <row r="1109" spans="1:21">
      <c r="A1109" s="118">
        <v>29</v>
      </c>
      <c r="B1109" s="119" t="s">
        <v>3966</v>
      </c>
      <c r="C1109" s="105">
        <v>4418283.1639999999</v>
      </c>
      <c r="D1109" s="49"/>
      <c r="E1109" s="49"/>
      <c r="F1109" s="49"/>
      <c r="G1109" s="49"/>
      <c r="H1109" s="49"/>
      <c r="I1109" s="49"/>
      <c r="J1109" s="49"/>
      <c r="K1109" s="122"/>
      <c r="L1109" s="120"/>
      <c r="M1109" s="49"/>
      <c r="N1109" s="49">
        <v>4418283.1639999999</v>
      </c>
      <c r="O1109" s="49"/>
      <c r="P1109" s="120"/>
      <c r="Q1109" s="49"/>
      <c r="R1109" s="119"/>
      <c r="S1109" s="49"/>
      <c r="T1109" s="49"/>
      <c r="U1109" s="127"/>
    </row>
    <row r="1110" spans="1:21">
      <c r="A1110" s="41">
        <v>30</v>
      </c>
      <c r="B1110" s="40" t="s">
        <v>3970</v>
      </c>
      <c r="C1110" s="143">
        <v>4008704.58</v>
      </c>
      <c r="D1110" s="39"/>
      <c r="E1110" s="39"/>
      <c r="F1110" s="39"/>
      <c r="G1110" s="39"/>
      <c r="H1110" s="39"/>
      <c r="I1110" s="39"/>
      <c r="J1110" s="39"/>
      <c r="K1110" s="282"/>
      <c r="L1110" s="281"/>
      <c r="M1110" s="39">
        <v>4008704.58</v>
      </c>
      <c r="N1110" s="39"/>
      <c r="O1110" s="39"/>
      <c r="P1110" s="281"/>
      <c r="Q1110" s="39"/>
      <c r="R1110" s="40"/>
      <c r="S1110" s="39"/>
      <c r="T1110" s="39"/>
      <c r="U1110" s="127"/>
    </row>
    <row r="1111" spans="1:21">
      <c r="A1111" s="118">
        <v>31</v>
      </c>
      <c r="B1111" s="119" t="s">
        <v>3971</v>
      </c>
      <c r="C1111" s="105">
        <v>4827990.1090000002</v>
      </c>
      <c r="D1111" s="49"/>
      <c r="E1111" s="49"/>
      <c r="F1111" s="49"/>
      <c r="G1111" s="49">
        <v>1125138.5900000001</v>
      </c>
      <c r="H1111" s="49">
        <v>2127069.14</v>
      </c>
      <c r="I1111" s="49">
        <v>1575782.379</v>
      </c>
      <c r="J1111" s="49"/>
      <c r="K1111" s="122"/>
      <c r="L1111" s="120"/>
      <c r="M1111" s="49"/>
      <c r="N1111" s="49"/>
      <c r="O1111" s="49"/>
      <c r="P1111" s="120"/>
      <c r="Q1111" s="49"/>
      <c r="R1111" s="119"/>
      <c r="S1111" s="49"/>
      <c r="T1111" s="49"/>
      <c r="U1111" s="127"/>
    </row>
    <row r="1112" spans="1:21">
      <c r="A1112" s="41">
        <v>32</v>
      </c>
      <c r="B1112" s="40" t="s">
        <v>3972</v>
      </c>
      <c r="C1112" s="143">
        <v>6396493.040000001</v>
      </c>
      <c r="D1112" s="39"/>
      <c r="E1112" s="39"/>
      <c r="F1112" s="39">
        <v>1910043.62</v>
      </c>
      <c r="G1112" s="39"/>
      <c r="H1112" s="39"/>
      <c r="I1112" s="39"/>
      <c r="J1112" s="39"/>
      <c r="K1112" s="282"/>
      <c r="L1112" s="281"/>
      <c r="M1112" s="39">
        <v>4486449.4200000009</v>
      </c>
      <c r="N1112" s="39"/>
      <c r="O1112" s="39"/>
      <c r="P1112" s="281"/>
      <c r="Q1112" s="39"/>
      <c r="R1112" s="40"/>
      <c r="S1112" s="39"/>
      <c r="T1112" s="39"/>
      <c r="U1112" s="127"/>
    </row>
    <row r="1113" spans="1:21">
      <c r="A1113" s="118">
        <v>33</v>
      </c>
      <c r="B1113" s="119" t="s">
        <v>3973</v>
      </c>
      <c r="C1113" s="105">
        <v>3218077.44</v>
      </c>
      <c r="D1113" s="49"/>
      <c r="E1113" s="49"/>
      <c r="F1113" s="49"/>
      <c r="G1113" s="49"/>
      <c r="H1113" s="49"/>
      <c r="I1113" s="49"/>
      <c r="J1113" s="49"/>
      <c r="K1113" s="122"/>
      <c r="L1113" s="120"/>
      <c r="M1113" s="49">
        <v>3218077.44</v>
      </c>
      <c r="N1113" s="49"/>
      <c r="O1113" s="49"/>
      <c r="P1113" s="120"/>
      <c r="Q1113" s="49"/>
      <c r="R1113" s="119"/>
      <c r="S1113" s="49"/>
      <c r="T1113" s="49"/>
      <c r="U1113" s="127"/>
    </row>
    <row r="1114" spans="1:21">
      <c r="A1114" s="41">
        <v>34</v>
      </c>
      <c r="B1114" s="40" t="s">
        <v>3974</v>
      </c>
      <c r="C1114" s="143">
        <v>3149476.9200000004</v>
      </c>
      <c r="D1114" s="39"/>
      <c r="E1114" s="39"/>
      <c r="F1114" s="39"/>
      <c r="G1114" s="39"/>
      <c r="H1114" s="39"/>
      <c r="I1114" s="39"/>
      <c r="J1114" s="39"/>
      <c r="K1114" s="282"/>
      <c r="L1114" s="281"/>
      <c r="M1114" s="39">
        <v>3149476.9200000004</v>
      </c>
      <c r="N1114" s="39"/>
      <c r="O1114" s="39"/>
      <c r="P1114" s="281"/>
      <c r="Q1114" s="39"/>
      <c r="R1114" s="40"/>
      <c r="S1114" s="39"/>
      <c r="T1114" s="39"/>
      <c r="U1114" s="127"/>
    </row>
    <row r="1115" spans="1:21">
      <c r="A1115" s="118">
        <v>35</v>
      </c>
      <c r="B1115" s="119" t="s">
        <v>3967</v>
      </c>
      <c r="C1115" s="105">
        <v>4561264.1969999997</v>
      </c>
      <c r="D1115" s="49"/>
      <c r="E1115" s="49"/>
      <c r="F1115" s="49"/>
      <c r="G1115" s="49">
        <v>1062979.47</v>
      </c>
      <c r="H1115" s="49">
        <v>2009557.6199999999</v>
      </c>
      <c r="I1115" s="49">
        <v>1488727.1069999998</v>
      </c>
      <c r="J1115" s="49"/>
      <c r="K1115" s="122"/>
      <c r="L1115" s="120"/>
      <c r="M1115" s="49"/>
      <c r="N1115" s="49"/>
      <c r="O1115" s="49"/>
      <c r="P1115" s="120"/>
      <c r="Q1115" s="49"/>
      <c r="R1115" s="119"/>
      <c r="S1115" s="49"/>
      <c r="T1115" s="49"/>
      <c r="U1115" s="127"/>
    </row>
    <row r="1116" spans="1:21">
      <c r="A1116" s="41">
        <v>36</v>
      </c>
      <c r="B1116" s="40" t="s">
        <v>3968</v>
      </c>
      <c r="C1116" s="143">
        <v>6242390.7480000006</v>
      </c>
      <c r="D1116" s="39"/>
      <c r="E1116" s="39"/>
      <c r="F1116" s="39"/>
      <c r="G1116" s="39">
        <v>1454757.4800000002</v>
      </c>
      <c r="H1116" s="39">
        <v>2750212.08</v>
      </c>
      <c r="I1116" s="39">
        <v>2037421.1880000001</v>
      </c>
      <c r="J1116" s="39"/>
      <c r="K1116" s="282"/>
      <c r="L1116" s="281"/>
      <c r="M1116" s="39"/>
      <c r="N1116" s="39"/>
      <c r="O1116" s="39"/>
      <c r="P1116" s="281"/>
      <c r="Q1116" s="39"/>
      <c r="R1116" s="40"/>
      <c r="S1116" s="39"/>
      <c r="T1116" s="39"/>
      <c r="U1116" s="127"/>
    </row>
    <row r="1117" spans="1:21">
      <c r="A1117" s="118">
        <v>37</v>
      </c>
      <c r="B1117" s="119" t="s">
        <v>3969</v>
      </c>
      <c r="C1117" s="105">
        <v>4677747.5319999997</v>
      </c>
      <c r="D1117" s="49"/>
      <c r="E1117" s="49"/>
      <c r="F1117" s="49"/>
      <c r="G1117" s="49">
        <v>1090125.32</v>
      </c>
      <c r="H1117" s="49">
        <v>2060876.72</v>
      </c>
      <c r="I1117" s="49">
        <v>1526745.4919999999</v>
      </c>
      <c r="J1117" s="49"/>
      <c r="K1117" s="122"/>
      <c r="L1117" s="120"/>
      <c r="M1117" s="49"/>
      <c r="N1117" s="49"/>
      <c r="O1117" s="49"/>
      <c r="P1117" s="120"/>
      <c r="Q1117" s="49"/>
      <c r="R1117" s="119"/>
      <c r="S1117" s="49"/>
      <c r="T1117" s="49"/>
      <c r="U1117" s="127"/>
    </row>
    <row r="1118" spans="1:21">
      <c r="A1118" s="41">
        <v>38</v>
      </c>
      <c r="B1118" s="40" t="s">
        <v>3975</v>
      </c>
      <c r="C1118" s="143">
        <v>4694586.84</v>
      </c>
      <c r="D1118" s="39"/>
      <c r="E1118" s="39"/>
      <c r="F1118" s="39"/>
      <c r="G1118" s="39"/>
      <c r="H1118" s="39"/>
      <c r="I1118" s="39"/>
      <c r="J1118" s="39"/>
      <c r="K1118" s="282"/>
      <c r="L1118" s="281"/>
      <c r="M1118" s="39">
        <v>4694586.84</v>
      </c>
      <c r="N1118" s="39"/>
      <c r="O1118" s="39"/>
      <c r="P1118" s="281"/>
      <c r="Q1118" s="39"/>
      <c r="R1118" s="40"/>
      <c r="S1118" s="39"/>
      <c r="T1118" s="39"/>
      <c r="U1118" s="127"/>
    </row>
    <row r="1119" spans="1:21">
      <c r="A1119" s="118">
        <v>39</v>
      </c>
      <c r="B1119" s="119" t="s">
        <v>3976</v>
      </c>
      <c r="C1119" s="105">
        <v>1652687.8399999999</v>
      </c>
      <c r="D1119" s="49"/>
      <c r="E1119" s="49"/>
      <c r="F1119" s="49">
        <v>1652687.8399999999</v>
      </c>
      <c r="G1119" s="49"/>
      <c r="H1119" s="49"/>
      <c r="I1119" s="49"/>
      <c r="J1119" s="49"/>
      <c r="K1119" s="122"/>
      <c r="L1119" s="120"/>
      <c r="M1119" s="49"/>
      <c r="N1119" s="49"/>
      <c r="O1119" s="49"/>
      <c r="P1119" s="120"/>
      <c r="Q1119" s="49"/>
      <c r="R1119" s="119"/>
      <c r="S1119" s="49"/>
      <c r="T1119" s="49"/>
      <c r="U1119" s="127"/>
    </row>
    <row r="1120" spans="1:21">
      <c r="A1120" s="41">
        <v>40</v>
      </c>
      <c r="B1120" s="40" t="s">
        <v>3980</v>
      </c>
      <c r="C1120" s="143">
        <v>3194104.14</v>
      </c>
      <c r="D1120" s="39"/>
      <c r="E1120" s="39"/>
      <c r="F1120" s="39"/>
      <c r="G1120" s="39"/>
      <c r="H1120" s="39"/>
      <c r="I1120" s="39"/>
      <c r="J1120" s="39"/>
      <c r="K1120" s="282"/>
      <c r="L1120" s="281"/>
      <c r="M1120" s="39">
        <v>3194104.14</v>
      </c>
      <c r="N1120" s="39"/>
      <c r="O1120" s="39"/>
      <c r="P1120" s="281"/>
      <c r="Q1120" s="39"/>
      <c r="R1120" s="40"/>
      <c r="S1120" s="39"/>
      <c r="T1120" s="39"/>
      <c r="U1120" s="127"/>
    </row>
    <row r="1121" spans="1:21">
      <c r="A1121" s="118">
        <v>41</v>
      </c>
      <c r="B1121" s="119" t="s">
        <v>3978</v>
      </c>
      <c r="C1121" s="105">
        <v>4438307.6459999997</v>
      </c>
      <c r="D1121" s="49"/>
      <c r="E1121" s="49"/>
      <c r="F1121" s="49"/>
      <c r="G1121" s="49"/>
      <c r="H1121" s="49"/>
      <c r="I1121" s="49"/>
      <c r="J1121" s="49"/>
      <c r="K1121" s="122"/>
      <c r="L1121" s="120"/>
      <c r="M1121" s="49"/>
      <c r="N1121" s="49">
        <v>4438307.6459999997</v>
      </c>
      <c r="O1121" s="49"/>
      <c r="P1121" s="120"/>
      <c r="Q1121" s="49"/>
      <c r="R1121" s="119"/>
      <c r="S1121" s="49"/>
      <c r="T1121" s="49"/>
      <c r="U1121" s="127"/>
    </row>
    <row r="1122" spans="1:21">
      <c r="A1122" s="41">
        <v>42</v>
      </c>
      <c r="B1122" s="40" t="s">
        <v>3979</v>
      </c>
      <c r="C1122" s="143">
        <v>4455786.6430000002</v>
      </c>
      <c r="D1122" s="39"/>
      <c r="E1122" s="39"/>
      <c r="F1122" s="39"/>
      <c r="G1122" s="39"/>
      <c r="H1122" s="39"/>
      <c r="I1122" s="39"/>
      <c r="J1122" s="39"/>
      <c r="K1122" s="282"/>
      <c r="L1122" s="281"/>
      <c r="M1122" s="39"/>
      <c r="N1122" s="39">
        <v>4455786.6430000002</v>
      </c>
      <c r="O1122" s="39"/>
      <c r="P1122" s="281"/>
      <c r="Q1122" s="39"/>
      <c r="R1122" s="40"/>
      <c r="S1122" s="39"/>
      <c r="T1122" s="39"/>
      <c r="U1122" s="127"/>
    </row>
    <row r="1123" spans="1:21">
      <c r="A1123" s="118">
        <v>43</v>
      </c>
      <c r="B1123" s="119" t="s">
        <v>3981</v>
      </c>
      <c r="C1123" s="105">
        <v>4481466</v>
      </c>
      <c r="D1123" s="49"/>
      <c r="E1123" s="49"/>
      <c r="F1123" s="49"/>
      <c r="G1123" s="49"/>
      <c r="H1123" s="49"/>
      <c r="I1123" s="49"/>
      <c r="J1123" s="49"/>
      <c r="K1123" s="121">
        <v>2</v>
      </c>
      <c r="L1123" s="49">
        <v>4481466</v>
      </c>
      <c r="M1123" s="49"/>
      <c r="N1123" s="49"/>
      <c r="O1123" s="49"/>
      <c r="P1123" s="120"/>
      <c r="Q1123" s="49"/>
      <c r="R1123" s="119"/>
      <c r="S1123" s="49"/>
      <c r="T1123" s="49"/>
      <c r="U1123" s="127"/>
    </row>
    <row r="1124" spans="1:21">
      <c r="A1124" s="41">
        <v>44</v>
      </c>
      <c r="B1124" s="40" t="s">
        <v>3984</v>
      </c>
      <c r="C1124" s="143">
        <v>11554597.08</v>
      </c>
      <c r="D1124" s="39"/>
      <c r="E1124" s="39"/>
      <c r="F1124" s="39"/>
      <c r="G1124" s="39"/>
      <c r="H1124" s="39"/>
      <c r="I1124" s="39"/>
      <c r="J1124" s="39"/>
      <c r="K1124" s="282"/>
      <c r="L1124" s="281"/>
      <c r="M1124" s="39">
        <v>11554597.08</v>
      </c>
      <c r="N1124" s="39"/>
      <c r="O1124" s="39"/>
      <c r="P1124" s="281"/>
      <c r="Q1124" s="39"/>
      <c r="R1124" s="40"/>
      <c r="S1124" s="39"/>
      <c r="T1124" s="39"/>
      <c r="U1124" s="127"/>
    </row>
    <row r="1125" spans="1:21">
      <c r="A1125" s="118">
        <v>45</v>
      </c>
      <c r="B1125" s="119" t="s">
        <v>3985</v>
      </c>
      <c r="C1125" s="105">
        <v>7700210.0070000011</v>
      </c>
      <c r="D1125" s="49"/>
      <c r="E1125" s="49"/>
      <c r="F1125" s="49"/>
      <c r="G1125" s="49"/>
      <c r="H1125" s="49"/>
      <c r="I1125" s="49"/>
      <c r="J1125" s="49"/>
      <c r="K1125" s="122"/>
      <c r="L1125" s="120"/>
      <c r="M1125" s="49">
        <v>3234920.2200000007</v>
      </c>
      <c r="N1125" s="49">
        <v>4465289.7870000005</v>
      </c>
      <c r="O1125" s="49"/>
      <c r="P1125" s="120"/>
      <c r="Q1125" s="49"/>
      <c r="R1125" s="119"/>
      <c r="S1125" s="49"/>
      <c r="T1125" s="49"/>
      <c r="U1125" s="127"/>
    </row>
    <row r="1126" spans="1:21">
      <c r="A1126" s="41">
        <v>46</v>
      </c>
      <c r="B1126" s="40" t="s">
        <v>3982</v>
      </c>
      <c r="C1126" s="143">
        <v>13829729.925000001</v>
      </c>
      <c r="D1126" s="39"/>
      <c r="E1126" s="39"/>
      <c r="F1126" s="39"/>
      <c r="G1126" s="39"/>
      <c r="H1126" s="39"/>
      <c r="I1126" s="39"/>
      <c r="J1126" s="39"/>
      <c r="K1126" s="282"/>
      <c r="L1126" s="281"/>
      <c r="M1126" s="39">
        <v>4191746.1850000001</v>
      </c>
      <c r="N1126" s="39">
        <v>8118455.0150000006</v>
      </c>
      <c r="O1126" s="39">
        <v>1519528.7250000001</v>
      </c>
      <c r="P1126" s="281"/>
      <c r="Q1126" s="39"/>
      <c r="R1126" s="40"/>
      <c r="S1126" s="39"/>
      <c r="T1126" s="39"/>
      <c r="U1126" s="127"/>
    </row>
    <row r="1127" spans="1:21">
      <c r="A1127" s="118">
        <v>47</v>
      </c>
      <c r="B1127" s="119" t="s">
        <v>3983</v>
      </c>
      <c r="C1127" s="105">
        <v>6722199</v>
      </c>
      <c r="D1127" s="49"/>
      <c r="E1127" s="49"/>
      <c r="F1127" s="49"/>
      <c r="G1127" s="49"/>
      <c r="H1127" s="49"/>
      <c r="I1127" s="49"/>
      <c r="J1127" s="49"/>
      <c r="K1127" s="121">
        <v>3</v>
      </c>
      <c r="L1127" s="49">
        <v>6722199</v>
      </c>
      <c r="M1127" s="49"/>
      <c r="N1127" s="49"/>
      <c r="O1127" s="49"/>
      <c r="P1127" s="120"/>
      <c r="Q1127" s="49"/>
      <c r="R1127" s="119"/>
      <c r="S1127" s="49"/>
      <c r="T1127" s="49"/>
      <c r="U1127" s="127"/>
    </row>
    <row r="1128" spans="1:21">
      <c r="A1128" s="41">
        <v>48</v>
      </c>
      <c r="B1128" s="40" t="s">
        <v>3986</v>
      </c>
      <c r="C1128" s="143">
        <v>3180088.98</v>
      </c>
      <c r="D1128" s="39"/>
      <c r="E1128" s="39"/>
      <c r="F1128" s="39"/>
      <c r="G1128" s="39"/>
      <c r="H1128" s="39"/>
      <c r="I1128" s="39"/>
      <c r="J1128" s="39"/>
      <c r="K1128" s="282"/>
      <c r="L1128" s="281"/>
      <c r="M1128" s="39">
        <v>3180088.98</v>
      </c>
      <c r="N1128" s="39"/>
      <c r="O1128" s="39"/>
      <c r="P1128" s="281"/>
      <c r="Q1128" s="39"/>
      <c r="R1128" s="40"/>
      <c r="S1128" s="39"/>
      <c r="T1128" s="39"/>
      <c r="U1128" s="127"/>
    </row>
    <row r="1129" spans="1:21">
      <c r="A1129" s="118">
        <v>49</v>
      </c>
      <c r="B1129" s="119" t="s">
        <v>3987</v>
      </c>
      <c r="C1129" s="105">
        <v>3264917.58</v>
      </c>
      <c r="D1129" s="49"/>
      <c r="E1129" s="49"/>
      <c r="F1129" s="49"/>
      <c r="G1129" s="49"/>
      <c r="H1129" s="49"/>
      <c r="I1129" s="49"/>
      <c r="J1129" s="49"/>
      <c r="K1129" s="122"/>
      <c r="L1129" s="120"/>
      <c r="M1129" s="49">
        <v>3264917.58</v>
      </c>
      <c r="N1129" s="49"/>
      <c r="O1129" s="49"/>
      <c r="P1129" s="120"/>
      <c r="Q1129" s="49"/>
      <c r="R1129" s="119"/>
      <c r="S1129" s="49"/>
      <c r="T1129" s="49"/>
      <c r="U1129" s="127"/>
    </row>
    <row r="1130" spans="1:21">
      <c r="A1130" s="41">
        <v>50</v>
      </c>
      <c r="B1130" s="40" t="s">
        <v>3988</v>
      </c>
      <c r="C1130" s="143">
        <v>3869646.2970000003</v>
      </c>
      <c r="D1130" s="39"/>
      <c r="E1130" s="39"/>
      <c r="F1130" s="39"/>
      <c r="G1130" s="39"/>
      <c r="H1130" s="39"/>
      <c r="I1130" s="39"/>
      <c r="J1130" s="39"/>
      <c r="K1130" s="282"/>
      <c r="L1130" s="281"/>
      <c r="M1130" s="39"/>
      <c r="N1130" s="39">
        <v>3869646.2970000003</v>
      </c>
      <c r="O1130" s="39"/>
      <c r="P1130" s="281"/>
      <c r="Q1130" s="39"/>
      <c r="R1130" s="40"/>
      <c r="S1130" s="39"/>
      <c r="T1130" s="39"/>
      <c r="U1130" s="127"/>
    </row>
    <row r="1131" spans="1:21">
      <c r="A1131" s="118">
        <v>51</v>
      </c>
      <c r="B1131" s="119" t="s">
        <v>3989</v>
      </c>
      <c r="C1131" s="105">
        <v>4463423.0979999993</v>
      </c>
      <c r="D1131" s="49"/>
      <c r="E1131" s="49"/>
      <c r="F1131" s="49"/>
      <c r="G1131" s="49"/>
      <c r="H1131" s="49"/>
      <c r="I1131" s="49"/>
      <c r="J1131" s="49"/>
      <c r="K1131" s="122"/>
      <c r="L1131" s="120"/>
      <c r="M1131" s="49"/>
      <c r="N1131" s="49">
        <v>4463423.0979999993</v>
      </c>
      <c r="O1131" s="49"/>
      <c r="P1131" s="120"/>
      <c r="Q1131" s="49"/>
      <c r="R1131" s="119"/>
      <c r="S1131" s="49"/>
      <c r="T1131" s="49"/>
      <c r="U1131" s="127"/>
    </row>
    <row r="1132" spans="1:21">
      <c r="A1132" s="41">
        <v>52</v>
      </c>
      <c r="B1132" s="40" t="s">
        <v>3990</v>
      </c>
      <c r="C1132" s="143">
        <v>6267176.5</v>
      </c>
      <c r="D1132" s="39"/>
      <c r="E1132" s="39"/>
      <c r="F1132" s="39"/>
      <c r="G1132" s="39"/>
      <c r="H1132" s="39"/>
      <c r="I1132" s="39"/>
      <c r="J1132" s="39"/>
      <c r="K1132" s="11"/>
      <c r="L1132" s="39"/>
      <c r="M1132" s="39">
        <v>6267176.5</v>
      </c>
      <c r="N1132" s="39"/>
      <c r="O1132" s="39"/>
      <c r="P1132" s="39"/>
      <c r="Q1132" s="39"/>
      <c r="R1132" s="40"/>
      <c r="S1132" s="39"/>
      <c r="T1132" s="39"/>
      <c r="U1132" s="127"/>
    </row>
    <row r="1133" spans="1:21">
      <c r="A1133" s="118">
        <v>53</v>
      </c>
      <c r="B1133" s="119" t="s">
        <v>3991</v>
      </c>
      <c r="C1133" s="105">
        <v>3189432.4200000004</v>
      </c>
      <c r="D1133" s="49"/>
      <c r="E1133" s="49"/>
      <c r="F1133" s="49"/>
      <c r="G1133" s="49"/>
      <c r="H1133" s="49"/>
      <c r="I1133" s="49"/>
      <c r="J1133" s="49"/>
      <c r="K1133" s="121"/>
      <c r="L1133" s="49"/>
      <c r="M1133" s="49">
        <v>3189432.4200000004</v>
      </c>
      <c r="N1133" s="49"/>
      <c r="O1133" s="49"/>
      <c r="P1133" s="49"/>
      <c r="Q1133" s="49"/>
      <c r="R1133" s="119"/>
      <c r="S1133" s="49"/>
      <c r="T1133" s="49"/>
      <c r="U1133" s="127"/>
    </row>
    <row r="1134" spans="1:21">
      <c r="A1134" s="41">
        <v>54</v>
      </c>
      <c r="B1134" s="40" t="s">
        <v>3992</v>
      </c>
      <c r="C1134" s="143">
        <v>4217901.3130000001</v>
      </c>
      <c r="D1134" s="39"/>
      <c r="E1134" s="39"/>
      <c r="F1134" s="39"/>
      <c r="G1134" s="39"/>
      <c r="H1134" s="39"/>
      <c r="I1134" s="39"/>
      <c r="J1134" s="39"/>
      <c r="K1134" s="282"/>
      <c r="L1134" s="281"/>
      <c r="M1134" s="39"/>
      <c r="N1134" s="39"/>
      <c r="O1134" s="39">
        <v>4217901.3130000001</v>
      </c>
      <c r="P1134" s="281"/>
      <c r="Q1134" s="39"/>
      <c r="R1134" s="40"/>
      <c r="S1134" s="39"/>
      <c r="T1134" s="39"/>
      <c r="U1134" s="127"/>
    </row>
    <row r="1135" spans="1:21">
      <c r="A1135" s="118">
        <v>55</v>
      </c>
      <c r="B1135" s="119" t="s">
        <v>3994</v>
      </c>
      <c r="C1135" s="105">
        <v>4479195.9600000009</v>
      </c>
      <c r="D1135" s="49"/>
      <c r="E1135" s="49"/>
      <c r="F1135" s="49"/>
      <c r="G1135" s="49"/>
      <c r="H1135" s="49"/>
      <c r="I1135" s="49"/>
      <c r="J1135" s="49"/>
      <c r="K1135" s="121"/>
      <c r="L1135" s="49"/>
      <c r="M1135" s="49">
        <v>4479195.9600000009</v>
      </c>
      <c r="N1135" s="49"/>
      <c r="O1135" s="49"/>
      <c r="P1135" s="120"/>
      <c r="Q1135" s="49"/>
      <c r="R1135" s="119"/>
      <c r="S1135" s="49"/>
      <c r="T1135" s="49"/>
      <c r="U1135" s="127"/>
    </row>
    <row r="1136" spans="1:21">
      <c r="A1136" s="41">
        <v>56</v>
      </c>
      <c r="B1136" s="40" t="s">
        <v>3993</v>
      </c>
      <c r="C1136" s="143">
        <v>4521856.1400000006</v>
      </c>
      <c r="D1136" s="39"/>
      <c r="E1136" s="39"/>
      <c r="F1136" s="39"/>
      <c r="G1136" s="39"/>
      <c r="H1136" s="39"/>
      <c r="I1136" s="39"/>
      <c r="J1136" s="39"/>
      <c r="K1136" s="282"/>
      <c r="L1136" s="281"/>
      <c r="M1136" s="39">
        <v>4521856.1400000006</v>
      </c>
      <c r="N1136" s="39"/>
      <c r="O1136" s="39"/>
      <c r="P1136" s="281"/>
      <c r="Q1136" s="39"/>
      <c r="R1136" s="40"/>
      <c r="S1136" s="39"/>
      <c r="T1136" s="39"/>
      <c r="U1136" s="127"/>
    </row>
    <row r="1137" spans="1:21">
      <c r="A1137" s="118">
        <v>57</v>
      </c>
      <c r="B1137" s="119" t="s">
        <v>3995</v>
      </c>
      <c r="C1137" s="105">
        <v>17826941.140000001</v>
      </c>
      <c r="D1137" s="49">
        <v>5010565.1400000006</v>
      </c>
      <c r="E1137" s="49"/>
      <c r="F1137" s="49"/>
      <c r="G1137" s="49"/>
      <c r="H1137" s="49"/>
      <c r="I1137" s="49"/>
      <c r="J1137" s="49"/>
      <c r="K1137" s="121">
        <v>4</v>
      </c>
      <c r="L1137" s="49">
        <v>12816376</v>
      </c>
      <c r="M1137" s="49"/>
      <c r="N1137" s="49"/>
      <c r="O1137" s="49"/>
      <c r="P1137" s="120"/>
      <c r="Q1137" s="49"/>
      <c r="R1137" s="119"/>
      <c r="S1137" s="49"/>
      <c r="T1137" s="49"/>
      <c r="U1137" s="127"/>
    </row>
    <row r="1138" spans="1:21">
      <c r="A1138" s="41">
        <v>58</v>
      </c>
      <c r="B1138" s="40" t="s">
        <v>4046</v>
      </c>
      <c r="C1138" s="143">
        <v>6368922.7320000008</v>
      </c>
      <c r="D1138" s="39">
        <v>533844.65100000007</v>
      </c>
      <c r="E1138" s="39">
        <v>5472720.5100000007</v>
      </c>
      <c r="F1138" s="39"/>
      <c r="G1138" s="39">
        <v>362357.571</v>
      </c>
      <c r="H1138" s="39"/>
      <c r="I1138" s="39"/>
      <c r="J1138" s="39"/>
      <c r="K1138" s="11"/>
      <c r="L1138" s="39"/>
      <c r="M1138" s="39"/>
      <c r="N1138" s="39"/>
      <c r="O1138" s="39"/>
      <c r="P1138" s="39"/>
      <c r="Q1138" s="39"/>
      <c r="R1138" s="281"/>
      <c r="S1138" s="39"/>
      <c r="T1138" s="285"/>
      <c r="U1138" s="127"/>
    </row>
    <row r="1139" spans="1:21" ht="15.75">
      <c r="A1139" s="50"/>
      <c r="B1139" s="95" t="s">
        <v>4694</v>
      </c>
      <c r="C1139" s="107">
        <f>SUM(C1140:C1158)</f>
        <v>40828645.106999993</v>
      </c>
      <c r="D1139" s="107">
        <f t="shared" ref="D1139:T1139" si="51">SUM(D1140:D1158)</f>
        <v>2199355.557</v>
      </c>
      <c r="E1139" s="107">
        <f t="shared" si="51"/>
        <v>3582708.3629999999</v>
      </c>
      <c r="F1139" s="107">
        <f t="shared" si="51"/>
        <v>4583472.8790000007</v>
      </c>
      <c r="G1139" s="107">
        <f t="shared" si="51"/>
        <v>4620060.3289999999</v>
      </c>
      <c r="H1139" s="107">
        <f t="shared" si="51"/>
        <v>4231811.0370000005</v>
      </c>
      <c r="I1139" s="107">
        <f t="shared" si="51"/>
        <v>3493382.858</v>
      </c>
      <c r="J1139" s="107">
        <f t="shared" si="51"/>
        <v>5961673.1399999997</v>
      </c>
      <c r="K1139" s="107">
        <f t="shared" si="51"/>
        <v>0</v>
      </c>
      <c r="L1139" s="107">
        <f t="shared" si="51"/>
        <v>0</v>
      </c>
      <c r="M1139" s="107">
        <f t="shared" si="51"/>
        <v>10919019.02</v>
      </c>
      <c r="N1139" s="107">
        <f t="shared" si="51"/>
        <v>0</v>
      </c>
      <c r="O1139" s="107">
        <f t="shared" si="51"/>
        <v>1237161.9239999999</v>
      </c>
      <c r="P1139" s="107">
        <f t="shared" si="51"/>
        <v>0</v>
      </c>
      <c r="Q1139" s="107">
        <f t="shared" si="51"/>
        <v>0</v>
      </c>
      <c r="R1139" s="107">
        <f t="shared" si="51"/>
        <v>0</v>
      </c>
      <c r="S1139" s="107">
        <f t="shared" si="51"/>
        <v>0</v>
      </c>
      <c r="T1139" s="107">
        <f t="shared" si="51"/>
        <v>0</v>
      </c>
      <c r="U1139" s="127"/>
    </row>
    <row r="1140" spans="1:21">
      <c r="A1140" s="41">
        <v>1</v>
      </c>
      <c r="B1140" s="40" t="s">
        <v>365</v>
      </c>
      <c r="C1140" s="143">
        <v>10648408.763999999</v>
      </c>
      <c r="D1140" s="39">
        <v>821244.85800000001</v>
      </c>
      <c r="E1140" s="39">
        <v>3582708.3629999999</v>
      </c>
      <c r="F1140" s="39">
        <v>1093016.22</v>
      </c>
      <c r="G1140" s="39">
        <v>678906.33000000007</v>
      </c>
      <c r="H1140" s="39">
        <v>1283469.1800000002</v>
      </c>
      <c r="I1140" s="39">
        <v>950823.87300000014</v>
      </c>
      <c r="J1140" s="39">
        <v>2238239.94</v>
      </c>
      <c r="K1140" s="11"/>
      <c r="L1140" s="39"/>
      <c r="M1140" s="39"/>
      <c r="N1140" s="39"/>
      <c r="O1140" s="39"/>
      <c r="P1140" s="39"/>
      <c r="Q1140" s="39"/>
      <c r="R1140" s="11"/>
      <c r="S1140" s="39"/>
      <c r="T1140" s="39"/>
      <c r="U1140" s="127"/>
    </row>
    <row r="1141" spans="1:21">
      <c r="A1141" s="118">
        <v>2</v>
      </c>
      <c r="B1141" s="119" t="s">
        <v>366</v>
      </c>
      <c r="C1141" s="105">
        <v>3723433.1999999997</v>
      </c>
      <c r="D1141" s="49"/>
      <c r="E1141" s="49"/>
      <c r="F1141" s="49"/>
      <c r="G1141" s="49"/>
      <c r="H1141" s="49"/>
      <c r="I1141" s="49"/>
      <c r="J1141" s="49">
        <v>3723433.1999999997</v>
      </c>
      <c r="K1141" s="121"/>
      <c r="L1141" s="49"/>
      <c r="M1141" s="49"/>
      <c r="N1141" s="49"/>
      <c r="O1141" s="49"/>
      <c r="P1141" s="49"/>
      <c r="Q1141" s="49"/>
      <c r="R1141" s="121"/>
      <c r="S1141" s="49"/>
      <c r="T1141" s="49"/>
      <c r="U1141" s="127"/>
    </row>
    <row r="1142" spans="1:21">
      <c r="A1142" s="41">
        <v>3</v>
      </c>
      <c r="B1142" s="40" t="s">
        <v>367</v>
      </c>
      <c r="C1142" s="143">
        <v>7617116.5200000005</v>
      </c>
      <c r="D1142" s="39"/>
      <c r="E1142" s="39"/>
      <c r="F1142" s="39"/>
      <c r="G1142" s="39"/>
      <c r="H1142" s="39"/>
      <c r="I1142" s="39"/>
      <c r="J1142" s="39"/>
      <c r="K1142" s="11"/>
      <c r="L1142" s="39"/>
      <c r="M1142" s="39">
        <v>7617116.5200000005</v>
      </c>
      <c r="N1142" s="39"/>
      <c r="O1142" s="39"/>
      <c r="P1142" s="39"/>
      <c r="Q1142" s="39"/>
      <c r="R1142" s="11"/>
      <c r="S1142" s="39"/>
      <c r="T1142" s="39"/>
      <c r="U1142" s="127"/>
    </row>
    <row r="1143" spans="1:21">
      <c r="A1143" s="118">
        <v>4</v>
      </c>
      <c r="B1143" s="119" t="s">
        <v>368</v>
      </c>
      <c r="C1143" s="105">
        <v>3113064.477</v>
      </c>
      <c r="D1143" s="49"/>
      <c r="E1143" s="49"/>
      <c r="F1143" s="49">
        <v>1735287.0989999999</v>
      </c>
      <c r="G1143" s="49">
        <v>490435.16099999996</v>
      </c>
      <c r="H1143" s="49">
        <v>887342.21699999995</v>
      </c>
      <c r="I1143" s="49"/>
      <c r="J1143" s="49"/>
      <c r="K1143" s="121"/>
      <c r="L1143" s="49"/>
      <c r="M1143" s="49"/>
      <c r="N1143" s="49"/>
      <c r="O1143" s="49"/>
      <c r="P1143" s="49"/>
      <c r="Q1143" s="49"/>
      <c r="R1143" s="119"/>
      <c r="S1143" s="49"/>
      <c r="T1143" s="49"/>
      <c r="U1143" s="127"/>
    </row>
    <row r="1144" spans="1:21">
      <c r="A1144" s="41">
        <v>5</v>
      </c>
      <c r="B1144" s="40" t="s">
        <v>369</v>
      </c>
      <c r="C1144" s="143">
        <v>4906359.540000001</v>
      </c>
      <c r="D1144" s="39"/>
      <c r="E1144" s="39"/>
      <c r="F1144" s="39">
        <v>1755169.56</v>
      </c>
      <c r="G1144" s="39">
        <v>1090190.3400000001</v>
      </c>
      <c r="H1144" s="39">
        <v>2060999.6400000001</v>
      </c>
      <c r="I1144" s="39"/>
      <c r="J1144" s="39"/>
      <c r="K1144" s="11"/>
      <c r="L1144" s="39"/>
      <c r="M1144" s="39"/>
      <c r="N1144" s="39"/>
      <c r="O1144" s="39"/>
      <c r="P1144" s="39"/>
      <c r="Q1144" s="39"/>
      <c r="R1144" s="11"/>
      <c r="S1144" s="39"/>
      <c r="T1144" s="39"/>
      <c r="U1144" s="127"/>
    </row>
    <row r="1145" spans="1:21">
      <c r="A1145" s="118">
        <v>6</v>
      </c>
      <c r="B1145" s="119" t="s">
        <v>2791</v>
      </c>
      <c r="C1145" s="105">
        <v>1821913.3710000003</v>
      </c>
      <c r="D1145" s="120"/>
      <c r="E1145" s="120"/>
      <c r="F1145" s="120"/>
      <c r="G1145" s="49">
        <v>169674.47100000002</v>
      </c>
      <c r="H1145" s="120"/>
      <c r="I1145" s="120"/>
      <c r="J1145" s="120"/>
      <c r="K1145" s="121"/>
      <c r="L1145" s="49"/>
      <c r="M1145" s="49">
        <v>1652238.9000000001</v>
      </c>
      <c r="N1145" s="49"/>
      <c r="O1145" s="49"/>
      <c r="P1145" s="49"/>
      <c r="Q1145" s="49"/>
      <c r="R1145" s="121"/>
      <c r="S1145" s="49"/>
      <c r="T1145" s="49"/>
      <c r="U1145" s="127"/>
    </row>
    <row r="1146" spans="1:21">
      <c r="A1146" s="41">
        <v>7</v>
      </c>
      <c r="B1146" s="40" t="s">
        <v>2817</v>
      </c>
      <c r="C1146" s="143">
        <v>1649663.5999999999</v>
      </c>
      <c r="D1146" s="39"/>
      <c r="E1146" s="39"/>
      <c r="F1146" s="39"/>
      <c r="G1146" s="39"/>
      <c r="H1146" s="39"/>
      <c r="I1146" s="39"/>
      <c r="J1146" s="39"/>
      <c r="K1146" s="11"/>
      <c r="L1146" s="39"/>
      <c r="M1146" s="39">
        <v>1649663.5999999999</v>
      </c>
      <c r="N1146" s="39"/>
      <c r="O1146" s="39"/>
      <c r="P1146" s="39"/>
      <c r="Q1146" s="39"/>
      <c r="R1146" s="40"/>
      <c r="S1146" s="39"/>
      <c r="T1146" s="39"/>
      <c r="U1146" s="127"/>
    </row>
    <row r="1147" spans="1:21">
      <c r="A1147" s="118">
        <v>8</v>
      </c>
      <c r="B1147" s="119" t="s">
        <v>370</v>
      </c>
      <c r="C1147" s="105">
        <v>168767.72699999998</v>
      </c>
      <c r="D1147" s="49"/>
      <c r="E1147" s="49"/>
      <c r="F1147" s="49"/>
      <c r="G1147" s="49">
        <v>168767.72699999998</v>
      </c>
      <c r="H1147" s="49"/>
      <c r="I1147" s="49"/>
      <c r="J1147" s="49"/>
      <c r="K1147" s="121"/>
      <c r="L1147" s="49"/>
      <c r="M1147" s="49"/>
      <c r="N1147" s="49"/>
      <c r="O1147" s="49"/>
      <c r="P1147" s="49"/>
      <c r="Q1147" s="49"/>
      <c r="R1147" s="119"/>
      <c r="S1147" s="49"/>
      <c r="T1147" s="49"/>
      <c r="U1147" s="127"/>
    </row>
    <row r="1148" spans="1:21">
      <c r="A1148" s="41">
        <v>9</v>
      </c>
      <c r="B1148" s="40" t="s">
        <v>371</v>
      </c>
      <c r="C1148" s="143">
        <v>1237161.9239999999</v>
      </c>
      <c r="D1148" s="39"/>
      <c r="E1148" s="39"/>
      <c r="F1148" s="39"/>
      <c r="G1148" s="39"/>
      <c r="H1148" s="39"/>
      <c r="I1148" s="39"/>
      <c r="J1148" s="39"/>
      <c r="K1148" s="11"/>
      <c r="L1148" s="39"/>
      <c r="M1148" s="39"/>
      <c r="N1148" s="39"/>
      <c r="O1148" s="39">
        <v>1237161.9239999999</v>
      </c>
      <c r="P1148" s="39"/>
      <c r="Q1148" s="39"/>
      <c r="R1148" s="40"/>
      <c r="S1148" s="39"/>
      <c r="T1148" s="39"/>
      <c r="U1148" s="127"/>
    </row>
    <row r="1149" spans="1:21">
      <c r="A1149" s="118">
        <v>10</v>
      </c>
      <c r="B1149" s="119" t="s">
        <v>3256</v>
      </c>
      <c r="C1149" s="105">
        <v>340595.71500000003</v>
      </c>
      <c r="D1149" s="120"/>
      <c r="E1149" s="120"/>
      <c r="F1149" s="120"/>
      <c r="G1149" s="49">
        <v>340595.71500000003</v>
      </c>
      <c r="H1149" s="120"/>
      <c r="I1149" s="120"/>
      <c r="J1149" s="120"/>
      <c r="K1149" s="121"/>
      <c r="L1149" s="49"/>
      <c r="M1149" s="49"/>
      <c r="N1149" s="49"/>
      <c r="O1149" s="49"/>
      <c r="P1149" s="49"/>
      <c r="Q1149" s="49"/>
      <c r="R1149" s="121"/>
      <c r="S1149" s="49"/>
      <c r="T1149" s="49"/>
      <c r="U1149" s="127"/>
    </row>
    <row r="1150" spans="1:21">
      <c r="A1150" s="41">
        <v>11</v>
      </c>
      <c r="B1150" s="40" t="s">
        <v>2818</v>
      </c>
      <c r="C1150" s="143">
        <v>644270.94900000002</v>
      </c>
      <c r="D1150" s="39"/>
      <c r="E1150" s="39"/>
      <c r="F1150" s="39"/>
      <c r="G1150" s="39">
        <v>238058.08100000001</v>
      </c>
      <c r="H1150" s="39"/>
      <c r="I1150" s="39">
        <v>406212.86799999996</v>
      </c>
      <c r="J1150" s="39"/>
      <c r="K1150" s="11"/>
      <c r="L1150" s="39"/>
      <c r="M1150" s="39"/>
      <c r="N1150" s="39"/>
      <c r="O1150" s="39"/>
      <c r="P1150" s="39"/>
      <c r="Q1150" s="39"/>
      <c r="R1150" s="40"/>
      <c r="S1150" s="39"/>
      <c r="T1150" s="39"/>
      <c r="U1150" s="127"/>
    </row>
    <row r="1151" spans="1:21">
      <c r="A1151" s="118">
        <v>12</v>
      </c>
      <c r="B1151" s="119" t="s">
        <v>2819</v>
      </c>
      <c r="C1151" s="105">
        <v>369732.38400000002</v>
      </c>
      <c r="D1151" s="49"/>
      <c r="E1151" s="49"/>
      <c r="F1151" s="49"/>
      <c r="G1151" s="49">
        <v>136616.09600000002</v>
      </c>
      <c r="H1151" s="49"/>
      <c r="I1151" s="49">
        <v>233116.288</v>
      </c>
      <c r="J1151" s="49"/>
      <c r="K1151" s="121"/>
      <c r="L1151" s="49"/>
      <c r="M1151" s="49"/>
      <c r="N1151" s="49"/>
      <c r="O1151" s="49"/>
      <c r="P1151" s="49"/>
      <c r="Q1151" s="49"/>
      <c r="R1151" s="119"/>
      <c r="S1151" s="49"/>
      <c r="T1151" s="49"/>
      <c r="U1151" s="127"/>
    </row>
    <row r="1152" spans="1:21">
      <c r="A1152" s="41">
        <v>13</v>
      </c>
      <c r="B1152" s="40" t="s">
        <v>372</v>
      </c>
      <c r="C1152" s="143">
        <v>242793.28200000001</v>
      </c>
      <c r="D1152" s="39">
        <v>242793.28200000001</v>
      </c>
      <c r="E1152" s="39"/>
      <c r="F1152" s="39"/>
      <c r="G1152" s="39"/>
      <c r="H1152" s="39"/>
      <c r="I1152" s="39"/>
      <c r="J1152" s="39"/>
      <c r="K1152" s="11"/>
      <c r="L1152" s="39"/>
      <c r="M1152" s="39"/>
      <c r="N1152" s="39"/>
      <c r="O1152" s="39"/>
      <c r="P1152" s="39"/>
      <c r="Q1152" s="39"/>
      <c r="R1152" s="40"/>
      <c r="S1152" s="39"/>
      <c r="T1152" s="39"/>
      <c r="U1152" s="127"/>
    </row>
    <row r="1153" spans="1:21">
      <c r="A1153" s="118">
        <v>14</v>
      </c>
      <c r="B1153" s="119" t="s">
        <v>373</v>
      </c>
      <c r="C1153" s="105">
        <v>2564037.0550000002</v>
      </c>
      <c r="D1153" s="49"/>
      <c r="E1153" s="49"/>
      <c r="F1153" s="49"/>
      <c r="G1153" s="49">
        <v>1068116.05</v>
      </c>
      <c r="H1153" s="49"/>
      <c r="I1153" s="49">
        <v>1495921.0050000001</v>
      </c>
      <c r="J1153" s="49"/>
      <c r="K1153" s="121"/>
      <c r="L1153" s="49"/>
      <c r="M1153" s="49"/>
      <c r="N1153" s="49"/>
      <c r="O1153" s="49"/>
      <c r="P1153" s="49"/>
      <c r="Q1153" s="49"/>
      <c r="R1153" s="121"/>
      <c r="S1153" s="49"/>
      <c r="T1153" s="49"/>
      <c r="U1153" s="127"/>
    </row>
    <row r="1154" spans="1:21">
      <c r="A1154" s="41">
        <v>15</v>
      </c>
      <c r="B1154" s="40" t="s">
        <v>374</v>
      </c>
      <c r="C1154" s="143">
        <v>262775.58100000001</v>
      </c>
      <c r="D1154" s="39">
        <v>262775.58100000001</v>
      </c>
      <c r="E1154" s="39"/>
      <c r="F1154" s="39"/>
      <c r="G1154" s="39"/>
      <c r="H1154" s="39"/>
      <c r="I1154" s="39"/>
      <c r="J1154" s="39"/>
      <c r="K1154" s="11"/>
      <c r="L1154" s="39"/>
      <c r="M1154" s="39"/>
      <c r="N1154" s="39"/>
      <c r="O1154" s="39"/>
      <c r="P1154" s="39"/>
      <c r="Q1154" s="39"/>
      <c r="R1154" s="40"/>
      <c r="S1154" s="39"/>
      <c r="T1154" s="39"/>
      <c r="U1154" s="127"/>
    </row>
    <row r="1155" spans="1:21">
      <c r="A1155" s="118">
        <v>16</v>
      </c>
      <c r="B1155" s="119" t="s">
        <v>375</v>
      </c>
      <c r="C1155" s="105">
        <v>262831.24200000003</v>
      </c>
      <c r="D1155" s="49">
        <v>262831.24200000003</v>
      </c>
      <c r="E1155" s="49"/>
      <c r="F1155" s="49"/>
      <c r="G1155" s="49"/>
      <c r="H1155" s="49"/>
      <c r="I1155" s="49"/>
      <c r="J1155" s="49"/>
      <c r="K1155" s="121"/>
      <c r="L1155" s="49"/>
      <c r="M1155" s="49"/>
      <c r="N1155" s="49"/>
      <c r="O1155" s="49"/>
      <c r="P1155" s="49"/>
      <c r="Q1155" s="49"/>
      <c r="R1155" s="119"/>
      <c r="S1155" s="49"/>
      <c r="T1155" s="49"/>
      <c r="U1155" s="127"/>
    </row>
    <row r="1156" spans="1:21">
      <c r="A1156" s="41">
        <v>17</v>
      </c>
      <c r="B1156" s="40" t="s">
        <v>376</v>
      </c>
      <c r="C1156" s="143">
        <v>290717.40299999999</v>
      </c>
      <c r="D1156" s="39">
        <v>290717.40299999999</v>
      </c>
      <c r="E1156" s="39"/>
      <c r="F1156" s="39"/>
      <c r="G1156" s="39"/>
      <c r="H1156" s="39"/>
      <c r="I1156" s="39"/>
      <c r="J1156" s="39"/>
      <c r="K1156" s="11"/>
      <c r="L1156" s="39"/>
      <c r="M1156" s="39"/>
      <c r="N1156" s="39"/>
      <c r="O1156" s="39"/>
      <c r="P1156" s="39"/>
      <c r="Q1156" s="39"/>
      <c r="R1156" s="40"/>
      <c r="S1156" s="39"/>
      <c r="T1156" s="39"/>
      <c r="U1156" s="127"/>
    </row>
    <row r="1157" spans="1:21">
      <c r="A1157" s="118">
        <v>18</v>
      </c>
      <c r="B1157" s="119" t="s">
        <v>377</v>
      </c>
      <c r="C1157" s="105">
        <v>646009.18199999991</v>
      </c>
      <c r="D1157" s="49"/>
      <c r="E1157" s="49"/>
      <c r="F1157" s="49"/>
      <c r="G1157" s="49">
        <v>238700.35799999998</v>
      </c>
      <c r="H1157" s="49"/>
      <c r="I1157" s="49">
        <v>407308.82399999996</v>
      </c>
      <c r="J1157" s="49"/>
      <c r="K1157" s="121"/>
      <c r="L1157" s="49"/>
      <c r="M1157" s="49"/>
      <c r="N1157" s="49"/>
      <c r="O1157" s="49"/>
      <c r="P1157" s="49"/>
      <c r="Q1157" s="49"/>
      <c r="R1157" s="119"/>
      <c r="S1157" s="49"/>
      <c r="T1157" s="49"/>
      <c r="U1157" s="127"/>
    </row>
    <row r="1158" spans="1:21">
      <c r="A1158" s="41">
        <v>19</v>
      </c>
      <c r="B1158" s="40" t="s">
        <v>378</v>
      </c>
      <c r="C1158" s="143">
        <v>318993.19099999999</v>
      </c>
      <c r="D1158" s="39">
        <v>318993.19099999999</v>
      </c>
      <c r="E1158" s="39"/>
      <c r="F1158" s="39"/>
      <c r="G1158" s="39"/>
      <c r="H1158" s="39"/>
      <c r="I1158" s="39"/>
      <c r="J1158" s="39"/>
      <c r="K1158" s="11"/>
      <c r="L1158" s="39"/>
      <c r="M1158" s="39"/>
      <c r="N1158" s="39"/>
      <c r="O1158" s="39"/>
      <c r="P1158" s="39"/>
      <c r="Q1158" s="39"/>
      <c r="R1158" s="40"/>
      <c r="S1158" s="39"/>
      <c r="T1158" s="39"/>
      <c r="U1158" s="127"/>
    </row>
    <row r="1159" spans="1:21" ht="15.75">
      <c r="A1159" s="50"/>
      <c r="B1159" s="95" t="s">
        <v>4695</v>
      </c>
      <c r="C1159" s="107">
        <f>SUM(C1160:C1198)</f>
        <v>129822723.87999995</v>
      </c>
      <c r="D1159" s="107">
        <f t="shared" ref="D1159:T1159" si="52">SUM(D1160:D1198)</f>
        <v>1533742.34</v>
      </c>
      <c r="E1159" s="107">
        <f t="shared" si="52"/>
        <v>10197371.310000002</v>
      </c>
      <c r="F1159" s="107">
        <f t="shared" si="52"/>
        <v>1318496.94</v>
      </c>
      <c r="G1159" s="107">
        <f t="shared" si="52"/>
        <v>3347365.0980000002</v>
      </c>
      <c r="H1159" s="107">
        <f t="shared" si="52"/>
        <v>2770120.2350000003</v>
      </c>
      <c r="I1159" s="107">
        <f t="shared" si="52"/>
        <v>3210163.1549999998</v>
      </c>
      <c r="J1159" s="107">
        <f t="shared" si="52"/>
        <v>1681332.66</v>
      </c>
      <c r="K1159" s="107">
        <f t="shared" si="52"/>
        <v>0</v>
      </c>
      <c r="L1159" s="107">
        <f t="shared" si="52"/>
        <v>0</v>
      </c>
      <c r="M1159" s="107">
        <f t="shared" si="52"/>
        <v>65254374.550000004</v>
      </c>
      <c r="N1159" s="107">
        <f t="shared" si="52"/>
        <v>33333166.153999999</v>
      </c>
      <c r="O1159" s="107">
        <f t="shared" si="52"/>
        <v>7176591.4380000001</v>
      </c>
      <c r="P1159" s="107">
        <f t="shared" si="52"/>
        <v>0</v>
      </c>
      <c r="Q1159" s="107">
        <f t="shared" si="52"/>
        <v>0</v>
      </c>
      <c r="R1159" s="107">
        <f t="shared" si="52"/>
        <v>0</v>
      </c>
      <c r="S1159" s="107">
        <f t="shared" si="52"/>
        <v>0</v>
      </c>
      <c r="T1159" s="107">
        <f t="shared" si="52"/>
        <v>0</v>
      </c>
      <c r="U1159" s="127"/>
    </row>
    <row r="1160" spans="1:21">
      <c r="A1160" s="41">
        <v>1</v>
      </c>
      <c r="B1160" s="40" t="s">
        <v>4202</v>
      </c>
      <c r="C1160" s="143">
        <v>2482221.3000000003</v>
      </c>
      <c r="D1160" s="39"/>
      <c r="E1160" s="39"/>
      <c r="F1160" s="39"/>
      <c r="G1160" s="39"/>
      <c r="H1160" s="39"/>
      <c r="I1160" s="39"/>
      <c r="J1160" s="39"/>
      <c r="K1160" s="11"/>
      <c r="L1160" s="39"/>
      <c r="M1160" s="39">
        <v>2482221.3000000003</v>
      </c>
      <c r="N1160" s="39"/>
      <c r="O1160" s="39"/>
      <c r="P1160" s="39"/>
      <c r="Q1160" s="39"/>
      <c r="R1160" s="40"/>
      <c r="S1160" s="39"/>
      <c r="T1160" s="39"/>
      <c r="U1160" s="127"/>
    </row>
    <row r="1161" spans="1:21">
      <c r="A1161" s="118">
        <v>2</v>
      </c>
      <c r="B1161" s="119" t="s">
        <v>4203</v>
      </c>
      <c r="C1161" s="105">
        <v>2920022.3000000003</v>
      </c>
      <c r="D1161" s="49"/>
      <c r="E1161" s="49"/>
      <c r="F1161" s="49"/>
      <c r="G1161" s="49"/>
      <c r="H1161" s="49"/>
      <c r="I1161" s="49"/>
      <c r="J1161" s="49"/>
      <c r="K1161" s="121"/>
      <c r="L1161" s="49"/>
      <c r="M1161" s="49">
        <v>2920022.3000000003</v>
      </c>
      <c r="N1161" s="49"/>
      <c r="O1161" s="49"/>
      <c r="P1161" s="49"/>
      <c r="Q1161" s="49"/>
      <c r="R1161" s="119"/>
      <c r="S1161" s="49"/>
      <c r="T1161" s="49"/>
      <c r="U1161" s="127"/>
    </row>
    <row r="1162" spans="1:21">
      <c r="A1162" s="41">
        <v>3</v>
      </c>
      <c r="B1162" s="40" t="s">
        <v>4204</v>
      </c>
      <c r="C1162" s="143">
        <v>6750937.5209999997</v>
      </c>
      <c r="D1162" s="39"/>
      <c r="E1162" s="39"/>
      <c r="F1162" s="39"/>
      <c r="G1162" s="39">
        <v>628713.62099999993</v>
      </c>
      <c r="H1162" s="39"/>
      <c r="I1162" s="39"/>
      <c r="J1162" s="39"/>
      <c r="K1162" s="11"/>
      <c r="L1162" s="39"/>
      <c r="M1162" s="39">
        <v>6122223.8999999994</v>
      </c>
      <c r="N1162" s="39"/>
      <c r="O1162" s="39"/>
      <c r="P1162" s="39"/>
      <c r="Q1162" s="39"/>
      <c r="R1162" s="40"/>
      <c r="S1162" s="39"/>
      <c r="T1162" s="39"/>
      <c r="U1162" s="127"/>
    </row>
    <row r="1163" spans="1:21">
      <c r="A1163" s="118">
        <v>4</v>
      </c>
      <c r="B1163" s="119" t="s">
        <v>4207</v>
      </c>
      <c r="C1163" s="105">
        <v>1455044.5</v>
      </c>
      <c r="D1163" s="49"/>
      <c r="E1163" s="49"/>
      <c r="F1163" s="49"/>
      <c r="G1163" s="49"/>
      <c r="H1163" s="49"/>
      <c r="I1163" s="49"/>
      <c r="J1163" s="49"/>
      <c r="K1163" s="121"/>
      <c r="L1163" s="49"/>
      <c r="M1163" s="49">
        <v>1455044.5</v>
      </c>
      <c r="N1163" s="49"/>
      <c r="O1163" s="49"/>
      <c r="P1163" s="49"/>
      <c r="Q1163" s="49"/>
      <c r="R1163" s="119"/>
      <c r="S1163" s="49"/>
      <c r="T1163" s="49"/>
      <c r="U1163" s="127"/>
    </row>
    <row r="1164" spans="1:21">
      <c r="A1164" s="41">
        <v>5</v>
      </c>
      <c r="B1164" s="40" t="s">
        <v>4208</v>
      </c>
      <c r="C1164" s="143">
        <v>325747.78200000001</v>
      </c>
      <c r="D1164" s="39"/>
      <c r="E1164" s="39"/>
      <c r="F1164" s="39"/>
      <c r="G1164" s="39">
        <v>325747.78200000001</v>
      </c>
      <c r="H1164" s="39"/>
      <c r="I1164" s="39"/>
      <c r="J1164" s="39"/>
      <c r="K1164" s="11"/>
      <c r="L1164" s="39"/>
      <c r="M1164" s="39"/>
      <c r="N1164" s="39"/>
      <c r="O1164" s="39"/>
      <c r="P1164" s="39"/>
      <c r="Q1164" s="39"/>
      <c r="R1164" s="40"/>
      <c r="S1164" s="39"/>
      <c r="T1164" s="39"/>
      <c r="U1164" s="127"/>
    </row>
    <row r="1165" spans="1:21">
      <c r="A1165" s="118">
        <v>6</v>
      </c>
      <c r="B1165" s="119" t="s">
        <v>4209</v>
      </c>
      <c r="C1165" s="105">
        <v>391099.45199999999</v>
      </c>
      <c r="D1165" s="49"/>
      <c r="E1165" s="49"/>
      <c r="F1165" s="49"/>
      <c r="G1165" s="49"/>
      <c r="H1165" s="49"/>
      <c r="I1165" s="49"/>
      <c r="J1165" s="49"/>
      <c r="K1165" s="121"/>
      <c r="L1165" s="49"/>
      <c r="M1165" s="49"/>
      <c r="N1165" s="49"/>
      <c r="O1165" s="49">
        <v>391099.45199999999</v>
      </c>
      <c r="P1165" s="49"/>
      <c r="Q1165" s="49"/>
      <c r="R1165" s="119"/>
      <c r="S1165" s="49"/>
      <c r="T1165" s="49"/>
      <c r="U1165" s="127"/>
    </row>
    <row r="1166" spans="1:21">
      <c r="A1166" s="41">
        <v>7</v>
      </c>
      <c r="B1166" s="40" t="s">
        <v>4210</v>
      </c>
      <c r="C1166" s="143">
        <v>898608.91</v>
      </c>
      <c r="D1166" s="39"/>
      <c r="E1166" s="39"/>
      <c r="F1166" s="39"/>
      <c r="G1166" s="39">
        <v>898608.91</v>
      </c>
      <c r="H1166" s="39"/>
      <c r="I1166" s="39"/>
      <c r="J1166" s="39"/>
      <c r="K1166" s="282"/>
      <c r="L1166" s="281"/>
      <c r="M1166" s="39"/>
      <c r="N1166" s="39"/>
      <c r="O1166" s="39"/>
      <c r="P1166" s="281"/>
      <c r="Q1166" s="39"/>
      <c r="R1166" s="40"/>
      <c r="S1166" s="39"/>
      <c r="T1166" s="39"/>
      <c r="U1166" s="127"/>
    </row>
    <row r="1167" spans="1:21">
      <c r="A1167" s="118">
        <v>8</v>
      </c>
      <c r="B1167" s="119" t="s">
        <v>4211</v>
      </c>
      <c r="C1167" s="105">
        <v>2388406.8000000003</v>
      </c>
      <c r="D1167" s="49"/>
      <c r="E1167" s="49"/>
      <c r="F1167" s="49"/>
      <c r="G1167" s="49"/>
      <c r="H1167" s="49"/>
      <c r="I1167" s="49"/>
      <c r="J1167" s="49"/>
      <c r="K1167" s="121"/>
      <c r="L1167" s="49"/>
      <c r="M1167" s="49">
        <v>2388406.8000000003</v>
      </c>
      <c r="N1167" s="49"/>
      <c r="O1167" s="49"/>
      <c r="P1167" s="49"/>
      <c r="Q1167" s="49"/>
      <c r="R1167" s="119"/>
      <c r="S1167" s="49"/>
      <c r="T1167" s="49"/>
      <c r="U1167" s="127"/>
    </row>
    <row r="1168" spans="1:21">
      <c r="A1168" s="41">
        <v>9</v>
      </c>
      <c r="B1168" s="40" t="s">
        <v>4214</v>
      </c>
      <c r="C1168" s="143">
        <v>4458940.4029999999</v>
      </c>
      <c r="D1168" s="39"/>
      <c r="E1168" s="39"/>
      <c r="F1168" s="39"/>
      <c r="G1168" s="39"/>
      <c r="H1168" s="39"/>
      <c r="I1168" s="39"/>
      <c r="J1168" s="39"/>
      <c r="K1168" s="11"/>
      <c r="L1168" s="39"/>
      <c r="M1168" s="39">
        <v>2554329.6999999997</v>
      </c>
      <c r="N1168" s="39">
        <v>1904610.703</v>
      </c>
      <c r="O1168" s="39"/>
      <c r="P1168" s="39"/>
      <c r="Q1168" s="39"/>
      <c r="R1168" s="40"/>
      <c r="S1168" s="39"/>
      <c r="T1168" s="39"/>
      <c r="U1168" s="127"/>
    </row>
    <row r="1169" spans="1:21">
      <c r="A1169" s="118">
        <v>10</v>
      </c>
      <c r="B1169" s="119" t="s">
        <v>4212</v>
      </c>
      <c r="C1169" s="105">
        <v>20611747.085000001</v>
      </c>
      <c r="D1169" s="49"/>
      <c r="E1169" s="49"/>
      <c r="F1169" s="49"/>
      <c r="G1169" s="49"/>
      <c r="H1169" s="49"/>
      <c r="I1169" s="49"/>
      <c r="J1169" s="49"/>
      <c r="K1169" s="122"/>
      <c r="L1169" s="120"/>
      <c r="M1169" s="49">
        <v>13809362.67</v>
      </c>
      <c r="N1169" s="49">
        <v>6802384.415</v>
      </c>
      <c r="O1169" s="49"/>
      <c r="P1169" s="120"/>
      <c r="Q1169" s="49"/>
      <c r="R1169" s="119"/>
      <c r="S1169" s="49"/>
      <c r="T1169" s="49"/>
      <c r="U1169" s="127"/>
    </row>
    <row r="1170" spans="1:21">
      <c r="A1170" s="41">
        <v>11</v>
      </c>
      <c r="B1170" s="40" t="s">
        <v>4215</v>
      </c>
      <c r="C1170" s="143">
        <v>1199057.091</v>
      </c>
      <c r="D1170" s="39"/>
      <c r="E1170" s="39"/>
      <c r="F1170" s="39"/>
      <c r="G1170" s="39"/>
      <c r="H1170" s="39"/>
      <c r="I1170" s="39"/>
      <c r="J1170" s="39"/>
      <c r="K1170" s="11"/>
      <c r="L1170" s="39"/>
      <c r="M1170" s="39"/>
      <c r="N1170" s="39">
        <v>1199057.091</v>
      </c>
      <c r="O1170" s="39"/>
      <c r="P1170" s="39"/>
      <c r="Q1170" s="39"/>
      <c r="R1170" s="40"/>
      <c r="S1170" s="39"/>
      <c r="T1170" s="39"/>
      <c r="U1170" s="127"/>
    </row>
    <row r="1171" spans="1:21">
      <c r="A1171" s="118">
        <v>12</v>
      </c>
      <c r="B1171" s="119" t="s">
        <v>4216</v>
      </c>
      <c r="C1171" s="105">
        <v>2062962.8580000002</v>
      </c>
      <c r="D1171" s="49"/>
      <c r="E1171" s="49"/>
      <c r="F1171" s="49"/>
      <c r="G1171" s="49"/>
      <c r="H1171" s="49"/>
      <c r="I1171" s="49"/>
      <c r="J1171" s="49"/>
      <c r="K1171" s="122"/>
      <c r="L1171" s="120"/>
      <c r="M1171" s="49"/>
      <c r="N1171" s="49"/>
      <c r="O1171" s="49">
        <v>2062962.8580000002</v>
      </c>
      <c r="P1171" s="120"/>
      <c r="Q1171" s="49"/>
      <c r="R1171" s="119"/>
      <c r="S1171" s="49"/>
      <c r="T1171" s="49"/>
      <c r="U1171" s="127"/>
    </row>
    <row r="1172" spans="1:21">
      <c r="A1172" s="41">
        <v>13</v>
      </c>
      <c r="B1172" s="40" t="s">
        <v>4219</v>
      </c>
      <c r="C1172" s="143">
        <v>2298239.622</v>
      </c>
      <c r="D1172" s="39">
        <v>616906.96200000006</v>
      </c>
      <c r="E1172" s="39"/>
      <c r="F1172" s="39"/>
      <c r="G1172" s="39"/>
      <c r="H1172" s="39"/>
      <c r="I1172" s="39"/>
      <c r="J1172" s="39">
        <v>1681332.66</v>
      </c>
      <c r="K1172" s="282"/>
      <c r="L1172" s="281"/>
      <c r="M1172" s="39"/>
      <c r="N1172" s="39"/>
      <c r="O1172" s="39"/>
      <c r="P1172" s="281"/>
      <c r="Q1172" s="39"/>
      <c r="R1172" s="40"/>
      <c r="S1172" s="39"/>
      <c r="T1172" s="39"/>
      <c r="U1172" s="127"/>
    </row>
    <row r="1173" spans="1:21">
      <c r="A1173" s="118">
        <v>14</v>
      </c>
      <c r="B1173" s="119" t="s">
        <v>4220</v>
      </c>
      <c r="C1173" s="105">
        <v>8746905.7799999993</v>
      </c>
      <c r="D1173" s="49"/>
      <c r="E1173" s="49"/>
      <c r="F1173" s="49"/>
      <c r="G1173" s="49"/>
      <c r="H1173" s="49"/>
      <c r="I1173" s="49"/>
      <c r="J1173" s="49"/>
      <c r="K1173" s="122"/>
      <c r="L1173" s="120"/>
      <c r="M1173" s="49">
        <v>8746905.7799999993</v>
      </c>
      <c r="N1173" s="49"/>
      <c r="O1173" s="49"/>
      <c r="P1173" s="120"/>
      <c r="Q1173" s="49"/>
      <c r="R1173" s="119"/>
      <c r="S1173" s="49"/>
      <c r="T1173" s="49"/>
      <c r="U1173" s="127"/>
    </row>
    <row r="1174" spans="1:21">
      <c r="A1174" s="41">
        <v>15</v>
      </c>
      <c r="B1174" s="40" t="s">
        <v>4221</v>
      </c>
      <c r="C1174" s="143">
        <v>4308657.6100000003</v>
      </c>
      <c r="D1174" s="39"/>
      <c r="E1174" s="39"/>
      <c r="F1174" s="39"/>
      <c r="G1174" s="39"/>
      <c r="H1174" s="39"/>
      <c r="I1174" s="39"/>
      <c r="J1174" s="39"/>
      <c r="K1174" s="282"/>
      <c r="L1174" s="281"/>
      <c r="M1174" s="39"/>
      <c r="N1174" s="39">
        <v>4308657.6100000003</v>
      </c>
      <c r="O1174" s="39"/>
      <c r="P1174" s="281"/>
      <c r="Q1174" s="39"/>
      <c r="R1174" s="40"/>
      <c r="S1174" s="39"/>
      <c r="T1174" s="39"/>
      <c r="U1174" s="127"/>
    </row>
    <row r="1175" spans="1:21">
      <c r="A1175" s="118">
        <v>16</v>
      </c>
      <c r="B1175" s="119" t="s">
        <v>4217</v>
      </c>
      <c r="C1175" s="105">
        <v>660794.77799999993</v>
      </c>
      <c r="D1175" s="49">
        <v>660794.77799999993</v>
      </c>
      <c r="E1175" s="49"/>
      <c r="F1175" s="49"/>
      <c r="G1175" s="49"/>
      <c r="H1175" s="49"/>
      <c r="I1175" s="49"/>
      <c r="J1175" s="49"/>
      <c r="K1175" s="122"/>
      <c r="L1175" s="120"/>
      <c r="M1175" s="49"/>
      <c r="N1175" s="49"/>
      <c r="O1175" s="49"/>
      <c r="P1175" s="120"/>
      <c r="Q1175" s="49"/>
      <c r="R1175" s="119"/>
      <c r="S1175" s="49"/>
      <c r="T1175" s="49"/>
      <c r="U1175" s="127"/>
    </row>
    <row r="1176" spans="1:21">
      <c r="A1176" s="41">
        <v>17</v>
      </c>
      <c r="B1176" s="40" t="s">
        <v>4218</v>
      </c>
      <c r="C1176" s="143">
        <v>3685695.21</v>
      </c>
      <c r="D1176" s="39"/>
      <c r="E1176" s="39"/>
      <c r="F1176" s="39">
        <v>1318496.94</v>
      </c>
      <c r="G1176" s="39">
        <v>818959.41</v>
      </c>
      <c r="H1176" s="39">
        <v>1548238.86</v>
      </c>
      <c r="I1176" s="39"/>
      <c r="J1176" s="39"/>
      <c r="K1176" s="282"/>
      <c r="L1176" s="281"/>
      <c r="M1176" s="39"/>
      <c r="N1176" s="39"/>
      <c r="O1176" s="39"/>
      <c r="P1176" s="281"/>
      <c r="Q1176" s="39"/>
      <c r="R1176" s="40"/>
      <c r="S1176" s="39"/>
      <c r="T1176" s="39"/>
      <c r="U1176" s="127"/>
    </row>
    <row r="1177" spans="1:21">
      <c r="A1177" s="118">
        <v>18</v>
      </c>
      <c r="B1177" s="119" t="s">
        <v>4222</v>
      </c>
      <c r="C1177" s="105">
        <v>865757.07600000012</v>
      </c>
      <c r="D1177" s="49"/>
      <c r="E1177" s="49"/>
      <c r="F1177" s="49"/>
      <c r="G1177" s="49"/>
      <c r="H1177" s="49"/>
      <c r="I1177" s="49"/>
      <c r="J1177" s="49"/>
      <c r="K1177" s="121"/>
      <c r="L1177" s="49"/>
      <c r="M1177" s="49"/>
      <c r="N1177" s="49">
        <v>865757.07600000012</v>
      </c>
      <c r="O1177" s="49"/>
      <c r="P1177" s="49"/>
      <c r="Q1177" s="49"/>
      <c r="R1177" s="119"/>
      <c r="S1177" s="49"/>
      <c r="T1177" s="49"/>
      <c r="U1177" s="127"/>
    </row>
    <row r="1178" spans="1:21">
      <c r="A1178" s="41">
        <v>19</v>
      </c>
      <c r="B1178" s="40" t="s">
        <v>4223</v>
      </c>
      <c r="C1178" s="143">
        <v>849849</v>
      </c>
      <c r="D1178" s="39"/>
      <c r="E1178" s="39"/>
      <c r="F1178" s="39"/>
      <c r="G1178" s="39"/>
      <c r="H1178" s="39"/>
      <c r="I1178" s="39"/>
      <c r="J1178" s="39"/>
      <c r="K1178" s="11"/>
      <c r="L1178" s="39"/>
      <c r="M1178" s="39">
        <v>849849</v>
      </c>
      <c r="N1178" s="39"/>
      <c r="O1178" s="39"/>
      <c r="P1178" s="39"/>
      <c r="Q1178" s="39"/>
      <c r="R1178" s="40"/>
      <c r="S1178" s="39"/>
      <c r="T1178" s="39"/>
      <c r="U1178" s="127"/>
    </row>
    <row r="1179" spans="1:21">
      <c r="A1179" s="118">
        <v>20</v>
      </c>
      <c r="B1179" s="119" t="s">
        <v>4224</v>
      </c>
      <c r="C1179" s="105">
        <v>1274773.5</v>
      </c>
      <c r="D1179" s="120" t="s">
        <v>4680</v>
      </c>
      <c r="E1179" s="120"/>
      <c r="F1179" s="120"/>
      <c r="G1179" s="120"/>
      <c r="H1179" s="120"/>
      <c r="I1179" s="120"/>
      <c r="J1179" s="120"/>
      <c r="K1179" s="122"/>
      <c r="L1179" s="120"/>
      <c r="M1179" s="49">
        <v>1274773.5</v>
      </c>
      <c r="N1179" s="120"/>
      <c r="O1179" s="120"/>
      <c r="P1179" s="120"/>
      <c r="Q1179" s="120"/>
      <c r="R1179" s="119"/>
      <c r="S1179" s="49"/>
      <c r="T1179" s="49"/>
      <c r="U1179" s="127"/>
    </row>
    <row r="1180" spans="1:21">
      <c r="A1180" s="41">
        <v>21</v>
      </c>
      <c r="B1180" s="40" t="s">
        <v>4228</v>
      </c>
      <c r="C1180" s="143">
        <v>1684614.0999999999</v>
      </c>
      <c r="D1180" s="39"/>
      <c r="E1180" s="39"/>
      <c r="F1180" s="39"/>
      <c r="G1180" s="39"/>
      <c r="H1180" s="39"/>
      <c r="I1180" s="39"/>
      <c r="J1180" s="39"/>
      <c r="K1180" s="11"/>
      <c r="L1180" s="39"/>
      <c r="M1180" s="39">
        <v>1684614.0999999999</v>
      </c>
      <c r="N1180" s="39"/>
      <c r="O1180" s="39"/>
      <c r="P1180" s="39"/>
      <c r="Q1180" s="39"/>
      <c r="R1180" s="40"/>
      <c r="S1180" s="39"/>
      <c r="T1180" s="39"/>
      <c r="U1180" s="127"/>
    </row>
    <row r="1181" spans="1:21">
      <c r="A1181" s="118">
        <v>22</v>
      </c>
      <c r="B1181" s="119" t="s">
        <v>4226</v>
      </c>
      <c r="C1181" s="105">
        <v>1306603.1069999998</v>
      </c>
      <c r="D1181" s="49"/>
      <c r="E1181" s="49"/>
      <c r="F1181" s="49"/>
      <c r="G1181" s="49"/>
      <c r="H1181" s="49"/>
      <c r="I1181" s="49">
        <v>1306603.1069999998</v>
      </c>
      <c r="J1181" s="49"/>
      <c r="K1181" s="122"/>
      <c r="L1181" s="120"/>
      <c r="M1181" s="49"/>
      <c r="N1181" s="49"/>
      <c r="O1181" s="49"/>
      <c r="P1181" s="120"/>
      <c r="Q1181" s="49"/>
      <c r="R1181" s="119"/>
      <c r="S1181" s="49"/>
      <c r="T1181" s="49"/>
      <c r="U1181" s="127"/>
    </row>
    <row r="1182" spans="1:21">
      <c r="A1182" s="41">
        <v>23</v>
      </c>
      <c r="B1182" s="40" t="s">
        <v>4229</v>
      </c>
      <c r="C1182" s="143">
        <v>25889086.349999998</v>
      </c>
      <c r="D1182" s="39"/>
      <c r="E1182" s="39"/>
      <c r="F1182" s="39"/>
      <c r="G1182" s="39"/>
      <c r="H1182" s="39"/>
      <c r="I1182" s="39"/>
      <c r="J1182" s="39"/>
      <c r="K1182" s="11"/>
      <c r="L1182" s="39"/>
      <c r="M1182" s="39">
        <v>12337158.6</v>
      </c>
      <c r="N1182" s="39">
        <v>9199080.4140000008</v>
      </c>
      <c r="O1182" s="39">
        <v>4352847.3360000001</v>
      </c>
      <c r="P1182" s="39"/>
      <c r="Q1182" s="39"/>
      <c r="R1182" s="40"/>
      <c r="S1182" s="39"/>
      <c r="T1182" s="39"/>
      <c r="U1182" s="127"/>
    </row>
    <row r="1183" spans="1:21">
      <c r="A1183" s="118">
        <v>24</v>
      </c>
      <c r="B1183" s="119" t="s">
        <v>4230</v>
      </c>
      <c r="C1183" s="105">
        <v>2847178.1</v>
      </c>
      <c r="D1183" s="49"/>
      <c r="E1183" s="49"/>
      <c r="F1183" s="49"/>
      <c r="G1183" s="49"/>
      <c r="H1183" s="49"/>
      <c r="I1183" s="49"/>
      <c r="J1183" s="49"/>
      <c r="K1183" s="121"/>
      <c r="L1183" s="49"/>
      <c r="M1183" s="49">
        <v>2847178.1</v>
      </c>
      <c r="N1183" s="49"/>
      <c r="O1183" s="49"/>
      <c r="P1183" s="49"/>
      <c r="Q1183" s="49"/>
      <c r="R1183" s="119"/>
      <c r="S1183" s="49"/>
      <c r="T1183" s="49"/>
      <c r="U1183" s="127"/>
    </row>
    <row r="1184" spans="1:21">
      <c r="A1184" s="41">
        <v>25</v>
      </c>
      <c r="B1184" s="40" t="s">
        <v>4231</v>
      </c>
      <c r="C1184" s="143">
        <v>1709631.3</v>
      </c>
      <c r="D1184" s="39"/>
      <c r="E1184" s="39"/>
      <c r="F1184" s="39"/>
      <c r="G1184" s="39"/>
      <c r="H1184" s="39"/>
      <c r="I1184" s="39"/>
      <c r="J1184" s="39"/>
      <c r="K1184" s="11"/>
      <c r="L1184" s="39"/>
      <c r="M1184" s="39">
        <v>1709631.3</v>
      </c>
      <c r="N1184" s="39"/>
      <c r="O1184" s="39"/>
      <c r="P1184" s="39"/>
      <c r="Q1184" s="39"/>
      <c r="R1184" s="40"/>
      <c r="S1184" s="39"/>
      <c r="T1184" s="39"/>
      <c r="U1184" s="127"/>
    </row>
    <row r="1185" spans="1:21">
      <c r="A1185" s="118">
        <v>26</v>
      </c>
      <c r="B1185" s="119" t="s">
        <v>4232</v>
      </c>
      <c r="C1185" s="105">
        <v>256040.6</v>
      </c>
      <c r="D1185" s="49">
        <v>256040.6</v>
      </c>
      <c r="E1185" s="49"/>
      <c r="F1185" s="49"/>
      <c r="G1185" s="49"/>
      <c r="H1185" s="49"/>
      <c r="I1185" s="49"/>
      <c r="J1185" s="49"/>
      <c r="K1185" s="121"/>
      <c r="L1185" s="49"/>
      <c r="M1185" s="49"/>
      <c r="N1185" s="49"/>
      <c r="O1185" s="49"/>
      <c r="P1185" s="49"/>
      <c r="Q1185" s="49"/>
      <c r="R1185" s="119"/>
      <c r="S1185" s="49"/>
      <c r="T1185" s="49"/>
      <c r="U1185" s="127"/>
    </row>
    <row r="1186" spans="1:21">
      <c r="A1186" s="41">
        <v>27</v>
      </c>
      <c r="B1186" s="40" t="s">
        <v>4233</v>
      </c>
      <c r="C1186" s="143">
        <v>369681.79200000002</v>
      </c>
      <c r="D1186" s="39"/>
      <c r="E1186" s="39"/>
      <c r="F1186" s="39"/>
      <c r="G1186" s="39"/>
      <c r="H1186" s="39"/>
      <c r="I1186" s="39"/>
      <c r="J1186" s="39"/>
      <c r="K1186" s="11"/>
      <c r="L1186" s="39"/>
      <c r="M1186" s="39"/>
      <c r="N1186" s="39"/>
      <c r="O1186" s="39">
        <v>369681.79200000002</v>
      </c>
      <c r="P1186" s="39"/>
      <c r="Q1186" s="39"/>
      <c r="R1186" s="40"/>
      <c r="S1186" s="39"/>
      <c r="T1186" s="39"/>
      <c r="U1186" s="127"/>
    </row>
    <row r="1187" spans="1:21">
      <c r="A1187" s="118">
        <v>28</v>
      </c>
      <c r="B1187" s="119" t="s">
        <v>4239</v>
      </c>
      <c r="C1187" s="105">
        <v>1281395.7</v>
      </c>
      <c r="D1187" s="49"/>
      <c r="E1187" s="49"/>
      <c r="F1187" s="49"/>
      <c r="G1187" s="49"/>
      <c r="H1187" s="49"/>
      <c r="I1187" s="49"/>
      <c r="J1187" s="49"/>
      <c r="K1187" s="121"/>
      <c r="L1187" s="49"/>
      <c r="M1187" s="49">
        <v>1281395.7</v>
      </c>
      <c r="N1187" s="49"/>
      <c r="O1187" s="49"/>
      <c r="P1187" s="49"/>
      <c r="Q1187" s="49"/>
      <c r="R1187" s="119"/>
      <c r="S1187" s="49"/>
      <c r="T1187" s="49"/>
      <c r="U1187" s="127"/>
    </row>
    <row r="1188" spans="1:21">
      <c r="A1188" s="41">
        <v>29</v>
      </c>
      <c r="B1188" s="40" t="s">
        <v>4234</v>
      </c>
      <c r="C1188" s="143">
        <v>990024.48899999994</v>
      </c>
      <c r="D1188" s="39"/>
      <c r="E1188" s="39"/>
      <c r="F1188" s="39"/>
      <c r="G1188" s="39"/>
      <c r="H1188" s="39"/>
      <c r="I1188" s="39"/>
      <c r="J1188" s="39"/>
      <c r="K1188" s="11"/>
      <c r="L1188" s="39"/>
      <c r="M1188" s="39"/>
      <c r="N1188" s="39">
        <v>990024.48899999994</v>
      </c>
      <c r="O1188" s="39"/>
      <c r="P1188" s="39"/>
      <c r="Q1188" s="39"/>
      <c r="R1188" s="40"/>
      <c r="S1188" s="39"/>
      <c r="T1188" s="39"/>
      <c r="U1188" s="127"/>
    </row>
    <row r="1189" spans="1:21">
      <c r="A1189" s="118">
        <v>30</v>
      </c>
      <c r="B1189" s="119" t="s">
        <v>4235</v>
      </c>
      <c r="C1189" s="105">
        <v>2382639.91</v>
      </c>
      <c r="D1189" s="49"/>
      <c r="E1189" s="49"/>
      <c r="F1189" s="49"/>
      <c r="G1189" s="49"/>
      <c r="H1189" s="49"/>
      <c r="I1189" s="49"/>
      <c r="J1189" s="49"/>
      <c r="K1189" s="121"/>
      <c r="L1189" s="49"/>
      <c r="M1189" s="49">
        <v>1364909</v>
      </c>
      <c r="N1189" s="49">
        <v>1017730.91</v>
      </c>
      <c r="O1189" s="49"/>
      <c r="P1189" s="49"/>
      <c r="Q1189" s="49"/>
      <c r="R1189" s="119"/>
      <c r="S1189" s="49"/>
      <c r="T1189" s="49"/>
      <c r="U1189" s="127"/>
    </row>
    <row r="1190" spans="1:21">
      <c r="A1190" s="41">
        <v>31</v>
      </c>
      <c r="B1190" s="40" t="s">
        <v>4236</v>
      </c>
      <c r="C1190" s="143">
        <v>1039127.9480000001</v>
      </c>
      <c r="D1190" s="39"/>
      <c r="E1190" s="39"/>
      <c r="F1190" s="39"/>
      <c r="G1190" s="39"/>
      <c r="H1190" s="39"/>
      <c r="I1190" s="39"/>
      <c r="J1190" s="39"/>
      <c r="K1190" s="11"/>
      <c r="L1190" s="39"/>
      <c r="M1190" s="39"/>
      <c r="N1190" s="39">
        <v>1039127.9480000001</v>
      </c>
      <c r="O1190" s="39"/>
      <c r="P1190" s="39"/>
      <c r="Q1190" s="39"/>
      <c r="R1190" s="40"/>
      <c r="S1190" s="39"/>
      <c r="T1190" s="39"/>
      <c r="U1190" s="127"/>
    </row>
    <row r="1191" spans="1:21">
      <c r="A1191" s="118">
        <v>32</v>
      </c>
      <c r="B1191" s="119" t="s">
        <v>4237</v>
      </c>
      <c r="C1191" s="105">
        <v>2489890.8169999998</v>
      </c>
      <c r="D1191" s="49"/>
      <c r="E1191" s="49"/>
      <c r="F1191" s="49"/>
      <c r="G1191" s="49"/>
      <c r="H1191" s="49"/>
      <c r="I1191" s="49"/>
      <c r="J1191" s="49"/>
      <c r="K1191" s="121"/>
      <c r="L1191" s="49"/>
      <c r="M1191" s="49">
        <v>1426348.3</v>
      </c>
      <c r="N1191" s="49">
        <v>1063542.517</v>
      </c>
      <c r="O1191" s="49"/>
      <c r="P1191" s="49"/>
      <c r="Q1191" s="49"/>
      <c r="R1191" s="119"/>
      <c r="S1191" s="49"/>
      <c r="T1191" s="49"/>
      <c r="U1191" s="127"/>
    </row>
    <row r="1192" spans="1:21">
      <c r="A1192" s="41">
        <v>33</v>
      </c>
      <c r="B1192" s="40" t="s">
        <v>4238</v>
      </c>
      <c r="C1192" s="143">
        <v>1089328.6910000001</v>
      </c>
      <c r="D1192" s="39"/>
      <c r="E1192" s="39"/>
      <c r="F1192" s="39"/>
      <c r="G1192" s="39"/>
      <c r="H1192" s="39"/>
      <c r="I1192" s="39"/>
      <c r="J1192" s="39"/>
      <c r="K1192" s="11"/>
      <c r="L1192" s="39"/>
      <c r="M1192" s="39"/>
      <c r="N1192" s="39">
        <v>1089328.6910000001</v>
      </c>
      <c r="O1192" s="39"/>
      <c r="P1192" s="39"/>
      <c r="Q1192" s="39"/>
      <c r="R1192" s="40"/>
      <c r="S1192" s="39"/>
      <c r="T1192" s="39"/>
      <c r="U1192" s="127"/>
    </row>
    <row r="1193" spans="1:21">
      <c r="A1193" s="118">
        <v>34</v>
      </c>
      <c r="B1193" s="119" t="s">
        <v>4240</v>
      </c>
      <c r="C1193" s="105">
        <v>5141196.1000000006</v>
      </c>
      <c r="D1193" s="49"/>
      <c r="E1193" s="49">
        <v>5141196.1000000006</v>
      </c>
      <c r="F1193" s="49"/>
      <c r="G1193" s="49"/>
      <c r="H1193" s="49"/>
      <c r="I1193" s="49"/>
      <c r="J1193" s="49"/>
      <c r="K1193" s="121"/>
      <c r="L1193" s="49"/>
      <c r="M1193" s="49"/>
      <c r="N1193" s="49"/>
      <c r="O1193" s="49"/>
      <c r="P1193" s="49"/>
      <c r="Q1193" s="49"/>
      <c r="R1193" s="119"/>
      <c r="S1193" s="49"/>
      <c r="T1193" s="49"/>
      <c r="U1193" s="127"/>
    </row>
    <row r="1194" spans="1:21">
      <c r="A1194" s="41">
        <v>35</v>
      </c>
      <c r="B1194" s="40" t="s">
        <v>4243</v>
      </c>
      <c r="C1194" s="143">
        <v>723350.99699999997</v>
      </c>
      <c r="D1194" s="39"/>
      <c r="E1194" s="39"/>
      <c r="F1194" s="39"/>
      <c r="G1194" s="39"/>
      <c r="H1194" s="39"/>
      <c r="I1194" s="39">
        <v>723350.99699999997</v>
      </c>
      <c r="J1194" s="39"/>
      <c r="K1194" s="282"/>
      <c r="L1194" s="281"/>
      <c r="M1194" s="39"/>
      <c r="N1194" s="39"/>
      <c r="O1194" s="39"/>
      <c r="P1194" s="281"/>
      <c r="Q1194" s="39"/>
      <c r="R1194" s="40"/>
      <c r="S1194" s="39"/>
      <c r="T1194" s="39"/>
      <c r="U1194" s="127"/>
    </row>
    <row r="1195" spans="1:21">
      <c r="A1195" s="118">
        <v>36</v>
      </c>
      <c r="B1195" s="119" t="s">
        <v>4241</v>
      </c>
      <c r="C1195" s="105">
        <v>5056175.2100000009</v>
      </c>
      <c r="D1195" s="49"/>
      <c r="E1195" s="49">
        <v>5056175.2100000009</v>
      </c>
      <c r="F1195" s="49"/>
      <c r="G1195" s="49"/>
      <c r="H1195" s="49"/>
      <c r="I1195" s="49"/>
      <c r="J1195" s="49"/>
      <c r="K1195" s="121"/>
      <c r="L1195" s="49"/>
      <c r="M1195" s="49"/>
      <c r="N1195" s="49"/>
      <c r="O1195" s="49"/>
      <c r="P1195" s="49"/>
      <c r="Q1195" s="49"/>
      <c r="R1195" s="119"/>
      <c r="S1195" s="49"/>
      <c r="T1195" s="49"/>
      <c r="U1195" s="127"/>
    </row>
    <row r="1196" spans="1:21">
      <c r="A1196" s="41">
        <v>37</v>
      </c>
      <c r="B1196" s="40" t="s">
        <v>4242</v>
      </c>
      <c r="C1196" s="143">
        <v>3853864.29</v>
      </c>
      <c r="D1196" s="39"/>
      <c r="E1196" s="39"/>
      <c r="F1196" s="39"/>
      <c r="G1196" s="39"/>
      <c r="H1196" s="39"/>
      <c r="I1196" s="39"/>
      <c r="J1196" s="39"/>
      <c r="K1196" s="282"/>
      <c r="L1196" s="281"/>
      <c r="M1196" s="39"/>
      <c r="N1196" s="39">
        <v>3853864.29</v>
      </c>
      <c r="O1196" s="39"/>
      <c r="P1196" s="281"/>
      <c r="Q1196" s="39"/>
      <c r="R1196" s="40"/>
      <c r="S1196" s="39"/>
      <c r="T1196" s="39"/>
      <c r="U1196" s="127"/>
    </row>
    <row r="1197" spans="1:21">
      <c r="A1197" s="118">
        <v>38</v>
      </c>
      <c r="B1197" s="119" t="s">
        <v>4244</v>
      </c>
      <c r="C1197" s="105">
        <v>1897216.75</v>
      </c>
      <c r="D1197" s="49"/>
      <c r="E1197" s="49"/>
      <c r="F1197" s="49"/>
      <c r="G1197" s="49">
        <v>675335.375</v>
      </c>
      <c r="H1197" s="49">
        <v>1221881.375</v>
      </c>
      <c r="I1197" s="49"/>
      <c r="J1197" s="49"/>
      <c r="K1197" s="121"/>
      <c r="L1197" s="49"/>
      <c r="M1197" s="49"/>
      <c r="N1197" s="49"/>
      <c r="O1197" s="49"/>
      <c r="P1197" s="49"/>
      <c r="Q1197" s="49"/>
      <c r="R1197" s="119"/>
      <c r="S1197" s="49"/>
      <c r="T1197" s="49"/>
      <c r="U1197" s="127"/>
    </row>
    <row r="1198" spans="1:21">
      <c r="A1198" s="41">
        <v>39</v>
      </c>
      <c r="B1198" s="40" t="s">
        <v>4245</v>
      </c>
      <c r="C1198" s="143">
        <v>1180209.051</v>
      </c>
      <c r="D1198" s="39"/>
      <c r="E1198" s="39"/>
      <c r="F1198" s="39"/>
      <c r="G1198" s="39"/>
      <c r="H1198" s="39"/>
      <c r="I1198" s="39">
        <v>1180209.051</v>
      </c>
      <c r="J1198" s="39"/>
      <c r="K1198" s="282"/>
      <c r="L1198" s="281"/>
      <c r="M1198" s="39"/>
      <c r="N1198" s="39"/>
      <c r="O1198" s="39"/>
      <c r="P1198" s="281"/>
      <c r="Q1198" s="39"/>
      <c r="R1198" s="40"/>
      <c r="S1198" s="39"/>
      <c r="T1198" s="39"/>
      <c r="U1198" s="127"/>
    </row>
    <row r="1199" spans="1:21" ht="15.75">
      <c r="A1199" s="50"/>
      <c r="B1199" s="95" t="s">
        <v>4696</v>
      </c>
      <c r="C1199" s="107">
        <f>SUM(C1200:C1217)</f>
        <v>69310036.889999986</v>
      </c>
      <c r="D1199" s="107">
        <f t="shared" ref="D1199:T1199" si="53">SUM(D1200:D1217)</f>
        <v>7905150.7970000003</v>
      </c>
      <c r="E1199" s="107">
        <f t="shared" si="53"/>
        <v>5524778.8830000004</v>
      </c>
      <c r="F1199" s="107">
        <f t="shared" si="53"/>
        <v>0</v>
      </c>
      <c r="G1199" s="107">
        <f t="shared" si="53"/>
        <v>0</v>
      </c>
      <c r="H1199" s="107">
        <f t="shared" si="53"/>
        <v>3300586.38</v>
      </c>
      <c r="I1199" s="107">
        <f t="shared" si="53"/>
        <v>1096067.763</v>
      </c>
      <c r="J1199" s="107">
        <f t="shared" si="53"/>
        <v>2487762.0760000004</v>
      </c>
      <c r="K1199" s="107">
        <f t="shared" si="53"/>
        <v>2</v>
      </c>
      <c r="L1199" s="107">
        <f t="shared" si="53"/>
        <v>4481466</v>
      </c>
      <c r="M1199" s="107">
        <f t="shared" si="53"/>
        <v>26257977.553999998</v>
      </c>
      <c r="N1199" s="107">
        <f t="shared" si="53"/>
        <v>13409614.98</v>
      </c>
      <c r="O1199" s="107">
        <f t="shared" si="53"/>
        <v>4846632.4570000004</v>
      </c>
      <c r="P1199" s="107">
        <f t="shared" si="53"/>
        <v>0</v>
      </c>
      <c r="Q1199" s="107">
        <f t="shared" si="53"/>
        <v>0</v>
      </c>
      <c r="R1199" s="107">
        <f t="shared" si="53"/>
        <v>0</v>
      </c>
      <c r="S1199" s="107">
        <f t="shared" si="53"/>
        <v>0</v>
      </c>
      <c r="T1199" s="107">
        <f t="shared" si="53"/>
        <v>0</v>
      </c>
      <c r="U1199" s="127"/>
    </row>
    <row r="1200" spans="1:21">
      <c r="A1200" s="41">
        <v>1</v>
      </c>
      <c r="B1200" s="40" t="s">
        <v>2342</v>
      </c>
      <c r="C1200" s="143">
        <v>1827636.5239999997</v>
      </c>
      <c r="D1200" s="39">
        <v>1827636.5239999997</v>
      </c>
      <c r="E1200" s="39"/>
      <c r="F1200" s="39"/>
      <c r="G1200" s="39"/>
      <c r="H1200" s="39"/>
      <c r="I1200" s="39"/>
      <c r="J1200" s="39"/>
      <c r="K1200" s="11"/>
      <c r="L1200" s="39"/>
      <c r="M1200" s="39"/>
      <c r="N1200" s="39"/>
      <c r="O1200" s="39"/>
      <c r="P1200" s="39"/>
      <c r="Q1200" s="39"/>
      <c r="R1200" s="11"/>
      <c r="S1200" s="39"/>
      <c r="T1200" s="39"/>
      <c r="U1200" s="127"/>
    </row>
    <row r="1201" spans="1:21">
      <c r="A1201" s="118">
        <v>2</v>
      </c>
      <c r="B1201" s="119" t="s">
        <v>3543</v>
      </c>
      <c r="C1201" s="105">
        <v>2205676.48</v>
      </c>
      <c r="D1201" s="49"/>
      <c r="E1201" s="49"/>
      <c r="F1201" s="49"/>
      <c r="G1201" s="49"/>
      <c r="H1201" s="49">
        <v>2205676.48</v>
      </c>
      <c r="I1201" s="49"/>
      <c r="J1201" s="49"/>
      <c r="K1201" s="121"/>
      <c r="L1201" s="49"/>
      <c r="M1201" s="49"/>
      <c r="N1201" s="49"/>
      <c r="O1201" s="49"/>
      <c r="P1201" s="49"/>
      <c r="Q1201" s="49"/>
      <c r="R1201" s="121"/>
      <c r="S1201" s="49"/>
      <c r="T1201" s="49"/>
      <c r="U1201" s="127"/>
    </row>
    <row r="1202" spans="1:21">
      <c r="A1202" s="41">
        <v>3</v>
      </c>
      <c r="B1202" s="40" t="s">
        <v>3780</v>
      </c>
      <c r="C1202" s="143">
        <v>1258746.608</v>
      </c>
      <c r="D1202" s="39">
        <v>1258746.608</v>
      </c>
      <c r="E1202" s="39"/>
      <c r="F1202" s="39"/>
      <c r="G1202" s="39"/>
      <c r="H1202" s="39"/>
      <c r="I1202" s="39"/>
      <c r="J1202" s="39"/>
      <c r="K1202" s="11"/>
      <c r="L1202" s="39"/>
      <c r="M1202" s="39"/>
      <c r="N1202" s="39"/>
      <c r="O1202" s="39"/>
      <c r="P1202" s="39"/>
      <c r="Q1202" s="39"/>
      <c r="R1202" s="11"/>
      <c r="S1202" s="39"/>
      <c r="T1202" s="39"/>
      <c r="U1202" s="127"/>
    </row>
    <row r="1203" spans="1:21">
      <c r="A1203" s="118">
        <v>4</v>
      </c>
      <c r="B1203" s="119" t="s">
        <v>3782</v>
      </c>
      <c r="C1203" s="105">
        <v>5524778.8830000004</v>
      </c>
      <c r="D1203" s="49"/>
      <c r="E1203" s="49">
        <v>5524778.8830000004</v>
      </c>
      <c r="F1203" s="49"/>
      <c r="G1203" s="49"/>
      <c r="H1203" s="49"/>
      <c r="I1203" s="49"/>
      <c r="J1203" s="49"/>
      <c r="K1203" s="121"/>
      <c r="L1203" s="49"/>
      <c r="M1203" s="49"/>
      <c r="N1203" s="49"/>
      <c r="O1203" s="49"/>
      <c r="P1203" s="49"/>
      <c r="Q1203" s="49"/>
      <c r="R1203" s="121"/>
      <c r="S1203" s="49"/>
      <c r="T1203" s="49"/>
      <c r="U1203" s="127"/>
    </row>
    <row r="1204" spans="1:21">
      <c r="A1204" s="41">
        <v>5</v>
      </c>
      <c r="B1204" s="40" t="s">
        <v>3781</v>
      </c>
      <c r="C1204" s="143">
        <v>230603.52300000002</v>
      </c>
      <c r="D1204" s="39">
        <v>230603.52300000002</v>
      </c>
      <c r="E1204" s="39"/>
      <c r="F1204" s="39"/>
      <c r="G1204" s="39"/>
      <c r="H1204" s="39"/>
      <c r="I1204" s="39"/>
      <c r="J1204" s="39"/>
      <c r="K1204" s="11"/>
      <c r="L1204" s="39"/>
      <c r="M1204" s="39"/>
      <c r="N1204" s="39"/>
      <c r="O1204" s="39"/>
      <c r="P1204" s="39"/>
      <c r="Q1204" s="39"/>
      <c r="R1204" s="40"/>
      <c r="S1204" s="39"/>
      <c r="T1204" s="39"/>
      <c r="U1204" s="127"/>
    </row>
    <row r="1205" spans="1:21">
      <c r="A1205" s="118">
        <v>6</v>
      </c>
      <c r="B1205" s="119" t="s">
        <v>3783</v>
      </c>
      <c r="C1205" s="105">
        <v>11281341.674999999</v>
      </c>
      <c r="D1205" s="49"/>
      <c r="E1205" s="49"/>
      <c r="F1205" s="49"/>
      <c r="G1205" s="49"/>
      <c r="H1205" s="49"/>
      <c r="I1205" s="49"/>
      <c r="J1205" s="49"/>
      <c r="K1205" s="121"/>
      <c r="L1205" s="49"/>
      <c r="M1205" s="49">
        <v>9120690.4499999993</v>
      </c>
      <c r="N1205" s="49"/>
      <c r="O1205" s="49">
        <v>2160651.2250000001</v>
      </c>
      <c r="P1205" s="49"/>
      <c r="Q1205" s="49"/>
      <c r="R1205" s="121"/>
      <c r="S1205" s="49"/>
      <c r="T1205" s="49"/>
      <c r="U1205" s="127"/>
    </row>
    <row r="1206" spans="1:21">
      <c r="A1206" s="41">
        <v>7</v>
      </c>
      <c r="B1206" s="40" t="s">
        <v>3784</v>
      </c>
      <c r="C1206" s="143">
        <v>1261774.71</v>
      </c>
      <c r="D1206" s="39">
        <v>1261774.71</v>
      </c>
      <c r="E1206" s="39"/>
      <c r="F1206" s="39"/>
      <c r="G1206" s="39"/>
      <c r="H1206" s="39"/>
      <c r="I1206" s="39"/>
      <c r="J1206" s="39"/>
      <c r="K1206" s="11"/>
      <c r="L1206" s="39"/>
      <c r="M1206" s="39"/>
      <c r="N1206" s="39"/>
      <c r="O1206" s="39"/>
      <c r="P1206" s="39"/>
      <c r="Q1206" s="39"/>
      <c r="R1206" s="11"/>
      <c r="S1206" s="39"/>
      <c r="T1206" s="39"/>
      <c r="U1206" s="127"/>
    </row>
    <row r="1207" spans="1:21">
      <c r="A1207" s="118">
        <v>8</v>
      </c>
      <c r="B1207" s="119" t="s">
        <v>3787</v>
      </c>
      <c r="C1207" s="105">
        <v>1752307.7</v>
      </c>
      <c r="D1207" s="49"/>
      <c r="E1207" s="49"/>
      <c r="F1207" s="49"/>
      <c r="G1207" s="49"/>
      <c r="H1207" s="49"/>
      <c r="I1207" s="49"/>
      <c r="J1207" s="49"/>
      <c r="K1207" s="121"/>
      <c r="L1207" s="49"/>
      <c r="M1207" s="49">
        <v>1752307.7</v>
      </c>
      <c r="N1207" s="49"/>
      <c r="O1207" s="49"/>
      <c r="P1207" s="49"/>
      <c r="Q1207" s="49"/>
      <c r="R1207" s="119"/>
      <c r="S1207" s="49"/>
      <c r="T1207" s="49"/>
      <c r="U1207" s="127"/>
    </row>
    <row r="1208" spans="1:21">
      <c r="A1208" s="41">
        <v>9</v>
      </c>
      <c r="B1208" s="40" t="s">
        <v>3788</v>
      </c>
      <c r="C1208" s="143">
        <v>1094909.9000000001</v>
      </c>
      <c r="D1208" s="39"/>
      <c r="E1208" s="39"/>
      <c r="F1208" s="39"/>
      <c r="G1208" s="39"/>
      <c r="H1208" s="39">
        <v>1094909.9000000001</v>
      </c>
      <c r="I1208" s="39"/>
      <c r="J1208" s="39"/>
      <c r="K1208" s="11"/>
      <c r="L1208" s="39"/>
      <c r="M1208" s="39"/>
      <c r="N1208" s="39"/>
      <c r="O1208" s="39"/>
      <c r="P1208" s="39"/>
      <c r="Q1208" s="39"/>
      <c r="R1208" s="11"/>
      <c r="S1208" s="39"/>
      <c r="T1208" s="39"/>
      <c r="U1208" s="127"/>
    </row>
    <row r="1209" spans="1:21">
      <c r="A1209" s="118">
        <v>10</v>
      </c>
      <c r="B1209" s="119" t="s">
        <v>3789</v>
      </c>
      <c r="C1209" s="105">
        <v>9035962.652999999</v>
      </c>
      <c r="D1209" s="49"/>
      <c r="E1209" s="49"/>
      <c r="F1209" s="49"/>
      <c r="G1209" s="49"/>
      <c r="H1209" s="49"/>
      <c r="I1209" s="49"/>
      <c r="J1209" s="49"/>
      <c r="K1209" s="121"/>
      <c r="L1209" s="49"/>
      <c r="M1209" s="49"/>
      <c r="N1209" s="49">
        <v>9035962.652999999</v>
      </c>
      <c r="O1209" s="49"/>
      <c r="P1209" s="49"/>
      <c r="Q1209" s="49"/>
      <c r="R1209" s="121"/>
      <c r="S1209" s="49"/>
      <c r="T1209" s="49"/>
      <c r="U1209" s="127"/>
    </row>
    <row r="1210" spans="1:21">
      <c r="A1210" s="41">
        <v>11</v>
      </c>
      <c r="B1210" s="40" t="s">
        <v>3790</v>
      </c>
      <c r="C1210" s="143">
        <v>1831514.0619999999</v>
      </c>
      <c r="D1210" s="39"/>
      <c r="E1210" s="39"/>
      <c r="F1210" s="39"/>
      <c r="G1210" s="39"/>
      <c r="H1210" s="39"/>
      <c r="I1210" s="39"/>
      <c r="J1210" s="39"/>
      <c r="K1210" s="11"/>
      <c r="L1210" s="39"/>
      <c r="M1210" s="39"/>
      <c r="N1210" s="39"/>
      <c r="O1210" s="39">
        <v>1831514.0619999999</v>
      </c>
      <c r="P1210" s="39"/>
      <c r="Q1210" s="39"/>
      <c r="R1210" s="11"/>
      <c r="S1210" s="39"/>
      <c r="T1210" s="39"/>
      <c r="U1210" s="127"/>
    </row>
    <row r="1211" spans="1:21">
      <c r="A1211" s="118">
        <v>12</v>
      </c>
      <c r="B1211" s="119" t="s">
        <v>3791</v>
      </c>
      <c r="C1211" s="105">
        <v>1015122.0380000001</v>
      </c>
      <c r="D1211" s="49">
        <v>1015122.0380000001</v>
      </c>
      <c r="E1211" s="49"/>
      <c r="F1211" s="49"/>
      <c r="G1211" s="49"/>
      <c r="H1211" s="49"/>
      <c r="I1211" s="49"/>
      <c r="J1211" s="49"/>
      <c r="K1211" s="121"/>
      <c r="L1211" s="49"/>
      <c r="M1211" s="49"/>
      <c r="N1211" s="49"/>
      <c r="O1211" s="49"/>
      <c r="P1211" s="49"/>
      <c r="Q1211" s="49"/>
      <c r="R1211" s="121"/>
      <c r="S1211" s="49"/>
      <c r="T1211" s="49"/>
      <c r="U1211" s="127"/>
    </row>
    <row r="1212" spans="1:21">
      <c r="A1212" s="41">
        <v>13</v>
      </c>
      <c r="B1212" s="40" t="s">
        <v>2629</v>
      </c>
      <c r="C1212" s="143">
        <v>854467.17</v>
      </c>
      <c r="D1212" s="281"/>
      <c r="E1212" s="281"/>
      <c r="F1212" s="281"/>
      <c r="G1212" s="281"/>
      <c r="H1212" s="281"/>
      <c r="I1212" s="281"/>
      <c r="J1212" s="281"/>
      <c r="K1212" s="282"/>
      <c r="L1212" s="281"/>
      <c r="M1212" s="39"/>
      <c r="N1212" s="39"/>
      <c r="O1212" s="39">
        <v>854467.17</v>
      </c>
      <c r="P1212" s="39"/>
      <c r="Q1212" s="39"/>
      <c r="R1212" s="11"/>
      <c r="S1212" s="39"/>
      <c r="T1212" s="39"/>
      <c r="U1212" s="127"/>
    </row>
    <row r="1213" spans="1:21">
      <c r="A1213" s="118">
        <v>14</v>
      </c>
      <c r="B1213" s="119" t="s">
        <v>2630</v>
      </c>
      <c r="C1213" s="105">
        <v>4373652.3270000005</v>
      </c>
      <c r="D1213" s="120"/>
      <c r="E1213" s="120"/>
      <c r="F1213" s="120"/>
      <c r="G1213" s="120"/>
      <c r="H1213" s="120"/>
      <c r="I1213" s="120"/>
      <c r="J1213" s="120"/>
      <c r="K1213" s="122"/>
      <c r="L1213" s="120"/>
      <c r="M1213" s="49"/>
      <c r="N1213" s="49">
        <v>4373652.3270000005</v>
      </c>
      <c r="O1213" s="49"/>
      <c r="P1213" s="49"/>
      <c r="Q1213" s="49"/>
      <c r="R1213" s="121"/>
      <c r="S1213" s="49"/>
      <c r="T1213" s="49"/>
      <c r="U1213" s="127"/>
    </row>
    <row r="1214" spans="1:21">
      <c r="A1214" s="41">
        <v>15</v>
      </c>
      <c r="B1214" s="40" t="s">
        <v>3792</v>
      </c>
      <c r="C1214" s="143">
        <v>9280495.4700000007</v>
      </c>
      <c r="D1214" s="39">
        <v>2311267.3940000003</v>
      </c>
      <c r="E1214" s="39"/>
      <c r="F1214" s="39"/>
      <c r="G1214" s="39"/>
      <c r="H1214" s="39"/>
      <c r="I1214" s="39"/>
      <c r="J1214" s="39">
        <v>2487762.0760000004</v>
      </c>
      <c r="K1214" s="11">
        <v>2</v>
      </c>
      <c r="L1214" s="39">
        <v>4481466</v>
      </c>
      <c r="M1214" s="39"/>
      <c r="N1214" s="39"/>
      <c r="O1214" s="39"/>
      <c r="P1214" s="39"/>
      <c r="Q1214" s="39"/>
      <c r="R1214" s="41"/>
      <c r="S1214" s="39"/>
      <c r="T1214" s="39"/>
      <c r="U1214" s="127"/>
    </row>
    <row r="1215" spans="1:21">
      <c r="A1215" s="118">
        <v>16</v>
      </c>
      <c r="B1215" s="119" t="s">
        <v>2931</v>
      </c>
      <c r="C1215" s="105">
        <v>4156970.2200000007</v>
      </c>
      <c r="D1215" s="120"/>
      <c r="E1215" s="120"/>
      <c r="F1215" s="120"/>
      <c r="G1215" s="120"/>
      <c r="H1215" s="120"/>
      <c r="I1215" s="120"/>
      <c r="J1215" s="120"/>
      <c r="K1215" s="121"/>
      <c r="L1215" s="49"/>
      <c r="M1215" s="49">
        <v>4156970.2200000007</v>
      </c>
      <c r="N1215" s="49"/>
      <c r="O1215" s="49"/>
      <c r="P1215" s="49"/>
      <c r="Q1215" s="49"/>
      <c r="R1215" s="121"/>
      <c r="S1215" s="49"/>
      <c r="T1215" s="49"/>
      <c r="U1215" s="127"/>
    </row>
    <row r="1216" spans="1:21">
      <c r="A1216" s="41">
        <v>17</v>
      </c>
      <c r="B1216" s="40" t="s">
        <v>3751</v>
      </c>
      <c r="C1216" s="143">
        <v>1096067.763</v>
      </c>
      <c r="D1216" s="39"/>
      <c r="E1216" s="39"/>
      <c r="F1216" s="39"/>
      <c r="G1216" s="39"/>
      <c r="H1216" s="39"/>
      <c r="I1216" s="39">
        <v>1096067.763</v>
      </c>
      <c r="J1216" s="39"/>
      <c r="K1216" s="11"/>
      <c r="L1216" s="39"/>
      <c r="M1216" s="39"/>
      <c r="N1216" s="39"/>
      <c r="O1216" s="39"/>
      <c r="P1216" s="39"/>
      <c r="Q1216" s="39"/>
      <c r="R1216" s="11"/>
      <c r="S1216" s="39"/>
      <c r="T1216" s="39"/>
      <c r="U1216" s="127"/>
    </row>
    <row r="1217" spans="1:21">
      <c r="A1217" s="118">
        <v>18</v>
      </c>
      <c r="B1217" s="119" t="s">
        <v>2632</v>
      </c>
      <c r="C1217" s="105">
        <v>11228009.183999998</v>
      </c>
      <c r="D1217" s="120"/>
      <c r="E1217" s="120"/>
      <c r="F1217" s="120"/>
      <c r="G1217" s="120"/>
      <c r="H1217" s="120"/>
      <c r="I1217" s="120"/>
      <c r="J1217" s="120"/>
      <c r="K1217" s="122"/>
      <c r="L1217" s="120"/>
      <c r="M1217" s="49">
        <v>11228009.183999998</v>
      </c>
      <c r="N1217" s="49"/>
      <c r="O1217" s="49"/>
      <c r="P1217" s="49"/>
      <c r="Q1217" s="49"/>
      <c r="R1217" s="121"/>
      <c r="S1217" s="49"/>
      <c r="T1217" s="49"/>
      <c r="U1217" s="127"/>
    </row>
    <row r="1218" spans="1:21" ht="15.75">
      <c r="A1218" s="50"/>
      <c r="B1218" s="95" t="s">
        <v>4697</v>
      </c>
      <c r="C1218" s="107">
        <f>SUM(C1219:C1498)</f>
        <v>2460614118.9077005</v>
      </c>
      <c r="D1218" s="107">
        <f t="shared" ref="D1218:T1218" si="54">SUM(D1219:D1498)</f>
        <v>80281628.254599988</v>
      </c>
      <c r="E1218" s="107">
        <f t="shared" si="54"/>
        <v>90668035.974000007</v>
      </c>
      <c r="F1218" s="107">
        <f t="shared" si="54"/>
        <v>17292516.298</v>
      </c>
      <c r="G1218" s="107">
        <f t="shared" si="54"/>
        <v>51901188.365399994</v>
      </c>
      <c r="H1218" s="107">
        <f t="shared" si="54"/>
        <v>44379793.750000007</v>
      </c>
      <c r="I1218" s="107">
        <f t="shared" si="54"/>
        <v>74238508.276699975</v>
      </c>
      <c r="J1218" s="107">
        <f t="shared" si="54"/>
        <v>23120420.138</v>
      </c>
      <c r="K1218" s="107">
        <f t="shared" si="54"/>
        <v>129</v>
      </c>
      <c r="L1218" s="107">
        <f t="shared" si="54"/>
        <v>322722220</v>
      </c>
      <c r="M1218" s="107">
        <f t="shared" si="54"/>
        <v>917159638.44430017</v>
      </c>
      <c r="N1218" s="107">
        <f t="shared" si="54"/>
        <v>607944116.71730006</v>
      </c>
      <c r="O1218" s="107">
        <f t="shared" si="54"/>
        <v>109221053.8932</v>
      </c>
      <c r="P1218" s="107">
        <f t="shared" si="54"/>
        <v>0</v>
      </c>
      <c r="Q1218" s="107">
        <f t="shared" si="54"/>
        <v>120496345.08619998</v>
      </c>
      <c r="R1218" s="107">
        <f t="shared" si="54"/>
        <v>947094.66</v>
      </c>
      <c r="S1218" s="107">
        <f t="shared" si="54"/>
        <v>241559.05</v>
      </c>
      <c r="T1218" s="107">
        <f t="shared" si="54"/>
        <v>0</v>
      </c>
      <c r="U1218" s="127"/>
    </row>
    <row r="1219" spans="1:21">
      <c r="A1219" s="118">
        <v>1</v>
      </c>
      <c r="B1219" s="119" t="s">
        <v>636</v>
      </c>
      <c r="C1219" s="105">
        <v>3121132.4280000003</v>
      </c>
      <c r="D1219" s="120"/>
      <c r="E1219" s="120"/>
      <c r="F1219" s="120"/>
      <c r="G1219" s="120"/>
      <c r="H1219" s="120"/>
      <c r="I1219" s="120"/>
      <c r="J1219" s="120"/>
      <c r="K1219" s="121"/>
      <c r="L1219" s="49"/>
      <c r="M1219" s="49"/>
      <c r="N1219" s="49"/>
      <c r="O1219" s="49"/>
      <c r="P1219" s="49"/>
      <c r="Q1219" s="49">
        <v>3121132.4280000003</v>
      </c>
      <c r="R1219" s="121"/>
      <c r="S1219" s="49"/>
      <c r="T1219" s="49"/>
      <c r="U1219" s="127"/>
    </row>
    <row r="1220" spans="1:21">
      <c r="A1220" s="41">
        <v>2</v>
      </c>
      <c r="B1220" s="40" t="s">
        <v>638</v>
      </c>
      <c r="C1220" s="143">
        <v>1437640.5819999999</v>
      </c>
      <c r="D1220" s="39">
        <v>1437640.5819999999</v>
      </c>
      <c r="E1220" s="39"/>
      <c r="F1220" s="39"/>
      <c r="G1220" s="39"/>
      <c r="H1220" s="39"/>
      <c r="I1220" s="39"/>
      <c r="J1220" s="39"/>
      <c r="K1220" s="11"/>
      <c r="L1220" s="39"/>
      <c r="M1220" s="39"/>
      <c r="N1220" s="39"/>
      <c r="O1220" s="39"/>
      <c r="P1220" s="39"/>
      <c r="Q1220" s="39"/>
      <c r="R1220" s="11"/>
      <c r="S1220" s="39"/>
      <c r="T1220" s="285"/>
      <c r="U1220" s="127"/>
    </row>
    <row r="1221" spans="1:21">
      <c r="A1221" s="118">
        <v>3</v>
      </c>
      <c r="B1221" s="119" t="s">
        <v>4589</v>
      </c>
      <c r="C1221" s="105">
        <v>46946694.490000002</v>
      </c>
      <c r="D1221" s="120"/>
      <c r="E1221" s="120"/>
      <c r="F1221" s="120"/>
      <c r="G1221" s="120"/>
      <c r="H1221" s="120"/>
      <c r="I1221" s="120"/>
      <c r="J1221" s="120"/>
      <c r="K1221" s="122"/>
      <c r="L1221" s="120"/>
      <c r="M1221" s="120"/>
      <c r="N1221" s="49">
        <v>46946694.490000002</v>
      </c>
      <c r="O1221" s="120"/>
      <c r="P1221" s="120"/>
      <c r="Q1221" s="120"/>
      <c r="R1221" s="121"/>
      <c r="S1221" s="49"/>
      <c r="T1221" s="49"/>
      <c r="U1221" s="127"/>
    </row>
    <row r="1222" spans="1:21">
      <c r="A1222" s="41">
        <v>4</v>
      </c>
      <c r="B1222" s="40" t="s">
        <v>700</v>
      </c>
      <c r="C1222" s="143">
        <v>2379585.7640000004</v>
      </c>
      <c r="D1222" s="39">
        <v>410332.89200000005</v>
      </c>
      <c r="E1222" s="281"/>
      <c r="F1222" s="281"/>
      <c r="G1222" s="281"/>
      <c r="H1222" s="281"/>
      <c r="I1222" s="281"/>
      <c r="J1222" s="281"/>
      <c r="K1222" s="11"/>
      <c r="L1222" s="39"/>
      <c r="M1222" s="39"/>
      <c r="N1222" s="39"/>
      <c r="O1222" s="39"/>
      <c r="P1222" s="39"/>
      <c r="Q1222" s="39">
        <v>1969252.8720000002</v>
      </c>
      <c r="R1222" s="11"/>
      <c r="S1222" s="39"/>
      <c r="T1222" s="39"/>
      <c r="U1222" s="127"/>
    </row>
    <row r="1223" spans="1:21">
      <c r="A1223" s="118">
        <v>5</v>
      </c>
      <c r="B1223" s="119" t="s">
        <v>701</v>
      </c>
      <c r="C1223" s="105">
        <v>1901542.5</v>
      </c>
      <c r="D1223" s="120"/>
      <c r="E1223" s="120"/>
      <c r="F1223" s="120"/>
      <c r="G1223" s="49">
        <v>194496.58799999999</v>
      </c>
      <c r="H1223" s="49"/>
      <c r="I1223" s="49">
        <v>331881.26399999997</v>
      </c>
      <c r="J1223" s="120"/>
      <c r="K1223" s="121"/>
      <c r="L1223" s="49"/>
      <c r="M1223" s="49"/>
      <c r="N1223" s="49"/>
      <c r="O1223" s="49"/>
      <c r="P1223" s="49"/>
      <c r="Q1223" s="49">
        <v>1375164.648</v>
      </c>
      <c r="R1223" s="121"/>
      <c r="S1223" s="49"/>
      <c r="T1223" s="49"/>
      <c r="U1223" s="127"/>
    </row>
    <row r="1224" spans="1:21">
      <c r="A1224" s="41">
        <v>6</v>
      </c>
      <c r="B1224" s="40" t="s">
        <v>708</v>
      </c>
      <c r="C1224" s="143">
        <v>2124584.034</v>
      </c>
      <c r="D1224" s="39">
        <v>366360.70200000005</v>
      </c>
      <c r="E1224" s="281"/>
      <c r="F1224" s="281"/>
      <c r="G1224" s="281"/>
      <c r="H1224" s="281"/>
      <c r="I1224" s="281"/>
      <c r="J1224" s="281"/>
      <c r="K1224" s="11"/>
      <c r="L1224" s="39"/>
      <c r="M1224" s="39"/>
      <c r="N1224" s="39"/>
      <c r="O1224" s="39"/>
      <c r="P1224" s="39"/>
      <c r="Q1224" s="39">
        <v>1758223.3320000002</v>
      </c>
      <c r="R1224" s="11"/>
      <c r="S1224" s="39"/>
      <c r="T1224" s="39"/>
      <c r="U1224" s="127"/>
    </row>
    <row r="1225" spans="1:21">
      <c r="A1225" s="118">
        <v>7</v>
      </c>
      <c r="B1225" s="119" t="s">
        <v>718</v>
      </c>
      <c r="C1225" s="105">
        <v>581823.69999999995</v>
      </c>
      <c r="D1225" s="49"/>
      <c r="E1225" s="49"/>
      <c r="F1225" s="49"/>
      <c r="G1225" s="49"/>
      <c r="H1225" s="49"/>
      <c r="I1225" s="49">
        <v>581823.69999999995</v>
      </c>
      <c r="J1225" s="49"/>
      <c r="K1225" s="121"/>
      <c r="L1225" s="49"/>
      <c r="M1225" s="49"/>
      <c r="N1225" s="49"/>
      <c r="O1225" s="49"/>
      <c r="P1225" s="49"/>
      <c r="Q1225" s="49"/>
      <c r="R1225" s="121"/>
      <c r="S1225" s="49"/>
      <c r="T1225" s="297"/>
      <c r="U1225" s="127"/>
    </row>
    <row r="1226" spans="1:21">
      <c r="A1226" s="41">
        <v>8</v>
      </c>
      <c r="B1226" s="40" t="s">
        <v>724</v>
      </c>
      <c r="C1226" s="143">
        <v>8594393.0535000004</v>
      </c>
      <c r="D1226" s="39">
        <v>1160317.5626000001</v>
      </c>
      <c r="E1226" s="39"/>
      <c r="F1226" s="39"/>
      <c r="G1226" s="39">
        <v>959210.80100000009</v>
      </c>
      <c r="H1226" s="39"/>
      <c r="I1226" s="39">
        <v>1343396.7081000002</v>
      </c>
      <c r="J1226" s="281"/>
      <c r="K1226" s="11"/>
      <c r="L1226" s="39"/>
      <c r="M1226" s="39"/>
      <c r="N1226" s="39"/>
      <c r="O1226" s="39"/>
      <c r="P1226" s="39"/>
      <c r="Q1226" s="39">
        <v>5131467.9818000002</v>
      </c>
      <c r="R1226" s="11"/>
      <c r="S1226" s="39"/>
      <c r="T1226" s="39"/>
      <c r="U1226" s="127"/>
    </row>
    <row r="1227" spans="1:21">
      <c r="A1227" s="118">
        <v>9</v>
      </c>
      <c r="B1227" s="119" t="s">
        <v>731</v>
      </c>
      <c r="C1227" s="105">
        <v>6734115.7519999994</v>
      </c>
      <c r="D1227" s="120"/>
      <c r="E1227" s="120"/>
      <c r="F1227" s="120"/>
      <c r="G1227" s="120"/>
      <c r="H1227" s="120"/>
      <c r="I1227" s="120"/>
      <c r="J1227" s="120"/>
      <c r="K1227" s="121"/>
      <c r="L1227" s="49"/>
      <c r="M1227" s="49"/>
      <c r="N1227" s="49">
        <v>5672412.1219999995</v>
      </c>
      <c r="O1227" s="49">
        <v>1061703.6299999999</v>
      </c>
      <c r="P1227" s="49"/>
      <c r="Q1227" s="49"/>
      <c r="R1227" s="121"/>
      <c r="S1227" s="49"/>
      <c r="T1227" s="49"/>
      <c r="U1227" s="127"/>
    </row>
    <row r="1228" spans="1:21">
      <c r="A1228" s="41">
        <v>10</v>
      </c>
      <c r="B1228" s="40" t="s">
        <v>4649</v>
      </c>
      <c r="C1228" s="143">
        <v>15069235.049000001</v>
      </c>
      <c r="D1228" s="39"/>
      <c r="E1228" s="39">
        <v>11094678.309</v>
      </c>
      <c r="F1228" s="39"/>
      <c r="G1228" s="39"/>
      <c r="H1228" s="39">
        <v>3974556.7400000007</v>
      </c>
      <c r="I1228" s="39"/>
      <c r="J1228" s="39"/>
      <c r="K1228" s="11"/>
      <c r="L1228" s="39"/>
      <c r="M1228" s="39"/>
      <c r="N1228" s="281"/>
      <c r="O1228" s="281"/>
      <c r="P1228" s="39"/>
      <c r="Q1228" s="39"/>
      <c r="R1228" s="11"/>
      <c r="S1228" s="39"/>
      <c r="T1228" s="39"/>
      <c r="U1228" s="127"/>
    </row>
    <row r="1229" spans="1:21">
      <c r="A1229" s="118">
        <v>11</v>
      </c>
      <c r="B1229" s="119" t="s">
        <v>740</v>
      </c>
      <c r="C1229" s="105">
        <v>232162.03100000002</v>
      </c>
      <c r="D1229" s="49">
        <v>232162.03100000002</v>
      </c>
      <c r="E1229" s="49"/>
      <c r="F1229" s="49"/>
      <c r="G1229" s="49"/>
      <c r="H1229" s="49"/>
      <c r="I1229" s="49"/>
      <c r="J1229" s="49"/>
      <c r="K1229" s="121"/>
      <c r="L1229" s="49"/>
      <c r="M1229" s="49"/>
      <c r="N1229" s="49"/>
      <c r="O1229" s="49"/>
      <c r="P1229" s="49"/>
      <c r="Q1229" s="49"/>
      <c r="R1229" s="121"/>
      <c r="S1229" s="49"/>
      <c r="T1229" s="297"/>
      <c r="U1229" s="127"/>
    </row>
    <row r="1230" spans="1:21">
      <c r="A1230" s="41">
        <v>12</v>
      </c>
      <c r="B1230" s="40" t="s">
        <v>738</v>
      </c>
      <c r="C1230" s="143">
        <v>1730759.3800000001</v>
      </c>
      <c r="D1230" s="39">
        <v>519428.45200000005</v>
      </c>
      <c r="E1230" s="39"/>
      <c r="F1230" s="39"/>
      <c r="G1230" s="39"/>
      <c r="H1230" s="39"/>
      <c r="I1230" s="39"/>
      <c r="J1230" s="281"/>
      <c r="K1230" s="11"/>
      <c r="L1230" s="39"/>
      <c r="M1230" s="39"/>
      <c r="N1230" s="39"/>
      <c r="O1230" s="39">
        <v>1211330.9280000001</v>
      </c>
      <c r="P1230" s="39"/>
      <c r="Q1230" s="39"/>
      <c r="R1230" s="11"/>
      <c r="S1230" s="39"/>
      <c r="T1230" s="39"/>
      <c r="U1230" s="127"/>
    </row>
    <row r="1231" spans="1:21">
      <c r="A1231" s="118">
        <v>13</v>
      </c>
      <c r="B1231" s="119" t="s">
        <v>739</v>
      </c>
      <c r="C1231" s="105">
        <v>3413668.7899999996</v>
      </c>
      <c r="D1231" s="49">
        <v>1024496.3659999999</v>
      </c>
      <c r="E1231" s="49"/>
      <c r="F1231" s="49"/>
      <c r="G1231" s="49"/>
      <c r="H1231" s="49"/>
      <c r="I1231" s="49"/>
      <c r="J1231" s="120"/>
      <c r="K1231" s="121"/>
      <c r="L1231" s="49"/>
      <c r="M1231" s="49"/>
      <c r="N1231" s="49"/>
      <c r="O1231" s="49">
        <v>2389172.4239999996</v>
      </c>
      <c r="P1231" s="49"/>
      <c r="Q1231" s="49"/>
      <c r="R1231" s="121"/>
      <c r="S1231" s="49"/>
      <c r="T1231" s="49"/>
      <c r="U1231" s="127"/>
    </row>
    <row r="1232" spans="1:21">
      <c r="A1232" s="41">
        <v>14</v>
      </c>
      <c r="B1232" s="40" t="s">
        <v>734</v>
      </c>
      <c r="C1232" s="143">
        <v>5769727.1519999998</v>
      </c>
      <c r="D1232" s="39"/>
      <c r="E1232" s="39"/>
      <c r="F1232" s="39"/>
      <c r="G1232" s="39">
        <v>732044.65599999996</v>
      </c>
      <c r="H1232" s="39">
        <v>1324485.2320000001</v>
      </c>
      <c r="I1232" s="39">
        <v>1249131.9679999999</v>
      </c>
      <c r="J1232" s="39">
        <v>2464065.2960000001</v>
      </c>
      <c r="K1232" s="11"/>
      <c r="L1232" s="39"/>
      <c r="M1232" s="39"/>
      <c r="N1232" s="39"/>
      <c r="O1232" s="39"/>
      <c r="P1232" s="39"/>
      <c r="Q1232" s="39"/>
      <c r="R1232" s="11"/>
      <c r="S1232" s="39"/>
      <c r="T1232" s="285"/>
      <c r="U1232" s="127"/>
    </row>
    <row r="1233" spans="1:21">
      <c r="A1233" s="118">
        <v>15</v>
      </c>
      <c r="B1233" s="119" t="s">
        <v>764</v>
      </c>
      <c r="C1233" s="105">
        <v>31436949.27</v>
      </c>
      <c r="D1233" s="120"/>
      <c r="E1233" s="120"/>
      <c r="F1233" s="120"/>
      <c r="G1233" s="120"/>
      <c r="H1233" s="120"/>
      <c r="I1233" s="120"/>
      <c r="J1233" s="120"/>
      <c r="K1233" s="121"/>
      <c r="L1233" s="49"/>
      <c r="M1233" s="49">
        <v>9528437.1340000015</v>
      </c>
      <c r="N1233" s="49">
        <v>18454406.546</v>
      </c>
      <c r="O1233" s="49">
        <v>3454105.5900000003</v>
      </c>
      <c r="P1233" s="49"/>
      <c r="Q1233" s="49"/>
      <c r="R1233" s="121"/>
      <c r="S1233" s="49"/>
      <c r="T1233" s="49"/>
      <c r="U1233" s="127"/>
    </row>
    <row r="1234" spans="1:21">
      <c r="A1234" s="41">
        <v>16</v>
      </c>
      <c r="B1234" s="40" t="s">
        <v>766</v>
      </c>
      <c r="C1234" s="143">
        <v>40491345.705000006</v>
      </c>
      <c r="D1234" s="281"/>
      <c r="E1234" s="281"/>
      <c r="F1234" s="281"/>
      <c r="G1234" s="281"/>
      <c r="H1234" s="281"/>
      <c r="I1234" s="281"/>
      <c r="J1234" s="281"/>
      <c r="K1234" s="11"/>
      <c r="L1234" s="39"/>
      <c r="M1234" s="39">
        <v>12272795.261000002</v>
      </c>
      <c r="N1234" s="39">
        <v>23769601.459000003</v>
      </c>
      <c r="O1234" s="39">
        <v>4448948.9850000003</v>
      </c>
      <c r="P1234" s="39"/>
      <c r="Q1234" s="39"/>
      <c r="R1234" s="11"/>
      <c r="S1234" s="39"/>
      <c r="T1234" s="39"/>
      <c r="U1234" s="127"/>
    </row>
    <row r="1235" spans="1:21">
      <c r="A1235" s="118">
        <v>17</v>
      </c>
      <c r="B1235" s="119" t="s">
        <v>768</v>
      </c>
      <c r="C1235" s="105">
        <v>8365802.3400000008</v>
      </c>
      <c r="D1235" s="120"/>
      <c r="E1235" s="120"/>
      <c r="F1235" s="120"/>
      <c r="G1235" s="120"/>
      <c r="H1235" s="120"/>
      <c r="I1235" s="120"/>
      <c r="J1235" s="120"/>
      <c r="K1235" s="121"/>
      <c r="L1235" s="49"/>
      <c r="M1235" s="49">
        <v>2659974.0370000005</v>
      </c>
      <c r="N1235" s="49">
        <v>5151762.2030000007</v>
      </c>
      <c r="O1235" s="49">
        <v>554066.1</v>
      </c>
      <c r="P1235" s="49"/>
      <c r="Q1235" s="49"/>
      <c r="R1235" s="121"/>
      <c r="S1235" s="49"/>
      <c r="T1235" s="49"/>
      <c r="U1235" s="127"/>
    </row>
    <row r="1236" spans="1:21">
      <c r="A1236" s="41">
        <v>18</v>
      </c>
      <c r="B1236" s="40" t="s">
        <v>775</v>
      </c>
      <c r="C1236" s="143">
        <v>9147649.5499999989</v>
      </c>
      <c r="D1236" s="281"/>
      <c r="E1236" s="281"/>
      <c r="F1236" s="281"/>
      <c r="G1236" s="281"/>
      <c r="H1236" s="281"/>
      <c r="I1236" s="281"/>
      <c r="J1236" s="281"/>
      <c r="K1236" s="11"/>
      <c r="L1236" s="39"/>
      <c r="M1236" s="39">
        <v>9147649.5499999989</v>
      </c>
      <c r="N1236" s="39"/>
      <c r="O1236" s="39"/>
      <c r="P1236" s="39"/>
      <c r="Q1236" s="39"/>
      <c r="R1236" s="11"/>
      <c r="S1236" s="39"/>
      <c r="T1236" s="39"/>
      <c r="U1236" s="127"/>
    </row>
    <row r="1237" spans="1:21">
      <c r="A1237" s="118">
        <v>19</v>
      </c>
      <c r="B1237" s="119" t="s">
        <v>819</v>
      </c>
      <c r="C1237" s="105">
        <v>7496828.6099999994</v>
      </c>
      <c r="D1237" s="120"/>
      <c r="E1237" s="120"/>
      <c r="F1237" s="120"/>
      <c r="G1237" s="120"/>
      <c r="H1237" s="120"/>
      <c r="I1237" s="120"/>
      <c r="J1237" s="120"/>
      <c r="K1237" s="121"/>
      <c r="L1237" s="49"/>
      <c r="M1237" s="49"/>
      <c r="N1237" s="49">
        <v>5062290.8689999999</v>
      </c>
      <c r="O1237" s="49">
        <v>2434537.7409999999</v>
      </c>
      <c r="P1237" s="49"/>
      <c r="Q1237" s="49"/>
      <c r="R1237" s="121"/>
      <c r="S1237" s="49"/>
      <c r="T1237" s="49"/>
      <c r="U1237" s="127"/>
    </row>
    <row r="1238" spans="1:21">
      <c r="A1238" s="41">
        <v>20</v>
      </c>
      <c r="B1238" s="40" t="s">
        <v>859</v>
      </c>
      <c r="C1238" s="143">
        <v>21361022.069999997</v>
      </c>
      <c r="D1238" s="39">
        <v>2143296.4029999999</v>
      </c>
      <c r="E1238" s="281"/>
      <c r="F1238" s="281"/>
      <c r="G1238" s="281"/>
      <c r="H1238" s="281"/>
      <c r="I1238" s="281"/>
      <c r="J1238" s="39">
        <v>2306964.3619999997</v>
      </c>
      <c r="K1238" s="11"/>
      <c r="L1238" s="39"/>
      <c r="M1238" s="39">
        <v>5125596.7810000004</v>
      </c>
      <c r="N1238" s="39">
        <v>9927110.3389999997</v>
      </c>
      <c r="O1238" s="39">
        <v>1858054.1850000001</v>
      </c>
      <c r="P1238" s="39"/>
      <c r="Q1238" s="39"/>
      <c r="R1238" s="11"/>
      <c r="S1238" s="39"/>
      <c r="T1238" s="39"/>
      <c r="U1238" s="127"/>
    </row>
    <row r="1239" spans="1:21">
      <c r="A1239" s="118">
        <v>21</v>
      </c>
      <c r="B1239" s="119" t="s">
        <v>870</v>
      </c>
      <c r="C1239" s="105">
        <v>1392174.375</v>
      </c>
      <c r="D1239" s="49"/>
      <c r="E1239" s="49"/>
      <c r="F1239" s="49"/>
      <c r="G1239" s="49">
        <v>142396.58899999998</v>
      </c>
      <c r="H1239" s="49"/>
      <c r="I1239" s="49">
        <v>242979.89199999996</v>
      </c>
      <c r="J1239" s="49"/>
      <c r="K1239" s="121"/>
      <c r="L1239" s="49"/>
      <c r="M1239" s="49"/>
      <c r="N1239" s="49"/>
      <c r="O1239" s="49"/>
      <c r="P1239" s="49"/>
      <c r="Q1239" s="49">
        <v>1006797.894</v>
      </c>
      <c r="R1239" s="121"/>
      <c r="S1239" s="49"/>
      <c r="T1239" s="297"/>
      <c r="U1239" s="127"/>
    </row>
    <row r="1240" spans="1:21">
      <c r="A1240" s="41">
        <v>22</v>
      </c>
      <c r="B1240" s="40" t="s">
        <v>871</v>
      </c>
      <c r="C1240" s="143">
        <v>2177096.25</v>
      </c>
      <c r="D1240" s="39"/>
      <c r="E1240" s="39"/>
      <c r="F1240" s="39"/>
      <c r="G1240" s="39">
        <v>222681.21400000001</v>
      </c>
      <c r="H1240" s="39"/>
      <c r="I1240" s="39">
        <v>379974.39199999993</v>
      </c>
      <c r="J1240" s="39"/>
      <c r="K1240" s="11"/>
      <c r="L1240" s="39"/>
      <c r="M1240" s="39"/>
      <c r="N1240" s="39"/>
      <c r="O1240" s="39"/>
      <c r="P1240" s="39"/>
      <c r="Q1240" s="39">
        <v>1574440.6440000001</v>
      </c>
      <c r="R1240" s="11"/>
      <c r="S1240" s="39"/>
      <c r="T1240" s="285"/>
      <c r="U1240" s="127"/>
    </row>
    <row r="1241" spans="1:21">
      <c r="A1241" s="118">
        <v>23</v>
      </c>
      <c r="B1241" s="119" t="s">
        <v>888</v>
      </c>
      <c r="C1241" s="105">
        <v>5297857.1909999996</v>
      </c>
      <c r="D1241" s="120"/>
      <c r="E1241" s="120"/>
      <c r="F1241" s="120"/>
      <c r="G1241" s="120"/>
      <c r="H1241" s="120"/>
      <c r="I1241" s="120"/>
      <c r="J1241" s="120"/>
      <c r="K1241" s="121"/>
      <c r="L1241" s="49"/>
      <c r="M1241" s="49"/>
      <c r="N1241" s="49"/>
      <c r="O1241" s="49"/>
      <c r="P1241" s="49"/>
      <c r="Q1241" s="49">
        <v>5297857.1909999996</v>
      </c>
      <c r="R1241" s="121"/>
      <c r="S1241" s="49"/>
      <c r="T1241" s="49"/>
      <c r="U1241" s="127"/>
    </row>
    <row r="1242" spans="1:21">
      <c r="A1242" s="41">
        <v>24</v>
      </c>
      <c r="B1242" s="40" t="s">
        <v>925</v>
      </c>
      <c r="C1242" s="143">
        <v>4776767.068</v>
      </c>
      <c r="D1242" s="39"/>
      <c r="E1242" s="39"/>
      <c r="F1242" s="39"/>
      <c r="G1242" s="39"/>
      <c r="H1242" s="39"/>
      <c r="I1242" s="39">
        <v>2063274.088</v>
      </c>
      <c r="J1242" s="281"/>
      <c r="K1242" s="11"/>
      <c r="L1242" s="39"/>
      <c r="M1242" s="39"/>
      <c r="N1242" s="39"/>
      <c r="O1242" s="39"/>
      <c r="P1242" s="39"/>
      <c r="Q1242" s="39">
        <v>2713492.98</v>
      </c>
      <c r="R1242" s="11"/>
      <c r="S1242" s="39"/>
      <c r="T1242" s="39"/>
      <c r="U1242" s="127"/>
    </row>
    <row r="1243" spans="1:21">
      <c r="A1243" s="118">
        <v>25</v>
      </c>
      <c r="B1243" s="119" t="s">
        <v>957</v>
      </c>
      <c r="C1243" s="105">
        <v>40433924.468000002</v>
      </c>
      <c r="D1243" s="49">
        <v>3057307.2740000002</v>
      </c>
      <c r="E1243" s="49">
        <v>7490673.0220000008</v>
      </c>
      <c r="F1243" s="49"/>
      <c r="G1243" s="49">
        <v>1867277.888</v>
      </c>
      <c r="H1243" s="49">
        <v>4204541.2360000005</v>
      </c>
      <c r="I1243" s="49">
        <v>2342176.088</v>
      </c>
      <c r="J1243" s="120"/>
      <c r="K1243" s="122"/>
      <c r="L1243" s="120"/>
      <c r="M1243" s="49">
        <v>7311412.5980000012</v>
      </c>
      <c r="N1243" s="49">
        <v>14160536.362000002</v>
      </c>
      <c r="O1243" s="120"/>
      <c r="P1243" s="120"/>
      <c r="Q1243" s="120"/>
      <c r="R1243" s="119"/>
      <c r="S1243" s="49"/>
      <c r="T1243" s="49"/>
      <c r="U1243" s="127"/>
    </row>
    <row r="1244" spans="1:21">
      <c r="A1244" s="41">
        <v>26</v>
      </c>
      <c r="B1244" s="40" t="s">
        <v>4588</v>
      </c>
      <c r="C1244" s="143">
        <v>9757293.9840000011</v>
      </c>
      <c r="D1244" s="39">
        <v>952790.3280000001</v>
      </c>
      <c r="E1244" s="39">
        <v>4156579.9080000003</v>
      </c>
      <c r="F1244" s="39">
        <v>1268093.52</v>
      </c>
      <c r="G1244" s="39">
        <v>787652.28000000014</v>
      </c>
      <c r="H1244" s="39">
        <v>1489052.8800000001</v>
      </c>
      <c r="I1244" s="39">
        <v>1103125.0680000002</v>
      </c>
      <c r="J1244" s="281"/>
      <c r="K1244" s="282"/>
      <c r="L1244" s="281"/>
      <c r="M1244" s="281"/>
      <c r="N1244" s="281"/>
      <c r="O1244" s="281"/>
      <c r="P1244" s="281"/>
      <c r="Q1244" s="281"/>
      <c r="R1244" s="11"/>
      <c r="S1244" s="39"/>
      <c r="T1244" s="39"/>
      <c r="U1244" s="127"/>
    </row>
    <row r="1245" spans="1:21">
      <c r="A1245" s="118">
        <v>27</v>
      </c>
      <c r="B1245" s="119" t="s">
        <v>982</v>
      </c>
      <c r="C1245" s="105">
        <v>2938169.7280000001</v>
      </c>
      <c r="D1245" s="49"/>
      <c r="E1245" s="49"/>
      <c r="F1245" s="49"/>
      <c r="G1245" s="49"/>
      <c r="H1245" s="49"/>
      <c r="I1245" s="49">
        <v>975014.03200000001</v>
      </c>
      <c r="J1245" s="120"/>
      <c r="K1245" s="121"/>
      <c r="L1245" s="49"/>
      <c r="M1245" s="49"/>
      <c r="N1245" s="49"/>
      <c r="O1245" s="49">
        <v>1963155.696</v>
      </c>
      <c r="P1245" s="49"/>
      <c r="Q1245" s="49"/>
      <c r="R1245" s="121"/>
      <c r="S1245" s="49"/>
      <c r="T1245" s="49"/>
      <c r="U1245" s="127"/>
    </row>
    <row r="1246" spans="1:21">
      <c r="A1246" s="41">
        <v>28</v>
      </c>
      <c r="B1246" s="40" t="s">
        <v>1005</v>
      </c>
      <c r="C1246" s="143">
        <v>3103747.9410000001</v>
      </c>
      <c r="D1246" s="281"/>
      <c r="E1246" s="281"/>
      <c r="F1246" s="281"/>
      <c r="G1246" s="281"/>
      <c r="H1246" s="281"/>
      <c r="I1246" s="281"/>
      <c r="J1246" s="281"/>
      <c r="K1246" s="11"/>
      <c r="L1246" s="39"/>
      <c r="M1246" s="39"/>
      <c r="N1246" s="39"/>
      <c r="O1246" s="39">
        <v>3103747.9410000001</v>
      </c>
      <c r="P1246" s="39"/>
      <c r="Q1246" s="39"/>
      <c r="R1246" s="11"/>
      <c r="S1246" s="39"/>
      <c r="T1246" s="39"/>
      <c r="U1246" s="127"/>
    </row>
    <row r="1247" spans="1:21">
      <c r="A1247" s="118">
        <v>29</v>
      </c>
      <c r="B1247" s="119" t="s">
        <v>1006</v>
      </c>
      <c r="C1247" s="105">
        <v>2430620.4130000002</v>
      </c>
      <c r="D1247" s="120"/>
      <c r="E1247" s="120"/>
      <c r="F1247" s="120"/>
      <c r="G1247" s="120"/>
      <c r="H1247" s="120"/>
      <c r="I1247" s="120"/>
      <c r="J1247" s="120"/>
      <c r="K1247" s="121"/>
      <c r="L1247" s="49"/>
      <c r="M1247" s="49"/>
      <c r="N1247" s="49"/>
      <c r="O1247" s="49">
        <v>2430620.4130000002</v>
      </c>
      <c r="P1247" s="49"/>
      <c r="Q1247" s="49"/>
      <c r="R1247" s="121"/>
      <c r="S1247" s="49"/>
      <c r="T1247" s="49"/>
      <c r="U1247" s="127"/>
    </row>
    <row r="1248" spans="1:21">
      <c r="A1248" s="41">
        <v>30</v>
      </c>
      <c r="B1248" s="40" t="s">
        <v>1002</v>
      </c>
      <c r="C1248" s="143">
        <v>3752802.6040000003</v>
      </c>
      <c r="D1248" s="281"/>
      <c r="E1248" s="281"/>
      <c r="F1248" s="281"/>
      <c r="G1248" s="281"/>
      <c r="H1248" s="281"/>
      <c r="I1248" s="281"/>
      <c r="J1248" s="281"/>
      <c r="K1248" s="11"/>
      <c r="L1248" s="39"/>
      <c r="M1248" s="39"/>
      <c r="N1248" s="39"/>
      <c r="O1248" s="39"/>
      <c r="P1248" s="39"/>
      <c r="Q1248" s="39">
        <v>3752802.6040000003</v>
      </c>
      <c r="R1248" s="11"/>
      <c r="S1248" s="39"/>
      <c r="T1248" s="39"/>
      <c r="U1248" s="127"/>
    </row>
    <row r="1249" spans="1:21">
      <c r="A1249" s="118">
        <v>31</v>
      </c>
      <c r="B1249" s="119" t="s">
        <v>1030</v>
      </c>
      <c r="C1249" s="105">
        <v>2119742.2290000003</v>
      </c>
      <c r="D1249" s="49">
        <v>365525.78700000001</v>
      </c>
      <c r="E1249" s="49"/>
      <c r="F1249" s="49"/>
      <c r="G1249" s="49"/>
      <c r="H1249" s="49"/>
      <c r="I1249" s="49"/>
      <c r="J1249" s="49"/>
      <c r="K1249" s="121"/>
      <c r="L1249" s="49"/>
      <c r="M1249" s="49"/>
      <c r="N1249" s="49"/>
      <c r="O1249" s="49"/>
      <c r="P1249" s="49"/>
      <c r="Q1249" s="49">
        <v>1754216.4420000003</v>
      </c>
      <c r="R1249" s="121"/>
      <c r="S1249" s="49"/>
      <c r="T1249" s="297"/>
      <c r="U1249" s="127"/>
    </row>
    <row r="1250" spans="1:21">
      <c r="A1250" s="41">
        <v>32</v>
      </c>
      <c r="B1250" s="40" t="s">
        <v>4652</v>
      </c>
      <c r="C1250" s="143">
        <v>19416584.199000001</v>
      </c>
      <c r="D1250" s="39"/>
      <c r="E1250" s="39"/>
      <c r="F1250" s="39"/>
      <c r="G1250" s="39"/>
      <c r="H1250" s="39"/>
      <c r="I1250" s="39"/>
      <c r="J1250" s="39"/>
      <c r="K1250" s="11"/>
      <c r="L1250" s="39"/>
      <c r="M1250" s="39"/>
      <c r="N1250" s="39">
        <v>19416584.199000001</v>
      </c>
      <c r="O1250" s="39"/>
      <c r="P1250" s="39"/>
      <c r="Q1250" s="39"/>
      <c r="R1250" s="11"/>
      <c r="S1250" s="39"/>
      <c r="T1250" s="39"/>
      <c r="U1250" s="127"/>
    </row>
    <row r="1251" spans="1:21">
      <c r="A1251" s="118">
        <v>33</v>
      </c>
      <c r="B1251" s="119" t="s">
        <v>1056</v>
      </c>
      <c r="C1251" s="105">
        <v>8224636.466</v>
      </c>
      <c r="D1251" s="49">
        <v>599878.804</v>
      </c>
      <c r="E1251" s="49">
        <v>2616991.4939999999</v>
      </c>
      <c r="F1251" s="49"/>
      <c r="G1251" s="49">
        <v>495907.54000000004</v>
      </c>
      <c r="H1251" s="49">
        <v>937510.84000000008</v>
      </c>
      <c r="I1251" s="49">
        <v>694529.87400000007</v>
      </c>
      <c r="J1251" s="49">
        <v>1634923.72</v>
      </c>
      <c r="K1251" s="121"/>
      <c r="L1251" s="49"/>
      <c r="M1251" s="49"/>
      <c r="N1251" s="49"/>
      <c r="O1251" s="49">
        <v>1244894.1940000001</v>
      </c>
      <c r="P1251" s="49"/>
      <c r="Q1251" s="49"/>
      <c r="R1251" s="121"/>
      <c r="S1251" s="49"/>
      <c r="T1251" s="49"/>
      <c r="U1251" s="127"/>
    </row>
    <row r="1252" spans="1:21">
      <c r="A1252" s="41">
        <v>34</v>
      </c>
      <c r="B1252" s="40" t="s">
        <v>4650</v>
      </c>
      <c r="C1252" s="143">
        <v>10260147.651000001</v>
      </c>
      <c r="D1252" s="281"/>
      <c r="E1252" s="39">
        <v>7554002.3909999998</v>
      </c>
      <c r="F1252" s="281"/>
      <c r="G1252" s="281"/>
      <c r="H1252" s="39">
        <v>2706145.2600000002</v>
      </c>
      <c r="I1252" s="281"/>
      <c r="J1252" s="281"/>
      <c r="K1252" s="282"/>
      <c r="L1252" s="281"/>
      <c r="M1252" s="281"/>
      <c r="N1252" s="281"/>
      <c r="O1252" s="281"/>
      <c r="P1252" s="281"/>
      <c r="Q1252" s="281"/>
      <c r="R1252" s="283"/>
      <c r="S1252" s="39"/>
      <c r="T1252" s="283"/>
      <c r="U1252" s="127"/>
    </row>
    <row r="1253" spans="1:21">
      <c r="A1253" s="118">
        <v>35</v>
      </c>
      <c r="B1253" s="119" t="s">
        <v>1096</v>
      </c>
      <c r="C1253" s="105">
        <v>2227331.25</v>
      </c>
      <c r="D1253" s="49"/>
      <c r="E1253" s="49"/>
      <c r="F1253" s="49"/>
      <c r="G1253" s="49">
        <v>227819.43</v>
      </c>
      <c r="H1253" s="49"/>
      <c r="I1253" s="49">
        <v>388742.04</v>
      </c>
      <c r="J1253" s="49"/>
      <c r="K1253" s="121"/>
      <c r="L1253" s="49"/>
      <c r="M1253" s="49"/>
      <c r="N1253" s="49"/>
      <c r="O1253" s="49"/>
      <c r="P1253" s="49"/>
      <c r="Q1253" s="49">
        <v>1610769.78</v>
      </c>
      <c r="R1253" s="121"/>
      <c r="S1253" s="49"/>
      <c r="T1253" s="297"/>
      <c r="U1253" s="127"/>
    </row>
    <row r="1254" spans="1:21">
      <c r="A1254" s="41">
        <v>36</v>
      </c>
      <c r="B1254" s="40" t="s">
        <v>1180</v>
      </c>
      <c r="C1254" s="143">
        <v>1373314.368</v>
      </c>
      <c r="D1254" s="39"/>
      <c r="E1254" s="39"/>
      <c r="F1254" s="39"/>
      <c r="G1254" s="39">
        <v>1373314.368</v>
      </c>
      <c r="H1254" s="39"/>
      <c r="I1254" s="39"/>
      <c r="J1254" s="39"/>
      <c r="K1254" s="11"/>
      <c r="L1254" s="39"/>
      <c r="M1254" s="39"/>
      <c r="N1254" s="39"/>
      <c r="O1254" s="39"/>
      <c r="P1254" s="39"/>
      <c r="Q1254" s="39"/>
      <c r="R1254" s="11"/>
      <c r="S1254" s="39"/>
      <c r="T1254" s="39"/>
      <c r="U1254" s="127"/>
    </row>
    <row r="1255" spans="1:21">
      <c r="A1255" s="118">
        <v>37</v>
      </c>
      <c r="B1255" s="119" t="s">
        <v>1184</v>
      </c>
      <c r="C1255" s="105">
        <v>4502296.6380000003</v>
      </c>
      <c r="D1255" s="49"/>
      <c r="E1255" s="49"/>
      <c r="F1255" s="49"/>
      <c r="G1255" s="49"/>
      <c r="H1255" s="49"/>
      <c r="I1255" s="49"/>
      <c r="J1255" s="49"/>
      <c r="K1255" s="121"/>
      <c r="L1255" s="49"/>
      <c r="M1255" s="49">
        <v>4502296.6380000003</v>
      </c>
      <c r="N1255" s="49"/>
      <c r="O1255" s="49"/>
      <c r="P1255" s="49"/>
      <c r="Q1255" s="49"/>
      <c r="R1255" s="121"/>
      <c r="S1255" s="49"/>
      <c r="T1255" s="49"/>
      <c r="U1255" s="127"/>
    </row>
    <row r="1256" spans="1:21">
      <c r="A1256" s="41">
        <v>38</v>
      </c>
      <c r="B1256" s="40" t="s">
        <v>1181</v>
      </c>
      <c r="C1256" s="143">
        <v>509512.97500000003</v>
      </c>
      <c r="D1256" s="39"/>
      <c r="E1256" s="39"/>
      <c r="F1256" s="39"/>
      <c r="G1256" s="39">
        <v>509512.97500000003</v>
      </c>
      <c r="H1256" s="39"/>
      <c r="I1256" s="39"/>
      <c r="J1256" s="39"/>
      <c r="K1256" s="11"/>
      <c r="L1256" s="39"/>
      <c r="M1256" s="39"/>
      <c r="N1256" s="39"/>
      <c r="O1256" s="39"/>
      <c r="P1256" s="39"/>
      <c r="Q1256" s="39"/>
      <c r="R1256" s="11"/>
      <c r="S1256" s="39"/>
      <c r="T1256" s="39"/>
      <c r="U1256" s="127"/>
    </row>
    <row r="1257" spans="1:21">
      <c r="A1257" s="118">
        <v>39</v>
      </c>
      <c r="B1257" s="119" t="s">
        <v>1182</v>
      </c>
      <c r="C1257" s="105">
        <v>780158.72500000009</v>
      </c>
      <c r="D1257" s="49"/>
      <c r="E1257" s="49"/>
      <c r="F1257" s="49"/>
      <c r="G1257" s="49">
        <v>780158.72500000009</v>
      </c>
      <c r="H1257" s="49"/>
      <c r="I1257" s="49"/>
      <c r="J1257" s="49"/>
      <c r="K1257" s="121"/>
      <c r="L1257" s="49"/>
      <c r="M1257" s="49"/>
      <c r="N1257" s="49"/>
      <c r="O1257" s="49"/>
      <c r="P1257" s="49"/>
      <c r="Q1257" s="49"/>
      <c r="R1257" s="121"/>
      <c r="S1257" s="49"/>
      <c r="T1257" s="49"/>
      <c r="U1257" s="127"/>
    </row>
    <row r="1258" spans="1:21">
      <c r="A1258" s="41">
        <v>40</v>
      </c>
      <c r="B1258" s="40" t="s">
        <v>1187</v>
      </c>
      <c r="C1258" s="143">
        <v>8672148.845999999</v>
      </c>
      <c r="D1258" s="39"/>
      <c r="E1258" s="39"/>
      <c r="F1258" s="39"/>
      <c r="G1258" s="39"/>
      <c r="H1258" s="39"/>
      <c r="I1258" s="39"/>
      <c r="J1258" s="39"/>
      <c r="K1258" s="11"/>
      <c r="L1258" s="39"/>
      <c r="M1258" s="39">
        <v>8672148.845999999</v>
      </c>
      <c r="N1258" s="39"/>
      <c r="O1258" s="39"/>
      <c r="P1258" s="39"/>
      <c r="Q1258" s="39"/>
      <c r="R1258" s="11"/>
      <c r="S1258" s="39"/>
      <c r="T1258" s="39"/>
      <c r="U1258" s="127"/>
    </row>
    <row r="1259" spans="1:21" s="3" customFormat="1">
      <c r="A1259" s="118">
        <v>41</v>
      </c>
      <c r="B1259" s="40" t="s">
        <v>1192</v>
      </c>
      <c r="C1259" s="143">
        <v>6243754.2480000006</v>
      </c>
      <c r="D1259" s="39"/>
      <c r="E1259" s="39"/>
      <c r="F1259" s="39"/>
      <c r="G1259" s="39"/>
      <c r="H1259" s="39"/>
      <c r="I1259" s="39"/>
      <c r="J1259" s="39"/>
      <c r="K1259" s="11"/>
      <c r="L1259" s="39"/>
      <c r="M1259" s="39">
        <v>6243754.2480000006</v>
      </c>
      <c r="N1259" s="39"/>
      <c r="O1259" s="39"/>
      <c r="P1259" s="39"/>
      <c r="Q1259" s="39"/>
      <c r="R1259" s="11"/>
      <c r="S1259" s="39"/>
      <c r="T1259" s="39"/>
      <c r="U1259" s="127"/>
    </row>
    <row r="1260" spans="1:21" s="3" customFormat="1" ht="17.25" customHeight="1">
      <c r="A1260" s="41">
        <v>42</v>
      </c>
      <c r="B1260" s="40" t="s">
        <v>1195</v>
      </c>
      <c r="C1260" s="143">
        <v>13444398</v>
      </c>
      <c r="D1260" s="39"/>
      <c r="E1260" s="39"/>
      <c r="F1260" s="39"/>
      <c r="G1260" s="39"/>
      <c r="H1260" s="39"/>
      <c r="I1260" s="39"/>
      <c r="J1260" s="39"/>
      <c r="K1260" s="11">
        <v>6</v>
      </c>
      <c r="L1260" s="39">
        <v>13444398</v>
      </c>
      <c r="M1260" s="39"/>
      <c r="N1260" s="39"/>
      <c r="O1260" s="39"/>
      <c r="P1260" s="39"/>
      <c r="Q1260" s="39"/>
      <c r="R1260" s="11"/>
      <c r="S1260" s="39"/>
      <c r="T1260" s="39"/>
      <c r="U1260" s="127"/>
    </row>
    <row r="1261" spans="1:21" s="3" customFormat="1">
      <c r="A1261" s="118">
        <v>43</v>
      </c>
      <c r="B1261" s="40" t="s">
        <v>1196</v>
      </c>
      <c r="C1261" s="143">
        <v>6722199</v>
      </c>
      <c r="D1261" s="39"/>
      <c r="E1261" s="39"/>
      <c r="F1261" s="39"/>
      <c r="G1261" s="39"/>
      <c r="H1261" s="39"/>
      <c r="I1261" s="39"/>
      <c r="J1261" s="39"/>
      <c r="K1261" s="11">
        <v>3</v>
      </c>
      <c r="L1261" s="39">
        <v>6722199</v>
      </c>
      <c r="M1261" s="39"/>
      <c r="N1261" s="39"/>
      <c r="O1261" s="39"/>
      <c r="P1261" s="39"/>
      <c r="Q1261" s="39"/>
      <c r="R1261" s="11"/>
      <c r="S1261" s="39"/>
      <c r="T1261" s="39"/>
      <c r="U1261" s="127"/>
    </row>
    <row r="1262" spans="1:21" s="3" customFormat="1">
      <c r="A1262" s="41">
        <v>44</v>
      </c>
      <c r="B1262" s="40" t="s">
        <v>1197</v>
      </c>
      <c r="C1262" s="143">
        <v>4481466</v>
      </c>
      <c r="D1262" s="39"/>
      <c r="E1262" s="39"/>
      <c r="F1262" s="39"/>
      <c r="G1262" s="39"/>
      <c r="H1262" s="39"/>
      <c r="I1262" s="39"/>
      <c r="J1262" s="39"/>
      <c r="K1262" s="11">
        <v>2</v>
      </c>
      <c r="L1262" s="39">
        <v>4481466</v>
      </c>
      <c r="M1262" s="39"/>
      <c r="N1262" s="39"/>
      <c r="O1262" s="39"/>
      <c r="P1262" s="39"/>
      <c r="Q1262" s="39"/>
      <c r="R1262" s="11"/>
      <c r="S1262" s="39"/>
      <c r="T1262" s="39"/>
      <c r="U1262" s="127"/>
    </row>
    <row r="1263" spans="1:21" s="3" customFormat="1">
      <c r="A1263" s="118">
        <v>45</v>
      </c>
      <c r="B1263" s="40" t="s">
        <v>1215</v>
      </c>
      <c r="C1263" s="143">
        <v>34024361.594999999</v>
      </c>
      <c r="D1263" s="39"/>
      <c r="E1263" s="39"/>
      <c r="F1263" s="39"/>
      <c r="G1263" s="39"/>
      <c r="H1263" s="39"/>
      <c r="I1263" s="39"/>
      <c r="J1263" s="39"/>
      <c r="K1263" s="11"/>
      <c r="L1263" s="39"/>
      <c r="M1263" s="39">
        <v>10312673.399</v>
      </c>
      <c r="N1263" s="39">
        <v>19973293.081</v>
      </c>
      <c r="O1263" s="39">
        <v>3738395.1150000002</v>
      </c>
      <c r="P1263" s="39"/>
      <c r="Q1263" s="39"/>
      <c r="R1263" s="11"/>
      <c r="S1263" s="39"/>
      <c r="T1263" s="39"/>
      <c r="U1263" s="127"/>
    </row>
    <row r="1264" spans="1:21" s="3" customFormat="1">
      <c r="A1264" s="41">
        <v>46</v>
      </c>
      <c r="B1264" s="40" t="s">
        <v>1207</v>
      </c>
      <c r="C1264" s="143">
        <v>6725144</v>
      </c>
      <c r="D1264" s="39"/>
      <c r="E1264" s="39"/>
      <c r="F1264" s="39"/>
      <c r="G1264" s="39"/>
      <c r="H1264" s="39"/>
      <c r="I1264" s="39"/>
      <c r="J1264" s="39"/>
      <c r="K1264" s="11">
        <v>2</v>
      </c>
      <c r="L1264" s="39">
        <v>6725144</v>
      </c>
      <c r="M1264" s="39"/>
      <c r="N1264" s="39"/>
      <c r="O1264" s="39"/>
      <c r="P1264" s="39"/>
      <c r="Q1264" s="39"/>
      <c r="R1264" s="11"/>
      <c r="S1264" s="39"/>
      <c r="T1264" s="39"/>
      <c r="U1264" s="127"/>
    </row>
    <row r="1265" spans="1:21" s="3" customFormat="1">
      <c r="A1265" s="118">
        <v>47</v>
      </c>
      <c r="B1265" s="40" t="s">
        <v>1208</v>
      </c>
      <c r="C1265" s="143">
        <v>12147314.452</v>
      </c>
      <c r="D1265" s="39"/>
      <c r="E1265" s="39"/>
      <c r="F1265" s="39"/>
      <c r="G1265" s="39">
        <v>2695795.648</v>
      </c>
      <c r="H1265" s="39">
        <v>6070110.9560000002</v>
      </c>
      <c r="I1265" s="39">
        <v>3381407.8480000002</v>
      </c>
      <c r="J1265" s="39"/>
      <c r="K1265" s="11"/>
      <c r="L1265" s="39"/>
      <c r="M1265" s="39"/>
      <c r="N1265" s="39"/>
      <c r="O1265" s="39"/>
      <c r="P1265" s="39"/>
      <c r="Q1265" s="39"/>
      <c r="R1265" s="11"/>
      <c r="S1265" s="39"/>
      <c r="T1265" s="39"/>
      <c r="U1265" s="127"/>
    </row>
    <row r="1266" spans="1:21" s="3" customFormat="1">
      <c r="A1266" s="41">
        <v>48</v>
      </c>
      <c r="B1266" s="40" t="s">
        <v>1223</v>
      </c>
      <c r="C1266" s="143">
        <v>3373154.037</v>
      </c>
      <c r="D1266" s="39"/>
      <c r="E1266" s="39"/>
      <c r="F1266" s="39"/>
      <c r="G1266" s="39"/>
      <c r="H1266" s="39"/>
      <c r="I1266" s="39"/>
      <c r="J1266" s="39"/>
      <c r="K1266" s="11"/>
      <c r="L1266" s="39"/>
      <c r="M1266" s="39"/>
      <c r="N1266" s="39"/>
      <c r="O1266" s="39"/>
      <c r="P1266" s="39"/>
      <c r="Q1266" s="39">
        <v>3373154.037</v>
      </c>
      <c r="R1266" s="11"/>
      <c r="S1266" s="39"/>
      <c r="T1266" s="39"/>
      <c r="U1266" s="127"/>
    </row>
    <row r="1267" spans="1:21" s="3" customFormat="1">
      <c r="A1267" s="118">
        <v>49</v>
      </c>
      <c r="B1267" s="40" t="s">
        <v>1224</v>
      </c>
      <c r="C1267" s="143">
        <v>6408188</v>
      </c>
      <c r="D1267" s="39"/>
      <c r="E1267" s="39"/>
      <c r="F1267" s="39"/>
      <c r="G1267" s="39"/>
      <c r="H1267" s="39"/>
      <c r="I1267" s="39"/>
      <c r="J1267" s="39"/>
      <c r="K1267" s="11">
        <v>2</v>
      </c>
      <c r="L1267" s="39">
        <v>6408188</v>
      </c>
      <c r="M1267" s="39"/>
      <c r="N1267" s="39"/>
      <c r="O1267" s="39"/>
      <c r="P1267" s="39"/>
      <c r="Q1267" s="39"/>
      <c r="R1267" s="11"/>
      <c r="S1267" s="39"/>
      <c r="T1267" s="39"/>
      <c r="U1267" s="127"/>
    </row>
    <row r="1268" spans="1:21" s="3" customFormat="1">
      <c r="A1268" s="41">
        <v>50</v>
      </c>
      <c r="B1268" s="40" t="s">
        <v>1227</v>
      </c>
      <c r="C1268" s="143">
        <v>1120041.0220000001</v>
      </c>
      <c r="D1268" s="39"/>
      <c r="E1268" s="39"/>
      <c r="F1268" s="39"/>
      <c r="G1268" s="39">
        <v>1120041.0220000001</v>
      </c>
      <c r="H1268" s="39"/>
      <c r="I1268" s="39"/>
      <c r="J1268" s="39"/>
      <c r="K1268" s="11"/>
      <c r="L1268" s="39"/>
      <c r="M1268" s="39"/>
      <c r="N1268" s="39"/>
      <c r="O1268" s="39"/>
      <c r="P1268" s="39"/>
      <c r="Q1268" s="39"/>
      <c r="R1268" s="11"/>
      <c r="S1268" s="39"/>
      <c r="T1268" s="39"/>
      <c r="U1268" s="127"/>
    </row>
    <row r="1269" spans="1:21" s="3" customFormat="1">
      <c r="A1269" s="118">
        <v>51</v>
      </c>
      <c r="B1269" s="40" t="s">
        <v>1235</v>
      </c>
      <c r="C1269" s="143">
        <v>4481466</v>
      </c>
      <c r="D1269" s="39"/>
      <c r="E1269" s="39"/>
      <c r="F1269" s="39"/>
      <c r="G1269" s="39"/>
      <c r="H1269" s="39"/>
      <c r="I1269" s="39"/>
      <c r="J1269" s="39"/>
      <c r="K1269" s="11">
        <v>2</v>
      </c>
      <c r="L1269" s="39">
        <v>4481466</v>
      </c>
      <c r="M1269" s="39"/>
      <c r="N1269" s="39"/>
      <c r="O1269" s="39"/>
      <c r="P1269" s="39"/>
      <c r="Q1269" s="39"/>
      <c r="R1269" s="11"/>
      <c r="S1269" s="39"/>
      <c r="T1269" s="39"/>
      <c r="U1269" s="127"/>
    </row>
    <row r="1270" spans="1:21" s="3" customFormat="1">
      <c r="A1270" s="41">
        <v>52</v>
      </c>
      <c r="B1270" s="40" t="s">
        <v>1236</v>
      </c>
      <c r="C1270" s="143">
        <v>6613738.2999999998</v>
      </c>
      <c r="D1270" s="39"/>
      <c r="E1270" s="39"/>
      <c r="F1270" s="39"/>
      <c r="G1270" s="39"/>
      <c r="H1270" s="39"/>
      <c r="I1270" s="39"/>
      <c r="J1270" s="39"/>
      <c r="K1270" s="11"/>
      <c r="L1270" s="39"/>
      <c r="M1270" s="39">
        <v>6613738.2999999998</v>
      </c>
      <c r="N1270" s="39"/>
      <c r="O1270" s="39"/>
      <c r="P1270" s="39"/>
      <c r="Q1270" s="39"/>
      <c r="R1270" s="11"/>
      <c r="S1270" s="39"/>
      <c r="T1270" s="39"/>
      <c r="U1270" s="127"/>
    </row>
    <row r="1271" spans="1:21" s="3" customFormat="1">
      <c r="A1271" s="118">
        <v>53</v>
      </c>
      <c r="B1271" s="40" t="s">
        <v>1251</v>
      </c>
      <c r="C1271" s="143">
        <v>13450288</v>
      </c>
      <c r="D1271" s="39"/>
      <c r="E1271" s="39"/>
      <c r="F1271" s="39"/>
      <c r="G1271" s="39"/>
      <c r="H1271" s="39"/>
      <c r="I1271" s="39"/>
      <c r="J1271" s="39"/>
      <c r="K1271" s="11">
        <v>4</v>
      </c>
      <c r="L1271" s="39">
        <v>13450288</v>
      </c>
      <c r="M1271" s="39"/>
      <c r="N1271" s="39"/>
      <c r="O1271" s="39"/>
      <c r="P1271" s="39"/>
      <c r="Q1271" s="39"/>
      <c r="R1271" s="11"/>
      <c r="S1271" s="39"/>
      <c r="T1271" s="39"/>
      <c r="U1271" s="127"/>
    </row>
    <row r="1272" spans="1:21">
      <c r="A1272" s="41">
        <v>54</v>
      </c>
      <c r="B1272" s="40" t="s">
        <v>1238</v>
      </c>
      <c r="C1272" s="143">
        <v>6566666</v>
      </c>
      <c r="D1272" s="39"/>
      <c r="E1272" s="39"/>
      <c r="F1272" s="39"/>
      <c r="G1272" s="39"/>
      <c r="H1272" s="39"/>
      <c r="I1272" s="39"/>
      <c r="J1272" s="39"/>
      <c r="K1272" s="11">
        <v>2</v>
      </c>
      <c r="L1272" s="39">
        <v>6566666</v>
      </c>
      <c r="M1272" s="39"/>
      <c r="N1272" s="39"/>
      <c r="O1272" s="39"/>
      <c r="P1272" s="39"/>
      <c r="Q1272" s="39"/>
      <c r="R1272" s="11"/>
      <c r="S1272" s="39"/>
      <c r="T1272" s="39"/>
      <c r="U1272" s="127"/>
    </row>
    <row r="1273" spans="1:21">
      <c r="A1273" s="118">
        <v>55</v>
      </c>
      <c r="B1273" s="119" t="s">
        <v>1239</v>
      </c>
      <c r="C1273" s="105">
        <v>6566666</v>
      </c>
      <c r="D1273" s="49"/>
      <c r="E1273" s="49"/>
      <c r="F1273" s="49"/>
      <c r="G1273" s="49"/>
      <c r="H1273" s="49"/>
      <c r="I1273" s="49"/>
      <c r="J1273" s="49"/>
      <c r="K1273" s="121">
        <v>2</v>
      </c>
      <c r="L1273" s="49">
        <v>6566666</v>
      </c>
      <c r="M1273" s="49"/>
      <c r="N1273" s="49"/>
      <c r="O1273" s="49"/>
      <c r="P1273" s="49"/>
      <c r="Q1273" s="49"/>
      <c r="R1273" s="121"/>
      <c r="S1273" s="49"/>
      <c r="T1273" s="49"/>
      <c r="U1273" s="127"/>
    </row>
    <row r="1274" spans="1:21" s="3" customFormat="1">
      <c r="A1274" s="41">
        <v>56</v>
      </c>
      <c r="B1274" s="40" t="s">
        <v>1244</v>
      </c>
      <c r="C1274" s="143">
        <v>1372595.378</v>
      </c>
      <c r="D1274" s="39">
        <v>1372595.378</v>
      </c>
      <c r="E1274" s="39"/>
      <c r="F1274" s="39"/>
      <c r="G1274" s="39"/>
      <c r="H1274" s="39"/>
      <c r="I1274" s="39"/>
      <c r="J1274" s="39"/>
      <c r="K1274" s="11"/>
      <c r="L1274" s="39"/>
      <c r="M1274" s="39"/>
      <c r="N1274" s="39"/>
      <c r="O1274" s="39"/>
      <c r="P1274" s="39"/>
      <c r="Q1274" s="39"/>
      <c r="R1274" s="11"/>
      <c r="S1274" s="39"/>
      <c r="T1274" s="39"/>
      <c r="U1274" s="127"/>
    </row>
    <row r="1275" spans="1:21">
      <c r="A1275" s="118">
        <v>57</v>
      </c>
      <c r="B1275" s="119" t="s">
        <v>1247</v>
      </c>
      <c r="C1275" s="105">
        <v>6228928.9170000004</v>
      </c>
      <c r="D1275" s="49">
        <v>6228928.9170000004</v>
      </c>
      <c r="E1275" s="49"/>
      <c r="F1275" s="49"/>
      <c r="G1275" s="49"/>
      <c r="H1275" s="49"/>
      <c r="I1275" s="49"/>
      <c r="J1275" s="49"/>
      <c r="K1275" s="121"/>
      <c r="L1275" s="49"/>
      <c r="M1275" s="49"/>
      <c r="N1275" s="49"/>
      <c r="O1275" s="49"/>
      <c r="P1275" s="49"/>
      <c r="Q1275" s="49"/>
      <c r="R1275" s="121"/>
      <c r="S1275" s="49"/>
      <c r="T1275" s="49"/>
      <c r="U1275" s="127"/>
    </row>
    <row r="1276" spans="1:21">
      <c r="A1276" s="41">
        <v>58</v>
      </c>
      <c r="B1276" s="40" t="s">
        <v>1249</v>
      </c>
      <c r="C1276" s="143">
        <v>2355649.1999999997</v>
      </c>
      <c r="D1276" s="39"/>
      <c r="E1276" s="39"/>
      <c r="F1276" s="39"/>
      <c r="G1276" s="39"/>
      <c r="H1276" s="39"/>
      <c r="I1276" s="39">
        <v>2355649.1999999997</v>
      </c>
      <c r="J1276" s="39"/>
      <c r="K1276" s="11"/>
      <c r="L1276" s="39"/>
      <c r="M1276" s="39"/>
      <c r="N1276" s="39"/>
      <c r="O1276" s="39"/>
      <c r="P1276" s="39"/>
      <c r="Q1276" s="39"/>
      <c r="R1276" s="11"/>
      <c r="S1276" s="39"/>
      <c r="T1276" s="39"/>
      <c r="U1276" s="127"/>
    </row>
    <row r="1277" spans="1:21">
      <c r="A1277" s="118">
        <v>59</v>
      </c>
      <c r="B1277" s="119" t="s">
        <v>1234</v>
      </c>
      <c r="C1277" s="105">
        <v>4481466</v>
      </c>
      <c r="D1277" s="49"/>
      <c r="E1277" s="49"/>
      <c r="F1277" s="49"/>
      <c r="G1277" s="49"/>
      <c r="H1277" s="49"/>
      <c r="I1277" s="49"/>
      <c r="J1277" s="49"/>
      <c r="K1277" s="121">
        <v>2</v>
      </c>
      <c r="L1277" s="49">
        <v>4481466</v>
      </c>
      <c r="M1277" s="49"/>
      <c r="N1277" s="49"/>
      <c r="O1277" s="49"/>
      <c r="P1277" s="49"/>
      <c r="Q1277" s="49"/>
      <c r="R1277" s="121"/>
      <c r="S1277" s="49"/>
      <c r="T1277" s="49"/>
      <c r="U1277" s="127"/>
    </row>
    <row r="1278" spans="1:21">
      <c r="A1278" s="41">
        <v>60</v>
      </c>
      <c r="B1278" s="40" t="s">
        <v>1259</v>
      </c>
      <c r="C1278" s="143">
        <v>8962932</v>
      </c>
      <c r="D1278" s="39"/>
      <c r="E1278" s="39"/>
      <c r="F1278" s="39"/>
      <c r="G1278" s="39"/>
      <c r="H1278" s="39"/>
      <c r="I1278" s="39"/>
      <c r="J1278" s="39"/>
      <c r="K1278" s="11">
        <v>4</v>
      </c>
      <c r="L1278" s="39">
        <v>8962932</v>
      </c>
      <c r="M1278" s="39"/>
      <c r="N1278" s="39"/>
      <c r="O1278" s="39"/>
      <c r="P1278" s="39"/>
      <c r="Q1278" s="39"/>
      <c r="R1278" s="11"/>
      <c r="S1278" s="39"/>
      <c r="T1278" s="39"/>
      <c r="U1278" s="127"/>
    </row>
    <row r="1279" spans="1:21">
      <c r="A1279" s="118">
        <v>61</v>
      </c>
      <c r="B1279" s="119" t="s">
        <v>1274</v>
      </c>
      <c r="C1279" s="105">
        <v>11671858.98</v>
      </c>
      <c r="D1279" s="49"/>
      <c r="E1279" s="49"/>
      <c r="F1279" s="49"/>
      <c r="G1279" s="49"/>
      <c r="H1279" s="49"/>
      <c r="I1279" s="49"/>
      <c r="J1279" s="49"/>
      <c r="K1279" s="121"/>
      <c r="L1279" s="49"/>
      <c r="M1279" s="49">
        <v>3537702.5159999998</v>
      </c>
      <c r="N1279" s="49">
        <v>6851721.8039999995</v>
      </c>
      <c r="O1279" s="49">
        <v>1282434.6599999999</v>
      </c>
      <c r="P1279" s="49"/>
      <c r="Q1279" s="49"/>
      <c r="R1279" s="121"/>
      <c r="S1279" s="49"/>
      <c r="T1279" s="49"/>
      <c r="U1279" s="127"/>
    </row>
    <row r="1280" spans="1:21">
      <c r="A1280" s="41">
        <v>62</v>
      </c>
      <c r="B1280" s="40" t="s">
        <v>1275</v>
      </c>
      <c r="C1280" s="143">
        <v>2322184.8000000003</v>
      </c>
      <c r="D1280" s="39"/>
      <c r="E1280" s="39"/>
      <c r="F1280" s="39"/>
      <c r="G1280" s="39"/>
      <c r="H1280" s="39"/>
      <c r="I1280" s="39"/>
      <c r="J1280" s="39"/>
      <c r="K1280" s="11"/>
      <c r="L1280" s="39"/>
      <c r="M1280" s="39">
        <v>2322184.8000000003</v>
      </c>
      <c r="N1280" s="39"/>
      <c r="O1280" s="39"/>
      <c r="P1280" s="39"/>
      <c r="Q1280" s="39"/>
      <c r="R1280" s="11"/>
      <c r="S1280" s="39"/>
      <c r="T1280" s="39"/>
      <c r="U1280" s="127"/>
    </row>
    <row r="1281" spans="1:21">
      <c r="A1281" s="118">
        <v>63</v>
      </c>
      <c r="B1281" s="119" t="s">
        <v>1277</v>
      </c>
      <c r="C1281" s="105">
        <v>5713221.1680000005</v>
      </c>
      <c r="D1281" s="49"/>
      <c r="E1281" s="49"/>
      <c r="F1281" s="49"/>
      <c r="G1281" s="49"/>
      <c r="H1281" s="49"/>
      <c r="I1281" s="49"/>
      <c r="J1281" s="49"/>
      <c r="K1281" s="121"/>
      <c r="L1281" s="49"/>
      <c r="M1281" s="49">
        <v>5713221.1680000005</v>
      </c>
      <c r="N1281" s="49"/>
      <c r="O1281" s="49"/>
      <c r="P1281" s="49"/>
      <c r="Q1281" s="49"/>
      <c r="R1281" s="121"/>
      <c r="S1281" s="49"/>
      <c r="T1281" s="49"/>
      <c r="U1281" s="127"/>
    </row>
    <row r="1282" spans="1:21">
      <c r="A1282" s="41">
        <v>64</v>
      </c>
      <c r="B1282" s="40" t="s">
        <v>1284</v>
      </c>
      <c r="C1282" s="143">
        <v>6566666</v>
      </c>
      <c r="D1282" s="39"/>
      <c r="E1282" s="39"/>
      <c r="F1282" s="39"/>
      <c r="G1282" s="39"/>
      <c r="H1282" s="39"/>
      <c r="I1282" s="39"/>
      <c r="J1282" s="39"/>
      <c r="K1282" s="11">
        <v>2</v>
      </c>
      <c r="L1282" s="39">
        <v>6566666</v>
      </c>
      <c r="M1282" s="39"/>
      <c r="N1282" s="39"/>
      <c r="O1282" s="39"/>
      <c r="P1282" s="39"/>
      <c r="Q1282" s="39"/>
      <c r="R1282" s="11"/>
      <c r="S1282" s="39"/>
      <c r="T1282" s="39"/>
      <c r="U1282" s="127"/>
    </row>
    <row r="1283" spans="1:21">
      <c r="A1283" s="118">
        <v>65</v>
      </c>
      <c r="B1283" s="119" t="s">
        <v>1292</v>
      </c>
      <c r="C1283" s="105">
        <v>8900209.1699999999</v>
      </c>
      <c r="D1283" s="49"/>
      <c r="E1283" s="49"/>
      <c r="F1283" s="49"/>
      <c r="G1283" s="49"/>
      <c r="H1283" s="49"/>
      <c r="I1283" s="49"/>
      <c r="J1283" s="49"/>
      <c r="K1283" s="121"/>
      <c r="L1283" s="49"/>
      <c r="M1283" s="49">
        <v>8900209.1699999999</v>
      </c>
      <c r="N1283" s="49"/>
      <c r="O1283" s="49"/>
      <c r="P1283" s="49"/>
      <c r="Q1283" s="49"/>
      <c r="R1283" s="121"/>
      <c r="S1283" s="49"/>
      <c r="T1283" s="49"/>
      <c r="U1283" s="127"/>
    </row>
    <row r="1284" spans="1:21">
      <c r="A1284" s="41">
        <v>66</v>
      </c>
      <c r="B1284" s="40" t="s">
        <v>1297</v>
      </c>
      <c r="C1284" s="143">
        <v>4925000.5919999992</v>
      </c>
      <c r="D1284" s="39"/>
      <c r="E1284" s="39"/>
      <c r="F1284" s="39"/>
      <c r="G1284" s="39"/>
      <c r="H1284" s="39"/>
      <c r="I1284" s="39"/>
      <c r="J1284" s="39"/>
      <c r="K1284" s="11"/>
      <c r="L1284" s="39"/>
      <c r="M1284" s="39">
        <v>4925000.5919999992</v>
      </c>
      <c r="N1284" s="39"/>
      <c r="O1284" s="39"/>
      <c r="P1284" s="39"/>
      <c r="Q1284" s="39"/>
      <c r="R1284" s="11"/>
      <c r="S1284" s="39"/>
      <c r="T1284" s="39"/>
      <c r="U1284" s="127"/>
    </row>
    <row r="1285" spans="1:21">
      <c r="A1285" s="118">
        <v>67</v>
      </c>
      <c r="B1285" s="119" t="s">
        <v>1293</v>
      </c>
      <c r="C1285" s="105">
        <v>7151861.5199999996</v>
      </c>
      <c r="D1285" s="49"/>
      <c r="E1285" s="49"/>
      <c r="F1285" s="49"/>
      <c r="G1285" s="49"/>
      <c r="H1285" s="49"/>
      <c r="I1285" s="49"/>
      <c r="J1285" s="49"/>
      <c r="K1285" s="121"/>
      <c r="L1285" s="49"/>
      <c r="M1285" s="49">
        <v>7151861.5199999996</v>
      </c>
      <c r="N1285" s="49"/>
      <c r="O1285" s="49"/>
      <c r="P1285" s="49"/>
      <c r="Q1285" s="49"/>
      <c r="R1285" s="121"/>
      <c r="S1285" s="49"/>
      <c r="T1285" s="49"/>
      <c r="U1285" s="127"/>
    </row>
    <row r="1286" spans="1:21">
      <c r="A1286" s="41">
        <v>68</v>
      </c>
      <c r="B1286" s="40" t="s">
        <v>1304</v>
      </c>
      <c r="C1286" s="143">
        <v>1873574.057</v>
      </c>
      <c r="D1286" s="39"/>
      <c r="E1286" s="39"/>
      <c r="F1286" s="39"/>
      <c r="G1286" s="39">
        <v>1873574.057</v>
      </c>
      <c r="H1286" s="39"/>
      <c r="I1286" s="39"/>
      <c r="J1286" s="39"/>
      <c r="K1286" s="11"/>
      <c r="L1286" s="39"/>
      <c r="M1286" s="39"/>
      <c r="N1286" s="39"/>
      <c r="O1286" s="39"/>
      <c r="P1286" s="39"/>
      <c r="Q1286" s="39"/>
      <c r="R1286" s="11"/>
      <c r="S1286" s="39"/>
      <c r="T1286" s="39"/>
      <c r="U1286" s="127"/>
    </row>
    <row r="1287" spans="1:21">
      <c r="A1287" s="118">
        <v>69</v>
      </c>
      <c r="B1287" s="119" t="s">
        <v>1305</v>
      </c>
      <c r="C1287" s="105">
        <v>1850599.24</v>
      </c>
      <c r="D1287" s="49"/>
      <c r="E1287" s="49"/>
      <c r="F1287" s="49"/>
      <c r="G1287" s="49">
        <v>1850599.24</v>
      </c>
      <c r="H1287" s="49"/>
      <c r="I1287" s="49"/>
      <c r="J1287" s="49"/>
      <c r="K1287" s="121"/>
      <c r="L1287" s="49"/>
      <c r="M1287" s="49"/>
      <c r="N1287" s="49"/>
      <c r="O1287" s="49"/>
      <c r="P1287" s="49"/>
      <c r="Q1287" s="49"/>
      <c r="R1287" s="121"/>
      <c r="S1287" s="49"/>
      <c r="T1287" s="49"/>
      <c r="U1287" s="127"/>
    </row>
    <row r="1288" spans="1:21">
      <c r="A1288" s="41">
        <v>70</v>
      </c>
      <c r="B1288" s="40" t="s">
        <v>1307</v>
      </c>
      <c r="C1288" s="143">
        <v>8506098.8819999993</v>
      </c>
      <c r="D1288" s="39"/>
      <c r="E1288" s="39"/>
      <c r="F1288" s="39"/>
      <c r="G1288" s="39"/>
      <c r="H1288" s="39"/>
      <c r="I1288" s="39"/>
      <c r="J1288" s="39"/>
      <c r="K1288" s="11"/>
      <c r="L1288" s="39"/>
      <c r="M1288" s="39">
        <v>8506098.8819999993</v>
      </c>
      <c r="N1288" s="39"/>
      <c r="O1288" s="39"/>
      <c r="P1288" s="39"/>
      <c r="Q1288" s="39"/>
      <c r="R1288" s="11"/>
      <c r="S1288" s="39"/>
      <c r="T1288" s="39"/>
      <c r="U1288" s="127"/>
    </row>
    <row r="1289" spans="1:21">
      <c r="A1289" s="118">
        <v>71</v>
      </c>
      <c r="B1289" s="119" t="s">
        <v>1311</v>
      </c>
      <c r="C1289" s="105">
        <v>5548893.7139999997</v>
      </c>
      <c r="D1289" s="49"/>
      <c r="E1289" s="49"/>
      <c r="F1289" s="49"/>
      <c r="G1289" s="49"/>
      <c r="H1289" s="49"/>
      <c r="I1289" s="49"/>
      <c r="J1289" s="49"/>
      <c r="K1289" s="121"/>
      <c r="L1289" s="49"/>
      <c r="M1289" s="49">
        <v>5548893.7139999997</v>
      </c>
      <c r="N1289" s="49"/>
      <c r="O1289" s="49"/>
      <c r="P1289" s="49"/>
      <c r="Q1289" s="49"/>
      <c r="R1289" s="121"/>
      <c r="S1289" s="49"/>
      <c r="T1289" s="49"/>
      <c r="U1289" s="127"/>
    </row>
    <row r="1290" spans="1:21">
      <c r="A1290" s="41">
        <v>72</v>
      </c>
      <c r="B1290" s="40" t="s">
        <v>1312</v>
      </c>
      <c r="C1290" s="143">
        <v>16691983.154999999</v>
      </c>
      <c r="D1290" s="39"/>
      <c r="E1290" s="39"/>
      <c r="F1290" s="39"/>
      <c r="G1290" s="39"/>
      <c r="H1290" s="39"/>
      <c r="I1290" s="39"/>
      <c r="J1290" s="39"/>
      <c r="K1290" s="11"/>
      <c r="L1290" s="39"/>
      <c r="M1290" s="39">
        <v>16691983.154999999</v>
      </c>
      <c r="N1290" s="39"/>
      <c r="O1290" s="39"/>
      <c r="P1290" s="39"/>
      <c r="Q1290" s="39"/>
      <c r="R1290" s="11"/>
      <c r="S1290" s="39"/>
      <c r="T1290" s="39"/>
      <c r="U1290" s="127"/>
    </row>
    <row r="1291" spans="1:21">
      <c r="A1291" s="118">
        <v>73</v>
      </c>
      <c r="B1291" s="119" t="s">
        <v>1315</v>
      </c>
      <c r="C1291" s="105">
        <v>790675.71000000008</v>
      </c>
      <c r="D1291" s="49"/>
      <c r="E1291" s="49"/>
      <c r="F1291" s="49"/>
      <c r="G1291" s="49">
        <v>790675.71000000008</v>
      </c>
      <c r="H1291" s="49"/>
      <c r="I1291" s="49"/>
      <c r="J1291" s="49"/>
      <c r="K1291" s="121"/>
      <c r="L1291" s="49"/>
      <c r="M1291" s="49"/>
      <c r="N1291" s="49"/>
      <c r="O1291" s="49"/>
      <c r="P1291" s="49"/>
      <c r="Q1291" s="49"/>
      <c r="R1291" s="121"/>
      <c r="S1291" s="49"/>
      <c r="T1291" s="49"/>
      <c r="U1291" s="127"/>
    </row>
    <row r="1292" spans="1:21">
      <c r="A1292" s="41">
        <v>74</v>
      </c>
      <c r="B1292" s="40" t="s">
        <v>1316</v>
      </c>
      <c r="C1292" s="143">
        <v>1102657.925</v>
      </c>
      <c r="D1292" s="39"/>
      <c r="E1292" s="39"/>
      <c r="F1292" s="39"/>
      <c r="G1292" s="39">
        <v>1102657.925</v>
      </c>
      <c r="H1292" s="39"/>
      <c r="I1292" s="39"/>
      <c r="J1292" s="39"/>
      <c r="K1292" s="11"/>
      <c r="L1292" s="39"/>
      <c r="M1292" s="39"/>
      <c r="N1292" s="39"/>
      <c r="O1292" s="39"/>
      <c r="P1292" s="39"/>
      <c r="Q1292" s="39"/>
      <c r="R1292" s="11"/>
      <c r="S1292" s="39"/>
      <c r="T1292" s="39"/>
      <c r="U1292" s="127"/>
    </row>
    <row r="1293" spans="1:21">
      <c r="A1293" s="118">
        <v>75</v>
      </c>
      <c r="B1293" s="119" t="s">
        <v>1308</v>
      </c>
      <c r="C1293" s="105">
        <v>1386470.2250000001</v>
      </c>
      <c r="D1293" s="49"/>
      <c r="E1293" s="49"/>
      <c r="F1293" s="49"/>
      <c r="G1293" s="49">
        <v>1386470.2250000001</v>
      </c>
      <c r="H1293" s="49"/>
      <c r="I1293" s="49"/>
      <c r="J1293" s="49"/>
      <c r="K1293" s="121"/>
      <c r="L1293" s="49"/>
      <c r="M1293" s="49"/>
      <c r="N1293" s="49"/>
      <c r="O1293" s="49"/>
      <c r="P1293" s="49"/>
      <c r="Q1293" s="49"/>
      <c r="R1293" s="121"/>
      <c r="S1293" s="49"/>
      <c r="T1293" s="49"/>
      <c r="U1293" s="127"/>
    </row>
    <row r="1294" spans="1:21">
      <c r="A1294" s="41">
        <v>76</v>
      </c>
      <c r="B1294" s="40" t="s">
        <v>1310</v>
      </c>
      <c r="C1294" s="143">
        <v>14999685.980399998</v>
      </c>
      <c r="D1294" s="39"/>
      <c r="E1294" s="39"/>
      <c r="F1294" s="39"/>
      <c r="G1294" s="39"/>
      <c r="H1294" s="39"/>
      <c r="I1294" s="39"/>
      <c r="J1294" s="39"/>
      <c r="K1294" s="11"/>
      <c r="L1294" s="39"/>
      <c r="M1294" s="39">
        <v>14999685.980399998</v>
      </c>
      <c r="N1294" s="39"/>
      <c r="O1294" s="39"/>
      <c r="P1294" s="39"/>
      <c r="Q1294" s="39"/>
      <c r="R1294" s="11"/>
      <c r="S1294" s="39"/>
      <c r="T1294" s="39"/>
      <c r="U1294" s="127"/>
    </row>
    <row r="1295" spans="1:21">
      <c r="A1295" s="118">
        <v>77</v>
      </c>
      <c r="B1295" s="119" t="s">
        <v>1323</v>
      </c>
      <c r="C1295" s="105">
        <v>8362613.7989999996</v>
      </c>
      <c r="D1295" s="49"/>
      <c r="E1295" s="49"/>
      <c r="F1295" s="49"/>
      <c r="G1295" s="49"/>
      <c r="H1295" s="49"/>
      <c r="I1295" s="49"/>
      <c r="J1295" s="49"/>
      <c r="K1295" s="121"/>
      <c r="L1295" s="49"/>
      <c r="M1295" s="49">
        <v>8362613.7989999996</v>
      </c>
      <c r="N1295" s="49"/>
      <c r="O1295" s="49"/>
      <c r="P1295" s="49"/>
      <c r="Q1295" s="49"/>
      <c r="R1295" s="121"/>
      <c r="S1295" s="49"/>
      <c r="T1295" s="49"/>
      <c r="U1295" s="127"/>
    </row>
    <row r="1296" spans="1:21">
      <c r="A1296" s="41">
        <v>78</v>
      </c>
      <c r="B1296" s="40" t="s">
        <v>1318</v>
      </c>
      <c r="C1296" s="143">
        <v>1551019.59</v>
      </c>
      <c r="D1296" s="39"/>
      <c r="E1296" s="39"/>
      <c r="F1296" s="39"/>
      <c r="G1296" s="39">
        <v>1551019.59</v>
      </c>
      <c r="H1296" s="39"/>
      <c r="I1296" s="39"/>
      <c r="J1296" s="39"/>
      <c r="K1296" s="11"/>
      <c r="L1296" s="39"/>
      <c r="M1296" s="39"/>
      <c r="N1296" s="39"/>
      <c r="O1296" s="39"/>
      <c r="P1296" s="39"/>
      <c r="Q1296" s="39"/>
      <c r="R1296" s="11"/>
      <c r="S1296" s="39"/>
      <c r="T1296" s="39"/>
      <c r="U1296" s="127"/>
    </row>
    <row r="1297" spans="1:21">
      <c r="A1297" s="118">
        <v>79</v>
      </c>
      <c r="B1297" s="119" t="s">
        <v>1321</v>
      </c>
      <c r="C1297" s="105">
        <v>6722199</v>
      </c>
      <c r="D1297" s="49"/>
      <c r="E1297" s="49"/>
      <c r="F1297" s="49"/>
      <c r="G1297" s="49"/>
      <c r="H1297" s="49"/>
      <c r="I1297" s="49"/>
      <c r="J1297" s="49"/>
      <c r="K1297" s="121">
        <v>3</v>
      </c>
      <c r="L1297" s="49">
        <v>6722199</v>
      </c>
      <c r="M1297" s="49"/>
      <c r="N1297" s="49"/>
      <c r="O1297" s="49"/>
      <c r="P1297" s="49"/>
      <c r="Q1297" s="49"/>
      <c r="R1297" s="121"/>
      <c r="S1297" s="49"/>
      <c r="T1297" s="49"/>
      <c r="U1297" s="127"/>
    </row>
    <row r="1298" spans="1:21">
      <c r="A1298" s="41">
        <v>80</v>
      </c>
      <c r="B1298" s="40" t="s">
        <v>1327</v>
      </c>
      <c r="C1298" s="143">
        <v>365017.81599999999</v>
      </c>
      <c r="D1298" s="39"/>
      <c r="E1298" s="39"/>
      <c r="F1298" s="39"/>
      <c r="G1298" s="39"/>
      <c r="H1298" s="39"/>
      <c r="I1298" s="39">
        <v>365017.81599999999</v>
      </c>
      <c r="J1298" s="39"/>
      <c r="K1298" s="11"/>
      <c r="L1298" s="39"/>
      <c r="M1298" s="39"/>
      <c r="N1298" s="39"/>
      <c r="O1298" s="39"/>
      <c r="P1298" s="39"/>
      <c r="Q1298" s="39"/>
      <c r="R1298" s="11"/>
      <c r="S1298" s="39"/>
      <c r="T1298" s="39"/>
      <c r="U1298" s="127"/>
    </row>
    <row r="1299" spans="1:21">
      <c r="A1299" s="118">
        <v>81</v>
      </c>
      <c r="B1299" s="119" t="s">
        <v>1325</v>
      </c>
      <c r="C1299" s="105">
        <v>711275.4439999999</v>
      </c>
      <c r="D1299" s="49"/>
      <c r="E1299" s="49"/>
      <c r="F1299" s="49"/>
      <c r="G1299" s="49"/>
      <c r="H1299" s="49"/>
      <c r="I1299" s="49">
        <v>711275.4439999999</v>
      </c>
      <c r="J1299" s="49"/>
      <c r="K1299" s="121"/>
      <c r="L1299" s="49"/>
      <c r="M1299" s="49"/>
      <c r="N1299" s="49"/>
      <c r="O1299" s="49"/>
      <c r="P1299" s="49"/>
      <c r="Q1299" s="49"/>
      <c r="R1299" s="121"/>
      <c r="S1299" s="49"/>
      <c r="T1299" s="49"/>
      <c r="U1299" s="127"/>
    </row>
    <row r="1300" spans="1:21">
      <c r="A1300" s="41">
        <v>82</v>
      </c>
      <c r="B1300" s="40" t="s">
        <v>1326</v>
      </c>
      <c r="C1300" s="143">
        <v>576827.42999999993</v>
      </c>
      <c r="D1300" s="39"/>
      <c r="E1300" s="39"/>
      <c r="F1300" s="39"/>
      <c r="G1300" s="39"/>
      <c r="H1300" s="39"/>
      <c r="I1300" s="39">
        <v>576827.42999999993</v>
      </c>
      <c r="J1300" s="39"/>
      <c r="K1300" s="11"/>
      <c r="L1300" s="39"/>
      <c r="M1300" s="39"/>
      <c r="N1300" s="39"/>
      <c r="O1300" s="39"/>
      <c r="P1300" s="39"/>
      <c r="Q1300" s="39"/>
      <c r="R1300" s="11"/>
      <c r="S1300" s="39"/>
      <c r="T1300" s="39"/>
      <c r="U1300" s="127"/>
    </row>
    <row r="1301" spans="1:21">
      <c r="A1301" s="118">
        <v>83</v>
      </c>
      <c r="B1301" s="119" t="s">
        <v>1328</v>
      </c>
      <c r="C1301" s="105">
        <v>5796632.3999999994</v>
      </c>
      <c r="D1301" s="49"/>
      <c r="E1301" s="49"/>
      <c r="F1301" s="49"/>
      <c r="G1301" s="49"/>
      <c r="H1301" s="49"/>
      <c r="I1301" s="49"/>
      <c r="J1301" s="49"/>
      <c r="K1301" s="121"/>
      <c r="L1301" s="49"/>
      <c r="M1301" s="49">
        <v>5796632.3999999994</v>
      </c>
      <c r="N1301" s="49"/>
      <c r="O1301" s="49"/>
      <c r="P1301" s="49"/>
      <c r="Q1301" s="49"/>
      <c r="R1301" s="121"/>
      <c r="S1301" s="49"/>
      <c r="T1301" s="49"/>
      <c r="U1301" s="127"/>
    </row>
    <row r="1302" spans="1:21">
      <c r="A1302" s="41">
        <v>84</v>
      </c>
      <c r="B1302" s="40" t="s">
        <v>1329</v>
      </c>
      <c r="C1302" s="143">
        <v>5678168.6000000006</v>
      </c>
      <c r="D1302" s="39"/>
      <c r="E1302" s="39"/>
      <c r="F1302" s="39"/>
      <c r="G1302" s="39"/>
      <c r="H1302" s="39"/>
      <c r="I1302" s="39"/>
      <c r="J1302" s="39"/>
      <c r="K1302" s="11"/>
      <c r="L1302" s="39"/>
      <c r="M1302" s="39">
        <v>5678168.6000000006</v>
      </c>
      <c r="N1302" s="39"/>
      <c r="O1302" s="39"/>
      <c r="P1302" s="39"/>
      <c r="Q1302" s="39"/>
      <c r="R1302" s="11"/>
      <c r="S1302" s="39"/>
      <c r="T1302" s="39"/>
      <c r="U1302" s="127"/>
    </row>
    <row r="1303" spans="1:21" s="3" customFormat="1">
      <c r="A1303" s="118">
        <v>85</v>
      </c>
      <c r="B1303" s="119" t="s">
        <v>1332</v>
      </c>
      <c r="C1303" s="105">
        <v>1704302.3228</v>
      </c>
      <c r="D1303" s="49">
        <v>1704302.3228</v>
      </c>
      <c r="E1303" s="49"/>
      <c r="F1303" s="49"/>
      <c r="G1303" s="49"/>
      <c r="H1303" s="49"/>
      <c r="I1303" s="49"/>
      <c r="J1303" s="49"/>
      <c r="K1303" s="121"/>
      <c r="L1303" s="49"/>
      <c r="M1303" s="49"/>
      <c r="N1303" s="49"/>
      <c r="O1303" s="49"/>
      <c r="P1303" s="49"/>
      <c r="Q1303" s="49"/>
      <c r="R1303" s="121"/>
      <c r="S1303" s="49"/>
      <c r="T1303" s="49"/>
      <c r="U1303" s="127"/>
    </row>
    <row r="1304" spans="1:21" s="3" customFormat="1">
      <c r="A1304" s="41">
        <v>86</v>
      </c>
      <c r="B1304" s="40" t="s">
        <v>1333</v>
      </c>
      <c r="C1304" s="143">
        <v>25706575.412</v>
      </c>
      <c r="D1304" s="39">
        <v>1591680.524</v>
      </c>
      <c r="E1304" s="39"/>
      <c r="F1304" s="39"/>
      <c r="G1304" s="39"/>
      <c r="H1304" s="39"/>
      <c r="I1304" s="39"/>
      <c r="J1304" s="39"/>
      <c r="K1304" s="11"/>
      <c r="L1304" s="39"/>
      <c r="M1304" s="39">
        <v>13943373.948000001</v>
      </c>
      <c r="N1304" s="39">
        <v>6868397.3260000004</v>
      </c>
      <c r="O1304" s="39">
        <v>3303123.6140000001</v>
      </c>
      <c r="P1304" s="39"/>
      <c r="Q1304" s="39"/>
      <c r="R1304" s="11"/>
      <c r="S1304" s="39"/>
      <c r="T1304" s="39"/>
      <c r="U1304" s="127"/>
    </row>
    <row r="1305" spans="1:21" s="3" customFormat="1">
      <c r="A1305" s="118">
        <v>87</v>
      </c>
      <c r="B1305" s="119" t="s">
        <v>1334</v>
      </c>
      <c r="C1305" s="105">
        <v>1326819.9139999999</v>
      </c>
      <c r="D1305" s="49">
        <v>1326819.9139999999</v>
      </c>
      <c r="E1305" s="49"/>
      <c r="F1305" s="49"/>
      <c r="G1305" s="49"/>
      <c r="H1305" s="49"/>
      <c r="I1305" s="49"/>
      <c r="J1305" s="49"/>
      <c r="K1305" s="121"/>
      <c r="L1305" s="49"/>
      <c r="M1305" s="49"/>
      <c r="N1305" s="49"/>
      <c r="O1305" s="49"/>
      <c r="P1305" s="49"/>
      <c r="Q1305" s="49"/>
      <c r="R1305" s="121"/>
      <c r="S1305" s="49"/>
      <c r="T1305" s="49"/>
      <c r="U1305" s="127"/>
    </row>
    <row r="1306" spans="1:21" s="3" customFormat="1">
      <c r="A1306" s="41">
        <v>88</v>
      </c>
      <c r="B1306" s="40" t="s">
        <v>1335</v>
      </c>
      <c r="C1306" s="143">
        <v>10301643.306</v>
      </c>
      <c r="D1306" s="39"/>
      <c r="E1306" s="39"/>
      <c r="F1306" s="39"/>
      <c r="G1306" s="39"/>
      <c r="H1306" s="39"/>
      <c r="I1306" s="39"/>
      <c r="J1306" s="39"/>
      <c r="K1306" s="11"/>
      <c r="L1306" s="39"/>
      <c r="M1306" s="39">
        <v>10301643.306</v>
      </c>
      <c r="N1306" s="39"/>
      <c r="O1306" s="39"/>
      <c r="P1306" s="39"/>
      <c r="Q1306" s="39"/>
      <c r="R1306" s="11"/>
      <c r="S1306" s="39"/>
      <c r="T1306" s="39"/>
      <c r="U1306" s="127"/>
    </row>
    <row r="1307" spans="1:21" s="3" customFormat="1">
      <c r="A1307" s="118">
        <v>89</v>
      </c>
      <c r="B1307" s="119" t="s">
        <v>1336</v>
      </c>
      <c r="C1307" s="105">
        <v>19276901.447999999</v>
      </c>
      <c r="D1307" s="49"/>
      <c r="E1307" s="49"/>
      <c r="F1307" s="49"/>
      <c r="G1307" s="49"/>
      <c r="H1307" s="49"/>
      <c r="I1307" s="49"/>
      <c r="J1307" s="49"/>
      <c r="K1307" s="121"/>
      <c r="L1307" s="49"/>
      <c r="M1307" s="49">
        <v>11146017.707999999</v>
      </c>
      <c r="N1307" s="49">
        <v>5490441.4459999995</v>
      </c>
      <c r="O1307" s="49">
        <v>2640442.2939999998</v>
      </c>
      <c r="P1307" s="49"/>
      <c r="Q1307" s="49"/>
      <c r="R1307" s="121"/>
      <c r="S1307" s="49"/>
      <c r="T1307" s="49"/>
      <c r="U1307" s="127"/>
    </row>
    <row r="1308" spans="1:21" s="3" customFormat="1">
      <c r="A1308" s="41">
        <v>90</v>
      </c>
      <c r="B1308" s="40" t="s">
        <v>1337</v>
      </c>
      <c r="C1308" s="143">
        <v>33644283.438000008</v>
      </c>
      <c r="D1308" s="39">
        <v>5974087.9670000011</v>
      </c>
      <c r="E1308" s="39"/>
      <c r="F1308" s="39"/>
      <c r="G1308" s="39"/>
      <c r="H1308" s="39"/>
      <c r="I1308" s="39"/>
      <c r="J1308" s="39"/>
      <c r="K1308" s="11"/>
      <c r="L1308" s="39"/>
      <c r="M1308" s="39"/>
      <c r="N1308" s="39">
        <v>27670195.471000005</v>
      </c>
      <c r="O1308" s="39"/>
      <c r="P1308" s="39"/>
      <c r="Q1308" s="39"/>
      <c r="R1308" s="11"/>
      <c r="S1308" s="39"/>
      <c r="T1308" s="39"/>
      <c r="U1308" s="127"/>
    </row>
    <row r="1309" spans="1:21" s="3" customFormat="1">
      <c r="A1309" s="118">
        <v>91</v>
      </c>
      <c r="B1309" s="40" t="s">
        <v>1345</v>
      </c>
      <c r="C1309" s="143">
        <v>17039926.079999998</v>
      </c>
      <c r="D1309" s="39"/>
      <c r="E1309" s="39"/>
      <c r="F1309" s="39"/>
      <c r="G1309" s="39"/>
      <c r="H1309" s="39"/>
      <c r="I1309" s="39"/>
      <c r="J1309" s="39"/>
      <c r="K1309" s="11"/>
      <c r="L1309" s="39"/>
      <c r="M1309" s="39">
        <v>9239543.6400000006</v>
      </c>
      <c r="N1309" s="39"/>
      <c r="O1309" s="39">
        <v>2188807.02</v>
      </c>
      <c r="P1309" s="39"/>
      <c r="Q1309" s="39">
        <v>4664480.76</v>
      </c>
      <c r="R1309" s="365">
        <v>947094.66</v>
      </c>
      <c r="S1309" s="39"/>
      <c r="T1309" s="39"/>
      <c r="U1309" s="127"/>
    </row>
    <row r="1310" spans="1:21" s="3" customFormat="1">
      <c r="A1310" s="41">
        <v>92</v>
      </c>
      <c r="B1310" s="40" t="s">
        <v>1338</v>
      </c>
      <c r="C1310" s="143">
        <v>9345650.256000001</v>
      </c>
      <c r="D1310" s="39"/>
      <c r="E1310" s="39"/>
      <c r="F1310" s="39"/>
      <c r="G1310" s="39"/>
      <c r="H1310" s="39"/>
      <c r="I1310" s="39"/>
      <c r="J1310" s="39"/>
      <c r="K1310" s="11"/>
      <c r="L1310" s="39"/>
      <c r="M1310" s="39">
        <v>9345650.256000001</v>
      </c>
      <c r="N1310" s="39"/>
      <c r="O1310" s="39"/>
      <c r="P1310" s="39"/>
      <c r="Q1310" s="39"/>
      <c r="R1310" s="11"/>
      <c r="S1310" s="39"/>
      <c r="T1310" s="39"/>
      <c r="U1310" s="127"/>
    </row>
    <row r="1311" spans="1:21" s="3" customFormat="1">
      <c r="A1311" s="118">
        <v>93</v>
      </c>
      <c r="B1311" s="40" t="s">
        <v>1346</v>
      </c>
      <c r="C1311" s="143">
        <v>6566666</v>
      </c>
      <c r="D1311" s="39"/>
      <c r="E1311" s="39"/>
      <c r="F1311" s="39"/>
      <c r="G1311" s="39"/>
      <c r="H1311" s="39"/>
      <c r="I1311" s="39"/>
      <c r="J1311" s="39"/>
      <c r="K1311" s="11">
        <v>2</v>
      </c>
      <c r="L1311" s="39">
        <v>6566666</v>
      </c>
      <c r="M1311" s="39"/>
      <c r="N1311" s="39"/>
      <c r="O1311" s="39"/>
      <c r="P1311" s="39"/>
      <c r="Q1311" s="39"/>
      <c r="R1311" s="11"/>
      <c r="S1311" s="39"/>
      <c r="T1311" s="39"/>
      <c r="U1311" s="127"/>
    </row>
    <row r="1312" spans="1:21" s="3" customFormat="1">
      <c r="A1312" s="41">
        <v>94</v>
      </c>
      <c r="B1312" s="40" t="s">
        <v>1330</v>
      </c>
      <c r="C1312" s="143">
        <v>1054094.1040000001</v>
      </c>
      <c r="D1312" s="39">
        <v>1054094.1040000001</v>
      </c>
      <c r="E1312" s="39"/>
      <c r="F1312" s="39"/>
      <c r="G1312" s="39"/>
      <c r="H1312" s="39"/>
      <c r="I1312" s="39"/>
      <c r="J1312" s="39"/>
      <c r="K1312" s="11"/>
      <c r="L1312" s="39"/>
      <c r="M1312" s="39"/>
      <c r="N1312" s="39"/>
      <c r="O1312" s="39"/>
      <c r="P1312" s="39"/>
      <c r="Q1312" s="39"/>
      <c r="R1312" s="11"/>
      <c r="S1312" s="39"/>
      <c r="T1312" s="39"/>
      <c r="U1312" s="127"/>
    </row>
    <row r="1313" spans="1:21" s="3" customFormat="1">
      <c r="A1313" s="118">
        <v>95</v>
      </c>
      <c r="B1313" s="40" t="s">
        <v>1331</v>
      </c>
      <c r="C1313" s="143">
        <v>1700629.2743999998</v>
      </c>
      <c r="D1313" s="39">
        <v>1700629.2743999998</v>
      </c>
      <c r="E1313" s="39"/>
      <c r="F1313" s="39"/>
      <c r="G1313" s="39"/>
      <c r="H1313" s="39"/>
      <c r="I1313" s="39"/>
      <c r="J1313" s="39"/>
      <c r="K1313" s="11"/>
      <c r="L1313" s="39"/>
      <c r="M1313" s="39"/>
      <c r="N1313" s="39"/>
      <c r="O1313" s="39"/>
      <c r="P1313" s="39"/>
      <c r="Q1313" s="39"/>
      <c r="R1313" s="11"/>
      <c r="S1313" s="39"/>
      <c r="T1313" s="39"/>
      <c r="U1313" s="127"/>
    </row>
    <row r="1314" spans="1:21" s="3" customFormat="1">
      <c r="A1314" s="41">
        <v>96</v>
      </c>
      <c r="B1314" s="40" t="s">
        <v>1348</v>
      </c>
      <c r="C1314" s="143">
        <v>770435.66599999997</v>
      </c>
      <c r="D1314" s="39">
        <v>770435.66599999997</v>
      </c>
      <c r="E1314" s="39"/>
      <c r="F1314" s="39"/>
      <c r="G1314" s="39"/>
      <c r="H1314" s="39"/>
      <c r="I1314" s="39"/>
      <c r="J1314" s="39"/>
      <c r="K1314" s="11"/>
      <c r="L1314" s="39"/>
      <c r="M1314" s="39"/>
      <c r="N1314" s="39"/>
      <c r="O1314" s="39"/>
      <c r="P1314" s="39"/>
      <c r="Q1314" s="39"/>
      <c r="R1314" s="11"/>
      <c r="S1314" s="39"/>
      <c r="T1314" s="39"/>
      <c r="U1314" s="127"/>
    </row>
    <row r="1315" spans="1:21" s="3" customFormat="1">
      <c r="A1315" s="118">
        <v>97</v>
      </c>
      <c r="B1315" s="40" t="s">
        <v>1349</v>
      </c>
      <c r="C1315" s="143">
        <v>1322179.446</v>
      </c>
      <c r="D1315" s="39">
        <v>1322179.446</v>
      </c>
      <c r="E1315" s="39"/>
      <c r="F1315" s="39"/>
      <c r="G1315" s="39"/>
      <c r="H1315" s="39"/>
      <c r="I1315" s="39"/>
      <c r="J1315" s="39"/>
      <c r="K1315" s="11"/>
      <c r="L1315" s="39"/>
      <c r="M1315" s="39"/>
      <c r="N1315" s="39"/>
      <c r="O1315" s="39"/>
      <c r="P1315" s="39"/>
      <c r="Q1315" s="39"/>
      <c r="R1315" s="11"/>
      <c r="S1315" s="39"/>
      <c r="T1315" s="39"/>
      <c r="U1315" s="127"/>
    </row>
    <row r="1316" spans="1:21" s="3" customFormat="1">
      <c r="A1316" s="41">
        <v>98</v>
      </c>
      <c r="B1316" s="40" t="s">
        <v>1360</v>
      </c>
      <c r="C1316" s="143">
        <v>9252979.2180000003</v>
      </c>
      <c r="D1316" s="39"/>
      <c r="E1316" s="39"/>
      <c r="F1316" s="39"/>
      <c r="G1316" s="39"/>
      <c r="H1316" s="39"/>
      <c r="I1316" s="39"/>
      <c r="J1316" s="39"/>
      <c r="K1316" s="11"/>
      <c r="L1316" s="39"/>
      <c r="M1316" s="39">
        <v>9252979.2180000003</v>
      </c>
      <c r="N1316" s="39"/>
      <c r="O1316" s="39"/>
      <c r="P1316" s="39"/>
      <c r="Q1316" s="39"/>
      <c r="R1316" s="11"/>
      <c r="S1316" s="39"/>
      <c r="T1316" s="39"/>
      <c r="U1316" s="127"/>
    </row>
    <row r="1317" spans="1:21" s="3" customFormat="1">
      <c r="A1317" s="118">
        <v>99</v>
      </c>
      <c r="B1317" s="40" t="s">
        <v>1361</v>
      </c>
      <c r="C1317" s="143">
        <v>12081685.140000001</v>
      </c>
      <c r="D1317" s="39"/>
      <c r="E1317" s="39"/>
      <c r="F1317" s="39"/>
      <c r="G1317" s="39"/>
      <c r="H1317" s="39"/>
      <c r="I1317" s="39"/>
      <c r="J1317" s="39"/>
      <c r="K1317" s="11"/>
      <c r="L1317" s="39"/>
      <c r="M1317" s="39">
        <v>12081685.140000001</v>
      </c>
      <c r="N1317" s="39"/>
      <c r="O1317" s="39"/>
      <c r="P1317" s="39"/>
      <c r="Q1317" s="39"/>
      <c r="R1317" s="11"/>
      <c r="S1317" s="39"/>
      <c r="T1317" s="39"/>
      <c r="U1317" s="127"/>
    </row>
    <row r="1318" spans="1:21" s="3" customFormat="1">
      <c r="A1318" s="41">
        <v>100</v>
      </c>
      <c r="B1318" s="40" t="s">
        <v>1366</v>
      </c>
      <c r="C1318" s="143">
        <v>1356104.4102</v>
      </c>
      <c r="D1318" s="39"/>
      <c r="E1318" s="39"/>
      <c r="F1318" s="39"/>
      <c r="G1318" s="39"/>
      <c r="H1318" s="39"/>
      <c r="I1318" s="39">
        <v>1356104.4102</v>
      </c>
      <c r="J1318" s="39"/>
      <c r="K1318" s="11"/>
      <c r="L1318" s="39"/>
      <c r="M1318" s="39"/>
      <c r="N1318" s="39"/>
      <c r="O1318" s="39"/>
      <c r="P1318" s="39"/>
      <c r="Q1318" s="39"/>
      <c r="R1318" s="11"/>
      <c r="S1318" s="39"/>
      <c r="T1318" s="39"/>
      <c r="U1318" s="127"/>
    </row>
    <row r="1319" spans="1:21" s="3" customFormat="1">
      <c r="A1319" s="118">
        <v>101</v>
      </c>
      <c r="B1319" s="40" t="s">
        <v>1381</v>
      </c>
      <c r="C1319" s="143">
        <v>1173285.9000000001</v>
      </c>
      <c r="D1319" s="39"/>
      <c r="E1319" s="39"/>
      <c r="F1319" s="39"/>
      <c r="G1319" s="39">
        <v>1173285.9000000001</v>
      </c>
      <c r="H1319" s="39"/>
      <c r="I1319" s="39"/>
      <c r="J1319" s="39"/>
      <c r="K1319" s="11"/>
      <c r="L1319" s="39"/>
      <c r="M1319" s="39"/>
      <c r="N1319" s="39"/>
      <c r="O1319" s="39"/>
      <c r="P1319" s="39"/>
      <c r="Q1319" s="39"/>
      <c r="R1319" s="11"/>
      <c r="S1319" s="39"/>
      <c r="T1319" s="39"/>
      <c r="U1319" s="127"/>
    </row>
    <row r="1320" spans="1:21" s="3" customFormat="1">
      <c r="A1320" s="41">
        <v>102</v>
      </c>
      <c r="B1320" s="40" t="s">
        <v>1368</v>
      </c>
      <c r="C1320" s="143">
        <v>5274325.62</v>
      </c>
      <c r="D1320" s="39"/>
      <c r="E1320" s="39"/>
      <c r="F1320" s="39"/>
      <c r="G1320" s="39"/>
      <c r="H1320" s="39"/>
      <c r="I1320" s="39"/>
      <c r="J1320" s="39"/>
      <c r="K1320" s="11"/>
      <c r="L1320" s="39"/>
      <c r="M1320" s="39">
        <v>5274325.62</v>
      </c>
      <c r="N1320" s="39"/>
      <c r="O1320" s="39"/>
      <c r="P1320" s="39"/>
      <c r="Q1320" s="39"/>
      <c r="R1320" s="11"/>
      <c r="S1320" s="39"/>
      <c r="T1320" s="39"/>
      <c r="U1320" s="127"/>
    </row>
    <row r="1321" spans="1:21" s="3" customFormat="1">
      <c r="A1321" s="118">
        <v>103</v>
      </c>
      <c r="B1321" s="40" t="s">
        <v>1369</v>
      </c>
      <c r="C1321" s="143">
        <v>8363647.3049999997</v>
      </c>
      <c r="D1321" s="39"/>
      <c r="E1321" s="39"/>
      <c r="F1321" s="39"/>
      <c r="G1321" s="39"/>
      <c r="H1321" s="39"/>
      <c r="I1321" s="39"/>
      <c r="J1321" s="39"/>
      <c r="K1321" s="11"/>
      <c r="L1321" s="39"/>
      <c r="M1321" s="39">
        <v>8363647.3049999997</v>
      </c>
      <c r="N1321" s="39"/>
      <c r="O1321" s="39"/>
      <c r="P1321" s="39"/>
      <c r="Q1321" s="39"/>
      <c r="R1321" s="11"/>
      <c r="S1321" s="39"/>
      <c r="T1321" s="39"/>
      <c r="U1321" s="127"/>
    </row>
    <row r="1322" spans="1:21" s="3" customFormat="1">
      <c r="A1322" s="41">
        <v>104</v>
      </c>
      <c r="B1322" s="40" t="s">
        <v>1370</v>
      </c>
      <c r="C1322" s="143">
        <v>10335749.003999999</v>
      </c>
      <c r="D1322" s="39"/>
      <c r="E1322" s="39"/>
      <c r="F1322" s="39"/>
      <c r="G1322" s="39"/>
      <c r="H1322" s="39"/>
      <c r="I1322" s="39"/>
      <c r="J1322" s="39"/>
      <c r="K1322" s="11"/>
      <c r="L1322" s="39"/>
      <c r="M1322" s="39">
        <v>10335749.003999999</v>
      </c>
      <c r="N1322" s="39"/>
      <c r="O1322" s="39"/>
      <c r="P1322" s="39"/>
      <c r="Q1322" s="39"/>
      <c r="R1322" s="11"/>
      <c r="S1322" s="39"/>
      <c r="T1322" s="39"/>
      <c r="U1322" s="127"/>
    </row>
    <row r="1323" spans="1:21" s="3" customFormat="1">
      <c r="A1323" s="118">
        <v>105</v>
      </c>
      <c r="B1323" s="40" t="s">
        <v>1382</v>
      </c>
      <c r="C1323" s="143">
        <v>14161615.965</v>
      </c>
      <c r="D1323" s="39"/>
      <c r="E1323" s="39"/>
      <c r="F1323" s="39"/>
      <c r="G1323" s="39"/>
      <c r="H1323" s="39"/>
      <c r="I1323" s="39"/>
      <c r="J1323" s="39"/>
      <c r="K1323" s="11"/>
      <c r="L1323" s="39"/>
      <c r="M1323" s="39">
        <v>14161615.965</v>
      </c>
      <c r="N1323" s="39"/>
      <c r="O1323" s="39"/>
      <c r="P1323" s="39"/>
      <c r="Q1323" s="39"/>
      <c r="R1323" s="11"/>
      <c r="S1323" s="39"/>
      <c r="T1323" s="39"/>
      <c r="U1323" s="127"/>
    </row>
    <row r="1324" spans="1:21" s="3" customFormat="1">
      <c r="A1324" s="41">
        <v>106</v>
      </c>
      <c r="B1324" s="40" t="s">
        <v>1383</v>
      </c>
      <c r="C1324" s="143">
        <v>12833905.256999999</v>
      </c>
      <c r="D1324" s="39"/>
      <c r="E1324" s="39"/>
      <c r="F1324" s="39"/>
      <c r="G1324" s="39"/>
      <c r="H1324" s="39"/>
      <c r="I1324" s="39"/>
      <c r="J1324" s="39"/>
      <c r="K1324" s="11"/>
      <c r="L1324" s="39"/>
      <c r="M1324" s="39">
        <v>12833905.256999999</v>
      </c>
      <c r="N1324" s="39"/>
      <c r="O1324" s="39"/>
      <c r="P1324" s="39"/>
      <c r="Q1324" s="39"/>
      <c r="R1324" s="11"/>
      <c r="S1324" s="39"/>
      <c r="T1324" s="39"/>
      <c r="U1324" s="127"/>
    </row>
    <row r="1325" spans="1:21" s="3" customFormat="1">
      <c r="A1325" s="118">
        <v>107</v>
      </c>
      <c r="B1325" s="40" t="s">
        <v>1372</v>
      </c>
      <c r="C1325" s="143">
        <v>11197348.506000001</v>
      </c>
      <c r="D1325" s="39"/>
      <c r="E1325" s="39"/>
      <c r="F1325" s="39"/>
      <c r="G1325" s="39"/>
      <c r="H1325" s="39"/>
      <c r="I1325" s="39"/>
      <c r="J1325" s="39"/>
      <c r="K1325" s="11"/>
      <c r="L1325" s="39"/>
      <c r="M1325" s="39">
        <v>11197348.506000001</v>
      </c>
      <c r="N1325" s="39"/>
      <c r="O1325" s="39"/>
      <c r="P1325" s="39"/>
      <c r="Q1325" s="39"/>
      <c r="R1325" s="11"/>
      <c r="S1325" s="39"/>
      <c r="T1325" s="39"/>
      <c r="U1325" s="127"/>
    </row>
    <row r="1326" spans="1:21" s="3" customFormat="1">
      <c r="A1326" s="41">
        <v>108</v>
      </c>
      <c r="B1326" s="40" t="s">
        <v>1373</v>
      </c>
      <c r="C1326" s="143">
        <v>8830275.2639999986</v>
      </c>
      <c r="D1326" s="39"/>
      <c r="E1326" s="39"/>
      <c r="F1326" s="39"/>
      <c r="G1326" s="39"/>
      <c r="H1326" s="39"/>
      <c r="I1326" s="39"/>
      <c r="J1326" s="39"/>
      <c r="K1326" s="11"/>
      <c r="L1326" s="39"/>
      <c r="M1326" s="39">
        <v>8830275.2639999986</v>
      </c>
      <c r="N1326" s="39"/>
      <c r="O1326" s="39"/>
      <c r="P1326" s="39"/>
      <c r="Q1326" s="39"/>
      <c r="R1326" s="11"/>
      <c r="S1326" s="39"/>
      <c r="T1326" s="39"/>
      <c r="U1326" s="127"/>
    </row>
    <row r="1327" spans="1:21" s="3" customFormat="1">
      <c r="A1327" s="118">
        <v>109</v>
      </c>
      <c r="B1327" s="40" t="s">
        <v>1384</v>
      </c>
      <c r="C1327" s="143">
        <v>10617551.640000001</v>
      </c>
      <c r="D1327" s="39"/>
      <c r="E1327" s="39"/>
      <c r="F1327" s="39"/>
      <c r="G1327" s="39"/>
      <c r="H1327" s="39"/>
      <c r="I1327" s="39"/>
      <c r="J1327" s="39"/>
      <c r="K1327" s="11"/>
      <c r="L1327" s="39"/>
      <c r="M1327" s="39">
        <v>10617551.640000001</v>
      </c>
      <c r="N1327" s="39"/>
      <c r="O1327" s="39"/>
      <c r="P1327" s="39"/>
      <c r="Q1327" s="39"/>
      <c r="R1327" s="11"/>
      <c r="S1327" s="39"/>
      <c r="T1327" s="39"/>
      <c r="U1327" s="127"/>
    </row>
    <row r="1328" spans="1:21" s="3" customFormat="1">
      <c r="A1328" s="41">
        <v>110</v>
      </c>
      <c r="B1328" s="40" t="s">
        <v>1385</v>
      </c>
      <c r="C1328" s="143">
        <v>12295620.881999999</v>
      </c>
      <c r="D1328" s="39"/>
      <c r="E1328" s="39"/>
      <c r="F1328" s="39"/>
      <c r="G1328" s="39"/>
      <c r="H1328" s="39"/>
      <c r="I1328" s="39"/>
      <c r="J1328" s="39"/>
      <c r="K1328" s="11"/>
      <c r="L1328" s="39"/>
      <c r="M1328" s="39">
        <v>12295620.881999999</v>
      </c>
      <c r="N1328" s="39"/>
      <c r="O1328" s="39"/>
      <c r="P1328" s="39"/>
      <c r="Q1328" s="39"/>
      <c r="R1328" s="11"/>
      <c r="S1328" s="39"/>
      <c r="T1328" s="39"/>
      <c r="U1328" s="127"/>
    </row>
    <row r="1329" spans="1:21" s="3" customFormat="1">
      <c r="A1329" s="118">
        <v>111</v>
      </c>
      <c r="B1329" s="40" t="s">
        <v>1387</v>
      </c>
      <c r="C1329" s="143">
        <v>12152308.050000001</v>
      </c>
      <c r="D1329" s="39"/>
      <c r="E1329" s="39"/>
      <c r="F1329" s="39"/>
      <c r="G1329" s="39"/>
      <c r="H1329" s="39"/>
      <c r="I1329" s="39"/>
      <c r="J1329" s="39"/>
      <c r="K1329" s="11"/>
      <c r="L1329" s="39"/>
      <c r="M1329" s="39">
        <v>12152308.050000001</v>
      </c>
      <c r="N1329" s="39"/>
      <c r="O1329" s="39"/>
      <c r="P1329" s="39"/>
      <c r="Q1329" s="39"/>
      <c r="R1329" s="11"/>
      <c r="S1329" s="39"/>
      <c r="T1329" s="39"/>
      <c r="U1329" s="127"/>
    </row>
    <row r="1330" spans="1:21" s="3" customFormat="1">
      <c r="A1330" s="41">
        <v>112</v>
      </c>
      <c r="B1330" s="40" t="s">
        <v>1377</v>
      </c>
      <c r="C1330" s="143">
        <v>1872055.84</v>
      </c>
      <c r="D1330" s="39"/>
      <c r="E1330" s="39"/>
      <c r="F1330" s="39"/>
      <c r="G1330" s="39">
        <v>1872055.84</v>
      </c>
      <c r="H1330" s="39"/>
      <c r="I1330" s="39"/>
      <c r="J1330" s="39"/>
      <c r="K1330" s="11"/>
      <c r="L1330" s="39"/>
      <c r="M1330" s="39"/>
      <c r="N1330" s="39"/>
      <c r="O1330" s="39"/>
      <c r="P1330" s="39"/>
      <c r="Q1330" s="39"/>
      <c r="R1330" s="11"/>
      <c r="S1330" s="39"/>
      <c r="T1330" s="39"/>
      <c r="U1330" s="127"/>
    </row>
    <row r="1331" spans="1:21" s="3" customFormat="1">
      <c r="A1331" s="118">
        <v>113</v>
      </c>
      <c r="B1331" s="40" t="s">
        <v>1392</v>
      </c>
      <c r="C1331" s="143">
        <v>1253987.28</v>
      </c>
      <c r="D1331" s="39"/>
      <c r="E1331" s="39"/>
      <c r="F1331" s="39"/>
      <c r="G1331" s="39"/>
      <c r="H1331" s="39"/>
      <c r="I1331" s="39"/>
      <c r="J1331" s="39"/>
      <c r="K1331" s="11"/>
      <c r="L1331" s="39"/>
      <c r="M1331" s="39">
        <v>1253987.28</v>
      </c>
      <c r="N1331" s="39"/>
      <c r="O1331" s="39"/>
      <c r="P1331" s="39"/>
      <c r="Q1331" s="39"/>
      <c r="R1331" s="11"/>
      <c r="S1331" s="39"/>
      <c r="T1331" s="39"/>
      <c r="U1331" s="127"/>
    </row>
    <row r="1332" spans="1:21" s="3" customFormat="1">
      <c r="A1332" s="41">
        <v>114</v>
      </c>
      <c r="B1332" s="40" t="s">
        <v>1414</v>
      </c>
      <c r="C1332" s="143">
        <v>11017518.461999999</v>
      </c>
      <c r="D1332" s="39"/>
      <c r="E1332" s="39"/>
      <c r="F1332" s="39"/>
      <c r="G1332" s="39"/>
      <c r="H1332" s="39"/>
      <c r="I1332" s="39"/>
      <c r="J1332" s="39"/>
      <c r="K1332" s="11"/>
      <c r="L1332" s="39"/>
      <c r="M1332" s="39">
        <v>11017518.461999999</v>
      </c>
      <c r="N1332" s="39"/>
      <c r="O1332" s="39"/>
      <c r="P1332" s="39"/>
      <c r="Q1332" s="39"/>
      <c r="R1332" s="11"/>
      <c r="S1332" s="39"/>
      <c r="T1332" s="39"/>
      <c r="U1332" s="127"/>
    </row>
    <row r="1333" spans="1:21" s="3" customFormat="1">
      <c r="A1333" s="118">
        <v>115</v>
      </c>
      <c r="B1333" s="40" t="s">
        <v>1416</v>
      </c>
      <c r="C1333" s="143">
        <v>4481466</v>
      </c>
      <c r="D1333" s="39"/>
      <c r="E1333" s="39"/>
      <c r="F1333" s="39"/>
      <c r="G1333" s="39"/>
      <c r="H1333" s="39"/>
      <c r="I1333" s="39"/>
      <c r="J1333" s="39"/>
      <c r="K1333" s="11">
        <v>2</v>
      </c>
      <c r="L1333" s="39">
        <v>4481466</v>
      </c>
      <c r="M1333" s="39"/>
      <c r="N1333" s="39"/>
      <c r="O1333" s="39"/>
      <c r="P1333" s="39"/>
      <c r="Q1333" s="39"/>
      <c r="R1333" s="11"/>
      <c r="S1333" s="39"/>
      <c r="T1333" s="39"/>
      <c r="U1333" s="127"/>
    </row>
    <row r="1334" spans="1:21" s="3" customFormat="1">
      <c r="A1334" s="41">
        <v>116</v>
      </c>
      <c r="B1334" s="40" t="s">
        <v>1399</v>
      </c>
      <c r="C1334" s="143">
        <v>22952956.743000001</v>
      </c>
      <c r="D1334" s="39"/>
      <c r="E1334" s="39"/>
      <c r="F1334" s="39"/>
      <c r="G1334" s="39"/>
      <c r="H1334" s="39"/>
      <c r="I1334" s="39"/>
      <c r="J1334" s="39"/>
      <c r="K1334" s="11"/>
      <c r="L1334" s="39"/>
      <c r="M1334" s="39"/>
      <c r="N1334" s="39">
        <v>22952956.743000001</v>
      </c>
      <c r="O1334" s="39"/>
      <c r="P1334" s="39"/>
      <c r="Q1334" s="39"/>
      <c r="R1334" s="11"/>
      <c r="S1334" s="39"/>
      <c r="T1334" s="39"/>
      <c r="U1334" s="127"/>
    </row>
    <row r="1335" spans="1:21" s="3" customFormat="1">
      <c r="A1335" s="118">
        <v>117</v>
      </c>
      <c r="B1335" s="119" t="s">
        <v>1421</v>
      </c>
      <c r="C1335" s="105">
        <v>8962932</v>
      </c>
      <c r="D1335" s="49"/>
      <c r="E1335" s="49"/>
      <c r="F1335" s="49"/>
      <c r="G1335" s="49"/>
      <c r="H1335" s="49"/>
      <c r="I1335" s="49"/>
      <c r="J1335" s="49"/>
      <c r="K1335" s="121">
        <v>4</v>
      </c>
      <c r="L1335" s="49">
        <v>8962932</v>
      </c>
      <c r="M1335" s="49"/>
      <c r="N1335" s="49"/>
      <c r="O1335" s="49"/>
      <c r="P1335" s="49"/>
      <c r="Q1335" s="49"/>
      <c r="R1335" s="121"/>
      <c r="S1335" s="49"/>
      <c r="T1335" s="49"/>
      <c r="U1335" s="127"/>
    </row>
    <row r="1336" spans="1:21" s="3" customFormat="1">
      <c r="A1336" s="41">
        <v>118</v>
      </c>
      <c r="B1336" s="40" t="s">
        <v>1422</v>
      </c>
      <c r="C1336" s="143">
        <v>3185812.08</v>
      </c>
      <c r="D1336" s="39"/>
      <c r="E1336" s="39"/>
      <c r="F1336" s="39"/>
      <c r="G1336" s="39"/>
      <c r="H1336" s="39"/>
      <c r="I1336" s="39"/>
      <c r="J1336" s="39"/>
      <c r="K1336" s="11"/>
      <c r="L1336" s="39"/>
      <c r="M1336" s="39"/>
      <c r="N1336" s="39"/>
      <c r="O1336" s="39"/>
      <c r="P1336" s="39"/>
      <c r="Q1336" s="39">
        <v>3185812.08</v>
      </c>
      <c r="R1336" s="11"/>
      <c r="S1336" s="39"/>
      <c r="T1336" s="39"/>
      <c r="U1336" s="127"/>
    </row>
    <row r="1337" spans="1:21" s="3" customFormat="1">
      <c r="A1337" s="118">
        <v>119</v>
      </c>
      <c r="B1337" s="119" t="s">
        <v>1426</v>
      </c>
      <c r="C1337" s="105">
        <v>3005123.2199999997</v>
      </c>
      <c r="D1337" s="49"/>
      <c r="E1337" s="49"/>
      <c r="F1337" s="49"/>
      <c r="G1337" s="49"/>
      <c r="H1337" s="49"/>
      <c r="I1337" s="49"/>
      <c r="J1337" s="49"/>
      <c r="K1337" s="121"/>
      <c r="L1337" s="49"/>
      <c r="M1337" s="49"/>
      <c r="N1337" s="49"/>
      <c r="O1337" s="49"/>
      <c r="P1337" s="49"/>
      <c r="Q1337" s="49">
        <v>3005123.2199999997</v>
      </c>
      <c r="R1337" s="121"/>
      <c r="S1337" s="49"/>
      <c r="T1337" s="49"/>
      <c r="U1337" s="127"/>
    </row>
    <row r="1338" spans="1:21" s="3" customFormat="1">
      <c r="A1338" s="41">
        <v>120</v>
      </c>
      <c r="B1338" s="40" t="s">
        <v>1423</v>
      </c>
      <c r="C1338" s="143">
        <v>3847961.6999999997</v>
      </c>
      <c r="D1338" s="39"/>
      <c r="E1338" s="39"/>
      <c r="F1338" s="39"/>
      <c r="G1338" s="39"/>
      <c r="H1338" s="39"/>
      <c r="I1338" s="39"/>
      <c r="J1338" s="39"/>
      <c r="K1338" s="11"/>
      <c r="L1338" s="39"/>
      <c r="M1338" s="39"/>
      <c r="N1338" s="39"/>
      <c r="O1338" s="39"/>
      <c r="P1338" s="39"/>
      <c r="Q1338" s="39">
        <v>3847961.6999999997</v>
      </c>
      <c r="R1338" s="11"/>
      <c r="S1338" s="39"/>
      <c r="T1338" s="39"/>
      <c r="U1338" s="127"/>
    </row>
    <row r="1339" spans="1:21" s="3" customFormat="1">
      <c r="A1339" s="118">
        <v>121</v>
      </c>
      <c r="B1339" s="119" t="s">
        <v>1425</v>
      </c>
      <c r="C1339" s="105">
        <v>2403918</v>
      </c>
      <c r="D1339" s="49"/>
      <c r="E1339" s="49"/>
      <c r="F1339" s="49"/>
      <c r="G1339" s="49"/>
      <c r="H1339" s="49"/>
      <c r="I1339" s="49"/>
      <c r="J1339" s="49"/>
      <c r="K1339" s="121"/>
      <c r="L1339" s="49"/>
      <c r="M1339" s="49"/>
      <c r="N1339" s="49"/>
      <c r="O1339" s="49"/>
      <c r="P1339" s="49"/>
      <c r="Q1339" s="49">
        <v>2403918</v>
      </c>
      <c r="R1339" s="121"/>
      <c r="S1339" s="49"/>
      <c r="T1339" s="49"/>
      <c r="U1339" s="127"/>
    </row>
    <row r="1340" spans="1:21" s="3" customFormat="1">
      <c r="A1340" s="41">
        <v>122</v>
      </c>
      <c r="B1340" s="40" t="s">
        <v>1427</v>
      </c>
      <c r="C1340" s="143">
        <v>7586556.4169999994</v>
      </c>
      <c r="D1340" s="39"/>
      <c r="E1340" s="39"/>
      <c r="F1340" s="39"/>
      <c r="G1340" s="39"/>
      <c r="H1340" s="39"/>
      <c r="I1340" s="39"/>
      <c r="J1340" s="39"/>
      <c r="K1340" s="11"/>
      <c r="L1340" s="39"/>
      <c r="M1340" s="39"/>
      <c r="N1340" s="39"/>
      <c r="O1340" s="39"/>
      <c r="P1340" s="39"/>
      <c r="Q1340" s="39">
        <v>7586556.4169999994</v>
      </c>
      <c r="R1340" s="11"/>
      <c r="S1340" s="39"/>
      <c r="T1340" s="39"/>
      <c r="U1340" s="127"/>
    </row>
    <row r="1341" spans="1:21" s="3" customFormat="1">
      <c r="A1341" s="118">
        <v>123</v>
      </c>
      <c r="B1341" s="119" t="s">
        <v>1428</v>
      </c>
      <c r="C1341" s="105">
        <v>20166597</v>
      </c>
      <c r="D1341" s="49"/>
      <c r="E1341" s="49"/>
      <c r="F1341" s="49"/>
      <c r="G1341" s="49"/>
      <c r="H1341" s="49"/>
      <c r="I1341" s="49"/>
      <c r="J1341" s="49"/>
      <c r="K1341" s="121">
        <v>9</v>
      </c>
      <c r="L1341" s="49">
        <v>20166597</v>
      </c>
      <c r="M1341" s="49"/>
      <c r="N1341" s="49"/>
      <c r="O1341" s="49"/>
      <c r="P1341" s="49"/>
      <c r="Q1341" s="49"/>
      <c r="R1341" s="121"/>
      <c r="S1341" s="49"/>
      <c r="T1341" s="49"/>
      <c r="U1341" s="127"/>
    </row>
    <row r="1342" spans="1:21">
      <c r="A1342" s="41">
        <v>124</v>
      </c>
      <c r="B1342" s="40" t="s">
        <v>1429</v>
      </c>
      <c r="C1342" s="143">
        <v>13444398</v>
      </c>
      <c r="D1342" s="281"/>
      <c r="E1342" s="281"/>
      <c r="F1342" s="281"/>
      <c r="G1342" s="281"/>
      <c r="H1342" s="281"/>
      <c r="I1342" s="281"/>
      <c r="J1342" s="281"/>
      <c r="K1342" s="11">
        <v>6</v>
      </c>
      <c r="L1342" s="39">
        <v>13444398</v>
      </c>
      <c r="M1342" s="281"/>
      <c r="N1342" s="281"/>
      <c r="O1342" s="281"/>
      <c r="P1342" s="281"/>
      <c r="Q1342" s="281"/>
      <c r="R1342" s="11"/>
      <c r="S1342" s="39"/>
      <c r="T1342" s="39"/>
      <c r="U1342" s="127"/>
    </row>
    <row r="1343" spans="1:21">
      <c r="A1343" s="118">
        <v>125</v>
      </c>
      <c r="B1343" s="119" t="s">
        <v>1438</v>
      </c>
      <c r="C1343" s="105">
        <v>1072813.28</v>
      </c>
      <c r="D1343" s="49">
        <v>1072813.28</v>
      </c>
      <c r="E1343" s="49"/>
      <c r="F1343" s="49"/>
      <c r="G1343" s="49"/>
      <c r="H1343" s="49"/>
      <c r="I1343" s="49"/>
      <c r="J1343" s="49"/>
      <c r="K1343" s="121"/>
      <c r="L1343" s="49"/>
      <c r="M1343" s="49"/>
      <c r="N1343" s="49"/>
      <c r="O1343" s="49"/>
      <c r="P1343" s="49"/>
      <c r="Q1343" s="49"/>
      <c r="R1343" s="121"/>
      <c r="S1343" s="49"/>
      <c r="T1343" s="49"/>
      <c r="U1343" s="127"/>
    </row>
    <row r="1344" spans="1:21" s="3" customFormat="1">
      <c r="A1344" s="41">
        <v>126</v>
      </c>
      <c r="B1344" s="40" t="s">
        <v>1439</v>
      </c>
      <c r="C1344" s="143">
        <v>1063060.4319999998</v>
      </c>
      <c r="D1344" s="39">
        <v>1063060.4319999998</v>
      </c>
      <c r="E1344" s="39"/>
      <c r="F1344" s="39"/>
      <c r="G1344" s="39"/>
      <c r="H1344" s="39"/>
      <c r="I1344" s="39"/>
      <c r="J1344" s="39"/>
      <c r="K1344" s="11"/>
      <c r="L1344" s="39"/>
      <c r="M1344" s="39"/>
      <c r="N1344" s="39"/>
      <c r="O1344" s="39"/>
      <c r="P1344" s="39"/>
      <c r="Q1344" s="39"/>
      <c r="R1344" s="11"/>
      <c r="S1344" s="39"/>
      <c r="T1344" s="39"/>
      <c r="U1344" s="127"/>
    </row>
    <row r="1345" spans="1:21" s="3" customFormat="1">
      <c r="A1345" s="118">
        <v>127</v>
      </c>
      <c r="B1345" s="40" t="s">
        <v>1446</v>
      </c>
      <c r="C1345" s="143">
        <v>911970.52</v>
      </c>
      <c r="D1345" s="39"/>
      <c r="E1345" s="39"/>
      <c r="F1345" s="39"/>
      <c r="G1345" s="39">
        <v>911970.52</v>
      </c>
      <c r="H1345" s="39"/>
      <c r="I1345" s="39"/>
      <c r="J1345" s="39"/>
      <c r="K1345" s="11"/>
      <c r="L1345" s="39"/>
      <c r="M1345" s="39"/>
      <c r="N1345" s="39"/>
      <c r="O1345" s="39"/>
      <c r="P1345" s="39"/>
      <c r="Q1345" s="39"/>
      <c r="R1345" s="11"/>
      <c r="S1345" s="39"/>
      <c r="T1345" s="39"/>
      <c r="U1345" s="127"/>
    </row>
    <row r="1346" spans="1:21" s="3" customFormat="1">
      <c r="A1346" s="41">
        <v>128</v>
      </c>
      <c r="B1346" s="40" t="s">
        <v>1442</v>
      </c>
      <c r="C1346" s="143">
        <v>1403391.6800000002</v>
      </c>
      <c r="D1346" s="39"/>
      <c r="E1346" s="39"/>
      <c r="F1346" s="39"/>
      <c r="G1346" s="39">
        <v>1403391.6800000002</v>
      </c>
      <c r="H1346" s="39"/>
      <c r="I1346" s="39"/>
      <c r="J1346" s="39"/>
      <c r="K1346" s="11"/>
      <c r="L1346" s="39"/>
      <c r="M1346" s="39"/>
      <c r="N1346" s="39"/>
      <c r="O1346" s="39"/>
      <c r="P1346" s="39"/>
      <c r="Q1346" s="39"/>
      <c r="R1346" s="11"/>
      <c r="S1346" s="39"/>
      <c r="T1346" s="39"/>
      <c r="U1346" s="127"/>
    </row>
    <row r="1347" spans="1:21" s="3" customFormat="1">
      <c r="A1347" s="118">
        <v>129</v>
      </c>
      <c r="B1347" s="40" t="s">
        <v>1447</v>
      </c>
      <c r="C1347" s="143">
        <v>7014957.7289999994</v>
      </c>
      <c r="D1347" s="39"/>
      <c r="E1347" s="39">
        <v>7014957.7289999994</v>
      </c>
      <c r="F1347" s="39"/>
      <c r="G1347" s="39"/>
      <c r="H1347" s="39"/>
      <c r="I1347" s="39"/>
      <c r="J1347" s="39"/>
      <c r="K1347" s="11"/>
      <c r="L1347" s="39"/>
      <c r="M1347" s="39"/>
      <c r="N1347" s="39"/>
      <c r="O1347" s="39"/>
      <c r="P1347" s="39"/>
      <c r="Q1347" s="39"/>
      <c r="R1347" s="11"/>
      <c r="S1347" s="39"/>
      <c r="T1347" s="39"/>
      <c r="U1347" s="127"/>
    </row>
    <row r="1348" spans="1:21" s="3" customFormat="1">
      <c r="A1348" s="41">
        <v>130</v>
      </c>
      <c r="B1348" s="40" t="s">
        <v>1452</v>
      </c>
      <c r="C1348" s="143">
        <v>1270153.446</v>
      </c>
      <c r="D1348" s="39"/>
      <c r="E1348" s="39"/>
      <c r="F1348" s="39"/>
      <c r="G1348" s="39">
        <v>452125.22700000001</v>
      </c>
      <c r="H1348" s="39">
        <v>818028.21900000004</v>
      </c>
      <c r="I1348" s="39"/>
      <c r="J1348" s="39"/>
      <c r="K1348" s="11"/>
      <c r="L1348" s="39"/>
      <c r="M1348" s="39"/>
      <c r="N1348" s="39"/>
      <c r="O1348" s="39"/>
      <c r="P1348" s="39"/>
      <c r="Q1348" s="39"/>
      <c r="R1348" s="11"/>
      <c r="S1348" s="39"/>
      <c r="T1348" s="39"/>
      <c r="U1348" s="127"/>
    </row>
    <row r="1349" spans="1:21" s="3" customFormat="1">
      <c r="A1349" s="118">
        <v>131</v>
      </c>
      <c r="B1349" s="40" t="s">
        <v>1454</v>
      </c>
      <c r="C1349" s="143">
        <v>19850575.344700001</v>
      </c>
      <c r="D1349" s="39"/>
      <c r="E1349" s="39"/>
      <c r="F1349" s="39"/>
      <c r="G1349" s="39"/>
      <c r="H1349" s="39"/>
      <c r="I1349" s="39"/>
      <c r="J1349" s="39"/>
      <c r="K1349" s="11"/>
      <c r="L1349" s="39"/>
      <c r="M1349" s="39">
        <v>13299396.3594</v>
      </c>
      <c r="N1349" s="39">
        <v>6551178.9853000008</v>
      </c>
      <c r="O1349" s="39"/>
      <c r="P1349" s="39"/>
      <c r="Q1349" s="39"/>
      <c r="R1349" s="11"/>
      <c r="S1349" s="39"/>
      <c r="T1349" s="39"/>
      <c r="U1349" s="127"/>
    </row>
    <row r="1350" spans="1:21" s="3" customFormat="1">
      <c r="A1350" s="41">
        <v>132</v>
      </c>
      <c r="B1350" s="40" t="s">
        <v>1460</v>
      </c>
      <c r="C1350" s="143">
        <v>6341592.8159999996</v>
      </c>
      <c r="D1350" s="39"/>
      <c r="E1350" s="39"/>
      <c r="F1350" s="39"/>
      <c r="G1350" s="39"/>
      <c r="H1350" s="39"/>
      <c r="I1350" s="39"/>
      <c r="J1350" s="39"/>
      <c r="K1350" s="11"/>
      <c r="L1350" s="39"/>
      <c r="M1350" s="39">
        <v>6341592.8159999996</v>
      </c>
      <c r="N1350" s="39"/>
      <c r="O1350" s="39"/>
      <c r="P1350" s="39"/>
      <c r="Q1350" s="39"/>
      <c r="R1350" s="11"/>
      <c r="S1350" s="39"/>
      <c r="T1350" s="39"/>
      <c r="U1350" s="127"/>
    </row>
    <row r="1351" spans="1:21" s="3" customFormat="1">
      <c r="A1351" s="118">
        <v>133</v>
      </c>
      <c r="B1351" s="40" t="s">
        <v>1461</v>
      </c>
      <c r="C1351" s="143">
        <v>14713335.918</v>
      </c>
      <c r="D1351" s="39"/>
      <c r="E1351" s="39"/>
      <c r="F1351" s="39"/>
      <c r="G1351" s="39"/>
      <c r="H1351" s="39"/>
      <c r="I1351" s="39"/>
      <c r="J1351" s="39"/>
      <c r="K1351" s="11"/>
      <c r="L1351" s="39"/>
      <c r="M1351" s="39">
        <v>14713335.918</v>
      </c>
      <c r="N1351" s="39"/>
      <c r="O1351" s="39"/>
      <c r="P1351" s="39"/>
      <c r="Q1351" s="39"/>
      <c r="R1351" s="11"/>
      <c r="S1351" s="39"/>
      <c r="T1351" s="39"/>
      <c r="U1351" s="127"/>
    </row>
    <row r="1352" spans="1:21" s="3" customFormat="1">
      <c r="A1352" s="41">
        <v>134</v>
      </c>
      <c r="B1352" s="40" t="s">
        <v>1466</v>
      </c>
      <c r="C1352" s="143">
        <v>788551.38900000008</v>
      </c>
      <c r="D1352" s="39"/>
      <c r="E1352" s="39"/>
      <c r="F1352" s="39"/>
      <c r="G1352" s="39"/>
      <c r="H1352" s="39"/>
      <c r="I1352" s="39">
        <v>788551.38900000008</v>
      </c>
      <c r="J1352" s="39"/>
      <c r="K1352" s="11"/>
      <c r="L1352" s="39"/>
      <c r="M1352" s="39"/>
      <c r="N1352" s="39"/>
      <c r="O1352" s="39"/>
      <c r="P1352" s="39"/>
      <c r="Q1352" s="39"/>
      <c r="R1352" s="11"/>
      <c r="S1352" s="39"/>
      <c r="T1352" s="39"/>
      <c r="U1352" s="127"/>
    </row>
    <row r="1353" spans="1:21" s="3" customFormat="1">
      <c r="A1353" s="118">
        <v>135</v>
      </c>
      <c r="B1353" s="119" t="s">
        <v>1483</v>
      </c>
      <c r="C1353" s="105">
        <v>4442186.4840000002</v>
      </c>
      <c r="D1353" s="49"/>
      <c r="E1353" s="49"/>
      <c r="F1353" s="49"/>
      <c r="G1353" s="49"/>
      <c r="H1353" s="49"/>
      <c r="I1353" s="49">
        <v>4442186.4840000002</v>
      </c>
      <c r="J1353" s="49"/>
      <c r="K1353" s="121"/>
      <c r="L1353" s="49"/>
      <c r="M1353" s="49"/>
      <c r="N1353" s="49"/>
      <c r="O1353" s="49"/>
      <c r="P1353" s="49"/>
      <c r="Q1353" s="49"/>
      <c r="R1353" s="121"/>
      <c r="S1353" s="49"/>
      <c r="T1353" s="49"/>
      <c r="U1353" s="127"/>
    </row>
    <row r="1354" spans="1:21" s="3" customFormat="1">
      <c r="A1354" s="41">
        <v>136</v>
      </c>
      <c r="B1354" s="40" t="s">
        <v>1484</v>
      </c>
      <c r="C1354" s="143">
        <v>1972147.9463999998</v>
      </c>
      <c r="D1354" s="39"/>
      <c r="E1354" s="39"/>
      <c r="F1354" s="39"/>
      <c r="G1354" s="39"/>
      <c r="H1354" s="39"/>
      <c r="I1354" s="39">
        <v>1972147.9463999998</v>
      </c>
      <c r="J1354" s="39"/>
      <c r="K1354" s="11"/>
      <c r="L1354" s="39"/>
      <c r="M1354" s="39"/>
      <c r="N1354" s="39"/>
      <c r="O1354" s="39"/>
      <c r="P1354" s="39"/>
      <c r="Q1354" s="39"/>
      <c r="R1354" s="11"/>
      <c r="S1354" s="39"/>
      <c r="T1354" s="39"/>
      <c r="U1354" s="127"/>
    </row>
    <row r="1355" spans="1:21" s="3" customFormat="1">
      <c r="A1355" s="118">
        <v>137</v>
      </c>
      <c r="B1355" s="119" t="s">
        <v>1479</v>
      </c>
      <c r="C1355" s="105">
        <v>1524575.091</v>
      </c>
      <c r="D1355" s="49"/>
      <c r="E1355" s="49"/>
      <c r="F1355" s="49"/>
      <c r="G1355" s="49"/>
      <c r="H1355" s="49"/>
      <c r="I1355" s="49"/>
      <c r="J1355" s="49"/>
      <c r="K1355" s="121"/>
      <c r="L1355" s="49"/>
      <c r="M1355" s="49"/>
      <c r="N1355" s="49"/>
      <c r="O1355" s="49">
        <v>1524575.091</v>
      </c>
      <c r="P1355" s="49"/>
      <c r="Q1355" s="49"/>
      <c r="R1355" s="121"/>
      <c r="S1355" s="49"/>
      <c r="T1355" s="49"/>
      <c r="U1355" s="127"/>
    </row>
    <row r="1356" spans="1:21" s="3" customFormat="1">
      <c r="A1356" s="41">
        <v>138</v>
      </c>
      <c r="B1356" s="40" t="s">
        <v>1490</v>
      </c>
      <c r="C1356" s="143">
        <v>11690675.369999999</v>
      </c>
      <c r="D1356" s="39"/>
      <c r="E1356" s="39"/>
      <c r="F1356" s="39"/>
      <c r="G1356" s="39"/>
      <c r="H1356" s="39"/>
      <c r="I1356" s="39"/>
      <c r="J1356" s="39"/>
      <c r="K1356" s="11"/>
      <c r="L1356" s="39"/>
      <c r="M1356" s="39">
        <v>11690675.369999999</v>
      </c>
      <c r="N1356" s="39"/>
      <c r="O1356" s="39"/>
      <c r="P1356" s="39"/>
      <c r="Q1356" s="39"/>
      <c r="R1356" s="11"/>
      <c r="S1356" s="39"/>
      <c r="T1356" s="39"/>
      <c r="U1356" s="127"/>
    </row>
    <row r="1357" spans="1:21" s="3" customFormat="1">
      <c r="A1357" s="118">
        <v>139</v>
      </c>
      <c r="B1357" s="119" t="s">
        <v>1499</v>
      </c>
      <c r="C1357" s="105">
        <v>8133175.4669999992</v>
      </c>
      <c r="D1357" s="49"/>
      <c r="E1357" s="49"/>
      <c r="F1357" s="49"/>
      <c r="G1357" s="49"/>
      <c r="H1357" s="49"/>
      <c r="I1357" s="49"/>
      <c r="J1357" s="49"/>
      <c r="K1357" s="121"/>
      <c r="L1357" s="49"/>
      <c r="M1357" s="49">
        <v>8133175.4669999992</v>
      </c>
      <c r="N1357" s="49"/>
      <c r="O1357" s="49"/>
      <c r="P1357" s="49"/>
      <c r="Q1357" s="49"/>
      <c r="R1357" s="121"/>
      <c r="S1357" s="49"/>
      <c r="T1357" s="49"/>
      <c r="U1357" s="127"/>
    </row>
    <row r="1358" spans="1:21">
      <c r="A1358" s="41">
        <v>140</v>
      </c>
      <c r="B1358" s="40" t="s">
        <v>1500</v>
      </c>
      <c r="C1358" s="143">
        <v>5254000.0019999994</v>
      </c>
      <c r="D1358" s="39"/>
      <c r="E1358" s="39"/>
      <c r="F1358" s="39"/>
      <c r="G1358" s="39"/>
      <c r="H1358" s="39"/>
      <c r="I1358" s="39"/>
      <c r="J1358" s="39"/>
      <c r="K1358" s="11"/>
      <c r="L1358" s="39"/>
      <c r="M1358" s="39">
        <v>5254000.0019999994</v>
      </c>
      <c r="N1358" s="39"/>
      <c r="O1358" s="39"/>
      <c r="P1358" s="39"/>
      <c r="Q1358" s="39"/>
      <c r="R1358" s="11"/>
      <c r="S1358" s="39"/>
      <c r="T1358" s="39"/>
      <c r="U1358" s="127"/>
    </row>
    <row r="1359" spans="1:21">
      <c r="A1359" s="118">
        <v>141</v>
      </c>
      <c r="B1359" s="119" t="s">
        <v>1503</v>
      </c>
      <c r="C1359" s="105">
        <v>4481466</v>
      </c>
      <c r="D1359" s="49"/>
      <c r="E1359" s="49"/>
      <c r="F1359" s="49"/>
      <c r="G1359" s="49"/>
      <c r="H1359" s="49"/>
      <c r="I1359" s="49"/>
      <c r="J1359" s="49"/>
      <c r="K1359" s="121">
        <v>2</v>
      </c>
      <c r="L1359" s="49">
        <v>4481466</v>
      </c>
      <c r="M1359" s="49"/>
      <c r="N1359" s="49"/>
      <c r="O1359" s="49"/>
      <c r="P1359" s="49"/>
      <c r="Q1359" s="49"/>
      <c r="R1359" s="121"/>
      <c r="S1359" s="49"/>
      <c r="T1359" s="49"/>
      <c r="U1359" s="127"/>
    </row>
    <row r="1360" spans="1:21">
      <c r="A1360" s="41">
        <v>142</v>
      </c>
      <c r="B1360" s="40" t="s">
        <v>1504</v>
      </c>
      <c r="C1360" s="143">
        <v>8962932</v>
      </c>
      <c r="D1360" s="39"/>
      <c r="E1360" s="39"/>
      <c r="F1360" s="39"/>
      <c r="G1360" s="39"/>
      <c r="H1360" s="39"/>
      <c r="I1360" s="39"/>
      <c r="J1360" s="39"/>
      <c r="K1360" s="11">
        <v>4</v>
      </c>
      <c r="L1360" s="39">
        <v>8962932</v>
      </c>
      <c r="M1360" s="39"/>
      <c r="N1360" s="39"/>
      <c r="O1360" s="39"/>
      <c r="P1360" s="39"/>
      <c r="Q1360" s="39"/>
      <c r="R1360" s="11"/>
      <c r="S1360" s="39"/>
      <c r="T1360" s="39"/>
      <c r="U1360" s="127"/>
    </row>
    <row r="1361" spans="1:21">
      <c r="A1361" s="118">
        <v>143</v>
      </c>
      <c r="B1361" s="119" t="s">
        <v>1505</v>
      </c>
      <c r="C1361" s="105">
        <v>4481466</v>
      </c>
      <c r="D1361" s="49"/>
      <c r="E1361" s="49"/>
      <c r="F1361" s="49"/>
      <c r="G1361" s="49"/>
      <c r="H1361" s="49"/>
      <c r="I1361" s="49"/>
      <c r="J1361" s="49"/>
      <c r="K1361" s="121">
        <v>2</v>
      </c>
      <c r="L1361" s="49">
        <v>4481466</v>
      </c>
      <c r="M1361" s="49"/>
      <c r="N1361" s="49"/>
      <c r="O1361" s="49"/>
      <c r="P1361" s="49"/>
      <c r="Q1361" s="49"/>
      <c r="R1361" s="121"/>
      <c r="S1361" s="49"/>
      <c r="T1361" s="49"/>
      <c r="U1361" s="127"/>
    </row>
    <row r="1362" spans="1:21">
      <c r="A1362" s="41">
        <v>144</v>
      </c>
      <c r="B1362" s="40" t="s">
        <v>1506</v>
      </c>
      <c r="C1362" s="143">
        <v>5498251.9199999999</v>
      </c>
      <c r="D1362" s="39"/>
      <c r="E1362" s="39"/>
      <c r="F1362" s="39"/>
      <c r="G1362" s="39"/>
      <c r="H1362" s="39"/>
      <c r="I1362" s="39"/>
      <c r="J1362" s="39"/>
      <c r="K1362" s="11"/>
      <c r="L1362" s="39"/>
      <c r="M1362" s="39">
        <v>5498251.9199999999</v>
      </c>
      <c r="N1362" s="39"/>
      <c r="O1362" s="39"/>
      <c r="P1362" s="39"/>
      <c r="Q1362" s="39"/>
      <c r="R1362" s="11"/>
      <c r="S1362" s="39"/>
      <c r="T1362" s="39"/>
      <c r="U1362" s="127"/>
    </row>
    <row r="1363" spans="1:21">
      <c r="A1363" s="118">
        <v>145</v>
      </c>
      <c r="B1363" s="119" t="s">
        <v>1507</v>
      </c>
      <c r="C1363" s="105">
        <v>3623472.0359999998</v>
      </c>
      <c r="D1363" s="49"/>
      <c r="E1363" s="49"/>
      <c r="F1363" s="49"/>
      <c r="G1363" s="49"/>
      <c r="H1363" s="49"/>
      <c r="I1363" s="49"/>
      <c r="J1363" s="49"/>
      <c r="K1363" s="121"/>
      <c r="L1363" s="49"/>
      <c r="M1363" s="49">
        <v>3623472.0359999998</v>
      </c>
      <c r="N1363" s="49"/>
      <c r="O1363" s="49"/>
      <c r="P1363" s="49"/>
      <c r="Q1363" s="49"/>
      <c r="R1363" s="121"/>
      <c r="S1363" s="49"/>
      <c r="T1363" s="49"/>
      <c r="U1363" s="127"/>
    </row>
    <row r="1364" spans="1:21">
      <c r="A1364" s="41">
        <v>146</v>
      </c>
      <c r="B1364" s="40" t="s">
        <v>4671</v>
      </c>
      <c r="C1364" s="143">
        <v>3710309.4</v>
      </c>
      <c r="D1364" s="281"/>
      <c r="E1364" s="281"/>
      <c r="F1364" s="281"/>
      <c r="G1364" s="281"/>
      <c r="H1364" s="281"/>
      <c r="I1364" s="281"/>
      <c r="J1364" s="281"/>
      <c r="K1364" s="282"/>
      <c r="L1364" s="281"/>
      <c r="M1364" s="281"/>
      <c r="N1364" s="281"/>
      <c r="O1364" s="39">
        <v>3710309.4</v>
      </c>
      <c r="P1364" s="281"/>
      <c r="Q1364" s="281"/>
      <c r="R1364" s="11"/>
      <c r="S1364" s="39"/>
      <c r="T1364" s="39"/>
      <c r="U1364" s="127"/>
    </row>
    <row r="1365" spans="1:21">
      <c r="A1365" s="118">
        <v>147</v>
      </c>
      <c r="B1365" s="119" t="s">
        <v>1532</v>
      </c>
      <c r="C1365" s="105">
        <v>16192455.255000001</v>
      </c>
      <c r="D1365" s="49"/>
      <c r="E1365" s="49"/>
      <c r="F1365" s="49"/>
      <c r="G1365" s="49"/>
      <c r="H1365" s="49"/>
      <c r="I1365" s="49"/>
      <c r="J1365" s="49"/>
      <c r="K1365" s="121"/>
      <c r="L1365" s="49"/>
      <c r="M1365" s="49">
        <v>16192455.255000001</v>
      </c>
      <c r="N1365" s="49"/>
      <c r="O1365" s="49"/>
      <c r="P1365" s="49"/>
      <c r="Q1365" s="49"/>
      <c r="R1365" s="121"/>
      <c r="S1365" s="49"/>
      <c r="T1365" s="49"/>
      <c r="U1365" s="127"/>
    </row>
    <row r="1366" spans="1:21">
      <c r="A1366" s="41">
        <v>148</v>
      </c>
      <c r="B1366" s="40" t="s">
        <v>1550</v>
      </c>
      <c r="C1366" s="143">
        <v>16812860</v>
      </c>
      <c r="D1366" s="39"/>
      <c r="E1366" s="39"/>
      <c r="F1366" s="39"/>
      <c r="G1366" s="39"/>
      <c r="H1366" s="39"/>
      <c r="I1366" s="39"/>
      <c r="J1366" s="39"/>
      <c r="K1366" s="11">
        <v>5</v>
      </c>
      <c r="L1366" s="39">
        <v>16812860</v>
      </c>
      <c r="M1366" s="39"/>
      <c r="N1366" s="39"/>
      <c r="O1366" s="39"/>
      <c r="P1366" s="39"/>
      <c r="Q1366" s="39"/>
      <c r="R1366" s="11"/>
      <c r="S1366" s="39"/>
      <c r="T1366" s="39"/>
      <c r="U1366" s="127"/>
    </row>
    <row r="1367" spans="1:21">
      <c r="A1367" s="118">
        <v>149</v>
      </c>
      <c r="B1367" s="119" t="s">
        <v>1556</v>
      </c>
      <c r="C1367" s="105">
        <v>4540466.4440000001</v>
      </c>
      <c r="D1367" s="49"/>
      <c r="E1367" s="49"/>
      <c r="F1367" s="49"/>
      <c r="G1367" s="49"/>
      <c r="H1367" s="49"/>
      <c r="I1367" s="49"/>
      <c r="J1367" s="49"/>
      <c r="K1367" s="121"/>
      <c r="L1367" s="49"/>
      <c r="M1367" s="49"/>
      <c r="N1367" s="49">
        <v>4540466.4440000001</v>
      </c>
      <c r="O1367" s="49"/>
      <c r="P1367" s="49"/>
      <c r="Q1367" s="49"/>
      <c r="R1367" s="121"/>
      <c r="S1367" s="49"/>
      <c r="T1367" s="49"/>
      <c r="U1367" s="127"/>
    </row>
    <row r="1368" spans="1:21">
      <c r="A1368" s="41">
        <v>150</v>
      </c>
      <c r="B1368" s="40" t="s">
        <v>1558</v>
      </c>
      <c r="C1368" s="143">
        <v>35412384.125999995</v>
      </c>
      <c r="D1368" s="39"/>
      <c r="E1368" s="39"/>
      <c r="F1368" s="39"/>
      <c r="G1368" s="39"/>
      <c r="H1368" s="39"/>
      <c r="I1368" s="39"/>
      <c r="J1368" s="39"/>
      <c r="K1368" s="11"/>
      <c r="L1368" s="39"/>
      <c r="M1368" s="39">
        <v>20475648.620999999</v>
      </c>
      <c r="N1368" s="39">
        <v>10086144.9145</v>
      </c>
      <c r="O1368" s="39">
        <v>4850590.5904999999</v>
      </c>
      <c r="P1368" s="39"/>
      <c r="Q1368" s="39"/>
      <c r="R1368" s="11"/>
      <c r="S1368" s="39"/>
      <c r="T1368" s="39"/>
      <c r="U1368" s="127"/>
    </row>
    <row r="1369" spans="1:21">
      <c r="A1369" s="118">
        <v>151</v>
      </c>
      <c r="B1369" s="119" t="s">
        <v>1566</v>
      </c>
      <c r="C1369" s="105">
        <v>2240733</v>
      </c>
      <c r="D1369" s="49"/>
      <c r="E1369" s="49"/>
      <c r="F1369" s="49"/>
      <c r="G1369" s="49"/>
      <c r="H1369" s="49"/>
      <c r="I1369" s="49"/>
      <c r="J1369" s="49"/>
      <c r="K1369" s="121">
        <v>1</v>
      </c>
      <c r="L1369" s="49">
        <v>2240733</v>
      </c>
      <c r="M1369" s="49"/>
      <c r="N1369" s="49"/>
      <c r="O1369" s="49"/>
      <c r="P1369" s="49"/>
      <c r="Q1369" s="49"/>
      <c r="R1369" s="121"/>
      <c r="S1369" s="49"/>
      <c r="T1369" s="49"/>
      <c r="U1369" s="127"/>
    </row>
    <row r="1370" spans="1:21">
      <c r="A1370" s="41">
        <v>152</v>
      </c>
      <c r="B1370" s="40" t="s">
        <v>1560</v>
      </c>
      <c r="C1370" s="143">
        <v>25016040</v>
      </c>
      <c r="D1370" s="39">
        <v>1415736</v>
      </c>
      <c r="E1370" s="39">
        <v>6176196</v>
      </c>
      <c r="F1370" s="39"/>
      <c r="G1370" s="39">
        <v>1170360</v>
      </c>
      <c r="H1370" s="39">
        <v>2212560</v>
      </c>
      <c r="I1370" s="39">
        <v>1639116</v>
      </c>
      <c r="J1370" s="39"/>
      <c r="K1370" s="11"/>
      <c r="L1370" s="39"/>
      <c r="M1370" s="39">
        <v>12402072</v>
      </c>
      <c r="N1370" s="39"/>
      <c r="O1370" s="39"/>
      <c r="P1370" s="39"/>
      <c r="Q1370" s="39"/>
      <c r="R1370" s="11"/>
      <c r="S1370" s="39"/>
      <c r="T1370" s="39"/>
      <c r="U1370" s="127"/>
    </row>
    <row r="1371" spans="1:21">
      <c r="A1371" s="118">
        <v>153</v>
      </c>
      <c r="B1371" s="119" t="s">
        <v>1561</v>
      </c>
      <c r="C1371" s="105">
        <v>1173087.5890000002</v>
      </c>
      <c r="D1371" s="49"/>
      <c r="E1371" s="49"/>
      <c r="F1371" s="49"/>
      <c r="G1371" s="49">
        <v>1173087.5890000002</v>
      </c>
      <c r="H1371" s="49"/>
      <c r="I1371" s="49"/>
      <c r="J1371" s="49"/>
      <c r="K1371" s="121"/>
      <c r="L1371" s="49"/>
      <c r="M1371" s="49"/>
      <c r="N1371" s="49"/>
      <c r="O1371" s="49"/>
      <c r="P1371" s="49"/>
      <c r="Q1371" s="49"/>
      <c r="R1371" s="121"/>
      <c r="S1371" s="49"/>
      <c r="T1371" s="49"/>
      <c r="U1371" s="127"/>
    </row>
    <row r="1372" spans="1:21">
      <c r="A1372" s="41">
        <v>154</v>
      </c>
      <c r="B1372" s="40" t="s">
        <v>1562</v>
      </c>
      <c r="C1372" s="143">
        <v>1129722.5</v>
      </c>
      <c r="D1372" s="39"/>
      <c r="E1372" s="39"/>
      <c r="F1372" s="39"/>
      <c r="G1372" s="39">
        <v>1129722.5</v>
      </c>
      <c r="H1372" s="39"/>
      <c r="I1372" s="39"/>
      <c r="J1372" s="39"/>
      <c r="K1372" s="11"/>
      <c r="L1372" s="39"/>
      <c r="M1372" s="39"/>
      <c r="N1372" s="39"/>
      <c r="O1372" s="39"/>
      <c r="P1372" s="39"/>
      <c r="Q1372" s="39"/>
      <c r="R1372" s="11"/>
      <c r="S1372" s="39"/>
      <c r="T1372" s="39"/>
      <c r="U1372" s="127"/>
    </row>
    <row r="1373" spans="1:21">
      <c r="A1373" s="118">
        <v>155</v>
      </c>
      <c r="B1373" s="119" t="s">
        <v>1563</v>
      </c>
      <c r="C1373" s="105">
        <v>12118202.352</v>
      </c>
      <c r="D1373" s="49"/>
      <c r="E1373" s="49"/>
      <c r="F1373" s="49"/>
      <c r="G1373" s="49"/>
      <c r="H1373" s="49"/>
      <c r="I1373" s="49"/>
      <c r="J1373" s="49"/>
      <c r="K1373" s="121"/>
      <c r="L1373" s="49"/>
      <c r="M1373" s="49">
        <v>12118202.352</v>
      </c>
      <c r="N1373" s="49"/>
      <c r="O1373" s="49"/>
      <c r="P1373" s="49"/>
      <c r="Q1373" s="49"/>
      <c r="R1373" s="121"/>
      <c r="S1373" s="49"/>
      <c r="T1373" s="49"/>
      <c r="U1373" s="127"/>
    </row>
    <row r="1374" spans="1:21">
      <c r="A1374" s="41">
        <v>156</v>
      </c>
      <c r="B1374" s="40" t="s">
        <v>1564</v>
      </c>
      <c r="C1374" s="143">
        <v>6869369.8799999999</v>
      </c>
      <c r="D1374" s="39"/>
      <c r="E1374" s="39"/>
      <c r="F1374" s="39"/>
      <c r="G1374" s="39"/>
      <c r="H1374" s="39"/>
      <c r="I1374" s="39"/>
      <c r="J1374" s="39"/>
      <c r="K1374" s="11"/>
      <c r="L1374" s="39"/>
      <c r="M1374" s="39">
        <v>6869369.8799999999</v>
      </c>
      <c r="N1374" s="39"/>
      <c r="O1374" s="39"/>
      <c r="P1374" s="39"/>
      <c r="Q1374" s="39"/>
      <c r="R1374" s="11"/>
      <c r="S1374" s="39"/>
      <c r="T1374" s="39"/>
      <c r="U1374" s="127"/>
    </row>
    <row r="1375" spans="1:21">
      <c r="A1375" s="118">
        <v>157</v>
      </c>
      <c r="B1375" s="119" t="s">
        <v>1565</v>
      </c>
      <c r="C1375" s="105">
        <v>5374231.2000000002</v>
      </c>
      <c r="D1375" s="49"/>
      <c r="E1375" s="49"/>
      <c r="F1375" s="49"/>
      <c r="G1375" s="49"/>
      <c r="H1375" s="49"/>
      <c r="I1375" s="49"/>
      <c r="J1375" s="49"/>
      <c r="K1375" s="121"/>
      <c r="L1375" s="49"/>
      <c r="M1375" s="49">
        <v>5374231.2000000002</v>
      </c>
      <c r="N1375" s="49"/>
      <c r="O1375" s="49"/>
      <c r="P1375" s="49"/>
      <c r="Q1375" s="49"/>
      <c r="R1375" s="121"/>
      <c r="S1375" s="49"/>
      <c r="T1375" s="49"/>
      <c r="U1375" s="127"/>
    </row>
    <row r="1376" spans="1:21">
      <c r="A1376" s="41">
        <v>158</v>
      </c>
      <c r="B1376" s="40" t="s">
        <v>1568</v>
      </c>
      <c r="C1376" s="143">
        <v>1107244.544</v>
      </c>
      <c r="D1376" s="39"/>
      <c r="E1376" s="39"/>
      <c r="F1376" s="39"/>
      <c r="G1376" s="39">
        <v>1107244.544</v>
      </c>
      <c r="H1376" s="39"/>
      <c r="I1376" s="39"/>
      <c r="J1376" s="39"/>
      <c r="K1376" s="11"/>
      <c r="L1376" s="39"/>
      <c r="M1376" s="39"/>
      <c r="N1376" s="39"/>
      <c r="O1376" s="39"/>
      <c r="P1376" s="39"/>
      <c r="Q1376" s="39"/>
      <c r="R1376" s="11"/>
      <c r="S1376" s="39"/>
      <c r="T1376" s="39"/>
      <c r="U1376" s="127"/>
    </row>
    <row r="1377" spans="1:21">
      <c r="A1377" s="118">
        <v>159</v>
      </c>
      <c r="B1377" s="119" t="s">
        <v>1570</v>
      </c>
      <c r="C1377" s="105">
        <v>29639333.094000004</v>
      </c>
      <c r="D1377" s="49">
        <v>4778855.9070000006</v>
      </c>
      <c r="E1377" s="49">
        <v>11708619.321</v>
      </c>
      <c r="F1377" s="49"/>
      <c r="G1377" s="49">
        <v>2918729.1840000004</v>
      </c>
      <c r="H1377" s="49">
        <v>6572089.398000001</v>
      </c>
      <c r="I1377" s="49">
        <v>3661039.2840000005</v>
      </c>
      <c r="J1377" s="49"/>
      <c r="K1377" s="121"/>
      <c r="L1377" s="49"/>
      <c r="M1377" s="49"/>
      <c r="N1377" s="49"/>
      <c r="O1377" s="49"/>
      <c r="P1377" s="49"/>
      <c r="Q1377" s="49"/>
      <c r="R1377" s="121"/>
      <c r="S1377" s="49"/>
      <c r="T1377" s="49"/>
      <c r="U1377" s="127"/>
    </row>
    <row r="1378" spans="1:21">
      <c r="A1378" s="41">
        <v>160</v>
      </c>
      <c r="B1378" s="40" t="s">
        <v>1590</v>
      </c>
      <c r="C1378" s="143">
        <v>1624875.01</v>
      </c>
      <c r="D1378" s="39"/>
      <c r="E1378" s="39"/>
      <c r="F1378" s="39"/>
      <c r="G1378" s="39"/>
      <c r="H1378" s="39"/>
      <c r="I1378" s="39"/>
      <c r="J1378" s="39"/>
      <c r="K1378" s="11"/>
      <c r="L1378" s="39"/>
      <c r="M1378" s="39"/>
      <c r="N1378" s="39"/>
      <c r="O1378" s="39">
        <v>1624875.01</v>
      </c>
      <c r="P1378" s="39"/>
      <c r="Q1378" s="39"/>
      <c r="R1378" s="11"/>
      <c r="S1378" s="39"/>
      <c r="T1378" s="39"/>
      <c r="U1378" s="127"/>
    </row>
    <row r="1379" spans="1:21">
      <c r="A1379" s="118">
        <v>161</v>
      </c>
      <c r="B1379" s="119" t="s">
        <v>1596</v>
      </c>
      <c r="C1379" s="105">
        <v>4481466</v>
      </c>
      <c r="D1379" s="49"/>
      <c r="E1379" s="49"/>
      <c r="F1379" s="49"/>
      <c r="G1379" s="49"/>
      <c r="H1379" s="49"/>
      <c r="I1379" s="49"/>
      <c r="J1379" s="49"/>
      <c r="K1379" s="121">
        <v>2</v>
      </c>
      <c r="L1379" s="49">
        <v>4481466</v>
      </c>
      <c r="M1379" s="49"/>
      <c r="N1379" s="49"/>
      <c r="O1379" s="49"/>
      <c r="P1379" s="49"/>
      <c r="Q1379" s="49"/>
      <c r="R1379" s="121"/>
      <c r="S1379" s="49"/>
      <c r="T1379" s="49"/>
      <c r="U1379" s="127"/>
    </row>
    <row r="1380" spans="1:21">
      <c r="A1380" s="41">
        <v>162</v>
      </c>
      <c r="B1380" s="40" t="s">
        <v>1597</v>
      </c>
      <c r="C1380" s="143">
        <v>2211851.4190000002</v>
      </c>
      <c r="D1380" s="39">
        <v>2211851.4190000002</v>
      </c>
      <c r="E1380" s="39"/>
      <c r="F1380" s="39"/>
      <c r="G1380" s="39"/>
      <c r="H1380" s="39"/>
      <c r="I1380" s="39"/>
      <c r="J1380" s="39"/>
      <c r="K1380" s="11"/>
      <c r="L1380" s="39"/>
      <c r="M1380" s="39"/>
      <c r="N1380" s="39"/>
      <c r="O1380" s="39"/>
      <c r="P1380" s="39"/>
      <c r="Q1380" s="39"/>
      <c r="R1380" s="11"/>
      <c r="S1380" s="39"/>
      <c r="T1380" s="39"/>
      <c r="U1380" s="127"/>
    </row>
    <row r="1381" spans="1:21">
      <c r="A1381" s="118">
        <v>163</v>
      </c>
      <c r="B1381" s="119" t="s">
        <v>1598</v>
      </c>
      <c r="C1381" s="105">
        <v>2207706.753</v>
      </c>
      <c r="D1381" s="49">
        <v>2207706.753</v>
      </c>
      <c r="E1381" s="49"/>
      <c r="F1381" s="49"/>
      <c r="G1381" s="49"/>
      <c r="H1381" s="49"/>
      <c r="I1381" s="49"/>
      <c r="J1381" s="49"/>
      <c r="K1381" s="121"/>
      <c r="L1381" s="49"/>
      <c r="M1381" s="49"/>
      <c r="N1381" s="49"/>
      <c r="O1381" s="49"/>
      <c r="P1381" s="49"/>
      <c r="Q1381" s="49"/>
      <c r="R1381" s="121"/>
      <c r="S1381" s="49"/>
      <c r="T1381" s="49"/>
      <c r="U1381" s="127"/>
    </row>
    <row r="1382" spans="1:21">
      <c r="A1382" s="41">
        <v>164</v>
      </c>
      <c r="B1382" s="40" t="s">
        <v>1599</v>
      </c>
      <c r="C1382" s="143">
        <v>8326441.0889999997</v>
      </c>
      <c r="D1382" s="39"/>
      <c r="E1382" s="39"/>
      <c r="F1382" s="39"/>
      <c r="G1382" s="39"/>
      <c r="H1382" s="39"/>
      <c r="I1382" s="39"/>
      <c r="J1382" s="39"/>
      <c r="K1382" s="11"/>
      <c r="L1382" s="39"/>
      <c r="M1382" s="39">
        <v>8326441.0889999997</v>
      </c>
      <c r="N1382" s="39"/>
      <c r="O1382" s="39"/>
      <c r="P1382" s="39"/>
      <c r="Q1382" s="39"/>
      <c r="R1382" s="11"/>
      <c r="S1382" s="39"/>
      <c r="T1382" s="39"/>
      <c r="U1382" s="127"/>
    </row>
    <row r="1383" spans="1:21">
      <c r="A1383" s="118">
        <v>165</v>
      </c>
      <c r="B1383" s="119" t="s">
        <v>1600</v>
      </c>
      <c r="C1383" s="105">
        <v>13273007.506200001</v>
      </c>
      <c r="D1383" s="49"/>
      <c r="E1383" s="49"/>
      <c r="F1383" s="49"/>
      <c r="G1383" s="49"/>
      <c r="H1383" s="49"/>
      <c r="I1383" s="49"/>
      <c r="J1383" s="49"/>
      <c r="K1383" s="121"/>
      <c r="L1383" s="49"/>
      <c r="M1383" s="49">
        <v>13273007.506200001</v>
      </c>
      <c r="N1383" s="49"/>
      <c r="O1383" s="49"/>
      <c r="P1383" s="49"/>
      <c r="Q1383" s="49"/>
      <c r="R1383" s="121"/>
      <c r="S1383" s="49"/>
      <c r="T1383" s="49"/>
      <c r="U1383" s="127"/>
    </row>
    <row r="1384" spans="1:21">
      <c r="A1384" s="41">
        <v>166</v>
      </c>
      <c r="B1384" s="40" t="s">
        <v>1601</v>
      </c>
      <c r="C1384" s="143">
        <v>2072971.2959999999</v>
      </c>
      <c r="D1384" s="39"/>
      <c r="E1384" s="39"/>
      <c r="F1384" s="39"/>
      <c r="G1384" s="39"/>
      <c r="H1384" s="39"/>
      <c r="I1384" s="39">
        <v>2072971.2959999999</v>
      </c>
      <c r="J1384" s="39"/>
      <c r="K1384" s="11"/>
      <c r="L1384" s="39"/>
      <c r="M1384" s="39"/>
      <c r="N1384" s="39"/>
      <c r="O1384" s="39"/>
      <c r="P1384" s="39"/>
      <c r="Q1384" s="39"/>
      <c r="R1384" s="11"/>
      <c r="S1384" s="39"/>
      <c r="T1384" s="39"/>
      <c r="U1384" s="127"/>
    </row>
    <row r="1385" spans="1:21">
      <c r="A1385" s="118">
        <v>167</v>
      </c>
      <c r="B1385" s="119" t="s">
        <v>1575</v>
      </c>
      <c r="C1385" s="105">
        <v>2273590.4849999999</v>
      </c>
      <c r="D1385" s="49"/>
      <c r="E1385" s="49"/>
      <c r="F1385" s="49"/>
      <c r="G1385" s="49"/>
      <c r="H1385" s="49"/>
      <c r="I1385" s="49">
        <v>2273590.4849999999</v>
      </c>
      <c r="J1385" s="49"/>
      <c r="K1385" s="121"/>
      <c r="L1385" s="49"/>
      <c r="M1385" s="49"/>
      <c r="N1385" s="49"/>
      <c r="O1385" s="49"/>
      <c r="P1385" s="49"/>
      <c r="Q1385" s="49"/>
      <c r="R1385" s="121"/>
      <c r="S1385" s="49"/>
      <c r="T1385" s="49"/>
      <c r="U1385" s="127"/>
    </row>
    <row r="1386" spans="1:21">
      <c r="A1386" s="41">
        <v>168</v>
      </c>
      <c r="B1386" s="40" t="s">
        <v>1603</v>
      </c>
      <c r="C1386" s="143">
        <v>291125.21399999998</v>
      </c>
      <c r="D1386" s="39"/>
      <c r="E1386" s="39"/>
      <c r="F1386" s="39"/>
      <c r="G1386" s="39"/>
      <c r="H1386" s="39"/>
      <c r="I1386" s="39">
        <v>291125.21399999998</v>
      </c>
      <c r="J1386" s="39"/>
      <c r="K1386" s="11"/>
      <c r="L1386" s="39"/>
      <c r="M1386" s="39"/>
      <c r="N1386" s="39"/>
      <c r="O1386" s="39"/>
      <c r="P1386" s="39"/>
      <c r="Q1386" s="39"/>
      <c r="R1386" s="11"/>
      <c r="S1386" s="39"/>
      <c r="T1386" s="39"/>
      <c r="U1386" s="127"/>
    </row>
    <row r="1387" spans="1:21">
      <c r="A1387" s="118">
        <v>169</v>
      </c>
      <c r="B1387" s="119" t="s">
        <v>1576</v>
      </c>
      <c r="C1387" s="105">
        <v>13088351.530000001</v>
      </c>
      <c r="D1387" s="49"/>
      <c r="E1387" s="49"/>
      <c r="F1387" s="49"/>
      <c r="G1387" s="49"/>
      <c r="H1387" s="49"/>
      <c r="I1387" s="49">
        <v>2768785.6410000003</v>
      </c>
      <c r="J1387" s="49"/>
      <c r="K1387" s="121"/>
      <c r="L1387" s="49"/>
      <c r="M1387" s="49"/>
      <c r="N1387" s="49">
        <v>10319565.889</v>
      </c>
      <c r="O1387" s="49"/>
      <c r="P1387" s="49"/>
      <c r="Q1387" s="49"/>
      <c r="R1387" s="121"/>
      <c r="S1387" s="49"/>
      <c r="T1387" s="49"/>
      <c r="U1387" s="127"/>
    </row>
    <row r="1388" spans="1:21">
      <c r="A1388" s="41">
        <v>170</v>
      </c>
      <c r="B1388" s="40" t="s">
        <v>1577</v>
      </c>
      <c r="C1388" s="143">
        <v>1661163.47</v>
      </c>
      <c r="D1388" s="39"/>
      <c r="E1388" s="39"/>
      <c r="F1388" s="39"/>
      <c r="G1388" s="39">
        <v>1661163.47</v>
      </c>
      <c r="H1388" s="39"/>
      <c r="I1388" s="39"/>
      <c r="J1388" s="39"/>
      <c r="K1388" s="11"/>
      <c r="L1388" s="39"/>
      <c r="M1388" s="39"/>
      <c r="N1388" s="39"/>
      <c r="O1388" s="39"/>
      <c r="P1388" s="39"/>
      <c r="Q1388" s="39"/>
      <c r="R1388" s="11"/>
      <c r="S1388" s="39"/>
      <c r="T1388" s="39"/>
      <c r="U1388" s="127"/>
    </row>
    <row r="1389" spans="1:21">
      <c r="A1389" s="118">
        <v>171</v>
      </c>
      <c r="B1389" s="119" t="s">
        <v>1578</v>
      </c>
      <c r="C1389" s="105">
        <v>1313614.8810000001</v>
      </c>
      <c r="D1389" s="49"/>
      <c r="E1389" s="49"/>
      <c r="F1389" s="49"/>
      <c r="G1389" s="49"/>
      <c r="H1389" s="49"/>
      <c r="I1389" s="49">
        <v>1313614.8810000001</v>
      </c>
      <c r="J1389" s="49"/>
      <c r="K1389" s="121"/>
      <c r="L1389" s="49"/>
      <c r="M1389" s="49"/>
      <c r="N1389" s="49"/>
      <c r="O1389" s="49"/>
      <c r="P1389" s="49"/>
      <c r="Q1389" s="49"/>
      <c r="R1389" s="121"/>
      <c r="S1389" s="49"/>
      <c r="T1389" s="49"/>
      <c r="U1389" s="127"/>
    </row>
    <row r="1390" spans="1:21">
      <c r="A1390" s="41">
        <v>172</v>
      </c>
      <c r="B1390" s="40" t="s">
        <v>1582</v>
      </c>
      <c r="C1390" s="143">
        <v>12188825.262</v>
      </c>
      <c r="D1390" s="39"/>
      <c r="E1390" s="39"/>
      <c r="F1390" s="39"/>
      <c r="G1390" s="39"/>
      <c r="H1390" s="39"/>
      <c r="I1390" s="39"/>
      <c r="J1390" s="39"/>
      <c r="K1390" s="11"/>
      <c r="L1390" s="39"/>
      <c r="M1390" s="39">
        <v>12188825.262</v>
      </c>
      <c r="N1390" s="39"/>
      <c r="O1390" s="39"/>
      <c r="P1390" s="39"/>
      <c r="Q1390" s="39"/>
      <c r="R1390" s="11"/>
      <c r="S1390" s="39"/>
      <c r="T1390" s="39"/>
      <c r="U1390" s="127"/>
    </row>
    <row r="1391" spans="1:21">
      <c r="A1391" s="118">
        <v>173</v>
      </c>
      <c r="B1391" s="119" t="s">
        <v>1605</v>
      </c>
      <c r="C1391" s="105">
        <v>2044437.4759999998</v>
      </c>
      <c r="D1391" s="49"/>
      <c r="E1391" s="49"/>
      <c r="F1391" s="49"/>
      <c r="G1391" s="49"/>
      <c r="H1391" s="49"/>
      <c r="I1391" s="49">
        <v>2044437.4759999998</v>
      </c>
      <c r="J1391" s="49"/>
      <c r="K1391" s="121"/>
      <c r="L1391" s="49"/>
      <c r="M1391" s="49"/>
      <c r="N1391" s="49"/>
      <c r="O1391" s="49"/>
      <c r="P1391" s="49"/>
      <c r="Q1391" s="49"/>
      <c r="R1391" s="121"/>
      <c r="S1391" s="49"/>
      <c r="T1391" s="49"/>
      <c r="U1391" s="127"/>
    </row>
    <row r="1392" spans="1:21">
      <c r="A1392" s="41">
        <v>174</v>
      </c>
      <c r="B1392" s="40" t="s">
        <v>1584</v>
      </c>
      <c r="C1392" s="143">
        <v>2535415.4120000005</v>
      </c>
      <c r="D1392" s="39">
        <v>2535415.4120000005</v>
      </c>
      <c r="E1392" s="39"/>
      <c r="F1392" s="39"/>
      <c r="G1392" s="39"/>
      <c r="H1392" s="39"/>
      <c r="I1392" s="39"/>
      <c r="J1392" s="39"/>
      <c r="K1392" s="11"/>
      <c r="L1392" s="39"/>
      <c r="M1392" s="39"/>
      <c r="N1392" s="39"/>
      <c r="O1392" s="39"/>
      <c r="P1392" s="39"/>
      <c r="Q1392" s="39"/>
      <c r="R1392" s="11"/>
      <c r="S1392" s="39"/>
      <c r="T1392" s="39"/>
      <c r="U1392" s="127"/>
    </row>
    <row r="1393" spans="1:21">
      <c r="A1393" s="118">
        <v>175</v>
      </c>
      <c r="B1393" s="119" t="s">
        <v>1589</v>
      </c>
      <c r="C1393" s="105">
        <v>8802715.1039999984</v>
      </c>
      <c r="D1393" s="49"/>
      <c r="E1393" s="49"/>
      <c r="F1393" s="49"/>
      <c r="G1393" s="49"/>
      <c r="H1393" s="49"/>
      <c r="I1393" s="49"/>
      <c r="J1393" s="49"/>
      <c r="K1393" s="121"/>
      <c r="L1393" s="49"/>
      <c r="M1393" s="49">
        <v>8802715.1039999984</v>
      </c>
      <c r="N1393" s="49"/>
      <c r="O1393" s="49"/>
      <c r="P1393" s="49"/>
      <c r="Q1393" s="49"/>
      <c r="R1393" s="121"/>
      <c r="S1393" s="49"/>
      <c r="T1393" s="49"/>
      <c r="U1393" s="127"/>
    </row>
    <row r="1394" spans="1:21">
      <c r="A1394" s="41">
        <v>176</v>
      </c>
      <c r="B1394" s="40" t="s">
        <v>1606</v>
      </c>
      <c r="C1394" s="143">
        <v>4245059.6099999994</v>
      </c>
      <c r="D1394" s="39"/>
      <c r="E1394" s="39"/>
      <c r="F1394" s="39"/>
      <c r="G1394" s="39"/>
      <c r="H1394" s="39"/>
      <c r="I1394" s="39"/>
      <c r="J1394" s="39"/>
      <c r="K1394" s="11"/>
      <c r="L1394" s="39"/>
      <c r="M1394" s="39"/>
      <c r="N1394" s="39"/>
      <c r="O1394" s="39"/>
      <c r="P1394" s="39"/>
      <c r="Q1394" s="39">
        <v>4245059.6099999994</v>
      </c>
      <c r="R1394" s="11"/>
      <c r="S1394" s="39"/>
      <c r="T1394" s="39"/>
      <c r="U1394" s="127"/>
    </row>
    <row r="1395" spans="1:21">
      <c r="A1395" s="118">
        <v>177</v>
      </c>
      <c r="B1395" s="119" t="s">
        <v>1608</v>
      </c>
      <c r="C1395" s="105">
        <v>13444398</v>
      </c>
      <c r="D1395" s="49"/>
      <c r="E1395" s="49"/>
      <c r="F1395" s="49"/>
      <c r="G1395" s="49"/>
      <c r="H1395" s="49"/>
      <c r="I1395" s="49"/>
      <c r="J1395" s="49"/>
      <c r="K1395" s="121">
        <v>6</v>
      </c>
      <c r="L1395" s="49">
        <v>13444398</v>
      </c>
      <c r="M1395" s="49"/>
      <c r="N1395" s="49"/>
      <c r="O1395" s="49"/>
      <c r="P1395" s="49"/>
      <c r="Q1395" s="49"/>
      <c r="R1395" s="121"/>
      <c r="S1395" s="49"/>
      <c r="T1395" s="49"/>
      <c r="U1395" s="127"/>
    </row>
    <row r="1396" spans="1:21">
      <c r="A1396" s="41">
        <v>178</v>
      </c>
      <c r="B1396" s="40" t="s">
        <v>1610</v>
      </c>
      <c r="C1396" s="143">
        <v>3669792.5160000003</v>
      </c>
      <c r="D1396" s="39"/>
      <c r="E1396" s="39"/>
      <c r="F1396" s="39"/>
      <c r="G1396" s="39"/>
      <c r="H1396" s="39"/>
      <c r="I1396" s="39">
        <v>3669792.5160000003</v>
      </c>
      <c r="J1396" s="39"/>
      <c r="K1396" s="11"/>
      <c r="L1396" s="39"/>
      <c r="M1396" s="39"/>
      <c r="N1396" s="39"/>
      <c r="O1396" s="39"/>
      <c r="P1396" s="39"/>
      <c r="Q1396" s="39"/>
      <c r="R1396" s="11"/>
      <c r="S1396" s="39"/>
      <c r="T1396" s="39"/>
      <c r="U1396" s="127"/>
    </row>
    <row r="1397" spans="1:21">
      <c r="A1397" s="118">
        <v>179</v>
      </c>
      <c r="B1397" s="119" t="s">
        <v>1611</v>
      </c>
      <c r="C1397" s="105">
        <v>6788474.6799999997</v>
      </c>
      <c r="D1397" s="49"/>
      <c r="E1397" s="49"/>
      <c r="F1397" s="49"/>
      <c r="G1397" s="49"/>
      <c r="H1397" s="49"/>
      <c r="I1397" s="49">
        <v>6788474.6799999997</v>
      </c>
      <c r="J1397" s="49"/>
      <c r="K1397" s="121"/>
      <c r="L1397" s="49"/>
      <c r="M1397" s="49"/>
      <c r="N1397" s="49"/>
      <c r="O1397" s="49"/>
      <c r="P1397" s="49"/>
      <c r="Q1397" s="49"/>
      <c r="R1397" s="121"/>
      <c r="S1397" s="49"/>
      <c r="T1397" s="49"/>
      <c r="U1397" s="127"/>
    </row>
    <row r="1398" spans="1:21">
      <c r="A1398" s="41">
        <v>180</v>
      </c>
      <c r="B1398" s="40" t="s">
        <v>1624</v>
      </c>
      <c r="C1398" s="143">
        <v>11678511.011999998</v>
      </c>
      <c r="D1398" s="39"/>
      <c r="E1398" s="39"/>
      <c r="F1398" s="39"/>
      <c r="G1398" s="39"/>
      <c r="H1398" s="39"/>
      <c r="I1398" s="39"/>
      <c r="J1398" s="39"/>
      <c r="K1398" s="11"/>
      <c r="L1398" s="39"/>
      <c r="M1398" s="39">
        <v>6752583.7019999996</v>
      </c>
      <c r="N1398" s="39">
        <v>3326270.0989999999</v>
      </c>
      <c r="O1398" s="39">
        <v>1599657.2109999999</v>
      </c>
      <c r="P1398" s="39"/>
      <c r="Q1398" s="39"/>
      <c r="R1398" s="11"/>
      <c r="S1398" s="39"/>
      <c r="T1398" s="39"/>
      <c r="U1398" s="127"/>
    </row>
    <row r="1399" spans="1:21">
      <c r="A1399" s="118">
        <v>181</v>
      </c>
      <c r="B1399" s="119" t="s">
        <v>1632</v>
      </c>
      <c r="C1399" s="105">
        <v>8925013.3139999993</v>
      </c>
      <c r="D1399" s="49"/>
      <c r="E1399" s="49"/>
      <c r="F1399" s="49"/>
      <c r="G1399" s="49"/>
      <c r="H1399" s="49"/>
      <c r="I1399" s="49"/>
      <c r="J1399" s="49"/>
      <c r="K1399" s="121"/>
      <c r="L1399" s="49"/>
      <c r="M1399" s="49">
        <v>8925013.3139999993</v>
      </c>
      <c r="N1399" s="49"/>
      <c r="O1399" s="49"/>
      <c r="P1399" s="49"/>
      <c r="Q1399" s="49"/>
      <c r="R1399" s="121"/>
      <c r="S1399" s="49"/>
      <c r="T1399" s="49"/>
      <c r="U1399" s="127"/>
    </row>
    <row r="1400" spans="1:21">
      <c r="A1400" s="41">
        <v>182</v>
      </c>
      <c r="B1400" s="40" t="s">
        <v>1633</v>
      </c>
      <c r="C1400" s="143">
        <v>12403105.506000001</v>
      </c>
      <c r="D1400" s="39"/>
      <c r="E1400" s="39"/>
      <c r="F1400" s="39"/>
      <c r="G1400" s="39"/>
      <c r="H1400" s="39"/>
      <c r="I1400" s="39"/>
      <c r="J1400" s="39"/>
      <c r="K1400" s="11"/>
      <c r="L1400" s="39"/>
      <c r="M1400" s="39">
        <v>12403105.506000001</v>
      </c>
      <c r="N1400" s="39"/>
      <c r="O1400" s="39"/>
      <c r="P1400" s="39"/>
      <c r="Q1400" s="39"/>
      <c r="R1400" s="11"/>
      <c r="S1400" s="39"/>
      <c r="T1400" s="39"/>
      <c r="U1400" s="127"/>
    </row>
    <row r="1401" spans="1:21">
      <c r="A1401" s="118">
        <v>183</v>
      </c>
      <c r="B1401" s="119" t="s">
        <v>1640</v>
      </c>
      <c r="C1401" s="105">
        <v>6566666</v>
      </c>
      <c r="D1401" s="49"/>
      <c r="E1401" s="49"/>
      <c r="F1401" s="49"/>
      <c r="G1401" s="49"/>
      <c r="H1401" s="49"/>
      <c r="I1401" s="49"/>
      <c r="J1401" s="49"/>
      <c r="K1401" s="121">
        <v>2</v>
      </c>
      <c r="L1401" s="49">
        <v>6566666</v>
      </c>
      <c r="M1401" s="49"/>
      <c r="N1401" s="49"/>
      <c r="O1401" s="49"/>
      <c r="P1401" s="49"/>
      <c r="Q1401" s="49"/>
      <c r="R1401" s="121"/>
      <c r="S1401" s="49"/>
      <c r="T1401" s="49"/>
      <c r="U1401" s="127"/>
    </row>
    <row r="1402" spans="1:21">
      <c r="A1402" s="41">
        <v>184</v>
      </c>
      <c r="B1402" s="40" t="s">
        <v>1671</v>
      </c>
      <c r="C1402" s="143">
        <v>13469339.196</v>
      </c>
      <c r="D1402" s="39"/>
      <c r="E1402" s="39"/>
      <c r="F1402" s="39"/>
      <c r="G1402" s="39"/>
      <c r="H1402" s="39"/>
      <c r="I1402" s="39"/>
      <c r="J1402" s="39"/>
      <c r="K1402" s="11"/>
      <c r="L1402" s="39"/>
      <c r="M1402" s="39">
        <v>13469339.196</v>
      </c>
      <c r="N1402" s="39"/>
      <c r="O1402" s="39"/>
      <c r="P1402" s="39"/>
      <c r="Q1402" s="39"/>
      <c r="R1402" s="11"/>
      <c r="S1402" s="39"/>
      <c r="T1402" s="39"/>
      <c r="U1402" s="127"/>
    </row>
    <row r="1403" spans="1:21">
      <c r="A1403" s="118">
        <v>185</v>
      </c>
      <c r="B1403" s="119" t="s">
        <v>1679</v>
      </c>
      <c r="C1403" s="105">
        <v>8993569.2119999994</v>
      </c>
      <c r="D1403" s="49"/>
      <c r="E1403" s="49"/>
      <c r="F1403" s="49"/>
      <c r="G1403" s="49"/>
      <c r="H1403" s="49"/>
      <c r="I1403" s="49"/>
      <c r="J1403" s="49"/>
      <c r="K1403" s="121"/>
      <c r="L1403" s="49"/>
      <c r="M1403" s="49">
        <v>8993569.2119999994</v>
      </c>
      <c r="N1403" s="49"/>
      <c r="O1403" s="49"/>
      <c r="P1403" s="49"/>
      <c r="Q1403" s="49"/>
      <c r="R1403" s="121"/>
      <c r="S1403" s="49"/>
      <c r="T1403" s="49"/>
      <c r="U1403" s="127"/>
    </row>
    <row r="1404" spans="1:21">
      <c r="A1404" s="41">
        <v>186</v>
      </c>
      <c r="B1404" s="40" t="s">
        <v>1686</v>
      </c>
      <c r="C1404" s="143">
        <v>2240733</v>
      </c>
      <c r="D1404" s="39"/>
      <c r="E1404" s="39"/>
      <c r="F1404" s="39"/>
      <c r="G1404" s="39"/>
      <c r="H1404" s="39"/>
      <c r="I1404" s="39"/>
      <c r="J1404" s="39"/>
      <c r="K1404" s="11">
        <v>1</v>
      </c>
      <c r="L1404" s="39">
        <v>2240733</v>
      </c>
      <c r="M1404" s="39"/>
      <c r="N1404" s="39"/>
      <c r="O1404" s="39"/>
      <c r="P1404" s="39"/>
      <c r="Q1404" s="39"/>
      <c r="R1404" s="11"/>
      <c r="S1404" s="39"/>
      <c r="T1404" s="39"/>
      <c r="U1404" s="127"/>
    </row>
    <row r="1405" spans="1:21">
      <c r="A1405" s="118">
        <v>187</v>
      </c>
      <c r="B1405" s="119" t="s">
        <v>1681</v>
      </c>
      <c r="C1405" s="105">
        <v>8640799.1640000008</v>
      </c>
      <c r="D1405" s="49"/>
      <c r="E1405" s="49"/>
      <c r="F1405" s="49"/>
      <c r="G1405" s="49"/>
      <c r="H1405" s="49"/>
      <c r="I1405" s="49"/>
      <c r="J1405" s="49"/>
      <c r="K1405" s="121"/>
      <c r="L1405" s="49"/>
      <c r="M1405" s="49">
        <v>8640799.1640000008</v>
      </c>
      <c r="N1405" s="49"/>
      <c r="O1405" s="49"/>
      <c r="P1405" s="49"/>
      <c r="Q1405" s="49"/>
      <c r="R1405" s="121"/>
      <c r="S1405" s="49"/>
      <c r="T1405" s="49"/>
      <c r="U1405" s="127"/>
    </row>
    <row r="1406" spans="1:21">
      <c r="A1406" s="41">
        <v>188</v>
      </c>
      <c r="B1406" s="40" t="s">
        <v>1687</v>
      </c>
      <c r="C1406" s="143">
        <v>3067830.4720000001</v>
      </c>
      <c r="D1406" s="39"/>
      <c r="E1406" s="39"/>
      <c r="F1406" s="39"/>
      <c r="G1406" s="39"/>
      <c r="H1406" s="39"/>
      <c r="I1406" s="39"/>
      <c r="J1406" s="39"/>
      <c r="K1406" s="11"/>
      <c r="L1406" s="39"/>
      <c r="M1406" s="39">
        <v>3067830.4720000001</v>
      </c>
      <c r="N1406" s="39"/>
      <c r="O1406" s="39"/>
      <c r="P1406" s="39"/>
      <c r="Q1406" s="39"/>
      <c r="R1406" s="11"/>
      <c r="S1406" s="39"/>
      <c r="T1406" s="39"/>
      <c r="U1406" s="127"/>
    </row>
    <row r="1407" spans="1:21">
      <c r="A1407" s="118">
        <v>189</v>
      </c>
      <c r="B1407" s="119" t="s">
        <v>1645</v>
      </c>
      <c r="C1407" s="105">
        <v>7235231.0040000007</v>
      </c>
      <c r="D1407" s="49"/>
      <c r="E1407" s="49"/>
      <c r="F1407" s="49"/>
      <c r="G1407" s="49"/>
      <c r="H1407" s="49"/>
      <c r="I1407" s="49"/>
      <c r="J1407" s="49"/>
      <c r="K1407" s="121"/>
      <c r="L1407" s="49"/>
      <c r="M1407" s="49">
        <v>7235231.0040000007</v>
      </c>
      <c r="N1407" s="49"/>
      <c r="O1407" s="49"/>
      <c r="P1407" s="49"/>
      <c r="Q1407" s="49"/>
      <c r="R1407" s="121"/>
      <c r="S1407" s="49"/>
      <c r="T1407" s="49"/>
      <c r="U1407" s="127"/>
    </row>
    <row r="1408" spans="1:21">
      <c r="A1408" s="41">
        <v>190</v>
      </c>
      <c r="B1408" s="40" t="s">
        <v>1643</v>
      </c>
      <c r="C1408" s="143">
        <v>9345650.256000001</v>
      </c>
      <c r="D1408" s="39"/>
      <c r="E1408" s="39"/>
      <c r="F1408" s="39"/>
      <c r="G1408" s="39"/>
      <c r="H1408" s="39"/>
      <c r="I1408" s="39"/>
      <c r="J1408" s="39"/>
      <c r="K1408" s="11"/>
      <c r="L1408" s="39"/>
      <c r="M1408" s="39">
        <v>9345650.256000001</v>
      </c>
      <c r="N1408" s="39"/>
      <c r="O1408" s="39"/>
      <c r="P1408" s="39"/>
      <c r="Q1408" s="39"/>
      <c r="R1408" s="11"/>
      <c r="S1408" s="39"/>
      <c r="T1408" s="39"/>
      <c r="U1408" s="127"/>
    </row>
    <row r="1409" spans="1:21">
      <c r="A1409" s="118">
        <v>191</v>
      </c>
      <c r="B1409" s="119" t="s">
        <v>1660</v>
      </c>
      <c r="C1409" s="105">
        <v>13246446.401999999</v>
      </c>
      <c r="D1409" s="49"/>
      <c r="E1409" s="49"/>
      <c r="F1409" s="49"/>
      <c r="G1409" s="49"/>
      <c r="H1409" s="49"/>
      <c r="I1409" s="49"/>
      <c r="J1409" s="49"/>
      <c r="K1409" s="121"/>
      <c r="L1409" s="49"/>
      <c r="M1409" s="49">
        <v>13246446.401999999</v>
      </c>
      <c r="N1409" s="49"/>
      <c r="O1409" s="49"/>
      <c r="P1409" s="49"/>
      <c r="Q1409" s="49"/>
      <c r="R1409" s="121"/>
      <c r="S1409" s="49"/>
      <c r="T1409" s="49"/>
      <c r="U1409" s="127"/>
    </row>
    <row r="1410" spans="1:21">
      <c r="A1410" s="41">
        <v>192</v>
      </c>
      <c r="B1410" s="40" t="s">
        <v>1695</v>
      </c>
      <c r="C1410" s="143">
        <v>17925864</v>
      </c>
      <c r="D1410" s="39"/>
      <c r="E1410" s="39"/>
      <c r="F1410" s="39"/>
      <c r="G1410" s="39"/>
      <c r="H1410" s="39"/>
      <c r="I1410" s="39"/>
      <c r="J1410" s="39"/>
      <c r="K1410" s="11">
        <v>8</v>
      </c>
      <c r="L1410" s="39">
        <v>17925864</v>
      </c>
      <c r="M1410" s="39"/>
      <c r="N1410" s="39"/>
      <c r="O1410" s="39"/>
      <c r="P1410" s="39"/>
      <c r="Q1410" s="39"/>
      <c r="R1410" s="11"/>
      <c r="S1410" s="39"/>
      <c r="T1410" s="39"/>
      <c r="U1410" s="127"/>
    </row>
    <row r="1411" spans="1:21">
      <c r="A1411" s="118">
        <v>193</v>
      </c>
      <c r="B1411" s="119" t="s">
        <v>1696</v>
      </c>
      <c r="C1411" s="105">
        <v>15685131</v>
      </c>
      <c r="D1411" s="49"/>
      <c r="E1411" s="49"/>
      <c r="F1411" s="49"/>
      <c r="G1411" s="49"/>
      <c r="H1411" s="49"/>
      <c r="I1411" s="49"/>
      <c r="J1411" s="49"/>
      <c r="K1411" s="121">
        <v>7</v>
      </c>
      <c r="L1411" s="49">
        <v>15685131</v>
      </c>
      <c r="M1411" s="49"/>
      <c r="N1411" s="49"/>
      <c r="O1411" s="49"/>
      <c r="P1411" s="49"/>
      <c r="Q1411" s="49"/>
      <c r="R1411" s="121"/>
      <c r="S1411" s="49"/>
      <c r="T1411" s="49"/>
      <c r="U1411" s="127"/>
    </row>
    <row r="1412" spans="1:21">
      <c r="A1412" s="41">
        <v>194</v>
      </c>
      <c r="B1412" s="40" t="s">
        <v>1697</v>
      </c>
      <c r="C1412" s="143">
        <v>3155294.3500000006</v>
      </c>
      <c r="D1412" s="39"/>
      <c r="E1412" s="39"/>
      <c r="F1412" s="39"/>
      <c r="G1412" s="39"/>
      <c r="H1412" s="39"/>
      <c r="I1412" s="39"/>
      <c r="J1412" s="39"/>
      <c r="K1412" s="11"/>
      <c r="L1412" s="39"/>
      <c r="M1412" s="39">
        <v>3155294.3500000006</v>
      </c>
      <c r="N1412" s="39"/>
      <c r="O1412" s="39"/>
      <c r="P1412" s="39"/>
      <c r="Q1412" s="39"/>
      <c r="R1412" s="11"/>
      <c r="S1412" s="39"/>
      <c r="T1412" s="39"/>
      <c r="U1412" s="127"/>
    </row>
    <row r="1413" spans="1:21">
      <c r="A1413" s="118">
        <v>195</v>
      </c>
      <c r="B1413" s="119" t="s">
        <v>1701</v>
      </c>
      <c r="C1413" s="105">
        <v>94696855.188000008</v>
      </c>
      <c r="D1413" s="49">
        <v>8943629.1380000003</v>
      </c>
      <c r="E1413" s="49">
        <v>21912681.813999999</v>
      </c>
      <c r="F1413" s="49">
        <v>12758272.436000001</v>
      </c>
      <c r="G1413" s="49">
        <v>5462401.8559999997</v>
      </c>
      <c r="H1413" s="49"/>
      <c r="I1413" s="49">
        <v>6851635.2560000001</v>
      </c>
      <c r="J1413" s="49">
        <v>9626589.0520000011</v>
      </c>
      <c r="K1413" s="121"/>
      <c r="L1413" s="49"/>
      <c r="M1413" s="49">
        <v>21388286.126000002</v>
      </c>
      <c r="N1413" s="49"/>
      <c r="O1413" s="49">
        <v>7753359.5100000007</v>
      </c>
      <c r="P1413" s="49"/>
      <c r="Q1413" s="49"/>
      <c r="R1413" s="121"/>
      <c r="S1413" s="49"/>
      <c r="T1413" s="49"/>
      <c r="U1413" s="127"/>
    </row>
    <row r="1414" spans="1:21">
      <c r="A1414" s="41">
        <v>196</v>
      </c>
      <c r="B1414" s="40" t="s">
        <v>1707</v>
      </c>
      <c r="C1414" s="143">
        <v>4481466</v>
      </c>
      <c r="D1414" s="281"/>
      <c r="E1414" s="281"/>
      <c r="F1414" s="281"/>
      <c r="G1414" s="281"/>
      <c r="H1414" s="281"/>
      <c r="I1414" s="281"/>
      <c r="J1414" s="281"/>
      <c r="K1414" s="11">
        <v>2</v>
      </c>
      <c r="L1414" s="39">
        <v>4481466</v>
      </c>
      <c r="M1414" s="281"/>
      <c r="N1414" s="281"/>
      <c r="O1414" s="281"/>
      <c r="P1414" s="281"/>
      <c r="Q1414" s="281"/>
      <c r="R1414" s="11"/>
      <c r="S1414" s="39"/>
      <c r="T1414" s="39"/>
      <c r="U1414" s="127"/>
    </row>
    <row r="1415" spans="1:21">
      <c r="A1415" s="118">
        <v>197</v>
      </c>
      <c r="B1415" s="119" t="s">
        <v>1702</v>
      </c>
      <c r="C1415" s="105">
        <v>3449405.466</v>
      </c>
      <c r="D1415" s="49"/>
      <c r="E1415" s="49">
        <v>3449405.466</v>
      </c>
      <c r="F1415" s="49"/>
      <c r="G1415" s="49"/>
      <c r="H1415" s="49"/>
      <c r="I1415" s="49"/>
      <c r="J1415" s="49"/>
      <c r="K1415" s="121"/>
      <c r="L1415" s="49"/>
      <c r="M1415" s="49"/>
      <c r="N1415" s="49"/>
      <c r="O1415" s="49"/>
      <c r="P1415" s="49"/>
      <c r="Q1415" s="49"/>
      <c r="R1415" s="121"/>
      <c r="S1415" s="49"/>
      <c r="T1415" s="49"/>
      <c r="U1415" s="127"/>
    </row>
    <row r="1416" spans="1:21">
      <c r="A1416" s="41">
        <v>198</v>
      </c>
      <c r="B1416" s="40" t="s">
        <v>1703</v>
      </c>
      <c r="C1416" s="143">
        <v>3682381.8780000005</v>
      </c>
      <c r="D1416" s="39"/>
      <c r="E1416" s="39"/>
      <c r="F1416" s="39"/>
      <c r="G1416" s="39"/>
      <c r="H1416" s="39"/>
      <c r="I1416" s="39"/>
      <c r="J1416" s="39"/>
      <c r="K1416" s="11"/>
      <c r="L1416" s="39"/>
      <c r="M1416" s="39">
        <v>3682381.8780000005</v>
      </c>
      <c r="N1416" s="39"/>
      <c r="O1416" s="39"/>
      <c r="P1416" s="39"/>
      <c r="Q1416" s="39"/>
      <c r="R1416" s="11"/>
      <c r="S1416" s="39"/>
      <c r="T1416" s="39"/>
      <c r="U1416" s="127"/>
    </row>
    <row r="1417" spans="1:21">
      <c r="A1417" s="118">
        <v>199</v>
      </c>
      <c r="B1417" s="119" t="s">
        <v>1704</v>
      </c>
      <c r="C1417" s="105">
        <v>10677494.988</v>
      </c>
      <c r="D1417" s="49"/>
      <c r="E1417" s="49"/>
      <c r="F1417" s="49"/>
      <c r="G1417" s="49"/>
      <c r="H1417" s="49"/>
      <c r="I1417" s="49"/>
      <c r="J1417" s="49"/>
      <c r="K1417" s="121"/>
      <c r="L1417" s="49"/>
      <c r="M1417" s="49">
        <v>10677494.988</v>
      </c>
      <c r="N1417" s="49"/>
      <c r="O1417" s="49"/>
      <c r="P1417" s="49"/>
      <c r="Q1417" s="49"/>
      <c r="R1417" s="121"/>
      <c r="S1417" s="49"/>
      <c r="T1417" s="49"/>
      <c r="U1417" s="127"/>
    </row>
    <row r="1418" spans="1:21">
      <c r="A1418" s="41">
        <v>200</v>
      </c>
      <c r="B1418" s="40" t="s">
        <v>1705</v>
      </c>
      <c r="C1418" s="143">
        <v>8925702.3179999981</v>
      </c>
      <c r="D1418" s="39"/>
      <c r="E1418" s="39"/>
      <c r="F1418" s="39"/>
      <c r="G1418" s="39"/>
      <c r="H1418" s="39"/>
      <c r="I1418" s="39"/>
      <c r="J1418" s="39"/>
      <c r="K1418" s="11"/>
      <c r="L1418" s="39"/>
      <c r="M1418" s="39">
        <v>8925702.3179999981</v>
      </c>
      <c r="N1418" s="39"/>
      <c r="O1418" s="39"/>
      <c r="P1418" s="39"/>
      <c r="Q1418" s="39"/>
      <c r="R1418" s="11"/>
      <c r="S1418" s="39"/>
      <c r="T1418" s="39"/>
      <c r="U1418" s="127"/>
    </row>
    <row r="1419" spans="1:21">
      <c r="A1419" s="118">
        <v>201</v>
      </c>
      <c r="B1419" s="119" t="s">
        <v>1706</v>
      </c>
      <c r="C1419" s="105">
        <v>295972.58799999999</v>
      </c>
      <c r="D1419" s="49"/>
      <c r="E1419" s="49"/>
      <c r="F1419" s="49"/>
      <c r="G1419" s="49"/>
      <c r="H1419" s="49"/>
      <c r="I1419" s="49">
        <v>295972.58799999999</v>
      </c>
      <c r="J1419" s="49"/>
      <c r="K1419" s="121"/>
      <c r="L1419" s="49"/>
      <c r="M1419" s="49"/>
      <c r="N1419" s="49"/>
      <c r="O1419" s="49"/>
      <c r="P1419" s="49"/>
      <c r="Q1419" s="49"/>
      <c r="R1419" s="121"/>
      <c r="S1419" s="49"/>
      <c r="T1419" s="49"/>
      <c r="U1419" s="127"/>
    </row>
    <row r="1420" spans="1:21">
      <c r="A1420" s="41">
        <v>202</v>
      </c>
      <c r="B1420" s="40" t="s">
        <v>1708</v>
      </c>
      <c r="C1420" s="143">
        <v>5835519.3780000005</v>
      </c>
      <c r="D1420" s="39"/>
      <c r="E1420" s="39"/>
      <c r="F1420" s="39"/>
      <c r="G1420" s="39"/>
      <c r="H1420" s="39"/>
      <c r="I1420" s="39"/>
      <c r="J1420" s="39"/>
      <c r="K1420" s="11"/>
      <c r="L1420" s="39"/>
      <c r="M1420" s="39">
        <v>5835519.3780000005</v>
      </c>
      <c r="N1420" s="39"/>
      <c r="O1420" s="39"/>
      <c r="P1420" s="39"/>
      <c r="Q1420" s="39"/>
      <c r="R1420" s="11"/>
      <c r="S1420" s="39"/>
      <c r="T1420" s="39"/>
      <c r="U1420" s="127"/>
    </row>
    <row r="1421" spans="1:21">
      <c r="A1421" s="118">
        <v>203</v>
      </c>
      <c r="B1421" s="119" t="s">
        <v>1709</v>
      </c>
      <c r="C1421" s="105">
        <v>5533735.6260000002</v>
      </c>
      <c r="D1421" s="49"/>
      <c r="E1421" s="49"/>
      <c r="F1421" s="49"/>
      <c r="G1421" s="49"/>
      <c r="H1421" s="49"/>
      <c r="I1421" s="49"/>
      <c r="J1421" s="49"/>
      <c r="K1421" s="121"/>
      <c r="L1421" s="49"/>
      <c r="M1421" s="49">
        <v>5533735.6260000002</v>
      </c>
      <c r="N1421" s="49"/>
      <c r="O1421" s="49"/>
      <c r="P1421" s="49"/>
      <c r="Q1421" s="49"/>
      <c r="R1421" s="121"/>
      <c r="S1421" s="49"/>
      <c r="T1421" s="49"/>
      <c r="U1421" s="127"/>
    </row>
    <row r="1422" spans="1:21">
      <c r="A1422" s="41">
        <v>204</v>
      </c>
      <c r="B1422" s="40" t="s">
        <v>1698</v>
      </c>
      <c r="C1422" s="143">
        <v>5552338.7339999992</v>
      </c>
      <c r="D1422" s="39"/>
      <c r="E1422" s="39"/>
      <c r="F1422" s="39"/>
      <c r="G1422" s="39"/>
      <c r="H1422" s="39"/>
      <c r="I1422" s="39"/>
      <c r="J1422" s="39"/>
      <c r="K1422" s="11"/>
      <c r="L1422" s="39"/>
      <c r="M1422" s="39">
        <v>5552338.7339999992</v>
      </c>
      <c r="N1422" s="39"/>
      <c r="O1422" s="39"/>
      <c r="P1422" s="39"/>
      <c r="Q1422" s="39"/>
      <c r="R1422" s="11"/>
      <c r="S1422" s="39"/>
      <c r="T1422" s="39"/>
      <c r="U1422" s="127"/>
    </row>
    <row r="1423" spans="1:21">
      <c r="A1423" s="118">
        <v>205</v>
      </c>
      <c r="B1423" s="119" t="s">
        <v>1699</v>
      </c>
      <c r="C1423" s="105">
        <v>11576300.705999998</v>
      </c>
      <c r="D1423" s="49"/>
      <c r="E1423" s="49"/>
      <c r="F1423" s="49"/>
      <c r="G1423" s="49"/>
      <c r="H1423" s="49"/>
      <c r="I1423" s="49"/>
      <c r="J1423" s="49"/>
      <c r="K1423" s="121"/>
      <c r="L1423" s="49"/>
      <c r="M1423" s="49">
        <v>11576300.705999998</v>
      </c>
      <c r="N1423" s="49"/>
      <c r="O1423" s="49"/>
      <c r="P1423" s="49"/>
      <c r="Q1423" s="49"/>
      <c r="R1423" s="121"/>
      <c r="S1423" s="49"/>
      <c r="T1423" s="49"/>
      <c r="U1423" s="127"/>
    </row>
    <row r="1424" spans="1:21">
      <c r="A1424" s="41">
        <v>206</v>
      </c>
      <c r="B1424" s="40" t="s">
        <v>1700</v>
      </c>
      <c r="C1424" s="143">
        <v>2076943.7009999997</v>
      </c>
      <c r="D1424" s="39">
        <v>2076943.7009999997</v>
      </c>
      <c r="E1424" s="39"/>
      <c r="F1424" s="39"/>
      <c r="G1424" s="39"/>
      <c r="H1424" s="39"/>
      <c r="I1424" s="39"/>
      <c r="J1424" s="39"/>
      <c r="K1424" s="11"/>
      <c r="L1424" s="39"/>
      <c r="M1424" s="39"/>
      <c r="N1424" s="39"/>
      <c r="O1424" s="39"/>
      <c r="P1424" s="39"/>
      <c r="Q1424" s="39"/>
      <c r="R1424" s="11"/>
      <c r="S1424" s="39"/>
      <c r="T1424" s="39"/>
      <c r="U1424" s="127"/>
    </row>
    <row r="1425" spans="1:21">
      <c r="A1425" s="118">
        <v>207</v>
      </c>
      <c r="B1425" s="119" t="s">
        <v>4584</v>
      </c>
      <c r="C1425" s="105">
        <v>54348639.751000002</v>
      </c>
      <c r="D1425" s="49"/>
      <c r="E1425" s="49"/>
      <c r="F1425" s="49"/>
      <c r="G1425" s="49"/>
      <c r="H1425" s="49"/>
      <c r="I1425" s="49"/>
      <c r="J1425" s="49"/>
      <c r="K1425" s="121"/>
      <c r="L1425" s="49"/>
      <c r="M1425" s="49"/>
      <c r="N1425" s="49">
        <v>54348639.751000002</v>
      </c>
      <c r="O1425" s="49"/>
      <c r="P1425" s="49"/>
      <c r="Q1425" s="49"/>
      <c r="R1425" s="121"/>
      <c r="S1425" s="49"/>
      <c r="T1425" s="49"/>
      <c r="U1425" s="127"/>
    </row>
    <row r="1426" spans="1:21">
      <c r="A1426" s="41">
        <v>208</v>
      </c>
      <c r="B1426" s="40" t="s">
        <v>1710</v>
      </c>
      <c r="C1426" s="143">
        <v>6722199</v>
      </c>
      <c r="D1426" s="39"/>
      <c r="E1426" s="39"/>
      <c r="F1426" s="39"/>
      <c r="G1426" s="39"/>
      <c r="H1426" s="39"/>
      <c r="I1426" s="39"/>
      <c r="J1426" s="39"/>
      <c r="K1426" s="11">
        <v>3</v>
      </c>
      <c r="L1426" s="39">
        <v>6722199</v>
      </c>
      <c r="M1426" s="39"/>
      <c r="N1426" s="39"/>
      <c r="O1426" s="39"/>
      <c r="P1426" s="39"/>
      <c r="Q1426" s="39"/>
      <c r="R1426" s="11"/>
      <c r="S1426" s="39"/>
      <c r="T1426" s="39"/>
      <c r="U1426" s="127"/>
    </row>
    <row r="1427" spans="1:21">
      <c r="A1427" s="118">
        <v>209</v>
      </c>
      <c r="B1427" s="119" t="s">
        <v>1711</v>
      </c>
      <c r="C1427" s="105">
        <v>8962932</v>
      </c>
      <c r="D1427" s="49"/>
      <c r="E1427" s="49"/>
      <c r="F1427" s="49"/>
      <c r="G1427" s="49"/>
      <c r="H1427" s="49"/>
      <c r="I1427" s="49"/>
      <c r="J1427" s="49"/>
      <c r="K1427" s="121">
        <v>4</v>
      </c>
      <c r="L1427" s="49">
        <v>8962932</v>
      </c>
      <c r="M1427" s="49"/>
      <c r="N1427" s="49"/>
      <c r="O1427" s="49"/>
      <c r="P1427" s="49"/>
      <c r="Q1427" s="49"/>
      <c r="R1427" s="121"/>
      <c r="S1427" s="49"/>
      <c r="T1427" s="49"/>
      <c r="U1427" s="127"/>
    </row>
    <row r="1428" spans="1:21">
      <c r="A1428" s="41">
        <v>210</v>
      </c>
      <c r="B1428" s="40" t="s">
        <v>1713</v>
      </c>
      <c r="C1428" s="143">
        <v>2265850.719</v>
      </c>
      <c r="D1428" s="39"/>
      <c r="E1428" s="39"/>
      <c r="F1428" s="39"/>
      <c r="G1428" s="39"/>
      <c r="H1428" s="39"/>
      <c r="I1428" s="39"/>
      <c r="J1428" s="39"/>
      <c r="K1428" s="11"/>
      <c r="L1428" s="39"/>
      <c r="M1428" s="39"/>
      <c r="N1428" s="39"/>
      <c r="O1428" s="39"/>
      <c r="P1428" s="39"/>
      <c r="Q1428" s="39">
        <v>2265850.719</v>
      </c>
      <c r="R1428" s="11"/>
      <c r="S1428" s="39"/>
      <c r="T1428" s="39"/>
      <c r="U1428" s="127"/>
    </row>
    <row r="1429" spans="1:21">
      <c r="A1429" s="118">
        <v>211</v>
      </c>
      <c r="B1429" s="119" t="s">
        <v>1714</v>
      </c>
      <c r="C1429" s="105">
        <v>11203665</v>
      </c>
      <c r="D1429" s="49"/>
      <c r="E1429" s="49"/>
      <c r="F1429" s="49"/>
      <c r="G1429" s="49"/>
      <c r="H1429" s="49"/>
      <c r="I1429" s="49"/>
      <c r="J1429" s="49"/>
      <c r="K1429" s="121">
        <v>5</v>
      </c>
      <c r="L1429" s="49">
        <v>11203665</v>
      </c>
      <c r="M1429" s="49"/>
      <c r="N1429" s="49"/>
      <c r="O1429" s="49"/>
      <c r="P1429" s="49"/>
      <c r="Q1429" s="49"/>
      <c r="R1429" s="121"/>
      <c r="S1429" s="49"/>
      <c r="T1429" s="49"/>
      <c r="U1429" s="127"/>
    </row>
    <row r="1430" spans="1:21">
      <c r="A1430" s="41">
        <v>212</v>
      </c>
      <c r="B1430" s="40" t="s">
        <v>1715</v>
      </c>
      <c r="C1430" s="143">
        <v>13444398</v>
      </c>
      <c r="D1430" s="39"/>
      <c r="E1430" s="39"/>
      <c r="F1430" s="39"/>
      <c r="G1430" s="39"/>
      <c r="H1430" s="39"/>
      <c r="I1430" s="39"/>
      <c r="J1430" s="39"/>
      <c r="K1430" s="11">
        <v>6</v>
      </c>
      <c r="L1430" s="39">
        <v>13444398</v>
      </c>
      <c r="M1430" s="39"/>
      <c r="N1430" s="39"/>
      <c r="O1430" s="39"/>
      <c r="P1430" s="39"/>
      <c r="Q1430" s="39"/>
      <c r="R1430" s="11"/>
      <c r="S1430" s="39"/>
      <c r="T1430" s="39"/>
      <c r="U1430" s="127"/>
    </row>
    <row r="1431" spans="1:21">
      <c r="A1431" s="118">
        <v>213</v>
      </c>
      <c r="B1431" s="119" t="s">
        <v>1718</v>
      </c>
      <c r="C1431" s="105">
        <v>2085063.0719999999</v>
      </c>
      <c r="D1431" s="49"/>
      <c r="E1431" s="49"/>
      <c r="F1431" s="49"/>
      <c r="G1431" s="49"/>
      <c r="H1431" s="49"/>
      <c r="I1431" s="49">
        <v>405374.78399999993</v>
      </c>
      <c r="J1431" s="49"/>
      <c r="K1431" s="121"/>
      <c r="L1431" s="49"/>
      <c r="M1431" s="49"/>
      <c r="N1431" s="49"/>
      <c r="O1431" s="49"/>
      <c r="P1431" s="49"/>
      <c r="Q1431" s="49">
        <v>1679688.2879999999</v>
      </c>
      <c r="R1431" s="121"/>
      <c r="S1431" s="49"/>
      <c r="T1431" s="49"/>
      <c r="U1431" s="127"/>
    </row>
    <row r="1432" spans="1:21">
      <c r="A1432" s="41">
        <v>214</v>
      </c>
      <c r="B1432" s="40" t="s">
        <v>1719</v>
      </c>
      <c r="C1432" s="143">
        <v>2463080.2319999998</v>
      </c>
      <c r="D1432" s="39"/>
      <c r="E1432" s="39"/>
      <c r="F1432" s="39"/>
      <c r="G1432" s="39"/>
      <c r="H1432" s="39"/>
      <c r="I1432" s="39">
        <v>478868.30399999995</v>
      </c>
      <c r="J1432" s="39"/>
      <c r="K1432" s="11"/>
      <c r="L1432" s="39"/>
      <c r="M1432" s="39"/>
      <c r="N1432" s="39"/>
      <c r="O1432" s="39"/>
      <c r="P1432" s="39"/>
      <c r="Q1432" s="39">
        <v>1984211.9280000001</v>
      </c>
      <c r="R1432" s="11"/>
      <c r="S1432" s="39"/>
      <c r="T1432" s="39"/>
      <c r="U1432" s="127"/>
    </row>
    <row r="1433" spans="1:21">
      <c r="A1433" s="118">
        <v>215</v>
      </c>
      <c r="B1433" s="119" t="s">
        <v>1720</v>
      </c>
      <c r="C1433" s="105">
        <v>2457443.1340000005</v>
      </c>
      <c r="D1433" s="49"/>
      <c r="E1433" s="49"/>
      <c r="F1433" s="49"/>
      <c r="G1433" s="49"/>
      <c r="H1433" s="49"/>
      <c r="I1433" s="49">
        <v>477772.348</v>
      </c>
      <c r="J1433" s="49"/>
      <c r="K1433" s="121"/>
      <c r="L1433" s="49"/>
      <c r="M1433" s="49"/>
      <c r="N1433" s="49"/>
      <c r="O1433" s="49"/>
      <c r="P1433" s="49"/>
      <c r="Q1433" s="49">
        <v>1979670.7860000003</v>
      </c>
      <c r="R1433" s="121"/>
      <c r="S1433" s="49"/>
      <c r="T1433" s="49"/>
      <c r="U1433" s="127"/>
    </row>
    <row r="1434" spans="1:21">
      <c r="A1434" s="41">
        <v>216</v>
      </c>
      <c r="B1434" s="40" t="s">
        <v>1721</v>
      </c>
      <c r="C1434" s="143">
        <v>4574299.7719999999</v>
      </c>
      <c r="D1434" s="39"/>
      <c r="E1434" s="39"/>
      <c r="F1434" s="39"/>
      <c r="G1434" s="39"/>
      <c r="H1434" s="39"/>
      <c r="I1434" s="39">
        <v>639135.75199999998</v>
      </c>
      <c r="J1434" s="39"/>
      <c r="K1434" s="11"/>
      <c r="L1434" s="39"/>
      <c r="M1434" s="39"/>
      <c r="N1434" s="39"/>
      <c r="O1434" s="39">
        <v>1286876.8560000001</v>
      </c>
      <c r="P1434" s="39"/>
      <c r="Q1434" s="39">
        <v>2648287.1640000003</v>
      </c>
      <c r="R1434" s="11"/>
      <c r="S1434" s="39"/>
      <c r="T1434" s="39"/>
      <c r="U1434" s="127"/>
    </row>
    <row r="1435" spans="1:21">
      <c r="A1435" s="118">
        <v>217</v>
      </c>
      <c r="B1435" s="119" t="s">
        <v>1722</v>
      </c>
      <c r="C1435" s="105">
        <v>872542.48800000001</v>
      </c>
      <c r="D1435" s="49"/>
      <c r="E1435" s="49"/>
      <c r="F1435" s="49"/>
      <c r="G1435" s="49"/>
      <c r="H1435" s="49"/>
      <c r="I1435" s="49"/>
      <c r="J1435" s="49"/>
      <c r="K1435" s="121"/>
      <c r="L1435" s="49"/>
      <c r="M1435" s="49"/>
      <c r="N1435" s="49"/>
      <c r="O1435" s="49">
        <v>872542.48800000001</v>
      </c>
      <c r="P1435" s="49"/>
      <c r="Q1435" s="49"/>
      <c r="R1435" s="121"/>
      <c r="S1435" s="49"/>
      <c r="T1435" s="49"/>
      <c r="U1435" s="127"/>
    </row>
    <row r="1436" spans="1:21">
      <c r="A1436" s="41">
        <v>218</v>
      </c>
      <c r="B1436" s="40" t="s">
        <v>1716</v>
      </c>
      <c r="C1436" s="143">
        <v>2553567.9570000004</v>
      </c>
      <c r="D1436" s="39">
        <v>440334.17100000003</v>
      </c>
      <c r="E1436" s="39"/>
      <c r="F1436" s="39"/>
      <c r="G1436" s="39"/>
      <c r="H1436" s="39"/>
      <c r="I1436" s="39"/>
      <c r="J1436" s="39"/>
      <c r="K1436" s="11"/>
      <c r="L1436" s="39"/>
      <c r="M1436" s="39"/>
      <c r="N1436" s="39"/>
      <c r="O1436" s="39"/>
      <c r="P1436" s="39"/>
      <c r="Q1436" s="39">
        <v>2113233.7860000003</v>
      </c>
      <c r="R1436" s="11"/>
      <c r="S1436" s="39"/>
      <c r="T1436" s="39"/>
      <c r="U1436" s="127"/>
    </row>
    <row r="1437" spans="1:21">
      <c r="A1437" s="118">
        <v>219</v>
      </c>
      <c r="B1437" s="119" t="s">
        <v>1724</v>
      </c>
      <c r="C1437" s="105">
        <v>1553641.7</v>
      </c>
      <c r="D1437" s="49"/>
      <c r="E1437" s="49"/>
      <c r="F1437" s="49"/>
      <c r="G1437" s="49"/>
      <c r="H1437" s="49"/>
      <c r="I1437" s="49"/>
      <c r="J1437" s="49"/>
      <c r="K1437" s="121"/>
      <c r="L1437" s="49"/>
      <c r="M1437" s="49">
        <v>1553641.7</v>
      </c>
      <c r="N1437" s="49"/>
      <c r="O1437" s="49"/>
      <c r="P1437" s="49"/>
      <c r="Q1437" s="49"/>
      <c r="R1437" s="121"/>
      <c r="S1437" s="49"/>
      <c r="T1437" s="49"/>
      <c r="U1437" s="127"/>
    </row>
    <row r="1438" spans="1:21">
      <c r="A1438" s="41">
        <v>220</v>
      </c>
      <c r="B1438" s="40" t="s">
        <v>1725</v>
      </c>
      <c r="C1438" s="143">
        <v>1909149.5220000003</v>
      </c>
      <c r="D1438" s="39"/>
      <c r="E1438" s="39"/>
      <c r="F1438" s="39"/>
      <c r="G1438" s="39"/>
      <c r="H1438" s="39"/>
      <c r="I1438" s="39"/>
      <c r="J1438" s="39"/>
      <c r="K1438" s="11"/>
      <c r="L1438" s="39"/>
      <c r="M1438" s="39"/>
      <c r="N1438" s="39"/>
      <c r="O1438" s="39"/>
      <c r="P1438" s="39"/>
      <c r="Q1438" s="39">
        <v>1909149.5220000003</v>
      </c>
      <c r="R1438" s="11"/>
      <c r="S1438" s="39"/>
      <c r="T1438" s="39"/>
      <c r="U1438" s="127"/>
    </row>
    <row r="1439" spans="1:21">
      <c r="A1439" s="118">
        <v>221</v>
      </c>
      <c r="B1439" s="119" t="s">
        <v>1726</v>
      </c>
      <c r="C1439" s="105">
        <v>2968422.0984999998</v>
      </c>
      <c r="D1439" s="49"/>
      <c r="E1439" s="49"/>
      <c r="F1439" s="49"/>
      <c r="G1439" s="49">
        <v>367816.92550000001</v>
      </c>
      <c r="H1439" s="49"/>
      <c r="I1439" s="49"/>
      <c r="J1439" s="49"/>
      <c r="K1439" s="121"/>
      <c r="L1439" s="49"/>
      <c r="M1439" s="49"/>
      <c r="N1439" s="49"/>
      <c r="O1439" s="49"/>
      <c r="P1439" s="49"/>
      <c r="Q1439" s="49">
        <v>2600605.173</v>
      </c>
      <c r="R1439" s="121"/>
      <c r="S1439" s="49"/>
      <c r="T1439" s="49"/>
      <c r="U1439" s="127"/>
    </row>
    <row r="1440" spans="1:21">
      <c r="A1440" s="41">
        <v>222</v>
      </c>
      <c r="B1440" s="40" t="s">
        <v>1727</v>
      </c>
      <c r="C1440" s="143">
        <v>2913798.2490000003</v>
      </c>
      <c r="D1440" s="39">
        <v>502451.84700000001</v>
      </c>
      <c r="E1440" s="39"/>
      <c r="F1440" s="39"/>
      <c r="G1440" s="39"/>
      <c r="H1440" s="39"/>
      <c r="I1440" s="39"/>
      <c r="J1440" s="39"/>
      <c r="K1440" s="11"/>
      <c r="L1440" s="39"/>
      <c r="M1440" s="39"/>
      <c r="N1440" s="39"/>
      <c r="O1440" s="39"/>
      <c r="P1440" s="39"/>
      <c r="Q1440" s="39">
        <v>2411346.4020000002</v>
      </c>
      <c r="R1440" s="11"/>
      <c r="S1440" s="39"/>
      <c r="T1440" s="39"/>
      <c r="U1440" s="127"/>
    </row>
    <row r="1441" spans="1:21">
      <c r="A1441" s="118">
        <v>223</v>
      </c>
      <c r="B1441" s="119" t="s">
        <v>1728</v>
      </c>
      <c r="C1441" s="105">
        <v>1670338.878</v>
      </c>
      <c r="D1441" s="49"/>
      <c r="E1441" s="49"/>
      <c r="F1441" s="49"/>
      <c r="G1441" s="49"/>
      <c r="H1441" s="49"/>
      <c r="I1441" s="49"/>
      <c r="J1441" s="49"/>
      <c r="K1441" s="121"/>
      <c r="L1441" s="49"/>
      <c r="M1441" s="49"/>
      <c r="N1441" s="49"/>
      <c r="O1441" s="49"/>
      <c r="P1441" s="49"/>
      <c r="Q1441" s="49">
        <v>1670338.878</v>
      </c>
      <c r="R1441" s="121"/>
      <c r="S1441" s="49"/>
      <c r="T1441" s="49"/>
      <c r="U1441" s="127"/>
    </row>
    <row r="1442" spans="1:21">
      <c r="A1442" s="41">
        <v>224</v>
      </c>
      <c r="B1442" s="40" t="s">
        <v>1735</v>
      </c>
      <c r="C1442" s="143">
        <v>2570945.3333000001</v>
      </c>
      <c r="D1442" s="39"/>
      <c r="E1442" s="39"/>
      <c r="F1442" s="39"/>
      <c r="G1442" s="39">
        <v>318565.6139</v>
      </c>
      <c r="H1442" s="39"/>
      <c r="I1442" s="39"/>
      <c r="J1442" s="39"/>
      <c r="K1442" s="11"/>
      <c r="L1442" s="39"/>
      <c r="M1442" s="39"/>
      <c r="N1442" s="39"/>
      <c r="O1442" s="39"/>
      <c r="P1442" s="39"/>
      <c r="Q1442" s="39">
        <v>2252379.7194000003</v>
      </c>
      <c r="R1442" s="11"/>
      <c r="S1442" s="39"/>
      <c r="T1442" s="39"/>
      <c r="U1442" s="127"/>
    </row>
    <row r="1443" spans="1:21">
      <c r="A1443" s="118">
        <v>225</v>
      </c>
      <c r="B1443" s="119" t="s">
        <v>1729</v>
      </c>
      <c r="C1443" s="105">
        <v>434155.8</v>
      </c>
      <c r="D1443" s="49">
        <v>434155.8</v>
      </c>
      <c r="E1443" s="49"/>
      <c r="F1443" s="49"/>
      <c r="G1443" s="49"/>
      <c r="H1443" s="49"/>
      <c r="I1443" s="49"/>
      <c r="J1443" s="49"/>
      <c r="K1443" s="121"/>
      <c r="L1443" s="49"/>
      <c r="M1443" s="49"/>
      <c r="N1443" s="49"/>
      <c r="O1443" s="49"/>
      <c r="P1443" s="49"/>
      <c r="Q1443" s="49"/>
      <c r="R1443" s="121"/>
      <c r="S1443" s="49"/>
      <c r="T1443" s="49"/>
      <c r="U1443" s="127"/>
    </row>
    <row r="1444" spans="1:21">
      <c r="A1444" s="41">
        <v>226</v>
      </c>
      <c r="B1444" s="40" t="s">
        <v>1731</v>
      </c>
      <c r="C1444" s="143">
        <v>2824709.037</v>
      </c>
      <c r="D1444" s="39">
        <v>487089.41100000002</v>
      </c>
      <c r="E1444" s="39"/>
      <c r="F1444" s="39"/>
      <c r="G1444" s="39"/>
      <c r="H1444" s="39"/>
      <c r="I1444" s="39"/>
      <c r="J1444" s="39"/>
      <c r="K1444" s="11"/>
      <c r="L1444" s="39"/>
      <c r="M1444" s="39"/>
      <c r="N1444" s="39"/>
      <c r="O1444" s="39"/>
      <c r="P1444" s="39"/>
      <c r="Q1444" s="39">
        <v>2337619.6260000002</v>
      </c>
      <c r="R1444" s="11"/>
      <c r="S1444" s="39"/>
      <c r="T1444" s="39"/>
      <c r="U1444" s="127"/>
    </row>
    <row r="1445" spans="1:21">
      <c r="A1445" s="118">
        <v>227</v>
      </c>
      <c r="B1445" s="119" t="s">
        <v>1732</v>
      </c>
      <c r="C1445" s="105">
        <v>2766988.125</v>
      </c>
      <c r="D1445" s="49"/>
      <c r="E1445" s="49"/>
      <c r="F1445" s="49"/>
      <c r="G1445" s="49">
        <v>283017.47100000002</v>
      </c>
      <c r="H1445" s="49"/>
      <c r="I1445" s="49">
        <v>482929.788</v>
      </c>
      <c r="J1445" s="49"/>
      <c r="K1445" s="121"/>
      <c r="L1445" s="49"/>
      <c r="M1445" s="49"/>
      <c r="N1445" s="49"/>
      <c r="O1445" s="49"/>
      <c r="P1445" s="49"/>
      <c r="Q1445" s="49">
        <v>2001040.8660000002</v>
      </c>
      <c r="R1445" s="121"/>
      <c r="S1445" s="49"/>
      <c r="T1445" s="49"/>
      <c r="U1445" s="127"/>
    </row>
    <row r="1446" spans="1:21">
      <c r="A1446" s="41">
        <v>228</v>
      </c>
      <c r="B1446" s="40" t="s">
        <v>1733</v>
      </c>
      <c r="C1446" s="143">
        <v>4322811.0959999999</v>
      </c>
      <c r="D1446" s="39"/>
      <c r="E1446" s="39"/>
      <c r="F1446" s="39"/>
      <c r="G1446" s="39"/>
      <c r="H1446" s="39"/>
      <c r="I1446" s="39"/>
      <c r="J1446" s="39"/>
      <c r="K1446" s="11"/>
      <c r="L1446" s="39"/>
      <c r="M1446" s="39">
        <v>4322811.0959999999</v>
      </c>
      <c r="N1446" s="39"/>
      <c r="O1446" s="39"/>
      <c r="P1446" s="39"/>
      <c r="Q1446" s="39"/>
      <c r="R1446" s="11"/>
      <c r="S1446" s="39"/>
      <c r="T1446" s="39"/>
      <c r="U1446" s="127"/>
    </row>
    <row r="1447" spans="1:21">
      <c r="A1447" s="118">
        <v>229</v>
      </c>
      <c r="B1447" s="119" t="s">
        <v>1734</v>
      </c>
      <c r="C1447" s="105">
        <v>5552311.4200000009</v>
      </c>
      <c r="D1447" s="49"/>
      <c r="E1447" s="49"/>
      <c r="F1447" s="49"/>
      <c r="G1447" s="49">
        <v>1920885.8600000003</v>
      </c>
      <c r="H1447" s="49">
        <v>3631425.5600000005</v>
      </c>
      <c r="I1447" s="49"/>
      <c r="J1447" s="49"/>
      <c r="K1447" s="121"/>
      <c r="L1447" s="49"/>
      <c r="M1447" s="49"/>
      <c r="N1447" s="49"/>
      <c r="O1447" s="49"/>
      <c r="P1447" s="49"/>
      <c r="Q1447" s="49"/>
      <c r="R1447" s="121"/>
      <c r="S1447" s="49"/>
      <c r="T1447" s="49"/>
      <c r="U1447" s="127"/>
    </row>
    <row r="1448" spans="1:21">
      <c r="A1448" s="41">
        <v>230</v>
      </c>
      <c r="B1448" s="40" t="s">
        <v>1717</v>
      </c>
      <c r="C1448" s="143">
        <v>3816624.4000000004</v>
      </c>
      <c r="D1448" s="39"/>
      <c r="E1448" s="39"/>
      <c r="F1448" s="39"/>
      <c r="G1448" s="39">
        <v>386310.72499999998</v>
      </c>
      <c r="H1448" s="39">
        <v>698950.32500000007</v>
      </c>
      <c r="I1448" s="39"/>
      <c r="J1448" s="39"/>
      <c r="K1448" s="11"/>
      <c r="L1448" s="39"/>
      <c r="M1448" s="39"/>
      <c r="N1448" s="39"/>
      <c r="O1448" s="39"/>
      <c r="P1448" s="39"/>
      <c r="Q1448" s="39">
        <v>2731363.35</v>
      </c>
      <c r="R1448" s="11"/>
      <c r="S1448" s="39"/>
      <c r="T1448" s="39"/>
      <c r="U1448" s="127"/>
    </row>
    <row r="1449" spans="1:21">
      <c r="A1449" s="118">
        <v>231</v>
      </c>
      <c r="B1449" s="119" t="s">
        <v>1736</v>
      </c>
      <c r="C1449" s="105">
        <v>6096651.8940000003</v>
      </c>
      <c r="D1449" s="49"/>
      <c r="E1449" s="49"/>
      <c r="F1449" s="49"/>
      <c r="G1449" s="49"/>
      <c r="H1449" s="49"/>
      <c r="I1449" s="49"/>
      <c r="J1449" s="49"/>
      <c r="K1449" s="121"/>
      <c r="L1449" s="49"/>
      <c r="M1449" s="49">
        <v>6096651.8940000003</v>
      </c>
      <c r="N1449" s="49"/>
      <c r="O1449" s="49"/>
      <c r="P1449" s="49"/>
      <c r="Q1449" s="49"/>
      <c r="R1449" s="121"/>
      <c r="S1449" s="49"/>
      <c r="T1449" s="49"/>
      <c r="U1449" s="127"/>
    </row>
    <row r="1450" spans="1:21">
      <c r="A1450" s="41">
        <v>232</v>
      </c>
      <c r="B1450" s="40" t="s">
        <v>1737</v>
      </c>
      <c r="C1450" s="143">
        <v>2240733</v>
      </c>
      <c r="D1450" s="39"/>
      <c r="E1450" s="39"/>
      <c r="F1450" s="39"/>
      <c r="G1450" s="39"/>
      <c r="H1450" s="39"/>
      <c r="I1450" s="39"/>
      <c r="J1450" s="39"/>
      <c r="K1450" s="11">
        <v>1</v>
      </c>
      <c r="L1450" s="39">
        <v>2240733</v>
      </c>
      <c r="M1450" s="39"/>
      <c r="N1450" s="39"/>
      <c r="O1450" s="39"/>
      <c r="P1450" s="39"/>
      <c r="Q1450" s="39"/>
      <c r="R1450" s="11"/>
      <c r="S1450" s="39"/>
      <c r="T1450" s="39"/>
      <c r="U1450" s="127"/>
    </row>
    <row r="1451" spans="1:21">
      <c r="A1451" s="118">
        <v>233</v>
      </c>
      <c r="B1451" s="119" t="s">
        <v>1738</v>
      </c>
      <c r="C1451" s="105">
        <v>2384359.9</v>
      </c>
      <c r="D1451" s="49"/>
      <c r="E1451" s="49"/>
      <c r="F1451" s="49"/>
      <c r="G1451" s="49"/>
      <c r="H1451" s="49"/>
      <c r="I1451" s="49"/>
      <c r="J1451" s="49"/>
      <c r="K1451" s="121"/>
      <c r="L1451" s="49"/>
      <c r="M1451" s="49">
        <v>2384359.9</v>
      </c>
      <c r="N1451" s="49"/>
      <c r="O1451" s="49"/>
      <c r="P1451" s="49"/>
      <c r="Q1451" s="49"/>
      <c r="R1451" s="121"/>
      <c r="S1451" s="49"/>
      <c r="T1451" s="49"/>
      <c r="U1451" s="127"/>
    </row>
    <row r="1452" spans="1:21">
      <c r="A1452" s="41">
        <v>234</v>
      </c>
      <c r="B1452" s="40" t="s">
        <v>1739</v>
      </c>
      <c r="C1452" s="143">
        <v>2240733</v>
      </c>
      <c r="D1452" s="39"/>
      <c r="E1452" s="39"/>
      <c r="F1452" s="39"/>
      <c r="G1452" s="39"/>
      <c r="H1452" s="39"/>
      <c r="I1452" s="39"/>
      <c r="J1452" s="39"/>
      <c r="K1452" s="11">
        <v>1</v>
      </c>
      <c r="L1452" s="39">
        <v>2240733</v>
      </c>
      <c r="M1452" s="39"/>
      <c r="N1452" s="39"/>
      <c r="O1452" s="39"/>
      <c r="P1452" s="39"/>
      <c r="Q1452" s="39"/>
      <c r="R1452" s="11"/>
      <c r="S1452" s="39"/>
      <c r="T1452" s="39"/>
      <c r="U1452" s="127"/>
    </row>
    <row r="1453" spans="1:21">
      <c r="A1453" s="118">
        <v>235</v>
      </c>
      <c r="B1453" s="119" t="s">
        <v>1748</v>
      </c>
      <c r="C1453" s="105">
        <v>1029735.1319999999</v>
      </c>
      <c r="D1453" s="49"/>
      <c r="E1453" s="49"/>
      <c r="F1453" s="49"/>
      <c r="G1453" s="49"/>
      <c r="H1453" s="49"/>
      <c r="I1453" s="49"/>
      <c r="J1453" s="49"/>
      <c r="K1453" s="121"/>
      <c r="L1453" s="49"/>
      <c r="M1453" s="49"/>
      <c r="N1453" s="49"/>
      <c r="O1453" s="49">
        <v>1029735.1319999999</v>
      </c>
      <c r="P1453" s="49"/>
      <c r="Q1453" s="49"/>
      <c r="R1453" s="121"/>
      <c r="S1453" s="49"/>
      <c r="T1453" s="49"/>
      <c r="U1453" s="127"/>
    </row>
    <row r="1454" spans="1:21">
      <c r="A1454" s="41">
        <v>236</v>
      </c>
      <c r="B1454" s="40" t="s">
        <v>1749</v>
      </c>
      <c r="C1454" s="143">
        <v>13149985.842</v>
      </c>
      <c r="D1454" s="39"/>
      <c r="E1454" s="39"/>
      <c r="F1454" s="39"/>
      <c r="G1454" s="39"/>
      <c r="H1454" s="39"/>
      <c r="I1454" s="39"/>
      <c r="J1454" s="39"/>
      <c r="K1454" s="11"/>
      <c r="L1454" s="39"/>
      <c r="M1454" s="39">
        <v>13149985.842</v>
      </c>
      <c r="N1454" s="39"/>
      <c r="O1454" s="39"/>
      <c r="P1454" s="39"/>
      <c r="Q1454" s="39"/>
      <c r="R1454" s="11"/>
      <c r="S1454" s="39"/>
      <c r="T1454" s="39"/>
      <c r="U1454" s="127"/>
    </row>
    <row r="1455" spans="1:21">
      <c r="A1455" s="118">
        <v>237</v>
      </c>
      <c r="B1455" s="119" t="s">
        <v>1750</v>
      </c>
      <c r="C1455" s="105">
        <v>2291114.4299999997</v>
      </c>
      <c r="D1455" s="49"/>
      <c r="E1455" s="49"/>
      <c r="F1455" s="49"/>
      <c r="G1455" s="49"/>
      <c r="H1455" s="49"/>
      <c r="I1455" s="49"/>
      <c r="J1455" s="49"/>
      <c r="K1455" s="121"/>
      <c r="L1455" s="49"/>
      <c r="M1455" s="49"/>
      <c r="N1455" s="49"/>
      <c r="O1455" s="49"/>
      <c r="P1455" s="49"/>
      <c r="Q1455" s="49">
        <v>2291114.4299999997</v>
      </c>
      <c r="R1455" s="121"/>
      <c r="S1455" s="49"/>
      <c r="T1455" s="49"/>
      <c r="U1455" s="127"/>
    </row>
    <row r="1456" spans="1:21">
      <c r="A1456" s="41">
        <v>238</v>
      </c>
      <c r="B1456" s="40" t="s">
        <v>1751</v>
      </c>
      <c r="C1456" s="143">
        <v>2429479.2990000001</v>
      </c>
      <c r="D1456" s="39"/>
      <c r="E1456" s="39"/>
      <c r="F1456" s="39"/>
      <c r="G1456" s="39"/>
      <c r="H1456" s="39"/>
      <c r="I1456" s="39">
        <v>724352.679</v>
      </c>
      <c r="J1456" s="39">
        <v>1705126.62</v>
      </c>
      <c r="K1456" s="11"/>
      <c r="L1456" s="39"/>
      <c r="M1456" s="39"/>
      <c r="N1456" s="39"/>
      <c r="O1456" s="39"/>
      <c r="P1456" s="39"/>
      <c r="Q1456" s="39"/>
      <c r="R1456" s="11"/>
      <c r="S1456" s="39"/>
      <c r="T1456" s="39"/>
      <c r="U1456" s="127"/>
    </row>
    <row r="1457" spans="1:21">
      <c r="A1457" s="118">
        <v>239</v>
      </c>
      <c r="B1457" s="119" t="s">
        <v>1741</v>
      </c>
      <c r="C1457" s="105">
        <v>2471752.3570000003</v>
      </c>
      <c r="D1457" s="49"/>
      <c r="E1457" s="49"/>
      <c r="F1457" s="49"/>
      <c r="G1457" s="49"/>
      <c r="H1457" s="49"/>
      <c r="I1457" s="49"/>
      <c r="J1457" s="49"/>
      <c r="K1457" s="121"/>
      <c r="L1457" s="49"/>
      <c r="M1457" s="49"/>
      <c r="N1457" s="49"/>
      <c r="O1457" s="49">
        <v>2471752.3570000003</v>
      </c>
      <c r="P1457" s="49"/>
      <c r="Q1457" s="49"/>
      <c r="R1457" s="121"/>
      <c r="S1457" s="49"/>
      <c r="T1457" s="49"/>
      <c r="U1457" s="127"/>
    </row>
    <row r="1458" spans="1:21">
      <c r="A1458" s="41">
        <v>240</v>
      </c>
      <c r="B1458" s="40" t="s">
        <v>1742</v>
      </c>
      <c r="C1458" s="143">
        <v>3463594.7797000003</v>
      </c>
      <c r="D1458" s="39"/>
      <c r="E1458" s="39"/>
      <c r="F1458" s="39"/>
      <c r="G1458" s="39"/>
      <c r="H1458" s="39"/>
      <c r="I1458" s="39"/>
      <c r="J1458" s="39"/>
      <c r="K1458" s="11"/>
      <c r="L1458" s="39"/>
      <c r="M1458" s="39"/>
      <c r="N1458" s="39"/>
      <c r="O1458" s="39">
        <v>3463594.7797000003</v>
      </c>
      <c r="P1458" s="39"/>
      <c r="Q1458" s="39"/>
      <c r="R1458" s="11"/>
      <c r="S1458" s="39"/>
      <c r="T1458" s="39"/>
      <c r="U1458" s="127"/>
    </row>
    <row r="1459" spans="1:21">
      <c r="A1459" s="118">
        <v>241</v>
      </c>
      <c r="B1459" s="119" t="s">
        <v>1743</v>
      </c>
      <c r="C1459" s="105">
        <v>16812860</v>
      </c>
      <c r="D1459" s="49"/>
      <c r="E1459" s="49"/>
      <c r="F1459" s="49"/>
      <c r="G1459" s="49"/>
      <c r="H1459" s="49"/>
      <c r="I1459" s="49"/>
      <c r="J1459" s="49"/>
      <c r="K1459" s="121">
        <v>5</v>
      </c>
      <c r="L1459" s="49">
        <v>16812860</v>
      </c>
      <c r="M1459" s="49"/>
      <c r="N1459" s="49"/>
      <c r="O1459" s="49"/>
      <c r="P1459" s="49"/>
      <c r="Q1459" s="49"/>
      <c r="R1459" s="121"/>
      <c r="S1459" s="49"/>
      <c r="T1459" s="49"/>
      <c r="U1459" s="127"/>
    </row>
    <row r="1460" spans="1:21">
      <c r="A1460" s="41">
        <v>242</v>
      </c>
      <c r="B1460" s="40" t="s">
        <v>1740</v>
      </c>
      <c r="C1460" s="143">
        <v>2877919.04</v>
      </c>
      <c r="D1460" s="39"/>
      <c r="E1460" s="39"/>
      <c r="F1460" s="39"/>
      <c r="G1460" s="39">
        <v>2877919.04</v>
      </c>
      <c r="H1460" s="39"/>
      <c r="I1460" s="39"/>
      <c r="J1460" s="39"/>
      <c r="K1460" s="11"/>
      <c r="L1460" s="39"/>
      <c r="M1460" s="39"/>
      <c r="N1460" s="39"/>
      <c r="O1460" s="39"/>
      <c r="P1460" s="39"/>
      <c r="Q1460" s="39"/>
      <c r="R1460" s="11"/>
      <c r="S1460" s="39"/>
      <c r="T1460" s="39"/>
      <c r="U1460" s="127"/>
    </row>
    <row r="1461" spans="1:21" s="3" customFormat="1">
      <c r="A1461" s="118">
        <v>243</v>
      </c>
      <c r="B1461" s="40" t="s">
        <v>1744</v>
      </c>
      <c r="C1461" s="143">
        <v>1926917.321</v>
      </c>
      <c r="D1461" s="39"/>
      <c r="E1461" s="39"/>
      <c r="F1461" s="39"/>
      <c r="G1461" s="39"/>
      <c r="H1461" s="39"/>
      <c r="I1461" s="39"/>
      <c r="J1461" s="39"/>
      <c r="K1461" s="11"/>
      <c r="L1461" s="39"/>
      <c r="M1461" s="39"/>
      <c r="N1461" s="39"/>
      <c r="O1461" s="39">
        <v>1926917.321</v>
      </c>
      <c r="P1461" s="39"/>
      <c r="Q1461" s="39"/>
      <c r="R1461" s="11"/>
      <c r="S1461" s="39"/>
      <c r="T1461" s="39"/>
      <c r="U1461" s="127"/>
    </row>
    <row r="1462" spans="1:21" s="3" customFormat="1">
      <c r="A1462" s="41">
        <v>244</v>
      </c>
      <c r="B1462" s="40" t="s">
        <v>1752</v>
      </c>
      <c r="C1462" s="143">
        <v>2281547.0839999998</v>
      </c>
      <c r="D1462" s="39"/>
      <c r="E1462" s="39"/>
      <c r="F1462" s="39"/>
      <c r="G1462" s="39"/>
      <c r="H1462" s="39"/>
      <c r="I1462" s="39">
        <v>2281547.0839999998</v>
      </c>
      <c r="J1462" s="39"/>
      <c r="K1462" s="11"/>
      <c r="L1462" s="39"/>
      <c r="M1462" s="39"/>
      <c r="N1462" s="39"/>
      <c r="O1462" s="39"/>
      <c r="P1462" s="39"/>
      <c r="Q1462" s="39"/>
      <c r="R1462" s="11"/>
      <c r="S1462" s="39"/>
      <c r="T1462" s="39"/>
      <c r="U1462" s="127"/>
    </row>
    <row r="1463" spans="1:21" s="3" customFormat="1">
      <c r="A1463" s="118">
        <v>245</v>
      </c>
      <c r="B1463" s="40" t="s">
        <v>1745</v>
      </c>
      <c r="C1463" s="143">
        <v>6342224.1299999999</v>
      </c>
      <c r="D1463" s="39"/>
      <c r="E1463" s="39"/>
      <c r="F1463" s="39"/>
      <c r="G1463" s="39"/>
      <c r="H1463" s="39"/>
      <c r="I1463" s="39"/>
      <c r="J1463" s="39"/>
      <c r="K1463" s="11"/>
      <c r="L1463" s="39"/>
      <c r="M1463" s="39"/>
      <c r="N1463" s="39"/>
      <c r="O1463" s="39"/>
      <c r="P1463" s="39"/>
      <c r="Q1463" s="39">
        <v>6342224.1299999999</v>
      </c>
      <c r="R1463" s="11"/>
      <c r="S1463" s="39"/>
      <c r="T1463" s="39"/>
      <c r="U1463" s="127"/>
    </row>
    <row r="1464" spans="1:21" s="3" customFormat="1">
      <c r="A1464" s="41">
        <v>246</v>
      </c>
      <c r="B1464" s="40" t="s">
        <v>1746</v>
      </c>
      <c r="C1464" s="143">
        <v>10137854.138</v>
      </c>
      <c r="D1464" s="39"/>
      <c r="E1464" s="39"/>
      <c r="F1464" s="39"/>
      <c r="G1464" s="39"/>
      <c r="H1464" s="39"/>
      <c r="I1464" s="39"/>
      <c r="J1464" s="39"/>
      <c r="K1464" s="11"/>
      <c r="L1464" s="39"/>
      <c r="M1464" s="39"/>
      <c r="N1464" s="39"/>
      <c r="O1464" s="39"/>
      <c r="P1464" s="39"/>
      <c r="Q1464" s="39">
        <v>10137854.138</v>
      </c>
      <c r="R1464" s="11"/>
      <c r="S1464" s="39"/>
      <c r="T1464" s="39"/>
      <c r="U1464" s="127"/>
    </row>
    <row r="1465" spans="1:21" s="3" customFormat="1">
      <c r="A1465" s="118">
        <v>247</v>
      </c>
      <c r="B1465" s="40" t="s">
        <v>1747</v>
      </c>
      <c r="C1465" s="143">
        <v>20371436.765999999</v>
      </c>
      <c r="D1465" s="39"/>
      <c r="E1465" s="39"/>
      <c r="F1465" s="39"/>
      <c r="G1465" s="39"/>
      <c r="H1465" s="39"/>
      <c r="I1465" s="39"/>
      <c r="J1465" s="39"/>
      <c r="K1465" s="11"/>
      <c r="L1465" s="39"/>
      <c r="M1465" s="39">
        <v>20371436.765999999</v>
      </c>
      <c r="N1465" s="39"/>
      <c r="O1465" s="39"/>
      <c r="P1465" s="39"/>
      <c r="Q1465" s="39"/>
      <c r="R1465" s="11"/>
      <c r="S1465" s="39"/>
      <c r="T1465" s="39"/>
      <c r="U1465" s="127"/>
    </row>
    <row r="1466" spans="1:21" s="3" customFormat="1">
      <c r="A1466" s="41">
        <v>248</v>
      </c>
      <c r="B1466" s="40" t="s">
        <v>1753</v>
      </c>
      <c r="C1466" s="143">
        <v>6725144</v>
      </c>
      <c r="D1466" s="39"/>
      <c r="E1466" s="39"/>
      <c r="F1466" s="39"/>
      <c r="G1466" s="39"/>
      <c r="H1466" s="39"/>
      <c r="I1466" s="39"/>
      <c r="J1466" s="39"/>
      <c r="K1466" s="11">
        <v>2</v>
      </c>
      <c r="L1466" s="39">
        <v>6725144</v>
      </c>
      <c r="M1466" s="39"/>
      <c r="N1466" s="39"/>
      <c r="O1466" s="39"/>
      <c r="P1466" s="39"/>
      <c r="Q1466" s="39"/>
      <c r="R1466" s="11"/>
      <c r="S1466" s="39"/>
      <c r="T1466" s="39"/>
      <c r="U1466" s="127"/>
    </row>
    <row r="1467" spans="1:21" s="3" customFormat="1">
      <c r="A1467" s="118">
        <v>249</v>
      </c>
      <c r="B1467" s="40" t="s">
        <v>1758</v>
      </c>
      <c r="C1467" s="143">
        <v>11664346.424999999</v>
      </c>
      <c r="D1467" s="39"/>
      <c r="E1467" s="39"/>
      <c r="F1467" s="39"/>
      <c r="G1467" s="39"/>
      <c r="H1467" s="39"/>
      <c r="I1467" s="39"/>
      <c r="J1467" s="39"/>
      <c r="K1467" s="11"/>
      <c r="L1467" s="39"/>
      <c r="M1467" s="39">
        <v>3535425.4850000003</v>
      </c>
      <c r="N1467" s="39">
        <v>6847311.7149999999</v>
      </c>
      <c r="O1467" s="39">
        <v>1281609.2250000001</v>
      </c>
      <c r="P1467" s="39"/>
      <c r="Q1467" s="39"/>
      <c r="R1467" s="11"/>
      <c r="S1467" s="39"/>
      <c r="T1467" s="39"/>
      <c r="U1467" s="127"/>
    </row>
    <row r="1468" spans="1:21" s="3" customFormat="1">
      <c r="A1468" s="41">
        <v>250</v>
      </c>
      <c r="B1468" s="40" t="s">
        <v>1759</v>
      </c>
      <c r="C1468" s="143">
        <v>11693070.900000002</v>
      </c>
      <c r="D1468" s="39"/>
      <c r="E1468" s="39"/>
      <c r="F1468" s="39"/>
      <c r="G1468" s="39"/>
      <c r="H1468" s="39"/>
      <c r="I1468" s="39"/>
      <c r="J1468" s="39"/>
      <c r="K1468" s="11"/>
      <c r="L1468" s="39"/>
      <c r="M1468" s="39">
        <v>3544131.7800000003</v>
      </c>
      <c r="N1468" s="39">
        <v>6864173.8200000003</v>
      </c>
      <c r="O1468" s="39">
        <v>1284765.3</v>
      </c>
      <c r="P1468" s="39"/>
      <c r="Q1468" s="39"/>
      <c r="R1468" s="11"/>
      <c r="S1468" s="39"/>
      <c r="T1468" s="39"/>
      <c r="U1468" s="127"/>
    </row>
    <row r="1469" spans="1:21" s="3" customFormat="1">
      <c r="A1469" s="118">
        <v>251</v>
      </c>
      <c r="B1469" s="40" t="s">
        <v>1756</v>
      </c>
      <c r="C1469" s="143">
        <v>10972216.448999999</v>
      </c>
      <c r="D1469" s="39"/>
      <c r="E1469" s="39"/>
      <c r="F1469" s="39"/>
      <c r="G1469" s="39"/>
      <c r="H1469" s="39"/>
      <c r="I1469" s="39"/>
      <c r="J1469" s="39"/>
      <c r="K1469" s="11"/>
      <c r="L1469" s="39"/>
      <c r="M1469" s="39">
        <v>10972216.448999999</v>
      </c>
      <c r="N1469" s="39"/>
      <c r="O1469" s="39"/>
      <c r="P1469" s="39"/>
      <c r="Q1469" s="39"/>
      <c r="R1469" s="11"/>
      <c r="S1469" s="39"/>
      <c r="T1469" s="39"/>
      <c r="U1469" s="127"/>
    </row>
    <row r="1470" spans="1:21" s="3" customFormat="1">
      <c r="A1470" s="41">
        <v>252</v>
      </c>
      <c r="B1470" s="40" t="s">
        <v>1754</v>
      </c>
      <c r="C1470" s="143">
        <v>10973938.958999999</v>
      </c>
      <c r="D1470" s="39"/>
      <c r="E1470" s="39"/>
      <c r="F1470" s="39"/>
      <c r="G1470" s="39"/>
      <c r="H1470" s="39"/>
      <c r="I1470" s="39"/>
      <c r="J1470" s="39"/>
      <c r="K1470" s="11"/>
      <c r="L1470" s="39"/>
      <c r="M1470" s="39">
        <v>10973938.958999999</v>
      </c>
      <c r="N1470" s="39"/>
      <c r="O1470" s="39"/>
      <c r="P1470" s="39"/>
      <c r="Q1470" s="39"/>
      <c r="R1470" s="11"/>
      <c r="S1470" s="39"/>
      <c r="T1470" s="39"/>
      <c r="U1470" s="127"/>
    </row>
    <row r="1471" spans="1:21" s="3" customFormat="1">
      <c r="A1471" s="118">
        <v>253</v>
      </c>
      <c r="B1471" s="40" t="s">
        <v>1757</v>
      </c>
      <c r="C1471" s="143">
        <v>1578879.0290000001</v>
      </c>
      <c r="D1471" s="39"/>
      <c r="E1471" s="39"/>
      <c r="F1471" s="39"/>
      <c r="G1471" s="39"/>
      <c r="H1471" s="39"/>
      <c r="I1471" s="39">
        <v>470745.00900000002</v>
      </c>
      <c r="J1471" s="39">
        <v>1108134.02</v>
      </c>
      <c r="K1471" s="11"/>
      <c r="L1471" s="39"/>
      <c r="M1471" s="39"/>
      <c r="N1471" s="39"/>
      <c r="O1471" s="39"/>
      <c r="P1471" s="39"/>
      <c r="Q1471" s="39"/>
      <c r="R1471" s="11"/>
      <c r="S1471" s="39"/>
      <c r="T1471" s="39"/>
      <c r="U1471" s="127"/>
    </row>
    <row r="1472" spans="1:21" s="3" customFormat="1">
      <c r="A1472" s="41">
        <v>254</v>
      </c>
      <c r="B1472" s="40" t="s">
        <v>1755</v>
      </c>
      <c r="C1472" s="143">
        <v>10455980.202</v>
      </c>
      <c r="D1472" s="39"/>
      <c r="E1472" s="39"/>
      <c r="F1472" s="39"/>
      <c r="G1472" s="39"/>
      <c r="H1472" s="39"/>
      <c r="I1472" s="39"/>
      <c r="J1472" s="39"/>
      <c r="K1472" s="11"/>
      <c r="L1472" s="39"/>
      <c r="M1472" s="39">
        <v>10455980.202</v>
      </c>
      <c r="N1472" s="39"/>
      <c r="O1472" s="39"/>
      <c r="P1472" s="39"/>
      <c r="Q1472" s="39"/>
      <c r="R1472" s="11"/>
      <c r="S1472" s="39"/>
      <c r="T1472" s="39"/>
      <c r="U1472" s="127"/>
    </row>
    <row r="1473" spans="1:21" s="3" customFormat="1">
      <c r="A1473" s="118">
        <v>255</v>
      </c>
      <c r="B1473" s="40" t="s">
        <v>1761</v>
      </c>
      <c r="C1473" s="143">
        <v>5529895.3360000011</v>
      </c>
      <c r="D1473" s="39"/>
      <c r="E1473" s="39">
        <v>3766596.6100000003</v>
      </c>
      <c r="F1473" s="39"/>
      <c r="G1473" s="39"/>
      <c r="H1473" s="39"/>
      <c r="I1473" s="39"/>
      <c r="J1473" s="39"/>
      <c r="K1473" s="11"/>
      <c r="L1473" s="39"/>
      <c r="M1473" s="39"/>
      <c r="N1473" s="39"/>
      <c r="O1473" s="39"/>
      <c r="P1473" s="39"/>
      <c r="Q1473" s="39">
        <v>1763298.7260000003</v>
      </c>
      <c r="R1473" s="11"/>
      <c r="S1473" s="39"/>
      <c r="T1473" s="39"/>
      <c r="U1473" s="127"/>
    </row>
    <row r="1474" spans="1:21" s="3" customFormat="1">
      <c r="A1474" s="41">
        <v>256</v>
      </c>
      <c r="B1474" s="40" t="s">
        <v>1762</v>
      </c>
      <c r="C1474" s="143">
        <v>5471253.8160000006</v>
      </c>
      <c r="D1474" s="39"/>
      <c r="E1474" s="39">
        <v>3726653.91</v>
      </c>
      <c r="F1474" s="39"/>
      <c r="G1474" s="39"/>
      <c r="H1474" s="39"/>
      <c r="I1474" s="39"/>
      <c r="J1474" s="39"/>
      <c r="K1474" s="11"/>
      <c r="L1474" s="39"/>
      <c r="M1474" s="39"/>
      <c r="N1474" s="39"/>
      <c r="O1474" s="39"/>
      <c r="P1474" s="39"/>
      <c r="Q1474" s="39">
        <v>1744599.9060000002</v>
      </c>
      <c r="R1474" s="11"/>
      <c r="S1474" s="39"/>
      <c r="T1474" s="39"/>
      <c r="U1474" s="127"/>
    </row>
    <row r="1475" spans="1:21" s="3" customFormat="1">
      <c r="A1475" s="118">
        <v>257</v>
      </c>
      <c r="B1475" s="40" t="s">
        <v>1763</v>
      </c>
      <c r="C1475" s="143">
        <v>3024836.9770000004</v>
      </c>
      <c r="D1475" s="39">
        <v>521599.23100000003</v>
      </c>
      <c r="E1475" s="39"/>
      <c r="F1475" s="39"/>
      <c r="G1475" s="39"/>
      <c r="H1475" s="39"/>
      <c r="I1475" s="39"/>
      <c r="J1475" s="39"/>
      <c r="K1475" s="11"/>
      <c r="L1475" s="39"/>
      <c r="M1475" s="39"/>
      <c r="N1475" s="39"/>
      <c r="O1475" s="39"/>
      <c r="P1475" s="39"/>
      <c r="Q1475" s="39">
        <v>2503237.7460000003</v>
      </c>
      <c r="R1475" s="11"/>
      <c r="S1475" s="39"/>
      <c r="T1475" s="39"/>
      <c r="U1475" s="127"/>
    </row>
    <row r="1476" spans="1:21" s="3" customFormat="1">
      <c r="A1476" s="41">
        <v>258</v>
      </c>
      <c r="B1476" s="40" t="s">
        <v>1764</v>
      </c>
      <c r="C1476" s="143">
        <v>1271862.9540000001</v>
      </c>
      <c r="D1476" s="39"/>
      <c r="E1476" s="39"/>
      <c r="F1476" s="39"/>
      <c r="G1476" s="39"/>
      <c r="H1476" s="39"/>
      <c r="I1476" s="39">
        <v>1271862.9540000001</v>
      </c>
      <c r="J1476" s="39"/>
      <c r="K1476" s="11"/>
      <c r="L1476" s="39"/>
      <c r="M1476" s="39"/>
      <c r="N1476" s="39"/>
      <c r="O1476" s="39"/>
      <c r="P1476" s="39"/>
      <c r="Q1476" s="39"/>
      <c r="R1476" s="11"/>
      <c r="S1476" s="39"/>
      <c r="T1476" s="39"/>
      <c r="U1476" s="127"/>
    </row>
    <row r="1477" spans="1:21" s="3" customFormat="1">
      <c r="A1477" s="118">
        <v>259</v>
      </c>
      <c r="B1477" s="40" t="s">
        <v>1760</v>
      </c>
      <c r="C1477" s="143">
        <v>1999275.1990000003</v>
      </c>
      <c r="D1477" s="39"/>
      <c r="E1477" s="39"/>
      <c r="F1477" s="39"/>
      <c r="G1477" s="39">
        <v>247730.01700000002</v>
      </c>
      <c r="H1477" s="39"/>
      <c r="I1477" s="39"/>
      <c r="J1477" s="39"/>
      <c r="K1477" s="11"/>
      <c r="L1477" s="39"/>
      <c r="M1477" s="39"/>
      <c r="N1477" s="39"/>
      <c r="O1477" s="39"/>
      <c r="P1477" s="39"/>
      <c r="Q1477" s="39">
        <v>1751545.1820000003</v>
      </c>
      <c r="R1477" s="11"/>
      <c r="S1477" s="39"/>
      <c r="T1477" s="39"/>
      <c r="U1477" s="127"/>
    </row>
    <row r="1478" spans="1:21">
      <c r="A1478" s="41">
        <v>260</v>
      </c>
      <c r="B1478" s="40" t="s">
        <v>1809</v>
      </c>
      <c r="C1478" s="143">
        <v>49330892.314999998</v>
      </c>
      <c r="D1478" s="281"/>
      <c r="E1478" s="281"/>
      <c r="F1478" s="281"/>
      <c r="G1478" s="281"/>
      <c r="H1478" s="281"/>
      <c r="I1478" s="281"/>
      <c r="J1478" s="281"/>
      <c r="K1478" s="282"/>
      <c r="L1478" s="281"/>
      <c r="M1478" s="39"/>
      <c r="N1478" s="39">
        <v>44540601.814999998</v>
      </c>
      <c r="O1478" s="39">
        <v>4790290.5</v>
      </c>
      <c r="P1478" s="39"/>
      <c r="Q1478" s="39"/>
      <c r="R1478" s="11"/>
      <c r="S1478" s="39"/>
      <c r="T1478" s="39"/>
      <c r="U1478" s="127"/>
    </row>
    <row r="1479" spans="1:21">
      <c r="A1479" s="118">
        <v>261</v>
      </c>
      <c r="B1479" s="119" t="s">
        <v>1812</v>
      </c>
      <c r="C1479" s="105">
        <v>7309631.7970000003</v>
      </c>
      <c r="D1479" s="120"/>
      <c r="E1479" s="120"/>
      <c r="F1479" s="120"/>
      <c r="G1479" s="120"/>
      <c r="H1479" s="120"/>
      <c r="I1479" s="120"/>
      <c r="J1479" s="120"/>
      <c r="K1479" s="122"/>
      <c r="L1479" s="120"/>
      <c r="M1479" s="49"/>
      <c r="N1479" s="49">
        <v>6599827.8969999999</v>
      </c>
      <c r="O1479" s="49">
        <v>709803.9</v>
      </c>
      <c r="P1479" s="49"/>
      <c r="Q1479" s="49"/>
      <c r="R1479" s="121"/>
      <c r="S1479" s="49"/>
      <c r="T1479" s="49"/>
      <c r="U1479" s="127"/>
    </row>
    <row r="1480" spans="1:21">
      <c r="A1480" s="41">
        <v>262</v>
      </c>
      <c r="B1480" s="40" t="s">
        <v>1811</v>
      </c>
      <c r="C1480" s="143">
        <v>36093811.457999997</v>
      </c>
      <c r="D1480" s="281"/>
      <c r="E1480" s="281"/>
      <c r="F1480" s="281"/>
      <c r="G1480" s="281"/>
      <c r="H1480" s="281"/>
      <c r="I1480" s="281"/>
      <c r="J1480" s="281"/>
      <c r="K1480" s="282"/>
      <c r="L1480" s="281"/>
      <c r="M1480" s="39"/>
      <c r="N1480" s="39">
        <v>30199770.638</v>
      </c>
      <c r="O1480" s="39">
        <v>5652481.7699999996</v>
      </c>
      <c r="P1480" s="39"/>
      <c r="Q1480" s="39"/>
      <c r="R1480" s="11"/>
      <c r="S1480" s="39">
        <v>241559.05</v>
      </c>
      <c r="T1480" s="39"/>
      <c r="U1480" s="127"/>
    </row>
    <row r="1481" spans="1:21">
      <c r="A1481" s="118">
        <v>263</v>
      </c>
      <c r="B1481" s="119" t="s">
        <v>1824</v>
      </c>
      <c r="C1481" s="105">
        <v>1708107.2720000001</v>
      </c>
      <c r="D1481" s="49"/>
      <c r="E1481" s="49"/>
      <c r="F1481" s="49"/>
      <c r="G1481" s="49">
        <v>378263.37200000003</v>
      </c>
      <c r="H1481" s="49">
        <v>684390.2840000001</v>
      </c>
      <c r="I1481" s="49">
        <v>645453.61599999992</v>
      </c>
      <c r="J1481" s="49"/>
      <c r="K1481" s="121"/>
      <c r="L1481" s="49"/>
      <c r="M1481" s="49"/>
      <c r="N1481" s="49"/>
      <c r="O1481" s="49"/>
      <c r="P1481" s="49"/>
      <c r="Q1481" s="49"/>
      <c r="R1481" s="121"/>
      <c r="S1481" s="49"/>
      <c r="T1481" s="297"/>
      <c r="U1481" s="127"/>
    </row>
    <row r="1482" spans="1:21">
      <c r="A1482" s="41">
        <v>264</v>
      </c>
      <c r="B1482" s="40" t="s">
        <v>1817</v>
      </c>
      <c r="C1482" s="143">
        <v>4799713.4620000003</v>
      </c>
      <c r="D1482" s="281"/>
      <c r="E1482" s="281"/>
      <c r="F1482" s="281"/>
      <c r="G1482" s="281"/>
      <c r="H1482" s="281"/>
      <c r="I1482" s="281"/>
      <c r="J1482" s="281"/>
      <c r="K1482" s="282"/>
      <c r="L1482" s="281"/>
      <c r="M1482" s="39">
        <v>4799713.4620000003</v>
      </c>
      <c r="N1482" s="39"/>
      <c r="O1482" s="39"/>
      <c r="P1482" s="39"/>
      <c r="Q1482" s="39"/>
      <c r="R1482" s="11"/>
      <c r="S1482" s="39"/>
      <c r="T1482" s="39"/>
      <c r="U1482" s="127"/>
    </row>
    <row r="1483" spans="1:21" s="3" customFormat="1">
      <c r="A1483" s="118">
        <v>265</v>
      </c>
      <c r="B1483" s="119" t="s">
        <v>1821</v>
      </c>
      <c r="C1483" s="105">
        <v>1257341.4000000001</v>
      </c>
      <c r="D1483" s="120"/>
      <c r="E1483" s="120"/>
      <c r="F1483" s="120"/>
      <c r="G1483" s="120"/>
      <c r="H1483" s="120"/>
      <c r="I1483" s="120"/>
      <c r="J1483" s="120"/>
      <c r="K1483" s="122"/>
      <c r="L1483" s="120"/>
      <c r="M1483" s="49"/>
      <c r="N1483" s="49"/>
      <c r="O1483" s="49">
        <v>1257341.4000000001</v>
      </c>
      <c r="P1483" s="49"/>
      <c r="Q1483" s="49"/>
      <c r="R1483" s="121"/>
      <c r="S1483" s="49"/>
      <c r="T1483" s="49"/>
      <c r="U1483" s="127"/>
    </row>
    <row r="1484" spans="1:21">
      <c r="A1484" s="41">
        <v>266</v>
      </c>
      <c r="B1484" s="40" t="s">
        <v>1822</v>
      </c>
      <c r="C1484" s="143">
        <v>29146018.784000002</v>
      </c>
      <c r="D1484" s="281"/>
      <c r="E1484" s="281"/>
      <c r="F1484" s="281"/>
      <c r="G1484" s="281"/>
      <c r="H1484" s="281"/>
      <c r="I1484" s="281"/>
      <c r="J1484" s="281"/>
      <c r="K1484" s="282"/>
      <c r="L1484" s="281"/>
      <c r="M1484" s="39"/>
      <c r="N1484" s="39">
        <v>29146018.784000002</v>
      </c>
      <c r="O1484" s="39"/>
      <c r="P1484" s="39"/>
      <c r="Q1484" s="39"/>
      <c r="R1484" s="11"/>
      <c r="S1484" s="39"/>
      <c r="T1484" s="39"/>
      <c r="U1484" s="127"/>
    </row>
    <row r="1485" spans="1:21">
      <c r="A1485" s="118">
        <v>267</v>
      </c>
      <c r="B1485" s="119" t="s">
        <v>4733</v>
      </c>
      <c r="C1485" s="105">
        <v>4426208.82</v>
      </c>
      <c r="D1485" s="120"/>
      <c r="E1485" s="120"/>
      <c r="F1485" s="120"/>
      <c r="G1485" s="120"/>
      <c r="H1485" s="120"/>
      <c r="I1485" s="120"/>
      <c r="J1485" s="120"/>
      <c r="K1485" s="122"/>
      <c r="L1485" s="120"/>
      <c r="M1485" s="49">
        <v>4426208.82</v>
      </c>
      <c r="N1485" s="120"/>
      <c r="O1485" s="120"/>
      <c r="P1485" s="120"/>
      <c r="Q1485" s="120"/>
      <c r="R1485" s="121"/>
      <c r="S1485" s="49"/>
      <c r="T1485" s="49"/>
      <c r="U1485" s="127"/>
    </row>
    <row r="1486" spans="1:21">
      <c r="A1486" s="41">
        <v>268</v>
      </c>
      <c r="B1486" s="40" t="s">
        <v>1861</v>
      </c>
      <c r="C1486" s="143">
        <v>9591256.4010000005</v>
      </c>
      <c r="D1486" s="281"/>
      <c r="E1486" s="281"/>
      <c r="F1486" s="281"/>
      <c r="G1486" s="281"/>
      <c r="H1486" s="281"/>
      <c r="I1486" s="281"/>
      <c r="J1486" s="281"/>
      <c r="K1486" s="282"/>
      <c r="L1486" s="281"/>
      <c r="M1486" s="39">
        <v>9591256.4010000005</v>
      </c>
      <c r="N1486" s="39"/>
      <c r="O1486" s="39"/>
      <c r="P1486" s="39"/>
      <c r="Q1486" s="39"/>
      <c r="R1486" s="11"/>
      <c r="S1486" s="39"/>
      <c r="T1486" s="39"/>
      <c r="U1486" s="127"/>
    </row>
    <row r="1487" spans="1:21">
      <c r="A1487" s="118">
        <v>269</v>
      </c>
      <c r="B1487" s="119" t="s">
        <v>1862</v>
      </c>
      <c r="C1487" s="105">
        <v>10272423.5275</v>
      </c>
      <c r="D1487" s="120"/>
      <c r="E1487" s="120"/>
      <c r="F1487" s="120"/>
      <c r="G1487" s="120"/>
      <c r="H1487" s="120"/>
      <c r="I1487" s="120"/>
      <c r="J1487" s="120"/>
      <c r="K1487" s="122"/>
      <c r="L1487" s="120"/>
      <c r="M1487" s="49">
        <v>10272423.5275</v>
      </c>
      <c r="N1487" s="49"/>
      <c r="O1487" s="49"/>
      <c r="P1487" s="49"/>
      <c r="Q1487" s="49"/>
      <c r="R1487" s="121"/>
      <c r="S1487" s="49"/>
      <c r="T1487" s="49"/>
      <c r="U1487" s="127"/>
    </row>
    <row r="1488" spans="1:21">
      <c r="A1488" s="41">
        <v>270</v>
      </c>
      <c r="B1488" s="40" t="s">
        <v>1863</v>
      </c>
      <c r="C1488" s="143">
        <v>8896105.6253000014</v>
      </c>
      <c r="D1488" s="281"/>
      <c r="E1488" s="281"/>
      <c r="F1488" s="281"/>
      <c r="G1488" s="281"/>
      <c r="H1488" s="281"/>
      <c r="I1488" s="281"/>
      <c r="J1488" s="281"/>
      <c r="K1488" s="282"/>
      <c r="L1488" s="281"/>
      <c r="M1488" s="39">
        <v>8896105.6253000014</v>
      </c>
      <c r="N1488" s="39"/>
      <c r="O1488" s="39"/>
      <c r="P1488" s="39"/>
      <c r="Q1488" s="39"/>
      <c r="R1488" s="11"/>
      <c r="S1488" s="39"/>
      <c r="T1488" s="39"/>
      <c r="U1488" s="127"/>
    </row>
    <row r="1489" spans="1:21" s="3" customFormat="1">
      <c r="A1489" s="118">
        <v>271</v>
      </c>
      <c r="B1489" s="40" t="s">
        <v>1864</v>
      </c>
      <c r="C1489" s="143">
        <v>9018382.1900000013</v>
      </c>
      <c r="D1489" s="281"/>
      <c r="E1489" s="281"/>
      <c r="F1489" s="281"/>
      <c r="G1489" s="281"/>
      <c r="H1489" s="281"/>
      <c r="I1489" s="281"/>
      <c r="J1489" s="281"/>
      <c r="K1489" s="282"/>
      <c r="L1489" s="281"/>
      <c r="M1489" s="39">
        <v>9018382.1900000013</v>
      </c>
      <c r="N1489" s="39"/>
      <c r="O1489" s="39"/>
      <c r="P1489" s="39"/>
      <c r="Q1489" s="39"/>
      <c r="R1489" s="11"/>
      <c r="S1489" s="39"/>
      <c r="T1489" s="39"/>
      <c r="U1489" s="127"/>
    </row>
    <row r="1490" spans="1:21" s="3" customFormat="1">
      <c r="A1490" s="41">
        <v>272</v>
      </c>
      <c r="B1490" s="40" t="s">
        <v>1872</v>
      </c>
      <c r="C1490" s="143">
        <v>51479341.222499996</v>
      </c>
      <c r="D1490" s="281"/>
      <c r="E1490" s="281"/>
      <c r="F1490" s="281"/>
      <c r="G1490" s="281"/>
      <c r="H1490" s="281"/>
      <c r="I1490" s="281"/>
      <c r="J1490" s="281"/>
      <c r="K1490" s="282"/>
      <c r="L1490" s="281"/>
      <c r="M1490" s="285">
        <v>15603220.9845</v>
      </c>
      <c r="N1490" s="39">
        <v>30219875.455499999</v>
      </c>
      <c r="O1490" s="39">
        <v>5656244.7824999997</v>
      </c>
      <c r="P1490" s="39"/>
      <c r="Q1490" s="39"/>
      <c r="R1490" s="11"/>
      <c r="S1490" s="39"/>
      <c r="T1490" s="39"/>
      <c r="U1490" s="127"/>
    </row>
    <row r="1491" spans="1:21" s="3" customFormat="1">
      <c r="A1491" s="118">
        <v>273</v>
      </c>
      <c r="B1491" s="40" t="s">
        <v>1921</v>
      </c>
      <c r="C1491" s="143">
        <v>5843040.1955999993</v>
      </c>
      <c r="D1491" s="39">
        <v>1568423.1275999998</v>
      </c>
      <c r="E1491" s="39"/>
      <c r="F1491" s="39"/>
      <c r="G1491" s="39"/>
      <c r="H1491" s="39"/>
      <c r="I1491" s="39"/>
      <c r="J1491" s="39">
        <v>4274617.068</v>
      </c>
      <c r="K1491" s="11"/>
      <c r="L1491" s="39"/>
      <c r="M1491" s="39"/>
      <c r="N1491" s="39"/>
      <c r="O1491" s="39"/>
      <c r="P1491" s="39"/>
      <c r="Q1491" s="39"/>
      <c r="R1491" s="11"/>
      <c r="S1491" s="39"/>
      <c r="T1491" s="366"/>
      <c r="U1491" s="127"/>
    </row>
    <row r="1492" spans="1:21" s="3" customFormat="1">
      <c r="A1492" s="41">
        <v>274</v>
      </c>
      <c r="B1492" s="40" t="s">
        <v>4602</v>
      </c>
      <c r="C1492" s="143">
        <v>37835191.199000001</v>
      </c>
      <c r="D1492" s="39"/>
      <c r="E1492" s="39"/>
      <c r="F1492" s="39"/>
      <c r="G1492" s="39"/>
      <c r="H1492" s="39"/>
      <c r="I1492" s="39"/>
      <c r="J1492" s="39"/>
      <c r="K1492" s="11"/>
      <c r="L1492" s="39"/>
      <c r="M1492" s="39"/>
      <c r="N1492" s="39">
        <v>37835191.199000001</v>
      </c>
      <c r="O1492" s="39"/>
      <c r="P1492" s="39"/>
      <c r="Q1492" s="39"/>
      <c r="R1492" s="11"/>
      <c r="S1492" s="39"/>
      <c r="T1492" s="39"/>
      <c r="U1492" s="127"/>
    </row>
    <row r="1493" spans="1:21" s="3" customFormat="1">
      <c r="A1493" s="118">
        <v>275</v>
      </c>
      <c r="B1493" s="119" t="s">
        <v>2256</v>
      </c>
      <c r="C1493" s="105">
        <v>15855737.73</v>
      </c>
      <c r="D1493" s="49"/>
      <c r="E1493" s="49"/>
      <c r="F1493" s="49">
        <v>3266150.3419999997</v>
      </c>
      <c r="G1493" s="49"/>
      <c r="H1493" s="49"/>
      <c r="I1493" s="49"/>
      <c r="J1493" s="49"/>
      <c r="K1493" s="121"/>
      <c r="L1493" s="49"/>
      <c r="M1493" s="49"/>
      <c r="N1493" s="49">
        <v>10604707.543</v>
      </c>
      <c r="O1493" s="49">
        <v>1984879.845</v>
      </c>
      <c r="P1493" s="49"/>
      <c r="Q1493" s="49"/>
      <c r="R1493" s="121"/>
      <c r="S1493" s="49"/>
      <c r="T1493" s="120"/>
      <c r="U1493" s="127"/>
    </row>
    <row r="1494" spans="1:21" s="3" customFormat="1">
      <c r="A1494" s="41">
        <v>276</v>
      </c>
      <c r="B1494" s="40" t="s">
        <v>2258</v>
      </c>
      <c r="C1494" s="143">
        <v>71012585.140000001</v>
      </c>
      <c r="D1494" s="281"/>
      <c r="E1494" s="281"/>
      <c r="F1494" s="281"/>
      <c r="G1494" s="39">
        <v>4021834.5599999996</v>
      </c>
      <c r="H1494" s="39">
        <v>9055946.8200000003</v>
      </c>
      <c r="I1494" s="39">
        <v>5044693.5599999996</v>
      </c>
      <c r="J1494" s="39"/>
      <c r="K1494" s="11">
        <v>1</v>
      </c>
      <c r="L1494" s="39">
        <v>3362572</v>
      </c>
      <c r="M1494" s="39">
        <v>15747678.510000002</v>
      </c>
      <c r="N1494" s="39">
        <v>30499656.690000001</v>
      </c>
      <c r="O1494" s="39">
        <v>3280203</v>
      </c>
      <c r="P1494" s="39"/>
      <c r="Q1494" s="39"/>
      <c r="R1494" s="40"/>
      <c r="S1494" s="39"/>
      <c r="T1494" s="39"/>
      <c r="U1494" s="127"/>
    </row>
    <row r="1495" spans="1:21" s="3" customFormat="1">
      <c r="A1495" s="118">
        <v>277</v>
      </c>
      <c r="B1495" s="119" t="s">
        <v>2260</v>
      </c>
      <c r="C1495" s="105">
        <v>29792583.554999996</v>
      </c>
      <c r="D1495" s="120"/>
      <c r="E1495" s="120"/>
      <c r="F1495" s="120"/>
      <c r="G1495" s="120"/>
      <c r="H1495" s="120"/>
      <c r="I1495" s="120"/>
      <c r="J1495" s="120"/>
      <c r="K1495" s="122"/>
      <c r="L1495" s="120"/>
      <c r="M1495" s="49">
        <v>9030035.2310000006</v>
      </c>
      <c r="N1495" s="49">
        <v>17489115.888999999</v>
      </c>
      <c r="O1495" s="49">
        <v>3273432.4350000001</v>
      </c>
      <c r="P1495" s="49"/>
      <c r="Q1495" s="49"/>
      <c r="R1495" s="119"/>
      <c r="S1495" s="49"/>
      <c r="T1495" s="49"/>
      <c r="U1495" s="127"/>
    </row>
    <row r="1496" spans="1:21" s="3" customFormat="1">
      <c r="A1496" s="41">
        <v>278</v>
      </c>
      <c r="B1496" s="40" t="s">
        <v>2277</v>
      </c>
      <c r="C1496" s="143">
        <v>50350469.355000004</v>
      </c>
      <c r="D1496" s="281"/>
      <c r="E1496" s="281"/>
      <c r="F1496" s="281"/>
      <c r="G1496" s="281"/>
      <c r="H1496" s="281"/>
      <c r="I1496" s="281"/>
      <c r="J1496" s="281"/>
      <c r="K1496" s="282"/>
      <c r="L1496" s="281"/>
      <c r="M1496" s="39">
        <v>15261063.591000002</v>
      </c>
      <c r="N1496" s="39">
        <v>29557194.729000002</v>
      </c>
      <c r="O1496" s="39">
        <v>5532211.0350000001</v>
      </c>
      <c r="P1496" s="39"/>
      <c r="Q1496" s="39"/>
      <c r="R1496" s="40"/>
      <c r="S1496" s="39"/>
      <c r="T1496" s="39"/>
      <c r="U1496" s="127"/>
    </row>
    <row r="1497" spans="1:21" s="3" customFormat="1">
      <c r="A1497" s="118">
        <v>279</v>
      </c>
      <c r="B1497" s="119" t="s">
        <v>2281</v>
      </c>
      <c r="C1497" s="105">
        <v>3095464.4245000002</v>
      </c>
      <c r="D1497" s="49"/>
      <c r="E1497" s="49"/>
      <c r="F1497" s="49"/>
      <c r="G1497" s="49"/>
      <c r="H1497" s="49"/>
      <c r="I1497" s="49"/>
      <c r="J1497" s="49"/>
      <c r="K1497" s="121"/>
      <c r="L1497" s="49"/>
      <c r="M1497" s="49"/>
      <c r="N1497" s="49"/>
      <c r="O1497" s="49">
        <v>3095464.4245000002</v>
      </c>
      <c r="P1497" s="49"/>
      <c r="Q1497" s="49"/>
      <c r="R1497" s="119"/>
      <c r="S1497" s="49"/>
      <c r="T1497" s="49"/>
      <c r="U1497" s="127"/>
    </row>
    <row r="1498" spans="1:21" s="3" customFormat="1">
      <c r="A1498" s="41">
        <v>280</v>
      </c>
      <c r="B1498" s="40" t="s">
        <v>2294</v>
      </c>
      <c r="C1498" s="143">
        <v>14706271.928200001</v>
      </c>
      <c r="D1498" s="39">
        <v>14706271.928200001</v>
      </c>
      <c r="E1498" s="39"/>
      <c r="F1498" s="39"/>
      <c r="G1498" s="39"/>
      <c r="H1498" s="39"/>
      <c r="I1498" s="39"/>
      <c r="J1498" s="39"/>
      <c r="K1498" s="11"/>
      <c r="L1498" s="39"/>
      <c r="M1498" s="39"/>
      <c r="N1498" s="39"/>
      <c r="O1498" s="39"/>
      <c r="P1498" s="39"/>
      <c r="Q1498" s="39"/>
      <c r="R1498" s="11"/>
      <c r="S1498" s="39"/>
      <c r="T1498" s="281"/>
      <c r="U1498" s="127"/>
    </row>
    <row r="1499" spans="1:21" s="3" customFormat="1" ht="15.75">
      <c r="A1499" s="50"/>
      <c r="B1499" s="95" t="s">
        <v>4698</v>
      </c>
      <c r="C1499" s="107">
        <f>SUM(C1500:C1508)</f>
        <v>50735616.412999995</v>
      </c>
      <c r="D1499" s="107">
        <f t="shared" ref="D1499:T1499" si="55">SUM(D1500:D1508)</f>
        <v>0</v>
      </c>
      <c r="E1499" s="107">
        <f t="shared" si="55"/>
        <v>3607967.03</v>
      </c>
      <c r="F1499" s="107">
        <f t="shared" si="55"/>
        <v>0</v>
      </c>
      <c r="G1499" s="107">
        <f t="shared" si="55"/>
        <v>474529.36</v>
      </c>
      <c r="H1499" s="107">
        <f t="shared" si="55"/>
        <v>0</v>
      </c>
      <c r="I1499" s="107">
        <f t="shared" si="55"/>
        <v>3094115.4419999998</v>
      </c>
      <c r="J1499" s="107">
        <f t="shared" si="55"/>
        <v>0</v>
      </c>
      <c r="K1499" s="107">
        <f t="shared" si="55"/>
        <v>0</v>
      </c>
      <c r="L1499" s="107">
        <f t="shared" si="55"/>
        <v>0</v>
      </c>
      <c r="M1499" s="107">
        <f t="shared" si="55"/>
        <v>15271809.026000001</v>
      </c>
      <c r="N1499" s="107">
        <f t="shared" si="55"/>
        <v>20872768.547000002</v>
      </c>
      <c r="O1499" s="107">
        <f t="shared" si="55"/>
        <v>3710190.7659999998</v>
      </c>
      <c r="P1499" s="107">
        <f t="shared" si="55"/>
        <v>0</v>
      </c>
      <c r="Q1499" s="107">
        <f t="shared" si="55"/>
        <v>3704236.2419999996</v>
      </c>
      <c r="R1499" s="107">
        <f t="shared" si="55"/>
        <v>0</v>
      </c>
      <c r="S1499" s="107">
        <f t="shared" si="55"/>
        <v>0</v>
      </c>
      <c r="T1499" s="107">
        <f t="shared" si="55"/>
        <v>0</v>
      </c>
      <c r="U1499" s="127"/>
    </row>
    <row r="1500" spans="1:21">
      <c r="A1500" s="41">
        <v>1</v>
      </c>
      <c r="B1500" s="40" t="s">
        <v>2974</v>
      </c>
      <c r="C1500" s="143">
        <v>14345002.5</v>
      </c>
      <c r="D1500" s="281"/>
      <c r="E1500" s="281"/>
      <c r="F1500" s="281"/>
      <c r="G1500" s="281"/>
      <c r="H1500" s="281"/>
      <c r="I1500" s="281"/>
      <c r="J1500" s="281"/>
      <c r="K1500" s="11"/>
      <c r="L1500" s="39"/>
      <c r="M1500" s="39">
        <v>4712290.2</v>
      </c>
      <c r="N1500" s="39">
        <v>6504562.6699999999</v>
      </c>
      <c r="O1500" s="39">
        <v>3128149.63</v>
      </c>
      <c r="P1500" s="39"/>
      <c r="Q1500" s="39"/>
      <c r="R1500" s="11"/>
      <c r="S1500" s="39"/>
      <c r="T1500" s="39"/>
      <c r="U1500" s="127"/>
    </row>
    <row r="1501" spans="1:21" s="3" customFormat="1">
      <c r="A1501" s="41">
        <v>2</v>
      </c>
      <c r="B1501" s="40" t="s">
        <v>2977</v>
      </c>
      <c r="C1501" s="143">
        <v>3429497.7199999997</v>
      </c>
      <c r="D1501" s="281"/>
      <c r="E1501" s="281"/>
      <c r="F1501" s="281"/>
      <c r="G1501" s="281"/>
      <c r="H1501" s="281"/>
      <c r="I1501" s="281"/>
      <c r="J1501" s="281"/>
      <c r="K1501" s="11"/>
      <c r="L1501" s="39"/>
      <c r="M1501" s="39">
        <v>1649663.5999999999</v>
      </c>
      <c r="N1501" s="39"/>
      <c r="O1501" s="39">
        <v>582041.13599999994</v>
      </c>
      <c r="P1501" s="39"/>
      <c r="Q1501" s="39">
        <v>1197792.9839999999</v>
      </c>
      <c r="R1501" s="11"/>
      <c r="S1501" s="39"/>
      <c r="T1501" s="39"/>
      <c r="U1501" s="127"/>
    </row>
    <row r="1502" spans="1:21" s="3" customFormat="1">
      <c r="A1502" s="41">
        <v>3</v>
      </c>
      <c r="B1502" s="40" t="s">
        <v>3040</v>
      </c>
      <c r="C1502" s="143">
        <v>13298780.463</v>
      </c>
      <c r="D1502" s="39"/>
      <c r="E1502" s="39"/>
      <c r="F1502" s="39"/>
      <c r="G1502" s="39"/>
      <c r="H1502" s="39"/>
      <c r="I1502" s="39"/>
      <c r="J1502" s="39"/>
      <c r="K1502" s="11"/>
      <c r="L1502" s="39"/>
      <c r="M1502" s="39">
        <v>8909855.2259999998</v>
      </c>
      <c r="N1502" s="39">
        <v>4388925.2370000007</v>
      </c>
      <c r="O1502" s="39"/>
      <c r="P1502" s="39"/>
      <c r="Q1502" s="39"/>
      <c r="R1502" s="11"/>
      <c r="S1502" s="39"/>
      <c r="T1502" s="39"/>
      <c r="U1502" s="127"/>
    </row>
    <row r="1503" spans="1:21" s="3" customFormat="1">
      <c r="A1503" s="41">
        <v>4</v>
      </c>
      <c r="B1503" s="40" t="s">
        <v>3044</v>
      </c>
      <c r="C1503" s="143">
        <v>3111346.5019999999</v>
      </c>
      <c r="D1503" s="281"/>
      <c r="E1503" s="281"/>
      <c r="F1503" s="281"/>
      <c r="G1503" s="281"/>
      <c r="H1503" s="281"/>
      <c r="I1503" s="39">
        <v>604903.24399999995</v>
      </c>
      <c r="J1503" s="281"/>
      <c r="K1503" s="11"/>
      <c r="L1503" s="39"/>
      <c r="M1503" s="39"/>
      <c r="N1503" s="39"/>
      <c r="O1503" s="39"/>
      <c r="P1503" s="39"/>
      <c r="Q1503" s="39">
        <v>2506443.2579999999</v>
      </c>
      <c r="R1503" s="11"/>
      <c r="S1503" s="39"/>
      <c r="T1503" s="285"/>
      <c r="U1503" s="127"/>
    </row>
    <row r="1504" spans="1:21" s="3" customFormat="1">
      <c r="A1504" s="41">
        <v>5</v>
      </c>
      <c r="B1504" s="40" t="s">
        <v>3055</v>
      </c>
      <c r="C1504" s="143">
        <v>9979280.6400000006</v>
      </c>
      <c r="D1504" s="39"/>
      <c r="E1504" s="39"/>
      <c r="F1504" s="39"/>
      <c r="G1504" s="39"/>
      <c r="H1504" s="39"/>
      <c r="I1504" s="39"/>
      <c r="J1504" s="39"/>
      <c r="K1504" s="11"/>
      <c r="L1504" s="39"/>
      <c r="M1504" s="39"/>
      <c r="N1504" s="39">
        <v>9979280.6400000006</v>
      </c>
      <c r="O1504" s="39"/>
      <c r="P1504" s="39"/>
      <c r="Q1504" s="39"/>
      <c r="R1504" s="11"/>
      <c r="S1504" s="39"/>
      <c r="T1504" s="39"/>
      <c r="U1504" s="127"/>
    </row>
    <row r="1505" spans="1:21" s="3" customFormat="1">
      <c r="A1505" s="41">
        <v>6</v>
      </c>
      <c r="B1505" s="40" t="s">
        <v>3056</v>
      </c>
      <c r="C1505" s="143">
        <v>4015598.1939999997</v>
      </c>
      <c r="D1505" s="39"/>
      <c r="E1505" s="39">
        <v>3607967.03</v>
      </c>
      <c r="F1505" s="39"/>
      <c r="G1505" s="39"/>
      <c r="H1505" s="39"/>
      <c r="I1505" s="39">
        <v>407631.16399999993</v>
      </c>
      <c r="J1505" s="39"/>
      <c r="K1505" s="11"/>
      <c r="L1505" s="39"/>
      <c r="M1505" s="39"/>
      <c r="N1505" s="39"/>
      <c r="O1505" s="39"/>
      <c r="P1505" s="39"/>
      <c r="Q1505" s="39"/>
      <c r="R1505" s="40"/>
      <c r="S1505" s="39"/>
      <c r="T1505" s="39"/>
      <c r="U1505" s="127"/>
    </row>
    <row r="1506" spans="1:21" s="3" customFormat="1">
      <c r="A1506" s="41">
        <v>7</v>
      </c>
      <c r="B1506" s="40" t="s">
        <v>3057</v>
      </c>
      <c r="C1506" s="143">
        <v>634352.79599999997</v>
      </c>
      <c r="D1506" s="39"/>
      <c r="E1506" s="39"/>
      <c r="F1506" s="39"/>
      <c r="G1506" s="39">
        <v>234393.32399999999</v>
      </c>
      <c r="H1506" s="39"/>
      <c r="I1506" s="39">
        <v>399959.47199999995</v>
      </c>
      <c r="J1506" s="39"/>
      <c r="K1506" s="11"/>
      <c r="L1506" s="39"/>
      <c r="M1506" s="39"/>
      <c r="N1506" s="39"/>
      <c r="O1506" s="39"/>
      <c r="P1506" s="39"/>
      <c r="Q1506" s="39"/>
      <c r="R1506" s="40"/>
      <c r="S1506" s="39"/>
      <c r="T1506" s="39"/>
      <c r="U1506" s="127"/>
    </row>
    <row r="1507" spans="1:21">
      <c r="A1507" s="118">
        <v>8</v>
      </c>
      <c r="B1507" s="119" t="s">
        <v>3058</v>
      </c>
      <c r="C1507" s="105">
        <v>649894.64400000009</v>
      </c>
      <c r="D1507" s="49"/>
      <c r="E1507" s="49"/>
      <c r="F1507" s="49"/>
      <c r="G1507" s="49">
        <v>240136.03600000002</v>
      </c>
      <c r="H1507" s="49"/>
      <c r="I1507" s="49">
        <v>409758.60800000001</v>
      </c>
      <c r="J1507" s="49"/>
      <c r="K1507" s="121"/>
      <c r="L1507" s="49"/>
      <c r="M1507" s="49"/>
      <c r="N1507" s="49"/>
      <c r="O1507" s="49"/>
      <c r="P1507" s="49"/>
      <c r="Q1507" s="49"/>
      <c r="R1507" s="119"/>
      <c r="S1507" s="49"/>
      <c r="T1507" s="49"/>
      <c r="U1507" s="127"/>
    </row>
    <row r="1508" spans="1:21">
      <c r="A1508" s="41">
        <v>9</v>
      </c>
      <c r="B1508" s="40" t="s">
        <v>3059</v>
      </c>
      <c r="C1508" s="143">
        <v>1271862.9540000001</v>
      </c>
      <c r="D1508" s="39"/>
      <c r="E1508" s="39"/>
      <c r="F1508" s="39"/>
      <c r="G1508" s="39"/>
      <c r="H1508" s="39"/>
      <c r="I1508" s="39">
        <v>1271862.9540000001</v>
      </c>
      <c r="J1508" s="39"/>
      <c r="K1508" s="11"/>
      <c r="L1508" s="39"/>
      <c r="M1508" s="39"/>
      <c r="N1508" s="39"/>
      <c r="O1508" s="39"/>
      <c r="P1508" s="39"/>
      <c r="Q1508" s="39"/>
      <c r="R1508" s="11"/>
      <c r="S1508" s="39"/>
      <c r="T1508" s="39"/>
      <c r="U1508" s="127"/>
    </row>
    <row r="1509" spans="1:21" ht="15.75">
      <c r="A1509" s="50"/>
      <c r="B1509" s="95" t="s">
        <v>4699</v>
      </c>
      <c r="C1509" s="107">
        <f>SUM(C1510:C1570)</f>
        <v>377181541.86259991</v>
      </c>
      <c r="D1509" s="107">
        <f t="shared" ref="D1509:T1509" si="56">SUM(D1510:D1570)</f>
        <v>1542798.3059999999</v>
      </c>
      <c r="E1509" s="107">
        <f t="shared" si="56"/>
        <v>0</v>
      </c>
      <c r="F1509" s="107">
        <f t="shared" si="56"/>
        <v>0</v>
      </c>
      <c r="G1509" s="107">
        <f t="shared" si="56"/>
        <v>0</v>
      </c>
      <c r="H1509" s="107">
        <f t="shared" si="56"/>
        <v>0</v>
      </c>
      <c r="I1509" s="107">
        <f t="shared" si="56"/>
        <v>1642166.577</v>
      </c>
      <c r="J1509" s="107">
        <f t="shared" si="56"/>
        <v>2030096.38</v>
      </c>
      <c r="K1509" s="107">
        <f t="shared" si="56"/>
        <v>0</v>
      </c>
      <c r="L1509" s="107">
        <f t="shared" si="56"/>
        <v>0</v>
      </c>
      <c r="M1509" s="107">
        <f t="shared" si="56"/>
        <v>363474967.00959986</v>
      </c>
      <c r="N1509" s="107">
        <f t="shared" si="56"/>
        <v>5733959.5109999999</v>
      </c>
      <c r="O1509" s="107">
        <f t="shared" si="56"/>
        <v>2757554.0789999999</v>
      </c>
      <c r="P1509" s="107">
        <f t="shared" si="56"/>
        <v>0</v>
      </c>
      <c r="Q1509" s="107">
        <f t="shared" si="56"/>
        <v>0</v>
      </c>
      <c r="R1509" s="107">
        <f t="shared" si="56"/>
        <v>0</v>
      </c>
      <c r="S1509" s="107">
        <f t="shared" si="56"/>
        <v>0</v>
      </c>
      <c r="T1509" s="107">
        <f t="shared" si="56"/>
        <v>0</v>
      </c>
      <c r="U1509" s="127"/>
    </row>
    <row r="1510" spans="1:21">
      <c r="A1510" s="41">
        <v>1</v>
      </c>
      <c r="B1510" s="40" t="s">
        <v>3104</v>
      </c>
      <c r="C1510" s="143">
        <v>3997271.1600000006</v>
      </c>
      <c r="D1510" s="39"/>
      <c r="E1510" s="39"/>
      <c r="F1510" s="39"/>
      <c r="G1510" s="39"/>
      <c r="H1510" s="39"/>
      <c r="I1510" s="39"/>
      <c r="J1510" s="39"/>
      <c r="K1510" s="11"/>
      <c r="L1510" s="39"/>
      <c r="M1510" s="39">
        <v>3997271.1600000006</v>
      </c>
      <c r="N1510" s="39"/>
      <c r="O1510" s="39"/>
      <c r="P1510" s="39"/>
      <c r="Q1510" s="39"/>
      <c r="R1510" s="11"/>
      <c r="S1510" s="39"/>
      <c r="T1510" s="39"/>
      <c r="U1510" s="127"/>
    </row>
    <row r="1511" spans="1:21" s="3" customFormat="1">
      <c r="A1511" s="41">
        <v>2</v>
      </c>
      <c r="B1511" s="40" t="s">
        <v>3111</v>
      </c>
      <c r="C1511" s="143">
        <v>4039931.3400000003</v>
      </c>
      <c r="D1511" s="39"/>
      <c r="E1511" s="39"/>
      <c r="F1511" s="39"/>
      <c r="G1511" s="39"/>
      <c r="H1511" s="39"/>
      <c r="I1511" s="39"/>
      <c r="J1511" s="39"/>
      <c r="K1511" s="11"/>
      <c r="L1511" s="39"/>
      <c r="M1511" s="39">
        <v>4039931.3400000003</v>
      </c>
      <c r="N1511" s="39"/>
      <c r="O1511" s="39"/>
      <c r="P1511" s="39"/>
      <c r="Q1511" s="39"/>
      <c r="R1511" s="11"/>
      <c r="S1511" s="39"/>
      <c r="T1511" s="39"/>
      <c r="U1511" s="127"/>
    </row>
    <row r="1512" spans="1:21" s="3" customFormat="1">
      <c r="A1512" s="41">
        <v>3</v>
      </c>
      <c r="B1512" s="40" t="s">
        <v>3094</v>
      </c>
      <c r="C1512" s="143">
        <v>3945636.3600000003</v>
      </c>
      <c r="D1512" s="39"/>
      <c r="E1512" s="39"/>
      <c r="F1512" s="39"/>
      <c r="G1512" s="39"/>
      <c r="H1512" s="39"/>
      <c r="I1512" s="39"/>
      <c r="J1512" s="39"/>
      <c r="K1512" s="11"/>
      <c r="L1512" s="39"/>
      <c r="M1512" s="39">
        <v>3945636.3600000003</v>
      </c>
      <c r="N1512" s="39"/>
      <c r="O1512" s="39"/>
      <c r="P1512" s="39"/>
      <c r="Q1512" s="39"/>
      <c r="R1512" s="11"/>
      <c r="S1512" s="39"/>
      <c r="T1512" s="39"/>
      <c r="U1512" s="127"/>
    </row>
    <row r="1513" spans="1:21" s="3" customFormat="1">
      <c r="A1513" s="41">
        <v>4</v>
      </c>
      <c r="B1513" s="40" t="s">
        <v>3095</v>
      </c>
      <c r="C1513" s="143">
        <v>3944038.14</v>
      </c>
      <c r="D1513" s="39"/>
      <c r="E1513" s="39"/>
      <c r="F1513" s="39"/>
      <c r="G1513" s="39"/>
      <c r="H1513" s="39"/>
      <c r="I1513" s="39"/>
      <c r="J1513" s="39"/>
      <c r="K1513" s="11"/>
      <c r="L1513" s="39"/>
      <c r="M1513" s="39">
        <v>3944038.14</v>
      </c>
      <c r="N1513" s="39"/>
      <c r="O1513" s="39"/>
      <c r="P1513" s="39"/>
      <c r="Q1513" s="39"/>
      <c r="R1513" s="11"/>
      <c r="S1513" s="39"/>
      <c r="T1513" s="39"/>
      <c r="U1513" s="127"/>
    </row>
    <row r="1514" spans="1:21" s="3" customFormat="1">
      <c r="A1514" s="41">
        <v>5</v>
      </c>
      <c r="B1514" s="40" t="s">
        <v>3096</v>
      </c>
      <c r="C1514" s="143">
        <v>1945771.3800000001</v>
      </c>
      <c r="D1514" s="39"/>
      <c r="E1514" s="39"/>
      <c r="F1514" s="39"/>
      <c r="G1514" s="39"/>
      <c r="H1514" s="39"/>
      <c r="I1514" s="39"/>
      <c r="J1514" s="39"/>
      <c r="K1514" s="11"/>
      <c r="L1514" s="39"/>
      <c r="M1514" s="39">
        <v>1945771.3800000001</v>
      </c>
      <c r="N1514" s="39"/>
      <c r="O1514" s="39"/>
      <c r="P1514" s="39"/>
      <c r="Q1514" s="39"/>
      <c r="R1514" s="11"/>
      <c r="S1514" s="39"/>
      <c r="T1514" s="39"/>
      <c r="U1514" s="127"/>
    </row>
    <row r="1515" spans="1:21" s="3" customFormat="1">
      <c r="A1515" s="41">
        <v>6</v>
      </c>
      <c r="B1515" s="40" t="s">
        <v>3097</v>
      </c>
      <c r="C1515" s="143">
        <v>5714374.1400000006</v>
      </c>
      <c r="D1515" s="39"/>
      <c r="E1515" s="39"/>
      <c r="F1515" s="39"/>
      <c r="G1515" s="39"/>
      <c r="H1515" s="39"/>
      <c r="I1515" s="39"/>
      <c r="J1515" s="39"/>
      <c r="K1515" s="11"/>
      <c r="L1515" s="39"/>
      <c r="M1515" s="39">
        <v>5714374.1400000006</v>
      </c>
      <c r="N1515" s="39"/>
      <c r="O1515" s="39"/>
      <c r="P1515" s="39"/>
      <c r="Q1515" s="39"/>
      <c r="R1515" s="11"/>
      <c r="S1515" s="39"/>
      <c r="T1515" s="39"/>
      <c r="U1515" s="127"/>
    </row>
    <row r="1516" spans="1:21" s="3" customFormat="1">
      <c r="A1516" s="41">
        <v>7</v>
      </c>
      <c r="B1516" s="40" t="s">
        <v>3098</v>
      </c>
      <c r="C1516" s="143">
        <v>2242302.66</v>
      </c>
      <c r="D1516" s="39"/>
      <c r="E1516" s="39"/>
      <c r="F1516" s="39"/>
      <c r="G1516" s="39"/>
      <c r="H1516" s="39"/>
      <c r="I1516" s="39"/>
      <c r="J1516" s="39"/>
      <c r="K1516" s="11"/>
      <c r="L1516" s="39"/>
      <c r="M1516" s="39">
        <v>2242302.66</v>
      </c>
      <c r="N1516" s="39"/>
      <c r="O1516" s="39"/>
      <c r="P1516" s="39"/>
      <c r="Q1516" s="39"/>
      <c r="R1516" s="11"/>
      <c r="S1516" s="39"/>
      <c r="T1516" s="39"/>
      <c r="U1516" s="127"/>
    </row>
    <row r="1517" spans="1:21" s="3" customFormat="1">
      <c r="A1517" s="118">
        <v>8</v>
      </c>
      <c r="B1517" s="119" t="s">
        <v>3099</v>
      </c>
      <c r="C1517" s="105">
        <v>1940853.7800000003</v>
      </c>
      <c r="D1517" s="49"/>
      <c r="E1517" s="49"/>
      <c r="F1517" s="49"/>
      <c r="G1517" s="49"/>
      <c r="H1517" s="49"/>
      <c r="I1517" s="49"/>
      <c r="J1517" s="49"/>
      <c r="K1517" s="121"/>
      <c r="L1517" s="49"/>
      <c r="M1517" s="49">
        <v>1940853.7800000003</v>
      </c>
      <c r="N1517" s="49"/>
      <c r="O1517" s="49"/>
      <c r="P1517" s="49"/>
      <c r="Q1517" s="49"/>
      <c r="R1517" s="121"/>
      <c r="S1517" s="49"/>
      <c r="T1517" s="49"/>
      <c r="U1517" s="127"/>
    </row>
    <row r="1518" spans="1:21" s="3" customFormat="1">
      <c r="A1518" s="41">
        <v>9</v>
      </c>
      <c r="B1518" s="40" t="s">
        <v>3105</v>
      </c>
      <c r="C1518" s="143">
        <v>3107745.486</v>
      </c>
      <c r="D1518" s="39"/>
      <c r="E1518" s="39"/>
      <c r="F1518" s="39"/>
      <c r="G1518" s="39"/>
      <c r="H1518" s="39"/>
      <c r="I1518" s="39"/>
      <c r="J1518" s="39"/>
      <c r="K1518" s="11"/>
      <c r="L1518" s="39"/>
      <c r="M1518" s="39">
        <v>3107745.486</v>
      </c>
      <c r="N1518" s="39"/>
      <c r="O1518" s="39"/>
      <c r="P1518" s="39"/>
      <c r="Q1518" s="39"/>
      <c r="R1518" s="41"/>
      <c r="S1518" s="39"/>
      <c r="T1518" s="39"/>
      <c r="U1518" s="127"/>
    </row>
    <row r="1519" spans="1:21" s="3" customFormat="1">
      <c r="A1519" s="118">
        <v>10</v>
      </c>
      <c r="B1519" s="119" t="s">
        <v>3100</v>
      </c>
      <c r="C1519" s="105">
        <v>15622575.748000002</v>
      </c>
      <c r="D1519" s="49"/>
      <c r="E1519" s="49"/>
      <c r="F1519" s="49"/>
      <c r="G1519" s="49"/>
      <c r="H1519" s="49"/>
      <c r="I1519" s="49"/>
      <c r="J1519" s="49"/>
      <c r="K1519" s="121"/>
      <c r="L1519" s="49"/>
      <c r="M1519" s="49">
        <v>15622575.748000002</v>
      </c>
      <c r="N1519" s="49"/>
      <c r="O1519" s="49"/>
      <c r="P1519" s="49"/>
      <c r="Q1519" s="49"/>
      <c r="R1519" s="121"/>
      <c r="S1519" s="49"/>
      <c r="T1519" s="49"/>
      <c r="U1519" s="127"/>
    </row>
    <row r="1520" spans="1:21" s="3" customFormat="1">
      <c r="A1520" s="41">
        <v>11</v>
      </c>
      <c r="B1520" s="40" t="s">
        <v>3106</v>
      </c>
      <c r="C1520" s="143">
        <v>4193237.5200000005</v>
      </c>
      <c r="D1520" s="39"/>
      <c r="E1520" s="39"/>
      <c r="F1520" s="39"/>
      <c r="G1520" s="39"/>
      <c r="H1520" s="39"/>
      <c r="I1520" s="39"/>
      <c r="J1520" s="39"/>
      <c r="K1520" s="11"/>
      <c r="L1520" s="39"/>
      <c r="M1520" s="39">
        <v>4193237.5200000005</v>
      </c>
      <c r="N1520" s="39"/>
      <c r="O1520" s="39"/>
      <c r="P1520" s="39"/>
      <c r="Q1520" s="39"/>
      <c r="R1520" s="11"/>
      <c r="S1520" s="39"/>
      <c r="T1520" s="39"/>
      <c r="U1520" s="127"/>
    </row>
    <row r="1521" spans="1:21" s="3" customFormat="1">
      <c r="A1521" s="118">
        <v>12</v>
      </c>
      <c r="B1521" s="119" t="s">
        <v>3101</v>
      </c>
      <c r="C1521" s="105">
        <v>4220161.38</v>
      </c>
      <c r="D1521" s="49"/>
      <c r="E1521" s="49"/>
      <c r="F1521" s="49"/>
      <c r="G1521" s="49"/>
      <c r="H1521" s="49"/>
      <c r="I1521" s="49"/>
      <c r="J1521" s="49"/>
      <c r="K1521" s="121"/>
      <c r="L1521" s="49"/>
      <c r="M1521" s="49">
        <v>4220161.38</v>
      </c>
      <c r="N1521" s="49"/>
      <c r="O1521" s="49"/>
      <c r="P1521" s="49"/>
      <c r="Q1521" s="49"/>
      <c r="R1521" s="121"/>
      <c r="S1521" s="49"/>
      <c r="T1521" s="49"/>
      <c r="U1521" s="127"/>
    </row>
    <row r="1522" spans="1:21" s="3" customFormat="1">
      <c r="A1522" s="41">
        <v>13</v>
      </c>
      <c r="B1522" s="40" t="s">
        <v>3102</v>
      </c>
      <c r="C1522" s="143">
        <v>5534881.7400000012</v>
      </c>
      <c r="D1522" s="39"/>
      <c r="E1522" s="39"/>
      <c r="F1522" s="39"/>
      <c r="G1522" s="39"/>
      <c r="H1522" s="39"/>
      <c r="I1522" s="39"/>
      <c r="J1522" s="39"/>
      <c r="K1522" s="11"/>
      <c r="L1522" s="39"/>
      <c r="M1522" s="39">
        <v>5534881.7400000012</v>
      </c>
      <c r="N1522" s="39"/>
      <c r="O1522" s="39"/>
      <c r="P1522" s="39"/>
      <c r="Q1522" s="39"/>
      <c r="R1522" s="11"/>
      <c r="S1522" s="39"/>
      <c r="T1522" s="39"/>
      <c r="U1522" s="127"/>
    </row>
    <row r="1523" spans="1:21">
      <c r="A1523" s="118">
        <v>14</v>
      </c>
      <c r="B1523" s="119" t="s">
        <v>3103</v>
      </c>
      <c r="C1523" s="105">
        <v>10523901.51</v>
      </c>
      <c r="D1523" s="49"/>
      <c r="E1523" s="49"/>
      <c r="F1523" s="49"/>
      <c r="G1523" s="49"/>
      <c r="H1523" s="49"/>
      <c r="I1523" s="49"/>
      <c r="J1523" s="49"/>
      <c r="K1523" s="121"/>
      <c r="L1523" s="49"/>
      <c r="M1523" s="49">
        <v>10523901.51</v>
      </c>
      <c r="N1523" s="49"/>
      <c r="O1523" s="49"/>
      <c r="P1523" s="49"/>
      <c r="Q1523" s="49"/>
      <c r="R1523" s="118"/>
      <c r="S1523" s="49"/>
      <c r="T1523" s="49"/>
      <c r="U1523" s="127"/>
    </row>
    <row r="1524" spans="1:21" s="3" customFormat="1">
      <c r="A1524" s="41">
        <v>15</v>
      </c>
      <c r="B1524" s="40" t="s">
        <v>3091</v>
      </c>
      <c r="C1524" s="143">
        <v>5039433.540000001</v>
      </c>
      <c r="D1524" s="39"/>
      <c r="E1524" s="39"/>
      <c r="F1524" s="39"/>
      <c r="G1524" s="39"/>
      <c r="H1524" s="39"/>
      <c r="I1524" s="39"/>
      <c r="J1524" s="39"/>
      <c r="K1524" s="11"/>
      <c r="L1524" s="39"/>
      <c r="M1524" s="39">
        <v>5039433.540000001</v>
      </c>
      <c r="N1524" s="39"/>
      <c r="O1524" s="39"/>
      <c r="P1524" s="39"/>
      <c r="Q1524" s="39"/>
      <c r="R1524" s="11"/>
      <c r="S1524" s="39"/>
      <c r="T1524" s="39"/>
      <c r="U1524" s="127"/>
    </row>
    <row r="1525" spans="1:21" s="3" customFormat="1">
      <c r="A1525" s="41">
        <v>16</v>
      </c>
      <c r="B1525" s="40" t="s">
        <v>3107</v>
      </c>
      <c r="C1525" s="143">
        <v>4166805.4200000004</v>
      </c>
      <c r="D1525" s="39"/>
      <c r="E1525" s="39"/>
      <c r="F1525" s="39"/>
      <c r="G1525" s="39"/>
      <c r="H1525" s="39"/>
      <c r="I1525" s="39"/>
      <c r="J1525" s="39"/>
      <c r="K1525" s="11"/>
      <c r="L1525" s="39"/>
      <c r="M1525" s="39">
        <v>4166805.4200000004</v>
      </c>
      <c r="N1525" s="39"/>
      <c r="O1525" s="39"/>
      <c r="P1525" s="39"/>
      <c r="Q1525" s="39"/>
      <c r="R1525" s="11"/>
      <c r="S1525" s="39"/>
      <c r="T1525" s="39"/>
      <c r="U1525" s="127"/>
    </row>
    <row r="1526" spans="1:21" s="3" customFormat="1">
      <c r="A1526" s="41">
        <v>17</v>
      </c>
      <c r="B1526" s="40" t="s">
        <v>3108</v>
      </c>
      <c r="C1526" s="143">
        <v>4214137.32</v>
      </c>
      <c r="D1526" s="39"/>
      <c r="E1526" s="39"/>
      <c r="F1526" s="39"/>
      <c r="G1526" s="39"/>
      <c r="H1526" s="39"/>
      <c r="I1526" s="39"/>
      <c r="J1526" s="39"/>
      <c r="K1526" s="11"/>
      <c r="L1526" s="39"/>
      <c r="M1526" s="39">
        <v>4214137.32</v>
      </c>
      <c r="N1526" s="39"/>
      <c r="O1526" s="39"/>
      <c r="P1526" s="39"/>
      <c r="Q1526" s="39"/>
      <c r="R1526" s="11"/>
      <c r="S1526" s="39"/>
      <c r="T1526" s="39"/>
      <c r="U1526" s="127"/>
    </row>
    <row r="1527" spans="1:21" s="3" customFormat="1">
      <c r="A1527" s="41">
        <v>18</v>
      </c>
      <c r="B1527" s="40" t="s">
        <v>3109</v>
      </c>
      <c r="C1527" s="143">
        <v>4218400.8420000002</v>
      </c>
      <c r="D1527" s="39"/>
      <c r="E1527" s="39"/>
      <c r="F1527" s="39"/>
      <c r="G1527" s="39"/>
      <c r="H1527" s="39"/>
      <c r="I1527" s="39"/>
      <c r="J1527" s="39"/>
      <c r="K1527" s="11"/>
      <c r="L1527" s="39"/>
      <c r="M1527" s="39">
        <v>4218400.8420000002</v>
      </c>
      <c r="N1527" s="39"/>
      <c r="O1527" s="39"/>
      <c r="P1527" s="39"/>
      <c r="Q1527" s="39"/>
      <c r="R1527" s="41"/>
      <c r="S1527" s="39"/>
      <c r="T1527" s="39"/>
      <c r="U1527" s="127"/>
    </row>
    <row r="1528" spans="1:21" s="3" customFormat="1">
      <c r="A1528" s="41">
        <v>19</v>
      </c>
      <c r="B1528" s="40" t="s">
        <v>3110</v>
      </c>
      <c r="C1528" s="143">
        <v>5939032.6200000001</v>
      </c>
      <c r="D1528" s="39"/>
      <c r="E1528" s="39"/>
      <c r="F1528" s="39"/>
      <c r="G1528" s="39"/>
      <c r="H1528" s="39"/>
      <c r="I1528" s="39"/>
      <c r="J1528" s="39"/>
      <c r="K1528" s="11"/>
      <c r="L1528" s="39"/>
      <c r="M1528" s="39">
        <v>5939032.6200000001</v>
      </c>
      <c r="N1528" s="39"/>
      <c r="O1528" s="39"/>
      <c r="P1528" s="39"/>
      <c r="Q1528" s="39"/>
      <c r="R1528" s="41"/>
      <c r="S1528" s="39"/>
      <c r="T1528" s="39"/>
      <c r="U1528" s="127"/>
    </row>
    <row r="1529" spans="1:21" s="3" customFormat="1">
      <c r="A1529" s="41">
        <v>20</v>
      </c>
      <c r="B1529" s="40" t="s">
        <v>3092</v>
      </c>
      <c r="C1529" s="143">
        <v>3576447.54</v>
      </c>
      <c r="D1529" s="39"/>
      <c r="E1529" s="39"/>
      <c r="F1529" s="39"/>
      <c r="G1529" s="39"/>
      <c r="H1529" s="39"/>
      <c r="I1529" s="39"/>
      <c r="J1529" s="39"/>
      <c r="K1529" s="11"/>
      <c r="L1529" s="39"/>
      <c r="M1529" s="39">
        <v>3576447.54</v>
      </c>
      <c r="N1529" s="39"/>
      <c r="O1529" s="39"/>
      <c r="P1529" s="39"/>
      <c r="Q1529" s="39"/>
      <c r="R1529" s="11"/>
      <c r="S1529" s="39"/>
      <c r="T1529" s="39"/>
      <c r="U1529" s="127"/>
    </row>
    <row r="1530" spans="1:21" s="3" customFormat="1">
      <c r="A1530" s="41">
        <v>21</v>
      </c>
      <c r="B1530" s="40" t="s">
        <v>3093</v>
      </c>
      <c r="C1530" s="143">
        <v>5584672.4400000004</v>
      </c>
      <c r="D1530" s="39"/>
      <c r="E1530" s="39"/>
      <c r="F1530" s="39"/>
      <c r="G1530" s="39"/>
      <c r="H1530" s="39"/>
      <c r="I1530" s="39"/>
      <c r="J1530" s="39"/>
      <c r="K1530" s="11"/>
      <c r="L1530" s="39"/>
      <c r="M1530" s="39">
        <v>5584672.4400000004</v>
      </c>
      <c r="N1530" s="39"/>
      <c r="O1530" s="39"/>
      <c r="P1530" s="39"/>
      <c r="Q1530" s="39"/>
      <c r="R1530" s="11"/>
      <c r="S1530" s="39"/>
      <c r="T1530" s="39"/>
      <c r="U1530" s="127"/>
    </row>
    <row r="1531" spans="1:21" s="3" customFormat="1">
      <c r="A1531" s="41">
        <v>22</v>
      </c>
      <c r="B1531" s="40" t="s">
        <v>3118</v>
      </c>
      <c r="C1531" s="143">
        <v>10572421.878</v>
      </c>
      <c r="D1531" s="39"/>
      <c r="E1531" s="39"/>
      <c r="F1531" s="39"/>
      <c r="G1531" s="39"/>
      <c r="H1531" s="39"/>
      <c r="I1531" s="39"/>
      <c r="J1531" s="39"/>
      <c r="K1531" s="11"/>
      <c r="L1531" s="39"/>
      <c r="M1531" s="39">
        <v>10572421.878</v>
      </c>
      <c r="N1531" s="39"/>
      <c r="O1531" s="39"/>
      <c r="P1531" s="39"/>
      <c r="Q1531" s="39"/>
      <c r="R1531" s="11"/>
      <c r="S1531" s="39"/>
      <c r="T1531" s="39"/>
      <c r="U1531" s="127"/>
    </row>
    <row r="1532" spans="1:21" s="3" customFormat="1">
      <c r="A1532" s="41">
        <v>23</v>
      </c>
      <c r="B1532" s="40" t="s">
        <v>3120</v>
      </c>
      <c r="C1532" s="143">
        <v>10755007.938000001</v>
      </c>
      <c r="D1532" s="39"/>
      <c r="E1532" s="39"/>
      <c r="F1532" s="39"/>
      <c r="G1532" s="39"/>
      <c r="H1532" s="39"/>
      <c r="I1532" s="39"/>
      <c r="J1532" s="39"/>
      <c r="K1532" s="11"/>
      <c r="L1532" s="39"/>
      <c r="M1532" s="39">
        <v>10755007.938000001</v>
      </c>
      <c r="N1532" s="39"/>
      <c r="O1532" s="39"/>
      <c r="P1532" s="39"/>
      <c r="Q1532" s="39"/>
      <c r="R1532" s="11"/>
      <c r="S1532" s="39"/>
      <c r="T1532" s="39"/>
      <c r="U1532" s="127"/>
    </row>
    <row r="1533" spans="1:21" s="3" customFormat="1">
      <c r="A1533" s="41">
        <v>24</v>
      </c>
      <c r="B1533" s="40" t="s">
        <v>3121</v>
      </c>
      <c r="C1533" s="143">
        <v>10963776.15</v>
      </c>
      <c r="D1533" s="39"/>
      <c r="E1533" s="39"/>
      <c r="F1533" s="39"/>
      <c r="G1533" s="39"/>
      <c r="H1533" s="39"/>
      <c r="I1533" s="39"/>
      <c r="J1533" s="39"/>
      <c r="K1533" s="11"/>
      <c r="L1533" s="39"/>
      <c r="M1533" s="39">
        <v>10963776.15</v>
      </c>
      <c r="N1533" s="39"/>
      <c r="O1533" s="39"/>
      <c r="P1533" s="39"/>
      <c r="Q1533" s="39"/>
      <c r="R1533" s="11"/>
      <c r="S1533" s="39"/>
      <c r="T1533" s="39"/>
      <c r="U1533" s="127"/>
    </row>
    <row r="1534" spans="1:21" s="3" customFormat="1">
      <c r="A1534" s="41">
        <v>25</v>
      </c>
      <c r="B1534" s="40" t="s">
        <v>3122</v>
      </c>
      <c r="C1534" s="143">
        <v>10478717.333999999</v>
      </c>
      <c r="D1534" s="39"/>
      <c r="E1534" s="39"/>
      <c r="F1534" s="39"/>
      <c r="G1534" s="39"/>
      <c r="H1534" s="39"/>
      <c r="I1534" s="39"/>
      <c r="J1534" s="39"/>
      <c r="K1534" s="11"/>
      <c r="L1534" s="39"/>
      <c r="M1534" s="39">
        <v>10478717.333999999</v>
      </c>
      <c r="N1534" s="39"/>
      <c r="O1534" s="39"/>
      <c r="P1534" s="39"/>
      <c r="Q1534" s="39"/>
      <c r="R1534" s="11"/>
      <c r="S1534" s="39"/>
      <c r="T1534" s="39"/>
      <c r="U1534" s="127"/>
    </row>
    <row r="1535" spans="1:21" s="3" customFormat="1">
      <c r="A1535" s="41">
        <v>26</v>
      </c>
      <c r="B1535" s="40" t="s">
        <v>3124</v>
      </c>
      <c r="C1535" s="143">
        <v>7085717.1360000009</v>
      </c>
      <c r="D1535" s="39"/>
      <c r="E1535" s="39"/>
      <c r="F1535" s="39"/>
      <c r="G1535" s="39"/>
      <c r="H1535" s="39"/>
      <c r="I1535" s="39"/>
      <c r="J1535" s="39"/>
      <c r="K1535" s="11"/>
      <c r="L1535" s="39"/>
      <c r="M1535" s="39">
        <v>7085717.1360000009</v>
      </c>
      <c r="N1535" s="39"/>
      <c r="O1535" s="39"/>
      <c r="P1535" s="39"/>
      <c r="Q1535" s="39"/>
      <c r="R1535" s="11"/>
      <c r="S1535" s="39"/>
      <c r="T1535" s="39"/>
      <c r="U1535" s="127"/>
    </row>
    <row r="1536" spans="1:21" s="3" customFormat="1">
      <c r="A1536" s="41">
        <v>27</v>
      </c>
      <c r="B1536" s="40" t="s">
        <v>3126</v>
      </c>
      <c r="C1536" s="143">
        <v>3040797.9600000004</v>
      </c>
      <c r="D1536" s="39"/>
      <c r="E1536" s="39"/>
      <c r="F1536" s="39"/>
      <c r="G1536" s="39"/>
      <c r="H1536" s="39"/>
      <c r="I1536" s="39"/>
      <c r="J1536" s="39"/>
      <c r="K1536" s="11"/>
      <c r="L1536" s="39"/>
      <c r="M1536" s="39">
        <v>3040797.9600000004</v>
      </c>
      <c r="N1536" s="39"/>
      <c r="O1536" s="39"/>
      <c r="P1536" s="39"/>
      <c r="Q1536" s="39"/>
      <c r="R1536" s="11"/>
      <c r="S1536" s="39"/>
      <c r="T1536" s="39"/>
      <c r="U1536" s="127"/>
    </row>
    <row r="1537" spans="1:21" s="3" customFormat="1">
      <c r="A1537" s="41">
        <v>28</v>
      </c>
      <c r="B1537" s="40" t="s">
        <v>3127</v>
      </c>
      <c r="C1537" s="143">
        <v>10006405.092</v>
      </c>
      <c r="D1537" s="39"/>
      <c r="E1537" s="39"/>
      <c r="F1537" s="39"/>
      <c r="G1537" s="39"/>
      <c r="H1537" s="39"/>
      <c r="I1537" s="39"/>
      <c r="J1537" s="39"/>
      <c r="K1537" s="11"/>
      <c r="L1537" s="39"/>
      <c r="M1537" s="39">
        <v>10006405.092</v>
      </c>
      <c r="N1537" s="39"/>
      <c r="O1537" s="39"/>
      <c r="P1537" s="39"/>
      <c r="Q1537" s="39"/>
      <c r="R1537" s="11"/>
      <c r="S1537" s="39"/>
      <c r="T1537" s="39"/>
      <c r="U1537" s="127"/>
    </row>
    <row r="1538" spans="1:21" s="3" customFormat="1">
      <c r="A1538" s="41">
        <v>29</v>
      </c>
      <c r="B1538" s="40" t="s">
        <v>3131</v>
      </c>
      <c r="C1538" s="143">
        <v>5567742.6240000008</v>
      </c>
      <c r="D1538" s="39"/>
      <c r="E1538" s="39"/>
      <c r="F1538" s="39"/>
      <c r="G1538" s="39"/>
      <c r="H1538" s="39"/>
      <c r="I1538" s="39"/>
      <c r="J1538" s="39"/>
      <c r="K1538" s="11"/>
      <c r="L1538" s="39"/>
      <c r="M1538" s="39">
        <v>5567742.6240000008</v>
      </c>
      <c r="N1538" s="39"/>
      <c r="O1538" s="39"/>
      <c r="P1538" s="39"/>
      <c r="Q1538" s="39"/>
      <c r="R1538" s="41"/>
      <c r="S1538" s="39"/>
      <c r="T1538" s="39"/>
      <c r="U1538" s="127"/>
    </row>
    <row r="1539" spans="1:21" s="3" customFormat="1">
      <c r="A1539" s="41">
        <v>30</v>
      </c>
      <c r="B1539" s="40" t="s">
        <v>3132</v>
      </c>
      <c r="C1539" s="143">
        <v>5602969.6330000004</v>
      </c>
      <c r="D1539" s="39"/>
      <c r="E1539" s="39"/>
      <c r="F1539" s="39"/>
      <c r="G1539" s="39"/>
      <c r="H1539" s="39"/>
      <c r="I1539" s="39"/>
      <c r="J1539" s="39"/>
      <c r="K1539" s="11"/>
      <c r="L1539" s="39"/>
      <c r="M1539" s="39">
        <v>5602969.6330000004</v>
      </c>
      <c r="N1539" s="39"/>
      <c r="O1539" s="39"/>
      <c r="P1539" s="39"/>
      <c r="Q1539" s="39"/>
      <c r="R1539" s="41"/>
      <c r="S1539" s="39"/>
      <c r="T1539" s="39"/>
      <c r="U1539" s="127"/>
    </row>
    <row r="1540" spans="1:21" s="3" customFormat="1">
      <c r="A1540" s="41">
        <v>31</v>
      </c>
      <c r="B1540" s="40" t="s">
        <v>3128</v>
      </c>
      <c r="C1540" s="143">
        <v>9826575.0480000004</v>
      </c>
      <c r="D1540" s="39"/>
      <c r="E1540" s="39"/>
      <c r="F1540" s="39"/>
      <c r="G1540" s="39"/>
      <c r="H1540" s="39"/>
      <c r="I1540" s="39"/>
      <c r="J1540" s="39"/>
      <c r="K1540" s="11"/>
      <c r="L1540" s="39"/>
      <c r="M1540" s="39">
        <v>9826575.0480000004</v>
      </c>
      <c r="N1540" s="39"/>
      <c r="O1540" s="39"/>
      <c r="P1540" s="39"/>
      <c r="Q1540" s="39"/>
      <c r="R1540" s="11"/>
      <c r="S1540" s="39"/>
      <c r="T1540" s="39"/>
      <c r="U1540" s="127"/>
    </row>
    <row r="1541" spans="1:21" s="3" customFormat="1">
      <c r="A1541" s="41">
        <v>32</v>
      </c>
      <c r="B1541" s="40" t="s">
        <v>3133</v>
      </c>
      <c r="C1541" s="143">
        <v>5584485.4990000008</v>
      </c>
      <c r="D1541" s="39"/>
      <c r="E1541" s="39"/>
      <c r="F1541" s="39"/>
      <c r="G1541" s="39"/>
      <c r="H1541" s="39"/>
      <c r="I1541" s="39"/>
      <c r="J1541" s="39"/>
      <c r="K1541" s="11"/>
      <c r="L1541" s="39"/>
      <c r="M1541" s="39">
        <v>5584485.4990000008</v>
      </c>
      <c r="N1541" s="39"/>
      <c r="O1541" s="39"/>
      <c r="P1541" s="39"/>
      <c r="Q1541" s="39"/>
      <c r="R1541" s="41"/>
      <c r="S1541" s="39"/>
      <c r="T1541" s="39"/>
      <c r="U1541" s="127"/>
    </row>
    <row r="1542" spans="1:21" s="3" customFormat="1">
      <c r="A1542" s="41">
        <v>33</v>
      </c>
      <c r="B1542" s="40" t="s">
        <v>3134</v>
      </c>
      <c r="C1542" s="143">
        <v>5602969.6330000004</v>
      </c>
      <c r="D1542" s="39"/>
      <c r="E1542" s="39"/>
      <c r="F1542" s="39"/>
      <c r="G1542" s="39"/>
      <c r="H1542" s="39"/>
      <c r="I1542" s="39"/>
      <c r="J1542" s="39"/>
      <c r="K1542" s="11"/>
      <c r="L1542" s="39"/>
      <c r="M1542" s="39">
        <v>5602969.6330000004</v>
      </c>
      <c r="N1542" s="39"/>
      <c r="O1542" s="39"/>
      <c r="P1542" s="39"/>
      <c r="Q1542" s="39"/>
      <c r="R1542" s="41"/>
      <c r="S1542" s="39"/>
      <c r="T1542" s="39"/>
      <c r="U1542" s="127"/>
    </row>
    <row r="1543" spans="1:21" s="3" customFormat="1">
      <c r="A1543" s="41">
        <v>34</v>
      </c>
      <c r="B1543" s="40" t="s">
        <v>3129</v>
      </c>
      <c r="C1543" s="143">
        <v>3235780.8000000003</v>
      </c>
      <c r="D1543" s="39"/>
      <c r="E1543" s="39"/>
      <c r="F1543" s="39"/>
      <c r="G1543" s="39"/>
      <c r="H1543" s="39"/>
      <c r="I1543" s="39"/>
      <c r="J1543" s="39"/>
      <c r="K1543" s="11"/>
      <c r="L1543" s="39"/>
      <c r="M1543" s="39">
        <v>3235780.8000000003</v>
      </c>
      <c r="N1543" s="39"/>
      <c r="O1543" s="39"/>
      <c r="P1543" s="39"/>
      <c r="Q1543" s="39"/>
      <c r="R1543" s="11"/>
      <c r="S1543" s="39"/>
      <c r="T1543" s="39"/>
      <c r="U1543" s="127"/>
    </row>
    <row r="1544" spans="1:21" s="3" customFormat="1">
      <c r="A1544" s="41">
        <v>35</v>
      </c>
      <c r="B1544" s="40" t="s">
        <v>3113</v>
      </c>
      <c r="C1544" s="143">
        <v>7082961.1200000001</v>
      </c>
      <c r="D1544" s="39"/>
      <c r="E1544" s="39"/>
      <c r="F1544" s="39"/>
      <c r="G1544" s="39"/>
      <c r="H1544" s="39"/>
      <c r="I1544" s="39"/>
      <c r="J1544" s="39"/>
      <c r="K1544" s="11"/>
      <c r="L1544" s="39"/>
      <c r="M1544" s="39">
        <v>7082961.1200000001</v>
      </c>
      <c r="N1544" s="39"/>
      <c r="O1544" s="39"/>
      <c r="P1544" s="39"/>
      <c r="Q1544" s="39"/>
      <c r="R1544" s="11"/>
      <c r="S1544" s="39"/>
      <c r="T1544" s="39"/>
      <c r="U1544" s="127"/>
    </row>
    <row r="1545" spans="1:21" s="3" customFormat="1">
      <c r="A1545" s="41">
        <v>36</v>
      </c>
      <c r="B1545" s="40" t="s">
        <v>3114</v>
      </c>
      <c r="C1545" s="143">
        <v>7085717.1360000009</v>
      </c>
      <c r="D1545" s="39"/>
      <c r="E1545" s="39"/>
      <c r="F1545" s="39"/>
      <c r="G1545" s="39"/>
      <c r="H1545" s="39"/>
      <c r="I1545" s="39"/>
      <c r="J1545" s="39"/>
      <c r="K1545" s="11"/>
      <c r="L1545" s="39"/>
      <c r="M1545" s="39">
        <v>7085717.1360000009</v>
      </c>
      <c r="N1545" s="39"/>
      <c r="O1545" s="39"/>
      <c r="P1545" s="39"/>
      <c r="Q1545" s="39"/>
      <c r="R1545" s="11"/>
      <c r="S1545" s="39"/>
      <c r="T1545" s="39"/>
      <c r="U1545" s="127"/>
    </row>
    <row r="1546" spans="1:21" s="3" customFormat="1">
      <c r="A1546" s="41">
        <v>37</v>
      </c>
      <c r="B1546" s="40" t="s">
        <v>3115</v>
      </c>
      <c r="C1546" s="143">
        <v>6938270.2800000003</v>
      </c>
      <c r="D1546" s="39"/>
      <c r="E1546" s="39"/>
      <c r="F1546" s="39"/>
      <c r="G1546" s="39"/>
      <c r="H1546" s="39"/>
      <c r="I1546" s="39"/>
      <c r="J1546" s="39"/>
      <c r="K1546" s="11"/>
      <c r="L1546" s="39"/>
      <c r="M1546" s="39">
        <v>6938270.2800000003</v>
      </c>
      <c r="N1546" s="39"/>
      <c r="O1546" s="39"/>
      <c r="P1546" s="39"/>
      <c r="Q1546" s="39"/>
      <c r="R1546" s="11"/>
      <c r="S1546" s="39"/>
      <c r="T1546" s="39"/>
      <c r="U1546" s="127"/>
    </row>
    <row r="1547" spans="1:21" s="3" customFormat="1">
      <c r="A1547" s="41">
        <v>38</v>
      </c>
      <c r="B1547" s="40" t="s">
        <v>3116</v>
      </c>
      <c r="C1547" s="143">
        <v>6993390.5999999996</v>
      </c>
      <c r="D1547" s="39"/>
      <c r="E1547" s="39"/>
      <c r="F1547" s="39"/>
      <c r="G1547" s="39"/>
      <c r="H1547" s="39"/>
      <c r="I1547" s="39"/>
      <c r="J1547" s="39"/>
      <c r="K1547" s="11"/>
      <c r="L1547" s="39"/>
      <c r="M1547" s="39">
        <v>6993390.5999999996</v>
      </c>
      <c r="N1547" s="39"/>
      <c r="O1547" s="39"/>
      <c r="P1547" s="39"/>
      <c r="Q1547" s="39"/>
      <c r="R1547" s="11"/>
      <c r="S1547" s="39"/>
      <c r="T1547" s="39"/>
      <c r="U1547" s="127"/>
    </row>
    <row r="1548" spans="1:21" s="3" customFormat="1">
      <c r="A1548" s="41">
        <v>39</v>
      </c>
      <c r="B1548" s="40" t="s">
        <v>3117</v>
      </c>
      <c r="C1548" s="143">
        <v>7074004.068</v>
      </c>
      <c r="D1548" s="39"/>
      <c r="E1548" s="39"/>
      <c r="F1548" s="39"/>
      <c r="G1548" s="39"/>
      <c r="H1548" s="39"/>
      <c r="I1548" s="39"/>
      <c r="J1548" s="39"/>
      <c r="K1548" s="11"/>
      <c r="L1548" s="39"/>
      <c r="M1548" s="39">
        <v>7074004.068</v>
      </c>
      <c r="N1548" s="39"/>
      <c r="O1548" s="39"/>
      <c r="P1548" s="39"/>
      <c r="Q1548" s="39"/>
      <c r="R1548" s="11"/>
      <c r="S1548" s="39"/>
      <c r="T1548" s="39"/>
      <c r="U1548" s="127"/>
    </row>
    <row r="1549" spans="1:21" s="3" customFormat="1">
      <c r="A1549" s="41">
        <v>40</v>
      </c>
      <c r="B1549" s="40" t="s">
        <v>3137</v>
      </c>
      <c r="C1549" s="143">
        <v>5198461.773</v>
      </c>
      <c r="D1549" s="39"/>
      <c r="E1549" s="39"/>
      <c r="F1549" s="39"/>
      <c r="G1549" s="39"/>
      <c r="H1549" s="39"/>
      <c r="I1549" s="39"/>
      <c r="J1549" s="39"/>
      <c r="K1549" s="11"/>
      <c r="L1549" s="39"/>
      <c r="M1549" s="39">
        <v>5198461.773</v>
      </c>
      <c r="N1549" s="39"/>
      <c r="O1549" s="39"/>
      <c r="P1549" s="39"/>
      <c r="Q1549" s="39"/>
      <c r="R1549" s="11"/>
      <c r="S1549" s="39"/>
      <c r="T1549" s="39"/>
      <c r="U1549" s="127"/>
    </row>
    <row r="1550" spans="1:21" s="3" customFormat="1">
      <c r="A1550" s="41">
        <v>41</v>
      </c>
      <c r="B1550" s="40" t="s">
        <v>3135</v>
      </c>
      <c r="C1550" s="143">
        <v>4168403.64</v>
      </c>
      <c r="D1550" s="39"/>
      <c r="E1550" s="39"/>
      <c r="F1550" s="39"/>
      <c r="G1550" s="39"/>
      <c r="H1550" s="39"/>
      <c r="I1550" s="39"/>
      <c r="J1550" s="39"/>
      <c r="K1550" s="11"/>
      <c r="L1550" s="39"/>
      <c r="M1550" s="39">
        <v>4168403.64</v>
      </c>
      <c r="N1550" s="39"/>
      <c r="O1550" s="39"/>
      <c r="P1550" s="39"/>
      <c r="Q1550" s="39"/>
      <c r="R1550" s="11"/>
      <c r="S1550" s="39"/>
      <c r="T1550" s="39"/>
      <c r="U1550" s="127"/>
    </row>
    <row r="1551" spans="1:21" s="3" customFormat="1">
      <c r="A1551" s="41">
        <v>42</v>
      </c>
      <c r="B1551" s="40" t="s">
        <v>3138</v>
      </c>
      <c r="C1551" s="143">
        <v>3385398.78</v>
      </c>
      <c r="D1551" s="39"/>
      <c r="E1551" s="39"/>
      <c r="F1551" s="39"/>
      <c r="G1551" s="39"/>
      <c r="H1551" s="39"/>
      <c r="I1551" s="39"/>
      <c r="J1551" s="39"/>
      <c r="K1551" s="11"/>
      <c r="L1551" s="39"/>
      <c r="M1551" s="39">
        <v>3385398.78</v>
      </c>
      <c r="N1551" s="39"/>
      <c r="O1551" s="39"/>
      <c r="P1551" s="39"/>
      <c r="Q1551" s="39"/>
      <c r="R1551" s="11"/>
      <c r="S1551" s="39"/>
      <c r="T1551" s="39"/>
      <c r="U1551" s="127"/>
    </row>
    <row r="1552" spans="1:21" s="3" customFormat="1">
      <c r="A1552" s="41">
        <v>43</v>
      </c>
      <c r="B1552" s="40" t="s">
        <v>3136</v>
      </c>
      <c r="C1552" s="143">
        <v>5569182</v>
      </c>
      <c r="D1552" s="39"/>
      <c r="E1552" s="39"/>
      <c r="F1552" s="39"/>
      <c r="G1552" s="39"/>
      <c r="H1552" s="39"/>
      <c r="I1552" s="39"/>
      <c r="J1552" s="39"/>
      <c r="K1552" s="11"/>
      <c r="L1552" s="39"/>
      <c r="M1552" s="39">
        <v>5569182</v>
      </c>
      <c r="N1552" s="39"/>
      <c r="O1552" s="39"/>
      <c r="P1552" s="39"/>
      <c r="Q1552" s="39"/>
      <c r="R1552" s="11"/>
      <c r="S1552" s="39"/>
      <c r="T1552" s="39"/>
      <c r="U1552" s="127"/>
    </row>
    <row r="1553" spans="1:21" s="3" customFormat="1">
      <c r="A1553" s="41">
        <v>44</v>
      </c>
      <c r="B1553" s="40" t="s">
        <v>3140</v>
      </c>
      <c r="C1553" s="143">
        <v>776767.152</v>
      </c>
      <c r="D1553" s="39">
        <v>776767.152</v>
      </c>
      <c r="E1553" s="39"/>
      <c r="F1553" s="39"/>
      <c r="G1553" s="39"/>
      <c r="H1553" s="39"/>
      <c r="I1553" s="39"/>
      <c r="J1553" s="39"/>
      <c r="K1553" s="11"/>
      <c r="L1553" s="39"/>
      <c r="M1553" s="39"/>
      <c r="N1553" s="39"/>
      <c r="O1553" s="39"/>
      <c r="P1553" s="39"/>
      <c r="Q1553" s="39"/>
      <c r="R1553" s="11"/>
      <c r="S1553" s="39"/>
      <c r="T1553" s="39"/>
      <c r="U1553" s="127"/>
    </row>
    <row r="1554" spans="1:21" s="3" customFormat="1">
      <c r="A1554" s="41">
        <v>45</v>
      </c>
      <c r="B1554" s="40" t="s">
        <v>3141</v>
      </c>
      <c r="C1554" s="143">
        <v>766031.15399999998</v>
      </c>
      <c r="D1554" s="39">
        <v>766031.15399999998</v>
      </c>
      <c r="E1554" s="39"/>
      <c r="F1554" s="39"/>
      <c r="G1554" s="39"/>
      <c r="H1554" s="39"/>
      <c r="I1554" s="39"/>
      <c r="J1554" s="39"/>
      <c r="K1554" s="11"/>
      <c r="L1554" s="39"/>
      <c r="M1554" s="39"/>
      <c r="N1554" s="39"/>
      <c r="O1554" s="39"/>
      <c r="P1554" s="39"/>
      <c r="Q1554" s="39"/>
      <c r="R1554" s="11"/>
      <c r="S1554" s="39"/>
      <c r="T1554" s="39"/>
      <c r="U1554" s="127"/>
    </row>
    <row r="1555" spans="1:21" s="3" customFormat="1">
      <c r="A1555" s="41">
        <v>46</v>
      </c>
      <c r="B1555" s="40" t="s">
        <v>3142</v>
      </c>
      <c r="C1555" s="143">
        <v>13315371.471999997</v>
      </c>
      <c r="D1555" s="39"/>
      <c r="E1555" s="39"/>
      <c r="F1555" s="39"/>
      <c r="G1555" s="39"/>
      <c r="H1555" s="39"/>
      <c r="I1555" s="39"/>
      <c r="J1555" s="39">
        <v>2030096.38</v>
      </c>
      <c r="K1555" s="11"/>
      <c r="L1555" s="39"/>
      <c r="M1555" s="39">
        <v>6525212.3819999993</v>
      </c>
      <c r="N1555" s="39">
        <v>3214268.7590000001</v>
      </c>
      <c r="O1555" s="39">
        <v>1545793.9509999999</v>
      </c>
      <c r="P1555" s="39"/>
      <c r="Q1555" s="39"/>
      <c r="R1555" s="11"/>
      <c r="S1555" s="39"/>
      <c r="T1555" s="39"/>
      <c r="U1555" s="127"/>
    </row>
    <row r="1556" spans="1:21" s="3" customFormat="1">
      <c r="A1556" s="41">
        <v>47</v>
      </c>
      <c r="B1556" s="40" t="s">
        <v>3143</v>
      </c>
      <c r="C1556" s="143">
        <v>8846616.5759999994</v>
      </c>
      <c r="D1556" s="39"/>
      <c r="E1556" s="39"/>
      <c r="F1556" s="39"/>
      <c r="G1556" s="39"/>
      <c r="H1556" s="39"/>
      <c r="I1556" s="39"/>
      <c r="J1556" s="39"/>
      <c r="K1556" s="11"/>
      <c r="L1556" s="39"/>
      <c r="M1556" s="39">
        <v>5115165.6959999995</v>
      </c>
      <c r="N1556" s="39">
        <v>2519690.7519999999</v>
      </c>
      <c r="O1556" s="39">
        <v>1211760.128</v>
      </c>
      <c r="P1556" s="39"/>
      <c r="Q1556" s="39"/>
      <c r="R1556" s="11"/>
      <c r="S1556" s="39"/>
      <c r="T1556" s="39"/>
      <c r="U1556" s="127"/>
    </row>
    <row r="1557" spans="1:21" s="3" customFormat="1">
      <c r="A1557" s="41">
        <v>48</v>
      </c>
      <c r="B1557" s="40" t="s">
        <v>3144</v>
      </c>
      <c r="C1557" s="143">
        <v>8629775.0999999996</v>
      </c>
      <c r="D1557" s="39"/>
      <c r="E1557" s="39"/>
      <c r="F1557" s="39"/>
      <c r="G1557" s="39"/>
      <c r="H1557" s="39"/>
      <c r="I1557" s="39"/>
      <c r="J1557" s="39"/>
      <c r="K1557" s="11"/>
      <c r="L1557" s="39"/>
      <c r="M1557" s="39">
        <v>8629775.0999999996</v>
      </c>
      <c r="N1557" s="39"/>
      <c r="O1557" s="39"/>
      <c r="P1557" s="39"/>
      <c r="Q1557" s="39"/>
      <c r="R1557" s="11"/>
      <c r="S1557" s="39"/>
      <c r="T1557" s="39"/>
      <c r="U1557" s="127"/>
    </row>
    <row r="1558" spans="1:21" s="3" customFormat="1">
      <c r="A1558" s="41">
        <v>49</v>
      </c>
      <c r="B1558" s="40" t="s">
        <v>3145</v>
      </c>
      <c r="C1558" s="143">
        <v>6934136.2560000001</v>
      </c>
      <c r="D1558" s="39"/>
      <c r="E1558" s="39"/>
      <c r="F1558" s="39"/>
      <c r="G1558" s="39"/>
      <c r="H1558" s="39"/>
      <c r="I1558" s="39"/>
      <c r="J1558" s="39"/>
      <c r="K1558" s="11"/>
      <c r="L1558" s="39"/>
      <c r="M1558" s="39">
        <v>6934136.2560000001</v>
      </c>
      <c r="N1558" s="39"/>
      <c r="O1558" s="39"/>
      <c r="P1558" s="39"/>
      <c r="Q1558" s="39"/>
      <c r="R1558" s="11"/>
      <c r="S1558" s="39"/>
      <c r="T1558" s="39"/>
      <c r="U1558" s="127"/>
    </row>
    <row r="1559" spans="1:21" s="3" customFormat="1">
      <c r="A1559" s="41">
        <v>50</v>
      </c>
      <c r="B1559" s="40" t="s">
        <v>3148</v>
      </c>
      <c r="C1559" s="143">
        <v>4063904.64</v>
      </c>
      <c r="D1559" s="39"/>
      <c r="E1559" s="39"/>
      <c r="F1559" s="39"/>
      <c r="G1559" s="39"/>
      <c r="H1559" s="39"/>
      <c r="I1559" s="39"/>
      <c r="J1559" s="39"/>
      <c r="K1559" s="11"/>
      <c r="L1559" s="39"/>
      <c r="M1559" s="39">
        <v>4063904.64</v>
      </c>
      <c r="N1559" s="39"/>
      <c r="O1559" s="39"/>
      <c r="P1559" s="39"/>
      <c r="Q1559" s="39"/>
      <c r="R1559" s="11"/>
      <c r="S1559" s="39"/>
      <c r="T1559" s="39"/>
      <c r="U1559" s="127"/>
    </row>
    <row r="1560" spans="1:21" s="3" customFormat="1">
      <c r="A1560" s="41">
        <v>51</v>
      </c>
      <c r="B1560" s="40" t="s">
        <v>3155</v>
      </c>
      <c r="C1560" s="143">
        <v>2954862.9000000004</v>
      </c>
      <c r="D1560" s="39"/>
      <c r="E1560" s="39"/>
      <c r="F1560" s="39"/>
      <c r="G1560" s="39"/>
      <c r="H1560" s="39"/>
      <c r="I1560" s="39"/>
      <c r="J1560" s="39"/>
      <c r="K1560" s="11"/>
      <c r="L1560" s="39"/>
      <c r="M1560" s="39">
        <v>2954862.9000000004</v>
      </c>
      <c r="N1560" s="39"/>
      <c r="O1560" s="39"/>
      <c r="P1560" s="39"/>
      <c r="Q1560" s="39"/>
      <c r="R1560" s="11"/>
      <c r="S1560" s="39"/>
      <c r="T1560" s="39"/>
      <c r="U1560" s="127"/>
    </row>
    <row r="1561" spans="1:21" s="3" customFormat="1">
      <c r="A1561" s="41">
        <v>52</v>
      </c>
      <c r="B1561" s="40" t="s">
        <v>3156</v>
      </c>
      <c r="C1561" s="143">
        <v>2929065.5240000002</v>
      </c>
      <c r="D1561" s="39"/>
      <c r="E1561" s="39"/>
      <c r="F1561" s="39"/>
      <c r="G1561" s="39"/>
      <c r="H1561" s="39"/>
      <c r="I1561" s="39"/>
      <c r="J1561" s="39"/>
      <c r="K1561" s="11"/>
      <c r="L1561" s="39"/>
      <c r="M1561" s="39">
        <v>2929065.5240000002</v>
      </c>
      <c r="N1561" s="39"/>
      <c r="O1561" s="39"/>
      <c r="P1561" s="39"/>
      <c r="Q1561" s="39"/>
      <c r="R1561" s="11"/>
      <c r="S1561" s="39"/>
      <c r="T1561" s="39"/>
      <c r="U1561" s="127"/>
    </row>
    <row r="1562" spans="1:21" s="3" customFormat="1">
      <c r="A1562" s="41">
        <v>53</v>
      </c>
      <c r="B1562" s="40" t="s">
        <v>3149</v>
      </c>
      <c r="C1562" s="143">
        <v>936253.9530000001</v>
      </c>
      <c r="D1562" s="39"/>
      <c r="E1562" s="39"/>
      <c r="F1562" s="39"/>
      <c r="G1562" s="39"/>
      <c r="H1562" s="39"/>
      <c r="I1562" s="39">
        <v>936253.9530000001</v>
      </c>
      <c r="J1562" s="39"/>
      <c r="K1562" s="11"/>
      <c r="L1562" s="39"/>
      <c r="M1562" s="39"/>
      <c r="N1562" s="39"/>
      <c r="O1562" s="39"/>
      <c r="P1562" s="39"/>
      <c r="Q1562" s="39"/>
      <c r="R1562" s="11"/>
      <c r="S1562" s="39"/>
      <c r="T1562" s="39"/>
      <c r="U1562" s="127"/>
    </row>
    <row r="1563" spans="1:21" s="3" customFormat="1">
      <c r="A1563" s="41">
        <v>54</v>
      </c>
      <c r="B1563" s="40" t="s">
        <v>3157</v>
      </c>
      <c r="C1563" s="143">
        <v>5215874.3629999999</v>
      </c>
      <c r="D1563" s="39"/>
      <c r="E1563" s="39"/>
      <c r="F1563" s="39"/>
      <c r="G1563" s="39"/>
      <c r="H1563" s="39"/>
      <c r="I1563" s="39"/>
      <c r="J1563" s="39"/>
      <c r="K1563" s="11"/>
      <c r="L1563" s="39"/>
      <c r="M1563" s="39">
        <v>5215874.3629999999</v>
      </c>
      <c r="N1563" s="39"/>
      <c r="O1563" s="39"/>
      <c r="P1563" s="39"/>
      <c r="Q1563" s="39"/>
      <c r="R1563" s="41"/>
      <c r="S1563" s="39"/>
      <c r="T1563" s="39"/>
      <c r="U1563" s="127"/>
    </row>
    <row r="1564" spans="1:21" s="3" customFormat="1">
      <c r="A1564" s="41">
        <v>55</v>
      </c>
      <c r="B1564" s="40" t="s">
        <v>3151</v>
      </c>
      <c r="C1564" s="143">
        <v>705912.62400000007</v>
      </c>
      <c r="D1564" s="39"/>
      <c r="E1564" s="39"/>
      <c r="F1564" s="39"/>
      <c r="G1564" s="39"/>
      <c r="H1564" s="39"/>
      <c r="I1564" s="39">
        <v>705912.62400000007</v>
      </c>
      <c r="J1564" s="39"/>
      <c r="K1564" s="11"/>
      <c r="L1564" s="39"/>
      <c r="M1564" s="39"/>
      <c r="N1564" s="39"/>
      <c r="O1564" s="39"/>
      <c r="P1564" s="39"/>
      <c r="Q1564" s="39"/>
      <c r="R1564" s="11"/>
      <c r="S1564" s="39"/>
      <c r="T1564" s="39"/>
      <c r="U1564" s="127"/>
    </row>
    <row r="1565" spans="1:21" s="3" customFormat="1">
      <c r="A1565" s="41">
        <v>56</v>
      </c>
      <c r="B1565" s="40" t="s">
        <v>3158</v>
      </c>
      <c r="C1565" s="143">
        <v>9084965.592600001</v>
      </c>
      <c r="D1565" s="39"/>
      <c r="E1565" s="39"/>
      <c r="F1565" s="39"/>
      <c r="G1565" s="39"/>
      <c r="H1565" s="39"/>
      <c r="I1565" s="39"/>
      <c r="J1565" s="39"/>
      <c r="K1565" s="11"/>
      <c r="L1565" s="39"/>
      <c r="M1565" s="39">
        <v>9084965.592600001</v>
      </c>
      <c r="N1565" s="39"/>
      <c r="O1565" s="39"/>
      <c r="P1565" s="39"/>
      <c r="Q1565" s="39"/>
      <c r="R1565" s="11"/>
      <c r="S1565" s="39"/>
      <c r="T1565" s="39"/>
      <c r="U1565" s="127"/>
    </row>
    <row r="1566" spans="1:21" s="3" customFormat="1">
      <c r="A1566" s="41">
        <v>57</v>
      </c>
      <c r="B1566" s="40" t="s">
        <v>3159</v>
      </c>
      <c r="C1566" s="143">
        <v>5215874.3629999999</v>
      </c>
      <c r="D1566" s="39"/>
      <c r="E1566" s="39"/>
      <c r="F1566" s="39"/>
      <c r="G1566" s="39"/>
      <c r="H1566" s="39"/>
      <c r="I1566" s="39"/>
      <c r="J1566" s="39"/>
      <c r="K1566" s="11"/>
      <c r="L1566" s="39"/>
      <c r="M1566" s="39">
        <v>5215874.3629999999</v>
      </c>
      <c r="N1566" s="39"/>
      <c r="O1566" s="39"/>
      <c r="P1566" s="39"/>
      <c r="Q1566" s="39"/>
      <c r="R1566" s="11"/>
      <c r="S1566" s="39"/>
      <c r="T1566" s="39"/>
      <c r="U1566" s="127"/>
    </row>
    <row r="1567" spans="1:21" s="3" customFormat="1">
      <c r="A1567" s="41">
        <v>58</v>
      </c>
      <c r="B1567" s="40" t="s">
        <v>3152</v>
      </c>
      <c r="C1567" s="143">
        <v>19368935.946000002</v>
      </c>
      <c r="D1567" s="39"/>
      <c r="E1567" s="39"/>
      <c r="F1567" s="39"/>
      <c r="G1567" s="39"/>
      <c r="H1567" s="39"/>
      <c r="I1567" s="39"/>
      <c r="J1567" s="39"/>
      <c r="K1567" s="11"/>
      <c r="L1567" s="39"/>
      <c r="M1567" s="39">
        <v>19368935.946000002</v>
      </c>
      <c r="N1567" s="39"/>
      <c r="O1567" s="39"/>
      <c r="P1567" s="39"/>
      <c r="Q1567" s="39"/>
      <c r="R1567" s="11"/>
      <c r="S1567" s="39"/>
      <c r="T1567" s="39"/>
      <c r="U1567" s="127"/>
    </row>
    <row r="1568" spans="1:21" s="3" customFormat="1">
      <c r="A1568" s="41">
        <v>59</v>
      </c>
      <c r="B1568" s="40" t="s">
        <v>3153</v>
      </c>
      <c r="C1568" s="143">
        <v>11029231.529999999</v>
      </c>
      <c r="D1568" s="39"/>
      <c r="E1568" s="39"/>
      <c r="F1568" s="39"/>
      <c r="G1568" s="39"/>
      <c r="H1568" s="39"/>
      <c r="I1568" s="39"/>
      <c r="J1568" s="39"/>
      <c r="K1568" s="11"/>
      <c r="L1568" s="39"/>
      <c r="M1568" s="39">
        <v>11029231.529999999</v>
      </c>
      <c r="N1568" s="39"/>
      <c r="O1568" s="39"/>
      <c r="P1568" s="39"/>
      <c r="Q1568" s="39"/>
      <c r="R1568" s="11"/>
      <c r="S1568" s="39"/>
      <c r="T1568" s="39"/>
      <c r="U1568" s="127"/>
    </row>
    <row r="1569" spans="1:21" s="3" customFormat="1">
      <c r="A1569" s="41">
        <v>60</v>
      </c>
      <c r="B1569" s="40" t="s">
        <v>3154</v>
      </c>
      <c r="C1569" s="143">
        <v>5254717.8330000006</v>
      </c>
      <c r="D1569" s="39"/>
      <c r="E1569" s="39"/>
      <c r="F1569" s="39"/>
      <c r="G1569" s="39"/>
      <c r="H1569" s="39"/>
      <c r="I1569" s="39"/>
      <c r="J1569" s="39"/>
      <c r="K1569" s="11"/>
      <c r="L1569" s="39"/>
      <c r="M1569" s="39">
        <v>5254717.8330000006</v>
      </c>
      <c r="N1569" s="39"/>
      <c r="O1569" s="39"/>
      <c r="P1569" s="39"/>
      <c r="Q1569" s="39"/>
      <c r="R1569" s="11"/>
      <c r="S1569" s="39"/>
      <c r="T1569" s="39"/>
      <c r="U1569" s="127"/>
    </row>
    <row r="1570" spans="1:21" s="3" customFormat="1">
      <c r="A1570" s="41">
        <v>61</v>
      </c>
      <c r="B1570" s="40" t="s">
        <v>3161</v>
      </c>
      <c r="C1570" s="143">
        <v>15622476.696</v>
      </c>
      <c r="D1570" s="39"/>
      <c r="E1570" s="39"/>
      <c r="F1570" s="39"/>
      <c r="G1570" s="39"/>
      <c r="H1570" s="39"/>
      <c r="I1570" s="39"/>
      <c r="J1570" s="39"/>
      <c r="K1570" s="11"/>
      <c r="L1570" s="39"/>
      <c r="M1570" s="39">
        <v>15622476.696</v>
      </c>
      <c r="N1570" s="39"/>
      <c r="O1570" s="39"/>
      <c r="P1570" s="39"/>
      <c r="Q1570" s="39"/>
      <c r="R1570" s="11"/>
      <c r="S1570" s="39"/>
      <c r="T1570" s="39"/>
      <c r="U1570" s="127"/>
    </row>
    <row r="1571" spans="1:21" s="3" customFormat="1" ht="15.75">
      <c r="A1571" s="50"/>
      <c r="B1571" s="95" t="s">
        <v>4700</v>
      </c>
      <c r="C1571" s="107">
        <f>SUM(C1572:C1605)</f>
        <v>122906050.862</v>
      </c>
      <c r="D1571" s="107">
        <f t="shared" ref="D1571:T1571" si="57">SUM(D1572:D1605)</f>
        <v>238229.08000000002</v>
      </c>
      <c r="E1571" s="107">
        <f t="shared" si="57"/>
        <v>0</v>
      </c>
      <c r="F1571" s="107">
        <f t="shared" si="57"/>
        <v>0</v>
      </c>
      <c r="G1571" s="107">
        <f t="shared" si="57"/>
        <v>2582255.8649999998</v>
      </c>
      <c r="H1571" s="107">
        <f t="shared" si="57"/>
        <v>0</v>
      </c>
      <c r="I1571" s="107">
        <f t="shared" si="57"/>
        <v>0</v>
      </c>
      <c r="J1571" s="107">
        <f t="shared" si="57"/>
        <v>3180244.9599999995</v>
      </c>
      <c r="K1571" s="107">
        <f t="shared" si="57"/>
        <v>31</v>
      </c>
      <c r="L1571" s="107">
        <f t="shared" si="57"/>
        <v>67221990</v>
      </c>
      <c r="M1571" s="107">
        <f t="shared" si="57"/>
        <v>42360668.210999995</v>
      </c>
      <c r="N1571" s="107">
        <f t="shared" si="57"/>
        <v>3662952.915</v>
      </c>
      <c r="O1571" s="107">
        <f t="shared" si="57"/>
        <v>2317134.5550000002</v>
      </c>
      <c r="P1571" s="107">
        <f t="shared" si="57"/>
        <v>0</v>
      </c>
      <c r="Q1571" s="107">
        <f t="shared" si="57"/>
        <v>1342575.2760000001</v>
      </c>
      <c r="R1571" s="107">
        <f t="shared" si="57"/>
        <v>0</v>
      </c>
      <c r="S1571" s="107">
        <f t="shared" si="57"/>
        <v>0</v>
      </c>
      <c r="T1571" s="107">
        <f t="shared" si="57"/>
        <v>0</v>
      </c>
      <c r="U1571" s="127"/>
    </row>
    <row r="1572" spans="1:21" s="3" customFormat="1">
      <c r="A1572" s="41">
        <v>1</v>
      </c>
      <c r="B1572" s="40" t="s">
        <v>3268</v>
      </c>
      <c r="C1572" s="143">
        <v>5424526.3499999996</v>
      </c>
      <c r="D1572" s="281"/>
      <c r="E1572" s="281"/>
      <c r="F1572" s="281"/>
      <c r="G1572" s="281"/>
      <c r="H1572" s="281"/>
      <c r="I1572" s="281"/>
      <c r="J1572" s="281"/>
      <c r="K1572" s="11"/>
      <c r="L1572" s="39"/>
      <c r="M1572" s="39"/>
      <c r="N1572" s="39">
        <v>3662952.915</v>
      </c>
      <c r="O1572" s="39">
        <v>1761573.4350000001</v>
      </c>
      <c r="P1572" s="39"/>
      <c r="Q1572" s="39"/>
      <c r="R1572" s="11"/>
      <c r="S1572" s="39"/>
      <c r="T1572" s="39"/>
      <c r="U1572" s="127"/>
    </row>
    <row r="1573" spans="1:21" s="3" customFormat="1">
      <c r="A1573" s="41">
        <v>2</v>
      </c>
      <c r="B1573" s="40" t="s">
        <v>3197</v>
      </c>
      <c r="C1573" s="143">
        <v>1345410.3</v>
      </c>
      <c r="D1573" s="39"/>
      <c r="E1573" s="39"/>
      <c r="F1573" s="39"/>
      <c r="G1573" s="39"/>
      <c r="H1573" s="39"/>
      <c r="I1573" s="39"/>
      <c r="J1573" s="39"/>
      <c r="K1573" s="11"/>
      <c r="L1573" s="39"/>
      <c r="M1573" s="39">
        <v>1345410.3</v>
      </c>
      <c r="N1573" s="39"/>
      <c r="O1573" s="39"/>
      <c r="P1573" s="39"/>
      <c r="Q1573" s="39"/>
      <c r="R1573" s="11"/>
      <c r="S1573" s="39"/>
      <c r="T1573" s="39"/>
      <c r="U1573" s="127"/>
    </row>
    <row r="1574" spans="1:21" s="3" customFormat="1">
      <c r="A1574" s="41">
        <v>3</v>
      </c>
      <c r="B1574" s="40" t="s">
        <v>3269</v>
      </c>
      <c r="C1574" s="143">
        <v>5367685.6619999995</v>
      </c>
      <c r="D1574" s="281"/>
      <c r="E1574" s="281"/>
      <c r="F1574" s="281"/>
      <c r="G1574" s="281"/>
      <c r="H1574" s="281"/>
      <c r="I1574" s="281"/>
      <c r="J1574" s="281"/>
      <c r="K1574" s="11"/>
      <c r="L1574" s="39"/>
      <c r="M1574" s="39">
        <v>5367685.6619999995</v>
      </c>
      <c r="N1574" s="39"/>
      <c r="O1574" s="39"/>
      <c r="P1574" s="39"/>
      <c r="Q1574" s="39"/>
      <c r="R1574" s="11"/>
      <c r="S1574" s="39"/>
      <c r="T1574" s="39"/>
      <c r="U1574" s="127"/>
    </row>
    <row r="1575" spans="1:21" s="3" customFormat="1">
      <c r="A1575" s="41">
        <v>4</v>
      </c>
      <c r="B1575" s="40" t="s">
        <v>3270</v>
      </c>
      <c r="C1575" s="143">
        <v>7273298.4749999996</v>
      </c>
      <c r="D1575" s="281"/>
      <c r="E1575" s="281"/>
      <c r="F1575" s="281"/>
      <c r="G1575" s="281"/>
      <c r="H1575" s="281"/>
      <c r="I1575" s="281"/>
      <c r="J1575" s="281"/>
      <c r="K1575" s="11"/>
      <c r="L1575" s="39"/>
      <c r="M1575" s="39">
        <v>7273298.4749999996</v>
      </c>
      <c r="N1575" s="39"/>
      <c r="O1575" s="39"/>
      <c r="P1575" s="39"/>
      <c r="Q1575" s="39"/>
      <c r="R1575" s="11"/>
      <c r="S1575" s="39"/>
      <c r="T1575" s="39"/>
      <c r="U1575" s="127"/>
    </row>
    <row r="1576" spans="1:21" s="3" customFormat="1">
      <c r="A1576" s="41">
        <v>5</v>
      </c>
      <c r="B1576" s="40" t="s">
        <v>3200</v>
      </c>
      <c r="C1576" s="143">
        <v>3180244.9599999995</v>
      </c>
      <c r="D1576" s="39"/>
      <c r="E1576" s="39"/>
      <c r="F1576" s="39"/>
      <c r="G1576" s="39"/>
      <c r="H1576" s="39"/>
      <c r="I1576" s="39"/>
      <c r="J1576" s="39">
        <v>3180244.9599999995</v>
      </c>
      <c r="K1576" s="11"/>
      <c r="L1576" s="39"/>
      <c r="M1576" s="39"/>
      <c r="N1576" s="39"/>
      <c r="O1576" s="39"/>
      <c r="P1576" s="39"/>
      <c r="Q1576" s="39"/>
      <c r="R1576" s="11"/>
      <c r="S1576" s="39"/>
      <c r="T1576" s="39"/>
      <c r="U1576" s="127"/>
    </row>
    <row r="1577" spans="1:21" s="3" customFormat="1">
      <c r="A1577" s="41">
        <v>6</v>
      </c>
      <c r="B1577" s="40" t="s">
        <v>3201</v>
      </c>
      <c r="C1577" s="143">
        <v>6722199</v>
      </c>
      <c r="D1577" s="39"/>
      <c r="E1577" s="39"/>
      <c r="F1577" s="39"/>
      <c r="G1577" s="39"/>
      <c r="H1577" s="39"/>
      <c r="I1577" s="39"/>
      <c r="J1577" s="39"/>
      <c r="K1577" s="11">
        <v>3</v>
      </c>
      <c r="L1577" s="39">
        <v>6722199</v>
      </c>
      <c r="M1577" s="39"/>
      <c r="N1577" s="39"/>
      <c r="O1577" s="39"/>
      <c r="P1577" s="39"/>
      <c r="Q1577" s="39"/>
      <c r="R1577" s="11"/>
      <c r="S1577" s="39"/>
      <c r="T1577" s="39"/>
      <c r="U1577" s="127"/>
    </row>
    <row r="1578" spans="1:21" s="3" customFormat="1">
      <c r="A1578" s="41">
        <v>7</v>
      </c>
      <c r="B1578" s="40" t="s">
        <v>3202</v>
      </c>
      <c r="C1578" s="143">
        <v>125772.94899999999</v>
      </c>
      <c r="D1578" s="39"/>
      <c r="E1578" s="39"/>
      <c r="F1578" s="39"/>
      <c r="G1578" s="39">
        <v>125772.94899999999</v>
      </c>
      <c r="H1578" s="39"/>
      <c r="I1578" s="39"/>
      <c r="J1578" s="39"/>
      <c r="K1578" s="11"/>
      <c r="L1578" s="39"/>
      <c r="M1578" s="39"/>
      <c r="N1578" s="39"/>
      <c r="O1578" s="39"/>
      <c r="P1578" s="39"/>
      <c r="Q1578" s="39"/>
      <c r="R1578" s="11"/>
      <c r="S1578" s="39"/>
      <c r="T1578" s="39"/>
      <c r="U1578" s="127"/>
    </row>
    <row r="1579" spans="1:21" s="3" customFormat="1">
      <c r="A1579" s="41">
        <v>8</v>
      </c>
      <c r="B1579" s="40" t="s">
        <v>3206</v>
      </c>
      <c r="C1579" s="143">
        <v>2240733</v>
      </c>
      <c r="D1579" s="39"/>
      <c r="E1579" s="39"/>
      <c r="F1579" s="39"/>
      <c r="G1579" s="39"/>
      <c r="H1579" s="39"/>
      <c r="I1579" s="39"/>
      <c r="J1579" s="39"/>
      <c r="K1579" s="11">
        <v>1</v>
      </c>
      <c r="L1579" s="39">
        <v>2240733</v>
      </c>
      <c r="M1579" s="39"/>
      <c r="N1579" s="39"/>
      <c r="O1579" s="39"/>
      <c r="P1579" s="39"/>
      <c r="Q1579" s="39"/>
      <c r="R1579" s="11"/>
      <c r="S1579" s="39"/>
      <c r="T1579" s="39"/>
      <c r="U1579" s="127"/>
    </row>
    <row r="1580" spans="1:21" s="3" customFormat="1">
      <c r="A1580" s="41">
        <v>9</v>
      </c>
      <c r="B1580" s="40" t="s">
        <v>3204</v>
      </c>
      <c r="C1580" s="143">
        <v>2240733</v>
      </c>
      <c r="D1580" s="39"/>
      <c r="E1580" s="39"/>
      <c r="F1580" s="39"/>
      <c r="G1580" s="39"/>
      <c r="H1580" s="39"/>
      <c r="I1580" s="39"/>
      <c r="J1580" s="39"/>
      <c r="K1580" s="11">
        <v>2</v>
      </c>
      <c r="L1580" s="39">
        <v>2240733</v>
      </c>
      <c r="M1580" s="39"/>
      <c r="N1580" s="39"/>
      <c r="O1580" s="39"/>
      <c r="P1580" s="39"/>
      <c r="Q1580" s="39"/>
      <c r="R1580" s="11"/>
      <c r="S1580" s="39"/>
      <c r="T1580" s="39"/>
      <c r="U1580" s="127"/>
    </row>
    <row r="1581" spans="1:21" s="3" customFormat="1">
      <c r="A1581" s="41">
        <v>10</v>
      </c>
      <c r="B1581" s="40" t="s">
        <v>3205</v>
      </c>
      <c r="C1581" s="143">
        <v>2240733</v>
      </c>
      <c r="D1581" s="39"/>
      <c r="E1581" s="39"/>
      <c r="F1581" s="39"/>
      <c r="G1581" s="39"/>
      <c r="H1581" s="39"/>
      <c r="I1581" s="39"/>
      <c r="J1581" s="39"/>
      <c r="K1581" s="11">
        <v>1</v>
      </c>
      <c r="L1581" s="39">
        <v>2240733</v>
      </c>
      <c r="M1581" s="39"/>
      <c r="N1581" s="39"/>
      <c r="O1581" s="39"/>
      <c r="P1581" s="39"/>
      <c r="Q1581" s="39"/>
      <c r="R1581" s="11"/>
      <c r="S1581" s="39"/>
      <c r="T1581" s="39"/>
      <c r="U1581" s="127"/>
    </row>
    <row r="1582" spans="1:21" s="3" customFormat="1">
      <c r="A1582" s="41">
        <v>11</v>
      </c>
      <c r="B1582" s="40" t="s">
        <v>3208</v>
      </c>
      <c r="C1582" s="143">
        <v>4833102.3</v>
      </c>
      <c r="D1582" s="39"/>
      <c r="E1582" s="39"/>
      <c r="F1582" s="39"/>
      <c r="G1582" s="39"/>
      <c r="H1582" s="39"/>
      <c r="I1582" s="39"/>
      <c r="J1582" s="39"/>
      <c r="K1582" s="11"/>
      <c r="L1582" s="39"/>
      <c r="M1582" s="39">
        <v>4833102.3</v>
      </c>
      <c r="N1582" s="39"/>
      <c r="O1582" s="39"/>
      <c r="P1582" s="39"/>
      <c r="Q1582" s="39"/>
      <c r="R1582" s="11"/>
      <c r="S1582" s="39"/>
      <c r="T1582" s="39"/>
      <c r="U1582" s="127"/>
    </row>
    <row r="1583" spans="1:21" s="3" customFormat="1">
      <c r="A1583" s="41">
        <v>12</v>
      </c>
      <c r="B1583" s="40" t="s">
        <v>3214</v>
      </c>
      <c r="C1583" s="143">
        <v>2290913.3000000003</v>
      </c>
      <c r="D1583" s="39"/>
      <c r="E1583" s="39"/>
      <c r="F1583" s="39"/>
      <c r="G1583" s="39"/>
      <c r="H1583" s="39"/>
      <c r="I1583" s="39"/>
      <c r="J1583" s="39"/>
      <c r="K1583" s="11"/>
      <c r="L1583" s="39"/>
      <c r="M1583" s="39">
        <v>2290913.3000000003</v>
      </c>
      <c r="N1583" s="39"/>
      <c r="O1583" s="39"/>
      <c r="P1583" s="39"/>
      <c r="Q1583" s="39"/>
      <c r="R1583" s="11"/>
      <c r="S1583" s="39"/>
      <c r="T1583" s="39"/>
      <c r="U1583" s="127"/>
    </row>
    <row r="1584" spans="1:21" s="3" customFormat="1">
      <c r="A1584" s="41">
        <v>13</v>
      </c>
      <c r="B1584" s="40" t="s">
        <v>3215</v>
      </c>
      <c r="C1584" s="143">
        <v>1232832.9000000001</v>
      </c>
      <c r="D1584" s="39"/>
      <c r="E1584" s="39"/>
      <c r="F1584" s="39"/>
      <c r="G1584" s="39"/>
      <c r="H1584" s="39"/>
      <c r="I1584" s="39"/>
      <c r="J1584" s="39"/>
      <c r="K1584" s="11"/>
      <c r="L1584" s="39"/>
      <c r="M1584" s="39">
        <v>1232832.9000000001</v>
      </c>
      <c r="N1584" s="39"/>
      <c r="O1584" s="39"/>
      <c r="P1584" s="39"/>
      <c r="Q1584" s="39"/>
      <c r="R1584" s="11"/>
      <c r="S1584" s="39"/>
      <c r="T1584" s="39"/>
      <c r="U1584" s="127"/>
    </row>
    <row r="1585" spans="1:21" s="3" customFormat="1">
      <c r="A1585" s="41">
        <v>14</v>
      </c>
      <c r="B1585" s="40" t="s">
        <v>3216</v>
      </c>
      <c r="C1585" s="143">
        <v>983396.70000000007</v>
      </c>
      <c r="D1585" s="39"/>
      <c r="E1585" s="39"/>
      <c r="F1585" s="39"/>
      <c r="G1585" s="39"/>
      <c r="H1585" s="39"/>
      <c r="I1585" s="39"/>
      <c r="J1585" s="39"/>
      <c r="K1585" s="11"/>
      <c r="L1585" s="39"/>
      <c r="M1585" s="39">
        <v>983396.70000000007</v>
      </c>
      <c r="N1585" s="39"/>
      <c r="O1585" s="39"/>
      <c r="P1585" s="39"/>
      <c r="Q1585" s="39"/>
      <c r="R1585" s="11"/>
      <c r="S1585" s="39"/>
      <c r="T1585" s="39"/>
      <c r="U1585" s="127"/>
    </row>
    <row r="1586" spans="1:21" s="3" customFormat="1">
      <c r="A1586" s="41">
        <v>15</v>
      </c>
      <c r="B1586" s="40" t="s">
        <v>3217</v>
      </c>
      <c r="C1586" s="143">
        <v>1249756.3</v>
      </c>
      <c r="D1586" s="39"/>
      <c r="E1586" s="39"/>
      <c r="F1586" s="39"/>
      <c r="G1586" s="39"/>
      <c r="H1586" s="39"/>
      <c r="I1586" s="39"/>
      <c r="J1586" s="39"/>
      <c r="K1586" s="11"/>
      <c r="L1586" s="39"/>
      <c r="M1586" s="39">
        <v>1249756.3</v>
      </c>
      <c r="N1586" s="39"/>
      <c r="O1586" s="39"/>
      <c r="P1586" s="39"/>
      <c r="Q1586" s="39"/>
      <c r="R1586" s="11"/>
      <c r="S1586" s="39"/>
      <c r="T1586" s="39"/>
      <c r="U1586" s="127"/>
    </row>
    <row r="1587" spans="1:21" s="3" customFormat="1">
      <c r="A1587" s="118">
        <v>16</v>
      </c>
      <c r="B1587" s="119" t="s">
        <v>3221</v>
      </c>
      <c r="C1587" s="105">
        <v>1083465.5</v>
      </c>
      <c r="D1587" s="49"/>
      <c r="E1587" s="49"/>
      <c r="F1587" s="49"/>
      <c r="G1587" s="49"/>
      <c r="H1587" s="49"/>
      <c r="I1587" s="49"/>
      <c r="J1587" s="49"/>
      <c r="K1587" s="121"/>
      <c r="L1587" s="49"/>
      <c r="M1587" s="49">
        <v>1083465.5</v>
      </c>
      <c r="N1587" s="49"/>
      <c r="O1587" s="49"/>
      <c r="P1587" s="49"/>
      <c r="Q1587" s="49"/>
      <c r="R1587" s="121"/>
      <c r="S1587" s="49"/>
      <c r="T1587" s="49"/>
      <c r="U1587" s="127"/>
    </row>
    <row r="1588" spans="1:21" s="3" customFormat="1">
      <c r="A1588" s="41">
        <v>17</v>
      </c>
      <c r="B1588" s="40" t="s">
        <v>3219</v>
      </c>
      <c r="C1588" s="143">
        <v>813426.9</v>
      </c>
      <c r="D1588" s="39"/>
      <c r="E1588" s="39"/>
      <c r="F1588" s="39"/>
      <c r="G1588" s="39"/>
      <c r="H1588" s="39"/>
      <c r="I1588" s="39"/>
      <c r="J1588" s="39"/>
      <c r="K1588" s="11"/>
      <c r="L1588" s="39"/>
      <c r="M1588" s="39">
        <v>813426.9</v>
      </c>
      <c r="N1588" s="39"/>
      <c r="O1588" s="39"/>
      <c r="P1588" s="39"/>
      <c r="Q1588" s="39"/>
      <c r="R1588" s="11"/>
      <c r="S1588" s="39"/>
      <c r="T1588" s="39"/>
      <c r="U1588" s="127"/>
    </row>
    <row r="1589" spans="1:21" s="3" customFormat="1">
      <c r="A1589" s="118">
        <v>18</v>
      </c>
      <c r="B1589" s="119" t="s">
        <v>3224</v>
      </c>
      <c r="C1589" s="105">
        <v>4577398.074</v>
      </c>
      <c r="D1589" s="49"/>
      <c r="E1589" s="49"/>
      <c r="F1589" s="49"/>
      <c r="G1589" s="49"/>
      <c r="H1589" s="49"/>
      <c r="I1589" s="49"/>
      <c r="J1589" s="49"/>
      <c r="K1589" s="121"/>
      <c r="L1589" s="49"/>
      <c r="M1589" s="49">
        <v>4577398.074</v>
      </c>
      <c r="N1589" s="49"/>
      <c r="O1589" s="49"/>
      <c r="P1589" s="49"/>
      <c r="Q1589" s="49"/>
      <c r="R1589" s="121"/>
      <c r="S1589" s="49"/>
      <c r="T1589" s="49"/>
      <c r="U1589" s="127"/>
    </row>
    <row r="1590" spans="1:21">
      <c r="A1590" s="41">
        <v>19</v>
      </c>
      <c r="B1590" s="40" t="s">
        <v>3225</v>
      </c>
      <c r="C1590" s="143">
        <v>1640942.25</v>
      </c>
      <c r="D1590" s="39"/>
      <c r="E1590" s="39"/>
      <c r="F1590" s="39"/>
      <c r="G1590" s="39">
        <v>1640942.25</v>
      </c>
      <c r="H1590" s="39"/>
      <c r="I1590" s="39"/>
      <c r="J1590" s="39"/>
      <c r="K1590" s="11"/>
      <c r="L1590" s="39"/>
      <c r="M1590" s="39"/>
      <c r="N1590" s="39"/>
      <c r="O1590" s="39"/>
      <c r="P1590" s="39"/>
      <c r="Q1590" s="39"/>
      <c r="R1590" s="11"/>
      <c r="S1590" s="39"/>
      <c r="T1590" s="39"/>
      <c r="U1590" s="127"/>
    </row>
    <row r="1591" spans="1:21">
      <c r="A1591" s="118">
        <v>20</v>
      </c>
      <c r="B1591" s="119" t="s">
        <v>3223</v>
      </c>
      <c r="C1591" s="105">
        <v>636420.94499999995</v>
      </c>
      <c r="D1591" s="49"/>
      <c r="E1591" s="49"/>
      <c r="F1591" s="49"/>
      <c r="G1591" s="49">
        <v>636420.94499999995</v>
      </c>
      <c r="H1591" s="49"/>
      <c r="I1591" s="49"/>
      <c r="J1591" s="49"/>
      <c r="K1591" s="121"/>
      <c r="L1591" s="49"/>
      <c r="M1591" s="49"/>
      <c r="N1591" s="49"/>
      <c r="O1591" s="49"/>
      <c r="P1591" s="49"/>
      <c r="Q1591" s="49"/>
      <c r="R1591" s="121"/>
      <c r="S1591" s="49"/>
      <c r="T1591" s="49"/>
      <c r="U1591" s="127"/>
    </row>
    <row r="1592" spans="1:21">
      <c r="A1592" s="41">
        <v>21</v>
      </c>
      <c r="B1592" s="40" t="s">
        <v>3231</v>
      </c>
      <c r="C1592" s="143">
        <v>13444398</v>
      </c>
      <c r="D1592" s="39"/>
      <c r="E1592" s="39"/>
      <c r="F1592" s="39"/>
      <c r="G1592" s="39"/>
      <c r="H1592" s="39"/>
      <c r="I1592" s="39"/>
      <c r="J1592" s="39"/>
      <c r="K1592" s="11">
        <v>6</v>
      </c>
      <c r="L1592" s="39">
        <v>13444398</v>
      </c>
      <c r="M1592" s="39"/>
      <c r="N1592" s="39"/>
      <c r="O1592" s="39"/>
      <c r="P1592" s="39"/>
      <c r="Q1592" s="39"/>
      <c r="R1592" s="11"/>
      <c r="S1592" s="39"/>
      <c r="T1592" s="39"/>
      <c r="U1592" s="127"/>
    </row>
    <row r="1593" spans="1:21">
      <c r="A1593" s="118">
        <v>22</v>
      </c>
      <c r="B1593" s="119" t="s">
        <v>3232</v>
      </c>
      <c r="C1593" s="105">
        <v>13444398</v>
      </c>
      <c r="D1593" s="49"/>
      <c r="E1593" s="49"/>
      <c r="F1593" s="49"/>
      <c r="G1593" s="49"/>
      <c r="H1593" s="49"/>
      <c r="I1593" s="49"/>
      <c r="J1593" s="49"/>
      <c r="K1593" s="121">
        <v>6</v>
      </c>
      <c r="L1593" s="49">
        <v>13444398</v>
      </c>
      <c r="M1593" s="49"/>
      <c r="N1593" s="49"/>
      <c r="O1593" s="49"/>
      <c r="P1593" s="49"/>
      <c r="Q1593" s="49"/>
      <c r="R1593" s="121"/>
      <c r="S1593" s="49"/>
      <c r="T1593" s="49"/>
      <c r="U1593" s="127"/>
    </row>
    <row r="1594" spans="1:21">
      <c r="A1594" s="41">
        <v>23</v>
      </c>
      <c r="B1594" s="40" t="s">
        <v>3229</v>
      </c>
      <c r="C1594" s="143">
        <v>13444398</v>
      </c>
      <c r="D1594" s="39"/>
      <c r="E1594" s="39"/>
      <c r="F1594" s="39"/>
      <c r="G1594" s="39"/>
      <c r="H1594" s="39"/>
      <c r="I1594" s="39"/>
      <c r="J1594" s="39"/>
      <c r="K1594" s="11">
        <v>6</v>
      </c>
      <c r="L1594" s="39">
        <v>13444398</v>
      </c>
      <c r="M1594" s="39"/>
      <c r="N1594" s="39"/>
      <c r="O1594" s="39"/>
      <c r="P1594" s="39"/>
      <c r="Q1594" s="39"/>
      <c r="R1594" s="11"/>
      <c r="S1594" s="39"/>
      <c r="T1594" s="39"/>
      <c r="U1594" s="127"/>
    </row>
    <row r="1595" spans="1:21">
      <c r="A1595" s="118">
        <v>24</v>
      </c>
      <c r="B1595" s="119" t="s">
        <v>3230</v>
      </c>
      <c r="C1595" s="105">
        <v>13444398</v>
      </c>
      <c r="D1595" s="49"/>
      <c r="E1595" s="49"/>
      <c r="F1595" s="49"/>
      <c r="G1595" s="49"/>
      <c r="H1595" s="49"/>
      <c r="I1595" s="49"/>
      <c r="J1595" s="49"/>
      <c r="K1595" s="121">
        <v>6</v>
      </c>
      <c r="L1595" s="49">
        <v>13444398</v>
      </c>
      <c r="M1595" s="49"/>
      <c r="N1595" s="49"/>
      <c r="O1595" s="49"/>
      <c r="P1595" s="49"/>
      <c r="Q1595" s="49"/>
      <c r="R1595" s="121"/>
      <c r="S1595" s="49"/>
      <c r="T1595" s="49"/>
      <c r="U1595" s="127"/>
    </row>
    <row r="1596" spans="1:21">
      <c r="A1596" s="41">
        <v>25</v>
      </c>
      <c r="B1596" s="40" t="s">
        <v>3233</v>
      </c>
      <c r="C1596" s="143">
        <v>1342575.2760000001</v>
      </c>
      <c r="D1596" s="39"/>
      <c r="E1596" s="39"/>
      <c r="F1596" s="39"/>
      <c r="G1596" s="39"/>
      <c r="H1596" s="39"/>
      <c r="I1596" s="39"/>
      <c r="J1596" s="39"/>
      <c r="K1596" s="11"/>
      <c r="L1596" s="39"/>
      <c r="M1596" s="39"/>
      <c r="N1596" s="39"/>
      <c r="O1596" s="39"/>
      <c r="P1596" s="39"/>
      <c r="Q1596" s="39">
        <v>1342575.2760000001</v>
      </c>
      <c r="R1596" s="11"/>
      <c r="S1596" s="39"/>
      <c r="T1596" s="39"/>
      <c r="U1596" s="127"/>
    </row>
    <row r="1597" spans="1:21">
      <c r="A1597" s="118">
        <v>26</v>
      </c>
      <c r="B1597" s="119" t="s">
        <v>3237</v>
      </c>
      <c r="C1597" s="105">
        <v>989651</v>
      </c>
      <c r="D1597" s="49"/>
      <c r="E1597" s="49"/>
      <c r="F1597" s="49"/>
      <c r="G1597" s="49"/>
      <c r="H1597" s="49"/>
      <c r="I1597" s="49"/>
      <c r="J1597" s="49"/>
      <c r="K1597" s="121"/>
      <c r="L1597" s="49"/>
      <c r="M1597" s="49">
        <v>989651</v>
      </c>
      <c r="N1597" s="49"/>
      <c r="O1597" s="49"/>
      <c r="P1597" s="49"/>
      <c r="Q1597" s="49"/>
      <c r="R1597" s="121"/>
      <c r="S1597" s="49"/>
      <c r="T1597" s="49"/>
      <c r="U1597" s="127"/>
    </row>
    <row r="1598" spans="1:21">
      <c r="A1598" s="41">
        <v>27</v>
      </c>
      <c r="B1598" s="40" t="s">
        <v>3239</v>
      </c>
      <c r="C1598" s="143">
        <v>978614</v>
      </c>
      <c r="D1598" s="39"/>
      <c r="E1598" s="39"/>
      <c r="F1598" s="39"/>
      <c r="G1598" s="39"/>
      <c r="H1598" s="39"/>
      <c r="I1598" s="39"/>
      <c r="J1598" s="39"/>
      <c r="K1598" s="11"/>
      <c r="L1598" s="39"/>
      <c r="M1598" s="39">
        <v>978614</v>
      </c>
      <c r="N1598" s="39"/>
      <c r="O1598" s="39"/>
      <c r="P1598" s="39"/>
      <c r="Q1598" s="39"/>
      <c r="R1598" s="11"/>
      <c r="S1598" s="39"/>
      <c r="T1598" s="39"/>
      <c r="U1598" s="127"/>
    </row>
    <row r="1599" spans="1:21">
      <c r="A1599" s="118">
        <v>28</v>
      </c>
      <c r="B1599" s="119" t="s">
        <v>3238</v>
      </c>
      <c r="C1599" s="105">
        <v>985972</v>
      </c>
      <c r="D1599" s="49"/>
      <c r="E1599" s="49"/>
      <c r="F1599" s="49"/>
      <c r="G1599" s="49"/>
      <c r="H1599" s="49"/>
      <c r="I1599" s="49"/>
      <c r="J1599" s="49"/>
      <c r="K1599" s="121"/>
      <c r="L1599" s="49"/>
      <c r="M1599" s="49">
        <v>985972</v>
      </c>
      <c r="N1599" s="49"/>
      <c r="O1599" s="49"/>
      <c r="P1599" s="49"/>
      <c r="Q1599" s="49"/>
      <c r="R1599" s="121"/>
      <c r="S1599" s="49"/>
      <c r="T1599" s="49"/>
      <c r="U1599" s="127"/>
    </row>
    <row r="1600" spans="1:21">
      <c r="A1600" s="41">
        <v>29</v>
      </c>
      <c r="B1600" s="40" t="s">
        <v>3240</v>
      </c>
      <c r="C1600" s="143">
        <v>989651</v>
      </c>
      <c r="D1600" s="39"/>
      <c r="E1600" s="39"/>
      <c r="F1600" s="39"/>
      <c r="G1600" s="39"/>
      <c r="H1600" s="39"/>
      <c r="I1600" s="39"/>
      <c r="J1600" s="39"/>
      <c r="K1600" s="11"/>
      <c r="L1600" s="39"/>
      <c r="M1600" s="39">
        <v>989651</v>
      </c>
      <c r="N1600" s="39"/>
      <c r="O1600" s="39"/>
      <c r="P1600" s="39"/>
      <c r="Q1600" s="39"/>
      <c r="R1600" s="11"/>
      <c r="S1600" s="39"/>
      <c r="T1600" s="39"/>
      <c r="U1600" s="127"/>
    </row>
    <row r="1601" spans="1:21">
      <c r="A1601" s="118">
        <v>30</v>
      </c>
      <c r="B1601" s="119" t="s">
        <v>3241</v>
      </c>
      <c r="C1601" s="105">
        <v>1923333.6210000003</v>
      </c>
      <c r="D1601" s="49"/>
      <c r="E1601" s="49"/>
      <c r="F1601" s="49"/>
      <c r="G1601" s="49">
        <v>179119.72100000002</v>
      </c>
      <c r="H1601" s="49"/>
      <c r="I1601" s="49"/>
      <c r="J1601" s="49"/>
      <c r="K1601" s="121"/>
      <c r="L1601" s="49"/>
      <c r="M1601" s="49">
        <v>1744213.9000000001</v>
      </c>
      <c r="N1601" s="49"/>
      <c r="O1601" s="49"/>
      <c r="P1601" s="49"/>
      <c r="Q1601" s="49"/>
      <c r="R1601" s="121"/>
      <c r="S1601" s="49"/>
      <c r="T1601" s="49"/>
      <c r="U1601" s="127"/>
    </row>
    <row r="1602" spans="1:21">
      <c r="A1602" s="41">
        <v>31</v>
      </c>
      <c r="B1602" s="40" t="s">
        <v>3242</v>
      </c>
      <c r="C1602" s="143">
        <v>2321816.9</v>
      </c>
      <c r="D1602" s="39"/>
      <c r="E1602" s="39"/>
      <c r="F1602" s="39"/>
      <c r="G1602" s="39"/>
      <c r="H1602" s="39"/>
      <c r="I1602" s="39"/>
      <c r="J1602" s="39"/>
      <c r="K1602" s="11"/>
      <c r="L1602" s="39"/>
      <c r="M1602" s="39">
        <v>2321816.9</v>
      </c>
      <c r="N1602" s="39"/>
      <c r="O1602" s="39"/>
      <c r="P1602" s="39"/>
      <c r="Q1602" s="39"/>
      <c r="R1602" s="11"/>
      <c r="S1602" s="39"/>
      <c r="T1602" s="39"/>
      <c r="U1602" s="127"/>
    </row>
    <row r="1603" spans="1:21">
      <c r="A1603" s="118">
        <v>32</v>
      </c>
      <c r="B1603" s="119" t="s">
        <v>3243</v>
      </c>
      <c r="C1603" s="105">
        <v>2336532.9</v>
      </c>
      <c r="D1603" s="49"/>
      <c r="E1603" s="49"/>
      <c r="F1603" s="49"/>
      <c r="G1603" s="49"/>
      <c r="H1603" s="49"/>
      <c r="I1603" s="49"/>
      <c r="J1603" s="49"/>
      <c r="K1603" s="121"/>
      <c r="L1603" s="49"/>
      <c r="M1603" s="49">
        <v>2336532.9</v>
      </c>
      <c r="N1603" s="49"/>
      <c r="O1603" s="49"/>
      <c r="P1603" s="49"/>
      <c r="Q1603" s="49"/>
      <c r="R1603" s="121"/>
      <c r="S1603" s="49"/>
      <c r="T1603" s="49"/>
      <c r="U1603" s="127"/>
    </row>
    <row r="1604" spans="1:21">
      <c r="A1604" s="41">
        <v>33</v>
      </c>
      <c r="B1604" s="40" t="s">
        <v>3244</v>
      </c>
      <c r="C1604" s="143">
        <v>963530.09999999986</v>
      </c>
      <c r="D1604" s="39"/>
      <c r="E1604" s="39"/>
      <c r="F1604" s="39"/>
      <c r="G1604" s="39"/>
      <c r="H1604" s="39"/>
      <c r="I1604" s="39"/>
      <c r="J1604" s="39"/>
      <c r="K1604" s="11"/>
      <c r="L1604" s="39"/>
      <c r="M1604" s="39">
        <v>963530.09999999986</v>
      </c>
      <c r="N1604" s="39"/>
      <c r="O1604" s="39"/>
      <c r="P1604" s="39"/>
      <c r="Q1604" s="39"/>
      <c r="R1604" s="11"/>
      <c r="S1604" s="39"/>
      <c r="T1604" s="39"/>
      <c r="U1604" s="127"/>
    </row>
    <row r="1605" spans="1:21">
      <c r="A1605" s="118">
        <v>34</v>
      </c>
      <c r="B1605" s="119" t="s">
        <v>3518</v>
      </c>
      <c r="C1605" s="105">
        <v>793790.2</v>
      </c>
      <c r="D1605" s="49">
        <v>238229.08000000002</v>
      </c>
      <c r="E1605" s="49"/>
      <c r="F1605" s="49"/>
      <c r="G1605" s="49"/>
      <c r="H1605" s="49"/>
      <c r="I1605" s="49"/>
      <c r="J1605" s="49"/>
      <c r="K1605" s="121"/>
      <c r="L1605" s="49"/>
      <c r="M1605" s="49"/>
      <c r="N1605" s="49"/>
      <c r="O1605" s="49">
        <v>555561.12</v>
      </c>
      <c r="P1605" s="49"/>
      <c r="Q1605" s="49"/>
      <c r="R1605" s="121"/>
      <c r="S1605" s="49"/>
      <c r="T1605" s="297"/>
      <c r="U1605" s="127"/>
    </row>
    <row r="1606" spans="1:21" ht="15.75">
      <c r="A1606" s="50"/>
      <c r="B1606" s="95" t="s">
        <v>4701</v>
      </c>
      <c r="C1606" s="107">
        <f>SUM(C1607:C1608)</f>
        <v>2713055.68</v>
      </c>
      <c r="D1606" s="107">
        <f t="shared" ref="D1606:T1606" si="58">SUM(D1607:D1608)</f>
        <v>0</v>
      </c>
      <c r="E1606" s="107">
        <f t="shared" si="58"/>
        <v>1459620.3800000001</v>
      </c>
      <c r="F1606" s="107">
        <f t="shared" si="58"/>
        <v>0</v>
      </c>
      <c r="G1606" s="107">
        <f t="shared" si="58"/>
        <v>0</v>
      </c>
      <c r="H1606" s="107">
        <f t="shared" si="58"/>
        <v>0</v>
      </c>
      <c r="I1606" s="107">
        <f t="shared" si="58"/>
        <v>0</v>
      </c>
      <c r="J1606" s="107">
        <f t="shared" si="58"/>
        <v>0</v>
      </c>
      <c r="K1606" s="107">
        <f t="shared" si="58"/>
        <v>0</v>
      </c>
      <c r="L1606" s="107">
        <f t="shared" si="58"/>
        <v>0</v>
      </c>
      <c r="M1606" s="107">
        <f t="shared" si="58"/>
        <v>1253435.3</v>
      </c>
      <c r="N1606" s="107">
        <f t="shared" si="58"/>
        <v>0</v>
      </c>
      <c r="O1606" s="107">
        <f t="shared" si="58"/>
        <v>0</v>
      </c>
      <c r="P1606" s="107">
        <f t="shared" si="58"/>
        <v>0</v>
      </c>
      <c r="Q1606" s="107">
        <f t="shared" si="58"/>
        <v>0</v>
      </c>
      <c r="R1606" s="107">
        <f t="shared" si="58"/>
        <v>0</v>
      </c>
      <c r="S1606" s="107">
        <f t="shared" si="58"/>
        <v>0</v>
      </c>
      <c r="T1606" s="107">
        <f t="shared" si="58"/>
        <v>0</v>
      </c>
      <c r="U1606" s="127"/>
    </row>
    <row r="1607" spans="1:21">
      <c r="A1607" s="118">
        <v>1</v>
      </c>
      <c r="B1607" s="119" t="s">
        <v>3815</v>
      </c>
      <c r="C1607" s="105">
        <v>1459620.3800000001</v>
      </c>
      <c r="D1607" s="49"/>
      <c r="E1607" s="49">
        <v>1459620.3800000001</v>
      </c>
      <c r="F1607" s="49"/>
      <c r="G1607" s="49"/>
      <c r="H1607" s="49"/>
      <c r="I1607" s="49"/>
      <c r="J1607" s="49"/>
      <c r="K1607" s="121"/>
      <c r="L1607" s="49"/>
      <c r="M1607" s="49"/>
      <c r="N1607" s="49"/>
      <c r="O1607" s="49"/>
      <c r="P1607" s="49"/>
      <c r="Q1607" s="49"/>
      <c r="R1607" s="121"/>
      <c r="S1607" s="49"/>
      <c r="T1607" s="49"/>
      <c r="U1607" s="127"/>
    </row>
    <row r="1608" spans="1:21">
      <c r="A1608" s="41">
        <v>2</v>
      </c>
      <c r="B1608" s="40" t="s">
        <v>3816</v>
      </c>
      <c r="C1608" s="143">
        <v>1253435.3</v>
      </c>
      <c r="D1608" s="39"/>
      <c r="E1608" s="39"/>
      <c r="F1608" s="39"/>
      <c r="G1608" s="39"/>
      <c r="H1608" s="39"/>
      <c r="I1608" s="39"/>
      <c r="J1608" s="39"/>
      <c r="K1608" s="11"/>
      <c r="L1608" s="39"/>
      <c r="M1608" s="39">
        <v>1253435.3</v>
      </c>
      <c r="N1608" s="39"/>
      <c r="O1608" s="39"/>
      <c r="P1608" s="39"/>
      <c r="Q1608" s="39"/>
      <c r="R1608" s="11"/>
      <c r="S1608" s="39"/>
      <c r="T1608" s="39"/>
      <c r="U1608" s="127"/>
    </row>
    <row r="1609" spans="1:21" ht="15.75">
      <c r="A1609" s="50"/>
      <c r="B1609" s="95" t="s">
        <v>4702</v>
      </c>
      <c r="C1609" s="107">
        <f>SUM(C1610:C1625)</f>
        <v>50165648.940000013</v>
      </c>
      <c r="D1609" s="107">
        <f t="shared" ref="D1609:T1609" si="59">SUM(D1610:D1625)</f>
        <v>2221752.3620000002</v>
      </c>
      <c r="E1609" s="107">
        <f t="shared" si="59"/>
        <v>10072564.732000001</v>
      </c>
      <c r="F1609" s="107">
        <f t="shared" si="59"/>
        <v>0</v>
      </c>
      <c r="G1609" s="107">
        <f t="shared" si="59"/>
        <v>1991579.4160000002</v>
      </c>
      <c r="H1609" s="107">
        <f t="shared" si="59"/>
        <v>0</v>
      </c>
      <c r="I1609" s="107">
        <f t="shared" si="59"/>
        <v>0</v>
      </c>
      <c r="J1609" s="107">
        <f t="shared" si="59"/>
        <v>0</v>
      </c>
      <c r="K1609" s="107">
        <f t="shared" si="59"/>
        <v>0</v>
      </c>
      <c r="L1609" s="107">
        <f t="shared" si="59"/>
        <v>0</v>
      </c>
      <c r="M1609" s="107">
        <f t="shared" si="59"/>
        <v>14971193.48</v>
      </c>
      <c r="N1609" s="107">
        <f t="shared" si="59"/>
        <v>19396710.384000003</v>
      </c>
      <c r="O1609" s="107">
        <f t="shared" si="59"/>
        <v>0</v>
      </c>
      <c r="P1609" s="107">
        <f t="shared" si="59"/>
        <v>567291.03</v>
      </c>
      <c r="Q1609" s="107">
        <f t="shared" si="59"/>
        <v>944557.53600000008</v>
      </c>
      <c r="R1609" s="107">
        <f t="shared" si="59"/>
        <v>0</v>
      </c>
      <c r="S1609" s="107">
        <f t="shared" si="59"/>
        <v>0</v>
      </c>
      <c r="T1609" s="107">
        <f t="shared" si="59"/>
        <v>0</v>
      </c>
      <c r="U1609" s="127"/>
    </row>
    <row r="1610" spans="1:21">
      <c r="A1610" s="41">
        <v>1</v>
      </c>
      <c r="B1610" s="40" t="s">
        <v>2390</v>
      </c>
      <c r="C1610" s="143">
        <v>36058.61</v>
      </c>
      <c r="D1610" s="39"/>
      <c r="E1610" s="39"/>
      <c r="F1610" s="39"/>
      <c r="G1610" s="39"/>
      <c r="H1610" s="39"/>
      <c r="I1610" s="39"/>
      <c r="J1610" s="39"/>
      <c r="K1610" s="11"/>
      <c r="L1610" s="39"/>
      <c r="M1610" s="39"/>
      <c r="N1610" s="39"/>
      <c r="O1610" s="39"/>
      <c r="P1610" s="39">
        <v>36058.61</v>
      </c>
      <c r="Q1610" s="39"/>
      <c r="R1610" s="40"/>
      <c r="S1610" s="39"/>
      <c r="T1610" s="39"/>
      <c r="U1610" s="127"/>
    </row>
    <row r="1611" spans="1:21">
      <c r="A1611" s="118">
        <v>2</v>
      </c>
      <c r="B1611" s="119" t="s">
        <v>2392</v>
      </c>
      <c r="C1611" s="105">
        <v>202215.66990000004</v>
      </c>
      <c r="D1611" s="49"/>
      <c r="E1611" s="49"/>
      <c r="F1611" s="49"/>
      <c r="G1611" s="49">
        <v>166157.05990000002</v>
      </c>
      <c r="H1611" s="49"/>
      <c r="I1611" s="49"/>
      <c r="J1611" s="49"/>
      <c r="K1611" s="121"/>
      <c r="L1611" s="49"/>
      <c r="M1611" s="49"/>
      <c r="N1611" s="49"/>
      <c r="O1611" s="49"/>
      <c r="P1611" s="49">
        <v>36058.61</v>
      </c>
      <c r="Q1611" s="49"/>
      <c r="R1611" s="119"/>
      <c r="S1611" s="49"/>
      <c r="T1611" s="49"/>
      <c r="U1611" s="127"/>
    </row>
    <row r="1612" spans="1:21">
      <c r="A1612" s="41">
        <v>3</v>
      </c>
      <c r="B1612" s="40" t="s">
        <v>2393</v>
      </c>
      <c r="C1612" s="143">
        <v>460267.45609999995</v>
      </c>
      <c r="D1612" s="39"/>
      <c r="E1612" s="39"/>
      <c r="F1612" s="39"/>
      <c r="G1612" s="39">
        <v>424208.84609999997</v>
      </c>
      <c r="H1612" s="39"/>
      <c r="I1612" s="39"/>
      <c r="J1612" s="39"/>
      <c r="K1612" s="11"/>
      <c r="L1612" s="39"/>
      <c r="M1612" s="39"/>
      <c r="N1612" s="39"/>
      <c r="O1612" s="39"/>
      <c r="P1612" s="39">
        <v>36058.61</v>
      </c>
      <c r="Q1612" s="39"/>
      <c r="R1612" s="40"/>
      <c r="S1612" s="39"/>
      <c r="T1612" s="39"/>
      <c r="U1612" s="127"/>
    </row>
    <row r="1613" spans="1:21">
      <c r="A1613" s="118">
        <v>4</v>
      </c>
      <c r="B1613" s="119" t="s">
        <v>2394</v>
      </c>
      <c r="C1613" s="105">
        <v>36058.61</v>
      </c>
      <c r="D1613" s="49"/>
      <c r="E1613" s="49"/>
      <c r="F1613" s="49"/>
      <c r="G1613" s="49"/>
      <c r="H1613" s="49"/>
      <c r="I1613" s="49"/>
      <c r="J1613" s="49"/>
      <c r="K1613" s="121"/>
      <c r="L1613" s="49"/>
      <c r="M1613" s="49"/>
      <c r="N1613" s="49"/>
      <c r="O1613" s="49"/>
      <c r="P1613" s="49">
        <v>36058.61</v>
      </c>
      <c r="Q1613" s="49"/>
      <c r="R1613" s="119"/>
      <c r="S1613" s="49"/>
      <c r="T1613" s="49"/>
      <c r="U1613" s="127"/>
    </row>
    <row r="1614" spans="1:21">
      <c r="A1614" s="41">
        <v>5</v>
      </c>
      <c r="B1614" s="40" t="s">
        <v>2395</v>
      </c>
      <c r="C1614" s="143">
        <v>36058.61</v>
      </c>
      <c r="D1614" s="39"/>
      <c r="E1614" s="39"/>
      <c r="F1614" s="39"/>
      <c r="G1614" s="39"/>
      <c r="H1614" s="39"/>
      <c r="I1614" s="39"/>
      <c r="J1614" s="39"/>
      <c r="K1614" s="11"/>
      <c r="L1614" s="39"/>
      <c r="M1614" s="39"/>
      <c r="N1614" s="39"/>
      <c r="O1614" s="39"/>
      <c r="P1614" s="39">
        <v>36058.61</v>
      </c>
      <c r="Q1614" s="39"/>
      <c r="R1614" s="40"/>
      <c r="S1614" s="39"/>
      <c r="T1614" s="39"/>
      <c r="U1614" s="127"/>
    </row>
    <row r="1615" spans="1:21">
      <c r="A1615" s="118">
        <v>6</v>
      </c>
      <c r="B1615" s="119" t="s">
        <v>2396</v>
      </c>
      <c r="C1615" s="105">
        <v>2064740.5150000001</v>
      </c>
      <c r="D1615" s="49"/>
      <c r="E1615" s="49"/>
      <c r="F1615" s="49"/>
      <c r="G1615" s="49"/>
      <c r="H1615" s="49"/>
      <c r="I1615" s="49"/>
      <c r="J1615" s="49"/>
      <c r="K1615" s="121"/>
      <c r="L1615" s="49"/>
      <c r="M1615" s="49">
        <v>1182798.5</v>
      </c>
      <c r="N1615" s="49">
        <v>881942.01500000001</v>
      </c>
      <c r="O1615" s="49"/>
      <c r="P1615" s="49"/>
      <c r="Q1615" s="49"/>
      <c r="R1615" s="119"/>
      <c r="S1615" s="49"/>
      <c r="T1615" s="49"/>
      <c r="U1615" s="127"/>
    </row>
    <row r="1616" spans="1:21">
      <c r="A1616" s="41">
        <v>7</v>
      </c>
      <c r="B1616" s="40" t="s">
        <v>2397</v>
      </c>
      <c r="C1616" s="143">
        <v>12230187.804</v>
      </c>
      <c r="D1616" s="39"/>
      <c r="E1616" s="39">
        <v>5754031.2400000002</v>
      </c>
      <c r="F1616" s="39"/>
      <c r="G1616" s="39"/>
      <c r="H1616" s="39"/>
      <c r="I1616" s="39"/>
      <c r="J1616" s="39"/>
      <c r="K1616" s="11"/>
      <c r="L1616" s="39"/>
      <c r="M1616" s="39">
        <v>3709903.6</v>
      </c>
      <c r="N1616" s="39">
        <v>2766252.9640000002</v>
      </c>
      <c r="O1616" s="39"/>
      <c r="P1616" s="39"/>
      <c r="Q1616" s="39"/>
      <c r="R1616" s="40"/>
      <c r="S1616" s="39"/>
      <c r="T1616" s="39"/>
      <c r="U1616" s="127"/>
    </row>
    <row r="1617" spans="1:21">
      <c r="A1617" s="118">
        <v>8</v>
      </c>
      <c r="B1617" s="119" t="s">
        <v>2398</v>
      </c>
      <c r="C1617" s="105">
        <v>36058.61</v>
      </c>
      <c r="D1617" s="49"/>
      <c r="E1617" s="49"/>
      <c r="F1617" s="49"/>
      <c r="G1617" s="49"/>
      <c r="H1617" s="49"/>
      <c r="I1617" s="49"/>
      <c r="J1617" s="49"/>
      <c r="K1617" s="121"/>
      <c r="L1617" s="49"/>
      <c r="M1617" s="49"/>
      <c r="N1617" s="49"/>
      <c r="O1617" s="49"/>
      <c r="P1617" s="49">
        <v>36058.61</v>
      </c>
      <c r="Q1617" s="49"/>
      <c r="R1617" s="119"/>
      <c r="S1617" s="49"/>
      <c r="T1617" s="49"/>
      <c r="U1617" s="127"/>
    </row>
    <row r="1618" spans="1:21">
      <c r="A1618" s="41">
        <v>9</v>
      </c>
      <c r="B1618" s="40" t="s">
        <v>2399</v>
      </c>
      <c r="C1618" s="143">
        <v>5884028.8020000011</v>
      </c>
      <c r="D1618" s="39"/>
      <c r="E1618" s="39"/>
      <c r="F1618" s="39"/>
      <c r="G1618" s="39"/>
      <c r="H1618" s="39"/>
      <c r="I1618" s="39"/>
      <c r="J1618" s="39"/>
      <c r="K1618" s="11"/>
      <c r="L1618" s="39"/>
      <c r="M1618" s="39">
        <v>3370699.8000000003</v>
      </c>
      <c r="N1618" s="39">
        <v>2513329.0020000003</v>
      </c>
      <c r="O1618" s="39"/>
      <c r="P1618" s="39"/>
      <c r="Q1618" s="39"/>
      <c r="R1618" s="40"/>
      <c r="S1618" s="39"/>
      <c r="T1618" s="39"/>
      <c r="U1618" s="127"/>
    </row>
    <row r="1619" spans="1:21">
      <c r="A1619" s="118">
        <v>10</v>
      </c>
      <c r="B1619" s="119" t="s">
        <v>2400</v>
      </c>
      <c r="C1619" s="105">
        <v>6307252.4409999996</v>
      </c>
      <c r="D1619" s="49"/>
      <c r="E1619" s="49"/>
      <c r="F1619" s="49"/>
      <c r="G1619" s="49"/>
      <c r="H1619" s="49"/>
      <c r="I1619" s="49"/>
      <c r="J1619" s="49"/>
      <c r="K1619" s="121"/>
      <c r="L1619" s="49"/>
      <c r="M1619" s="49">
        <v>3613145.9</v>
      </c>
      <c r="N1619" s="49">
        <v>2694106.5410000002</v>
      </c>
      <c r="O1619" s="49"/>
      <c r="P1619" s="49"/>
      <c r="Q1619" s="49"/>
      <c r="R1619" s="119"/>
      <c r="S1619" s="49"/>
      <c r="T1619" s="49"/>
      <c r="U1619" s="127"/>
    </row>
    <row r="1620" spans="1:21">
      <c r="A1620" s="41">
        <v>11</v>
      </c>
      <c r="B1620" s="40" t="s">
        <v>2401</v>
      </c>
      <c r="C1620" s="143">
        <v>4778384.4420000007</v>
      </c>
      <c r="D1620" s="39"/>
      <c r="E1620" s="39"/>
      <c r="F1620" s="39"/>
      <c r="G1620" s="39"/>
      <c r="H1620" s="39"/>
      <c r="I1620" s="39"/>
      <c r="J1620" s="39"/>
      <c r="K1620" s="11"/>
      <c r="L1620" s="39"/>
      <c r="M1620" s="39"/>
      <c r="N1620" s="39">
        <v>4778384.4420000007</v>
      </c>
      <c r="O1620" s="39"/>
      <c r="P1620" s="39"/>
      <c r="Q1620" s="39"/>
      <c r="R1620" s="11"/>
      <c r="S1620" s="39"/>
      <c r="T1620" s="39"/>
      <c r="U1620" s="127"/>
    </row>
    <row r="1621" spans="1:21">
      <c r="A1621" s="118">
        <v>12</v>
      </c>
      <c r="B1621" s="119" t="s">
        <v>2402</v>
      </c>
      <c r="C1621" s="105">
        <v>36058.61</v>
      </c>
      <c r="D1621" s="49"/>
      <c r="E1621" s="49"/>
      <c r="F1621" s="49"/>
      <c r="G1621" s="49"/>
      <c r="H1621" s="49"/>
      <c r="I1621" s="49"/>
      <c r="J1621" s="49"/>
      <c r="K1621" s="121"/>
      <c r="L1621" s="49"/>
      <c r="M1621" s="49"/>
      <c r="N1621" s="49"/>
      <c r="O1621" s="49"/>
      <c r="P1621" s="49">
        <v>36058.61</v>
      </c>
      <c r="Q1621" s="49"/>
      <c r="R1621" s="119"/>
      <c r="S1621" s="49"/>
      <c r="T1621" s="49"/>
      <c r="U1621" s="127"/>
    </row>
    <row r="1622" spans="1:21">
      <c r="A1622" s="41">
        <v>13</v>
      </c>
      <c r="B1622" s="40" t="s">
        <v>2386</v>
      </c>
      <c r="C1622" s="143">
        <v>1435901.0100000002</v>
      </c>
      <c r="D1622" s="39"/>
      <c r="E1622" s="39"/>
      <c r="F1622" s="39"/>
      <c r="G1622" s="39">
        <v>1401213.5100000002</v>
      </c>
      <c r="H1622" s="39"/>
      <c r="I1622" s="39"/>
      <c r="J1622" s="39"/>
      <c r="K1622" s="11"/>
      <c r="L1622" s="39"/>
      <c r="M1622" s="39"/>
      <c r="N1622" s="39"/>
      <c r="O1622" s="39"/>
      <c r="P1622" s="39">
        <v>34687.5</v>
      </c>
      <c r="Q1622" s="39"/>
      <c r="R1622" s="11"/>
      <c r="S1622" s="39"/>
      <c r="T1622" s="39"/>
      <c r="U1622" s="127"/>
    </row>
    <row r="1623" spans="1:21">
      <c r="A1623" s="118">
        <v>14</v>
      </c>
      <c r="B1623" s="119" t="s">
        <v>2387</v>
      </c>
      <c r="C1623" s="105">
        <v>2024935.0660000001</v>
      </c>
      <c r="D1623" s="49">
        <v>2024935.0660000001</v>
      </c>
      <c r="E1623" s="49"/>
      <c r="F1623" s="49"/>
      <c r="G1623" s="49"/>
      <c r="H1623" s="49"/>
      <c r="I1623" s="49"/>
      <c r="J1623" s="49"/>
      <c r="K1623" s="121"/>
      <c r="L1623" s="49"/>
      <c r="M1623" s="49"/>
      <c r="N1623" s="49"/>
      <c r="O1623" s="49"/>
      <c r="P1623" s="49"/>
      <c r="Q1623" s="49"/>
      <c r="R1623" s="121"/>
      <c r="S1623" s="49"/>
      <c r="T1623" s="49"/>
      <c r="U1623" s="127"/>
    </row>
    <row r="1624" spans="1:21">
      <c r="A1624" s="41">
        <v>15</v>
      </c>
      <c r="B1624" s="40" t="s">
        <v>2388</v>
      </c>
      <c r="C1624" s="143">
        <v>11965035.66</v>
      </c>
      <c r="D1624" s="39"/>
      <c r="E1624" s="39">
        <v>4318533.4919999996</v>
      </c>
      <c r="F1624" s="39"/>
      <c r="G1624" s="39"/>
      <c r="H1624" s="39"/>
      <c r="I1624" s="39"/>
      <c r="J1624" s="39"/>
      <c r="K1624" s="11"/>
      <c r="L1624" s="39"/>
      <c r="M1624" s="39">
        <v>3094645.68</v>
      </c>
      <c r="N1624" s="39">
        <v>4271663.2280000001</v>
      </c>
      <c r="O1624" s="39"/>
      <c r="P1624" s="39">
        <v>280193.26</v>
      </c>
      <c r="Q1624" s="39"/>
      <c r="R1624" s="11"/>
      <c r="S1624" s="39"/>
      <c r="T1624" s="39"/>
      <c r="U1624" s="127"/>
    </row>
    <row r="1625" spans="1:21">
      <c r="A1625" s="118">
        <v>16</v>
      </c>
      <c r="B1625" s="119" t="s">
        <v>3849</v>
      </c>
      <c r="C1625" s="105">
        <v>2632407.0240000002</v>
      </c>
      <c r="D1625" s="49">
        <v>196817.29600000003</v>
      </c>
      <c r="E1625" s="49"/>
      <c r="F1625" s="49"/>
      <c r="G1625" s="49"/>
      <c r="H1625" s="49"/>
      <c r="I1625" s="49"/>
      <c r="J1625" s="49"/>
      <c r="K1625" s="121"/>
      <c r="L1625" s="49"/>
      <c r="M1625" s="49"/>
      <c r="N1625" s="49">
        <v>1491032.1920000003</v>
      </c>
      <c r="O1625" s="49"/>
      <c r="P1625" s="49"/>
      <c r="Q1625" s="49">
        <v>944557.53600000008</v>
      </c>
      <c r="R1625" s="119"/>
      <c r="S1625" s="49"/>
      <c r="T1625" s="49"/>
      <c r="U1625" s="127"/>
    </row>
    <row r="1626" spans="1:21" ht="15.75">
      <c r="A1626" s="50"/>
      <c r="B1626" s="95" t="s">
        <v>4703</v>
      </c>
      <c r="C1626" s="107">
        <f>SUM(C1627)</f>
        <v>2643385.7999999998</v>
      </c>
      <c r="D1626" s="107">
        <f t="shared" ref="D1626:T1626" si="60">SUM(D1627)</f>
        <v>0</v>
      </c>
      <c r="E1626" s="107">
        <f t="shared" si="60"/>
        <v>0</v>
      </c>
      <c r="F1626" s="107">
        <f t="shared" si="60"/>
        <v>0</v>
      </c>
      <c r="G1626" s="107">
        <f t="shared" si="60"/>
        <v>346881.7</v>
      </c>
      <c r="H1626" s="107">
        <f t="shared" si="60"/>
        <v>0</v>
      </c>
      <c r="I1626" s="107">
        <f t="shared" si="60"/>
        <v>485815.77</v>
      </c>
      <c r="J1626" s="107">
        <f t="shared" si="60"/>
        <v>0</v>
      </c>
      <c r="K1626" s="107">
        <f t="shared" si="60"/>
        <v>0</v>
      </c>
      <c r="L1626" s="107">
        <f t="shared" si="60"/>
        <v>0</v>
      </c>
      <c r="M1626" s="107">
        <f t="shared" si="60"/>
        <v>0</v>
      </c>
      <c r="N1626" s="107">
        <f t="shared" si="60"/>
        <v>1810688.33</v>
      </c>
      <c r="O1626" s="107">
        <f t="shared" si="60"/>
        <v>0</v>
      </c>
      <c r="P1626" s="107">
        <f t="shared" si="60"/>
        <v>0</v>
      </c>
      <c r="Q1626" s="107">
        <f t="shared" si="60"/>
        <v>0</v>
      </c>
      <c r="R1626" s="107">
        <f t="shared" si="60"/>
        <v>0</v>
      </c>
      <c r="S1626" s="107">
        <f t="shared" si="60"/>
        <v>0</v>
      </c>
      <c r="T1626" s="107">
        <f t="shared" si="60"/>
        <v>0</v>
      </c>
      <c r="U1626" s="127"/>
    </row>
    <row r="1627" spans="1:21">
      <c r="A1627" s="118">
        <v>1</v>
      </c>
      <c r="B1627" s="119" t="s">
        <v>3265</v>
      </c>
      <c r="C1627" s="105">
        <v>2643385.7999999998</v>
      </c>
      <c r="D1627" s="120"/>
      <c r="E1627" s="120"/>
      <c r="F1627" s="120"/>
      <c r="G1627" s="49">
        <v>346881.7</v>
      </c>
      <c r="H1627" s="49"/>
      <c r="I1627" s="49">
        <v>485815.77</v>
      </c>
      <c r="J1627" s="120"/>
      <c r="K1627" s="121"/>
      <c r="L1627" s="49"/>
      <c r="M1627" s="49"/>
      <c r="N1627" s="49">
        <v>1810688.33</v>
      </c>
      <c r="O1627" s="49"/>
      <c r="P1627" s="49"/>
      <c r="Q1627" s="49"/>
      <c r="R1627" s="121"/>
      <c r="S1627" s="49"/>
      <c r="T1627" s="49"/>
      <c r="U1627" s="127"/>
    </row>
    <row r="1628" spans="1:21" ht="15.75">
      <c r="A1628" s="50"/>
      <c r="B1628" s="95" t="s">
        <v>4704</v>
      </c>
      <c r="C1628" s="107">
        <f>SUM(C1629:C1639)</f>
        <v>10072680.785999998</v>
      </c>
      <c r="D1628" s="107">
        <f t="shared" ref="D1628:T1628" si="61">SUM(D1629:D1639)</f>
        <v>0</v>
      </c>
      <c r="E1628" s="107">
        <f t="shared" si="61"/>
        <v>2438216.5300000003</v>
      </c>
      <c r="F1628" s="107">
        <f t="shared" si="61"/>
        <v>0</v>
      </c>
      <c r="G1628" s="107">
        <f t="shared" si="61"/>
        <v>0</v>
      </c>
      <c r="H1628" s="107">
        <f t="shared" si="61"/>
        <v>0</v>
      </c>
      <c r="I1628" s="107">
        <f t="shared" si="61"/>
        <v>275471.76399999997</v>
      </c>
      <c r="J1628" s="107">
        <f t="shared" si="61"/>
        <v>792020.98800000001</v>
      </c>
      <c r="K1628" s="107">
        <f t="shared" si="61"/>
        <v>0</v>
      </c>
      <c r="L1628" s="107">
        <f t="shared" si="61"/>
        <v>0</v>
      </c>
      <c r="M1628" s="107">
        <f t="shared" si="61"/>
        <v>2979990</v>
      </c>
      <c r="N1628" s="107">
        <f t="shared" si="61"/>
        <v>3206812.4899999998</v>
      </c>
      <c r="O1628" s="107">
        <f t="shared" si="61"/>
        <v>344110.40400000004</v>
      </c>
      <c r="P1628" s="107">
        <f t="shared" si="61"/>
        <v>36058.61</v>
      </c>
      <c r="Q1628" s="107">
        <f t="shared" si="61"/>
        <v>0</v>
      </c>
      <c r="R1628" s="107">
        <f t="shared" si="61"/>
        <v>0</v>
      </c>
      <c r="S1628" s="107">
        <f t="shared" si="61"/>
        <v>0</v>
      </c>
      <c r="T1628" s="107">
        <f t="shared" si="61"/>
        <v>0</v>
      </c>
      <c r="U1628" s="127"/>
    </row>
    <row r="1629" spans="1:21">
      <c r="A1629" s="118">
        <v>1</v>
      </c>
      <c r="B1629" s="119" t="s">
        <v>3814</v>
      </c>
      <c r="C1629" s="105">
        <v>2713688.2940000002</v>
      </c>
      <c r="D1629" s="49"/>
      <c r="E1629" s="49">
        <v>2438216.5300000003</v>
      </c>
      <c r="F1629" s="49"/>
      <c r="G1629" s="49"/>
      <c r="H1629" s="49"/>
      <c r="I1629" s="49">
        <v>275471.76399999997</v>
      </c>
      <c r="J1629" s="49"/>
      <c r="K1629" s="121"/>
      <c r="L1629" s="49"/>
      <c r="M1629" s="49"/>
      <c r="N1629" s="49"/>
      <c r="O1629" s="49"/>
      <c r="P1629" s="49"/>
      <c r="Q1629" s="49"/>
      <c r="R1629" s="121"/>
      <c r="S1629" s="49"/>
      <c r="T1629" s="49"/>
      <c r="U1629" s="127"/>
    </row>
    <row r="1630" spans="1:21">
      <c r="A1630" s="41">
        <v>2</v>
      </c>
      <c r="B1630" s="40" t="s">
        <v>3859</v>
      </c>
      <c r="C1630" s="143">
        <v>811955.29999999993</v>
      </c>
      <c r="D1630" s="39"/>
      <c r="E1630" s="39"/>
      <c r="F1630" s="39"/>
      <c r="G1630" s="39"/>
      <c r="H1630" s="39"/>
      <c r="I1630" s="39"/>
      <c r="J1630" s="39"/>
      <c r="K1630" s="11"/>
      <c r="L1630" s="39"/>
      <c r="M1630" s="39">
        <v>811955.29999999993</v>
      </c>
      <c r="N1630" s="39"/>
      <c r="O1630" s="39"/>
      <c r="P1630" s="39"/>
      <c r="Q1630" s="39"/>
      <c r="R1630" s="11"/>
      <c r="S1630" s="39"/>
      <c r="T1630" s="39"/>
      <c r="U1630" s="127"/>
    </row>
    <row r="1631" spans="1:21">
      <c r="A1631" s="118">
        <v>3</v>
      </c>
      <c r="B1631" s="119" t="s">
        <v>3860</v>
      </c>
      <c r="C1631" s="105">
        <v>867403.00199999998</v>
      </c>
      <c r="D1631" s="49"/>
      <c r="E1631" s="49"/>
      <c r="F1631" s="49"/>
      <c r="G1631" s="49"/>
      <c r="H1631" s="49"/>
      <c r="I1631" s="49"/>
      <c r="J1631" s="49"/>
      <c r="K1631" s="121"/>
      <c r="L1631" s="49"/>
      <c r="M1631" s="49"/>
      <c r="N1631" s="49">
        <v>867403.00199999998</v>
      </c>
      <c r="O1631" s="49"/>
      <c r="P1631" s="49"/>
      <c r="Q1631" s="49"/>
      <c r="R1631" s="121"/>
      <c r="S1631" s="49"/>
      <c r="T1631" s="49"/>
      <c r="U1631" s="127"/>
    </row>
    <row r="1632" spans="1:21">
      <c r="A1632" s="41">
        <v>4</v>
      </c>
      <c r="B1632" s="40" t="s">
        <v>3861</v>
      </c>
      <c r="C1632" s="143">
        <v>900595.84299999999</v>
      </c>
      <c r="D1632" s="39"/>
      <c r="E1632" s="39"/>
      <c r="F1632" s="39"/>
      <c r="G1632" s="39"/>
      <c r="H1632" s="39"/>
      <c r="I1632" s="39"/>
      <c r="J1632" s="39"/>
      <c r="K1632" s="11"/>
      <c r="L1632" s="39"/>
      <c r="M1632" s="39"/>
      <c r="N1632" s="39">
        <v>900595.84299999999</v>
      </c>
      <c r="O1632" s="39"/>
      <c r="P1632" s="39"/>
      <c r="Q1632" s="39"/>
      <c r="R1632" s="11"/>
      <c r="S1632" s="39"/>
      <c r="T1632" s="39"/>
      <c r="U1632" s="127"/>
    </row>
    <row r="1633" spans="1:21">
      <c r="A1633" s="118">
        <v>5</v>
      </c>
      <c r="B1633" s="119" t="s">
        <v>3862</v>
      </c>
      <c r="C1633" s="105">
        <v>887977.07699999993</v>
      </c>
      <c r="D1633" s="49"/>
      <c r="E1633" s="49"/>
      <c r="F1633" s="49"/>
      <c r="G1633" s="49"/>
      <c r="H1633" s="49"/>
      <c r="I1633" s="49"/>
      <c r="J1633" s="49"/>
      <c r="K1633" s="121"/>
      <c r="L1633" s="49"/>
      <c r="M1633" s="49"/>
      <c r="N1633" s="49">
        <v>887977.07699999993</v>
      </c>
      <c r="O1633" s="49"/>
      <c r="P1633" s="49"/>
      <c r="Q1633" s="49"/>
      <c r="R1633" s="121"/>
      <c r="S1633" s="49"/>
      <c r="T1633" s="49"/>
      <c r="U1633" s="127"/>
    </row>
    <row r="1634" spans="1:21">
      <c r="A1634" s="41">
        <v>6</v>
      </c>
      <c r="B1634" s="40" t="s">
        <v>3863</v>
      </c>
      <c r="C1634" s="143">
        <v>906505.6</v>
      </c>
      <c r="D1634" s="39"/>
      <c r="E1634" s="39"/>
      <c r="F1634" s="39"/>
      <c r="G1634" s="39"/>
      <c r="H1634" s="39"/>
      <c r="I1634" s="39"/>
      <c r="J1634" s="39"/>
      <c r="K1634" s="11"/>
      <c r="L1634" s="39"/>
      <c r="M1634" s="39">
        <v>906505.6</v>
      </c>
      <c r="N1634" s="39"/>
      <c r="O1634" s="39"/>
      <c r="P1634" s="39"/>
      <c r="Q1634" s="39"/>
      <c r="R1634" s="11"/>
      <c r="S1634" s="39"/>
      <c r="T1634" s="39"/>
      <c r="U1634" s="127"/>
    </row>
    <row r="1635" spans="1:21">
      <c r="A1635" s="118">
        <v>7</v>
      </c>
      <c r="B1635" s="119" t="s">
        <v>3864</v>
      </c>
      <c r="C1635" s="105">
        <v>550836.56800000009</v>
      </c>
      <c r="D1635" s="49"/>
      <c r="E1635" s="49"/>
      <c r="F1635" s="49"/>
      <c r="G1635" s="49"/>
      <c r="H1635" s="49"/>
      <c r="I1635" s="49"/>
      <c r="J1635" s="49"/>
      <c r="K1635" s="121"/>
      <c r="L1635" s="49"/>
      <c r="M1635" s="49"/>
      <c r="N1635" s="49">
        <v>550836.56800000009</v>
      </c>
      <c r="O1635" s="49"/>
      <c r="P1635" s="49"/>
      <c r="Q1635" s="49"/>
      <c r="R1635" s="121"/>
      <c r="S1635" s="49"/>
      <c r="T1635" s="49"/>
      <c r="U1635" s="127"/>
    </row>
    <row r="1636" spans="1:21">
      <c r="A1636" s="41">
        <v>8</v>
      </c>
      <c r="B1636" s="40" t="s">
        <v>3865</v>
      </c>
      <c r="C1636" s="143">
        <v>36058.61</v>
      </c>
      <c r="D1636" s="39"/>
      <c r="E1636" s="39"/>
      <c r="F1636" s="39"/>
      <c r="G1636" s="39"/>
      <c r="H1636" s="39"/>
      <c r="I1636" s="39"/>
      <c r="J1636" s="39"/>
      <c r="K1636" s="11"/>
      <c r="L1636" s="39"/>
      <c r="M1636" s="39"/>
      <c r="N1636" s="39"/>
      <c r="O1636" s="39"/>
      <c r="P1636" s="39">
        <v>36058.61</v>
      </c>
      <c r="Q1636" s="39"/>
      <c r="R1636" s="11"/>
      <c r="S1636" s="39"/>
      <c r="T1636" s="39"/>
      <c r="U1636" s="127"/>
    </row>
    <row r="1637" spans="1:21">
      <c r="A1637" s="118">
        <v>9</v>
      </c>
      <c r="B1637" s="119" t="s">
        <v>4433</v>
      </c>
      <c r="C1637" s="105">
        <v>792020.98800000001</v>
      </c>
      <c r="D1637" s="120"/>
      <c r="E1637" s="120"/>
      <c r="F1637" s="120"/>
      <c r="G1637" s="120"/>
      <c r="H1637" s="120"/>
      <c r="I1637" s="120"/>
      <c r="J1637" s="49">
        <v>792020.98800000001</v>
      </c>
      <c r="K1637" s="122"/>
      <c r="L1637" s="120"/>
      <c r="M1637" s="120"/>
      <c r="N1637" s="120"/>
      <c r="O1637" s="120"/>
      <c r="P1637" s="120"/>
      <c r="Q1637" s="120"/>
      <c r="R1637" s="121"/>
      <c r="S1637" s="49"/>
      <c r="T1637" s="49"/>
      <c r="U1637" s="127"/>
    </row>
    <row r="1638" spans="1:21">
      <c r="A1638" s="41">
        <v>10</v>
      </c>
      <c r="B1638" s="40" t="s">
        <v>4434</v>
      </c>
      <c r="C1638" s="143">
        <v>1261529.0999999999</v>
      </c>
      <c r="D1638" s="281"/>
      <c r="E1638" s="281"/>
      <c r="F1638" s="281"/>
      <c r="G1638" s="281"/>
      <c r="H1638" s="281"/>
      <c r="I1638" s="281"/>
      <c r="J1638" s="281"/>
      <c r="K1638" s="282"/>
      <c r="L1638" s="281"/>
      <c r="M1638" s="39">
        <v>1261529.0999999999</v>
      </c>
      <c r="N1638" s="281"/>
      <c r="O1638" s="281"/>
      <c r="P1638" s="281"/>
      <c r="Q1638" s="281"/>
      <c r="R1638" s="11"/>
      <c r="S1638" s="39"/>
      <c r="T1638" s="39"/>
      <c r="U1638" s="127"/>
    </row>
    <row r="1639" spans="1:21">
      <c r="A1639" s="118">
        <v>11</v>
      </c>
      <c r="B1639" s="119" t="s">
        <v>4435</v>
      </c>
      <c r="C1639" s="105">
        <v>344110.40400000004</v>
      </c>
      <c r="D1639" s="120"/>
      <c r="E1639" s="120"/>
      <c r="F1639" s="120"/>
      <c r="G1639" s="120"/>
      <c r="H1639" s="120"/>
      <c r="I1639" s="120"/>
      <c r="J1639" s="120"/>
      <c r="K1639" s="122"/>
      <c r="L1639" s="120"/>
      <c r="M1639" s="120"/>
      <c r="N1639" s="49"/>
      <c r="O1639" s="49">
        <v>344110.40400000004</v>
      </c>
      <c r="P1639" s="120"/>
      <c r="Q1639" s="120"/>
      <c r="R1639" s="121"/>
      <c r="S1639" s="49"/>
      <c r="T1639" s="49"/>
      <c r="U1639" s="127"/>
    </row>
    <row r="1640" spans="1:21" ht="15.75">
      <c r="A1640" s="50"/>
      <c r="B1640" s="95" t="s">
        <v>4705</v>
      </c>
      <c r="C1640" s="107">
        <f>SUM(C1641:C1650)</f>
        <v>12790281.632999999</v>
      </c>
      <c r="D1640" s="107">
        <f t="shared" ref="D1640:T1640" si="62">SUM(D1641:D1650)</f>
        <v>0</v>
      </c>
      <c r="E1640" s="107">
        <f t="shared" si="62"/>
        <v>2628800.27</v>
      </c>
      <c r="F1640" s="107">
        <f t="shared" si="62"/>
        <v>0</v>
      </c>
      <c r="G1640" s="107">
        <f t="shared" si="62"/>
        <v>0</v>
      </c>
      <c r="H1640" s="107">
        <f t="shared" si="62"/>
        <v>0</v>
      </c>
      <c r="I1640" s="107">
        <f t="shared" si="62"/>
        <v>585756.24799999991</v>
      </c>
      <c r="J1640" s="107">
        <f t="shared" si="62"/>
        <v>0</v>
      </c>
      <c r="K1640" s="107">
        <f t="shared" si="62"/>
        <v>0</v>
      </c>
      <c r="L1640" s="107">
        <f t="shared" si="62"/>
        <v>0</v>
      </c>
      <c r="M1640" s="107">
        <f t="shared" si="62"/>
        <v>9565400</v>
      </c>
      <c r="N1640" s="107">
        <f t="shared" si="62"/>
        <v>0</v>
      </c>
      <c r="O1640" s="107">
        <f t="shared" si="62"/>
        <v>0</v>
      </c>
      <c r="P1640" s="107">
        <f t="shared" si="62"/>
        <v>0</v>
      </c>
      <c r="Q1640" s="107">
        <f t="shared" si="62"/>
        <v>0</v>
      </c>
      <c r="R1640" s="107">
        <f t="shared" si="62"/>
        <v>0</v>
      </c>
      <c r="S1640" s="107">
        <f t="shared" si="62"/>
        <v>10325.115</v>
      </c>
      <c r="T1640" s="107">
        <f t="shared" si="62"/>
        <v>0</v>
      </c>
      <c r="U1640" s="127"/>
    </row>
    <row r="1641" spans="1:21">
      <c r="A1641" s="118">
        <v>1</v>
      </c>
      <c r="B1641" s="119" t="s">
        <v>518</v>
      </c>
      <c r="C1641" s="105">
        <v>1855319.7</v>
      </c>
      <c r="D1641" s="49"/>
      <c r="E1641" s="49"/>
      <c r="F1641" s="49"/>
      <c r="G1641" s="49"/>
      <c r="H1641" s="49"/>
      <c r="I1641" s="49"/>
      <c r="J1641" s="49"/>
      <c r="K1641" s="121"/>
      <c r="L1641" s="49"/>
      <c r="M1641" s="49">
        <v>1855319.7</v>
      </c>
      <c r="N1641" s="49"/>
      <c r="O1641" s="49"/>
      <c r="P1641" s="49"/>
      <c r="Q1641" s="49"/>
      <c r="R1641" s="121"/>
      <c r="S1641" s="49"/>
      <c r="T1641" s="49"/>
      <c r="U1641" s="127"/>
    </row>
    <row r="1642" spans="1:21">
      <c r="A1642" s="41">
        <v>2</v>
      </c>
      <c r="B1642" s="40" t="s">
        <v>517</v>
      </c>
      <c r="C1642" s="143">
        <v>1434810</v>
      </c>
      <c r="D1642" s="39"/>
      <c r="E1642" s="39"/>
      <c r="F1642" s="39"/>
      <c r="G1642" s="39"/>
      <c r="H1642" s="39"/>
      <c r="I1642" s="39"/>
      <c r="J1642" s="39"/>
      <c r="K1642" s="11"/>
      <c r="L1642" s="39"/>
      <c r="M1642" s="39">
        <v>1434810</v>
      </c>
      <c r="N1642" s="39"/>
      <c r="O1642" s="39"/>
      <c r="P1642" s="39"/>
      <c r="Q1642" s="39"/>
      <c r="R1642" s="11"/>
      <c r="S1642" s="39"/>
      <c r="T1642" s="39"/>
      <c r="U1642" s="127"/>
    </row>
    <row r="1643" spans="1:21" s="3" customFormat="1">
      <c r="A1643" s="41">
        <v>3</v>
      </c>
      <c r="B1643" s="40" t="s">
        <v>519</v>
      </c>
      <c r="C1643" s="143">
        <v>3931.2449999999999</v>
      </c>
      <c r="D1643" s="39"/>
      <c r="E1643" s="39"/>
      <c r="F1643" s="39"/>
      <c r="G1643" s="39"/>
      <c r="H1643" s="39"/>
      <c r="I1643" s="39"/>
      <c r="J1643" s="39"/>
      <c r="K1643" s="11"/>
      <c r="L1643" s="39"/>
      <c r="M1643" s="39"/>
      <c r="N1643" s="39"/>
      <c r="O1643" s="39"/>
      <c r="P1643" s="39"/>
      <c r="Q1643" s="39"/>
      <c r="R1643" s="11"/>
      <c r="S1643" s="39">
        <v>3931.2449999999999</v>
      </c>
      <c r="T1643" s="39"/>
      <c r="U1643" s="127"/>
    </row>
    <row r="1644" spans="1:21" s="3" customFormat="1">
      <c r="A1644" s="41">
        <v>4</v>
      </c>
      <c r="B1644" s="40" t="s">
        <v>3167</v>
      </c>
      <c r="C1644" s="143">
        <v>417934.39999999997</v>
      </c>
      <c r="D1644" s="39"/>
      <c r="E1644" s="39"/>
      <c r="F1644" s="39"/>
      <c r="G1644" s="39"/>
      <c r="H1644" s="39"/>
      <c r="I1644" s="39"/>
      <c r="J1644" s="39"/>
      <c r="K1644" s="11"/>
      <c r="L1644" s="39"/>
      <c r="M1644" s="39">
        <v>417934.39999999997</v>
      </c>
      <c r="N1644" s="39"/>
      <c r="O1644" s="39"/>
      <c r="P1644" s="39"/>
      <c r="Q1644" s="39"/>
      <c r="R1644" s="11"/>
      <c r="S1644" s="39"/>
      <c r="T1644" s="39"/>
      <c r="U1644" s="127"/>
    </row>
    <row r="1645" spans="1:21" s="3" customFormat="1">
      <c r="A1645" s="41">
        <v>5</v>
      </c>
      <c r="B1645" s="40" t="s">
        <v>523</v>
      </c>
      <c r="C1645" s="143">
        <v>4620719.6459999997</v>
      </c>
      <c r="D1645" s="39"/>
      <c r="E1645" s="39">
        <v>2628800.27</v>
      </c>
      <c r="F1645" s="39"/>
      <c r="G1645" s="39"/>
      <c r="H1645" s="39"/>
      <c r="I1645" s="39">
        <v>297004.07599999994</v>
      </c>
      <c r="J1645" s="39"/>
      <c r="K1645" s="11"/>
      <c r="L1645" s="39"/>
      <c r="M1645" s="39">
        <v>1694915.3</v>
      </c>
      <c r="N1645" s="39"/>
      <c r="O1645" s="39"/>
      <c r="P1645" s="39"/>
      <c r="Q1645" s="39"/>
      <c r="R1645" s="11"/>
      <c r="S1645" s="39"/>
      <c r="T1645" s="39"/>
      <c r="U1645" s="127"/>
    </row>
    <row r="1646" spans="1:21" s="3" customFormat="1">
      <c r="A1646" s="41">
        <v>6</v>
      </c>
      <c r="B1646" s="40" t="s">
        <v>524</v>
      </c>
      <c r="C1646" s="143">
        <v>1936576.2719999999</v>
      </c>
      <c r="D1646" s="39"/>
      <c r="E1646" s="39"/>
      <c r="F1646" s="39"/>
      <c r="G1646" s="39"/>
      <c r="H1646" s="39"/>
      <c r="I1646" s="39">
        <v>288752.17199999996</v>
      </c>
      <c r="J1646" s="39"/>
      <c r="K1646" s="11"/>
      <c r="L1646" s="39"/>
      <c r="M1646" s="39">
        <v>1647824.0999999999</v>
      </c>
      <c r="N1646" s="39"/>
      <c r="O1646" s="39"/>
      <c r="P1646" s="39"/>
      <c r="Q1646" s="39"/>
      <c r="R1646" s="11"/>
      <c r="S1646" s="39"/>
      <c r="T1646" s="39"/>
      <c r="U1646" s="127"/>
    </row>
    <row r="1647" spans="1:21" s="3" customFormat="1">
      <c r="A1647" s="118">
        <v>7</v>
      </c>
      <c r="B1647" s="119" t="s">
        <v>521</v>
      </c>
      <c r="C1647" s="105">
        <v>1323336.3</v>
      </c>
      <c r="D1647" s="49"/>
      <c r="E1647" s="49"/>
      <c r="F1647" s="49"/>
      <c r="G1647" s="49"/>
      <c r="H1647" s="49"/>
      <c r="I1647" s="49"/>
      <c r="J1647" s="49"/>
      <c r="K1647" s="121"/>
      <c r="L1647" s="49"/>
      <c r="M1647" s="49">
        <v>1323336.3</v>
      </c>
      <c r="N1647" s="49"/>
      <c r="O1647" s="49"/>
      <c r="P1647" s="49"/>
      <c r="Q1647" s="49"/>
      <c r="R1647" s="121"/>
      <c r="S1647" s="49"/>
      <c r="T1647" s="49"/>
      <c r="U1647" s="127"/>
    </row>
    <row r="1648" spans="1:21" s="3" customFormat="1">
      <c r="A1648" s="41">
        <v>8</v>
      </c>
      <c r="B1648" s="40" t="s">
        <v>522</v>
      </c>
      <c r="C1648" s="143">
        <v>1191260.2</v>
      </c>
      <c r="D1648" s="39"/>
      <c r="E1648" s="39"/>
      <c r="F1648" s="39"/>
      <c r="G1648" s="39"/>
      <c r="H1648" s="39"/>
      <c r="I1648" s="39"/>
      <c r="J1648" s="39"/>
      <c r="K1648" s="11"/>
      <c r="L1648" s="39"/>
      <c r="M1648" s="39">
        <v>1191260.2</v>
      </c>
      <c r="N1648" s="39"/>
      <c r="O1648" s="39"/>
      <c r="P1648" s="39"/>
      <c r="Q1648" s="39"/>
      <c r="R1648" s="11"/>
      <c r="S1648" s="39"/>
      <c r="T1648" s="39"/>
      <c r="U1648" s="127"/>
    </row>
    <row r="1649" spans="1:21" s="3" customFormat="1">
      <c r="A1649" s="118">
        <v>9</v>
      </c>
      <c r="B1649" s="119" t="s">
        <v>525</v>
      </c>
      <c r="C1649" s="105">
        <v>2734.2599999999998</v>
      </c>
      <c r="D1649" s="49"/>
      <c r="E1649" s="49"/>
      <c r="F1649" s="49"/>
      <c r="G1649" s="49"/>
      <c r="H1649" s="49"/>
      <c r="I1649" s="49"/>
      <c r="J1649" s="49"/>
      <c r="K1649" s="121"/>
      <c r="L1649" s="49"/>
      <c r="M1649" s="49"/>
      <c r="N1649" s="49"/>
      <c r="O1649" s="49"/>
      <c r="P1649" s="49"/>
      <c r="Q1649" s="49"/>
      <c r="R1649" s="121"/>
      <c r="S1649" s="49">
        <v>2734.2599999999998</v>
      </c>
      <c r="T1649" s="49"/>
      <c r="U1649" s="127"/>
    </row>
    <row r="1650" spans="1:21" s="3" customFormat="1">
      <c r="A1650" s="41">
        <v>10</v>
      </c>
      <c r="B1650" s="40" t="s">
        <v>526</v>
      </c>
      <c r="C1650" s="143">
        <v>3659.61</v>
      </c>
      <c r="D1650" s="39"/>
      <c r="E1650" s="39"/>
      <c r="F1650" s="39"/>
      <c r="G1650" s="39"/>
      <c r="H1650" s="39"/>
      <c r="I1650" s="39"/>
      <c r="J1650" s="39"/>
      <c r="K1650" s="11"/>
      <c r="L1650" s="39"/>
      <c r="M1650" s="39"/>
      <c r="N1650" s="39"/>
      <c r="O1650" s="39"/>
      <c r="P1650" s="39"/>
      <c r="Q1650" s="39"/>
      <c r="R1650" s="11"/>
      <c r="S1650" s="39">
        <v>3659.61</v>
      </c>
      <c r="T1650" s="39"/>
      <c r="U1650" s="127"/>
    </row>
    <row r="1651" spans="1:21" s="3" customFormat="1" ht="15.75">
      <c r="A1651" s="50"/>
      <c r="B1651" s="95" t="s">
        <v>4706</v>
      </c>
      <c r="C1651" s="107">
        <f>SUM(C1652:C1653)</f>
        <v>2734232.8</v>
      </c>
      <c r="D1651" s="107">
        <f t="shared" ref="D1651:T1651" si="63">SUM(D1652:D1653)</f>
        <v>0</v>
      </c>
      <c r="E1651" s="107">
        <f t="shared" si="63"/>
        <v>0</v>
      </c>
      <c r="F1651" s="107">
        <f t="shared" si="63"/>
        <v>0</v>
      </c>
      <c r="G1651" s="107">
        <f t="shared" si="63"/>
        <v>0</v>
      </c>
      <c r="H1651" s="107">
        <f t="shared" si="63"/>
        <v>0</v>
      </c>
      <c r="I1651" s="107">
        <f t="shared" si="63"/>
        <v>0</v>
      </c>
      <c r="J1651" s="107">
        <f t="shared" si="63"/>
        <v>0</v>
      </c>
      <c r="K1651" s="107">
        <f t="shared" si="63"/>
        <v>0</v>
      </c>
      <c r="L1651" s="107">
        <f t="shared" si="63"/>
        <v>0</v>
      </c>
      <c r="M1651" s="107">
        <f t="shared" si="63"/>
        <v>2734232.8</v>
      </c>
      <c r="N1651" s="107">
        <f t="shared" si="63"/>
        <v>0</v>
      </c>
      <c r="O1651" s="107">
        <f t="shared" si="63"/>
        <v>0</v>
      </c>
      <c r="P1651" s="107">
        <f t="shared" si="63"/>
        <v>0</v>
      </c>
      <c r="Q1651" s="107">
        <f t="shared" si="63"/>
        <v>0</v>
      </c>
      <c r="R1651" s="107">
        <f t="shared" si="63"/>
        <v>0</v>
      </c>
      <c r="S1651" s="107">
        <f t="shared" si="63"/>
        <v>0</v>
      </c>
      <c r="T1651" s="107">
        <f t="shared" si="63"/>
        <v>0</v>
      </c>
      <c r="U1651" s="127"/>
    </row>
    <row r="1652" spans="1:21" s="3" customFormat="1">
      <c r="A1652" s="41">
        <v>1</v>
      </c>
      <c r="B1652" s="40" t="s">
        <v>2524</v>
      </c>
      <c r="C1652" s="143">
        <v>1623174.8</v>
      </c>
      <c r="D1652" s="39"/>
      <c r="E1652" s="39"/>
      <c r="F1652" s="39"/>
      <c r="G1652" s="39"/>
      <c r="H1652" s="39"/>
      <c r="I1652" s="39"/>
      <c r="J1652" s="39"/>
      <c r="K1652" s="11"/>
      <c r="L1652" s="39"/>
      <c r="M1652" s="39">
        <v>1623174.8</v>
      </c>
      <c r="N1652" s="39"/>
      <c r="O1652" s="39"/>
      <c r="P1652" s="39"/>
      <c r="Q1652" s="39"/>
      <c r="R1652" s="40"/>
      <c r="S1652" s="39"/>
      <c r="T1652" s="39"/>
      <c r="U1652" s="127"/>
    </row>
    <row r="1653" spans="1:21" s="3" customFormat="1">
      <c r="A1653" s="118">
        <v>2</v>
      </c>
      <c r="B1653" s="119" t="s">
        <v>352</v>
      </c>
      <c r="C1653" s="105">
        <v>1111058</v>
      </c>
      <c r="D1653" s="49"/>
      <c r="E1653" s="49"/>
      <c r="F1653" s="49"/>
      <c r="G1653" s="49"/>
      <c r="H1653" s="49"/>
      <c r="I1653" s="49"/>
      <c r="J1653" s="49"/>
      <c r="K1653" s="121"/>
      <c r="L1653" s="49"/>
      <c r="M1653" s="49">
        <v>1111058</v>
      </c>
      <c r="N1653" s="49"/>
      <c r="O1653" s="49"/>
      <c r="P1653" s="49"/>
      <c r="Q1653" s="49"/>
      <c r="R1653" s="119"/>
      <c r="S1653" s="49"/>
      <c r="T1653" s="49"/>
      <c r="U1653" s="127"/>
    </row>
    <row r="1654" spans="1:21" s="3" customFormat="1" ht="15.75">
      <c r="A1654" s="50"/>
      <c r="B1654" s="95" t="s">
        <v>4708</v>
      </c>
      <c r="C1654" s="107">
        <f>SUM(C1655:C1656)</f>
        <v>4184346.6410000008</v>
      </c>
      <c r="D1654" s="107">
        <f t="shared" ref="D1654:T1654" si="64">SUM(D1655:D1656)</f>
        <v>265224.66499999998</v>
      </c>
      <c r="E1654" s="107">
        <f t="shared" si="64"/>
        <v>1792286.0100000002</v>
      </c>
      <c r="F1654" s="107">
        <f t="shared" si="64"/>
        <v>0</v>
      </c>
      <c r="G1654" s="107">
        <f t="shared" si="64"/>
        <v>0</v>
      </c>
      <c r="H1654" s="107">
        <f t="shared" si="64"/>
        <v>0</v>
      </c>
      <c r="I1654" s="107">
        <f t="shared" si="64"/>
        <v>0</v>
      </c>
      <c r="J1654" s="107">
        <f t="shared" si="64"/>
        <v>0</v>
      </c>
      <c r="K1654" s="107">
        <f t="shared" si="64"/>
        <v>0</v>
      </c>
      <c r="L1654" s="107">
        <f t="shared" si="64"/>
        <v>0</v>
      </c>
      <c r="M1654" s="107">
        <f t="shared" si="64"/>
        <v>0</v>
      </c>
      <c r="N1654" s="107">
        <f t="shared" si="64"/>
        <v>0</v>
      </c>
      <c r="O1654" s="107">
        <f t="shared" si="64"/>
        <v>0</v>
      </c>
      <c r="P1654" s="107">
        <f t="shared" si="64"/>
        <v>14937.81</v>
      </c>
      <c r="Q1654" s="107">
        <f t="shared" si="64"/>
        <v>2111898.1560000004</v>
      </c>
      <c r="R1654" s="107">
        <f t="shared" si="64"/>
        <v>0</v>
      </c>
      <c r="S1654" s="107">
        <f t="shared" si="64"/>
        <v>0</v>
      </c>
      <c r="T1654" s="107">
        <f t="shared" si="64"/>
        <v>0</v>
      </c>
      <c r="U1654" s="127"/>
    </row>
    <row r="1655" spans="1:21" s="3" customFormat="1">
      <c r="A1655" s="118">
        <v>1</v>
      </c>
      <c r="B1655" s="119" t="s">
        <v>3777</v>
      </c>
      <c r="C1655" s="105">
        <v>2631328.7760000005</v>
      </c>
      <c r="D1655" s="49"/>
      <c r="E1655" s="49">
        <v>1792286.0100000002</v>
      </c>
      <c r="F1655" s="49"/>
      <c r="G1655" s="49"/>
      <c r="H1655" s="49"/>
      <c r="I1655" s="49"/>
      <c r="J1655" s="49"/>
      <c r="K1655" s="121"/>
      <c r="L1655" s="49"/>
      <c r="M1655" s="49"/>
      <c r="N1655" s="49"/>
      <c r="O1655" s="49"/>
      <c r="P1655" s="49"/>
      <c r="Q1655" s="49">
        <v>839042.76600000018</v>
      </c>
      <c r="R1655" s="119"/>
      <c r="S1655" s="49"/>
      <c r="T1655" s="49"/>
      <c r="U1655" s="127"/>
    </row>
    <row r="1656" spans="1:21" s="3" customFormat="1">
      <c r="A1656" s="41">
        <v>2</v>
      </c>
      <c r="B1656" s="40" t="s">
        <v>3778</v>
      </c>
      <c r="C1656" s="143">
        <v>1553017.8650000002</v>
      </c>
      <c r="D1656" s="39">
        <v>265224.66499999998</v>
      </c>
      <c r="E1656" s="39"/>
      <c r="F1656" s="39"/>
      <c r="G1656" s="39"/>
      <c r="H1656" s="39"/>
      <c r="I1656" s="39"/>
      <c r="J1656" s="39"/>
      <c r="K1656" s="11"/>
      <c r="L1656" s="39"/>
      <c r="M1656" s="39"/>
      <c r="N1656" s="39"/>
      <c r="O1656" s="39"/>
      <c r="P1656" s="39">
        <v>14937.81</v>
      </c>
      <c r="Q1656" s="39">
        <v>1272855.3900000001</v>
      </c>
      <c r="R1656" s="40"/>
      <c r="S1656" s="39"/>
      <c r="T1656" s="39"/>
      <c r="U1656" s="127"/>
    </row>
    <row r="1657" spans="1:21" s="3" customFormat="1" ht="15.75">
      <c r="A1657" s="50"/>
      <c r="B1657" s="95" t="s">
        <v>4709</v>
      </c>
      <c r="C1657" s="107">
        <f>SUM(C1658:C1671)</f>
        <v>4964461.7290000003</v>
      </c>
      <c r="D1657" s="107">
        <f t="shared" ref="D1657:T1657" si="65">SUM(D1658:D1671)</f>
        <v>1346606.5729999999</v>
      </c>
      <c r="E1657" s="107">
        <f t="shared" si="65"/>
        <v>0</v>
      </c>
      <c r="F1657" s="107">
        <f t="shared" si="65"/>
        <v>0</v>
      </c>
      <c r="G1657" s="107">
        <f t="shared" si="65"/>
        <v>2399169.0619999995</v>
      </c>
      <c r="H1657" s="107">
        <f t="shared" si="65"/>
        <v>247862.48200000005</v>
      </c>
      <c r="I1657" s="107">
        <f t="shared" si="65"/>
        <v>970823.61199999996</v>
      </c>
      <c r="J1657" s="107">
        <f t="shared" si="65"/>
        <v>0</v>
      </c>
      <c r="K1657" s="107">
        <f t="shared" si="65"/>
        <v>0</v>
      </c>
      <c r="L1657" s="107">
        <f t="shared" si="65"/>
        <v>0</v>
      </c>
      <c r="M1657" s="107">
        <f t="shared" si="65"/>
        <v>0</v>
      </c>
      <c r="N1657" s="107">
        <f t="shared" si="65"/>
        <v>0</v>
      </c>
      <c r="O1657" s="107">
        <f t="shared" si="65"/>
        <v>0</v>
      </c>
      <c r="P1657" s="107">
        <f t="shared" si="65"/>
        <v>0</v>
      </c>
      <c r="Q1657" s="107">
        <f t="shared" si="65"/>
        <v>0</v>
      </c>
      <c r="R1657" s="107">
        <f t="shared" si="65"/>
        <v>0</v>
      </c>
      <c r="S1657" s="107">
        <f t="shared" si="65"/>
        <v>0</v>
      </c>
      <c r="T1657" s="107">
        <f t="shared" si="65"/>
        <v>0</v>
      </c>
      <c r="U1657" s="127"/>
    </row>
    <row r="1658" spans="1:21" s="3" customFormat="1">
      <c r="A1658" s="41">
        <v>1</v>
      </c>
      <c r="B1658" s="40" t="s">
        <v>2525</v>
      </c>
      <c r="C1658" s="143">
        <v>579636.10200000007</v>
      </c>
      <c r="D1658" s="39"/>
      <c r="E1658" s="39"/>
      <c r="F1658" s="39"/>
      <c r="G1658" s="39">
        <v>579636.10200000007</v>
      </c>
      <c r="H1658" s="39"/>
      <c r="I1658" s="39"/>
      <c r="J1658" s="39"/>
      <c r="K1658" s="11"/>
      <c r="L1658" s="39"/>
      <c r="M1658" s="39"/>
      <c r="N1658" s="39"/>
      <c r="O1658" s="39"/>
      <c r="P1658" s="39"/>
      <c r="Q1658" s="39"/>
      <c r="R1658" s="40"/>
      <c r="S1658" s="39"/>
      <c r="T1658" s="39"/>
      <c r="U1658" s="127"/>
    </row>
    <row r="1659" spans="1:21" s="3" customFormat="1">
      <c r="A1659" s="41">
        <v>2</v>
      </c>
      <c r="B1659" s="40" t="s">
        <v>2526</v>
      </c>
      <c r="C1659" s="143">
        <v>614432.40299999993</v>
      </c>
      <c r="D1659" s="39"/>
      <c r="E1659" s="39"/>
      <c r="F1659" s="39"/>
      <c r="G1659" s="39">
        <v>614432.40299999993</v>
      </c>
      <c r="H1659" s="39"/>
      <c r="I1659" s="39"/>
      <c r="J1659" s="39"/>
      <c r="K1659" s="11"/>
      <c r="L1659" s="39"/>
      <c r="M1659" s="39"/>
      <c r="N1659" s="39"/>
      <c r="O1659" s="39"/>
      <c r="P1659" s="39"/>
      <c r="Q1659" s="39"/>
      <c r="R1659" s="40"/>
      <c r="S1659" s="39"/>
      <c r="T1659" s="39"/>
      <c r="U1659" s="127"/>
    </row>
    <row r="1660" spans="1:21" s="3" customFormat="1">
      <c r="A1660" s="41">
        <v>3</v>
      </c>
      <c r="B1660" s="40" t="s">
        <v>2528</v>
      </c>
      <c r="C1660" s="143">
        <v>362055.32299999997</v>
      </c>
      <c r="D1660" s="39"/>
      <c r="E1660" s="39"/>
      <c r="F1660" s="39"/>
      <c r="G1660" s="39">
        <v>362055.32299999997</v>
      </c>
      <c r="H1660" s="39"/>
      <c r="I1660" s="39"/>
      <c r="J1660" s="39"/>
      <c r="K1660" s="11"/>
      <c r="L1660" s="39"/>
      <c r="M1660" s="39"/>
      <c r="N1660" s="39"/>
      <c r="O1660" s="39"/>
      <c r="P1660" s="39"/>
      <c r="Q1660" s="39"/>
      <c r="R1660" s="40"/>
      <c r="S1660" s="39"/>
      <c r="T1660" s="39"/>
      <c r="U1660" s="127"/>
    </row>
    <row r="1661" spans="1:21" s="3" customFormat="1">
      <c r="A1661" s="41">
        <v>4</v>
      </c>
      <c r="B1661" s="40" t="s">
        <v>2529</v>
      </c>
      <c r="C1661" s="143">
        <v>365846.92200000002</v>
      </c>
      <c r="D1661" s="39"/>
      <c r="E1661" s="39"/>
      <c r="F1661" s="39"/>
      <c r="G1661" s="39">
        <v>135180.41800000001</v>
      </c>
      <c r="H1661" s="39"/>
      <c r="I1661" s="39">
        <v>230666.50399999999</v>
      </c>
      <c r="J1661" s="39"/>
      <c r="K1661" s="11"/>
      <c r="L1661" s="39"/>
      <c r="M1661" s="39"/>
      <c r="N1661" s="39"/>
      <c r="O1661" s="39"/>
      <c r="P1661" s="39"/>
      <c r="Q1661" s="39"/>
      <c r="R1661" s="40"/>
      <c r="S1661" s="39"/>
      <c r="T1661" s="39"/>
      <c r="U1661" s="127"/>
    </row>
    <row r="1662" spans="1:21" s="3" customFormat="1">
      <c r="A1662" s="41">
        <v>5</v>
      </c>
      <c r="B1662" s="40" t="s">
        <v>3776</v>
      </c>
      <c r="C1662" s="143">
        <v>209174.038</v>
      </c>
      <c r="D1662" s="39">
        <v>209174.038</v>
      </c>
      <c r="E1662" s="39"/>
      <c r="F1662" s="39"/>
      <c r="G1662" s="39"/>
      <c r="H1662" s="39"/>
      <c r="I1662" s="39"/>
      <c r="J1662" s="39"/>
      <c r="K1662" s="11"/>
      <c r="L1662" s="39"/>
      <c r="M1662" s="39"/>
      <c r="N1662" s="39"/>
      <c r="O1662" s="39"/>
      <c r="P1662" s="39"/>
      <c r="Q1662" s="39"/>
      <c r="R1662" s="40"/>
      <c r="S1662" s="39"/>
      <c r="T1662" s="39"/>
      <c r="U1662" s="127"/>
    </row>
    <row r="1663" spans="1:21" s="3" customFormat="1">
      <c r="A1663" s="118">
        <v>6</v>
      </c>
      <c r="B1663" s="119" t="s">
        <v>2530</v>
      </c>
      <c r="C1663" s="105">
        <v>548205.18900000001</v>
      </c>
      <c r="D1663" s="49">
        <v>548205.18900000001</v>
      </c>
      <c r="E1663" s="49"/>
      <c r="F1663" s="49"/>
      <c r="G1663" s="49"/>
      <c r="H1663" s="49"/>
      <c r="I1663" s="49"/>
      <c r="J1663" s="49"/>
      <c r="K1663" s="121"/>
      <c r="L1663" s="49"/>
      <c r="M1663" s="49"/>
      <c r="N1663" s="49"/>
      <c r="O1663" s="49"/>
      <c r="P1663" s="49"/>
      <c r="Q1663" s="49"/>
      <c r="R1663" s="119"/>
      <c r="S1663" s="49"/>
      <c r="T1663" s="49"/>
      <c r="U1663" s="127"/>
    </row>
    <row r="1664" spans="1:21" s="3" customFormat="1">
      <c r="A1664" s="41">
        <v>7</v>
      </c>
      <c r="B1664" s="40" t="s">
        <v>2535</v>
      </c>
      <c r="C1664" s="143">
        <v>373004.35200000001</v>
      </c>
      <c r="D1664" s="39"/>
      <c r="E1664" s="39"/>
      <c r="F1664" s="39"/>
      <c r="G1664" s="39">
        <v>137825.08800000002</v>
      </c>
      <c r="H1664" s="39"/>
      <c r="I1664" s="39">
        <v>235179.264</v>
      </c>
      <c r="J1664" s="39"/>
      <c r="K1664" s="11"/>
      <c r="L1664" s="39"/>
      <c r="M1664" s="39"/>
      <c r="N1664" s="39"/>
      <c r="O1664" s="39"/>
      <c r="P1664" s="39"/>
      <c r="Q1664" s="39"/>
      <c r="R1664" s="40"/>
      <c r="S1664" s="39"/>
      <c r="T1664" s="39"/>
      <c r="U1664" s="127"/>
    </row>
    <row r="1665" spans="1:147" s="3" customFormat="1">
      <c r="A1665" s="118">
        <v>8</v>
      </c>
      <c r="B1665" s="119" t="s">
        <v>2536</v>
      </c>
      <c r="C1665" s="105">
        <v>192921.02600000001</v>
      </c>
      <c r="D1665" s="49">
        <v>192921.02600000001</v>
      </c>
      <c r="E1665" s="49"/>
      <c r="F1665" s="49"/>
      <c r="G1665" s="49"/>
      <c r="H1665" s="49"/>
      <c r="I1665" s="49"/>
      <c r="J1665" s="49"/>
      <c r="K1665" s="121"/>
      <c r="L1665" s="49"/>
      <c r="M1665" s="49"/>
      <c r="N1665" s="49"/>
      <c r="O1665" s="49"/>
      <c r="P1665" s="49"/>
      <c r="Q1665" s="49"/>
      <c r="R1665" s="119"/>
      <c r="S1665" s="49"/>
      <c r="T1665" s="49"/>
      <c r="U1665" s="127"/>
    </row>
    <row r="1666" spans="1:147" s="3" customFormat="1">
      <c r="A1666" s="41">
        <v>9</v>
      </c>
      <c r="B1666" s="40" t="s">
        <v>2531</v>
      </c>
      <c r="C1666" s="143">
        <v>199099.397</v>
      </c>
      <c r="D1666" s="39">
        <v>199099.397</v>
      </c>
      <c r="E1666" s="39"/>
      <c r="F1666" s="39"/>
      <c r="G1666" s="39"/>
      <c r="H1666" s="39"/>
      <c r="I1666" s="39"/>
      <c r="J1666" s="39"/>
      <c r="K1666" s="11"/>
      <c r="L1666" s="39"/>
      <c r="M1666" s="39"/>
      <c r="N1666" s="39"/>
      <c r="O1666" s="39"/>
      <c r="P1666" s="39"/>
      <c r="Q1666" s="39"/>
      <c r="R1666" s="40"/>
      <c r="S1666" s="39"/>
      <c r="T1666" s="39"/>
      <c r="U1666" s="127"/>
    </row>
    <row r="1667" spans="1:147">
      <c r="A1667" s="118">
        <v>10</v>
      </c>
      <c r="B1667" s="119" t="s">
        <v>2532</v>
      </c>
      <c r="C1667" s="105">
        <v>197206.92300000001</v>
      </c>
      <c r="D1667" s="49">
        <v>197206.92300000001</v>
      </c>
      <c r="E1667" s="49"/>
      <c r="F1667" s="49"/>
      <c r="G1667" s="49"/>
      <c r="H1667" s="49"/>
      <c r="I1667" s="49"/>
      <c r="J1667" s="49"/>
      <c r="K1667" s="121"/>
      <c r="L1667" s="49"/>
      <c r="M1667" s="49"/>
      <c r="N1667" s="49"/>
      <c r="O1667" s="49"/>
      <c r="P1667" s="49"/>
      <c r="Q1667" s="49"/>
      <c r="R1667" s="119"/>
      <c r="S1667" s="49"/>
      <c r="T1667" s="49"/>
      <c r="U1667" s="127"/>
    </row>
    <row r="1668" spans="1:147">
      <c r="A1668" s="41">
        <v>11</v>
      </c>
      <c r="B1668" s="40" t="s">
        <v>2533</v>
      </c>
      <c r="C1668" s="143">
        <v>384856.38800000004</v>
      </c>
      <c r="D1668" s="39"/>
      <c r="E1668" s="39"/>
      <c r="F1668" s="39"/>
      <c r="G1668" s="39">
        <v>136993.90600000002</v>
      </c>
      <c r="H1668" s="39">
        <v>247862.48200000005</v>
      </c>
      <c r="I1668" s="39"/>
      <c r="J1668" s="39"/>
      <c r="K1668" s="11"/>
      <c r="L1668" s="39"/>
      <c r="M1668" s="39"/>
      <c r="N1668" s="39"/>
      <c r="O1668" s="39"/>
      <c r="P1668" s="39"/>
      <c r="Q1668" s="39"/>
      <c r="R1668" s="40"/>
      <c r="S1668" s="39"/>
      <c r="T1668" s="39"/>
      <c r="U1668" s="127"/>
    </row>
    <row r="1669" spans="1:147">
      <c r="A1669" s="118">
        <v>12</v>
      </c>
      <c r="B1669" s="119" t="s">
        <v>2538</v>
      </c>
      <c r="C1669" s="105">
        <v>368607.64500000002</v>
      </c>
      <c r="D1669" s="49"/>
      <c r="E1669" s="49"/>
      <c r="F1669" s="49"/>
      <c r="G1669" s="49">
        <v>136200.505</v>
      </c>
      <c r="H1669" s="49"/>
      <c r="I1669" s="49">
        <v>232407.13999999998</v>
      </c>
      <c r="J1669" s="49"/>
      <c r="K1669" s="121"/>
      <c r="L1669" s="49"/>
      <c r="M1669" s="49"/>
      <c r="N1669" s="49"/>
      <c r="O1669" s="49"/>
      <c r="P1669" s="49"/>
      <c r="Q1669" s="49"/>
      <c r="R1669" s="119"/>
      <c r="S1669" s="49"/>
      <c r="T1669" s="49"/>
      <c r="U1669" s="127"/>
    </row>
    <row r="1670" spans="1:147">
      <c r="A1670" s="41">
        <v>13</v>
      </c>
      <c r="B1670" s="40" t="s">
        <v>2816</v>
      </c>
      <c r="C1670" s="143">
        <v>137107.24899999998</v>
      </c>
      <c r="D1670" s="39"/>
      <c r="E1670" s="39"/>
      <c r="F1670" s="39"/>
      <c r="G1670" s="39">
        <v>137107.24899999998</v>
      </c>
      <c r="H1670" s="39"/>
      <c r="I1670" s="39"/>
      <c r="J1670" s="39"/>
      <c r="K1670" s="11"/>
      <c r="L1670" s="39"/>
      <c r="M1670" s="39"/>
      <c r="N1670" s="39"/>
      <c r="O1670" s="39"/>
      <c r="P1670" s="39"/>
      <c r="Q1670" s="39"/>
      <c r="R1670" s="40"/>
      <c r="S1670" s="39"/>
      <c r="T1670" s="39"/>
      <c r="U1670" s="127"/>
    </row>
    <row r="1671" spans="1:147">
      <c r="A1671" s="118">
        <v>14</v>
      </c>
      <c r="B1671" s="119" t="s">
        <v>3361</v>
      </c>
      <c r="C1671" s="105">
        <v>432308.772</v>
      </c>
      <c r="D1671" s="49"/>
      <c r="E1671" s="49"/>
      <c r="F1671" s="49"/>
      <c r="G1671" s="49">
        <v>159738.068</v>
      </c>
      <c r="H1671" s="49"/>
      <c r="I1671" s="49">
        <v>272570.70399999997</v>
      </c>
      <c r="J1671" s="49"/>
      <c r="K1671" s="121"/>
      <c r="L1671" s="49"/>
      <c r="M1671" s="49"/>
      <c r="N1671" s="49"/>
      <c r="O1671" s="49"/>
      <c r="P1671" s="49"/>
      <c r="Q1671" s="49"/>
      <c r="R1671" s="119"/>
      <c r="S1671" s="49"/>
      <c r="T1671" s="297"/>
      <c r="U1671" s="127"/>
    </row>
    <row r="1672" spans="1:147" ht="15.75">
      <c r="A1672" s="50"/>
      <c r="B1672" s="95" t="s">
        <v>4710</v>
      </c>
      <c r="C1672" s="107">
        <f>SUM(C1673)</f>
        <v>893463.49699999997</v>
      </c>
      <c r="D1672" s="107">
        <f t="shared" ref="D1672:T1672" si="66">SUM(D1673)</f>
        <v>0</v>
      </c>
      <c r="E1672" s="107">
        <f t="shared" si="66"/>
        <v>0</v>
      </c>
      <c r="F1672" s="107">
        <f t="shared" si="66"/>
        <v>0</v>
      </c>
      <c r="G1672" s="107">
        <f t="shared" si="66"/>
        <v>0</v>
      </c>
      <c r="H1672" s="107">
        <f t="shared" si="66"/>
        <v>0</v>
      </c>
      <c r="I1672" s="107">
        <f t="shared" si="66"/>
        <v>0</v>
      </c>
      <c r="J1672" s="107">
        <f t="shared" si="66"/>
        <v>0</v>
      </c>
      <c r="K1672" s="107">
        <f t="shared" si="66"/>
        <v>0</v>
      </c>
      <c r="L1672" s="107">
        <f t="shared" si="66"/>
        <v>0</v>
      </c>
      <c r="M1672" s="107">
        <f t="shared" si="66"/>
        <v>0</v>
      </c>
      <c r="N1672" s="107">
        <f t="shared" si="66"/>
        <v>893463.49699999997</v>
      </c>
      <c r="O1672" s="107">
        <f t="shared" si="66"/>
        <v>0</v>
      </c>
      <c r="P1672" s="107">
        <f t="shared" si="66"/>
        <v>0</v>
      </c>
      <c r="Q1672" s="107">
        <f t="shared" si="66"/>
        <v>0</v>
      </c>
      <c r="R1672" s="107">
        <f t="shared" si="66"/>
        <v>0</v>
      </c>
      <c r="S1672" s="107">
        <f t="shared" si="66"/>
        <v>0</v>
      </c>
      <c r="T1672" s="107">
        <f t="shared" si="66"/>
        <v>0</v>
      </c>
      <c r="U1672" s="127"/>
    </row>
    <row r="1673" spans="1:147">
      <c r="A1673" s="118">
        <v>1</v>
      </c>
      <c r="B1673" s="119" t="s">
        <v>393</v>
      </c>
      <c r="C1673" s="105">
        <v>893463.49699999997</v>
      </c>
      <c r="D1673" s="49"/>
      <c r="E1673" s="49"/>
      <c r="F1673" s="49"/>
      <c r="G1673" s="49"/>
      <c r="H1673" s="49"/>
      <c r="I1673" s="49"/>
      <c r="J1673" s="49"/>
      <c r="K1673" s="121"/>
      <c r="L1673" s="49"/>
      <c r="M1673" s="49"/>
      <c r="N1673" s="49">
        <v>893463.49699999997</v>
      </c>
      <c r="O1673" s="49"/>
      <c r="P1673" s="49"/>
      <c r="Q1673" s="49"/>
      <c r="R1673" s="119"/>
      <c r="S1673" s="49"/>
      <c r="T1673" s="49"/>
      <c r="U1673" s="127"/>
    </row>
    <row r="1674" spans="1:147" ht="15.75">
      <c r="A1674" s="50"/>
      <c r="B1674" s="95" t="s">
        <v>4711</v>
      </c>
      <c r="C1674" s="107">
        <f>SUM(C1675:C1676)</f>
        <v>5435801.7479999997</v>
      </c>
      <c r="D1674" s="107">
        <f t="shared" ref="D1674:T1674" si="67">SUM(D1675:D1676)</f>
        <v>387845.848</v>
      </c>
      <c r="E1674" s="107">
        <f t="shared" si="67"/>
        <v>0</v>
      </c>
      <c r="F1674" s="107">
        <f t="shared" si="67"/>
        <v>0</v>
      </c>
      <c r="G1674" s="107">
        <f t="shared" si="67"/>
        <v>0</v>
      </c>
      <c r="H1674" s="107">
        <f t="shared" si="67"/>
        <v>0</v>
      </c>
      <c r="I1674" s="107">
        <f t="shared" si="67"/>
        <v>0</v>
      </c>
      <c r="J1674" s="107">
        <f t="shared" si="67"/>
        <v>0</v>
      </c>
      <c r="K1674" s="107">
        <f t="shared" si="67"/>
        <v>0</v>
      </c>
      <c r="L1674" s="107">
        <f t="shared" si="67"/>
        <v>0</v>
      </c>
      <c r="M1674" s="107">
        <f t="shared" si="67"/>
        <v>5047955.8999999994</v>
      </c>
      <c r="N1674" s="107">
        <f t="shared" si="67"/>
        <v>0</v>
      </c>
      <c r="O1674" s="107">
        <f t="shared" si="67"/>
        <v>0</v>
      </c>
      <c r="P1674" s="107">
        <f t="shared" si="67"/>
        <v>0</v>
      </c>
      <c r="Q1674" s="107">
        <f t="shared" si="67"/>
        <v>0</v>
      </c>
      <c r="R1674" s="107">
        <f t="shared" si="67"/>
        <v>0</v>
      </c>
      <c r="S1674" s="107">
        <f t="shared" si="67"/>
        <v>0</v>
      </c>
      <c r="T1674" s="107">
        <f t="shared" si="67"/>
        <v>0</v>
      </c>
      <c r="U1674" s="127"/>
    </row>
    <row r="1675" spans="1:147">
      <c r="A1675" s="118">
        <v>1</v>
      </c>
      <c r="B1675" s="119" t="s">
        <v>3033</v>
      </c>
      <c r="C1675" s="105">
        <v>2951373.0479999995</v>
      </c>
      <c r="D1675" s="49">
        <v>387845.848</v>
      </c>
      <c r="E1675" s="49"/>
      <c r="F1675" s="49"/>
      <c r="G1675" s="49"/>
      <c r="H1675" s="49"/>
      <c r="I1675" s="49"/>
      <c r="J1675" s="49"/>
      <c r="K1675" s="121"/>
      <c r="L1675" s="49"/>
      <c r="M1675" s="49">
        <v>2563527.1999999997</v>
      </c>
      <c r="N1675" s="49"/>
      <c r="O1675" s="49"/>
      <c r="P1675" s="49"/>
      <c r="Q1675" s="49"/>
      <c r="R1675" s="119"/>
      <c r="S1675" s="49"/>
      <c r="T1675" s="49"/>
      <c r="U1675" s="127"/>
    </row>
    <row r="1676" spans="1:147">
      <c r="A1676" s="41">
        <v>2</v>
      </c>
      <c r="B1676" s="40" t="s">
        <v>3034</v>
      </c>
      <c r="C1676" s="143">
        <v>2484428.6999999997</v>
      </c>
      <c r="D1676" s="39"/>
      <c r="E1676" s="39"/>
      <c r="F1676" s="39"/>
      <c r="G1676" s="39"/>
      <c r="H1676" s="39"/>
      <c r="I1676" s="39"/>
      <c r="J1676" s="39"/>
      <c r="K1676" s="11"/>
      <c r="L1676" s="39"/>
      <c r="M1676" s="39">
        <v>2484428.6999999997</v>
      </c>
      <c r="N1676" s="39"/>
      <c r="O1676" s="39"/>
      <c r="P1676" s="39"/>
      <c r="Q1676" s="39"/>
      <c r="R1676" s="40"/>
      <c r="S1676" s="39"/>
      <c r="T1676" s="39"/>
      <c r="U1676" s="127"/>
    </row>
    <row r="1677" spans="1:147" s="16" customFormat="1" ht="15.75">
      <c r="A1677" s="50"/>
      <c r="B1677" s="95" t="s">
        <v>4712</v>
      </c>
      <c r="C1677" s="107">
        <f>SUM(C1678)</f>
        <v>323150.13799999998</v>
      </c>
      <c r="D1677" s="107">
        <f t="shared" ref="D1677:T1677" si="68">SUM(D1678)</f>
        <v>0</v>
      </c>
      <c r="E1677" s="107">
        <f t="shared" si="68"/>
        <v>0</v>
      </c>
      <c r="F1677" s="107">
        <f t="shared" si="68"/>
        <v>0</v>
      </c>
      <c r="G1677" s="107">
        <f t="shared" si="68"/>
        <v>0</v>
      </c>
      <c r="H1677" s="107">
        <f t="shared" si="68"/>
        <v>0</v>
      </c>
      <c r="I1677" s="107">
        <f t="shared" si="68"/>
        <v>0</v>
      </c>
      <c r="J1677" s="107">
        <f t="shared" si="68"/>
        <v>0</v>
      </c>
      <c r="K1677" s="107">
        <f t="shared" si="68"/>
        <v>0</v>
      </c>
      <c r="L1677" s="107">
        <f t="shared" si="68"/>
        <v>0</v>
      </c>
      <c r="M1677" s="107">
        <f t="shared" si="68"/>
        <v>0</v>
      </c>
      <c r="N1677" s="107">
        <f t="shared" si="68"/>
        <v>323150.13799999998</v>
      </c>
      <c r="O1677" s="107">
        <f t="shared" si="68"/>
        <v>0</v>
      </c>
      <c r="P1677" s="107">
        <f t="shared" si="68"/>
        <v>0</v>
      </c>
      <c r="Q1677" s="107">
        <f t="shared" si="68"/>
        <v>0</v>
      </c>
      <c r="R1677" s="107">
        <f t="shared" si="68"/>
        <v>0</v>
      </c>
      <c r="S1677" s="107">
        <f t="shared" si="68"/>
        <v>0</v>
      </c>
      <c r="T1677" s="107">
        <f t="shared" si="68"/>
        <v>0</v>
      </c>
      <c r="U1677" s="127"/>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c r="CL1677" s="3"/>
      <c r="CM1677" s="3"/>
      <c r="CN1677" s="3"/>
      <c r="CO1677" s="3"/>
      <c r="CP1677" s="3"/>
      <c r="CQ1677" s="3"/>
      <c r="CR1677" s="3"/>
      <c r="CS1677" s="3"/>
      <c r="CT1677" s="3"/>
      <c r="CU1677" s="3"/>
      <c r="CV1677" s="3"/>
      <c r="CW1677" s="3"/>
      <c r="CX1677" s="3"/>
      <c r="CY1677" s="3"/>
      <c r="CZ1677" s="3"/>
      <c r="DA1677" s="3"/>
      <c r="DB1677" s="3"/>
      <c r="DC1677" s="3"/>
      <c r="DD1677" s="3"/>
      <c r="DE1677" s="3"/>
      <c r="DF1677" s="3"/>
      <c r="DG1677" s="3"/>
      <c r="DH1677" s="3"/>
      <c r="DI1677" s="3"/>
      <c r="DJ1677" s="3"/>
      <c r="DK1677" s="3"/>
      <c r="DL1677" s="3"/>
      <c r="DM1677" s="3"/>
      <c r="DN1677" s="3"/>
      <c r="DO1677" s="3"/>
      <c r="DP1677" s="3"/>
      <c r="DQ1677" s="3"/>
      <c r="DR1677" s="3"/>
      <c r="DS1677" s="3"/>
      <c r="DT1677" s="3"/>
      <c r="DU1677" s="3"/>
      <c r="DV1677" s="3"/>
      <c r="DW1677" s="3"/>
      <c r="DX1677" s="3"/>
      <c r="DY1677" s="3"/>
      <c r="DZ1677" s="3"/>
      <c r="EA1677" s="3"/>
      <c r="EB1677" s="3"/>
      <c r="EC1677" s="3"/>
      <c r="ED1677" s="3"/>
      <c r="EE1677" s="3"/>
      <c r="EF1677" s="3"/>
      <c r="EG1677" s="3"/>
      <c r="EH1677" s="3"/>
      <c r="EI1677" s="3"/>
      <c r="EJ1677" s="3"/>
      <c r="EK1677" s="3"/>
      <c r="EL1677" s="3"/>
      <c r="EM1677" s="3"/>
      <c r="EN1677" s="3"/>
      <c r="EO1677" s="3"/>
      <c r="EP1677" s="3"/>
      <c r="EQ1677" s="3"/>
    </row>
    <row r="1678" spans="1:147" s="3" customFormat="1">
      <c r="A1678" s="41">
        <v>1</v>
      </c>
      <c r="B1678" s="40" t="s">
        <v>3856</v>
      </c>
      <c r="C1678" s="143">
        <v>323150.13799999998</v>
      </c>
      <c r="D1678" s="39"/>
      <c r="E1678" s="39"/>
      <c r="F1678" s="39"/>
      <c r="G1678" s="39"/>
      <c r="H1678" s="39"/>
      <c r="I1678" s="39"/>
      <c r="J1678" s="39"/>
      <c r="K1678" s="11"/>
      <c r="L1678" s="39"/>
      <c r="M1678" s="39"/>
      <c r="N1678" s="39">
        <v>323150.13799999998</v>
      </c>
      <c r="O1678" s="39"/>
      <c r="P1678" s="39"/>
      <c r="Q1678" s="39"/>
      <c r="R1678" s="40"/>
      <c r="S1678" s="39"/>
      <c r="T1678" s="39"/>
      <c r="U1678" s="127"/>
    </row>
    <row r="1679" spans="1:147" s="3" customFormat="1" ht="15.75">
      <c r="A1679" s="50"/>
      <c r="B1679" s="95" t="s">
        <v>4713</v>
      </c>
      <c r="C1679" s="107">
        <f>SUM(C1680:C1699)</f>
        <v>55110323.927099988</v>
      </c>
      <c r="D1679" s="107">
        <f t="shared" ref="D1679:T1679" si="69">SUM(D1680:D1699)</f>
        <v>2100228.6825000001</v>
      </c>
      <c r="E1679" s="107">
        <f t="shared" si="69"/>
        <v>5147472.8100000005</v>
      </c>
      <c r="F1679" s="107">
        <f t="shared" si="69"/>
        <v>0</v>
      </c>
      <c r="G1679" s="107">
        <f t="shared" si="69"/>
        <v>4508442.4467000002</v>
      </c>
      <c r="H1679" s="107">
        <f t="shared" si="69"/>
        <v>2456711.7290000003</v>
      </c>
      <c r="I1679" s="107">
        <f t="shared" si="69"/>
        <v>5879080.6471999995</v>
      </c>
      <c r="J1679" s="107">
        <f t="shared" si="69"/>
        <v>6063856.6416999996</v>
      </c>
      <c r="K1679" s="107">
        <f t="shared" si="69"/>
        <v>0</v>
      </c>
      <c r="L1679" s="107">
        <f t="shared" si="69"/>
        <v>0</v>
      </c>
      <c r="M1679" s="107">
        <f t="shared" si="69"/>
        <v>23109713.781999998</v>
      </c>
      <c r="N1679" s="107">
        <f t="shared" si="69"/>
        <v>4832676.7740000002</v>
      </c>
      <c r="O1679" s="107">
        <f t="shared" si="69"/>
        <v>0</v>
      </c>
      <c r="P1679" s="107">
        <f t="shared" si="69"/>
        <v>0</v>
      </c>
      <c r="Q1679" s="107">
        <f t="shared" si="69"/>
        <v>1012140.414</v>
      </c>
      <c r="R1679" s="107">
        <f t="shared" si="69"/>
        <v>0</v>
      </c>
      <c r="S1679" s="107">
        <f t="shared" si="69"/>
        <v>0</v>
      </c>
      <c r="T1679" s="107">
        <f t="shared" si="69"/>
        <v>0</v>
      </c>
      <c r="U1679" s="127"/>
    </row>
    <row r="1680" spans="1:147" s="3" customFormat="1">
      <c r="A1680" s="41">
        <v>1</v>
      </c>
      <c r="B1680" s="40" t="s">
        <v>3686</v>
      </c>
      <c r="C1680" s="143">
        <v>215964.68</v>
      </c>
      <c r="D1680" s="39">
        <v>215964.68</v>
      </c>
      <c r="E1680" s="39"/>
      <c r="F1680" s="39"/>
      <c r="G1680" s="39"/>
      <c r="H1680" s="39"/>
      <c r="I1680" s="39"/>
      <c r="J1680" s="39"/>
      <c r="K1680" s="11"/>
      <c r="L1680" s="39"/>
      <c r="M1680" s="39"/>
      <c r="N1680" s="39"/>
      <c r="O1680" s="39"/>
      <c r="P1680" s="39"/>
      <c r="Q1680" s="39"/>
      <c r="R1680" s="11"/>
      <c r="S1680" s="39"/>
      <c r="T1680" s="285"/>
      <c r="U1680" s="127"/>
    </row>
    <row r="1681" spans="1:147">
      <c r="A1681" s="118">
        <v>2</v>
      </c>
      <c r="B1681" s="119" t="s">
        <v>3266</v>
      </c>
      <c r="C1681" s="105">
        <v>7154273.0339999991</v>
      </c>
      <c r="D1681" s="120"/>
      <c r="E1681" s="120"/>
      <c r="F1681" s="120"/>
      <c r="G1681" s="120"/>
      <c r="H1681" s="120"/>
      <c r="I1681" s="120"/>
      <c r="J1681" s="120"/>
      <c r="K1681" s="121"/>
      <c r="L1681" s="49"/>
      <c r="M1681" s="49">
        <v>7154273.0339999991</v>
      </c>
      <c r="N1681" s="49"/>
      <c r="O1681" s="49"/>
      <c r="P1681" s="49"/>
      <c r="Q1681" s="49"/>
      <c r="R1681" s="121"/>
      <c r="S1681" s="49"/>
      <c r="T1681" s="49"/>
      <c r="U1681" s="127"/>
    </row>
    <row r="1682" spans="1:147">
      <c r="A1682" s="41">
        <v>3</v>
      </c>
      <c r="B1682" s="40" t="s">
        <v>3168</v>
      </c>
      <c r="C1682" s="143">
        <v>7188627.4170000004</v>
      </c>
      <c r="D1682" s="39">
        <v>502117.88100000005</v>
      </c>
      <c r="E1682" s="39">
        <v>5147472.8100000005</v>
      </c>
      <c r="F1682" s="39"/>
      <c r="G1682" s="39">
        <v>340822.40100000001</v>
      </c>
      <c r="H1682" s="39">
        <v>616648.49700000009</v>
      </c>
      <c r="I1682" s="39">
        <v>581565.82799999998</v>
      </c>
      <c r="J1682" s="39"/>
      <c r="K1682" s="11"/>
      <c r="L1682" s="39"/>
      <c r="M1682" s="39"/>
      <c r="N1682" s="39"/>
      <c r="O1682" s="39"/>
      <c r="P1682" s="39"/>
      <c r="Q1682" s="39"/>
      <c r="R1682" s="11"/>
      <c r="S1682" s="39"/>
      <c r="T1682" s="39"/>
      <c r="U1682" s="127"/>
    </row>
    <row r="1683" spans="1:147" s="16" customFormat="1">
      <c r="A1683" s="118">
        <v>4</v>
      </c>
      <c r="B1683" s="119" t="s">
        <v>3169</v>
      </c>
      <c r="C1683" s="105">
        <v>1861103.9304000002</v>
      </c>
      <c r="D1683" s="49"/>
      <c r="E1683" s="49"/>
      <c r="F1683" s="49"/>
      <c r="G1683" s="49">
        <v>426271.6887</v>
      </c>
      <c r="H1683" s="49"/>
      <c r="I1683" s="49"/>
      <c r="J1683" s="49">
        <v>1434832.2417000001</v>
      </c>
      <c r="K1683" s="121"/>
      <c r="L1683" s="49"/>
      <c r="M1683" s="49"/>
      <c r="N1683" s="49"/>
      <c r="O1683" s="49"/>
      <c r="P1683" s="49"/>
      <c r="Q1683" s="49"/>
      <c r="R1683" s="121"/>
      <c r="S1683" s="49"/>
      <c r="T1683" s="49"/>
      <c r="U1683" s="127"/>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c r="CL1683" s="3"/>
      <c r="CM1683" s="3"/>
      <c r="CN1683" s="3"/>
      <c r="CO1683" s="3"/>
      <c r="CP1683" s="3"/>
      <c r="CQ1683" s="3"/>
      <c r="CR1683" s="3"/>
      <c r="CS1683" s="3"/>
      <c r="CT1683" s="3"/>
      <c r="CU1683" s="3"/>
      <c r="CV1683" s="3"/>
      <c r="CW1683" s="3"/>
      <c r="CX1683" s="3"/>
      <c r="CY1683" s="3"/>
      <c r="CZ1683" s="3"/>
      <c r="DA1683" s="3"/>
      <c r="DB1683" s="3"/>
      <c r="DC1683" s="3"/>
      <c r="DD1683" s="3"/>
      <c r="DE1683" s="3"/>
      <c r="DF1683" s="3"/>
      <c r="DG1683" s="3"/>
      <c r="DH1683" s="3"/>
      <c r="DI1683" s="3"/>
      <c r="DJ1683" s="3"/>
      <c r="DK1683" s="3"/>
      <c r="DL1683" s="3"/>
      <c r="DM1683" s="3"/>
      <c r="DN1683" s="3"/>
      <c r="DO1683" s="3"/>
      <c r="DP1683" s="3"/>
      <c r="DQ1683" s="3"/>
      <c r="DR1683" s="3"/>
      <c r="DS1683" s="3"/>
      <c r="DT1683" s="3"/>
      <c r="DU1683" s="3"/>
      <c r="DV1683" s="3"/>
      <c r="DW1683" s="3"/>
      <c r="DX1683" s="3"/>
      <c r="DY1683" s="3"/>
      <c r="DZ1683" s="3"/>
      <c r="EA1683" s="3"/>
      <c r="EB1683" s="3"/>
      <c r="EC1683" s="3"/>
      <c r="ED1683" s="3"/>
      <c r="EE1683" s="3"/>
      <c r="EF1683" s="3"/>
      <c r="EG1683" s="3"/>
      <c r="EH1683" s="3"/>
      <c r="EI1683" s="3"/>
      <c r="EJ1683" s="3"/>
      <c r="EK1683" s="3"/>
      <c r="EL1683" s="3"/>
      <c r="EM1683" s="3"/>
      <c r="EN1683" s="3"/>
      <c r="EO1683" s="3"/>
      <c r="EP1683" s="3"/>
      <c r="EQ1683" s="3"/>
    </row>
    <row r="1684" spans="1:147" s="3" customFormat="1">
      <c r="A1684" s="41">
        <v>5</v>
      </c>
      <c r="B1684" s="40" t="s">
        <v>3170</v>
      </c>
      <c r="C1684" s="143">
        <v>715005.42500000005</v>
      </c>
      <c r="D1684" s="39"/>
      <c r="E1684" s="39"/>
      <c r="F1684" s="39"/>
      <c r="G1684" s="39">
        <v>715005.42500000005</v>
      </c>
      <c r="H1684" s="39"/>
      <c r="I1684" s="39"/>
      <c r="J1684" s="39"/>
      <c r="K1684" s="11"/>
      <c r="L1684" s="39"/>
      <c r="M1684" s="39"/>
      <c r="N1684" s="39"/>
      <c r="O1684" s="39"/>
      <c r="P1684" s="39"/>
      <c r="Q1684" s="39"/>
      <c r="R1684" s="11"/>
      <c r="S1684" s="39"/>
      <c r="T1684" s="39"/>
      <c r="U1684" s="127"/>
    </row>
    <row r="1685" spans="1:147">
      <c r="A1685" s="118">
        <v>6</v>
      </c>
      <c r="B1685" s="119" t="s">
        <v>3171</v>
      </c>
      <c r="C1685" s="105">
        <v>1378316.52</v>
      </c>
      <c r="D1685" s="49"/>
      <c r="E1685" s="49"/>
      <c r="F1685" s="49"/>
      <c r="G1685" s="49">
        <v>509287.88</v>
      </c>
      <c r="H1685" s="49"/>
      <c r="I1685" s="49">
        <v>869028.6399999999</v>
      </c>
      <c r="J1685" s="49"/>
      <c r="K1685" s="121"/>
      <c r="L1685" s="49"/>
      <c r="M1685" s="49"/>
      <c r="N1685" s="49"/>
      <c r="O1685" s="49"/>
      <c r="P1685" s="49"/>
      <c r="Q1685" s="49"/>
      <c r="R1685" s="121"/>
      <c r="S1685" s="49"/>
      <c r="T1685" s="49"/>
      <c r="U1685" s="127"/>
    </row>
    <row r="1686" spans="1:147">
      <c r="A1686" s="41">
        <v>7</v>
      </c>
      <c r="B1686" s="40" t="s">
        <v>3172</v>
      </c>
      <c r="C1686" s="143">
        <v>1302439.825</v>
      </c>
      <c r="D1686" s="39"/>
      <c r="E1686" s="39"/>
      <c r="F1686" s="39"/>
      <c r="G1686" s="39"/>
      <c r="H1686" s="39"/>
      <c r="I1686" s="39"/>
      <c r="J1686" s="39"/>
      <c r="K1686" s="11"/>
      <c r="L1686" s="39"/>
      <c r="M1686" s="39"/>
      <c r="N1686" s="39">
        <v>1302439.825</v>
      </c>
      <c r="O1686" s="39"/>
      <c r="P1686" s="39"/>
      <c r="Q1686" s="39"/>
      <c r="R1686" s="11"/>
      <c r="S1686" s="39"/>
      <c r="T1686" s="39"/>
      <c r="U1686" s="127"/>
    </row>
    <row r="1687" spans="1:147">
      <c r="A1687" s="118">
        <v>8</v>
      </c>
      <c r="B1687" s="119" t="s">
        <v>3866</v>
      </c>
      <c r="C1687" s="105">
        <v>2668046.0460000001</v>
      </c>
      <c r="D1687" s="49"/>
      <c r="E1687" s="49"/>
      <c r="F1687" s="49"/>
      <c r="G1687" s="49"/>
      <c r="H1687" s="49"/>
      <c r="I1687" s="49"/>
      <c r="J1687" s="49"/>
      <c r="K1687" s="121"/>
      <c r="L1687" s="49"/>
      <c r="M1687" s="49"/>
      <c r="N1687" s="49">
        <v>2668046.0460000001</v>
      </c>
      <c r="O1687" s="49"/>
      <c r="P1687" s="49"/>
      <c r="Q1687" s="49"/>
      <c r="R1687" s="121"/>
      <c r="S1687" s="49"/>
      <c r="T1687" s="49"/>
      <c r="U1687" s="127"/>
    </row>
    <row r="1688" spans="1:147">
      <c r="A1688" s="41">
        <v>9</v>
      </c>
      <c r="B1688" s="40" t="s">
        <v>3173</v>
      </c>
      <c r="C1688" s="143">
        <v>456030.54</v>
      </c>
      <c r="D1688" s="39"/>
      <c r="E1688" s="39"/>
      <c r="F1688" s="39"/>
      <c r="G1688" s="39">
        <v>168503.26</v>
      </c>
      <c r="H1688" s="39"/>
      <c r="I1688" s="39">
        <v>287527.27999999997</v>
      </c>
      <c r="J1688" s="39"/>
      <c r="K1688" s="11"/>
      <c r="L1688" s="39"/>
      <c r="M1688" s="39"/>
      <c r="N1688" s="39"/>
      <c r="O1688" s="39"/>
      <c r="P1688" s="39"/>
      <c r="Q1688" s="39"/>
      <c r="R1688" s="11"/>
      <c r="S1688" s="39"/>
      <c r="T1688" s="39"/>
      <c r="U1688" s="127"/>
    </row>
    <row r="1689" spans="1:147" s="16" customFormat="1">
      <c r="A1689" s="118">
        <v>10</v>
      </c>
      <c r="B1689" s="119" t="s">
        <v>3174</v>
      </c>
      <c r="C1689" s="105">
        <v>1037133.4260000001</v>
      </c>
      <c r="D1689" s="49">
        <v>174942.52300000002</v>
      </c>
      <c r="E1689" s="49"/>
      <c r="F1689" s="49"/>
      <c r="G1689" s="49"/>
      <c r="H1689" s="49"/>
      <c r="I1689" s="49"/>
      <c r="J1689" s="49"/>
      <c r="K1689" s="121"/>
      <c r="L1689" s="49"/>
      <c r="M1689" s="49"/>
      <c r="N1689" s="49">
        <v>862190.90300000005</v>
      </c>
      <c r="O1689" s="49"/>
      <c r="P1689" s="49"/>
      <c r="Q1689" s="49"/>
      <c r="R1689" s="121"/>
      <c r="S1689" s="49"/>
      <c r="T1689" s="49"/>
      <c r="U1689" s="127"/>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c r="CL1689" s="3"/>
      <c r="CM1689" s="3"/>
      <c r="CN1689" s="3"/>
      <c r="CO1689" s="3"/>
      <c r="CP1689" s="3"/>
      <c r="CQ1689" s="3"/>
      <c r="CR1689" s="3"/>
      <c r="CS1689" s="3"/>
      <c r="CT1689" s="3"/>
      <c r="CU1689" s="3"/>
      <c r="CV1689" s="3"/>
      <c r="CW1689" s="3"/>
      <c r="CX1689" s="3"/>
      <c r="CY1689" s="3"/>
      <c r="CZ1689" s="3"/>
      <c r="DA1689" s="3"/>
      <c r="DB1689" s="3"/>
      <c r="DC1689" s="3"/>
      <c r="DD1689" s="3"/>
      <c r="DE1689" s="3"/>
      <c r="DF1689" s="3"/>
      <c r="DG1689" s="3"/>
      <c r="DH1689" s="3"/>
      <c r="DI1689" s="3"/>
      <c r="DJ1689" s="3"/>
      <c r="DK1689" s="3"/>
      <c r="DL1689" s="3"/>
      <c r="DM1689" s="3"/>
      <c r="DN1689" s="3"/>
      <c r="DO1689" s="3"/>
      <c r="DP1689" s="3"/>
      <c r="DQ1689" s="3"/>
      <c r="DR1689" s="3"/>
      <c r="DS1689" s="3"/>
      <c r="DT1689" s="3"/>
      <c r="DU1689" s="3"/>
      <c r="DV1689" s="3"/>
      <c r="DW1689" s="3"/>
      <c r="DX1689" s="3"/>
      <c r="DY1689" s="3"/>
      <c r="DZ1689" s="3"/>
      <c r="EA1689" s="3"/>
      <c r="EB1689" s="3"/>
      <c r="EC1689" s="3"/>
      <c r="ED1689" s="3"/>
      <c r="EE1689" s="3"/>
      <c r="EF1689" s="3"/>
      <c r="EG1689" s="3"/>
      <c r="EH1689" s="3"/>
      <c r="EI1689" s="3"/>
      <c r="EJ1689" s="3"/>
      <c r="EK1689" s="3"/>
      <c r="EL1689" s="3"/>
      <c r="EM1689" s="3"/>
      <c r="EN1689" s="3"/>
      <c r="EO1689" s="3"/>
      <c r="EP1689" s="3"/>
      <c r="EQ1689" s="3"/>
    </row>
    <row r="1690" spans="1:147" s="3" customFormat="1">
      <c r="A1690" s="41">
        <v>11</v>
      </c>
      <c r="B1690" s="40" t="s">
        <v>3175</v>
      </c>
      <c r="C1690" s="143">
        <v>4186915</v>
      </c>
      <c r="D1690" s="39"/>
      <c r="E1690" s="39"/>
      <c r="F1690" s="39"/>
      <c r="G1690" s="39">
        <v>689503.25</v>
      </c>
      <c r="H1690" s="39"/>
      <c r="I1690" s="39">
        <v>1176541</v>
      </c>
      <c r="J1690" s="39">
        <v>2320870.75</v>
      </c>
      <c r="K1690" s="11"/>
      <c r="L1690" s="39"/>
      <c r="M1690" s="39"/>
      <c r="N1690" s="39"/>
      <c r="O1690" s="39"/>
      <c r="P1690" s="39"/>
      <c r="Q1690" s="39"/>
      <c r="R1690" s="11"/>
      <c r="S1690" s="39"/>
      <c r="T1690" s="39"/>
      <c r="U1690" s="127"/>
    </row>
    <row r="1691" spans="1:147">
      <c r="A1691" s="118">
        <v>12</v>
      </c>
      <c r="B1691" s="119" t="s">
        <v>3176</v>
      </c>
      <c r="C1691" s="105">
        <v>4163973</v>
      </c>
      <c r="D1691" s="49"/>
      <c r="E1691" s="49"/>
      <c r="F1691" s="49"/>
      <c r="G1691" s="49">
        <v>685725.15</v>
      </c>
      <c r="H1691" s="49"/>
      <c r="I1691" s="49">
        <v>1170094.2</v>
      </c>
      <c r="J1691" s="49">
        <v>2308153.65</v>
      </c>
      <c r="K1691" s="121"/>
      <c r="L1691" s="49"/>
      <c r="M1691" s="49"/>
      <c r="N1691" s="49"/>
      <c r="O1691" s="49"/>
      <c r="P1691" s="49"/>
      <c r="Q1691" s="49"/>
      <c r="R1691" s="121"/>
      <c r="S1691" s="49"/>
      <c r="T1691" s="49"/>
      <c r="U1691" s="127"/>
    </row>
    <row r="1692" spans="1:147">
      <c r="A1692" s="41">
        <v>13</v>
      </c>
      <c r="B1692" s="40" t="s">
        <v>3181</v>
      </c>
      <c r="C1692" s="143">
        <v>431161.98399999994</v>
      </c>
      <c r="D1692" s="39"/>
      <c r="E1692" s="39"/>
      <c r="F1692" s="39"/>
      <c r="G1692" s="39"/>
      <c r="H1692" s="39"/>
      <c r="I1692" s="39">
        <v>431161.98399999994</v>
      </c>
      <c r="J1692" s="39"/>
      <c r="K1692" s="11"/>
      <c r="L1692" s="39"/>
      <c r="M1692" s="39"/>
      <c r="N1692" s="39"/>
      <c r="O1692" s="39"/>
      <c r="P1692" s="39"/>
      <c r="Q1692" s="39"/>
      <c r="R1692" s="11"/>
      <c r="S1692" s="39"/>
      <c r="T1692" s="39"/>
      <c r="U1692" s="127"/>
    </row>
    <row r="1693" spans="1:147">
      <c r="A1693" s="118">
        <v>14</v>
      </c>
      <c r="B1693" s="119" t="s">
        <v>3189</v>
      </c>
      <c r="C1693" s="105">
        <v>4176548.3392000003</v>
      </c>
      <c r="D1693" s="49"/>
      <c r="E1693" s="49"/>
      <c r="F1693" s="49"/>
      <c r="G1693" s="49">
        <v>973323.39200000011</v>
      </c>
      <c r="H1693" s="49">
        <v>1840063.2320000001</v>
      </c>
      <c r="I1693" s="49">
        <v>1363161.7152</v>
      </c>
      <c r="J1693" s="49"/>
      <c r="K1693" s="121"/>
      <c r="L1693" s="49"/>
      <c r="M1693" s="49"/>
      <c r="N1693" s="49"/>
      <c r="O1693" s="49"/>
      <c r="P1693" s="49"/>
      <c r="Q1693" s="49"/>
      <c r="R1693" s="121"/>
      <c r="S1693" s="49"/>
      <c r="T1693" s="49"/>
      <c r="U1693" s="127"/>
    </row>
    <row r="1694" spans="1:147">
      <c r="A1694" s="41">
        <v>15</v>
      </c>
      <c r="B1694" s="40" t="s">
        <v>3190</v>
      </c>
      <c r="C1694" s="143">
        <v>1012140.414</v>
      </c>
      <c r="D1694" s="39"/>
      <c r="E1694" s="39"/>
      <c r="F1694" s="39"/>
      <c r="G1694" s="39"/>
      <c r="H1694" s="39"/>
      <c r="I1694" s="39"/>
      <c r="J1694" s="39"/>
      <c r="K1694" s="11"/>
      <c r="L1694" s="39"/>
      <c r="M1694" s="39"/>
      <c r="N1694" s="39"/>
      <c r="O1694" s="39"/>
      <c r="P1694" s="39"/>
      <c r="Q1694" s="39">
        <v>1012140.414</v>
      </c>
      <c r="R1694" s="11"/>
      <c r="S1694" s="39"/>
      <c r="T1694" s="39"/>
      <c r="U1694" s="127"/>
    </row>
    <row r="1695" spans="1:147">
      <c r="A1695" s="118">
        <v>16</v>
      </c>
      <c r="B1695" s="119" t="s">
        <v>3192</v>
      </c>
      <c r="C1695" s="105">
        <v>250808.46600000001</v>
      </c>
      <c r="D1695" s="49">
        <v>250808.46600000001</v>
      </c>
      <c r="E1695" s="49"/>
      <c r="F1695" s="49"/>
      <c r="G1695" s="49"/>
      <c r="H1695" s="49"/>
      <c r="I1695" s="49"/>
      <c r="J1695" s="49"/>
      <c r="K1695" s="121"/>
      <c r="L1695" s="49"/>
      <c r="M1695" s="49"/>
      <c r="N1695" s="49"/>
      <c r="O1695" s="49"/>
      <c r="P1695" s="49"/>
      <c r="Q1695" s="49"/>
      <c r="R1695" s="121"/>
      <c r="S1695" s="49"/>
      <c r="T1695" s="49"/>
      <c r="U1695" s="127"/>
    </row>
    <row r="1696" spans="1:147">
      <c r="A1696" s="41">
        <v>17</v>
      </c>
      <c r="B1696" s="40" t="s">
        <v>3191</v>
      </c>
      <c r="C1696" s="143">
        <v>2653609.665</v>
      </c>
      <c r="D1696" s="39">
        <v>348716.16500000004</v>
      </c>
      <c r="E1696" s="39"/>
      <c r="F1696" s="39"/>
      <c r="G1696" s="39"/>
      <c r="H1696" s="39"/>
      <c r="I1696" s="39"/>
      <c r="J1696" s="39"/>
      <c r="K1696" s="11"/>
      <c r="L1696" s="39"/>
      <c r="M1696" s="39">
        <v>2304893.5</v>
      </c>
      <c r="N1696" s="39"/>
      <c r="O1696" s="39"/>
      <c r="P1696" s="39"/>
      <c r="Q1696" s="39"/>
      <c r="R1696" s="11"/>
      <c r="S1696" s="39"/>
      <c r="T1696" s="39"/>
      <c r="U1696" s="127"/>
    </row>
    <row r="1697" spans="1:147">
      <c r="A1697" s="118">
        <v>18</v>
      </c>
      <c r="B1697" s="119" t="s">
        <v>3194</v>
      </c>
      <c r="C1697" s="105">
        <v>398644.08200000005</v>
      </c>
      <c r="D1697" s="49">
        <v>398644.08200000005</v>
      </c>
      <c r="E1697" s="49"/>
      <c r="F1697" s="49"/>
      <c r="G1697" s="49"/>
      <c r="H1697" s="49"/>
      <c r="I1697" s="49"/>
      <c r="J1697" s="49"/>
      <c r="K1697" s="121"/>
      <c r="L1697" s="49"/>
      <c r="M1697" s="49"/>
      <c r="N1697" s="49"/>
      <c r="O1697" s="49"/>
      <c r="P1697" s="49"/>
      <c r="Q1697" s="49"/>
      <c r="R1697" s="121"/>
      <c r="S1697" s="49"/>
      <c r="T1697" s="49"/>
      <c r="U1697" s="127"/>
    </row>
    <row r="1698" spans="1:147" s="16" customFormat="1">
      <c r="A1698" s="41">
        <v>19</v>
      </c>
      <c r="B1698" s="40" t="s">
        <v>3193</v>
      </c>
      <c r="C1698" s="143">
        <v>13650547.248</v>
      </c>
      <c r="D1698" s="39"/>
      <c r="E1698" s="39"/>
      <c r="F1698" s="39"/>
      <c r="G1698" s="39"/>
      <c r="H1698" s="39"/>
      <c r="I1698" s="39"/>
      <c r="J1698" s="39"/>
      <c r="K1698" s="11"/>
      <c r="L1698" s="39"/>
      <c r="M1698" s="39">
        <v>13650547.248</v>
      </c>
      <c r="N1698" s="39"/>
      <c r="O1698" s="39"/>
      <c r="P1698" s="39"/>
      <c r="Q1698" s="39"/>
      <c r="R1698" s="11"/>
      <c r="S1698" s="39"/>
      <c r="T1698" s="39"/>
      <c r="U1698" s="127"/>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c r="CL1698" s="3"/>
      <c r="CM1698" s="3"/>
      <c r="CN1698" s="3"/>
      <c r="CO1698" s="3"/>
      <c r="CP1698" s="3"/>
      <c r="CQ1698" s="3"/>
      <c r="CR1698" s="3"/>
      <c r="CS1698" s="3"/>
      <c r="CT1698" s="3"/>
      <c r="CU1698" s="3"/>
      <c r="CV1698" s="3"/>
      <c r="CW1698" s="3"/>
      <c r="CX1698" s="3"/>
      <c r="CY1698" s="3"/>
      <c r="CZ1698" s="3"/>
      <c r="DA1698" s="3"/>
      <c r="DB1698" s="3"/>
      <c r="DC1698" s="3"/>
      <c r="DD1698" s="3"/>
      <c r="DE1698" s="3"/>
      <c r="DF1698" s="3"/>
      <c r="DG1698" s="3"/>
      <c r="DH1698" s="3"/>
      <c r="DI1698" s="3"/>
      <c r="DJ1698" s="3"/>
      <c r="DK1698" s="3"/>
      <c r="DL1698" s="3"/>
      <c r="DM1698" s="3"/>
      <c r="DN1698" s="3"/>
      <c r="DO1698" s="3"/>
      <c r="DP1698" s="3"/>
      <c r="DQ1698" s="3"/>
      <c r="DR1698" s="3"/>
      <c r="DS1698" s="3"/>
      <c r="DT1698" s="3"/>
      <c r="DU1698" s="3"/>
      <c r="DV1698" s="3"/>
      <c r="DW1698" s="3"/>
      <c r="DX1698" s="3"/>
      <c r="DY1698" s="3"/>
      <c r="DZ1698" s="3"/>
      <c r="EA1698" s="3"/>
      <c r="EB1698" s="3"/>
      <c r="EC1698" s="3"/>
      <c r="ED1698" s="3"/>
      <c r="EE1698" s="3"/>
      <c r="EF1698" s="3"/>
      <c r="EG1698" s="3"/>
      <c r="EH1698" s="3"/>
      <c r="EI1698" s="3"/>
      <c r="EJ1698" s="3"/>
      <c r="EK1698" s="3"/>
      <c r="EL1698" s="3"/>
      <c r="EM1698" s="3"/>
      <c r="EN1698" s="3"/>
      <c r="EO1698" s="3"/>
      <c r="EP1698" s="3"/>
      <c r="EQ1698" s="3"/>
    </row>
    <row r="1699" spans="1:147" s="3" customFormat="1">
      <c r="A1699" s="118">
        <v>20</v>
      </c>
      <c r="B1699" s="119" t="s">
        <v>4454</v>
      </c>
      <c r="C1699" s="105">
        <v>209034.8855</v>
      </c>
      <c r="D1699" s="49">
        <v>209034.8855</v>
      </c>
      <c r="E1699" s="49"/>
      <c r="F1699" s="49"/>
      <c r="G1699" s="49"/>
      <c r="H1699" s="49"/>
      <c r="I1699" s="49"/>
      <c r="J1699" s="49"/>
      <c r="K1699" s="121"/>
      <c r="L1699" s="49"/>
      <c r="M1699" s="49"/>
      <c r="N1699" s="49"/>
      <c r="O1699" s="49"/>
      <c r="P1699" s="49"/>
      <c r="Q1699" s="49"/>
      <c r="R1699" s="121"/>
      <c r="S1699" s="49"/>
      <c r="T1699" s="297"/>
      <c r="U1699" s="127"/>
    </row>
    <row r="1700" spans="1:147" s="3" customFormat="1" ht="15.75">
      <c r="A1700" s="50"/>
      <c r="B1700" s="95" t="s">
        <v>4714</v>
      </c>
      <c r="C1700" s="107">
        <f>SUM(C1701:C1704)</f>
        <v>5031453.4680000003</v>
      </c>
      <c r="D1700" s="107">
        <f t="shared" ref="D1700:T1700" si="70">SUM(D1701:D1704)</f>
        <v>428144.41200000001</v>
      </c>
      <c r="E1700" s="107">
        <f t="shared" si="70"/>
        <v>0</v>
      </c>
      <c r="F1700" s="107">
        <f t="shared" si="70"/>
        <v>0</v>
      </c>
      <c r="G1700" s="107">
        <f t="shared" si="70"/>
        <v>343958.22399999999</v>
      </c>
      <c r="H1700" s="107">
        <f t="shared" si="70"/>
        <v>0</v>
      </c>
      <c r="I1700" s="107">
        <f t="shared" si="70"/>
        <v>0</v>
      </c>
      <c r="J1700" s="107">
        <f t="shared" si="70"/>
        <v>0</v>
      </c>
      <c r="K1700" s="107">
        <f t="shared" si="70"/>
        <v>0</v>
      </c>
      <c r="L1700" s="107">
        <f t="shared" si="70"/>
        <v>0</v>
      </c>
      <c r="M1700" s="107">
        <f t="shared" si="70"/>
        <v>3148488.1999999997</v>
      </c>
      <c r="N1700" s="107">
        <f t="shared" si="70"/>
        <v>0</v>
      </c>
      <c r="O1700" s="107">
        <f t="shared" si="70"/>
        <v>1110862.632</v>
      </c>
      <c r="P1700" s="107">
        <f t="shared" si="70"/>
        <v>0</v>
      </c>
      <c r="Q1700" s="107">
        <f t="shared" si="70"/>
        <v>0</v>
      </c>
      <c r="R1700" s="107">
        <f t="shared" si="70"/>
        <v>0</v>
      </c>
      <c r="S1700" s="107">
        <f t="shared" si="70"/>
        <v>0</v>
      </c>
      <c r="T1700" s="107">
        <f t="shared" si="70"/>
        <v>0</v>
      </c>
      <c r="U1700" s="127"/>
    </row>
    <row r="1701" spans="1:147" s="3" customFormat="1">
      <c r="A1701" s="118">
        <v>1</v>
      </c>
      <c r="B1701" s="119" t="s">
        <v>479</v>
      </c>
      <c r="C1701" s="105">
        <v>4259350.8319999995</v>
      </c>
      <c r="D1701" s="49"/>
      <c r="E1701" s="49"/>
      <c r="F1701" s="49"/>
      <c r="G1701" s="49"/>
      <c r="H1701" s="49"/>
      <c r="I1701" s="49"/>
      <c r="J1701" s="49"/>
      <c r="K1701" s="121"/>
      <c r="L1701" s="49"/>
      <c r="M1701" s="49">
        <v>3148488.1999999997</v>
      </c>
      <c r="N1701" s="49"/>
      <c r="O1701" s="49">
        <v>1110862.632</v>
      </c>
      <c r="P1701" s="49"/>
      <c r="Q1701" s="49"/>
      <c r="R1701" s="119"/>
      <c r="S1701" s="49"/>
      <c r="T1701" s="49"/>
      <c r="U1701" s="127"/>
    </row>
    <row r="1702" spans="1:147" s="3" customFormat="1">
      <c r="A1702" s="41">
        <v>2</v>
      </c>
      <c r="B1702" s="40" t="s">
        <v>3858</v>
      </c>
      <c r="C1702" s="143">
        <v>279195.576</v>
      </c>
      <c r="D1702" s="39">
        <v>279195.576</v>
      </c>
      <c r="E1702" s="39"/>
      <c r="F1702" s="39"/>
      <c r="G1702" s="39"/>
      <c r="H1702" s="39"/>
      <c r="I1702" s="39"/>
      <c r="J1702" s="39"/>
      <c r="K1702" s="11"/>
      <c r="L1702" s="39"/>
      <c r="M1702" s="39"/>
      <c r="N1702" s="39"/>
      <c r="O1702" s="39"/>
      <c r="P1702" s="39"/>
      <c r="Q1702" s="39"/>
      <c r="R1702" s="40"/>
      <c r="S1702" s="39"/>
      <c r="T1702" s="39"/>
      <c r="U1702" s="127"/>
    </row>
    <row r="1703" spans="1:147" s="3" customFormat="1">
      <c r="A1703" s="118">
        <v>3</v>
      </c>
      <c r="B1703" s="119" t="s">
        <v>436</v>
      </c>
      <c r="C1703" s="105">
        <v>148948.83600000001</v>
      </c>
      <c r="D1703" s="49">
        <v>148948.83600000001</v>
      </c>
      <c r="E1703" s="49"/>
      <c r="F1703" s="49"/>
      <c r="G1703" s="49"/>
      <c r="H1703" s="49"/>
      <c r="I1703" s="49"/>
      <c r="J1703" s="49"/>
      <c r="K1703" s="121"/>
      <c r="L1703" s="49"/>
      <c r="M1703" s="49"/>
      <c r="N1703" s="49"/>
      <c r="O1703" s="49"/>
      <c r="P1703" s="49"/>
      <c r="Q1703" s="49"/>
      <c r="R1703" s="119"/>
      <c r="S1703" s="49"/>
      <c r="T1703" s="49"/>
      <c r="U1703" s="127"/>
    </row>
    <row r="1704" spans="1:147" s="3" customFormat="1">
      <c r="A1704" s="41">
        <v>4</v>
      </c>
      <c r="B1704" s="40" t="s">
        <v>438</v>
      </c>
      <c r="C1704" s="143">
        <v>343958.22399999999</v>
      </c>
      <c r="D1704" s="39"/>
      <c r="E1704" s="39"/>
      <c r="F1704" s="39"/>
      <c r="G1704" s="39">
        <v>343958.22399999999</v>
      </c>
      <c r="H1704" s="39"/>
      <c r="I1704" s="39"/>
      <c r="J1704" s="39"/>
      <c r="K1704" s="11"/>
      <c r="L1704" s="39"/>
      <c r="M1704" s="39"/>
      <c r="N1704" s="39"/>
      <c r="O1704" s="39"/>
      <c r="P1704" s="39"/>
      <c r="Q1704" s="39"/>
      <c r="R1704" s="40"/>
      <c r="S1704" s="39"/>
      <c r="T1704" s="39"/>
      <c r="U1704" s="127"/>
    </row>
    <row r="1705" spans="1:147" s="3" customFormat="1" ht="15.75">
      <c r="A1705" s="50"/>
      <c r="B1705" s="95" t="s">
        <v>4715</v>
      </c>
      <c r="C1705" s="107">
        <f>SUM(C1706:C1708)</f>
        <v>139128.43400000001</v>
      </c>
      <c r="D1705" s="107">
        <f t="shared" ref="D1705:T1705" si="71">SUM(D1706:D1708)</f>
        <v>40632.53</v>
      </c>
      <c r="E1705" s="107">
        <f t="shared" si="71"/>
        <v>0</v>
      </c>
      <c r="F1705" s="107">
        <f t="shared" si="71"/>
        <v>0</v>
      </c>
      <c r="G1705" s="107">
        <f t="shared" si="71"/>
        <v>0</v>
      </c>
      <c r="H1705" s="107">
        <f t="shared" si="71"/>
        <v>0</v>
      </c>
      <c r="I1705" s="107">
        <f t="shared" si="71"/>
        <v>32685.275999999998</v>
      </c>
      <c r="J1705" s="107">
        <f t="shared" si="71"/>
        <v>0</v>
      </c>
      <c r="K1705" s="107">
        <f t="shared" si="71"/>
        <v>0</v>
      </c>
      <c r="L1705" s="107">
        <f t="shared" si="71"/>
        <v>0</v>
      </c>
      <c r="M1705" s="107">
        <f t="shared" si="71"/>
        <v>0</v>
      </c>
      <c r="N1705" s="107">
        <f t="shared" si="71"/>
        <v>0</v>
      </c>
      <c r="O1705" s="107">
        <f t="shared" si="71"/>
        <v>65810.627999999997</v>
      </c>
      <c r="P1705" s="107">
        <f t="shared" si="71"/>
        <v>0</v>
      </c>
      <c r="Q1705" s="107">
        <f t="shared" si="71"/>
        <v>0</v>
      </c>
      <c r="R1705" s="107">
        <f t="shared" si="71"/>
        <v>0</v>
      </c>
      <c r="S1705" s="107">
        <f t="shared" si="71"/>
        <v>0</v>
      </c>
      <c r="T1705" s="107">
        <f t="shared" si="71"/>
        <v>0</v>
      </c>
      <c r="U1705" s="127"/>
    </row>
    <row r="1706" spans="1:147" s="3" customFormat="1">
      <c r="A1706" s="41">
        <v>1</v>
      </c>
      <c r="B1706" s="40" t="s">
        <v>3818</v>
      </c>
      <c r="C1706" s="143">
        <v>17366.232</v>
      </c>
      <c r="D1706" s="39">
        <v>17366.232</v>
      </c>
      <c r="E1706" s="39"/>
      <c r="F1706" s="39"/>
      <c r="G1706" s="39"/>
      <c r="H1706" s="39"/>
      <c r="I1706" s="39"/>
      <c r="J1706" s="39"/>
      <c r="K1706" s="11"/>
      <c r="L1706" s="39"/>
      <c r="M1706" s="39"/>
      <c r="N1706" s="39"/>
      <c r="O1706" s="39"/>
      <c r="P1706" s="39"/>
      <c r="Q1706" s="39"/>
      <c r="R1706" s="11"/>
      <c r="S1706" s="39"/>
      <c r="T1706" s="39"/>
      <c r="U1706" s="127"/>
    </row>
    <row r="1707" spans="1:147" s="3" customFormat="1">
      <c r="A1707" s="118">
        <v>2</v>
      </c>
      <c r="B1707" s="119" t="s">
        <v>3819</v>
      </c>
      <c r="C1707" s="105">
        <v>23266.297999999999</v>
      </c>
      <c r="D1707" s="49">
        <v>23266.297999999999</v>
      </c>
      <c r="E1707" s="49"/>
      <c r="F1707" s="49"/>
      <c r="G1707" s="49"/>
      <c r="H1707" s="49"/>
      <c r="I1707" s="49"/>
      <c r="J1707" s="49"/>
      <c r="K1707" s="121"/>
      <c r="L1707" s="49"/>
      <c r="M1707" s="49"/>
      <c r="N1707" s="49"/>
      <c r="O1707" s="49"/>
      <c r="P1707" s="49"/>
      <c r="Q1707" s="49"/>
      <c r="R1707" s="121"/>
      <c r="S1707" s="49"/>
      <c r="T1707" s="49"/>
      <c r="U1707" s="127"/>
    </row>
    <row r="1708" spans="1:147" s="3" customFormat="1">
      <c r="A1708" s="41">
        <v>3</v>
      </c>
      <c r="B1708" s="40" t="s">
        <v>3267</v>
      </c>
      <c r="C1708" s="143">
        <v>98495.903999999995</v>
      </c>
      <c r="D1708" s="281"/>
      <c r="E1708" s="281"/>
      <c r="F1708" s="281"/>
      <c r="G1708" s="281"/>
      <c r="H1708" s="281"/>
      <c r="I1708" s="39">
        <v>32685.275999999998</v>
      </c>
      <c r="J1708" s="281"/>
      <c r="K1708" s="11"/>
      <c r="L1708" s="39"/>
      <c r="M1708" s="39"/>
      <c r="N1708" s="39"/>
      <c r="O1708" s="39">
        <v>65810.627999999997</v>
      </c>
      <c r="P1708" s="39"/>
      <c r="Q1708" s="39"/>
      <c r="R1708" s="11"/>
      <c r="S1708" s="39"/>
      <c r="T1708" s="39"/>
      <c r="U1708" s="127"/>
    </row>
    <row r="1709" spans="1:147" s="3" customFormat="1" ht="15.75">
      <c r="A1709" s="50"/>
      <c r="B1709" s="95" t="s">
        <v>4716</v>
      </c>
      <c r="C1709" s="107">
        <f>SUM(C1710:C1728)</f>
        <v>24633517.103</v>
      </c>
      <c r="D1709" s="107">
        <f t="shared" ref="D1709:T1709" si="72">SUM(D1710:D1728)</f>
        <v>269722.07380000001</v>
      </c>
      <c r="E1709" s="107">
        <f t="shared" si="72"/>
        <v>2113974.642</v>
      </c>
      <c r="F1709" s="107">
        <f t="shared" si="72"/>
        <v>0</v>
      </c>
      <c r="G1709" s="107">
        <f t="shared" si="72"/>
        <v>1878834.9170000001</v>
      </c>
      <c r="H1709" s="107">
        <f t="shared" si="72"/>
        <v>2942889.18</v>
      </c>
      <c r="I1709" s="107">
        <f t="shared" si="72"/>
        <v>4720510.8018000005</v>
      </c>
      <c r="J1709" s="107">
        <f t="shared" si="72"/>
        <v>0</v>
      </c>
      <c r="K1709" s="107">
        <f t="shared" si="72"/>
        <v>0</v>
      </c>
      <c r="L1709" s="107">
        <f t="shared" si="72"/>
        <v>0</v>
      </c>
      <c r="M1709" s="107">
        <f t="shared" si="72"/>
        <v>10922743.333999999</v>
      </c>
      <c r="N1709" s="107">
        <f t="shared" si="72"/>
        <v>1784842.1543999999</v>
      </c>
      <c r="O1709" s="107">
        <f t="shared" si="72"/>
        <v>0</v>
      </c>
      <c r="P1709" s="107">
        <f t="shared" si="72"/>
        <v>0</v>
      </c>
      <c r="Q1709" s="107">
        <f t="shared" si="72"/>
        <v>0</v>
      </c>
      <c r="R1709" s="107">
        <f t="shared" si="72"/>
        <v>0</v>
      </c>
      <c r="S1709" s="107">
        <f t="shared" si="72"/>
        <v>0</v>
      </c>
      <c r="T1709" s="107">
        <f t="shared" si="72"/>
        <v>0</v>
      </c>
      <c r="U1709" s="127"/>
    </row>
    <row r="1710" spans="1:147">
      <c r="A1710" s="41">
        <v>1</v>
      </c>
      <c r="B1710" s="40" t="s">
        <v>4491</v>
      </c>
      <c r="C1710" s="143">
        <v>1441940.9043999999</v>
      </c>
      <c r="D1710" s="39"/>
      <c r="E1710" s="39"/>
      <c r="F1710" s="39"/>
      <c r="G1710" s="39"/>
      <c r="H1710" s="39"/>
      <c r="I1710" s="39"/>
      <c r="J1710" s="39"/>
      <c r="K1710" s="11"/>
      <c r="L1710" s="39"/>
      <c r="M1710" s="39"/>
      <c r="N1710" s="39">
        <v>1441940.9043999999</v>
      </c>
      <c r="O1710" s="39"/>
      <c r="P1710" s="39"/>
      <c r="Q1710" s="39"/>
      <c r="R1710" s="11"/>
      <c r="S1710" s="39"/>
      <c r="T1710" s="39"/>
      <c r="U1710" s="127"/>
    </row>
    <row r="1711" spans="1:147">
      <c r="A1711" s="118">
        <v>2</v>
      </c>
      <c r="B1711" s="119" t="s">
        <v>4489</v>
      </c>
      <c r="C1711" s="105">
        <v>331823.24280000001</v>
      </c>
      <c r="D1711" s="49"/>
      <c r="E1711" s="49"/>
      <c r="F1711" s="49"/>
      <c r="G1711" s="49"/>
      <c r="H1711" s="49"/>
      <c r="I1711" s="49">
        <v>331823.24280000001</v>
      </c>
      <c r="J1711" s="49"/>
      <c r="K1711" s="121"/>
      <c r="L1711" s="49"/>
      <c r="M1711" s="49"/>
      <c r="N1711" s="49"/>
      <c r="O1711" s="49"/>
      <c r="P1711" s="49"/>
      <c r="Q1711" s="49"/>
      <c r="R1711" s="121"/>
      <c r="S1711" s="49"/>
      <c r="T1711" s="49"/>
      <c r="U1711" s="127"/>
    </row>
    <row r="1712" spans="1:147" s="16" customFormat="1">
      <c r="A1712" s="41">
        <v>3</v>
      </c>
      <c r="B1712" s="40" t="s">
        <v>4490</v>
      </c>
      <c r="C1712" s="143">
        <v>1896156.5999999999</v>
      </c>
      <c r="D1712" s="281"/>
      <c r="E1712" s="281"/>
      <c r="F1712" s="281"/>
      <c r="G1712" s="281"/>
      <c r="H1712" s="281"/>
      <c r="I1712" s="281"/>
      <c r="J1712" s="281"/>
      <c r="K1712" s="282"/>
      <c r="L1712" s="281"/>
      <c r="M1712" s="39">
        <v>1896156.5999999999</v>
      </c>
      <c r="N1712" s="281"/>
      <c r="O1712" s="281"/>
      <c r="P1712" s="281"/>
      <c r="Q1712" s="281"/>
      <c r="R1712" s="11"/>
      <c r="S1712" s="39"/>
      <c r="T1712" s="39"/>
      <c r="U1712" s="127"/>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c r="CL1712" s="3"/>
      <c r="CM1712" s="3"/>
      <c r="CN1712" s="3"/>
      <c r="CO1712" s="3"/>
      <c r="CP1712" s="3"/>
      <c r="CQ1712" s="3"/>
      <c r="CR1712" s="3"/>
      <c r="CS1712" s="3"/>
      <c r="CT1712" s="3"/>
      <c r="CU1712" s="3"/>
      <c r="CV1712" s="3"/>
      <c r="CW1712" s="3"/>
      <c r="CX1712" s="3"/>
      <c r="CY1712" s="3"/>
      <c r="CZ1712" s="3"/>
      <c r="DA1712" s="3"/>
      <c r="DB1712" s="3"/>
      <c r="DC1712" s="3"/>
      <c r="DD1712" s="3"/>
      <c r="DE1712" s="3"/>
      <c r="DF1712" s="3"/>
      <c r="DG1712" s="3"/>
      <c r="DH1712" s="3"/>
      <c r="DI1712" s="3"/>
      <c r="DJ1712" s="3"/>
      <c r="DK1712" s="3"/>
      <c r="DL1712" s="3"/>
      <c r="DM1712" s="3"/>
      <c r="DN1712" s="3"/>
      <c r="DO1712" s="3"/>
      <c r="DP1712" s="3"/>
      <c r="DQ1712" s="3"/>
      <c r="DR1712" s="3"/>
      <c r="DS1712" s="3"/>
      <c r="DT1712" s="3"/>
      <c r="DU1712" s="3"/>
      <c r="DV1712" s="3"/>
      <c r="DW1712" s="3"/>
      <c r="DX1712" s="3"/>
      <c r="DY1712" s="3"/>
      <c r="DZ1712" s="3"/>
      <c r="EA1712" s="3"/>
      <c r="EB1712" s="3"/>
      <c r="EC1712" s="3"/>
      <c r="ED1712" s="3"/>
      <c r="EE1712" s="3"/>
      <c r="EF1712" s="3"/>
      <c r="EG1712" s="3"/>
      <c r="EH1712" s="3"/>
      <c r="EI1712" s="3"/>
      <c r="EJ1712" s="3"/>
      <c r="EK1712" s="3"/>
      <c r="EL1712" s="3"/>
      <c r="EM1712" s="3"/>
      <c r="EN1712" s="3"/>
      <c r="EO1712" s="3"/>
      <c r="EP1712" s="3"/>
      <c r="EQ1712" s="3"/>
    </row>
    <row r="1713" spans="1:21">
      <c r="A1713" s="118">
        <v>4</v>
      </c>
      <c r="B1713" s="119" t="s">
        <v>4492</v>
      </c>
      <c r="C1713" s="105">
        <v>2208526.6860000002</v>
      </c>
      <c r="D1713" s="49"/>
      <c r="E1713" s="49"/>
      <c r="F1713" s="49"/>
      <c r="G1713" s="49"/>
      <c r="H1713" s="49"/>
      <c r="I1713" s="49">
        <v>2208526.6860000002</v>
      </c>
      <c r="J1713" s="120"/>
      <c r="K1713" s="122"/>
      <c r="L1713" s="120"/>
      <c r="M1713" s="120"/>
      <c r="N1713" s="120"/>
      <c r="O1713" s="120"/>
      <c r="P1713" s="120"/>
      <c r="Q1713" s="120"/>
      <c r="R1713" s="121"/>
      <c r="S1713" s="49"/>
      <c r="T1713" s="49"/>
      <c r="U1713" s="127"/>
    </row>
    <row r="1714" spans="1:21">
      <c r="A1714" s="41">
        <v>5</v>
      </c>
      <c r="B1714" s="40" t="s">
        <v>4493</v>
      </c>
      <c r="C1714" s="143">
        <v>6679726.3829999994</v>
      </c>
      <c r="D1714" s="39"/>
      <c r="E1714" s="39"/>
      <c r="F1714" s="39"/>
      <c r="G1714" s="39">
        <v>1556676.33</v>
      </c>
      <c r="H1714" s="39">
        <v>2942889.18</v>
      </c>
      <c r="I1714" s="39">
        <v>2180160.8730000001</v>
      </c>
      <c r="J1714" s="281"/>
      <c r="K1714" s="282"/>
      <c r="L1714" s="281"/>
      <c r="M1714" s="281"/>
      <c r="N1714" s="281"/>
      <c r="O1714" s="281"/>
      <c r="P1714" s="281"/>
      <c r="Q1714" s="281"/>
      <c r="R1714" s="11"/>
      <c r="S1714" s="39"/>
      <c r="T1714" s="39"/>
      <c r="U1714" s="127"/>
    </row>
    <row r="1715" spans="1:21">
      <c r="A1715" s="118">
        <v>6</v>
      </c>
      <c r="B1715" s="119" t="s">
        <v>4494</v>
      </c>
      <c r="C1715" s="105">
        <v>65947.152800000011</v>
      </c>
      <c r="D1715" s="49">
        <v>65947.152800000011</v>
      </c>
      <c r="E1715" s="120"/>
      <c r="F1715" s="120"/>
      <c r="G1715" s="120"/>
      <c r="H1715" s="120"/>
      <c r="I1715" s="120"/>
      <c r="J1715" s="120"/>
      <c r="K1715" s="122"/>
      <c r="L1715" s="120"/>
      <c r="M1715" s="120"/>
      <c r="N1715" s="120"/>
      <c r="O1715" s="120"/>
      <c r="P1715" s="120"/>
      <c r="Q1715" s="120"/>
      <c r="R1715" s="121"/>
      <c r="S1715" s="49"/>
      <c r="T1715" s="49"/>
      <c r="U1715" s="127"/>
    </row>
    <row r="1716" spans="1:21">
      <c r="A1716" s="41">
        <v>7</v>
      </c>
      <c r="B1716" s="40" t="s">
        <v>4495</v>
      </c>
      <c r="C1716" s="143">
        <v>559208</v>
      </c>
      <c r="D1716" s="281"/>
      <c r="E1716" s="281"/>
      <c r="F1716" s="281"/>
      <c r="G1716" s="281"/>
      <c r="H1716" s="281"/>
      <c r="I1716" s="281"/>
      <c r="J1716" s="281"/>
      <c r="K1716" s="282"/>
      <c r="L1716" s="281"/>
      <c r="M1716" s="39">
        <v>559208</v>
      </c>
      <c r="N1716" s="281"/>
      <c r="O1716" s="281"/>
      <c r="P1716" s="281"/>
      <c r="Q1716" s="281"/>
      <c r="R1716" s="11"/>
      <c r="S1716" s="39"/>
      <c r="T1716" s="39"/>
      <c r="U1716" s="127"/>
    </row>
    <row r="1717" spans="1:21">
      <c r="A1717" s="118">
        <v>8</v>
      </c>
      <c r="B1717" s="119" t="s">
        <v>2820</v>
      </c>
      <c r="C1717" s="105">
        <v>120227.76000000001</v>
      </c>
      <c r="D1717" s="49">
        <v>120227.76000000001</v>
      </c>
      <c r="E1717" s="49"/>
      <c r="F1717" s="49"/>
      <c r="G1717" s="49"/>
      <c r="H1717" s="49"/>
      <c r="I1717" s="49"/>
      <c r="J1717" s="49"/>
      <c r="K1717" s="121"/>
      <c r="L1717" s="49"/>
      <c r="M1717" s="49"/>
      <c r="N1717" s="49"/>
      <c r="O1717" s="49"/>
      <c r="P1717" s="49"/>
      <c r="Q1717" s="49"/>
      <c r="R1717" s="119"/>
      <c r="S1717" s="49"/>
      <c r="T1717" s="49"/>
      <c r="U1717" s="127"/>
    </row>
    <row r="1718" spans="1:21" s="3" customFormat="1">
      <c r="A1718" s="41">
        <v>9</v>
      </c>
      <c r="B1718" s="40" t="s">
        <v>4496</v>
      </c>
      <c r="C1718" s="143">
        <v>635765.06099999999</v>
      </c>
      <c r="D1718" s="39">
        <v>83547.160999999993</v>
      </c>
      <c r="E1718" s="281"/>
      <c r="F1718" s="281"/>
      <c r="G1718" s="281"/>
      <c r="H1718" s="281"/>
      <c r="I1718" s="281"/>
      <c r="J1718" s="281"/>
      <c r="K1718" s="282"/>
      <c r="L1718" s="281"/>
      <c r="M1718" s="39">
        <v>552217.9</v>
      </c>
      <c r="N1718" s="281"/>
      <c r="O1718" s="281"/>
      <c r="P1718" s="281"/>
      <c r="Q1718" s="281"/>
      <c r="R1718" s="11"/>
      <c r="S1718" s="39"/>
      <c r="T1718" s="39"/>
      <c r="U1718" s="127"/>
    </row>
    <row r="1719" spans="1:21" s="3" customFormat="1">
      <c r="A1719" s="118">
        <v>10</v>
      </c>
      <c r="B1719" s="119" t="s">
        <v>2821</v>
      </c>
      <c r="C1719" s="105">
        <v>322158.587</v>
      </c>
      <c r="D1719" s="49"/>
      <c r="E1719" s="49"/>
      <c r="F1719" s="49"/>
      <c r="G1719" s="49">
        <v>322158.587</v>
      </c>
      <c r="H1719" s="49"/>
      <c r="I1719" s="49"/>
      <c r="J1719" s="49"/>
      <c r="K1719" s="121"/>
      <c r="L1719" s="49"/>
      <c r="M1719" s="49"/>
      <c r="N1719" s="49"/>
      <c r="O1719" s="49"/>
      <c r="P1719" s="49"/>
      <c r="Q1719" s="49"/>
      <c r="R1719" s="119"/>
      <c r="S1719" s="49"/>
      <c r="T1719" s="49"/>
      <c r="U1719" s="127"/>
    </row>
    <row r="1720" spans="1:21">
      <c r="A1720" s="41">
        <v>11</v>
      </c>
      <c r="B1720" s="40" t="s">
        <v>4497</v>
      </c>
      <c r="C1720" s="143">
        <v>349505</v>
      </c>
      <c r="D1720" s="281"/>
      <c r="E1720" s="281"/>
      <c r="F1720" s="281"/>
      <c r="G1720" s="281"/>
      <c r="H1720" s="281"/>
      <c r="I1720" s="281"/>
      <c r="J1720" s="281"/>
      <c r="K1720" s="282"/>
      <c r="L1720" s="281"/>
      <c r="M1720" s="39">
        <v>349505</v>
      </c>
      <c r="N1720" s="281"/>
      <c r="O1720" s="281"/>
      <c r="P1720" s="281"/>
      <c r="Q1720" s="281"/>
      <c r="R1720" s="11"/>
      <c r="S1720" s="39"/>
      <c r="T1720" s="39"/>
      <c r="U1720" s="127"/>
    </row>
    <row r="1721" spans="1:21" s="3" customFormat="1">
      <c r="A1721" s="118">
        <v>12</v>
      </c>
      <c r="B1721" s="119" t="s">
        <v>4499</v>
      </c>
      <c r="C1721" s="105">
        <v>342901.25</v>
      </c>
      <c r="D1721" s="120"/>
      <c r="E1721" s="120"/>
      <c r="F1721" s="120"/>
      <c r="G1721" s="120"/>
      <c r="H1721" s="120"/>
      <c r="I1721" s="120"/>
      <c r="J1721" s="120"/>
      <c r="K1721" s="122"/>
      <c r="L1721" s="120"/>
      <c r="M1721" s="120"/>
      <c r="N1721" s="49">
        <v>342901.25</v>
      </c>
      <c r="O1721" s="120"/>
      <c r="P1721" s="120"/>
      <c r="Q1721" s="120"/>
      <c r="R1721" s="121"/>
      <c r="S1721" s="49"/>
      <c r="T1721" s="49"/>
      <c r="U1721" s="127"/>
    </row>
    <row r="1722" spans="1:21">
      <c r="A1722" s="41">
        <v>13</v>
      </c>
      <c r="B1722" s="40" t="s">
        <v>4498</v>
      </c>
      <c r="C1722" s="143">
        <v>771155.19000000006</v>
      </c>
      <c r="D1722" s="281"/>
      <c r="E1722" s="281"/>
      <c r="F1722" s="281"/>
      <c r="G1722" s="281"/>
      <c r="H1722" s="281"/>
      <c r="I1722" s="281"/>
      <c r="J1722" s="281"/>
      <c r="K1722" s="282"/>
      <c r="L1722" s="281"/>
      <c r="M1722" s="39">
        <v>771155.19000000006</v>
      </c>
      <c r="N1722" s="281"/>
      <c r="O1722" s="281"/>
      <c r="P1722" s="281"/>
      <c r="Q1722" s="281"/>
      <c r="R1722" s="11"/>
      <c r="S1722" s="39"/>
      <c r="T1722" s="39"/>
      <c r="U1722" s="127"/>
    </row>
    <row r="1723" spans="1:21">
      <c r="A1723" s="118">
        <v>14</v>
      </c>
      <c r="B1723" s="119" t="s">
        <v>4500</v>
      </c>
      <c r="C1723" s="105">
        <v>441480</v>
      </c>
      <c r="D1723" s="120"/>
      <c r="E1723" s="120"/>
      <c r="F1723" s="120"/>
      <c r="G1723" s="120"/>
      <c r="H1723" s="120"/>
      <c r="I1723" s="120"/>
      <c r="J1723" s="120"/>
      <c r="K1723" s="122"/>
      <c r="L1723" s="120"/>
      <c r="M1723" s="49">
        <v>441480</v>
      </c>
      <c r="N1723" s="120"/>
      <c r="O1723" s="120"/>
      <c r="P1723" s="120"/>
      <c r="Q1723" s="120"/>
      <c r="R1723" s="121"/>
      <c r="S1723" s="49"/>
      <c r="T1723" s="49"/>
      <c r="U1723" s="127"/>
    </row>
    <row r="1724" spans="1:21">
      <c r="A1724" s="41">
        <v>15</v>
      </c>
      <c r="B1724" s="40" t="s">
        <v>2822</v>
      </c>
      <c r="C1724" s="143">
        <v>2113974.642</v>
      </c>
      <c r="D1724" s="39"/>
      <c r="E1724" s="39">
        <v>2113974.642</v>
      </c>
      <c r="F1724" s="39"/>
      <c r="G1724" s="39"/>
      <c r="H1724" s="39"/>
      <c r="I1724" s="39"/>
      <c r="J1724" s="39"/>
      <c r="K1724" s="11"/>
      <c r="L1724" s="39"/>
      <c r="M1724" s="39"/>
      <c r="N1724" s="39"/>
      <c r="O1724" s="39"/>
      <c r="P1724" s="39"/>
      <c r="Q1724" s="39"/>
      <c r="R1724" s="11"/>
      <c r="S1724" s="39"/>
      <c r="T1724" s="39"/>
      <c r="U1724" s="127"/>
    </row>
    <row r="1725" spans="1:21">
      <c r="A1725" s="118">
        <v>16</v>
      </c>
      <c r="B1725" s="119" t="s">
        <v>4503</v>
      </c>
      <c r="C1725" s="105">
        <v>4244953.6440000003</v>
      </c>
      <c r="D1725" s="120"/>
      <c r="E1725" s="120"/>
      <c r="F1725" s="120"/>
      <c r="G1725" s="120"/>
      <c r="H1725" s="120"/>
      <c r="I1725" s="120"/>
      <c r="J1725" s="120"/>
      <c r="K1725" s="122"/>
      <c r="L1725" s="120"/>
      <c r="M1725" s="49">
        <v>4244953.6440000003</v>
      </c>
      <c r="N1725" s="120"/>
      <c r="O1725" s="120"/>
      <c r="P1725" s="120"/>
      <c r="Q1725" s="120"/>
      <c r="R1725" s="121"/>
      <c r="S1725" s="49"/>
      <c r="T1725" s="49"/>
      <c r="U1725" s="127"/>
    </row>
    <row r="1726" spans="1:21">
      <c r="A1726" s="41">
        <v>17</v>
      </c>
      <c r="B1726" s="40" t="s">
        <v>4504</v>
      </c>
      <c r="C1726" s="143">
        <v>798343</v>
      </c>
      <c r="D1726" s="281"/>
      <c r="E1726" s="281"/>
      <c r="F1726" s="281"/>
      <c r="G1726" s="281"/>
      <c r="H1726" s="281"/>
      <c r="I1726" s="281"/>
      <c r="J1726" s="281"/>
      <c r="K1726" s="282"/>
      <c r="L1726" s="281"/>
      <c r="M1726" s="39">
        <v>798343</v>
      </c>
      <c r="N1726" s="281"/>
      <c r="O1726" s="281"/>
      <c r="P1726" s="281"/>
      <c r="Q1726" s="281"/>
      <c r="R1726" s="11"/>
      <c r="S1726" s="39"/>
      <c r="T1726" s="39"/>
      <c r="U1726" s="127"/>
    </row>
    <row r="1727" spans="1:21">
      <c r="A1727" s="118">
        <v>18</v>
      </c>
      <c r="B1727" s="119" t="s">
        <v>4501</v>
      </c>
      <c r="C1727" s="105">
        <v>798343</v>
      </c>
      <c r="D1727" s="120"/>
      <c r="E1727" s="120"/>
      <c r="F1727" s="120"/>
      <c r="G1727" s="120"/>
      <c r="H1727" s="120"/>
      <c r="I1727" s="120"/>
      <c r="J1727" s="120"/>
      <c r="K1727" s="122"/>
      <c r="L1727" s="120"/>
      <c r="M1727" s="49">
        <v>798343</v>
      </c>
      <c r="N1727" s="120"/>
      <c r="O1727" s="120"/>
      <c r="P1727" s="120"/>
      <c r="Q1727" s="120"/>
      <c r="R1727" s="121"/>
      <c r="S1727" s="49"/>
      <c r="T1727" s="49"/>
      <c r="U1727" s="127"/>
    </row>
    <row r="1728" spans="1:21">
      <c r="A1728" s="41">
        <v>19</v>
      </c>
      <c r="B1728" s="40" t="s">
        <v>4502</v>
      </c>
      <c r="C1728" s="143">
        <v>511381</v>
      </c>
      <c r="D1728" s="281"/>
      <c r="E1728" s="281"/>
      <c r="F1728" s="281"/>
      <c r="G1728" s="281"/>
      <c r="H1728" s="281"/>
      <c r="I1728" s="281"/>
      <c r="J1728" s="281"/>
      <c r="K1728" s="282"/>
      <c r="L1728" s="281"/>
      <c r="M1728" s="39">
        <v>511381</v>
      </c>
      <c r="N1728" s="281"/>
      <c r="O1728" s="281"/>
      <c r="P1728" s="281"/>
      <c r="Q1728" s="281"/>
      <c r="R1728" s="11"/>
      <c r="S1728" s="39"/>
      <c r="T1728" s="39"/>
      <c r="U1728" s="127"/>
    </row>
    <row r="1729" spans="1:147" ht="15.75">
      <c r="A1729" s="50"/>
      <c r="B1729" s="95" t="s">
        <v>4717</v>
      </c>
      <c r="C1729" s="107">
        <f>SUM(C1730:C1735)</f>
        <v>9723188.9860000014</v>
      </c>
      <c r="D1729" s="107">
        <f t="shared" ref="D1729:T1729" si="73">SUM(D1730:D1735)</f>
        <v>500949</v>
      </c>
      <c r="E1729" s="107">
        <f t="shared" si="73"/>
        <v>0</v>
      </c>
      <c r="F1729" s="107">
        <f t="shared" si="73"/>
        <v>1161670.51</v>
      </c>
      <c r="G1729" s="107">
        <f t="shared" si="73"/>
        <v>650815.50600000005</v>
      </c>
      <c r="H1729" s="107">
        <f t="shared" si="73"/>
        <v>594022.33000000007</v>
      </c>
      <c r="I1729" s="107">
        <f t="shared" si="73"/>
        <v>254970.93999999997</v>
      </c>
      <c r="J1729" s="107">
        <f t="shared" si="73"/>
        <v>0</v>
      </c>
      <c r="K1729" s="107">
        <f t="shared" si="73"/>
        <v>0</v>
      </c>
      <c r="L1729" s="107">
        <f t="shared" si="73"/>
        <v>0</v>
      </c>
      <c r="M1729" s="107">
        <f t="shared" si="73"/>
        <v>6560760.7000000002</v>
      </c>
      <c r="N1729" s="107">
        <f t="shared" si="73"/>
        <v>0</v>
      </c>
      <c r="O1729" s="107">
        <f t="shared" si="73"/>
        <v>0</v>
      </c>
      <c r="P1729" s="107">
        <f t="shared" si="73"/>
        <v>0</v>
      </c>
      <c r="Q1729" s="107">
        <f t="shared" si="73"/>
        <v>0</v>
      </c>
      <c r="R1729" s="107">
        <f t="shared" si="73"/>
        <v>0</v>
      </c>
      <c r="S1729" s="107">
        <f t="shared" si="73"/>
        <v>0</v>
      </c>
      <c r="T1729" s="107">
        <f t="shared" si="73"/>
        <v>0</v>
      </c>
      <c r="U1729" s="127"/>
    </row>
    <row r="1730" spans="1:147" s="3" customFormat="1">
      <c r="A1730" s="41">
        <v>1</v>
      </c>
      <c r="B1730" s="40" t="s">
        <v>4647</v>
      </c>
      <c r="C1730" s="143">
        <v>3420366.3000000003</v>
      </c>
      <c r="D1730" s="281"/>
      <c r="E1730" s="281"/>
      <c r="F1730" s="281"/>
      <c r="G1730" s="281"/>
      <c r="H1730" s="281"/>
      <c r="I1730" s="281"/>
      <c r="J1730" s="281"/>
      <c r="K1730" s="282"/>
      <c r="L1730" s="281"/>
      <c r="M1730" s="39">
        <v>3420366.3000000003</v>
      </c>
      <c r="N1730" s="281"/>
      <c r="O1730" s="281"/>
      <c r="P1730" s="281"/>
      <c r="Q1730" s="281"/>
      <c r="R1730" s="11"/>
      <c r="S1730" s="39"/>
      <c r="T1730" s="39"/>
      <c r="U1730" s="127"/>
    </row>
    <row r="1731" spans="1:147">
      <c r="A1731" s="118">
        <v>2</v>
      </c>
      <c r="B1731" s="119" t="s">
        <v>539</v>
      </c>
      <c r="C1731" s="105">
        <v>2113407.702</v>
      </c>
      <c r="D1731" s="49">
        <v>254983.04100000003</v>
      </c>
      <c r="E1731" s="49"/>
      <c r="F1731" s="49"/>
      <c r="G1731" s="49">
        <v>173074.761</v>
      </c>
      <c r="H1731" s="49"/>
      <c r="I1731" s="49"/>
      <c r="J1731" s="49"/>
      <c r="K1731" s="121"/>
      <c r="L1731" s="49"/>
      <c r="M1731" s="49">
        <v>1685349.9000000001</v>
      </c>
      <c r="N1731" s="49"/>
      <c r="O1731" s="49"/>
      <c r="P1731" s="49"/>
      <c r="Q1731" s="49"/>
      <c r="R1731" s="121"/>
      <c r="S1731" s="49"/>
      <c r="T1731" s="49"/>
      <c r="U1731" s="127"/>
    </row>
    <row r="1732" spans="1:147">
      <c r="A1732" s="41">
        <v>3</v>
      </c>
      <c r="B1732" s="40" t="s">
        <v>540</v>
      </c>
      <c r="C1732" s="143">
        <v>1859439.2949999999</v>
      </c>
      <c r="D1732" s="39"/>
      <c r="E1732" s="39"/>
      <c r="F1732" s="39"/>
      <c r="G1732" s="39">
        <v>149423.85500000001</v>
      </c>
      <c r="H1732" s="39"/>
      <c r="I1732" s="39">
        <v>254970.93999999997</v>
      </c>
      <c r="J1732" s="39"/>
      <c r="K1732" s="11"/>
      <c r="L1732" s="39"/>
      <c r="M1732" s="39">
        <v>1455044.5</v>
      </c>
      <c r="N1732" s="39"/>
      <c r="O1732" s="39"/>
      <c r="P1732" s="39"/>
      <c r="Q1732" s="39"/>
      <c r="R1732" s="11"/>
      <c r="S1732" s="39"/>
      <c r="T1732" s="39"/>
      <c r="U1732" s="127"/>
    </row>
    <row r="1733" spans="1:147" s="3" customFormat="1">
      <c r="A1733" s="118">
        <v>4</v>
      </c>
      <c r="B1733" s="119" t="s">
        <v>541</v>
      </c>
      <c r="C1733" s="105">
        <v>245965.959</v>
      </c>
      <c r="D1733" s="49">
        <v>245965.959</v>
      </c>
      <c r="E1733" s="49"/>
      <c r="F1733" s="49"/>
      <c r="G1733" s="49"/>
      <c r="H1733" s="49"/>
      <c r="I1733" s="49"/>
      <c r="J1733" s="49"/>
      <c r="K1733" s="121"/>
      <c r="L1733" s="49"/>
      <c r="M1733" s="49"/>
      <c r="N1733" s="49"/>
      <c r="O1733" s="49"/>
      <c r="P1733" s="49"/>
      <c r="Q1733" s="49"/>
      <c r="R1733" s="121"/>
      <c r="S1733" s="49"/>
      <c r="T1733" s="49"/>
      <c r="U1733" s="127"/>
    </row>
    <row r="1734" spans="1:147">
      <c r="A1734" s="41">
        <v>5</v>
      </c>
      <c r="B1734" s="40" t="s">
        <v>542</v>
      </c>
      <c r="C1734" s="143">
        <v>1161670.51</v>
      </c>
      <c r="D1734" s="39"/>
      <c r="E1734" s="39"/>
      <c r="F1734" s="39">
        <v>1161670.51</v>
      </c>
      <c r="G1734" s="39"/>
      <c r="H1734" s="39"/>
      <c r="I1734" s="39"/>
      <c r="J1734" s="39"/>
      <c r="K1734" s="11"/>
      <c r="L1734" s="39"/>
      <c r="M1734" s="39"/>
      <c r="N1734" s="39"/>
      <c r="O1734" s="39"/>
      <c r="P1734" s="39"/>
      <c r="Q1734" s="39"/>
      <c r="R1734" s="11"/>
      <c r="S1734" s="39"/>
      <c r="T1734" s="39"/>
      <c r="U1734" s="127"/>
    </row>
    <row r="1735" spans="1:147" s="16" customFormat="1">
      <c r="A1735" s="118">
        <v>6</v>
      </c>
      <c r="B1735" s="119" t="s">
        <v>543</v>
      </c>
      <c r="C1735" s="105">
        <v>922339.22000000009</v>
      </c>
      <c r="D1735" s="49"/>
      <c r="E1735" s="49"/>
      <c r="F1735" s="49"/>
      <c r="G1735" s="49">
        <v>328316.89</v>
      </c>
      <c r="H1735" s="49">
        <v>594022.33000000007</v>
      </c>
      <c r="I1735" s="49"/>
      <c r="J1735" s="49"/>
      <c r="K1735" s="121"/>
      <c r="L1735" s="49"/>
      <c r="M1735" s="49"/>
      <c r="N1735" s="49"/>
      <c r="O1735" s="49"/>
      <c r="P1735" s="49"/>
      <c r="Q1735" s="49"/>
      <c r="R1735" s="121"/>
      <c r="S1735" s="49"/>
      <c r="T1735" s="49"/>
      <c r="U1735" s="127"/>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c r="CL1735" s="3"/>
      <c r="CM1735" s="3"/>
      <c r="CN1735" s="3"/>
      <c r="CO1735" s="3"/>
      <c r="CP1735" s="3"/>
      <c r="CQ1735" s="3"/>
      <c r="CR1735" s="3"/>
      <c r="CS1735" s="3"/>
      <c r="CT1735" s="3"/>
      <c r="CU1735" s="3"/>
      <c r="CV1735" s="3"/>
      <c r="CW1735" s="3"/>
      <c r="CX1735" s="3"/>
      <c r="CY1735" s="3"/>
      <c r="CZ1735" s="3"/>
      <c r="DA1735" s="3"/>
      <c r="DB1735" s="3"/>
      <c r="DC1735" s="3"/>
      <c r="DD1735" s="3"/>
      <c r="DE1735" s="3"/>
      <c r="DF1735" s="3"/>
      <c r="DG1735" s="3"/>
      <c r="DH1735" s="3"/>
      <c r="DI1735" s="3"/>
      <c r="DJ1735" s="3"/>
      <c r="DK1735" s="3"/>
      <c r="DL1735" s="3"/>
      <c r="DM1735" s="3"/>
      <c r="DN1735" s="3"/>
      <c r="DO1735" s="3"/>
      <c r="DP1735" s="3"/>
      <c r="DQ1735" s="3"/>
      <c r="DR1735" s="3"/>
      <c r="DS1735" s="3"/>
      <c r="DT1735" s="3"/>
      <c r="DU1735" s="3"/>
      <c r="DV1735" s="3"/>
      <c r="DW1735" s="3"/>
      <c r="DX1735" s="3"/>
      <c r="DY1735" s="3"/>
      <c r="DZ1735" s="3"/>
      <c r="EA1735" s="3"/>
      <c r="EB1735" s="3"/>
      <c r="EC1735" s="3"/>
      <c r="ED1735" s="3"/>
      <c r="EE1735" s="3"/>
      <c r="EF1735" s="3"/>
      <c r="EG1735" s="3"/>
      <c r="EH1735" s="3"/>
      <c r="EI1735" s="3"/>
      <c r="EJ1735" s="3"/>
      <c r="EK1735" s="3"/>
      <c r="EL1735" s="3"/>
      <c r="EM1735" s="3"/>
      <c r="EN1735" s="3"/>
      <c r="EO1735" s="3"/>
      <c r="EP1735" s="3"/>
      <c r="EQ1735" s="3"/>
    </row>
    <row r="1736" spans="1:147" s="3" customFormat="1" ht="15.75">
      <c r="A1736" s="50"/>
      <c r="B1736" s="95" t="s">
        <v>4718</v>
      </c>
      <c r="C1736" s="107">
        <f>SUM(C1737:C1751)</f>
        <v>32644877.032000002</v>
      </c>
      <c r="D1736" s="107">
        <f t="shared" ref="D1736:T1736" si="74">SUM(D1737:D1751)</f>
        <v>528612.51699999999</v>
      </c>
      <c r="E1736" s="107">
        <f t="shared" si="74"/>
        <v>0</v>
      </c>
      <c r="F1736" s="107">
        <f t="shared" si="74"/>
        <v>0</v>
      </c>
      <c r="G1736" s="107">
        <f t="shared" si="74"/>
        <v>3037297.4589999998</v>
      </c>
      <c r="H1736" s="107">
        <f t="shared" si="74"/>
        <v>5369944.5800000001</v>
      </c>
      <c r="I1736" s="107">
        <f t="shared" si="74"/>
        <v>1483687.9369999999</v>
      </c>
      <c r="J1736" s="107">
        <f t="shared" si="74"/>
        <v>0</v>
      </c>
      <c r="K1736" s="107">
        <f t="shared" si="74"/>
        <v>0</v>
      </c>
      <c r="L1736" s="107">
        <f t="shared" si="74"/>
        <v>0</v>
      </c>
      <c r="M1736" s="107">
        <f t="shared" si="74"/>
        <v>14423887.4</v>
      </c>
      <c r="N1736" s="107">
        <f t="shared" si="74"/>
        <v>6441880.0429999996</v>
      </c>
      <c r="O1736" s="107">
        <f t="shared" si="74"/>
        <v>1359567.0959999999</v>
      </c>
      <c r="P1736" s="107">
        <f t="shared" si="74"/>
        <v>0</v>
      </c>
      <c r="Q1736" s="107">
        <f t="shared" si="74"/>
        <v>0</v>
      </c>
      <c r="R1736" s="107">
        <f t="shared" si="74"/>
        <v>0</v>
      </c>
      <c r="S1736" s="107">
        <f t="shared" si="74"/>
        <v>0</v>
      </c>
      <c r="T1736" s="107">
        <f t="shared" si="74"/>
        <v>0</v>
      </c>
      <c r="U1736" s="127"/>
    </row>
    <row r="1737" spans="1:147" s="3" customFormat="1">
      <c r="A1737" s="118">
        <v>1</v>
      </c>
      <c r="B1737" s="119" t="s">
        <v>4067</v>
      </c>
      <c r="C1737" s="105">
        <v>1247886.2290000001</v>
      </c>
      <c r="D1737" s="49"/>
      <c r="E1737" s="49"/>
      <c r="F1737" s="49"/>
      <c r="G1737" s="49"/>
      <c r="H1737" s="49"/>
      <c r="I1737" s="49"/>
      <c r="J1737" s="49"/>
      <c r="K1737" s="121"/>
      <c r="L1737" s="49"/>
      <c r="M1737" s="49"/>
      <c r="N1737" s="49">
        <v>1247886.2290000001</v>
      </c>
      <c r="O1737" s="49"/>
      <c r="P1737" s="49"/>
      <c r="Q1737" s="49"/>
      <c r="R1737" s="119"/>
      <c r="S1737" s="49"/>
      <c r="T1737" s="49"/>
      <c r="U1737" s="127"/>
    </row>
    <row r="1738" spans="1:147">
      <c r="A1738" s="41">
        <v>2</v>
      </c>
      <c r="B1738" s="40" t="s">
        <v>4068</v>
      </c>
      <c r="C1738" s="143">
        <v>2409909.9849999999</v>
      </c>
      <c r="D1738" s="39"/>
      <c r="E1738" s="39"/>
      <c r="F1738" s="39"/>
      <c r="G1738" s="39"/>
      <c r="H1738" s="39"/>
      <c r="I1738" s="39"/>
      <c r="J1738" s="39"/>
      <c r="K1738" s="11"/>
      <c r="L1738" s="39"/>
      <c r="M1738" s="39"/>
      <c r="N1738" s="39">
        <v>2409909.9849999999</v>
      </c>
      <c r="O1738" s="39"/>
      <c r="P1738" s="39"/>
      <c r="Q1738" s="39"/>
      <c r="R1738" s="40"/>
      <c r="S1738" s="39"/>
      <c r="T1738" s="39"/>
      <c r="U1738" s="127"/>
    </row>
    <row r="1739" spans="1:147">
      <c r="A1739" s="118">
        <v>3</v>
      </c>
      <c r="B1739" s="119" t="s">
        <v>4069</v>
      </c>
      <c r="C1739" s="105">
        <v>1660700.5999999999</v>
      </c>
      <c r="D1739" s="49"/>
      <c r="E1739" s="49"/>
      <c r="F1739" s="49"/>
      <c r="G1739" s="49"/>
      <c r="H1739" s="49"/>
      <c r="I1739" s="49"/>
      <c r="J1739" s="49"/>
      <c r="K1739" s="121"/>
      <c r="L1739" s="49"/>
      <c r="M1739" s="49">
        <v>1660700.5999999999</v>
      </c>
      <c r="N1739" s="49"/>
      <c r="O1739" s="49"/>
      <c r="P1739" s="49"/>
      <c r="Q1739" s="49"/>
      <c r="R1739" s="119"/>
      <c r="S1739" s="49"/>
      <c r="T1739" s="49"/>
      <c r="U1739" s="127"/>
    </row>
    <row r="1740" spans="1:147">
      <c r="A1740" s="41">
        <v>4</v>
      </c>
      <c r="B1740" s="40" t="s">
        <v>4070</v>
      </c>
      <c r="C1740" s="143">
        <v>3172571.74</v>
      </c>
      <c r="D1740" s="39"/>
      <c r="E1740" s="39"/>
      <c r="F1740" s="39"/>
      <c r="G1740" s="39"/>
      <c r="H1740" s="39"/>
      <c r="I1740" s="39"/>
      <c r="J1740" s="39"/>
      <c r="K1740" s="11"/>
      <c r="L1740" s="39"/>
      <c r="M1740" s="39">
        <v>1817426</v>
      </c>
      <c r="N1740" s="39">
        <v>1355145.74</v>
      </c>
      <c r="O1740" s="39"/>
      <c r="P1740" s="39"/>
      <c r="Q1740" s="39"/>
      <c r="R1740" s="40"/>
      <c r="S1740" s="39"/>
      <c r="T1740" s="39"/>
      <c r="U1740" s="127"/>
    </row>
    <row r="1741" spans="1:147">
      <c r="A1741" s="118">
        <v>5</v>
      </c>
      <c r="B1741" s="119" t="s">
        <v>4071</v>
      </c>
      <c r="C1741" s="105">
        <v>260270.83600000001</v>
      </c>
      <c r="D1741" s="49">
        <v>260270.83600000001</v>
      </c>
      <c r="E1741" s="49"/>
      <c r="F1741" s="49"/>
      <c r="G1741" s="49"/>
      <c r="H1741" s="49"/>
      <c r="I1741" s="49"/>
      <c r="J1741" s="49"/>
      <c r="K1741" s="121"/>
      <c r="L1741" s="49"/>
      <c r="M1741" s="49"/>
      <c r="N1741" s="49"/>
      <c r="O1741" s="49"/>
      <c r="P1741" s="49"/>
      <c r="Q1741" s="49"/>
      <c r="R1741" s="119"/>
      <c r="S1741" s="49"/>
      <c r="T1741" s="49"/>
      <c r="U1741" s="127"/>
    </row>
    <row r="1742" spans="1:147">
      <c r="A1742" s="41">
        <v>6</v>
      </c>
      <c r="B1742" s="40" t="s">
        <v>4072</v>
      </c>
      <c r="C1742" s="143">
        <v>2693574.0480000004</v>
      </c>
      <c r="D1742" s="39"/>
      <c r="E1742" s="39"/>
      <c r="F1742" s="39"/>
      <c r="G1742" s="39"/>
      <c r="H1742" s="39"/>
      <c r="I1742" s="39"/>
      <c r="J1742" s="39"/>
      <c r="K1742" s="11"/>
      <c r="L1742" s="39"/>
      <c r="M1742" s="39">
        <v>1991074.8000000003</v>
      </c>
      <c r="N1742" s="39"/>
      <c r="O1742" s="39">
        <v>702499.24800000002</v>
      </c>
      <c r="P1742" s="39"/>
      <c r="Q1742" s="39"/>
      <c r="R1742" s="40"/>
      <c r="S1742" s="39"/>
      <c r="T1742" s="39"/>
      <c r="U1742" s="127"/>
    </row>
    <row r="1743" spans="1:147">
      <c r="A1743" s="118">
        <v>7</v>
      </c>
      <c r="B1743" s="119" t="s">
        <v>4073</v>
      </c>
      <c r="C1743" s="105">
        <v>1161541.341</v>
      </c>
      <c r="D1743" s="49"/>
      <c r="E1743" s="49"/>
      <c r="F1743" s="49"/>
      <c r="G1743" s="49"/>
      <c r="H1743" s="49"/>
      <c r="I1743" s="49">
        <v>1161541.341</v>
      </c>
      <c r="J1743" s="49"/>
      <c r="K1743" s="122"/>
      <c r="L1743" s="120"/>
      <c r="M1743" s="49"/>
      <c r="N1743" s="49"/>
      <c r="O1743" s="49"/>
      <c r="P1743" s="120"/>
      <c r="Q1743" s="49"/>
      <c r="R1743" s="119"/>
      <c r="S1743" s="49"/>
      <c r="T1743" s="49"/>
      <c r="U1743" s="127"/>
    </row>
    <row r="1744" spans="1:147">
      <c r="A1744" s="41">
        <v>8</v>
      </c>
      <c r="B1744" s="40" t="s">
        <v>4074</v>
      </c>
      <c r="C1744" s="143">
        <v>8210440.8100000005</v>
      </c>
      <c r="D1744" s="39"/>
      <c r="E1744" s="39"/>
      <c r="F1744" s="39"/>
      <c r="G1744" s="39">
        <v>2840496.23</v>
      </c>
      <c r="H1744" s="39">
        <v>5369944.5800000001</v>
      </c>
      <c r="I1744" s="39"/>
      <c r="J1744" s="39"/>
      <c r="K1744" s="282"/>
      <c r="L1744" s="281"/>
      <c r="M1744" s="39"/>
      <c r="N1744" s="39"/>
      <c r="O1744" s="39"/>
      <c r="P1744" s="281"/>
      <c r="Q1744" s="39"/>
      <c r="R1744" s="40"/>
      <c r="S1744" s="39"/>
      <c r="T1744" s="39"/>
      <c r="U1744" s="127"/>
    </row>
    <row r="1745" spans="1:147">
      <c r="A1745" s="118">
        <v>9</v>
      </c>
      <c r="B1745" s="119" t="s">
        <v>4075</v>
      </c>
      <c r="C1745" s="105">
        <v>322146.59599999996</v>
      </c>
      <c r="D1745" s="49"/>
      <c r="E1745" s="49"/>
      <c r="F1745" s="49"/>
      <c r="G1745" s="49"/>
      <c r="H1745" s="49"/>
      <c r="I1745" s="49">
        <v>322146.59599999996</v>
      </c>
      <c r="J1745" s="49"/>
      <c r="K1745" s="121"/>
      <c r="L1745" s="49"/>
      <c r="M1745" s="49"/>
      <c r="N1745" s="49"/>
      <c r="O1745" s="49"/>
      <c r="P1745" s="49"/>
      <c r="Q1745" s="49"/>
      <c r="R1745" s="119"/>
      <c r="S1745" s="49"/>
      <c r="T1745" s="49"/>
      <c r="U1745" s="127"/>
    </row>
    <row r="1746" spans="1:147">
      <c r="A1746" s="41">
        <v>10</v>
      </c>
      <c r="B1746" s="40" t="s">
        <v>4076</v>
      </c>
      <c r="C1746" s="143">
        <v>3542130.4179999996</v>
      </c>
      <c r="D1746" s="39"/>
      <c r="E1746" s="39"/>
      <c r="F1746" s="39"/>
      <c r="G1746" s="39">
        <v>196801.22899999999</v>
      </c>
      <c r="H1746" s="39"/>
      <c r="I1746" s="39"/>
      <c r="J1746" s="39"/>
      <c r="K1746" s="11"/>
      <c r="L1746" s="39"/>
      <c r="M1746" s="39">
        <v>1916391.0999999999</v>
      </c>
      <c r="N1746" s="39">
        <v>1428938.0889999999</v>
      </c>
      <c r="O1746" s="39"/>
      <c r="P1746" s="39"/>
      <c r="Q1746" s="39"/>
      <c r="R1746" s="40"/>
      <c r="S1746" s="39"/>
      <c r="T1746" s="39"/>
      <c r="U1746" s="127"/>
    </row>
    <row r="1747" spans="1:147">
      <c r="A1747" s="118">
        <v>11</v>
      </c>
      <c r="B1747" s="119" t="s">
        <v>4077</v>
      </c>
      <c r="C1747" s="105">
        <v>2519377.648</v>
      </c>
      <c r="D1747" s="49"/>
      <c r="E1747" s="49"/>
      <c r="F1747" s="49"/>
      <c r="G1747" s="49"/>
      <c r="H1747" s="49"/>
      <c r="I1747" s="49"/>
      <c r="J1747" s="49"/>
      <c r="K1747" s="121"/>
      <c r="L1747" s="49"/>
      <c r="M1747" s="49">
        <v>1862309.8</v>
      </c>
      <c r="N1747" s="49"/>
      <c r="O1747" s="49">
        <v>657067.848</v>
      </c>
      <c r="P1747" s="49"/>
      <c r="Q1747" s="49"/>
      <c r="R1747" s="119"/>
      <c r="S1747" s="49"/>
      <c r="T1747" s="49"/>
      <c r="U1747" s="127"/>
    </row>
    <row r="1748" spans="1:147">
      <c r="A1748" s="41">
        <v>12</v>
      </c>
      <c r="B1748" s="40" t="s">
        <v>4080</v>
      </c>
      <c r="C1748" s="143">
        <v>268341.68100000004</v>
      </c>
      <c r="D1748" s="39">
        <v>268341.68100000004</v>
      </c>
      <c r="E1748" s="39"/>
      <c r="F1748" s="39"/>
      <c r="G1748" s="39"/>
      <c r="H1748" s="39"/>
      <c r="I1748" s="39"/>
      <c r="J1748" s="39"/>
      <c r="K1748" s="11"/>
      <c r="L1748" s="39"/>
      <c r="M1748" s="39"/>
      <c r="N1748" s="39"/>
      <c r="O1748" s="39"/>
      <c r="P1748" s="39"/>
      <c r="Q1748" s="39"/>
      <c r="R1748" s="40"/>
      <c r="S1748" s="39"/>
      <c r="T1748" s="39"/>
      <c r="U1748" s="127"/>
    </row>
    <row r="1749" spans="1:147">
      <c r="A1749" s="118">
        <v>13</v>
      </c>
      <c r="B1749" s="119" t="s">
        <v>4081</v>
      </c>
      <c r="C1749" s="105">
        <v>1894685</v>
      </c>
      <c r="D1749" s="49"/>
      <c r="E1749" s="49"/>
      <c r="F1749" s="49"/>
      <c r="G1749" s="49"/>
      <c r="H1749" s="49"/>
      <c r="I1749" s="49"/>
      <c r="J1749" s="49"/>
      <c r="K1749" s="121"/>
      <c r="L1749" s="49"/>
      <c r="M1749" s="49">
        <v>1894685</v>
      </c>
      <c r="N1749" s="49"/>
      <c r="O1749" s="49"/>
      <c r="P1749" s="49"/>
      <c r="Q1749" s="49"/>
      <c r="R1749" s="119"/>
      <c r="S1749" s="49"/>
      <c r="T1749" s="49"/>
      <c r="U1749" s="127"/>
    </row>
    <row r="1750" spans="1:147">
      <c r="A1750" s="41">
        <v>14</v>
      </c>
      <c r="B1750" s="40" t="s">
        <v>4078</v>
      </c>
      <c r="C1750" s="143">
        <v>1510597.4000000001</v>
      </c>
      <c r="D1750" s="39"/>
      <c r="E1750" s="39"/>
      <c r="F1750" s="39"/>
      <c r="G1750" s="39"/>
      <c r="H1750" s="39"/>
      <c r="I1750" s="39"/>
      <c r="J1750" s="39"/>
      <c r="K1750" s="11"/>
      <c r="L1750" s="39"/>
      <c r="M1750" s="39">
        <v>1510597.4000000001</v>
      </c>
      <c r="N1750" s="39"/>
      <c r="O1750" s="39"/>
      <c r="P1750" s="39"/>
      <c r="Q1750" s="39"/>
      <c r="R1750" s="40"/>
      <c r="S1750" s="39"/>
      <c r="T1750" s="39"/>
      <c r="U1750" s="127"/>
    </row>
    <row r="1751" spans="1:147">
      <c r="A1751" s="118">
        <v>15</v>
      </c>
      <c r="B1751" s="119" t="s">
        <v>4079</v>
      </c>
      <c r="C1751" s="105">
        <v>1770702.7</v>
      </c>
      <c r="D1751" s="49"/>
      <c r="E1751" s="49"/>
      <c r="F1751" s="49"/>
      <c r="G1751" s="49"/>
      <c r="H1751" s="49"/>
      <c r="I1751" s="49"/>
      <c r="J1751" s="49"/>
      <c r="K1751" s="121"/>
      <c r="L1751" s="49"/>
      <c r="M1751" s="49">
        <v>1770702.7</v>
      </c>
      <c r="N1751" s="49"/>
      <c r="O1751" s="49"/>
      <c r="P1751" s="49"/>
      <c r="Q1751" s="49"/>
      <c r="R1751" s="119"/>
      <c r="S1751" s="49"/>
      <c r="T1751" s="49"/>
      <c r="U1751" s="127"/>
    </row>
    <row r="1752" spans="1:147" ht="15.75">
      <c r="A1752" s="50"/>
      <c r="B1752" s="95" t="s">
        <v>4719</v>
      </c>
      <c r="C1752" s="107">
        <f>SUM(C1753:C1760)</f>
        <v>33085351.083900001</v>
      </c>
      <c r="D1752" s="107">
        <f t="shared" ref="D1752:T1752" si="75">SUM(D1753:D1760)</f>
        <v>5858689.1649999991</v>
      </c>
      <c r="E1752" s="107">
        <f t="shared" si="75"/>
        <v>0</v>
      </c>
      <c r="F1752" s="107">
        <f t="shared" si="75"/>
        <v>0</v>
      </c>
      <c r="G1752" s="107">
        <f t="shared" si="75"/>
        <v>1073460.6940000001</v>
      </c>
      <c r="H1752" s="107">
        <f t="shared" si="75"/>
        <v>2029372.324</v>
      </c>
      <c r="I1752" s="107">
        <f t="shared" si="75"/>
        <v>1503406.3014</v>
      </c>
      <c r="J1752" s="107">
        <f t="shared" si="75"/>
        <v>9358893.2919999994</v>
      </c>
      <c r="K1752" s="107">
        <f t="shared" si="75"/>
        <v>0</v>
      </c>
      <c r="L1752" s="107">
        <f t="shared" si="75"/>
        <v>0</v>
      </c>
      <c r="M1752" s="107">
        <f t="shared" si="75"/>
        <v>0</v>
      </c>
      <c r="N1752" s="107">
        <f t="shared" si="75"/>
        <v>13162278.6875</v>
      </c>
      <c r="O1752" s="107">
        <f t="shared" si="75"/>
        <v>0</v>
      </c>
      <c r="P1752" s="107">
        <f t="shared" si="75"/>
        <v>99250.62</v>
      </c>
      <c r="Q1752" s="107">
        <f t="shared" si="75"/>
        <v>0</v>
      </c>
      <c r="R1752" s="107">
        <f t="shared" si="75"/>
        <v>0</v>
      </c>
      <c r="S1752" s="107">
        <f t="shared" si="75"/>
        <v>0</v>
      </c>
      <c r="T1752" s="107">
        <f t="shared" si="75"/>
        <v>0</v>
      </c>
      <c r="U1752" s="127"/>
    </row>
    <row r="1753" spans="1:147">
      <c r="A1753" s="118">
        <v>1</v>
      </c>
      <c r="B1753" s="119" t="s">
        <v>3772</v>
      </c>
      <c r="C1753" s="105">
        <v>8145258.6114000008</v>
      </c>
      <c r="D1753" s="49"/>
      <c r="E1753" s="49"/>
      <c r="F1753" s="49"/>
      <c r="G1753" s="49">
        <v>1073460.6940000001</v>
      </c>
      <c r="H1753" s="49">
        <v>2029372.324</v>
      </c>
      <c r="I1753" s="49">
        <v>1503406.3014</v>
      </c>
      <c r="J1753" s="49">
        <v>3539019.2919999999</v>
      </c>
      <c r="K1753" s="121"/>
      <c r="L1753" s="49"/>
      <c r="M1753" s="49"/>
      <c r="N1753" s="49"/>
      <c r="O1753" s="49"/>
      <c r="P1753" s="49"/>
      <c r="Q1753" s="49"/>
      <c r="R1753" s="121"/>
      <c r="S1753" s="49"/>
      <c r="T1753" s="49"/>
      <c r="U1753" s="127"/>
    </row>
    <row r="1754" spans="1:147">
      <c r="A1754" s="41">
        <v>2</v>
      </c>
      <c r="B1754" s="40" t="s">
        <v>3749</v>
      </c>
      <c r="C1754" s="143">
        <v>8127929.6475</v>
      </c>
      <c r="D1754" s="39">
        <v>1526379.7009999999</v>
      </c>
      <c r="E1754" s="39"/>
      <c r="F1754" s="39"/>
      <c r="G1754" s="39"/>
      <c r="H1754" s="39"/>
      <c r="I1754" s="39"/>
      <c r="J1754" s="39"/>
      <c r="K1754" s="11"/>
      <c r="L1754" s="39"/>
      <c r="M1754" s="39"/>
      <c r="N1754" s="39">
        <v>6586612.1365</v>
      </c>
      <c r="O1754" s="39"/>
      <c r="P1754" s="39">
        <v>14937.81</v>
      </c>
      <c r="Q1754" s="39"/>
      <c r="R1754" s="11"/>
      <c r="S1754" s="39"/>
      <c r="T1754" s="39"/>
      <c r="U1754" s="127"/>
    </row>
    <row r="1755" spans="1:147" s="3" customFormat="1">
      <c r="A1755" s="118">
        <v>3</v>
      </c>
      <c r="B1755" s="119" t="s">
        <v>3773</v>
      </c>
      <c r="C1755" s="105">
        <v>34687.5</v>
      </c>
      <c r="D1755" s="49"/>
      <c r="E1755" s="49"/>
      <c r="F1755" s="49"/>
      <c r="G1755" s="49"/>
      <c r="H1755" s="49"/>
      <c r="I1755" s="49"/>
      <c r="J1755" s="49"/>
      <c r="K1755" s="121"/>
      <c r="L1755" s="49"/>
      <c r="M1755" s="49"/>
      <c r="N1755" s="49"/>
      <c r="O1755" s="49"/>
      <c r="P1755" s="49">
        <v>34687.5</v>
      </c>
      <c r="Q1755" s="49"/>
      <c r="R1755" s="121"/>
      <c r="S1755" s="49"/>
      <c r="T1755" s="49"/>
      <c r="U1755" s="127"/>
    </row>
    <row r="1756" spans="1:147">
      <c r="A1756" s="41">
        <v>4</v>
      </c>
      <c r="B1756" s="40" t="s">
        <v>3774</v>
      </c>
      <c r="C1756" s="143">
        <v>2871849.28</v>
      </c>
      <c r="D1756" s="39"/>
      <c r="E1756" s="39"/>
      <c r="F1756" s="39"/>
      <c r="G1756" s="39"/>
      <c r="H1756" s="39"/>
      <c r="I1756" s="39"/>
      <c r="J1756" s="39">
        <v>2837161.78</v>
      </c>
      <c r="K1756" s="11"/>
      <c r="L1756" s="39"/>
      <c r="M1756" s="39"/>
      <c r="N1756" s="39"/>
      <c r="O1756" s="39"/>
      <c r="P1756" s="39">
        <v>34687.5</v>
      </c>
      <c r="Q1756" s="39"/>
      <c r="R1756" s="11"/>
      <c r="S1756" s="39"/>
      <c r="T1756" s="39"/>
      <c r="U1756" s="127"/>
    </row>
    <row r="1757" spans="1:147" s="17" customFormat="1">
      <c r="A1757" s="118">
        <v>5</v>
      </c>
      <c r="B1757" s="119" t="s">
        <v>3750</v>
      </c>
      <c r="C1757" s="105">
        <v>1715950.6839999999</v>
      </c>
      <c r="D1757" s="49">
        <v>1715950.6839999999</v>
      </c>
      <c r="E1757" s="49"/>
      <c r="F1757" s="49"/>
      <c r="G1757" s="49"/>
      <c r="H1757" s="49"/>
      <c r="I1757" s="49"/>
      <c r="J1757" s="49"/>
      <c r="K1757" s="121"/>
      <c r="L1757" s="49"/>
      <c r="M1757" s="49"/>
      <c r="N1757" s="49"/>
      <c r="O1757" s="49"/>
      <c r="P1757" s="49"/>
      <c r="Q1757" s="49"/>
      <c r="R1757" s="121"/>
      <c r="S1757" s="49"/>
      <c r="T1757" s="49"/>
      <c r="U1757" s="127"/>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c r="CL1757" s="3"/>
      <c r="CM1757" s="3"/>
      <c r="CN1757" s="3"/>
      <c r="CO1757" s="3"/>
      <c r="CP1757" s="3"/>
      <c r="CQ1757" s="3"/>
      <c r="CR1757" s="3"/>
      <c r="CS1757" s="3"/>
      <c r="CT1757" s="3"/>
      <c r="CU1757" s="3"/>
      <c r="CV1757" s="3"/>
      <c r="CW1757" s="3"/>
      <c r="CX1757" s="3"/>
      <c r="CY1757" s="3"/>
      <c r="CZ1757" s="3"/>
      <c r="DA1757" s="3"/>
      <c r="DB1757" s="3"/>
      <c r="DC1757" s="3"/>
      <c r="DD1757" s="3"/>
      <c r="DE1757" s="3"/>
      <c r="DF1757" s="3"/>
      <c r="DG1757" s="3"/>
      <c r="DH1757" s="3"/>
      <c r="DI1757" s="3"/>
      <c r="DJ1757" s="3"/>
      <c r="DK1757" s="3"/>
      <c r="DL1757" s="3"/>
      <c r="DM1757" s="3"/>
      <c r="DN1757" s="3"/>
      <c r="DO1757" s="3"/>
      <c r="DP1757" s="3"/>
      <c r="DQ1757" s="3"/>
      <c r="DR1757" s="3"/>
      <c r="DS1757" s="3"/>
      <c r="DT1757" s="3"/>
      <c r="DU1757" s="3"/>
      <c r="DV1757" s="3"/>
      <c r="DW1757" s="3"/>
      <c r="DX1757" s="3"/>
      <c r="DY1757" s="3"/>
      <c r="DZ1757" s="3"/>
      <c r="EA1757" s="3"/>
      <c r="EB1757" s="3"/>
      <c r="EC1757" s="3"/>
      <c r="ED1757" s="3"/>
      <c r="EE1757" s="3"/>
      <c r="EF1757" s="3"/>
      <c r="EG1757" s="3"/>
      <c r="EH1757" s="3"/>
      <c r="EI1757" s="3"/>
      <c r="EJ1757" s="3"/>
      <c r="EK1757" s="3"/>
      <c r="EL1757" s="3"/>
      <c r="EM1757" s="3"/>
      <c r="EN1757" s="3"/>
      <c r="EO1757" s="3"/>
      <c r="EP1757" s="3"/>
      <c r="EQ1757" s="3"/>
    </row>
    <row r="1758" spans="1:147">
      <c r="A1758" s="41">
        <v>6</v>
      </c>
      <c r="B1758" s="40" t="s">
        <v>3771</v>
      </c>
      <c r="C1758" s="143">
        <v>1536893.3359999999</v>
      </c>
      <c r="D1758" s="39">
        <v>1521955.5259999998</v>
      </c>
      <c r="E1758" s="39"/>
      <c r="F1758" s="39"/>
      <c r="G1758" s="39"/>
      <c r="H1758" s="39"/>
      <c r="I1758" s="39"/>
      <c r="J1758" s="39"/>
      <c r="K1758" s="11"/>
      <c r="L1758" s="39"/>
      <c r="M1758" s="39"/>
      <c r="N1758" s="39"/>
      <c r="O1758" s="39"/>
      <c r="P1758" s="39">
        <v>14937.81</v>
      </c>
      <c r="Q1758" s="39"/>
      <c r="R1758" s="11"/>
      <c r="S1758" s="39"/>
      <c r="T1758" s="39"/>
      <c r="U1758" s="127"/>
    </row>
    <row r="1759" spans="1:147">
      <c r="A1759" s="118">
        <v>7</v>
      </c>
      <c r="B1759" s="119" t="s">
        <v>2887</v>
      </c>
      <c r="C1759" s="105">
        <v>6575666.551</v>
      </c>
      <c r="D1759" s="120"/>
      <c r="E1759" s="120"/>
      <c r="F1759" s="120"/>
      <c r="G1759" s="120"/>
      <c r="H1759" s="120"/>
      <c r="I1759" s="120"/>
      <c r="J1759" s="120"/>
      <c r="K1759" s="121"/>
      <c r="L1759" s="49"/>
      <c r="M1759" s="49"/>
      <c r="N1759" s="49">
        <v>6575666.551</v>
      </c>
      <c r="O1759" s="49"/>
      <c r="P1759" s="49"/>
      <c r="Q1759" s="49"/>
      <c r="R1759" s="121"/>
      <c r="S1759" s="49"/>
      <c r="T1759" s="49"/>
      <c r="U1759" s="127"/>
    </row>
    <row r="1760" spans="1:147">
      <c r="A1760" s="41">
        <v>8</v>
      </c>
      <c r="B1760" s="40" t="s">
        <v>3775</v>
      </c>
      <c r="C1760" s="143">
        <v>4077115.4739999995</v>
      </c>
      <c r="D1760" s="39">
        <v>1094403.254</v>
      </c>
      <c r="E1760" s="39"/>
      <c r="F1760" s="39"/>
      <c r="G1760" s="39"/>
      <c r="H1760" s="39"/>
      <c r="I1760" s="39"/>
      <c r="J1760" s="39">
        <v>2982712.2199999997</v>
      </c>
      <c r="K1760" s="11"/>
      <c r="L1760" s="39"/>
      <c r="M1760" s="39"/>
      <c r="N1760" s="39"/>
      <c r="O1760" s="39"/>
      <c r="P1760" s="39"/>
      <c r="Q1760" s="39"/>
      <c r="R1760" s="11"/>
      <c r="S1760" s="39"/>
      <c r="T1760" s="39"/>
      <c r="U1760" s="127"/>
    </row>
    <row r="1761" spans="1:21" ht="15.75">
      <c r="A1761" s="50"/>
      <c r="B1761" s="95" t="s">
        <v>4720</v>
      </c>
      <c r="C1761" s="107">
        <f>SUM(C1762:C1780)</f>
        <v>80897914.298000008</v>
      </c>
      <c r="D1761" s="107">
        <f t="shared" ref="D1761:T1761" si="76">SUM(D1762:D1780)</f>
        <v>0</v>
      </c>
      <c r="E1761" s="107">
        <f t="shared" si="76"/>
        <v>0</v>
      </c>
      <c r="F1761" s="107">
        <f t="shared" si="76"/>
        <v>0</v>
      </c>
      <c r="G1761" s="107">
        <f t="shared" si="76"/>
        <v>390995.56900000002</v>
      </c>
      <c r="H1761" s="107">
        <f t="shared" si="76"/>
        <v>2987693.52</v>
      </c>
      <c r="I1761" s="107">
        <f t="shared" si="76"/>
        <v>1366076.92</v>
      </c>
      <c r="J1761" s="107">
        <f t="shared" si="76"/>
        <v>9910077.1600000001</v>
      </c>
      <c r="K1761" s="107">
        <f t="shared" si="76"/>
        <v>0</v>
      </c>
      <c r="L1761" s="107">
        <f t="shared" si="76"/>
        <v>0</v>
      </c>
      <c r="M1761" s="107">
        <f t="shared" si="76"/>
        <v>22827868.020000003</v>
      </c>
      <c r="N1761" s="107">
        <f t="shared" si="76"/>
        <v>39875841.766999997</v>
      </c>
      <c r="O1761" s="107">
        <f t="shared" si="76"/>
        <v>2054407.9079999998</v>
      </c>
      <c r="P1761" s="107">
        <f t="shared" si="76"/>
        <v>0</v>
      </c>
      <c r="Q1761" s="107">
        <f t="shared" si="76"/>
        <v>1484953.4340000001</v>
      </c>
      <c r="R1761" s="107">
        <f t="shared" si="76"/>
        <v>0</v>
      </c>
      <c r="S1761" s="107">
        <f t="shared" si="76"/>
        <v>0</v>
      </c>
      <c r="T1761" s="107">
        <f t="shared" si="76"/>
        <v>0</v>
      </c>
      <c r="U1761" s="127"/>
    </row>
    <row r="1762" spans="1:21">
      <c r="A1762" s="41">
        <v>1</v>
      </c>
      <c r="B1762" s="40" t="s">
        <v>2443</v>
      </c>
      <c r="C1762" s="143">
        <v>1484953.4340000001</v>
      </c>
      <c r="D1762" s="281"/>
      <c r="E1762" s="281"/>
      <c r="F1762" s="281"/>
      <c r="G1762" s="281"/>
      <c r="H1762" s="281"/>
      <c r="I1762" s="281"/>
      <c r="J1762" s="281"/>
      <c r="K1762" s="11"/>
      <c r="L1762" s="39"/>
      <c r="M1762" s="39"/>
      <c r="N1762" s="39"/>
      <c r="O1762" s="39"/>
      <c r="P1762" s="39"/>
      <c r="Q1762" s="39">
        <v>1484953.4340000001</v>
      </c>
      <c r="R1762" s="11"/>
      <c r="S1762" s="39"/>
      <c r="T1762" s="39"/>
      <c r="U1762" s="127"/>
    </row>
    <row r="1763" spans="1:21">
      <c r="A1763" s="118">
        <v>2</v>
      </c>
      <c r="B1763" s="119" t="s">
        <v>2551</v>
      </c>
      <c r="C1763" s="105">
        <v>201784.84</v>
      </c>
      <c r="D1763" s="49"/>
      <c r="E1763" s="49"/>
      <c r="F1763" s="49"/>
      <c r="G1763" s="49"/>
      <c r="H1763" s="49"/>
      <c r="I1763" s="49">
        <v>201784.84</v>
      </c>
      <c r="J1763" s="49"/>
      <c r="K1763" s="121"/>
      <c r="L1763" s="49"/>
      <c r="M1763" s="49"/>
      <c r="N1763" s="49"/>
      <c r="O1763" s="49"/>
      <c r="P1763" s="49"/>
      <c r="Q1763" s="49"/>
      <c r="R1763" s="119"/>
      <c r="S1763" s="49"/>
      <c r="T1763" s="49"/>
      <c r="U1763" s="127"/>
    </row>
    <row r="1764" spans="1:21">
      <c r="A1764" s="41">
        <v>3</v>
      </c>
      <c r="B1764" s="40" t="s">
        <v>2552</v>
      </c>
      <c r="C1764" s="143">
        <v>28555295.748</v>
      </c>
      <c r="D1764" s="39"/>
      <c r="E1764" s="39"/>
      <c r="F1764" s="39"/>
      <c r="G1764" s="39"/>
      <c r="H1764" s="39"/>
      <c r="I1764" s="39"/>
      <c r="J1764" s="39"/>
      <c r="K1764" s="11"/>
      <c r="L1764" s="39"/>
      <c r="M1764" s="39"/>
      <c r="N1764" s="39">
        <v>28555295.748</v>
      </c>
      <c r="O1764" s="39"/>
      <c r="P1764" s="39"/>
      <c r="Q1764" s="39"/>
      <c r="R1764" s="11"/>
      <c r="S1764" s="39"/>
      <c r="T1764" s="39"/>
      <c r="U1764" s="127"/>
    </row>
    <row r="1765" spans="1:21">
      <c r="A1765" s="118">
        <v>4</v>
      </c>
      <c r="B1765" s="119" t="s">
        <v>2553</v>
      </c>
      <c r="C1765" s="105">
        <v>10090762</v>
      </c>
      <c r="D1765" s="49"/>
      <c r="E1765" s="49"/>
      <c r="F1765" s="49"/>
      <c r="G1765" s="49"/>
      <c r="H1765" s="49"/>
      <c r="I1765" s="49"/>
      <c r="J1765" s="49">
        <v>4699843</v>
      </c>
      <c r="K1765" s="121"/>
      <c r="L1765" s="49"/>
      <c r="M1765" s="49">
        <v>5390919</v>
      </c>
      <c r="N1765" s="49"/>
      <c r="O1765" s="49"/>
      <c r="P1765" s="49"/>
      <c r="Q1765" s="49"/>
      <c r="R1765" s="121"/>
      <c r="S1765" s="49"/>
      <c r="T1765" s="49"/>
      <c r="U1765" s="127"/>
    </row>
    <row r="1766" spans="1:21" s="3" customFormat="1">
      <c r="A1766" s="41">
        <v>5</v>
      </c>
      <c r="B1766" s="40" t="s">
        <v>2554</v>
      </c>
      <c r="C1766" s="143">
        <v>7761325.1400000006</v>
      </c>
      <c r="D1766" s="39"/>
      <c r="E1766" s="39"/>
      <c r="F1766" s="39"/>
      <c r="G1766" s="39"/>
      <c r="H1766" s="39"/>
      <c r="I1766" s="39"/>
      <c r="J1766" s="39"/>
      <c r="K1766" s="11"/>
      <c r="L1766" s="39"/>
      <c r="M1766" s="39">
        <v>7761325.1400000006</v>
      </c>
      <c r="N1766" s="39"/>
      <c r="O1766" s="39"/>
      <c r="P1766" s="39"/>
      <c r="Q1766" s="39"/>
      <c r="R1766" s="11"/>
      <c r="S1766" s="39"/>
      <c r="T1766" s="39"/>
      <c r="U1766" s="127"/>
    </row>
    <row r="1767" spans="1:21" s="3" customFormat="1">
      <c r="A1767" s="118">
        <v>6</v>
      </c>
      <c r="B1767" s="119" t="s">
        <v>2558</v>
      </c>
      <c r="C1767" s="105">
        <v>196158.95200000002</v>
      </c>
      <c r="D1767" s="49"/>
      <c r="E1767" s="49"/>
      <c r="F1767" s="49"/>
      <c r="G1767" s="49">
        <v>196158.95200000002</v>
      </c>
      <c r="H1767" s="49"/>
      <c r="I1767" s="49"/>
      <c r="J1767" s="49"/>
      <c r="K1767" s="121"/>
      <c r="L1767" s="49"/>
      <c r="M1767" s="49"/>
      <c r="N1767" s="49"/>
      <c r="O1767" s="49"/>
      <c r="P1767" s="49"/>
      <c r="Q1767" s="49"/>
      <c r="R1767" s="119"/>
      <c r="S1767" s="49"/>
      <c r="T1767" s="49"/>
      <c r="U1767" s="127"/>
    </row>
    <row r="1768" spans="1:21" s="3" customFormat="1">
      <c r="A1768" s="41">
        <v>7</v>
      </c>
      <c r="B1768" s="40" t="s">
        <v>2559</v>
      </c>
      <c r="C1768" s="143">
        <v>527298.09300000011</v>
      </c>
      <c r="D1768" s="39"/>
      <c r="E1768" s="39"/>
      <c r="F1768" s="39"/>
      <c r="G1768" s="39">
        <v>194836.61700000003</v>
      </c>
      <c r="H1768" s="39"/>
      <c r="I1768" s="39">
        <v>332461.47600000002</v>
      </c>
      <c r="J1768" s="39"/>
      <c r="K1768" s="11"/>
      <c r="L1768" s="39"/>
      <c r="M1768" s="39"/>
      <c r="N1768" s="39"/>
      <c r="O1768" s="39"/>
      <c r="P1768" s="39"/>
      <c r="Q1768" s="39"/>
      <c r="R1768" s="40"/>
      <c r="S1768" s="39"/>
      <c r="T1768" s="39"/>
      <c r="U1768" s="127"/>
    </row>
    <row r="1769" spans="1:21">
      <c r="A1769" s="118">
        <v>8</v>
      </c>
      <c r="B1769" s="119" t="s">
        <v>2560</v>
      </c>
      <c r="C1769" s="105">
        <v>903613.37399999995</v>
      </c>
      <c r="D1769" s="49"/>
      <c r="E1769" s="49"/>
      <c r="F1769" s="49"/>
      <c r="G1769" s="49"/>
      <c r="H1769" s="49"/>
      <c r="I1769" s="49"/>
      <c r="J1769" s="49"/>
      <c r="K1769" s="121"/>
      <c r="L1769" s="49"/>
      <c r="M1769" s="49"/>
      <c r="N1769" s="49">
        <v>903613.37399999995</v>
      </c>
      <c r="O1769" s="49"/>
      <c r="P1769" s="49"/>
      <c r="Q1769" s="49"/>
      <c r="R1769" s="119"/>
      <c r="S1769" s="49"/>
      <c r="T1769" s="49"/>
      <c r="U1769" s="127"/>
    </row>
    <row r="1770" spans="1:21">
      <c r="A1770" s="41">
        <v>9</v>
      </c>
      <c r="B1770" s="40" t="s">
        <v>2561</v>
      </c>
      <c r="C1770" s="143">
        <v>916506.46100000013</v>
      </c>
      <c r="D1770" s="39"/>
      <c r="E1770" s="39"/>
      <c r="F1770" s="39"/>
      <c r="G1770" s="39"/>
      <c r="H1770" s="39"/>
      <c r="I1770" s="39"/>
      <c r="J1770" s="39"/>
      <c r="K1770" s="11"/>
      <c r="L1770" s="39"/>
      <c r="M1770" s="39"/>
      <c r="N1770" s="39">
        <v>916506.46100000013</v>
      </c>
      <c r="O1770" s="39"/>
      <c r="P1770" s="39"/>
      <c r="Q1770" s="39"/>
      <c r="R1770" s="40"/>
      <c r="S1770" s="39"/>
      <c r="T1770" s="39"/>
      <c r="U1770" s="127"/>
    </row>
    <row r="1771" spans="1:21">
      <c r="A1771" s="118">
        <v>10</v>
      </c>
      <c r="B1771" s="119" t="s">
        <v>2562</v>
      </c>
      <c r="C1771" s="105">
        <v>911843.00399999996</v>
      </c>
      <c r="D1771" s="49"/>
      <c r="E1771" s="49"/>
      <c r="F1771" s="49"/>
      <c r="G1771" s="49"/>
      <c r="H1771" s="49"/>
      <c r="I1771" s="49"/>
      <c r="J1771" s="49"/>
      <c r="K1771" s="121"/>
      <c r="L1771" s="49"/>
      <c r="M1771" s="49"/>
      <c r="N1771" s="49">
        <v>911843.00399999996</v>
      </c>
      <c r="O1771" s="49"/>
      <c r="P1771" s="49"/>
      <c r="Q1771" s="49"/>
      <c r="R1771" s="119"/>
      <c r="S1771" s="49"/>
      <c r="T1771" s="49"/>
      <c r="U1771" s="127"/>
    </row>
    <row r="1772" spans="1:21">
      <c r="A1772" s="41">
        <v>11</v>
      </c>
      <c r="B1772" s="40" t="s">
        <v>2563</v>
      </c>
      <c r="C1772" s="143">
        <v>1137609.1869999999</v>
      </c>
      <c r="D1772" s="39"/>
      <c r="E1772" s="39"/>
      <c r="F1772" s="39"/>
      <c r="G1772" s="39"/>
      <c r="H1772" s="39"/>
      <c r="I1772" s="39"/>
      <c r="J1772" s="39"/>
      <c r="K1772" s="11"/>
      <c r="L1772" s="39"/>
      <c r="M1772" s="39"/>
      <c r="N1772" s="39">
        <v>1137609.1869999999</v>
      </c>
      <c r="O1772" s="39"/>
      <c r="P1772" s="39"/>
      <c r="Q1772" s="39"/>
      <c r="R1772" s="40"/>
      <c r="S1772" s="39"/>
      <c r="T1772" s="39"/>
      <c r="U1772" s="127"/>
    </row>
    <row r="1773" spans="1:21">
      <c r="A1773" s="118">
        <v>12</v>
      </c>
      <c r="B1773" s="119" t="s">
        <v>2564</v>
      </c>
      <c r="C1773" s="105">
        <v>651096.86400000006</v>
      </c>
      <c r="D1773" s="49"/>
      <c r="E1773" s="49"/>
      <c r="F1773" s="49"/>
      <c r="G1773" s="49"/>
      <c r="H1773" s="49"/>
      <c r="I1773" s="49"/>
      <c r="J1773" s="49"/>
      <c r="K1773" s="121"/>
      <c r="L1773" s="49"/>
      <c r="M1773" s="49"/>
      <c r="N1773" s="49"/>
      <c r="O1773" s="49">
        <v>651096.86400000006</v>
      </c>
      <c r="P1773" s="49"/>
      <c r="Q1773" s="49"/>
      <c r="R1773" s="119"/>
      <c r="S1773" s="49"/>
      <c r="T1773" s="49"/>
      <c r="U1773" s="127"/>
    </row>
    <row r="1774" spans="1:21" s="3" customFormat="1">
      <c r="A1774" s="41">
        <v>13</v>
      </c>
      <c r="B1774" s="40" t="s">
        <v>2565</v>
      </c>
      <c r="C1774" s="143">
        <v>328271.05599999998</v>
      </c>
      <c r="D1774" s="39"/>
      <c r="E1774" s="39"/>
      <c r="F1774" s="39"/>
      <c r="G1774" s="39"/>
      <c r="H1774" s="39"/>
      <c r="I1774" s="39">
        <v>328271.05599999998</v>
      </c>
      <c r="J1774" s="39"/>
      <c r="K1774" s="11"/>
      <c r="L1774" s="39"/>
      <c r="M1774" s="39"/>
      <c r="N1774" s="39"/>
      <c r="O1774" s="39"/>
      <c r="P1774" s="39"/>
      <c r="Q1774" s="39"/>
      <c r="R1774" s="40"/>
      <c r="S1774" s="39"/>
      <c r="T1774" s="39"/>
      <c r="U1774" s="127"/>
    </row>
    <row r="1775" spans="1:21" s="3" customFormat="1">
      <c r="A1775" s="118">
        <v>14</v>
      </c>
      <c r="B1775" s="119" t="s">
        <v>2566</v>
      </c>
      <c r="C1775" s="105">
        <v>694711.00800000003</v>
      </c>
      <c r="D1775" s="49"/>
      <c r="E1775" s="49"/>
      <c r="F1775" s="49"/>
      <c r="G1775" s="49"/>
      <c r="H1775" s="49"/>
      <c r="I1775" s="49"/>
      <c r="J1775" s="49"/>
      <c r="K1775" s="121"/>
      <c r="L1775" s="49"/>
      <c r="M1775" s="49"/>
      <c r="N1775" s="49"/>
      <c r="O1775" s="49">
        <v>694711.00800000003</v>
      </c>
      <c r="P1775" s="49"/>
      <c r="Q1775" s="49"/>
      <c r="R1775" s="119"/>
      <c r="S1775" s="49"/>
      <c r="T1775" s="49"/>
      <c r="U1775" s="127"/>
    </row>
    <row r="1776" spans="1:21" s="3" customFormat="1">
      <c r="A1776" s="41">
        <v>15</v>
      </c>
      <c r="B1776" s="40" t="s">
        <v>2567</v>
      </c>
      <c r="C1776" s="143">
        <v>708600.03599999996</v>
      </c>
      <c r="D1776" s="39"/>
      <c r="E1776" s="39"/>
      <c r="F1776" s="39"/>
      <c r="G1776" s="39"/>
      <c r="H1776" s="39"/>
      <c r="I1776" s="39"/>
      <c r="J1776" s="39"/>
      <c r="K1776" s="11"/>
      <c r="L1776" s="39"/>
      <c r="M1776" s="39"/>
      <c r="N1776" s="39"/>
      <c r="O1776" s="39">
        <v>708600.03599999996</v>
      </c>
      <c r="P1776" s="39"/>
      <c r="Q1776" s="39"/>
      <c r="R1776" s="40"/>
      <c r="S1776" s="39"/>
      <c r="T1776" s="39"/>
      <c r="U1776" s="127"/>
    </row>
    <row r="1777" spans="1:21" s="3" customFormat="1">
      <c r="A1777" s="118">
        <v>16</v>
      </c>
      <c r="B1777" s="119" t="s">
        <v>2583</v>
      </c>
      <c r="C1777" s="105">
        <v>503559.54799999995</v>
      </c>
      <c r="D1777" s="49"/>
      <c r="E1777" s="49"/>
      <c r="F1777" s="49"/>
      <c r="G1777" s="49"/>
      <c r="H1777" s="49"/>
      <c r="I1777" s="49">
        <v>503559.54799999995</v>
      </c>
      <c r="J1777" s="49"/>
      <c r="K1777" s="121"/>
      <c r="L1777" s="49"/>
      <c r="M1777" s="49"/>
      <c r="N1777" s="49"/>
      <c r="O1777" s="49"/>
      <c r="P1777" s="49"/>
      <c r="Q1777" s="49"/>
      <c r="R1777" s="119"/>
      <c r="S1777" s="49"/>
      <c r="T1777" s="49"/>
      <c r="U1777" s="127"/>
    </row>
    <row r="1778" spans="1:21" s="3" customFormat="1">
      <c r="A1778" s="41">
        <v>17</v>
      </c>
      <c r="B1778" s="40" t="s">
        <v>2581</v>
      </c>
      <c r="C1778" s="143">
        <v>3699264.6</v>
      </c>
      <c r="D1778" s="39"/>
      <c r="E1778" s="39"/>
      <c r="F1778" s="39"/>
      <c r="G1778" s="39"/>
      <c r="H1778" s="39"/>
      <c r="I1778" s="39"/>
      <c r="J1778" s="39"/>
      <c r="K1778" s="11"/>
      <c r="L1778" s="39"/>
      <c r="M1778" s="39">
        <v>3699264.6</v>
      </c>
      <c r="N1778" s="39"/>
      <c r="O1778" s="39"/>
      <c r="P1778" s="39"/>
      <c r="Q1778" s="39"/>
      <c r="R1778" s="11"/>
      <c r="S1778" s="39"/>
      <c r="T1778" s="39"/>
      <c r="U1778" s="127"/>
    </row>
    <row r="1779" spans="1:21" s="3" customFormat="1">
      <c r="A1779" s="118">
        <v>18</v>
      </c>
      <c r="B1779" s="119" t="s">
        <v>2582</v>
      </c>
      <c r="C1779" s="105">
        <v>14174286.960000001</v>
      </c>
      <c r="D1779" s="49"/>
      <c r="E1779" s="49"/>
      <c r="F1779" s="49"/>
      <c r="G1779" s="49"/>
      <c r="H1779" s="49">
        <v>2987693.52</v>
      </c>
      <c r="I1779" s="49"/>
      <c r="J1779" s="49">
        <v>5210234.1599999992</v>
      </c>
      <c r="K1779" s="121"/>
      <c r="L1779" s="49"/>
      <c r="M1779" s="49">
        <v>5976359.2800000003</v>
      </c>
      <c r="N1779" s="49"/>
      <c r="O1779" s="49"/>
      <c r="P1779" s="49"/>
      <c r="Q1779" s="49"/>
      <c r="R1779" s="121"/>
      <c r="S1779" s="49"/>
      <c r="T1779" s="49"/>
      <c r="U1779" s="127"/>
    </row>
    <row r="1780" spans="1:21" s="3" customFormat="1">
      <c r="A1780" s="41">
        <v>19</v>
      </c>
      <c r="B1780" s="40" t="s">
        <v>2598</v>
      </c>
      <c r="C1780" s="143">
        <v>7450973.9929999998</v>
      </c>
      <c r="D1780" s="39"/>
      <c r="E1780" s="39"/>
      <c r="F1780" s="39"/>
      <c r="G1780" s="39"/>
      <c r="H1780" s="39"/>
      <c r="I1780" s="39"/>
      <c r="J1780" s="39"/>
      <c r="K1780" s="11"/>
      <c r="L1780" s="39"/>
      <c r="M1780" s="39"/>
      <c r="N1780" s="39">
        <v>7450973.9929999998</v>
      </c>
      <c r="O1780" s="39"/>
      <c r="P1780" s="39"/>
      <c r="Q1780" s="39"/>
      <c r="R1780" s="11"/>
      <c r="S1780" s="39"/>
      <c r="T1780" s="39"/>
      <c r="U1780" s="127"/>
    </row>
    <row r="1781" spans="1:21" s="3" customFormat="1" ht="15.75">
      <c r="A1781" s="50"/>
      <c r="B1781" s="95" t="s">
        <v>4721</v>
      </c>
      <c r="C1781" s="107">
        <f>SUM(C1782:C1784)</f>
        <v>5204901.1860000007</v>
      </c>
      <c r="D1781" s="107">
        <f t="shared" ref="D1781:T1781" si="77">SUM(D1782:D1784)</f>
        <v>683572.74100000004</v>
      </c>
      <c r="E1781" s="107">
        <f t="shared" si="77"/>
        <v>0</v>
      </c>
      <c r="F1781" s="107">
        <f t="shared" si="77"/>
        <v>0</v>
      </c>
      <c r="G1781" s="107">
        <f t="shared" si="77"/>
        <v>223096.80499999999</v>
      </c>
      <c r="H1781" s="107">
        <f t="shared" si="77"/>
        <v>0</v>
      </c>
      <c r="I1781" s="107">
        <f t="shared" si="77"/>
        <v>380683.54</v>
      </c>
      <c r="J1781" s="107">
        <f t="shared" si="77"/>
        <v>0</v>
      </c>
      <c r="K1781" s="107">
        <f t="shared" si="77"/>
        <v>0</v>
      </c>
      <c r="L1781" s="107">
        <f t="shared" si="77"/>
        <v>0</v>
      </c>
      <c r="M1781" s="107">
        <f t="shared" si="77"/>
        <v>2244190</v>
      </c>
      <c r="N1781" s="107">
        <f t="shared" si="77"/>
        <v>1673358.1</v>
      </c>
      <c r="O1781" s="107">
        <f t="shared" si="77"/>
        <v>0</v>
      </c>
      <c r="P1781" s="107">
        <f t="shared" si="77"/>
        <v>0</v>
      </c>
      <c r="Q1781" s="107">
        <f t="shared" si="77"/>
        <v>0</v>
      </c>
      <c r="R1781" s="107">
        <f t="shared" si="77"/>
        <v>0</v>
      </c>
      <c r="S1781" s="107">
        <f t="shared" si="77"/>
        <v>0</v>
      </c>
      <c r="T1781" s="107">
        <f t="shared" si="77"/>
        <v>0</v>
      </c>
      <c r="U1781" s="127"/>
    </row>
    <row r="1782" spans="1:21">
      <c r="A1782" s="41">
        <v>1</v>
      </c>
      <c r="B1782" s="40" t="s">
        <v>3795</v>
      </c>
      <c r="C1782" s="143">
        <v>344040.641</v>
      </c>
      <c r="D1782" s="39">
        <v>344040.641</v>
      </c>
      <c r="E1782" s="39"/>
      <c r="F1782" s="39"/>
      <c r="G1782" s="39"/>
      <c r="H1782" s="39"/>
      <c r="I1782" s="39"/>
      <c r="J1782" s="39"/>
      <c r="K1782" s="11"/>
      <c r="L1782" s="39"/>
      <c r="M1782" s="39"/>
      <c r="N1782" s="39"/>
      <c r="O1782" s="39"/>
      <c r="P1782" s="39"/>
      <c r="Q1782" s="39"/>
      <c r="R1782" s="40"/>
      <c r="S1782" s="39"/>
      <c r="T1782" s="39"/>
      <c r="U1782" s="127"/>
    </row>
    <row r="1783" spans="1:21">
      <c r="A1783" s="118">
        <v>2</v>
      </c>
      <c r="B1783" s="119" t="s">
        <v>3796</v>
      </c>
      <c r="C1783" s="105">
        <v>603780.34499999997</v>
      </c>
      <c r="D1783" s="49"/>
      <c r="E1783" s="49"/>
      <c r="F1783" s="49"/>
      <c r="G1783" s="49">
        <v>223096.80499999999</v>
      </c>
      <c r="H1783" s="49"/>
      <c r="I1783" s="49">
        <v>380683.54</v>
      </c>
      <c r="J1783" s="49"/>
      <c r="K1783" s="121"/>
      <c r="L1783" s="49"/>
      <c r="M1783" s="49"/>
      <c r="N1783" s="49"/>
      <c r="O1783" s="49"/>
      <c r="P1783" s="49"/>
      <c r="Q1783" s="49"/>
      <c r="R1783" s="119"/>
      <c r="S1783" s="49"/>
      <c r="T1783" s="49"/>
      <c r="U1783" s="127"/>
    </row>
    <row r="1784" spans="1:21">
      <c r="A1784" s="41">
        <v>3</v>
      </c>
      <c r="B1784" s="40" t="s">
        <v>3367</v>
      </c>
      <c r="C1784" s="143">
        <v>4257080.2</v>
      </c>
      <c r="D1784" s="39">
        <v>339532.10000000003</v>
      </c>
      <c r="E1784" s="39"/>
      <c r="F1784" s="39"/>
      <c r="G1784" s="39"/>
      <c r="H1784" s="39"/>
      <c r="I1784" s="39"/>
      <c r="J1784" s="39"/>
      <c r="K1784" s="11"/>
      <c r="L1784" s="39"/>
      <c r="M1784" s="39">
        <v>2244190</v>
      </c>
      <c r="N1784" s="39">
        <v>1673358.1</v>
      </c>
      <c r="O1784" s="39"/>
      <c r="P1784" s="39"/>
      <c r="Q1784" s="39"/>
      <c r="R1784" s="40"/>
      <c r="S1784" s="39"/>
      <c r="T1784" s="285"/>
      <c r="U1784" s="127"/>
    </row>
    <row r="1785" spans="1:21" s="3" customFormat="1" ht="15.75">
      <c r="A1785" s="50"/>
      <c r="B1785" s="95" t="s">
        <v>4722</v>
      </c>
      <c r="C1785" s="107">
        <f>SUM(C1786)</f>
        <v>3289432.4000000004</v>
      </c>
      <c r="D1785" s="107">
        <f t="shared" ref="D1785:T1785" si="78">SUM(D1786)</f>
        <v>0</v>
      </c>
      <c r="E1785" s="107">
        <f t="shared" si="78"/>
        <v>0</v>
      </c>
      <c r="F1785" s="107">
        <f t="shared" si="78"/>
        <v>0</v>
      </c>
      <c r="G1785" s="107">
        <f t="shared" si="78"/>
        <v>0</v>
      </c>
      <c r="H1785" s="107">
        <f t="shared" si="78"/>
        <v>0</v>
      </c>
      <c r="I1785" s="107">
        <f t="shared" si="78"/>
        <v>0</v>
      </c>
      <c r="J1785" s="107">
        <f t="shared" si="78"/>
        <v>0</v>
      </c>
      <c r="K1785" s="107">
        <f t="shared" si="78"/>
        <v>0</v>
      </c>
      <c r="L1785" s="107">
        <f t="shared" si="78"/>
        <v>0</v>
      </c>
      <c r="M1785" s="107">
        <f t="shared" si="78"/>
        <v>2373200.2600000002</v>
      </c>
      <c r="N1785" s="107">
        <f t="shared" si="78"/>
        <v>916232.14</v>
      </c>
      <c r="O1785" s="107">
        <f t="shared" si="78"/>
        <v>0</v>
      </c>
      <c r="P1785" s="107">
        <f t="shared" si="78"/>
        <v>0</v>
      </c>
      <c r="Q1785" s="107">
        <f t="shared" si="78"/>
        <v>0</v>
      </c>
      <c r="R1785" s="107">
        <f t="shared" si="78"/>
        <v>0</v>
      </c>
      <c r="S1785" s="107">
        <f t="shared" si="78"/>
        <v>0</v>
      </c>
      <c r="T1785" s="107">
        <f t="shared" si="78"/>
        <v>0</v>
      </c>
      <c r="U1785" s="127"/>
    </row>
    <row r="1786" spans="1:21">
      <c r="A1786" s="41">
        <v>1</v>
      </c>
      <c r="B1786" s="40" t="s">
        <v>4548</v>
      </c>
      <c r="C1786" s="143">
        <v>3289432.4000000004</v>
      </c>
      <c r="D1786" s="39"/>
      <c r="E1786" s="39"/>
      <c r="F1786" s="39"/>
      <c r="G1786" s="39"/>
      <c r="H1786" s="39"/>
      <c r="I1786" s="39"/>
      <c r="J1786" s="39"/>
      <c r="K1786" s="11"/>
      <c r="L1786" s="39"/>
      <c r="M1786" s="39">
        <v>2373200.2600000002</v>
      </c>
      <c r="N1786" s="39">
        <v>916232.14</v>
      </c>
      <c r="O1786" s="39"/>
      <c r="P1786" s="39"/>
      <c r="Q1786" s="39"/>
      <c r="R1786" s="40"/>
      <c r="S1786" s="39"/>
      <c r="T1786" s="39"/>
      <c r="U1786" s="127"/>
    </row>
    <row r="1787" spans="1:21" ht="15.75">
      <c r="A1787" s="50"/>
      <c r="B1787" s="95" t="s">
        <v>4723</v>
      </c>
      <c r="C1787" s="107">
        <f>SUM(C1788:C1789)</f>
        <v>1700771.9279999998</v>
      </c>
      <c r="D1787" s="107">
        <f t="shared" ref="D1787:T1787" si="79">SUM(D1788:D1789)</f>
        <v>0</v>
      </c>
      <c r="E1787" s="107">
        <f t="shared" si="79"/>
        <v>0</v>
      </c>
      <c r="F1787" s="107">
        <f t="shared" si="79"/>
        <v>0</v>
      </c>
      <c r="G1787" s="107">
        <f t="shared" si="79"/>
        <v>0</v>
      </c>
      <c r="H1787" s="107">
        <f t="shared" si="79"/>
        <v>0</v>
      </c>
      <c r="I1787" s="107">
        <f t="shared" si="79"/>
        <v>0</v>
      </c>
      <c r="J1787" s="107">
        <f t="shared" si="79"/>
        <v>0</v>
      </c>
      <c r="K1787" s="107">
        <f t="shared" si="79"/>
        <v>0</v>
      </c>
      <c r="L1787" s="107">
        <f t="shared" si="79"/>
        <v>0</v>
      </c>
      <c r="M1787" s="107">
        <f t="shared" si="79"/>
        <v>1219588.5</v>
      </c>
      <c r="N1787" s="107">
        <f t="shared" si="79"/>
        <v>0</v>
      </c>
      <c r="O1787" s="107">
        <f t="shared" si="79"/>
        <v>481183.42799999996</v>
      </c>
      <c r="P1787" s="107">
        <f t="shared" si="79"/>
        <v>0</v>
      </c>
      <c r="Q1787" s="107">
        <f t="shared" si="79"/>
        <v>0</v>
      </c>
      <c r="R1787" s="107">
        <f t="shared" si="79"/>
        <v>0</v>
      </c>
      <c r="S1787" s="107">
        <f t="shared" si="79"/>
        <v>0</v>
      </c>
      <c r="T1787" s="107">
        <f t="shared" si="79"/>
        <v>0</v>
      </c>
      <c r="U1787" s="127"/>
    </row>
    <row r="1788" spans="1:21">
      <c r="A1788" s="41">
        <v>1</v>
      </c>
      <c r="B1788" s="40" t="s">
        <v>3260</v>
      </c>
      <c r="C1788" s="143">
        <v>1219588.5</v>
      </c>
      <c r="D1788" s="281"/>
      <c r="E1788" s="281"/>
      <c r="F1788" s="281"/>
      <c r="G1788" s="281"/>
      <c r="H1788" s="281"/>
      <c r="I1788" s="281"/>
      <c r="J1788" s="281"/>
      <c r="K1788" s="11"/>
      <c r="L1788" s="39"/>
      <c r="M1788" s="39">
        <v>1219588.5</v>
      </c>
      <c r="N1788" s="39"/>
      <c r="O1788" s="39"/>
      <c r="P1788" s="39"/>
      <c r="Q1788" s="39"/>
      <c r="R1788" s="11"/>
      <c r="S1788" s="39"/>
      <c r="T1788" s="39"/>
      <c r="U1788" s="127"/>
    </row>
    <row r="1789" spans="1:21">
      <c r="A1789" s="118">
        <v>2</v>
      </c>
      <c r="B1789" s="119" t="s">
        <v>3090</v>
      </c>
      <c r="C1789" s="105">
        <v>481183.42799999996</v>
      </c>
      <c r="D1789" s="49"/>
      <c r="E1789" s="49"/>
      <c r="F1789" s="49"/>
      <c r="G1789" s="49"/>
      <c r="H1789" s="49"/>
      <c r="I1789" s="49"/>
      <c r="J1789" s="49"/>
      <c r="K1789" s="121"/>
      <c r="L1789" s="49"/>
      <c r="M1789" s="49"/>
      <c r="N1789" s="49"/>
      <c r="O1789" s="49">
        <v>481183.42799999996</v>
      </c>
      <c r="P1789" s="49"/>
      <c r="Q1789" s="49"/>
      <c r="R1789" s="119"/>
      <c r="S1789" s="49"/>
      <c r="T1789" s="49"/>
      <c r="U1789" s="127"/>
    </row>
    <row r="1790" spans="1:21" s="3" customFormat="1" ht="15.75">
      <c r="A1790" s="50"/>
      <c r="B1790" s="95" t="s">
        <v>4724</v>
      </c>
      <c r="C1790" s="107">
        <f>SUM(C1791:C1795)</f>
        <v>6409325.0520000011</v>
      </c>
      <c r="D1790" s="107">
        <f t="shared" ref="D1790:T1790" si="80">SUM(D1791:D1795)</f>
        <v>842262.25199999998</v>
      </c>
      <c r="E1790" s="107">
        <f t="shared" si="80"/>
        <v>0</v>
      </c>
      <c r="F1790" s="107">
        <f t="shared" si="80"/>
        <v>0</v>
      </c>
      <c r="G1790" s="107">
        <f t="shared" si="80"/>
        <v>0</v>
      </c>
      <c r="H1790" s="107">
        <f t="shared" si="80"/>
        <v>0</v>
      </c>
      <c r="I1790" s="107">
        <f t="shared" si="80"/>
        <v>0</v>
      </c>
      <c r="J1790" s="107">
        <f t="shared" si="80"/>
        <v>0</v>
      </c>
      <c r="K1790" s="107">
        <f t="shared" si="80"/>
        <v>0</v>
      </c>
      <c r="L1790" s="107">
        <f t="shared" si="80"/>
        <v>0</v>
      </c>
      <c r="M1790" s="107">
        <f t="shared" si="80"/>
        <v>5567062.7999999998</v>
      </c>
      <c r="N1790" s="107">
        <f t="shared" si="80"/>
        <v>0</v>
      </c>
      <c r="O1790" s="107">
        <f t="shared" si="80"/>
        <v>0</v>
      </c>
      <c r="P1790" s="107">
        <f t="shared" si="80"/>
        <v>0</v>
      </c>
      <c r="Q1790" s="107">
        <f t="shared" si="80"/>
        <v>0</v>
      </c>
      <c r="R1790" s="107">
        <f t="shared" si="80"/>
        <v>0</v>
      </c>
      <c r="S1790" s="107">
        <f t="shared" si="80"/>
        <v>0</v>
      </c>
      <c r="T1790" s="107">
        <f t="shared" si="80"/>
        <v>0</v>
      </c>
      <c r="U1790" s="127"/>
    </row>
    <row r="1791" spans="1:21">
      <c r="A1791" s="118">
        <v>1</v>
      </c>
      <c r="B1791" s="119" t="s">
        <v>4551</v>
      </c>
      <c r="C1791" s="105">
        <v>1903906.6950000001</v>
      </c>
      <c r="D1791" s="49">
        <v>250196.19500000001</v>
      </c>
      <c r="E1791" s="49"/>
      <c r="F1791" s="49"/>
      <c r="G1791" s="49"/>
      <c r="H1791" s="49"/>
      <c r="I1791" s="49"/>
      <c r="J1791" s="49"/>
      <c r="K1791" s="121"/>
      <c r="L1791" s="49"/>
      <c r="M1791" s="49">
        <v>1653710.5</v>
      </c>
      <c r="N1791" s="49"/>
      <c r="O1791" s="49"/>
      <c r="P1791" s="49"/>
      <c r="Q1791" s="49"/>
      <c r="R1791" s="121"/>
      <c r="S1791" s="49"/>
      <c r="T1791" s="49"/>
      <c r="U1791" s="127"/>
    </row>
    <row r="1792" spans="1:21">
      <c r="A1792" s="41">
        <v>2</v>
      </c>
      <c r="B1792" s="40" t="s">
        <v>552</v>
      </c>
      <c r="C1792" s="143">
        <v>1312615.5389999999</v>
      </c>
      <c r="D1792" s="39">
        <v>172493.43899999998</v>
      </c>
      <c r="E1792" s="39"/>
      <c r="F1792" s="39"/>
      <c r="G1792" s="39"/>
      <c r="H1792" s="39"/>
      <c r="I1792" s="39"/>
      <c r="J1792" s="39"/>
      <c r="K1792" s="11"/>
      <c r="L1792" s="39"/>
      <c r="M1792" s="39">
        <v>1140122.0999999999</v>
      </c>
      <c r="N1792" s="39"/>
      <c r="O1792" s="39"/>
      <c r="P1792" s="39"/>
      <c r="Q1792" s="39"/>
      <c r="R1792" s="11"/>
      <c r="S1792" s="39"/>
      <c r="T1792" s="39"/>
      <c r="U1792" s="127"/>
    </row>
    <row r="1793" spans="1:21">
      <c r="A1793" s="118">
        <v>3</v>
      </c>
      <c r="B1793" s="119" t="s">
        <v>553</v>
      </c>
      <c r="C1793" s="105">
        <v>1335911.3939999999</v>
      </c>
      <c r="D1793" s="49">
        <v>175554.79399999999</v>
      </c>
      <c r="E1793" s="49"/>
      <c r="F1793" s="49"/>
      <c r="G1793" s="49"/>
      <c r="H1793" s="49"/>
      <c r="I1793" s="49"/>
      <c r="J1793" s="49"/>
      <c r="K1793" s="121"/>
      <c r="L1793" s="49"/>
      <c r="M1793" s="49">
        <v>1160356.5999999999</v>
      </c>
      <c r="N1793" s="49"/>
      <c r="O1793" s="49"/>
      <c r="P1793" s="49"/>
      <c r="Q1793" s="49"/>
      <c r="R1793" s="121"/>
      <c r="S1793" s="49"/>
      <c r="T1793" s="49"/>
      <c r="U1793" s="127"/>
    </row>
    <row r="1794" spans="1:21">
      <c r="A1794" s="41">
        <v>4</v>
      </c>
      <c r="B1794" s="40" t="s">
        <v>554</v>
      </c>
      <c r="C1794" s="143">
        <v>911926.8330000001</v>
      </c>
      <c r="D1794" s="39">
        <v>119838.13300000002</v>
      </c>
      <c r="E1794" s="39"/>
      <c r="F1794" s="39"/>
      <c r="G1794" s="39"/>
      <c r="H1794" s="39"/>
      <c r="I1794" s="39"/>
      <c r="J1794" s="39"/>
      <c r="K1794" s="11"/>
      <c r="L1794" s="39"/>
      <c r="M1794" s="39">
        <v>792088.70000000007</v>
      </c>
      <c r="N1794" s="39"/>
      <c r="O1794" s="39"/>
      <c r="P1794" s="39"/>
      <c r="Q1794" s="39"/>
      <c r="R1794" s="11"/>
      <c r="S1794" s="39"/>
      <c r="T1794" s="39"/>
      <c r="U1794" s="127"/>
    </row>
    <row r="1795" spans="1:21" s="3" customFormat="1">
      <c r="A1795" s="118">
        <v>5</v>
      </c>
      <c r="B1795" s="119" t="s">
        <v>555</v>
      </c>
      <c r="C1795" s="105">
        <v>944964.59100000001</v>
      </c>
      <c r="D1795" s="49">
        <v>124179.69100000001</v>
      </c>
      <c r="E1795" s="49"/>
      <c r="F1795" s="49"/>
      <c r="G1795" s="49"/>
      <c r="H1795" s="49"/>
      <c r="I1795" s="49"/>
      <c r="J1795" s="49"/>
      <c r="K1795" s="121"/>
      <c r="L1795" s="49"/>
      <c r="M1795" s="49">
        <v>820784.9</v>
      </c>
      <c r="N1795" s="49"/>
      <c r="O1795" s="49"/>
      <c r="P1795" s="49"/>
      <c r="Q1795" s="49"/>
      <c r="R1795" s="121"/>
      <c r="S1795" s="49"/>
      <c r="T1795" s="49"/>
      <c r="U1795" s="127"/>
    </row>
    <row r="1796" spans="1:21" s="3" customFormat="1" ht="15.75">
      <c r="A1796" s="50"/>
      <c r="B1796" s="95" t="s">
        <v>4725</v>
      </c>
      <c r="C1796" s="107">
        <f>SUM(C1797:C1811)</f>
        <v>11597138.809</v>
      </c>
      <c r="D1796" s="107">
        <f t="shared" ref="D1796:T1796" si="81">SUM(D1797:D1811)</f>
        <v>2451811.389</v>
      </c>
      <c r="E1796" s="107">
        <f t="shared" si="81"/>
        <v>0</v>
      </c>
      <c r="F1796" s="107">
        <f t="shared" si="81"/>
        <v>0</v>
      </c>
      <c r="G1796" s="107">
        <f t="shared" si="81"/>
        <v>0</v>
      </c>
      <c r="H1796" s="107">
        <f t="shared" si="81"/>
        <v>0</v>
      </c>
      <c r="I1796" s="107">
        <f t="shared" si="81"/>
        <v>0</v>
      </c>
      <c r="J1796" s="107">
        <f t="shared" si="81"/>
        <v>0</v>
      </c>
      <c r="K1796" s="107">
        <f t="shared" si="81"/>
        <v>0</v>
      </c>
      <c r="L1796" s="107">
        <f t="shared" si="81"/>
        <v>0</v>
      </c>
      <c r="M1796" s="107">
        <f t="shared" si="81"/>
        <v>5896333.2999999998</v>
      </c>
      <c r="N1796" s="107">
        <f t="shared" si="81"/>
        <v>0</v>
      </c>
      <c r="O1796" s="107">
        <f t="shared" si="81"/>
        <v>3248994.1199999996</v>
      </c>
      <c r="P1796" s="107">
        <f t="shared" si="81"/>
        <v>0</v>
      </c>
      <c r="Q1796" s="107">
        <f t="shared" si="81"/>
        <v>0</v>
      </c>
      <c r="R1796" s="107">
        <f t="shared" si="81"/>
        <v>0</v>
      </c>
      <c r="S1796" s="107">
        <f t="shared" si="81"/>
        <v>0</v>
      </c>
      <c r="T1796" s="107">
        <f t="shared" si="81"/>
        <v>0</v>
      </c>
      <c r="U1796" s="127"/>
    </row>
    <row r="1797" spans="1:21">
      <c r="A1797" s="118">
        <v>1</v>
      </c>
      <c r="B1797" s="119" t="s">
        <v>3857</v>
      </c>
      <c r="C1797" s="105">
        <v>985991.18400000001</v>
      </c>
      <c r="D1797" s="49"/>
      <c r="E1797" s="49"/>
      <c r="F1797" s="49"/>
      <c r="G1797" s="49"/>
      <c r="H1797" s="49"/>
      <c r="I1797" s="49"/>
      <c r="J1797" s="49"/>
      <c r="K1797" s="121"/>
      <c r="L1797" s="49"/>
      <c r="M1797" s="49"/>
      <c r="N1797" s="49"/>
      <c r="O1797" s="49">
        <v>985991.18400000001</v>
      </c>
      <c r="P1797" s="49"/>
      <c r="Q1797" s="49"/>
      <c r="R1797" s="119"/>
      <c r="S1797" s="49"/>
      <c r="T1797" s="49"/>
      <c r="U1797" s="127"/>
    </row>
    <row r="1798" spans="1:21">
      <c r="A1798" s="41">
        <v>2</v>
      </c>
      <c r="B1798" s="40" t="s">
        <v>3162</v>
      </c>
      <c r="C1798" s="143">
        <v>1261161.2</v>
      </c>
      <c r="D1798" s="39"/>
      <c r="E1798" s="39"/>
      <c r="F1798" s="39"/>
      <c r="G1798" s="39"/>
      <c r="H1798" s="39"/>
      <c r="I1798" s="39"/>
      <c r="J1798" s="39"/>
      <c r="K1798" s="11"/>
      <c r="L1798" s="39"/>
      <c r="M1798" s="39">
        <v>1261161.2</v>
      </c>
      <c r="N1798" s="39"/>
      <c r="O1798" s="39"/>
      <c r="P1798" s="39"/>
      <c r="Q1798" s="39"/>
      <c r="R1798" s="40"/>
      <c r="S1798" s="39"/>
      <c r="T1798" s="39"/>
      <c r="U1798" s="127"/>
    </row>
    <row r="1799" spans="1:21" s="3" customFormat="1">
      <c r="A1799" s="118">
        <v>3</v>
      </c>
      <c r="B1799" s="119" t="s">
        <v>3163</v>
      </c>
      <c r="C1799" s="105">
        <v>441982.62</v>
      </c>
      <c r="D1799" s="49"/>
      <c r="E1799" s="49"/>
      <c r="F1799" s="49"/>
      <c r="G1799" s="49"/>
      <c r="H1799" s="49"/>
      <c r="I1799" s="49"/>
      <c r="J1799" s="49"/>
      <c r="K1799" s="121"/>
      <c r="L1799" s="49"/>
      <c r="M1799" s="49"/>
      <c r="N1799" s="49"/>
      <c r="O1799" s="49">
        <v>441982.62</v>
      </c>
      <c r="P1799" s="49"/>
      <c r="Q1799" s="49"/>
      <c r="R1799" s="119"/>
      <c r="S1799" s="49"/>
      <c r="T1799" s="49"/>
      <c r="U1799" s="127"/>
    </row>
    <row r="1800" spans="1:21">
      <c r="A1800" s="41">
        <v>4</v>
      </c>
      <c r="B1800" s="40" t="s">
        <v>3797</v>
      </c>
      <c r="C1800" s="143">
        <v>546085.42799999996</v>
      </c>
      <c r="D1800" s="39"/>
      <c r="E1800" s="39"/>
      <c r="F1800" s="39"/>
      <c r="G1800" s="39"/>
      <c r="H1800" s="39"/>
      <c r="I1800" s="39"/>
      <c r="J1800" s="39"/>
      <c r="K1800" s="11"/>
      <c r="L1800" s="39"/>
      <c r="M1800" s="39"/>
      <c r="N1800" s="39"/>
      <c r="O1800" s="39">
        <v>546085.42799999996</v>
      </c>
      <c r="P1800" s="39"/>
      <c r="Q1800" s="39"/>
      <c r="R1800" s="40"/>
      <c r="S1800" s="39"/>
      <c r="T1800" s="39"/>
      <c r="U1800" s="127"/>
    </row>
    <row r="1801" spans="1:21" s="3" customFormat="1">
      <c r="A1801" s="118">
        <v>5</v>
      </c>
      <c r="B1801" s="119" t="s">
        <v>3798</v>
      </c>
      <c r="C1801" s="105">
        <v>463789.69199999998</v>
      </c>
      <c r="D1801" s="49"/>
      <c r="E1801" s="49"/>
      <c r="F1801" s="49"/>
      <c r="G1801" s="49"/>
      <c r="H1801" s="49"/>
      <c r="I1801" s="49"/>
      <c r="J1801" s="49"/>
      <c r="K1801" s="121"/>
      <c r="L1801" s="49"/>
      <c r="M1801" s="49"/>
      <c r="N1801" s="49"/>
      <c r="O1801" s="49">
        <v>463789.69199999998</v>
      </c>
      <c r="P1801" s="49"/>
      <c r="Q1801" s="49"/>
      <c r="R1801" s="119"/>
      <c r="S1801" s="49"/>
      <c r="T1801" s="49"/>
      <c r="U1801" s="127"/>
    </row>
    <row r="1802" spans="1:21" s="3" customFormat="1">
      <c r="A1802" s="41">
        <v>6</v>
      </c>
      <c r="B1802" s="40" t="s">
        <v>3799</v>
      </c>
      <c r="C1802" s="143">
        <v>697170.5</v>
      </c>
      <c r="D1802" s="39"/>
      <c r="E1802" s="39"/>
      <c r="F1802" s="39"/>
      <c r="G1802" s="39"/>
      <c r="H1802" s="39"/>
      <c r="I1802" s="39"/>
      <c r="J1802" s="39"/>
      <c r="K1802" s="11"/>
      <c r="L1802" s="39"/>
      <c r="M1802" s="39">
        <v>697170.5</v>
      </c>
      <c r="N1802" s="39"/>
      <c r="O1802" s="39"/>
      <c r="P1802" s="39"/>
      <c r="Q1802" s="39"/>
      <c r="R1802" s="40"/>
      <c r="S1802" s="39"/>
      <c r="T1802" s="39"/>
      <c r="U1802" s="127"/>
    </row>
    <row r="1803" spans="1:21" s="3" customFormat="1">
      <c r="A1803" s="118">
        <v>7</v>
      </c>
      <c r="B1803" s="119" t="s">
        <v>3800</v>
      </c>
      <c r="C1803" s="105">
        <v>847641.59999999998</v>
      </c>
      <c r="D1803" s="49"/>
      <c r="E1803" s="49"/>
      <c r="F1803" s="49"/>
      <c r="G1803" s="49"/>
      <c r="H1803" s="49"/>
      <c r="I1803" s="49"/>
      <c r="J1803" s="49"/>
      <c r="K1803" s="121"/>
      <c r="L1803" s="49"/>
      <c r="M1803" s="49">
        <v>847641.59999999998</v>
      </c>
      <c r="N1803" s="49"/>
      <c r="O1803" s="49"/>
      <c r="P1803" s="49"/>
      <c r="Q1803" s="49"/>
      <c r="R1803" s="119"/>
      <c r="S1803" s="49"/>
      <c r="T1803" s="49"/>
      <c r="U1803" s="127"/>
    </row>
    <row r="1804" spans="1:21">
      <c r="A1804" s="41">
        <v>8</v>
      </c>
      <c r="B1804" s="40" t="s">
        <v>3801</v>
      </c>
      <c r="C1804" s="143">
        <v>509541.5</v>
      </c>
      <c r="D1804" s="39"/>
      <c r="E1804" s="39"/>
      <c r="F1804" s="39"/>
      <c r="G1804" s="39"/>
      <c r="H1804" s="39"/>
      <c r="I1804" s="39"/>
      <c r="J1804" s="39"/>
      <c r="K1804" s="11"/>
      <c r="L1804" s="39"/>
      <c r="M1804" s="39">
        <v>509541.5</v>
      </c>
      <c r="N1804" s="39"/>
      <c r="O1804" s="39"/>
      <c r="P1804" s="39"/>
      <c r="Q1804" s="39"/>
      <c r="R1804" s="40"/>
      <c r="S1804" s="39"/>
      <c r="T1804" s="39"/>
      <c r="U1804" s="127"/>
    </row>
    <row r="1805" spans="1:21">
      <c r="A1805" s="118">
        <v>9</v>
      </c>
      <c r="B1805" s="119" t="s">
        <v>3802</v>
      </c>
      <c r="C1805" s="105">
        <v>948078.29999999993</v>
      </c>
      <c r="D1805" s="49"/>
      <c r="E1805" s="49"/>
      <c r="F1805" s="49"/>
      <c r="G1805" s="49"/>
      <c r="H1805" s="49"/>
      <c r="I1805" s="49"/>
      <c r="J1805" s="49"/>
      <c r="K1805" s="121"/>
      <c r="L1805" s="49"/>
      <c r="M1805" s="49">
        <v>948078.29999999993</v>
      </c>
      <c r="N1805" s="49"/>
      <c r="O1805" s="49"/>
      <c r="P1805" s="49"/>
      <c r="Q1805" s="49"/>
      <c r="R1805" s="119"/>
      <c r="S1805" s="49"/>
      <c r="T1805" s="49"/>
      <c r="U1805" s="127"/>
    </row>
    <row r="1806" spans="1:21">
      <c r="A1806" s="41">
        <v>10</v>
      </c>
      <c r="B1806" s="40" t="s">
        <v>3164</v>
      </c>
      <c r="C1806" s="143">
        <v>949182</v>
      </c>
      <c r="D1806" s="39"/>
      <c r="E1806" s="39"/>
      <c r="F1806" s="39"/>
      <c r="G1806" s="39"/>
      <c r="H1806" s="39"/>
      <c r="I1806" s="39"/>
      <c r="J1806" s="39"/>
      <c r="K1806" s="11"/>
      <c r="L1806" s="39"/>
      <c r="M1806" s="39">
        <v>949182</v>
      </c>
      <c r="N1806" s="39"/>
      <c r="O1806" s="39"/>
      <c r="P1806" s="39"/>
      <c r="Q1806" s="39"/>
      <c r="R1806" s="40"/>
      <c r="S1806" s="39"/>
      <c r="T1806" s="39"/>
      <c r="U1806" s="127"/>
    </row>
    <row r="1807" spans="1:21">
      <c r="A1807" s="118">
        <v>11</v>
      </c>
      <c r="B1807" s="119" t="s">
        <v>3165</v>
      </c>
      <c r="C1807" s="105">
        <v>683558.20000000007</v>
      </c>
      <c r="D1807" s="49"/>
      <c r="E1807" s="49"/>
      <c r="F1807" s="49"/>
      <c r="G1807" s="49"/>
      <c r="H1807" s="49"/>
      <c r="I1807" s="49"/>
      <c r="J1807" s="49"/>
      <c r="K1807" s="121"/>
      <c r="L1807" s="49"/>
      <c r="M1807" s="49">
        <v>683558.20000000007</v>
      </c>
      <c r="N1807" s="49"/>
      <c r="O1807" s="49"/>
      <c r="P1807" s="49"/>
      <c r="Q1807" s="49"/>
      <c r="R1807" s="119"/>
      <c r="S1807" s="49"/>
      <c r="T1807" s="49"/>
      <c r="U1807" s="127"/>
    </row>
    <row r="1808" spans="1:21">
      <c r="A1808" s="41">
        <v>12</v>
      </c>
      <c r="B1808" s="40" t="s">
        <v>4557</v>
      </c>
      <c r="C1808" s="143">
        <v>385777.48799999995</v>
      </c>
      <c r="D1808" s="281"/>
      <c r="E1808" s="281"/>
      <c r="F1808" s="281"/>
      <c r="G1808" s="281"/>
      <c r="H1808" s="281"/>
      <c r="I1808" s="281"/>
      <c r="J1808" s="281"/>
      <c r="K1808" s="282"/>
      <c r="L1808" s="281"/>
      <c r="M1808" s="281"/>
      <c r="N1808" s="281"/>
      <c r="O1808" s="39">
        <v>385777.48799999995</v>
      </c>
      <c r="P1808" s="281"/>
      <c r="Q1808" s="281"/>
      <c r="R1808" s="40"/>
      <c r="S1808" s="39"/>
      <c r="T1808" s="39"/>
      <c r="U1808" s="127"/>
    </row>
    <row r="1809" spans="1:21">
      <c r="A1809" s="118">
        <v>13</v>
      </c>
      <c r="B1809" s="119" t="s">
        <v>3166</v>
      </c>
      <c r="C1809" s="105">
        <v>425367.70799999998</v>
      </c>
      <c r="D1809" s="49"/>
      <c r="E1809" s="49"/>
      <c r="F1809" s="49"/>
      <c r="G1809" s="49"/>
      <c r="H1809" s="49"/>
      <c r="I1809" s="49"/>
      <c r="J1809" s="49"/>
      <c r="K1809" s="121"/>
      <c r="L1809" s="49"/>
      <c r="M1809" s="49"/>
      <c r="N1809" s="49"/>
      <c r="O1809" s="49">
        <v>425367.70799999998</v>
      </c>
      <c r="P1809" s="49"/>
      <c r="Q1809" s="49"/>
      <c r="R1809" s="119"/>
      <c r="S1809" s="49"/>
      <c r="T1809" s="49"/>
      <c r="U1809" s="127"/>
    </row>
    <row r="1810" spans="1:21">
      <c r="A1810" s="41">
        <v>14</v>
      </c>
      <c r="B1810" s="40" t="s">
        <v>3803</v>
      </c>
      <c r="C1810" s="143">
        <v>1581607.3149999999</v>
      </c>
      <c r="D1810" s="39">
        <v>1581607.3149999999</v>
      </c>
      <c r="E1810" s="39"/>
      <c r="F1810" s="39"/>
      <c r="G1810" s="39"/>
      <c r="H1810" s="39"/>
      <c r="I1810" s="39"/>
      <c r="J1810" s="39"/>
      <c r="K1810" s="11"/>
      <c r="L1810" s="39"/>
      <c r="M1810" s="39"/>
      <c r="N1810" s="39"/>
      <c r="O1810" s="39"/>
      <c r="P1810" s="39"/>
      <c r="Q1810" s="39"/>
      <c r="R1810" s="40"/>
      <c r="S1810" s="39"/>
      <c r="T1810" s="39"/>
      <c r="U1810" s="127"/>
    </row>
    <row r="1811" spans="1:21">
      <c r="A1811" s="118">
        <v>15</v>
      </c>
      <c r="B1811" s="119" t="s">
        <v>3804</v>
      </c>
      <c r="C1811" s="105">
        <v>870204.07400000002</v>
      </c>
      <c r="D1811" s="49">
        <v>870204.07400000002</v>
      </c>
      <c r="E1811" s="49"/>
      <c r="F1811" s="49"/>
      <c r="G1811" s="49"/>
      <c r="H1811" s="49"/>
      <c r="I1811" s="49"/>
      <c r="J1811" s="49"/>
      <c r="K1811" s="121"/>
      <c r="L1811" s="49"/>
      <c r="M1811" s="49"/>
      <c r="N1811" s="49"/>
      <c r="O1811" s="49"/>
      <c r="P1811" s="49"/>
      <c r="Q1811" s="49"/>
      <c r="R1811" s="119"/>
      <c r="S1811" s="49"/>
      <c r="T1811" s="49"/>
      <c r="U1811" s="127"/>
    </row>
    <row r="1812" spans="1:21" ht="15.75">
      <c r="A1812" s="50"/>
      <c r="B1812" s="95" t="s">
        <v>4726</v>
      </c>
      <c r="C1812" s="107">
        <f>SUM(C1813:C1822)</f>
        <v>48118418.227000006</v>
      </c>
      <c r="D1812" s="107">
        <f t="shared" ref="D1812:T1812" si="82">SUM(D1813:D1822)</f>
        <v>0</v>
      </c>
      <c r="E1812" s="107">
        <f t="shared" si="82"/>
        <v>0</v>
      </c>
      <c r="F1812" s="107">
        <f t="shared" si="82"/>
        <v>0</v>
      </c>
      <c r="G1812" s="107">
        <f t="shared" si="82"/>
        <v>3426345.4610000001</v>
      </c>
      <c r="H1812" s="107">
        <f t="shared" si="82"/>
        <v>0</v>
      </c>
      <c r="I1812" s="107">
        <f t="shared" si="82"/>
        <v>0</v>
      </c>
      <c r="J1812" s="107">
        <f t="shared" si="82"/>
        <v>0</v>
      </c>
      <c r="K1812" s="107">
        <f t="shared" si="82"/>
        <v>0</v>
      </c>
      <c r="L1812" s="107">
        <f t="shared" si="82"/>
        <v>0</v>
      </c>
      <c r="M1812" s="107">
        <f t="shared" si="82"/>
        <v>41956098.444000006</v>
      </c>
      <c r="N1812" s="107">
        <f t="shared" si="82"/>
        <v>1072046.4680000001</v>
      </c>
      <c r="O1812" s="107">
        <f t="shared" si="82"/>
        <v>0</v>
      </c>
      <c r="P1812" s="107">
        <f t="shared" si="82"/>
        <v>0</v>
      </c>
      <c r="Q1812" s="107">
        <f t="shared" si="82"/>
        <v>1663927.8540000001</v>
      </c>
      <c r="R1812" s="107">
        <f t="shared" si="82"/>
        <v>0</v>
      </c>
      <c r="S1812" s="107">
        <f t="shared" si="82"/>
        <v>0</v>
      </c>
      <c r="T1812" s="107">
        <f t="shared" si="82"/>
        <v>0</v>
      </c>
      <c r="U1812" s="127"/>
    </row>
    <row r="1813" spans="1:21">
      <c r="A1813" s="118">
        <v>1</v>
      </c>
      <c r="B1813" s="119" t="s">
        <v>2431</v>
      </c>
      <c r="C1813" s="105">
        <v>15330339</v>
      </c>
      <c r="D1813" s="120"/>
      <c r="E1813" s="120"/>
      <c r="F1813" s="120"/>
      <c r="G1813" s="120"/>
      <c r="H1813" s="120"/>
      <c r="I1813" s="120"/>
      <c r="J1813" s="120"/>
      <c r="K1813" s="121"/>
      <c r="L1813" s="49"/>
      <c r="M1813" s="49">
        <v>15330339</v>
      </c>
      <c r="N1813" s="49"/>
      <c r="O1813" s="49"/>
      <c r="P1813" s="49"/>
      <c r="Q1813" s="49"/>
      <c r="R1813" s="121"/>
      <c r="S1813" s="49"/>
      <c r="T1813" s="49"/>
      <c r="U1813" s="127"/>
    </row>
    <row r="1814" spans="1:21">
      <c r="A1814" s="41">
        <v>2</v>
      </c>
      <c r="B1814" s="40" t="s">
        <v>478</v>
      </c>
      <c r="C1814" s="143">
        <v>1663927.8540000001</v>
      </c>
      <c r="D1814" s="39"/>
      <c r="E1814" s="39"/>
      <c r="F1814" s="39"/>
      <c r="G1814" s="39"/>
      <c r="H1814" s="39"/>
      <c r="I1814" s="39"/>
      <c r="J1814" s="39"/>
      <c r="K1814" s="11"/>
      <c r="L1814" s="39"/>
      <c r="M1814" s="39"/>
      <c r="N1814" s="39"/>
      <c r="O1814" s="39"/>
      <c r="P1814" s="39"/>
      <c r="Q1814" s="39">
        <v>1663927.8540000001</v>
      </c>
      <c r="R1814" s="40"/>
      <c r="S1814" s="39"/>
      <c r="T1814" s="39"/>
      <c r="U1814" s="127"/>
    </row>
    <row r="1815" spans="1:21">
      <c r="A1815" s="118">
        <v>3</v>
      </c>
      <c r="B1815" s="119" t="s">
        <v>2544</v>
      </c>
      <c r="C1815" s="105">
        <v>5666673.4200000009</v>
      </c>
      <c r="D1815" s="49"/>
      <c r="E1815" s="49"/>
      <c r="F1815" s="49"/>
      <c r="G1815" s="49"/>
      <c r="H1815" s="49"/>
      <c r="I1815" s="49"/>
      <c r="J1815" s="49"/>
      <c r="K1815" s="121"/>
      <c r="L1815" s="49"/>
      <c r="M1815" s="49">
        <v>5666673.4200000009</v>
      </c>
      <c r="N1815" s="49"/>
      <c r="O1815" s="49"/>
      <c r="P1815" s="49"/>
      <c r="Q1815" s="49"/>
      <c r="R1815" s="121"/>
      <c r="S1815" s="49"/>
      <c r="T1815" s="49"/>
      <c r="U1815" s="127"/>
    </row>
    <row r="1816" spans="1:21">
      <c r="A1816" s="41">
        <v>4</v>
      </c>
      <c r="B1816" s="40" t="s">
        <v>2545</v>
      </c>
      <c r="C1816" s="143">
        <v>3302008.19</v>
      </c>
      <c r="D1816" s="39"/>
      <c r="E1816" s="39"/>
      <c r="F1816" s="39"/>
      <c r="G1816" s="39">
        <v>3302008.19</v>
      </c>
      <c r="H1816" s="39"/>
      <c r="I1816" s="39"/>
      <c r="J1816" s="39"/>
      <c r="K1816" s="11"/>
      <c r="L1816" s="39"/>
      <c r="M1816" s="39"/>
      <c r="N1816" s="39"/>
      <c r="O1816" s="39"/>
      <c r="P1816" s="39"/>
      <c r="Q1816" s="39"/>
      <c r="R1816" s="11"/>
      <c r="S1816" s="39"/>
      <c r="T1816" s="39"/>
      <c r="U1816" s="127"/>
    </row>
    <row r="1817" spans="1:21" s="3" customFormat="1">
      <c r="A1817" s="118">
        <v>5</v>
      </c>
      <c r="B1817" s="119" t="s">
        <v>2546</v>
      </c>
      <c r="C1817" s="105">
        <v>4112097.1200000006</v>
      </c>
      <c r="D1817" s="49"/>
      <c r="E1817" s="49"/>
      <c r="F1817" s="49"/>
      <c r="G1817" s="49"/>
      <c r="H1817" s="49"/>
      <c r="I1817" s="49"/>
      <c r="J1817" s="49"/>
      <c r="K1817" s="121"/>
      <c r="L1817" s="49"/>
      <c r="M1817" s="49">
        <v>4112097.1200000006</v>
      </c>
      <c r="N1817" s="49"/>
      <c r="O1817" s="49"/>
      <c r="P1817" s="49"/>
      <c r="Q1817" s="49"/>
      <c r="R1817" s="121"/>
      <c r="S1817" s="49"/>
      <c r="T1817" s="49"/>
      <c r="U1817" s="127"/>
    </row>
    <row r="1818" spans="1:21" s="3" customFormat="1">
      <c r="A1818" s="41">
        <v>6</v>
      </c>
      <c r="B1818" s="40" t="s">
        <v>429</v>
      </c>
      <c r="C1818" s="143">
        <v>11334804.804</v>
      </c>
      <c r="D1818" s="39"/>
      <c r="E1818" s="39"/>
      <c r="F1818" s="39"/>
      <c r="G1818" s="39"/>
      <c r="H1818" s="39"/>
      <c r="I1818" s="39"/>
      <c r="J1818" s="39"/>
      <c r="K1818" s="11"/>
      <c r="L1818" s="39"/>
      <c r="M1818" s="39">
        <v>11334804.804</v>
      </c>
      <c r="N1818" s="39"/>
      <c r="O1818" s="39"/>
      <c r="P1818" s="39"/>
      <c r="Q1818" s="39"/>
      <c r="R1818" s="11"/>
      <c r="S1818" s="39"/>
      <c r="T1818" s="39"/>
      <c r="U1818" s="127"/>
    </row>
    <row r="1819" spans="1:21">
      <c r="A1819" s="118">
        <v>7</v>
      </c>
      <c r="B1819" s="119" t="s">
        <v>3810</v>
      </c>
      <c r="C1819" s="105">
        <v>4104966.6</v>
      </c>
      <c r="D1819" s="49"/>
      <c r="E1819" s="49"/>
      <c r="F1819" s="49"/>
      <c r="G1819" s="49"/>
      <c r="H1819" s="49"/>
      <c r="I1819" s="49"/>
      <c r="J1819" s="49"/>
      <c r="K1819" s="121"/>
      <c r="L1819" s="49"/>
      <c r="M1819" s="49">
        <v>4104966.6</v>
      </c>
      <c r="N1819" s="49"/>
      <c r="O1819" s="49"/>
      <c r="P1819" s="49"/>
      <c r="Q1819" s="49"/>
      <c r="R1819" s="121"/>
      <c r="S1819" s="49"/>
      <c r="T1819" s="49"/>
      <c r="U1819" s="127"/>
    </row>
    <row r="1820" spans="1:21">
      <c r="A1820" s="41">
        <v>8</v>
      </c>
      <c r="B1820" s="40" t="s">
        <v>3811</v>
      </c>
      <c r="C1820" s="143">
        <v>1407217.5</v>
      </c>
      <c r="D1820" s="39"/>
      <c r="E1820" s="39"/>
      <c r="F1820" s="39"/>
      <c r="G1820" s="39"/>
      <c r="H1820" s="39"/>
      <c r="I1820" s="39"/>
      <c r="J1820" s="39"/>
      <c r="K1820" s="11"/>
      <c r="L1820" s="39"/>
      <c r="M1820" s="39">
        <v>1407217.5</v>
      </c>
      <c r="N1820" s="39"/>
      <c r="O1820" s="39"/>
      <c r="P1820" s="39"/>
      <c r="Q1820" s="39"/>
      <c r="R1820" s="40"/>
      <c r="S1820" s="39"/>
      <c r="T1820" s="39"/>
      <c r="U1820" s="127"/>
    </row>
    <row r="1821" spans="1:21" s="3" customFormat="1">
      <c r="A1821" s="118">
        <v>9</v>
      </c>
      <c r="B1821" s="119" t="s">
        <v>3812</v>
      </c>
      <c r="C1821" s="105">
        <v>1072046.4680000001</v>
      </c>
      <c r="D1821" s="49"/>
      <c r="E1821" s="49"/>
      <c r="F1821" s="49"/>
      <c r="G1821" s="49"/>
      <c r="H1821" s="49"/>
      <c r="I1821" s="49"/>
      <c r="J1821" s="49"/>
      <c r="K1821" s="121"/>
      <c r="L1821" s="49"/>
      <c r="M1821" s="49"/>
      <c r="N1821" s="49">
        <v>1072046.4680000001</v>
      </c>
      <c r="O1821" s="49"/>
      <c r="P1821" s="49"/>
      <c r="Q1821" s="49"/>
      <c r="R1821" s="119"/>
      <c r="S1821" s="49"/>
      <c r="T1821" s="49"/>
      <c r="U1821" s="127"/>
    </row>
    <row r="1822" spans="1:21" s="3" customFormat="1">
      <c r="A1822" s="41">
        <v>10</v>
      </c>
      <c r="B1822" s="40" t="s">
        <v>3813</v>
      </c>
      <c r="C1822" s="143">
        <v>124337.27100000001</v>
      </c>
      <c r="D1822" s="39"/>
      <c r="E1822" s="39"/>
      <c r="F1822" s="39"/>
      <c r="G1822" s="39">
        <v>124337.27100000001</v>
      </c>
      <c r="H1822" s="39"/>
      <c r="I1822" s="39"/>
      <c r="J1822" s="39"/>
      <c r="K1822" s="11"/>
      <c r="L1822" s="39"/>
      <c r="M1822" s="39"/>
      <c r="N1822" s="39"/>
      <c r="O1822" s="39"/>
      <c r="P1822" s="39"/>
      <c r="Q1822" s="39"/>
      <c r="R1822" s="40"/>
      <c r="S1822" s="39"/>
      <c r="T1822" s="39"/>
      <c r="U1822" s="127"/>
    </row>
    <row r="1823" spans="1:21" ht="15.75">
      <c r="A1823" s="50"/>
      <c r="B1823" s="95" t="s">
        <v>4728</v>
      </c>
      <c r="C1823" s="107">
        <f>SUM(C1824:C1832)</f>
        <v>21151228.451000001</v>
      </c>
      <c r="D1823" s="107">
        <f t="shared" ref="D1823:T1823" si="83">SUM(D1824:D1832)</f>
        <v>1004347.0840000001</v>
      </c>
      <c r="E1823" s="107">
        <f t="shared" si="83"/>
        <v>0</v>
      </c>
      <c r="F1823" s="107">
        <f t="shared" si="83"/>
        <v>0</v>
      </c>
      <c r="G1823" s="107">
        <f t="shared" si="83"/>
        <v>214784.98500000002</v>
      </c>
      <c r="H1823" s="107">
        <f t="shared" si="83"/>
        <v>0</v>
      </c>
      <c r="I1823" s="107">
        <f t="shared" si="83"/>
        <v>0</v>
      </c>
      <c r="J1823" s="107">
        <f t="shared" si="83"/>
        <v>0</v>
      </c>
      <c r="K1823" s="107">
        <f t="shared" si="83"/>
        <v>0</v>
      </c>
      <c r="L1823" s="107">
        <f t="shared" si="83"/>
        <v>0</v>
      </c>
      <c r="M1823" s="107">
        <f t="shared" si="83"/>
        <v>10331735.699999999</v>
      </c>
      <c r="N1823" s="107">
        <f t="shared" si="83"/>
        <v>2738272.2220000001</v>
      </c>
      <c r="O1823" s="107">
        <f t="shared" si="83"/>
        <v>6862088.4600000009</v>
      </c>
      <c r="P1823" s="107">
        <f t="shared" si="83"/>
        <v>0</v>
      </c>
      <c r="Q1823" s="107">
        <f t="shared" si="83"/>
        <v>0</v>
      </c>
      <c r="R1823" s="107">
        <f t="shared" si="83"/>
        <v>0</v>
      </c>
      <c r="S1823" s="107">
        <f t="shared" si="83"/>
        <v>0</v>
      </c>
      <c r="T1823" s="107">
        <f t="shared" si="83"/>
        <v>0</v>
      </c>
      <c r="U1823" s="127"/>
    </row>
    <row r="1824" spans="1:21">
      <c r="A1824" s="41">
        <v>1</v>
      </c>
      <c r="B1824" s="40" t="s">
        <v>3272</v>
      </c>
      <c r="C1824" s="143">
        <v>2252618.6159999999</v>
      </c>
      <c r="D1824" s="281"/>
      <c r="E1824" s="281"/>
      <c r="F1824" s="281"/>
      <c r="G1824" s="281"/>
      <c r="H1824" s="281"/>
      <c r="I1824" s="281"/>
      <c r="J1824" s="281"/>
      <c r="K1824" s="11"/>
      <c r="L1824" s="39"/>
      <c r="M1824" s="39"/>
      <c r="N1824" s="39"/>
      <c r="O1824" s="39">
        <v>2252618.6159999999</v>
      </c>
      <c r="P1824" s="39"/>
      <c r="Q1824" s="39"/>
      <c r="R1824" s="11"/>
      <c r="S1824" s="39"/>
      <c r="T1824" s="39"/>
      <c r="U1824" s="127"/>
    </row>
    <row r="1825" spans="1:21">
      <c r="A1825" s="118">
        <v>2</v>
      </c>
      <c r="B1825" s="119" t="s">
        <v>3273</v>
      </c>
      <c r="C1825" s="105">
        <v>2252229.2039999999</v>
      </c>
      <c r="D1825" s="120"/>
      <c r="E1825" s="120"/>
      <c r="F1825" s="120"/>
      <c r="G1825" s="120"/>
      <c r="H1825" s="120"/>
      <c r="I1825" s="120"/>
      <c r="J1825" s="120"/>
      <c r="K1825" s="121"/>
      <c r="L1825" s="49"/>
      <c r="M1825" s="49"/>
      <c r="N1825" s="49"/>
      <c r="O1825" s="49">
        <v>2252229.2039999999</v>
      </c>
      <c r="P1825" s="49"/>
      <c r="Q1825" s="49"/>
      <c r="R1825" s="121"/>
      <c r="S1825" s="49"/>
      <c r="T1825" s="49"/>
      <c r="U1825" s="127"/>
    </row>
    <row r="1826" spans="1:21">
      <c r="A1826" s="41">
        <v>3</v>
      </c>
      <c r="B1826" s="40" t="s">
        <v>3246</v>
      </c>
      <c r="C1826" s="143">
        <v>531673.87200000009</v>
      </c>
      <c r="D1826" s="39">
        <v>531673.87200000009</v>
      </c>
      <c r="E1826" s="39"/>
      <c r="F1826" s="39"/>
      <c r="G1826" s="39"/>
      <c r="H1826" s="39"/>
      <c r="I1826" s="39"/>
      <c r="J1826" s="39"/>
      <c r="K1826" s="11"/>
      <c r="L1826" s="39"/>
      <c r="M1826" s="39"/>
      <c r="N1826" s="39"/>
      <c r="O1826" s="39"/>
      <c r="P1826" s="39"/>
      <c r="Q1826" s="39"/>
      <c r="R1826" s="11"/>
      <c r="S1826" s="39"/>
      <c r="T1826" s="39"/>
      <c r="U1826" s="127"/>
    </row>
    <row r="1827" spans="1:21">
      <c r="A1827" s="118">
        <v>4</v>
      </c>
      <c r="B1827" s="119" t="s">
        <v>3245</v>
      </c>
      <c r="C1827" s="105">
        <v>9038304.6400000006</v>
      </c>
      <c r="D1827" s="49"/>
      <c r="E1827" s="49"/>
      <c r="F1827" s="49"/>
      <c r="G1827" s="49"/>
      <c r="H1827" s="49"/>
      <c r="I1827" s="49"/>
      <c r="J1827" s="49"/>
      <c r="K1827" s="121"/>
      <c r="L1827" s="49"/>
      <c r="M1827" s="49">
        <v>6681064</v>
      </c>
      <c r="N1827" s="49"/>
      <c r="O1827" s="49">
        <v>2357240.64</v>
      </c>
      <c r="P1827" s="49"/>
      <c r="Q1827" s="49"/>
      <c r="R1827" s="121"/>
      <c r="S1827" s="49"/>
      <c r="T1827" s="49"/>
      <c r="U1827" s="127"/>
    </row>
    <row r="1828" spans="1:21" s="3" customFormat="1">
      <c r="A1828" s="41">
        <v>5</v>
      </c>
      <c r="B1828" s="40" t="s">
        <v>3247</v>
      </c>
      <c r="C1828" s="143">
        <v>531217.77</v>
      </c>
      <c r="D1828" s="39">
        <v>316432.78500000003</v>
      </c>
      <c r="E1828" s="39"/>
      <c r="F1828" s="39"/>
      <c r="G1828" s="39">
        <v>214784.98500000002</v>
      </c>
      <c r="H1828" s="39"/>
      <c r="I1828" s="39"/>
      <c r="J1828" s="39"/>
      <c r="K1828" s="11"/>
      <c r="L1828" s="39"/>
      <c r="M1828" s="39"/>
      <c r="N1828" s="39"/>
      <c r="O1828" s="39"/>
      <c r="P1828" s="39"/>
      <c r="Q1828" s="39"/>
      <c r="R1828" s="11"/>
      <c r="S1828" s="39"/>
      <c r="T1828" s="39"/>
      <c r="U1828" s="127"/>
    </row>
    <row r="1829" spans="1:21" s="3" customFormat="1">
      <c r="A1829" s="118">
        <v>6</v>
      </c>
      <c r="B1829" s="119" t="s">
        <v>3248</v>
      </c>
      <c r="C1829" s="105">
        <v>922815.84399999992</v>
      </c>
      <c r="D1829" s="49"/>
      <c r="E1829" s="49"/>
      <c r="F1829" s="49"/>
      <c r="G1829" s="49"/>
      <c r="H1829" s="49"/>
      <c r="I1829" s="49"/>
      <c r="J1829" s="49"/>
      <c r="K1829" s="121"/>
      <c r="L1829" s="49"/>
      <c r="M1829" s="49"/>
      <c r="N1829" s="49">
        <v>922815.84399999992</v>
      </c>
      <c r="O1829" s="49"/>
      <c r="P1829" s="49"/>
      <c r="Q1829" s="49"/>
      <c r="R1829" s="121"/>
      <c r="S1829" s="49"/>
      <c r="T1829" s="49"/>
      <c r="U1829" s="127"/>
    </row>
    <row r="1830" spans="1:21">
      <c r="A1830" s="41">
        <v>7</v>
      </c>
      <c r="B1830" s="40" t="s">
        <v>3249</v>
      </c>
      <c r="C1830" s="143">
        <v>1958954.774</v>
      </c>
      <c r="D1830" s="39">
        <v>156240.427</v>
      </c>
      <c r="E1830" s="39"/>
      <c r="F1830" s="39"/>
      <c r="G1830" s="39"/>
      <c r="H1830" s="39"/>
      <c r="I1830" s="39"/>
      <c r="J1830" s="39"/>
      <c r="K1830" s="11"/>
      <c r="L1830" s="39"/>
      <c r="M1830" s="39">
        <v>1032695.2999999999</v>
      </c>
      <c r="N1830" s="39">
        <v>770019.04700000002</v>
      </c>
      <c r="O1830" s="39"/>
      <c r="P1830" s="39"/>
      <c r="Q1830" s="39"/>
      <c r="R1830" s="11"/>
      <c r="S1830" s="39"/>
      <c r="T1830" s="39"/>
      <c r="U1830" s="127"/>
    </row>
    <row r="1831" spans="1:21" s="3" customFormat="1">
      <c r="A1831" s="118">
        <v>8</v>
      </c>
      <c r="B1831" s="119" t="s">
        <v>3250</v>
      </c>
      <c r="C1831" s="105">
        <v>2447504.2310000001</v>
      </c>
      <c r="D1831" s="49"/>
      <c r="E1831" s="49"/>
      <c r="F1831" s="49"/>
      <c r="G1831" s="49"/>
      <c r="H1831" s="49"/>
      <c r="I1831" s="49"/>
      <c r="J1831" s="49"/>
      <c r="K1831" s="121"/>
      <c r="L1831" s="49"/>
      <c r="M1831" s="49">
        <v>1402066.9000000001</v>
      </c>
      <c r="N1831" s="49">
        <v>1045437.3310000001</v>
      </c>
      <c r="O1831" s="49"/>
      <c r="P1831" s="49"/>
      <c r="Q1831" s="49"/>
      <c r="R1831" s="121"/>
      <c r="S1831" s="49"/>
      <c r="T1831" s="49"/>
      <c r="U1831" s="127"/>
    </row>
    <row r="1832" spans="1:21" s="3" customFormat="1">
      <c r="A1832" s="41">
        <v>9</v>
      </c>
      <c r="B1832" s="40" t="s">
        <v>3872</v>
      </c>
      <c r="C1832" s="143">
        <v>1215909.5</v>
      </c>
      <c r="D1832" s="39"/>
      <c r="E1832" s="39"/>
      <c r="F1832" s="39"/>
      <c r="G1832" s="39"/>
      <c r="H1832" s="39"/>
      <c r="I1832" s="39"/>
      <c r="J1832" s="39"/>
      <c r="K1832" s="11"/>
      <c r="L1832" s="39"/>
      <c r="M1832" s="39">
        <v>1215909.5</v>
      </c>
      <c r="N1832" s="39"/>
      <c r="O1832" s="39"/>
      <c r="P1832" s="39"/>
      <c r="Q1832" s="39"/>
      <c r="R1832" s="11"/>
      <c r="S1832" s="39"/>
      <c r="T1832" s="39"/>
      <c r="U1832" s="127"/>
    </row>
    <row r="1833" spans="1:21" ht="15.75">
      <c r="A1833" s="307" t="s">
        <v>41</v>
      </c>
      <c r="B1833" s="95"/>
      <c r="C1833" s="308">
        <f>SUM(C1834,C1901,C1908,C1928,C2206,C2259,C2401,C2450,C2478,C2557,C2579,C2654,C2719,C3924,C4076,C4142,C4213,C4216,C4249,C4256,C4259,C4261,C4265,C4276,C4280,C4333,C4339,C4343,C4366,C4374,C4415,C4427,C4560,C4570,C4572,C4576,C4597,C4636,C4638)</f>
        <v>20102954009.236584</v>
      </c>
      <c r="D1833" s="53"/>
      <c r="E1833" s="53"/>
      <c r="F1833" s="53"/>
      <c r="G1833" s="53"/>
      <c r="H1833" s="53"/>
      <c r="I1833" s="53"/>
      <c r="J1833" s="53"/>
      <c r="K1833" s="54"/>
      <c r="L1833" s="53"/>
      <c r="M1833" s="53"/>
      <c r="N1833" s="53"/>
      <c r="O1833" s="53"/>
      <c r="P1833" s="53"/>
      <c r="Q1833" s="53"/>
      <c r="R1833" s="52"/>
      <c r="S1833" s="53"/>
      <c r="T1833" s="53"/>
      <c r="U1833" s="127"/>
    </row>
    <row r="1834" spans="1:21" ht="15.75">
      <c r="A1834" s="50"/>
      <c r="B1834" s="95" t="s">
        <v>4685</v>
      </c>
      <c r="C1834" s="107">
        <f>SUM(C1835:C1900)</f>
        <v>340165590.18000019</v>
      </c>
      <c r="D1834" s="107">
        <f t="shared" ref="D1834:T1834" si="84">SUM(D1835:D1900)</f>
        <v>8253745.5289999992</v>
      </c>
      <c r="E1834" s="107">
        <f t="shared" si="84"/>
        <v>64517475.761599995</v>
      </c>
      <c r="F1834" s="107">
        <f t="shared" si="84"/>
        <v>31436195.683600001</v>
      </c>
      <c r="G1834" s="107">
        <f t="shared" si="84"/>
        <v>14539129.764400002</v>
      </c>
      <c r="H1834" s="107">
        <f t="shared" si="84"/>
        <v>27218335.8664</v>
      </c>
      <c r="I1834" s="107">
        <f t="shared" si="84"/>
        <v>12153191.897300001</v>
      </c>
      <c r="J1834" s="107">
        <f t="shared" si="84"/>
        <v>2634119.9879999999</v>
      </c>
      <c r="K1834" s="107">
        <f t="shared" si="84"/>
        <v>0</v>
      </c>
      <c r="L1834" s="107">
        <f t="shared" si="84"/>
        <v>0</v>
      </c>
      <c r="M1834" s="107">
        <f t="shared" si="84"/>
        <v>62824344.417199992</v>
      </c>
      <c r="N1834" s="107">
        <f t="shared" si="84"/>
        <v>105074015.61390001</v>
      </c>
      <c r="O1834" s="107">
        <f t="shared" si="84"/>
        <v>0</v>
      </c>
      <c r="P1834" s="107">
        <f t="shared" si="84"/>
        <v>502078.31999999989</v>
      </c>
      <c r="Q1834" s="107">
        <f t="shared" si="84"/>
        <v>11012957.3386</v>
      </c>
      <c r="R1834" s="107">
        <f t="shared" si="84"/>
        <v>0</v>
      </c>
      <c r="S1834" s="107">
        <f t="shared" si="84"/>
        <v>0</v>
      </c>
      <c r="T1834" s="107">
        <f t="shared" si="84"/>
        <v>0</v>
      </c>
      <c r="U1834" s="127"/>
    </row>
    <row r="1835" spans="1:21">
      <c r="A1835" s="118">
        <v>1</v>
      </c>
      <c r="B1835" s="119" t="s">
        <v>2492</v>
      </c>
      <c r="C1835" s="105">
        <v>1660700.5999999999</v>
      </c>
      <c r="D1835" s="49"/>
      <c r="E1835" s="49"/>
      <c r="F1835" s="49"/>
      <c r="G1835" s="49"/>
      <c r="H1835" s="49"/>
      <c r="I1835" s="49"/>
      <c r="J1835" s="49"/>
      <c r="K1835" s="121"/>
      <c r="L1835" s="49"/>
      <c r="M1835" s="49">
        <v>1660700.5999999999</v>
      </c>
      <c r="N1835" s="49"/>
      <c r="O1835" s="49"/>
      <c r="P1835" s="49"/>
      <c r="Q1835" s="49"/>
      <c r="R1835" s="121"/>
      <c r="S1835" s="49"/>
      <c r="T1835" s="49"/>
      <c r="U1835" s="127"/>
    </row>
    <row r="1836" spans="1:21">
      <c r="A1836" s="41">
        <v>2</v>
      </c>
      <c r="B1836" s="40" t="s">
        <v>2493</v>
      </c>
      <c r="C1836" s="143">
        <v>3523386.0928000002</v>
      </c>
      <c r="D1836" s="281"/>
      <c r="E1836" s="281"/>
      <c r="F1836" s="281"/>
      <c r="G1836" s="281"/>
      <c r="H1836" s="281"/>
      <c r="I1836" s="281"/>
      <c r="J1836" s="281"/>
      <c r="K1836" s="11"/>
      <c r="L1836" s="39"/>
      <c r="M1836" s="39">
        <v>1641716.96</v>
      </c>
      <c r="N1836" s="39">
        <v>1881669.1328000003</v>
      </c>
      <c r="O1836" s="39"/>
      <c r="P1836" s="39"/>
      <c r="Q1836" s="39"/>
      <c r="R1836" s="11"/>
      <c r="S1836" s="39"/>
      <c r="T1836" s="39"/>
      <c r="U1836" s="127"/>
    </row>
    <row r="1837" spans="1:21">
      <c r="A1837" s="118">
        <v>3</v>
      </c>
      <c r="B1837" s="119" t="s">
        <v>2494</v>
      </c>
      <c r="C1837" s="105">
        <v>1626301.95</v>
      </c>
      <c r="D1837" s="49"/>
      <c r="E1837" s="49"/>
      <c r="F1837" s="49"/>
      <c r="G1837" s="49"/>
      <c r="H1837" s="49"/>
      <c r="I1837" s="49"/>
      <c r="J1837" s="49"/>
      <c r="K1837" s="121"/>
      <c r="L1837" s="49"/>
      <c r="M1837" s="49">
        <v>1626301.95</v>
      </c>
      <c r="N1837" s="49"/>
      <c r="O1837" s="49"/>
      <c r="P1837" s="49"/>
      <c r="Q1837" s="49"/>
      <c r="R1837" s="121"/>
      <c r="S1837" s="49"/>
      <c r="T1837" s="49"/>
      <c r="U1837" s="127"/>
    </row>
    <row r="1838" spans="1:21">
      <c r="A1838" s="41">
        <v>4</v>
      </c>
      <c r="B1838" s="40" t="s">
        <v>2495</v>
      </c>
      <c r="C1838" s="143">
        <v>3443639.3207999999</v>
      </c>
      <c r="D1838" s="281"/>
      <c r="E1838" s="281"/>
      <c r="F1838" s="281"/>
      <c r="G1838" s="281"/>
      <c r="H1838" s="281"/>
      <c r="I1838" s="281"/>
      <c r="J1838" s="281"/>
      <c r="K1838" s="11"/>
      <c r="L1838" s="39"/>
      <c r="M1838" s="39">
        <v>1604559.06</v>
      </c>
      <c r="N1838" s="39">
        <v>1839080.2608</v>
      </c>
      <c r="O1838" s="39"/>
      <c r="P1838" s="39"/>
      <c r="Q1838" s="39"/>
      <c r="R1838" s="11"/>
      <c r="S1838" s="39"/>
      <c r="T1838" s="39"/>
      <c r="U1838" s="127"/>
    </row>
    <row r="1839" spans="1:21">
      <c r="A1839" s="118">
        <v>5</v>
      </c>
      <c r="B1839" s="119" t="s">
        <v>2490</v>
      </c>
      <c r="C1839" s="105">
        <v>9661488.0720000006</v>
      </c>
      <c r="D1839" s="49"/>
      <c r="E1839" s="49"/>
      <c r="F1839" s="49"/>
      <c r="G1839" s="49"/>
      <c r="H1839" s="49"/>
      <c r="I1839" s="49"/>
      <c r="J1839" s="49"/>
      <c r="K1839" s="121"/>
      <c r="L1839" s="49"/>
      <c r="M1839" s="49"/>
      <c r="N1839" s="49">
        <v>9661488.0720000006</v>
      </c>
      <c r="O1839" s="49"/>
      <c r="P1839" s="49"/>
      <c r="Q1839" s="49"/>
      <c r="R1839" s="121"/>
      <c r="S1839" s="49"/>
      <c r="T1839" s="49"/>
      <c r="U1839" s="127"/>
    </row>
    <row r="1840" spans="1:21">
      <c r="A1840" s="41">
        <v>6</v>
      </c>
      <c r="B1840" s="40" t="s">
        <v>2491</v>
      </c>
      <c r="C1840" s="143">
        <v>21277515.892000001</v>
      </c>
      <c r="D1840" s="39"/>
      <c r="E1840" s="39"/>
      <c r="F1840" s="39">
        <v>1736536.52</v>
      </c>
      <c r="G1840" s="39">
        <v>1078616.78</v>
      </c>
      <c r="H1840" s="39">
        <v>2039119.8800000001</v>
      </c>
      <c r="I1840" s="39"/>
      <c r="J1840" s="39"/>
      <c r="K1840" s="11"/>
      <c r="L1840" s="39"/>
      <c r="M1840" s="39"/>
      <c r="N1840" s="39">
        <v>16423242.712000001</v>
      </c>
      <c r="O1840" s="39"/>
      <c r="P1840" s="39"/>
      <c r="Q1840" s="39"/>
      <c r="R1840" s="11"/>
      <c r="S1840" s="39"/>
      <c r="T1840" s="39"/>
      <c r="U1840" s="127"/>
    </row>
    <row r="1841" spans="1:21">
      <c r="A1841" s="118">
        <v>7</v>
      </c>
      <c r="B1841" s="119" t="s">
        <v>2496</v>
      </c>
      <c r="C1841" s="105">
        <v>12562409.513600001</v>
      </c>
      <c r="D1841" s="49"/>
      <c r="E1841" s="49"/>
      <c r="F1841" s="49"/>
      <c r="G1841" s="49"/>
      <c r="H1841" s="49"/>
      <c r="I1841" s="49"/>
      <c r="J1841" s="49"/>
      <c r="K1841" s="121"/>
      <c r="L1841" s="49"/>
      <c r="M1841" s="49"/>
      <c r="N1841" s="49">
        <v>12562409.513600001</v>
      </c>
      <c r="O1841" s="49"/>
      <c r="P1841" s="49"/>
      <c r="Q1841" s="49"/>
      <c r="R1841" s="121"/>
      <c r="S1841" s="49"/>
      <c r="T1841" s="49"/>
      <c r="U1841" s="127"/>
    </row>
    <row r="1842" spans="1:21">
      <c r="A1842" s="41">
        <v>8</v>
      </c>
      <c r="B1842" s="40" t="s">
        <v>2497</v>
      </c>
      <c r="C1842" s="143">
        <v>4583434.9720000001</v>
      </c>
      <c r="D1842" s="39"/>
      <c r="E1842" s="39"/>
      <c r="F1842" s="39"/>
      <c r="G1842" s="39"/>
      <c r="H1842" s="39"/>
      <c r="I1842" s="39"/>
      <c r="J1842" s="39"/>
      <c r="K1842" s="11"/>
      <c r="L1842" s="39"/>
      <c r="M1842" s="39"/>
      <c r="N1842" s="39"/>
      <c r="O1842" s="39"/>
      <c r="P1842" s="39"/>
      <c r="Q1842" s="39">
        <v>4583434.9720000001</v>
      </c>
      <c r="R1842" s="11"/>
      <c r="S1842" s="39"/>
      <c r="T1842" s="39"/>
      <c r="U1842" s="127"/>
    </row>
    <row r="1843" spans="1:21">
      <c r="A1843" s="118">
        <v>9</v>
      </c>
      <c r="B1843" s="119" t="s">
        <v>2498</v>
      </c>
      <c r="C1843" s="105">
        <v>7915696.1716</v>
      </c>
      <c r="D1843" s="120"/>
      <c r="E1843" s="120"/>
      <c r="F1843" s="120"/>
      <c r="G1843" s="120"/>
      <c r="H1843" s="120"/>
      <c r="I1843" s="120"/>
      <c r="J1843" s="120"/>
      <c r="K1843" s="121"/>
      <c r="L1843" s="49"/>
      <c r="M1843" s="49">
        <v>3688307.87</v>
      </c>
      <c r="N1843" s="49">
        <v>4227388.3015999999</v>
      </c>
      <c r="O1843" s="49"/>
      <c r="P1843" s="49"/>
      <c r="Q1843" s="49"/>
      <c r="R1843" s="121"/>
      <c r="S1843" s="49"/>
      <c r="T1843" s="49"/>
      <c r="U1843" s="127"/>
    </row>
    <row r="1844" spans="1:21" s="3" customFormat="1">
      <c r="A1844" s="41">
        <v>10</v>
      </c>
      <c r="B1844" s="40" t="s">
        <v>2499</v>
      </c>
      <c r="C1844" s="143">
        <v>3950602.8008000003</v>
      </c>
      <c r="D1844" s="39"/>
      <c r="E1844" s="39"/>
      <c r="F1844" s="39"/>
      <c r="G1844" s="39"/>
      <c r="H1844" s="39"/>
      <c r="I1844" s="39"/>
      <c r="J1844" s="39"/>
      <c r="K1844" s="11"/>
      <c r="L1844" s="39"/>
      <c r="M1844" s="39"/>
      <c r="N1844" s="39">
        <v>3950602.8008000003</v>
      </c>
      <c r="O1844" s="39"/>
      <c r="P1844" s="39"/>
      <c r="Q1844" s="39"/>
      <c r="R1844" s="11"/>
      <c r="S1844" s="39"/>
      <c r="T1844" s="39"/>
      <c r="U1844" s="127"/>
    </row>
    <row r="1845" spans="1:21">
      <c r="A1845" s="118">
        <v>11</v>
      </c>
      <c r="B1845" s="119" t="s">
        <v>2502</v>
      </c>
      <c r="C1845" s="105">
        <v>10675454.145200001</v>
      </c>
      <c r="D1845" s="49"/>
      <c r="E1845" s="49">
        <v>3435543.3372</v>
      </c>
      <c r="F1845" s="49">
        <v>1048118.968</v>
      </c>
      <c r="G1845" s="49">
        <v>651019.25200000009</v>
      </c>
      <c r="H1845" s="49">
        <v>1230748.7920000001</v>
      </c>
      <c r="I1845" s="49">
        <v>911767.38119999995</v>
      </c>
      <c r="J1845" s="49"/>
      <c r="K1845" s="121"/>
      <c r="L1845" s="49"/>
      <c r="M1845" s="49"/>
      <c r="N1845" s="49">
        <v>3398256.4147999999</v>
      </c>
      <c r="O1845" s="49"/>
      <c r="P1845" s="49"/>
      <c r="Q1845" s="49"/>
      <c r="R1845" s="121"/>
      <c r="S1845" s="49"/>
      <c r="T1845" s="49"/>
      <c r="U1845" s="127"/>
    </row>
    <row r="1846" spans="1:21">
      <c r="A1846" s="41">
        <v>12</v>
      </c>
      <c r="B1846" s="40" t="s">
        <v>2503</v>
      </c>
      <c r="C1846" s="143">
        <v>7402225.2651000004</v>
      </c>
      <c r="D1846" s="39">
        <v>508536.30380000005</v>
      </c>
      <c r="E1846" s="39">
        <v>2218506.7593</v>
      </c>
      <c r="F1846" s="39">
        <v>676824.24200000009</v>
      </c>
      <c r="G1846" s="39">
        <v>420396.56300000008</v>
      </c>
      <c r="H1846" s="39">
        <v>794757.69800000009</v>
      </c>
      <c r="I1846" s="39">
        <v>588775.02030000009</v>
      </c>
      <c r="J1846" s="39"/>
      <c r="K1846" s="11"/>
      <c r="L1846" s="39"/>
      <c r="M1846" s="39"/>
      <c r="N1846" s="39">
        <v>2194428.6787</v>
      </c>
      <c r="O1846" s="39"/>
      <c r="P1846" s="39"/>
      <c r="Q1846" s="39"/>
      <c r="R1846" s="11"/>
      <c r="S1846" s="39"/>
      <c r="T1846" s="39"/>
      <c r="U1846" s="127"/>
    </row>
    <row r="1847" spans="1:21">
      <c r="A1847" s="118">
        <v>13</v>
      </c>
      <c r="B1847" s="119" t="s">
        <v>2500</v>
      </c>
      <c r="C1847" s="105">
        <v>1592794.814</v>
      </c>
      <c r="D1847" s="49"/>
      <c r="E1847" s="49"/>
      <c r="F1847" s="49"/>
      <c r="G1847" s="49"/>
      <c r="H1847" s="49"/>
      <c r="I1847" s="49"/>
      <c r="J1847" s="49"/>
      <c r="K1847" s="121"/>
      <c r="L1847" s="49"/>
      <c r="M1847" s="49"/>
      <c r="N1847" s="49">
        <v>1592794.814</v>
      </c>
      <c r="O1847" s="49"/>
      <c r="P1847" s="49"/>
      <c r="Q1847" s="49"/>
      <c r="R1847" s="121"/>
      <c r="S1847" s="49"/>
      <c r="T1847" s="49"/>
      <c r="U1847" s="127"/>
    </row>
    <row r="1848" spans="1:21">
      <c r="A1848" s="41">
        <v>14</v>
      </c>
      <c r="B1848" s="40" t="s">
        <v>2501</v>
      </c>
      <c r="C1848" s="143">
        <v>1611402</v>
      </c>
      <c r="D1848" s="39"/>
      <c r="E1848" s="39"/>
      <c r="F1848" s="39"/>
      <c r="G1848" s="39"/>
      <c r="H1848" s="39"/>
      <c r="I1848" s="39"/>
      <c r="J1848" s="39"/>
      <c r="K1848" s="11"/>
      <c r="L1848" s="39"/>
      <c r="M1848" s="39">
        <v>1611402</v>
      </c>
      <c r="N1848" s="39"/>
      <c r="O1848" s="39"/>
      <c r="P1848" s="39"/>
      <c r="Q1848" s="39"/>
      <c r="R1848" s="11"/>
      <c r="S1848" s="39"/>
      <c r="T1848" s="39"/>
      <c r="U1848" s="127"/>
    </row>
    <row r="1849" spans="1:21">
      <c r="A1849" s="118">
        <v>15</v>
      </c>
      <c r="B1849" s="119" t="s">
        <v>2504</v>
      </c>
      <c r="C1849" s="105">
        <v>6429522.3666000003</v>
      </c>
      <c r="D1849" s="49"/>
      <c r="E1849" s="49"/>
      <c r="F1849" s="49"/>
      <c r="G1849" s="49"/>
      <c r="H1849" s="49"/>
      <c r="I1849" s="49"/>
      <c r="J1849" s="49"/>
      <c r="K1849" s="121"/>
      <c r="L1849" s="49"/>
      <c r="M1849" s="49"/>
      <c r="N1849" s="49"/>
      <c r="O1849" s="49"/>
      <c r="P1849" s="49"/>
      <c r="Q1849" s="49">
        <v>6429522.3666000003</v>
      </c>
      <c r="R1849" s="121"/>
      <c r="S1849" s="49"/>
      <c r="T1849" s="49"/>
      <c r="U1849" s="127"/>
    </row>
    <row r="1850" spans="1:21">
      <c r="A1850" s="41">
        <v>16</v>
      </c>
      <c r="B1850" s="40" t="s">
        <v>2505</v>
      </c>
      <c r="C1850" s="143">
        <v>8125585.3890000014</v>
      </c>
      <c r="D1850" s="39"/>
      <c r="E1850" s="39">
        <v>3576012.8700000006</v>
      </c>
      <c r="F1850" s="39">
        <v>837766.29300000006</v>
      </c>
      <c r="G1850" s="39">
        <v>236773.52700000003</v>
      </c>
      <c r="H1850" s="39">
        <v>428393.31900000008</v>
      </c>
      <c r="I1850" s="39">
        <v>404020.95600000001</v>
      </c>
      <c r="J1850" s="39"/>
      <c r="K1850" s="11"/>
      <c r="L1850" s="39"/>
      <c r="M1850" s="39"/>
      <c r="N1850" s="39">
        <v>2642618.4240000006</v>
      </c>
      <c r="O1850" s="39"/>
      <c r="P1850" s="39"/>
      <c r="Q1850" s="39"/>
      <c r="R1850" s="11"/>
      <c r="S1850" s="39"/>
      <c r="T1850" s="39"/>
      <c r="U1850" s="127"/>
    </row>
    <row r="1851" spans="1:21">
      <c r="A1851" s="118">
        <v>17</v>
      </c>
      <c r="B1851" s="119" t="s">
        <v>2506</v>
      </c>
      <c r="C1851" s="105">
        <v>1398020</v>
      </c>
      <c r="D1851" s="49"/>
      <c r="E1851" s="49"/>
      <c r="F1851" s="49"/>
      <c r="G1851" s="49"/>
      <c r="H1851" s="49"/>
      <c r="I1851" s="49"/>
      <c r="J1851" s="49"/>
      <c r="K1851" s="121"/>
      <c r="L1851" s="49"/>
      <c r="M1851" s="49">
        <v>1398020</v>
      </c>
      <c r="N1851" s="49"/>
      <c r="O1851" s="49"/>
      <c r="P1851" s="49"/>
      <c r="Q1851" s="49"/>
      <c r="R1851" s="121"/>
      <c r="S1851" s="49"/>
      <c r="T1851" s="49"/>
      <c r="U1851" s="127"/>
    </row>
    <row r="1852" spans="1:21">
      <c r="A1852" s="41">
        <v>18</v>
      </c>
      <c r="B1852" s="40" t="s">
        <v>2507</v>
      </c>
      <c r="C1852" s="143">
        <v>2389142.6</v>
      </c>
      <c r="D1852" s="39"/>
      <c r="E1852" s="39"/>
      <c r="F1852" s="39"/>
      <c r="G1852" s="39"/>
      <c r="H1852" s="39"/>
      <c r="I1852" s="39"/>
      <c r="J1852" s="39"/>
      <c r="K1852" s="11"/>
      <c r="L1852" s="39"/>
      <c r="M1852" s="39">
        <v>2389142.6</v>
      </c>
      <c r="N1852" s="39"/>
      <c r="O1852" s="39"/>
      <c r="P1852" s="39"/>
      <c r="Q1852" s="39"/>
      <c r="R1852" s="11"/>
      <c r="S1852" s="39"/>
      <c r="T1852" s="39"/>
      <c r="U1852" s="127"/>
    </row>
    <row r="1853" spans="1:21">
      <c r="A1853" s="118">
        <v>19</v>
      </c>
      <c r="B1853" s="119" t="s">
        <v>2508</v>
      </c>
      <c r="C1853" s="105">
        <v>1431498.9000000001</v>
      </c>
      <c r="D1853" s="49"/>
      <c r="E1853" s="49"/>
      <c r="F1853" s="49"/>
      <c r="G1853" s="49"/>
      <c r="H1853" s="49"/>
      <c r="I1853" s="49"/>
      <c r="J1853" s="49"/>
      <c r="K1853" s="121"/>
      <c r="L1853" s="49"/>
      <c r="M1853" s="49">
        <v>1431498.9000000001</v>
      </c>
      <c r="N1853" s="49"/>
      <c r="O1853" s="49"/>
      <c r="P1853" s="49"/>
      <c r="Q1853" s="49"/>
      <c r="R1853" s="121"/>
      <c r="S1853" s="49"/>
      <c r="T1853" s="49"/>
      <c r="U1853" s="127"/>
    </row>
    <row r="1854" spans="1:21">
      <c r="A1854" s="41">
        <v>20</v>
      </c>
      <c r="B1854" s="40" t="s">
        <v>2511</v>
      </c>
      <c r="C1854" s="143">
        <v>11696640.001200002</v>
      </c>
      <c r="D1854" s="39">
        <v>512382.38660000003</v>
      </c>
      <c r="E1854" s="39">
        <v>2235285.4251000001</v>
      </c>
      <c r="F1854" s="39">
        <v>681943.09400000004</v>
      </c>
      <c r="G1854" s="39">
        <v>423576.04100000008</v>
      </c>
      <c r="H1854" s="39">
        <v>800768.48600000003</v>
      </c>
      <c r="I1854" s="39">
        <v>593227.95209999999</v>
      </c>
      <c r="J1854" s="39"/>
      <c r="K1854" s="11"/>
      <c r="L1854" s="39"/>
      <c r="M1854" s="39"/>
      <c r="N1854" s="39">
        <v>6449456.6164000006</v>
      </c>
      <c r="O1854" s="39"/>
      <c r="P1854" s="39"/>
      <c r="Q1854" s="39"/>
      <c r="R1854" s="11"/>
      <c r="S1854" s="39"/>
      <c r="T1854" s="39"/>
      <c r="U1854" s="127"/>
    </row>
    <row r="1855" spans="1:21" s="3" customFormat="1">
      <c r="A1855" s="118">
        <v>21</v>
      </c>
      <c r="B1855" s="119" t="s">
        <v>2520</v>
      </c>
      <c r="C1855" s="105">
        <v>18439774.3728</v>
      </c>
      <c r="D1855" s="49">
        <v>807771.77039999992</v>
      </c>
      <c r="E1855" s="49">
        <v>3523931.5643999996</v>
      </c>
      <c r="F1855" s="49">
        <v>1075084.5359999998</v>
      </c>
      <c r="G1855" s="49">
        <v>667768.40399999998</v>
      </c>
      <c r="H1855" s="49">
        <v>1262412.9839999999</v>
      </c>
      <c r="I1855" s="49">
        <v>935224.95239999995</v>
      </c>
      <c r="J1855" s="49"/>
      <c r="K1855" s="121"/>
      <c r="L1855" s="49"/>
      <c r="M1855" s="49"/>
      <c r="N1855" s="49">
        <v>10167580.161599999</v>
      </c>
      <c r="O1855" s="49"/>
      <c r="P1855" s="49"/>
      <c r="Q1855" s="49"/>
      <c r="R1855" s="121"/>
      <c r="S1855" s="49"/>
      <c r="T1855" s="49"/>
      <c r="U1855" s="127"/>
    </row>
    <row r="1856" spans="1:21">
      <c r="A1856" s="41">
        <v>22</v>
      </c>
      <c r="B1856" s="40" t="s">
        <v>2521</v>
      </c>
      <c r="C1856" s="143">
        <v>11512515.168</v>
      </c>
      <c r="D1856" s="39">
        <v>504316.62400000001</v>
      </c>
      <c r="E1856" s="39">
        <v>2200098.264</v>
      </c>
      <c r="F1856" s="39">
        <v>671208.16</v>
      </c>
      <c r="G1856" s="39">
        <v>416908.24000000005</v>
      </c>
      <c r="H1856" s="39">
        <v>788163.04</v>
      </c>
      <c r="I1856" s="39">
        <v>583889.54399999999</v>
      </c>
      <c r="J1856" s="39"/>
      <c r="K1856" s="11"/>
      <c r="L1856" s="39"/>
      <c r="M1856" s="39"/>
      <c r="N1856" s="39">
        <v>6347931.2960000001</v>
      </c>
      <c r="O1856" s="39"/>
      <c r="P1856" s="39"/>
      <c r="Q1856" s="39"/>
      <c r="R1856" s="11"/>
      <c r="S1856" s="39"/>
      <c r="T1856" s="39"/>
      <c r="U1856" s="127"/>
    </row>
    <row r="1857" spans="1:21">
      <c r="A1857" s="118">
        <v>23</v>
      </c>
      <c r="B1857" s="119" t="s">
        <v>2509</v>
      </c>
      <c r="C1857" s="105">
        <v>16177594.569800001</v>
      </c>
      <c r="D1857" s="49"/>
      <c r="E1857" s="49"/>
      <c r="F1857" s="49">
        <v>1320313.138</v>
      </c>
      <c r="G1857" s="49">
        <v>820087.5070000001</v>
      </c>
      <c r="H1857" s="49">
        <v>1550371.5220000001</v>
      </c>
      <c r="I1857" s="49"/>
      <c r="J1857" s="49"/>
      <c r="K1857" s="121"/>
      <c r="L1857" s="49"/>
      <c r="M1857" s="49"/>
      <c r="N1857" s="49">
        <v>12486822.402800001</v>
      </c>
      <c r="O1857" s="49"/>
      <c r="P1857" s="49"/>
      <c r="Q1857" s="49"/>
      <c r="R1857" s="121"/>
      <c r="S1857" s="49"/>
      <c r="T1857" s="49"/>
      <c r="U1857" s="127"/>
    </row>
    <row r="1858" spans="1:21">
      <c r="A1858" s="41">
        <v>24</v>
      </c>
      <c r="B1858" s="40" t="s">
        <v>2510</v>
      </c>
      <c r="C1858" s="143">
        <v>11631913.524</v>
      </c>
      <c r="D1858" s="39">
        <v>509546.98200000002</v>
      </c>
      <c r="E1858" s="39">
        <v>2222915.8769999999</v>
      </c>
      <c r="F1858" s="39">
        <v>678169.38</v>
      </c>
      <c r="G1858" s="39">
        <v>421232.07000000007</v>
      </c>
      <c r="H1858" s="39">
        <v>796337.22000000009</v>
      </c>
      <c r="I1858" s="39">
        <v>589945.16700000002</v>
      </c>
      <c r="J1858" s="39"/>
      <c r="K1858" s="11"/>
      <c r="L1858" s="39"/>
      <c r="M1858" s="39"/>
      <c r="N1858" s="39">
        <v>6413766.8279999997</v>
      </c>
      <c r="O1858" s="39"/>
      <c r="P1858" s="39"/>
      <c r="Q1858" s="39"/>
      <c r="R1858" s="11"/>
      <c r="S1858" s="39"/>
      <c r="T1858" s="39"/>
      <c r="U1858" s="127"/>
    </row>
    <row r="1859" spans="1:21">
      <c r="A1859" s="118">
        <v>25</v>
      </c>
      <c r="B1859" s="119" t="s">
        <v>2601</v>
      </c>
      <c r="C1859" s="105">
        <v>1623248.3800000001</v>
      </c>
      <c r="D1859" s="49"/>
      <c r="E1859" s="49"/>
      <c r="F1859" s="49"/>
      <c r="G1859" s="49"/>
      <c r="H1859" s="49"/>
      <c r="I1859" s="49"/>
      <c r="J1859" s="49"/>
      <c r="K1859" s="121"/>
      <c r="L1859" s="49"/>
      <c r="M1859" s="49">
        <v>1623248.3800000001</v>
      </c>
      <c r="N1859" s="49"/>
      <c r="O1859" s="49"/>
      <c r="P1859" s="49"/>
      <c r="Q1859" s="49"/>
      <c r="R1859" s="121"/>
      <c r="S1859" s="49"/>
      <c r="T1859" s="49"/>
      <c r="U1859" s="127"/>
    </row>
    <row r="1860" spans="1:21">
      <c r="A1860" s="41">
        <v>26</v>
      </c>
      <c r="B1860" s="40" t="s">
        <v>2602</v>
      </c>
      <c r="C1860" s="143">
        <v>5307502.9840000011</v>
      </c>
      <c r="D1860" s="39"/>
      <c r="E1860" s="39"/>
      <c r="F1860" s="39"/>
      <c r="G1860" s="39"/>
      <c r="H1860" s="39"/>
      <c r="I1860" s="39"/>
      <c r="J1860" s="39"/>
      <c r="K1860" s="11"/>
      <c r="L1860" s="39"/>
      <c r="M1860" s="39">
        <v>2473023.8000000003</v>
      </c>
      <c r="N1860" s="39">
        <v>2834479.1840000004</v>
      </c>
      <c r="O1860" s="39"/>
      <c r="P1860" s="39"/>
      <c r="Q1860" s="39"/>
      <c r="R1860" s="11"/>
      <c r="S1860" s="39"/>
      <c r="T1860" s="39"/>
      <c r="U1860" s="127"/>
    </row>
    <row r="1861" spans="1:21">
      <c r="A1861" s="118">
        <v>27</v>
      </c>
      <c r="B1861" s="119" t="s">
        <v>2603</v>
      </c>
      <c r="C1861" s="105">
        <v>2109575.3899999997</v>
      </c>
      <c r="D1861" s="49"/>
      <c r="E1861" s="49"/>
      <c r="F1861" s="49"/>
      <c r="G1861" s="49"/>
      <c r="H1861" s="49"/>
      <c r="I1861" s="49"/>
      <c r="J1861" s="49"/>
      <c r="K1861" s="121"/>
      <c r="L1861" s="49"/>
      <c r="M1861" s="49">
        <v>2109575.3899999997</v>
      </c>
      <c r="N1861" s="49"/>
      <c r="O1861" s="49"/>
      <c r="P1861" s="49"/>
      <c r="Q1861" s="49"/>
      <c r="R1861" s="121"/>
      <c r="S1861" s="49"/>
      <c r="T1861" s="49"/>
      <c r="U1861" s="127"/>
    </row>
    <row r="1862" spans="1:21">
      <c r="A1862" s="41">
        <v>28</v>
      </c>
      <c r="B1862" s="40" t="s">
        <v>2604</v>
      </c>
      <c r="C1862" s="143">
        <v>10313349.749499999</v>
      </c>
      <c r="D1862" s="39"/>
      <c r="E1862" s="39">
        <v>6726407.7410000004</v>
      </c>
      <c r="F1862" s="39">
        <v>1575821.4198999999</v>
      </c>
      <c r="G1862" s="39">
        <v>445366.20610000001</v>
      </c>
      <c r="H1862" s="39">
        <v>805799.15170000005</v>
      </c>
      <c r="I1862" s="39">
        <v>759955.2307999999</v>
      </c>
      <c r="J1862" s="39"/>
      <c r="K1862" s="11"/>
      <c r="L1862" s="39"/>
      <c r="M1862" s="39"/>
      <c r="N1862" s="39"/>
      <c r="O1862" s="39"/>
      <c r="P1862" s="39"/>
      <c r="Q1862" s="39"/>
      <c r="R1862" s="11"/>
      <c r="S1862" s="39"/>
      <c r="T1862" s="39"/>
      <c r="U1862" s="127"/>
    </row>
    <row r="1863" spans="1:21">
      <c r="A1863" s="118">
        <v>29</v>
      </c>
      <c r="B1863" s="119" t="s">
        <v>2605</v>
      </c>
      <c r="C1863" s="105">
        <v>2292679.2199999997</v>
      </c>
      <c r="D1863" s="49"/>
      <c r="E1863" s="49"/>
      <c r="F1863" s="49"/>
      <c r="G1863" s="49"/>
      <c r="H1863" s="49"/>
      <c r="I1863" s="49"/>
      <c r="J1863" s="49"/>
      <c r="K1863" s="121"/>
      <c r="L1863" s="49"/>
      <c r="M1863" s="49">
        <v>2292679.2199999997</v>
      </c>
      <c r="N1863" s="49"/>
      <c r="O1863" s="49"/>
      <c r="P1863" s="49"/>
      <c r="Q1863" s="49"/>
      <c r="R1863" s="121"/>
      <c r="S1863" s="49"/>
      <c r="T1863" s="49"/>
      <c r="U1863" s="127"/>
    </row>
    <row r="1864" spans="1:21">
      <c r="A1864" s="41">
        <v>30</v>
      </c>
      <c r="B1864" s="40" t="s">
        <v>2606</v>
      </c>
      <c r="C1864" s="143">
        <v>2651068.2990000001</v>
      </c>
      <c r="D1864" s="39">
        <v>348382.19900000002</v>
      </c>
      <c r="E1864" s="39"/>
      <c r="F1864" s="39"/>
      <c r="G1864" s="39"/>
      <c r="H1864" s="39"/>
      <c r="I1864" s="39"/>
      <c r="J1864" s="39"/>
      <c r="K1864" s="11"/>
      <c r="L1864" s="39"/>
      <c r="M1864" s="39">
        <v>2302686.1</v>
      </c>
      <c r="N1864" s="39"/>
      <c r="O1864" s="39"/>
      <c r="P1864" s="39"/>
      <c r="Q1864" s="39"/>
      <c r="R1864" s="11"/>
      <c r="S1864" s="39"/>
      <c r="T1864" s="39"/>
      <c r="U1864" s="127"/>
    </row>
    <row r="1865" spans="1:21">
      <c r="A1865" s="118">
        <v>31</v>
      </c>
      <c r="B1865" s="119" t="s">
        <v>2607</v>
      </c>
      <c r="C1865" s="105">
        <v>3721633.8390000002</v>
      </c>
      <c r="D1865" s="49"/>
      <c r="E1865" s="49"/>
      <c r="F1865" s="49"/>
      <c r="G1865" s="49"/>
      <c r="H1865" s="49"/>
      <c r="I1865" s="49"/>
      <c r="J1865" s="49">
        <v>883109.61</v>
      </c>
      <c r="K1865" s="121"/>
      <c r="L1865" s="49"/>
      <c r="M1865" s="49">
        <v>2838524.2290000003</v>
      </c>
      <c r="N1865" s="49"/>
      <c r="O1865" s="49"/>
      <c r="P1865" s="49"/>
      <c r="Q1865" s="49"/>
      <c r="R1865" s="121"/>
      <c r="S1865" s="49"/>
      <c r="T1865" s="49"/>
      <c r="U1865" s="127"/>
    </row>
    <row r="1866" spans="1:21">
      <c r="A1866" s="41">
        <v>32</v>
      </c>
      <c r="B1866" s="40" t="s">
        <v>2608</v>
      </c>
      <c r="C1866" s="143">
        <v>5069832.5077999998</v>
      </c>
      <c r="D1866" s="39"/>
      <c r="E1866" s="39">
        <v>1395580.1106</v>
      </c>
      <c r="F1866" s="39"/>
      <c r="G1866" s="39"/>
      <c r="H1866" s="39"/>
      <c r="I1866" s="39"/>
      <c r="J1866" s="39">
        <v>871866.42799999996</v>
      </c>
      <c r="K1866" s="11"/>
      <c r="L1866" s="39"/>
      <c r="M1866" s="39">
        <v>2802385.9692000002</v>
      </c>
      <c r="N1866" s="39"/>
      <c r="O1866" s="39"/>
      <c r="P1866" s="39"/>
      <c r="Q1866" s="39"/>
      <c r="R1866" s="11"/>
      <c r="S1866" s="39"/>
      <c r="T1866" s="39"/>
      <c r="U1866" s="127"/>
    </row>
    <row r="1867" spans="1:21">
      <c r="A1867" s="118">
        <v>33</v>
      </c>
      <c r="B1867" s="119" t="s">
        <v>2609</v>
      </c>
      <c r="C1867" s="105">
        <v>5112150.7074999996</v>
      </c>
      <c r="D1867" s="49"/>
      <c r="E1867" s="49">
        <v>1407229.1024999998</v>
      </c>
      <c r="F1867" s="49"/>
      <c r="G1867" s="49"/>
      <c r="H1867" s="49"/>
      <c r="I1867" s="49"/>
      <c r="J1867" s="49">
        <v>879143.95</v>
      </c>
      <c r="K1867" s="121"/>
      <c r="L1867" s="49"/>
      <c r="M1867" s="49">
        <v>2825777.6549999998</v>
      </c>
      <c r="N1867" s="49"/>
      <c r="O1867" s="49"/>
      <c r="P1867" s="49"/>
      <c r="Q1867" s="49"/>
      <c r="R1867" s="121"/>
      <c r="S1867" s="49"/>
      <c r="T1867" s="49"/>
      <c r="U1867" s="127"/>
    </row>
    <row r="1868" spans="1:21">
      <c r="A1868" s="41">
        <v>34</v>
      </c>
      <c r="B1868" s="40" t="s">
        <v>2610</v>
      </c>
      <c r="C1868" s="143">
        <v>5256067.0140000004</v>
      </c>
      <c r="D1868" s="39"/>
      <c r="E1868" s="39"/>
      <c r="F1868" s="39"/>
      <c r="G1868" s="39"/>
      <c r="H1868" s="39"/>
      <c r="I1868" s="39"/>
      <c r="J1868" s="39"/>
      <c r="K1868" s="11"/>
      <c r="L1868" s="39"/>
      <c r="M1868" s="39">
        <v>5256067.0140000004</v>
      </c>
      <c r="N1868" s="39"/>
      <c r="O1868" s="39"/>
      <c r="P1868" s="39"/>
      <c r="Q1868" s="39"/>
      <c r="R1868" s="11"/>
      <c r="S1868" s="39"/>
      <c r="T1868" s="39"/>
      <c r="U1868" s="127"/>
    </row>
    <row r="1869" spans="1:21">
      <c r="A1869" s="118">
        <v>35</v>
      </c>
      <c r="B1869" s="119" t="s">
        <v>2612</v>
      </c>
      <c r="C1869" s="105">
        <v>36058.61</v>
      </c>
      <c r="D1869" s="49"/>
      <c r="E1869" s="49"/>
      <c r="F1869" s="49"/>
      <c r="G1869" s="49"/>
      <c r="H1869" s="49"/>
      <c r="I1869" s="49"/>
      <c r="J1869" s="49"/>
      <c r="K1869" s="121"/>
      <c r="L1869" s="49"/>
      <c r="M1869" s="49"/>
      <c r="N1869" s="49"/>
      <c r="O1869" s="49"/>
      <c r="P1869" s="49">
        <v>36058.61</v>
      </c>
      <c r="Q1869" s="49"/>
      <c r="R1869" s="121"/>
      <c r="S1869" s="49"/>
      <c r="T1869" s="49"/>
      <c r="U1869" s="127"/>
    </row>
    <row r="1870" spans="1:21">
      <c r="A1870" s="41">
        <v>36</v>
      </c>
      <c r="B1870" s="40" t="s">
        <v>2613</v>
      </c>
      <c r="C1870" s="143">
        <v>5773401.6279999996</v>
      </c>
      <c r="D1870" s="39">
        <v>343177.89549999998</v>
      </c>
      <c r="E1870" s="39">
        <v>3518095.9550000001</v>
      </c>
      <c r="F1870" s="39">
        <v>824197.87449999992</v>
      </c>
      <c r="G1870" s="39">
        <v>232938.75549999997</v>
      </c>
      <c r="H1870" s="39">
        <v>421455.08350000001</v>
      </c>
      <c r="I1870" s="39">
        <v>397477.45399999997</v>
      </c>
      <c r="J1870" s="39"/>
      <c r="K1870" s="11"/>
      <c r="L1870" s="39"/>
      <c r="M1870" s="39"/>
      <c r="N1870" s="39"/>
      <c r="O1870" s="39"/>
      <c r="P1870" s="39">
        <v>36058.61</v>
      </c>
      <c r="Q1870" s="39"/>
      <c r="R1870" s="11"/>
      <c r="S1870" s="39"/>
      <c r="T1870" s="39"/>
      <c r="U1870" s="127"/>
    </row>
    <row r="1871" spans="1:21">
      <c r="A1871" s="118">
        <v>37</v>
      </c>
      <c r="B1871" s="119" t="s">
        <v>2614</v>
      </c>
      <c r="C1871" s="105">
        <v>36058.61</v>
      </c>
      <c r="D1871" s="49"/>
      <c r="E1871" s="49"/>
      <c r="F1871" s="49"/>
      <c r="G1871" s="49"/>
      <c r="H1871" s="49"/>
      <c r="I1871" s="49"/>
      <c r="J1871" s="49"/>
      <c r="K1871" s="121"/>
      <c r="L1871" s="49"/>
      <c r="M1871" s="49"/>
      <c r="N1871" s="49"/>
      <c r="O1871" s="49"/>
      <c r="P1871" s="49">
        <v>36058.61</v>
      </c>
      <c r="Q1871" s="49"/>
      <c r="R1871" s="121"/>
      <c r="S1871" s="49"/>
      <c r="T1871" s="49"/>
      <c r="U1871" s="127"/>
    </row>
    <row r="1872" spans="1:21" s="3" customFormat="1">
      <c r="A1872" s="41">
        <v>38</v>
      </c>
      <c r="B1872" s="40" t="s">
        <v>2615</v>
      </c>
      <c r="C1872" s="143">
        <v>4455581.8505999995</v>
      </c>
      <c r="D1872" s="39"/>
      <c r="E1872" s="39">
        <v>2087091.0332999998</v>
      </c>
      <c r="F1872" s="39">
        <v>636731.80199999991</v>
      </c>
      <c r="G1872" s="39">
        <v>395493.90299999999</v>
      </c>
      <c r="H1872" s="39">
        <v>747679.33799999999</v>
      </c>
      <c r="I1872" s="39">
        <v>553898.27430000005</v>
      </c>
      <c r="J1872" s="39"/>
      <c r="K1872" s="11"/>
      <c r="L1872" s="39"/>
      <c r="M1872" s="39"/>
      <c r="N1872" s="39"/>
      <c r="O1872" s="39"/>
      <c r="P1872" s="39">
        <v>34687.5</v>
      </c>
      <c r="Q1872" s="39"/>
      <c r="R1872" s="11"/>
      <c r="S1872" s="39"/>
      <c r="T1872" s="39"/>
      <c r="U1872" s="127"/>
    </row>
    <row r="1873" spans="1:21" s="3" customFormat="1">
      <c r="A1873" s="118">
        <v>39</v>
      </c>
      <c r="B1873" s="119" t="s">
        <v>2616</v>
      </c>
      <c r="C1873" s="105">
        <v>2983260.9000000004</v>
      </c>
      <c r="D1873" s="49"/>
      <c r="E1873" s="49"/>
      <c r="F1873" s="49">
        <v>1067212.5999999999</v>
      </c>
      <c r="G1873" s="49">
        <v>662878.9</v>
      </c>
      <c r="H1873" s="49">
        <v>1253169.4000000001</v>
      </c>
      <c r="I1873" s="49"/>
      <c r="J1873" s="49"/>
      <c r="K1873" s="121"/>
      <c r="L1873" s="49"/>
      <c r="M1873" s="49"/>
      <c r="N1873" s="49"/>
      <c r="O1873" s="49"/>
      <c r="P1873" s="49"/>
      <c r="Q1873" s="49"/>
      <c r="R1873" s="121"/>
      <c r="S1873" s="49"/>
      <c r="T1873" s="49"/>
      <c r="U1873" s="127"/>
    </row>
    <row r="1874" spans="1:21" s="3" customFormat="1">
      <c r="A1874" s="41">
        <v>40</v>
      </c>
      <c r="B1874" s="40" t="s">
        <v>2617</v>
      </c>
      <c r="C1874" s="143">
        <v>2771550.33</v>
      </c>
      <c r="D1874" s="39"/>
      <c r="E1874" s="39"/>
      <c r="F1874" s="39">
        <v>991476.61999999988</v>
      </c>
      <c r="G1874" s="39">
        <v>615836.93000000005</v>
      </c>
      <c r="H1874" s="39">
        <v>1164236.78</v>
      </c>
      <c r="I1874" s="39"/>
      <c r="J1874" s="39"/>
      <c r="K1874" s="11"/>
      <c r="L1874" s="39"/>
      <c r="M1874" s="39"/>
      <c r="N1874" s="39"/>
      <c r="O1874" s="39"/>
      <c r="P1874" s="39"/>
      <c r="Q1874" s="39"/>
      <c r="R1874" s="11"/>
      <c r="S1874" s="39"/>
      <c r="T1874" s="39"/>
      <c r="U1874" s="127"/>
    </row>
    <row r="1875" spans="1:21">
      <c r="A1875" s="118">
        <v>41</v>
      </c>
      <c r="B1875" s="119" t="s">
        <v>2611</v>
      </c>
      <c r="C1875" s="105">
        <v>2290913.3000000003</v>
      </c>
      <c r="D1875" s="49"/>
      <c r="E1875" s="49"/>
      <c r="F1875" s="49"/>
      <c r="G1875" s="49"/>
      <c r="H1875" s="49"/>
      <c r="I1875" s="49"/>
      <c r="J1875" s="49"/>
      <c r="K1875" s="121"/>
      <c r="L1875" s="49"/>
      <c r="M1875" s="49">
        <v>2290913.3000000003</v>
      </c>
      <c r="N1875" s="49"/>
      <c r="O1875" s="49"/>
      <c r="P1875" s="49"/>
      <c r="Q1875" s="49"/>
      <c r="R1875" s="121"/>
      <c r="S1875" s="49"/>
      <c r="T1875" s="49"/>
      <c r="U1875" s="127"/>
    </row>
    <row r="1876" spans="1:21">
      <c r="A1876" s="41">
        <v>42</v>
      </c>
      <c r="B1876" s="40" t="s">
        <v>2618</v>
      </c>
      <c r="C1876" s="143">
        <v>9925151.0144000016</v>
      </c>
      <c r="D1876" s="39">
        <v>969181.40480000002</v>
      </c>
      <c r="E1876" s="39">
        <v>4228086.5328000002</v>
      </c>
      <c r="F1876" s="39">
        <v>1289908.8319999999</v>
      </c>
      <c r="G1876" s="39">
        <v>801202.44800000009</v>
      </c>
      <c r="H1876" s="39">
        <v>1514669.4080000001</v>
      </c>
      <c r="I1876" s="39">
        <v>1122102.3888000001</v>
      </c>
      <c r="J1876" s="39"/>
      <c r="K1876" s="11"/>
      <c r="L1876" s="39"/>
      <c r="M1876" s="39"/>
      <c r="N1876" s="39"/>
      <c r="O1876" s="39"/>
      <c r="P1876" s="39"/>
      <c r="Q1876" s="39"/>
      <c r="R1876" s="11"/>
      <c r="S1876" s="39"/>
      <c r="T1876" s="39"/>
      <c r="U1876" s="127"/>
    </row>
    <row r="1877" spans="1:21" s="3" customFormat="1">
      <c r="A1877" s="118">
        <v>43</v>
      </c>
      <c r="B1877" s="119" t="s">
        <v>2619</v>
      </c>
      <c r="C1877" s="105">
        <v>2228849.3311999999</v>
      </c>
      <c r="D1877" s="49"/>
      <c r="E1877" s="49"/>
      <c r="F1877" s="49">
        <v>1222307.3044</v>
      </c>
      <c r="G1877" s="49">
        <v>345454.35159999999</v>
      </c>
      <c r="H1877" s="49">
        <v>625029.06520000007</v>
      </c>
      <c r="I1877" s="49"/>
      <c r="J1877" s="49"/>
      <c r="K1877" s="121"/>
      <c r="L1877" s="49"/>
      <c r="M1877" s="49"/>
      <c r="N1877" s="49"/>
      <c r="O1877" s="49"/>
      <c r="P1877" s="49">
        <v>36058.61</v>
      </c>
      <c r="Q1877" s="49"/>
      <c r="R1877" s="121"/>
      <c r="S1877" s="49"/>
      <c r="T1877" s="49"/>
      <c r="U1877" s="127"/>
    </row>
    <row r="1878" spans="1:21" s="3" customFormat="1">
      <c r="A1878" s="41">
        <v>44</v>
      </c>
      <c r="B1878" s="40" t="s">
        <v>2620</v>
      </c>
      <c r="C1878" s="143">
        <v>4959245.4839999992</v>
      </c>
      <c r="D1878" s="39">
        <v>480878.32799999998</v>
      </c>
      <c r="E1878" s="39">
        <v>2097847.9079999998</v>
      </c>
      <c r="F1878" s="39">
        <v>640013.5199999999</v>
      </c>
      <c r="G1878" s="39">
        <v>397532.28</v>
      </c>
      <c r="H1878" s="39">
        <v>751532.88</v>
      </c>
      <c r="I1878" s="39">
        <v>556753.06799999997</v>
      </c>
      <c r="J1878" s="39"/>
      <c r="K1878" s="11"/>
      <c r="L1878" s="39"/>
      <c r="M1878" s="39"/>
      <c r="N1878" s="39"/>
      <c r="O1878" s="39"/>
      <c r="P1878" s="39">
        <v>34687.5</v>
      </c>
      <c r="Q1878" s="39"/>
      <c r="R1878" s="11"/>
      <c r="S1878" s="39"/>
      <c r="T1878" s="39"/>
      <c r="U1878" s="127"/>
    </row>
    <row r="1879" spans="1:21" s="3" customFormat="1">
      <c r="A1879" s="118">
        <v>45</v>
      </c>
      <c r="B1879" s="119" t="s">
        <v>2735</v>
      </c>
      <c r="C1879" s="105">
        <v>2355295.8000000003</v>
      </c>
      <c r="D1879" s="49"/>
      <c r="E1879" s="49"/>
      <c r="F1879" s="49"/>
      <c r="G1879" s="49"/>
      <c r="H1879" s="49"/>
      <c r="I1879" s="49"/>
      <c r="J1879" s="49"/>
      <c r="K1879" s="121"/>
      <c r="L1879" s="49"/>
      <c r="M1879" s="49">
        <v>2355295.8000000003</v>
      </c>
      <c r="N1879" s="49"/>
      <c r="O1879" s="49"/>
      <c r="P1879" s="49"/>
      <c r="Q1879" s="49"/>
      <c r="R1879" s="121"/>
      <c r="S1879" s="49"/>
      <c r="T1879" s="49"/>
      <c r="U1879" s="127"/>
    </row>
    <row r="1880" spans="1:21">
      <c r="A1880" s="41">
        <v>46</v>
      </c>
      <c r="B1880" s="40" t="s">
        <v>2736</v>
      </c>
      <c r="C1880" s="143">
        <v>5074336.6784000006</v>
      </c>
      <c r="D1880" s="39">
        <v>495570.52160000004</v>
      </c>
      <c r="E1880" s="39">
        <v>2161943.0976</v>
      </c>
      <c r="F1880" s="39">
        <v>659567.74400000006</v>
      </c>
      <c r="G1880" s="39">
        <v>409678.01600000006</v>
      </c>
      <c r="H1880" s="39">
        <v>773813.84959999996</v>
      </c>
      <c r="I1880" s="39">
        <v>573763.44960000005</v>
      </c>
      <c r="J1880" s="39"/>
      <c r="K1880" s="11"/>
      <c r="L1880" s="39"/>
      <c r="M1880" s="39"/>
      <c r="N1880" s="39"/>
      <c r="O1880" s="39"/>
      <c r="P1880" s="39"/>
      <c r="Q1880" s="39"/>
      <c r="R1880" s="40"/>
      <c r="S1880" s="39"/>
      <c r="T1880" s="39"/>
      <c r="U1880" s="127"/>
    </row>
    <row r="1881" spans="1:21">
      <c r="A1881" s="118">
        <v>47</v>
      </c>
      <c r="B1881" s="119" t="s">
        <v>2737</v>
      </c>
      <c r="C1881" s="105">
        <v>5844589.1620000014</v>
      </c>
      <c r="D1881" s="49">
        <v>347435.96200000006</v>
      </c>
      <c r="E1881" s="49">
        <v>3561747.6200000006</v>
      </c>
      <c r="F1881" s="49">
        <v>834424.31800000009</v>
      </c>
      <c r="G1881" s="49">
        <v>235829.00200000001</v>
      </c>
      <c r="H1881" s="49">
        <v>426684.39400000009</v>
      </c>
      <c r="I1881" s="49">
        <v>402409.25599999999</v>
      </c>
      <c r="J1881" s="49"/>
      <c r="K1881" s="121"/>
      <c r="L1881" s="49"/>
      <c r="M1881" s="49"/>
      <c r="N1881" s="49"/>
      <c r="O1881" s="49"/>
      <c r="P1881" s="49">
        <v>36058.61</v>
      </c>
      <c r="Q1881" s="49"/>
      <c r="R1881" s="121"/>
      <c r="S1881" s="49"/>
      <c r="T1881" s="49"/>
      <c r="U1881" s="127"/>
    </row>
    <row r="1882" spans="1:21" s="3" customFormat="1">
      <c r="A1882" s="41">
        <v>48</v>
      </c>
      <c r="B1882" s="40" t="s">
        <v>2738</v>
      </c>
      <c r="C1882" s="143">
        <v>2236595.4202999999</v>
      </c>
      <c r="D1882" s="39"/>
      <c r="E1882" s="39"/>
      <c r="F1882" s="39">
        <v>1226625.1361</v>
      </c>
      <c r="G1882" s="39">
        <v>346674.67790000001</v>
      </c>
      <c r="H1882" s="39">
        <v>627236.99630000012</v>
      </c>
      <c r="I1882" s="39"/>
      <c r="J1882" s="39"/>
      <c r="K1882" s="11"/>
      <c r="L1882" s="39"/>
      <c r="M1882" s="39"/>
      <c r="N1882" s="39"/>
      <c r="O1882" s="39"/>
      <c r="P1882" s="39">
        <v>36058.61</v>
      </c>
      <c r="Q1882" s="39"/>
      <c r="R1882" s="11"/>
      <c r="S1882" s="39"/>
      <c r="T1882" s="39"/>
      <c r="U1882" s="127"/>
    </row>
    <row r="1883" spans="1:21">
      <c r="A1883" s="118">
        <v>49</v>
      </c>
      <c r="B1883" s="119" t="s">
        <v>2731</v>
      </c>
      <c r="C1883" s="105">
        <v>1104803.7</v>
      </c>
      <c r="D1883" s="49"/>
      <c r="E1883" s="49"/>
      <c r="F1883" s="49"/>
      <c r="G1883" s="49"/>
      <c r="H1883" s="49"/>
      <c r="I1883" s="49"/>
      <c r="J1883" s="49"/>
      <c r="K1883" s="121"/>
      <c r="L1883" s="49"/>
      <c r="M1883" s="49">
        <v>1104803.7</v>
      </c>
      <c r="N1883" s="49"/>
      <c r="O1883" s="49"/>
      <c r="P1883" s="49"/>
      <c r="Q1883" s="49"/>
      <c r="R1883" s="121"/>
      <c r="S1883" s="49"/>
      <c r="T1883" s="49"/>
      <c r="U1883" s="127"/>
    </row>
    <row r="1884" spans="1:21">
      <c r="A1884" s="41">
        <v>50</v>
      </c>
      <c r="B1884" s="40" t="s">
        <v>2732</v>
      </c>
      <c r="C1884" s="143">
        <v>2220239.71</v>
      </c>
      <c r="D1884" s="39"/>
      <c r="E1884" s="39"/>
      <c r="F1884" s="39"/>
      <c r="G1884" s="39"/>
      <c r="H1884" s="39"/>
      <c r="I1884" s="39"/>
      <c r="J1884" s="39"/>
      <c r="K1884" s="11"/>
      <c r="L1884" s="39"/>
      <c r="M1884" s="39">
        <v>2220239.71</v>
      </c>
      <c r="N1884" s="39"/>
      <c r="O1884" s="39"/>
      <c r="P1884" s="39"/>
      <c r="Q1884" s="39"/>
      <c r="R1884" s="11"/>
      <c r="S1884" s="39"/>
      <c r="T1884" s="39"/>
      <c r="U1884" s="127"/>
    </row>
    <row r="1885" spans="1:21">
      <c r="A1885" s="118">
        <v>51</v>
      </c>
      <c r="B1885" s="119" t="s">
        <v>2733</v>
      </c>
      <c r="C1885" s="105">
        <v>2531152</v>
      </c>
      <c r="D1885" s="49"/>
      <c r="E1885" s="49"/>
      <c r="F1885" s="49"/>
      <c r="G1885" s="49"/>
      <c r="H1885" s="49"/>
      <c r="I1885" s="49"/>
      <c r="J1885" s="49"/>
      <c r="K1885" s="121"/>
      <c r="L1885" s="49"/>
      <c r="M1885" s="49">
        <v>2531152</v>
      </c>
      <c r="N1885" s="49"/>
      <c r="O1885" s="49"/>
      <c r="P1885" s="49"/>
      <c r="Q1885" s="49"/>
      <c r="R1885" s="121"/>
      <c r="S1885" s="49"/>
      <c r="T1885" s="49"/>
      <c r="U1885" s="127"/>
    </row>
    <row r="1886" spans="1:21">
      <c r="A1886" s="41">
        <v>52</v>
      </c>
      <c r="B1886" s="40" t="s">
        <v>2734</v>
      </c>
      <c r="C1886" s="143">
        <v>2130876.8000000003</v>
      </c>
      <c r="D1886" s="39"/>
      <c r="E1886" s="39"/>
      <c r="F1886" s="39"/>
      <c r="G1886" s="39"/>
      <c r="H1886" s="39"/>
      <c r="I1886" s="39"/>
      <c r="J1886" s="39"/>
      <c r="K1886" s="11"/>
      <c r="L1886" s="39"/>
      <c r="M1886" s="39">
        <v>2130876.8000000003</v>
      </c>
      <c r="N1886" s="39"/>
      <c r="O1886" s="39"/>
      <c r="P1886" s="39"/>
      <c r="Q1886" s="39"/>
      <c r="R1886" s="11"/>
      <c r="S1886" s="39"/>
      <c r="T1886" s="39"/>
      <c r="U1886" s="127"/>
    </row>
    <row r="1887" spans="1:21">
      <c r="A1887" s="118">
        <v>53</v>
      </c>
      <c r="B1887" s="119" t="s">
        <v>2739</v>
      </c>
      <c r="C1887" s="105">
        <v>1684777.4939999999</v>
      </c>
      <c r="D1887" s="49"/>
      <c r="E1887" s="49"/>
      <c r="F1887" s="49">
        <v>1684777.4939999999</v>
      </c>
      <c r="G1887" s="49"/>
      <c r="H1887" s="49"/>
      <c r="I1887" s="49"/>
      <c r="J1887" s="49"/>
      <c r="K1887" s="121"/>
      <c r="L1887" s="49"/>
      <c r="M1887" s="49"/>
      <c r="N1887" s="49"/>
      <c r="O1887" s="49"/>
      <c r="P1887" s="49"/>
      <c r="Q1887" s="49"/>
      <c r="R1887" s="121"/>
      <c r="S1887" s="49"/>
      <c r="T1887" s="49"/>
      <c r="U1887" s="127"/>
    </row>
    <row r="1888" spans="1:21">
      <c r="A1888" s="41">
        <v>54</v>
      </c>
      <c r="B1888" s="40" t="s">
        <v>2745</v>
      </c>
      <c r="C1888" s="143">
        <v>5817044.7044000002</v>
      </c>
      <c r="D1888" s="39">
        <v>345788.39640000003</v>
      </c>
      <c r="E1888" s="39">
        <v>3544857.5640000002</v>
      </c>
      <c r="F1888" s="39">
        <v>830467.41960000002</v>
      </c>
      <c r="G1888" s="39">
        <v>234710.6844</v>
      </c>
      <c r="H1888" s="39">
        <v>424661.02680000005</v>
      </c>
      <c r="I1888" s="39">
        <v>400501.00319999998</v>
      </c>
      <c r="J1888" s="39"/>
      <c r="K1888" s="11"/>
      <c r="L1888" s="39"/>
      <c r="M1888" s="39"/>
      <c r="N1888" s="39"/>
      <c r="O1888" s="39"/>
      <c r="P1888" s="39">
        <v>36058.61</v>
      </c>
      <c r="Q1888" s="39"/>
      <c r="R1888" s="11"/>
      <c r="S1888" s="39"/>
      <c r="T1888" s="39"/>
      <c r="U1888" s="127"/>
    </row>
    <row r="1889" spans="1:21">
      <c r="A1889" s="118">
        <v>55</v>
      </c>
      <c r="B1889" s="119" t="s">
        <v>2740</v>
      </c>
      <c r="C1889" s="105">
        <v>4899830.4847999997</v>
      </c>
      <c r="D1889" s="49">
        <v>478463.71160000004</v>
      </c>
      <c r="E1889" s="49">
        <v>2087314.0626000001</v>
      </c>
      <c r="F1889" s="49">
        <v>636799.84400000004</v>
      </c>
      <c r="G1889" s="49">
        <v>395536.16600000003</v>
      </c>
      <c r="H1889" s="49">
        <v>747759.23600000003</v>
      </c>
      <c r="I1889" s="49">
        <v>553957.46460000006</v>
      </c>
      <c r="J1889" s="49"/>
      <c r="K1889" s="121"/>
      <c r="L1889" s="49"/>
      <c r="M1889" s="49"/>
      <c r="N1889" s="49"/>
      <c r="O1889" s="49"/>
      <c r="P1889" s="49"/>
      <c r="Q1889" s="49"/>
      <c r="R1889" s="121"/>
      <c r="S1889" s="49"/>
      <c r="T1889" s="49"/>
      <c r="U1889" s="127"/>
    </row>
    <row r="1890" spans="1:21">
      <c r="A1890" s="41">
        <v>56</v>
      </c>
      <c r="B1890" s="40" t="s">
        <v>2741</v>
      </c>
      <c r="C1890" s="143">
        <v>12893014.737600002</v>
      </c>
      <c r="D1890" s="39">
        <v>1258990.4291999999</v>
      </c>
      <c r="E1890" s="39">
        <v>5492388.1661999999</v>
      </c>
      <c r="F1890" s="39">
        <v>1675623.2279999999</v>
      </c>
      <c r="G1890" s="39">
        <v>1040781.6420000001</v>
      </c>
      <c r="H1890" s="39">
        <v>1967592.7320000001</v>
      </c>
      <c r="I1890" s="39">
        <v>1457638.5401999999</v>
      </c>
      <c r="J1890" s="39"/>
      <c r="K1890" s="11"/>
      <c r="L1890" s="39"/>
      <c r="M1890" s="39"/>
      <c r="N1890" s="39"/>
      <c r="O1890" s="39"/>
      <c r="P1890" s="39"/>
      <c r="Q1890" s="39"/>
      <c r="R1890" s="11"/>
      <c r="S1890" s="39"/>
      <c r="T1890" s="39"/>
      <c r="U1890" s="127"/>
    </row>
    <row r="1891" spans="1:21">
      <c r="A1891" s="118">
        <v>57</v>
      </c>
      <c r="B1891" s="119" t="s">
        <v>2742</v>
      </c>
      <c r="C1891" s="105">
        <v>2144289.8569999998</v>
      </c>
      <c r="D1891" s="49"/>
      <c r="E1891" s="49"/>
      <c r="F1891" s="49">
        <v>1175172.0889999999</v>
      </c>
      <c r="G1891" s="49">
        <v>332132.77100000001</v>
      </c>
      <c r="H1891" s="49">
        <v>600926.3870000001</v>
      </c>
      <c r="I1891" s="49"/>
      <c r="J1891" s="49"/>
      <c r="K1891" s="121"/>
      <c r="L1891" s="49"/>
      <c r="M1891" s="49"/>
      <c r="N1891" s="49"/>
      <c r="O1891" s="49"/>
      <c r="P1891" s="49">
        <v>36058.61</v>
      </c>
      <c r="Q1891" s="49"/>
      <c r="R1891" s="121"/>
      <c r="S1891" s="49"/>
      <c r="T1891" s="49"/>
      <c r="U1891" s="127"/>
    </row>
    <row r="1892" spans="1:21">
      <c r="A1892" s="41">
        <v>58</v>
      </c>
      <c r="B1892" s="40" t="s">
        <v>2743</v>
      </c>
      <c r="C1892" s="143">
        <v>4529318.67</v>
      </c>
      <c r="D1892" s="39"/>
      <c r="E1892" s="39"/>
      <c r="F1892" s="39">
        <v>1620289.38</v>
      </c>
      <c r="G1892" s="39">
        <v>1006412.0700000001</v>
      </c>
      <c r="H1892" s="39">
        <v>1902617.22</v>
      </c>
      <c r="I1892" s="39"/>
      <c r="J1892" s="39"/>
      <c r="K1892" s="11"/>
      <c r="L1892" s="39"/>
      <c r="M1892" s="39"/>
      <c r="N1892" s="39"/>
      <c r="O1892" s="39"/>
      <c r="P1892" s="39"/>
      <c r="Q1892" s="39"/>
      <c r="R1892" s="11"/>
      <c r="S1892" s="39"/>
      <c r="T1892" s="39"/>
      <c r="U1892" s="127"/>
    </row>
    <row r="1893" spans="1:21">
      <c r="A1893" s="118">
        <v>59</v>
      </c>
      <c r="B1893" s="119" t="s">
        <v>2744</v>
      </c>
      <c r="C1893" s="105">
        <v>2809473.8820000002</v>
      </c>
      <c r="D1893" s="49"/>
      <c r="E1893" s="49"/>
      <c r="F1893" s="49">
        <v>1005043.1479999999</v>
      </c>
      <c r="G1893" s="49">
        <v>624263.522</v>
      </c>
      <c r="H1893" s="49">
        <v>1180167.2120000001</v>
      </c>
      <c r="I1893" s="49"/>
      <c r="J1893" s="49"/>
      <c r="K1893" s="121"/>
      <c r="L1893" s="49"/>
      <c r="M1893" s="49"/>
      <c r="N1893" s="49"/>
      <c r="O1893" s="49"/>
      <c r="P1893" s="49"/>
      <c r="Q1893" s="49"/>
      <c r="R1893" s="121"/>
      <c r="S1893" s="49"/>
      <c r="T1893" s="49"/>
      <c r="U1893" s="127"/>
    </row>
    <row r="1894" spans="1:21">
      <c r="A1894" s="41">
        <v>60</v>
      </c>
      <c r="B1894" s="40" t="s">
        <v>2746</v>
      </c>
      <c r="C1894" s="143">
        <v>5060580.5949999997</v>
      </c>
      <c r="D1894" s="39"/>
      <c r="E1894" s="39">
        <v>3277013.23</v>
      </c>
      <c r="F1894" s="39">
        <v>767718.49699999997</v>
      </c>
      <c r="G1894" s="39">
        <v>216976.283</v>
      </c>
      <c r="H1894" s="39">
        <v>392574.25099999999</v>
      </c>
      <c r="I1894" s="39">
        <v>370239.72399999993</v>
      </c>
      <c r="J1894" s="39"/>
      <c r="K1894" s="11"/>
      <c r="L1894" s="39"/>
      <c r="M1894" s="39"/>
      <c r="N1894" s="39"/>
      <c r="O1894" s="39"/>
      <c r="P1894" s="39">
        <v>36058.61</v>
      </c>
      <c r="Q1894" s="39"/>
      <c r="R1894" s="11"/>
      <c r="S1894" s="39"/>
      <c r="T1894" s="39"/>
      <c r="U1894" s="127"/>
    </row>
    <row r="1895" spans="1:21" s="45" customFormat="1">
      <c r="A1895" s="118">
        <v>61</v>
      </c>
      <c r="B1895" s="119" t="s">
        <v>2747</v>
      </c>
      <c r="C1895" s="105">
        <v>5775821.0736000007</v>
      </c>
      <c r="D1895" s="49">
        <v>343322.61410000001</v>
      </c>
      <c r="E1895" s="49">
        <v>3519579.5409999997</v>
      </c>
      <c r="F1895" s="49">
        <v>824545.43989999988</v>
      </c>
      <c r="G1895" s="49">
        <v>233036.98609999998</v>
      </c>
      <c r="H1895" s="49">
        <v>421632.81170000002</v>
      </c>
      <c r="I1895" s="49">
        <v>397645.07079999993</v>
      </c>
      <c r="J1895" s="49"/>
      <c r="K1895" s="121"/>
      <c r="L1895" s="49"/>
      <c r="M1895" s="49"/>
      <c r="N1895" s="49"/>
      <c r="O1895" s="49"/>
      <c r="P1895" s="49">
        <v>36058.61</v>
      </c>
      <c r="Q1895" s="49"/>
      <c r="R1895" s="121"/>
      <c r="S1895" s="49"/>
      <c r="T1895" s="49"/>
      <c r="U1895" s="127"/>
    </row>
    <row r="1896" spans="1:21" s="45" customFormat="1">
      <c r="A1896" s="41">
        <v>62</v>
      </c>
      <c r="B1896" s="40" t="s">
        <v>2748</v>
      </c>
      <c r="C1896" s="143">
        <v>36058.61</v>
      </c>
      <c r="D1896" s="39"/>
      <c r="E1896" s="39"/>
      <c r="F1896" s="39"/>
      <c r="G1896" s="39"/>
      <c r="H1896" s="39"/>
      <c r="I1896" s="39"/>
      <c r="J1896" s="39"/>
      <c r="K1896" s="11"/>
      <c r="L1896" s="39"/>
      <c r="M1896" s="39"/>
      <c r="N1896" s="39"/>
      <c r="O1896" s="39"/>
      <c r="P1896" s="39">
        <v>36058.61</v>
      </c>
      <c r="Q1896" s="39"/>
      <c r="R1896" s="11"/>
      <c r="S1896" s="39"/>
      <c r="T1896" s="39"/>
      <c r="U1896" s="127"/>
    </row>
    <row r="1897" spans="1:21" s="45" customFormat="1">
      <c r="A1897" s="118">
        <v>63</v>
      </c>
      <c r="B1897" s="119" t="s">
        <v>2751</v>
      </c>
      <c r="C1897" s="105">
        <v>2283886.4099999997</v>
      </c>
      <c r="D1897" s="49"/>
      <c r="E1897" s="49"/>
      <c r="F1897" s="49"/>
      <c r="G1897" s="49"/>
      <c r="H1897" s="49"/>
      <c r="I1897" s="49"/>
      <c r="J1897" s="49"/>
      <c r="K1897" s="121"/>
      <c r="L1897" s="49"/>
      <c r="M1897" s="49">
        <v>2283886.4099999997</v>
      </c>
      <c r="N1897" s="49"/>
      <c r="O1897" s="49"/>
      <c r="P1897" s="49"/>
      <c r="Q1897" s="49"/>
      <c r="R1897" s="121"/>
      <c r="S1897" s="49"/>
      <c r="T1897" s="49"/>
      <c r="U1897" s="127"/>
    </row>
    <row r="1898" spans="1:21" s="45" customFormat="1">
      <c r="A1898" s="41">
        <v>64</v>
      </c>
      <c r="B1898" s="40" t="s">
        <v>2752</v>
      </c>
      <c r="C1898" s="143">
        <v>2240327.0500000003</v>
      </c>
      <c r="D1898" s="39"/>
      <c r="E1898" s="39"/>
      <c r="F1898" s="39"/>
      <c r="G1898" s="39"/>
      <c r="H1898" s="39"/>
      <c r="I1898" s="39"/>
      <c r="J1898" s="39"/>
      <c r="K1898" s="11"/>
      <c r="L1898" s="39"/>
      <c r="M1898" s="39">
        <v>2240327.0500000003</v>
      </c>
      <c r="N1898" s="39"/>
      <c r="O1898" s="39"/>
      <c r="P1898" s="39"/>
      <c r="Q1898" s="39"/>
      <c r="R1898" s="11"/>
      <c r="S1898" s="39"/>
      <c r="T1898" s="39"/>
      <c r="U1898" s="127"/>
    </row>
    <row r="1899" spans="1:21" s="45" customFormat="1">
      <c r="A1899" s="118">
        <v>65</v>
      </c>
      <c r="B1899" s="119" t="s">
        <v>2749</v>
      </c>
      <c r="C1899" s="105">
        <v>2765607.7406000001</v>
      </c>
      <c r="D1899" s="49"/>
      <c r="E1899" s="49"/>
      <c r="F1899" s="49">
        <v>1521507.6422000001</v>
      </c>
      <c r="G1899" s="49">
        <v>430015.78580000001</v>
      </c>
      <c r="H1899" s="49">
        <v>778025.70260000008</v>
      </c>
      <c r="I1899" s="49"/>
      <c r="J1899" s="49"/>
      <c r="K1899" s="121"/>
      <c r="L1899" s="49"/>
      <c r="M1899" s="49"/>
      <c r="N1899" s="49"/>
      <c r="O1899" s="49"/>
      <c r="P1899" s="49">
        <v>36058.61</v>
      </c>
      <c r="Q1899" s="49"/>
      <c r="R1899" s="121"/>
      <c r="S1899" s="49"/>
      <c r="T1899" s="49"/>
      <c r="U1899" s="127"/>
    </row>
    <row r="1900" spans="1:21" s="45" customFormat="1">
      <c r="A1900" s="41">
        <v>66</v>
      </c>
      <c r="B1900" s="40" t="s">
        <v>2750</v>
      </c>
      <c r="C1900" s="143">
        <v>4091231.9499999997</v>
      </c>
      <c r="D1900" s="39"/>
      <c r="E1900" s="39"/>
      <c r="F1900" s="39"/>
      <c r="G1900" s="39"/>
      <c r="H1900" s="39"/>
      <c r="I1900" s="39"/>
      <c r="J1900" s="39"/>
      <c r="K1900" s="11"/>
      <c r="L1900" s="39"/>
      <c r="M1900" s="39">
        <v>4091231.9499999997</v>
      </c>
      <c r="N1900" s="39"/>
      <c r="O1900" s="39"/>
      <c r="P1900" s="39"/>
      <c r="Q1900" s="39"/>
      <c r="R1900" s="11"/>
      <c r="S1900" s="39"/>
      <c r="T1900" s="39"/>
      <c r="U1900" s="127"/>
    </row>
    <row r="1901" spans="1:21" s="45" customFormat="1" ht="15.75">
      <c r="A1901" s="50"/>
      <c r="B1901" s="95" t="s">
        <v>4687</v>
      </c>
      <c r="C1901" s="107">
        <f>SUM(C1902:C1907)</f>
        <v>16694060.945</v>
      </c>
      <c r="D1901" s="107">
        <f t="shared" ref="D1901:T1901" si="85">SUM(D1902:D1907)</f>
        <v>402317.70799999998</v>
      </c>
      <c r="E1901" s="107">
        <f t="shared" si="85"/>
        <v>4124369.08</v>
      </c>
      <c r="F1901" s="107">
        <f t="shared" si="85"/>
        <v>966231.81199999992</v>
      </c>
      <c r="G1901" s="107">
        <f t="shared" si="85"/>
        <v>273081.06799999997</v>
      </c>
      <c r="H1901" s="107">
        <f t="shared" si="85"/>
        <v>494084.39600000001</v>
      </c>
      <c r="I1901" s="107">
        <f t="shared" si="85"/>
        <v>465974.70399999991</v>
      </c>
      <c r="J1901" s="107">
        <f t="shared" si="85"/>
        <v>0</v>
      </c>
      <c r="K1901" s="107">
        <f t="shared" si="85"/>
        <v>0</v>
      </c>
      <c r="L1901" s="107">
        <f t="shared" si="85"/>
        <v>0</v>
      </c>
      <c r="M1901" s="107">
        <f t="shared" si="85"/>
        <v>0</v>
      </c>
      <c r="N1901" s="107">
        <f t="shared" si="85"/>
        <v>9968002.1770000011</v>
      </c>
      <c r="O1901" s="107">
        <f t="shared" si="85"/>
        <v>0</v>
      </c>
      <c r="P1901" s="107">
        <f t="shared" si="85"/>
        <v>0</v>
      </c>
      <c r="Q1901" s="107">
        <f t="shared" si="85"/>
        <v>0</v>
      </c>
      <c r="R1901" s="107">
        <f t="shared" si="85"/>
        <v>0</v>
      </c>
      <c r="S1901" s="107">
        <f t="shared" si="85"/>
        <v>0</v>
      </c>
      <c r="T1901" s="107">
        <f t="shared" si="85"/>
        <v>0</v>
      </c>
      <c r="U1901" s="127"/>
    </row>
    <row r="1902" spans="1:21" s="45" customFormat="1">
      <c r="A1902" s="41">
        <v>1</v>
      </c>
      <c r="B1902" s="40" t="s">
        <v>2753</v>
      </c>
      <c r="C1902" s="143">
        <v>2069477.6240000001</v>
      </c>
      <c r="D1902" s="39"/>
      <c r="E1902" s="39"/>
      <c r="F1902" s="39"/>
      <c r="G1902" s="39"/>
      <c r="H1902" s="39"/>
      <c r="I1902" s="39"/>
      <c r="J1902" s="39"/>
      <c r="K1902" s="11"/>
      <c r="L1902" s="39"/>
      <c r="M1902" s="39"/>
      <c r="N1902" s="39">
        <v>2069477.6240000001</v>
      </c>
      <c r="O1902" s="39"/>
      <c r="P1902" s="39"/>
      <c r="Q1902" s="39"/>
      <c r="R1902" s="11"/>
      <c r="S1902" s="39"/>
      <c r="T1902" s="39"/>
      <c r="U1902" s="127"/>
    </row>
    <row r="1903" spans="1:21" s="45" customFormat="1">
      <c r="A1903" s="118">
        <v>2</v>
      </c>
      <c r="B1903" s="119" t="s">
        <v>2754</v>
      </c>
      <c r="C1903" s="105">
        <v>2094989.4770000002</v>
      </c>
      <c r="D1903" s="49"/>
      <c r="E1903" s="49"/>
      <c r="F1903" s="49"/>
      <c r="G1903" s="49"/>
      <c r="H1903" s="49"/>
      <c r="I1903" s="49"/>
      <c r="J1903" s="49"/>
      <c r="K1903" s="121"/>
      <c r="L1903" s="49"/>
      <c r="M1903" s="49"/>
      <c r="N1903" s="49">
        <v>2094989.4770000002</v>
      </c>
      <c r="O1903" s="49"/>
      <c r="P1903" s="49"/>
      <c r="Q1903" s="49"/>
      <c r="R1903" s="121"/>
      <c r="S1903" s="49"/>
      <c r="T1903" s="49"/>
      <c r="U1903" s="127"/>
    </row>
    <row r="1904" spans="1:21" s="45" customFormat="1">
      <c r="A1904" s="41">
        <v>3</v>
      </c>
      <c r="B1904" s="40" t="s">
        <v>4295</v>
      </c>
      <c r="C1904" s="143">
        <v>2078804.5379999999</v>
      </c>
      <c r="D1904" s="39"/>
      <c r="E1904" s="39"/>
      <c r="F1904" s="39"/>
      <c r="G1904" s="39"/>
      <c r="H1904" s="39"/>
      <c r="I1904" s="39"/>
      <c r="J1904" s="39"/>
      <c r="K1904" s="11"/>
      <c r="L1904" s="39"/>
      <c r="M1904" s="39"/>
      <c r="N1904" s="39">
        <v>2078804.5379999999</v>
      </c>
      <c r="O1904" s="39"/>
      <c r="P1904" s="39"/>
      <c r="Q1904" s="39"/>
      <c r="R1904" s="11"/>
      <c r="S1904" s="39"/>
      <c r="T1904" s="39"/>
      <c r="U1904" s="127"/>
    </row>
    <row r="1905" spans="1:21" s="45" customFormat="1">
      <c r="A1905" s="118">
        <v>4</v>
      </c>
      <c r="B1905" s="119" t="s">
        <v>4296</v>
      </c>
      <c r="C1905" s="105">
        <v>1701613.1629999999</v>
      </c>
      <c r="D1905" s="49"/>
      <c r="E1905" s="49"/>
      <c r="F1905" s="49"/>
      <c r="G1905" s="49"/>
      <c r="H1905" s="49"/>
      <c r="I1905" s="49"/>
      <c r="J1905" s="49"/>
      <c r="K1905" s="121"/>
      <c r="L1905" s="49"/>
      <c r="M1905" s="49"/>
      <c r="N1905" s="49">
        <v>1701613.1629999999</v>
      </c>
      <c r="O1905" s="49"/>
      <c r="P1905" s="49"/>
      <c r="Q1905" s="49"/>
      <c r="R1905" s="121"/>
      <c r="S1905" s="49"/>
      <c r="T1905" s="49"/>
      <c r="U1905" s="127"/>
    </row>
    <row r="1906" spans="1:21" s="45" customFormat="1">
      <c r="A1906" s="41">
        <v>5</v>
      </c>
      <c r="B1906" s="40" t="s">
        <v>504</v>
      </c>
      <c r="C1906" s="143">
        <v>2023117.375</v>
      </c>
      <c r="D1906" s="39"/>
      <c r="E1906" s="39"/>
      <c r="F1906" s="39"/>
      <c r="G1906" s="39"/>
      <c r="H1906" s="39"/>
      <c r="I1906" s="39"/>
      <c r="J1906" s="39"/>
      <c r="K1906" s="11"/>
      <c r="L1906" s="39"/>
      <c r="M1906" s="39"/>
      <c r="N1906" s="39">
        <v>2023117.375</v>
      </c>
      <c r="O1906" s="39"/>
      <c r="P1906" s="39"/>
      <c r="Q1906" s="39"/>
      <c r="R1906" s="11"/>
      <c r="S1906" s="39"/>
      <c r="T1906" s="39"/>
      <c r="U1906" s="127"/>
    </row>
    <row r="1907" spans="1:21" s="45" customFormat="1">
      <c r="A1907" s="118">
        <v>6</v>
      </c>
      <c r="B1907" s="119" t="s">
        <v>506</v>
      </c>
      <c r="C1907" s="105">
        <v>6726058.7679999992</v>
      </c>
      <c r="D1907" s="49">
        <v>402317.70799999998</v>
      </c>
      <c r="E1907" s="49">
        <v>4124369.08</v>
      </c>
      <c r="F1907" s="49">
        <v>966231.81199999992</v>
      </c>
      <c r="G1907" s="49">
        <v>273081.06799999997</v>
      </c>
      <c r="H1907" s="49">
        <v>494084.39600000001</v>
      </c>
      <c r="I1907" s="49">
        <v>465974.70399999991</v>
      </c>
      <c r="J1907" s="49"/>
      <c r="K1907" s="121"/>
      <c r="L1907" s="49"/>
      <c r="M1907" s="49"/>
      <c r="N1907" s="49"/>
      <c r="O1907" s="49"/>
      <c r="P1907" s="49"/>
      <c r="Q1907" s="49"/>
      <c r="R1907" s="121"/>
      <c r="S1907" s="49"/>
      <c r="T1907" s="49"/>
      <c r="U1907" s="127"/>
    </row>
    <row r="1908" spans="1:21" s="45" customFormat="1" ht="15.75">
      <c r="A1908" s="50"/>
      <c r="B1908" s="95" t="s">
        <v>4688</v>
      </c>
      <c r="C1908" s="107">
        <f>SUM(C1909:C1927)</f>
        <v>133239959.02600001</v>
      </c>
      <c r="D1908" s="107">
        <f t="shared" ref="D1908:T1908" si="86">SUM(D1909:D1927)</f>
        <v>10437932.555000002</v>
      </c>
      <c r="E1908" s="107">
        <f t="shared" si="86"/>
        <v>63035055.604000002</v>
      </c>
      <c r="F1908" s="107">
        <f t="shared" si="86"/>
        <v>21738263.110999998</v>
      </c>
      <c r="G1908" s="107">
        <f t="shared" si="86"/>
        <v>7340496.2130000005</v>
      </c>
      <c r="H1908" s="107">
        <f t="shared" si="86"/>
        <v>15178575.773</v>
      </c>
      <c r="I1908" s="107">
        <f t="shared" si="86"/>
        <v>12948683.869999999</v>
      </c>
      <c r="J1908" s="107">
        <f t="shared" si="86"/>
        <v>0</v>
      </c>
      <c r="K1908" s="107">
        <f t="shared" si="86"/>
        <v>0</v>
      </c>
      <c r="L1908" s="107">
        <f t="shared" si="86"/>
        <v>0</v>
      </c>
      <c r="M1908" s="107">
        <f t="shared" si="86"/>
        <v>2560951.9</v>
      </c>
      <c r="N1908" s="107">
        <f t="shared" si="86"/>
        <v>0</v>
      </c>
      <c r="O1908" s="107">
        <f t="shared" si="86"/>
        <v>0</v>
      </c>
      <c r="P1908" s="107">
        <f t="shared" si="86"/>
        <v>0</v>
      </c>
      <c r="Q1908" s="107">
        <f t="shared" si="86"/>
        <v>0</v>
      </c>
      <c r="R1908" s="107">
        <f t="shared" si="86"/>
        <v>0</v>
      </c>
      <c r="S1908" s="107">
        <f t="shared" si="86"/>
        <v>0</v>
      </c>
      <c r="T1908" s="107">
        <f t="shared" si="86"/>
        <v>0</v>
      </c>
      <c r="U1908" s="127"/>
    </row>
    <row r="1909" spans="1:21" s="45" customFormat="1">
      <c r="A1909" s="118">
        <v>1</v>
      </c>
      <c r="B1909" s="119" t="s">
        <v>2358</v>
      </c>
      <c r="C1909" s="105">
        <v>14157500.112</v>
      </c>
      <c r="D1909" s="49">
        <v>1382466.2039999999</v>
      </c>
      <c r="E1909" s="49">
        <v>6031055.3939999994</v>
      </c>
      <c r="F1909" s="49">
        <v>1839960.3599999999</v>
      </c>
      <c r="G1909" s="49">
        <v>1142856.54</v>
      </c>
      <c r="H1909" s="49">
        <v>2160564.8400000003</v>
      </c>
      <c r="I1909" s="49">
        <v>1600596.774</v>
      </c>
      <c r="J1909" s="49"/>
      <c r="K1909" s="121"/>
      <c r="L1909" s="49"/>
      <c r="M1909" s="49"/>
      <c r="N1909" s="49"/>
      <c r="O1909" s="49"/>
      <c r="P1909" s="49"/>
      <c r="Q1909" s="49"/>
      <c r="R1909" s="121"/>
      <c r="S1909" s="49"/>
      <c r="T1909" s="49"/>
      <c r="U1909" s="127"/>
    </row>
    <row r="1910" spans="1:21" s="45" customFormat="1">
      <c r="A1910" s="41">
        <v>2</v>
      </c>
      <c r="B1910" s="40" t="s">
        <v>2359</v>
      </c>
      <c r="C1910" s="143">
        <v>8562400.0079999994</v>
      </c>
      <c r="D1910" s="39">
        <v>836110.08599999989</v>
      </c>
      <c r="E1910" s="39">
        <v>3647558.4209999996</v>
      </c>
      <c r="F1910" s="39">
        <v>1112800.74</v>
      </c>
      <c r="G1910" s="39">
        <v>691195.11</v>
      </c>
      <c r="H1910" s="39">
        <v>1306701.06</v>
      </c>
      <c r="I1910" s="39">
        <v>968034.59100000001</v>
      </c>
      <c r="J1910" s="39"/>
      <c r="K1910" s="11"/>
      <c r="L1910" s="39"/>
      <c r="M1910" s="39"/>
      <c r="N1910" s="39"/>
      <c r="O1910" s="39"/>
      <c r="P1910" s="39"/>
      <c r="Q1910" s="39"/>
      <c r="R1910" s="11"/>
      <c r="S1910" s="39"/>
      <c r="T1910" s="39"/>
      <c r="U1910" s="127"/>
    </row>
    <row r="1911" spans="1:21" s="45" customFormat="1">
      <c r="A1911" s="118">
        <v>3</v>
      </c>
      <c r="B1911" s="119" t="s">
        <v>2360</v>
      </c>
      <c r="C1911" s="105">
        <v>8951948.7199999988</v>
      </c>
      <c r="D1911" s="49">
        <v>535458.82000000007</v>
      </c>
      <c r="E1911" s="49">
        <v>5489268.2000000002</v>
      </c>
      <c r="F1911" s="49">
        <v>1285991.98</v>
      </c>
      <c r="G1911" s="49">
        <v>363453.22000000003</v>
      </c>
      <c r="H1911" s="49">
        <v>657594.34000000008</v>
      </c>
      <c r="I1911" s="49">
        <v>620182.15999999992</v>
      </c>
      <c r="J1911" s="49"/>
      <c r="K1911" s="121"/>
      <c r="L1911" s="49"/>
      <c r="M1911" s="49"/>
      <c r="N1911" s="49"/>
      <c r="O1911" s="49"/>
      <c r="P1911" s="49"/>
      <c r="Q1911" s="49"/>
      <c r="R1911" s="119"/>
      <c r="S1911" s="49"/>
      <c r="T1911" s="49"/>
      <c r="U1911" s="127"/>
    </row>
    <row r="1912" spans="1:21" s="45" customFormat="1">
      <c r="A1912" s="41">
        <v>4</v>
      </c>
      <c r="B1912" s="40" t="s">
        <v>2361</v>
      </c>
      <c r="C1912" s="143">
        <v>247357.484</v>
      </c>
      <c r="D1912" s="39">
        <v>247357.484</v>
      </c>
      <c r="E1912" s="39"/>
      <c r="F1912" s="39"/>
      <c r="G1912" s="39"/>
      <c r="H1912" s="39"/>
      <c r="I1912" s="39"/>
      <c r="J1912" s="39"/>
      <c r="K1912" s="11"/>
      <c r="L1912" s="39"/>
      <c r="M1912" s="39"/>
      <c r="N1912" s="39"/>
      <c r="O1912" s="39"/>
      <c r="P1912" s="39"/>
      <c r="Q1912" s="39"/>
      <c r="R1912" s="40"/>
      <c r="S1912" s="39"/>
      <c r="T1912" s="39"/>
      <c r="U1912" s="127"/>
    </row>
    <row r="1913" spans="1:21" s="45" customFormat="1">
      <c r="A1913" s="118">
        <v>5</v>
      </c>
      <c r="B1913" s="119" t="s">
        <v>2363</v>
      </c>
      <c r="C1913" s="105">
        <v>4804460.6279999996</v>
      </c>
      <c r="D1913" s="49">
        <v>287377.74299999996</v>
      </c>
      <c r="E1913" s="49">
        <v>2946059.4299999997</v>
      </c>
      <c r="F1913" s="49">
        <v>690184.67699999991</v>
      </c>
      <c r="G1913" s="49">
        <v>195063.30299999999</v>
      </c>
      <c r="H1913" s="49">
        <v>352927.19099999999</v>
      </c>
      <c r="I1913" s="49">
        <v>332848.28399999993</v>
      </c>
      <c r="J1913" s="49"/>
      <c r="K1913" s="121"/>
      <c r="L1913" s="49"/>
      <c r="M1913" s="49"/>
      <c r="N1913" s="49"/>
      <c r="O1913" s="49"/>
      <c r="P1913" s="49"/>
      <c r="Q1913" s="49"/>
      <c r="R1913" s="119"/>
      <c r="S1913" s="49"/>
      <c r="T1913" s="49"/>
      <c r="U1913" s="127"/>
    </row>
    <row r="1914" spans="1:21" s="45" customFormat="1">
      <c r="A1914" s="41">
        <v>6</v>
      </c>
      <c r="B1914" s="40" t="s">
        <v>2814</v>
      </c>
      <c r="C1914" s="143">
        <v>10828024.823999999</v>
      </c>
      <c r="D1914" s="39">
        <v>284650.35399999999</v>
      </c>
      <c r="E1914" s="39">
        <v>2918099.54</v>
      </c>
      <c r="F1914" s="39">
        <v>4699351.5659999996</v>
      </c>
      <c r="G1914" s="39">
        <v>193212.03399999999</v>
      </c>
      <c r="H1914" s="39">
        <v>2403021.9780000001</v>
      </c>
      <c r="I1914" s="39">
        <v>329689.35199999996</v>
      </c>
      <c r="J1914" s="39"/>
      <c r="K1914" s="11"/>
      <c r="L1914" s="39"/>
      <c r="M1914" s="39"/>
      <c r="N1914" s="39"/>
      <c r="O1914" s="39"/>
      <c r="P1914" s="39"/>
      <c r="Q1914" s="39"/>
      <c r="R1914" s="40"/>
      <c r="S1914" s="39"/>
      <c r="T1914" s="39"/>
      <c r="U1914" s="127"/>
    </row>
    <row r="1915" spans="1:21" s="45" customFormat="1">
      <c r="A1915" s="118">
        <v>7</v>
      </c>
      <c r="B1915" s="119" t="s">
        <v>2823</v>
      </c>
      <c r="C1915" s="105">
        <v>1036489.0739999999</v>
      </c>
      <c r="D1915" s="49"/>
      <c r="E1915" s="49"/>
      <c r="F1915" s="49">
        <v>577760.63799999992</v>
      </c>
      <c r="G1915" s="49">
        <v>163289.48199999999</v>
      </c>
      <c r="H1915" s="49">
        <v>295438.95400000003</v>
      </c>
      <c r="I1915" s="49"/>
      <c r="J1915" s="49"/>
      <c r="K1915" s="121"/>
      <c r="L1915" s="49"/>
      <c r="M1915" s="49"/>
      <c r="N1915" s="49"/>
      <c r="O1915" s="49"/>
      <c r="P1915" s="49"/>
      <c r="Q1915" s="49"/>
      <c r="R1915" s="119"/>
      <c r="S1915" s="49"/>
      <c r="T1915" s="49"/>
      <c r="U1915" s="127"/>
    </row>
    <row r="1916" spans="1:21" s="45" customFormat="1">
      <c r="A1916" s="41">
        <v>8</v>
      </c>
      <c r="B1916" s="40" t="s">
        <v>2364</v>
      </c>
      <c r="C1916" s="143">
        <v>5320001.8800000008</v>
      </c>
      <c r="D1916" s="39">
        <v>822669.58000000007</v>
      </c>
      <c r="E1916" s="39"/>
      <c r="F1916" s="39">
        <v>1975775.6199999999</v>
      </c>
      <c r="G1916" s="39">
        <v>558403.18000000005</v>
      </c>
      <c r="H1916" s="39">
        <v>1010316.4600000001</v>
      </c>
      <c r="I1916" s="39">
        <v>952837.03999999992</v>
      </c>
      <c r="J1916" s="39"/>
      <c r="K1916" s="11"/>
      <c r="L1916" s="39"/>
      <c r="M1916" s="39"/>
      <c r="N1916" s="39"/>
      <c r="O1916" s="39"/>
      <c r="P1916" s="39"/>
      <c r="Q1916" s="39"/>
      <c r="R1916" s="40"/>
      <c r="S1916" s="39"/>
      <c r="T1916" s="39"/>
      <c r="U1916" s="127"/>
    </row>
    <row r="1917" spans="1:21" s="45" customFormat="1">
      <c r="A1917" s="118">
        <v>9</v>
      </c>
      <c r="B1917" s="119" t="s">
        <v>2365</v>
      </c>
      <c r="C1917" s="105">
        <v>8606712.4440000001</v>
      </c>
      <c r="D1917" s="49">
        <v>514808.58899999998</v>
      </c>
      <c r="E1917" s="49">
        <v>5277571.8900000006</v>
      </c>
      <c r="F1917" s="49">
        <v>1236397.071</v>
      </c>
      <c r="G1917" s="49">
        <v>349436.46899999998</v>
      </c>
      <c r="H1917" s="49">
        <v>632233.89300000004</v>
      </c>
      <c r="I1917" s="49">
        <v>596264.53199999989</v>
      </c>
      <c r="J1917" s="49"/>
      <c r="K1917" s="121"/>
      <c r="L1917" s="49"/>
      <c r="M1917" s="49"/>
      <c r="N1917" s="49"/>
      <c r="O1917" s="49"/>
      <c r="P1917" s="49"/>
      <c r="Q1917" s="49"/>
      <c r="R1917" s="119"/>
      <c r="S1917" s="49"/>
      <c r="T1917" s="49"/>
      <c r="U1917" s="127"/>
    </row>
    <row r="1918" spans="1:21" s="45" customFormat="1">
      <c r="A1918" s="41">
        <v>10</v>
      </c>
      <c r="B1918" s="40" t="s">
        <v>3285</v>
      </c>
      <c r="C1918" s="143">
        <v>5008252.392</v>
      </c>
      <c r="D1918" s="39">
        <v>299567.50200000004</v>
      </c>
      <c r="E1918" s="39">
        <v>3071023.0200000005</v>
      </c>
      <c r="F1918" s="39">
        <v>719460.37800000003</v>
      </c>
      <c r="G1918" s="39">
        <v>203337.342</v>
      </c>
      <c r="H1918" s="39">
        <v>367897.37400000007</v>
      </c>
      <c r="I1918" s="39">
        <v>346966.77600000001</v>
      </c>
      <c r="J1918" s="39"/>
      <c r="K1918" s="11"/>
      <c r="L1918" s="39"/>
      <c r="M1918" s="39"/>
      <c r="N1918" s="39"/>
      <c r="O1918" s="39"/>
      <c r="P1918" s="39"/>
      <c r="Q1918" s="39"/>
      <c r="R1918" s="40"/>
      <c r="S1918" s="39"/>
      <c r="T1918" s="39"/>
      <c r="U1918" s="127"/>
    </row>
    <row r="1919" spans="1:21" s="45" customFormat="1">
      <c r="A1919" s="118">
        <v>11</v>
      </c>
      <c r="B1919" s="119" t="s">
        <v>3286</v>
      </c>
      <c r="C1919" s="105">
        <v>2560951.9</v>
      </c>
      <c r="D1919" s="49"/>
      <c r="E1919" s="49"/>
      <c r="F1919" s="49"/>
      <c r="G1919" s="49"/>
      <c r="H1919" s="49"/>
      <c r="I1919" s="49"/>
      <c r="J1919" s="49"/>
      <c r="K1919" s="121"/>
      <c r="L1919" s="49"/>
      <c r="M1919" s="49">
        <v>2560951.9</v>
      </c>
      <c r="N1919" s="49"/>
      <c r="O1919" s="49"/>
      <c r="P1919" s="49"/>
      <c r="Q1919" s="49"/>
      <c r="R1919" s="119"/>
      <c r="S1919" s="49"/>
      <c r="T1919" s="49"/>
      <c r="U1919" s="127"/>
    </row>
    <row r="1920" spans="1:21" s="45" customFormat="1">
      <c r="A1920" s="41">
        <v>12</v>
      </c>
      <c r="B1920" s="40" t="s">
        <v>3287</v>
      </c>
      <c r="C1920" s="143">
        <v>15563020.832</v>
      </c>
      <c r="D1920" s="39">
        <v>1519713.9439999999</v>
      </c>
      <c r="E1920" s="39">
        <v>6629803.284</v>
      </c>
      <c r="F1920" s="39">
        <v>2022626.96</v>
      </c>
      <c r="G1920" s="39">
        <v>1256316.4400000002</v>
      </c>
      <c r="H1920" s="39">
        <v>2375060.2400000002</v>
      </c>
      <c r="I1920" s="39">
        <v>1759499.9640000002</v>
      </c>
      <c r="J1920" s="39"/>
      <c r="K1920" s="11"/>
      <c r="L1920" s="39"/>
      <c r="M1920" s="39"/>
      <c r="N1920" s="39"/>
      <c r="O1920" s="39"/>
      <c r="P1920" s="39"/>
      <c r="Q1920" s="39"/>
      <c r="R1920" s="11"/>
      <c r="S1920" s="39"/>
      <c r="T1920" s="39"/>
      <c r="U1920" s="127"/>
    </row>
    <row r="1921" spans="1:21" s="45" customFormat="1">
      <c r="A1921" s="118">
        <v>13</v>
      </c>
      <c r="B1921" s="119" t="s">
        <v>3288</v>
      </c>
      <c r="C1921" s="105">
        <v>8874111.4800000004</v>
      </c>
      <c r="D1921" s="49">
        <v>866548.41</v>
      </c>
      <c r="E1921" s="49">
        <v>3780346.6349999998</v>
      </c>
      <c r="F1921" s="49">
        <v>1153311.8999999999</v>
      </c>
      <c r="G1921" s="49">
        <v>716357.85000000009</v>
      </c>
      <c r="H1921" s="49">
        <v>1354271.1</v>
      </c>
      <c r="I1921" s="49">
        <v>1003275.585</v>
      </c>
      <c r="J1921" s="49"/>
      <c r="K1921" s="121"/>
      <c r="L1921" s="49"/>
      <c r="M1921" s="49"/>
      <c r="N1921" s="49"/>
      <c r="O1921" s="49"/>
      <c r="P1921" s="49"/>
      <c r="Q1921" s="49"/>
      <c r="R1921" s="121"/>
      <c r="S1921" s="49"/>
      <c r="T1921" s="49"/>
      <c r="U1921" s="127"/>
    </row>
    <row r="1922" spans="1:21" s="45" customFormat="1">
      <c r="A1922" s="41">
        <v>14</v>
      </c>
      <c r="B1922" s="40" t="s">
        <v>3289</v>
      </c>
      <c r="C1922" s="143">
        <v>8361976.2160000009</v>
      </c>
      <c r="D1922" s="39">
        <v>500169.74600000004</v>
      </c>
      <c r="E1922" s="39">
        <v>5127501.4600000009</v>
      </c>
      <c r="F1922" s="39">
        <v>1201239.4939999999</v>
      </c>
      <c r="G1922" s="39">
        <v>339500.06599999999</v>
      </c>
      <c r="H1922" s="39">
        <v>614256.00200000009</v>
      </c>
      <c r="I1922" s="39">
        <v>579309.44799999997</v>
      </c>
      <c r="J1922" s="39"/>
      <c r="K1922" s="11"/>
      <c r="L1922" s="39"/>
      <c r="M1922" s="39"/>
      <c r="N1922" s="39"/>
      <c r="O1922" s="39"/>
      <c r="P1922" s="39"/>
      <c r="Q1922" s="39"/>
      <c r="R1922" s="40"/>
      <c r="S1922" s="39"/>
      <c r="T1922" s="39"/>
      <c r="U1922" s="127"/>
    </row>
    <row r="1923" spans="1:21" s="45" customFormat="1">
      <c r="A1923" s="118">
        <v>15</v>
      </c>
      <c r="B1923" s="119" t="s">
        <v>3290</v>
      </c>
      <c r="C1923" s="105">
        <v>12196797.492000001</v>
      </c>
      <c r="D1923" s="49">
        <v>729548.72700000007</v>
      </c>
      <c r="E1923" s="49">
        <v>7478985.2700000005</v>
      </c>
      <c r="F1923" s="49">
        <v>1752130.6529999999</v>
      </c>
      <c r="G1923" s="49">
        <v>495195.56700000004</v>
      </c>
      <c r="H1923" s="49">
        <v>895955.19900000014</v>
      </c>
      <c r="I1923" s="49">
        <v>844982.076</v>
      </c>
      <c r="J1923" s="49"/>
      <c r="K1923" s="121"/>
      <c r="L1923" s="49"/>
      <c r="M1923" s="49"/>
      <c r="N1923" s="49"/>
      <c r="O1923" s="49"/>
      <c r="P1923" s="49"/>
      <c r="Q1923" s="49"/>
      <c r="R1923" s="119"/>
      <c r="S1923" s="49"/>
      <c r="T1923" s="49"/>
      <c r="U1923" s="127"/>
    </row>
    <row r="1924" spans="1:21" s="45" customFormat="1">
      <c r="A1924" s="41">
        <v>16</v>
      </c>
      <c r="B1924" s="40" t="s">
        <v>3291</v>
      </c>
      <c r="C1924" s="143">
        <v>4862945.4250000007</v>
      </c>
      <c r="D1924" s="39">
        <v>303185.467</v>
      </c>
      <c r="E1924" s="39">
        <v>3108112.6700000004</v>
      </c>
      <c r="F1924" s="39">
        <v>728149.51300000004</v>
      </c>
      <c r="G1924" s="39"/>
      <c r="H1924" s="39">
        <v>372340.57900000009</v>
      </c>
      <c r="I1924" s="39">
        <v>351157.196</v>
      </c>
      <c r="J1924" s="39"/>
      <c r="K1924" s="11"/>
      <c r="L1924" s="39"/>
      <c r="M1924" s="39"/>
      <c r="N1924" s="39"/>
      <c r="O1924" s="39"/>
      <c r="P1924" s="39"/>
      <c r="Q1924" s="39"/>
      <c r="R1924" s="40"/>
      <c r="S1924" s="39"/>
      <c r="T1924" s="39"/>
      <c r="U1924" s="127"/>
    </row>
    <row r="1925" spans="1:21" s="45" customFormat="1">
      <c r="A1925" s="118">
        <v>17</v>
      </c>
      <c r="B1925" s="119" t="s">
        <v>3292</v>
      </c>
      <c r="C1925" s="105">
        <v>4962936.2249999996</v>
      </c>
      <c r="D1925" s="49">
        <v>309419.49900000001</v>
      </c>
      <c r="E1925" s="49">
        <v>3172020.99</v>
      </c>
      <c r="F1925" s="49">
        <v>743121.56099999999</v>
      </c>
      <c r="G1925" s="49"/>
      <c r="H1925" s="49">
        <v>379996.56300000002</v>
      </c>
      <c r="I1925" s="49">
        <v>358377.61199999996</v>
      </c>
      <c r="J1925" s="49"/>
      <c r="K1925" s="121"/>
      <c r="L1925" s="49"/>
      <c r="M1925" s="49"/>
      <c r="N1925" s="49"/>
      <c r="O1925" s="49"/>
      <c r="P1925" s="49"/>
      <c r="Q1925" s="49"/>
      <c r="R1925" s="119"/>
      <c r="S1925" s="49"/>
      <c r="T1925" s="49"/>
      <c r="U1925" s="127"/>
    </row>
    <row r="1926" spans="1:21" s="45" customFormat="1">
      <c r="A1926" s="41">
        <v>18</v>
      </c>
      <c r="B1926" s="40" t="s">
        <v>3293</v>
      </c>
      <c r="C1926" s="143">
        <v>1821054.69</v>
      </c>
      <c r="D1926" s="39"/>
      <c r="E1926" s="39"/>
      <c r="F1926" s="39"/>
      <c r="G1926" s="39">
        <v>672879.61</v>
      </c>
      <c r="H1926" s="39"/>
      <c r="I1926" s="39">
        <v>1148175.0799999998</v>
      </c>
      <c r="J1926" s="39"/>
      <c r="K1926" s="11"/>
      <c r="L1926" s="39"/>
      <c r="M1926" s="39"/>
      <c r="N1926" s="39"/>
      <c r="O1926" s="39"/>
      <c r="P1926" s="39"/>
      <c r="Q1926" s="39"/>
      <c r="R1926" s="40"/>
      <c r="S1926" s="39"/>
      <c r="T1926" s="39"/>
      <c r="U1926" s="127"/>
    </row>
    <row r="1927" spans="1:21" s="45" customFormat="1">
      <c r="A1927" s="118">
        <v>19</v>
      </c>
      <c r="B1927" s="119" t="s">
        <v>3294</v>
      </c>
      <c r="C1927" s="105">
        <v>6513017.1999999993</v>
      </c>
      <c r="D1927" s="49">
        <v>998880.4</v>
      </c>
      <c r="E1927" s="49">
        <v>4357649.3999999994</v>
      </c>
      <c r="F1927" s="49"/>
      <c r="G1927" s="49"/>
      <c r="H1927" s="49"/>
      <c r="I1927" s="49">
        <v>1156487.3999999999</v>
      </c>
      <c r="J1927" s="49"/>
      <c r="K1927" s="121"/>
      <c r="L1927" s="49"/>
      <c r="M1927" s="49"/>
      <c r="N1927" s="49"/>
      <c r="O1927" s="49"/>
      <c r="P1927" s="49"/>
      <c r="Q1927" s="49"/>
      <c r="R1927" s="121"/>
      <c r="S1927" s="49"/>
      <c r="T1927" s="49"/>
      <c r="U1927" s="127"/>
    </row>
    <row r="1928" spans="1:21" s="45" customFormat="1" ht="15.75">
      <c r="A1928" s="50"/>
      <c r="B1928" s="95" t="s">
        <v>4689</v>
      </c>
      <c r="C1928" s="107">
        <f>SUM(C1929:C2205)</f>
        <v>2511504716.6789999</v>
      </c>
      <c r="D1928" s="107">
        <f t="shared" ref="D1928:T1928" si="87">SUM(D1929:D2205)</f>
        <v>17196134.182999998</v>
      </c>
      <c r="E1928" s="107">
        <f t="shared" si="87"/>
        <v>72685745.758999988</v>
      </c>
      <c r="F1928" s="107">
        <f t="shared" si="87"/>
        <v>600194862.49599957</v>
      </c>
      <c r="G1928" s="107">
        <f t="shared" si="87"/>
        <v>362255926.56400001</v>
      </c>
      <c r="H1928" s="107">
        <f t="shared" si="87"/>
        <v>694503009.52800035</v>
      </c>
      <c r="I1928" s="107">
        <f t="shared" si="87"/>
        <v>20771436.939000003</v>
      </c>
      <c r="J1928" s="107">
        <f t="shared" si="87"/>
        <v>37753511.920000002</v>
      </c>
      <c r="K1928" s="107">
        <f t="shared" si="87"/>
        <v>6</v>
      </c>
      <c r="L1928" s="107">
        <f t="shared" si="87"/>
        <v>15371120</v>
      </c>
      <c r="M1928" s="107">
        <f t="shared" si="87"/>
        <v>422231641.01800001</v>
      </c>
      <c r="N1928" s="107">
        <f t="shared" si="87"/>
        <v>196105925.62799996</v>
      </c>
      <c r="O1928" s="107">
        <f t="shared" si="87"/>
        <v>72400715.144000009</v>
      </c>
      <c r="P1928" s="107">
        <f t="shared" si="87"/>
        <v>34687.5</v>
      </c>
      <c r="Q1928" s="107">
        <f t="shared" si="87"/>
        <v>0</v>
      </c>
      <c r="R1928" s="107">
        <f t="shared" si="87"/>
        <v>0</v>
      </c>
      <c r="S1928" s="107">
        <f t="shared" si="87"/>
        <v>0</v>
      </c>
      <c r="T1928" s="107">
        <f t="shared" si="87"/>
        <v>0</v>
      </c>
      <c r="U1928" s="127"/>
    </row>
    <row r="1929" spans="1:21" s="45" customFormat="1">
      <c r="A1929" s="118">
        <v>1</v>
      </c>
      <c r="B1929" s="119" t="s">
        <v>2347</v>
      </c>
      <c r="C1929" s="105">
        <v>1093441.3400000001</v>
      </c>
      <c r="D1929" s="49"/>
      <c r="E1929" s="49"/>
      <c r="F1929" s="49"/>
      <c r="G1929" s="49">
        <v>1093441.3400000001</v>
      </c>
      <c r="H1929" s="49"/>
      <c r="I1929" s="49"/>
      <c r="J1929" s="49"/>
      <c r="K1929" s="121"/>
      <c r="L1929" s="49"/>
      <c r="M1929" s="49"/>
      <c r="N1929" s="49"/>
      <c r="O1929" s="49"/>
      <c r="P1929" s="49"/>
      <c r="Q1929" s="49"/>
      <c r="R1929" s="121"/>
      <c r="S1929" s="49"/>
      <c r="T1929" s="49"/>
      <c r="U1929" s="127"/>
    </row>
    <row r="1930" spans="1:21" s="45" customFormat="1">
      <c r="A1930" s="41">
        <v>2</v>
      </c>
      <c r="B1930" s="40" t="s">
        <v>2338</v>
      </c>
      <c r="C1930" s="143">
        <v>44183528.199999996</v>
      </c>
      <c r="D1930" s="39">
        <v>3407597.9</v>
      </c>
      <c r="E1930" s="39">
        <v>14865760.649999999</v>
      </c>
      <c r="F1930" s="39">
        <v>4535261</v>
      </c>
      <c r="G1930" s="39">
        <v>2816991.5</v>
      </c>
      <c r="H1930" s="39">
        <v>5325509</v>
      </c>
      <c r="I1930" s="39">
        <v>3945261.15</v>
      </c>
      <c r="J1930" s="39">
        <v>9287147</v>
      </c>
      <c r="K1930" s="11"/>
      <c r="L1930" s="39"/>
      <c r="M1930" s="39"/>
      <c r="N1930" s="39"/>
      <c r="O1930" s="39"/>
      <c r="P1930" s="39"/>
      <c r="Q1930" s="39"/>
      <c r="R1930" s="39"/>
      <c r="S1930" s="39"/>
      <c r="T1930" s="39"/>
      <c r="U1930" s="127"/>
    </row>
    <row r="1931" spans="1:21" s="45" customFormat="1">
      <c r="A1931" s="118">
        <v>3</v>
      </c>
      <c r="B1931" s="119" t="s">
        <v>2339</v>
      </c>
      <c r="C1931" s="105">
        <v>21827121.848000005</v>
      </c>
      <c r="D1931" s="49">
        <v>1683388.7560000001</v>
      </c>
      <c r="E1931" s="49">
        <v>7343840.1660000002</v>
      </c>
      <c r="F1931" s="49">
        <v>2240466.04</v>
      </c>
      <c r="G1931" s="49">
        <v>1391623.0600000003</v>
      </c>
      <c r="H1931" s="49">
        <v>2630856.7600000002</v>
      </c>
      <c r="I1931" s="49">
        <v>1948999.9860000003</v>
      </c>
      <c r="J1931" s="49">
        <v>4587947.08</v>
      </c>
      <c r="K1931" s="121"/>
      <c r="L1931" s="49"/>
      <c r="M1931" s="49"/>
      <c r="N1931" s="49"/>
      <c r="O1931" s="49"/>
      <c r="P1931" s="49"/>
      <c r="Q1931" s="49"/>
      <c r="R1931" s="49"/>
      <c r="S1931" s="49"/>
      <c r="T1931" s="49"/>
      <c r="U1931" s="127"/>
    </row>
    <row r="1932" spans="1:21" s="45" customFormat="1">
      <c r="A1932" s="41">
        <v>4</v>
      </c>
      <c r="B1932" s="40" t="s">
        <v>2340</v>
      </c>
      <c r="C1932" s="143">
        <v>19907962.770000003</v>
      </c>
      <c r="D1932" s="39"/>
      <c r="E1932" s="39"/>
      <c r="F1932" s="39">
        <v>7121746.7800000003</v>
      </c>
      <c r="G1932" s="39">
        <v>4423538.1700000009</v>
      </c>
      <c r="H1932" s="39">
        <v>8362677.8200000003</v>
      </c>
      <c r="I1932" s="39"/>
      <c r="J1932" s="39"/>
      <c r="K1932" s="11"/>
      <c r="L1932" s="39"/>
      <c r="M1932" s="39"/>
      <c r="N1932" s="39"/>
      <c r="O1932" s="39"/>
      <c r="P1932" s="39"/>
      <c r="Q1932" s="39"/>
      <c r="R1932" s="11"/>
      <c r="S1932" s="39"/>
      <c r="T1932" s="39"/>
      <c r="U1932" s="127"/>
    </row>
    <row r="1933" spans="1:21" s="45" customFormat="1">
      <c r="A1933" s="118">
        <v>5</v>
      </c>
      <c r="B1933" s="119" t="s">
        <v>2343</v>
      </c>
      <c r="C1933" s="105">
        <v>7683469.6500000004</v>
      </c>
      <c r="D1933" s="49"/>
      <c r="E1933" s="49"/>
      <c r="F1933" s="49">
        <v>2748635.1</v>
      </c>
      <c r="G1933" s="49">
        <v>1707262.6500000001</v>
      </c>
      <c r="H1933" s="49">
        <v>3227571.9</v>
      </c>
      <c r="I1933" s="49"/>
      <c r="J1933" s="49"/>
      <c r="K1933" s="121"/>
      <c r="L1933" s="49"/>
      <c r="M1933" s="49"/>
      <c r="N1933" s="49"/>
      <c r="O1933" s="49"/>
      <c r="P1933" s="49"/>
      <c r="Q1933" s="49"/>
      <c r="R1933" s="121"/>
      <c r="S1933" s="49"/>
      <c r="T1933" s="49"/>
      <c r="U1933" s="127"/>
    </row>
    <row r="1934" spans="1:21" s="45" customFormat="1">
      <c r="A1934" s="41">
        <v>6</v>
      </c>
      <c r="B1934" s="40" t="s">
        <v>2344</v>
      </c>
      <c r="C1934" s="143">
        <v>24768500.652000003</v>
      </c>
      <c r="D1934" s="39"/>
      <c r="E1934" s="39"/>
      <c r="F1934" s="39"/>
      <c r="G1934" s="39"/>
      <c r="H1934" s="39"/>
      <c r="I1934" s="39"/>
      <c r="J1934" s="39"/>
      <c r="K1934" s="11"/>
      <c r="L1934" s="39"/>
      <c r="M1934" s="39">
        <v>14321292.642000001</v>
      </c>
      <c r="N1934" s="39">
        <v>7054557.1290000007</v>
      </c>
      <c r="O1934" s="39">
        <v>3392650.8810000005</v>
      </c>
      <c r="P1934" s="39"/>
      <c r="Q1934" s="39"/>
      <c r="R1934" s="11"/>
      <c r="S1934" s="39"/>
      <c r="T1934" s="39"/>
      <c r="U1934" s="127"/>
    </row>
    <row r="1935" spans="1:21" s="45" customFormat="1">
      <c r="A1935" s="118">
        <v>7</v>
      </c>
      <c r="B1935" s="119" t="s">
        <v>3251</v>
      </c>
      <c r="C1935" s="105">
        <v>25784955.924000002</v>
      </c>
      <c r="D1935" s="49"/>
      <c r="E1935" s="49"/>
      <c r="F1935" s="49"/>
      <c r="G1935" s="49"/>
      <c r="H1935" s="49"/>
      <c r="I1935" s="49"/>
      <c r="J1935" s="49"/>
      <c r="K1935" s="121"/>
      <c r="L1935" s="49"/>
      <c r="M1935" s="49">
        <v>14909013.054</v>
      </c>
      <c r="N1935" s="49">
        <v>7344063.6229999997</v>
      </c>
      <c r="O1935" s="49">
        <v>3531879.247</v>
      </c>
      <c r="P1935" s="49"/>
      <c r="Q1935" s="49"/>
      <c r="R1935" s="49"/>
      <c r="S1935" s="49"/>
      <c r="T1935" s="49"/>
      <c r="U1935" s="127"/>
    </row>
    <row r="1936" spans="1:21" s="45" customFormat="1">
      <c r="A1936" s="41">
        <v>8</v>
      </c>
      <c r="B1936" s="40" t="s">
        <v>3252</v>
      </c>
      <c r="C1936" s="143">
        <v>24321641.651999999</v>
      </c>
      <c r="D1936" s="39"/>
      <c r="E1936" s="39"/>
      <c r="F1936" s="39"/>
      <c r="G1936" s="39"/>
      <c r="H1936" s="39"/>
      <c r="I1936" s="39"/>
      <c r="J1936" s="39"/>
      <c r="K1936" s="11"/>
      <c r="L1936" s="39"/>
      <c r="M1936" s="39">
        <v>14062916.141999999</v>
      </c>
      <c r="N1936" s="39">
        <v>6927282.8789999997</v>
      </c>
      <c r="O1936" s="39">
        <v>3331442.6310000001</v>
      </c>
      <c r="P1936" s="39"/>
      <c r="Q1936" s="39"/>
      <c r="R1936" s="39"/>
      <c r="S1936" s="39"/>
      <c r="T1936" s="39"/>
      <c r="U1936" s="127"/>
    </row>
    <row r="1937" spans="1:21" s="45" customFormat="1">
      <c r="A1937" s="118">
        <v>9</v>
      </c>
      <c r="B1937" s="119" t="s">
        <v>3254</v>
      </c>
      <c r="C1937" s="105">
        <v>9185037.7919999994</v>
      </c>
      <c r="D1937" s="120"/>
      <c r="E1937" s="120"/>
      <c r="F1937" s="120"/>
      <c r="G1937" s="120"/>
      <c r="H1937" s="120"/>
      <c r="I1937" s="120"/>
      <c r="J1937" s="120"/>
      <c r="K1937" s="121"/>
      <c r="L1937" s="49"/>
      <c r="M1937" s="49">
        <v>5310842.8319999995</v>
      </c>
      <c r="N1937" s="49">
        <v>2616079.784</v>
      </c>
      <c r="O1937" s="49">
        <v>1258115.176</v>
      </c>
      <c r="P1937" s="49"/>
      <c r="Q1937" s="49"/>
      <c r="R1937" s="121"/>
      <c r="S1937" s="49"/>
      <c r="T1937" s="49"/>
      <c r="U1937" s="127"/>
    </row>
    <row r="1938" spans="1:21" s="45" customFormat="1">
      <c r="A1938" s="41">
        <v>10</v>
      </c>
      <c r="B1938" s="40" t="s">
        <v>2341</v>
      </c>
      <c r="C1938" s="143">
        <v>7560861.8699999992</v>
      </c>
      <c r="D1938" s="39"/>
      <c r="E1938" s="39"/>
      <c r="F1938" s="39">
        <v>2704774.1799999997</v>
      </c>
      <c r="G1938" s="39">
        <v>1680019.27</v>
      </c>
      <c r="H1938" s="39">
        <v>3176068.42</v>
      </c>
      <c r="I1938" s="39"/>
      <c r="J1938" s="39"/>
      <c r="K1938" s="11"/>
      <c r="L1938" s="39"/>
      <c r="M1938" s="39"/>
      <c r="N1938" s="39"/>
      <c r="O1938" s="39"/>
      <c r="P1938" s="39"/>
      <c r="Q1938" s="39"/>
      <c r="R1938" s="11"/>
      <c r="S1938" s="39"/>
      <c r="T1938" s="39"/>
      <c r="U1938" s="127"/>
    </row>
    <row r="1939" spans="1:21" s="45" customFormat="1">
      <c r="A1939" s="118">
        <v>11</v>
      </c>
      <c r="B1939" s="119" t="s">
        <v>50</v>
      </c>
      <c r="C1939" s="105">
        <v>8995577.7300000004</v>
      </c>
      <c r="D1939" s="49"/>
      <c r="E1939" s="49"/>
      <c r="F1939" s="49">
        <v>3218020.2199999997</v>
      </c>
      <c r="G1939" s="49">
        <v>1998812.3300000003</v>
      </c>
      <c r="H1939" s="49">
        <v>3778745.18</v>
      </c>
      <c r="I1939" s="49"/>
      <c r="J1939" s="49"/>
      <c r="K1939" s="121"/>
      <c r="L1939" s="49"/>
      <c r="M1939" s="49"/>
      <c r="N1939" s="49"/>
      <c r="O1939" s="49"/>
      <c r="P1939" s="49"/>
      <c r="Q1939" s="49"/>
      <c r="R1939" s="49"/>
      <c r="S1939" s="49"/>
      <c r="T1939" s="49"/>
      <c r="U1939" s="127"/>
    </row>
    <row r="1940" spans="1:21" s="45" customFormat="1">
      <c r="A1940" s="41">
        <v>12</v>
      </c>
      <c r="B1940" s="40" t="s">
        <v>51</v>
      </c>
      <c r="C1940" s="143">
        <v>4168225.5900000008</v>
      </c>
      <c r="D1940" s="39"/>
      <c r="E1940" s="39"/>
      <c r="F1940" s="39">
        <v>1491114.26</v>
      </c>
      <c r="G1940" s="39">
        <v>926177.39000000013</v>
      </c>
      <c r="H1940" s="39">
        <v>1750933.9400000002</v>
      </c>
      <c r="I1940" s="39"/>
      <c r="J1940" s="39"/>
      <c r="K1940" s="11"/>
      <c r="L1940" s="39"/>
      <c r="M1940" s="39"/>
      <c r="N1940" s="39"/>
      <c r="O1940" s="39"/>
      <c r="P1940" s="39"/>
      <c r="Q1940" s="39"/>
      <c r="R1940" s="39"/>
      <c r="S1940" s="39"/>
      <c r="T1940" s="39"/>
      <c r="U1940" s="127"/>
    </row>
    <row r="1941" spans="1:21" s="45" customFormat="1">
      <c r="A1941" s="118">
        <v>13</v>
      </c>
      <c r="B1941" s="119" t="s">
        <v>134</v>
      </c>
      <c r="C1941" s="105">
        <v>4196609.7300000004</v>
      </c>
      <c r="D1941" s="49"/>
      <c r="E1941" s="49"/>
      <c r="F1941" s="49">
        <v>1501268.22</v>
      </c>
      <c r="G1941" s="49">
        <v>932484.33000000007</v>
      </c>
      <c r="H1941" s="49">
        <v>1762857.1800000002</v>
      </c>
      <c r="I1941" s="49"/>
      <c r="J1941" s="49"/>
      <c r="K1941" s="121"/>
      <c r="L1941" s="49"/>
      <c r="M1941" s="49"/>
      <c r="N1941" s="49"/>
      <c r="O1941" s="49"/>
      <c r="P1941" s="49"/>
      <c r="Q1941" s="49"/>
      <c r="R1941" s="121"/>
      <c r="S1941" s="49"/>
      <c r="T1941" s="49"/>
      <c r="U1941" s="127"/>
    </row>
    <row r="1942" spans="1:21" s="45" customFormat="1">
      <c r="A1942" s="41">
        <v>14</v>
      </c>
      <c r="B1942" s="40" t="s">
        <v>52</v>
      </c>
      <c r="C1942" s="143">
        <v>4057907.85</v>
      </c>
      <c r="D1942" s="39"/>
      <c r="E1942" s="39"/>
      <c r="F1942" s="39">
        <v>1451649.9</v>
      </c>
      <c r="G1942" s="39">
        <v>901664.85000000009</v>
      </c>
      <c r="H1942" s="39">
        <v>1704593.1</v>
      </c>
      <c r="I1942" s="39"/>
      <c r="J1942" s="39"/>
      <c r="K1942" s="11"/>
      <c r="L1942" s="39"/>
      <c r="M1942" s="39"/>
      <c r="N1942" s="39"/>
      <c r="O1942" s="39"/>
      <c r="P1942" s="39"/>
      <c r="Q1942" s="39"/>
      <c r="R1942" s="39"/>
      <c r="S1942" s="39"/>
      <c r="T1942" s="39"/>
      <c r="U1942" s="127"/>
    </row>
    <row r="1943" spans="1:21" s="45" customFormat="1">
      <c r="A1943" s="118">
        <v>15</v>
      </c>
      <c r="B1943" s="119" t="s">
        <v>135</v>
      </c>
      <c r="C1943" s="105">
        <v>8259053.1899999995</v>
      </c>
      <c r="D1943" s="49"/>
      <c r="E1943" s="49"/>
      <c r="F1943" s="49">
        <v>2954540.6599999997</v>
      </c>
      <c r="G1943" s="49">
        <v>1835156.99</v>
      </c>
      <c r="H1943" s="49">
        <v>3469355.54</v>
      </c>
      <c r="I1943" s="49"/>
      <c r="J1943" s="49"/>
      <c r="K1943" s="121"/>
      <c r="L1943" s="49"/>
      <c r="M1943" s="49"/>
      <c r="N1943" s="49"/>
      <c r="O1943" s="49"/>
      <c r="P1943" s="49"/>
      <c r="Q1943" s="49"/>
      <c r="R1943" s="121"/>
      <c r="S1943" s="49"/>
      <c r="T1943" s="49"/>
      <c r="U1943" s="127"/>
    </row>
    <row r="1944" spans="1:21" s="45" customFormat="1">
      <c r="A1944" s="41">
        <v>16</v>
      </c>
      <c r="B1944" s="40" t="s">
        <v>222</v>
      </c>
      <c r="C1944" s="143">
        <v>5664976.8900000006</v>
      </c>
      <c r="D1944" s="39"/>
      <c r="E1944" s="39"/>
      <c r="F1944" s="39">
        <v>2026552.46</v>
      </c>
      <c r="G1944" s="39">
        <v>1258754.6900000002</v>
      </c>
      <c r="H1944" s="39">
        <v>2379669.7400000002</v>
      </c>
      <c r="I1944" s="39"/>
      <c r="J1944" s="39"/>
      <c r="K1944" s="11"/>
      <c r="L1944" s="39"/>
      <c r="M1944" s="39"/>
      <c r="N1944" s="39"/>
      <c r="O1944" s="39"/>
      <c r="P1944" s="39"/>
      <c r="Q1944" s="39"/>
      <c r="R1944" s="11"/>
      <c r="S1944" s="39"/>
      <c r="T1944" s="39"/>
      <c r="U1944" s="127"/>
    </row>
    <row r="1945" spans="1:21" s="45" customFormat="1">
      <c r="A1945" s="118">
        <v>17</v>
      </c>
      <c r="B1945" s="119" t="s">
        <v>223</v>
      </c>
      <c r="C1945" s="105">
        <v>5700530.2200000007</v>
      </c>
      <c r="D1945" s="49"/>
      <c r="E1945" s="49"/>
      <c r="F1945" s="49">
        <v>2039271.0799999998</v>
      </c>
      <c r="G1945" s="49">
        <v>1266654.6200000001</v>
      </c>
      <c r="H1945" s="49">
        <v>2394604.52</v>
      </c>
      <c r="I1945" s="49"/>
      <c r="J1945" s="49"/>
      <c r="K1945" s="121"/>
      <c r="L1945" s="49"/>
      <c r="M1945" s="49"/>
      <c r="N1945" s="49"/>
      <c r="O1945" s="49"/>
      <c r="P1945" s="49"/>
      <c r="Q1945" s="49"/>
      <c r="R1945" s="121"/>
      <c r="S1945" s="49"/>
      <c r="T1945" s="49"/>
      <c r="U1945" s="127"/>
    </row>
    <row r="1946" spans="1:21" s="45" customFormat="1">
      <c r="A1946" s="41">
        <v>18</v>
      </c>
      <c r="B1946" s="40" t="s">
        <v>136</v>
      </c>
      <c r="C1946" s="143">
        <v>4042106.37</v>
      </c>
      <c r="D1946" s="39"/>
      <c r="E1946" s="39"/>
      <c r="F1946" s="39">
        <v>1445997.18</v>
      </c>
      <c r="G1946" s="39">
        <v>898153.77</v>
      </c>
      <c r="H1946" s="39">
        <v>1697955.42</v>
      </c>
      <c r="I1946" s="39"/>
      <c r="J1946" s="39"/>
      <c r="K1946" s="11"/>
      <c r="L1946" s="39"/>
      <c r="M1946" s="39"/>
      <c r="N1946" s="39"/>
      <c r="O1946" s="39"/>
      <c r="P1946" s="39"/>
      <c r="Q1946" s="39"/>
      <c r="R1946" s="11"/>
      <c r="S1946" s="39"/>
      <c r="T1946" s="39"/>
      <c r="U1946" s="127"/>
    </row>
    <row r="1947" spans="1:21" s="45" customFormat="1">
      <c r="A1947" s="118">
        <v>19</v>
      </c>
      <c r="B1947" s="119" t="s">
        <v>137</v>
      </c>
      <c r="C1947" s="105">
        <v>3737635.26</v>
      </c>
      <c r="D1947" s="49"/>
      <c r="E1947" s="49"/>
      <c r="F1947" s="49">
        <v>1337077.6399999999</v>
      </c>
      <c r="G1947" s="49">
        <v>830500.46000000008</v>
      </c>
      <c r="H1947" s="49">
        <v>1570057.16</v>
      </c>
      <c r="I1947" s="49"/>
      <c r="J1947" s="49"/>
      <c r="K1947" s="121"/>
      <c r="L1947" s="49"/>
      <c r="M1947" s="49"/>
      <c r="N1947" s="49"/>
      <c r="O1947" s="49"/>
      <c r="P1947" s="49"/>
      <c r="Q1947" s="49"/>
      <c r="R1947" s="121"/>
      <c r="S1947" s="49"/>
      <c r="T1947" s="49"/>
      <c r="U1947" s="127"/>
    </row>
    <row r="1948" spans="1:21" s="45" customFormat="1">
      <c r="A1948" s="41">
        <v>20</v>
      </c>
      <c r="B1948" s="40" t="s">
        <v>138</v>
      </c>
      <c r="C1948" s="143">
        <v>5813335.2300000004</v>
      </c>
      <c r="D1948" s="39"/>
      <c r="E1948" s="39"/>
      <c r="F1948" s="39">
        <v>2079625.22</v>
      </c>
      <c r="G1948" s="39">
        <v>1291719.83</v>
      </c>
      <c r="H1948" s="39">
        <v>2441990.1800000002</v>
      </c>
      <c r="I1948" s="39"/>
      <c r="J1948" s="39"/>
      <c r="K1948" s="11"/>
      <c r="L1948" s="39"/>
      <c r="M1948" s="39"/>
      <c r="N1948" s="39"/>
      <c r="O1948" s="39"/>
      <c r="P1948" s="39"/>
      <c r="Q1948" s="39"/>
      <c r="R1948" s="11"/>
      <c r="S1948" s="39"/>
      <c r="T1948" s="39"/>
      <c r="U1948" s="127"/>
    </row>
    <row r="1949" spans="1:21" s="45" customFormat="1">
      <c r="A1949" s="118">
        <v>21</v>
      </c>
      <c r="B1949" s="119" t="s">
        <v>224</v>
      </c>
      <c r="C1949" s="105">
        <v>7540524.7800000003</v>
      </c>
      <c r="D1949" s="49"/>
      <c r="E1949" s="49"/>
      <c r="F1949" s="49">
        <v>2697498.92</v>
      </c>
      <c r="G1949" s="49">
        <v>1675500.3800000001</v>
      </c>
      <c r="H1949" s="49">
        <v>3167525.4800000004</v>
      </c>
      <c r="I1949" s="49"/>
      <c r="J1949" s="49"/>
      <c r="K1949" s="121"/>
      <c r="L1949" s="49"/>
      <c r="M1949" s="49"/>
      <c r="N1949" s="49"/>
      <c r="O1949" s="49"/>
      <c r="P1949" s="49"/>
      <c r="Q1949" s="49"/>
      <c r="R1949" s="121"/>
      <c r="S1949" s="49"/>
      <c r="T1949" s="49"/>
      <c r="U1949" s="127"/>
    </row>
    <row r="1950" spans="1:21" s="45" customFormat="1">
      <c r="A1950" s="41">
        <v>22</v>
      </c>
      <c r="B1950" s="40" t="s">
        <v>225</v>
      </c>
      <c r="C1950" s="143">
        <v>3772018.1099999994</v>
      </c>
      <c r="D1950" s="39"/>
      <c r="E1950" s="39"/>
      <c r="F1950" s="39">
        <v>1349377.5399999998</v>
      </c>
      <c r="G1950" s="39">
        <v>838140.31</v>
      </c>
      <c r="H1950" s="39">
        <v>1584500.26</v>
      </c>
      <c r="I1950" s="39"/>
      <c r="J1950" s="39"/>
      <c r="K1950" s="11"/>
      <c r="L1950" s="39"/>
      <c r="M1950" s="39"/>
      <c r="N1950" s="39"/>
      <c r="O1950" s="39"/>
      <c r="P1950" s="39"/>
      <c r="Q1950" s="39"/>
      <c r="R1950" s="11"/>
      <c r="S1950" s="39"/>
      <c r="T1950" s="39"/>
      <c r="U1950" s="127"/>
    </row>
    <row r="1951" spans="1:21" s="45" customFormat="1">
      <c r="A1951" s="118">
        <v>23</v>
      </c>
      <c r="B1951" s="119" t="s">
        <v>139</v>
      </c>
      <c r="C1951" s="105">
        <v>7710829.6199999992</v>
      </c>
      <c r="D1951" s="49"/>
      <c r="E1951" s="49"/>
      <c r="F1951" s="49">
        <v>2758422.6799999997</v>
      </c>
      <c r="G1951" s="49">
        <v>1713342.02</v>
      </c>
      <c r="H1951" s="49">
        <v>3239064.92</v>
      </c>
      <c r="I1951" s="49"/>
      <c r="J1951" s="49"/>
      <c r="K1951" s="121"/>
      <c r="L1951" s="49"/>
      <c r="M1951" s="49"/>
      <c r="N1951" s="49"/>
      <c r="O1951" s="49"/>
      <c r="P1951" s="49"/>
      <c r="Q1951" s="49"/>
      <c r="R1951" s="121"/>
      <c r="S1951" s="49"/>
      <c r="T1951" s="49"/>
      <c r="U1951" s="127"/>
    </row>
    <row r="1952" spans="1:21" s="45" customFormat="1">
      <c r="A1952" s="41">
        <v>24</v>
      </c>
      <c r="B1952" s="40" t="s">
        <v>140</v>
      </c>
      <c r="C1952" s="143">
        <v>10200440.580000002</v>
      </c>
      <c r="D1952" s="39"/>
      <c r="E1952" s="39"/>
      <c r="F1952" s="39">
        <v>3649040.12</v>
      </c>
      <c r="G1952" s="39">
        <v>2266532.1800000002</v>
      </c>
      <c r="H1952" s="39">
        <v>4284868.28</v>
      </c>
      <c r="I1952" s="39"/>
      <c r="J1952" s="39"/>
      <c r="K1952" s="11"/>
      <c r="L1952" s="39"/>
      <c r="M1952" s="39"/>
      <c r="N1952" s="39"/>
      <c r="O1952" s="39"/>
      <c r="P1952" s="39"/>
      <c r="Q1952" s="39"/>
      <c r="R1952" s="11"/>
      <c r="S1952" s="39"/>
      <c r="T1952" s="39"/>
      <c r="U1952" s="127"/>
    </row>
    <row r="1953" spans="1:21" s="45" customFormat="1">
      <c r="A1953" s="118">
        <v>25</v>
      </c>
      <c r="B1953" s="119" t="s">
        <v>46</v>
      </c>
      <c r="C1953" s="105">
        <v>4216361.58</v>
      </c>
      <c r="D1953" s="49"/>
      <c r="E1953" s="49"/>
      <c r="F1953" s="49">
        <v>1508334.12</v>
      </c>
      <c r="G1953" s="49">
        <v>936873.18000000017</v>
      </c>
      <c r="H1953" s="49">
        <v>1771154.2800000003</v>
      </c>
      <c r="I1953" s="49"/>
      <c r="J1953" s="49"/>
      <c r="K1953" s="121"/>
      <c r="L1953" s="49"/>
      <c r="M1953" s="49"/>
      <c r="N1953" s="49"/>
      <c r="O1953" s="49"/>
      <c r="P1953" s="49"/>
      <c r="Q1953" s="49"/>
      <c r="R1953" s="49"/>
      <c r="S1953" s="49"/>
      <c r="T1953" s="49"/>
      <c r="U1953" s="127"/>
    </row>
    <row r="1954" spans="1:21" s="45" customFormat="1">
      <c r="A1954" s="41">
        <v>26</v>
      </c>
      <c r="B1954" s="40" t="s">
        <v>141</v>
      </c>
      <c r="C1954" s="143">
        <v>3784600.7699999996</v>
      </c>
      <c r="D1954" s="39"/>
      <c r="E1954" s="39"/>
      <c r="F1954" s="39">
        <v>1353878.7799999998</v>
      </c>
      <c r="G1954" s="39">
        <v>840936.17</v>
      </c>
      <c r="H1954" s="39">
        <v>1589785.8199999998</v>
      </c>
      <c r="I1954" s="39"/>
      <c r="J1954" s="39"/>
      <c r="K1954" s="11"/>
      <c r="L1954" s="39"/>
      <c r="M1954" s="39"/>
      <c r="N1954" s="39"/>
      <c r="O1954" s="39"/>
      <c r="P1954" s="39"/>
      <c r="Q1954" s="39"/>
      <c r="R1954" s="11"/>
      <c r="S1954" s="39"/>
      <c r="T1954" s="39"/>
      <c r="U1954" s="127"/>
    </row>
    <row r="1955" spans="1:21" s="45" customFormat="1">
      <c r="A1955" s="118">
        <v>27</v>
      </c>
      <c r="B1955" s="119" t="s">
        <v>142</v>
      </c>
      <c r="C1955" s="105">
        <v>5652833.1600000001</v>
      </c>
      <c r="D1955" s="49"/>
      <c r="E1955" s="49"/>
      <c r="F1955" s="49">
        <v>2022208.2399999998</v>
      </c>
      <c r="G1955" s="49">
        <v>1256056.3600000001</v>
      </c>
      <c r="H1955" s="49">
        <v>2374568.56</v>
      </c>
      <c r="I1955" s="49"/>
      <c r="J1955" s="49"/>
      <c r="K1955" s="121"/>
      <c r="L1955" s="49"/>
      <c r="M1955" s="49"/>
      <c r="N1955" s="49"/>
      <c r="O1955" s="49"/>
      <c r="P1955" s="49"/>
      <c r="Q1955" s="49"/>
      <c r="R1955" s="121"/>
      <c r="S1955" s="49"/>
      <c r="T1955" s="49"/>
      <c r="U1955" s="127"/>
    </row>
    <row r="1956" spans="1:21" s="45" customFormat="1">
      <c r="A1956" s="41">
        <v>28</v>
      </c>
      <c r="B1956" s="40" t="s">
        <v>226</v>
      </c>
      <c r="C1956" s="143">
        <v>3767189.8800000004</v>
      </c>
      <c r="D1956" s="39"/>
      <c r="E1956" s="39"/>
      <c r="F1956" s="39">
        <v>1347650.32</v>
      </c>
      <c r="G1956" s="39">
        <v>837067.4800000001</v>
      </c>
      <c r="H1956" s="39">
        <v>1582472.08</v>
      </c>
      <c r="I1956" s="39"/>
      <c r="J1956" s="39"/>
      <c r="K1956" s="11"/>
      <c r="L1956" s="39"/>
      <c r="M1956" s="39"/>
      <c r="N1956" s="39"/>
      <c r="O1956" s="39"/>
      <c r="P1956" s="39"/>
      <c r="Q1956" s="39"/>
      <c r="R1956" s="11"/>
      <c r="S1956" s="39"/>
      <c r="T1956" s="39"/>
      <c r="U1956" s="127"/>
    </row>
    <row r="1957" spans="1:21" s="45" customFormat="1">
      <c r="A1957" s="118">
        <v>29</v>
      </c>
      <c r="B1957" s="119" t="s">
        <v>54</v>
      </c>
      <c r="C1957" s="105">
        <v>5830746.1199999992</v>
      </c>
      <c r="D1957" s="49"/>
      <c r="E1957" s="49"/>
      <c r="F1957" s="49">
        <v>2085853.6799999997</v>
      </c>
      <c r="G1957" s="49">
        <v>1295588.52</v>
      </c>
      <c r="H1957" s="49">
        <v>2449303.92</v>
      </c>
      <c r="I1957" s="49"/>
      <c r="J1957" s="49"/>
      <c r="K1957" s="121"/>
      <c r="L1957" s="49"/>
      <c r="M1957" s="49"/>
      <c r="N1957" s="49"/>
      <c r="O1957" s="49"/>
      <c r="P1957" s="49"/>
      <c r="Q1957" s="49"/>
      <c r="R1957" s="49"/>
      <c r="S1957" s="49"/>
      <c r="T1957" s="49"/>
      <c r="U1957" s="127"/>
    </row>
    <row r="1958" spans="1:21" s="45" customFormat="1">
      <c r="A1958" s="41">
        <v>30</v>
      </c>
      <c r="B1958" s="40" t="s">
        <v>133</v>
      </c>
      <c r="C1958" s="143">
        <v>6156724.8000000007</v>
      </c>
      <c r="D1958" s="39"/>
      <c r="E1958" s="39"/>
      <c r="F1958" s="39">
        <v>2202467.1999999997</v>
      </c>
      <c r="G1958" s="39">
        <v>1368020.8</v>
      </c>
      <c r="H1958" s="39">
        <v>2586236.8000000003</v>
      </c>
      <c r="I1958" s="39"/>
      <c r="J1958" s="39"/>
      <c r="K1958" s="11"/>
      <c r="L1958" s="39"/>
      <c r="M1958" s="39"/>
      <c r="N1958" s="39"/>
      <c r="O1958" s="39"/>
      <c r="P1958" s="39"/>
      <c r="Q1958" s="39"/>
      <c r="R1958" s="11"/>
      <c r="S1958" s="39"/>
      <c r="T1958" s="39"/>
      <c r="U1958" s="127"/>
    </row>
    <row r="1959" spans="1:21" s="45" customFormat="1">
      <c r="A1959" s="118">
        <v>31</v>
      </c>
      <c r="B1959" s="119" t="s">
        <v>47</v>
      </c>
      <c r="C1959" s="105">
        <v>7478196.7199999988</v>
      </c>
      <c r="D1959" s="49"/>
      <c r="E1959" s="49"/>
      <c r="F1959" s="49">
        <v>2675202.0799999996</v>
      </c>
      <c r="G1959" s="49">
        <v>1661651.12</v>
      </c>
      <c r="H1959" s="49">
        <v>3141343.52</v>
      </c>
      <c r="I1959" s="49"/>
      <c r="J1959" s="49"/>
      <c r="K1959" s="121"/>
      <c r="L1959" s="49"/>
      <c r="M1959" s="49"/>
      <c r="N1959" s="49"/>
      <c r="O1959" s="49"/>
      <c r="P1959" s="49"/>
      <c r="Q1959" s="49"/>
      <c r="R1959" s="49"/>
      <c r="S1959" s="49"/>
      <c r="T1959" s="49"/>
      <c r="U1959" s="127"/>
    </row>
    <row r="1960" spans="1:21" s="45" customFormat="1">
      <c r="A1960" s="41">
        <v>32</v>
      </c>
      <c r="B1960" s="40" t="s">
        <v>48</v>
      </c>
      <c r="C1960" s="143">
        <v>4858369.8599999994</v>
      </c>
      <c r="D1960" s="39"/>
      <c r="E1960" s="39"/>
      <c r="F1960" s="39">
        <v>1738002.0399999998</v>
      </c>
      <c r="G1960" s="39">
        <v>1079527.06</v>
      </c>
      <c r="H1960" s="39">
        <v>2040840.76</v>
      </c>
      <c r="I1960" s="39"/>
      <c r="J1960" s="39"/>
      <c r="K1960" s="11"/>
      <c r="L1960" s="39"/>
      <c r="M1960" s="39"/>
      <c r="N1960" s="39"/>
      <c r="O1960" s="39"/>
      <c r="P1960" s="39"/>
      <c r="Q1960" s="39"/>
      <c r="R1960" s="39"/>
      <c r="S1960" s="39"/>
      <c r="T1960" s="39"/>
      <c r="U1960" s="127"/>
    </row>
    <row r="1961" spans="1:21" s="45" customFormat="1">
      <c r="A1961" s="118">
        <v>33</v>
      </c>
      <c r="B1961" s="119" t="s">
        <v>49</v>
      </c>
      <c r="C1961" s="105">
        <v>6974158.7699999996</v>
      </c>
      <c r="D1961" s="49"/>
      <c r="E1961" s="49"/>
      <c r="F1961" s="49">
        <v>2494890.7799999998</v>
      </c>
      <c r="G1961" s="49">
        <v>1549654.1700000002</v>
      </c>
      <c r="H1961" s="49">
        <v>2929613.82</v>
      </c>
      <c r="I1961" s="49"/>
      <c r="J1961" s="49"/>
      <c r="K1961" s="121"/>
      <c r="L1961" s="49"/>
      <c r="M1961" s="49"/>
      <c r="N1961" s="49"/>
      <c r="O1961" s="49"/>
      <c r="P1961" s="49"/>
      <c r="Q1961" s="49"/>
      <c r="R1961" s="49"/>
      <c r="S1961" s="49"/>
      <c r="T1961" s="49"/>
      <c r="U1961" s="127"/>
    </row>
    <row r="1962" spans="1:21" s="45" customFormat="1">
      <c r="A1962" s="41">
        <v>34</v>
      </c>
      <c r="B1962" s="40" t="s">
        <v>55</v>
      </c>
      <c r="C1962" s="143">
        <v>22858327.380000003</v>
      </c>
      <c r="D1962" s="39"/>
      <c r="E1962" s="39"/>
      <c r="F1962" s="39"/>
      <c r="G1962" s="39"/>
      <c r="H1962" s="39"/>
      <c r="I1962" s="39"/>
      <c r="J1962" s="39"/>
      <c r="K1962" s="11"/>
      <c r="L1962" s="39"/>
      <c r="M1962" s="39">
        <v>13216819.23</v>
      </c>
      <c r="N1962" s="39">
        <v>6510502.1349999998</v>
      </c>
      <c r="O1962" s="39">
        <v>3131006.0150000001</v>
      </c>
      <c r="P1962" s="39"/>
      <c r="Q1962" s="39"/>
      <c r="R1962" s="39"/>
      <c r="S1962" s="39"/>
      <c r="T1962" s="39"/>
      <c r="U1962" s="127"/>
    </row>
    <row r="1963" spans="1:21" s="45" customFormat="1">
      <c r="A1963" s="118">
        <v>35</v>
      </c>
      <c r="B1963" s="119" t="s">
        <v>227</v>
      </c>
      <c r="C1963" s="105">
        <v>15115750.440000001</v>
      </c>
      <c r="D1963" s="49"/>
      <c r="E1963" s="49"/>
      <c r="F1963" s="49"/>
      <c r="G1963" s="49"/>
      <c r="H1963" s="49"/>
      <c r="I1963" s="49"/>
      <c r="J1963" s="49"/>
      <c r="K1963" s="121"/>
      <c r="L1963" s="49"/>
      <c r="M1963" s="49">
        <v>8740015.7400000002</v>
      </c>
      <c r="N1963" s="49">
        <v>4305263.63</v>
      </c>
      <c r="O1963" s="49">
        <v>2070471.07</v>
      </c>
      <c r="P1963" s="49"/>
      <c r="Q1963" s="49"/>
      <c r="R1963" s="121"/>
      <c r="S1963" s="49"/>
      <c r="T1963" s="49"/>
      <c r="U1963" s="127"/>
    </row>
    <row r="1964" spans="1:21" s="45" customFormat="1">
      <c r="A1964" s="41">
        <v>36</v>
      </c>
      <c r="B1964" s="40" t="s">
        <v>228</v>
      </c>
      <c r="C1964" s="143">
        <v>12805829.511999998</v>
      </c>
      <c r="D1964" s="39">
        <v>987633.16399999999</v>
      </c>
      <c r="E1964" s="39">
        <v>4308582.9539999999</v>
      </c>
      <c r="F1964" s="39">
        <v>1314466.76</v>
      </c>
      <c r="G1964" s="39">
        <v>816456.14000000013</v>
      </c>
      <c r="H1964" s="39">
        <v>1543506.4400000002</v>
      </c>
      <c r="I1964" s="39">
        <v>1143465.534</v>
      </c>
      <c r="J1964" s="39">
        <v>2691718.52</v>
      </c>
      <c r="K1964" s="11"/>
      <c r="L1964" s="39"/>
      <c r="M1964" s="39"/>
      <c r="N1964" s="39"/>
      <c r="O1964" s="39"/>
      <c r="P1964" s="39"/>
      <c r="Q1964" s="39"/>
      <c r="R1964" s="11"/>
      <c r="S1964" s="39"/>
      <c r="T1964" s="39"/>
      <c r="U1964" s="127"/>
    </row>
    <row r="1965" spans="1:21" s="45" customFormat="1">
      <c r="A1965" s="118">
        <v>37</v>
      </c>
      <c r="B1965" s="119" t="s">
        <v>56</v>
      </c>
      <c r="C1965" s="105">
        <v>17340441.355999999</v>
      </c>
      <c r="D1965" s="49">
        <v>1337359.2819999999</v>
      </c>
      <c r="E1965" s="49">
        <v>5834274.9269999992</v>
      </c>
      <c r="F1965" s="49">
        <v>1779926.38</v>
      </c>
      <c r="G1965" s="49">
        <v>1105567.57</v>
      </c>
      <c r="H1965" s="49">
        <v>2090070.22</v>
      </c>
      <c r="I1965" s="49">
        <v>1548372.7169999999</v>
      </c>
      <c r="J1965" s="49">
        <v>3644870.26</v>
      </c>
      <c r="K1965" s="121"/>
      <c r="L1965" s="49"/>
      <c r="M1965" s="49"/>
      <c r="N1965" s="49"/>
      <c r="O1965" s="49"/>
      <c r="P1965" s="49"/>
      <c r="Q1965" s="49"/>
      <c r="R1965" s="49"/>
      <c r="S1965" s="49"/>
      <c r="T1965" s="49"/>
      <c r="U1965" s="127"/>
    </row>
    <row r="1966" spans="1:21" s="45" customFormat="1">
      <c r="A1966" s="41">
        <v>38</v>
      </c>
      <c r="B1966" s="40" t="s">
        <v>57</v>
      </c>
      <c r="C1966" s="143">
        <v>7078542.8559999997</v>
      </c>
      <c r="D1966" s="39">
        <v>545923.53200000001</v>
      </c>
      <c r="E1966" s="39">
        <v>2381609.8020000001</v>
      </c>
      <c r="F1966" s="39">
        <v>726583.88</v>
      </c>
      <c r="G1966" s="39">
        <v>451303.82000000007</v>
      </c>
      <c r="H1966" s="39">
        <v>853187.72000000009</v>
      </c>
      <c r="I1966" s="39">
        <v>632061.34200000006</v>
      </c>
      <c r="J1966" s="39">
        <v>1487872.76</v>
      </c>
      <c r="K1966" s="11"/>
      <c r="L1966" s="39"/>
      <c r="M1966" s="39"/>
      <c r="N1966" s="39"/>
      <c r="O1966" s="39"/>
      <c r="P1966" s="39"/>
      <c r="Q1966" s="39"/>
      <c r="R1966" s="39"/>
      <c r="S1966" s="39"/>
      <c r="T1966" s="39"/>
      <c r="U1966" s="127"/>
    </row>
    <row r="1967" spans="1:21" s="45" customFormat="1">
      <c r="A1967" s="118">
        <v>39</v>
      </c>
      <c r="B1967" s="119" t="s">
        <v>230</v>
      </c>
      <c r="C1967" s="105">
        <v>8609286.6720000003</v>
      </c>
      <c r="D1967" s="49">
        <v>663980.18400000001</v>
      </c>
      <c r="E1967" s="49">
        <v>2896635.9240000001</v>
      </c>
      <c r="F1967" s="49">
        <v>883708.56</v>
      </c>
      <c r="G1967" s="49">
        <v>548898.84000000008</v>
      </c>
      <c r="H1967" s="49">
        <v>1037690.6400000001</v>
      </c>
      <c r="I1967" s="49">
        <v>768745.4040000001</v>
      </c>
      <c r="J1967" s="49">
        <v>1809627.12</v>
      </c>
      <c r="K1967" s="121"/>
      <c r="L1967" s="49"/>
      <c r="M1967" s="49"/>
      <c r="N1967" s="49"/>
      <c r="O1967" s="49"/>
      <c r="P1967" s="49"/>
      <c r="Q1967" s="49"/>
      <c r="R1967" s="121"/>
      <c r="S1967" s="49"/>
      <c r="T1967" s="49"/>
      <c r="U1967" s="127"/>
    </row>
    <row r="1968" spans="1:21" s="45" customFormat="1">
      <c r="A1968" s="41">
        <v>40</v>
      </c>
      <c r="B1968" s="40" t="s">
        <v>229</v>
      </c>
      <c r="C1968" s="143">
        <v>16416408.036000002</v>
      </c>
      <c r="D1968" s="39"/>
      <c r="E1968" s="39"/>
      <c r="F1968" s="39"/>
      <c r="G1968" s="39"/>
      <c r="H1968" s="39"/>
      <c r="I1968" s="39"/>
      <c r="J1968" s="39"/>
      <c r="K1968" s="11"/>
      <c r="L1968" s="39"/>
      <c r="M1968" s="39">
        <v>9492063.6060000006</v>
      </c>
      <c r="N1968" s="39">
        <v>4675716.5470000003</v>
      </c>
      <c r="O1968" s="39">
        <v>2248627.8830000004</v>
      </c>
      <c r="P1968" s="39"/>
      <c r="Q1968" s="39"/>
      <c r="R1968" s="11"/>
      <c r="S1968" s="39"/>
      <c r="T1968" s="39"/>
      <c r="U1968" s="127"/>
    </row>
    <row r="1969" spans="1:21" s="45" customFormat="1">
      <c r="A1969" s="118">
        <v>41</v>
      </c>
      <c r="B1969" s="119" t="s">
        <v>143</v>
      </c>
      <c r="C1969" s="105">
        <v>8385458.0879999995</v>
      </c>
      <c r="D1969" s="49"/>
      <c r="E1969" s="49"/>
      <c r="F1969" s="49"/>
      <c r="G1969" s="49"/>
      <c r="H1969" s="49"/>
      <c r="I1969" s="49"/>
      <c r="J1969" s="49"/>
      <c r="K1969" s="121"/>
      <c r="L1969" s="49"/>
      <c r="M1969" s="49">
        <v>4848521.148</v>
      </c>
      <c r="N1969" s="49">
        <v>2388343.7260000003</v>
      </c>
      <c r="O1969" s="49">
        <v>1148593.2140000002</v>
      </c>
      <c r="P1969" s="49"/>
      <c r="Q1969" s="49"/>
      <c r="R1969" s="121"/>
      <c r="S1969" s="49"/>
      <c r="T1969" s="49"/>
      <c r="U1969" s="127"/>
    </row>
    <row r="1970" spans="1:21" s="45" customFormat="1">
      <c r="A1970" s="41">
        <v>42</v>
      </c>
      <c r="B1970" s="40" t="s">
        <v>58</v>
      </c>
      <c r="C1970" s="143">
        <v>12867018.472000003</v>
      </c>
      <c r="D1970" s="39">
        <v>992352.28399999999</v>
      </c>
      <c r="E1970" s="39">
        <v>4329170.2740000002</v>
      </c>
      <c r="F1970" s="39">
        <v>1320747.56</v>
      </c>
      <c r="G1970" s="39">
        <v>820357.34000000008</v>
      </c>
      <c r="H1970" s="39">
        <v>1550881.6400000001</v>
      </c>
      <c r="I1970" s="39">
        <v>1148929.254</v>
      </c>
      <c r="J1970" s="39">
        <v>2704580.12</v>
      </c>
      <c r="K1970" s="11"/>
      <c r="L1970" s="39"/>
      <c r="M1970" s="39"/>
      <c r="N1970" s="39"/>
      <c r="O1970" s="39"/>
      <c r="P1970" s="39"/>
      <c r="Q1970" s="39"/>
      <c r="R1970" s="39"/>
      <c r="S1970" s="39"/>
      <c r="T1970" s="39"/>
      <c r="U1970" s="127"/>
    </row>
    <row r="1971" spans="1:21" s="45" customFormat="1">
      <c r="A1971" s="118">
        <v>43</v>
      </c>
      <c r="B1971" s="119" t="s">
        <v>59</v>
      </c>
      <c r="C1971" s="105">
        <v>12594217.692</v>
      </c>
      <c r="D1971" s="49">
        <v>971312.87400000007</v>
      </c>
      <c r="E1971" s="49">
        <v>4237385.1389999995</v>
      </c>
      <c r="F1971" s="49">
        <v>1292745.6599999999</v>
      </c>
      <c r="G1971" s="49">
        <v>802964.49000000011</v>
      </c>
      <c r="H1971" s="49">
        <v>1518000.54</v>
      </c>
      <c r="I1971" s="49">
        <v>1124570.169</v>
      </c>
      <c r="J1971" s="49">
        <v>2647238.8199999998</v>
      </c>
      <c r="K1971" s="121"/>
      <c r="L1971" s="49"/>
      <c r="M1971" s="49"/>
      <c r="N1971" s="49"/>
      <c r="O1971" s="49"/>
      <c r="P1971" s="49"/>
      <c r="Q1971" s="49"/>
      <c r="R1971" s="49"/>
      <c r="S1971" s="49"/>
      <c r="T1971" s="49"/>
      <c r="U1971" s="127"/>
    </row>
    <row r="1972" spans="1:21" s="45" customFormat="1">
      <c r="A1972" s="41">
        <v>44</v>
      </c>
      <c r="B1972" s="40" t="s">
        <v>4302</v>
      </c>
      <c r="C1972" s="143">
        <v>16592916.227999996</v>
      </c>
      <c r="D1972" s="39">
        <v>1279707.3659999999</v>
      </c>
      <c r="E1972" s="39">
        <v>5582766.5009999992</v>
      </c>
      <c r="F1972" s="39">
        <v>1703195.94</v>
      </c>
      <c r="G1972" s="39">
        <v>1057907.9100000001</v>
      </c>
      <c r="H1972" s="39">
        <v>1999969.86</v>
      </c>
      <c r="I1972" s="39">
        <v>1481624.2709999999</v>
      </c>
      <c r="J1972" s="39">
        <v>3487744.38</v>
      </c>
      <c r="K1972" s="11"/>
      <c r="L1972" s="39"/>
      <c r="M1972" s="39"/>
      <c r="N1972" s="39"/>
      <c r="O1972" s="39"/>
      <c r="P1972" s="39"/>
      <c r="Q1972" s="39"/>
      <c r="R1972" s="39"/>
      <c r="S1972" s="39"/>
      <c r="T1972" s="39"/>
      <c r="U1972" s="127"/>
    </row>
    <row r="1973" spans="1:21" s="45" customFormat="1">
      <c r="A1973" s="118">
        <v>45</v>
      </c>
      <c r="B1973" s="119" t="s">
        <v>4303</v>
      </c>
      <c r="C1973" s="105">
        <v>13180611.892000001</v>
      </c>
      <c r="D1973" s="49">
        <v>1016537.774</v>
      </c>
      <c r="E1973" s="49">
        <v>4434680.2889999999</v>
      </c>
      <c r="F1973" s="49">
        <v>1352936.66</v>
      </c>
      <c r="G1973" s="49">
        <v>840350.99000000011</v>
      </c>
      <c r="H1973" s="49">
        <v>1588679.54</v>
      </c>
      <c r="I1973" s="49">
        <v>1176930.8190000001</v>
      </c>
      <c r="J1973" s="49">
        <v>2770495.82</v>
      </c>
      <c r="K1973" s="121"/>
      <c r="L1973" s="49"/>
      <c r="M1973" s="49"/>
      <c r="N1973" s="49"/>
      <c r="O1973" s="49"/>
      <c r="P1973" s="49"/>
      <c r="Q1973" s="49"/>
      <c r="R1973" s="49"/>
      <c r="S1973" s="49"/>
      <c r="T1973" s="49"/>
      <c r="U1973" s="127"/>
    </row>
    <row r="1974" spans="1:21" s="45" customFormat="1">
      <c r="A1974" s="41">
        <v>46</v>
      </c>
      <c r="B1974" s="40" t="s">
        <v>3255</v>
      </c>
      <c r="C1974" s="143">
        <v>15564396.876000002</v>
      </c>
      <c r="D1974" s="39"/>
      <c r="E1974" s="39"/>
      <c r="F1974" s="39"/>
      <c r="G1974" s="39"/>
      <c r="H1974" s="39"/>
      <c r="I1974" s="39"/>
      <c r="J1974" s="39"/>
      <c r="K1974" s="11"/>
      <c r="L1974" s="39"/>
      <c r="M1974" s="39">
        <v>8999425.7460000012</v>
      </c>
      <c r="N1974" s="39">
        <v>4433046.977</v>
      </c>
      <c r="O1974" s="39">
        <v>2131924.1530000004</v>
      </c>
      <c r="P1974" s="39"/>
      <c r="Q1974" s="39"/>
      <c r="R1974" s="39"/>
      <c r="S1974" s="39"/>
      <c r="T1974" s="39"/>
      <c r="U1974" s="127"/>
    </row>
    <row r="1975" spans="1:21" s="45" customFormat="1">
      <c r="A1975" s="118">
        <v>47</v>
      </c>
      <c r="B1975" s="119" t="s">
        <v>145</v>
      </c>
      <c r="C1975" s="105">
        <v>8294313.9000000004</v>
      </c>
      <c r="D1975" s="49"/>
      <c r="E1975" s="49"/>
      <c r="F1975" s="49">
        <v>2967154.6</v>
      </c>
      <c r="G1975" s="49">
        <v>1842991.9000000001</v>
      </c>
      <c r="H1975" s="49">
        <v>3484167.4</v>
      </c>
      <c r="I1975" s="49"/>
      <c r="J1975" s="49"/>
      <c r="K1975" s="121"/>
      <c r="L1975" s="49"/>
      <c r="M1975" s="49"/>
      <c r="N1975" s="49"/>
      <c r="O1975" s="49"/>
      <c r="P1975" s="49"/>
      <c r="Q1975" s="49"/>
      <c r="R1975" s="121"/>
      <c r="S1975" s="49"/>
      <c r="T1975" s="49"/>
      <c r="U1975" s="127"/>
    </row>
    <row r="1976" spans="1:21" s="45" customFormat="1">
      <c r="A1976" s="41">
        <v>48</v>
      </c>
      <c r="B1976" s="40" t="s">
        <v>144</v>
      </c>
      <c r="C1976" s="143">
        <v>4018843.0800000005</v>
      </c>
      <c r="D1976" s="39"/>
      <c r="E1976" s="39"/>
      <c r="F1976" s="39">
        <v>1437675.12</v>
      </c>
      <c r="G1976" s="39">
        <v>892984.68000000017</v>
      </c>
      <c r="H1976" s="39">
        <v>1688183.2800000003</v>
      </c>
      <c r="I1976" s="39"/>
      <c r="J1976" s="39"/>
      <c r="K1976" s="11"/>
      <c r="L1976" s="39"/>
      <c r="M1976" s="39"/>
      <c r="N1976" s="39"/>
      <c r="O1976" s="39"/>
      <c r="P1976" s="39"/>
      <c r="Q1976" s="39"/>
      <c r="R1976" s="11"/>
      <c r="S1976" s="39"/>
      <c r="T1976" s="39"/>
      <c r="U1976" s="127"/>
    </row>
    <row r="1977" spans="1:21" s="45" customFormat="1">
      <c r="A1977" s="118">
        <v>49</v>
      </c>
      <c r="B1977" s="119" t="s">
        <v>231</v>
      </c>
      <c r="C1977" s="105">
        <v>4176565.26</v>
      </c>
      <c r="D1977" s="49"/>
      <c r="E1977" s="49"/>
      <c r="F1977" s="49">
        <v>1494097.64</v>
      </c>
      <c r="G1977" s="49">
        <v>928030.46000000008</v>
      </c>
      <c r="H1977" s="49">
        <v>1754437.16</v>
      </c>
      <c r="I1977" s="49"/>
      <c r="J1977" s="49"/>
      <c r="K1977" s="121"/>
      <c r="L1977" s="49"/>
      <c r="M1977" s="49"/>
      <c r="N1977" s="49"/>
      <c r="O1977" s="49"/>
      <c r="P1977" s="49"/>
      <c r="Q1977" s="49"/>
      <c r="R1977" s="121"/>
      <c r="S1977" s="49"/>
      <c r="T1977" s="49"/>
      <c r="U1977" s="127"/>
    </row>
    <row r="1978" spans="1:21" s="45" customFormat="1">
      <c r="A1978" s="41">
        <v>50</v>
      </c>
      <c r="B1978" s="40" t="s">
        <v>232</v>
      </c>
      <c r="C1978" s="143">
        <v>8324014.830000001</v>
      </c>
      <c r="D1978" s="39"/>
      <c r="E1978" s="39"/>
      <c r="F1978" s="39">
        <v>2977779.62</v>
      </c>
      <c r="G1978" s="39">
        <v>1849591.4300000002</v>
      </c>
      <c r="H1978" s="39">
        <v>3496643.7800000003</v>
      </c>
      <c r="I1978" s="39"/>
      <c r="J1978" s="39"/>
      <c r="K1978" s="11"/>
      <c r="L1978" s="39"/>
      <c r="M1978" s="39"/>
      <c r="N1978" s="39"/>
      <c r="O1978" s="39"/>
      <c r="P1978" s="39"/>
      <c r="Q1978" s="39"/>
      <c r="R1978" s="11"/>
      <c r="S1978" s="39"/>
      <c r="T1978" s="39"/>
      <c r="U1978" s="127"/>
    </row>
    <row r="1979" spans="1:21" s="45" customFormat="1">
      <c r="A1979" s="118">
        <v>51</v>
      </c>
      <c r="B1979" s="119" t="s">
        <v>233</v>
      </c>
      <c r="C1979" s="105">
        <v>9257326.3200000003</v>
      </c>
      <c r="D1979" s="49"/>
      <c r="E1979" s="49"/>
      <c r="F1979" s="49">
        <v>3311656.48</v>
      </c>
      <c r="G1979" s="49">
        <v>2056972.72</v>
      </c>
      <c r="H1979" s="49">
        <v>3888697.12</v>
      </c>
      <c r="I1979" s="49"/>
      <c r="J1979" s="49"/>
      <c r="K1979" s="121"/>
      <c r="L1979" s="49"/>
      <c r="M1979" s="49"/>
      <c r="N1979" s="49"/>
      <c r="O1979" s="49"/>
      <c r="P1979" s="49"/>
      <c r="Q1979" s="49"/>
      <c r="R1979" s="121"/>
      <c r="S1979" s="49"/>
      <c r="T1979" s="49"/>
      <c r="U1979" s="127"/>
    </row>
    <row r="1980" spans="1:21" s="45" customFormat="1">
      <c r="A1980" s="41">
        <v>52</v>
      </c>
      <c r="B1980" s="40" t="s">
        <v>146</v>
      </c>
      <c r="C1980" s="143">
        <v>7402115.5199999996</v>
      </c>
      <c r="D1980" s="39"/>
      <c r="E1980" s="39"/>
      <c r="F1980" s="39">
        <v>2647985.2799999998</v>
      </c>
      <c r="G1980" s="39">
        <v>1644745.9200000002</v>
      </c>
      <c r="H1980" s="39">
        <v>3109384.32</v>
      </c>
      <c r="I1980" s="39"/>
      <c r="J1980" s="39"/>
      <c r="K1980" s="11"/>
      <c r="L1980" s="39"/>
      <c r="M1980" s="39"/>
      <c r="N1980" s="39"/>
      <c r="O1980" s="39"/>
      <c r="P1980" s="39"/>
      <c r="Q1980" s="39"/>
      <c r="R1980" s="11"/>
      <c r="S1980" s="39"/>
      <c r="T1980" s="39"/>
      <c r="U1980" s="127"/>
    </row>
    <row r="1981" spans="1:21" s="45" customFormat="1">
      <c r="A1981" s="118">
        <v>53</v>
      </c>
      <c r="B1981" s="119" t="s">
        <v>147</v>
      </c>
      <c r="C1981" s="105">
        <v>9866561.1600000001</v>
      </c>
      <c r="D1981" s="49"/>
      <c r="E1981" s="49"/>
      <c r="F1981" s="49">
        <v>3529600.24</v>
      </c>
      <c r="G1981" s="49">
        <v>2192344.3600000003</v>
      </c>
      <c r="H1981" s="49">
        <v>4144616.5600000005</v>
      </c>
      <c r="I1981" s="49"/>
      <c r="J1981" s="49"/>
      <c r="K1981" s="121"/>
      <c r="L1981" s="49"/>
      <c r="M1981" s="49"/>
      <c r="N1981" s="49"/>
      <c r="O1981" s="49"/>
      <c r="P1981" s="49"/>
      <c r="Q1981" s="49"/>
      <c r="R1981" s="121"/>
      <c r="S1981" s="49"/>
      <c r="T1981" s="49"/>
      <c r="U1981" s="127"/>
    </row>
    <row r="1982" spans="1:21" s="45" customFormat="1">
      <c r="A1982" s="41">
        <v>54</v>
      </c>
      <c r="B1982" s="40" t="s">
        <v>60</v>
      </c>
      <c r="C1982" s="143">
        <v>4162373.19</v>
      </c>
      <c r="D1982" s="39"/>
      <c r="E1982" s="39"/>
      <c r="F1982" s="39">
        <v>1489020.66</v>
      </c>
      <c r="G1982" s="39">
        <v>924876.99000000011</v>
      </c>
      <c r="H1982" s="39">
        <v>1748475.54</v>
      </c>
      <c r="I1982" s="39"/>
      <c r="J1982" s="39"/>
      <c r="K1982" s="11"/>
      <c r="L1982" s="39"/>
      <c r="M1982" s="39"/>
      <c r="N1982" s="39"/>
      <c r="O1982" s="39"/>
      <c r="P1982" s="39"/>
      <c r="Q1982" s="39"/>
      <c r="R1982" s="39"/>
      <c r="S1982" s="39"/>
      <c r="T1982" s="39"/>
      <c r="U1982" s="127"/>
    </row>
    <row r="1983" spans="1:21" s="45" customFormat="1">
      <c r="A1983" s="118">
        <v>55</v>
      </c>
      <c r="B1983" s="119" t="s">
        <v>61</v>
      </c>
      <c r="C1983" s="105">
        <v>4962835.2</v>
      </c>
      <c r="D1983" s="49"/>
      <c r="E1983" s="49"/>
      <c r="F1983" s="49">
        <v>1775372.7999999998</v>
      </c>
      <c r="G1983" s="49">
        <v>1102739.2000000002</v>
      </c>
      <c r="H1983" s="49">
        <v>2084723.2000000002</v>
      </c>
      <c r="I1983" s="49"/>
      <c r="J1983" s="49"/>
      <c r="K1983" s="121"/>
      <c r="L1983" s="49"/>
      <c r="M1983" s="49"/>
      <c r="N1983" s="49"/>
      <c r="O1983" s="49"/>
      <c r="P1983" s="49"/>
      <c r="Q1983" s="49"/>
      <c r="R1983" s="49"/>
      <c r="S1983" s="49"/>
      <c r="T1983" s="49"/>
      <c r="U1983" s="127"/>
    </row>
    <row r="1984" spans="1:21" s="45" customFormat="1">
      <c r="A1984" s="41">
        <v>56</v>
      </c>
      <c r="B1984" s="40" t="s">
        <v>62</v>
      </c>
      <c r="C1984" s="143">
        <v>3777138.96</v>
      </c>
      <c r="D1984" s="39"/>
      <c r="E1984" s="39"/>
      <c r="F1984" s="39">
        <v>1351209.44</v>
      </c>
      <c r="G1984" s="39">
        <v>839278.16</v>
      </c>
      <c r="H1984" s="39">
        <v>1586651.36</v>
      </c>
      <c r="I1984" s="39"/>
      <c r="J1984" s="39"/>
      <c r="K1984" s="11"/>
      <c r="L1984" s="39"/>
      <c r="M1984" s="39"/>
      <c r="N1984" s="39"/>
      <c r="O1984" s="39"/>
      <c r="P1984" s="39"/>
      <c r="Q1984" s="39"/>
      <c r="R1984" s="39"/>
      <c r="S1984" s="39"/>
      <c r="T1984" s="39"/>
      <c r="U1984" s="127"/>
    </row>
    <row r="1985" spans="1:21" s="45" customFormat="1">
      <c r="A1985" s="118">
        <v>57</v>
      </c>
      <c r="B1985" s="119" t="s">
        <v>148</v>
      </c>
      <c r="C1985" s="105">
        <v>4611837.51</v>
      </c>
      <c r="D1985" s="49"/>
      <c r="E1985" s="49"/>
      <c r="F1985" s="49">
        <v>1649809.14</v>
      </c>
      <c r="G1985" s="49">
        <v>1024747.7100000001</v>
      </c>
      <c r="H1985" s="49">
        <v>1937280.66</v>
      </c>
      <c r="I1985" s="49"/>
      <c r="J1985" s="49"/>
      <c r="K1985" s="121"/>
      <c r="L1985" s="49"/>
      <c r="M1985" s="49"/>
      <c r="N1985" s="49"/>
      <c r="O1985" s="49"/>
      <c r="P1985" s="49"/>
      <c r="Q1985" s="49"/>
      <c r="R1985" s="121"/>
      <c r="S1985" s="49"/>
      <c r="T1985" s="49"/>
      <c r="U1985" s="127"/>
    </row>
    <row r="1986" spans="1:21" s="45" customFormat="1">
      <c r="A1986" s="41">
        <v>58</v>
      </c>
      <c r="B1986" s="40" t="s">
        <v>234</v>
      </c>
      <c r="C1986" s="143">
        <v>6009683.25</v>
      </c>
      <c r="D1986" s="39"/>
      <c r="E1986" s="39"/>
      <c r="F1986" s="39">
        <v>2149865.5</v>
      </c>
      <c r="G1986" s="39">
        <v>1335348.25</v>
      </c>
      <c r="H1986" s="39">
        <v>2524469.5</v>
      </c>
      <c r="I1986" s="39"/>
      <c r="J1986" s="39"/>
      <c r="K1986" s="11"/>
      <c r="L1986" s="39"/>
      <c r="M1986" s="39"/>
      <c r="N1986" s="39"/>
      <c r="O1986" s="39"/>
      <c r="P1986" s="39"/>
      <c r="Q1986" s="39"/>
      <c r="R1986" s="11"/>
      <c r="S1986" s="39"/>
      <c r="T1986" s="39"/>
      <c r="U1986" s="127"/>
    </row>
    <row r="1987" spans="1:21" s="45" customFormat="1">
      <c r="A1987" s="118">
        <v>59</v>
      </c>
      <c r="B1987" s="119" t="s">
        <v>235</v>
      </c>
      <c r="C1987" s="105">
        <v>5631179.2799999993</v>
      </c>
      <c r="D1987" s="49"/>
      <c r="E1987" s="49"/>
      <c r="F1987" s="49">
        <v>2014461.92</v>
      </c>
      <c r="G1987" s="49">
        <v>1251244.8800000001</v>
      </c>
      <c r="H1987" s="49">
        <v>2365472.48</v>
      </c>
      <c r="I1987" s="49"/>
      <c r="J1987" s="49"/>
      <c r="K1987" s="121"/>
      <c r="L1987" s="49"/>
      <c r="M1987" s="49"/>
      <c r="N1987" s="49"/>
      <c r="O1987" s="49"/>
      <c r="P1987" s="49"/>
      <c r="Q1987" s="49"/>
      <c r="R1987" s="121"/>
      <c r="S1987" s="49"/>
      <c r="T1987" s="49"/>
      <c r="U1987" s="127"/>
    </row>
    <row r="1988" spans="1:21" s="45" customFormat="1">
      <c r="A1988" s="41">
        <v>60</v>
      </c>
      <c r="B1988" s="40" t="s">
        <v>63</v>
      </c>
      <c r="C1988" s="143">
        <v>7544182.5300000003</v>
      </c>
      <c r="D1988" s="39"/>
      <c r="E1988" s="39"/>
      <c r="F1988" s="39">
        <v>2698807.42</v>
      </c>
      <c r="G1988" s="39">
        <v>1676313.1300000001</v>
      </c>
      <c r="H1988" s="39">
        <v>3169061.9800000004</v>
      </c>
      <c r="I1988" s="39"/>
      <c r="J1988" s="39"/>
      <c r="K1988" s="11"/>
      <c r="L1988" s="39"/>
      <c r="M1988" s="39"/>
      <c r="N1988" s="39"/>
      <c r="O1988" s="39"/>
      <c r="P1988" s="39"/>
      <c r="Q1988" s="39"/>
      <c r="R1988" s="39"/>
      <c r="S1988" s="39"/>
      <c r="T1988" s="39"/>
      <c r="U1988" s="127"/>
    </row>
    <row r="1989" spans="1:21" s="45" customFormat="1">
      <c r="A1989" s="118">
        <v>61</v>
      </c>
      <c r="B1989" s="119" t="s">
        <v>4305</v>
      </c>
      <c r="C1989" s="105">
        <v>10661463.390000001</v>
      </c>
      <c r="D1989" s="49"/>
      <c r="E1989" s="49"/>
      <c r="F1989" s="49">
        <v>3813963.4599999995</v>
      </c>
      <c r="G1989" s="49">
        <v>2368971.19</v>
      </c>
      <c r="H1989" s="49">
        <v>4478528.74</v>
      </c>
      <c r="I1989" s="49"/>
      <c r="J1989" s="49"/>
      <c r="K1989" s="121"/>
      <c r="L1989" s="49"/>
      <c r="M1989" s="49"/>
      <c r="N1989" s="49"/>
      <c r="O1989" s="49"/>
      <c r="P1989" s="49"/>
      <c r="Q1989" s="49"/>
      <c r="R1989" s="121"/>
      <c r="S1989" s="49"/>
      <c r="T1989" s="49"/>
      <c r="U1989" s="127"/>
    </row>
    <row r="1990" spans="1:21" s="45" customFormat="1">
      <c r="A1990" s="41">
        <v>62</v>
      </c>
      <c r="B1990" s="40" t="s">
        <v>3278</v>
      </c>
      <c r="C1990" s="143">
        <v>3785332.3199999994</v>
      </c>
      <c r="D1990" s="39"/>
      <c r="E1990" s="39"/>
      <c r="F1990" s="39">
        <v>1354140.4799999997</v>
      </c>
      <c r="G1990" s="39">
        <v>841098.72</v>
      </c>
      <c r="H1990" s="39">
        <v>1590093.1199999999</v>
      </c>
      <c r="I1990" s="39"/>
      <c r="J1990" s="39"/>
      <c r="K1990" s="11"/>
      <c r="L1990" s="39"/>
      <c r="M1990" s="39"/>
      <c r="N1990" s="39"/>
      <c r="O1990" s="39"/>
      <c r="P1990" s="39"/>
      <c r="Q1990" s="39"/>
      <c r="R1990" s="11"/>
      <c r="S1990" s="39"/>
      <c r="T1990" s="39"/>
      <c r="U1990" s="127"/>
    </row>
    <row r="1991" spans="1:21" s="45" customFormat="1">
      <c r="A1991" s="118">
        <v>63</v>
      </c>
      <c r="B1991" s="119" t="s">
        <v>166</v>
      </c>
      <c r="C1991" s="105">
        <v>6166673.8799999999</v>
      </c>
      <c r="D1991" s="49"/>
      <c r="E1991" s="49"/>
      <c r="F1991" s="49">
        <v>2206026.3199999998</v>
      </c>
      <c r="G1991" s="49">
        <v>1370231.4800000002</v>
      </c>
      <c r="H1991" s="49">
        <v>2590416.08</v>
      </c>
      <c r="I1991" s="49"/>
      <c r="J1991" s="49"/>
      <c r="K1991" s="121"/>
      <c r="L1991" s="49"/>
      <c r="M1991" s="49"/>
      <c r="N1991" s="49"/>
      <c r="O1991" s="49"/>
      <c r="P1991" s="49"/>
      <c r="Q1991" s="49"/>
      <c r="R1991" s="121"/>
      <c r="S1991" s="49"/>
      <c r="T1991" s="49"/>
      <c r="U1991" s="127"/>
    </row>
    <row r="1992" spans="1:21" s="45" customFormat="1">
      <c r="A1992" s="41">
        <v>64</v>
      </c>
      <c r="B1992" s="40" t="s">
        <v>253</v>
      </c>
      <c r="C1992" s="143">
        <v>5678583.7200000007</v>
      </c>
      <c r="D1992" s="39"/>
      <c r="E1992" s="39"/>
      <c r="F1992" s="39">
        <v>2031420.0799999998</v>
      </c>
      <c r="G1992" s="39">
        <v>1261778.1200000001</v>
      </c>
      <c r="H1992" s="39">
        <v>2385385.52</v>
      </c>
      <c r="I1992" s="39"/>
      <c r="J1992" s="39"/>
      <c r="K1992" s="11"/>
      <c r="L1992" s="39"/>
      <c r="M1992" s="39"/>
      <c r="N1992" s="39"/>
      <c r="O1992" s="39"/>
      <c r="P1992" s="39"/>
      <c r="Q1992" s="39"/>
      <c r="R1992" s="11"/>
      <c r="S1992" s="39"/>
      <c r="T1992" s="39"/>
      <c r="U1992" s="127"/>
    </row>
    <row r="1993" spans="1:21" s="45" customFormat="1">
      <c r="A1993" s="118">
        <v>65</v>
      </c>
      <c r="B1993" s="119" t="s">
        <v>254</v>
      </c>
      <c r="C1993" s="105">
        <v>7502191.5600000005</v>
      </c>
      <c r="D1993" s="49"/>
      <c r="E1993" s="49"/>
      <c r="F1993" s="49">
        <v>2683785.84</v>
      </c>
      <c r="G1993" s="49">
        <v>1666982.7600000002</v>
      </c>
      <c r="H1993" s="49">
        <v>3151422.9600000004</v>
      </c>
      <c r="I1993" s="49"/>
      <c r="J1993" s="49"/>
      <c r="K1993" s="121"/>
      <c r="L1993" s="49"/>
      <c r="M1993" s="49"/>
      <c r="N1993" s="49"/>
      <c r="O1993" s="49"/>
      <c r="P1993" s="49"/>
      <c r="Q1993" s="49"/>
      <c r="R1993" s="121"/>
      <c r="S1993" s="49"/>
      <c r="T1993" s="49"/>
      <c r="U1993" s="127"/>
    </row>
    <row r="1994" spans="1:21" s="45" customFormat="1">
      <c r="A1994" s="41">
        <v>66</v>
      </c>
      <c r="B1994" s="40" t="s">
        <v>78</v>
      </c>
      <c r="C1994" s="143">
        <v>6933313.3000000007</v>
      </c>
      <c r="D1994" s="39"/>
      <c r="E1994" s="39"/>
      <c r="F1994" s="39">
        <v>2898299.95</v>
      </c>
      <c r="G1994" s="39">
        <v>1240895.2</v>
      </c>
      <c r="H1994" s="39">
        <v>2794118.15</v>
      </c>
      <c r="I1994" s="39"/>
      <c r="J1994" s="39"/>
      <c r="K1994" s="11"/>
      <c r="L1994" s="39"/>
      <c r="M1994" s="39"/>
      <c r="N1994" s="39"/>
      <c r="O1994" s="39"/>
      <c r="P1994" s="39"/>
      <c r="Q1994" s="39"/>
      <c r="R1994" s="40"/>
      <c r="S1994" s="39"/>
      <c r="T1994" s="39"/>
      <c r="U1994" s="127"/>
    </row>
    <row r="1995" spans="1:21" s="45" customFormat="1">
      <c r="A1995" s="118">
        <v>67</v>
      </c>
      <c r="B1995" s="119" t="s">
        <v>255</v>
      </c>
      <c r="C1995" s="105">
        <v>2240733</v>
      </c>
      <c r="D1995" s="49"/>
      <c r="E1995" s="49"/>
      <c r="F1995" s="49"/>
      <c r="G1995" s="49"/>
      <c r="H1995" s="49"/>
      <c r="I1995" s="49"/>
      <c r="J1995" s="49"/>
      <c r="K1995" s="121">
        <v>1</v>
      </c>
      <c r="L1995" s="49">
        <v>2240733</v>
      </c>
      <c r="M1995" s="49"/>
      <c r="N1995" s="49"/>
      <c r="O1995" s="49"/>
      <c r="P1995" s="49"/>
      <c r="Q1995" s="49"/>
      <c r="R1995" s="118"/>
      <c r="S1995" s="49"/>
      <c r="T1995" s="49"/>
      <c r="U1995" s="127"/>
    </row>
    <row r="1996" spans="1:21" s="45" customFormat="1">
      <c r="A1996" s="41">
        <v>68</v>
      </c>
      <c r="B1996" s="40" t="s">
        <v>256</v>
      </c>
      <c r="C1996" s="143">
        <v>33800310.689999998</v>
      </c>
      <c r="D1996" s="281"/>
      <c r="E1996" s="281"/>
      <c r="F1996" s="281"/>
      <c r="G1996" s="281"/>
      <c r="H1996" s="281"/>
      <c r="I1996" s="281"/>
      <c r="J1996" s="281"/>
      <c r="K1996" s="11"/>
      <c r="L1996" s="39"/>
      <c r="M1996" s="39">
        <v>10244764.298</v>
      </c>
      <c r="N1996" s="39">
        <v>19841768.662</v>
      </c>
      <c r="O1996" s="39">
        <v>3713777.7300000004</v>
      </c>
      <c r="P1996" s="39"/>
      <c r="Q1996" s="39"/>
      <c r="R1996" s="11"/>
      <c r="S1996" s="39"/>
      <c r="T1996" s="39"/>
      <c r="U1996" s="127"/>
    </row>
    <row r="1997" spans="1:21" s="45" customFormat="1">
      <c r="A1997" s="118">
        <v>69</v>
      </c>
      <c r="B1997" s="119" t="s">
        <v>167</v>
      </c>
      <c r="C1997" s="105">
        <v>9502102.9499999993</v>
      </c>
      <c r="D1997" s="49"/>
      <c r="E1997" s="49"/>
      <c r="F1997" s="49">
        <v>3399221.3</v>
      </c>
      <c r="G1997" s="49">
        <v>2111361.9500000002</v>
      </c>
      <c r="H1997" s="49">
        <v>3991519.7</v>
      </c>
      <c r="I1997" s="49"/>
      <c r="J1997" s="49"/>
      <c r="K1997" s="121"/>
      <c r="L1997" s="49"/>
      <c r="M1997" s="49"/>
      <c r="N1997" s="49"/>
      <c r="O1997" s="49"/>
      <c r="P1997" s="49"/>
      <c r="Q1997" s="49"/>
      <c r="R1997" s="121"/>
      <c r="S1997" s="49"/>
      <c r="T1997" s="49"/>
      <c r="U1997" s="127"/>
    </row>
    <row r="1998" spans="1:21" s="45" customFormat="1">
      <c r="A1998" s="41">
        <v>70</v>
      </c>
      <c r="B1998" s="40" t="s">
        <v>79</v>
      </c>
      <c r="C1998" s="143">
        <v>6886294.8279999997</v>
      </c>
      <c r="D1998" s="39"/>
      <c r="E1998" s="39"/>
      <c r="F1998" s="39">
        <v>2878645.0420000004</v>
      </c>
      <c r="G1998" s="39">
        <v>1232480.0319999999</v>
      </c>
      <c r="H1998" s="39">
        <v>2775169.7540000002</v>
      </c>
      <c r="I1998" s="39"/>
      <c r="J1998" s="39"/>
      <c r="K1998" s="11"/>
      <c r="L1998" s="39"/>
      <c r="M1998" s="39"/>
      <c r="N1998" s="39"/>
      <c r="O1998" s="39"/>
      <c r="P1998" s="39"/>
      <c r="Q1998" s="39"/>
      <c r="R1998" s="40"/>
      <c r="S1998" s="39"/>
      <c r="T1998" s="39"/>
      <c r="U1998" s="127"/>
    </row>
    <row r="1999" spans="1:21" s="45" customFormat="1">
      <c r="A1999" s="118">
        <v>71</v>
      </c>
      <c r="B1999" s="119" t="s">
        <v>80</v>
      </c>
      <c r="C1999" s="105">
        <v>14903135.436000001</v>
      </c>
      <c r="D1999" s="49"/>
      <c r="E1999" s="49"/>
      <c r="F1999" s="49">
        <v>6229886.7540000007</v>
      </c>
      <c r="G1999" s="49">
        <v>2667300.3840000001</v>
      </c>
      <c r="H1999" s="49">
        <v>6005948.2980000004</v>
      </c>
      <c r="I1999" s="49"/>
      <c r="J1999" s="49"/>
      <c r="K1999" s="121"/>
      <c r="L1999" s="49"/>
      <c r="M1999" s="49"/>
      <c r="N1999" s="49"/>
      <c r="O1999" s="49"/>
      <c r="P1999" s="49"/>
      <c r="Q1999" s="49"/>
      <c r="R1999" s="119"/>
      <c r="S1999" s="49"/>
      <c r="T1999" s="49"/>
      <c r="U1999" s="127"/>
    </row>
    <row r="2000" spans="1:21" s="45" customFormat="1">
      <c r="A2000" s="41">
        <v>72</v>
      </c>
      <c r="B2000" s="40" t="s">
        <v>257</v>
      </c>
      <c r="C2000" s="143">
        <v>8389708.0199999996</v>
      </c>
      <c r="D2000" s="39"/>
      <c r="E2000" s="39"/>
      <c r="F2000" s="39">
        <v>3001280.28</v>
      </c>
      <c r="G2000" s="39">
        <v>1864188.4200000002</v>
      </c>
      <c r="H2000" s="39">
        <v>3524239.32</v>
      </c>
      <c r="I2000" s="39"/>
      <c r="J2000" s="39"/>
      <c r="K2000" s="11"/>
      <c r="L2000" s="39"/>
      <c r="M2000" s="39"/>
      <c r="N2000" s="39"/>
      <c r="O2000" s="39"/>
      <c r="P2000" s="39"/>
      <c r="Q2000" s="39"/>
      <c r="R2000" s="11"/>
      <c r="S2000" s="39"/>
      <c r="T2000" s="39"/>
      <c r="U2000" s="127"/>
    </row>
    <row r="2001" spans="1:21" s="45" customFormat="1">
      <c r="A2001" s="118">
        <v>73</v>
      </c>
      <c r="B2001" s="119" t="s">
        <v>258</v>
      </c>
      <c r="C2001" s="105">
        <v>3815911.1099999994</v>
      </c>
      <c r="D2001" s="49"/>
      <c r="E2001" s="49"/>
      <c r="F2001" s="49">
        <v>1365079.5399999998</v>
      </c>
      <c r="G2001" s="49">
        <v>847893.31</v>
      </c>
      <c r="H2001" s="49">
        <v>1602938.26</v>
      </c>
      <c r="I2001" s="49"/>
      <c r="J2001" s="49"/>
      <c r="K2001" s="121"/>
      <c r="L2001" s="49"/>
      <c r="M2001" s="49"/>
      <c r="N2001" s="49"/>
      <c r="O2001" s="49"/>
      <c r="P2001" s="49"/>
      <c r="Q2001" s="49"/>
      <c r="R2001" s="121"/>
      <c r="S2001" s="49"/>
      <c r="T2001" s="49"/>
      <c r="U2001" s="127"/>
    </row>
    <row r="2002" spans="1:21" s="45" customFormat="1">
      <c r="A2002" s="41">
        <v>74</v>
      </c>
      <c r="B2002" s="40" t="s">
        <v>168</v>
      </c>
      <c r="C2002" s="143">
        <v>18562548.708000001</v>
      </c>
      <c r="D2002" s="39"/>
      <c r="E2002" s="39"/>
      <c r="F2002" s="39">
        <v>7759613.8619999997</v>
      </c>
      <c r="G2002" s="39">
        <v>3322246.7519999999</v>
      </c>
      <c r="H2002" s="39">
        <v>7480688.0939999996</v>
      </c>
      <c r="I2002" s="39"/>
      <c r="J2002" s="39"/>
      <c r="K2002" s="11"/>
      <c r="L2002" s="39"/>
      <c r="M2002" s="39"/>
      <c r="N2002" s="39"/>
      <c r="O2002" s="39"/>
      <c r="P2002" s="39"/>
      <c r="Q2002" s="39"/>
      <c r="R2002" s="41"/>
      <c r="S2002" s="39"/>
      <c r="T2002" s="39"/>
      <c r="U2002" s="127"/>
    </row>
    <row r="2003" spans="1:21" s="45" customFormat="1">
      <c r="A2003" s="118">
        <v>75</v>
      </c>
      <c r="B2003" s="119" t="s">
        <v>82</v>
      </c>
      <c r="C2003" s="105">
        <v>11384820.030000001</v>
      </c>
      <c r="D2003" s="49"/>
      <c r="E2003" s="49"/>
      <c r="F2003" s="49">
        <v>4072732.42</v>
      </c>
      <c r="G2003" s="49">
        <v>2529700.6300000004</v>
      </c>
      <c r="H2003" s="49">
        <v>4782386.9800000004</v>
      </c>
      <c r="I2003" s="49"/>
      <c r="J2003" s="49"/>
      <c r="K2003" s="121"/>
      <c r="L2003" s="49"/>
      <c r="M2003" s="49"/>
      <c r="N2003" s="49"/>
      <c r="O2003" s="49"/>
      <c r="P2003" s="49"/>
      <c r="Q2003" s="49"/>
      <c r="R2003" s="49"/>
      <c r="S2003" s="49"/>
      <c r="T2003" s="49"/>
      <c r="U2003" s="127"/>
    </row>
    <row r="2004" spans="1:21" s="45" customFormat="1">
      <c r="A2004" s="41">
        <v>76</v>
      </c>
      <c r="B2004" s="40" t="s">
        <v>169</v>
      </c>
      <c r="C2004" s="143">
        <v>12786762.449999999</v>
      </c>
      <c r="D2004" s="39"/>
      <c r="E2004" s="39"/>
      <c r="F2004" s="39">
        <v>4574254.3</v>
      </c>
      <c r="G2004" s="39">
        <v>2841211.45</v>
      </c>
      <c r="H2004" s="39">
        <v>5371296.7000000002</v>
      </c>
      <c r="I2004" s="39"/>
      <c r="J2004" s="39"/>
      <c r="K2004" s="11"/>
      <c r="L2004" s="39"/>
      <c r="M2004" s="39"/>
      <c r="N2004" s="39"/>
      <c r="O2004" s="39"/>
      <c r="P2004" s="39"/>
      <c r="Q2004" s="39"/>
      <c r="R2004" s="11"/>
      <c r="S2004" s="39"/>
      <c r="T2004" s="39"/>
      <c r="U2004" s="127"/>
    </row>
    <row r="2005" spans="1:21" s="45" customFormat="1">
      <c r="A2005" s="118">
        <v>77</v>
      </c>
      <c r="B2005" s="119" t="s">
        <v>150</v>
      </c>
      <c r="C2005" s="105">
        <v>8958085.506000001</v>
      </c>
      <c r="D2005" s="49"/>
      <c r="E2005" s="49"/>
      <c r="F2005" s="49"/>
      <c r="G2005" s="49"/>
      <c r="H2005" s="49"/>
      <c r="I2005" s="49"/>
      <c r="J2005" s="49"/>
      <c r="K2005" s="121"/>
      <c r="L2005" s="49"/>
      <c r="M2005" s="49">
        <v>8958085.506000001</v>
      </c>
      <c r="N2005" s="49"/>
      <c r="O2005" s="49"/>
      <c r="P2005" s="49"/>
      <c r="Q2005" s="49"/>
      <c r="R2005" s="121"/>
      <c r="S2005" s="49"/>
      <c r="T2005" s="49"/>
      <c r="U2005" s="127"/>
    </row>
    <row r="2006" spans="1:21" s="45" customFormat="1">
      <c r="A2006" s="41">
        <v>78</v>
      </c>
      <c r="B2006" s="40" t="s">
        <v>236</v>
      </c>
      <c r="C2006" s="143">
        <v>4763268.3599999994</v>
      </c>
      <c r="D2006" s="39"/>
      <c r="E2006" s="39"/>
      <c r="F2006" s="39">
        <v>1703981.0399999998</v>
      </c>
      <c r="G2006" s="39">
        <v>1058395.56</v>
      </c>
      <c r="H2006" s="39">
        <v>2000891.76</v>
      </c>
      <c r="I2006" s="39"/>
      <c r="J2006" s="39"/>
      <c r="K2006" s="11"/>
      <c r="L2006" s="39"/>
      <c r="M2006" s="39"/>
      <c r="N2006" s="39"/>
      <c r="O2006" s="39"/>
      <c r="P2006" s="39"/>
      <c r="Q2006" s="39"/>
      <c r="R2006" s="11"/>
      <c r="S2006" s="39"/>
      <c r="T2006" s="39"/>
      <c r="U2006" s="127"/>
    </row>
    <row r="2007" spans="1:21" s="45" customFormat="1">
      <c r="A2007" s="118">
        <v>79</v>
      </c>
      <c r="B2007" s="119" t="s">
        <v>237</v>
      </c>
      <c r="C2007" s="105">
        <v>3865656.51</v>
      </c>
      <c r="D2007" s="49"/>
      <c r="E2007" s="49"/>
      <c r="F2007" s="49">
        <v>1382875.14</v>
      </c>
      <c r="G2007" s="49">
        <v>858946.71000000008</v>
      </c>
      <c r="H2007" s="49">
        <v>1623834.66</v>
      </c>
      <c r="I2007" s="49"/>
      <c r="J2007" s="49"/>
      <c r="K2007" s="121"/>
      <c r="L2007" s="49"/>
      <c r="M2007" s="49"/>
      <c r="N2007" s="49"/>
      <c r="O2007" s="49"/>
      <c r="P2007" s="49"/>
      <c r="Q2007" s="49"/>
      <c r="R2007" s="121"/>
      <c r="S2007" s="49"/>
      <c r="T2007" s="49"/>
      <c r="U2007" s="127"/>
    </row>
    <row r="2008" spans="1:21" s="45" customFormat="1">
      <c r="A2008" s="41">
        <v>80</v>
      </c>
      <c r="B2008" s="40" t="s">
        <v>238</v>
      </c>
      <c r="C2008" s="143">
        <v>7532038.8000000007</v>
      </c>
      <c r="D2008" s="39"/>
      <c r="E2008" s="39"/>
      <c r="F2008" s="39">
        <v>2694463.1999999997</v>
      </c>
      <c r="G2008" s="39">
        <v>1673614.8</v>
      </c>
      <c r="H2008" s="39">
        <v>3163960.8000000003</v>
      </c>
      <c r="I2008" s="39"/>
      <c r="J2008" s="39"/>
      <c r="K2008" s="11"/>
      <c r="L2008" s="39"/>
      <c r="M2008" s="39"/>
      <c r="N2008" s="39"/>
      <c r="O2008" s="39"/>
      <c r="P2008" s="39"/>
      <c r="Q2008" s="39"/>
      <c r="R2008" s="11"/>
      <c r="S2008" s="39"/>
      <c r="T2008" s="39"/>
      <c r="U2008" s="127"/>
    </row>
    <row r="2009" spans="1:21" s="45" customFormat="1">
      <c r="A2009" s="118">
        <v>81</v>
      </c>
      <c r="B2009" s="119" t="s">
        <v>151</v>
      </c>
      <c r="C2009" s="105">
        <v>7579589.5500000007</v>
      </c>
      <c r="D2009" s="49"/>
      <c r="E2009" s="49"/>
      <c r="F2009" s="49">
        <v>2711473.6999999997</v>
      </c>
      <c r="G2009" s="49">
        <v>1684180.55</v>
      </c>
      <c r="H2009" s="49">
        <v>3183935.3000000003</v>
      </c>
      <c r="I2009" s="49"/>
      <c r="J2009" s="49"/>
      <c r="K2009" s="121"/>
      <c r="L2009" s="49"/>
      <c r="M2009" s="49"/>
      <c r="N2009" s="49"/>
      <c r="O2009" s="49"/>
      <c r="P2009" s="49"/>
      <c r="Q2009" s="49"/>
      <c r="R2009" s="121"/>
      <c r="S2009" s="49"/>
      <c r="T2009" s="49"/>
      <c r="U2009" s="127"/>
    </row>
    <row r="2010" spans="1:21" s="45" customFormat="1">
      <c r="A2010" s="41">
        <v>82</v>
      </c>
      <c r="B2010" s="40" t="s">
        <v>239</v>
      </c>
      <c r="C2010" s="143">
        <v>10658547.378</v>
      </c>
      <c r="D2010" s="39"/>
      <c r="E2010" s="39"/>
      <c r="F2010" s="39"/>
      <c r="G2010" s="39"/>
      <c r="H2010" s="39"/>
      <c r="I2010" s="39"/>
      <c r="J2010" s="39"/>
      <c r="K2010" s="11"/>
      <c r="L2010" s="39"/>
      <c r="M2010" s="39">
        <v>10658547.378</v>
      </c>
      <c r="N2010" s="39"/>
      <c r="O2010" s="39"/>
      <c r="P2010" s="39"/>
      <c r="Q2010" s="39"/>
      <c r="R2010" s="11"/>
      <c r="S2010" s="39"/>
      <c r="T2010" s="39"/>
      <c r="U2010" s="127"/>
    </row>
    <row r="2011" spans="1:21" s="45" customFormat="1">
      <c r="A2011" s="118">
        <v>83</v>
      </c>
      <c r="B2011" s="119" t="s">
        <v>152</v>
      </c>
      <c r="C2011" s="105">
        <v>7564519.6199999992</v>
      </c>
      <c r="D2011" s="49"/>
      <c r="E2011" s="49"/>
      <c r="F2011" s="49">
        <v>2706082.6799999997</v>
      </c>
      <c r="G2011" s="49">
        <v>1680832.02</v>
      </c>
      <c r="H2011" s="49">
        <v>3177604.92</v>
      </c>
      <c r="I2011" s="49"/>
      <c r="J2011" s="49"/>
      <c r="K2011" s="121"/>
      <c r="L2011" s="49"/>
      <c r="M2011" s="49"/>
      <c r="N2011" s="49"/>
      <c r="O2011" s="49"/>
      <c r="P2011" s="49"/>
      <c r="Q2011" s="49"/>
      <c r="R2011" s="121"/>
      <c r="S2011" s="49"/>
      <c r="T2011" s="49"/>
      <c r="U2011" s="127"/>
    </row>
    <row r="2012" spans="1:21" s="45" customFormat="1">
      <c r="A2012" s="41">
        <v>84</v>
      </c>
      <c r="B2012" s="40" t="s">
        <v>153</v>
      </c>
      <c r="C2012" s="143">
        <v>3763093.2</v>
      </c>
      <c r="D2012" s="39"/>
      <c r="E2012" s="39"/>
      <c r="F2012" s="39">
        <v>1346184.8</v>
      </c>
      <c r="G2012" s="39">
        <v>836157.20000000007</v>
      </c>
      <c r="H2012" s="39">
        <v>1580751.2</v>
      </c>
      <c r="I2012" s="39"/>
      <c r="J2012" s="39"/>
      <c r="K2012" s="11"/>
      <c r="L2012" s="39"/>
      <c r="M2012" s="39"/>
      <c r="N2012" s="39"/>
      <c r="O2012" s="39"/>
      <c r="P2012" s="39"/>
      <c r="Q2012" s="39"/>
      <c r="R2012" s="11"/>
      <c r="S2012" s="39"/>
      <c r="T2012" s="39"/>
      <c r="U2012" s="127"/>
    </row>
    <row r="2013" spans="1:21" s="45" customFormat="1">
      <c r="A2013" s="118">
        <v>85</v>
      </c>
      <c r="B2013" s="119" t="s">
        <v>240</v>
      </c>
      <c r="C2013" s="105">
        <v>8403900.0899999999</v>
      </c>
      <c r="D2013" s="49"/>
      <c r="E2013" s="49"/>
      <c r="F2013" s="49">
        <v>3006357.26</v>
      </c>
      <c r="G2013" s="49">
        <v>1867341.89</v>
      </c>
      <c r="H2013" s="49">
        <v>3530200.94</v>
      </c>
      <c r="I2013" s="49"/>
      <c r="J2013" s="49"/>
      <c r="K2013" s="121"/>
      <c r="L2013" s="49"/>
      <c r="M2013" s="49"/>
      <c r="N2013" s="49"/>
      <c r="O2013" s="49"/>
      <c r="P2013" s="49"/>
      <c r="Q2013" s="49"/>
      <c r="R2013" s="121"/>
      <c r="S2013" s="49"/>
      <c r="T2013" s="49"/>
      <c r="U2013" s="127"/>
    </row>
    <row r="2014" spans="1:21" s="45" customFormat="1">
      <c r="A2014" s="41">
        <v>86</v>
      </c>
      <c r="B2014" s="40" t="s">
        <v>154</v>
      </c>
      <c r="C2014" s="143">
        <v>7552668.5100000007</v>
      </c>
      <c r="D2014" s="39"/>
      <c r="E2014" s="39"/>
      <c r="F2014" s="39">
        <v>2701843.14</v>
      </c>
      <c r="G2014" s="39">
        <v>1678198.7100000002</v>
      </c>
      <c r="H2014" s="39">
        <v>3172626.66</v>
      </c>
      <c r="I2014" s="39"/>
      <c r="J2014" s="39"/>
      <c r="K2014" s="11"/>
      <c r="L2014" s="39"/>
      <c r="M2014" s="39"/>
      <c r="N2014" s="39"/>
      <c r="O2014" s="39"/>
      <c r="P2014" s="39"/>
      <c r="Q2014" s="39"/>
      <c r="R2014" s="11"/>
      <c r="S2014" s="39"/>
      <c r="T2014" s="39"/>
      <c r="U2014" s="127"/>
    </row>
    <row r="2015" spans="1:21" s="45" customFormat="1">
      <c r="A2015" s="118">
        <v>87</v>
      </c>
      <c r="B2015" s="119" t="s">
        <v>155</v>
      </c>
      <c r="C2015" s="105">
        <v>3811229.19</v>
      </c>
      <c r="D2015" s="49"/>
      <c r="E2015" s="49"/>
      <c r="F2015" s="49">
        <v>1363404.66</v>
      </c>
      <c r="G2015" s="49">
        <v>846852.99000000011</v>
      </c>
      <c r="H2015" s="49">
        <v>1600971.54</v>
      </c>
      <c r="I2015" s="49"/>
      <c r="J2015" s="49"/>
      <c r="K2015" s="121"/>
      <c r="L2015" s="49"/>
      <c r="M2015" s="49"/>
      <c r="N2015" s="49"/>
      <c r="O2015" s="49"/>
      <c r="P2015" s="49"/>
      <c r="Q2015" s="49"/>
      <c r="R2015" s="121"/>
      <c r="S2015" s="49"/>
      <c r="T2015" s="49"/>
      <c r="U2015" s="127"/>
    </row>
    <row r="2016" spans="1:21" s="45" customFormat="1">
      <c r="A2016" s="41">
        <v>88</v>
      </c>
      <c r="B2016" s="40" t="s">
        <v>242</v>
      </c>
      <c r="C2016" s="143">
        <v>7562178.6600000011</v>
      </c>
      <c r="D2016" s="39"/>
      <c r="E2016" s="39"/>
      <c r="F2016" s="39">
        <v>2705245.24</v>
      </c>
      <c r="G2016" s="39">
        <v>1680311.8600000003</v>
      </c>
      <c r="H2016" s="39">
        <v>3176621.5600000005</v>
      </c>
      <c r="I2016" s="39"/>
      <c r="J2016" s="39"/>
      <c r="K2016" s="11"/>
      <c r="L2016" s="39"/>
      <c r="M2016" s="39"/>
      <c r="N2016" s="39"/>
      <c r="O2016" s="39"/>
      <c r="P2016" s="39"/>
      <c r="Q2016" s="39"/>
      <c r="R2016" s="11"/>
      <c r="S2016" s="39"/>
      <c r="T2016" s="39"/>
      <c r="U2016" s="127"/>
    </row>
    <row r="2017" spans="1:21" s="45" customFormat="1">
      <c r="A2017" s="118">
        <v>89</v>
      </c>
      <c r="B2017" s="119" t="s">
        <v>156</v>
      </c>
      <c r="C2017" s="105">
        <v>3806254.6500000004</v>
      </c>
      <c r="D2017" s="49"/>
      <c r="E2017" s="49"/>
      <c r="F2017" s="49">
        <v>1361625.0999999999</v>
      </c>
      <c r="G2017" s="49">
        <v>845747.65</v>
      </c>
      <c r="H2017" s="49">
        <v>1598881.9000000001</v>
      </c>
      <c r="I2017" s="49"/>
      <c r="J2017" s="49"/>
      <c r="K2017" s="121"/>
      <c r="L2017" s="49"/>
      <c r="M2017" s="49"/>
      <c r="N2017" s="49"/>
      <c r="O2017" s="49"/>
      <c r="P2017" s="49"/>
      <c r="Q2017" s="49"/>
      <c r="R2017" s="121"/>
      <c r="S2017" s="49"/>
      <c r="T2017" s="49"/>
      <c r="U2017" s="127"/>
    </row>
    <row r="2018" spans="1:21" s="45" customFormat="1">
      <c r="A2018" s="41">
        <v>90</v>
      </c>
      <c r="B2018" s="40" t="s">
        <v>158</v>
      </c>
      <c r="C2018" s="143">
        <v>3880872.75</v>
      </c>
      <c r="D2018" s="39"/>
      <c r="E2018" s="39"/>
      <c r="F2018" s="39">
        <v>1388318.5</v>
      </c>
      <c r="G2018" s="39">
        <v>862327.75000000012</v>
      </c>
      <c r="H2018" s="39">
        <v>1630226.5</v>
      </c>
      <c r="I2018" s="39"/>
      <c r="J2018" s="39"/>
      <c r="K2018" s="11"/>
      <c r="L2018" s="39"/>
      <c r="M2018" s="39"/>
      <c r="N2018" s="39"/>
      <c r="O2018" s="39"/>
      <c r="P2018" s="39"/>
      <c r="Q2018" s="39"/>
      <c r="R2018" s="11"/>
      <c r="S2018" s="39"/>
      <c r="T2018" s="39"/>
      <c r="U2018" s="127"/>
    </row>
    <row r="2019" spans="1:21" s="45" customFormat="1">
      <c r="A2019" s="118">
        <v>91</v>
      </c>
      <c r="B2019" s="119" t="s">
        <v>159</v>
      </c>
      <c r="C2019" s="105">
        <v>8353862.0700000003</v>
      </c>
      <c r="D2019" s="49"/>
      <c r="E2019" s="49"/>
      <c r="F2019" s="49">
        <v>2988456.98</v>
      </c>
      <c r="G2019" s="49">
        <v>1856223.47</v>
      </c>
      <c r="H2019" s="49">
        <v>3509181.62</v>
      </c>
      <c r="I2019" s="49"/>
      <c r="J2019" s="49"/>
      <c r="K2019" s="121"/>
      <c r="L2019" s="49"/>
      <c r="M2019" s="49"/>
      <c r="N2019" s="49"/>
      <c r="O2019" s="49"/>
      <c r="P2019" s="49"/>
      <c r="Q2019" s="49"/>
      <c r="R2019" s="121"/>
      <c r="S2019" s="49"/>
      <c r="T2019" s="49"/>
      <c r="U2019" s="127"/>
    </row>
    <row r="2020" spans="1:21" s="45" customFormat="1">
      <c r="A2020" s="41">
        <v>92</v>
      </c>
      <c r="B2020" s="40" t="s">
        <v>243</v>
      </c>
      <c r="C2020" s="143">
        <v>89599591.995000005</v>
      </c>
      <c r="D2020" s="281"/>
      <c r="E2020" s="281"/>
      <c r="F2020" s="281"/>
      <c r="G2020" s="281"/>
      <c r="H2020" s="281"/>
      <c r="I2020" s="281"/>
      <c r="J2020" s="281"/>
      <c r="K2020" s="282"/>
      <c r="L2020" s="281"/>
      <c r="M2020" s="39">
        <v>27157345.079</v>
      </c>
      <c r="N2020" s="39">
        <v>52597575.001000002</v>
      </c>
      <c r="O2020" s="39">
        <v>9844671.9149999991</v>
      </c>
      <c r="P2020" s="39"/>
      <c r="Q2020" s="39"/>
      <c r="R2020" s="11"/>
      <c r="S2020" s="39"/>
      <c r="T2020" s="39"/>
      <c r="U2020" s="127"/>
    </row>
    <row r="2021" spans="1:21" s="45" customFormat="1">
      <c r="A2021" s="118">
        <v>93</v>
      </c>
      <c r="B2021" s="119" t="s">
        <v>160</v>
      </c>
      <c r="C2021" s="105">
        <v>15168423.060000001</v>
      </c>
      <c r="D2021" s="49"/>
      <c r="E2021" s="49"/>
      <c r="F2021" s="49"/>
      <c r="G2021" s="49"/>
      <c r="H2021" s="49"/>
      <c r="I2021" s="49"/>
      <c r="J2021" s="49"/>
      <c r="K2021" s="121"/>
      <c r="L2021" s="49"/>
      <c r="M2021" s="49">
        <v>15168423.060000001</v>
      </c>
      <c r="N2021" s="49"/>
      <c r="O2021" s="49"/>
      <c r="P2021" s="49"/>
      <c r="Q2021" s="49"/>
      <c r="R2021" s="121"/>
      <c r="S2021" s="49"/>
      <c r="T2021" s="49"/>
      <c r="U2021" s="127"/>
    </row>
    <row r="2022" spans="1:21" s="45" customFormat="1">
      <c r="A2022" s="41">
        <v>94</v>
      </c>
      <c r="B2022" s="40" t="s">
        <v>69</v>
      </c>
      <c r="C2022" s="143">
        <v>26574195.276000001</v>
      </c>
      <c r="D2022" s="39"/>
      <c r="E2022" s="39"/>
      <c r="F2022" s="39"/>
      <c r="G2022" s="39"/>
      <c r="H2022" s="39"/>
      <c r="I2022" s="39"/>
      <c r="J2022" s="39"/>
      <c r="K2022" s="11"/>
      <c r="L2022" s="39"/>
      <c r="M2022" s="39">
        <v>26574195.276000001</v>
      </c>
      <c r="N2022" s="39"/>
      <c r="O2022" s="39"/>
      <c r="P2022" s="39"/>
      <c r="Q2022" s="39"/>
      <c r="R2022" s="39"/>
      <c r="S2022" s="39"/>
      <c r="T2022" s="39"/>
      <c r="U2022" s="127"/>
    </row>
    <row r="2023" spans="1:21" s="45" customFormat="1">
      <c r="A2023" s="118">
        <v>95</v>
      </c>
      <c r="B2023" s="119" t="s">
        <v>70</v>
      </c>
      <c r="C2023" s="105">
        <v>6932548.7719999999</v>
      </c>
      <c r="D2023" s="49"/>
      <c r="E2023" s="49"/>
      <c r="F2023" s="49">
        <v>2897980.358</v>
      </c>
      <c r="G2023" s="49">
        <v>1240758.368</v>
      </c>
      <c r="H2023" s="49">
        <v>2793810.0460000001</v>
      </c>
      <c r="I2023" s="49"/>
      <c r="J2023" s="49"/>
      <c r="K2023" s="121"/>
      <c r="L2023" s="49"/>
      <c r="M2023" s="49"/>
      <c r="N2023" s="49"/>
      <c r="O2023" s="49"/>
      <c r="P2023" s="49"/>
      <c r="Q2023" s="49"/>
      <c r="R2023" s="119"/>
      <c r="S2023" s="49"/>
      <c r="T2023" s="49"/>
      <c r="U2023" s="127"/>
    </row>
    <row r="2024" spans="1:21" s="45" customFormat="1">
      <c r="A2024" s="41">
        <v>96</v>
      </c>
      <c r="B2024" s="40" t="s">
        <v>244</v>
      </c>
      <c r="C2024" s="143">
        <v>4444605.1800000006</v>
      </c>
      <c r="D2024" s="39"/>
      <c r="E2024" s="39"/>
      <c r="F2024" s="39">
        <v>1589984.52</v>
      </c>
      <c r="G2024" s="39">
        <v>987588.78000000014</v>
      </c>
      <c r="H2024" s="39">
        <v>1867031.8800000001</v>
      </c>
      <c r="I2024" s="39"/>
      <c r="J2024" s="39"/>
      <c r="K2024" s="11"/>
      <c r="L2024" s="39"/>
      <c r="M2024" s="39"/>
      <c r="N2024" s="39"/>
      <c r="O2024" s="39"/>
      <c r="P2024" s="39"/>
      <c r="Q2024" s="39"/>
      <c r="R2024" s="11"/>
      <c r="S2024" s="39"/>
      <c r="T2024" s="39"/>
      <c r="U2024" s="127"/>
    </row>
    <row r="2025" spans="1:21" s="45" customFormat="1">
      <c r="A2025" s="118">
        <v>97</v>
      </c>
      <c r="B2025" s="119" t="s">
        <v>161</v>
      </c>
      <c r="C2025" s="105">
        <v>6932357.6400000006</v>
      </c>
      <c r="D2025" s="49"/>
      <c r="E2025" s="49"/>
      <c r="F2025" s="49">
        <v>2897900.46</v>
      </c>
      <c r="G2025" s="49">
        <v>1240724.1599999999</v>
      </c>
      <c r="H2025" s="49">
        <v>2793733.02</v>
      </c>
      <c r="I2025" s="49"/>
      <c r="J2025" s="49"/>
      <c r="K2025" s="121"/>
      <c r="L2025" s="49"/>
      <c r="M2025" s="49"/>
      <c r="N2025" s="49"/>
      <c r="O2025" s="49"/>
      <c r="P2025" s="49"/>
      <c r="Q2025" s="49"/>
      <c r="R2025" s="118"/>
      <c r="S2025" s="49"/>
      <c r="T2025" s="49"/>
      <c r="U2025" s="127"/>
    </row>
    <row r="2026" spans="1:21" s="45" customFormat="1">
      <c r="A2026" s="41">
        <v>98</v>
      </c>
      <c r="B2026" s="40" t="s">
        <v>162</v>
      </c>
      <c r="C2026" s="143">
        <v>5663952.7200000007</v>
      </c>
      <c r="D2026" s="39"/>
      <c r="E2026" s="39"/>
      <c r="F2026" s="39">
        <v>2026186.0799999998</v>
      </c>
      <c r="G2026" s="39">
        <v>1258527.1200000001</v>
      </c>
      <c r="H2026" s="39">
        <v>2379239.52</v>
      </c>
      <c r="I2026" s="39"/>
      <c r="J2026" s="39"/>
      <c r="K2026" s="11"/>
      <c r="L2026" s="39"/>
      <c r="M2026" s="39"/>
      <c r="N2026" s="39"/>
      <c r="O2026" s="39"/>
      <c r="P2026" s="39"/>
      <c r="Q2026" s="39"/>
      <c r="R2026" s="11"/>
      <c r="S2026" s="39"/>
      <c r="T2026" s="39"/>
      <c r="U2026" s="127"/>
    </row>
    <row r="2027" spans="1:21" s="45" customFormat="1">
      <c r="A2027" s="118">
        <v>99</v>
      </c>
      <c r="B2027" s="119" t="s">
        <v>71</v>
      </c>
      <c r="C2027" s="105">
        <v>6901203.1239999998</v>
      </c>
      <c r="D2027" s="49"/>
      <c r="E2027" s="49"/>
      <c r="F2027" s="49">
        <v>2884877.0860000001</v>
      </c>
      <c r="G2027" s="49">
        <v>1235148.2559999998</v>
      </c>
      <c r="H2027" s="49">
        <v>2781177.7819999997</v>
      </c>
      <c r="I2027" s="49"/>
      <c r="J2027" s="49"/>
      <c r="K2027" s="121"/>
      <c r="L2027" s="49"/>
      <c r="M2027" s="49"/>
      <c r="N2027" s="49"/>
      <c r="O2027" s="49"/>
      <c r="P2027" s="49"/>
      <c r="Q2027" s="49"/>
      <c r="R2027" s="119"/>
      <c r="S2027" s="49"/>
      <c r="T2027" s="49"/>
      <c r="U2027" s="127"/>
    </row>
    <row r="2028" spans="1:21" s="45" customFormat="1">
      <c r="A2028" s="41">
        <v>100</v>
      </c>
      <c r="B2028" s="40" t="s">
        <v>245</v>
      </c>
      <c r="C2028" s="143">
        <v>5690581.1400000006</v>
      </c>
      <c r="D2028" s="39"/>
      <c r="E2028" s="39"/>
      <c r="F2028" s="39">
        <v>2035711.96</v>
      </c>
      <c r="G2028" s="39">
        <v>1264443.9400000002</v>
      </c>
      <c r="H2028" s="39">
        <v>2390425.2400000002</v>
      </c>
      <c r="I2028" s="39"/>
      <c r="J2028" s="39"/>
      <c r="K2028" s="11"/>
      <c r="L2028" s="39"/>
      <c r="M2028" s="39"/>
      <c r="N2028" s="39"/>
      <c r="O2028" s="39"/>
      <c r="P2028" s="39"/>
      <c r="Q2028" s="39"/>
      <c r="R2028" s="11"/>
      <c r="S2028" s="39"/>
      <c r="T2028" s="39"/>
      <c r="U2028" s="127"/>
    </row>
    <row r="2029" spans="1:21" s="45" customFormat="1">
      <c r="A2029" s="118">
        <v>101</v>
      </c>
      <c r="B2029" s="119" t="s">
        <v>72</v>
      </c>
      <c r="C2029" s="105">
        <v>11829163.5</v>
      </c>
      <c r="D2029" s="49"/>
      <c r="E2029" s="49"/>
      <c r="F2029" s="49">
        <v>4231689</v>
      </c>
      <c r="G2029" s="49">
        <v>2628433.5</v>
      </c>
      <c r="H2029" s="49">
        <v>4969041</v>
      </c>
      <c r="I2029" s="49"/>
      <c r="J2029" s="49"/>
      <c r="K2029" s="121"/>
      <c r="L2029" s="49"/>
      <c r="M2029" s="49"/>
      <c r="N2029" s="49"/>
      <c r="O2029" s="49"/>
      <c r="P2029" s="49"/>
      <c r="Q2029" s="49"/>
      <c r="R2029" s="49"/>
      <c r="S2029" s="49"/>
      <c r="T2029" s="49"/>
      <c r="U2029" s="127"/>
    </row>
    <row r="2030" spans="1:21" s="45" customFormat="1">
      <c r="A2030" s="41">
        <v>102</v>
      </c>
      <c r="B2030" s="40" t="s">
        <v>246</v>
      </c>
      <c r="C2030" s="143">
        <v>5176093.2920000004</v>
      </c>
      <c r="D2030" s="39"/>
      <c r="E2030" s="39"/>
      <c r="F2030" s="39"/>
      <c r="G2030" s="39"/>
      <c r="H2030" s="39"/>
      <c r="I2030" s="39"/>
      <c r="J2030" s="39"/>
      <c r="K2030" s="11"/>
      <c r="L2030" s="39"/>
      <c r="M2030" s="39">
        <v>5176093.2920000004</v>
      </c>
      <c r="N2030" s="39"/>
      <c r="O2030" s="39"/>
      <c r="P2030" s="39"/>
      <c r="Q2030" s="39"/>
      <c r="R2030" s="11"/>
      <c r="S2030" s="39"/>
      <c r="T2030" s="39"/>
      <c r="U2030" s="127"/>
    </row>
    <row r="2031" spans="1:21" s="45" customFormat="1">
      <c r="A2031" s="118">
        <v>103</v>
      </c>
      <c r="B2031" s="119" t="s">
        <v>247</v>
      </c>
      <c r="C2031" s="105">
        <v>6698510.7300000004</v>
      </c>
      <c r="D2031" s="49"/>
      <c r="E2031" s="49"/>
      <c r="F2031" s="49">
        <v>2396282.2200000002</v>
      </c>
      <c r="G2031" s="49">
        <v>1488405.33</v>
      </c>
      <c r="H2031" s="49">
        <v>2813823.18</v>
      </c>
      <c r="I2031" s="49"/>
      <c r="J2031" s="49"/>
      <c r="K2031" s="121"/>
      <c r="L2031" s="49"/>
      <c r="M2031" s="49"/>
      <c r="N2031" s="49"/>
      <c r="O2031" s="49"/>
      <c r="P2031" s="49"/>
      <c r="Q2031" s="49"/>
      <c r="R2031" s="121"/>
      <c r="S2031" s="49"/>
      <c r="T2031" s="49"/>
      <c r="U2031" s="127"/>
    </row>
    <row r="2032" spans="1:21" s="45" customFormat="1">
      <c r="A2032" s="41">
        <v>104</v>
      </c>
      <c r="B2032" s="40" t="s">
        <v>248</v>
      </c>
      <c r="C2032" s="143">
        <v>5237439.1859999998</v>
      </c>
      <c r="D2032" s="39"/>
      <c r="E2032" s="39"/>
      <c r="F2032" s="39"/>
      <c r="G2032" s="39"/>
      <c r="H2032" s="39"/>
      <c r="I2032" s="39"/>
      <c r="J2032" s="39"/>
      <c r="K2032" s="11"/>
      <c r="L2032" s="39"/>
      <c r="M2032" s="39">
        <v>5237439.1859999998</v>
      </c>
      <c r="N2032" s="39"/>
      <c r="O2032" s="39"/>
      <c r="P2032" s="39"/>
      <c r="Q2032" s="39"/>
      <c r="R2032" s="11"/>
      <c r="S2032" s="39"/>
      <c r="T2032" s="39"/>
      <c r="U2032" s="127"/>
    </row>
    <row r="2033" spans="1:21" s="45" customFormat="1">
      <c r="A2033" s="118">
        <v>105</v>
      </c>
      <c r="B2033" s="119" t="s">
        <v>249</v>
      </c>
      <c r="C2033" s="105">
        <v>5167386.9970000004</v>
      </c>
      <c r="D2033" s="49"/>
      <c r="E2033" s="49"/>
      <c r="F2033" s="49"/>
      <c r="G2033" s="49"/>
      <c r="H2033" s="49"/>
      <c r="I2033" s="49"/>
      <c r="J2033" s="49"/>
      <c r="K2033" s="121"/>
      <c r="L2033" s="49"/>
      <c r="M2033" s="49">
        <v>5167386.9970000004</v>
      </c>
      <c r="N2033" s="49"/>
      <c r="O2033" s="49"/>
      <c r="P2033" s="49"/>
      <c r="Q2033" s="49"/>
      <c r="R2033" s="121"/>
      <c r="S2033" s="49"/>
      <c r="T2033" s="49"/>
      <c r="U2033" s="127"/>
    </row>
    <row r="2034" spans="1:21" s="45" customFormat="1">
      <c r="A2034" s="41">
        <v>106</v>
      </c>
      <c r="B2034" s="40" t="s">
        <v>163</v>
      </c>
      <c r="C2034" s="143">
        <v>15292099.277999999</v>
      </c>
      <c r="D2034" s="39"/>
      <c r="E2034" s="39"/>
      <c r="F2034" s="39"/>
      <c r="G2034" s="39"/>
      <c r="H2034" s="39"/>
      <c r="I2034" s="39"/>
      <c r="J2034" s="39"/>
      <c r="K2034" s="11"/>
      <c r="L2034" s="39"/>
      <c r="M2034" s="39">
        <v>15292099.277999999</v>
      </c>
      <c r="N2034" s="39"/>
      <c r="O2034" s="39"/>
      <c r="P2034" s="39"/>
      <c r="Q2034" s="39"/>
      <c r="R2034" s="11"/>
      <c r="S2034" s="39"/>
      <c r="T2034" s="39"/>
      <c r="U2034" s="127"/>
    </row>
    <row r="2035" spans="1:21" s="45" customFormat="1">
      <c r="A2035" s="118">
        <v>107</v>
      </c>
      <c r="B2035" s="119" t="s">
        <v>164</v>
      </c>
      <c r="C2035" s="105">
        <v>6451685.7600000007</v>
      </c>
      <c r="D2035" s="49"/>
      <c r="E2035" s="49"/>
      <c r="F2035" s="49">
        <v>2307984.64</v>
      </c>
      <c r="G2035" s="49">
        <v>1433560.9600000002</v>
      </c>
      <c r="H2035" s="49">
        <v>2710140.16</v>
      </c>
      <c r="I2035" s="49"/>
      <c r="J2035" s="49"/>
      <c r="K2035" s="121"/>
      <c r="L2035" s="49"/>
      <c r="M2035" s="49"/>
      <c r="N2035" s="49"/>
      <c r="O2035" s="49"/>
      <c r="P2035" s="49"/>
      <c r="Q2035" s="49"/>
      <c r="R2035" s="121"/>
      <c r="S2035" s="49"/>
      <c r="T2035" s="49"/>
      <c r="U2035" s="127"/>
    </row>
    <row r="2036" spans="1:21" s="45" customFormat="1">
      <c r="A2036" s="41">
        <v>108</v>
      </c>
      <c r="B2036" s="40" t="s">
        <v>250</v>
      </c>
      <c r="C2036" s="143">
        <v>5728329.1199999992</v>
      </c>
      <c r="D2036" s="39"/>
      <c r="E2036" s="39"/>
      <c r="F2036" s="39">
        <v>2049215.6799999997</v>
      </c>
      <c r="G2036" s="39">
        <v>1272831.52</v>
      </c>
      <c r="H2036" s="39">
        <v>2406281.92</v>
      </c>
      <c r="I2036" s="39"/>
      <c r="J2036" s="39"/>
      <c r="K2036" s="11"/>
      <c r="L2036" s="39"/>
      <c r="M2036" s="39"/>
      <c r="N2036" s="39"/>
      <c r="O2036" s="39"/>
      <c r="P2036" s="39"/>
      <c r="Q2036" s="39"/>
      <c r="R2036" s="11"/>
      <c r="S2036" s="39"/>
      <c r="T2036" s="39"/>
      <c r="U2036" s="127"/>
    </row>
    <row r="2037" spans="1:21" s="45" customFormat="1">
      <c r="A2037" s="118">
        <v>109</v>
      </c>
      <c r="B2037" s="119" t="s">
        <v>77</v>
      </c>
      <c r="C2037" s="105">
        <v>11334489.390000001</v>
      </c>
      <c r="D2037" s="49"/>
      <c r="E2037" s="49"/>
      <c r="F2037" s="49">
        <v>4054727.4599999995</v>
      </c>
      <c r="G2037" s="49">
        <v>2518517.19</v>
      </c>
      <c r="H2037" s="49">
        <v>4761244.74</v>
      </c>
      <c r="I2037" s="49"/>
      <c r="J2037" s="49"/>
      <c r="K2037" s="121"/>
      <c r="L2037" s="49"/>
      <c r="M2037" s="49"/>
      <c r="N2037" s="49"/>
      <c r="O2037" s="49"/>
      <c r="P2037" s="49"/>
      <c r="Q2037" s="49"/>
      <c r="R2037" s="49"/>
      <c r="S2037" s="49"/>
      <c r="T2037" s="49"/>
      <c r="U2037" s="127"/>
    </row>
    <row r="2038" spans="1:21" s="45" customFormat="1">
      <c r="A2038" s="41">
        <v>110</v>
      </c>
      <c r="B2038" s="40" t="s">
        <v>165</v>
      </c>
      <c r="C2038" s="143">
        <v>9018548.4000000004</v>
      </c>
      <c r="D2038" s="39"/>
      <c r="E2038" s="39"/>
      <c r="F2038" s="39">
        <v>3226237.5999999996</v>
      </c>
      <c r="G2038" s="39">
        <v>2003916.4000000001</v>
      </c>
      <c r="H2038" s="39">
        <v>3788394.4000000004</v>
      </c>
      <c r="I2038" s="39"/>
      <c r="J2038" s="39"/>
      <c r="K2038" s="11"/>
      <c r="L2038" s="39"/>
      <c r="M2038" s="39"/>
      <c r="N2038" s="39"/>
      <c r="O2038" s="39"/>
      <c r="P2038" s="39"/>
      <c r="Q2038" s="39"/>
      <c r="R2038" s="11"/>
      <c r="S2038" s="39"/>
      <c r="T2038" s="39"/>
      <c r="U2038" s="127"/>
    </row>
    <row r="2039" spans="1:21" s="45" customFormat="1">
      <c r="A2039" s="118">
        <v>111</v>
      </c>
      <c r="B2039" s="119" t="s">
        <v>251</v>
      </c>
      <c r="C2039" s="105">
        <v>5654735.1900000004</v>
      </c>
      <c r="D2039" s="49"/>
      <c r="E2039" s="49"/>
      <c r="F2039" s="49">
        <v>2022888.66</v>
      </c>
      <c r="G2039" s="49">
        <v>1256478.9900000002</v>
      </c>
      <c r="H2039" s="49">
        <v>2375367.54</v>
      </c>
      <c r="I2039" s="49"/>
      <c r="J2039" s="49"/>
      <c r="K2039" s="121"/>
      <c r="L2039" s="49"/>
      <c r="M2039" s="49"/>
      <c r="N2039" s="49"/>
      <c r="O2039" s="49"/>
      <c r="P2039" s="49"/>
      <c r="Q2039" s="49"/>
      <c r="R2039" s="121"/>
      <c r="S2039" s="49"/>
      <c r="T2039" s="49"/>
      <c r="U2039" s="127"/>
    </row>
    <row r="2040" spans="1:21" s="45" customFormat="1">
      <c r="A2040" s="41">
        <v>112</v>
      </c>
      <c r="B2040" s="40" t="s">
        <v>252</v>
      </c>
      <c r="C2040" s="143">
        <v>6171794.7300000004</v>
      </c>
      <c r="D2040" s="39"/>
      <c r="E2040" s="39"/>
      <c r="F2040" s="39">
        <v>2207858.2200000002</v>
      </c>
      <c r="G2040" s="39">
        <v>1371369.33</v>
      </c>
      <c r="H2040" s="39">
        <v>2592567.1800000002</v>
      </c>
      <c r="I2040" s="39"/>
      <c r="J2040" s="39"/>
      <c r="K2040" s="11"/>
      <c r="L2040" s="39"/>
      <c r="M2040" s="39"/>
      <c r="N2040" s="39"/>
      <c r="O2040" s="39"/>
      <c r="P2040" s="39"/>
      <c r="Q2040" s="39"/>
      <c r="R2040" s="11"/>
      <c r="S2040" s="39"/>
      <c r="T2040" s="39"/>
      <c r="U2040" s="127"/>
    </row>
    <row r="2041" spans="1:21" s="45" customFormat="1">
      <c r="A2041" s="118">
        <v>113</v>
      </c>
      <c r="B2041" s="119" t="s">
        <v>170</v>
      </c>
      <c r="C2041" s="105">
        <v>8129276.2199999988</v>
      </c>
      <c r="D2041" s="49"/>
      <c r="E2041" s="49"/>
      <c r="F2041" s="49">
        <v>2908115.0799999996</v>
      </c>
      <c r="G2041" s="49">
        <v>1806320.62</v>
      </c>
      <c r="H2041" s="49">
        <v>3414840.52</v>
      </c>
      <c r="I2041" s="49"/>
      <c r="J2041" s="49"/>
      <c r="K2041" s="121"/>
      <c r="L2041" s="49"/>
      <c r="M2041" s="49"/>
      <c r="N2041" s="49"/>
      <c r="O2041" s="49"/>
      <c r="P2041" s="49"/>
      <c r="Q2041" s="49"/>
      <c r="R2041" s="121"/>
      <c r="S2041" s="49"/>
      <c r="T2041" s="49"/>
      <c r="U2041" s="127"/>
    </row>
    <row r="2042" spans="1:21" s="45" customFormat="1">
      <c r="A2042" s="41">
        <v>114</v>
      </c>
      <c r="B2042" s="40" t="s">
        <v>171</v>
      </c>
      <c r="C2042" s="143">
        <v>10263939.119999999</v>
      </c>
      <c r="D2042" s="39"/>
      <c r="E2042" s="39"/>
      <c r="F2042" s="39">
        <v>3671755.6799999997</v>
      </c>
      <c r="G2042" s="39">
        <v>2280641.52</v>
      </c>
      <c r="H2042" s="39">
        <v>4311541.92</v>
      </c>
      <c r="I2042" s="39"/>
      <c r="J2042" s="39"/>
      <c r="K2042" s="11"/>
      <c r="L2042" s="39"/>
      <c r="M2042" s="39"/>
      <c r="N2042" s="39"/>
      <c r="O2042" s="39"/>
      <c r="P2042" s="39"/>
      <c r="Q2042" s="39"/>
      <c r="R2042" s="11"/>
      <c r="S2042" s="39"/>
      <c r="T2042" s="39"/>
      <c r="U2042" s="127"/>
    </row>
    <row r="2043" spans="1:21" s="45" customFormat="1">
      <c r="A2043" s="118">
        <v>115</v>
      </c>
      <c r="B2043" s="119" t="s">
        <v>83</v>
      </c>
      <c r="C2043" s="105">
        <v>4878121.71</v>
      </c>
      <c r="D2043" s="49"/>
      <c r="E2043" s="49"/>
      <c r="F2043" s="49">
        <v>1745067.94</v>
      </c>
      <c r="G2043" s="49">
        <v>1083915.9100000001</v>
      </c>
      <c r="H2043" s="49">
        <v>2049137.86</v>
      </c>
      <c r="I2043" s="49"/>
      <c r="J2043" s="49"/>
      <c r="K2043" s="121"/>
      <c r="L2043" s="49"/>
      <c r="M2043" s="49"/>
      <c r="N2043" s="49"/>
      <c r="O2043" s="49"/>
      <c r="P2043" s="49"/>
      <c r="Q2043" s="49"/>
      <c r="R2043" s="49"/>
      <c r="S2043" s="49"/>
      <c r="T2043" s="49"/>
      <c r="U2043" s="127"/>
    </row>
    <row r="2044" spans="1:21" s="45" customFormat="1">
      <c r="A2044" s="41">
        <v>116</v>
      </c>
      <c r="B2044" s="40" t="s">
        <v>172</v>
      </c>
      <c r="C2044" s="143">
        <v>10233799.260000002</v>
      </c>
      <c r="D2044" s="39"/>
      <c r="E2044" s="39"/>
      <c r="F2044" s="39">
        <v>3660973.64</v>
      </c>
      <c r="G2044" s="39">
        <v>2273944.4600000004</v>
      </c>
      <c r="H2044" s="39">
        <v>4298881.16</v>
      </c>
      <c r="I2044" s="39"/>
      <c r="J2044" s="39"/>
      <c r="K2044" s="11"/>
      <c r="L2044" s="39"/>
      <c r="M2044" s="39"/>
      <c r="N2044" s="39"/>
      <c r="O2044" s="39"/>
      <c r="P2044" s="39"/>
      <c r="Q2044" s="39"/>
      <c r="R2044" s="11"/>
      <c r="S2044" s="39"/>
      <c r="T2044" s="39"/>
      <c r="U2044" s="127"/>
    </row>
    <row r="2045" spans="1:21" s="45" customFormat="1">
      <c r="A2045" s="118">
        <v>117</v>
      </c>
      <c r="B2045" s="119" t="s">
        <v>84</v>
      </c>
      <c r="C2045" s="105">
        <v>5521007.8499999996</v>
      </c>
      <c r="D2045" s="49"/>
      <c r="E2045" s="49"/>
      <c r="F2045" s="49">
        <v>1975049.9</v>
      </c>
      <c r="G2045" s="49">
        <v>1226764.8500000001</v>
      </c>
      <c r="H2045" s="49">
        <v>2319193.1</v>
      </c>
      <c r="I2045" s="49"/>
      <c r="J2045" s="49"/>
      <c r="K2045" s="121"/>
      <c r="L2045" s="49"/>
      <c r="M2045" s="49"/>
      <c r="N2045" s="49"/>
      <c r="O2045" s="49"/>
      <c r="P2045" s="49"/>
      <c r="Q2045" s="49"/>
      <c r="R2045" s="49"/>
      <c r="S2045" s="49"/>
      <c r="T2045" s="49"/>
      <c r="U2045" s="127"/>
    </row>
    <row r="2046" spans="1:21" s="45" customFormat="1">
      <c r="A2046" s="41">
        <v>118</v>
      </c>
      <c r="B2046" s="40" t="s">
        <v>85</v>
      </c>
      <c r="C2046" s="143">
        <v>4060980.3599999994</v>
      </c>
      <c r="D2046" s="39"/>
      <c r="E2046" s="39"/>
      <c r="F2046" s="39">
        <v>1452749.0399999998</v>
      </c>
      <c r="G2046" s="39">
        <v>902347.56</v>
      </c>
      <c r="H2046" s="39">
        <v>1705883.76</v>
      </c>
      <c r="I2046" s="39"/>
      <c r="J2046" s="39"/>
      <c r="K2046" s="11"/>
      <c r="L2046" s="39"/>
      <c r="M2046" s="39"/>
      <c r="N2046" s="39"/>
      <c r="O2046" s="39"/>
      <c r="P2046" s="39"/>
      <c r="Q2046" s="39"/>
      <c r="R2046" s="39"/>
      <c r="S2046" s="39"/>
      <c r="T2046" s="39"/>
      <c r="U2046" s="127"/>
    </row>
    <row r="2047" spans="1:21" s="45" customFormat="1">
      <c r="A2047" s="118">
        <v>119</v>
      </c>
      <c r="B2047" s="119" t="s">
        <v>86</v>
      </c>
      <c r="C2047" s="105">
        <v>6832677</v>
      </c>
      <c r="D2047" s="49"/>
      <c r="E2047" s="49"/>
      <c r="F2047" s="49">
        <v>2444278</v>
      </c>
      <c r="G2047" s="49">
        <v>1518217</v>
      </c>
      <c r="H2047" s="49">
        <v>2870182</v>
      </c>
      <c r="I2047" s="49"/>
      <c r="J2047" s="49"/>
      <c r="K2047" s="121"/>
      <c r="L2047" s="49"/>
      <c r="M2047" s="49"/>
      <c r="N2047" s="49"/>
      <c r="O2047" s="49"/>
      <c r="P2047" s="49"/>
      <c r="Q2047" s="49"/>
      <c r="R2047" s="49"/>
      <c r="S2047" s="49"/>
      <c r="T2047" s="49"/>
      <c r="U2047" s="127"/>
    </row>
    <row r="2048" spans="1:21" s="45" customFormat="1">
      <c r="A2048" s="41">
        <v>120</v>
      </c>
      <c r="B2048" s="40" t="s">
        <v>87</v>
      </c>
      <c r="C2048" s="143">
        <v>8292850.8000000007</v>
      </c>
      <c r="D2048" s="39"/>
      <c r="E2048" s="39"/>
      <c r="F2048" s="39">
        <v>2966631.1999999997</v>
      </c>
      <c r="G2048" s="39">
        <v>1842666.8</v>
      </c>
      <c r="H2048" s="39">
        <v>3483552.8000000003</v>
      </c>
      <c r="I2048" s="39"/>
      <c r="J2048" s="39"/>
      <c r="K2048" s="11"/>
      <c r="L2048" s="39"/>
      <c r="M2048" s="39"/>
      <c r="N2048" s="39"/>
      <c r="O2048" s="39"/>
      <c r="P2048" s="39"/>
      <c r="Q2048" s="39"/>
      <c r="R2048" s="39"/>
      <c r="S2048" s="39"/>
      <c r="T2048" s="39"/>
      <c r="U2048" s="127"/>
    </row>
    <row r="2049" spans="1:21" s="45" customFormat="1">
      <c r="A2049" s="118">
        <v>121</v>
      </c>
      <c r="B2049" s="119" t="s">
        <v>88</v>
      </c>
      <c r="C2049" s="105">
        <v>8952855.2100000009</v>
      </c>
      <c r="D2049" s="49"/>
      <c r="E2049" s="49"/>
      <c r="F2049" s="49">
        <v>3202736.94</v>
      </c>
      <c r="G2049" s="49">
        <v>1989319.4100000001</v>
      </c>
      <c r="H2049" s="49">
        <v>3760798.8600000003</v>
      </c>
      <c r="I2049" s="49"/>
      <c r="J2049" s="49"/>
      <c r="K2049" s="121"/>
      <c r="L2049" s="49"/>
      <c r="M2049" s="49"/>
      <c r="N2049" s="49"/>
      <c r="O2049" s="49"/>
      <c r="P2049" s="49"/>
      <c r="Q2049" s="49"/>
      <c r="R2049" s="49"/>
      <c r="S2049" s="49"/>
      <c r="T2049" s="49"/>
      <c r="U2049" s="127"/>
    </row>
    <row r="2050" spans="1:21" s="45" customFormat="1">
      <c r="A2050" s="41">
        <v>122</v>
      </c>
      <c r="B2050" s="40" t="s">
        <v>173</v>
      </c>
      <c r="C2050" s="143">
        <v>11050794.300000001</v>
      </c>
      <c r="D2050" s="39"/>
      <c r="E2050" s="39"/>
      <c r="F2050" s="39">
        <v>3953240.1999999997</v>
      </c>
      <c r="G2050" s="39">
        <v>2455480.3000000003</v>
      </c>
      <c r="H2050" s="39">
        <v>4642073.8</v>
      </c>
      <c r="I2050" s="39"/>
      <c r="J2050" s="39"/>
      <c r="K2050" s="11"/>
      <c r="L2050" s="39"/>
      <c r="M2050" s="39"/>
      <c r="N2050" s="39"/>
      <c r="O2050" s="39"/>
      <c r="P2050" s="39"/>
      <c r="Q2050" s="39"/>
      <c r="R2050" s="11"/>
      <c r="S2050" s="39"/>
      <c r="T2050" s="39"/>
      <c r="U2050" s="127"/>
    </row>
    <row r="2051" spans="1:21" s="45" customFormat="1">
      <c r="A2051" s="118">
        <v>123</v>
      </c>
      <c r="B2051" s="119" t="s">
        <v>89</v>
      </c>
      <c r="C2051" s="105">
        <v>8942174.5800000019</v>
      </c>
      <c r="D2051" s="49"/>
      <c r="E2051" s="49"/>
      <c r="F2051" s="49">
        <v>3198916.12</v>
      </c>
      <c r="G2051" s="49">
        <v>1986946.1800000002</v>
      </c>
      <c r="H2051" s="49">
        <v>3756312.2800000003</v>
      </c>
      <c r="I2051" s="49"/>
      <c r="J2051" s="49"/>
      <c r="K2051" s="121"/>
      <c r="L2051" s="49"/>
      <c r="M2051" s="49"/>
      <c r="N2051" s="49"/>
      <c r="O2051" s="49"/>
      <c r="P2051" s="49"/>
      <c r="Q2051" s="49"/>
      <c r="R2051" s="49"/>
      <c r="S2051" s="49"/>
      <c r="T2051" s="49"/>
      <c r="U2051" s="127"/>
    </row>
    <row r="2052" spans="1:21" s="45" customFormat="1">
      <c r="A2052" s="41">
        <v>124</v>
      </c>
      <c r="B2052" s="40" t="s">
        <v>174</v>
      </c>
      <c r="C2052" s="143">
        <v>4151253.6300000004</v>
      </c>
      <c r="D2052" s="39"/>
      <c r="E2052" s="39"/>
      <c r="F2052" s="39">
        <v>1485042.82</v>
      </c>
      <c r="G2052" s="39">
        <v>922406.2300000001</v>
      </c>
      <c r="H2052" s="39">
        <v>1743804.58</v>
      </c>
      <c r="I2052" s="39"/>
      <c r="J2052" s="39"/>
      <c r="K2052" s="11"/>
      <c r="L2052" s="39"/>
      <c r="M2052" s="39"/>
      <c r="N2052" s="39"/>
      <c r="O2052" s="39"/>
      <c r="P2052" s="39"/>
      <c r="Q2052" s="39"/>
      <c r="R2052" s="11"/>
      <c r="S2052" s="39"/>
      <c r="T2052" s="39"/>
      <c r="U2052" s="127"/>
    </row>
    <row r="2053" spans="1:21" s="45" customFormat="1">
      <c r="A2053" s="118">
        <v>125</v>
      </c>
      <c r="B2053" s="119" t="s">
        <v>4306</v>
      </c>
      <c r="C2053" s="105">
        <v>12532518.824000001</v>
      </c>
      <c r="D2053" s="49">
        <v>966554.42800000007</v>
      </c>
      <c r="E2053" s="49">
        <v>4216626.2580000004</v>
      </c>
      <c r="F2053" s="49">
        <v>1286412.52</v>
      </c>
      <c r="G2053" s="49">
        <v>799030.78000000014</v>
      </c>
      <c r="H2053" s="49">
        <v>1510563.8800000001</v>
      </c>
      <c r="I2053" s="49">
        <v>1119060.9180000001</v>
      </c>
      <c r="J2053" s="49">
        <v>2634270.04</v>
      </c>
      <c r="K2053" s="121"/>
      <c r="L2053" s="49"/>
      <c r="M2053" s="49"/>
      <c r="N2053" s="49"/>
      <c r="O2053" s="49"/>
      <c r="P2053" s="49"/>
      <c r="Q2053" s="49"/>
      <c r="R2053" s="49"/>
      <c r="S2053" s="49"/>
      <c r="T2053" s="49"/>
      <c r="U2053" s="127"/>
    </row>
    <row r="2054" spans="1:21" s="45" customFormat="1">
      <c r="A2054" s="41">
        <v>126</v>
      </c>
      <c r="B2054" s="40" t="s">
        <v>4307</v>
      </c>
      <c r="C2054" s="143">
        <v>13138345.379999999</v>
      </c>
      <c r="D2054" s="39"/>
      <c r="E2054" s="39"/>
      <c r="F2054" s="39">
        <v>4700027.3199999994</v>
      </c>
      <c r="G2054" s="39">
        <v>2919332.98</v>
      </c>
      <c r="H2054" s="39">
        <v>5518985.0800000001</v>
      </c>
      <c r="I2054" s="39"/>
      <c r="J2054" s="39"/>
      <c r="K2054" s="11"/>
      <c r="L2054" s="39"/>
      <c r="M2054" s="39"/>
      <c r="N2054" s="39"/>
      <c r="O2054" s="39"/>
      <c r="P2054" s="39"/>
      <c r="Q2054" s="39"/>
      <c r="R2054" s="39"/>
      <c r="S2054" s="39"/>
      <c r="T2054" s="39"/>
      <c r="U2054" s="127"/>
    </row>
    <row r="2055" spans="1:21" s="45" customFormat="1">
      <c r="A2055" s="118">
        <v>127</v>
      </c>
      <c r="B2055" s="119" t="s">
        <v>3280</v>
      </c>
      <c r="C2055" s="105">
        <v>6273919.1100000013</v>
      </c>
      <c r="D2055" s="49"/>
      <c r="E2055" s="49"/>
      <c r="F2055" s="49">
        <v>2244391.54</v>
      </c>
      <c r="G2055" s="49">
        <v>1394061.3100000003</v>
      </c>
      <c r="H2055" s="49">
        <v>2635466.2600000002</v>
      </c>
      <c r="I2055" s="49"/>
      <c r="J2055" s="49"/>
      <c r="K2055" s="121"/>
      <c r="L2055" s="49"/>
      <c r="M2055" s="49"/>
      <c r="N2055" s="49"/>
      <c r="O2055" s="49"/>
      <c r="P2055" s="49"/>
      <c r="Q2055" s="49"/>
      <c r="R2055" s="121"/>
      <c r="S2055" s="49"/>
      <c r="T2055" s="49"/>
      <c r="U2055" s="127"/>
    </row>
    <row r="2056" spans="1:21" s="45" customFormat="1">
      <c r="A2056" s="41">
        <v>128</v>
      </c>
      <c r="B2056" s="40" t="s">
        <v>4308</v>
      </c>
      <c r="C2056" s="143">
        <v>4846079.8199999994</v>
      </c>
      <c r="D2056" s="39"/>
      <c r="E2056" s="39"/>
      <c r="F2056" s="39">
        <v>1733605.4799999997</v>
      </c>
      <c r="G2056" s="39">
        <v>1076796.22</v>
      </c>
      <c r="H2056" s="39">
        <v>2035678.1199999999</v>
      </c>
      <c r="I2056" s="39"/>
      <c r="J2056" s="39"/>
      <c r="K2056" s="11"/>
      <c r="L2056" s="39"/>
      <c r="M2056" s="39"/>
      <c r="N2056" s="39"/>
      <c r="O2056" s="39"/>
      <c r="P2056" s="39"/>
      <c r="Q2056" s="39"/>
      <c r="R2056" s="11"/>
      <c r="S2056" s="39"/>
      <c r="T2056" s="39"/>
      <c r="U2056" s="127"/>
    </row>
    <row r="2057" spans="1:21" s="45" customFormat="1">
      <c r="A2057" s="118">
        <v>129</v>
      </c>
      <c r="B2057" s="119" t="s">
        <v>4310</v>
      </c>
      <c r="C2057" s="105">
        <v>2646759.02</v>
      </c>
      <c r="D2057" s="49"/>
      <c r="E2057" s="49"/>
      <c r="F2057" s="49"/>
      <c r="G2057" s="49">
        <v>915676.66</v>
      </c>
      <c r="H2057" s="49">
        <v>1731082.36</v>
      </c>
      <c r="I2057" s="49"/>
      <c r="J2057" s="49"/>
      <c r="K2057" s="121"/>
      <c r="L2057" s="49"/>
      <c r="M2057" s="49"/>
      <c r="N2057" s="49"/>
      <c r="O2057" s="49"/>
      <c r="P2057" s="49"/>
      <c r="Q2057" s="49"/>
      <c r="R2057" s="49"/>
      <c r="S2057" s="49"/>
      <c r="T2057" s="49"/>
      <c r="U2057" s="127"/>
    </row>
    <row r="2058" spans="1:21" s="45" customFormat="1">
      <c r="A2058" s="41">
        <v>130</v>
      </c>
      <c r="B2058" s="40" t="s">
        <v>3281</v>
      </c>
      <c r="C2058" s="143">
        <v>6251972.6100000013</v>
      </c>
      <c r="D2058" s="39"/>
      <c r="E2058" s="39"/>
      <c r="F2058" s="39">
        <v>2236540.54</v>
      </c>
      <c r="G2058" s="39">
        <v>1389184.8100000003</v>
      </c>
      <c r="H2058" s="39">
        <v>2626247.2600000002</v>
      </c>
      <c r="I2058" s="39"/>
      <c r="J2058" s="39"/>
      <c r="K2058" s="11"/>
      <c r="L2058" s="39"/>
      <c r="M2058" s="39"/>
      <c r="N2058" s="39"/>
      <c r="O2058" s="39"/>
      <c r="P2058" s="39"/>
      <c r="Q2058" s="39"/>
      <c r="R2058" s="11"/>
      <c r="S2058" s="39"/>
      <c r="T2058" s="39"/>
      <c r="U2058" s="127"/>
    </row>
    <row r="2059" spans="1:21" s="45" customFormat="1">
      <c r="A2059" s="118">
        <v>131</v>
      </c>
      <c r="B2059" s="119" t="s">
        <v>3279</v>
      </c>
      <c r="C2059" s="105">
        <v>8291534.0100000007</v>
      </c>
      <c r="D2059" s="49"/>
      <c r="E2059" s="49"/>
      <c r="F2059" s="49">
        <v>2966160.14</v>
      </c>
      <c r="G2059" s="49">
        <v>1842374.2100000002</v>
      </c>
      <c r="H2059" s="49">
        <v>3482999.66</v>
      </c>
      <c r="I2059" s="49"/>
      <c r="J2059" s="49"/>
      <c r="K2059" s="121"/>
      <c r="L2059" s="49"/>
      <c r="M2059" s="49"/>
      <c r="N2059" s="49"/>
      <c r="O2059" s="49"/>
      <c r="P2059" s="49"/>
      <c r="Q2059" s="49"/>
      <c r="R2059" s="121"/>
      <c r="S2059" s="49"/>
      <c r="T2059" s="49"/>
      <c r="U2059" s="127"/>
    </row>
    <row r="2060" spans="1:21" s="45" customFormat="1">
      <c r="A2060" s="41">
        <v>132</v>
      </c>
      <c r="B2060" s="40" t="s">
        <v>4311</v>
      </c>
      <c r="C2060" s="143">
        <v>6165942.3300000001</v>
      </c>
      <c r="D2060" s="39"/>
      <c r="E2060" s="39"/>
      <c r="F2060" s="39">
        <v>2205764.62</v>
      </c>
      <c r="G2060" s="39">
        <v>1370068.9300000002</v>
      </c>
      <c r="H2060" s="39">
        <v>2590108.7800000003</v>
      </c>
      <c r="I2060" s="39"/>
      <c r="J2060" s="39"/>
      <c r="K2060" s="11"/>
      <c r="L2060" s="39"/>
      <c r="M2060" s="39"/>
      <c r="N2060" s="39"/>
      <c r="O2060" s="39"/>
      <c r="P2060" s="39"/>
      <c r="Q2060" s="39"/>
      <c r="R2060" s="11"/>
      <c r="S2060" s="39"/>
      <c r="T2060" s="39"/>
      <c r="U2060" s="127"/>
    </row>
    <row r="2061" spans="1:21" s="45" customFormat="1">
      <c r="A2061" s="118">
        <v>133</v>
      </c>
      <c r="B2061" s="119" t="s">
        <v>4312</v>
      </c>
      <c r="C2061" s="105">
        <v>6114880.1399999987</v>
      </c>
      <c r="D2061" s="49"/>
      <c r="E2061" s="49"/>
      <c r="F2061" s="49">
        <v>2187497.9599999995</v>
      </c>
      <c r="G2061" s="49">
        <v>1358722.94</v>
      </c>
      <c r="H2061" s="49">
        <v>2568659.2399999998</v>
      </c>
      <c r="I2061" s="49"/>
      <c r="J2061" s="49"/>
      <c r="K2061" s="121"/>
      <c r="L2061" s="49"/>
      <c r="M2061" s="49"/>
      <c r="N2061" s="49"/>
      <c r="O2061" s="49"/>
      <c r="P2061" s="49"/>
      <c r="Q2061" s="49"/>
      <c r="R2061" s="49"/>
      <c r="S2061" s="49"/>
      <c r="T2061" s="49"/>
      <c r="U2061" s="127"/>
    </row>
    <row r="2062" spans="1:21" s="45" customFormat="1">
      <c r="A2062" s="41">
        <v>134</v>
      </c>
      <c r="B2062" s="40" t="s">
        <v>3282</v>
      </c>
      <c r="C2062" s="143">
        <v>27434896.148000002</v>
      </c>
      <c r="D2062" s="39"/>
      <c r="E2062" s="39"/>
      <c r="F2062" s="39">
        <v>11468479.022</v>
      </c>
      <c r="G2062" s="39">
        <v>4910182.1119999997</v>
      </c>
      <c r="H2062" s="39">
        <v>11056235.014</v>
      </c>
      <c r="I2062" s="39"/>
      <c r="J2062" s="39"/>
      <c r="K2062" s="11"/>
      <c r="L2062" s="39"/>
      <c r="M2062" s="39"/>
      <c r="N2062" s="39"/>
      <c r="O2062" s="39"/>
      <c r="P2062" s="39"/>
      <c r="Q2062" s="39"/>
      <c r="R2062" s="41"/>
      <c r="S2062" s="39"/>
      <c r="T2062" s="39"/>
      <c r="U2062" s="127"/>
    </row>
    <row r="2063" spans="1:21" s="45" customFormat="1">
      <c r="A2063" s="118">
        <v>135</v>
      </c>
      <c r="B2063" s="119" t="s">
        <v>4313</v>
      </c>
      <c r="C2063" s="105">
        <v>7681275</v>
      </c>
      <c r="D2063" s="49"/>
      <c r="E2063" s="49"/>
      <c r="F2063" s="49">
        <v>2747850</v>
      </c>
      <c r="G2063" s="49">
        <v>1706775.0000000002</v>
      </c>
      <c r="H2063" s="49">
        <v>3226650</v>
      </c>
      <c r="I2063" s="49"/>
      <c r="J2063" s="49"/>
      <c r="K2063" s="121"/>
      <c r="L2063" s="49"/>
      <c r="M2063" s="49"/>
      <c r="N2063" s="49"/>
      <c r="O2063" s="49"/>
      <c r="P2063" s="49"/>
      <c r="Q2063" s="49"/>
      <c r="R2063" s="121"/>
      <c r="S2063" s="49"/>
      <c r="T2063" s="49"/>
      <c r="U2063" s="127"/>
    </row>
    <row r="2064" spans="1:21" s="45" customFormat="1">
      <c r="A2064" s="41">
        <v>136</v>
      </c>
      <c r="B2064" s="40" t="s">
        <v>3283</v>
      </c>
      <c r="C2064" s="143">
        <v>13553719.470000003</v>
      </c>
      <c r="D2064" s="39"/>
      <c r="E2064" s="39"/>
      <c r="F2064" s="39">
        <v>4848620.58</v>
      </c>
      <c r="G2064" s="39">
        <v>3011628.8700000006</v>
      </c>
      <c r="H2064" s="39">
        <v>5693470.0200000005</v>
      </c>
      <c r="I2064" s="39"/>
      <c r="J2064" s="39"/>
      <c r="K2064" s="11"/>
      <c r="L2064" s="39"/>
      <c r="M2064" s="39"/>
      <c r="N2064" s="39"/>
      <c r="O2064" s="39"/>
      <c r="P2064" s="39"/>
      <c r="Q2064" s="39"/>
      <c r="R2064" s="11"/>
      <c r="S2064" s="39"/>
      <c r="T2064" s="39"/>
      <c r="U2064" s="127"/>
    </row>
    <row r="2065" spans="1:21" s="45" customFormat="1">
      <c r="A2065" s="118">
        <v>137</v>
      </c>
      <c r="B2065" s="119" t="s">
        <v>3284</v>
      </c>
      <c r="C2065" s="105">
        <v>7520480.3100000005</v>
      </c>
      <c r="D2065" s="49"/>
      <c r="E2065" s="49"/>
      <c r="F2065" s="49">
        <v>2690328.34</v>
      </c>
      <c r="G2065" s="49">
        <v>1671046.5100000002</v>
      </c>
      <c r="H2065" s="49">
        <v>3159105.4600000004</v>
      </c>
      <c r="I2065" s="49"/>
      <c r="J2065" s="49"/>
      <c r="K2065" s="121"/>
      <c r="L2065" s="49"/>
      <c r="M2065" s="49"/>
      <c r="N2065" s="49"/>
      <c r="O2065" s="49"/>
      <c r="P2065" s="49"/>
      <c r="Q2065" s="49"/>
      <c r="R2065" s="121"/>
      <c r="S2065" s="49"/>
      <c r="T2065" s="49"/>
      <c r="U2065" s="127"/>
    </row>
    <row r="2066" spans="1:21" s="45" customFormat="1">
      <c r="A2066" s="41">
        <v>138</v>
      </c>
      <c r="B2066" s="40" t="s">
        <v>4314</v>
      </c>
      <c r="C2066" s="143">
        <v>5412592.1400000006</v>
      </c>
      <c r="D2066" s="39"/>
      <c r="E2066" s="39"/>
      <c r="F2066" s="39">
        <v>1936265.96</v>
      </c>
      <c r="G2066" s="39">
        <v>1202674.9400000002</v>
      </c>
      <c r="H2066" s="39">
        <v>2273651.2400000002</v>
      </c>
      <c r="I2066" s="39"/>
      <c r="J2066" s="39"/>
      <c r="K2066" s="11"/>
      <c r="L2066" s="39"/>
      <c r="M2066" s="39"/>
      <c r="N2066" s="39"/>
      <c r="O2066" s="39"/>
      <c r="P2066" s="39"/>
      <c r="Q2066" s="39"/>
      <c r="R2066" s="11"/>
      <c r="S2066" s="39"/>
      <c r="T2066" s="39"/>
      <c r="U2066" s="127"/>
    </row>
    <row r="2067" spans="1:21" s="45" customFormat="1">
      <c r="A2067" s="118">
        <v>139</v>
      </c>
      <c r="B2067" s="119" t="s">
        <v>4315</v>
      </c>
      <c r="C2067" s="105">
        <v>5397961.1400000006</v>
      </c>
      <c r="D2067" s="49"/>
      <c r="E2067" s="49"/>
      <c r="F2067" s="49">
        <v>1931031.96</v>
      </c>
      <c r="G2067" s="49">
        <v>1199423.9400000002</v>
      </c>
      <c r="H2067" s="49">
        <v>2267505.2400000002</v>
      </c>
      <c r="I2067" s="49"/>
      <c r="J2067" s="49"/>
      <c r="K2067" s="121"/>
      <c r="L2067" s="49"/>
      <c r="M2067" s="49"/>
      <c r="N2067" s="49"/>
      <c r="O2067" s="49"/>
      <c r="P2067" s="49"/>
      <c r="Q2067" s="49"/>
      <c r="R2067" s="49"/>
      <c r="S2067" s="49"/>
      <c r="T2067" s="49"/>
      <c r="U2067" s="127"/>
    </row>
    <row r="2068" spans="1:21" s="45" customFormat="1">
      <c r="A2068" s="41">
        <v>140</v>
      </c>
      <c r="B2068" s="40" t="s">
        <v>4317</v>
      </c>
      <c r="C2068" s="143">
        <v>21626081.100000001</v>
      </c>
      <c r="D2068" s="39"/>
      <c r="E2068" s="39"/>
      <c r="F2068" s="39">
        <v>7736375.3999999994</v>
      </c>
      <c r="G2068" s="39">
        <v>4805303.1000000006</v>
      </c>
      <c r="H2068" s="39">
        <v>9084402.5999999996</v>
      </c>
      <c r="I2068" s="39"/>
      <c r="J2068" s="39"/>
      <c r="K2068" s="11"/>
      <c r="L2068" s="39"/>
      <c r="M2068" s="39"/>
      <c r="N2068" s="39"/>
      <c r="O2068" s="39"/>
      <c r="P2068" s="39"/>
      <c r="Q2068" s="39"/>
      <c r="R2068" s="11"/>
      <c r="S2068" s="39"/>
      <c r="T2068" s="39"/>
      <c r="U2068" s="127"/>
    </row>
    <row r="2069" spans="1:21" s="45" customFormat="1">
      <c r="A2069" s="118">
        <v>141</v>
      </c>
      <c r="B2069" s="119" t="s">
        <v>264</v>
      </c>
      <c r="C2069" s="105">
        <v>5720135.7599999998</v>
      </c>
      <c r="D2069" s="49"/>
      <c r="E2069" s="49"/>
      <c r="F2069" s="49">
        <v>2046284.64</v>
      </c>
      <c r="G2069" s="49">
        <v>1271010.96</v>
      </c>
      <c r="H2069" s="49">
        <v>2402840.16</v>
      </c>
      <c r="I2069" s="49"/>
      <c r="J2069" s="49"/>
      <c r="K2069" s="121"/>
      <c r="L2069" s="49"/>
      <c r="M2069" s="49"/>
      <c r="N2069" s="49"/>
      <c r="O2069" s="49"/>
      <c r="P2069" s="49"/>
      <c r="Q2069" s="49"/>
      <c r="R2069" s="121"/>
      <c r="S2069" s="49"/>
      <c r="T2069" s="49"/>
      <c r="U2069" s="127"/>
    </row>
    <row r="2070" spans="1:21" s="45" customFormat="1">
      <c r="A2070" s="41">
        <v>142</v>
      </c>
      <c r="B2070" s="40" t="s">
        <v>175</v>
      </c>
      <c r="C2070" s="143">
        <v>5653711.0199999996</v>
      </c>
      <c r="D2070" s="39"/>
      <c r="E2070" s="39"/>
      <c r="F2070" s="39">
        <v>2022522.2799999998</v>
      </c>
      <c r="G2070" s="39">
        <v>1256251.42</v>
      </c>
      <c r="H2070" s="39">
        <v>2374937.3199999998</v>
      </c>
      <c r="I2070" s="39"/>
      <c r="J2070" s="39"/>
      <c r="K2070" s="11"/>
      <c r="L2070" s="39"/>
      <c r="M2070" s="39"/>
      <c r="N2070" s="39"/>
      <c r="O2070" s="39"/>
      <c r="P2070" s="39"/>
      <c r="Q2070" s="39"/>
      <c r="R2070" s="11"/>
      <c r="S2070" s="39"/>
      <c r="T2070" s="39"/>
      <c r="U2070" s="127"/>
    </row>
    <row r="2071" spans="1:21" s="45" customFormat="1">
      <c r="A2071" s="118">
        <v>143</v>
      </c>
      <c r="B2071" s="119" t="s">
        <v>265</v>
      </c>
      <c r="C2071" s="105">
        <v>5382305.9700000007</v>
      </c>
      <c r="D2071" s="49"/>
      <c r="E2071" s="49"/>
      <c r="F2071" s="49">
        <v>1925431.5799999998</v>
      </c>
      <c r="G2071" s="49">
        <v>1195945.3700000001</v>
      </c>
      <c r="H2071" s="49">
        <v>2260929.02</v>
      </c>
      <c r="I2071" s="49"/>
      <c r="J2071" s="49"/>
      <c r="K2071" s="121"/>
      <c r="L2071" s="49"/>
      <c r="M2071" s="49"/>
      <c r="N2071" s="49"/>
      <c r="O2071" s="49"/>
      <c r="P2071" s="49"/>
      <c r="Q2071" s="49"/>
      <c r="R2071" s="121"/>
      <c r="S2071" s="49"/>
      <c r="T2071" s="49"/>
      <c r="U2071" s="127"/>
    </row>
    <row r="2072" spans="1:21" s="45" customFormat="1">
      <c r="A2072" s="41">
        <v>144</v>
      </c>
      <c r="B2072" s="40" t="s">
        <v>266</v>
      </c>
      <c r="C2072" s="143">
        <v>7519309.830000001</v>
      </c>
      <c r="D2072" s="39"/>
      <c r="E2072" s="39"/>
      <c r="F2072" s="39">
        <v>2689909.62</v>
      </c>
      <c r="G2072" s="39">
        <v>1670786.4300000002</v>
      </c>
      <c r="H2072" s="39">
        <v>3158613.7800000003</v>
      </c>
      <c r="I2072" s="39"/>
      <c r="J2072" s="39"/>
      <c r="K2072" s="11"/>
      <c r="L2072" s="39"/>
      <c r="M2072" s="39"/>
      <c r="N2072" s="39"/>
      <c r="O2072" s="39"/>
      <c r="P2072" s="39"/>
      <c r="Q2072" s="39"/>
      <c r="R2072" s="11"/>
      <c r="S2072" s="39"/>
      <c r="T2072" s="39"/>
      <c r="U2072" s="127"/>
    </row>
    <row r="2073" spans="1:21" s="45" customFormat="1">
      <c r="A2073" s="118">
        <v>145</v>
      </c>
      <c r="B2073" s="119" t="s">
        <v>267</v>
      </c>
      <c r="C2073" s="105">
        <v>7577833.830000001</v>
      </c>
      <c r="D2073" s="49"/>
      <c r="E2073" s="49"/>
      <c r="F2073" s="49">
        <v>2710845.62</v>
      </c>
      <c r="G2073" s="49">
        <v>1683790.4300000002</v>
      </c>
      <c r="H2073" s="49">
        <v>3183197.7800000003</v>
      </c>
      <c r="I2073" s="49"/>
      <c r="J2073" s="49"/>
      <c r="K2073" s="121"/>
      <c r="L2073" s="49"/>
      <c r="M2073" s="49"/>
      <c r="N2073" s="49"/>
      <c r="O2073" s="49"/>
      <c r="P2073" s="49"/>
      <c r="Q2073" s="49"/>
      <c r="R2073" s="121"/>
      <c r="S2073" s="49"/>
      <c r="T2073" s="49"/>
      <c r="U2073" s="127"/>
    </row>
    <row r="2074" spans="1:21" s="45" customFormat="1">
      <c r="A2074" s="41">
        <v>146</v>
      </c>
      <c r="B2074" s="40" t="s">
        <v>176</v>
      </c>
      <c r="C2074" s="143">
        <v>4906549.58</v>
      </c>
      <c r="D2074" s="39"/>
      <c r="E2074" s="39"/>
      <c r="F2074" s="39"/>
      <c r="G2074" s="39">
        <v>1697477.14</v>
      </c>
      <c r="H2074" s="39">
        <v>3209072.44</v>
      </c>
      <c r="I2074" s="39"/>
      <c r="J2074" s="39"/>
      <c r="K2074" s="11"/>
      <c r="L2074" s="39"/>
      <c r="M2074" s="39"/>
      <c r="N2074" s="39"/>
      <c r="O2074" s="39"/>
      <c r="P2074" s="39"/>
      <c r="Q2074" s="39"/>
      <c r="R2074" s="11"/>
      <c r="S2074" s="39"/>
      <c r="T2074" s="39"/>
      <c r="U2074" s="127"/>
    </row>
    <row r="2075" spans="1:21" s="45" customFormat="1">
      <c r="A2075" s="118">
        <v>147</v>
      </c>
      <c r="B2075" s="119" t="s">
        <v>259</v>
      </c>
      <c r="C2075" s="105">
        <v>7545353.0100000007</v>
      </c>
      <c r="D2075" s="49"/>
      <c r="E2075" s="49"/>
      <c r="F2075" s="49">
        <v>2699226.14</v>
      </c>
      <c r="G2075" s="49">
        <v>1676573.2100000002</v>
      </c>
      <c r="H2075" s="49">
        <v>3169553.66</v>
      </c>
      <c r="I2075" s="49"/>
      <c r="J2075" s="49"/>
      <c r="K2075" s="121"/>
      <c r="L2075" s="49"/>
      <c r="M2075" s="49"/>
      <c r="N2075" s="49"/>
      <c r="O2075" s="49"/>
      <c r="P2075" s="49"/>
      <c r="Q2075" s="49"/>
      <c r="R2075" s="121"/>
      <c r="S2075" s="49"/>
      <c r="T2075" s="49"/>
      <c r="U2075" s="127"/>
    </row>
    <row r="2076" spans="1:21" s="45" customFormat="1">
      <c r="A2076" s="41">
        <v>148</v>
      </c>
      <c r="B2076" s="40" t="s">
        <v>260</v>
      </c>
      <c r="C2076" s="143">
        <v>7734385.5300000003</v>
      </c>
      <c r="D2076" s="39"/>
      <c r="E2076" s="39"/>
      <c r="F2076" s="39">
        <v>2766849.42</v>
      </c>
      <c r="G2076" s="39">
        <v>1718576.1300000001</v>
      </c>
      <c r="H2076" s="39">
        <v>3248959.9800000004</v>
      </c>
      <c r="I2076" s="39"/>
      <c r="J2076" s="39"/>
      <c r="K2076" s="11"/>
      <c r="L2076" s="39"/>
      <c r="M2076" s="39"/>
      <c r="N2076" s="39"/>
      <c r="O2076" s="39"/>
      <c r="P2076" s="39"/>
      <c r="Q2076" s="39"/>
      <c r="R2076" s="11"/>
      <c r="S2076" s="39"/>
      <c r="T2076" s="39"/>
      <c r="U2076" s="127"/>
    </row>
    <row r="2077" spans="1:21" s="45" customFormat="1">
      <c r="A2077" s="118">
        <v>149</v>
      </c>
      <c r="B2077" s="119" t="s">
        <v>261</v>
      </c>
      <c r="C2077" s="105">
        <v>3788112.21</v>
      </c>
      <c r="D2077" s="49"/>
      <c r="E2077" s="49"/>
      <c r="F2077" s="49">
        <v>1355134.94</v>
      </c>
      <c r="G2077" s="49">
        <v>841716.41</v>
      </c>
      <c r="H2077" s="49">
        <v>1591260.86</v>
      </c>
      <c r="I2077" s="49"/>
      <c r="J2077" s="49"/>
      <c r="K2077" s="121"/>
      <c r="L2077" s="49"/>
      <c r="M2077" s="49"/>
      <c r="N2077" s="49"/>
      <c r="O2077" s="49"/>
      <c r="P2077" s="49"/>
      <c r="Q2077" s="49"/>
      <c r="R2077" s="121"/>
      <c r="S2077" s="49"/>
      <c r="T2077" s="49"/>
      <c r="U2077" s="127"/>
    </row>
    <row r="2078" spans="1:21" s="45" customFormat="1">
      <c r="A2078" s="41">
        <v>150</v>
      </c>
      <c r="B2078" s="40" t="s">
        <v>262</v>
      </c>
      <c r="C2078" s="143">
        <v>5741058.0899999999</v>
      </c>
      <c r="D2078" s="39"/>
      <c r="E2078" s="39"/>
      <c r="F2078" s="39">
        <v>2053769.26</v>
      </c>
      <c r="G2078" s="39">
        <v>1275659.8900000001</v>
      </c>
      <c r="H2078" s="39">
        <v>2411628.94</v>
      </c>
      <c r="I2078" s="39"/>
      <c r="J2078" s="39"/>
      <c r="K2078" s="11"/>
      <c r="L2078" s="39"/>
      <c r="M2078" s="39"/>
      <c r="N2078" s="39"/>
      <c r="O2078" s="39"/>
      <c r="P2078" s="39"/>
      <c r="Q2078" s="39"/>
      <c r="R2078" s="11"/>
      <c r="S2078" s="39"/>
      <c r="T2078" s="39"/>
      <c r="U2078" s="127"/>
    </row>
    <row r="2079" spans="1:21" s="45" customFormat="1">
      <c r="A2079" s="118">
        <v>151</v>
      </c>
      <c r="B2079" s="119" t="s">
        <v>263</v>
      </c>
      <c r="C2079" s="105">
        <v>5656198.290000001</v>
      </c>
      <c r="D2079" s="49"/>
      <c r="E2079" s="49"/>
      <c r="F2079" s="49">
        <v>2023412.06</v>
      </c>
      <c r="G2079" s="49">
        <v>1256804.0900000001</v>
      </c>
      <c r="H2079" s="49">
        <v>2375982.14</v>
      </c>
      <c r="I2079" s="49"/>
      <c r="J2079" s="49"/>
      <c r="K2079" s="121"/>
      <c r="L2079" s="49"/>
      <c r="M2079" s="49"/>
      <c r="N2079" s="49"/>
      <c r="O2079" s="49"/>
      <c r="P2079" s="49"/>
      <c r="Q2079" s="49"/>
      <c r="R2079" s="121"/>
      <c r="S2079" s="49"/>
      <c r="T2079" s="49"/>
      <c r="U2079" s="127"/>
    </row>
    <row r="2080" spans="1:21" s="45" customFormat="1">
      <c r="A2080" s="41">
        <v>152</v>
      </c>
      <c r="B2080" s="40" t="s">
        <v>183</v>
      </c>
      <c r="C2080" s="143">
        <v>4828961.55</v>
      </c>
      <c r="D2080" s="39"/>
      <c r="E2080" s="39"/>
      <c r="F2080" s="39">
        <v>1727481.7</v>
      </c>
      <c r="G2080" s="39">
        <v>1072992.55</v>
      </c>
      <c r="H2080" s="39">
        <v>2028487.3</v>
      </c>
      <c r="I2080" s="39"/>
      <c r="J2080" s="39"/>
      <c r="K2080" s="11"/>
      <c r="L2080" s="39"/>
      <c r="M2080" s="39"/>
      <c r="N2080" s="39"/>
      <c r="O2080" s="39"/>
      <c r="P2080" s="39"/>
      <c r="Q2080" s="39"/>
      <c r="R2080" s="11"/>
      <c r="S2080" s="39"/>
      <c r="T2080" s="39"/>
      <c r="U2080" s="127"/>
    </row>
    <row r="2081" spans="1:21" s="45" customFormat="1">
      <c r="A2081" s="118">
        <v>153</v>
      </c>
      <c r="B2081" s="119" t="s">
        <v>99</v>
      </c>
      <c r="C2081" s="105">
        <v>21536846.779999997</v>
      </c>
      <c r="D2081" s="49">
        <v>2823133.645</v>
      </c>
      <c r="E2081" s="49">
        <v>6916926.9349999996</v>
      </c>
      <c r="F2081" s="49">
        <v>4027258.69</v>
      </c>
      <c r="G2081" s="49">
        <v>1724254.24</v>
      </c>
      <c r="H2081" s="49">
        <v>3882495.53</v>
      </c>
      <c r="I2081" s="49">
        <v>2162777.7399999998</v>
      </c>
      <c r="J2081" s="49"/>
      <c r="K2081" s="121"/>
      <c r="L2081" s="49"/>
      <c r="M2081" s="49"/>
      <c r="N2081" s="49"/>
      <c r="O2081" s="49"/>
      <c r="P2081" s="49"/>
      <c r="Q2081" s="49"/>
      <c r="R2081" s="119"/>
      <c r="S2081" s="49"/>
      <c r="T2081" s="49"/>
      <c r="U2081" s="127"/>
    </row>
    <row r="2082" spans="1:21" s="45" customFormat="1">
      <c r="A2082" s="41">
        <v>154</v>
      </c>
      <c r="B2082" s="40" t="s">
        <v>184</v>
      </c>
      <c r="C2082" s="143">
        <v>11895295.619999999</v>
      </c>
      <c r="D2082" s="39"/>
      <c r="E2082" s="39"/>
      <c r="F2082" s="39">
        <v>4255346.68</v>
      </c>
      <c r="G2082" s="39">
        <v>2643128.02</v>
      </c>
      <c r="H2082" s="39">
        <v>4996820.92</v>
      </c>
      <c r="I2082" s="39"/>
      <c r="J2082" s="39"/>
      <c r="K2082" s="11"/>
      <c r="L2082" s="39"/>
      <c r="M2082" s="39"/>
      <c r="N2082" s="39"/>
      <c r="O2082" s="39"/>
      <c r="P2082" s="39"/>
      <c r="Q2082" s="39"/>
      <c r="R2082" s="11"/>
      <c r="S2082" s="39"/>
      <c r="T2082" s="39"/>
      <c r="U2082" s="127"/>
    </row>
    <row r="2083" spans="1:21" s="45" customFormat="1">
      <c r="A2083" s="118">
        <v>155</v>
      </c>
      <c r="B2083" s="119" t="s">
        <v>273</v>
      </c>
      <c r="C2083" s="105">
        <v>6003538.2300000004</v>
      </c>
      <c r="D2083" s="49"/>
      <c r="E2083" s="49"/>
      <c r="F2083" s="49">
        <v>2147667.2200000002</v>
      </c>
      <c r="G2083" s="49">
        <v>1333982.83</v>
      </c>
      <c r="H2083" s="49">
        <v>2521888.1800000002</v>
      </c>
      <c r="I2083" s="49"/>
      <c r="J2083" s="49"/>
      <c r="K2083" s="121"/>
      <c r="L2083" s="49"/>
      <c r="M2083" s="49"/>
      <c r="N2083" s="49"/>
      <c r="O2083" s="49"/>
      <c r="P2083" s="49"/>
      <c r="Q2083" s="49"/>
      <c r="R2083" s="121"/>
      <c r="S2083" s="49"/>
      <c r="T2083" s="49"/>
      <c r="U2083" s="127"/>
    </row>
    <row r="2084" spans="1:21" s="45" customFormat="1">
      <c r="A2084" s="41">
        <v>156</v>
      </c>
      <c r="B2084" s="40" t="s">
        <v>185</v>
      </c>
      <c r="C2084" s="143">
        <v>8225840.8200000003</v>
      </c>
      <c r="D2084" s="39"/>
      <c r="E2084" s="39"/>
      <c r="F2084" s="39">
        <v>2942659.48</v>
      </c>
      <c r="G2084" s="39">
        <v>1827777.22</v>
      </c>
      <c r="H2084" s="39">
        <v>3455404.12</v>
      </c>
      <c r="I2084" s="39"/>
      <c r="J2084" s="39"/>
      <c r="K2084" s="11"/>
      <c r="L2084" s="39"/>
      <c r="M2084" s="39"/>
      <c r="N2084" s="39"/>
      <c r="O2084" s="39"/>
      <c r="P2084" s="39"/>
      <c r="Q2084" s="39"/>
      <c r="R2084" s="11"/>
      <c r="S2084" s="39"/>
      <c r="T2084" s="39"/>
      <c r="U2084" s="127"/>
    </row>
    <row r="2085" spans="1:21" s="45" customFormat="1">
      <c r="A2085" s="118">
        <v>157</v>
      </c>
      <c r="B2085" s="119" t="s">
        <v>186</v>
      </c>
      <c r="C2085" s="105">
        <v>3755192.46</v>
      </c>
      <c r="D2085" s="49"/>
      <c r="E2085" s="49"/>
      <c r="F2085" s="49">
        <v>1343358.44</v>
      </c>
      <c r="G2085" s="49">
        <v>834401.66</v>
      </c>
      <c r="H2085" s="49">
        <v>1577432.36</v>
      </c>
      <c r="I2085" s="49"/>
      <c r="J2085" s="49"/>
      <c r="K2085" s="121"/>
      <c r="L2085" s="49"/>
      <c r="M2085" s="49"/>
      <c r="N2085" s="49"/>
      <c r="O2085" s="49"/>
      <c r="P2085" s="49"/>
      <c r="Q2085" s="49"/>
      <c r="R2085" s="121"/>
      <c r="S2085" s="49"/>
      <c r="T2085" s="49"/>
      <c r="U2085" s="127"/>
    </row>
    <row r="2086" spans="1:21" s="45" customFormat="1">
      <c r="A2086" s="41">
        <v>158</v>
      </c>
      <c r="B2086" s="40" t="s">
        <v>187</v>
      </c>
      <c r="C2086" s="143">
        <v>5628984.6300000008</v>
      </c>
      <c r="D2086" s="39"/>
      <c r="E2086" s="39"/>
      <c r="F2086" s="39">
        <v>2013676.82</v>
      </c>
      <c r="G2086" s="39">
        <v>1250757.2300000002</v>
      </c>
      <c r="H2086" s="39">
        <v>2364550.58</v>
      </c>
      <c r="I2086" s="39"/>
      <c r="J2086" s="39"/>
      <c r="K2086" s="11"/>
      <c r="L2086" s="39"/>
      <c r="M2086" s="39"/>
      <c r="N2086" s="39"/>
      <c r="O2086" s="39"/>
      <c r="P2086" s="39"/>
      <c r="Q2086" s="39"/>
      <c r="R2086" s="11"/>
      <c r="S2086" s="39"/>
      <c r="T2086" s="39"/>
      <c r="U2086" s="127"/>
    </row>
    <row r="2087" spans="1:21" s="45" customFormat="1">
      <c r="A2087" s="118">
        <v>159</v>
      </c>
      <c r="B2087" s="119" t="s">
        <v>100</v>
      </c>
      <c r="C2087" s="105">
        <v>11701873.800000001</v>
      </c>
      <c r="D2087" s="49"/>
      <c r="E2087" s="49"/>
      <c r="F2087" s="49">
        <v>4186153.1999999997</v>
      </c>
      <c r="G2087" s="49">
        <v>2600149.8000000003</v>
      </c>
      <c r="H2087" s="49">
        <v>4915570.8</v>
      </c>
      <c r="I2087" s="49"/>
      <c r="J2087" s="49"/>
      <c r="K2087" s="121"/>
      <c r="L2087" s="49"/>
      <c r="M2087" s="49"/>
      <c r="N2087" s="49"/>
      <c r="O2087" s="49"/>
      <c r="P2087" s="49"/>
      <c r="Q2087" s="49"/>
      <c r="R2087" s="49"/>
      <c r="S2087" s="49"/>
      <c r="T2087" s="49"/>
      <c r="U2087" s="127"/>
    </row>
    <row r="2088" spans="1:21" s="45" customFormat="1">
      <c r="A2088" s="41">
        <v>160</v>
      </c>
      <c r="B2088" s="40" t="s">
        <v>101</v>
      </c>
      <c r="C2088" s="143">
        <v>4612715.37</v>
      </c>
      <c r="D2088" s="39"/>
      <c r="E2088" s="39"/>
      <c r="F2088" s="39">
        <v>1650123.18</v>
      </c>
      <c r="G2088" s="39">
        <v>1024942.77</v>
      </c>
      <c r="H2088" s="39">
        <v>1937649.42</v>
      </c>
      <c r="I2088" s="39"/>
      <c r="J2088" s="39"/>
      <c r="K2088" s="11"/>
      <c r="L2088" s="39"/>
      <c r="M2088" s="39"/>
      <c r="N2088" s="39"/>
      <c r="O2088" s="39"/>
      <c r="P2088" s="39"/>
      <c r="Q2088" s="39"/>
      <c r="R2088" s="39"/>
      <c r="S2088" s="39"/>
      <c r="T2088" s="39"/>
      <c r="U2088" s="127"/>
    </row>
    <row r="2089" spans="1:21" s="45" customFormat="1">
      <c r="A2089" s="118">
        <v>161</v>
      </c>
      <c r="B2089" s="119" t="s">
        <v>102</v>
      </c>
      <c r="C2089" s="105">
        <v>6826239.3600000013</v>
      </c>
      <c r="D2089" s="49"/>
      <c r="E2089" s="49"/>
      <c r="F2089" s="49">
        <v>2441975.04</v>
      </c>
      <c r="G2089" s="49">
        <v>1516786.5600000003</v>
      </c>
      <c r="H2089" s="49">
        <v>2867477.7600000002</v>
      </c>
      <c r="I2089" s="49"/>
      <c r="J2089" s="49"/>
      <c r="K2089" s="121"/>
      <c r="L2089" s="49"/>
      <c r="M2089" s="49"/>
      <c r="N2089" s="49"/>
      <c r="O2089" s="49"/>
      <c r="P2089" s="49"/>
      <c r="Q2089" s="49"/>
      <c r="R2089" s="49"/>
      <c r="S2089" s="49"/>
      <c r="T2089" s="49"/>
      <c r="U2089" s="127"/>
    </row>
    <row r="2090" spans="1:21" s="45" customFormat="1">
      <c r="A2090" s="41">
        <v>162</v>
      </c>
      <c r="B2090" s="40" t="s">
        <v>103</v>
      </c>
      <c r="C2090" s="143">
        <v>8903256.1199999992</v>
      </c>
      <c r="D2090" s="39"/>
      <c r="E2090" s="39"/>
      <c r="F2090" s="39">
        <v>3184993.6799999997</v>
      </c>
      <c r="G2090" s="39">
        <v>1978298.52</v>
      </c>
      <c r="H2090" s="39">
        <v>3739963.92</v>
      </c>
      <c r="I2090" s="39"/>
      <c r="J2090" s="39"/>
      <c r="K2090" s="11"/>
      <c r="L2090" s="39"/>
      <c r="M2090" s="39"/>
      <c r="N2090" s="39"/>
      <c r="O2090" s="39"/>
      <c r="P2090" s="39"/>
      <c r="Q2090" s="39"/>
      <c r="R2090" s="39"/>
      <c r="S2090" s="39"/>
      <c r="T2090" s="39"/>
      <c r="U2090" s="127"/>
    </row>
    <row r="2091" spans="1:21" s="45" customFormat="1">
      <c r="A2091" s="118">
        <v>163</v>
      </c>
      <c r="B2091" s="119" t="s">
        <v>104</v>
      </c>
      <c r="C2091" s="105">
        <v>4121113.7699999996</v>
      </c>
      <c r="D2091" s="49"/>
      <c r="E2091" s="49"/>
      <c r="F2091" s="49">
        <v>1474260.7799999998</v>
      </c>
      <c r="G2091" s="49">
        <v>915709.17</v>
      </c>
      <c r="H2091" s="49">
        <v>1731143.82</v>
      </c>
      <c r="I2091" s="49"/>
      <c r="J2091" s="49"/>
      <c r="K2091" s="121"/>
      <c r="L2091" s="49"/>
      <c r="M2091" s="49"/>
      <c r="N2091" s="49"/>
      <c r="O2091" s="49"/>
      <c r="P2091" s="49"/>
      <c r="Q2091" s="49"/>
      <c r="R2091" s="49"/>
      <c r="S2091" s="49"/>
      <c r="T2091" s="49"/>
      <c r="U2091" s="127"/>
    </row>
    <row r="2092" spans="1:21" s="45" customFormat="1">
      <c r="A2092" s="41">
        <v>164</v>
      </c>
      <c r="B2092" s="40" t="s">
        <v>105</v>
      </c>
      <c r="C2092" s="143">
        <v>9673870.8899999987</v>
      </c>
      <c r="D2092" s="39"/>
      <c r="E2092" s="39"/>
      <c r="F2092" s="39">
        <v>3460668.4599999995</v>
      </c>
      <c r="G2092" s="39">
        <v>2149528.69</v>
      </c>
      <c r="H2092" s="39">
        <v>4063673.7399999998</v>
      </c>
      <c r="I2092" s="39"/>
      <c r="J2092" s="39"/>
      <c r="K2092" s="11"/>
      <c r="L2092" s="39"/>
      <c r="M2092" s="39"/>
      <c r="N2092" s="39"/>
      <c r="O2092" s="39"/>
      <c r="P2092" s="39"/>
      <c r="Q2092" s="39"/>
      <c r="R2092" s="39"/>
      <c r="S2092" s="39"/>
      <c r="T2092" s="39"/>
      <c r="U2092" s="127"/>
    </row>
    <row r="2093" spans="1:21" s="45" customFormat="1">
      <c r="A2093" s="118">
        <v>165</v>
      </c>
      <c r="B2093" s="119" t="s">
        <v>188</v>
      </c>
      <c r="C2093" s="105">
        <v>15283981.529999997</v>
      </c>
      <c r="D2093" s="49"/>
      <c r="E2093" s="49"/>
      <c r="F2093" s="49">
        <v>5467593.419999999</v>
      </c>
      <c r="G2093" s="49">
        <v>3396092.13</v>
      </c>
      <c r="H2093" s="49">
        <v>6420295.9799999995</v>
      </c>
      <c r="I2093" s="49"/>
      <c r="J2093" s="49"/>
      <c r="K2093" s="121"/>
      <c r="L2093" s="49"/>
      <c r="M2093" s="49"/>
      <c r="N2093" s="49"/>
      <c r="O2093" s="49"/>
      <c r="P2093" s="49"/>
      <c r="Q2093" s="49"/>
      <c r="R2093" s="121"/>
      <c r="S2093" s="49"/>
      <c r="T2093" s="49"/>
      <c r="U2093" s="127"/>
    </row>
    <row r="2094" spans="1:21" s="45" customFormat="1">
      <c r="A2094" s="41">
        <v>166</v>
      </c>
      <c r="B2094" s="40" t="s">
        <v>106</v>
      </c>
      <c r="C2094" s="143">
        <v>10914287.07</v>
      </c>
      <c r="D2094" s="39"/>
      <c r="E2094" s="39"/>
      <c r="F2094" s="39">
        <v>3904406.9799999995</v>
      </c>
      <c r="G2094" s="39">
        <v>2425148.4700000002</v>
      </c>
      <c r="H2094" s="39">
        <v>4584731.62</v>
      </c>
      <c r="I2094" s="39"/>
      <c r="J2094" s="39"/>
      <c r="K2094" s="11"/>
      <c r="L2094" s="39"/>
      <c r="M2094" s="39"/>
      <c r="N2094" s="39"/>
      <c r="O2094" s="39"/>
      <c r="P2094" s="39"/>
      <c r="Q2094" s="39"/>
      <c r="R2094" s="39"/>
      <c r="S2094" s="39"/>
      <c r="T2094" s="39"/>
      <c r="U2094" s="127"/>
    </row>
    <row r="2095" spans="1:21" s="45" customFormat="1">
      <c r="A2095" s="118">
        <v>167</v>
      </c>
      <c r="B2095" s="119" t="s">
        <v>189</v>
      </c>
      <c r="C2095" s="105">
        <v>10889853.300000001</v>
      </c>
      <c r="D2095" s="49"/>
      <c r="E2095" s="49"/>
      <c r="F2095" s="49">
        <v>3895666.1999999997</v>
      </c>
      <c r="G2095" s="49">
        <v>2419719.3000000003</v>
      </c>
      <c r="H2095" s="49">
        <v>4574467.8</v>
      </c>
      <c r="I2095" s="49"/>
      <c r="J2095" s="49"/>
      <c r="K2095" s="121"/>
      <c r="L2095" s="49"/>
      <c r="M2095" s="49"/>
      <c r="N2095" s="49"/>
      <c r="O2095" s="49"/>
      <c r="P2095" s="49"/>
      <c r="Q2095" s="49"/>
      <c r="R2095" s="121"/>
      <c r="S2095" s="49"/>
      <c r="T2095" s="49"/>
      <c r="U2095" s="127"/>
    </row>
    <row r="2096" spans="1:21" s="45" customFormat="1">
      <c r="A2096" s="41">
        <v>168</v>
      </c>
      <c r="B2096" s="40" t="s">
        <v>268</v>
      </c>
      <c r="C2096" s="143">
        <v>15991594.08</v>
      </c>
      <c r="D2096" s="281"/>
      <c r="E2096" s="281"/>
      <c r="F2096" s="281"/>
      <c r="G2096" s="281"/>
      <c r="H2096" s="281"/>
      <c r="I2096" s="281"/>
      <c r="J2096" s="281"/>
      <c r="K2096" s="282"/>
      <c r="L2096" s="281"/>
      <c r="M2096" s="39">
        <v>9246433.6799999997</v>
      </c>
      <c r="N2096" s="39">
        <v>4554721.16</v>
      </c>
      <c r="O2096" s="39">
        <v>2190439.2400000002</v>
      </c>
      <c r="P2096" s="39"/>
      <c r="Q2096" s="39"/>
      <c r="R2096" s="11"/>
      <c r="S2096" s="39"/>
      <c r="T2096" s="39"/>
      <c r="U2096" s="127"/>
    </row>
    <row r="2097" spans="1:21" s="45" customFormat="1">
      <c r="A2097" s="118">
        <v>169</v>
      </c>
      <c r="B2097" s="119" t="s">
        <v>91</v>
      </c>
      <c r="C2097" s="105">
        <v>20078268.588</v>
      </c>
      <c r="D2097" s="49"/>
      <c r="E2097" s="49"/>
      <c r="F2097" s="49"/>
      <c r="G2097" s="49"/>
      <c r="H2097" s="49"/>
      <c r="I2097" s="49"/>
      <c r="J2097" s="49"/>
      <c r="K2097" s="121"/>
      <c r="L2097" s="49"/>
      <c r="M2097" s="49">
        <v>11609372.898</v>
      </c>
      <c r="N2097" s="49">
        <v>5718686.6009999998</v>
      </c>
      <c r="O2097" s="49">
        <v>2750209.0890000002</v>
      </c>
      <c r="P2097" s="49"/>
      <c r="Q2097" s="49"/>
      <c r="R2097" s="49"/>
      <c r="S2097" s="49"/>
      <c r="T2097" s="49"/>
      <c r="U2097" s="127"/>
    </row>
    <row r="2098" spans="1:21" s="45" customFormat="1">
      <c r="A2098" s="41">
        <v>170</v>
      </c>
      <c r="B2098" s="40" t="s">
        <v>177</v>
      </c>
      <c r="C2098" s="143">
        <v>29951469.239999998</v>
      </c>
      <c r="D2098" s="39"/>
      <c r="E2098" s="39"/>
      <c r="F2098" s="39"/>
      <c r="G2098" s="39"/>
      <c r="H2098" s="39"/>
      <c r="I2098" s="39"/>
      <c r="J2098" s="39"/>
      <c r="K2098" s="11"/>
      <c r="L2098" s="39"/>
      <c r="M2098" s="39">
        <v>17318115.539999999</v>
      </c>
      <c r="N2098" s="39">
        <v>8530768.7300000004</v>
      </c>
      <c r="O2098" s="39">
        <v>4102584.97</v>
      </c>
      <c r="P2098" s="39"/>
      <c r="Q2098" s="39"/>
      <c r="R2098" s="11"/>
      <c r="S2098" s="39"/>
      <c r="T2098" s="39"/>
      <c r="U2098" s="127"/>
    </row>
    <row r="2099" spans="1:21" s="45" customFormat="1">
      <c r="A2099" s="118">
        <v>171</v>
      </c>
      <c r="B2099" s="119" t="s">
        <v>269</v>
      </c>
      <c r="C2099" s="105">
        <v>11126725.596000001</v>
      </c>
      <c r="D2099" s="49"/>
      <c r="E2099" s="49"/>
      <c r="F2099" s="49"/>
      <c r="G2099" s="49"/>
      <c r="H2099" s="49"/>
      <c r="I2099" s="49"/>
      <c r="J2099" s="49"/>
      <c r="K2099" s="121"/>
      <c r="L2099" s="49"/>
      <c r="M2099" s="49">
        <v>11126725.596000001</v>
      </c>
      <c r="N2099" s="49"/>
      <c r="O2099" s="49"/>
      <c r="P2099" s="49"/>
      <c r="Q2099" s="49"/>
      <c r="R2099" s="121"/>
      <c r="S2099" s="49"/>
      <c r="T2099" s="49"/>
      <c r="U2099" s="127"/>
    </row>
    <row r="2100" spans="1:21" s="45" customFormat="1">
      <c r="A2100" s="41">
        <v>172</v>
      </c>
      <c r="B2100" s="40" t="s">
        <v>92</v>
      </c>
      <c r="C2100" s="143">
        <v>14445461.940000001</v>
      </c>
      <c r="D2100" s="39"/>
      <c r="E2100" s="39"/>
      <c r="F2100" s="39"/>
      <c r="G2100" s="39"/>
      <c r="H2100" s="39"/>
      <c r="I2100" s="39"/>
      <c r="J2100" s="39"/>
      <c r="K2100" s="11"/>
      <c r="L2100" s="39"/>
      <c r="M2100" s="39">
        <v>8352450.9900000002</v>
      </c>
      <c r="N2100" s="39">
        <v>4114352.2549999999</v>
      </c>
      <c r="O2100" s="39">
        <v>1978658.6950000001</v>
      </c>
      <c r="P2100" s="39"/>
      <c r="Q2100" s="39"/>
      <c r="R2100" s="39"/>
      <c r="S2100" s="39"/>
      <c r="T2100" s="39"/>
      <c r="U2100" s="127"/>
    </row>
    <row r="2101" spans="1:21" s="45" customFormat="1">
      <c r="A2101" s="118">
        <v>173</v>
      </c>
      <c r="B2101" s="119" t="s">
        <v>93</v>
      </c>
      <c r="C2101" s="105">
        <v>35027787.479999997</v>
      </c>
      <c r="D2101" s="49"/>
      <c r="E2101" s="49"/>
      <c r="F2101" s="49"/>
      <c r="G2101" s="49"/>
      <c r="H2101" s="49"/>
      <c r="I2101" s="49"/>
      <c r="J2101" s="49"/>
      <c r="K2101" s="121"/>
      <c r="L2101" s="49"/>
      <c r="M2101" s="49">
        <v>20253272.579999998</v>
      </c>
      <c r="N2101" s="49">
        <v>9976604.2100000009</v>
      </c>
      <c r="O2101" s="49">
        <v>4797910.6900000004</v>
      </c>
      <c r="P2101" s="49"/>
      <c r="Q2101" s="49"/>
      <c r="R2101" s="49"/>
      <c r="S2101" s="49"/>
      <c r="T2101" s="49"/>
      <c r="U2101" s="127"/>
    </row>
    <row r="2102" spans="1:21" s="45" customFormat="1">
      <c r="A2102" s="41">
        <v>174</v>
      </c>
      <c r="B2102" s="40" t="s">
        <v>94</v>
      </c>
      <c r="C2102" s="143">
        <v>29148910.476000004</v>
      </c>
      <c r="D2102" s="39"/>
      <c r="E2102" s="39"/>
      <c r="F2102" s="39"/>
      <c r="G2102" s="39"/>
      <c r="H2102" s="39"/>
      <c r="I2102" s="39"/>
      <c r="J2102" s="39"/>
      <c r="K2102" s="11"/>
      <c r="L2102" s="39"/>
      <c r="M2102" s="39">
        <v>16854071.346000001</v>
      </c>
      <c r="N2102" s="39">
        <v>8302184.1770000001</v>
      </c>
      <c r="O2102" s="39">
        <v>3992654.9530000002</v>
      </c>
      <c r="P2102" s="39"/>
      <c r="Q2102" s="39"/>
      <c r="R2102" s="39"/>
      <c r="S2102" s="39"/>
      <c r="T2102" s="39"/>
      <c r="U2102" s="127"/>
    </row>
    <row r="2103" spans="1:21" s="45" customFormat="1">
      <c r="A2103" s="118">
        <v>175</v>
      </c>
      <c r="B2103" s="119" t="s">
        <v>178</v>
      </c>
      <c r="C2103" s="105">
        <v>7583978.8499999996</v>
      </c>
      <c r="D2103" s="49"/>
      <c r="E2103" s="49"/>
      <c r="F2103" s="49">
        <v>2713043.9</v>
      </c>
      <c r="G2103" s="49">
        <v>1685155.85</v>
      </c>
      <c r="H2103" s="49">
        <v>3185779.1</v>
      </c>
      <c r="I2103" s="49"/>
      <c r="J2103" s="49"/>
      <c r="K2103" s="121"/>
      <c r="L2103" s="49"/>
      <c r="M2103" s="49"/>
      <c r="N2103" s="49"/>
      <c r="O2103" s="49"/>
      <c r="P2103" s="49"/>
      <c r="Q2103" s="49"/>
      <c r="R2103" s="121"/>
      <c r="S2103" s="49"/>
      <c r="T2103" s="49"/>
      <c r="U2103" s="127"/>
    </row>
    <row r="2104" spans="1:21" s="45" customFormat="1">
      <c r="A2104" s="41">
        <v>176</v>
      </c>
      <c r="B2104" s="40" t="s">
        <v>95</v>
      </c>
      <c r="C2104" s="143">
        <v>7362022.3760000002</v>
      </c>
      <c r="D2104" s="39"/>
      <c r="E2104" s="39"/>
      <c r="F2104" s="39">
        <v>3077511.1640000003</v>
      </c>
      <c r="G2104" s="39">
        <v>1317623.7439999999</v>
      </c>
      <c r="H2104" s="39">
        <v>2966887.4679999999</v>
      </c>
      <c r="I2104" s="39"/>
      <c r="J2104" s="39"/>
      <c r="K2104" s="11"/>
      <c r="L2104" s="39"/>
      <c r="M2104" s="39"/>
      <c r="N2104" s="39"/>
      <c r="O2104" s="39"/>
      <c r="P2104" s="39"/>
      <c r="Q2104" s="39"/>
      <c r="R2104" s="40"/>
      <c r="S2104" s="39"/>
      <c r="T2104" s="39"/>
      <c r="U2104" s="127"/>
    </row>
    <row r="2105" spans="1:21" s="45" customFormat="1">
      <c r="A2105" s="118">
        <v>177</v>
      </c>
      <c r="B2105" s="119" t="s">
        <v>179</v>
      </c>
      <c r="C2105" s="105">
        <v>3943493.4300000006</v>
      </c>
      <c r="D2105" s="49"/>
      <c r="E2105" s="49"/>
      <c r="F2105" s="49">
        <v>1410720.02</v>
      </c>
      <c r="G2105" s="49">
        <v>876242.03000000014</v>
      </c>
      <c r="H2105" s="49">
        <v>1656531.3800000001</v>
      </c>
      <c r="I2105" s="49"/>
      <c r="J2105" s="49"/>
      <c r="K2105" s="121"/>
      <c r="L2105" s="49"/>
      <c r="M2105" s="49"/>
      <c r="N2105" s="49"/>
      <c r="O2105" s="49"/>
      <c r="P2105" s="49"/>
      <c r="Q2105" s="49"/>
      <c r="R2105" s="121"/>
      <c r="S2105" s="49"/>
      <c r="T2105" s="49"/>
      <c r="U2105" s="127"/>
    </row>
    <row r="2106" spans="1:21" s="45" customFormat="1">
      <c r="A2106" s="41">
        <v>178</v>
      </c>
      <c r="B2106" s="40" t="s">
        <v>96</v>
      </c>
      <c r="C2106" s="143">
        <v>10497542.835999999</v>
      </c>
      <c r="D2106" s="39"/>
      <c r="E2106" s="39"/>
      <c r="F2106" s="39">
        <v>4388237.8540000003</v>
      </c>
      <c r="G2106" s="39">
        <v>1878805.9839999999</v>
      </c>
      <c r="H2106" s="39">
        <v>4230498.9979999997</v>
      </c>
      <c r="I2106" s="39"/>
      <c r="J2106" s="39"/>
      <c r="K2106" s="11"/>
      <c r="L2106" s="39"/>
      <c r="M2106" s="39"/>
      <c r="N2106" s="39"/>
      <c r="O2106" s="39"/>
      <c r="P2106" s="39"/>
      <c r="Q2106" s="39"/>
      <c r="R2106" s="40"/>
      <c r="S2106" s="39"/>
      <c r="T2106" s="39"/>
      <c r="U2106" s="127"/>
    </row>
    <row r="2107" spans="1:21" s="45" customFormat="1">
      <c r="A2107" s="118">
        <v>179</v>
      </c>
      <c r="B2107" s="119" t="s">
        <v>180</v>
      </c>
      <c r="C2107" s="105">
        <v>3760752.24</v>
      </c>
      <c r="D2107" s="49"/>
      <c r="E2107" s="49"/>
      <c r="F2107" s="49">
        <v>1345347.36</v>
      </c>
      <c r="G2107" s="49">
        <v>835637.04</v>
      </c>
      <c r="H2107" s="49">
        <v>1579767.84</v>
      </c>
      <c r="I2107" s="49"/>
      <c r="J2107" s="49"/>
      <c r="K2107" s="121"/>
      <c r="L2107" s="49"/>
      <c r="M2107" s="49"/>
      <c r="N2107" s="49"/>
      <c r="O2107" s="49"/>
      <c r="P2107" s="49"/>
      <c r="Q2107" s="49"/>
      <c r="R2107" s="121"/>
      <c r="S2107" s="49"/>
      <c r="T2107" s="49"/>
      <c r="U2107" s="127"/>
    </row>
    <row r="2108" spans="1:21" s="45" customFormat="1">
      <c r="A2108" s="41">
        <v>180</v>
      </c>
      <c r="B2108" s="40" t="s">
        <v>181</v>
      </c>
      <c r="C2108" s="143">
        <v>7320305.7629999993</v>
      </c>
      <c r="D2108" s="39"/>
      <c r="E2108" s="39"/>
      <c r="F2108" s="39"/>
      <c r="G2108" s="39"/>
      <c r="H2108" s="39"/>
      <c r="I2108" s="39"/>
      <c r="J2108" s="39"/>
      <c r="K2108" s="11"/>
      <c r="L2108" s="39"/>
      <c r="M2108" s="39"/>
      <c r="N2108" s="39">
        <v>7320305.7629999993</v>
      </c>
      <c r="O2108" s="39"/>
      <c r="P2108" s="39"/>
      <c r="Q2108" s="39"/>
      <c r="R2108" s="11"/>
      <c r="S2108" s="39"/>
      <c r="T2108" s="39"/>
      <c r="U2108" s="127"/>
    </row>
    <row r="2109" spans="1:21" s="45" customFormat="1">
      <c r="A2109" s="118">
        <v>181</v>
      </c>
      <c r="B2109" s="119" t="s">
        <v>182</v>
      </c>
      <c r="C2109" s="105">
        <v>3776407.41</v>
      </c>
      <c r="D2109" s="49"/>
      <c r="E2109" s="49"/>
      <c r="F2109" s="49">
        <v>1350947.74</v>
      </c>
      <c r="G2109" s="49">
        <v>839115.61</v>
      </c>
      <c r="H2109" s="49">
        <v>1586344.06</v>
      </c>
      <c r="I2109" s="49"/>
      <c r="J2109" s="49"/>
      <c r="K2109" s="121"/>
      <c r="L2109" s="49"/>
      <c r="M2109" s="49"/>
      <c r="N2109" s="49"/>
      <c r="O2109" s="49"/>
      <c r="P2109" s="49"/>
      <c r="Q2109" s="49"/>
      <c r="R2109" s="121"/>
      <c r="S2109" s="49"/>
      <c r="T2109" s="49"/>
      <c r="U2109" s="127"/>
    </row>
    <row r="2110" spans="1:21" s="45" customFormat="1">
      <c r="A2110" s="41">
        <v>182</v>
      </c>
      <c r="B2110" s="40" t="s">
        <v>271</v>
      </c>
      <c r="C2110" s="143">
        <v>14861086.396</v>
      </c>
      <c r="D2110" s="39"/>
      <c r="E2110" s="39"/>
      <c r="F2110" s="39">
        <v>6212309.1940000001</v>
      </c>
      <c r="G2110" s="39">
        <v>2659774.6239999998</v>
      </c>
      <c r="H2110" s="39">
        <v>5989002.5779999997</v>
      </c>
      <c r="I2110" s="39"/>
      <c r="J2110" s="39"/>
      <c r="K2110" s="11"/>
      <c r="L2110" s="39"/>
      <c r="M2110" s="39"/>
      <c r="N2110" s="39"/>
      <c r="O2110" s="39"/>
      <c r="P2110" s="39"/>
      <c r="Q2110" s="39"/>
      <c r="R2110" s="41"/>
      <c r="S2110" s="39"/>
      <c r="T2110" s="39"/>
      <c r="U2110" s="127"/>
    </row>
    <row r="2111" spans="1:21" s="45" customFormat="1">
      <c r="A2111" s="118">
        <v>183</v>
      </c>
      <c r="B2111" s="119" t="s">
        <v>111</v>
      </c>
      <c r="C2111" s="105">
        <v>8231107.9800000004</v>
      </c>
      <c r="D2111" s="49"/>
      <c r="E2111" s="49"/>
      <c r="F2111" s="49">
        <v>2944543.7199999997</v>
      </c>
      <c r="G2111" s="49">
        <v>1828947.58</v>
      </c>
      <c r="H2111" s="49">
        <v>3457616.68</v>
      </c>
      <c r="I2111" s="49"/>
      <c r="J2111" s="49"/>
      <c r="K2111" s="121"/>
      <c r="L2111" s="49"/>
      <c r="M2111" s="49"/>
      <c r="N2111" s="49"/>
      <c r="O2111" s="49"/>
      <c r="P2111" s="49"/>
      <c r="Q2111" s="49"/>
      <c r="R2111" s="49"/>
      <c r="S2111" s="49"/>
      <c r="T2111" s="49"/>
      <c r="U2111" s="127"/>
    </row>
    <row r="2112" spans="1:21" s="45" customFormat="1">
      <c r="A2112" s="41">
        <v>184</v>
      </c>
      <c r="B2112" s="40" t="s">
        <v>203</v>
      </c>
      <c r="C2112" s="143">
        <v>4874171.3400000008</v>
      </c>
      <c r="D2112" s="39"/>
      <c r="E2112" s="39"/>
      <c r="F2112" s="39">
        <v>1743654.76</v>
      </c>
      <c r="G2112" s="39">
        <v>1083038.1400000001</v>
      </c>
      <c r="H2112" s="39">
        <v>2047478.4400000002</v>
      </c>
      <c r="I2112" s="39"/>
      <c r="J2112" s="39"/>
      <c r="K2112" s="11"/>
      <c r="L2112" s="39"/>
      <c r="M2112" s="39"/>
      <c r="N2112" s="39"/>
      <c r="O2112" s="39"/>
      <c r="P2112" s="39"/>
      <c r="Q2112" s="39"/>
      <c r="R2112" s="11"/>
      <c r="S2112" s="39"/>
      <c r="T2112" s="39"/>
      <c r="U2112" s="127"/>
    </row>
    <row r="2113" spans="1:21" s="45" customFormat="1">
      <c r="A2113" s="118">
        <v>185</v>
      </c>
      <c r="B2113" s="119" t="s">
        <v>112</v>
      </c>
      <c r="C2113" s="105">
        <v>5083540.95</v>
      </c>
      <c r="D2113" s="49"/>
      <c r="E2113" s="49"/>
      <c r="F2113" s="49">
        <v>1818553.2999999998</v>
      </c>
      <c r="G2113" s="49">
        <v>1129559.9500000002</v>
      </c>
      <c r="H2113" s="49">
        <v>2135427.7000000002</v>
      </c>
      <c r="I2113" s="49"/>
      <c r="J2113" s="49"/>
      <c r="K2113" s="121"/>
      <c r="L2113" s="49"/>
      <c r="M2113" s="49"/>
      <c r="N2113" s="49"/>
      <c r="O2113" s="49"/>
      <c r="P2113" s="49"/>
      <c r="Q2113" s="49"/>
      <c r="R2113" s="49"/>
      <c r="S2113" s="49"/>
      <c r="T2113" s="49"/>
      <c r="U2113" s="127"/>
    </row>
    <row r="2114" spans="1:21" s="45" customFormat="1">
      <c r="A2114" s="41">
        <v>186</v>
      </c>
      <c r="B2114" s="40" t="s">
        <v>277</v>
      </c>
      <c r="C2114" s="143">
        <v>6049186.9500000002</v>
      </c>
      <c r="D2114" s="39"/>
      <c r="E2114" s="39"/>
      <c r="F2114" s="39">
        <v>2163997.2999999998</v>
      </c>
      <c r="G2114" s="39">
        <v>1344125.9500000002</v>
      </c>
      <c r="H2114" s="39">
        <v>2541063.7000000002</v>
      </c>
      <c r="I2114" s="39"/>
      <c r="J2114" s="39"/>
      <c r="K2114" s="11"/>
      <c r="L2114" s="39"/>
      <c r="M2114" s="39"/>
      <c r="N2114" s="39"/>
      <c r="O2114" s="39"/>
      <c r="P2114" s="39"/>
      <c r="Q2114" s="39"/>
      <c r="R2114" s="11"/>
      <c r="S2114" s="39"/>
      <c r="T2114" s="39"/>
      <c r="U2114" s="127"/>
    </row>
    <row r="2115" spans="1:21" s="45" customFormat="1">
      <c r="A2115" s="118">
        <v>187</v>
      </c>
      <c r="B2115" s="119" t="s">
        <v>194</v>
      </c>
      <c r="C2115" s="105">
        <v>6073767.0299999993</v>
      </c>
      <c r="D2115" s="49"/>
      <c r="E2115" s="49"/>
      <c r="F2115" s="49">
        <v>2172790.42</v>
      </c>
      <c r="G2115" s="49">
        <v>1349587.6300000001</v>
      </c>
      <c r="H2115" s="49">
        <v>2551388.98</v>
      </c>
      <c r="I2115" s="49"/>
      <c r="J2115" s="49"/>
      <c r="K2115" s="121"/>
      <c r="L2115" s="49"/>
      <c r="M2115" s="49"/>
      <c r="N2115" s="49"/>
      <c r="O2115" s="49"/>
      <c r="P2115" s="49"/>
      <c r="Q2115" s="49"/>
      <c r="R2115" s="121"/>
      <c r="S2115" s="49"/>
      <c r="T2115" s="49"/>
      <c r="U2115" s="127"/>
    </row>
    <row r="2116" spans="1:21" s="45" customFormat="1">
      <c r="A2116" s="41">
        <v>188</v>
      </c>
      <c r="B2116" s="40" t="s">
        <v>113</v>
      </c>
      <c r="C2116" s="143">
        <v>6337563.9600000009</v>
      </c>
      <c r="D2116" s="39"/>
      <c r="E2116" s="39"/>
      <c r="F2116" s="39">
        <v>2267159.44</v>
      </c>
      <c r="G2116" s="39">
        <v>1408203.1600000001</v>
      </c>
      <c r="H2116" s="39">
        <v>2662201.3600000003</v>
      </c>
      <c r="I2116" s="39"/>
      <c r="J2116" s="39"/>
      <c r="K2116" s="11"/>
      <c r="L2116" s="39"/>
      <c r="M2116" s="39"/>
      <c r="N2116" s="39"/>
      <c r="O2116" s="39"/>
      <c r="P2116" s="39"/>
      <c r="Q2116" s="39"/>
      <c r="R2116" s="39"/>
      <c r="S2116" s="39"/>
      <c r="T2116" s="39"/>
      <c r="U2116" s="127"/>
    </row>
    <row r="2117" spans="1:21" s="45" customFormat="1">
      <c r="A2117" s="118">
        <v>189</v>
      </c>
      <c r="B2117" s="119" t="s">
        <v>195</v>
      </c>
      <c r="C2117" s="105">
        <v>8415751.1999999993</v>
      </c>
      <c r="D2117" s="49"/>
      <c r="E2117" s="49"/>
      <c r="F2117" s="49">
        <v>3010596.8</v>
      </c>
      <c r="G2117" s="49">
        <v>1869975.2000000002</v>
      </c>
      <c r="H2117" s="49">
        <v>3535179.2</v>
      </c>
      <c r="I2117" s="49"/>
      <c r="J2117" s="49"/>
      <c r="K2117" s="121"/>
      <c r="L2117" s="49"/>
      <c r="M2117" s="49"/>
      <c r="N2117" s="49"/>
      <c r="O2117" s="49"/>
      <c r="P2117" s="49"/>
      <c r="Q2117" s="49"/>
      <c r="R2117" s="121"/>
      <c r="S2117" s="49"/>
      <c r="T2117" s="49"/>
      <c r="U2117" s="127"/>
    </row>
    <row r="2118" spans="1:21" s="45" customFormat="1">
      <c r="A2118" s="41">
        <v>190</v>
      </c>
      <c r="B2118" s="40" t="s">
        <v>196</v>
      </c>
      <c r="C2118" s="143">
        <v>3836101.89</v>
      </c>
      <c r="D2118" s="39"/>
      <c r="E2118" s="39"/>
      <c r="F2118" s="39">
        <v>1372302.46</v>
      </c>
      <c r="G2118" s="39">
        <v>852379.69000000006</v>
      </c>
      <c r="H2118" s="39">
        <v>1611419.7400000002</v>
      </c>
      <c r="I2118" s="39"/>
      <c r="J2118" s="39"/>
      <c r="K2118" s="11"/>
      <c r="L2118" s="39"/>
      <c r="M2118" s="39"/>
      <c r="N2118" s="39"/>
      <c r="O2118" s="39"/>
      <c r="P2118" s="39"/>
      <c r="Q2118" s="39"/>
      <c r="R2118" s="11"/>
      <c r="S2118" s="39"/>
      <c r="T2118" s="39"/>
      <c r="U2118" s="127"/>
    </row>
    <row r="2119" spans="1:21" s="45" customFormat="1">
      <c r="A2119" s="118">
        <v>191</v>
      </c>
      <c r="B2119" s="119" t="s">
        <v>197</v>
      </c>
      <c r="C2119" s="105">
        <v>3835516.6500000004</v>
      </c>
      <c r="D2119" s="49"/>
      <c r="E2119" s="49"/>
      <c r="F2119" s="49">
        <v>1372093.0999999999</v>
      </c>
      <c r="G2119" s="49">
        <v>852249.65</v>
      </c>
      <c r="H2119" s="49">
        <v>1611173.9000000001</v>
      </c>
      <c r="I2119" s="49"/>
      <c r="J2119" s="49"/>
      <c r="K2119" s="121"/>
      <c r="L2119" s="49"/>
      <c r="M2119" s="49"/>
      <c r="N2119" s="49"/>
      <c r="O2119" s="49"/>
      <c r="P2119" s="49"/>
      <c r="Q2119" s="49"/>
      <c r="R2119" s="121"/>
      <c r="S2119" s="49"/>
      <c r="T2119" s="49"/>
      <c r="U2119" s="127"/>
    </row>
    <row r="2120" spans="1:21" s="45" customFormat="1">
      <c r="A2120" s="41">
        <v>192</v>
      </c>
      <c r="B2120" s="40" t="s">
        <v>114</v>
      </c>
      <c r="C2120" s="143">
        <v>5772661.0500000007</v>
      </c>
      <c r="D2120" s="39"/>
      <c r="E2120" s="39"/>
      <c r="F2120" s="39">
        <v>2065074.7</v>
      </c>
      <c r="G2120" s="39">
        <v>1282682.05</v>
      </c>
      <c r="H2120" s="39">
        <v>2424904.3000000003</v>
      </c>
      <c r="I2120" s="39"/>
      <c r="J2120" s="39"/>
      <c r="K2120" s="11"/>
      <c r="L2120" s="39"/>
      <c r="M2120" s="39"/>
      <c r="N2120" s="39"/>
      <c r="O2120" s="39"/>
      <c r="P2120" s="39"/>
      <c r="Q2120" s="39"/>
      <c r="R2120" s="39"/>
      <c r="S2120" s="39"/>
      <c r="T2120" s="39"/>
      <c r="U2120" s="127"/>
    </row>
    <row r="2121" spans="1:21" s="45" customFormat="1">
      <c r="A2121" s="118">
        <v>193</v>
      </c>
      <c r="B2121" s="119" t="s">
        <v>278</v>
      </c>
      <c r="C2121" s="105">
        <v>7556326.2600000007</v>
      </c>
      <c r="D2121" s="49"/>
      <c r="E2121" s="49"/>
      <c r="F2121" s="49">
        <v>2703151.64</v>
      </c>
      <c r="G2121" s="49">
        <v>1679011.4600000002</v>
      </c>
      <c r="H2121" s="49">
        <v>3174163.16</v>
      </c>
      <c r="I2121" s="49"/>
      <c r="J2121" s="49"/>
      <c r="K2121" s="121"/>
      <c r="L2121" s="49"/>
      <c r="M2121" s="49"/>
      <c r="N2121" s="49"/>
      <c r="O2121" s="49"/>
      <c r="P2121" s="49"/>
      <c r="Q2121" s="49"/>
      <c r="R2121" s="121"/>
      <c r="S2121" s="49"/>
      <c r="T2121" s="49"/>
      <c r="U2121" s="127"/>
    </row>
    <row r="2122" spans="1:21" s="45" customFormat="1">
      <c r="A2122" s="41">
        <v>194</v>
      </c>
      <c r="B2122" s="40" t="s">
        <v>198</v>
      </c>
      <c r="C2122" s="143">
        <v>6445248.1199999992</v>
      </c>
      <c r="D2122" s="39"/>
      <c r="E2122" s="39"/>
      <c r="F2122" s="39">
        <v>2305681.6799999997</v>
      </c>
      <c r="G2122" s="39">
        <v>1432130.52</v>
      </c>
      <c r="H2122" s="39">
        <v>2707435.92</v>
      </c>
      <c r="I2122" s="39"/>
      <c r="J2122" s="39"/>
      <c r="K2122" s="11"/>
      <c r="L2122" s="39"/>
      <c r="M2122" s="39"/>
      <c r="N2122" s="39"/>
      <c r="O2122" s="39"/>
      <c r="P2122" s="39"/>
      <c r="Q2122" s="39"/>
      <c r="R2122" s="11"/>
      <c r="S2122" s="39"/>
      <c r="T2122" s="39"/>
      <c r="U2122" s="127"/>
    </row>
    <row r="2123" spans="1:21" s="45" customFormat="1">
      <c r="A2123" s="118">
        <v>195</v>
      </c>
      <c r="B2123" s="119" t="s">
        <v>274</v>
      </c>
      <c r="C2123" s="105">
        <v>7654939.2000000002</v>
      </c>
      <c r="D2123" s="49"/>
      <c r="E2123" s="49"/>
      <c r="F2123" s="49">
        <v>2738428.8</v>
      </c>
      <c r="G2123" s="49">
        <v>1700923.2000000002</v>
      </c>
      <c r="H2123" s="49">
        <v>3215587.2</v>
      </c>
      <c r="I2123" s="49"/>
      <c r="J2123" s="49"/>
      <c r="K2123" s="121"/>
      <c r="L2123" s="49"/>
      <c r="M2123" s="49"/>
      <c r="N2123" s="49"/>
      <c r="O2123" s="49"/>
      <c r="P2123" s="49"/>
      <c r="Q2123" s="49"/>
      <c r="R2123" s="121"/>
      <c r="S2123" s="49"/>
      <c r="T2123" s="49"/>
      <c r="U2123" s="127"/>
    </row>
    <row r="2124" spans="1:21" s="45" customFormat="1">
      <c r="A2124" s="41">
        <v>196</v>
      </c>
      <c r="B2124" s="40" t="s">
        <v>199</v>
      </c>
      <c r="C2124" s="143">
        <v>11275087.530000001</v>
      </c>
      <c r="D2124" s="39"/>
      <c r="E2124" s="39"/>
      <c r="F2124" s="39">
        <v>4033477.42</v>
      </c>
      <c r="G2124" s="39">
        <v>2505318.1300000004</v>
      </c>
      <c r="H2124" s="39">
        <v>4736291.9800000004</v>
      </c>
      <c r="I2124" s="39"/>
      <c r="J2124" s="39"/>
      <c r="K2124" s="11"/>
      <c r="L2124" s="39"/>
      <c r="M2124" s="39"/>
      <c r="N2124" s="39"/>
      <c r="O2124" s="39"/>
      <c r="P2124" s="39"/>
      <c r="Q2124" s="39"/>
      <c r="R2124" s="11"/>
      <c r="S2124" s="39"/>
      <c r="T2124" s="39"/>
      <c r="U2124" s="127"/>
    </row>
    <row r="2125" spans="1:21" s="45" customFormat="1">
      <c r="A2125" s="118">
        <v>197</v>
      </c>
      <c r="B2125" s="119" t="s">
        <v>116</v>
      </c>
      <c r="C2125" s="105">
        <v>1811903.0400000003</v>
      </c>
      <c r="D2125" s="49"/>
      <c r="E2125" s="49"/>
      <c r="F2125" s="49">
        <v>648178.56000000006</v>
      </c>
      <c r="G2125" s="49">
        <v>402603.84000000008</v>
      </c>
      <c r="H2125" s="49">
        <v>761120.64000000013</v>
      </c>
      <c r="I2125" s="49"/>
      <c r="J2125" s="49"/>
      <c r="K2125" s="121"/>
      <c r="L2125" s="49"/>
      <c r="M2125" s="49"/>
      <c r="N2125" s="49"/>
      <c r="O2125" s="49"/>
      <c r="P2125" s="49"/>
      <c r="Q2125" s="49"/>
      <c r="R2125" s="49"/>
      <c r="S2125" s="49"/>
      <c r="T2125" s="49"/>
      <c r="U2125" s="127"/>
    </row>
    <row r="2126" spans="1:21" s="45" customFormat="1">
      <c r="A2126" s="41">
        <v>198</v>
      </c>
      <c r="B2126" s="40" t="s">
        <v>115</v>
      </c>
      <c r="C2126" s="143">
        <v>8241495.9900000002</v>
      </c>
      <c r="D2126" s="39"/>
      <c r="E2126" s="39"/>
      <c r="F2126" s="39">
        <v>2948259.86</v>
      </c>
      <c r="G2126" s="39">
        <v>1831255.79</v>
      </c>
      <c r="H2126" s="39">
        <v>3461980.34</v>
      </c>
      <c r="I2126" s="39"/>
      <c r="J2126" s="39"/>
      <c r="K2126" s="11"/>
      <c r="L2126" s="39"/>
      <c r="M2126" s="39"/>
      <c r="N2126" s="39"/>
      <c r="O2126" s="39"/>
      <c r="P2126" s="39"/>
      <c r="Q2126" s="39"/>
      <c r="R2126" s="39"/>
      <c r="S2126" s="39"/>
      <c r="T2126" s="39"/>
      <c r="U2126" s="127"/>
    </row>
    <row r="2127" spans="1:21" s="45" customFormat="1">
      <c r="A2127" s="118">
        <v>199</v>
      </c>
      <c r="B2127" s="119" t="s">
        <v>279</v>
      </c>
      <c r="C2127" s="105">
        <v>8302068.330000001</v>
      </c>
      <c r="D2127" s="49"/>
      <c r="E2127" s="49"/>
      <c r="F2127" s="49">
        <v>2969928.62</v>
      </c>
      <c r="G2127" s="49">
        <v>1844714.9300000002</v>
      </c>
      <c r="H2127" s="49">
        <v>3487424.7800000003</v>
      </c>
      <c r="I2127" s="49"/>
      <c r="J2127" s="49"/>
      <c r="K2127" s="121"/>
      <c r="L2127" s="49"/>
      <c r="M2127" s="49"/>
      <c r="N2127" s="49"/>
      <c r="O2127" s="49"/>
      <c r="P2127" s="49"/>
      <c r="Q2127" s="49"/>
      <c r="R2127" s="121"/>
      <c r="S2127" s="49"/>
      <c r="T2127" s="49"/>
      <c r="U2127" s="127"/>
    </row>
    <row r="2128" spans="1:21" s="45" customFormat="1">
      <c r="A2128" s="41">
        <v>200</v>
      </c>
      <c r="B2128" s="40" t="s">
        <v>200</v>
      </c>
      <c r="C2128" s="143">
        <v>18777571.710000001</v>
      </c>
      <c r="D2128" s="39"/>
      <c r="E2128" s="39"/>
      <c r="F2128" s="39">
        <v>6717367.9399999995</v>
      </c>
      <c r="G2128" s="39">
        <v>4172365.9100000006</v>
      </c>
      <c r="H2128" s="39">
        <v>7887837.8600000003</v>
      </c>
      <c r="I2128" s="39"/>
      <c r="J2128" s="39"/>
      <c r="K2128" s="11"/>
      <c r="L2128" s="39"/>
      <c r="M2128" s="39"/>
      <c r="N2128" s="39"/>
      <c r="O2128" s="39"/>
      <c r="P2128" s="39"/>
      <c r="Q2128" s="39"/>
      <c r="R2128" s="11"/>
      <c r="S2128" s="39"/>
      <c r="T2128" s="39"/>
      <c r="U2128" s="127"/>
    </row>
    <row r="2129" spans="1:21" s="45" customFormat="1">
      <c r="A2129" s="118">
        <v>201</v>
      </c>
      <c r="B2129" s="119" t="s">
        <v>201</v>
      </c>
      <c r="C2129" s="105">
        <v>5698774.5</v>
      </c>
      <c r="D2129" s="49"/>
      <c r="E2129" s="49"/>
      <c r="F2129" s="49">
        <v>2038643</v>
      </c>
      <c r="G2129" s="49">
        <v>1266264.5</v>
      </c>
      <c r="H2129" s="49">
        <v>2393867</v>
      </c>
      <c r="I2129" s="49"/>
      <c r="J2129" s="49"/>
      <c r="K2129" s="121"/>
      <c r="L2129" s="49"/>
      <c r="M2129" s="49"/>
      <c r="N2129" s="49"/>
      <c r="O2129" s="49"/>
      <c r="P2129" s="49"/>
      <c r="Q2129" s="49"/>
      <c r="R2129" s="121"/>
      <c r="S2129" s="49"/>
      <c r="T2129" s="49"/>
      <c r="U2129" s="127"/>
    </row>
    <row r="2130" spans="1:21" s="45" customFormat="1">
      <c r="A2130" s="41">
        <v>202</v>
      </c>
      <c r="B2130" s="40" t="s">
        <v>202</v>
      </c>
      <c r="C2130" s="143">
        <v>7570225.71</v>
      </c>
      <c r="D2130" s="39"/>
      <c r="E2130" s="39"/>
      <c r="F2130" s="39">
        <v>2708123.94</v>
      </c>
      <c r="G2130" s="39">
        <v>1682099.9100000001</v>
      </c>
      <c r="H2130" s="39">
        <v>3180001.8600000003</v>
      </c>
      <c r="I2130" s="39"/>
      <c r="J2130" s="39"/>
      <c r="K2130" s="11"/>
      <c r="L2130" s="39"/>
      <c r="M2130" s="39"/>
      <c r="N2130" s="39"/>
      <c r="O2130" s="39"/>
      <c r="P2130" s="39"/>
      <c r="Q2130" s="39"/>
      <c r="R2130" s="11"/>
      <c r="S2130" s="39"/>
      <c r="T2130" s="39"/>
      <c r="U2130" s="127"/>
    </row>
    <row r="2131" spans="1:21" s="45" customFormat="1">
      <c r="A2131" s="118">
        <v>203</v>
      </c>
      <c r="B2131" s="119" t="s">
        <v>190</v>
      </c>
      <c r="C2131" s="105">
        <v>6568002.2100000009</v>
      </c>
      <c r="D2131" s="49"/>
      <c r="E2131" s="49"/>
      <c r="F2131" s="49">
        <v>2349594.94</v>
      </c>
      <c r="G2131" s="49">
        <v>1459406.4100000001</v>
      </c>
      <c r="H2131" s="49">
        <v>2759000.8600000003</v>
      </c>
      <c r="I2131" s="49"/>
      <c r="J2131" s="49"/>
      <c r="K2131" s="121"/>
      <c r="L2131" s="49"/>
      <c r="M2131" s="49"/>
      <c r="N2131" s="49"/>
      <c r="O2131" s="49"/>
      <c r="P2131" s="49"/>
      <c r="Q2131" s="49"/>
      <c r="R2131" s="121"/>
      <c r="S2131" s="49"/>
      <c r="T2131" s="49"/>
      <c r="U2131" s="127"/>
    </row>
    <row r="2132" spans="1:21" s="45" customFormat="1">
      <c r="A2132" s="41">
        <v>204</v>
      </c>
      <c r="B2132" s="40" t="s">
        <v>204</v>
      </c>
      <c r="C2132" s="143">
        <v>14739173.567999998</v>
      </c>
      <c r="D2132" s="39"/>
      <c r="E2132" s="39"/>
      <c r="F2132" s="39"/>
      <c r="G2132" s="39"/>
      <c r="H2132" s="39"/>
      <c r="I2132" s="39"/>
      <c r="J2132" s="39"/>
      <c r="K2132" s="11"/>
      <c r="L2132" s="39"/>
      <c r="M2132" s="39">
        <v>14739173.567999998</v>
      </c>
      <c r="N2132" s="39"/>
      <c r="O2132" s="39"/>
      <c r="P2132" s="39"/>
      <c r="Q2132" s="39"/>
      <c r="R2132" s="11"/>
      <c r="S2132" s="39"/>
      <c r="T2132" s="39"/>
      <c r="U2132" s="127"/>
    </row>
    <row r="2133" spans="1:21">
      <c r="A2133" s="118">
        <v>205</v>
      </c>
      <c r="B2133" s="119" t="s">
        <v>275</v>
      </c>
      <c r="C2133" s="105">
        <v>6204714.4800000004</v>
      </c>
      <c r="D2133" s="49"/>
      <c r="E2133" s="49"/>
      <c r="F2133" s="49">
        <v>2219634.7200000002</v>
      </c>
      <c r="G2133" s="49">
        <v>1378684.08</v>
      </c>
      <c r="H2133" s="49">
        <v>2606395.6800000002</v>
      </c>
      <c r="I2133" s="49"/>
      <c r="J2133" s="49"/>
      <c r="K2133" s="121"/>
      <c r="L2133" s="49"/>
      <c r="M2133" s="49"/>
      <c r="N2133" s="49"/>
      <c r="O2133" s="49"/>
      <c r="P2133" s="49"/>
      <c r="Q2133" s="49"/>
      <c r="R2133" s="121"/>
      <c r="S2133" s="49"/>
      <c r="T2133" s="49"/>
      <c r="U2133" s="127"/>
    </row>
    <row r="2134" spans="1:21">
      <c r="A2134" s="41">
        <v>206</v>
      </c>
      <c r="B2134" s="40" t="s">
        <v>107</v>
      </c>
      <c r="C2134" s="143">
        <v>7670155.4399999995</v>
      </c>
      <c r="D2134" s="39"/>
      <c r="E2134" s="39"/>
      <c r="F2134" s="39">
        <v>2743872.1599999997</v>
      </c>
      <c r="G2134" s="39">
        <v>1704304.24</v>
      </c>
      <c r="H2134" s="39">
        <v>3221979.04</v>
      </c>
      <c r="I2134" s="39"/>
      <c r="J2134" s="39"/>
      <c r="K2134" s="11"/>
      <c r="L2134" s="39"/>
      <c r="M2134" s="39"/>
      <c r="N2134" s="39"/>
      <c r="O2134" s="39"/>
      <c r="P2134" s="39"/>
      <c r="Q2134" s="39"/>
      <c r="R2134" s="39"/>
      <c r="S2134" s="39"/>
      <c r="T2134" s="39"/>
      <c r="U2134" s="127"/>
    </row>
    <row r="2135" spans="1:21">
      <c r="A2135" s="118">
        <v>207</v>
      </c>
      <c r="B2135" s="119" t="s">
        <v>276</v>
      </c>
      <c r="C2135" s="105">
        <v>5384939.5500000007</v>
      </c>
      <c r="D2135" s="49"/>
      <c r="E2135" s="49"/>
      <c r="F2135" s="49">
        <v>1926373.7</v>
      </c>
      <c r="G2135" s="49">
        <v>1196530.55</v>
      </c>
      <c r="H2135" s="49">
        <v>2262035.3000000003</v>
      </c>
      <c r="I2135" s="49"/>
      <c r="J2135" s="49"/>
      <c r="K2135" s="121"/>
      <c r="L2135" s="49"/>
      <c r="M2135" s="49"/>
      <c r="N2135" s="49"/>
      <c r="O2135" s="49"/>
      <c r="P2135" s="49"/>
      <c r="Q2135" s="49"/>
      <c r="R2135" s="121"/>
      <c r="S2135" s="49"/>
      <c r="T2135" s="49"/>
      <c r="U2135" s="127"/>
    </row>
    <row r="2136" spans="1:21">
      <c r="A2136" s="41">
        <v>208</v>
      </c>
      <c r="B2136" s="40" t="s">
        <v>205</v>
      </c>
      <c r="C2136" s="143">
        <v>6638816.25</v>
      </c>
      <c r="D2136" s="39"/>
      <c r="E2136" s="39"/>
      <c r="F2136" s="39">
        <v>2374927.5</v>
      </c>
      <c r="G2136" s="39">
        <v>1475141.25</v>
      </c>
      <c r="H2136" s="39">
        <v>2788747.5</v>
      </c>
      <c r="I2136" s="39"/>
      <c r="J2136" s="39"/>
      <c r="K2136" s="11"/>
      <c r="L2136" s="39"/>
      <c r="M2136" s="39"/>
      <c r="N2136" s="39"/>
      <c r="O2136" s="39"/>
      <c r="P2136" s="39"/>
      <c r="Q2136" s="39"/>
      <c r="R2136" s="11"/>
      <c r="S2136" s="39"/>
      <c r="T2136" s="39"/>
      <c r="U2136" s="127"/>
    </row>
    <row r="2137" spans="1:21">
      <c r="A2137" s="118">
        <v>209</v>
      </c>
      <c r="B2137" s="119" t="s">
        <v>191</v>
      </c>
      <c r="C2137" s="105">
        <v>7518285.6600000011</v>
      </c>
      <c r="D2137" s="49"/>
      <c r="E2137" s="49"/>
      <c r="F2137" s="49">
        <v>2689543.24</v>
      </c>
      <c r="G2137" s="49">
        <v>1670558.8600000003</v>
      </c>
      <c r="H2137" s="49">
        <v>3158183.5600000005</v>
      </c>
      <c r="I2137" s="49"/>
      <c r="J2137" s="49"/>
      <c r="K2137" s="121"/>
      <c r="L2137" s="49"/>
      <c r="M2137" s="49"/>
      <c r="N2137" s="49"/>
      <c r="O2137" s="49"/>
      <c r="P2137" s="49"/>
      <c r="Q2137" s="49"/>
      <c r="R2137" s="121"/>
      <c r="S2137" s="49"/>
      <c r="T2137" s="49"/>
      <c r="U2137" s="127"/>
    </row>
    <row r="2138" spans="1:21">
      <c r="A2138" s="41">
        <v>210</v>
      </c>
      <c r="B2138" s="40" t="s">
        <v>108</v>
      </c>
      <c r="C2138" s="143">
        <v>7384265.7000000002</v>
      </c>
      <c r="D2138" s="39"/>
      <c r="E2138" s="39"/>
      <c r="F2138" s="39">
        <v>2641599.7999999998</v>
      </c>
      <c r="G2138" s="39">
        <v>1640779.7000000002</v>
      </c>
      <c r="H2138" s="39">
        <v>3101886.2</v>
      </c>
      <c r="I2138" s="39"/>
      <c r="J2138" s="39"/>
      <c r="K2138" s="11"/>
      <c r="L2138" s="39"/>
      <c r="M2138" s="39"/>
      <c r="N2138" s="39"/>
      <c r="O2138" s="39"/>
      <c r="P2138" s="39"/>
      <c r="Q2138" s="39"/>
      <c r="R2138" s="39"/>
      <c r="S2138" s="39"/>
      <c r="T2138" s="39"/>
      <c r="U2138" s="127"/>
    </row>
    <row r="2139" spans="1:21" s="3" customFormat="1">
      <c r="A2139" s="118">
        <v>211</v>
      </c>
      <c r="B2139" s="119" t="s">
        <v>109</v>
      </c>
      <c r="C2139" s="105">
        <v>5651077.4400000004</v>
      </c>
      <c r="D2139" s="49"/>
      <c r="E2139" s="49"/>
      <c r="F2139" s="49">
        <v>2021580.16</v>
      </c>
      <c r="G2139" s="49">
        <v>1255666.2400000002</v>
      </c>
      <c r="H2139" s="49">
        <v>2373831.04</v>
      </c>
      <c r="I2139" s="49"/>
      <c r="J2139" s="49"/>
      <c r="K2139" s="121"/>
      <c r="L2139" s="49"/>
      <c r="M2139" s="49"/>
      <c r="N2139" s="49"/>
      <c r="O2139" s="49"/>
      <c r="P2139" s="49"/>
      <c r="Q2139" s="49"/>
      <c r="R2139" s="49"/>
      <c r="S2139" s="49"/>
      <c r="T2139" s="49"/>
      <c r="U2139" s="127"/>
    </row>
    <row r="2140" spans="1:21">
      <c r="A2140" s="41">
        <v>212</v>
      </c>
      <c r="B2140" s="40" t="s">
        <v>4318</v>
      </c>
      <c r="C2140" s="143">
        <v>3795427.71</v>
      </c>
      <c r="D2140" s="39"/>
      <c r="E2140" s="39"/>
      <c r="F2140" s="39">
        <v>1357751.94</v>
      </c>
      <c r="G2140" s="39">
        <v>843341.91</v>
      </c>
      <c r="H2140" s="39">
        <v>1594333.86</v>
      </c>
      <c r="I2140" s="39"/>
      <c r="J2140" s="39"/>
      <c r="K2140" s="11"/>
      <c r="L2140" s="39"/>
      <c r="M2140" s="39"/>
      <c r="N2140" s="39"/>
      <c r="O2140" s="39"/>
      <c r="P2140" s="39"/>
      <c r="Q2140" s="39"/>
      <c r="R2140" s="11"/>
      <c r="S2140" s="39"/>
      <c r="T2140" s="39"/>
      <c r="U2140" s="127"/>
    </row>
    <row r="2141" spans="1:21">
      <c r="A2141" s="118">
        <v>213</v>
      </c>
      <c r="B2141" s="119" t="s">
        <v>110</v>
      </c>
      <c r="C2141" s="105">
        <v>9557847.0600000005</v>
      </c>
      <c r="D2141" s="49"/>
      <c r="E2141" s="49"/>
      <c r="F2141" s="49">
        <v>3419162.84</v>
      </c>
      <c r="G2141" s="49">
        <v>2123748.2600000002</v>
      </c>
      <c r="H2141" s="49">
        <v>4014935.9600000004</v>
      </c>
      <c r="I2141" s="49"/>
      <c r="J2141" s="49"/>
      <c r="K2141" s="121"/>
      <c r="L2141" s="49"/>
      <c r="M2141" s="49"/>
      <c r="N2141" s="49"/>
      <c r="O2141" s="49"/>
      <c r="P2141" s="49"/>
      <c r="Q2141" s="49"/>
      <c r="R2141" s="49"/>
      <c r="S2141" s="49"/>
      <c r="T2141" s="49"/>
      <c r="U2141" s="127"/>
    </row>
    <row r="2142" spans="1:21" s="3" customFormat="1">
      <c r="A2142" s="41">
        <v>214</v>
      </c>
      <c r="B2142" s="40" t="s">
        <v>193</v>
      </c>
      <c r="C2142" s="143">
        <v>8331330.330000001</v>
      </c>
      <c r="D2142" s="39"/>
      <c r="E2142" s="39"/>
      <c r="F2142" s="39">
        <v>2980396.62</v>
      </c>
      <c r="G2142" s="39">
        <v>1851216.9300000002</v>
      </c>
      <c r="H2142" s="39">
        <v>3499716.7800000003</v>
      </c>
      <c r="I2142" s="39"/>
      <c r="J2142" s="39"/>
      <c r="K2142" s="11"/>
      <c r="L2142" s="39"/>
      <c r="M2142" s="39"/>
      <c r="N2142" s="39"/>
      <c r="O2142" s="39"/>
      <c r="P2142" s="39"/>
      <c r="Q2142" s="39"/>
      <c r="R2142" s="11"/>
      <c r="S2142" s="39"/>
      <c r="T2142" s="39"/>
      <c r="U2142" s="127"/>
    </row>
    <row r="2143" spans="1:21" s="3" customFormat="1">
      <c r="A2143" s="118">
        <v>215</v>
      </c>
      <c r="B2143" s="119" t="s">
        <v>280</v>
      </c>
      <c r="C2143" s="105">
        <v>5497598.25</v>
      </c>
      <c r="D2143" s="49"/>
      <c r="E2143" s="49"/>
      <c r="F2143" s="49">
        <v>1966675.5</v>
      </c>
      <c r="G2143" s="49">
        <v>1221563.25</v>
      </c>
      <c r="H2143" s="49">
        <v>2309359.5</v>
      </c>
      <c r="I2143" s="49"/>
      <c r="J2143" s="49"/>
      <c r="K2143" s="121"/>
      <c r="L2143" s="49"/>
      <c r="M2143" s="49"/>
      <c r="N2143" s="49"/>
      <c r="O2143" s="49"/>
      <c r="P2143" s="49"/>
      <c r="Q2143" s="49"/>
      <c r="R2143" s="121"/>
      <c r="S2143" s="49"/>
      <c r="T2143" s="49"/>
      <c r="U2143" s="127"/>
    </row>
    <row r="2144" spans="1:21" s="3" customFormat="1">
      <c r="A2144" s="41">
        <v>216</v>
      </c>
      <c r="B2144" s="40" t="s">
        <v>206</v>
      </c>
      <c r="C2144" s="143">
        <v>6256654.5299999993</v>
      </c>
      <c r="D2144" s="39"/>
      <c r="E2144" s="39"/>
      <c r="F2144" s="39">
        <v>2238215.42</v>
      </c>
      <c r="G2144" s="39">
        <v>1390225.1300000001</v>
      </c>
      <c r="H2144" s="39">
        <v>2628213.98</v>
      </c>
      <c r="I2144" s="39"/>
      <c r="J2144" s="39"/>
      <c r="K2144" s="11"/>
      <c r="L2144" s="39"/>
      <c r="M2144" s="39"/>
      <c r="N2144" s="39"/>
      <c r="O2144" s="39"/>
      <c r="P2144" s="39"/>
      <c r="Q2144" s="39"/>
      <c r="R2144" s="11"/>
      <c r="S2144" s="39"/>
      <c r="T2144" s="39"/>
      <c r="U2144" s="127"/>
    </row>
    <row r="2145" spans="1:21" s="3" customFormat="1">
      <c r="A2145" s="118">
        <v>217</v>
      </c>
      <c r="B2145" s="119" t="s">
        <v>207</v>
      </c>
      <c r="C2145" s="105">
        <v>19532229.893999998</v>
      </c>
      <c r="D2145" s="49"/>
      <c r="E2145" s="49"/>
      <c r="F2145" s="49"/>
      <c r="G2145" s="49"/>
      <c r="H2145" s="49"/>
      <c r="I2145" s="49"/>
      <c r="J2145" s="49"/>
      <c r="K2145" s="121"/>
      <c r="L2145" s="49"/>
      <c r="M2145" s="49">
        <v>19532229.893999998</v>
      </c>
      <c r="N2145" s="49"/>
      <c r="O2145" s="49"/>
      <c r="P2145" s="49"/>
      <c r="Q2145" s="49"/>
      <c r="R2145" s="121"/>
      <c r="S2145" s="49"/>
      <c r="T2145" s="49"/>
      <c r="U2145" s="127"/>
    </row>
    <row r="2146" spans="1:21" s="3" customFormat="1">
      <c r="A2146" s="41">
        <v>218</v>
      </c>
      <c r="B2146" s="40" t="s">
        <v>281</v>
      </c>
      <c r="C2146" s="143">
        <v>6244803.4199999999</v>
      </c>
      <c r="D2146" s="39"/>
      <c r="E2146" s="39"/>
      <c r="F2146" s="39">
        <v>2233975.88</v>
      </c>
      <c r="G2146" s="39">
        <v>1387591.82</v>
      </c>
      <c r="H2146" s="39">
        <v>2623235.7200000002</v>
      </c>
      <c r="I2146" s="39"/>
      <c r="J2146" s="39"/>
      <c r="K2146" s="11"/>
      <c r="L2146" s="39"/>
      <c r="M2146" s="39"/>
      <c r="N2146" s="39"/>
      <c r="O2146" s="39"/>
      <c r="P2146" s="39"/>
      <c r="Q2146" s="39"/>
      <c r="R2146" s="11"/>
      <c r="S2146" s="39"/>
      <c r="T2146" s="39"/>
      <c r="U2146" s="127"/>
    </row>
    <row r="2147" spans="1:21" s="3" customFormat="1">
      <c r="A2147" s="118">
        <v>219</v>
      </c>
      <c r="B2147" s="119" t="s">
        <v>282</v>
      </c>
      <c r="C2147" s="105">
        <v>4911187.7699999996</v>
      </c>
      <c r="D2147" s="49"/>
      <c r="E2147" s="49"/>
      <c r="F2147" s="49">
        <v>1756896.7799999998</v>
      </c>
      <c r="G2147" s="49">
        <v>1091263.17</v>
      </c>
      <c r="H2147" s="49">
        <v>2063027.82</v>
      </c>
      <c r="I2147" s="49"/>
      <c r="J2147" s="49"/>
      <c r="K2147" s="121"/>
      <c r="L2147" s="49"/>
      <c r="M2147" s="49"/>
      <c r="N2147" s="49"/>
      <c r="O2147" s="49"/>
      <c r="P2147" s="49"/>
      <c r="Q2147" s="49"/>
      <c r="R2147" s="121"/>
      <c r="S2147" s="49"/>
      <c r="T2147" s="49"/>
      <c r="U2147" s="127"/>
    </row>
    <row r="2148" spans="1:21">
      <c r="A2148" s="41">
        <v>220</v>
      </c>
      <c r="B2148" s="40" t="s">
        <v>208</v>
      </c>
      <c r="C2148" s="143">
        <v>27829782.707999997</v>
      </c>
      <c r="D2148" s="39"/>
      <c r="E2148" s="39"/>
      <c r="F2148" s="39"/>
      <c r="G2148" s="39"/>
      <c r="H2148" s="39"/>
      <c r="I2148" s="39"/>
      <c r="J2148" s="39"/>
      <c r="K2148" s="11"/>
      <c r="L2148" s="39"/>
      <c r="M2148" s="39">
        <v>16091343.917999998</v>
      </c>
      <c r="N2148" s="39">
        <v>7926470.5909999991</v>
      </c>
      <c r="O2148" s="39">
        <v>3811968.1989999996</v>
      </c>
      <c r="P2148" s="39"/>
      <c r="Q2148" s="39"/>
      <c r="R2148" s="11"/>
      <c r="S2148" s="39"/>
      <c r="T2148" s="39"/>
      <c r="U2148" s="127"/>
    </row>
    <row r="2149" spans="1:21">
      <c r="A2149" s="118">
        <v>221</v>
      </c>
      <c r="B2149" s="119" t="s">
        <v>117</v>
      </c>
      <c r="C2149" s="105">
        <v>18097789.5</v>
      </c>
      <c r="D2149" s="49"/>
      <c r="E2149" s="49"/>
      <c r="F2149" s="49"/>
      <c r="G2149" s="49"/>
      <c r="H2149" s="49"/>
      <c r="I2149" s="49"/>
      <c r="J2149" s="49"/>
      <c r="K2149" s="121"/>
      <c r="L2149" s="49"/>
      <c r="M2149" s="49">
        <v>10464248.25</v>
      </c>
      <c r="N2149" s="49">
        <v>5154607.125</v>
      </c>
      <c r="O2149" s="49">
        <v>2478934.125</v>
      </c>
      <c r="P2149" s="49"/>
      <c r="Q2149" s="49"/>
      <c r="R2149" s="49"/>
      <c r="S2149" s="49"/>
      <c r="T2149" s="49"/>
      <c r="U2149" s="127"/>
    </row>
    <row r="2150" spans="1:21" s="3" customFormat="1">
      <c r="A2150" s="41">
        <v>222</v>
      </c>
      <c r="B2150" s="40" t="s">
        <v>2633</v>
      </c>
      <c r="C2150" s="143">
        <v>2491659.2999999998</v>
      </c>
      <c r="D2150" s="39"/>
      <c r="E2150" s="39"/>
      <c r="F2150" s="39">
        <v>891350.2</v>
      </c>
      <c r="G2150" s="39">
        <v>553645.30000000005</v>
      </c>
      <c r="H2150" s="39">
        <v>1046663.8</v>
      </c>
      <c r="I2150" s="39"/>
      <c r="J2150" s="39"/>
      <c r="K2150" s="11"/>
      <c r="L2150" s="39"/>
      <c r="M2150" s="39"/>
      <c r="N2150" s="39"/>
      <c r="O2150" s="39"/>
      <c r="P2150" s="39"/>
      <c r="Q2150" s="39"/>
      <c r="R2150" s="11"/>
      <c r="S2150" s="39"/>
      <c r="T2150" s="39"/>
      <c r="U2150" s="127"/>
    </row>
    <row r="2151" spans="1:21">
      <c r="A2151" s="118">
        <v>223</v>
      </c>
      <c r="B2151" s="119" t="s">
        <v>2523</v>
      </c>
      <c r="C2151" s="105">
        <v>6408188</v>
      </c>
      <c r="D2151" s="49"/>
      <c r="E2151" s="49"/>
      <c r="F2151" s="49"/>
      <c r="G2151" s="49"/>
      <c r="H2151" s="49"/>
      <c r="I2151" s="49"/>
      <c r="J2151" s="49"/>
      <c r="K2151" s="121">
        <v>2</v>
      </c>
      <c r="L2151" s="49">
        <v>6408188</v>
      </c>
      <c r="M2151" s="49"/>
      <c r="N2151" s="49"/>
      <c r="O2151" s="49"/>
      <c r="P2151" s="49"/>
      <c r="Q2151" s="49"/>
      <c r="R2151" s="121"/>
      <c r="S2151" s="49"/>
      <c r="T2151" s="49"/>
      <c r="U2151" s="127"/>
    </row>
    <row r="2152" spans="1:21">
      <c r="A2152" s="41">
        <v>224</v>
      </c>
      <c r="B2152" s="40" t="s">
        <v>2405</v>
      </c>
      <c r="C2152" s="143">
        <v>6722199</v>
      </c>
      <c r="D2152" s="39"/>
      <c r="E2152" s="39"/>
      <c r="F2152" s="39"/>
      <c r="G2152" s="39"/>
      <c r="H2152" s="39"/>
      <c r="I2152" s="39"/>
      <c r="J2152" s="39"/>
      <c r="K2152" s="11">
        <v>3</v>
      </c>
      <c r="L2152" s="39">
        <v>6722199</v>
      </c>
      <c r="M2152" s="39"/>
      <c r="N2152" s="39"/>
      <c r="O2152" s="39"/>
      <c r="P2152" s="39"/>
      <c r="Q2152" s="39"/>
      <c r="R2152" s="40"/>
      <c r="S2152" s="39"/>
      <c r="T2152" s="39"/>
      <c r="U2152" s="127"/>
    </row>
    <row r="2153" spans="1:21">
      <c r="A2153" s="118">
        <v>225</v>
      </c>
      <c r="B2153" s="119" t="s">
        <v>2634</v>
      </c>
      <c r="C2153" s="105">
        <v>7529844.1500000004</v>
      </c>
      <c r="D2153" s="49"/>
      <c r="E2153" s="49"/>
      <c r="F2153" s="49">
        <v>2693678.1</v>
      </c>
      <c r="G2153" s="49">
        <v>1673127.1500000001</v>
      </c>
      <c r="H2153" s="49">
        <v>3163038.9</v>
      </c>
      <c r="I2153" s="49"/>
      <c r="J2153" s="49"/>
      <c r="K2153" s="121"/>
      <c r="L2153" s="49"/>
      <c r="M2153" s="49"/>
      <c r="N2153" s="49"/>
      <c r="O2153" s="49"/>
      <c r="P2153" s="49"/>
      <c r="Q2153" s="49"/>
      <c r="R2153" s="121"/>
      <c r="S2153" s="49"/>
      <c r="T2153" s="49"/>
      <c r="U2153" s="127"/>
    </row>
    <row r="2154" spans="1:21">
      <c r="A2154" s="41">
        <v>226</v>
      </c>
      <c r="B2154" s="40" t="s">
        <v>2406</v>
      </c>
      <c r="C2154" s="143">
        <v>3476764.5300000003</v>
      </c>
      <c r="D2154" s="39"/>
      <c r="E2154" s="39"/>
      <c r="F2154" s="39">
        <v>1243755.42</v>
      </c>
      <c r="G2154" s="39">
        <v>772535.13000000012</v>
      </c>
      <c r="H2154" s="39">
        <v>1460473.9800000002</v>
      </c>
      <c r="I2154" s="39"/>
      <c r="J2154" s="39"/>
      <c r="K2154" s="11"/>
      <c r="L2154" s="39"/>
      <c r="M2154" s="39"/>
      <c r="N2154" s="39"/>
      <c r="O2154" s="39"/>
      <c r="P2154" s="39"/>
      <c r="Q2154" s="39"/>
      <c r="R2154" s="39"/>
      <c r="S2154" s="39"/>
      <c r="T2154" s="39"/>
      <c r="U2154" s="127"/>
    </row>
    <row r="2155" spans="1:21">
      <c r="A2155" s="118">
        <v>227</v>
      </c>
      <c r="B2155" s="119" t="s">
        <v>118</v>
      </c>
      <c r="C2155" s="105">
        <v>19320395.723999999</v>
      </c>
      <c r="D2155" s="49"/>
      <c r="E2155" s="49"/>
      <c r="F2155" s="49"/>
      <c r="G2155" s="49"/>
      <c r="H2155" s="49"/>
      <c r="I2155" s="49"/>
      <c r="J2155" s="49"/>
      <c r="K2155" s="121"/>
      <c r="L2155" s="49"/>
      <c r="M2155" s="49">
        <v>11171166.353999998</v>
      </c>
      <c r="N2155" s="49">
        <v>5502829.4729999993</v>
      </c>
      <c r="O2155" s="49">
        <v>2646399.8969999999</v>
      </c>
      <c r="P2155" s="49"/>
      <c r="Q2155" s="49"/>
      <c r="R2155" s="49"/>
      <c r="S2155" s="49"/>
      <c r="T2155" s="49"/>
      <c r="U2155" s="127"/>
    </row>
    <row r="2156" spans="1:21">
      <c r="A2156" s="41">
        <v>228</v>
      </c>
      <c r="B2156" s="40" t="s">
        <v>119</v>
      </c>
      <c r="C2156" s="143">
        <v>16029726.048</v>
      </c>
      <c r="D2156" s="281"/>
      <c r="E2156" s="281"/>
      <c r="F2156" s="281"/>
      <c r="G2156" s="281"/>
      <c r="H2156" s="281"/>
      <c r="I2156" s="281"/>
      <c r="J2156" s="281"/>
      <c r="K2156" s="11"/>
      <c r="L2156" s="39"/>
      <c r="M2156" s="39">
        <v>9268481.8080000002</v>
      </c>
      <c r="N2156" s="39">
        <v>4565581.8959999997</v>
      </c>
      <c r="O2156" s="39">
        <v>2195662.344</v>
      </c>
      <c r="P2156" s="39"/>
      <c r="Q2156" s="39"/>
      <c r="R2156" s="11"/>
      <c r="S2156" s="39"/>
      <c r="T2156" s="39"/>
      <c r="U2156" s="127"/>
    </row>
    <row r="2157" spans="1:21">
      <c r="A2157" s="118">
        <v>229</v>
      </c>
      <c r="B2157" s="119" t="s">
        <v>120</v>
      </c>
      <c r="C2157" s="105">
        <v>16541311.518000001</v>
      </c>
      <c r="D2157" s="120"/>
      <c r="E2157" s="120"/>
      <c r="F2157" s="120"/>
      <c r="G2157" s="120"/>
      <c r="H2157" s="120"/>
      <c r="I2157" s="120"/>
      <c r="J2157" s="120"/>
      <c r="K2157" s="122"/>
      <c r="L2157" s="120"/>
      <c r="M2157" s="49">
        <v>9780067.2780000009</v>
      </c>
      <c r="N2157" s="49">
        <v>4565581.8959999997</v>
      </c>
      <c r="O2157" s="49">
        <v>2195662.344</v>
      </c>
      <c r="P2157" s="120"/>
      <c r="Q2157" s="120"/>
      <c r="R2157" s="121"/>
      <c r="S2157" s="49"/>
      <c r="T2157" s="49"/>
      <c r="U2157" s="127"/>
    </row>
    <row r="2158" spans="1:21" s="3" customFormat="1">
      <c r="A2158" s="41">
        <v>230</v>
      </c>
      <c r="B2158" s="40" t="s">
        <v>209</v>
      </c>
      <c r="C2158" s="143">
        <v>2436924.0100000002</v>
      </c>
      <c r="D2158" s="39"/>
      <c r="E2158" s="39"/>
      <c r="F2158" s="39"/>
      <c r="G2158" s="39">
        <v>843081.83000000007</v>
      </c>
      <c r="H2158" s="39">
        <v>1593842.1800000002</v>
      </c>
      <c r="I2158" s="39"/>
      <c r="J2158" s="39"/>
      <c r="K2158" s="11"/>
      <c r="L2158" s="39"/>
      <c r="M2158" s="39"/>
      <c r="N2158" s="39"/>
      <c r="O2158" s="39"/>
      <c r="P2158" s="39"/>
      <c r="Q2158" s="39"/>
      <c r="R2158" s="11"/>
      <c r="S2158" s="39"/>
      <c r="T2158" s="39"/>
      <c r="U2158" s="127"/>
    </row>
    <row r="2159" spans="1:21">
      <c r="A2159" s="118">
        <v>231</v>
      </c>
      <c r="B2159" s="119" t="s">
        <v>121</v>
      </c>
      <c r="C2159" s="105">
        <v>3681305.91</v>
      </c>
      <c r="D2159" s="49"/>
      <c r="E2159" s="49"/>
      <c r="F2159" s="49">
        <v>1316926.74</v>
      </c>
      <c r="G2159" s="49">
        <v>817984.11</v>
      </c>
      <c r="H2159" s="49">
        <v>1546395.06</v>
      </c>
      <c r="I2159" s="49"/>
      <c r="J2159" s="49"/>
      <c r="K2159" s="121"/>
      <c r="L2159" s="49"/>
      <c r="M2159" s="49"/>
      <c r="N2159" s="49"/>
      <c r="O2159" s="49"/>
      <c r="P2159" s="49"/>
      <c r="Q2159" s="49"/>
      <c r="R2159" s="49"/>
      <c r="S2159" s="49"/>
      <c r="T2159" s="49"/>
      <c r="U2159" s="127"/>
    </row>
    <row r="2160" spans="1:21">
      <c r="A2160" s="41">
        <v>232</v>
      </c>
      <c r="B2160" s="40" t="s">
        <v>210</v>
      </c>
      <c r="C2160" s="143">
        <v>5107828.41</v>
      </c>
      <c r="D2160" s="39"/>
      <c r="E2160" s="39"/>
      <c r="F2160" s="39">
        <v>1827241.7399999998</v>
      </c>
      <c r="G2160" s="39">
        <v>1134956.6100000001</v>
      </c>
      <c r="H2160" s="39">
        <v>2145630.06</v>
      </c>
      <c r="I2160" s="39"/>
      <c r="J2160" s="39"/>
      <c r="K2160" s="11"/>
      <c r="L2160" s="39"/>
      <c r="M2160" s="39"/>
      <c r="N2160" s="39"/>
      <c r="O2160" s="39"/>
      <c r="P2160" s="39"/>
      <c r="Q2160" s="39"/>
      <c r="R2160" s="11"/>
      <c r="S2160" s="39"/>
      <c r="T2160" s="39"/>
      <c r="U2160" s="127"/>
    </row>
    <row r="2161" spans="1:21" s="3" customFormat="1">
      <c r="A2161" s="118">
        <v>233</v>
      </c>
      <c r="B2161" s="119" t="s">
        <v>122</v>
      </c>
      <c r="C2161" s="105">
        <v>2073359.0099999998</v>
      </c>
      <c r="D2161" s="49"/>
      <c r="E2161" s="49"/>
      <c r="F2161" s="49">
        <v>741710.1399999999</v>
      </c>
      <c r="G2161" s="49">
        <v>460699.21</v>
      </c>
      <c r="H2161" s="49">
        <v>870949.66</v>
      </c>
      <c r="I2161" s="49"/>
      <c r="J2161" s="49"/>
      <c r="K2161" s="121"/>
      <c r="L2161" s="49"/>
      <c r="M2161" s="49"/>
      <c r="N2161" s="49"/>
      <c r="O2161" s="49"/>
      <c r="P2161" s="49"/>
      <c r="Q2161" s="49"/>
      <c r="R2161" s="49"/>
      <c r="S2161" s="49"/>
      <c r="T2161" s="49"/>
      <c r="U2161" s="127"/>
    </row>
    <row r="2162" spans="1:21">
      <c r="A2162" s="41">
        <v>234</v>
      </c>
      <c r="B2162" s="40" t="s">
        <v>286</v>
      </c>
      <c r="C2162" s="143">
        <v>7617483.8399999999</v>
      </c>
      <c r="D2162" s="39"/>
      <c r="E2162" s="39"/>
      <c r="F2162" s="39">
        <v>2725029.76</v>
      </c>
      <c r="G2162" s="39">
        <v>1692600.64</v>
      </c>
      <c r="H2162" s="39">
        <v>3199853.44</v>
      </c>
      <c r="I2162" s="39"/>
      <c r="J2162" s="39"/>
      <c r="K2162" s="11"/>
      <c r="L2162" s="39"/>
      <c r="M2162" s="39"/>
      <c r="N2162" s="39"/>
      <c r="O2162" s="39"/>
      <c r="P2162" s="39"/>
      <c r="Q2162" s="39"/>
      <c r="R2162" s="11"/>
      <c r="S2162" s="39"/>
      <c r="T2162" s="39"/>
      <c r="U2162" s="127"/>
    </row>
    <row r="2163" spans="1:21">
      <c r="A2163" s="118">
        <v>235</v>
      </c>
      <c r="B2163" s="119" t="s">
        <v>211</v>
      </c>
      <c r="C2163" s="105">
        <v>4859540.3400000008</v>
      </c>
      <c r="D2163" s="49"/>
      <c r="E2163" s="49"/>
      <c r="F2163" s="49">
        <v>1738420.76</v>
      </c>
      <c r="G2163" s="49">
        <v>1079787.1400000001</v>
      </c>
      <c r="H2163" s="49">
        <v>2041332.4400000002</v>
      </c>
      <c r="I2163" s="49"/>
      <c r="J2163" s="49"/>
      <c r="K2163" s="121"/>
      <c r="L2163" s="49"/>
      <c r="M2163" s="49"/>
      <c r="N2163" s="49"/>
      <c r="O2163" s="49"/>
      <c r="P2163" s="49"/>
      <c r="Q2163" s="49"/>
      <c r="R2163" s="121"/>
      <c r="S2163" s="49"/>
      <c r="T2163" s="49"/>
      <c r="U2163" s="127"/>
    </row>
    <row r="2164" spans="1:21">
      <c r="A2164" s="41">
        <v>236</v>
      </c>
      <c r="B2164" s="40" t="s">
        <v>287</v>
      </c>
      <c r="C2164" s="143">
        <v>4831595.1300000008</v>
      </c>
      <c r="D2164" s="39"/>
      <c r="E2164" s="39"/>
      <c r="F2164" s="39">
        <v>1728423.82</v>
      </c>
      <c r="G2164" s="39">
        <v>1073577.7300000002</v>
      </c>
      <c r="H2164" s="39">
        <v>2029593.58</v>
      </c>
      <c r="I2164" s="39"/>
      <c r="J2164" s="39"/>
      <c r="K2164" s="11"/>
      <c r="L2164" s="39"/>
      <c r="M2164" s="39"/>
      <c r="N2164" s="39"/>
      <c r="O2164" s="39"/>
      <c r="P2164" s="39"/>
      <c r="Q2164" s="39"/>
      <c r="R2164" s="11"/>
      <c r="S2164" s="39"/>
      <c r="T2164" s="39"/>
      <c r="U2164" s="127"/>
    </row>
    <row r="2165" spans="1:21">
      <c r="A2165" s="118">
        <v>237</v>
      </c>
      <c r="B2165" s="119" t="s">
        <v>212</v>
      </c>
      <c r="C2165" s="105">
        <v>6330102.1500000004</v>
      </c>
      <c r="D2165" s="49"/>
      <c r="E2165" s="49"/>
      <c r="F2165" s="49">
        <v>2264490.1</v>
      </c>
      <c r="G2165" s="49">
        <v>1406545.1500000001</v>
      </c>
      <c r="H2165" s="49">
        <v>2659066.9</v>
      </c>
      <c r="I2165" s="49"/>
      <c r="J2165" s="49"/>
      <c r="K2165" s="121"/>
      <c r="L2165" s="49"/>
      <c r="M2165" s="49"/>
      <c r="N2165" s="49"/>
      <c r="O2165" s="49"/>
      <c r="P2165" s="49"/>
      <c r="Q2165" s="49"/>
      <c r="R2165" s="121"/>
      <c r="S2165" s="49"/>
      <c r="T2165" s="49"/>
      <c r="U2165" s="127"/>
    </row>
    <row r="2166" spans="1:21">
      <c r="A2166" s="41">
        <v>238</v>
      </c>
      <c r="B2166" s="40" t="s">
        <v>288</v>
      </c>
      <c r="C2166" s="143">
        <v>9052346.0100000016</v>
      </c>
      <c r="D2166" s="39"/>
      <c r="E2166" s="39"/>
      <c r="F2166" s="39">
        <v>3238328.14</v>
      </c>
      <c r="G2166" s="39">
        <v>2011426.2100000002</v>
      </c>
      <c r="H2166" s="39">
        <v>3802591.66</v>
      </c>
      <c r="I2166" s="39"/>
      <c r="J2166" s="39"/>
      <c r="K2166" s="11"/>
      <c r="L2166" s="39"/>
      <c r="M2166" s="39"/>
      <c r="N2166" s="39"/>
      <c r="O2166" s="39"/>
      <c r="P2166" s="39"/>
      <c r="Q2166" s="39"/>
      <c r="R2166" s="11"/>
      <c r="S2166" s="39"/>
      <c r="T2166" s="39"/>
      <c r="U2166" s="127"/>
    </row>
    <row r="2167" spans="1:21">
      <c r="A2167" s="118">
        <v>239</v>
      </c>
      <c r="B2167" s="119" t="s">
        <v>289</v>
      </c>
      <c r="C2167" s="105">
        <v>12176942.370000001</v>
      </c>
      <c r="D2167" s="49"/>
      <c r="E2167" s="49"/>
      <c r="F2167" s="49">
        <v>4356101.1800000006</v>
      </c>
      <c r="G2167" s="49">
        <v>2705709.7700000005</v>
      </c>
      <c r="H2167" s="49">
        <v>5115131.4200000009</v>
      </c>
      <c r="I2167" s="49"/>
      <c r="J2167" s="49"/>
      <c r="K2167" s="121"/>
      <c r="L2167" s="49"/>
      <c r="M2167" s="49"/>
      <c r="N2167" s="49"/>
      <c r="O2167" s="49"/>
      <c r="P2167" s="49"/>
      <c r="Q2167" s="49"/>
      <c r="R2167" s="121"/>
      <c r="S2167" s="49"/>
      <c r="T2167" s="49"/>
      <c r="U2167" s="127"/>
    </row>
    <row r="2168" spans="1:21">
      <c r="A2168" s="41">
        <v>240</v>
      </c>
      <c r="B2168" s="40" t="s">
        <v>123</v>
      </c>
      <c r="C2168" s="143">
        <v>8704420.824000001</v>
      </c>
      <c r="D2168" s="39">
        <v>520652.99400000001</v>
      </c>
      <c r="E2168" s="39">
        <v>5337485.9400000004</v>
      </c>
      <c r="F2168" s="39">
        <v>1250433.3659999999</v>
      </c>
      <c r="G2168" s="39">
        <v>353403.47399999999</v>
      </c>
      <c r="H2168" s="39">
        <v>639411.37800000003</v>
      </c>
      <c r="I2168" s="39">
        <v>603033.6719999999</v>
      </c>
      <c r="J2168" s="39"/>
      <c r="K2168" s="11"/>
      <c r="L2168" s="39"/>
      <c r="M2168" s="39"/>
      <c r="N2168" s="39"/>
      <c r="O2168" s="39"/>
      <c r="P2168" s="39"/>
      <c r="Q2168" s="39"/>
      <c r="R2168" s="39"/>
      <c r="S2168" s="39"/>
      <c r="T2168" s="39"/>
      <c r="U2168" s="127"/>
    </row>
    <row r="2169" spans="1:21">
      <c r="A2169" s="118">
        <v>241</v>
      </c>
      <c r="B2169" s="119" t="s">
        <v>294</v>
      </c>
      <c r="C2169" s="105">
        <v>3788112.21</v>
      </c>
      <c r="D2169" s="49"/>
      <c r="E2169" s="49"/>
      <c r="F2169" s="49">
        <v>1355134.94</v>
      </c>
      <c r="G2169" s="49">
        <v>841716.41</v>
      </c>
      <c r="H2169" s="49">
        <v>1591260.86</v>
      </c>
      <c r="I2169" s="49"/>
      <c r="J2169" s="49"/>
      <c r="K2169" s="121"/>
      <c r="L2169" s="49"/>
      <c r="M2169" s="49"/>
      <c r="N2169" s="49"/>
      <c r="O2169" s="49"/>
      <c r="P2169" s="49"/>
      <c r="Q2169" s="49"/>
      <c r="R2169" s="121"/>
      <c r="S2169" s="49"/>
      <c r="T2169" s="49"/>
      <c r="U2169" s="127"/>
    </row>
    <row r="2170" spans="1:21">
      <c r="A2170" s="41">
        <v>242</v>
      </c>
      <c r="B2170" s="40" t="s">
        <v>125</v>
      </c>
      <c r="C2170" s="143">
        <v>10833816.57</v>
      </c>
      <c r="D2170" s="39"/>
      <c r="E2170" s="39"/>
      <c r="F2170" s="39">
        <v>3875619.9799999995</v>
      </c>
      <c r="G2170" s="39">
        <v>2407267.9700000002</v>
      </c>
      <c r="H2170" s="39">
        <v>4550928.62</v>
      </c>
      <c r="I2170" s="39"/>
      <c r="J2170" s="39"/>
      <c r="K2170" s="11"/>
      <c r="L2170" s="39"/>
      <c r="M2170" s="39"/>
      <c r="N2170" s="39"/>
      <c r="O2170" s="39"/>
      <c r="P2170" s="39"/>
      <c r="Q2170" s="39"/>
      <c r="R2170" s="39"/>
      <c r="S2170" s="39"/>
      <c r="T2170" s="39"/>
      <c r="U2170" s="127"/>
    </row>
    <row r="2171" spans="1:21">
      <c r="A2171" s="118">
        <v>243</v>
      </c>
      <c r="B2171" s="119" t="s">
        <v>126</v>
      </c>
      <c r="C2171" s="105">
        <v>12117686.820000002</v>
      </c>
      <c r="D2171" s="49"/>
      <c r="E2171" s="49"/>
      <c r="F2171" s="49">
        <v>4334903.4800000004</v>
      </c>
      <c r="G2171" s="49">
        <v>2692543.22</v>
      </c>
      <c r="H2171" s="49">
        <v>5090240.120000001</v>
      </c>
      <c r="I2171" s="49"/>
      <c r="J2171" s="49"/>
      <c r="K2171" s="121"/>
      <c r="L2171" s="49"/>
      <c r="M2171" s="49"/>
      <c r="N2171" s="49"/>
      <c r="O2171" s="49"/>
      <c r="P2171" s="49"/>
      <c r="Q2171" s="49"/>
      <c r="R2171" s="49"/>
      <c r="S2171" s="49"/>
      <c r="T2171" s="49"/>
      <c r="U2171" s="127"/>
    </row>
    <row r="2172" spans="1:21">
      <c r="A2172" s="41">
        <v>244</v>
      </c>
      <c r="B2172" s="40" t="s">
        <v>296</v>
      </c>
      <c r="C2172" s="143">
        <v>12332908.829999998</v>
      </c>
      <c r="D2172" s="39"/>
      <c r="E2172" s="39"/>
      <c r="F2172" s="39">
        <v>4411895.6199999992</v>
      </c>
      <c r="G2172" s="39">
        <v>2740365.43</v>
      </c>
      <c r="H2172" s="39">
        <v>5180647.7799999993</v>
      </c>
      <c r="I2172" s="39"/>
      <c r="J2172" s="39"/>
      <c r="K2172" s="11"/>
      <c r="L2172" s="39"/>
      <c r="M2172" s="39"/>
      <c r="N2172" s="39"/>
      <c r="O2172" s="39"/>
      <c r="P2172" s="39"/>
      <c r="Q2172" s="39"/>
      <c r="R2172" s="11"/>
      <c r="S2172" s="39"/>
      <c r="T2172" s="39"/>
      <c r="U2172" s="127"/>
    </row>
    <row r="2173" spans="1:21">
      <c r="A2173" s="118">
        <v>245</v>
      </c>
      <c r="B2173" s="119" t="s">
        <v>216</v>
      </c>
      <c r="C2173" s="105">
        <v>12286382.25</v>
      </c>
      <c r="D2173" s="49"/>
      <c r="E2173" s="49"/>
      <c r="F2173" s="49">
        <v>4395251.5</v>
      </c>
      <c r="G2173" s="49">
        <v>2730027.25</v>
      </c>
      <c r="H2173" s="49">
        <v>5161103.5</v>
      </c>
      <c r="I2173" s="49"/>
      <c r="J2173" s="49"/>
      <c r="K2173" s="121"/>
      <c r="L2173" s="49"/>
      <c r="M2173" s="49"/>
      <c r="N2173" s="49"/>
      <c r="O2173" s="49"/>
      <c r="P2173" s="49"/>
      <c r="Q2173" s="49"/>
      <c r="R2173" s="121"/>
      <c r="S2173" s="49"/>
      <c r="T2173" s="49"/>
      <c r="U2173" s="127"/>
    </row>
    <row r="2174" spans="1:21">
      <c r="A2174" s="41">
        <v>246</v>
      </c>
      <c r="B2174" s="40" t="s">
        <v>217</v>
      </c>
      <c r="C2174" s="143">
        <v>11218758.18</v>
      </c>
      <c r="D2174" s="39"/>
      <c r="E2174" s="39"/>
      <c r="F2174" s="39">
        <v>4013326.52</v>
      </c>
      <c r="G2174" s="39">
        <v>2492801.7800000003</v>
      </c>
      <c r="H2174" s="39">
        <v>4712629.88</v>
      </c>
      <c r="I2174" s="39"/>
      <c r="J2174" s="39"/>
      <c r="K2174" s="11"/>
      <c r="L2174" s="39"/>
      <c r="M2174" s="39"/>
      <c r="N2174" s="39"/>
      <c r="O2174" s="39"/>
      <c r="P2174" s="39"/>
      <c r="Q2174" s="39"/>
      <c r="R2174" s="11"/>
      <c r="S2174" s="39"/>
      <c r="T2174" s="39"/>
      <c r="U2174" s="127"/>
    </row>
    <row r="2175" spans="1:21">
      <c r="A2175" s="118">
        <v>247</v>
      </c>
      <c r="B2175" s="119" t="s">
        <v>218</v>
      </c>
      <c r="C2175" s="105">
        <v>3794110.92</v>
      </c>
      <c r="D2175" s="49"/>
      <c r="E2175" s="49"/>
      <c r="F2175" s="49">
        <v>1357280.88</v>
      </c>
      <c r="G2175" s="49">
        <v>843049.32</v>
      </c>
      <c r="H2175" s="49">
        <v>1593780.72</v>
      </c>
      <c r="I2175" s="49"/>
      <c r="J2175" s="49"/>
      <c r="K2175" s="121"/>
      <c r="L2175" s="49"/>
      <c r="M2175" s="49"/>
      <c r="N2175" s="49"/>
      <c r="O2175" s="49"/>
      <c r="P2175" s="49"/>
      <c r="Q2175" s="49"/>
      <c r="R2175" s="121"/>
      <c r="S2175" s="49"/>
      <c r="T2175" s="49"/>
      <c r="U2175" s="127"/>
    </row>
    <row r="2176" spans="1:21">
      <c r="A2176" s="41">
        <v>248</v>
      </c>
      <c r="B2176" s="40" t="s">
        <v>298</v>
      </c>
      <c r="C2176" s="143">
        <v>3960026.46</v>
      </c>
      <c r="D2176" s="39"/>
      <c r="E2176" s="39"/>
      <c r="F2176" s="39">
        <v>1416634.44</v>
      </c>
      <c r="G2176" s="39">
        <v>879915.66</v>
      </c>
      <c r="H2176" s="39">
        <v>1663476.36</v>
      </c>
      <c r="I2176" s="39"/>
      <c r="J2176" s="39"/>
      <c r="K2176" s="11"/>
      <c r="L2176" s="39"/>
      <c r="M2176" s="39"/>
      <c r="N2176" s="39"/>
      <c r="O2176" s="39"/>
      <c r="P2176" s="39"/>
      <c r="Q2176" s="39"/>
      <c r="R2176" s="11"/>
      <c r="S2176" s="39"/>
      <c r="T2176" s="39"/>
      <c r="U2176" s="127"/>
    </row>
    <row r="2177" spans="1:21">
      <c r="A2177" s="118">
        <v>249</v>
      </c>
      <c r="B2177" s="119" t="s">
        <v>127</v>
      </c>
      <c r="C2177" s="105">
        <v>5962864.0500000007</v>
      </c>
      <c r="D2177" s="49"/>
      <c r="E2177" s="49"/>
      <c r="F2177" s="49">
        <v>2133116.6999999997</v>
      </c>
      <c r="G2177" s="49">
        <v>1324945.05</v>
      </c>
      <c r="H2177" s="49">
        <v>2504802.3000000003</v>
      </c>
      <c r="I2177" s="49"/>
      <c r="J2177" s="49"/>
      <c r="K2177" s="121"/>
      <c r="L2177" s="49"/>
      <c r="M2177" s="49"/>
      <c r="N2177" s="49"/>
      <c r="O2177" s="49"/>
      <c r="P2177" s="49"/>
      <c r="Q2177" s="49"/>
      <c r="R2177" s="49"/>
      <c r="S2177" s="49"/>
      <c r="T2177" s="49"/>
      <c r="U2177" s="127"/>
    </row>
    <row r="2178" spans="1:21">
      <c r="A2178" s="41">
        <v>250</v>
      </c>
      <c r="B2178" s="40" t="s">
        <v>129</v>
      </c>
      <c r="C2178" s="143">
        <v>6478021.5600000005</v>
      </c>
      <c r="D2178" s="39"/>
      <c r="E2178" s="39"/>
      <c r="F2178" s="39">
        <v>2317405.8400000003</v>
      </c>
      <c r="G2178" s="39">
        <v>1439412.7600000002</v>
      </c>
      <c r="H2178" s="39">
        <v>2721202.9600000004</v>
      </c>
      <c r="I2178" s="39"/>
      <c r="J2178" s="39"/>
      <c r="K2178" s="11"/>
      <c r="L2178" s="39"/>
      <c r="M2178" s="39"/>
      <c r="N2178" s="39"/>
      <c r="O2178" s="39"/>
      <c r="P2178" s="39"/>
      <c r="Q2178" s="39"/>
      <c r="R2178" s="39"/>
      <c r="S2178" s="39"/>
      <c r="T2178" s="39"/>
      <c r="U2178" s="127"/>
    </row>
    <row r="2179" spans="1:21">
      <c r="A2179" s="118">
        <v>251</v>
      </c>
      <c r="B2179" s="119" t="s">
        <v>299</v>
      </c>
      <c r="C2179" s="105">
        <v>4085999.37</v>
      </c>
      <c r="D2179" s="49"/>
      <c r="E2179" s="49"/>
      <c r="F2179" s="49">
        <v>1461699.18</v>
      </c>
      <c r="G2179" s="49">
        <v>907906.77</v>
      </c>
      <c r="H2179" s="49">
        <v>1716393.42</v>
      </c>
      <c r="I2179" s="49"/>
      <c r="J2179" s="49"/>
      <c r="K2179" s="121"/>
      <c r="L2179" s="49"/>
      <c r="M2179" s="49"/>
      <c r="N2179" s="49"/>
      <c r="O2179" s="49"/>
      <c r="P2179" s="49"/>
      <c r="Q2179" s="49"/>
      <c r="R2179" s="121"/>
      <c r="S2179" s="49"/>
      <c r="T2179" s="49"/>
      <c r="U2179" s="127"/>
    </row>
    <row r="2180" spans="1:21" s="3" customFormat="1">
      <c r="A2180" s="41">
        <v>252</v>
      </c>
      <c r="B2180" s="40" t="s">
        <v>300</v>
      </c>
      <c r="C2180" s="143">
        <v>6474510.1199999992</v>
      </c>
      <c r="D2180" s="39"/>
      <c r="E2180" s="39"/>
      <c r="F2180" s="39">
        <v>2316149.6799999997</v>
      </c>
      <c r="G2180" s="39">
        <v>1438632.52</v>
      </c>
      <c r="H2180" s="39">
        <v>2719727.92</v>
      </c>
      <c r="I2180" s="39"/>
      <c r="J2180" s="39"/>
      <c r="K2180" s="11"/>
      <c r="L2180" s="39"/>
      <c r="M2180" s="39"/>
      <c r="N2180" s="39"/>
      <c r="O2180" s="39"/>
      <c r="P2180" s="39"/>
      <c r="Q2180" s="39"/>
      <c r="R2180" s="11"/>
      <c r="S2180" s="39"/>
      <c r="T2180" s="39"/>
      <c r="U2180" s="127"/>
    </row>
    <row r="2181" spans="1:21">
      <c r="A2181" s="118">
        <v>253</v>
      </c>
      <c r="B2181" s="119" t="s">
        <v>301</v>
      </c>
      <c r="C2181" s="105">
        <v>3803621.0699999994</v>
      </c>
      <c r="D2181" s="49"/>
      <c r="E2181" s="49"/>
      <c r="F2181" s="49">
        <v>1360682.9799999997</v>
      </c>
      <c r="G2181" s="49">
        <v>845162.47</v>
      </c>
      <c r="H2181" s="49">
        <v>1597775.6199999999</v>
      </c>
      <c r="I2181" s="49"/>
      <c r="J2181" s="49"/>
      <c r="K2181" s="121"/>
      <c r="L2181" s="49"/>
      <c r="M2181" s="49"/>
      <c r="N2181" s="49"/>
      <c r="O2181" s="49"/>
      <c r="P2181" s="49"/>
      <c r="Q2181" s="49"/>
      <c r="R2181" s="121"/>
      <c r="S2181" s="49"/>
      <c r="T2181" s="49"/>
      <c r="U2181" s="127"/>
    </row>
    <row r="2182" spans="1:21">
      <c r="A2182" s="41">
        <v>254</v>
      </c>
      <c r="B2182" s="40" t="s">
        <v>302</v>
      </c>
      <c r="C2182" s="143">
        <v>6463829.4900000002</v>
      </c>
      <c r="D2182" s="39"/>
      <c r="E2182" s="39"/>
      <c r="F2182" s="39">
        <v>2312328.86</v>
      </c>
      <c r="G2182" s="39">
        <v>1436259.29</v>
      </c>
      <c r="H2182" s="39">
        <v>2715241.34</v>
      </c>
      <c r="I2182" s="39"/>
      <c r="J2182" s="39"/>
      <c r="K2182" s="11"/>
      <c r="L2182" s="39"/>
      <c r="M2182" s="39"/>
      <c r="N2182" s="39"/>
      <c r="O2182" s="39"/>
      <c r="P2182" s="39"/>
      <c r="Q2182" s="39"/>
      <c r="R2182" s="11"/>
      <c r="S2182" s="39"/>
      <c r="T2182" s="39"/>
      <c r="U2182" s="127"/>
    </row>
    <row r="2183" spans="1:21">
      <c r="A2183" s="118">
        <v>255</v>
      </c>
      <c r="B2183" s="119" t="s">
        <v>219</v>
      </c>
      <c r="C2183" s="105">
        <v>3794842.4699999997</v>
      </c>
      <c r="D2183" s="49"/>
      <c r="E2183" s="49"/>
      <c r="F2183" s="49">
        <v>1357542.5799999998</v>
      </c>
      <c r="G2183" s="49">
        <v>843211.87</v>
      </c>
      <c r="H2183" s="49">
        <v>1594088.02</v>
      </c>
      <c r="I2183" s="49"/>
      <c r="J2183" s="49"/>
      <c r="K2183" s="121"/>
      <c r="L2183" s="49"/>
      <c r="M2183" s="49"/>
      <c r="N2183" s="49"/>
      <c r="O2183" s="49"/>
      <c r="P2183" s="49"/>
      <c r="Q2183" s="49"/>
      <c r="R2183" s="121"/>
      <c r="S2183" s="49"/>
      <c r="T2183" s="49"/>
      <c r="U2183" s="127"/>
    </row>
    <row r="2184" spans="1:21" s="3" customFormat="1">
      <c r="A2184" s="41">
        <v>256</v>
      </c>
      <c r="B2184" s="40" t="s">
        <v>220</v>
      </c>
      <c r="C2184" s="143">
        <v>6434274.8699999992</v>
      </c>
      <c r="D2184" s="39"/>
      <c r="E2184" s="39"/>
      <c r="F2184" s="39">
        <v>2301756.1799999997</v>
      </c>
      <c r="G2184" s="39">
        <v>1429692.27</v>
      </c>
      <c r="H2184" s="39">
        <v>2702826.42</v>
      </c>
      <c r="I2184" s="39"/>
      <c r="J2184" s="39"/>
      <c r="K2184" s="11"/>
      <c r="L2184" s="39"/>
      <c r="M2184" s="39"/>
      <c r="N2184" s="39"/>
      <c r="O2184" s="39"/>
      <c r="P2184" s="39"/>
      <c r="Q2184" s="39"/>
      <c r="R2184" s="11"/>
      <c r="S2184" s="39"/>
      <c r="T2184" s="39"/>
      <c r="U2184" s="127"/>
    </row>
    <row r="2185" spans="1:21">
      <c r="A2185" s="118">
        <v>257</v>
      </c>
      <c r="B2185" s="119" t="s">
        <v>303</v>
      </c>
      <c r="C2185" s="105">
        <v>3788697.45</v>
      </c>
      <c r="D2185" s="49"/>
      <c r="E2185" s="49"/>
      <c r="F2185" s="49">
        <v>1355344.3</v>
      </c>
      <c r="G2185" s="49">
        <v>841846.45000000007</v>
      </c>
      <c r="H2185" s="49">
        <v>1591506.7</v>
      </c>
      <c r="I2185" s="49"/>
      <c r="J2185" s="49"/>
      <c r="K2185" s="121"/>
      <c r="L2185" s="49"/>
      <c r="M2185" s="49"/>
      <c r="N2185" s="49"/>
      <c r="O2185" s="49"/>
      <c r="P2185" s="49"/>
      <c r="Q2185" s="49"/>
      <c r="R2185" s="121"/>
      <c r="S2185" s="49"/>
      <c r="T2185" s="49"/>
      <c r="U2185" s="127"/>
    </row>
    <row r="2186" spans="1:21" s="3" customFormat="1">
      <c r="A2186" s="41">
        <v>258</v>
      </c>
      <c r="B2186" s="40" t="s">
        <v>304</v>
      </c>
      <c r="C2186" s="143">
        <v>23308356.267999999</v>
      </c>
      <c r="D2186" s="39"/>
      <c r="E2186" s="39"/>
      <c r="F2186" s="39">
        <v>9743481.2019999996</v>
      </c>
      <c r="G2186" s="39">
        <v>4171631.3919999995</v>
      </c>
      <c r="H2186" s="39">
        <v>9393243.6739999987</v>
      </c>
      <c r="I2186" s="39"/>
      <c r="J2186" s="39"/>
      <c r="K2186" s="11"/>
      <c r="L2186" s="39"/>
      <c r="M2186" s="39"/>
      <c r="N2186" s="39"/>
      <c r="O2186" s="39"/>
      <c r="P2186" s="39"/>
      <c r="Q2186" s="39"/>
      <c r="R2186" s="41"/>
      <c r="S2186" s="39"/>
      <c r="T2186" s="39"/>
      <c r="U2186" s="127"/>
    </row>
    <row r="2187" spans="1:21">
      <c r="A2187" s="118">
        <v>259</v>
      </c>
      <c r="B2187" s="119" t="s">
        <v>305</v>
      </c>
      <c r="C2187" s="105">
        <v>3808010.37</v>
      </c>
      <c r="D2187" s="49"/>
      <c r="E2187" s="49"/>
      <c r="F2187" s="49">
        <v>1362253.18</v>
      </c>
      <c r="G2187" s="49">
        <v>846137.77</v>
      </c>
      <c r="H2187" s="49">
        <v>1599619.42</v>
      </c>
      <c r="I2187" s="49"/>
      <c r="J2187" s="49"/>
      <c r="K2187" s="121"/>
      <c r="L2187" s="49"/>
      <c r="M2187" s="49"/>
      <c r="N2187" s="49"/>
      <c r="O2187" s="49"/>
      <c r="P2187" s="49"/>
      <c r="Q2187" s="49"/>
      <c r="R2187" s="121"/>
      <c r="S2187" s="49"/>
      <c r="T2187" s="49"/>
      <c r="U2187" s="127"/>
    </row>
    <row r="2188" spans="1:21">
      <c r="A2188" s="41">
        <v>260</v>
      </c>
      <c r="B2188" s="40" t="s">
        <v>221</v>
      </c>
      <c r="C2188" s="143">
        <v>9677236.0199999996</v>
      </c>
      <c r="D2188" s="39"/>
      <c r="E2188" s="39"/>
      <c r="F2188" s="39">
        <v>3461872.28</v>
      </c>
      <c r="G2188" s="39">
        <v>2150276.42</v>
      </c>
      <c r="H2188" s="39">
        <v>4065087.32</v>
      </c>
      <c r="I2188" s="39"/>
      <c r="J2188" s="39"/>
      <c r="K2188" s="11"/>
      <c r="L2188" s="39"/>
      <c r="M2188" s="39"/>
      <c r="N2188" s="39"/>
      <c r="O2188" s="39"/>
      <c r="P2188" s="39"/>
      <c r="Q2188" s="39"/>
      <c r="R2188" s="11"/>
      <c r="S2188" s="39"/>
      <c r="T2188" s="39"/>
      <c r="U2188" s="127"/>
    </row>
    <row r="2189" spans="1:21">
      <c r="A2189" s="118">
        <v>261</v>
      </c>
      <c r="B2189" s="119" t="s">
        <v>130</v>
      </c>
      <c r="C2189" s="105">
        <v>6816340.5160000008</v>
      </c>
      <c r="D2189" s="49"/>
      <c r="E2189" s="49"/>
      <c r="F2189" s="49">
        <v>2849402.3740000003</v>
      </c>
      <c r="G2189" s="49">
        <v>1219959.9040000001</v>
      </c>
      <c r="H2189" s="49">
        <v>2746978.2379999999</v>
      </c>
      <c r="I2189" s="49"/>
      <c r="J2189" s="49"/>
      <c r="K2189" s="121"/>
      <c r="L2189" s="49"/>
      <c r="M2189" s="49"/>
      <c r="N2189" s="49"/>
      <c r="O2189" s="49"/>
      <c r="P2189" s="49"/>
      <c r="Q2189" s="49"/>
      <c r="R2189" s="119"/>
      <c r="S2189" s="49"/>
      <c r="T2189" s="49"/>
      <c r="U2189" s="127"/>
    </row>
    <row r="2190" spans="1:21">
      <c r="A2190" s="41">
        <v>262</v>
      </c>
      <c r="B2190" s="40" t="s">
        <v>131</v>
      </c>
      <c r="C2190" s="143">
        <v>3766019.4000000004</v>
      </c>
      <c r="D2190" s="39"/>
      <c r="E2190" s="39"/>
      <c r="F2190" s="39">
        <v>1347231.5999999999</v>
      </c>
      <c r="G2190" s="39">
        <v>836807.4</v>
      </c>
      <c r="H2190" s="39">
        <v>1581980.4000000001</v>
      </c>
      <c r="I2190" s="39"/>
      <c r="J2190" s="39"/>
      <c r="K2190" s="11"/>
      <c r="L2190" s="39"/>
      <c r="M2190" s="39"/>
      <c r="N2190" s="39"/>
      <c r="O2190" s="39"/>
      <c r="P2190" s="39"/>
      <c r="Q2190" s="39"/>
      <c r="R2190" s="39"/>
      <c r="S2190" s="39"/>
      <c r="T2190" s="39"/>
      <c r="U2190" s="127"/>
    </row>
    <row r="2191" spans="1:21">
      <c r="A2191" s="118">
        <v>263</v>
      </c>
      <c r="B2191" s="119" t="s">
        <v>132</v>
      </c>
      <c r="C2191" s="105">
        <v>7019322.7000000011</v>
      </c>
      <c r="D2191" s="49"/>
      <c r="E2191" s="49"/>
      <c r="F2191" s="49">
        <v>2934254.0500000003</v>
      </c>
      <c r="G2191" s="49">
        <v>1256288.8</v>
      </c>
      <c r="H2191" s="49">
        <v>2828779.85</v>
      </c>
      <c r="I2191" s="49"/>
      <c r="J2191" s="49"/>
      <c r="K2191" s="121"/>
      <c r="L2191" s="49"/>
      <c r="M2191" s="49"/>
      <c r="N2191" s="49"/>
      <c r="O2191" s="49"/>
      <c r="P2191" s="49"/>
      <c r="Q2191" s="49"/>
      <c r="R2191" s="119"/>
      <c r="S2191" s="49"/>
      <c r="T2191" s="49"/>
      <c r="U2191" s="127"/>
    </row>
    <row r="2192" spans="1:21">
      <c r="A2192" s="41">
        <v>264</v>
      </c>
      <c r="B2192" s="40" t="s">
        <v>306</v>
      </c>
      <c r="C2192" s="143">
        <v>6862785.5920000002</v>
      </c>
      <c r="D2192" s="39"/>
      <c r="E2192" s="39"/>
      <c r="F2192" s="39">
        <v>2868817.588</v>
      </c>
      <c r="G2192" s="39">
        <v>1228272.4479999999</v>
      </c>
      <c r="H2192" s="39">
        <v>2765695.5559999999</v>
      </c>
      <c r="I2192" s="39"/>
      <c r="J2192" s="39"/>
      <c r="K2192" s="11"/>
      <c r="L2192" s="39"/>
      <c r="M2192" s="39"/>
      <c r="N2192" s="39"/>
      <c r="O2192" s="39"/>
      <c r="P2192" s="39"/>
      <c r="Q2192" s="39"/>
      <c r="R2192" s="41"/>
      <c r="S2192" s="39"/>
      <c r="T2192" s="39"/>
      <c r="U2192" s="127"/>
    </row>
    <row r="2193" spans="1:21">
      <c r="A2193" s="118">
        <v>265</v>
      </c>
      <c r="B2193" s="119" t="s">
        <v>307</v>
      </c>
      <c r="C2193" s="105">
        <v>3339964.6800000006</v>
      </c>
      <c r="D2193" s="49"/>
      <c r="E2193" s="49"/>
      <c r="F2193" s="49">
        <v>1194817.52</v>
      </c>
      <c r="G2193" s="49">
        <v>742138.28000000014</v>
      </c>
      <c r="H2193" s="49">
        <v>1403008.8800000001</v>
      </c>
      <c r="I2193" s="49"/>
      <c r="J2193" s="49"/>
      <c r="K2193" s="121"/>
      <c r="L2193" s="49"/>
      <c r="M2193" s="49"/>
      <c r="N2193" s="49"/>
      <c r="O2193" s="49"/>
      <c r="P2193" s="49"/>
      <c r="Q2193" s="49"/>
      <c r="R2193" s="121"/>
      <c r="S2193" s="49"/>
      <c r="T2193" s="49"/>
      <c r="U2193" s="127"/>
    </row>
    <row r="2194" spans="1:21">
      <c r="A2194" s="41">
        <v>266</v>
      </c>
      <c r="B2194" s="40" t="s">
        <v>213</v>
      </c>
      <c r="C2194" s="143">
        <v>4120674.8400000008</v>
      </c>
      <c r="D2194" s="39"/>
      <c r="E2194" s="39"/>
      <c r="F2194" s="39">
        <v>1474103.76</v>
      </c>
      <c r="G2194" s="39">
        <v>915611.64000000013</v>
      </c>
      <c r="H2194" s="39">
        <v>1730959.4400000002</v>
      </c>
      <c r="I2194" s="39"/>
      <c r="J2194" s="39"/>
      <c r="K2194" s="11"/>
      <c r="L2194" s="39"/>
      <c r="M2194" s="39"/>
      <c r="N2194" s="39"/>
      <c r="O2194" s="39"/>
      <c r="P2194" s="39"/>
      <c r="Q2194" s="39"/>
      <c r="R2194" s="11"/>
      <c r="S2194" s="39"/>
      <c r="T2194" s="39"/>
      <c r="U2194" s="127"/>
    </row>
    <row r="2195" spans="1:21">
      <c r="A2195" s="118">
        <v>267</v>
      </c>
      <c r="B2195" s="119" t="s">
        <v>214</v>
      </c>
      <c r="C2195" s="105">
        <v>5615670.4199999999</v>
      </c>
      <c r="D2195" s="49"/>
      <c r="E2195" s="49"/>
      <c r="F2195" s="49">
        <v>2008913.88</v>
      </c>
      <c r="G2195" s="49">
        <v>1247798.82</v>
      </c>
      <c r="H2195" s="49">
        <v>2358957.7200000002</v>
      </c>
      <c r="I2195" s="49"/>
      <c r="J2195" s="49"/>
      <c r="K2195" s="121"/>
      <c r="L2195" s="49"/>
      <c r="M2195" s="49"/>
      <c r="N2195" s="49"/>
      <c r="O2195" s="49"/>
      <c r="P2195" s="49"/>
      <c r="Q2195" s="49"/>
      <c r="R2195" s="121"/>
      <c r="S2195" s="49"/>
      <c r="T2195" s="49"/>
      <c r="U2195" s="127"/>
    </row>
    <row r="2196" spans="1:21">
      <c r="A2196" s="41">
        <v>268</v>
      </c>
      <c r="B2196" s="40" t="s">
        <v>290</v>
      </c>
      <c r="C2196" s="143">
        <v>16629155.67</v>
      </c>
      <c r="D2196" s="39"/>
      <c r="E2196" s="39"/>
      <c r="F2196" s="39">
        <v>5948807.3799999999</v>
      </c>
      <c r="G2196" s="39">
        <v>3694989.0700000003</v>
      </c>
      <c r="H2196" s="39">
        <v>6985359.2200000007</v>
      </c>
      <c r="I2196" s="39"/>
      <c r="J2196" s="39"/>
      <c r="K2196" s="11"/>
      <c r="L2196" s="39"/>
      <c r="M2196" s="39"/>
      <c r="N2196" s="39"/>
      <c r="O2196" s="39"/>
      <c r="P2196" s="39"/>
      <c r="Q2196" s="39"/>
      <c r="R2196" s="11"/>
      <c r="S2196" s="39"/>
      <c r="T2196" s="39"/>
      <c r="U2196" s="127"/>
    </row>
    <row r="2197" spans="1:21">
      <c r="A2197" s="118">
        <v>269</v>
      </c>
      <c r="B2197" s="119" t="s">
        <v>291</v>
      </c>
      <c r="C2197" s="105">
        <v>3216917.9699999997</v>
      </c>
      <c r="D2197" s="49"/>
      <c r="E2197" s="49"/>
      <c r="F2197" s="49">
        <v>1150799.5799999998</v>
      </c>
      <c r="G2197" s="49">
        <v>714797.37</v>
      </c>
      <c r="H2197" s="49">
        <v>1351321.02</v>
      </c>
      <c r="I2197" s="49"/>
      <c r="J2197" s="49"/>
      <c r="K2197" s="121"/>
      <c r="L2197" s="49"/>
      <c r="M2197" s="49"/>
      <c r="N2197" s="49"/>
      <c r="O2197" s="49"/>
      <c r="P2197" s="49"/>
      <c r="Q2197" s="49"/>
      <c r="R2197" s="121"/>
      <c r="S2197" s="49"/>
      <c r="T2197" s="49"/>
      <c r="U2197" s="127"/>
    </row>
    <row r="2198" spans="1:21">
      <c r="A2198" s="41">
        <v>270</v>
      </c>
      <c r="B2198" s="40" t="s">
        <v>292</v>
      </c>
      <c r="C2198" s="143">
        <v>7613679.7800000003</v>
      </c>
      <c r="D2198" s="39"/>
      <c r="E2198" s="39"/>
      <c r="F2198" s="39">
        <v>2723668.92</v>
      </c>
      <c r="G2198" s="39">
        <v>1691755.3800000001</v>
      </c>
      <c r="H2198" s="39">
        <v>3198255.4800000004</v>
      </c>
      <c r="I2198" s="39"/>
      <c r="J2198" s="39"/>
      <c r="K2198" s="11"/>
      <c r="L2198" s="39"/>
      <c r="M2198" s="39"/>
      <c r="N2198" s="39"/>
      <c r="O2198" s="39"/>
      <c r="P2198" s="39"/>
      <c r="Q2198" s="39"/>
      <c r="R2198" s="11"/>
      <c r="S2198" s="39"/>
      <c r="T2198" s="39"/>
      <c r="U2198" s="127"/>
    </row>
    <row r="2199" spans="1:21">
      <c r="A2199" s="118">
        <v>271</v>
      </c>
      <c r="B2199" s="119" t="s">
        <v>124</v>
      </c>
      <c r="C2199" s="105">
        <v>3788258.5199999996</v>
      </c>
      <c r="D2199" s="49"/>
      <c r="E2199" s="49"/>
      <c r="F2199" s="49">
        <v>1355187.2799999998</v>
      </c>
      <c r="G2199" s="49">
        <v>841748.92</v>
      </c>
      <c r="H2199" s="49">
        <v>1591322.3199999998</v>
      </c>
      <c r="I2199" s="49"/>
      <c r="J2199" s="49"/>
      <c r="K2199" s="121"/>
      <c r="L2199" s="49"/>
      <c r="M2199" s="49"/>
      <c r="N2199" s="49"/>
      <c r="O2199" s="49"/>
      <c r="P2199" s="49"/>
      <c r="Q2199" s="49"/>
      <c r="R2199" s="49"/>
      <c r="S2199" s="49"/>
      <c r="T2199" s="49"/>
      <c r="U2199" s="127"/>
    </row>
    <row r="2200" spans="1:21">
      <c r="A2200" s="41">
        <v>272</v>
      </c>
      <c r="B2200" s="40" t="s">
        <v>215</v>
      </c>
      <c r="C2200" s="143">
        <v>17754133.259999998</v>
      </c>
      <c r="D2200" s="39"/>
      <c r="E2200" s="39"/>
      <c r="F2200" s="39">
        <v>6351249.6399999997</v>
      </c>
      <c r="G2200" s="39">
        <v>3944958.4600000004</v>
      </c>
      <c r="H2200" s="39">
        <v>7457925.1600000001</v>
      </c>
      <c r="I2200" s="39"/>
      <c r="J2200" s="39"/>
      <c r="K2200" s="11"/>
      <c r="L2200" s="39"/>
      <c r="M2200" s="39"/>
      <c r="N2200" s="39"/>
      <c r="O2200" s="39"/>
      <c r="P2200" s="39"/>
      <c r="Q2200" s="39"/>
      <c r="R2200" s="11"/>
      <c r="S2200" s="39"/>
      <c r="T2200" s="39"/>
      <c r="U2200" s="127"/>
    </row>
    <row r="2201" spans="1:21">
      <c r="A2201" s="118">
        <v>273</v>
      </c>
      <c r="B2201" s="119" t="s">
        <v>293</v>
      </c>
      <c r="C2201" s="105">
        <v>3805376.7900000005</v>
      </c>
      <c r="D2201" s="49"/>
      <c r="E2201" s="49"/>
      <c r="F2201" s="49">
        <v>1361311.06</v>
      </c>
      <c r="G2201" s="49">
        <v>845552.59000000008</v>
      </c>
      <c r="H2201" s="49">
        <v>1598513.1400000001</v>
      </c>
      <c r="I2201" s="49"/>
      <c r="J2201" s="49"/>
      <c r="K2201" s="121"/>
      <c r="L2201" s="49"/>
      <c r="M2201" s="49"/>
      <c r="N2201" s="49"/>
      <c r="O2201" s="49"/>
      <c r="P2201" s="49"/>
      <c r="Q2201" s="49"/>
      <c r="R2201" s="121"/>
      <c r="S2201" s="49"/>
      <c r="T2201" s="49"/>
      <c r="U2201" s="127"/>
    </row>
    <row r="2202" spans="1:21">
      <c r="A2202" s="41">
        <v>274</v>
      </c>
      <c r="B2202" s="40" t="s">
        <v>314</v>
      </c>
      <c r="C2202" s="143">
        <v>1456115.122</v>
      </c>
      <c r="D2202" s="39"/>
      <c r="E2202" s="39"/>
      <c r="F2202" s="39"/>
      <c r="G2202" s="39"/>
      <c r="H2202" s="39"/>
      <c r="I2202" s="39">
        <v>277083.46399999998</v>
      </c>
      <c r="J2202" s="39"/>
      <c r="K2202" s="11"/>
      <c r="L2202" s="39"/>
      <c r="M2202" s="39"/>
      <c r="N2202" s="39">
        <v>1179031.6580000001</v>
      </c>
      <c r="O2202" s="39"/>
      <c r="P2202" s="39"/>
      <c r="Q2202" s="39"/>
      <c r="R2202" s="40"/>
      <c r="S2202" s="39"/>
      <c r="T2202" s="285"/>
      <c r="U2202" s="127"/>
    </row>
    <row r="2203" spans="1:21">
      <c r="A2203" s="118">
        <v>275</v>
      </c>
      <c r="B2203" s="119" t="s">
        <v>320</v>
      </c>
      <c r="C2203" s="105">
        <v>12889197.828</v>
      </c>
      <c r="D2203" s="49"/>
      <c r="E2203" s="49"/>
      <c r="F2203" s="49"/>
      <c r="G2203" s="49"/>
      <c r="H2203" s="49"/>
      <c r="I2203" s="49"/>
      <c r="J2203" s="49"/>
      <c r="K2203" s="121"/>
      <c r="L2203" s="49"/>
      <c r="M2203" s="49">
        <v>12889197.828</v>
      </c>
      <c r="N2203" s="49"/>
      <c r="O2203" s="49"/>
      <c r="P2203" s="49"/>
      <c r="Q2203" s="49"/>
      <c r="R2203" s="121"/>
      <c r="S2203" s="49"/>
      <c r="T2203" s="49"/>
      <c r="U2203" s="127"/>
    </row>
    <row r="2204" spans="1:21">
      <c r="A2204" s="41">
        <v>276</v>
      </c>
      <c r="B2204" s="40" t="s">
        <v>321</v>
      </c>
      <c r="C2204" s="143">
        <v>1725207.9990000001</v>
      </c>
      <c r="D2204" s="39"/>
      <c r="E2204" s="39"/>
      <c r="F2204" s="39"/>
      <c r="G2204" s="39"/>
      <c r="H2204" s="39"/>
      <c r="I2204" s="39">
        <v>1690520.4990000001</v>
      </c>
      <c r="J2204" s="39"/>
      <c r="K2204" s="11"/>
      <c r="L2204" s="39"/>
      <c r="M2204" s="39"/>
      <c r="N2204" s="39"/>
      <c r="O2204" s="39"/>
      <c r="P2204" s="39">
        <v>34687.5</v>
      </c>
      <c r="Q2204" s="39"/>
      <c r="R2204" s="11"/>
      <c r="S2204" s="39"/>
      <c r="T2204" s="39"/>
      <c r="U2204" s="127"/>
    </row>
    <row r="2205" spans="1:21">
      <c r="A2205" s="118">
        <v>277</v>
      </c>
      <c r="B2205" s="119" t="s">
        <v>322</v>
      </c>
      <c r="C2205" s="105">
        <v>3456470.6830000002</v>
      </c>
      <c r="D2205" s="49"/>
      <c r="E2205" s="49"/>
      <c r="F2205" s="49"/>
      <c r="G2205" s="49"/>
      <c r="H2205" s="49"/>
      <c r="I2205" s="49"/>
      <c r="J2205" s="49"/>
      <c r="K2205" s="121"/>
      <c r="L2205" s="49"/>
      <c r="M2205" s="49"/>
      <c r="N2205" s="49"/>
      <c r="O2205" s="49">
        <v>3456470.6830000002</v>
      </c>
      <c r="P2205" s="49"/>
      <c r="Q2205" s="49"/>
      <c r="R2205" s="121"/>
      <c r="S2205" s="49"/>
      <c r="T2205" s="49"/>
      <c r="U2205" s="127"/>
    </row>
    <row r="2206" spans="1:21" s="3" customFormat="1" ht="15.75">
      <c r="A2206" s="50"/>
      <c r="B2206" s="95" t="s">
        <v>4655</v>
      </c>
      <c r="C2206" s="107">
        <f>SUM(C2207:C2258)</f>
        <v>409892336.71000004</v>
      </c>
      <c r="D2206" s="107">
        <f t="shared" ref="D2206:T2206" si="88">SUM(D2207:D2258)</f>
        <v>22261212.697000008</v>
      </c>
      <c r="E2206" s="107">
        <f t="shared" si="88"/>
        <v>130422056.52100003</v>
      </c>
      <c r="F2206" s="107">
        <f t="shared" si="88"/>
        <v>43689024.225999996</v>
      </c>
      <c r="G2206" s="107">
        <f t="shared" si="88"/>
        <v>20451948.414999995</v>
      </c>
      <c r="H2206" s="107">
        <f t="shared" si="88"/>
        <v>42327332.878000006</v>
      </c>
      <c r="I2206" s="107">
        <f t="shared" si="88"/>
        <v>25776168.228999998</v>
      </c>
      <c r="J2206" s="107">
        <f t="shared" si="88"/>
        <v>49695153.094000004</v>
      </c>
      <c r="K2206" s="107">
        <f t="shared" si="88"/>
        <v>0</v>
      </c>
      <c r="L2206" s="107">
        <f t="shared" si="88"/>
        <v>0</v>
      </c>
      <c r="M2206" s="107">
        <f t="shared" si="88"/>
        <v>34205502.5</v>
      </c>
      <c r="N2206" s="107">
        <f t="shared" si="88"/>
        <v>29860626.280000001</v>
      </c>
      <c r="O2206" s="107">
        <f t="shared" si="88"/>
        <v>2502750.9240000001</v>
      </c>
      <c r="P2206" s="107">
        <f t="shared" si="88"/>
        <v>0</v>
      </c>
      <c r="Q2206" s="107">
        <f t="shared" si="88"/>
        <v>8700560.9460000005</v>
      </c>
      <c r="R2206" s="107">
        <f t="shared" si="88"/>
        <v>0</v>
      </c>
      <c r="S2206" s="107">
        <f t="shared" si="88"/>
        <v>0</v>
      </c>
      <c r="T2206" s="107">
        <f t="shared" si="88"/>
        <v>0</v>
      </c>
      <c r="U2206" s="127"/>
    </row>
    <row r="2207" spans="1:21" s="3" customFormat="1">
      <c r="A2207" s="118">
        <v>1</v>
      </c>
      <c r="B2207" s="119" t="s">
        <v>4320</v>
      </c>
      <c r="C2207" s="105">
        <v>10341954.055999998</v>
      </c>
      <c r="D2207" s="49">
        <v>797609.93200000003</v>
      </c>
      <c r="E2207" s="49">
        <v>3479600.202</v>
      </c>
      <c r="F2207" s="49">
        <v>1061559.8799999999</v>
      </c>
      <c r="G2207" s="49">
        <v>659367.82000000007</v>
      </c>
      <c r="H2207" s="49">
        <v>1246531.72</v>
      </c>
      <c r="I2207" s="49">
        <v>923459.74199999997</v>
      </c>
      <c r="J2207" s="49">
        <v>2173824.7599999998</v>
      </c>
      <c r="K2207" s="121"/>
      <c r="L2207" s="49"/>
      <c r="M2207" s="49"/>
      <c r="N2207" s="49"/>
      <c r="O2207" s="49"/>
      <c r="P2207" s="49"/>
      <c r="Q2207" s="49"/>
      <c r="R2207" s="119"/>
      <c r="S2207" s="49"/>
      <c r="T2207" s="49"/>
      <c r="U2207" s="127"/>
    </row>
    <row r="2208" spans="1:21">
      <c r="A2208" s="41">
        <v>2</v>
      </c>
      <c r="B2208" s="40" t="s">
        <v>4321</v>
      </c>
      <c r="C2208" s="143">
        <v>5818469.6129999999</v>
      </c>
      <c r="D2208" s="39"/>
      <c r="E2208" s="39"/>
      <c r="F2208" s="39"/>
      <c r="G2208" s="39"/>
      <c r="H2208" s="39"/>
      <c r="I2208" s="39"/>
      <c r="J2208" s="39"/>
      <c r="K2208" s="11"/>
      <c r="L2208" s="39"/>
      <c r="M2208" s="39"/>
      <c r="N2208" s="39">
        <v>5818469.6129999999</v>
      </c>
      <c r="O2208" s="39"/>
      <c r="P2208" s="39"/>
      <c r="Q2208" s="39"/>
      <c r="R2208" s="40"/>
      <c r="S2208" s="39"/>
      <c r="T2208" s="39"/>
      <c r="U2208" s="127"/>
    </row>
    <row r="2209" spans="1:21">
      <c r="A2209" s="118">
        <v>3</v>
      </c>
      <c r="B2209" s="119" t="s">
        <v>4322</v>
      </c>
      <c r="C2209" s="105">
        <v>17177270.795999996</v>
      </c>
      <c r="D2209" s="49">
        <v>1324774.9619999998</v>
      </c>
      <c r="E2209" s="49">
        <v>5779375.4069999997</v>
      </c>
      <c r="F2209" s="49">
        <v>1763177.5799999998</v>
      </c>
      <c r="G2209" s="49">
        <v>1095164.3700000001</v>
      </c>
      <c r="H2209" s="49">
        <v>2070403.02</v>
      </c>
      <c r="I2209" s="49">
        <v>1533802.797</v>
      </c>
      <c r="J2209" s="49">
        <v>3610572.6599999997</v>
      </c>
      <c r="K2209" s="121"/>
      <c r="L2209" s="49"/>
      <c r="M2209" s="49"/>
      <c r="N2209" s="49"/>
      <c r="O2209" s="49"/>
      <c r="P2209" s="49"/>
      <c r="Q2209" s="49"/>
      <c r="R2209" s="119"/>
      <c r="S2209" s="49"/>
      <c r="T2209" s="49"/>
      <c r="U2209" s="127"/>
    </row>
    <row r="2210" spans="1:21">
      <c r="A2210" s="41">
        <v>4</v>
      </c>
      <c r="B2210" s="40" t="s">
        <v>4323</v>
      </c>
      <c r="C2210" s="143">
        <v>6489599.1160000013</v>
      </c>
      <c r="D2210" s="39">
        <v>500502.00199999998</v>
      </c>
      <c r="E2210" s="39">
        <v>2183456.8470000001</v>
      </c>
      <c r="F2210" s="39">
        <v>666131.18000000005</v>
      </c>
      <c r="G2210" s="39">
        <v>413754.77</v>
      </c>
      <c r="H2210" s="39">
        <v>782201.42</v>
      </c>
      <c r="I2210" s="39">
        <v>579473.03700000001</v>
      </c>
      <c r="J2210" s="39">
        <v>1364079.86</v>
      </c>
      <c r="K2210" s="11"/>
      <c r="L2210" s="39"/>
      <c r="M2210" s="39"/>
      <c r="N2210" s="39"/>
      <c r="O2210" s="39"/>
      <c r="P2210" s="39"/>
      <c r="Q2210" s="39"/>
      <c r="R2210" s="40"/>
      <c r="S2210" s="39"/>
      <c r="T2210" s="39"/>
      <c r="U2210" s="127"/>
    </row>
    <row r="2211" spans="1:21">
      <c r="A2211" s="118">
        <v>5</v>
      </c>
      <c r="B2211" s="119" t="s">
        <v>4324</v>
      </c>
      <c r="C2211" s="105">
        <v>12988376.575999996</v>
      </c>
      <c r="D2211" s="49">
        <v>1001711.8719999999</v>
      </c>
      <c r="E2211" s="49">
        <v>4370001.7919999994</v>
      </c>
      <c r="F2211" s="49">
        <v>1333204.4799999997</v>
      </c>
      <c r="G2211" s="49">
        <v>828094.72</v>
      </c>
      <c r="H2211" s="49">
        <v>1565509.1199999999</v>
      </c>
      <c r="I2211" s="49">
        <v>1159765.632</v>
      </c>
      <c r="J2211" s="49">
        <v>2730088.9599999995</v>
      </c>
      <c r="K2211" s="121"/>
      <c r="L2211" s="49"/>
      <c r="M2211" s="49"/>
      <c r="N2211" s="49"/>
      <c r="O2211" s="49"/>
      <c r="P2211" s="49"/>
      <c r="Q2211" s="49"/>
      <c r="R2211" s="119"/>
      <c r="S2211" s="49"/>
      <c r="T2211" s="49"/>
      <c r="U2211" s="127"/>
    </row>
    <row r="2212" spans="1:21">
      <c r="A2212" s="41">
        <v>6</v>
      </c>
      <c r="B2212" s="40" t="s">
        <v>4325</v>
      </c>
      <c r="C2212" s="143">
        <v>6573121.0660000006</v>
      </c>
      <c r="D2212" s="39"/>
      <c r="E2212" s="39"/>
      <c r="F2212" s="39"/>
      <c r="G2212" s="39"/>
      <c r="H2212" s="39"/>
      <c r="I2212" s="39"/>
      <c r="J2212" s="39"/>
      <c r="K2212" s="11"/>
      <c r="L2212" s="39"/>
      <c r="M2212" s="39"/>
      <c r="N2212" s="39">
        <v>6573121.0660000006</v>
      </c>
      <c r="O2212" s="39"/>
      <c r="P2212" s="39"/>
      <c r="Q2212" s="39"/>
      <c r="R2212" s="40"/>
      <c r="S2212" s="39"/>
      <c r="T2212" s="39"/>
      <c r="U2212" s="127"/>
    </row>
    <row r="2213" spans="1:21">
      <c r="A2213" s="118">
        <v>7</v>
      </c>
      <c r="B2213" s="119" t="s">
        <v>4319</v>
      </c>
      <c r="C2213" s="105">
        <v>10282804.728</v>
      </c>
      <c r="D2213" s="49">
        <v>793048.11599999992</v>
      </c>
      <c r="E2213" s="49">
        <v>3459699.1259999997</v>
      </c>
      <c r="F2213" s="49">
        <v>1055488.44</v>
      </c>
      <c r="G2213" s="49">
        <v>655596.66</v>
      </c>
      <c r="H2213" s="49">
        <v>1239402.3600000001</v>
      </c>
      <c r="I2213" s="49">
        <v>918178.14599999995</v>
      </c>
      <c r="J2213" s="49">
        <v>2161391.88</v>
      </c>
      <c r="K2213" s="121"/>
      <c r="L2213" s="49"/>
      <c r="M2213" s="49"/>
      <c r="N2213" s="49"/>
      <c r="O2213" s="49"/>
      <c r="P2213" s="49"/>
      <c r="Q2213" s="49"/>
      <c r="R2213" s="119"/>
      <c r="S2213" s="49"/>
      <c r="T2213" s="49"/>
      <c r="U2213" s="127"/>
    </row>
    <row r="2214" spans="1:21" s="3" customFormat="1">
      <c r="A2214" s="41">
        <v>8</v>
      </c>
      <c r="B2214" s="40" t="s">
        <v>4326</v>
      </c>
      <c r="C2214" s="143">
        <v>2367068.6</v>
      </c>
      <c r="D2214" s="39"/>
      <c r="E2214" s="39"/>
      <c r="F2214" s="39"/>
      <c r="G2214" s="39"/>
      <c r="H2214" s="39"/>
      <c r="I2214" s="39"/>
      <c r="J2214" s="39"/>
      <c r="K2214" s="11"/>
      <c r="L2214" s="39"/>
      <c r="M2214" s="39">
        <v>2367068.6</v>
      </c>
      <c r="N2214" s="39"/>
      <c r="O2214" s="39"/>
      <c r="P2214" s="39"/>
      <c r="Q2214" s="39"/>
      <c r="R2214" s="40"/>
      <c r="S2214" s="39"/>
      <c r="T2214" s="39"/>
      <c r="U2214" s="127"/>
    </row>
    <row r="2215" spans="1:21" s="3" customFormat="1">
      <c r="A2215" s="118">
        <v>9</v>
      </c>
      <c r="B2215" s="119" t="s">
        <v>4328</v>
      </c>
      <c r="C2215" s="105">
        <v>1415311.3</v>
      </c>
      <c r="D2215" s="49"/>
      <c r="E2215" s="49"/>
      <c r="F2215" s="49"/>
      <c r="G2215" s="49"/>
      <c r="H2215" s="49"/>
      <c r="I2215" s="49"/>
      <c r="J2215" s="49"/>
      <c r="K2215" s="121"/>
      <c r="L2215" s="49"/>
      <c r="M2215" s="49">
        <v>1415311.3</v>
      </c>
      <c r="N2215" s="49"/>
      <c r="O2215" s="49"/>
      <c r="P2215" s="49"/>
      <c r="Q2215" s="49"/>
      <c r="R2215" s="119"/>
      <c r="S2215" s="49"/>
      <c r="T2215" s="49"/>
      <c r="U2215" s="127"/>
    </row>
    <row r="2216" spans="1:21">
      <c r="A2216" s="41">
        <v>10</v>
      </c>
      <c r="B2216" s="40" t="s">
        <v>4327</v>
      </c>
      <c r="C2216" s="143">
        <v>5971377.8520000009</v>
      </c>
      <c r="D2216" s="39">
        <v>357176.63700000005</v>
      </c>
      <c r="E2216" s="39">
        <v>3661604.3700000006</v>
      </c>
      <c r="F2216" s="39">
        <v>857818.14300000004</v>
      </c>
      <c r="G2216" s="39">
        <v>242440.67700000003</v>
      </c>
      <c r="H2216" s="39">
        <v>438646.86900000006</v>
      </c>
      <c r="I2216" s="39">
        <v>413691.15600000002</v>
      </c>
      <c r="J2216" s="39"/>
      <c r="K2216" s="11"/>
      <c r="L2216" s="39"/>
      <c r="M2216" s="39"/>
      <c r="N2216" s="39"/>
      <c r="O2216" s="39"/>
      <c r="P2216" s="39"/>
      <c r="Q2216" s="39"/>
      <c r="R2216" s="40"/>
      <c r="S2216" s="39"/>
      <c r="T2216" s="39"/>
      <c r="U2216" s="127"/>
    </row>
    <row r="2217" spans="1:21">
      <c r="A2217" s="118">
        <v>11</v>
      </c>
      <c r="B2217" s="119" t="s">
        <v>4329</v>
      </c>
      <c r="C2217" s="105">
        <v>3717058.2900000005</v>
      </c>
      <c r="D2217" s="49"/>
      <c r="E2217" s="49"/>
      <c r="F2217" s="49"/>
      <c r="G2217" s="49"/>
      <c r="H2217" s="49"/>
      <c r="I2217" s="49"/>
      <c r="J2217" s="49"/>
      <c r="K2217" s="121"/>
      <c r="L2217" s="49"/>
      <c r="M2217" s="49"/>
      <c r="N2217" s="49"/>
      <c r="O2217" s="49"/>
      <c r="P2217" s="49"/>
      <c r="Q2217" s="49">
        <v>3717058.2900000005</v>
      </c>
      <c r="R2217" s="49"/>
      <c r="S2217" s="49"/>
      <c r="T2217" s="49"/>
      <c r="U2217" s="127"/>
    </row>
    <row r="2218" spans="1:21">
      <c r="A2218" s="41">
        <v>12</v>
      </c>
      <c r="B2218" s="40" t="s">
        <v>4330</v>
      </c>
      <c r="C2218" s="143">
        <v>4959723.68</v>
      </c>
      <c r="D2218" s="39"/>
      <c r="E2218" s="39"/>
      <c r="F2218" s="39"/>
      <c r="G2218" s="39"/>
      <c r="H2218" s="39"/>
      <c r="I2218" s="39"/>
      <c r="J2218" s="39"/>
      <c r="K2218" s="11"/>
      <c r="L2218" s="39"/>
      <c r="M2218" s="39"/>
      <c r="N2218" s="39">
        <v>4959723.68</v>
      </c>
      <c r="O2218" s="39"/>
      <c r="P2218" s="39"/>
      <c r="Q2218" s="39"/>
      <c r="R2218" s="39"/>
      <c r="S2218" s="39"/>
      <c r="T2218" s="39"/>
      <c r="U2218" s="127"/>
    </row>
    <row r="2219" spans="1:21">
      <c r="A2219" s="118">
        <v>13</v>
      </c>
      <c r="B2219" s="119" t="s">
        <v>4331</v>
      </c>
      <c r="C2219" s="105">
        <v>2999146.5</v>
      </c>
      <c r="D2219" s="49"/>
      <c r="E2219" s="49"/>
      <c r="F2219" s="49"/>
      <c r="G2219" s="49">
        <v>484724.10000000003</v>
      </c>
      <c r="H2219" s="49">
        <v>916368.6</v>
      </c>
      <c r="I2219" s="49"/>
      <c r="J2219" s="49">
        <v>1598053.8</v>
      </c>
      <c r="K2219" s="121"/>
      <c r="L2219" s="49"/>
      <c r="M2219" s="49"/>
      <c r="N2219" s="49"/>
      <c r="O2219" s="49"/>
      <c r="P2219" s="49"/>
      <c r="Q2219" s="49"/>
      <c r="R2219" s="49"/>
      <c r="S2219" s="49"/>
      <c r="T2219" s="49"/>
      <c r="U2219" s="127"/>
    </row>
    <row r="2220" spans="1:21">
      <c r="A2220" s="41">
        <v>14</v>
      </c>
      <c r="B2220" s="40" t="s">
        <v>4338</v>
      </c>
      <c r="C2220" s="143">
        <v>13525631.460000001</v>
      </c>
      <c r="D2220" s="39">
        <v>809032.63500000001</v>
      </c>
      <c r="E2220" s="39">
        <v>8293816.3500000006</v>
      </c>
      <c r="F2220" s="39">
        <v>1943024.2649999999</v>
      </c>
      <c r="G2220" s="39">
        <v>549146.83499999996</v>
      </c>
      <c r="H2220" s="39">
        <v>993568.99500000011</v>
      </c>
      <c r="I2220" s="39">
        <v>937042.37999999989</v>
      </c>
      <c r="J2220" s="39"/>
      <c r="K2220" s="11"/>
      <c r="L2220" s="39"/>
      <c r="M2220" s="39"/>
      <c r="N2220" s="39"/>
      <c r="O2220" s="39"/>
      <c r="P2220" s="39"/>
      <c r="Q2220" s="39"/>
      <c r="R2220" s="281"/>
      <c r="S2220" s="39"/>
      <c r="T2220" s="281"/>
      <c r="U2220" s="127"/>
    </row>
    <row r="2221" spans="1:21">
      <c r="A2221" s="118">
        <v>15</v>
      </c>
      <c r="B2221" s="119" t="s">
        <v>4339</v>
      </c>
      <c r="C2221" s="105">
        <v>6399855.3079999993</v>
      </c>
      <c r="D2221" s="49">
        <v>493580.62599999993</v>
      </c>
      <c r="E2221" s="49">
        <v>2153262.1109999996</v>
      </c>
      <c r="F2221" s="49">
        <v>656919.34</v>
      </c>
      <c r="G2221" s="49">
        <v>408033.01</v>
      </c>
      <c r="H2221" s="49">
        <v>771384.46</v>
      </c>
      <c r="I2221" s="49">
        <v>571459.58100000001</v>
      </c>
      <c r="J2221" s="49">
        <v>1345216.18</v>
      </c>
      <c r="K2221" s="121"/>
      <c r="L2221" s="49"/>
      <c r="M2221" s="49"/>
      <c r="N2221" s="49"/>
      <c r="O2221" s="49"/>
      <c r="P2221" s="120"/>
      <c r="Q2221" s="120"/>
      <c r="R2221" s="120"/>
      <c r="S2221" s="49"/>
      <c r="T2221" s="120"/>
      <c r="U2221" s="127"/>
    </row>
    <row r="2222" spans="1:21" s="3" customFormat="1">
      <c r="A2222" s="41">
        <v>16</v>
      </c>
      <c r="B2222" s="40" t="s">
        <v>4340</v>
      </c>
      <c r="C2222" s="143">
        <v>2398889.4509999999</v>
      </c>
      <c r="D2222" s="39"/>
      <c r="E2222" s="39"/>
      <c r="F2222" s="39">
        <v>1337191.037</v>
      </c>
      <c r="G2222" s="39">
        <v>377923.34299999999</v>
      </c>
      <c r="H2222" s="39">
        <v>683775.071</v>
      </c>
      <c r="I2222" s="39"/>
      <c r="J2222" s="39"/>
      <c r="K2222" s="11"/>
      <c r="L2222" s="39"/>
      <c r="M2222" s="39"/>
      <c r="N2222" s="39"/>
      <c r="O2222" s="39"/>
      <c r="P2222" s="39"/>
      <c r="Q2222" s="39"/>
      <c r="R2222" s="281"/>
      <c r="S2222" s="39"/>
      <c r="T2222" s="281"/>
      <c r="U2222" s="127"/>
    </row>
    <row r="2223" spans="1:21" s="3" customFormat="1">
      <c r="A2223" s="118">
        <v>17</v>
      </c>
      <c r="B2223" s="119" t="s">
        <v>4341</v>
      </c>
      <c r="C2223" s="105">
        <v>11677632.524999999</v>
      </c>
      <c r="D2223" s="49">
        <v>515587.84299999999</v>
      </c>
      <c r="E2223" s="49">
        <v>5285560.43</v>
      </c>
      <c r="F2223" s="49">
        <v>1238268.5769999998</v>
      </c>
      <c r="G2223" s="49"/>
      <c r="H2223" s="49">
        <v>633190.89100000006</v>
      </c>
      <c r="I2223" s="49">
        <v>597167.08399999992</v>
      </c>
      <c r="J2223" s="49"/>
      <c r="K2223" s="121"/>
      <c r="L2223" s="49"/>
      <c r="M2223" s="49">
        <v>3407857.6999999997</v>
      </c>
      <c r="N2223" s="49"/>
      <c r="O2223" s="49"/>
      <c r="P2223" s="49"/>
      <c r="Q2223" s="49"/>
      <c r="R2223" s="120"/>
      <c r="S2223" s="49"/>
      <c r="T2223" s="120"/>
      <c r="U2223" s="127"/>
    </row>
    <row r="2224" spans="1:21">
      <c r="A2224" s="41">
        <v>18</v>
      </c>
      <c r="B2224" s="40" t="s">
        <v>4342</v>
      </c>
      <c r="C2224" s="143">
        <v>22779473.964000002</v>
      </c>
      <c r="D2224" s="39">
        <v>1243132.774</v>
      </c>
      <c r="E2224" s="39">
        <v>12744003.740000002</v>
      </c>
      <c r="F2224" s="39">
        <v>2985586.7859999998</v>
      </c>
      <c r="G2224" s="39"/>
      <c r="H2224" s="39">
        <v>1526685.2380000001</v>
      </c>
      <c r="I2224" s="39">
        <v>1439828.3119999999</v>
      </c>
      <c r="J2224" s="39">
        <v>2840237.1140000001</v>
      </c>
      <c r="K2224" s="11"/>
      <c r="L2224" s="39"/>
      <c r="M2224" s="39"/>
      <c r="N2224" s="39"/>
      <c r="O2224" s="39"/>
      <c r="P2224" s="39"/>
      <c r="Q2224" s="39"/>
      <c r="R2224" s="281"/>
      <c r="S2224" s="39"/>
      <c r="T2224" s="281"/>
      <c r="U2224" s="127"/>
    </row>
    <row r="2225" spans="1:21" s="3" customFormat="1">
      <c r="A2225" s="118">
        <v>19</v>
      </c>
      <c r="B2225" s="119" t="s">
        <v>4344</v>
      </c>
      <c r="C2225" s="105">
        <v>1242743.496</v>
      </c>
      <c r="D2225" s="49"/>
      <c r="E2225" s="49"/>
      <c r="F2225" s="49"/>
      <c r="G2225" s="49"/>
      <c r="H2225" s="49"/>
      <c r="I2225" s="49"/>
      <c r="J2225" s="49"/>
      <c r="K2225" s="121"/>
      <c r="L2225" s="49"/>
      <c r="M2225" s="49"/>
      <c r="N2225" s="49"/>
      <c r="O2225" s="49">
        <v>1242743.496</v>
      </c>
      <c r="P2225" s="49"/>
      <c r="Q2225" s="49"/>
      <c r="R2225" s="120"/>
      <c r="S2225" s="49"/>
      <c r="T2225" s="120"/>
      <c r="U2225" s="127"/>
    </row>
    <row r="2226" spans="1:21">
      <c r="A2226" s="41">
        <v>20</v>
      </c>
      <c r="B2226" s="40" t="s">
        <v>4345</v>
      </c>
      <c r="C2226" s="143">
        <v>6595659.9799999995</v>
      </c>
      <c r="D2226" s="39">
        <v>508681.81</v>
      </c>
      <c r="E2226" s="39">
        <v>2219141.5349999997</v>
      </c>
      <c r="F2226" s="39">
        <v>677017.9</v>
      </c>
      <c r="G2226" s="39">
        <v>420516.85000000003</v>
      </c>
      <c r="H2226" s="39">
        <v>794985.1</v>
      </c>
      <c r="I2226" s="39">
        <v>588943.48499999999</v>
      </c>
      <c r="J2226" s="39">
        <v>1386373.3</v>
      </c>
      <c r="K2226" s="11"/>
      <c r="L2226" s="39"/>
      <c r="M2226" s="39"/>
      <c r="N2226" s="39"/>
      <c r="O2226" s="39"/>
      <c r="P2226" s="281"/>
      <c r="Q2226" s="281"/>
      <c r="R2226" s="281"/>
      <c r="S2226" s="39"/>
      <c r="T2226" s="281"/>
      <c r="U2226" s="127"/>
    </row>
    <row r="2227" spans="1:21">
      <c r="A2227" s="118">
        <v>21</v>
      </c>
      <c r="B2227" s="119" t="s">
        <v>4347</v>
      </c>
      <c r="C2227" s="105">
        <v>8123854.2559999991</v>
      </c>
      <c r="D2227" s="49">
        <v>626541.83200000005</v>
      </c>
      <c r="E2227" s="49">
        <v>2733309.852</v>
      </c>
      <c r="F2227" s="49">
        <v>833880.88</v>
      </c>
      <c r="G2227" s="49">
        <v>517949.32000000007</v>
      </c>
      <c r="H2227" s="49">
        <v>979180.72000000009</v>
      </c>
      <c r="I2227" s="49">
        <v>725399.89199999999</v>
      </c>
      <c r="J2227" s="49">
        <v>1707591.76</v>
      </c>
      <c r="K2227" s="121"/>
      <c r="L2227" s="49"/>
      <c r="M2227" s="49"/>
      <c r="N2227" s="49"/>
      <c r="O2227" s="49"/>
      <c r="P2227" s="120"/>
      <c r="Q2227" s="120"/>
      <c r="R2227" s="120"/>
      <c r="S2227" s="49"/>
      <c r="T2227" s="120"/>
      <c r="U2227" s="127"/>
    </row>
    <row r="2228" spans="1:21">
      <c r="A2228" s="41">
        <v>22</v>
      </c>
      <c r="B2228" s="40" t="s">
        <v>4348</v>
      </c>
      <c r="C2228" s="143">
        <v>9148259.4279999994</v>
      </c>
      <c r="D2228" s="39">
        <v>705547.76599999995</v>
      </c>
      <c r="E2228" s="39">
        <v>3077975.9009999996</v>
      </c>
      <c r="F2228" s="39">
        <v>939031.94</v>
      </c>
      <c r="G2228" s="39">
        <v>583261.91</v>
      </c>
      <c r="H2228" s="39">
        <v>1102653.8599999999</v>
      </c>
      <c r="I2228" s="39">
        <v>816871.67099999997</v>
      </c>
      <c r="J2228" s="39">
        <v>1922916.38</v>
      </c>
      <c r="K2228" s="11"/>
      <c r="L2228" s="39"/>
      <c r="M2228" s="39"/>
      <c r="N2228" s="39"/>
      <c r="O2228" s="39"/>
      <c r="P2228" s="281"/>
      <c r="Q2228" s="281"/>
      <c r="R2228" s="281"/>
      <c r="S2228" s="39"/>
      <c r="T2228" s="281"/>
      <c r="U2228" s="127"/>
    </row>
    <row r="2229" spans="1:21">
      <c r="A2229" s="118">
        <v>23</v>
      </c>
      <c r="B2229" s="119" t="s">
        <v>4349</v>
      </c>
      <c r="C2229" s="105">
        <v>800760.87599999993</v>
      </c>
      <c r="D2229" s="49"/>
      <c r="E2229" s="49"/>
      <c r="F2229" s="49"/>
      <c r="G2229" s="49"/>
      <c r="H2229" s="49"/>
      <c r="I2229" s="49"/>
      <c r="J2229" s="49"/>
      <c r="K2229" s="121"/>
      <c r="L2229" s="49"/>
      <c r="M2229" s="49"/>
      <c r="N2229" s="49"/>
      <c r="O2229" s="49">
        <v>800760.87599999993</v>
      </c>
      <c r="P2229" s="49"/>
      <c r="Q2229" s="49"/>
      <c r="R2229" s="120"/>
      <c r="S2229" s="49"/>
      <c r="T2229" s="120"/>
      <c r="U2229" s="127"/>
    </row>
    <row r="2230" spans="1:21">
      <c r="A2230" s="41">
        <v>24</v>
      </c>
      <c r="B2230" s="40" t="s">
        <v>4332</v>
      </c>
      <c r="C2230" s="143">
        <v>6432489.4200000009</v>
      </c>
      <c r="D2230" s="39">
        <v>496097.49</v>
      </c>
      <c r="E2230" s="39">
        <v>2164242.0149999997</v>
      </c>
      <c r="F2230" s="39">
        <v>660269.1</v>
      </c>
      <c r="G2230" s="39">
        <v>410113.65</v>
      </c>
      <c r="H2230" s="39">
        <v>775317.9</v>
      </c>
      <c r="I2230" s="39">
        <v>574373.56500000006</v>
      </c>
      <c r="J2230" s="39">
        <v>1352075.7</v>
      </c>
      <c r="K2230" s="11"/>
      <c r="L2230" s="39"/>
      <c r="M2230" s="39"/>
      <c r="N2230" s="39"/>
      <c r="O2230" s="39"/>
      <c r="P2230" s="39"/>
      <c r="Q2230" s="39"/>
      <c r="R2230" s="39"/>
      <c r="S2230" s="39"/>
      <c r="T2230" s="39"/>
      <c r="U2230" s="127"/>
    </row>
    <row r="2231" spans="1:21">
      <c r="A2231" s="118">
        <v>25</v>
      </c>
      <c r="B2231" s="119" t="s">
        <v>4357</v>
      </c>
      <c r="C2231" s="105">
        <v>17260895.708000001</v>
      </c>
      <c r="D2231" s="49">
        <v>1331224.426</v>
      </c>
      <c r="E2231" s="49">
        <v>5807511.4109999994</v>
      </c>
      <c r="F2231" s="49">
        <v>1771761.3399999999</v>
      </c>
      <c r="G2231" s="49">
        <v>1100496.01</v>
      </c>
      <c r="H2231" s="49">
        <v>2080482.46</v>
      </c>
      <c r="I2231" s="49">
        <v>1541269.8810000001</v>
      </c>
      <c r="J2231" s="49">
        <v>3628150.1799999997</v>
      </c>
      <c r="K2231" s="121"/>
      <c r="L2231" s="49"/>
      <c r="M2231" s="49"/>
      <c r="N2231" s="49"/>
      <c r="O2231" s="49"/>
      <c r="P2231" s="120"/>
      <c r="Q2231" s="120"/>
      <c r="R2231" s="120"/>
      <c r="S2231" s="49"/>
      <c r="T2231" s="120"/>
      <c r="U2231" s="127"/>
    </row>
    <row r="2232" spans="1:21">
      <c r="A2232" s="41">
        <v>26</v>
      </c>
      <c r="B2232" s="40" t="s">
        <v>4358</v>
      </c>
      <c r="C2232" s="143">
        <v>6573415.6800000006</v>
      </c>
      <c r="D2232" s="39"/>
      <c r="E2232" s="39"/>
      <c r="F2232" s="39">
        <v>2351531.52</v>
      </c>
      <c r="G2232" s="39">
        <v>1460609.2800000003</v>
      </c>
      <c r="H2232" s="39">
        <v>2761274.8800000004</v>
      </c>
      <c r="I2232" s="39"/>
      <c r="J2232" s="39"/>
      <c r="K2232" s="11"/>
      <c r="L2232" s="39"/>
      <c r="M2232" s="39"/>
      <c r="N2232" s="39"/>
      <c r="O2232" s="39"/>
      <c r="P2232" s="281"/>
      <c r="Q2232" s="281"/>
      <c r="R2232" s="281"/>
      <c r="S2232" s="39"/>
      <c r="T2232" s="281"/>
      <c r="U2232" s="127"/>
    </row>
    <row r="2233" spans="1:21" s="3" customFormat="1">
      <c r="A2233" s="118">
        <v>27</v>
      </c>
      <c r="B2233" s="119" t="s">
        <v>4359</v>
      </c>
      <c r="C2233" s="105">
        <v>23065688.379999999</v>
      </c>
      <c r="D2233" s="49">
        <v>1778911.6099999999</v>
      </c>
      <c r="E2233" s="49">
        <v>7760561.835</v>
      </c>
      <c r="F2233" s="49">
        <v>2367599.9</v>
      </c>
      <c r="G2233" s="49">
        <v>1470589.85</v>
      </c>
      <c r="H2233" s="49">
        <v>2780143.1</v>
      </c>
      <c r="I2233" s="49">
        <v>2059594.7849999999</v>
      </c>
      <c r="J2233" s="49">
        <v>4848287.3</v>
      </c>
      <c r="K2233" s="121"/>
      <c r="L2233" s="49"/>
      <c r="M2233" s="49"/>
      <c r="N2233" s="49"/>
      <c r="O2233" s="49"/>
      <c r="P2233" s="120"/>
      <c r="Q2233" s="120"/>
      <c r="R2233" s="120"/>
      <c r="S2233" s="49"/>
      <c r="T2233" s="120"/>
      <c r="U2233" s="127"/>
    </row>
    <row r="2234" spans="1:21" s="3" customFormat="1">
      <c r="A2234" s="41">
        <v>28</v>
      </c>
      <c r="B2234" s="40" t="s">
        <v>4350</v>
      </c>
      <c r="C2234" s="143">
        <v>14162982.600000001</v>
      </c>
      <c r="D2234" s="39">
        <v>883006.10400000005</v>
      </c>
      <c r="E2234" s="39">
        <v>9052157.040000001</v>
      </c>
      <c r="F2234" s="39">
        <v>2120683.656</v>
      </c>
      <c r="G2234" s="39"/>
      <c r="H2234" s="39">
        <v>1084415.4480000001</v>
      </c>
      <c r="I2234" s="39">
        <v>1022720.352</v>
      </c>
      <c r="J2234" s="39"/>
      <c r="K2234" s="11"/>
      <c r="L2234" s="39"/>
      <c r="M2234" s="39"/>
      <c r="N2234" s="39"/>
      <c r="O2234" s="39"/>
      <c r="P2234" s="39"/>
      <c r="Q2234" s="39"/>
      <c r="R2234" s="281"/>
      <c r="S2234" s="39"/>
      <c r="T2234" s="281"/>
      <c r="U2234" s="127"/>
    </row>
    <row r="2235" spans="1:21">
      <c r="A2235" s="118">
        <v>29</v>
      </c>
      <c r="B2235" s="119" t="s">
        <v>4351</v>
      </c>
      <c r="C2235" s="105">
        <v>6537020.5599999996</v>
      </c>
      <c r="D2235" s="49">
        <v>504159.32</v>
      </c>
      <c r="E2235" s="49">
        <v>2199412.02</v>
      </c>
      <c r="F2235" s="49">
        <v>670998.79999999993</v>
      </c>
      <c r="G2235" s="49">
        <v>416778.2</v>
      </c>
      <c r="H2235" s="49">
        <v>787917.20000000007</v>
      </c>
      <c r="I2235" s="49">
        <v>583707.42000000004</v>
      </c>
      <c r="J2235" s="49">
        <v>1374047.5999999999</v>
      </c>
      <c r="K2235" s="121"/>
      <c r="L2235" s="49"/>
      <c r="M2235" s="49"/>
      <c r="N2235" s="49"/>
      <c r="O2235" s="49"/>
      <c r="P2235" s="120"/>
      <c r="Q2235" s="120"/>
      <c r="R2235" s="120"/>
      <c r="S2235" s="49"/>
      <c r="T2235" s="120"/>
      <c r="U2235" s="127"/>
    </row>
    <row r="2236" spans="1:21" s="3" customFormat="1">
      <c r="A2236" s="41">
        <v>30</v>
      </c>
      <c r="B2236" s="40" t="s">
        <v>4352</v>
      </c>
      <c r="C2236" s="143">
        <v>10334815.344000001</v>
      </c>
      <c r="D2236" s="39">
        <v>797059.36800000002</v>
      </c>
      <c r="E2236" s="39">
        <v>3477198.3479999998</v>
      </c>
      <c r="F2236" s="39">
        <v>1060827.1199999999</v>
      </c>
      <c r="G2236" s="39">
        <v>658912.68000000005</v>
      </c>
      <c r="H2236" s="39">
        <v>1245671.28</v>
      </c>
      <c r="I2236" s="39">
        <v>922822.30799999996</v>
      </c>
      <c r="J2236" s="39">
        <v>2172324.2399999998</v>
      </c>
      <c r="K2236" s="11"/>
      <c r="L2236" s="39"/>
      <c r="M2236" s="39"/>
      <c r="N2236" s="39"/>
      <c r="O2236" s="39"/>
      <c r="P2236" s="281"/>
      <c r="Q2236" s="281"/>
      <c r="R2236" s="281"/>
      <c r="S2236" s="39"/>
      <c r="T2236" s="281"/>
      <c r="U2236" s="127"/>
    </row>
    <row r="2237" spans="1:21">
      <c r="A2237" s="118">
        <v>31</v>
      </c>
      <c r="B2237" s="119" t="s">
        <v>4353</v>
      </c>
      <c r="C2237" s="105">
        <v>6459004.6359999999</v>
      </c>
      <c r="D2237" s="49">
        <v>498142.44199999998</v>
      </c>
      <c r="E2237" s="49">
        <v>2173163.1869999999</v>
      </c>
      <c r="F2237" s="49">
        <v>662990.78</v>
      </c>
      <c r="G2237" s="49">
        <v>411804.17000000004</v>
      </c>
      <c r="H2237" s="49">
        <v>778513.82000000007</v>
      </c>
      <c r="I2237" s="49">
        <v>576741.17700000003</v>
      </c>
      <c r="J2237" s="49">
        <v>1357649.06</v>
      </c>
      <c r="K2237" s="121"/>
      <c r="L2237" s="49"/>
      <c r="M2237" s="49"/>
      <c r="N2237" s="49"/>
      <c r="O2237" s="49"/>
      <c r="P2237" s="120"/>
      <c r="Q2237" s="120"/>
      <c r="R2237" s="120"/>
      <c r="S2237" s="49"/>
      <c r="T2237" s="120"/>
      <c r="U2237" s="127"/>
    </row>
    <row r="2238" spans="1:21">
      <c r="A2238" s="41">
        <v>32</v>
      </c>
      <c r="B2238" s="40" t="s">
        <v>4354</v>
      </c>
      <c r="C2238" s="143">
        <v>19277581.847999997</v>
      </c>
      <c r="D2238" s="39">
        <v>1486758.7559999998</v>
      </c>
      <c r="E2238" s="39">
        <v>6486035.1659999993</v>
      </c>
      <c r="F2238" s="39">
        <v>1978766.0399999998</v>
      </c>
      <c r="G2238" s="39">
        <v>1229073.06</v>
      </c>
      <c r="H2238" s="39">
        <v>2323556.7600000002</v>
      </c>
      <c r="I2238" s="39">
        <v>1721344.986</v>
      </c>
      <c r="J2238" s="39">
        <v>4052047.0799999996</v>
      </c>
      <c r="K2238" s="11"/>
      <c r="L2238" s="39"/>
      <c r="M2238" s="39"/>
      <c r="N2238" s="39"/>
      <c r="O2238" s="39"/>
      <c r="P2238" s="281"/>
      <c r="Q2238" s="281"/>
      <c r="R2238" s="281"/>
      <c r="S2238" s="39"/>
      <c r="T2238" s="281"/>
      <c r="U2238" s="127"/>
    </row>
    <row r="2239" spans="1:21">
      <c r="A2239" s="118">
        <v>33</v>
      </c>
      <c r="B2239" s="119" t="s">
        <v>4355</v>
      </c>
      <c r="C2239" s="105">
        <v>10101787.387999998</v>
      </c>
      <c r="D2239" s="49">
        <v>779087.38599999994</v>
      </c>
      <c r="E2239" s="49">
        <v>3398794.9709999994</v>
      </c>
      <c r="F2239" s="49">
        <v>1036907.7399999999</v>
      </c>
      <c r="G2239" s="49">
        <v>644055.61</v>
      </c>
      <c r="H2239" s="49">
        <v>1217584.06</v>
      </c>
      <c r="I2239" s="49">
        <v>902014.64099999995</v>
      </c>
      <c r="J2239" s="49">
        <v>2123342.98</v>
      </c>
      <c r="K2239" s="121"/>
      <c r="L2239" s="49"/>
      <c r="M2239" s="49"/>
      <c r="N2239" s="49"/>
      <c r="O2239" s="49"/>
      <c r="P2239" s="120"/>
      <c r="Q2239" s="120"/>
      <c r="R2239" s="120"/>
      <c r="S2239" s="49"/>
      <c r="T2239" s="120"/>
      <c r="U2239" s="127"/>
    </row>
    <row r="2240" spans="1:21">
      <c r="A2240" s="41">
        <v>34</v>
      </c>
      <c r="B2240" s="40" t="s">
        <v>4356</v>
      </c>
      <c r="C2240" s="143">
        <v>16238020.26</v>
      </c>
      <c r="D2240" s="39">
        <v>1252336.47</v>
      </c>
      <c r="E2240" s="39">
        <v>5463360.0449999999</v>
      </c>
      <c r="F2240" s="39">
        <v>1666767.2999999998</v>
      </c>
      <c r="G2240" s="39">
        <v>1035280.9500000001</v>
      </c>
      <c r="H2240" s="39">
        <v>1957193.7000000002</v>
      </c>
      <c r="I2240" s="39">
        <v>1449934.6950000001</v>
      </c>
      <c r="J2240" s="39">
        <v>3413147.0999999996</v>
      </c>
      <c r="K2240" s="11"/>
      <c r="L2240" s="39"/>
      <c r="M2240" s="39"/>
      <c r="N2240" s="39"/>
      <c r="O2240" s="39"/>
      <c r="P2240" s="281"/>
      <c r="Q2240" s="281"/>
      <c r="R2240" s="281"/>
      <c r="S2240" s="39"/>
      <c r="T2240" s="281"/>
      <c r="U2240" s="127"/>
    </row>
    <row r="2241" spans="1:21">
      <c r="A2241" s="118">
        <v>35</v>
      </c>
      <c r="B2241" s="119" t="s">
        <v>4362</v>
      </c>
      <c r="C2241" s="105">
        <v>9899194.4940000009</v>
      </c>
      <c r="D2241" s="49"/>
      <c r="E2241" s="49"/>
      <c r="F2241" s="49"/>
      <c r="G2241" s="49"/>
      <c r="H2241" s="49"/>
      <c r="I2241" s="49"/>
      <c r="J2241" s="49"/>
      <c r="K2241" s="121"/>
      <c r="L2241" s="49"/>
      <c r="M2241" s="49">
        <v>5670810.6000000006</v>
      </c>
      <c r="N2241" s="49">
        <v>4228383.8940000003</v>
      </c>
      <c r="O2241" s="49"/>
      <c r="P2241" s="49"/>
      <c r="Q2241" s="49"/>
      <c r="R2241" s="120"/>
      <c r="S2241" s="49"/>
      <c r="T2241" s="120"/>
      <c r="U2241" s="127"/>
    </row>
    <row r="2242" spans="1:21">
      <c r="A2242" s="41">
        <v>36</v>
      </c>
      <c r="B2242" s="40" t="s">
        <v>4363</v>
      </c>
      <c r="C2242" s="143">
        <v>7639861.0159999989</v>
      </c>
      <c r="D2242" s="39"/>
      <c r="E2242" s="39"/>
      <c r="F2242" s="39"/>
      <c r="G2242" s="39"/>
      <c r="H2242" s="39"/>
      <c r="I2242" s="39"/>
      <c r="J2242" s="39"/>
      <c r="K2242" s="11"/>
      <c r="L2242" s="39"/>
      <c r="M2242" s="39">
        <v>4376538.3999999994</v>
      </c>
      <c r="N2242" s="39">
        <v>3263322.6159999999</v>
      </c>
      <c r="O2242" s="39"/>
      <c r="P2242" s="39"/>
      <c r="Q2242" s="39"/>
      <c r="R2242" s="281"/>
      <c r="S2242" s="39"/>
      <c r="T2242" s="281"/>
      <c r="U2242" s="127"/>
    </row>
    <row r="2243" spans="1:21">
      <c r="A2243" s="118">
        <v>37</v>
      </c>
      <c r="B2243" s="119" t="s">
        <v>4360</v>
      </c>
      <c r="C2243" s="105">
        <v>5007119</v>
      </c>
      <c r="D2243" s="49"/>
      <c r="E2243" s="49"/>
      <c r="F2243" s="49"/>
      <c r="G2243" s="49"/>
      <c r="H2243" s="49"/>
      <c r="I2243" s="49"/>
      <c r="J2243" s="49"/>
      <c r="K2243" s="121"/>
      <c r="L2243" s="49"/>
      <c r="M2243" s="49">
        <v>5007119</v>
      </c>
      <c r="N2243" s="49"/>
      <c r="O2243" s="49"/>
      <c r="P2243" s="49"/>
      <c r="Q2243" s="49"/>
      <c r="R2243" s="120"/>
      <c r="S2243" s="49"/>
      <c r="T2243" s="120"/>
      <c r="U2243" s="127"/>
    </row>
    <row r="2244" spans="1:21" s="3" customFormat="1">
      <c r="A2244" s="41">
        <v>38</v>
      </c>
      <c r="B2244" s="40" t="s">
        <v>4361</v>
      </c>
      <c r="C2244" s="143">
        <v>11746864.310999999</v>
      </c>
      <c r="D2244" s="39"/>
      <c r="E2244" s="39"/>
      <c r="F2244" s="39"/>
      <c r="G2244" s="39"/>
      <c r="H2244" s="39"/>
      <c r="I2244" s="39"/>
      <c r="J2244" s="39"/>
      <c r="K2244" s="11"/>
      <c r="L2244" s="39"/>
      <c r="M2244" s="39">
        <v>6729258.8999999994</v>
      </c>
      <c r="N2244" s="39">
        <v>5017605.4109999994</v>
      </c>
      <c r="O2244" s="39"/>
      <c r="P2244" s="39"/>
      <c r="Q2244" s="39"/>
      <c r="R2244" s="281"/>
      <c r="S2244" s="39"/>
      <c r="T2244" s="281"/>
      <c r="U2244" s="127"/>
    </row>
    <row r="2245" spans="1:21" s="3" customFormat="1">
      <c r="A2245" s="118">
        <v>39</v>
      </c>
      <c r="B2245" s="119" t="s">
        <v>4364</v>
      </c>
      <c r="C2245" s="105">
        <v>459246.55200000003</v>
      </c>
      <c r="D2245" s="49"/>
      <c r="E2245" s="49"/>
      <c r="F2245" s="49"/>
      <c r="G2245" s="49"/>
      <c r="H2245" s="49"/>
      <c r="I2245" s="49"/>
      <c r="J2245" s="49"/>
      <c r="K2245" s="121"/>
      <c r="L2245" s="49"/>
      <c r="M2245" s="49"/>
      <c r="N2245" s="49"/>
      <c r="O2245" s="49">
        <v>459246.55200000003</v>
      </c>
      <c r="P2245" s="49"/>
      <c r="Q2245" s="49"/>
      <c r="R2245" s="120"/>
      <c r="S2245" s="49"/>
      <c r="T2245" s="120"/>
      <c r="U2245" s="127"/>
    </row>
    <row r="2246" spans="1:21">
      <c r="A2246" s="41">
        <v>40</v>
      </c>
      <c r="B2246" s="40" t="s">
        <v>4365</v>
      </c>
      <c r="C2246" s="143">
        <v>2373690.8000000003</v>
      </c>
      <c r="D2246" s="39"/>
      <c r="E2246" s="39"/>
      <c r="F2246" s="39"/>
      <c r="G2246" s="39"/>
      <c r="H2246" s="39"/>
      <c r="I2246" s="39"/>
      <c r="J2246" s="39"/>
      <c r="K2246" s="11"/>
      <c r="L2246" s="39"/>
      <c r="M2246" s="39">
        <v>2373690.8000000003</v>
      </c>
      <c r="N2246" s="39"/>
      <c r="O2246" s="39"/>
      <c r="P2246" s="39"/>
      <c r="Q2246" s="39"/>
      <c r="R2246" s="281"/>
      <c r="S2246" s="39"/>
      <c r="T2246" s="281"/>
      <c r="U2246" s="127"/>
    </row>
    <row r="2247" spans="1:21">
      <c r="A2247" s="118">
        <v>41</v>
      </c>
      <c r="B2247" s="119" t="s">
        <v>4366</v>
      </c>
      <c r="C2247" s="105">
        <v>1435545.8</v>
      </c>
      <c r="D2247" s="49"/>
      <c r="E2247" s="49"/>
      <c r="F2247" s="49"/>
      <c r="G2247" s="49"/>
      <c r="H2247" s="49"/>
      <c r="I2247" s="49"/>
      <c r="J2247" s="49"/>
      <c r="K2247" s="121"/>
      <c r="L2247" s="49"/>
      <c r="M2247" s="49">
        <v>1435545.8</v>
      </c>
      <c r="N2247" s="49"/>
      <c r="O2247" s="49"/>
      <c r="P2247" s="49"/>
      <c r="Q2247" s="49"/>
      <c r="R2247" s="120"/>
      <c r="S2247" s="49"/>
      <c r="T2247" s="120"/>
      <c r="U2247" s="127"/>
    </row>
    <row r="2248" spans="1:21" s="3" customFormat="1">
      <c r="A2248" s="41">
        <v>42</v>
      </c>
      <c r="B2248" s="40" t="s">
        <v>4367</v>
      </c>
      <c r="C2248" s="143">
        <v>1422301.4000000001</v>
      </c>
      <c r="D2248" s="39"/>
      <c r="E2248" s="39"/>
      <c r="F2248" s="39"/>
      <c r="G2248" s="39"/>
      <c r="H2248" s="39"/>
      <c r="I2248" s="39"/>
      <c r="J2248" s="39"/>
      <c r="K2248" s="11"/>
      <c r="L2248" s="39"/>
      <c r="M2248" s="39">
        <v>1422301.4000000001</v>
      </c>
      <c r="N2248" s="39"/>
      <c r="O2248" s="39"/>
      <c r="P2248" s="39"/>
      <c r="Q2248" s="39"/>
      <c r="R2248" s="281"/>
      <c r="S2248" s="39"/>
      <c r="T2248" s="281"/>
      <c r="U2248" s="127"/>
    </row>
    <row r="2249" spans="1:21" s="3" customFormat="1">
      <c r="A2249" s="118">
        <v>43</v>
      </c>
      <c r="B2249" s="119" t="s">
        <v>4368</v>
      </c>
      <c r="C2249" s="105">
        <v>4983502.6560000004</v>
      </c>
      <c r="D2249" s="49"/>
      <c r="E2249" s="49"/>
      <c r="F2249" s="49"/>
      <c r="G2249" s="49"/>
      <c r="H2249" s="49"/>
      <c r="I2249" s="49"/>
      <c r="J2249" s="49"/>
      <c r="K2249" s="121"/>
      <c r="L2249" s="49"/>
      <c r="M2249" s="49"/>
      <c r="N2249" s="49"/>
      <c r="O2249" s="49"/>
      <c r="P2249" s="49"/>
      <c r="Q2249" s="49">
        <v>4983502.6560000004</v>
      </c>
      <c r="R2249" s="120"/>
      <c r="S2249" s="49"/>
      <c r="T2249" s="120"/>
      <c r="U2249" s="127"/>
    </row>
    <row r="2250" spans="1:21" s="3" customFormat="1">
      <c r="A2250" s="41">
        <v>44</v>
      </c>
      <c r="B2250" s="40" t="s">
        <v>4369</v>
      </c>
      <c r="C2250" s="143">
        <v>3555654.4760000003</v>
      </c>
      <c r="D2250" s="39">
        <v>212680.68100000001</v>
      </c>
      <c r="E2250" s="39">
        <v>2180300.81</v>
      </c>
      <c r="F2250" s="39">
        <v>510787.45900000003</v>
      </c>
      <c r="G2250" s="39">
        <v>144361.201</v>
      </c>
      <c r="H2250" s="39">
        <v>261192.09700000004</v>
      </c>
      <c r="I2250" s="39">
        <v>246332.228</v>
      </c>
      <c r="J2250" s="39"/>
      <c r="K2250" s="11"/>
      <c r="L2250" s="39"/>
      <c r="M2250" s="39"/>
      <c r="N2250" s="39"/>
      <c r="O2250" s="39"/>
      <c r="P2250" s="39"/>
      <c r="Q2250" s="39"/>
      <c r="R2250" s="281"/>
      <c r="S2250" s="39"/>
      <c r="T2250" s="281"/>
      <c r="U2250" s="127"/>
    </row>
    <row r="2251" spans="1:21" s="3" customFormat="1">
      <c r="A2251" s="118">
        <v>45</v>
      </c>
      <c r="B2251" s="119" t="s">
        <v>4370</v>
      </c>
      <c r="C2251" s="105">
        <v>3671973.9760000003</v>
      </c>
      <c r="D2251" s="49">
        <v>219638.30600000001</v>
      </c>
      <c r="E2251" s="49">
        <v>2251627.06</v>
      </c>
      <c r="F2251" s="49">
        <v>527497.33400000003</v>
      </c>
      <c r="G2251" s="49">
        <v>149083.826</v>
      </c>
      <c r="H2251" s="49">
        <v>269736.72200000001</v>
      </c>
      <c r="I2251" s="49">
        <v>254390.728</v>
      </c>
      <c r="J2251" s="49"/>
      <c r="K2251" s="121"/>
      <c r="L2251" s="49"/>
      <c r="M2251" s="49"/>
      <c r="N2251" s="49"/>
      <c r="O2251" s="49"/>
      <c r="P2251" s="49"/>
      <c r="Q2251" s="49"/>
      <c r="R2251" s="120"/>
      <c r="S2251" s="49"/>
      <c r="T2251" s="120"/>
      <c r="U2251" s="127"/>
    </row>
    <row r="2252" spans="1:21" s="3" customFormat="1">
      <c r="A2252" s="41">
        <v>46</v>
      </c>
      <c r="B2252" s="40" t="s">
        <v>4371</v>
      </c>
      <c r="C2252" s="143">
        <v>6064433.4520000005</v>
      </c>
      <c r="D2252" s="39">
        <v>362742.73700000002</v>
      </c>
      <c r="E2252" s="39">
        <v>3718665.3700000006</v>
      </c>
      <c r="F2252" s="39">
        <v>871186.04300000006</v>
      </c>
      <c r="G2252" s="39">
        <v>246218.77700000003</v>
      </c>
      <c r="H2252" s="39">
        <v>445482.56900000008</v>
      </c>
      <c r="I2252" s="39">
        <v>420137.95600000001</v>
      </c>
      <c r="J2252" s="39"/>
      <c r="K2252" s="11"/>
      <c r="L2252" s="39"/>
      <c r="M2252" s="39"/>
      <c r="N2252" s="39"/>
      <c r="O2252" s="39"/>
      <c r="P2252" s="39"/>
      <c r="Q2252" s="39"/>
      <c r="R2252" s="281"/>
      <c r="S2252" s="39"/>
      <c r="T2252" s="281"/>
      <c r="U2252" s="127"/>
    </row>
    <row r="2253" spans="1:21" s="3" customFormat="1">
      <c r="A2253" s="118">
        <v>47</v>
      </c>
      <c r="B2253" s="119" t="s">
        <v>4372</v>
      </c>
      <c r="C2253" s="105">
        <v>6009530.6479999991</v>
      </c>
      <c r="D2253" s="49">
        <v>359458.73800000001</v>
      </c>
      <c r="E2253" s="49">
        <v>3684999.38</v>
      </c>
      <c r="F2253" s="49">
        <v>863298.98199999996</v>
      </c>
      <c r="G2253" s="49">
        <v>243989.69799999997</v>
      </c>
      <c r="H2253" s="49">
        <v>441449.50599999999</v>
      </c>
      <c r="I2253" s="49">
        <v>416334.34399999992</v>
      </c>
      <c r="J2253" s="49"/>
      <c r="K2253" s="121"/>
      <c r="L2253" s="49"/>
      <c r="M2253" s="49"/>
      <c r="N2253" s="49"/>
      <c r="O2253" s="49"/>
      <c r="P2253" s="49"/>
      <c r="Q2253" s="49"/>
      <c r="R2253" s="120"/>
      <c r="S2253" s="49"/>
      <c r="T2253" s="120"/>
      <c r="U2253" s="127"/>
    </row>
    <row r="2254" spans="1:21" s="3" customFormat="1">
      <c r="A2254" s="41">
        <v>48</v>
      </c>
      <c r="B2254" s="40" t="s">
        <v>4373</v>
      </c>
      <c r="C2254" s="143">
        <v>3571473.9280000003</v>
      </c>
      <c r="D2254" s="39">
        <v>213626.91800000001</v>
      </c>
      <c r="E2254" s="39">
        <v>2190001.1800000002</v>
      </c>
      <c r="F2254" s="39">
        <v>513060.00199999998</v>
      </c>
      <c r="G2254" s="39">
        <v>145003.478</v>
      </c>
      <c r="H2254" s="39">
        <v>262354.16600000003</v>
      </c>
      <c r="I2254" s="39">
        <v>247428.18399999998</v>
      </c>
      <c r="J2254" s="39"/>
      <c r="K2254" s="11"/>
      <c r="L2254" s="39"/>
      <c r="M2254" s="39"/>
      <c r="N2254" s="39"/>
      <c r="O2254" s="39"/>
      <c r="P2254" s="39"/>
      <c r="Q2254" s="39"/>
      <c r="R2254" s="281"/>
      <c r="S2254" s="39"/>
      <c r="T2254" s="281"/>
      <c r="U2254" s="127"/>
    </row>
    <row r="2255" spans="1:21" s="3" customFormat="1">
      <c r="A2255" s="118">
        <v>49</v>
      </c>
      <c r="B2255" s="119" t="s">
        <v>4374</v>
      </c>
      <c r="C2255" s="105">
        <v>12054225.119999999</v>
      </c>
      <c r="D2255" s="49">
        <v>929666.64</v>
      </c>
      <c r="E2255" s="49">
        <v>4055702.0399999996</v>
      </c>
      <c r="F2255" s="49">
        <v>1237317.5999999999</v>
      </c>
      <c r="G2255" s="49">
        <v>768536.4</v>
      </c>
      <c r="H2255" s="49">
        <v>1452914.4000000001</v>
      </c>
      <c r="I2255" s="49">
        <v>1076352.8400000001</v>
      </c>
      <c r="J2255" s="49">
        <v>2533735.1999999997</v>
      </c>
      <c r="K2255" s="121"/>
      <c r="L2255" s="49"/>
      <c r="M2255" s="49"/>
      <c r="N2255" s="49"/>
      <c r="O2255" s="49"/>
      <c r="P2255" s="120"/>
      <c r="Q2255" s="120"/>
      <c r="R2255" s="120"/>
      <c r="S2255" s="49"/>
      <c r="T2255" s="120"/>
      <c r="U2255" s="127"/>
    </row>
    <row r="2256" spans="1:21" s="3" customFormat="1">
      <c r="A2256" s="41">
        <v>50</v>
      </c>
      <c r="B2256" s="40" t="s">
        <v>4375</v>
      </c>
      <c r="C2256" s="143">
        <v>6115172.7600000007</v>
      </c>
      <c r="D2256" s="39"/>
      <c r="E2256" s="39"/>
      <c r="F2256" s="39">
        <v>2187602.64</v>
      </c>
      <c r="G2256" s="39">
        <v>1358787.9600000002</v>
      </c>
      <c r="H2256" s="39">
        <v>2568782.16</v>
      </c>
      <c r="I2256" s="39"/>
      <c r="J2256" s="39"/>
      <c r="K2256" s="11"/>
      <c r="L2256" s="39"/>
      <c r="M2256" s="39"/>
      <c r="N2256" s="39"/>
      <c r="O2256" s="39"/>
      <c r="P2256" s="281"/>
      <c r="Q2256" s="281"/>
      <c r="R2256" s="281"/>
      <c r="S2256" s="39"/>
      <c r="T2256" s="281"/>
      <c r="U2256" s="127"/>
    </row>
    <row r="2257" spans="1:21" s="3" customFormat="1">
      <c r="A2257" s="118">
        <v>51</v>
      </c>
      <c r="B2257" s="119" t="s">
        <v>4376</v>
      </c>
      <c r="C2257" s="105">
        <v>5950866.6299999999</v>
      </c>
      <c r="D2257" s="49"/>
      <c r="E2257" s="49"/>
      <c r="F2257" s="49">
        <v>2128824.8199999998</v>
      </c>
      <c r="G2257" s="49">
        <v>1322279.2300000002</v>
      </c>
      <c r="H2257" s="49">
        <v>2499762.58</v>
      </c>
      <c r="I2257" s="49"/>
      <c r="J2257" s="49"/>
      <c r="K2257" s="121"/>
      <c r="L2257" s="49"/>
      <c r="M2257" s="49"/>
      <c r="N2257" s="49"/>
      <c r="O2257" s="49"/>
      <c r="P2257" s="120"/>
      <c r="Q2257" s="120"/>
      <c r="R2257" s="120"/>
      <c r="S2257" s="49"/>
      <c r="T2257" s="120"/>
      <c r="U2257" s="127"/>
    </row>
    <row r="2258" spans="1:21">
      <c r="A2258" s="41">
        <v>52</v>
      </c>
      <c r="B2258" s="40" t="s">
        <v>4377</v>
      </c>
      <c r="C2258" s="143">
        <v>7693934.9499999993</v>
      </c>
      <c r="D2258" s="39">
        <v>479686.49799999996</v>
      </c>
      <c r="E2258" s="39">
        <v>4917516.9800000004</v>
      </c>
      <c r="F2258" s="39">
        <v>1152045.622</v>
      </c>
      <c r="G2258" s="39"/>
      <c r="H2258" s="39">
        <v>589100.62600000005</v>
      </c>
      <c r="I2258" s="39">
        <v>555585.22399999993</v>
      </c>
      <c r="J2258" s="39"/>
      <c r="K2258" s="11"/>
      <c r="L2258" s="39"/>
      <c r="M2258" s="39"/>
      <c r="N2258" s="39"/>
      <c r="O2258" s="39"/>
      <c r="P2258" s="39"/>
      <c r="Q2258" s="39"/>
      <c r="R2258" s="281"/>
      <c r="S2258" s="39"/>
      <c r="T2258" s="281"/>
      <c r="U2258" s="127"/>
    </row>
    <row r="2259" spans="1:21" s="3" customFormat="1" ht="15.75">
      <c r="A2259" s="50"/>
      <c r="B2259" s="95" t="s">
        <v>4690</v>
      </c>
      <c r="C2259" s="107">
        <f>SUM(C2260:C2400)</f>
        <v>640103313.11999977</v>
      </c>
      <c r="D2259" s="107">
        <f t="shared" ref="D2259:T2259" si="89">SUM(D2260:D2400)</f>
        <v>8057955.0399999991</v>
      </c>
      <c r="E2259" s="107">
        <f t="shared" si="89"/>
        <v>110664768.749</v>
      </c>
      <c r="F2259" s="107">
        <f t="shared" si="89"/>
        <v>58342546.344999984</v>
      </c>
      <c r="G2259" s="107">
        <f t="shared" si="89"/>
        <v>42179787.332500003</v>
      </c>
      <c r="H2259" s="107">
        <f t="shared" si="89"/>
        <v>80457862.951500028</v>
      </c>
      <c r="I2259" s="107">
        <f t="shared" si="89"/>
        <v>12583003.501000002</v>
      </c>
      <c r="J2259" s="107">
        <f t="shared" si="89"/>
        <v>13121025.609000001</v>
      </c>
      <c r="K2259" s="107">
        <f t="shared" si="89"/>
        <v>5</v>
      </c>
      <c r="L2259" s="107">
        <f t="shared" si="89"/>
        <v>11203665</v>
      </c>
      <c r="M2259" s="107">
        <f t="shared" si="89"/>
        <v>180947061.90699998</v>
      </c>
      <c r="N2259" s="107">
        <f t="shared" si="89"/>
        <v>91653309.486000001</v>
      </c>
      <c r="O2259" s="107">
        <f t="shared" si="89"/>
        <v>11942557.665000001</v>
      </c>
      <c r="P2259" s="107">
        <f t="shared" si="89"/>
        <v>0</v>
      </c>
      <c r="Q2259" s="107">
        <f t="shared" si="89"/>
        <v>18949769.533999998</v>
      </c>
      <c r="R2259" s="107">
        <f t="shared" si="89"/>
        <v>0</v>
      </c>
      <c r="S2259" s="107">
        <f t="shared" si="89"/>
        <v>0</v>
      </c>
      <c r="T2259" s="107">
        <f t="shared" si="89"/>
        <v>0</v>
      </c>
      <c r="U2259" s="127"/>
    </row>
    <row r="2260" spans="1:21" s="3" customFormat="1">
      <c r="A2260" s="41">
        <v>1</v>
      </c>
      <c r="B2260" s="40" t="s">
        <v>3341</v>
      </c>
      <c r="C2260" s="143">
        <v>5217557.8</v>
      </c>
      <c r="D2260" s="39"/>
      <c r="E2260" s="39"/>
      <c r="F2260" s="39"/>
      <c r="G2260" s="39"/>
      <c r="H2260" s="39"/>
      <c r="I2260" s="39"/>
      <c r="J2260" s="39"/>
      <c r="K2260" s="11"/>
      <c r="L2260" s="39"/>
      <c r="M2260" s="39">
        <v>5217557.8</v>
      </c>
      <c r="N2260" s="39"/>
      <c r="O2260" s="39"/>
      <c r="P2260" s="39"/>
      <c r="Q2260" s="39"/>
      <c r="R2260" s="40"/>
      <c r="S2260" s="39"/>
      <c r="T2260" s="39"/>
      <c r="U2260" s="127"/>
    </row>
    <row r="2261" spans="1:21">
      <c r="A2261" s="118">
        <v>2</v>
      </c>
      <c r="B2261" s="119" t="s">
        <v>3340</v>
      </c>
      <c r="C2261" s="105">
        <v>2539613.6999999997</v>
      </c>
      <c r="D2261" s="49"/>
      <c r="E2261" s="49"/>
      <c r="F2261" s="49"/>
      <c r="G2261" s="49"/>
      <c r="H2261" s="49"/>
      <c r="I2261" s="49"/>
      <c r="J2261" s="49"/>
      <c r="K2261" s="121"/>
      <c r="L2261" s="49"/>
      <c r="M2261" s="49">
        <v>2539613.6999999997</v>
      </c>
      <c r="N2261" s="49"/>
      <c r="O2261" s="49"/>
      <c r="P2261" s="49"/>
      <c r="Q2261" s="49"/>
      <c r="R2261" s="119"/>
      <c r="S2261" s="49"/>
      <c r="T2261" s="49"/>
      <c r="U2261" s="127"/>
    </row>
    <row r="2262" spans="1:21" s="3" customFormat="1">
      <c r="A2262" s="41">
        <v>3</v>
      </c>
      <c r="B2262" s="40" t="s">
        <v>3300</v>
      </c>
      <c r="C2262" s="143">
        <v>1694480.817</v>
      </c>
      <c r="D2262" s="39"/>
      <c r="E2262" s="39"/>
      <c r="F2262" s="39"/>
      <c r="G2262" s="39"/>
      <c r="H2262" s="39"/>
      <c r="I2262" s="39"/>
      <c r="J2262" s="39"/>
      <c r="K2262" s="11"/>
      <c r="L2262" s="39"/>
      <c r="M2262" s="39"/>
      <c r="N2262" s="39">
        <v>1694480.817</v>
      </c>
      <c r="O2262" s="39"/>
      <c r="P2262" s="39"/>
      <c r="Q2262" s="39"/>
      <c r="R2262" s="40"/>
      <c r="S2262" s="39"/>
      <c r="T2262" s="39"/>
      <c r="U2262" s="127"/>
    </row>
    <row r="2263" spans="1:21">
      <c r="A2263" s="118">
        <v>4</v>
      </c>
      <c r="B2263" s="119" t="s">
        <v>2989</v>
      </c>
      <c r="C2263" s="105">
        <v>12716561.228</v>
      </c>
      <c r="D2263" s="49"/>
      <c r="E2263" s="49"/>
      <c r="F2263" s="49">
        <v>2304893.318</v>
      </c>
      <c r="G2263" s="49">
        <v>651420.00199999998</v>
      </c>
      <c r="H2263" s="49">
        <v>1178835.54</v>
      </c>
      <c r="I2263" s="49"/>
      <c r="J2263" s="49"/>
      <c r="K2263" s="121"/>
      <c r="L2263" s="49"/>
      <c r="M2263" s="49">
        <v>6343331.7999999998</v>
      </c>
      <c r="N2263" s="49"/>
      <c r="O2263" s="49">
        <v>2238080.568</v>
      </c>
      <c r="P2263" s="49"/>
      <c r="Q2263" s="49"/>
      <c r="R2263" s="119"/>
      <c r="S2263" s="49"/>
      <c r="T2263" s="49"/>
      <c r="U2263" s="127"/>
    </row>
    <row r="2264" spans="1:21">
      <c r="A2264" s="41">
        <v>5</v>
      </c>
      <c r="B2264" s="40" t="s">
        <v>2830</v>
      </c>
      <c r="C2264" s="143">
        <v>6394607.5549999997</v>
      </c>
      <c r="D2264" s="39"/>
      <c r="E2264" s="39">
        <v>4170588.49</v>
      </c>
      <c r="F2264" s="39">
        <v>977059.81099999999</v>
      </c>
      <c r="G2264" s="39">
        <v>276141.32899999997</v>
      </c>
      <c r="H2264" s="39">
        <v>499621.31300000002</v>
      </c>
      <c r="I2264" s="39">
        <v>471196.61199999996</v>
      </c>
      <c r="J2264" s="39"/>
      <c r="K2264" s="11"/>
      <c r="L2264" s="39"/>
      <c r="M2264" s="39"/>
      <c r="N2264" s="39"/>
      <c r="O2264" s="39"/>
      <c r="P2264" s="39"/>
      <c r="Q2264" s="39"/>
      <c r="R2264" s="39"/>
      <c r="S2264" s="39"/>
      <c r="T2264" s="39"/>
      <c r="U2264" s="127"/>
    </row>
    <row r="2265" spans="1:21">
      <c r="A2265" s="118">
        <v>6</v>
      </c>
      <c r="B2265" s="119" t="s">
        <v>2831</v>
      </c>
      <c r="C2265" s="105">
        <v>5746193.46</v>
      </c>
      <c r="D2265" s="49">
        <v>387957.17</v>
      </c>
      <c r="E2265" s="49">
        <v>3977151.7</v>
      </c>
      <c r="F2265" s="49">
        <v>931742.63</v>
      </c>
      <c r="G2265" s="49"/>
      <c r="H2265" s="49"/>
      <c r="I2265" s="49">
        <v>449341.95999999996</v>
      </c>
      <c r="J2265" s="49"/>
      <c r="K2265" s="121"/>
      <c r="L2265" s="49"/>
      <c r="M2265" s="49"/>
      <c r="N2265" s="49"/>
      <c r="O2265" s="49"/>
      <c r="P2265" s="49"/>
      <c r="Q2265" s="49"/>
      <c r="R2265" s="49"/>
      <c r="S2265" s="49"/>
      <c r="T2265" s="49"/>
      <c r="U2265" s="127"/>
    </row>
    <row r="2266" spans="1:21">
      <c r="A2266" s="41">
        <v>7</v>
      </c>
      <c r="B2266" s="40" t="s">
        <v>3027</v>
      </c>
      <c r="C2266" s="143">
        <v>5111020.3500000006</v>
      </c>
      <c r="D2266" s="39"/>
      <c r="E2266" s="39"/>
      <c r="F2266" s="39"/>
      <c r="G2266" s="39">
        <v>826046.59000000008</v>
      </c>
      <c r="H2266" s="39">
        <v>1561637.1400000001</v>
      </c>
      <c r="I2266" s="39"/>
      <c r="J2266" s="39">
        <v>2723336.62</v>
      </c>
      <c r="K2266" s="11"/>
      <c r="L2266" s="39"/>
      <c r="M2266" s="39"/>
      <c r="N2266" s="39"/>
      <c r="O2266" s="39"/>
      <c r="P2266" s="39"/>
      <c r="Q2266" s="39"/>
      <c r="R2266" s="11"/>
      <c r="S2266" s="39"/>
      <c r="T2266" s="39"/>
      <c r="U2266" s="127"/>
    </row>
    <row r="2267" spans="1:21">
      <c r="A2267" s="118">
        <v>8</v>
      </c>
      <c r="B2267" s="119" t="s">
        <v>2832</v>
      </c>
      <c r="C2267" s="105">
        <v>2823286.165</v>
      </c>
      <c r="D2267" s="49"/>
      <c r="E2267" s="49">
        <v>1841358.47</v>
      </c>
      <c r="F2267" s="49">
        <v>431382.13299999997</v>
      </c>
      <c r="G2267" s="49">
        <v>121919.287</v>
      </c>
      <c r="H2267" s="49">
        <v>220588.03900000002</v>
      </c>
      <c r="I2267" s="49">
        <v>208038.23599999998</v>
      </c>
      <c r="J2267" s="49"/>
      <c r="K2267" s="121"/>
      <c r="L2267" s="49"/>
      <c r="M2267" s="49"/>
      <c r="N2267" s="49"/>
      <c r="O2267" s="49"/>
      <c r="P2267" s="49"/>
      <c r="Q2267" s="49"/>
      <c r="R2267" s="49"/>
      <c r="S2267" s="49"/>
      <c r="T2267" s="49"/>
      <c r="U2267" s="127"/>
    </row>
    <row r="2268" spans="1:21">
      <c r="A2268" s="41">
        <v>9</v>
      </c>
      <c r="B2268" s="40" t="s">
        <v>3028</v>
      </c>
      <c r="C2268" s="143">
        <v>2202550.7400000002</v>
      </c>
      <c r="D2268" s="39"/>
      <c r="E2268" s="39"/>
      <c r="F2268" s="39">
        <v>787926.36</v>
      </c>
      <c r="G2268" s="39">
        <v>489405.54000000004</v>
      </c>
      <c r="H2268" s="39">
        <v>925218.84000000008</v>
      </c>
      <c r="I2268" s="39"/>
      <c r="J2268" s="39"/>
      <c r="K2268" s="11"/>
      <c r="L2268" s="39"/>
      <c r="M2268" s="39"/>
      <c r="N2268" s="39"/>
      <c r="O2268" s="39"/>
      <c r="P2268" s="39"/>
      <c r="Q2268" s="39"/>
      <c r="R2268" s="11"/>
      <c r="S2268" s="39"/>
      <c r="T2268" s="39"/>
      <c r="U2268" s="127"/>
    </row>
    <row r="2269" spans="1:21" s="3" customFormat="1">
      <c r="A2269" s="118">
        <v>10</v>
      </c>
      <c r="B2269" s="119" t="s">
        <v>3274</v>
      </c>
      <c r="C2269" s="105">
        <v>4689220.8689999999</v>
      </c>
      <c r="D2269" s="49"/>
      <c r="E2269" s="49"/>
      <c r="F2269" s="49">
        <v>1677491.7659999998</v>
      </c>
      <c r="G2269" s="49">
        <v>1041942.249</v>
      </c>
      <c r="H2269" s="49">
        <v>1969786.8540000001</v>
      </c>
      <c r="I2269" s="49"/>
      <c r="J2269" s="49"/>
      <c r="K2269" s="121"/>
      <c r="L2269" s="49"/>
      <c r="M2269" s="49"/>
      <c r="N2269" s="49"/>
      <c r="O2269" s="49"/>
      <c r="P2269" s="49"/>
      <c r="Q2269" s="49"/>
      <c r="R2269" s="121"/>
      <c r="S2269" s="49"/>
      <c r="T2269" s="49"/>
      <c r="U2269" s="127"/>
    </row>
    <row r="2270" spans="1:21" s="3" customFormat="1">
      <c r="A2270" s="41">
        <v>11</v>
      </c>
      <c r="B2270" s="40" t="s">
        <v>2872</v>
      </c>
      <c r="C2270" s="143">
        <v>3524482</v>
      </c>
      <c r="D2270" s="39"/>
      <c r="E2270" s="39"/>
      <c r="F2270" s="39"/>
      <c r="G2270" s="39"/>
      <c r="H2270" s="39"/>
      <c r="I2270" s="39"/>
      <c r="J2270" s="39"/>
      <c r="K2270" s="11"/>
      <c r="L2270" s="39"/>
      <c r="M2270" s="39">
        <v>3524482</v>
      </c>
      <c r="N2270" s="39"/>
      <c r="O2270" s="39"/>
      <c r="P2270" s="39"/>
      <c r="Q2270" s="39"/>
      <c r="R2270" s="39"/>
      <c r="S2270" s="39"/>
      <c r="T2270" s="39"/>
      <c r="U2270" s="127"/>
    </row>
    <row r="2271" spans="1:21" s="3" customFormat="1">
      <c r="A2271" s="118">
        <v>12</v>
      </c>
      <c r="B2271" s="119" t="s">
        <v>3313</v>
      </c>
      <c r="C2271" s="105">
        <v>4124580.75</v>
      </c>
      <c r="D2271" s="49"/>
      <c r="E2271" s="49"/>
      <c r="F2271" s="49"/>
      <c r="G2271" s="49">
        <v>666617.55000000005</v>
      </c>
      <c r="H2271" s="49">
        <v>1260237.3</v>
      </c>
      <c r="I2271" s="49"/>
      <c r="J2271" s="49">
        <v>2197725.9</v>
      </c>
      <c r="K2271" s="121"/>
      <c r="L2271" s="49"/>
      <c r="M2271" s="49"/>
      <c r="N2271" s="49"/>
      <c r="O2271" s="49"/>
      <c r="P2271" s="49"/>
      <c r="Q2271" s="49"/>
      <c r="R2271" s="121"/>
      <c r="S2271" s="49"/>
      <c r="T2271" s="49"/>
      <c r="U2271" s="127"/>
    </row>
    <row r="2272" spans="1:21" s="3" customFormat="1">
      <c r="A2272" s="41">
        <v>13</v>
      </c>
      <c r="B2272" s="40" t="s">
        <v>3015</v>
      </c>
      <c r="C2272" s="143">
        <v>2619910.392</v>
      </c>
      <c r="D2272" s="39"/>
      <c r="E2272" s="39"/>
      <c r="F2272" s="39"/>
      <c r="G2272" s="39">
        <v>932586.20400000003</v>
      </c>
      <c r="H2272" s="39">
        <v>1687324.1880000001</v>
      </c>
      <c r="I2272" s="39"/>
      <c r="J2272" s="39"/>
      <c r="K2272" s="11"/>
      <c r="L2272" s="39"/>
      <c r="M2272" s="39"/>
      <c r="N2272" s="39"/>
      <c r="O2272" s="39"/>
      <c r="P2272" s="39"/>
      <c r="Q2272" s="39"/>
      <c r="R2272" s="40"/>
      <c r="S2272" s="39"/>
      <c r="T2272" s="39"/>
      <c r="U2272" s="127"/>
    </row>
    <row r="2273" spans="1:21" s="3" customFormat="1">
      <c r="A2273" s="118">
        <v>14</v>
      </c>
      <c r="B2273" s="119" t="s">
        <v>2833</v>
      </c>
      <c r="C2273" s="105">
        <v>13490006.005000003</v>
      </c>
      <c r="D2273" s="49"/>
      <c r="E2273" s="49">
        <v>8798235.5900000017</v>
      </c>
      <c r="F2273" s="49">
        <v>2061196.5010000002</v>
      </c>
      <c r="G2273" s="49">
        <v>582545.23900000006</v>
      </c>
      <c r="H2273" s="49">
        <v>1053996.5830000001</v>
      </c>
      <c r="I2273" s="49">
        <v>994032.09199999995</v>
      </c>
      <c r="J2273" s="49"/>
      <c r="K2273" s="121"/>
      <c r="L2273" s="49"/>
      <c r="M2273" s="49"/>
      <c r="N2273" s="49"/>
      <c r="O2273" s="49"/>
      <c r="P2273" s="49"/>
      <c r="Q2273" s="49"/>
      <c r="R2273" s="49"/>
      <c r="S2273" s="49"/>
      <c r="T2273" s="49"/>
      <c r="U2273" s="127"/>
    </row>
    <row r="2274" spans="1:21" s="3" customFormat="1">
      <c r="A2274" s="41">
        <v>15</v>
      </c>
      <c r="B2274" s="40" t="s">
        <v>3016</v>
      </c>
      <c r="C2274" s="143">
        <v>2605687.9000000004</v>
      </c>
      <c r="D2274" s="39"/>
      <c r="E2274" s="39"/>
      <c r="F2274" s="39"/>
      <c r="G2274" s="39">
        <v>927523.55</v>
      </c>
      <c r="H2274" s="39">
        <v>1678164.35</v>
      </c>
      <c r="I2274" s="39"/>
      <c r="J2274" s="39"/>
      <c r="K2274" s="11"/>
      <c r="L2274" s="39"/>
      <c r="M2274" s="39"/>
      <c r="N2274" s="39"/>
      <c r="O2274" s="39"/>
      <c r="P2274" s="39"/>
      <c r="Q2274" s="39"/>
      <c r="R2274" s="40"/>
      <c r="S2274" s="39"/>
      <c r="T2274" s="39"/>
      <c r="U2274" s="127"/>
    </row>
    <row r="2275" spans="1:21" s="3" customFormat="1">
      <c r="A2275" s="118">
        <v>16</v>
      </c>
      <c r="B2275" s="119" t="s">
        <v>2834</v>
      </c>
      <c r="C2275" s="105">
        <v>1566484.6440000001</v>
      </c>
      <c r="D2275" s="49"/>
      <c r="E2275" s="49"/>
      <c r="F2275" s="49">
        <v>873191.228</v>
      </c>
      <c r="G2275" s="49">
        <v>246785.49200000003</v>
      </c>
      <c r="H2275" s="49">
        <v>446507.92400000006</v>
      </c>
      <c r="I2275" s="49"/>
      <c r="J2275" s="49"/>
      <c r="K2275" s="121"/>
      <c r="L2275" s="49"/>
      <c r="M2275" s="49"/>
      <c r="N2275" s="49"/>
      <c r="O2275" s="49"/>
      <c r="P2275" s="49"/>
      <c r="Q2275" s="49"/>
      <c r="R2275" s="49"/>
      <c r="S2275" s="49"/>
      <c r="T2275" s="49"/>
      <c r="U2275" s="127"/>
    </row>
    <row r="2276" spans="1:21" s="3" customFormat="1">
      <c r="A2276" s="41">
        <v>17</v>
      </c>
      <c r="B2276" s="40" t="s">
        <v>2849</v>
      </c>
      <c r="C2276" s="143">
        <v>838879.86599999992</v>
      </c>
      <c r="D2276" s="39"/>
      <c r="E2276" s="39"/>
      <c r="F2276" s="39">
        <v>467609.14199999999</v>
      </c>
      <c r="G2276" s="39">
        <v>132157.93799999999</v>
      </c>
      <c r="H2276" s="39">
        <v>239112.78600000002</v>
      </c>
      <c r="I2276" s="39"/>
      <c r="J2276" s="39"/>
      <c r="K2276" s="11"/>
      <c r="L2276" s="39"/>
      <c r="M2276" s="39"/>
      <c r="N2276" s="39"/>
      <c r="O2276" s="39"/>
      <c r="P2276" s="39"/>
      <c r="Q2276" s="39"/>
      <c r="R2276" s="39"/>
      <c r="S2276" s="39"/>
      <c r="T2276" s="39"/>
      <c r="U2276" s="127"/>
    </row>
    <row r="2277" spans="1:21" s="3" customFormat="1">
      <c r="A2277" s="118">
        <v>18</v>
      </c>
      <c r="B2277" s="119" t="s">
        <v>2835</v>
      </c>
      <c r="C2277" s="105">
        <v>6453370.6899999995</v>
      </c>
      <c r="D2277" s="49"/>
      <c r="E2277" s="49"/>
      <c r="F2277" s="49"/>
      <c r="G2277" s="49"/>
      <c r="H2277" s="49"/>
      <c r="I2277" s="49"/>
      <c r="J2277" s="49"/>
      <c r="K2277" s="121"/>
      <c r="L2277" s="49"/>
      <c r="M2277" s="49">
        <v>6453370.6899999995</v>
      </c>
      <c r="N2277" s="49"/>
      <c r="O2277" s="49"/>
      <c r="P2277" s="49"/>
      <c r="Q2277" s="49"/>
      <c r="R2277" s="49"/>
      <c r="S2277" s="49"/>
      <c r="T2277" s="49"/>
      <c r="U2277" s="127"/>
    </row>
    <row r="2278" spans="1:21" s="3" customFormat="1">
      <c r="A2278" s="41">
        <v>19</v>
      </c>
      <c r="B2278" s="40" t="s">
        <v>3337</v>
      </c>
      <c r="C2278" s="143">
        <v>3783846.9779999997</v>
      </c>
      <c r="D2278" s="39"/>
      <c r="E2278" s="39"/>
      <c r="F2278" s="39"/>
      <c r="G2278" s="39">
        <v>1163653.5359999998</v>
      </c>
      <c r="H2278" s="39">
        <v>2620193.4419999998</v>
      </c>
      <c r="I2278" s="39"/>
      <c r="J2278" s="39"/>
      <c r="K2278" s="11"/>
      <c r="L2278" s="39"/>
      <c r="M2278" s="39"/>
      <c r="N2278" s="39"/>
      <c r="O2278" s="39"/>
      <c r="P2278" s="39"/>
      <c r="Q2278" s="39"/>
      <c r="R2278" s="41"/>
      <c r="S2278" s="39"/>
      <c r="T2278" s="39"/>
      <c r="U2278" s="127"/>
    </row>
    <row r="2279" spans="1:21" s="3" customFormat="1">
      <c r="A2279" s="118">
        <v>20</v>
      </c>
      <c r="B2279" s="119" t="s">
        <v>3339</v>
      </c>
      <c r="C2279" s="105">
        <v>2240733</v>
      </c>
      <c r="D2279" s="49"/>
      <c r="E2279" s="49"/>
      <c r="F2279" s="49"/>
      <c r="G2279" s="49"/>
      <c r="H2279" s="49"/>
      <c r="I2279" s="49"/>
      <c r="J2279" s="49"/>
      <c r="K2279" s="121">
        <v>1</v>
      </c>
      <c r="L2279" s="49">
        <v>2240733</v>
      </c>
      <c r="M2279" s="49"/>
      <c r="N2279" s="49"/>
      <c r="O2279" s="49"/>
      <c r="P2279" s="49"/>
      <c r="Q2279" s="49"/>
      <c r="R2279" s="118"/>
      <c r="S2279" s="49"/>
      <c r="T2279" s="49"/>
      <c r="U2279" s="127"/>
    </row>
    <row r="2280" spans="1:21" s="3" customFormat="1">
      <c r="A2280" s="41">
        <v>21</v>
      </c>
      <c r="B2280" s="40" t="s">
        <v>3334</v>
      </c>
      <c r="C2280" s="143">
        <v>4035791.9879999999</v>
      </c>
      <c r="D2280" s="39"/>
      <c r="E2280" s="39"/>
      <c r="F2280" s="39"/>
      <c r="G2280" s="39">
        <v>1241134.656</v>
      </c>
      <c r="H2280" s="39">
        <v>2794657.3319999999</v>
      </c>
      <c r="I2280" s="39"/>
      <c r="J2280" s="39"/>
      <c r="K2280" s="11"/>
      <c r="L2280" s="39"/>
      <c r="M2280" s="39"/>
      <c r="N2280" s="39"/>
      <c r="O2280" s="39"/>
      <c r="P2280" s="39"/>
      <c r="Q2280" s="39"/>
      <c r="R2280" s="41"/>
      <c r="S2280" s="39"/>
      <c r="T2280" s="39"/>
      <c r="U2280" s="127"/>
    </row>
    <row r="2281" spans="1:21" s="3" customFormat="1">
      <c r="A2281" s="118">
        <v>22</v>
      </c>
      <c r="B2281" s="119" t="s">
        <v>3332</v>
      </c>
      <c r="C2281" s="105">
        <v>11671074</v>
      </c>
      <c r="D2281" s="49"/>
      <c r="E2281" s="49"/>
      <c r="F2281" s="49"/>
      <c r="G2281" s="49">
        <v>4037742.0000000005</v>
      </c>
      <c r="H2281" s="49">
        <v>7633332</v>
      </c>
      <c r="I2281" s="49"/>
      <c r="J2281" s="49"/>
      <c r="K2281" s="121"/>
      <c r="L2281" s="49"/>
      <c r="M2281" s="49"/>
      <c r="N2281" s="49"/>
      <c r="O2281" s="49"/>
      <c r="P2281" s="49"/>
      <c r="Q2281" s="49"/>
      <c r="R2281" s="121"/>
      <c r="S2281" s="49"/>
      <c r="T2281" s="49"/>
      <c r="U2281" s="127"/>
    </row>
    <row r="2282" spans="1:21" s="3" customFormat="1">
      <c r="A2282" s="41">
        <v>23</v>
      </c>
      <c r="B2282" s="40" t="s">
        <v>3333</v>
      </c>
      <c r="C2282" s="143">
        <v>8276031.870000001</v>
      </c>
      <c r="D2282" s="39"/>
      <c r="E2282" s="39"/>
      <c r="F2282" s="39"/>
      <c r="G2282" s="39">
        <v>2863188.2100000004</v>
      </c>
      <c r="H2282" s="39">
        <v>5412843.6600000001</v>
      </c>
      <c r="I2282" s="39"/>
      <c r="J2282" s="39"/>
      <c r="K2282" s="11"/>
      <c r="L2282" s="39"/>
      <c r="M2282" s="39"/>
      <c r="N2282" s="39"/>
      <c r="O2282" s="39"/>
      <c r="P2282" s="39"/>
      <c r="Q2282" s="39"/>
      <c r="R2282" s="11"/>
      <c r="S2282" s="39"/>
      <c r="T2282" s="39"/>
      <c r="U2282" s="127"/>
    </row>
    <row r="2283" spans="1:21">
      <c r="A2283" s="118">
        <v>24</v>
      </c>
      <c r="B2283" s="119" t="s">
        <v>3335</v>
      </c>
      <c r="C2283" s="105">
        <v>4853738.4399999995</v>
      </c>
      <c r="D2283" s="49"/>
      <c r="E2283" s="49"/>
      <c r="F2283" s="49"/>
      <c r="G2283" s="49">
        <v>1679206.52</v>
      </c>
      <c r="H2283" s="49">
        <v>3174531.92</v>
      </c>
      <c r="I2283" s="49"/>
      <c r="J2283" s="49"/>
      <c r="K2283" s="121"/>
      <c r="L2283" s="49"/>
      <c r="M2283" s="49"/>
      <c r="N2283" s="49"/>
      <c r="O2283" s="49"/>
      <c r="P2283" s="49"/>
      <c r="Q2283" s="49"/>
      <c r="R2283" s="121"/>
      <c r="S2283" s="49"/>
      <c r="T2283" s="49"/>
      <c r="U2283" s="127"/>
    </row>
    <row r="2284" spans="1:21">
      <c r="A2284" s="41">
        <v>25</v>
      </c>
      <c r="B2284" s="40" t="s">
        <v>2859</v>
      </c>
      <c r="C2284" s="143">
        <v>3489163.5999999996</v>
      </c>
      <c r="D2284" s="39"/>
      <c r="E2284" s="39"/>
      <c r="F2284" s="39"/>
      <c r="G2284" s="39"/>
      <c r="H2284" s="39"/>
      <c r="I2284" s="39"/>
      <c r="J2284" s="39"/>
      <c r="K2284" s="11"/>
      <c r="L2284" s="39"/>
      <c r="M2284" s="39">
        <v>3489163.5999999996</v>
      </c>
      <c r="N2284" s="39"/>
      <c r="O2284" s="39"/>
      <c r="P2284" s="39"/>
      <c r="Q2284" s="39"/>
      <c r="R2284" s="39"/>
      <c r="S2284" s="39"/>
      <c r="T2284" s="39"/>
      <c r="U2284" s="127"/>
    </row>
    <row r="2285" spans="1:21" s="3" customFormat="1">
      <c r="A2285" s="118">
        <v>26</v>
      </c>
      <c r="B2285" s="119" t="s">
        <v>3017</v>
      </c>
      <c r="C2285" s="105">
        <v>1732611.436</v>
      </c>
      <c r="D2285" s="49"/>
      <c r="E2285" s="49"/>
      <c r="F2285" s="49"/>
      <c r="G2285" s="49"/>
      <c r="H2285" s="49"/>
      <c r="I2285" s="49"/>
      <c r="J2285" s="49"/>
      <c r="K2285" s="121"/>
      <c r="L2285" s="49"/>
      <c r="M2285" s="49"/>
      <c r="N2285" s="49">
        <v>1732611.436</v>
      </c>
      <c r="O2285" s="49"/>
      <c r="P2285" s="49"/>
      <c r="Q2285" s="49"/>
      <c r="R2285" s="119"/>
      <c r="S2285" s="49"/>
      <c r="T2285" s="49"/>
      <c r="U2285" s="127"/>
    </row>
    <row r="2286" spans="1:21" s="3" customFormat="1">
      <c r="A2286" s="41">
        <v>27</v>
      </c>
      <c r="B2286" s="40" t="s">
        <v>3018</v>
      </c>
      <c r="C2286" s="143">
        <v>4346002.7</v>
      </c>
      <c r="D2286" s="39"/>
      <c r="E2286" s="39"/>
      <c r="F2286" s="39"/>
      <c r="G2286" s="39"/>
      <c r="H2286" s="39"/>
      <c r="I2286" s="39"/>
      <c r="J2286" s="39"/>
      <c r="K2286" s="11"/>
      <c r="L2286" s="39"/>
      <c r="M2286" s="39">
        <v>4346002.7</v>
      </c>
      <c r="N2286" s="39"/>
      <c r="O2286" s="39"/>
      <c r="P2286" s="39"/>
      <c r="Q2286" s="39"/>
      <c r="R2286" s="40"/>
      <c r="S2286" s="39"/>
      <c r="T2286" s="39"/>
      <c r="U2286" s="127"/>
    </row>
    <row r="2287" spans="1:21" s="3" customFormat="1">
      <c r="A2287" s="118">
        <v>28</v>
      </c>
      <c r="B2287" s="119" t="s">
        <v>3005</v>
      </c>
      <c r="C2287" s="105">
        <v>5589856.095999999</v>
      </c>
      <c r="D2287" s="49"/>
      <c r="E2287" s="49"/>
      <c r="F2287" s="49"/>
      <c r="G2287" s="49">
        <v>445513.55199999991</v>
      </c>
      <c r="H2287" s="49">
        <v>806065.74399999995</v>
      </c>
      <c r="I2287" s="49"/>
      <c r="J2287" s="49"/>
      <c r="K2287" s="121"/>
      <c r="L2287" s="49"/>
      <c r="M2287" s="49">
        <v>4338276.7999999989</v>
      </c>
      <c r="N2287" s="49"/>
      <c r="O2287" s="49"/>
      <c r="P2287" s="49"/>
      <c r="Q2287" s="49"/>
      <c r="R2287" s="119"/>
      <c r="S2287" s="49"/>
      <c r="T2287" s="49"/>
      <c r="U2287" s="127"/>
    </row>
    <row r="2288" spans="1:21">
      <c r="A2288" s="41">
        <v>29</v>
      </c>
      <c r="B2288" s="40" t="s">
        <v>3301</v>
      </c>
      <c r="C2288" s="143">
        <v>2579085.4019999998</v>
      </c>
      <c r="D2288" s="39"/>
      <c r="E2288" s="39"/>
      <c r="F2288" s="39"/>
      <c r="G2288" s="39"/>
      <c r="H2288" s="39"/>
      <c r="I2288" s="39"/>
      <c r="J2288" s="39"/>
      <c r="K2288" s="11"/>
      <c r="L2288" s="39"/>
      <c r="M2288" s="39"/>
      <c r="N2288" s="39">
        <v>2579085.4019999998</v>
      </c>
      <c r="O2288" s="39"/>
      <c r="P2288" s="39"/>
      <c r="Q2288" s="39"/>
      <c r="R2288" s="11"/>
      <c r="S2288" s="39"/>
      <c r="T2288" s="39"/>
      <c r="U2288" s="127"/>
    </row>
    <row r="2289" spans="1:21" s="3" customFormat="1">
      <c r="A2289" s="118">
        <v>30</v>
      </c>
      <c r="B2289" s="119" t="s">
        <v>3302</v>
      </c>
      <c r="C2289" s="105">
        <v>4127159.4449999998</v>
      </c>
      <c r="D2289" s="49"/>
      <c r="E2289" s="49"/>
      <c r="F2289" s="49"/>
      <c r="G2289" s="49"/>
      <c r="H2289" s="49"/>
      <c r="I2289" s="49"/>
      <c r="J2289" s="49"/>
      <c r="K2289" s="121"/>
      <c r="L2289" s="49"/>
      <c r="M2289" s="49"/>
      <c r="N2289" s="49">
        <v>4127159.4449999998</v>
      </c>
      <c r="O2289" s="49"/>
      <c r="P2289" s="49"/>
      <c r="Q2289" s="49"/>
      <c r="R2289" s="119"/>
      <c r="S2289" s="49"/>
      <c r="T2289" s="49"/>
      <c r="U2289" s="127"/>
    </row>
    <row r="2290" spans="1:21" s="3" customFormat="1">
      <c r="A2290" s="41">
        <v>31</v>
      </c>
      <c r="B2290" s="40" t="s">
        <v>2987</v>
      </c>
      <c r="C2290" s="143">
        <v>6439388.4969999995</v>
      </c>
      <c r="D2290" s="39"/>
      <c r="E2290" s="39"/>
      <c r="F2290" s="39"/>
      <c r="G2290" s="39"/>
      <c r="H2290" s="39"/>
      <c r="I2290" s="39"/>
      <c r="J2290" s="39">
        <v>1654113.1970000002</v>
      </c>
      <c r="K2290" s="11"/>
      <c r="L2290" s="39"/>
      <c r="M2290" s="39">
        <v>4785275.3</v>
      </c>
      <c r="N2290" s="39"/>
      <c r="O2290" s="39"/>
      <c r="P2290" s="39"/>
      <c r="Q2290" s="39"/>
      <c r="R2290" s="40"/>
      <c r="S2290" s="39"/>
      <c r="T2290" s="39"/>
      <c r="U2290" s="127"/>
    </row>
    <row r="2291" spans="1:21">
      <c r="A2291" s="118">
        <v>32</v>
      </c>
      <c r="B2291" s="119" t="s">
        <v>3324</v>
      </c>
      <c r="C2291" s="105">
        <v>2602334.165</v>
      </c>
      <c r="D2291" s="49"/>
      <c r="E2291" s="49"/>
      <c r="F2291" s="49"/>
      <c r="G2291" s="49"/>
      <c r="H2291" s="49"/>
      <c r="I2291" s="49"/>
      <c r="J2291" s="49"/>
      <c r="K2291" s="121"/>
      <c r="L2291" s="49"/>
      <c r="M2291" s="49"/>
      <c r="N2291" s="49">
        <v>2602334.165</v>
      </c>
      <c r="O2291" s="49"/>
      <c r="P2291" s="49"/>
      <c r="Q2291" s="49"/>
      <c r="R2291" s="121"/>
      <c r="S2291" s="49"/>
      <c r="T2291" s="49"/>
      <c r="U2291" s="127"/>
    </row>
    <row r="2292" spans="1:21">
      <c r="A2292" s="41">
        <v>33</v>
      </c>
      <c r="B2292" s="40" t="s">
        <v>3314</v>
      </c>
      <c r="C2292" s="143">
        <v>4389773.7319999998</v>
      </c>
      <c r="D2292" s="39"/>
      <c r="E2292" s="39"/>
      <c r="F2292" s="39"/>
      <c r="G2292" s="39"/>
      <c r="H2292" s="39"/>
      <c r="I2292" s="39"/>
      <c r="J2292" s="39"/>
      <c r="K2292" s="11"/>
      <c r="L2292" s="39"/>
      <c r="M2292" s="39"/>
      <c r="N2292" s="39">
        <v>4389773.7319999998</v>
      </c>
      <c r="O2292" s="39"/>
      <c r="P2292" s="39"/>
      <c r="Q2292" s="39"/>
      <c r="R2292" s="11"/>
      <c r="S2292" s="39"/>
      <c r="T2292" s="39"/>
      <c r="U2292" s="127"/>
    </row>
    <row r="2293" spans="1:21">
      <c r="A2293" s="118">
        <v>34</v>
      </c>
      <c r="B2293" s="119" t="s">
        <v>3315</v>
      </c>
      <c r="C2293" s="105">
        <v>2621510.1519999998</v>
      </c>
      <c r="D2293" s="49"/>
      <c r="E2293" s="49"/>
      <c r="F2293" s="49"/>
      <c r="G2293" s="49"/>
      <c r="H2293" s="49"/>
      <c r="I2293" s="49"/>
      <c r="J2293" s="49"/>
      <c r="K2293" s="121"/>
      <c r="L2293" s="49"/>
      <c r="M2293" s="49"/>
      <c r="N2293" s="49">
        <v>2621510.1519999998</v>
      </c>
      <c r="O2293" s="49"/>
      <c r="P2293" s="49"/>
      <c r="Q2293" s="49"/>
      <c r="R2293" s="121"/>
      <c r="S2293" s="49"/>
      <c r="T2293" s="49"/>
      <c r="U2293" s="127"/>
    </row>
    <row r="2294" spans="1:21" s="3" customFormat="1">
      <c r="A2294" s="41">
        <v>35</v>
      </c>
      <c r="B2294" s="40" t="s">
        <v>3325</v>
      </c>
      <c r="C2294" s="143">
        <v>4328342.6940000001</v>
      </c>
      <c r="D2294" s="39"/>
      <c r="E2294" s="39"/>
      <c r="F2294" s="39"/>
      <c r="G2294" s="39"/>
      <c r="H2294" s="39"/>
      <c r="I2294" s="39"/>
      <c r="J2294" s="39"/>
      <c r="K2294" s="11"/>
      <c r="L2294" s="39"/>
      <c r="M2294" s="39"/>
      <c r="N2294" s="39">
        <v>4328342.6940000001</v>
      </c>
      <c r="O2294" s="39"/>
      <c r="P2294" s="39"/>
      <c r="Q2294" s="39"/>
      <c r="R2294" s="11"/>
      <c r="S2294" s="39"/>
      <c r="T2294" s="39"/>
      <c r="U2294" s="127"/>
    </row>
    <row r="2295" spans="1:21" s="3" customFormat="1">
      <c r="A2295" s="118">
        <v>36</v>
      </c>
      <c r="B2295" s="119" t="s">
        <v>3327</v>
      </c>
      <c r="C2295" s="105">
        <v>4418452.8630000008</v>
      </c>
      <c r="D2295" s="49"/>
      <c r="E2295" s="49"/>
      <c r="F2295" s="49"/>
      <c r="G2295" s="49"/>
      <c r="H2295" s="49"/>
      <c r="I2295" s="49"/>
      <c r="J2295" s="49"/>
      <c r="K2295" s="121"/>
      <c r="L2295" s="49"/>
      <c r="M2295" s="49"/>
      <c r="N2295" s="49">
        <v>4418452.8630000008</v>
      </c>
      <c r="O2295" s="49"/>
      <c r="P2295" s="49"/>
      <c r="Q2295" s="49"/>
      <c r="R2295" s="121"/>
      <c r="S2295" s="49"/>
      <c r="T2295" s="49"/>
      <c r="U2295" s="127"/>
    </row>
    <row r="2296" spans="1:21" s="3" customFormat="1">
      <c r="A2296" s="41">
        <v>37</v>
      </c>
      <c r="B2296" s="40" t="s">
        <v>3328</v>
      </c>
      <c r="C2296" s="143">
        <v>4336318.5470000003</v>
      </c>
      <c r="D2296" s="39"/>
      <c r="E2296" s="39"/>
      <c r="F2296" s="39"/>
      <c r="G2296" s="39"/>
      <c r="H2296" s="39"/>
      <c r="I2296" s="39"/>
      <c r="J2296" s="39"/>
      <c r="K2296" s="11"/>
      <c r="L2296" s="39"/>
      <c r="M2296" s="39"/>
      <c r="N2296" s="39">
        <v>4336318.5470000003</v>
      </c>
      <c r="O2296" s="39"/>
      <c r="P2296" s="39"/>
      <c r="Q2296" s="39"/>
      <c r="R2296" s="11"/>
      <c r="S2296" s="39"/>
      <c r="T2296" s="39"/>
      <c r="U2296" s="127"/>
    </row>
    <row r="2297" spans="1:21">
      <c r="A2297" s="118">
        <v>38</v>
      </c>
      <c r="B2297" s="119" t="s">
        <v>2850</v>
      </c>
      <c r="C2297" s="105">
        <v>1036848.7519999999</v>
      </c>
      <c r="D2297" s="49"/>
      <c r="E2297" s="49"/>
      <c r="F2297" s="49">
        <v>686040.62799999991</v>
      </c>
      <c r="G2297" s="49"/>
      <c r="H2297" s="49">
        <v>350808.12399999995</v>
      </c>
      <c r="I2297" s="49"/>
      <c r="J2297" s="49"/>
      <c r="K2297" s="121"/>
      <c r="L2297" s="49"/>
      <c r="M2297" s="49"/>
      <c r="N2297" s="49"/>
      <c r="O2297" s="49"/>
      <c r="P2297" s="49"/>
      <c r="Q2297" s="49"/>
      <c r="R2297" s="49"/>
      <c r="S2297" s="49"/>
      <c r="T2297" s="49"/>
      <c r="U2297" s="127"/>
    </row>
    <row r="2298" spans="1:21">
      <c r="A2298" s="41">
        <v>39</v>
      </c>
      <c r="B2298" s="40" t="s">
        <v>3029</v>
      </c>
      <c r="C2298" s="143">
        <v>4875781.4539999999</v>
      </c>
      <c r="D2298" s="39"/>
      <c r="E2298" s="39"/>
      <c r="F2298" s="39"/>
      <c r="G2298" s="39"/>
      <c r="H2298" s="39"/>
      <c r="I2298" s="39"/>
      <c r="J2298" s="39"/>
      <c r="K2298" s="11"/>
      <c r="L2298" s="39"/>
      <c r="M2298" s="39"/>
      <c r="N2298" s="39">
        <v>4875781.4539999999</v>
      </c>
      <c r="O2298" s="39"/>
      <c r="P2298" s="39"/>
      <c r="Q2298" s="39"/>
      <c r="R2298" s="40"/>
      <c r="S2298" s="39"/>
      <c r="T2298" s="39"/>
      <c r="U2298" s="127"/>
    </row>
    <row r="2299" spans="1:21" s="3" customFormat="1">
      <c r="A2299" s="118">
        <v>40</v>
      </c>
      <c r="B2299" s="119" t="s">
        <v>3767</v>
      </c>
      <c r="C2299" s="105">
        <v>4151799.9879999999</v>
      </c>
      <c r="D2299" s="49"/>
      <c r="E2299" s="49"/>
      <c r="F2299" s="49"/>
      <c r="G2299" s="49"/>
      <c r="H2299" s="49"/>
      <c r="I2299" s="49"/>
      <c r="J2299" s="49"/>
      <c r="K2299" s="121"/>
      <c r="L2299" s="49"/>
      <c r="M2299" s="49">
        <v>2405330.1999999997</v>
      </c>
      <c r="N2299" s="49"/>
      <c r="O2299" s="49"/>
      <c r="P2299" s="49"/>
      <c r="Q2299" s="49">
        <v>1746469.7879999999</v>
      </c>
      <c r="R2299" s="119"/>
      <c r="S2299" s="49"/>
      <c r="T2299" s="49"/>
      <c r="U2299" s="127"/>
    </row>
    <row r="2300" spans="1:21">
      <c r="A2300" s="41">
        <v>41</v>
      </c>
      <c r="B2300" s="40" t="s">
        <v>3768</v>
      </c>
      <c r="C2300" s="143">
        <v>4103538.0120000006</v>
      </c>
      <c r="D2300" s="39"/>
      <c r="E2300" s="39"/>
      <c r="F2300" s="39"/>
      <c r="G2300" s="39"/>
      <c r="H2300" s="39"/>
      <c r="I2300" s="39"/>
      <c r="J2300" s="39"/>
      <c r="K2300" s="11"/>
      <c r="L2300" s="39"/>
      <c r="M2300" s="39">
        <v>2377369.8000000003</v>
      </c>
      <c r="N2300" s="39"/>
      <c r="O2300" s="39"/>
      <c r="P2300" s="39"/>
      <c r="Q2300" s="39">
        <v>1726168.2120000003</v>
      </c>
      <c r="R2300" s="40"/>
      <c r="S2300" s="39"/>
      <c r="T2300" s="39"/>
      <c r="U2300" s="127"/>
    </row>
    <row r="2301" spans="1:21">
      <c r="A2301" s="118">
        <v>42</v>
      </c>
      <c r="B2301" s="119" t="s">
        <v>3303</v>
      </c>
      <c r="C2301" s="105">
        <v>2481338.7779999999</v>
      </c>
      <c r="D2301" s="49"/>
      <c r="E2301" s="49"/>
      <c r="F2301" s="49"/>
      <c r="G2301" s="49"/>
      <c r="H2301" s="49"/>
      <c r="I2301" s="49"/>
      <c r="J2301" s="49"/>
      <c r="K2301" s="121"/>
      <c r="L2301" s="49"/>
      <c r="M2301" s="49"/>
      <c r="N2301" s="49">
        <v>2481338.7779999999</v>
      </c>
      <c r="O2301" s="49"/>
      <c r="P2301" s="49"/>
      <c r="Q2301" s="49"/>
      <c r="R2301" s="121"/>
      <c r="S2301" s="49"/>
      <c r="T2301" s="49"/>
      <c r="U2301" s="127"/>
    </row>
    <row r="2302" spans="1:21">
      <c r="A2302" s="41">
        <v>43</v>
      </c>
      <c r="B2302" s="40" t="s">
        <v>3316</v>
      </c>
      <c r="C2302" s="143">
        <v>6871466.7290000003</v>
      </c>
      <c r="D2302" s="39"/>
      <c r="E2302" s="39"/>
      <c r="F2302" s="39"/>
      <c r="G2302" s="39"/>
      <c r="H2302" s="39"/>
      <c r="I2302" s="39"/>
      <c r="J2302" s="39"/>
      <c r="K2302" s="11"/>
      <c r="L2302" s="39"/>
      <c r="M2302" s="39"/>
      <c r="N2302" s="39">
        <v>6871466.7290000003</v>
      </c>
      <c r="O2302" s="39"/>
      <c r="P2302" s="39"/>
      <c r="Q2302" s="39"/>
      <c r="R2302" s="40"/>
      <c r="S2302" s="39"/>
      <c r="T2302" s="39"/>
      <c r="U2302" s="127"/>
    </row>
    <row r="2303" spans="1:21">
      <c r="A2303" s="118">
        <v>44</v>
      </c>
      <c r="B2303" s="119" t="s">
        <v>3304</v>
      </c>
      <c r="C2303" s="105">
        <v>1626027.7799999998</v>
      </c>
      <c r="D2303" s="49"/>
      <c r="E2303" s="49"/>
      <c r="F2303" s="49"/>
      <c r="G2303" s="49"/>
      <c r="H2303" s="49"/>
      <c r="I2303" s="49"/>
      <c r="J2303" s="49">
        <v>1626027.7799999998</v>
      </c>
      <c r="K2303" s="121"/>
      <c r="L2303" s="49"/>
      <c r="M2303" s="49"/>
      <c r="N2303" s="49"/>
      <c r="O2303" s="49"/>
      <c r="P2303" s="49"/>
      <c r="Q2303" s="49"/>
      <c r="R2303" s="121"/>
      <c r="S2303" s="49"/>
      <c r="T2303" s="49"/>
      <c r="U2303" s="127"/>
    </row>
    <row r="2304" spans="1:21" s="3" customFormat="1">
      <c r="A2304" s="41">
        <v>45</v>
      </c>
      <c r="B2304" s="40" t="s">
        <v>3305</v>
      </c>
      <c r="C2304" s="143">
        <v>1197629.32</v>
      </c>
      <c r="D2304" s="39"/>
      <c r="E2304" s="39"/>
      <c r="F2304" s="39"/>
      <c r="G2304" s="39"/>
      <c r="H2304" s="39"/>
      <c r="I2304" s="39"/>
      <c r="J2304" s="39">
        <v>1197629.32</v>
      </c>
      <c r="K2304" s="11"/>
      <c r="L2304" s="39"/>
      <c r="M2304" s="39"/>
      <c r="N2304" s="39"/>
      <c r="O2304" s="39"/>
      <c r="P2304" s="39"/>
      <c r="Q2304" s="39"/>
      <c r="R2304" s="11"/>
      <c r="S2304" s="39"/>
      <c r="T2304" s="39"/>
      <c r="U2304" s="127"/>
    </row>
    <row r="2305" spans="1:21">
      <c r="A2305" s="118">
        <v>46</v>
      </c>
      <c r="B2305" s="119" t="s">
        <v>3306</v>
      </c>
      <c r="C2305" s="105">
        <v>980742.75199999998</v>
      </c>
      <c r="D2305" s="49"/>
      <c r="E2305" s="49"/>
      <c r="F2305" s="49"/>
      <c r="G2305" s="49"/>
      <c r="H2305" s="49"/>
      <c r="I2305" s="49"/>
      <c r="J2305" s="49">
        <v>980742.75199999998</v>
      </c>
      <c r="K2305" s="121"/>
      <c r="L2305" s="49"/>
      <c r="M2305" s="49"/>
      <c r="N2305" s="49"/>
      <c r="O2305" s="49"/>
      <c r="P2305" s="49"/>
      <c r="Q2305" s="49"/>
      <c r="R2305" s="119"/>
      <c r="S2305" s="49"/>
      <c r="T2305" s="49"/>
      <c r="U2305" s="127"/>
    </row>
    <row r="2306" spans="1:21">
      <c r="A2306" s="41">
        <v>47</v>
      </c>
      <c r="B2306" s="40" t="s">
        <v>3307</v>
      </c>
      <c r="C2306" s="143">
        <v>1367723.9799999997</v>
      </c>
      <c r="D2306" s="39"/>
      <c r="E2306" s="39"/>
      <c r="F2306" s="39"/>
      <c r="G2306" s="39"/>
      <c r="H2306" s="39"/>
      <c r="I2306" s="39"/>
      <c r="J2306" s="39">
        <v>1367723.9799999997</v>
      </c>
      <c r="K2306" s="11"/>
      <c r="L2306" s="39"/>
      <c r="M2306" s="39"/>
      <c r="N2306" s="39"/>
      <c r="O2306" s="39"/>
      <c r="P2306" s="39"/>
      <c r="Q2306" s="39"/>
      <c r="R2306" s="11"/>
      <c r="S2306" s="39"/>
      <c r="T2306" s="39"/>
      <c r="U2306" s="127"/>
    </row>
    <row r="2307" spans="1:21">
      <c r="A2307" s="118">
        <v>48</v>
      </c>
      <c r="B2307" s="119" t="s">
        <v>3770</v>
      </c>
      <c r="C2307" s="105">
        <v>1499335.8839999998</v>
      </c>
      <c r="D2307" s="49"/>
      <c r="E2307" s="49"/>
      <c r="F2307" s="49">
        <v>835761.10799999989</v>
      </c>
      <c r="G2307" s="49">
        <v>236206.81199999998</v>
      </c>
      <c r="H2307" s="49">
        <v>427367.96399999998</v>
      </c>
      <c r="I2307" s="49"/>
      <c r="J2307" s="49"/>
      <c r="K2307" s="121"/>
      <c r="L2307" s="49"/>
      <c r="M2307" s="49"/>
      <c r="N2307" s="49"/>
      <c r="O2307" s="49"/>
      <c r="P2307" s="49"/>
      <c r="Q2307" s="49"/>
      <c r="R2307" s="119"/>
      <c r="S2307" s="49"/>
      <c r="T2307" s="49"/>
      <c r="U2307" s="127"/>
    </row>
    <row r="2308" spans="1:21">
      <c r="A2308" s="41">
        <v>49</v>
      </c>
      <c r="B2308" s="40" t="s">
        <v>3030</v>
      </c>
      <c r="C2308" s="143">
        <v>1487345.0340000002</v>
      </c>
      <c r="D2308" s="39"/>
      <c r="E2308" s="39"/>
      <c r="F2308" s="39">
        <v>829077.15800000005</v>
      </c>
      <c r="G2308" s="39">
        <v>234317.76200000002</v>
      </c>
      <c r="H2308" s="39">
        <v>423950.11400000006</v>
      </c>
      <c r="I2308" s="39"/>
      <c r="J2308" s="39"/>
      <c r="K2308" s="11"/>
      <c r="L2308" s="39"/>
      <c r="M2308" s="39"/>
      <c r="N2308" s="39"/>
      <c r="O2308" s="39"/>
      <c r="P2308" s="39"/>
      <c r="Q2308" s="39"/>
      <c r="R2308" s="40"/>
      <c r="S2308" s="39"/>
      <c r="T2308" s="39"/>
      <c r="U2308" s="127"/>
    </row>
    <row r="2309" spans="1:21">
      <c r="A2309" s="118">
        <v>50</v>
      </c>
      <c r="B2309" s="119" t="s">
        <v>3006</v>
      </c>
      <c r="C2309" s="105">
        <v>7022050.0480000004</v>
      </c>
      <c r="D2309" s="49">
        <v>301014.68799999997</v>
      </c>
      <c r="E2309" s="49">
        <v>3085858.88</v>
      </c>
      <c r="F2309" s="49">
        <v>722936.03199999989</v>
      </c>
      <c r="G2309" s="49">
        <v>204319.64799999999</v>
      </c>
      <c r="H2309" s="49">
        <v>369674.65600000002</v>
      </c>
      <c r="I2309" s="49">
        <v>348642.94399999996</v>
      </c>
      <c r="J2309" s="49"/>
      <c r="K2309" s="121"/>
      <c r="L2309" s="49"/>
      <c r="M2309" s="49">
        <v>1989603.1999999997</v>
      </c>
      <c r="N2309" s="49"/>
      <c r="O2309" s="49"/>
      <c r="P2309" s="49"/>
      <c r="Q2309" s="49"/>
      <c r="R2309" s="119"/>
      <c r="S2309" s="49"/>
      <c r="T2309" s="49"/>
      <c r="U2309" s="127"/>
    </row>
    <row r="2310" spans="1:21">
      <c r="A2310" s="41">
        <v>51</v>
      </c>
      <c r="B2310" s="40" t="s">
        <v>3308</v>
      </c>
      <c r="C2310" s="143">
        <v>1702710.4470000002</v>
      </c>
      <c r="D2310" s="39"/>
      <c r="E2310" s="39"/>
      <c r="F2310" s="39"/>
      <c r="G2310" s="39"/>
      <c r="H2310" s="39"/>
      <c r="I2310" s="39"/>
      <c r="J2310" s="39"/>
      <c r="K2310" s="11"/>
      <c r="L2310" s="39"/>
      <c r="M2310" s="39"/>
      <c r="N2310" s="39">
        <v>1702710.4470000002</v>
      </c>
      <c r="O2310" s="39"/>
      <c r="P2310" s="39"/>
      <c r="Q2310" s="39"/>
      <c r="R2310" s="40"/>
      <c r="S2310" s="39"/>
      <c r="T2310" s="39"/>
      <c r="U2310" s="127"/>
    </row>
    <row r="2311" spans="1:21">
      <c r="A2311" s="118">
        <v>52</v>
      </c>
      <c r="B2311" s="119" t="s">
        <v>2860</v>
      </c>
      <c r="C2311" s="105">
        <v>2885943.3439999996</v>
      </c>
      <c r="D2311" s="49"/>
      <c r="E2311" s="49"/>
      <c r="F2311" s="49"/>
      <c r="G2311" s="49">
        <v>230010.72799999997</v>
      </c>
      <c r="H2311" s="49">
        <v>416157.41600000003</v>
      </c>
      <c r="I2311" s="49"/>
      <c r="J2311" s="49"/>
      <c r="K2311" s="121"/>
      <c r="L2311" s="49"/>
      <c r="M2311" s="49">
        <v>2239775.1999999997</v>
      </c>
      <c r="N2311" s="49"/>
      <c r="O2311" s="49"/>
      <c r="P2311" s="49"/>
      <c r="Q2311" s="49"/>
      <c r="R2311" s="49"/>
      <c r="S2311" s="49"/>
      <c r="T2311" s="49"/>
      <c r="U2311" s="127"/>
    </row>
    <row r="2312" spans="1:21">
      <c r="A2312" s="41">
        <v>53</v>
      </c>
      <c r="B2312" s="40" t="s">
        <v>2861</v>
      </c>
      <c r="C2312" s="143">
        <v>3092671.8130000001</v>
      </c>
      <c r="D2312" s="39"/>
      <c r="E2312" s="39"/>
      <c r="F2312" s="39">
        <v>680292.43099999998</v>
      </c>
      <c r="G2312" s="39">
        <v>192267.50899999999</v>
      </c>
      <c r="H2312" s="39">
        <v>347868.77299999999</v>
      </c>
      <c r="I2312" s="39"/>
      <c r="J2312" s="39"/>
      <c r="K2312" s="11"/>
      <c r="L2312" s="39"/>
      <c r="M2312" s="39">
        <v>1872243.0999999999</v>
      </c>
      <c r="N2312" s="39"/>
      <c r="O2312" s="39"/>
      <c r="P2312" s="39"/>
      <c r="Q2312" s="39"/>
      <c r="R2312" s="39"/>
      <c r="S2312" s="39"/>
      <c r="T2312" s="39"/>
      <c r="U2312" s="127"/>
    </row>
    <row r="2313" spans="1:21" s="3" customFormat="1">
      <c r="A2313" s="118">
        <v>54</v>
      </c>
      <c r="B2313" s="119" t="s">
        <v>2862</v>
      </c>
      <c r="C2313" s="105">
        <v>2409535.1540000001</v>
      </c>
      <c r="D2313" s="49"/>
      <c r="E2313" s="49"/>
      <c r="F2313" s="49"/>
      <c r="G2313" s="49">
        <v>192040.823</v>
      </c>
      <c r="H2313" s="49">
        <v>347458.63100000005</v>
      </c>
      <c r="I2313" s="49"/>
      <c r="J2313" s="49"/>
      <c r="K2313" s="121"/>
      <c r="L2313" s="49"/>
      <c r="M2313" s="49">
        <v>1870035.7</v>
      </c>
      <c r="N2313" s="49"/>
      <c r="O2313" s="49"/>
      <c r="P2313" s="49"/>
      <c r="Q2313" s="49"/>
      <c r="R2313" s="49"/>
      <c r="S2313" s="49"/>
      <c r="T2313" s="49"/>
      <c r="U2313" s="127"/>
    </row>
    <row r="2314" spans="1:21" s="3" customFormat="1">
      <c r="A2314" s="41">
        <v>55</v>
      </c>
      <c r="B2314" s="40" t="s">
        <v>2851</v>
      </c>
      <c r="C2314" s="143">
        <v>1503892.4069999999</v>
      </c>
      <c r="D2314" s="39"/>
      <c r="E2314" s="39"/>
      <c r="F2314" s="39">
        <v>838301.00899999996</v>
      </c>
      <c r="G2314" s="39">
        <v>236924.65100000001</v>
      </c>
      <c r="H2314" s="39">
        <v>428666.74700000003</v>
      </c>
      <c r="I2314" s="39"/>
      <c r="J2314" s="39"/>
      <c r="K2314" s="11"/>
      <c r="L2314" s="39"/>
      <c r="M2314" s="39"/>
      <c r="N2314" s="39"/>
      <c r="O2314" s="39"/>
      <c r="P2314" s="39"/>
      <c r="Q2314" s="39"/>
      <c r="R2314" s="39"/>
      <c r="S2314" s="39"/>
      <c r="T2314" s="39"/>
      <c r="U2314" s="127"/>
    </row>
    <row r="2315" spans="1:21" s="3" customFormat="1">
      <c r="A2315" s="118">
        <v>56</v>
      </c>
      <c r="B2315" s="119" t="s">
        <v>2863</v>
      </c>
      <c r="C2315" s="105">
        <v>3075558.5439999998</v>
      </c>
      <c r="D2315" s="49"/>
      <c r="E2315" s="49"/>
      <c r="F2315" s="49"/>
      <c r="G2315" s="49">
        <v>245123.128</v>
      </c>
      <c r="H2315" s="49">
        <v>443500.21600000001</v>
      </c>
      <c r="I2315" s="49"/>
      <c r="J2315" s="49"/>
      <c r="K2315" s="121"/>
      <c r="L2315" s="49"/>
      <c r="M2315" s="49">
        <v>2386935.1999999997</v>
      </c>
      <c r="N2315" s="49"/>
      <c r="O2315" s="49"/>
      <c r="P2315" s="49"/>
      <c r="Q2315" s="49"/>
      <c r="R2315" s="49"/>
      <c r="S2315" s="49"/>
      <c r="T2315" s="49"/>
      <c r="U2315" s="127"/>
    </row>
    <row r="2316" spans="1:21" s="3" customFormat="1">
      <c r="A2316" s="41">
        <v>57</v>
      </c>
      <c r="B2316" s="40" t="s">
        <v>2836</v>
      </c>
      <c r="C2316" s="143">
        <v>3554698.3850000007</v>
      </c>
      <c r="D2316" s="39"/>
      <c r="E2316" s="39">
        <v>2318388.4300000002</v>
      </c>
      <c r="F2316" s="39">
        <v>543137.777</v>
      </c>
      <c r="G2316" s="39">
        <v>153504.20300000001</v>
      </c>
      <c r="H2316" s="39">
        <v>277734.49100000004</v>
      </c>
      <c r="I2316" s="39">
        <v>261933.484</v>
      </c>
      <c r="J2316" s="39"/>
      <c r="K2316" s="11"/>
      <c r="L2316" s="39"/>
      <c r="M2316" s="39"/>
      <c r="N2316" s="39"/>
      <c r="O2316" s="39"/>
      <c r="P2316" s="39"/>
      <c r="Q2316" s="39"/>
      <c r="R2316" s="39"/>
      <c r="S2316" s="39"/>
      <c r="T2316" s="39"/>
      <c r="U2316" s="127"/>
    </row>
    <row r="2317" spans="1:21" s="3" customFormat="1">
      <c r="A2317" s="118">
        <v>58</v>
      </c>
      <c r="B2317" s="119" t="s">
        <v>2837</v>
      </c>
      <c r="C2317" s="105">
        <v>2785665.6799999997</v>
      </c>
      <c r="D2317" s="49"/>
      <c r="E2317" s="49">
        <v>1816822.24</v>
      </c>
      <c r="F2317" s="49">
        <v>425633.93599999999</v>
      </c>
      <c r="G2317" s="49">
        <v>120294.704</v>
      </c>
      <c r="H2317" s="49">
        <v>217648.68799999999</v>
      </c>
      <c r="I2317" s="49">
        <v>205266.11199999996</v>
      </c>
      <c r="J2317" s="49"/>
      <c r="K2317" s="121"/>
      <c r="L2317" s="49"/>
      <c r="M2317" s="49"/>
      <c r="N2317" s="49"/>
      <c r="O2317" s="49"/>
      <c r="P2317" s="49"/>
      <c r="Q2317" s="49"/>
      <c r="R2317" s="49"/>
      <c r="S2317" s="49"/>
      <c r="T2317" s="49"/>
      <c r="U2317" s="127"/>
    </row>
    <row r="2318" spans="1:21" s="3" customFormat="1">
      <c r="A2318" s="41">
        <v>59</v>
      </c>
      <c r="B2318" s="40" t="s">
        <v>2838</v>
      </c>
      <c r="C2318" s="143">
        <v>3325475.895</v>
      </c>
      <c r="D2318" s="39"/>
      <c r="E2318" s="39">
        <v>2168888.6100000003</v>
      </c>
      <c r="F2318" s="39">
        <v>508113.87900000002</v>
      </c>
      <c r="G2318" s="39">
        <v>143605.58100000001</v>
      </c>
      <c r="H2318" s="39">
        <v>259824.95700000002</v>
      </c>
      <c r="I2318" s="39">
        <v>245042.86799999999</v>
      </c>
      <c r="J2318" s="39"/>
      <c r="K2318" s="11"/>
      <c r="L2318" s="39"/>
      <c r="M2318" s="39"/>
      <c r="N2318" s="39"/>
      <c r="O2318" s="39"/>
      <c r="P2318" s="39"/>
      <c r="Q2318" s="39"/>
      <c r="R2318" s="39"/>
      <c r="S2318" s="39"/>
      <c r="T2318" s="39"/>
      <c r="U2318" s="127"/>
    </row>
    <row r="2319" spans="1:21" s="3" customFormat="1">
      <c r="A2319" s="118">
        <v>60</v>
      </c>
      <c r="B2319" s="119" t="s">
        <v>2864</v>
      </c>
      <c r="C2319" s="105">
        <v>1798295.2</v>
      </c>
      <c r="D2319" s="49"/>
      <c r="E2319" s="49"/>
      <c r="F2319" s="49"/>
      <c r="G2319" s="49"/>
      <c r="H2319" s="49"/>
      <c r="I2319" s="49"/>
      <c r="J2319" s="49"/>
      <c r="K2319" s="121"/>
      <c r="L2319" s="49"/>
      <c r="M2319" s="49">
        <v>1798295.2</v>
      </c>
      <c r="N2319" s="49"/>
      <c r="O2319" s="49"/>
      <c r="P2319" s="49"/>
      <c r="Q2319" s="49"/>
      <c r="R2319" s="49"/>
      <c r="S2319" s="49"/>
      <c r="T2319" s="49"/>
      <c r="U2319" s="127"/>
    </row>
    <row r="2320" spans="1:21" s="3" customFormat="1">
      <c r="A2320" s="41">
        <v>61</v>
      </c>
      <c r="B2320" s="40" t="s">
        <v>2873</v>
      </c>
      <c r="C2320" s="143">
        <v>3570454.2160000005</v>
      </c>
      <c r="D2320" s="281"/>
      <c r="E2320" s="281"/>
      <c r="F2320" s="281"/>
      <c r="G2320" s="39">
        <v>284566.49200000003</v>
      </c>
      <c r="H2320" s="39">
        <v>514864.92400000006</v>
      </c>
      <c r="I2320" s="281"/>
      <c r="J2320" s="281"/>
      <c r="K2320" s="11"/>
      <c r="L2320" s="39"/>
      <c r="M2320" s="39">
        <v>2771022.8000000003</v>
      </c>
      <c r="N2320" s="39"/>
      <c r="O2320" s="39"/>
      <c r="P2320" s="39"/>
      <c r="Q2320" s="39"/>
      <c r="R2320" s="11"/>
      <c r="S2320" s="39"/>
      <c r="T2320" s="39"/>
      <c r="U2320" s="127"/>
    </row>
    <row r="2321" spans="1:21" s="3" customFormat="1">
      <c r="A2321" s="118">
        <v>62</v>
      </c>
      <c r="B2321" s="119" t="s">
        <v>2874</v>
      </c>
      <c r="C2321" s="105">
        <v>3512621.58</v>
      </c>
      <c r="D2321" s="120"/>
      <c r="E2321" s="120"/>
      <c r="F2321" s="120"/>
      <c r="G2321" s="49">
        <v>279957.21000000002</v>
      </c>
      <c r="H2321" s="49">
        <v>506525.37000000005</v>
      </c>
      <c r="I2321" s="120"/>
      <c r="J2321" s="120"/>
      <c r="K2321" s="121"/>
      <c r="L2321" s="49"/>
      <c r="M2321" s="49">
        <v>2726139</v>
      </c>
      <c r="N2321" s="49"/>
      <c r="O2321" s="49"/>
      <c r="P2321" s="49"/>
      <c r="Q2321" s="49"/>
      <c r="R2321" s="121"/>
      <c r="S2321" s="49"/>
      <c r="T2321" s="49"/>
      <c r="U2321" s="127"/>
    </row>
    <row r="2322" spans="1:21" s="3" customFormat="1">
      <c r="A2322" s="41">
        <v>63</v>
      </c>
      <c r="B2322" s="40" t="s">
        <v>2852</v>
      </c>
      <c r="C2322" s="143">
        <v>1772727.2640000002</v>
      </c>
      <c r="D2322" s="39"/>
      <c r="E2322" s="39"/>
      <c r="F2322" s="39">
        <v>988155.16800000006</v>
      </c>
      <c r="G2322" s="39">
        <v>279277.152</v>
      </c>
      <c r="H2322" s="39">
        <v>505294.94400000008</v>
      </c>
      <c r="I2322" s="39"/>
      <c r="J2322" s="39"/>
      <c r="K2322" s="11"/>
      <c r="L2322" s="39"/>
      <c r="M2322" s="39"/>
      <c r="N2322" s="39"/>
      <c r="O2322" s="39"/>
      <c r="P2322" s="39"/>
      <c r="Q2322" s="39"/>
      <c r="R2322" s="39"/>
      <c r="S2322" s="39"/>
      <c r="T2322" s="39"/>
      <c r="U2322" s="127"/>
    </row>
    <row r="2323" spans="1:21" s="3" customFormat="1">
      <c r="A2323" s="118">
        <v>64</v>
      </c>
      <c r="B2323" s="119" t="s">
        <v>2875</v>
      </c>
      <c r="C2323" s="105">
        <v>4452167.2860000003</v>
      </c>
      <c r="D2323" s="49"/>
      <c r="E2323" s="49"/>
      <c r="F2323" s="49"/>
      <c r="G2323" s="49"/>
      <c r="H2323" s="49"/>
      <c r="I2323" s="49"/>
      <c r="J2323" s="49"/>
      <c r="K2323" s="121"/>
      <c r="L2323" s="49"/>
      <c r="M2323" s="49">
        <v>2579346.9</v>
      </c>
      <c r="N2323" s="49"/>
      <c r="O2323" s="49"/>
      <c r="P2323" s="49"/>
      <c r="Q2323" s="49">
        <v>1872820.3860000002</v>
      </c>
      <c r="R2323" s="49"/>
      <c r="S2323" s="49"/>
      <c r="T2323" s="49"/>
      <c r="U2323" s="127"/>
    </row>
    <row r="2324" spans="1:21" s="3" customFormat="1">
      <c r="A2324" s="41">
        <v>65</v>
      </c>
      <c r="B2324" s="40" t="s">
        <v>2853</v>
      </c>
      <c r="C2324" s="143">
        <v>812499.99600000004</v>
      </c>
      <c r="D2324" s="39"/>
      <c r="E2324" s="39"/>
      <c r="F2324" s="39">
        <v>452904.45199999999</v>
      </c>
      <c r="G2324" s="39">
        <v>128002.02800000001</v>
      </c>
      <c r="H2324" s="39">
        <v>231593.51600000003</v>
      </c>
      <c r="I2324" s="39"/>
      <c r="J2324" s="39"/>
      <c r="K2324" s="11"/>
      <c r="L2324" s="39"/>
      <c r="M2324" s="39"/>
      <c r="N2324" s="39"/>
      <c r="O2324" s="39"/>
      <c r="P2324" s="39"/>
      <c r="Q2324" s="39"/>
      <c r="R2324" s="39"/>
      <c r="S2324" s="39"/>
      <c r="T2324" s="39"/>
      <c r="U2324" s="127"/>
    </row>
    <row r="2325" spans="1:21" s="3" customFormat="1">
      <c r="A2325" s="118">
        <v>66</v>
      </c>
      <c r="B2325" s="119" t="s">
        <v>2876</v>
      </c>
      <c r="C2325" s="105">
        <v>3543434.05</v>
      </c>
      <c r="D2325" s="120"/>
      <c r="E2325" s="120"/>
      <c r="F2325" s="120"/>
      <c r="G2325" s="49">
        <v>282412.97499999998</v>
      </c>
      <c r="H2325" s="49">
        <v>510968.57500000001</v>
      </c>
      <c r="I2325" s="120"/>
      <c r="J2325" s="120"/>
      <c r="K2325" s="121"/>
      <c r="L2325" s="49"/>
      <c r="M2325" s="49">
        <v>2750052.5</v>
      </c>
      <c r="N2325" s="49"/>
      <c r="O2325" s="49"/>
      <c r="P2325" s="49"/>
      <c r="Q2325" s="49"/>
      <c r="R2325" s="121"/>
      <c r="S2325" s="49"/>
      <c r="T2325" s="49"/>
      <c r="U2325" s="127"/>
    </row>
    <row r="2326" spans="1:21">
      <c r="A2326" s="41">
        <v>67</v>
      </c>
      <c r="B2326" s="40" t="s">
        <v>2854</v>
      </c>
      <c r="C2326" s="143">
        <v>1814215.605</v>
      </c>
      <c r="D2326" s="39"/>
      <c r="E2326" s="39"/>
      <c r="F2326" s="39">
        <v>1011281.635</v>
      </c>
      <c r="G2326" s="39">
        <v>285813.26500000001</v>
      </c>
      <c r="H2326" s="39">
        <v>517120.70500000002</v>
      </c>
      <c r="I2326" s="39"/>
      <c r="J2326" s="39"/>
      <c r="K2326" s="11"/>
      <c r="L2326" s="39"/>
      <c r="M2326" s="39"/>
      <c r="N2326" s="39"/>
      <c r="O2326" s="39"/>
      <c r="P2326" s="39"/>
      <c r="Q2326" s="39"/>
      <c r="R2326" s="39"/>
      <c r="S2326" s="39"/>
      <c r="T2326" s="39"/>
      <c r="U2326" s="127"/>
    </row>
    <row r="2327" spans="1:21" s="3" customFormat="1">
      <c r="A2327" s="118">
        <v>68</v>
      </c>
      <c r="B2327" s="119" t="s">
        <v>2993</v>
      </c>
      <c r="C2327" s="105">
        <v>9436581.1950000003</v>
      </c>
      <c r="D2327" s="49"/>
      <c r="E2327" s="49"/>
      <c r="F2327" s="49">
        <v>1710422.8049999999</v>
      </c>
      <c r="G2327" s="49">
        <v>483407.89500000002</v>
      </c>
      <c r="H2327" s="49">
        <v>874627.81500000006</v>
      </c>
      <c r="I2327" s="49"/>
      <c r="J2327" s="49"/>
      <c r="K2327" s="121"/>
      <c r="L2327" s="49"/>
      <c r="M2327" s="49">
        <v>4707280.5</v>
      </c>
      <c r="N2327" s="49"/>
      <c r="O2327" s="49">
        <v>1660842.18</v>
      </c>
      <c r="P2327" s="49"/>
      <c r="Q2327" s="49"/>
      <c r="R2327" s="119"/>
      <c r="S2327" s="49"/>
      <c r="T2327" s="49"/>
      <c r="U2327" s="127"/>
    </row>
    <row r="2328" spans="1:21">
      <c r="A2328" s="41">
        <v>69</v>
      </c>
      <c r="B2328" s="40" t="s">
        <v>2877</v>
      </c>
      <c r="C2328" s="143">
        <v>6827569.3140000002</v>
      </c>
      <c r="D2328" s="281"/>
      <c r="E2328" s="281"/>
      <c r="F2328" s="281"/>
      <c r="G2328" s="39">
        <v>544159.74300000002</v>
      </c>
      <c r="H2328" s="39">
        <v>984545.87100000004</v>
      </c>
      <c r="I2328" s="281"/>
      <c r="J2328" s="281"/>
      <c r="K2328" s="11"/>
      <c r="L2328" s="39"/>
      <c r="M2328" s="39">
        <v>5298863.7</v>
      </c>
      <c r="N2328" s="39"/>
      <c r="O2328" s="39"/>
      <c r="P2328" s="39"/>
      <c r="Q2328" s="39"/>
      <c r="R2328" s="11"/>
      <c r="S2328" s="39"/>
      <c r="T2328" s="39"/>
      <c r="U2328" s="127"/>
    </row>
    <row r="2329" spans="1:21" s="3" customFormat="1">
      <c r="A2329" s="118">
        <v>70</v>
      </c>
      <c r="B2329" s="119" t="s">
        <v>2994</v>
      </c>
      <c r="C2329" s="105">
        <v>10428546.939999999</v>
      </c>
      <c r="D2329" s="49"/>
      <c r="E2329" s="49"/>
      <c r="F2329" s="49">
        <v>1890221.06</v>
      </c>
      <c r="G2329" s="49">
        <v>534223.34</v>
      </c>
      <c r="H2329" s="49">
        <v>966567.9800000001</v>
      </c>
      <c r="I2329" s="49"/>
      <c r="J2329" s="49"/>
      <c r="K2329" s="121"/>
      <c r="L2329" s="49"/>
      <c r="M2329" s="49">
        <v>5202106</v>
      </c>
      <c r="N2329" s="49"/>
      <c r="O2329" s="49">
        <v>1835428.56</v>
      </c>
      <c r="P2329" s="49"/>
      <c r="Q2329" s="49"/>
      <c r="R2329" s="119"/>
      <c r="S2329" s="49"/>
      <c r="T2329" s="49"/>
      <c r="U2329" s="127"/>
    </row>
    <row r="2330" spans="1:21">
      <c r="A2330" s="41">
        <v>71</v>
      </c>
      <c r="B2330" s="40" t="s">
        <v>2995</v>
      </c>
      <c r="C2330" s="143">
        <v>10657915.970999999</v>
      </c>
      <c r="D2330" s="39"/>
      <c r="E2330" s="39"/>
      <c r="F2330" s="39">
        <v>1931795.2289999998</v>
      </c>
      <c r="G2330" s="39">
        <v>545973.23099999991</v>
      </c>
      <c r="H2330" s="39">
        <v>987827.00699999998</v>
      </c>
      <c r="I2330" s="39"/>
      <c r="J2330" s="39"/>
      <c r="K2330" s="11"/>
      <c r="L2330" s="39"/>
      <c r="M2330" s="39">
        <v>5316522.8999999994</v>
      </c>
      <c r="N2330" s="39"/>
      <c r="O2330" s="39">
        <v>1875797.6039999998</v>
      </c>
      <c r="P2330" s="39"/>
      <c r="Q2330" s="39"/>
      <c r="R2330" s="40"/>
      <c r="S2330" s="39"/>
      <c r="T2330" s="39"/>
      <c r="U2330" s="127"/>
    </row>
    <row r="2331" spans="1:21">
      <c r="A2331" s="118">
        <v>72</v>
      </c>
      <c r="B2331" s="119" t="s">
        <v>2865</v>
      </c>
      <c r="C2331" s="105">
        <v>1598930.1740000001</v>
      </c>
      <c r="D2331" s="49"/>
      <c r="E2331" s="49"/>
      <c r="F2331" s="49"/>
      <c r="G2331" s="49">
        <v>127435.31300000001</v>
      </c>
      <c r="H2331" s="49">
        <v>230568.16100000002</v>
      </c>
      <c r="I2331" s="49"/>
      <c r="J2331" s="49"/>
      <c r="K2331" s="121"/>
      <c r="L2331" s="49"/>
      <c r="M2331" s="49">
        <v>1240926.7</v>
      </c>
      <c r="N2331" s="49"/>
      <c r="O2331" s="49"/>
      <c r="P2331" s="49"/>
      <c r="Q2331" s="49"/>
      <c r="R2331" s="49"/>
      <c r="S2331" s="49"/>
      <c r="T2331" s="49"/>
      <c r="U2331" s="127"/>
    </row>
    <row r="2332" spans="1:21">
      <c r="A2332" s="41">
        <v>73</v>
      </c>
      <c r="B2332" s="40" t="s">
        <v>2866</v>
      </c>
      <c r="C2332" s="143">
        <v>3823590.5079999999</v>
      </c>
      <c r="D2332" s="39"/>
      <c r="E2332" s="39"/>
      <c r="F2332" s="39"/>
      <c r="G2332" s="39">
        <v>304741.54600000003</v>
      </c>
      <c r="H2332" s="39">
        <v>551367.56200000003</v>
      </c>
      <c r="I2332" s="39"/>
      <c r="J2332" s="39"/>
      <c r="K2332" s="11"/>
      <c r="L2332" s="39"/>
      <c r="M2332" s="39">
        <v>2967481.4</v>
      </c>
      <c r="N2332" s="39"/>
      <c r="O2332" s="39"/>
      <c r="P2332" s="39"/>
      <c r="Q2332" s="39"/>
      <c r="R2332" s="39"/>
      <c r="S2332" s="39"/>
      <c r="T2332" s="39"/>
      <c r="U2332" s="127"/>
    </row>
    <row r="2333" spans="1:21">
      <c r="A2333" s="118">
        <v>74</v>
      </c>
      <c r="B2333" s="119" t="s">
        <v>3326</v>
      </c>
      <c r="C2333" s="105">
        <v>1923377.96</v>
      </c>
      <c r="D2333" s="49"/>
      <c r="E2333" s="49"/>
      <c r="F2333" s="49"/>
      <c r="G2333" s="49">
        <v>665414.68000000005</v>
      </c>
      <c r="H2333" s="49">
        <v>1257963.28</v>
      </c>
      <c r="I2333" s="49"/>
      <c r="J2333" s="49"/>
      <c r="K2333" s="121"/>
      <c r="L2333" s="49"/>
      <c r="M2333" s="49"/>
      <c r="N2333" s="49"/>
      <c r="O2333" s="49"/>
      <c r="P2333" s="49"/>
      <c r="Q2333" s="49"/>
      <c r="R2333" s="121"/>
      <c r="S2333" s="49"/>
      <c r="T2333" s="49"/>
      <c r="U2333" s="127"/>
    </row>
    <row r="2334" spans="1:21">
      <c r="A2334" s="41">
        <v>75</v>
      </c>
      <c r="B2334" s="40" t="s">
        <v>3317</v>
      </c>
      <c r="C2334" s="143">
        <v>1909282.46</v>
      </c>
      <c r="D2334" s="39"/>
      <c r="E2334" s="39"/>
      <c r="F2334" s="39"/>
      <c r="G2334" s="39">
        <v>660538.18000000005</v>
      </c>
      <c r="H2334" s="39">
        <v>1248744.28</v>
      </c>
      <c r="I2334" s="39"/>
      <c r="J2334" s="39"/>
      <c r="K2334" s="11"/>
      <c r="L2334" s="39"/>
      <c r="M2334" s="39"/>
      <c r="N2334" s="39"/>
      <c r="O2334" s="39"/>
      <c r="P2334" s="39"/>
      <c r="Q2334" s="39"/>
      <c r="R2334" s="11"/>
      <c r="S2334" s="39"/>
      <c r="T2334" s="39"/>
      <c r="U2334" s="127"/>
    </row>
    <row r="2335" spans="1:21">
      <c r="A2335" s="118">
        <v>76</v>
      </c>
      <c r="B2335" s="119" t="s">
        <v>3318</v>
      </c>
      <c r="C2335" s="105">
        <v>1100576.6400000001</v>
      </c>
      <c r="D2335" s="49"/>
      <c r="E2335" s="49"/>
      <c r="F2335" s="49"/>
      <c r="G2335" s="49">
        <v>380757.12000000005</v>
      </c>
      <c r="H2335" s="49">
        <v>719819.52</v>
      </c>
      <c r="I2335" s="49"/>
      <c r="J2335" s="49"/>
      <c r="K2335" s="121"/>
      <c r="L2335" s="49"/>
      <c r="M2335" s="49"/>
      <c r="N2335" s="49"/>
      <c r="O2335" s="49"/>
      <c r="P2335" s="49"/>
      <c r="Q2335" s="49"/>
      <c r="R2335" s="121"/>
      <c r="S2335" s="49"/>
      <c r="T2335" s="49"/>
      <c r="U2335" s="127"/>
    </row>
    <row r="2336" spans="1:21" s="3" customFormat="1">
      <c r="A2336" s="41">
        <v>77</v>
      </c>
      <c r="B2336" s="40" t="s">
        <v>2839</v>
      </c>
      <c r="C2336" s="143">
        <v>6177110.2250000006</v>
      </c>
      <c r="D2336" s="39">
        <v>385118.45899999997</v>
      </c>
      <c r="E2336" s="39">
        <v>3948050.5900000003</v>
      </c>
      <c r="F2336" s="39">
        <v>924925.00099999993</v>
      </c>
      <c r="G2336" s="39"/>
      <c r="H2336" s="39">
        <v>472962.08300000004</v>
      </c>
      <c r="I2336" s="39">
        <v>446054.09199999995</v>
      </c>
      <c r="J2336" s="39"/>
      <c r="K2336" s="11"/>
      <c r="L2336" s="39"/>
      <c r="M2336" s="39"/>
      <c r="N2336" s="39"/>
      <c r="O2336" s="39"/>
      <c r="P2336" s="39"/>
      <c r="Q2336" s="39"/>
      <c r="R2336" s="39"/>
      <c r="S2336" s="39"/>
      <c r="T2336" s="39"/>
      <c r="U2336" s="127"/>
    </row>
    <row r="2337" spans="1:21">
      <c r="A2337" s="118">
        <v>78</v>
      </c>
      <c r="B2337" s="119" t="s">
        <v>2996</v>
      </c>
      <c r="C2337" s="105">
        <v>2617608.5</v>
      </c>
      <c r="D2337" s="49"/>
      <c r="E2337" s="49"/>
      <c r="F2337" s="49"/>
      <c r="G2337" s="49"/>
      <c r="H2337" s="49"/>
      <c r="I2337" s="49"/>
      <c r="J2337" s="49"/>
      <c r="K2337" s="121"/>
      <c r="L2337" s="49"/>
      <c r="M2337" s="49">
        <v>2617608.5</v>
      </c>
      <c r="N2337" s="49"/>
      <c r="O2337" s="49"/>
      <c r="P2337" s="49"/>
      <c r="Q2337" s="49"/>
      <c r="R2337" s="119"/>
      <c r="S2337" s="49"/>
      <c r="T2337" s="49"/>
      <c r="U2337" s="127"/>
    </row>
    <row r="2338" spans="1:21" s="3" customFormat="1">
      <c r="A2338" s="41">
        <v>79</v>
      </c>
      <c r="B2338" s="40" t="s">
        <v>3021</v>
      </c>
      <c r="C2338" s="143">
        <v>16045347.008999998</v>
      </c>
      <c r="D2338" s="39">
        <v>741237.53699999989</v>
      </c>
      <c r="E2338" s="39">
        <v>7598813.3699999992</v>
      </c>
      <c r="F2338" s="39">
        <v>1780203.2429999998</v>
      </c>
      <c r="G2338" s="39">
        <v>503129.57699999993</v>
      </c>
      <c r="H2338" s="39">
        <v>910310.16899999999</v>
      </c>
      <c r="I2338" s="39">
        <v>858520.3559999998</v>
      </c>
      <c r="J2338" s="281"/>
      <c r="K2338" s="11"/>
      <c r="L2338" s="39"/>
      <c r="M2338" s="39"/>
      <c r="N2338" s="39">
        <v>3653132.7569999998</v>
      </c>
      <c r="O2338" s="39"/>
      <c r="P2338" s="39"/>
      <c r="Q2338" s="39"/>
      <c r="R2338" s="11"/>
      <c r="S2338" s="39"/>
      <c r="T2338" s="39"/>
      <c r="U2338" s="127"/>
    </row>
    <row r="2339" spans="1:21" s="3" customFormat="1">
      <c r="A2339" s="118">
        <v>80</v>
      </c>
      <c r="B2339" s="119" t="s">
        <v>3031</v>
      </c>
      <c r="C2339" s="105">
        <v>3359361.4039999996</v>
      </c>
      <c r="D2339" s="49"/>
      <c r="E2339" s="49"/>
      <c r="F2339" s="49"/>
      <c r="G2339" s="49"/>
      <c r="H2339" s="49"/>
      <c r="I2339" s="49"/>
      <c r="J2339" s="49"/>
      <c r="K2339" s="121"/>
      <c r="L2339" s="49"/>
      <c r="M2339" s="49"/>
      <c r="N2339" s="49">
        <v>3359361.4039999996</v>
      </c>
      <c r="O2339" s="49"/>
      <c r="P2339" s="49"/>
      <c r="Q2339" s="49"/>
      <c r="R2339" s="121"/>
      <c r="S2339" s="49"/>
      <c r="T2339" s="49"/>
      <c r="U2339" s="127"/>
    </row>
    <row r="2340" spans="1:21">
      <c r="A2340" s="41">
        <v>81</v>
      </c>
      <c r="B2340" s="40" t="s">
        <v>3022</v>
      </c>
      <c r="C2340" s="143">
        <v>2547619.1270000003</v>
      </c>
      <c r="D2340" s="39"/>
      <c r="E2340" s="39"/>
      <c r="F2340" s="39"/>
      <c r="G2340" s="39"/>
      <c r="H2340" s="39"/>
      <c r="I2340" s="39"/>
      <c r="J2340" s="39"/>
      <c r="K2340" s="11"/>
      <c r="L2340" s="39"/>
      <c r="M2340" s="39"/>
      <c r="N2340" s="39">
        <v>2547619.1270000003</v>
      </c>
      <c r="O2340" s="39"/>
      <c r="P2340" s="39"/>
      <c r="Q2340" s="39"/>
      <c r="R2340" s="40"/>
      <c r="S2340" s="39"/>
      <c r="T2340" s="39"/>
      <c r="U2340" s="127"/>
    </row>
    <row r="2341" spans="1:21">
      <c r="A2341" s="118">
        <v>82</v>
      </c>
      <c r="B2341" s="119" t="s">
        <v>3032</v>
      </c>
      <c r="C2341" s="105">
        <v>3460162.61</v>
      </c>
      <c r="D2341" s="49"/>
      <c r="E2341" s="49"/>
      <c r="F2341" s="49"/>
      <c r="G2341" s="49"/>
      <c r="H2341" s="49"/>
      <c r="I2341" s="49"/>
      <c r="J2341" s="49"/>
      <c r="K2341" s="121"/>
      <c r="L2341" s="49"/>
      <c r="M2341" s="49"/>
      <c r="N2341" s="49">
        <v>3460162.61</v>
      </c>
      <c r="O2341" s="49"/>
      <c r="P2341" s="49"/>
      <c r="Q2341" s="49"/>
      <c r="R2341" s="121"/>
      <c r="S2341" s="49"/>
      <c r="T2341" s="49"/>
      <c r="U2341" s="127"/>
    </row>
    <row r="2342" spans="1:21">
      <c r="A2342" s="41">
        <v>83</v>
      </c>
      <c r="B2342" s="40" t="s">
        <v>3007</v>
      </c>
      <c r="C2342" s="143">
        <v>20606496.720000003</v>
      </c>
      <c r="D2342" s="39">
        <v>883340.07000000007</v>
      </c>
      <c r="E2342" s="39">
        <v>9055580.7000000011</v>
      </c>
      <c r="F2342" s="39">
        <v>2121485.73</v>
      </c>
      <c r="G2342" s="39">
        <v>599584.47</v>
      </c>
      <c r="H2342" s="39">
        <v>1084825.5900000001</v>
      </c>
      <c r="I2342" s="39">
        <v>1023107.1599999999</v>
      </c>
      <c r="J2342" s="39"/>
      <c r="K2342" s="11"/>
      <c r="L2342" s="39"/>
      <c r="M2342" s="39">
        <v>5838573</v>
      </c>
      <c r="N2342" s="39"/>
      <c r="O2342" s="39"/>
      <c r="P2342" s="39"/>
      <c r="Q2342" s="39"/>
      <c r="R2342" s="40"/>
      <c r="S2342" s="39"/>
      <c r="T2342" s="39"/>
      <c r="U2342" s="127"/>
    </row>
    <row r="2343" spans="1:21" s="3" customFormat="1">
      <c r="A2343" s="118">
        <v>84</v>
      </c>
      <c r="B2343" s="119" t="s">
        <v>2878</v>
      </c>
      <c r="C2343" s="105">
        <v>2759250</v>
      </c>
      <c r="D2343" s="49"/>
      <c r="E2343" s="49"/>
      <c r="F2343" s="49"/>
      <c r="G2343" s="49"/>
      <c r="H2343" s="49"/>
      <c r="I2343" s="49"/>
      <c r="J2343" s="49"/>
      <c r="K2343" s="121"/>
      <c r="L2343" s="49"/>
      <c r="M2343" s="49">
        <v>2759250</v>
      </c>
      <c r="N2343" s="49"/>
      <c r="O2343" s="49"/>
      <c r="P2343" s="49"/>
      <c r="Q2343" s="49"/>
      <c r="R2343" s="49"/>
      <c r="S2343" s="49"/>
      <c r="T2343" s="49"/>
      <c r="U2343" s="127"/>
    </row>
    <row r="2344" spans="1:21" s="3" customFormat="1">
      <c r="A2344" s="41">
        <v>85</v>
      </c>
      <c r="B2344" s="40" t="s">
        <v>2879</v>
      </c>
      <c r="C2344" s="143">
        <v>2701121.8000000003</v>
      </c>
      <c r="D2344" s="39"/>
      <c r="E2344" s="39"/>
      <c r="F2344" s="39"/>
      <c r="G2344" s="39"/>
      <c r="H2344" s="39"/>
      <c r="I2344" s="39"/>
      <c r="J2344" s="39"/>
      <c r="K2344" s="11"/>
      <c r="L2344" s="39"/>
      <c r="M2344" s="39">
        <v>2701121.8000000003</v>
      </c>
      <c r="N2344" s="39"/>
      <c r="O2344" s="39"/>
      <c r="P2344" s="39"/>
      <c r="Q2344" s="39"/>
      <c r="R2344" s="39"/>
      <c r="S2344" s="39"/>
      <c r="T2344" s="39"/>
      <c r="U2344" s="127"/>
    </row>
    <row r="2345" spans="1:21">
      <c r="A2345" s="118">
        <v>86</v>
      </c>
      <c r="B2345" s="119" t="s">
        <v>2998</v>
      </c>
      <c r="C2345" s="105">
        <v>2370011.8000000003</v>
      </c>
      <c r="D2345" s="49"/>
      <c r="E2345" s="49"/>
      <c r="F2345" s="49"/>
      <c r="G2345" s="49"/>
      <c r="H2345" s="49"/>
      <c r="I2345" s="49"/>
      <c r="J2345" s="49"/>
      <c r="K2345" s="121"/>
      <c r="L2345" s="49"/>
      <c r="M2345" s="49">
        <v>2370011.8000000003</v>
      </c>
      <c r="N2345" s="49"/>
      <c r="O2345" s="49"/>
      <c r="P2345" s="49"/>
      <c r="Q2345" s="49"/>
      <c r="R2345" s="119"/>
      <c r="S2345" s="49"/>
      <c r="T2345" s="49"/>
      <c r="U2345" s="127"/>
    </row>
    <row r="2346" spans="1:21" s="3" customFormat="1">
      <c r="A2346" s="41">
        <v>87</v>
      </c>
      <c r="B2346" s="40" t="s">
        <v>2880</v>
      </c>
      <c r="C2346" s="143">
        <v>1588960.0999999999</v>
      </c>
      <c r="D2346" s="39"/>
      <c r="E2346" s="39"/>
      <c r="F2346" s="39"/>
      <c r="G2346" s="39"/>
      <c r="H2346" s="39"/>
      <c r="I2346" s="39"/>
      <c r="J2346" s="39"/>
      <c r="K2346" s="11"/>
      <c r="L2346" s="39"/>
      <c r="M2346" s="39">
        <v>1588960.0999999999</v>
      </c>
      <c r="N2346" s="39"/>
      <c r="O2346" s="39"/>
      <c r="P2346" s="39"/>
      <c r="Q2346" s="39"/>
      <c r="R2346" s="39"/>
      <c r="S2346" s="39"/>
      <c r="T2346" s="39"/>
      <c r="U2346" s="127"/>
    </row>
    <row r="2347" spans="1:21" s="3" customFormat="1">
      <c r="A2347" s="118">
        <v>88</v>
      </c>
      <c r="B2347" s="119" t="s">
        <v>3336</v>
      </c>
      <c r="C2347" s="105">
        <v>9172015.9169999994</v>
      </c>
      <c r="D2347" s="49"/>
      <c r="E2347" s="49"/>
      <c r="F2347" s="49"/>
      <c r="G2347" s="49"/>
      <c r="H2347" s="49"/>
      <c r="I2347" s="49"/>
      <c r="J2347" s="49"/>
      <c r="K2347" s="121">
        <v>2</v>
      </c>
      <c r="L2347" s="49">
        <v>4481466</v>
      </c>
      <c r="M2347" s="49">
        <v>4690549.9170000004</v>
      </c>
      <c r="N2347" s="49"/>
      <c r="O2347" s="49"/>
      <c r="P2347" s="49"/>
      <c r="Q2347" s="49"/>
      <c r="R2347" s="118"/>
      <c r="S2347" s="49"/>
      <c r="T2347" s="49"/>
      <c r="U2347" s="127"/>
    </row>
    <row r="2348" spans="1:21" s="3" customFormat="1">
      <c r="A2348" s="41">
        <v>89</v>
      </c>
      <c r="B2348" s="40" t="s">
        <v>2867</v>
      </c>
      <c r="C2348" s="143">
        <v>2704432.9</v>
      </c>
      <c r="D2348" s="39"/>
      <c r="E2348" s="39"/>
      <c r="F2348" s="39"/>
      <c r="G2348" s="39"/>
      <c r="H2348" s="39"/>
      <c r="I2348" s="39"/>
      <c r="J2348" s="39"/>
      <c r="K2348" s="11"/>
      <c r="L2348" s="39"/>
      <c r="M2348" s="39">
        <v>2704432.9</v>
      </c>
      <c r="N2348" s="39"/>
      <c r="O2348" s="39"/>
      <c r="P2348" s="39"/>
      <c r="Q2348" s="39"/>
      <c r="R2348" s="39"/>
      <c r="S2348" s="39"/>
      <c r="T2348" s="39"/>
      <c r="U2348" s="127"/>
    </row>
    <row r="2349" spans="1:21" s="3" customFormat="1">
      <c r="A2349" s="118">
        <v>90</v>
      </c>
      <c r="B2349" s="119" t="s">
        <v>2855</v>
      </c>
      <c r="C2349" s="105">
        <v>13312534.136000002</v>
      </c>
      <c r="D2349" s="49">
        <v>796286.26599999995</v>
      </c>
      <c r="E2349" s="49">
        <v>8163146.6600000001</v>
      </c>
      <c r="F2349" s="49">
        <v>1912411.7739999997</v>
      </c>
      <c r="G2349" s="49">
        <v>540494.98599999992</v>
      </c>
      <c r="H2349" s="49">
        <v>977915.24199999997</v>
      </c>
      <c r="I2349" s="49">
        <v>922279.20799999987</v>
      </c>
      <c r="J2349" s="49"/>
      <c r="K2349" s="121"/>
      <c r="L2349" s="49"/>
      <c r="M2349" s="49"/>
      <c r="N2349" s="49"/>
      <c r="O2349" s="49"/>
      <c r="P2349" s="49"/>
      <c r="Q2349" s="49"/>
      <c r="R2349" s="49"/>
      <c r="S2349" s="49"/>
      <c r="T2349" s="49"/>
      <c r="U2349" s="127"/>
    </row>
    <row r="2350" spans="1:21">
      <c r="A2350" s="41">
        <v>91</v>
      </c>
      <c r="B2350" s="40" t="s">
        <v>2881</v>
      </c>
      <c r="C2350" s="143">
        <v>1733912.7000000002</v>
      </c>
      <c r="D2350" s="39"/>
      <c r="E2350" s="39"/>
      <c r="F2350" s="39"/>
      <c r="G2350" s="39"/>
      <c r="H2350" s="39"/>
      <c r="I2350" s="39"/>
      <c r="J2350" s="39"/>
      <c r="K2350" s="11"/>
      <c r="L2350" s="39"/>
      <c r="M2350" s="39">
        <v>1733912.7000000002</v>
      </c>
      <c r="N2350" s="39"/>
      <c r="O2350" s="39"/>
      <c r="P2350" s="39"/>
      <c r="Q2350" s="39"/>
      <c r="R2350" s="39"/>
      <c r="S2350" s="39"/>
      <c r="T2350" s="39"/>
      <c r="U2350" s="127"/>
    </row>
    <row r="2351" spans="1:21">
      <c r="A2351" s="118">
        <v>92</v>
      </c>
      <c r="B2351" s="119" t="s">
        <v>3746</v>
      </c>
      <c r="C2351" s="105">
        <v>19942985.704000004</v>
      </c>
      <c r="D2351" s="49">
        <v>854897.29900000012</v>
      </c>
      <c r="E2351" s="49">
        <v>8763998.9900000002</v>
      </c>
      <c r="F2351" s="49">
        <v>2053175.7610000002</v>
      </c>
      <c r="G2351" s="49">
        <v>580278.37900000007</v>
      </c>
      <c r="H2351" s="49">
        <v>1049895.1630000002</v>
      </c>
      <c r="I2351" s="49">
        <v>990164.01199999999</v>
      </c>
      <c r="J2351" s="49"/>
      <c r="K2351" s="121"/>
      <c r="L2351" s="49"/>
      <c r="M2351" s="49">
        <v>5650576.1000000006</v>
      </c>
      <c r="N2351" s="49"/>
      <c r="O2351" s="49"/>
      <c r="P2351" s="49"/>
      <c r="Q2351" s="49"/>
      <c r="R2351" s="119"/>
      <c r="S2351" s="49"/>
      <c r="T2351" s="49"/>
      <c r="U2351" s="127"/>
    </row>
    <row r="2352" spans="1:21" s="3" customFormat="1">
      <c r="A2352" s="41">
        <v>93</v>
      </c>
      <c r="B2352" s="40" t="s">
        <v>2868</v>
      </c>
      <c r="C2352" s="143">
        <v>12076924.467999998</v>
      </c>
      <c r="D2352" s="39"/>
      <c r="E2352" s="39"/>
      <c r="F2352" s="39"/>
      <c r="G2352" s="39"/>
      <c r="H2352" s="39"/>
      <c r="I2352" s="39"/>
      <c r="J2352" s="39"/>
      <c r="K2352" s="11"/>
      <c r="L2352" s="39"/>
      <c r="M2352" s="39">
        <v>6996722.1999999993</v>
      </c>
      <c r="N2352" s="39"/>
      <c r="O2352" s="39"/>
      <c r="P2352" s="39"/>
      <c r="Q2352" s="39">
        <v>5080202.2679999992</v>
      </c>
      <c r="R2352" s="39"/>
      <c r="S2352" s="39"/>
      <c r="T2352" s="39"/>
      <c r="U2352" s="127"/>
    </row>
    <row r="2353" spans="1:21">
      <c r="A2353" s="118">
        <v>94</v>
      </c>
      <c r="B2353" s="119" t="s">
        <v>2869</v>
      </c>
      <c r="C2353" s="105">
        <v>6515509</v>
      </c>
      <c r="D2353" s="49"/>
      <c r="E2353" s="49"/>
      <c r="F2353" s="49"/>
      <c r="G2353" s="49"/>
      <c r="H2353" s="49"/>
      <c r="I2353" s="49"/>
      <c r="J2353" s="49"/>
      <c r="K2353" s="121"/>
      <c r="L2353" s="49"/>
      <c r="M2353" s="49">
        <v>6515509</v>
      </c>
      <c r="N2353" s="49"/>
      <c r="O2353" s="49"/>
      <c r="P2353" s="49"/>
      <c r="Q2353" s="49"/>
      <c r="R2353" s="49"/>
      <c r="S2353" s="49"/>
      <c r="T2353" s="49"/>
      <c r="U2353" s="127"/>
    </row>
    <row r="2354" spans="1:21">
      <c r="A2354" s="41">
        <v>95</v>
      </c>
      <c r="B2354" s="40" t="s">
        <v>2999</v>
      </c>
      <c r="C2354" s="143">
        <v>9143104.3480000012</v>
      </c>
      <c r="D2354" s="39"/>
      <c r="E2354" s="39"/>
      <c r="F2354" s="39"/>
      <c r="G2354" s="39"/>
      <c r="H2354" s="39"/>
      <c r="I2354" s="39"/>
      <c r="J2354" s="39"/>
      <c r="K2354" s="11"/>
      <c r="L2354" s="39"/>
      <c r="M2354" s="39">
        <v>5297024.2</v>
      </c>
      <c r="N2354" s="39"/>
      <c r="O2354" s="39"/>
      <c r="P2354" s="39"/>
      <c r="Q2354" s="39">
        <v>3846080.148</v>
      </c>
      <c r="R2354" s="40"/>
      <c r="S2354" s="39"/>
      <c r="T2354" s="39"/>
      <c r="U2354" s="127"/>
    </row>
    <row r="2355" spans="1:21">
      <c r="A2355" s="118">
        <v>96</v>
      </c>
      <c r="B2355" s="119" t="s">
        <v>2870</v>
      </c>
      <c r="C2355" s="105">
        <v>6816451.1999999993</v>
      </c>
      <c r="D2355" s="49"/>
      <c r="E2355" s="49"/>
      <c r="F2355" s="49"/>
      <c r="G2355" s="49"/>
      <c r="H2355" s="49"/>
      <c r="I2355" s="49"/>
      <c r="J2355" s="49"/>
      <c r="K2355" s="121"/>
      <c r="L2355" s="49"/>
      <c r="M2355" s="49">
        <v>6816451.1999999993</v>
      </c>
      <c r="N2355" s="49"/>
      <c r="O2355" s="49"/>
      <c r="P2355" s="49"/>
      <c r="Q2355" s="49"/>
      <c r="R2355" s="49"/>
      <c r="S2355" s="49"/>
      <c r="T2355" s="49"/>
      <c r="U2355" s="127"/>
    </row>
    <row r="2356" spans="1:21">
      <c r="A2356" s="41">
        <v>97</v>
      </c>
      <c r="B2356" s="40" t="s">
        <v>3000</v>
      </c>
      <c r="C2356" s="143">
        <v>20039071.447999999</v>
      </c>
      <c r="D2356" s="39">
        <v>859016.21299999999</v>
      </c>
      <c r="E2356" s="39">
        <v>8806224.1300000008</v>
      </c>
      <c r="F2356" s="39">
        <v>2063068.007</v>
      </c>
      <c r="G2356" s="39">
        <v>583074.17299999995</v>
      </c>
      <c r="H2356" s="39">
        <v>1054953.581</v>
      </c>
      <c r="I2356" s="39">
        <v>994934.64399999985</v>
      </c>
      <c r="J2356" s="39"/>
      <c r="K2356" s="11"/>
      <c r="L2356" s="39"/>
      <c r="M2356" s="39">
        <v>5677800.7000000002</v>
      </c>
      <c r="N2356" s="39"/>
      <c r="O2356" s="39"/>
      <c r="P2356" s="39"/>
      <c r="Q2356" s="39"/>
      <c r="R2356" s="40"/>
      <c r="S2356" s="39"/>
      <c r="T2356" s="39"/>
      <c r="U2356" s="127"/>
    </row>
    <row r="2357" spans="1:21">
      <c r="A2357" s="118">
        <v>98</v>
      </c>
      <c r="B2357" s="119" t="s">
        <v>3342</v>
      </c>
      <c r="C2357" s="105">
        <v>10931990.580000002</v>
      </c>
      <c r="D2357" s="49"/>
      <c r="E2357" s="49"/>
      <c r="F2357" s="49">
        <v>3910740.12</v>
      </c>
      <c r="G2357" s="49">
        <v>2429082.1800000002</v>
      </c>
      <c r="H2357" s="49">
        <v>4592168.28</v>
      </c>
      <c r="I2357" s="49"/>
      <c r="J2357" s="49"/>
      <c r="K2357" s="121"/>
      <c r="L2357" s="49"/>
      <c r="M2357" s="49"/>
      <c r="N2357" s="49"/>
      <c r="O2357" s="49"/>
      <c r="P2357" s="49"/>
      <c r="Q2357" s="49"/>
      <c r="R2357" s="121"/>
      <c r="S2357" s="49"/>
      <c r="T2357" s="49"/>
      <c r="U2357" s="127"/>
    </row>
    <row r="2358" spans="1:21">
      <c r="A2358" s="41">
        <v>99</v>
      </c>
      <c r="B2358" s="40" t="s">
        <v>3343</v>
      </c>
      <c r="C2358" s="143">
        <v>10899869.692</v>
      </c>
      <c r="D2358" s="39"/>
      <c r="E2358" s="39"/>
      <c r="F2358" s="39">
        <v>2683054.7379999999</v>
      </c>
      <c r="G2358" s="39">
        <v>1148738.848</v>
      </c>
      <c r="H2358" s="39">
        <v>2586610.1059999997</v>
      </c>
      <c r="I2358" s="39"/>
      <c r="J2358" s="39"/>
      <c r="K2358" s="11">
        <v>2</v>
      </c>
      <c r="L2358" s="39">
        <v>4481466</v>
      </c>
      <c r="M2358" s="39"/>
      <c r="N2358" s="39"/>
      <c r="O2358" s="39"/>
      <c r="P2358" s="39"/>
      <c r="Q2358" s="39"/>
      <c r="R2358" s="41"/>
      <c r="S2358" s="39"/>
      <c r="T2358" s="39"/>
      <c r="U2358" s="127"/>
    </row>
    <row r="2359" spans="1:21" s="3" customFormat="1">
      <c r="A2359" s="118">
        <v>100</v>
      </c>
      <c r="B2359" s="119" t="s">
        <v>3001</v>
      </c>
      <c r="C2359" s="105">
        <v>6396989.5120000001</v>
      </c>
      <c r="D2359" s="49"/>
      <c r="E2359" s="49"/>
      <c r="F2359" s="49"/>
      <c r="G2359" s="49"/>
      <c r="H2359" s="49"/>
      <c r="I2359" s="49"/>
      <c r="J2359" s="49"/>
      <c r="K2359" s="121"/>
      <c r="L2359" s="49"/>
      <c r="M2359" s="49">
        <v>4728618.7</v>
      </c>
      <c r="N2359" s="49"/>
      <c r="O2359" s="49">
        <v>1668370.8119999999</v>
      </c>
      <c r="P2359" s="49"/>
      <c r="Q2359" s="49"/>
      <c r="R2359" s="119"/>
      <c r="S2359" s="49"/>
      <c r="T2359" s="49"/>
      <c r="U2359" s="127"/>
    </row>
    <row r="2360" spans="1:21" s="3" customFormat="1">
      <c r="A2360" s="41">
        <v>101</v>
      </c>
      <c r="B2360" s="40" t="s">
        <v>3769</v>
      </c>
      <c r="C2360" s="143">
        <v>4874207.1449999996</v>
      </c>
      <c r="D2360" s="39"/>
      <c r="E2360" s="39"/>
      <c r="F2360" s="39"/>
      <c r="G2360" s="39"/>
      <c r="H2360" s="39"/>
      <c r="I2360" s="39"/>
      <c r="J2360" s="39"/>
      <c r="K2360" s="11"/>
      <c r="L2360" s="39"/>
      <c r="M2360" s="39"/>
      <c r="N2360" s="39">
        <v>2407180.3149999999</v>
      </c>
      <c r="O2360" s="39"/>
      <c r="P2360" s="39"/>
      <c r="Q2360" s="39">
        <v>2467026.83</v>
      </c>
      <c r="R2360" s="11"/>
      <c r="S2360" s="39"/>
      <c r="T2360" s="39"/>
      <c r="U2360" s="127"/>
    </row>
    <row r="2361" spans="1:21" s="3" customFormat="1">
      <c r="A2361" s="118">
        <v>102</v>
      </c>
      <c r="B2361" s="119" t="s">
        <v>3319</v>
      </c>
      <c r="C2361" s="105">
        <v>3101747.5470000003</v>
      </c>
      <c r="D2361" s="49"/>
      <c r="E2361" s="49"/>
      <c r="F2361" s="49"/>
      <c r="G2361" s="49"/>
      <c r="H2361" s="49"/>
      <c r="I2361" s="49"/>
      <c r="J2361" s="49"/>
      <c r="K2361" s="121"/>
      <c r="L2361" s="49"/>
      <c r="M2361" s="49"/>
      <c r="N2361" s="49">
        <v>3101747.5470000003</v>
      </c>
      <c r="O2361" s="49"/>
      <c r="P2361" s="49"/>
      <c r="Q2361" s="49"/>
      <c r="R2361" s="119"/>
      <c r="S2361" s="49"/>
      <c r="T2361" s="49"/>
      <c r="U2361" s="127"/>
    </row>
    <row r="2362" spans="1:21" s="3" customFormat="1">
      <c r="A2362" s="41">
        <v>103</v>
      </c>
      <c r="B2362" s="40" t="s">
        <v>3320</v>
      </c>
      <c r="C2362" s="143">
        <v>2591643.128</v>
      </c>
      <c r="D2362" s="39"/>
      <c r="E2362" s="39"/>
      <c r="F2362" s="39"/>
      <c r="G2362" s="39"/>
      <c r="H2362" s="39"/>
      <c r="I2362" s="39"/>
      <c r="J2362" s="39"/>
      <c r="K2362" s="11"/>
      <c r="L2362" s="39"/>
      <c r="M2362" s="39"/>
      <c r="N2362" s="39">
        <v>2591643.128</v>
      </c>
      <c r="O2362" s="39"/>
      <c r="P2362" s="39"/>
      <c r="Q2362" s="39"/>
      <c r="R2362" s="11"/>
      <c r="S2362" s="39"/>
      <c r="T2362" s="39"/>
      <c r="U2362" s="127"/>
    </row>
    <row r="2363" spans="1:21" s="3" customFormat="1">
      <c r="A2363" s="118">
        <v>104</v>
      </c>
      <c r="B2363" s="119" t="s">
        <v>2840</v>
      </c>
      <c r="C2363" s="105">
        <v>5024071.8440000005</v>
      </c>
      <c r="D2363" s="49">
        <v>300513.739</v>
      </c>
      <c r="E2363" s="49">
        <v>3080723.39</v>
      </c>
      <c r="F2363" s="49">
        <v>721732.92099999997</v>
      </c>
      <c r="G2363" s="49">
        <v>203979.61900000001</v>
      </c>
      <c r="H2363" s="49">
        <v>369059.44300000003</v>
      </c>
      <c r="I2363" s="49">
        <v>348062.73199999996</v>
      </c>
      <c r="J2363" s="49"/>
      <c r="K2363" s="121"/>
      <c r="L2363" s="49"/>
      <c r="M2363" s="49"/>
      <c r="N2363" s="49"/>
      <c r="O2363" s="49"/>
      <c r="P2363" s="49"/>
      <c r="Q2363" s="49"/>
      <c r="R2363" s="49"/>
      <c r="S2363" s="49"/>
      <c r="T2363" s="49"/>
      <c r="U2363" s="127"/>
    </row>
    <row r="2364" spans="1:21">
      <c r="A2364" s="41">
        <v>105</v>
      </c>
      <c r="B2364" s="40" t="s">
        <v>3295</v>
      </c>
      <c r="C2364" s="143">
        <v>5030231.2620000001</v>
      </c>
      <c r="D2364" s="39"/>
      <c r="E2364" s="39"/>
      <c r="F2364" s="39">
        <v>833148.12</v>
      </c>
      <c r="G2364" s="39">
        <v>517494.18</v>
      </c>
      <c r="H2364" s="39">
        <v>978320.28</v>
      </c>
      <c r="I2364" s="39"/>
      <c r="J2364" s="39"/>
      <c r="K2364" s="11"/>
      <c r="L2364" s="39"/>
      <c r="M2364" s="39"/>
      <c r="N2364" s="39">
        <v>2701268.682</v>
      </c>
      <c r="O2364" s="39"/>
      <c r="P2364" s="39"/>
      <c r="Q2364" s="39"/>
      <c r="R2364" s="11"/>
      <c r="S2364" s="39"/>
      <c r="T2364" s="39"/>
      <c r="U2364" s="127"/>
    </row>
    <row r="2365" spans="1:21">
      <c r="A2365" s="118">
        <v>106</v>
      </c>
      <c r="B2365" s="119" t="s">
        <v>3338</v>
      </c>
      <c r="C2365" s="105">
        <v>2484754.7399999998</v>
      </c>
      <c r="D2365" s="49"/>
      <c r="E2365" s="49"/>
      <c r="F2365" s="49"/>
      <c r="G2365" s="49">
        <v>859629.42</v>
      </c>
      <c r="H2365" s="49">
        <v>1625125.3199999998</v>
      </c>
      <c r="I2365" s="49"/>
      <c r="J2365" s="49"/>
      <c r="K2365" s="121"/>
      <c r="L2365" s="49"/>
      <c r="M2365" s="49"/>
      <c r="N2365" s="49"/>
      <c r="O2365" s="49"/>
      <c r="P2365" s="49"/>
      <c r="Q2365" s="49"/>
      <c r="R2365" s="121"/>
      <c r="S2365" s="49"/>
      <c r="T2365" s="49"/>
      <c r="U2365" s="127"/>
    </row>
    <row r="2366" spans="1:21">
      <c r="A2366" s="41">
        <v>107</v>
      </c>
      <c r="B2366" s="40" t="s">
        <v>3023</v>
      </c>
      <c r="C2366" s="143">
        <v>679920.02800000005</v>
      </c>
      <c r="D2366" s="39"/>
      <c r="E2366" s="39"/>
      <c r="F2366" s="39"/>
      <c r="G2366" s="39">
        <v>242025.08600000001</v>
      </c>
      <c r="H2366" s="39">
        <v>437894.94200000004</v>
      </c>
      <c r="I2366" s="39"/>
      <c r="J2366" s="39"/>
      <c r="K2366" s="11"/>
      <c r="L2366" s="39"/>
      <c r="M2366" s="39"/>
      <c r="N2366" s="39"/>
      <c r="O2366" s="39"/>
      <c r="P2366" s="39"/>
      <c r="Q2366" s="39"/>
      <c r="R2366" s="40"/>
      <c r="S2366" s="39"/>
      <c r="T2366" s="39"/>
      <c r="U2366" s="127"/>
    </row>
    <row r="2367" spans="1:21" s="3" customFormat="1">
      <c r="A2367" s="118">
        <v>108</v>
      </c>
      <c r="B2367" s="119" t="s">
        <v>3024</v>
      </c>
      <c r="C2367" s="105">
        <v>8129633.0160000008</v>
      </c>
      <c r="D2367" s="49">
        <v>348493.52100000001</v>
      </c>
      <c r="E2367" s="49">
        <v>3572589.2100000004</v>
      </c>
      <c r="F2367" s="49">
        <v>836964.21900000004</v>
      </c>
      <c r="G2367" s="49">
        <v>236546.84100000001</v>
      </c>
      <c r="H2367" s="49">
        <v>427983.17700000003</v>
      </c>
      <c r="I2367" s="49">
        <v>403634.14799999999</v>
      </c>
      <c r="J2367" s="120"/>
      <c r="K2367" s="121"/>
      <c r="L2367" s="49"/>
      <c r="M2367" s="49">
        <v>2303421.9</v>
      </c>
      <c r="N2367" s="49"/>
      <c r="O2367" s="49"/>
      <c r="P2367" s="49"/>
      <c r="Q2367" s="49"/>
      <c r="R2367" s="121"/>
      <c r="S2367" s="49"/>
      <c r="T2367" s="49"/>
      <c r="U2367" s="127"/>
    </row>
    <row r="2368" spans="1:21" s="3" customFormat="1">
      <c r="A2368" s="41">
        <v>109</v>
      </c>
      <c r="B2368" s="40" t="s">
        <v>2856</v>
      </c>
      <c r="C2368" s="143">
        <v>1883043.0840000003</v>
      </c>
      <c r="D2368" s="39"/>
      <c r="E2368" s="39"/>
      <c r="F2368" s="39">
        <v>1049647.5080000001</v>
      </c>
      <c r="G2368" s="39">
        <v>296656.41200000001</v>
      </c>
      <c r="H2368" s="39">
        <v>536739.16400000011</v>
      </c>
      <c r="I2368" s="39"/>
      <c r="J2368" s="39"/>
      <c r="K2368" s="11"/>
      <c r="L2368" s="39"/>
      <c r="M2368" s="39"/>
      <c r="N2368" s="39"/>
      <c r="O2368" s="39"/>
      <c r="P2368" s="39"/>
      <c r="Q2368" s="39"/>
      <c r="R2368" s="39"/>
      <c r="S2368" s="39"/>
      <c r="T2368" s="39"/>
      <c r="U2368" s="127"/>
    </row>
    <row r="2369" spans="1:21">
      <c r="A2369" s="118">
        <v>110</v>
      </c>
      <c r="B2369" s="119" t="s">
        <v>3321</v>
      </c>
      <c r="C2369" s="105">
        <v>975690.51</v>
      </c>
      <c r="D2369" s="49"/>
      <c r="E2369" s="49"/>
      <c r="F2369" s="49"/>
      <c r="G2369" s="49">
        <v>337551.33</v>
      </c>
      <c r="H2369" s="49">
        <v>638139.18000000005</v>
      </c>
      <c r="I2369" s="49"/>
      <c r="J2369" s="49"/>
      <c r="K2369" s="121"/>
      <c r="L2369" s="49"/>
      <c r="M2369" s="49"/>
      <c r="N2369" s="49"/>
      <c r="O2369" s="49"/>
      <c r="P2369" s="49"/>
      <c r="Q2369" s="49"/>
      <c r="R2369" s="121"/>
      <c r="S2369" s="49"/>
      <c r="T2369" s="49"/>
      <c r="U2369" s="127"/>
    </row>
    <row r="2370" spans="1:21" s="3" customFormat="1">
      <c r="A2370" s="41">
        <v>111</v>
      </c>
      <c r="B2370" s="40" t="s">
        <v>3322</v>
      </c>
      <c r="C2370" s="143">
        <v>1941326.2300000002</v>
      </c>
      <c r="D2370" s="39"/>
      <c r="E2370" s="39"/>
      <c r="F2370" s="39"/>
      <c r="G2370" s="39">
        <v>671624.09000000008</v>
      </c>
      <c r="H2370" s="39">
        <v>1269702.1400000001</v>
      </c>
      <c r="I2370" s="39"/>
      <c r="J2370" s="39"/>
      <c r="K2370" s="11"/>
      <c r="L2370" s="39"/>
      <c r="M2370" s="39"/>
      <c r="N2370" s="39"/>
      <c r="O2370" s="39"/>
      <c r="P2370" s="39"/>
      <c r="Q2370" s="39"/>
      <c r="R2370" s="11"/>
      <c r="S2370" s="39"/>
      <c r="T2370" s="39"/>
      <c r="U2370" s="127"/>
    </row>
    <row r="2371" spans="1:21" s="3" customFormat="1">
      <c r="A2371" s="118">
        <v>112</v>
      </c>
      <c r="B2371" s="119" t="s">
        <v>3309</v>
      </c>
      <c r="C2371" s="105">
        <v>1466213.9100000001</v>
      </c>
      <c r="D2371" s="49"/>
      <c r="E2371" s="49"/>
      <c r="F2371" s="49"/>
      <c r="G2371" s="49">
        <v>507253.53</v>
      </c>
      <c r="H2371" s="49">
        <v>958960.38</v>
      </c>
      <c r="I2371" s="49"/>
      <c r="J2371" s="49"/>
      <c r="K2371" s="121"/>
      <c r="L2371" s="49"/>
      <c r="M2371" s="49"/>
      <c r="N2371" s="49"/>
      <c r="O2371" s="49"/>
      <c r="P2371" s="49"/>
      <c r="Q2371" s="49"/>
      <c r="R2371" s="121"/>
      <c r="S2371" s="49"/>
      <c r="T2371" s="49"/>
      <c r="U2371" s="127"/>
    </row>
    <row r="2372" spans="1:21" s="3" customFormat="1">
      <c r="A2372" s="41">
        <v>113</v>
      </c>
      <c r="B2372" s="40" t="s">
        <v>3008</v>
      </c>
      <c r="C2372" s="143">
        <v>9272545.9859999996</v>
      </c>
      <c r="D2372" s="39"/>
      <c r="E2372" s="39"/>
      <c r="F2372" s="39">
        <v>2039674.1819999998</v>
      </c>
      <c r="G2372" s="39">
        <v>576462.49800000002</v>
      </c>
      <c r="H2372" s="39">
        <v>1042991.106</v>
      </c>
      <c r="I2372" s="39"/>
      <c r="J2372" s="39"/>
      <c r="K2372" s="11"/>
      <c r="L2372" s="39"/>
      <c r="M2372" s="39">
        <v>5613418.2000000002</v>
      </c>
      <c r="N2372" s="39"/>
      <c r="O2372" s="39"/>
      <c r="P2372" s="39"/>
      <c r="Q2372" s="39"/>
      <c r="R2372" s="40"/>
      <c r="S2372" s="39"/>
      <c r="T2372" s="39"/>
      <c r="U2372" s="127"/>
    </row>
    <row r="2373" spans="1:21" s="3" customFormat="1">
      <c r="A2373" s="118">
        <v>114</v>
      </c>
      <c r="B2373" s="119" t="s">
        <v>2841</v>
      </c>
      <c r="C2373" s="105">
        <v>3430959.9720000001</v>
      </c>
      <c r="D2373" s="49">
        <v>205222.10699999999</v>
      </c>
      <c r="E2373" s="49">
        <v>2103839.0700000003</v>
      </c>
      <c r="F2373" s="49">
        <v>492874.473</v>
      </c>
      <c r="G2373" s="49">
        <v>139298.54699999999</v>
      </c>
      <c r="H2373" s="49">
        <v>252032.25900000002</v>
      </c>
      <c r="I2373" s="49">
        <v>237693.51599999997</v>
      </c>
      <c r="J2373" s="49"/>
      <c r="K2373" s="121"/>
      <c r="L2373" s="49"/>
      <c r="M2373" s="49"/>
      <c r="N2373" s="49"/>
      <c r="O2373" s="49"/>
      <c r="P2373" s="49"/>
      <c r="Q2373" s="49"/>
      <c r="R2373" s="49"/>
      <c r="S2373" s="49"/>
      <c r="T2373" s="49"/>
      <c r="U2373" s="127"/>
    </row>
    <row r="2374" spans="1:21">
      <c r="A2374" s="41">
        <v>115</v>
      </c>
      <c r="B2374" s="40" t="s">
        <v>2857</v>
      </c>
      <c r="C2374" s="143">
        <v>831925.17299999995</v>
      </c>
      <c r="D2374" s="39"/>
      <c r="E2374" s="39"/>
      <c r="F2374" s="39">
        <v>463732.45099999994</v>
      </c>
      <c r="G2374" s="39">
        <v>131062.28899999999</v>
      </c>
      <c r="H2374" s="39">
        <v>237130.43299999999</v>
      </c>
      <c r="I2374" s="39"/>
      <c r="J2374" s="39"/>
      <c r="K2374" s="11"/>
      <c r="L2374" s="39"/>
      <c r="M2374" s="39"/>
      <c r="N2374" s="39"/>
      <c r="O2374" s="39"/>
      <c r="P2374" s="39"/>
      <c r="Q2374" s="39"/>
      <c r="R2374" s="39"/>
      <c r="S2374" s="39"/>
      <c r="T2374" s="39"/>
      <c r="U2374" s="127"/>
    </row>
    <row r="2375" spans="1:21" s="3" customFormat="1">
      <c r="A2375" s="118">
        <v>116</v>
      </c>
      <c r="B2375" s="119" t="s">
        <v>3310</v>
      </c>
      <c r="C2375" s="105">
        <v>924461.77</v>
      </c>
      <c r="D2375" s="49"/>
      <c r="E2375" s="49"/>
      <c r="F2375" s="49"/>
      <c r="G2375" s="49"/>
      <c r="H2375" s="49"/>
      <c r="I2375" s="49"/>
      <c r="J2375" s="49"/>
      <c r="K2375" s="121"/>
      <c r="L2375" s="49"/>
      <c r="M2375" s="49"/>
      <c r="N2375" s="49">
        <v>924461.77</v>
      </c>
      <c r="O2375" s="49"/>
      <c r="P2375" s="49"/>
      <c r="Q2375" s="49"/>
      <c r="R2375" s="119"/>
      <c r="S2375" s="49"/>
      <c r="T2375" s="49"/>
      <c r="U2375" s="127"/>
    </row>
    <row r="2376" spans="1:21">
      <c r="A2376" s="41">
        <v>117</v>
      </c>
      <c r="B2376" s="40" t="s">
        <v>3311</v>
      </c>
      <c r="C2376" s="143">
        <v>2578139.5500000003</v>
      </c>
      <c r="D2376" s="39"/>
      <c r="E2376" s="39"/>
      <c r="F2376" s="39"/>
      <c r="G2376" s="39">
        <v>416680.67000000004</v>
      </c>
      <c r="H2376" s="39">
        <v>787732.82000000007</v>
      </c>
      <c r="I2376" s="39"/>
      <c r="J2376" s="39">
        <v>1373726.06</v>
      </c>
      <c r="K2376" s="11"/>
      <c r="L2376" s="39"/>
      <c r="M2376" s="39"/>
      <c r="N2376" s="39"/>
      <c r="O2376" s="39"/>
      <c r="P2376" s="39"/>
      <c r="Q2376" s="39"/>
      <c r="R2376" s="11"/>
      <c r="S2376" s="39"/>
      <c r="T2376" s="39"/>
      <c r="U2376" s="127"/>
    </row>
    <row r="2377" spans="1:21">
      <c r="A2377" s="118">
        <v>118</v>
      </c>
      <c r="B2377" s="119" t="s">
        <v>2842</v>
      </c>
      <c r="C2377" s="105">
        <v>3037635.4400000004</v>
      </c>
      <c r="D2377" s="49"/>
      <c r="E2377" s="49">
        <v>1981157.9200000002</v>
      </c>
      <c r="F2377" s="49">
        <v>464133.48799999995</v>
      </c>
      <c r="G2377" s="49">
        <v>131175.63199999998</v>
      </c>
      <c r="H2377" s="49">
        <v>237335.50400000002</v>
      </c>
      <c r="I2377" s="49">
        <v>223832.89599999998</v>
      </c>
      <c r="J2377" s="49"/>
      <c r="K2377" s="121"/>
      <c r="L2377" s="49"/>
      <c r="M2377" s="49"/>
      <c r="N2377" s="49"/>
      <c r="O2377" s="49"/>
      <c r="P2377" s="49"/>
      <c r="Q2377" s="49"/>
      <c r="R2377" s="49"/>
      <c r="S2377" s="49"/>
      <c r="T2377" s="49"/>
      <c r="U2377" s="127"/>
    </row>
    <row r="2378" spans="1:21">
      <c r="A2378" s="41">
        <v>119</v>
      </c>
      <c r="B2378" s="40" t="s">
        <v>2843</v>
      </c>
      <c r="C2378" s="143">
        <v>5805803.2200000007</v>
      </c>
      <c r="D2378" s="39"/>
      <c r="E2378" s="39">
        <v>3786567.9600000004</v>
      </c>
      <c r="F2378" s="39">
        <v>887093.84400000004</v>
      </c>
      <c r="G2378" s="39">
        <v>250714.71600000001</v>
      </c>
      <c r="H2378" s="39">
        <v>453617.05200000003</v>
      </c>
      <c r="I2378" s="39">
        <v>427809.64799999999</v>
      </c>
      <c r="J2378" s="39"/>
      <c r="K2378" s="11"/>
      <c r="L2378" s="39"/>
      <c r="M2378" s="39"/>
      <c r="N2378" s="39"/>
      <c r="O2378" s="39"/>
      <c r="P2378" s="39"/>
      <c r="Q2378" s="39"/>
      <c r="R2378" s="39"/>
      <c r="S2378" s="39"/>
      <c r="T2378" s="39"/>
      <c r="U2378" s="127"/>
    </row>
    <row r="2379" spans="1:21">
      <c r="A2379" s="118">
        <v>120</v>
      </c>
      <c r="B2379" s="119" t="s">
        <v>2844</v>
      </c>
      <c r="C2379" s="105">
        <v>2893277.7650000001</v>
      </c>
      <c r="D2379" s="49"/>
      <c r="E2379" s="49">
        <v>1887007.27</v>
      </c>
      <c r="F2379" s="49">
        <v>442076.45299999998</v>
      </c>
      <c r="G2379" s="49">
        <v>124941.76699999999</v>
      </c>
      <c r="H2379" s="49">
        <v>226056.59900000002</v>
      </c>
      <c r="I2379" s="49">
        <v>213195.67599999998</v>
      </c>
      <c r="J2379" s="49"/>
      <c r="K2379" s="121"/>
      <c r="L2379" s="49"/>
      <c r="M2379" s="49"/>
      <c r="N2379" s="49"/>
      <c r="O2379" s="49"/>
      <c r="P2379" s="49"/>
      <c r="Q2379" s="49"/>
      <c r="R2379" s="49"/>
      <c r="S2379" s="49"/>
      <c r="T2379" s="49"/>
      <c r="U2379" s="127"/>
    </row>
    <row r="2380" spans="1:21">
      <c r="A2380" s="41">
        <v>121</v>
      </c>
      <c r="B2380" s="40" t="s">
        <v>3025</v>
      </c>
      <c r="C2380" s="143">
        <v>670314.53899999999</v>
      </c>
      <c r="D2380" s="39"/>
      <c r="E2380" s="39"/>
      <c r="F2380" s="39"/>
      <c r="G2380" s="39">
        <v>238605.90549999999</v>
      </c>
      <c r="H2380" s="39">
        <v>431708.6335</v>
      </c>
      <c r="I2380" s="39"/>
      <c r="J2380" s="39"/>
      <c r="K2380" s="11"/>
      <c r="L2380" s="39"/>
      <c r="M2380" s="39"/>
      <c r="N2380" s="39"/>
      <c r="O2380" s="39"/>
      <c r="P2380" s="39"/>
      <c r="Q2380" s="39"/>
      <c r="R2380" s="40"/>
      <c r="S2380" s="39"/>
      <c r="T2380" s="39"/>
      <c r="U2380" s="127"/>
    </row>
    <row r="2381" spans="1:21">
      <c r="A2381" s="118">
        <v>122</v>
      </c>
      <c r="B2381" s="119" t="s">
        <v>3026</v>
      </c>
      <c r="C2381" s="105">
        <v>2886163.6229999997</v>
      </c>
      <c r="D2381" s="120"/>
      <c r="E2381" s="120"/>
      <c r="F2381" s="49">
        <v>662781.41999999993</v>
      </c>
      <c r="G2381" s="49">
        <v>411674.13</v>
      </c>
      <c r="H2381" s="49">
        <v>778267.98</v>
      </c>
      <c r="I2381" s="120"/>
      <c r="J2381" s="120"/>
      <c r="K2381" s="121"/>
      <c r="L2381" s="49"/>
      <c r="M2381" s="49"/>
      <c r="N2381" s="49"/>
      <c r="O2381" s="49">
        <v>1033440.093</v>
      </c>
      <c r="P2381" s="49"/>
      <c r="Q2381" s="49"/>
      <c r="R2381" s="121"/>
      <c r="S2381" s="49"/>
      <c r="T2381" s="49"/>
      <c r="U2381" s="127"/>
    </row>
    <row r="2382" spans="1:21">
      <c r="A2382" s="41">
        <v>123</v>
      </c>
      <c r="B2382" s="40" t="s">
        <v>3275</v>
      </c>
      <c r="C2382" s="143">
        <v>9043774.1730000004</v>
      </c>
      <c r="D2382" s="39">
        <v>621311.47400000005</v>
      </c>
      <c r="E2382" s="39">
        <v>2710492.2390000001</v>
      </c>
      <c r="F2382" s="39">
        <v>826919.66</v>
      </c>
      <c r="G2382" s="39">
        <v>513625.49000000005</v>
      </c>
      <c r="H2382" s="39">
        <v>971006.54</v>
      </c>
      <c r="I2382" s="39">
        <v>719344.26900000009</v>
      </c>
      <c r="J2382" s="39"/>
      <c r="K2382" s="11"/>
      <c r="L2382" s="39"/>
      <c r="M2382" s="39"/>
      <c r="N2382" s="39">
        <v>2681074.5010000002</v>
      </c>
      <c r="O2382" s="39"/>
      <c r="P2382" s="39"/>
      <c r="Q2382" s="39"/>
      <c r="R2382" s="11"/>
      <c r="S2382" s="39"/>
      <c r="T2382" s="39"/>
      <c r="U2382" s="127"/>
    </row>
    <row r="2383" spans="1:21">
      <c r="A2383" s="118">
        <v>124</v>
      </c>
      <c r="B2383" s="119" t="s">
        <v>3296</v>
      </c>
      <c r="C2383" s="105">
        <v>663150.22400000005</v>
      </c>
      <c r="D2383" s="49"/>
      <c r="E2383" s="49"/>
      <c r="F2383" s="49"/>
      <c r="G2383" s="49">
        <v>236055.68799999999</v>
      </c>
      <c r="H2383" s="49">
        <v>427094.53600000002</v>
      </c>
      <c r="I2383" s="49"/>
      <c r="J2383" s="49"/>
      <c r="K2383" s="121"/>
      <c r="L2383" s="49"/>
      <c r="M2383" s="49"/>
      <c r="N2383" s="49"/>
      <c r="O2383" s="49"/>
      <c r="P2383" s="49"/>
      <c r="Q2383" s="49"/>
      <c r="R2383" s="119"/>
      <c r="S2383" s="49"/>
      <c r="T2383" s="49"/>
      <c r="U2383" s="127"/>
    </row>
    <row r="2384" spans="1:21">
      <c r="A2384" s="41">
        <v>125</v>
      </c>
      <c r="B2384" s="40" t="s">
        <v>2845</v>
      </c>
      <c r="C2384" s="143">
        <v>5418899.5139999995</v>
      </c>
      <c r="D2384" s="39">
        <v>365859.75299999997</v>
      </c>
      <c r="E2384" s="39">
        <v>3750619.53</v>
      </c>
      <c r="F2384" s="39">
        <v>878672.06699999992</v>
      </c>
      <c r="G2384" s="39"/>
      <c r="H2384" s="39"/>
      <c r="I2384" s="39">
        <v>423748.16399999993</v>
      </c>
      <c r="J2384" s="39"/>
      <c r="K2384" s="11"/>
      <c r="L2384" s="39"/>
      <c r="M2384" s="39"/>
      <c r="N2384" s="39"/>
      <c r="O2384" s="39"/>
      <c r="P2384" s="39"/>
      <c r="Q2384" s="39"/>
      <c r="R2384" s="39"/>
      <c r="S2384" s="39"/>
      <c r="T2384" s="39"/>
      <c r="U2384" s="127"/>
    </row>
    <row r="2385" spans="1:21">
      <c r="A2385" s="118">
        <v>126</v>
      </c>
      <c r="B2385" s="119" t="s">
        <v>2871</v>
      </c>
      <c r="C2385" s="105">
        <v>2636003.5</v>
      </c>
      <c r="D2385" s="49"/>
      <c r="E2385" s="49"/>
      <c r="F2385" s="49"/>
      <c r="G2385" s="49"/>
      <c r="H2385" s="49"/>
      <c r="I2385" s="49"/>
      <c r="J2385" s="49"/>
      <c r="K2385" s="121"/>
      <c r="L2385" s="49"/>
      <c r="M2385" s="49">
        <v>2636003.5</v>
      </c>
      <c r="N2385" s="49"/>
      <c r="O2385" s="49"/>
      <c r="P2385" s="49"/>
      <c r="Q2385" s="49"/>
      <c r="R2385" s="49"/>
      <c r="S2385" s="49"/>
      <c r="T2385" s="49"/>
      <c r="U2385" s="127"/>
    </row>
    <row r="2386" spans="1:21">
      <c r="A2386" s="41">
        <v>127</v>
      </c>
      <c r="B2386" s="40" t="s">
        <v>3323</v>
      </c>
      <c r="C2386" s="143">
        <v>2515946.7600000002</v>
      </c>
      <c r="D2386" s="39"/>
      <c r="E2386" s="39"/>
      <c r="F2386" s="39">
        <v>900038.64</v>
      </c>
      <c r="G2386" s="39">
        <v>559041.96000000008</v>
      </c>
      <c r="H2386" s="39">
        <v>1056866.1600000001</v>
      </c>
      <c r="I2386" s="39"/>
      <c r="J2386" s="39"/>
      <c r="K2386" s="11"/>
      <c r="L2386" s="39"/>
      <c r="M2386" s="39"/>
      <c r="N2386" s="39"/>
      <c r="O2386" s="39"/>
      <c r="P2386" s="39"/>
      <c r="Q2386" s="39"/>
      <c r="R2386" s="11"/>
      <c r="S2386" s="39"/>
      <c r="T2386" s="39"/>
      <c r="U2386" s="127"/>
    </row>
    <row r="2387" spans="1:21">
      <c r="A2387" s="118">
        <v>128</v>
      </c>
      <c r="B2387" s="119" t="s">
        <v>3297</v>
      </c>
      <c r="C2387" s="105">
        <v>1731675.625</v>
      </c>
      <c r="D2387" s="49"/>
      <c r="E2387" s="49"/>
      <c r="F2387" s="49"/>
      <c r="G2387" s="49"/>
      <c r="H2387" s="49"/>
      <c r="I2387" s="49"/>
      <c r="J2387" s="49"/>
      <c r="K2387" s="121"/>
      <c r="L2387" s="49"/>
      <c r="M2387" s="49"/>
      <c r="N2387" s="49">
        <v>1175465.4850000001</v>
      </c>
      <c r="O2387" s="49">
        <v>556210.14</v>
      </c>
      <c r="P2387" s="49"/>
      <c r="Q2387" s="49"/>
      <c r="R2387" s="119"/>
      <c r="S2387" s="49"/>
      <c r="T2387" s="49"/>
      <c r="U2387" s="127"/>
    </row>
    <row r="2388" spans="1:21">
      <c r="A2388" s="41">
        <v>129</v>
      </c>
      <c r="B2388" s="40" t="s">
        <v>2858</v>
      </c>
      <c r="C2388" s="143">
        <v>2794200.5</v>
      </c>
      <c r="D2388" s="39"/>
      <c r="E2388" s="39"/>
      <c r="F2388" s="39"/>
      <c r="G2388" s="39"/>
      <c r="H2388" s="39"/>
      <c r="I2388" s="39"/>
      <c r="J2388" s="39"/>
      <c r="K2388" s="11"/>
      <c r="L2388" s="39"/>
      <c r="M2388" s="39">
        <v>2794200.5</v>
      </c>
      <c r="N2388" s="39"/>
      <c r="O2388" s="39"/>
      <c r="P2388" s="39"/>
      <c r="Q2388" s="39"/>
      <c r="R2388" s="39"/>
      <c r="S2388" s="39"/>
      <c r="T2388" s="39"/>
      <c r="U2388" s="127"/>
    </row>
    <row r="2389" spans="1:21">
      <c r="A2389" s="118">
        <v>130</v>
      </c>
      <c r="B2389" s="119" t="s">
        <v>3312</v>
      </c>
      <c r="C2389" s="105">
        <v>2208549.4500000002</v>
      </c>
      <c r="D2389" s="49"/>
      <c r="E2389" s="49"/>
      <c r="F2389" s="49">
        <v>790072.29999999993</v>
      </c>
      <c r="G2389" s="49">
        <v>490738.45</v>
      </c>
      <c r="H2389" s="49">
        <v>927738.70000000007</v>
      </c>
      <c r="I2389" s="49"/>
      <c r="J2389" s="49"/>
      <c r="K2389" s="121"/>
      <c r="L2389" s="49"/>
      <c r="M2389" s="49"/>
      <c r="N2389" s="49"/>
      <c r="O2389" s="49"/>
      <c r="P2389" s="49"/>
      <c r="Q2389" s="49"/>
      <c r="R2389" s="121"/>
      <c r="S2389" s="49"/>
      <c r="T2389" s="49"/>
      <c r="U2389" s="127"/>
    </row>
    <row r="2390" spans="1:21">
      <c r="A2390" s="41">
        <v>131</v>
      </c>
      <c r="B2390" s="40" t="s">
        <v>3298</v>
      </c>
      <c r="C2390" s="143">
        <v>2152732.1850000001</v>
      </c>
      <c r="D2390" s="39"/>
      <c r="E2390" s="39"/>
      <c r="F2390" s="39">
        <v>770104.59</v>
      </c>
      <c r="G2390" s="39">
        <v>478335.88500000001</v>
      </c>
      <c r="H2390" s="39">
        <v>904291.71</v>
      </c>
      <c r="I2390" s="39"/>
      <c r="J2390" s="39"/>
      <c r="K2390" s="11"/>
      <c r="L2390" s="39"/>
      <c r="M2390" s="39"/>
      <c r="N2390" s="39"/>
      <c r="O2390" s="39"/>
      <c r="P2390" s="39"/>
      <c r="Q2390" s="39"/>
      <c r="R2390" s="11"/>
      <c r="S2390" s="39"/>
      <c r="T2390" s="39"/>
      <c r="U2390" s="127"/>
    </row>
    <row r="2391" spans="1:21">
      <c r="A2391" s="118">
        <v>132</v>
      </c>
      <c r="B2391" s="119" t="s">
        <v>2846</v>
      </c>
      <c r="C2391" s="105">
        <v>2406417.8160000006</v>
      </c>
      <c r="D2391" s="49">
        <v>143939.34600000002</v>
      </c>
      <c r="E2391" s="49">
        <v>1475597.4600000002</v>
      </c>
      <c r="F2391" s="49">
        <v>345693.89400000003</v>
      </c>
      <c r="G2391" s="49">
        <v>97701.666000000012</v>
      </c>
      <c r="H2391" s="49">
        <v>176771.20200000002</v>
      </c>
      <c r="I2391" s="49">
        <v>166714.24799999999</v>
      </c>
      <c r="J2391" s="49"/>
      <c r="K2391" s="121"/>
      <c r="L2391" s="49"/>
      <c r="M2391" s="49"/>
      <c r="N2391" s="49"/>
      <c r="O2391" s="49"/>
      <c r="P2391" s="49"/>
      <c r="Q2391" s="49"/>
      <c r="R2391" s="49"/>
      <c r="S2391" s="49"/>
      <c r="T2391" s="49"/>
      <c r="U2391" s="127"/>
    </row>
    <row r="2392" spans="1:21">
      <c r="A2392" s="41">
        <v>133</v>
      </c>
      <c r="B2392" s="40" t="s">
        <v>2847</v>
      </c>
      <c r="C2392" s="143">
        <v>6963350.5479999995</v>
      </c>
      <c r="D2392" s="39">
        <v>416511.26299999998</v>
      </c>
      <c r="E2392" s="39">
        <v>4269874.63</v>
      </c>
      <c r="F2392" s="39">
        <v>1000319.9569999999</v>
      </c>
      <c r="G2392" s="39">
        <v>282715.223</v>
      </c>
      <c r="H2392" s="39">
        <v>511515.43099999998</v>
      </c>
      <c r="I2392" s="39">
        <v>482414.04399999994</v>
      </c>
      <c r="J2392" s="39"/>
      <c r="K2392" s="11"/>
      <c r="L2392" s="39"/>
      <c r="M2392" s="39"/>
      <c r="N2392" s="39"/>
      <c r="O2392" s="39"/>
      <c r="P2392" s="39"/>
      <c r="Q2392" s="39"/>
      <c r="R2392" s="39"/>
      <c r="S2392" s="39"/>
      <c r="T2392" s="39"/>
      <c r="U2392" s="127"/>
    </row>
    <row r="2393" spans="1:21">
      <c r="A2393" s="118">
        <v>134</v>
      </c>
      <c r="B2393" s="119" t="s">
        <v>3329</v>
      </c>
      <c r="C2393" s="105">
        <v>3366658.4610000001</v>
      </c>
      <c r="D2393" s="49"/>
      <c r="E2393" s="49"/>
      <c r="F2393" s="49"/>
      <c r="G2393" s="49"/>
      <c r="H2393" s="49"/>
      <c r="I2393" s="49"/>
      <c r="J2393" s="49"/>
      <c r="K2393" s="121"/>
      <c r="L2393" s="49"/>
      <c r="M2393" s="49"/>
      <c r="N2393" s="49">
        <v>3366658.4610000001</v>
      </c>
      <c r="O2393" s="49"/>
      <c r="P2393" s="49"/>
      <c r="Q2393" s="49"/>
      <c r="R2393" s="121"/>
      <c r="S2393" s="49"/>
      <c r="T2393" s="49"/>
      <c r="U2393" s="127"/>
    </row>
    <row r="2394" spans="1:21">
      <c r="A2394" s="41">
        <v>135</v>
      </c>
      <c r="B2394" s="40" t="s">
        <v>3330</v>
      </c>
      <c r="C2394" s="143">
        <v>2178426.0630000001</v>
      </c>
      <c r="D2394" s="39"/>
      <c r="E2394" s="39"/>
      <c r="F2394" s="39"/>
      <c r="G2394" s="39"/>
      <c r="H2394" s="39"/>
      <c r="I2394" s="39"/>
      <c r="J2394" s="39"/>
      <c r="K2394" s="11"/>
      <c r="L2394" s="39"/>
      <c r="M2394" s="39"/>
      <c r="N2394" s="39">
        <v>2178426.0630000001</v>
      </c>
      <c r="O2394" s="39"/>
      <c r="P2394" s="39"/>
      <c r="Q2394" s="39"/>
      <c r="R2394" s="11"/>
      <c r="S2394" s="39"/>
      <c r="T2394" s="39"/>
      <c r="U2394" s="127"/>
    </row>
    <row r="2395" spans="1:21" s="3" customFormat="1">
      <c r="A2395" s="118">
        <v>136</v>
      </c>
      <c r="B2395" s="119" t="s">
        <v>3331</v>
      </c>
      <c r="C2395" s="105">
        <v>4362282.4939999999</v>
      </c>
      <c r="D2395" s="49"/>
      <c r="E2395" s="49"/>
      <c r="F2395" s="49"/>
      <c r="G2395" s="49"/>
      <c r="H2395" s="49"/>
      <c r="I2395" s="49"/>
      <c r="J2395" s="49"/>
      <c r="K2395" s="121"/>
      <c r="L2395" s="49"/>
      <c r="M2395" s="49"/>
      <c r="N2395" s="49">
        <v>4362282.4939999999</v>
      </c>
      <c r="O2395" s="49"/>
      <c r="P2395" s="49"/>
      <c r="Q2395" s="49"/>
      <c r="R2395" s="121"/>
      <c r="S2395" s="49"/>
      <c r="T2395" s="49"/>
      <c r="U2395" s="127"/>
    </row>
    <row r="2396" spans="1:21" s="3" customFormat="1">
      <c r="A2396" s="41">
        <v>137</v>
      </c>
      <c r="B2396" s="40" t="s">
        <v>3009</v>
      </c>
      <c r="C2396" s="143">
        <v>3851102.6290000007</v>
      </c>
      <c r="D2396" s="39"/>
      <c r="E2396" s="39"/>
      <c r="F2396" s="39">
        <v>847123.82300000009</v>
      </c>
      <c r="G2396" s="39">
        <v>239418.19700000001</v>
      </c>
      <c r="H2396" s="39">
        <v>433178.30900000007</v>
      </c>
      <c r="I2396" s="39"/>
      <c r="J2396" s="39"/>
      <c r="K2396" s="11"/>
      <c r="L2396" s="39"/>
      <c r="M2396" s="39">
        <v>2331382.3000000003</v>
      </c>
      <c r="N2396" s="39"/>
      <c r="O2396" s="39"/>
      <c r="P2396" s="39"/>
      <c r="Q2396" s="39"/>
      <c r="R2396" s="40"/>
      <c r="S2396" s="39"/>
      <c r="T2396" s="39"/>
      <c r="U2396" s="127"/>
    </row>
    <row r="2397" spans="1:21" s="3" customFormat="1">
      <c r="A2397" s="118">
        <v>138</v>
      </c>
      <c r="B2397" s="119" t="s">
        <v>2848</v>
      </c>
      <c r="C2397" s="105">
        <v>7477017.46</v>
      </c>
      <c r="D2397" s="49">
        <v>447236.13500000001</v>
      </c>
      <c r="E2397" s="49">
        <v>4584851.3500000006</v>
      </c>
      <c r="F2397" s="49">
        <v>1074110.7649999999</v>
      </c>
      <c r="G2397" s="49">
        <v>303570.33500000002</v>
      </c>
      <c r="H2397" s="49">
        <v>549248.495</v>
      </c>
      <c r="I2397" s="49">
        <v>518000.37999999995</v>
      </c>
      <c r="J2397" s="49"/>
      <c r="K2397" s="121"/>
      <c r="L2397" s="49"/>
      <c r="M2397" s="49"/>
      <c r="N2397" s="49"/>
      <c r="O2397" s="49"/>
      <c r="P2397" s="49"/>
      <c r="Q2397" s="49"/>
      <c r="R2397" s="49"/>
      <c r="S2397" s="49"/>
      <c r="T2397" s="49"/>
      <c r="U2397" s="127"/>
    </row>
    <row r="2398" spans="1:21" s="3" customFormat="1">
      <c r="A2398" s="41">
        <v>139</v>
      </c>
      <c r="B2398" s="40" t="s">
        <v>3010</v>
      </c>
      <c r="C2398" s="143">
        <v>6330497.9100000001</v>
      </c>
      <c r="D2398" s="39"/>
      <c r="E2398" s="39"/>
      <c r="F2398" s="39"/>
      <c r="G2398" s="39"/>
      <c r="H2398" s="39"/>
      <c r="I2398" s="39"/>
      <c r="J2398" s="39"/>
      <c r="K2398" s="11"/>
      <c r="L2398" s="39"/>
      <c r="M2398" s="39">
        <v>3045108.3000000003</v>
      </c>
      <c r="N2398" s="39"/>
      <c r="O2398" s="39">
        <v>1074387.7080000001</v>
      </c>
      <c r="P2398" s="39"/>
      <c r="Q2398" s="39">
        <v>2211001.9020000002</v>
      </c>
      <c r="R2398" s="40"/>
      <c r="S2398" s="39"/>
      <c r="T2398" s="39"/>
      <c r="U2398" s="127"/>
    </row>
    <row r="2399" spans="1:21" s="3" customFormat="1">
      <c r="A2399" s="118">
        <v>140</v>
      </c>
      <c r="B2399" s="119" t="s">
        <v>3299</v>
      </c>
      <c r="C2399" s="105">
        <v>4381458.4810000006</v>
      </c>
      <c r="D2399" s="49"/>
      <c r="E2399" s="49"/>
      <c r="F2399" s="49"/>
      <c r="G2399" s="49"/>
      <c r="H2399" s="49"/>
      <c r="I2399" s="49"/>
      <c r="J2399" s="49"/>
      <c r="K2399" s="121"/>
      <c r="L2399" s="49"/>
      <c r="M2399" s="49"/>
      <c r="N2399" s="49">
        <v>4381458.4810000006</v>
      </c>
      <c r="O2399" s="49"/>
      <c r="P2399" s="49"/>
      <c r="Q2399" s="49"/>
      <c r="R2399" s="121"/>
      <c r="S2399" s="49"/>
      <c r="T2399" s="49"/>
      <c r="U2399" s="127"/>
    </row>
    <row r="2400" spans="1:21">
      <c r="A2400" s="41">
        <v>141</v>
      </c>
      <c r="B2400" s="40" t="s">
        <v>4383</v>
      </c>
      <c r="C2400" s="143">
        <v>2948341.8700000006</v>
      </c>
      <c r="D2400" s="39"/>
      <c r="E2400" s="39">
        <v>2948341.8700000006</v>
      </c>
      <c r="F2400" s="39"/>
      <c r="G2400" s="39"/>
      <c r="H2400" s="39"/>
      <c r="I2400" s="39"/>
      <c r="J2400" s="39"/>
      <c r="K2400" s="11"/>
      <c r="L2400" s="39"/>
      <c r="M2400" s="39"/>
      <c r="N2400" s="39"/>
      <c r="O2400" s="39"/>
      <c r="P2400" s="39"/>
      <c r="Q2400" s="39"/>
      <c r="R2400" s="39"/>
      <c r="S2400" s="39"/>
      <c r="T2400" s="39"/>
      <c r="U2400" s="127"/>
    </row>
    <row r="2401" spans="1:21" ht="15.75">
      <c r="A2401" s="50"/>
      <c r="B2401" s="95" t="s">
        <v>4691</v>
      </c>
      <c r="C2401" s="107">
        <f>SUM(C2402:C2449)</f>
        <v>246075498.15059996</v>
      </c>
      <c r="D2401" s="107">
        <f t="shared" ref="D2401:T2401" si="90">SUM(D2402:D2449)</f>
        <v>9512373.2332999986</v>
      </c>
      <c r="E2401" s="107">
        <f t="shared" si="90"/>
        <v>52231762.929800004</v>
      </c>
      <c r="F2401" s="107">
        <f t="shared" si="90"/>
        <v>20101790.702500001</v>
      </c>
      <c r="G2401" s="107">
        <f t="shared" si="90"/>
        <v>15079182.153500002</v>
      </c>
      <c r="H2401" s="107">
        <f t="shared" si="90"/>
        <v>28492114.550500005</v>
      </c>
      <c r="I2401" s="107">
        <f t="shared" si="90"/>
        <v>11036358.841800001</v>
      </c>
      <c r="J2401" s="107">
        <f t="shared" si="90"/>
        <v>23104107.686099999</v>
      </c>
      <c r="K2401" s="107">
        <f t="shared" si="90"/>
        <v>1</v>
      </c>
      <c r="L2401" s="107">
        <f t="shared" si="90"/>
        <v>2240733</v>
      </c>
      <c r="M2401" s="107">
        <f t="shared" si="90"/>
        <v>65374006.989600003</v>
      </c>
      <c r="N2401" s="107">
        <f t="shared" si="90"/>
        <v>8431030.182</v>
      </c>
      <c r="O2401" s="107">
        <f t="shared" si="90"/>
        <v>10472037.8815</v>
      </c>
      <c r="P2401" s="107">
        <f t="shared" si="90"/>
        <v>0</v>
      </c>
      <c r="Q2401" s="107">
        <f t="shared" si="90"/>
        <v>0</v>
      </c>
      <c r="R2401" s="107">
        <f t="shared" si="90"/>
        <v>0</v>
      </c>
      <c r="S2401" s="107">
        <f t="shared" si="90"/>
        <v>0</v>
      </c>
      <c r="T2401" s="107">
        <f t="shared" si="90"/>
        <v>0</v>
      </c>
      <c r="U2401" s="127"/>
    </row>
    <row r="2402" spans="1:21">
      <c r="A2402" s="41">
        <v>1</v>
      </c>
      <c r="B2402" s="40" t="s">
        <v>2761</v>
      </c>
      <c r="C2402" s="143">
        <v>3947590.1099999994</v>
      </c>
      <c r="D2402" s="39"/>
      <c r="E2402" s="39"/>
      <c r="F2402" s="39">
        <v>1412185.5399999998</v>
      </c>
      <c r="G2402" s="39">
        <v>877152.31</v>
      </c>
      <c r="H2402" s="39">
        <v>1658252.26</v>
      </c>
      <c r="I2402" s="39"/>
      <c r="J2402" s="39"/>
      <c r="K2402" s="11"/>
      <c r="L2402" s="39"/>
      <c r="M2402" s="39"/>
      <c r="N2402" s="39"/>
      <c r="O2402" s="39"/>
      <c r="P2402" s="39"/>
      <c r="Q2402" s="39"/>
      <c r="R2402" s="39"/>
      <c r="S2402" s="39"/>
      <c r="T2402" s="39"/>
      <c r="U2402" s="127"/>
    </row>
    <row r="2403" spans="1:21">
      <c r="A2403" s="118">
        <v>2</v>
      </c>
      <c r="B2403" s="119" t="s">
        <v>2762</v>
      </c>
      <c r="C2403" s="105">
        <v>3951833.1</v>
      </c>
      <c r="D2403" s="49"/>
      <c r="E2403" s="49"/>
      <c r="F2403" s="49">
        <v>1413703.4</v>
      </c>
      <c r="G2403" s="49">
        <v>878095.10000000009</v>
      </c>
      <c r="H2403" s="49">
        <v>1660034.6</v>
      </c>
      <c r="I2403" s="49"/>
      <c r="J2403" s="49"/>
      <c r="K2403" s="121"/>
      <c r="L2403" s="49"/>
      <c r="M2403" s="49"/>
      <c r="N2403" s="49"/>
      <c r="O2403" s="49"/>
      <c r="P2403" s="49"/>
      <c r="Q2403" s="49"/>
      <c r="R2403" s="49"/>
      <c r="S2403" s="49"/>
      <c r="T2403" s="49"/>
      <c r="U2403" s="127"/>
    </row>
    <row r="2404" spans="1:21">
      <c r="A2404" s="41">
        <v>3</v>
      </c>
      <c r="B2404" s="40" t="s">
        <v>2763</v>
      </c>
      <c r="C2404" s="143">
        <v>1197083.83</v>
      </c>
      <c r="D2404" s="39"/>
      <c r="E2404" s="39"/>
      <c r="F2404" s="39"/>
      <c r="G2404" s="39">
        <v>414144.89000000007</v>
      </c>
      <c r="H2404" s="39">
        <v>782938.94000000006</v>
      </c>
      <c r="I2404" s="39"/>
      <c r="J2404" s="39"/>
      <c r="K2404" s="11"/>
      <c r="L2404" s="39"/>
      <c r="M2404" s="39"/>
      <c r="N2404" s="39"/>
      <c r="O2404" s="39"/>
      <c r="P2404" s="39"/>
      <c r="Q2404" s="39"/>
      <c r="R2404" s="39"/>
      <c r="S2404" s="39"/>
      <c r="T2404" s="39"/>
      <c r="U2404" s="127"/>
    </row>
    <row r="2405" spans="1:21">
      <c r="A2405" s="118">
        <v>4</v>
      </c>
      <c r="B2405" s="119" t="s">
        <v>2764</v>
      </c>
      <c r="C2405" s="105">
        <v>1151508.3800000001</v>
      </c>
      <c r="D2405" s="49"/>
      <c r="E2405" s="49"/>
      <c r="F2405" s="49"/>
      <c r="G2405" s="49">
        <v>398377.54000000004</v>
      </c>
      <c r="H2405" s="49">
        <v>753130.84000000008</v>
      </c>
      <c r="I2405" s="49"/>
      <c r="J2405" s="49"/>
      <c r="K2405" s="121"/>
      <c r="L2405" s="49"/>
      <c r="M2405" s="49"/>
      <c r="N2405" s="49"/>
      <c r="O2405" s="49"/>
      <c r="P2405" s="49"/>
      <c r="Q2405" s="49"/>
      <c r="R2405" s="49"/>
      <c r="S2405" s="49"/>
      <c r="T2405" s="49"/>
      <c r="U2405" s="127"/>
    </row>
    <row r="2406" spans="1:21">
      <c r="A2406" s="41">
        <v>5</v>
      </c>
      <c r="B2406" s="40" t="s">
        <v>2765</v>
      </c>
      <c r="C2406" s="143">
        <v>1316331.76</v>
      </c>
      <c r="D2406" s="39"/>
      <c r="E2406" s="39"/>
      <c r="F2406" s="39"/>
      <c r="G2406" s="39">
        <v>455400.08</v>
      </c>
      <c r="H2406" s="39">
        <v>860931.68</v>
      </c>
      <c r="I2406" s="39"/>
      <c r="J2406" s="39"/>
      <c r="K2406" s="11"/>
      <c r="L2406" s="39"/>
      <c r="M2406" s="39"/>
      <c r="N2406" s="39"/>
      <c r="O2406" s="39"/>
      <c r="P2406" s="39"/>
      <c r="Q2406" s="39"/>
      <c r="R2406" s="39"/>
      <c r="S2406" s="39"/>
      <c r="T2406" s="39"/>
      <c r="U2406" s="127"/>
    </row>
    <row r="2407" spans="1:21">
      <c r="A2407" s="118">
        <v>6</v>
      </c>
      <c r="B2407" s="119" t="s">
        <v>2766</v>
      </c>
      <c r="C2407" s="105">
        <v>1276864.3599999999</v>
      </c>
      <c r="D2407" s="49"/>
      <c r="E2407" s="49"/>
      <c r="F2407" s="49"/>
      <c r="G2407" s="49">
        <v>441745.88</v>
      </c>
      <c r="H2407" s="49">
        <v>835118.48</v>
      </c>
      <c r="I2407" s="49"/>
      <c r="J2407" s="49"/>
      <c r="K2407" s="121"/>
      <c r="L2407" s="49"/>
      <c r="M2407" s="49"/>
      <c r="N2407" s="49"/>
      <c r="O2407" s="49"/>
      <c r="P2407" s="49"/>
      <c r="Q2407" s="49"/>
      <c r="R2407" s="49"/>
      <c r="S2407" s="49"/>
      <c r="T2407" s="49"/>
      <c r="U2407" s="127"/>
    </row>
    <row r="2408" spans="1:21">
      <c r="A2408" s="41">
        <v>7</v>
      </c>
      <c r="B2408" s="40" t="s">
        <v>2767</v>
      </c>
      <c r="C2408" s="143">
        <v>2045444.9899999998</v>
      </c>
      <c r="D2408" s="39"/>
      <c r="E2408" s="39"/>
      <c r="F2408" s="39"/>
      <c r="G2408" s="39">
        <v>707645.17</v>
      </c>
      <c r="H2408" s="39">
        <v>1337799.8199999998</v>
      </c>
      <c r="I2408" s="39"/>
      <c r="J2408" s="39"/>
      <c r="K2408" s="11"/>
      <c r="L2408" s="39"/>
      <c r="M2408" s="39"/>
      <c r="N2408" s="39"/>
      <c r="O2408" s="39"/>
      <c r="P2408" s="39"/>
      <c r="Q2408" s="39"/>
      <c r="R2408" s="39"/>
      <c r="S2408" s="39"/>
      <c r="T2408" s="39"/>
      <c r="U2408" s="127"/>
    </row>
    <row r="2409" spans="1:21">
      <c r="A2409" s="118">
        <v>8</v>
      </c>
      <c r="B2409" s="119" t="s">
        <v>2768</v>
      </c>
      <c r="C2409" s="105">
        <v>2054184.2000000002</v>
      </c>
      <c r="D2409" s="49"/>
      <c r="E2409" s="49"/>
      <c r="F2409" s="49"/>
      <c r="G2409" s="49">
        <v>710668.60000000009</v>
      </c>
      <c r="H2409" s="49">
        <v>1343515.6</v>
      </c>
      <c r="I2409" s="49"/>
      <c r="J2409" s="49"/>
      <c r="K2409" s="121"/>
      <c r="L2409" s="49"/>
      <c r="M2409" s="49"/>
      <c r="N2409" s="49"/>
      <c r="O2409" s="49"/>
      <c r="P2409" s="49"/>
      <c r="Q2409" s="49"/>
      <c r="R2409" s="49"/>
      <c r="S2409" s="49"/>
      <c r="T2409" s="49"/>
      <c r="U2409" s="127"/>
    </row>
    <row r="2410" spans="1:21">
      <c r="A2410" s="41">
        <v>9</v>
      </c>
      <c r="B2410" s="40" t="s">
        <v>2760</v>
      </c>
      <c r="C2410" s="143">
        <v>5943975.4290000005</v>
      </c>
      <c r="D2410" s="39"/>
      <c r="E2410" s="39"/>
      <c r="F2410" s="39">
        <v>2126359.6060000001</v>
      </c>
      <c r="G2410" s="39">
        <v>1320748.0090000001</v>
      </c>
      <c r="H2410" s="39">
        <v>2496867.8140000002</v>
      </c>
      <c r="I2410" s="39"/>
      <c r="J2410" s="39"/>
      <c r="K2410" s="11"/>
      <c r="L2410" s="39"/>
      <c r="M2410" s="39"/>
      <c r="N2410" s="39"/>
      <c r="O2410" s="39"/>
      <c r="P2410" s="39"/>
      <c r="Q2410" s="39"/>
      <c r="R2410" s="39"/>
      <c r="S2410" s="39"/>
      <c r="T2410" s="39"/>
      <c r="U2410" s="127"/>
    </row>
    <row r="2411" spans="1:21">
      <c r="A2411" s="118">
        <v>10</v>
      </c>
      <c r="B2411" s="119" t="s">
        <v>2769</v>
      </c>
      <c r="C2411" s="105">
        <v>1224858.6935000001</v>
      </c>
      <c r="D2411" s="49"/>
      <c r="E2411" s="49"/>
      <c r="F2411" s="49"/>
      <c r="G2411" s="49"/>
      <c r="H2411" s="49"/>
      <c r="I2411" s="49"/>
      <c r="J2411" s="49"/>
      <c r="K2411" s="121"/>
      <c r="L2411" s="49"/>
      <c r="M2411" s="49"/>
      <c r="N2411" s="49"/>
      <c r="O2411" s="49">
        <v>1224858.6935000001</v>
      </c>
      <c r="P2411" s="49"/>
      <c r="Q2411" s="49"/>
      <c r="R2411" s="49"/>
      <c r="S2411" s="49"/>
      <c r="T2411" s="49"/>
      <c r="U2411" s="127"/>
    </row>
    <row r="2412" spans="1:21">
      <c r="A2412" s="41">
        <v>11</v>
      </c>
      <c r="B2412" s="40" t="s">
        <v>2770</v>
      </c>
      <c r="C2412" s="143">
        <v>2427600.8059999999</v>
      </c>
      <c r="D2412" s="39"/>
      <c r="E2412" s="39"/>
      <c r="F2412" s="39"/>
      <c r="G2412" s="39"/>
      <c r="H2412" s="39"/>
      <c r="I2412" s="39"/>
      <c r="J2412" s="39"/>
      <c r="K2412" s="11"/>
      <c r="L2412" s="39"/>
      <c r="M2412" s="39"/>
      <c r="N2412" s="39"/>
      <c r="O2412" s="39">
        <v>2427600.8059999999</v>
      </c>
      <c r="P2412" s="39"/>
      <c r="Q2412" s="39"/>
      <c r="R2412" s="39"/>
      <c r="S2412" s="39"/>
      <c r="T2412" s="39"/>
      <c r="U2412" s="127"/>
    </row>
    <row r="2413" spans="1:21">
      <c r="A2413" s="118">
        <v>12</v>
      </c>
      <c r="B2413" s="119" t="s">
        <v>2771</v>
      </c>
      <c r="C2413" s="105">
        <v>3591536.8880000003</v>
      </c>
      <c r="D2413" s="49"/>
      <c r="E2413" s="49"/>
      <c r="F2413" s="49"/>
      <c r="G2413" s="49"/>
      <c r="H2413" s="49"/>
      <c r="I2413" s="49"/>
      <c r="J2413" s="49"/>
      <c r="K2413" s="121"/>
      <c r="L2413" s="49"/>
      <c r="M2413" s="49"/>
      <c r="N2413" s="49"/>
      <c r="O2413" s="49">
        <v>3591536.8880000003</v>
      </c>
      <c r="P2413" s="49"/>
      <c r="Q2413" s="49"/>
      <c r="R2413" s="49"/>
      <c r="S2413" s="49"/>
      <c r="T2413" s="49"/>
      <c r="U2413" s="127"/>
    </row>
    <row r="2414" spans="1:21">
      <c r="A2414" s="41">
        <v>13</v>
      </c>
      <c r="B2414" s="40" t="s">
        <v>2773</v>
      </c>
      <c r="C2414" s="143">
        <v>3228041.4939999999</v>
      </c>
      <c r="D2414" s="39"/>
      <c r="E2414" s="39"/>
      <c r="F2414" s="39"/>
      <c r="G2414" s="39"/>
      <c r="H2414" s="39"/>
      <c r="I2414" s="39"/>
      <c r="J2414" s="39"/>
      <c r="K2414" s="11"/>
      <c r="L2414" s="39"/>
      <c r="M2414" s="39"/>
      <c r="N2414" s="39"/>
      <c r="O2414" s="39">
        <v>3228041.4939999999</v>
      </c>
      <c r="P2414" s="39"/>
      <c r="Q2414" s="39"/>
      <c r="R2414" s="39"/>
      <c r="S2414" s="39"/>
      <c r="T2414" s="39"/>
      <c r="U2414" s="127"/>
    </row>
    <row r="2415" spans="1:21">
      <c r="A2415" s="118">
        <v>14</v>
      </c>
      <c r="B2415" s="119" t="s">
        <v>2774</v>
      </c>
      <c r="C2415" s="105">
        <v>2240733</v>
      </c>
      <c r="D2415" s="49"/>
      <c r="E2415" s="49"/>
      <c r="F2415" s="49"/>
      <c r="G2415" s="49"/>
      <c r="H2415" s="49"/>
      <c r="I2415" s="49"/>
      <c r="J2415" s="49"/>
      <c r="K2415" s="121">
        <v>1</v>
      </c>
      <c r="L2415" s="49">
        <v>2240733</v>
      </c>
      <c r="M2415" s="49"/>
      <c r="N2415" s="49"/>
      <c r="O2415" s="49"/>
      <c r="P2415" s="49"/>
      <c r="Q2415" s="49"/>
      <c r="R2415" s="119"/>
      <c r="S2415" s="49"/>
      <c r="T2415" s="49"/>
      <c r="U2415" s="127"/>
    </row>
    <row r="2416" spans="1:21">
      <c r="A2416" s="41">
        <v>15</v>
      </c>
      <c r="B2416" s="40" t="s">
        <v>2772</v>
      </c>
      <c r="C2416" s="143">
        <v>8013485.3040000005</v>
      </c>
      <c r="D2416" s="39">
        <v>990015.08400000003</v>
      </c>
      <c r="E2416" s="39">
        <v>2425624.452</v>
      </c>
      <c r="F2416" s="39">
        <v>1412277.048</v>
      </c>
      <c r="G2416" s="39"/>
      <c r="H2416" s="39">
        <v>1361511.5759999999</v>
      </c>
      <c r="I2416" s="39">
        <v>758441.80799999996</v>
      </c>
      <c r="J2416" s="39">
        <v>1065615.3359999999</v>
      </c>
      <c r="K2416" s="11"/>
      <c r="L2416" s="39"/>
      <c r="M2416" s="39"/>
      <c r="N2416" s="39"/>
      <c r="O2416" s="39"/>
      <c r="P2416" s="39"/>
      <c r="Q2416" s="39"/>
      <c r="R2416" s="40"/>
      <c r="S2416" s="39"/>
      <c r="T2416" s="39"/>
      <c r="U2416" s="127"/>
    </row>
    <row r="2417" spans="1:21">
      <c r="A2417" s="118">
        <v>16</v>
      </c>
      <c r="B2417" s="119" t="s">
        <v>2775</v>
      </c>
      <c r="C2417" s="105">
        <v>4203841.9200000009</v>
      </c>
      <c r="D2417" s="49"/>
      <c r="E2417" s="49"/>
      <c r="F2417" s="49"/>
      <c r="G2417" s="49">
        <v>1454367.3600000003</v>
      </c>
      <c r="H2417" s="49">
        <v>2749474.5600000005</v>
      </c>
      <c r="I2417" s="49"/>
      <c r="J2417" s="49"/>
      <c r="K2417" s="121"/>
      <c r="L2417" s="49"/>
      <c r="M2417" s="49"/>
      <c r="N2417" s="49"/>
      <c r="O2417" s="49"/>
      <c r="P2417" s="49"/>
      <c r="Q2417" s="49"/>
      <c r="R2417" s="49"/>
      <c r="S2417" s="49"/>
      <c r="T2417" s="49"/>
      <c r="U2417" s="127"/>
    </row>
    <row r="2418" spans="1:21">
      <c r="A2418" s="41">
        <v>17</v>
      </c>
      <c r="B2418" s="40" t="s">
        <v>2776</v>
      </c>
      <c r="C2418" s="143">
        <v>5111169.0780000007</v>
      </c>
      <c r="D2418" s="39">
        <v>357009.65399999998</v>
      </c>
      <c r="E2418" s="39">
        <v>3659892.54</v>
      </c>
      <c r="F2418" s="39"/>
      <c r="G2418" s="39">
        <v>242327.334</v>
      </c>
      <c r="H2418" s="39">
        <v>438441.79800000001</v>
      </c>
      <c r="I2418" s="39">
        <v>413497.75199999998</v>
      </c>
      <c r="J2418" s="39"/>
      <c r="K2418" s="11"/>
      <c r="L2418" s="39"/>
      <c r="M2418" s="39"/>
      <c r="N2418" s="39"/>
      <c r="O2418" s="39"/>
      <c r="P2418" s="39"/>
      <c r="Q2418" s="39"/>
      <c r="R2418" s="39"/>
      <c r="S2418" s="39"/>
      <c r="T2418" s="39"/>
      <c r="U2418" s="127"/>
    </row>
    <row r="2419" spans="1:21">
      <c r="A2419" s="118">
        <v>18</v>
      </c>
      <c r="B2419" s="119" t="s">
        <v>2784</v>
      </c>
      <c r="C2419" s="105">
        <v>10948927.080000002</v>
      </c>
      <c r="D2419" s="49">
        <v>836529.16900000011</v>
      </c>
      <c r="E2419" s="49">
        <v>8575697.6900000013</v>
      </c>
      <c r="F2419" s="49"/>
      <c r="G2419" s="49">
        <v>567810.64900000009</v>
      </c>
      <c r="H2419" s="49"/>
      <c r="I2419" s="49">
        <v>968889.57199999993</v>
      </c>
      <c r="J2419" s="49"/>
      <c r="K2419" s="121"/>
      <c r="L2419" s="49"/>
      <c r="M2419" s="49"/>
      <c r="N2419" s="49"/>
      <c r="O2419" s="49"/>
      <c r="P2419" s="49"/>
      <c r="Q2419" s="49"/>
      <c r="R2419" s="49"/>
      <c r="S2419" s="49"/>
      <c r="T2419" s="49"/>
      <c r="U2419" s="127"/>
    </row>
    <row r="2420" spans="1:21">
      <c r="A2420" s="41">
        <v>19</v>
      </c>
      <c r="B2420" s="40" t="s">
        <v>2785</v>
      </c>
      <c r="C2420" s="143">
        <v>5535967.125</v>
      </c>
      <c r="D2420" s="39"/>
      <c r="E2420" s="39">
        <v>3637638.75</v>
      </c>
      <c r="F2420" s="39"/>
      <c r="G2420" s="39">
        <v>240853.875</v>
      </c>
      <c r="H2420" s="39">
        <v>435775.87500000006</v>
      </c>
      <c r="I2420" s="39">
        <v>410983.49999999994</v>
      </c>
      <c r="J2420" s="39">
        <v>810715.125</v>
      </c>
      <c r="K2420" s="11"/>
      <c r="L2420" s="39"/>
      <c r="M2420" s="39"/>
      <c r="N2420" s="39"/>
      <c r="O2420" s="39"/>
      <c r="P2420" s="39"/>
      <c r="Q2420" s="39"/>
      <c r="R2420" s="39"/>
      <c r="S2420" s="39"/>
      <c r="T2420" s="39"/>
      <c r="U2420" s="127"/>
    </row>
    <row r="2421" spans="1:21">
      <c r="A2421" s="118">
        <v>20</v>
      </c>
      <c r="B2421" s="119" t="s">
        <v>2777</v>
      </c>
      <c r="C2421" s="105">
        <v>10842166.944</v>
      </c>
      <c r="D2421" s="49"/>
      <c r="E2421" s="49"/>
      <c r="F2421" s="49"/>
      <c r="G2421" s="49"/>
      <c r="H2421" s="49"/>
      <c r="I2421" s="49"/>
      <c r="J2421" s="49"/>
      <c r="K2421" s="121"/>
      <c r="L2421" s="49"/>
      <c r="M2421" s="49">
        <v>10842166.944</v>
      </c>
      <c r="N2421" s="49"/>
      <c r="O2421" s="49"/>
      <c r="P2421" s="49"/>
      <c r="Q2421" s="49"/>
      <c r="R2421" s="49"/>
      <c r="S2421" s="49"/>
      <c r="T2421" s="49"/>
      <c r="U2421" s="127"/>
    </row>
    <row r="2422" spans="1:21">
      <c r="A2422" s="41">
        <v>21</v>
      </c>
      <c r="B2422" s="40" t="s">
        <v>2778</v>
      </c>
      <c r="C2422" s="143">
        <v>3365773.54</v>
      </c>
      <c r="D2422" s="39"/>
      <c r="E2422" s="39"/>
      <c r="F2422" s="39"/>
      <c r="G2422" s="39"/>
      <c r="H2422" s="39"/>
      <c r="I2422" s="39"/>
      <c r="J2422" s="39">
        <v>3365773.54</v>
      </c>
      <c r="K2422" s="11"/>
      <c r="L2422" s="39"/>
      <c r="M2422" s="39"/>
      <c r="N2422" s="39"/>
      <c r="O2422" s="39"/>
      <c r="P2422" s="39"/>
      <c r="Q2422" s="39"/>
      <c r="R2422" s="39"/>
      <c r="S2422" s="39"/>
      <c r="T2422" s="39"/>
      <c r="U2422" s="127"/>
    </row>
    <row r="2423" spans="1:21">
      <c r="A2423" s="118">
        <v>22</v>
      </c>
      <c r="B2423" s="119" t="s">
        <v>2779</v>
      </c>
      <c r="C2423" s="105">
        <v>2232880.94</v>
      </c>
      <c r="D2423" s="49"/>
      <c r="E2423" s="49"/>
      <c r="F2423" s="49"/>
      <c r="G2423" s="49"/>
      <c r="H2423" s="49"/>
      <c r="I2423" s="49"/>
      <c r="J2423" s="49">
        <v>2232880.94</v>
      </c>
      <c r="K2423" s="121"/>
      <c r="L2423" s="49"/>
      <c r="M2423" s="49"/>
      <c r="N2423" s="49"/>
      <c r="O2423" s="49"/>
      <c r="P2423" s="49"/>
      <c r="Q2423" s="49"/>
      <c r="R2423" s="49"/>
      <c r="S2423" s="49"/>
      <c r="T2423" s="49"/>
      <c r="U2423" s="127"/>
    </row>
    <row r="2424" spans="1:21">
      <c r="A2424" s="41">
        <v>23</v>
      </c>
      <c r="B2424" s="40" t="s">
        <v>2780</v>
      </c>
      <c r="C2424" s="143">
        <v>3409502.98</v>
      </c>
      <c r="D2424" s="39"/>
      <c r="E2424" s="39"/>
      <c r="F2424" s="39"/>
      <c r="G2424" s="39"/>
      <c r="H2424" s="39"/>
      <c r="I2424" s="39"/>
      <c r="J2424" s="39">
        <v>3409502.98</v>
      </c>
      <c r="K2424" s="11"/>
      <c r="L2424" s="39"/>
      <c r="M2424" s="39"/>
      <c r="N2424" s="39"/>
      <c r="O2424" s="39"/>
      <c r="P2424" s="39"/>
      <c r="Q2424" s="39"/>
      <c r="R2424" s="39"/>
      <c r="S2424" s="39"/>
      <c r="T2424" s="39"/>
      <c r="U2424" s="127"/>
    </row>
    <row r="2425" spans="1:21">
      <c r="A2425" s="118">
        <v>24</v>
      </c>
      <c r="B2425" s="119" t="s">
        <v>2781</v>
      </c>
      <c r="C2425" s="105">
        <v>19487835.599999998</v>
      </c>
      <c r="D2425" s="49">
        <v>1275342.18</v>
      </c>
      <c r="E2425" s="49">
        <v>5563723.2299999995</v>
      </c>
      <c r="F2425" s="49"/>
      <c r="G2425" s="49"/>
      <c r="H2425" s="49"/>
      <c r="I2425" s="49">
        <v>1476570.33</v>
      </c>
      <c r="J2425" s="49"/>
      <c r="K2425" s="121"/>
      <c r="L2425" s="49"/>
      <c r="M2425" s="49">
        <v>11172199.859999999</v>
      </c>
      <c r="N2425" s="49"/>
      <c r="O2425" s="49"/>
      <c r="P2425" s="49"/>
      <c r="Q2425" s="49"/>
      <c r="R2425" s="49"/>
      <c r="S2425" s="49"/>
      <c r="T2425" s="49"/>
      <c r="U2425" s="127"/>
    </row>
    <row r="2426" spans="1:21">
      <c r="A2426" s="41">
        <v>25</v>
      </c>
      <c r="B2426" s="40" t="s">
        <v>2783</v>
      </c>
      <c r="C2426" s="143">
        <v>21238479.399599999</v>
      </c>
      <c r="D2426" s="39"/>
      <c r="E2426" s="39"/>
      <c r="F2426" s="39"/>
      <c r="G2426" s="39"/>
      <c r="H2426" s="39"/>
      <c r="I2426" s="39"/>
      <c r="J2426" s="39"/>
      <c r="K2426" s="11"/>
      <c r="L2426" s="39"/>
      <c r="M2426" s="39">
        <v>21238479.399599999</v>
      </c>
      <c r="N2426" s="39"/>
      <c r="O2426" s="39"/>
      <c r="P2426" s="39"/>
      <c r="Q2426" s="39"/>
      <c r="R2426" s="39"/>
      <c r="S2426" s="39"/>
      <c r="T2426" s="39"/>
      <c r="U2426" s="127"/>
    </row>
    <row r="2427" spans="1:21">
      <c r="A2427" s="118">
        <v>26</v>
      </c>
      <c r="B2427" s="119" t="s">
        <v>2789</v>
      </c>
      <c r="C2427" s="105">
        <v>15775937.737000002</v>
      </c>
      <c r="D2427" s="49">
        <v>1444955.2180000001</v>
      </c>
      <c r="E2427" s="49"/>
      <c r="F2427" s="49"/>
      <c r="G2427" s="49"/>
      <c r="H2427" s="49"/>
      <c r="I2427" s="49">
        <v>1672945.5330000001</v>
      </c>
      <c r="J2427" s="49"/>
      <c r="K2427" s="121"/>
      <c r="L2427" s="49"/>
      <c r="M2427" s="49">
        <v>12658036.986000001</v>
      </c>
      <c r="N2427" s="49"/>
      <c r="O2427" s="49"/>
      <c r="P2427" s="49"/>
      <c r="Q2427" s="49"/>
      <c r="R2427" s="49"/>
      <c r="S2427" s="49"/>
      <c r="T2427" s="49"/>
      <c r="U2427" s="127"/>
    </row>
    <row r="2428" spans="1:21">
      <c r="A2428" s="41">
        <v>27</v>
      </c>
      <c r="B2428" s="40" t="s">
        <v>2826</v>
      </c>
      <c r="C2428" s="143">
        <v>4997559.5250000004</v>
      </c>
      <c r="D2428" s="39"/>
      <c r="E2428" s="39"/>
      <c r="F2428" s="39"/>
      <c r="G2428" s="39">
        <v>1728963.0750000002</v>
      </c>
      <c r="H2428" s="39">
        <v>3268596.45</v>
      </c>
      <c r="I2428" s="39"/>
      <c r="J2428" s="39"/>
      <c r="K2428" s="11"/>
      <c r="L2428" s="39"/>
      <c r="M2428" s="39"/>
      <c r="N2428" s="39"/>
      <c r="O2428" s="39"/>
      <c r="P2428" s="39"/>
      <c r="Q2428" s="39"/>
      <c r="R2428" s="39"/>
      <c r="S2428" s="39"/>
      <c r="T2428" s="39"/>
      <c r="U2428" s="127"/>
    </row>
    <row r="2429" spans="1:21" s="3" customFormat="1">
      <c r="A2429" s="118">
        <v>28</v>
      </c>
      <c r="B2429" s="119" t="s">
        <v>2827</v>
      </c>
      <c r="C2429" s="105">
        <v>17238691.494400002</v>
      </c>
      <c r="D2429" s="49">
        <v>1683341.5647999998</v>
      </c>
      <c r="E2429" s="49">
        <v>7343634.292799999</v>
      </c>
      <c r="F2429" s="49">
        <v>2240403.2319999998</v>
      </c>
      <c r="G2429" s="49">
        <v>1391584.048</v>
      </c>
      <c r="H2429" s="49">
        <v>2630783.0079999999</v>
      </c>
      <c r="I2429" s="49">
        <v>1948945.3487999998</v>
      </c>
      <c r="J2429" s="49"/>
      <c r="K2429" s="121"/>
      <c r="L2429" s="49"/>
      <c r="M2429" s="49"/>
      <c r="N2429" s="49"/>
      <c r="O2429" s="49"/>
      <c r="P2429" s="49"/>
      <c r="Q2429" s="49"/>
      <c r="R2429" s="49"/>
      <c r="S2429" s="49"/>
      <c r="T2429" s="49"/>
      <c r="U2429" s="127"/>
    </row>
    <row r="2430" spans="1:21">
      <c r="A2430" s="41">
        <v>29</v>
      </c>
      <c r="B2430" s="40" t="s">
        <v>3744</v>
      </c>
      <c r="C2430" s="143">
        <v>7396840.0120000001</v>
      </c>
      <c r="D2430" s="281"/>
      <c r="E2430" s="281"/>
      <c r="F2430" s="281"/>
      <c r="G2430" s="281"/>
      <c r="H2430" s="281"/>
      <c r="I2430" s="281"/>
      <c r="J2430" s="281"/>
      <c r="K2430" s="282"/>
      <c r="L2430" s="281"/>
      <c r="M2430" s="39"/>
      <c r="N2430" s="39">
        <v>7396840.0120000001</v>
      </c>
      <c r="O2430" s="39"/>
      <c r="P2430" s="39"/>
      <c r="Q2430" s="39"/>
      <c r="R2430" s="281"/>
      <c r="S2430" s="39"/>
      <c r="T2430" s="281"/>
      <c r="U2430" s="127"/>
    </row>
    <row r="2431" spans="1:21">
      <c r="A2431" s="118">
        <v>30</v>
      </c>
      <c r="B2431" s="119" t="s">
        <v>3823</v>
      </c>
      <c r="C2431" s="105">
        <v>8461816</v>
      </c>
      <c r="D2431" s="49">
        <v>445288</v>
      </c>
      <c r="E2431" s="49">
        <v>4564880</v>
      </c>
      <c r="F2431" s="49">
        <v>1069432</v>
      </c>
      <c r="G2431" s="49">
        <v>302248</v>
      </c>
      <c r="H2431" s="49">
        <v>546856</v>
      </c>
      <c r="I2431" s="49">
        <v>515743.99999999994</v>
      </c>
      <c r="J2431" s="49">
        <v>1017368</v>
      </c>
      <c r="K2431" s="121"/>
      <c r="L2431" s="49"/>
      <c r="M2431" s="49"/>
      <c r="N2431" s="49"/>
      <c r="O2431" s="49"/>
      <c r="P2431" s="49"/>
      <c r="Q2431" s="49"/>
      <c r="R2431" s="119"/>
      <c r="S2431" s="49"/>
      <c r="T2431" s="49"/>
      <c r="U2431" s="127"/>
    </row>
    <row r="2432" spans="1:21">
      <c r="A2432" s="41">
        <v>31</v>
      </c>
      <c r="B2432" s="40" t="s">
        <v>3824</v>
      </c>
      <c r="C2432" s="143">
        <v>10151534.8825</v>
      </c>
      <c r="D2432" s="39">
        <v>534206.44750000001</v>
      </c>
      <c r="E2432" s="39">
        <v>5476429.4750000006</v>
      </c>
      <c r="F2432" s="39">
        <v>1282984.2024999999</v>
      </c>
      <c r="G2432" s="39">
        <v>362603.14750000002</v>
      </c>
      <c r="H2432" s="39">
        <v>656056.3075</v>
      </c>
      <c r="I2432" s="39">
        <v>618731.63</v>
      </c>
      <c r="J2432" s="39">
        <v>1220523.6725000001</v>
      </c>
      <c r="K2432" s="11"/>
      <c r="L2432" s="39"/>
      <c r="M2432" s="39"/>
      <c r="N2432" s="39"/>
      <c r="O2432" s="39"/>
      <c r="P2432" s="39"/>
      <c r="Q2432" s="39"/>
      <c r="R2432" s="40"/>
      <c r="S2432" s="39"/>
      <c r="T2432" s="39"/>
      <c r="U2432" s="127"/>
    </row>
    <row r="2433" spans="1:21">
      <c r="A2433" s="118">
        <v>32</v>
      </c>
      <c r="B2433" s="119" t="s">
        <v>3829</v>
      </c>
      <c r="C2433" s="105">
        <v>7365209.0399999991</v>
      </c>
      <c r="D2433" s="49">
        <v>841594.32000000007</v>
      </c>
      <c r="E2433" s="49"/>
      <c r="F2433" s="49">
        <v>2021226.48</v>
      </c>
      <c r="G2433" s="49">
        <v>571248.72</v>
      </c>
      <c r="H2433" s="49">
        <v>1033557.8400000001</v>
      </c>
      <c r="I2433" s="49">
        <v>974756.15999999992</v>
      </c>
      <c r="J2433" s="49">
        <v>1922825.52</v>
      </c>
      <c r="K2433" s="121"/>
      <c r="L2433" s="49"/>
      <c r="M2433" s="49"/>
      <c r="N2433" s="49"/>
      <c r="O2433" s="49"/>
      <c r="P2433" s="49"/>
      <c r="Q2433" s="49"/>
      <c r="R2433" s="119"/>
      <c r="S2433" s="49"/>
      <c r="T2433" s="49"/>
      <c r="U2433" s="127"/>
    </row>
    <row r="2434" spans="1:21">
      <c r="A2434" s="41">
        <v>33</v>
      </c>
      <c r="B2434" s="40" t="s">
        <v>3825</v>
      </c>
      <c r="C2434" s="143">
        <v>8407740.9500000011</v>
      </c>
      <c r="D2434" s="39"/>
      <c r="E2434" s="39">
        <v>5483562.1000000006</v>
      </c>
      <c r="F2434" s="39">
        <v>1284655.19</v>
      </c>
      <c r="G2434" s="39">
        <v>363075.41</v>
      </c>
      <c r="H2434" s="39">
        <v>656910.77</v>
      </c>
      <c r="I2434" s="39">
        <v>619537.48</v>
      </c>
      <c r="J2434" s="39"/>
      <c r="K2434" s="11"/>
      <c r="L2434" s="39"/>
      <c r="M2434" s="39"/>
      <c r="N2434" s="39"/>
      <c r="O2434" s="39"/>
      <c r="P2434" s="39"/>
      <c r="Q2434" s="39"/>
      <c r="R2434" s="40"/>
      <c r="S2434" s="39"/>
      <c r="T2434" s="39"/>
      <c r="U2434" s="127"/>
    </row>
    <row r="2435" spans="1:21">
      <c r="A2435" s="118">
        <v>34</v>
      </c>
      <c r="B2435" s="119" t="s">
        <v>3821</v>
      </c>
      <c r="C2435" s="105">
        <v>4287443.4350000005</v>
      </c>
      <c r="D2435" s="49"/>
      <c r="E2435" s="49"/>
      <c r="F2435" s="49">
        <v>943105.34499999997</v>
      </c>
      <c r="G2435" s="49">
        <v>266544.95500000002</v>
      </c>
      <c r="H2435" s="49">
        <v>482258.63500000001</v>
      </c>
      <c r="I2435" s="49"/>
      <c r="J2435" s="49"/>
      <c r="K2435" s="121"/>
      <c r="L2435" s="49"/>
      <c r="M2435" s="49">
        <v>2595534.5</v>
      </c>
      <c r="N2435" s="49"/>
      <c r="O2435" s="49"/>
      <c r="P2435" s="49"/>
      <c r="Q2435" s="49"/>
      <c r="R2435" s="119"/>
      <c r="S2435" s="49"/>
      <c r="T2435" s="49"/>
      <c r="U2435" s="127"/>
    </row>
    <row r="2436" spans="1:21">
      <c r="A2436" s="41">
        <v>35</v>
      </c>
      <c r="B2436" s="40" t="s">
        <v>3826</v>
      </c>
      <c r="C2436" s="143">
        <v>2302243.2000000002</v>
      </c>
      <c r="D2436" s="39"/>
      <c r="E2436" s="39"/>
      <c r="F2436" s="39">
        <v>1283318.3999999999</v>
      </c>
      <c r="G2436" s="39">
        <v>362697.6</v>
      </c>
      <c r="H2436" s="39">
        <v>656227.20000000007</v>
      </c>
      <c r="I2436" s="39"/>
      <c r="J2436" s="39"/>
      <c r="K2436" s="11"/>
      <c r="L2436" s="39"/>
      <c r="M2436" s="39"/>
      <c r="N2436" s="39"/>
      <c r="O2436" s="39"/>
      <c r="P2436" s="39"/>
      <c r="Q2436" s="39"/>
      <c r="R2436" s="40"/>
      <c r="S2436" s="39"/>
      <c r="T2436" s="39"/>
      <c r="U2436" s="127"/>
    </row>
    <row r="2437" spans="1:21">
      <c r="A2437" s="118">
        <v>36</v>
      </c>
      <c r="B2437" s="119" t="s">
        <v>3827</v>
      </c>
      <c r="C2437" s="105">
        <v>9575016.7599999998</v>
      </c>
      <c r="D2437" s="49">
        <v>536572.04</v>
      </c>
      <c r="E2437" s="49">
        <v>5500680.4000000004</v>
      </c>
      <c r="F2437" s="49">
        <v>1288665.56</v>
      </c>
      <c r="G2437" s="49">
        <v>364208.84</v>
      </c>
      <c r="H2437" s="49">
        <v>658961.4800000001</v>
      </c>
      <c r="I2437" s="49"/>
      <c r="J2437" s="49">
        <v>1225928.44</v>
      </c>
      <c r="K2437" s="121"/>
      <c r="L2437" s="49"/>
      <c r="M2437" s="49"/>
      <c r="N2437" s="49"/>
      <c r="O2437" s="49"/>
      <c r="P2437" s="49"/>
      <c r="Q2437" s="49"/>
      <c r="R2437" s="119"/>
      <c r="S2437" s="49"/>
      <c r="T2437" s="49"/>
      <c r="U2437" s="127"/>
    </row>
    <row r="2438" spans="1:21">
      <c r="A2438" s="41">
        <v>37</v>
      </c>
      <c r="B2438" s="40" t="s">
        <v>3828</v>
      </c>
      <c r="C2438" s="143">
        <v>778032.17799999996</v>
      </c>
      <c r="D2438" s="39"/>
      <c r="E2438" s="39"/>
      <c r="F2438" s="39"/>
      <c r="G2438" s="39"/>
      <c r="H2438" s="39"/>
      <c r="I2438" s="39"/>
      <c r="J2438" s="39">
        <v>778032.17799999996</v>
      </c>
      <c r="K2438" s="11"/>
      <c r="L2438" s="39"/>
      <c r="M2438" s="39"/>
      <c r="N2438" s="39"/>
      <c r="O2438" s="39"/>
      <c r="P2438" s="39"/>
      <c r="Q2438" s="39"/>
      <c r="R2438" s="40"/>
      <c r="S2438" s="39"/>
      <c r="T2438" s="39"/>
      <c r="U2438" s="127"/>
    </row>
    <row r="2439" spans="1:21">
      <c r="A2439" s="118">
        <v>38</v>
      </c>
      <c r="B2439" s="119" t="s">
        <v>3830</v>
      </c>
      <c r="C2439" s="105">
        <v>804992.43</v>
      </c>
      <c r="D2439" s="49"/>
      <c r="E2439" s="49"/>
      <c r="F2439" s="49"/>
      <c r="G2439" s="49"/>
      <c r="H2439" s="49"/>
      <c r="I2439" s="49"/>
      <c r="J2439" s="49">
        <v>804992.43</v>
      </c>
      <c r="K2439" s="121"/>
      <c r="L2439" s="49"/>
      <c r="M2439" s="49"/>
      <c r="N2439" s="49"/>
      <c r="O2439" s="49"/>
      <c r="P2439" s="49"/>
      <c r="Q2439" s="49"/>
      <c r="R2439" s="119"/>
      <c r="S2439" s="49"/>
      <c r="T2439" s="49"/>
      <c r="U2439" s="127"/>
    </row>
    <row r="2440" spans="1:21">
      <c r="A2440" s="41">
        <v>39</v>
      </c>
      <c r="B2440" s="40" t="s">
        <v>3831</v>
      </c>
      <c r="C2440" s="143">
        <v>1568357.7</v>
      </c>
      <c r="D2440" s="39"/>
      <c r="E2440" s="39"/>
      <c r="F2440" s="39"/>
      <c r="G2440" s="39"/>
      <c r="H2440" s="39"/>
      <c r="I2440" s="39"/>
      <c r="J2440" s="39"/>
      <c r="K2440" s="11"/>
      <c r="L2440" s="39"/>
      <c r="M2440" s="39">
        <v>1568357.7</v>
      </c>
      <c r="N2440" s="39"/>
      <c r="O2440" s="39"/>
      <c r="P2440" s="39"/>
      <c r="Q2440" s="39"/>
      <c r="R2440" s="40"/>
      <c r="S2440" s="39"/>
      <c r="T2440" s="39"/>
      <c r="U2440" s="127"/>
    </row>
    <row r="2441" spans="1:21">
      <c r="A2441" s="118">
        <v>40</v>
      </c>
      <c r="B2441" s="119" t="s">
        <v>3832</v>
      </c>
      <c r="C2441" s="105">
        <v>1937195.8430000001</v>
      </c>
      <c r="D2441" s="49"/>
      <c r="E2441" s="49"/>
      <c r="F2441" s="49"/>
      <c r="G2441" s="49"/>
      <c r="H2441" s="49"/>
      <c r="I2441" s="49"/>
      <c r="J2441" s="49">
        <v>1937195.8430000001</v>
      </c>
      <c r="K2441" s="121"/>
      <c r="L2441" s="49"/>
      <c r="M2441" s="49"/>
      <c r="N2441" s="49"/>
      <c r="O2441" s="49"/>
      <c r="P2441" s="49"/>
      <c r="Q2441" s="49"/>
      <c r="R2441" s="119"/>
      <c r="S2441" s="49"/>
      <c r="T2441" s="49"/>
      <c r="U2441" s="127"/>
    </row>
    <row r="2442" spans="1:21">
      <c r="A2442" s="41">
        <v>41</v>
      </c>
      <c r="B2442" s="40" t="s">
        <v>3833</v>
      </c>
      <c r="C2442" s="143">
        <v>4966644.932</v>
      </c>
      <c r="D2442" s="39">
        <v>567519.55599999998</v>
      </c>
      <c r="E2442" s="39"/>
      <c r="F2442" s="39">
        <v>1362991.084</v>
      </c>
      <c r="G2442" s="39">
        <v>385215.076</v>
      </c>
      <c r="H2442" s="39">
        <v>696967.97200000007</v>
      </c>
      <c r="I2442" s="39">
        <v>657315.728</v>
      </c>
      <c r="J2442" s="39">
        <v>1296635.5160000001</v>
      </c>
      <c r="K2442" s="11"/>
      <c r="L2442" s="39"/>
      <c r="M2442" s="39"/>
      <c r="N2442" s="39"/>
      <c r="O2442" s="39"/>
      <c r="P2442" s="39"/>
      <c r="Q2442" s="39"/>
      <c r="R2442" s="40"/>
      <c r="S2442" s="39"/>
      <c r="T2442" s="39"/>
      <c r="U2442" s="127"/>
    </row>
    <row r="2443" spans="1:21" s="3" customFormat="1">
      <c r="A2443" s="118">
        <v>42</v>
      </c>
      <c r="B2443" s="119" t="s">
        <v>3822</v>
      </c>
      <c r="C2443" s="105">
        <v>4366446.6449999996</v>
      </c>
      <c r="D2443" s="49"/>
      <c r="E2443" s="49"/>
      <c r="F2443" s="49">
        <v>960483.61499999999</v>
      </c>
      <c r="G2443" s="49">
        <v>271456.48499999999</v>
      </c>
      <c r="H2443" s="49">
        <v>491145.04500000004</v>
      </c>
      <c r="I2443" s="49"/>
      <c r="J2443" s="49"/>
      <c r="K2443" s="121"/>
      <c r="L2443" s="49"/>
      <c r="M2443" s="49">
        <v>2643361.5</v>
      </c>
      <c r="N2443" s="49"/>
      <c r="O2443" s="49"/>
      <c r="P2443" s="49"/>
      <c r="Q2443" s="49"/>
      <c r="R2443" s="119"/>
      <c r="S2443" s="49"/>
      <c r="T2443" s="49"/>
      <c r="U2443" s="127"/>
    </row>
    <row r="2444" spans="1:21" s="3" customFormat="1">
      <c r="A2444" s="41">
        <v>43</v>
      </c>
      <c r="B2444" s="40" t="s">
        <v>3834</v>
      </c>
      <c r="C2444" s="143">
        <v>2421173.17</v>
      </c>
      <c r="D2444" s="39"/>
      <c r="E2444" s="39"/>
      <c r="F2444" s="39"/>
      <c r="G2444" s="39"/>
      <c r="H2444" s="39"/>
      <c r="I2444" s="39"/>
      <c r="J2444" s="39"/>
      <c r="K2444" s="11"/>
      <c r="L2444" s="39"/>
      <c r="M2444" s="39">
        <v>1386983</v>
      </c>
      <c r="N2444" s="39">
        <v>1034190.17</v>
      </c>
      <c r="O2444" s="39"/>
      <c r="P2444" s="39"/>
      <c r="Q2444" s="39"/>
      <c r="R2444" s="40"/>
      <c r="S2444" s="39"/>
      <c r="T2444" s="39"/>
      <c r="U2444" s="127"/>
    </row>
    <row r="2445" spans="1:21" s="3" customFormat="1">
      <c r="A2445" s="118">
        <v>44</v>
      </c>
      <c r="B2445" s="119" t="s">
        <v>3835</v>
      </c>
      <c r="C2445" s="105">
        <v>419537.12899999996</v>
      </c>
      <c r="D2445" s="49"/>
      <c r="E2445" s="49"/>
      <c r="F2445" s="49"/>
      <c r="G2445" s="49"/>
      <c r="H2445" s="49"/>
      <c r="I2445" s="49"/>
      <c r="J2445" s="49">
        <v>419537.12899999996</v>
      </c>
      <c r="K2445" s="121"/>
      <c r="L2445" s="49"/>
      <c r="M2445" s="49"/>
      <c r="N2445" s="49"/>
      <c r="O2445" s="49"/>
      <c r="P2445" s="49"/>
      <c r="Q2445" s="49"/>
      <c r="R2445" s="119"/>
      <c r="S2445" s="49"/>
      <c r="T2445" s="49"/>
      <c r="U2445" s="127"/>
    </row>
    <row r="2446" spans="1:21">
      <c r="A2446" s="41">
        <v>45</v>
      </c>
      <c r="B2446" s="40" t="s">
        <v>3836</v>
      </c>
      <c r="C2446" s="143">
        <v>440774.68600000005</v>
      </c>
      <c r="D2446" s="39"/>
      <c r="E2446" s="39"/>
      <c r="F2446" s="39"/>
      <c r="G2446" s="39"/>
      <c r="H2446" s="39"/>
      <c r="I2446" s="39"/>
      <c r="J2446" s="39">
        <v>440774.68600000005</v>
      </c>
      <c r="K2446" s="11"/>
      <c r="L2446" s="39"/>
      <c r="M2446" s="39"/>
      <c r="N2446" s="39"/>
      <c r="O2446" s="39"/>
      <c r="P2446" s="39"/>
      <c r="Q2446" s="39"/>
      <c r="R2446" s="40"/>
      <c r="S2446" s="39"/>
      <c r="T2446" s="39"/>
      <c r="U2446" s="127"/>
    </row>
    <row r="2447" spans="1:21">
      <c r="A2447" s="118">
        <v>46</v>
      </c>
      <c r="B2447" s="119" t="s">
        <v>3837</v>
      </c>
      <c r="C2447" s="105">
        <v>443012.89560000005</v>
      </c>
      <c r="D2447" s="49"/>
      <c r="E2447" s="49"/>
      <c r="F2447" s="49"/>
      <c r="G2447" s="49"/>
      <c r="H2447" s="49"/>
      <c r="I2447" s="49"/>
      <c r="J2447" s="49">
        <v>443012.89560000005</v>
      </c>
      <c r="K2447" s="121"/>
      <c r="L2447" s="49"/>
      <c r="M2447" s="49"/>
      <c r="N2447" s="49"/>
      <c r="O2447" s="49"/>
      <c r="P2447" s="49"/>
      <c r="Q2447" s="49"/>
      <c r="R2447" s="119"/>
      <c r="S2447" s="49"/>
      <c r="T2447" s="49"/>
      <c r="U2447" s="127"/>
    </row>
    <row r="2448" spans="1:21" s="3" customFormat="1">
      <c r="A2448" s="41">
        <v>47</v>
      </c>
      <c r="B2448" s="40" t="s">
        <v>3838</v>
      </c>
      <c r="C2448" s="143">
        <v>1268887.0999999999</v>
      </c>
      <c r="D2448" s="39"/>
      <c r="E2448" s="39"/>
      <c r="F2448" s="39"/>
      <c r="G2448" s="39"/>
      <c r="H2448" s="39"/>
      <c r="I2448" s="39"/>
      <c r="J2448" s="39"/>
      <c r="K2448" s="11"/>
      <c r="L2448" s="39"/>
      <c r="M2448" s="39">
        <v>1268887.0999999999</v>
      </c>
      <c r="N2448" s="39"/>
      <c r="O2448" s="39"/>
      <c r="P2448" s="39"/>
      <c r="Q2448" s="39"/>
      <c r="R2448" s="40"/>
      <c r="S2448" s="39"/>
      <c r="T2448" s="39"/>
      <c r="U2448" s="127"/>
    </row>
    <row r="2449" spans="1:21">
      <c r="A2449" s="118">
        <v>48</v>
      </c>
      <c r="B2449" s="119" t="s">
        <v>3839</v>
      </c>
      <c r="C2449" s="105">
        <v>712793.45500000007</v>
      </c>
      <c r="D2449" s="49"/>
      <c r="E2449" s="49"/>
      <c r="F2449" s="49"/>
      <c r="G2449" s="49"/>
      <c r="H2449" s="49"/>
      <c r="I2449" s="49"/>
      <c r="J2449" s="49">
        <v>712793.45500000007</v>
      </c>
      <c r="K2449" s="121"/>
      <c r="L2449" s="49"/>
      <c r="M2449" s="49"/>
      <c r="N2449" s="49"/>
      <c r="O2449" s="49"/>
      <c r="P2449" s="49"/>
      <c r="Q2449" s="49"/>
      <c r="R2449" s="119"/>
      <c r="S2449" s="49"/>
      <c r="T2449" s="49"/>
      <c r="U2449" s="127"/>
    </row>
    <row r="2450" spans="1:21" s="3" customFormat="1" ht="15.75">
      <c r="A2450" s="50"/>
      <c r="B2450" s="95" t="s">
        <v>4692</v>
      </c>
      <c r="C2450" s="107">
        <f>SUM(C2451:C2477)</f>
        <v>150724645.19100001</v>
      </c>
      <c r="D2450" s="107">
        <f t="shared" ref="D2450:T2450" si="91">SUM(D2451:D2477)</f>
        <v>7284801.7470000004</v>
      </c>
      <c r="E2450" s="107">
        <f t="shared" si="91"/>
        <v>48895065.530000009</v>
      </c>
      <c r="F2450" s="107">
        <f t="shared" si="91"/>
        <v>30073488.456999999</v>
      </c>
      <c r="G2450" s="107">
        <f t="shared" si="91"/>
        <v>13665611.473000003</v>
      </c>
      <c r="H2450" s="107">
        <f t="shared" si="91"/>
        <v>25494851.851</v>
      </c>
      <c r="I2450" s="107">
        <f t="shared" si="91"/>
        <v>8436179.6449999996</v>
      </c>
      <c r="J2450" s="107">
        <f t="shared" si="91"/>
        <v>1360221.38</v>
      </c>
      <c r="K2450" s="107">
        <f t="shared" si="91"/>
        <v>0</v>
      </c>
      <c r="L2450" s="107">
        <f t="shared" si="91"/>
        <v>0</v>
      </c>
      <c r="M2450" s="107">
        <f t="shared" si="91"/>
        <v>14458837.9</v>
      </c>
      <c r="N2450" s="107">
        <f t="shared" si="91"/>
        <v>1055587.2080000001</v>
      </c>
      <c r="O2450" s="107">
        <f t="shared" si="91"/>
        <v>0</v>
      </c>
      <c r="P2450" s="107">
        <f t="shared" si="91"/>
        <v>0</v>
      </c>
      <c r="Q2450" s="107">
        <f t="shared" si="91"/>
        <v>0</v>
      </c>
      <c r="R2450" s="107">
        <f t="shared" si="91"/>
        <v>0</v>
      </c>
      <c r="S2450" s="107">
        <f t="shared" si="91"/>
        <v>0</v>
      </c>
      <c r="T2450" s="107">
        <f t="shared" si="91"/>
        <v>0</v>
      </c>
      <c r="U2450" s="127"/>
    </row>
    <row r="2451" spans="1:21">
      <c r="A2451" s="118">
        <v>1</v>
      </c>
      <c r="B2451" s="119" t="s">
        <v>3912</v>
      </c>
      <c r="C2451" s="105">
        <v>3746121.24</v>
      </c>
      <c r="D2451" s="49"/>
      <c r="E2451" s="49"/>
      <c r="F2451" s="49">
        <v>1340113.3600000001</v>
      </c>
      <c r="G2451" s="49">
        <v>832386.04</v>
      </c>
      <c r="H2451" s="49">
        <v>1573621.84</v>
      </c>
      <c r="I2451" s="49"/>
      <c r="J2451" s="49"/>
      <c r="K2451" s="122"/>
      <c r="L2451" s="120"/>
      <c r="M2451" s="49"/>
      <c r="N2451" s="49"/>
      <c r="O2451" s="49"/>
      <c r="P2451" s="120"/>
      <c r="Q2451" s="49"/>
      <c r="R2451" s="120"/>
      <c r="S2451" s="49"/>
      <c r="T2451" s="120"/>
      <c r="U2451" s="127"/>
    </row>
    <row r="2452" spans="1:21">
      <c r="A2452" s="41">
        <v>2</v>
      </c>
      <c r="B2452" s="40" t="s">
        <v>4142</v>
      </c>
      <c r="C2452" s="143">
        <v>1360221.38</v>
      </c>
      <c r="D2452" s="39"/>
      <c r="E2452" s="39"/>
      <c r="F2452" s="39"/>
      <c r="G2452" s="39"/>
      <c r="H2452" s="39"/>
      <c r="I2452" s="39"/>
      <c r="J2452" s="39">
        <v>1360221.38</v>
      </c>
      <c r="K2452" s="282"/>
      <c r="L2452" s="281"/>
      <c r="M2452" s="39"/>
      <c r="N2452" s="39"/>
      <c r="O2452" s="39"/>
      <c r="P2452" s="281"/>
      <c r="Q2452" s="39"/>
      <c r="R2452" s="281"/>
      <c r="S2452" s="39"/>
      <c r="T2452" s="281"/>
      <c r="U2452" s="127"/>
    </row>
    <row r="2453" spans="1:21">
      <c r="A2453" s="118">
        <v>3</v>
      </c>
      <c r="B2453" s="119" t="s">
        <v>4143</v>
      </c>
      <c r="C2453" s="105">
        <v>13871798.292000003</v>
      </c>
      <c r="D2453" s="49">
        <v>829738.527</v>
      </c>
      <c r="E2453" s="49">
        <v>8506083.2700000014</v>
      </c>
      <c r="F2453" s="49">
        <v>1992752.8530000001</v>
      </c>
      <c r="G2453" s="49">
        <v>563201.36699999997</v>
      </c>
      <c r="H2453" s="49">
        <v>1018997.7990000001</v>
      </c>
      <c r="I2453" s="49">
        <v>961024.47599999991</v>
      </c>
      <c r="J2453" s="49"/>
      <c r="K2453" s="121"/>
      <c r="L2453" s="49"/>
      <c r="M2453" s="49"/>
      <c r="N2453" s="49"/>
      <c r="O2453" s="49"/>
      <c r="P2453" s="49"/>
      <c r="Q2453" s="49"/>
      <c r="R2453" s="120"/>
      <c r="S2453" s="49"/>
      <c r="T2453" s="120"/>
      <c r="U2453" s="127"/>
    </row>
    <row r="2454" spans="1:21">
      <c r="A2454" s="41">
        <v>4</v>
      </c>
      <c r="B2454" s="40" t="s">
        <v>4385</v>
      </c>
      <c r="C2454" s="143">
        <v>4731226.4700000007</v>
      </c>
      <c r="D2454" s="39"/>
      <c r="E2454" s="39"/>
      <c r="F2454" s="39">
        <v>1692518.5799999998</v>
      </c>
      <c r="G2454" s="39">
        <v>1051275.8700000001</v>
      </c>
      <c r="H2454" s="39">
        <v>1987432.02</v>
      </c>
      <c r="I2454" s="39"/>
      <c r="J2454" s="39"/>
      <c r="K2454" s="282"/>
      <c r="L2454" s="281"/>
      <c r="M2454" s="39"/>
      <c r="N2454" s="39"/>
      <c r="O2454" s="39"/>
      <c r="P2454" s="281"/>
      <c r="Q2454" s="39"/>
      <c r="R2454" s="281"/>
      <c r="S2454" s="39"/>
      <c r="T2454" s="281"/>
      <c r="U2454" s="127"/>
    </row>
    <row r="2455" spans="1:21">
      <c r="A2455" s="118">
        <v>5</v>
      </c>
      <c r="B2455" s="119" t="s">
        <v>4144</v>
      </c>
      <c r="C2455" s="105">
        <v>7009676.9409999996</v>
      </c>
      <c r="D2455" s="49">
        <v>1192482.298</v>
      </c>
      <c r="E2455" s="49"/>
      <c r="F2455" s="49">
        <v>1587105.82</v>
      </c>
      <c r="G2455" s="49">
        <v>985800.7300000001</v>
      </c>
      <c r="H2455" s="49">
        <v>1863651.58</v>
      </c>
      <c r="I2455" s="49">
        <v>1380636.513</v>
      </c>
      <c r="J2455" s="49"/>
      <c r="K2455" s="122"/>
      <c r="L2455" s="120"/>
      <c r="M2455" s="49"/>
      <c r="N2455" s="49"/>
      <c r="O2455" s="49"/>
      <c r="P2455" s="120"/>
      <c r="Q2455" s="49"/>
      <c r="R2455" s="120"/>
      <c r="S2455" s="49"/>
      <c r="T2455" s="120"/>
      <c r="U2455" s="127"/>
    </row>
    <row r="2456" spans="1:21">
      <c r="A2456" s="41">
        <v>6</v>
      </c>
      <c r="B2456" s="40" t="s">
        <v>4386</v>
      </c>
      <c r="C2456" s="143">
        <v>5645683.2519999994</v>
      </c>
      <c r="D2456" s="39">
        <v>337695.28700000001</v>
      </c>
      <c r="E2456" s="39">
        <v>3461890.8700000006</v>
      </c>
      <c r="F2456" s="39">
        <v>811030.49300000002</v>
      </c>
      <c r="G2456" s="39">
        <v>229217.32700000002</v>
      </c>
      <c r="H2456" s="39">
        <v>414721.91900000005</v>
      </c>
      <c r="I2456" s="39">
        <v>391127.35599999997</v>
      </c>
      <c r="J2456" s="39"/>
      <c r="K2456" s="11"/>
      <c r="L2456" s="39"/>
      <c r="M2456" s="39"/>
      <c r="N2456" s="39"/>
      <c r="O2456" s="39"/>
      <c r="P2456" s="39"/>
      <c r="Q2456" s="39"/>
      <c r="R2456" s="281"/>
      <c r="S2456" s="39"/>
      <c r="T2456" s="281"/>
      <c r="U2456" s="127"/>
    </row>
    <row r="2457" spans="1:21">
      <c r="A2457" s="118">
        <v>7</v>
      </c>
      <c r="B2457" s="119" t="s">
        <v>4387</v>
      </c>
      <c r="C2457" s="105">
        <v>8390622.6720000003</v>
      </c>
      <c r="D2457" s="49">
        <v>359681.38200000004</v>
      </c>
      <c r="E2457" s="49">
        <v>3687281.8200000003</v>
      </c>
      <c r="F2457" s="49">
        <v>863833.69800000009</v>
      </c>
      <c r="G2457" s="49">
        <v>244140.82200000001</v>
      </c>
      <c r="H2457" s="49">
        <v>441722.93400000007</v>
      </c>
      <c r="I2457" s="49">
        <v>416592.21600000001</v>
      </c>
      <c r="J2457" s="49"/>
      <c r="K2457" s="121"/>
      <c r="L2457" s="49"/>
      <c r="M2457" s="49">
        <v>2377369.8000000003</v>
      </c>
      <c r="N2457" s="49"/>
      <c r="O2457" s="49"/>
      <c r="P2457" s="49"/>
      <c r="Q2457" s="49"/>
      <c r="R2457" s="120"/>
      <c r="S2457" s="49"/>
      <c r="T2457" s="120"/>
      <c r="U2457" s="127"/>
    </row>
    <row r="2458" spans="1:21" s="3" customFormat="1">
      <c r="A2458" s="41">
        <v>8</v>
      </c>
      <c r="B2458" s="40" t="s">
        <v>4388</v>
      </c>
      <c r="C2458" s="143">
        <v>3272765.452</v>
      </c>
      <c r="D2458" s="39">
        <v>195759.73699999999</v>
      </c>
      <c r="E2458" s="39">
        <v>2006835.37</v>
      </c>
      <c r="F2458" s="39">
        <v>470149.04299999995</v>
      </c>
      <c r="G2458" s="39">
        <v>132875.777</v>
      </c>
      <c r="H2458" s="39">
        <v>240411.56900000002</v>
      </c>
      <c r="I2458" s="39">
        <v>226733.95599999998</v>
      </c>
      <c r="J2458" s="39"/>
      <c r="K2458" s="11"/>
      <c r="L2458" s="39"/>
      <c r="M2458" s="39"/>
      <c r="N2458" s="39"/>
      <c r="O2458" s="39"/>
      <c r="P2458" s="39"/>
      <c r="Q2458" s="39"/>
      <c r="R2458" s="281"/>
      <c r="S2458" s="39"/>
      <c r="T2458" s="281"/>
      <c r="U2458" s="127"/>
    </row>
    <row r="2459" spans="1:21">
      <c r="A2459" s="118">
        <v>9</v>
      </c>
      <c r="B2459" s="119" t="s">
        <v>4389</v>
      </c>
      <c r="C2459" s="105">
        <v>2293130.1540000001</v>
      </c>
      <c r="D2459" s="49"/>
      <c r="E2459" s="49"/>
      <c r="F2459" s="49">
        <v>1278238.598</v>
      </c>
      <c r="G2459" s="49">
        <v>361261.92200000002</v>
      </c>
      <c r="H2459" s="49">
        <v>653629.63400000008</v>
      </c>
      <c r="I2459" s="49"/>
      <c r="J2459" s="49"/>
      <c r="K2459" s="121"/>
      <c r="L2459" s="49"/>
      <c r="M2459" s="49"/>
      <c r="N2459" s="49"/>
      <c r="O2459" s="49"/>
      <c r="P2459" s="49"/>
      <c r="Q2459" s="49"/>
      <c r="R2459" s="120"/>
      <c r="S2459" s="49"/>
      <c r="T2459" s="120"/>
      <c r="U2459" s="127"/>
    </row>
    <row r="2460" spans="1:21" s="3" customFormat="1">
      <c r="A2460" s="41">
        <v>10</v>
      </c>
      <c r="B2460" s="40" t="s">
        <v>4145</v>
      </c>
      <c r="C2460" s="143">
        <v>13889478.856000001</v>
      </c>
      <c r="D2460" s="39">
        <v>830796.08600000001</v>
      </c>
      <c r="E2460" s="39">
        <v>8516924.8599999994</v>
      </c>
      <c r="F2460" s="39">
        <v>1995292.7539999997</v>
      </c>
      <c r="G2460" s="39">
        <v>563919.20600000001</v>
      </c>
      <c r="H2460" s="39">
        <v>1020296.5820000001</v>
      </c>
      <c r="I2460" s="39">
        <v>962249.3679999999</v>
      </c>
      <c r="J2460" s="39"/>
      <c r="K2460" s="11"/>
      <c r="L2460" s="39"/>
      <c r="M2460" s="39"/>
      <c r="N2460" s="39"/>
      <c r="O2460" s="39"/>
      <c r="P2460" s="39"/>
      <c r="Q2460" s="39"/>
      <c r="R2460" s="281"/>
      <c r="S2460" s="39"/>
      <c r="T2460" s="281"/>
      <c r="U2460" s="127"/>
    </row>
    <row r="2461" spans="1:21">
      <c r="A2461" s="118">
        <v>11</v>
      </c>
      <c r="B2461" s="119" t="s">
        <v>4146</v>
      </c>
      <c r="C2461" s="105">
        <v>3729880.8300000005</v>
      </c>
      <c r="D2461" s="49"/>
      <c r="E2461" s="49"/>
      <c r="F2461" s="49">
        <v>1334303.6200000001</v>
      </c>
      <c r="G2461" s="49">
        <v>828777.43000000017</v>
      </c>
      <c r="H2461" s="49">
        <v>1566799.7800000003</v>
      </c>
      <c r="I2461" s="49"/>
      <c r="J2461" s="49"/>
      <c r="K2461" s="122"/>
      <c r="L2461" s="120"/>
      <c r="M2461" s="49"/>
      <c r="N2461" s="49"/>
      <c r="O2461" s="49"/>
      <c r="P2461" s="120"/>
      <c r="Q2461" s="49"/>
      <c r="R2461" s="120"/>
      <c r="S2461" s="49"/>
      <c r="T2461" s="120"/>
      <c r="U2461" s="127"/>
    </row>
    <row r="2462" spans="1:21" s="3" customFormat="1">
      <c r="A2462" s="41">
        <v>12</v>
      </c>
      <c r="B2462" s="40" t="s">
        <v>3915</v>
      </c>
      <c r="C2462" s="143">
        <v>4636366.6960000005</v>
      </c>
      <c r="D2462" s="39">
        <v>214183.52800000002</v>
      </c>
      <c r="E2462" s="39">
        <v>2195707.2800000003</v>
      </c>
      <c r="F2462" s="39">
        <v>514396.79200000002</v>
      </c>
      <c r="G2462" s="39">
        <v>145381.288</v>
      </c>
      <c r="H2462" s="39">
        <v>263037.73600000003</v>
      </c>
      <c r="I2462" s="39">
        <v>248072.864</v>
      </c>
      <c r="J2462" s="39"/>
      <c r="K2462" s="11"/>
      <c r="L2462" s="39"/>
      <c r="M2462" s="39"/>
      <c r="N2462" s="39">
        <v>1055587.2080000001</v>
      </c>
      <c r="O2462" s="39"/>
      <c r="P2462" s="39"/>
      <c r="Q2462" s="39"/>
      <c r="R2462" s="281"/>
      <c r="S2462" s="39"/>
      <c r="T2462" s="281"/>
      <c r="U2462" s="127"/>
    </row>
    <row r="2463" spans="1:21" s="3" customFormat="1">
      <c r="A2463" s="118">
        <v>13</v>
      </c>
      <c r="B2463" s="119" t="s">
        <v>3913</v>
      </c>
      <c r="C2463" s="105">
        <v>4736786.25</v>
      </c>
      <c r="D2463" s="49"/>
      <c r="E2463" s="49"/>
      <c r="F2463" s="49">
        <v>1694507.5</v>
      </c>
      <c r="G2463" s="49">
        <v>1052511.25</v>
      </c>
      <c r="H2463" s="49">
        <v>1989767.5</v>
      </c>
      <c r="I2463" s="49"/>
      <c r="J2463" s="49"/>
      <c r="K2463" s="122"/>
      <c r="L2463" s="120"/>
      <c r="M2463" s="49"/>
      <c r="N2463" s="49"/>
      <c r="O2463" s="49"/>
      <c r="P2463" s="120"/>
      <c r="Q2463" s="49"/>
      <c r="R2463" s="120"/>
      <c r="S2463" s="49"/>
      <c r="T2463" s="120"/>
      <c r="U2463" s="127"/>
    </row>
    <row r="2464" spans="1:21" s="3" customFormat="1">
      <c r="A2464" s="41">
        <v>14</v>
      </c>
      <c r="B2464" s="40" t="s">
        <v>4147</v>
      </c>
      <c r="C2464" s="143">
        <v>3736464.7800000003</v>
      </c>
      <c r="D2464" s="39"/>
      <c r="E2464" s="39"/>
      <c r="F2464" s="39">
        <v>1336658.92</v>
      </c>
      <c r="G2464" s="39">
        <v>830240.38000000012</v>
      </c>
      <c r="H2464" s="39">
        <v>1569565.4800000002</v>
      </c>
      <c r="I2464" s="39"/>
      <c r="J2464" s="39"/>
      <c r="K2464" s="282"/>
      <c r="L2464" s="281"/>
      <c r="M2464" s="39"/>
      <c r="N2464" s="39"/>
      <c r="O2464" s="39"/>
      <c r="P2464" s="281"/>
      <c r="Q2464" s="39"/>
      <c r="R2464" s="281"/>
      <c r="S2464" s="39"/>
      <c r="T2464" s="281"/>
      <c r="U2464" s="127"/>
    </row>
    <row r="2465" spans="1:21">
      <c r="A2465" s="118">
        <v>15</v>
      </c>
      <c r="B2465" s="119" t="s">
        <v>3914</v>
      </c>
      <c r="C2465" s="105">
        <v>7972519.8399999999</v>
      </c>
      <c r="D2465" s="49">
        <v>341758.54000000004</v>
      </c>
      <c r="E2465" s="49">
        <v>3503545.4000000004</v>
      </c>
      <c r="F2465" s="49">
        <v>820789.05999999994</v>
      </c>
      <c r="G2465" s="49">
        <v>231975.34</v>
      </c>
      <c r="H2465" s="49">
        <v>419711.98000000004</v>
      </c>
      <c r="I2465" s="49">
        <v>395833.51999999996</v>
      </c>
      <c r="J2465" s="49"/>
      <c r="K2465" s="121"/>
      <c r="L2465" s="49"/>
      <c r="M2465" s="49">
        <v>2258906</v>
      </c>
      <c r="N2465" s="49"/>
      <c r="O2465" s="49"/>
      <c r="P2465" s="49"/>
      <c r="Q2465" s="49"/>
      <c r="R2465" s="120"/>
      <c r="S2465" s="49"/>
      <c r="T2465" s="120"/>
      <c r="U2465" s="127"/>
    </row>
    <row r="2466" spans="1:21" s="3" customFormat="1">
      <c r="A2466" s="41">
        <v>16</v>
      </c>
      <c r="B2466" s="40" t="s">
        <v>4139</v>
      </c>
      <c r="C2466" s="143">
        <v>14140185.84</v>
      </c>
      <c r="D2466" s="39">
        <v>606148.29</v>
      </c>
      <c r="E2466" s="39">
        <v>6213942.9000000004</v>
      </c>
      <c r="F2466" s="39">
        <v>1455764.31</v>
      </c>
      <c r="G2466" s="39">
        <v>411435.09</v>
      </c>
      <c r="H2466" s="39">
        <v>744407.7300000001</v>
      </c>
      <c r="I2466" s="39">
        <v>702056.5199999999</v>
      </c>
      <c r="J2466" s="39"/>
      <c r="K2466" s="11"/>
      <c r="L2466" s="39"/>
      <c r="M2466" s="39">
        <v>4006431</v>
      </c>
      <c r="N2466" s="39"/>
      <c r="O2466" s="39"/>
      <c r="P2466" s="39"/>
      <c r="Q2466" s="39"/>
      <c r="R2466" s="281"/>
      <c r="S2466" s="39"/>
      <c r="T2466" s="281"/>
      <c r="U2466" s="127"/>
    </row>
    <row r="2467" spans="1:21" s="3" customFormat="1">
      <c r="A2467" s="118">
        <v>17</v>
      </c>
      <c r="B2467" s="119" t="s">
        <v>4148</v>
      </c>
      <c r="C2467" s="105">
        <v>4711913.55</v>
      </c>
      <c r="D2467" s="49"/>
      <c r="E2467" s="49"/>
      <c r="F2467" s="49">
        <v>1685609.7</v>
      </c>
      <c r="G2467" s="49">
        <v>1046984.55</v>
      </c>
      <c r="H2467" s="49">
        <v>1979319.3</v>
      </c>
      <c r="I2467" s="49"/>
      <c r="J2467" s="49"/>
      <c r="K2467" s="122"/>
      <c r="L2467" s="120"/>
      <c r="M2467" s="49"/>
      <c r="N2467" s="49"/>
      <c r="O2467" s="49"/>
      <c r="P2467" s="120"/>
      <c r="Q2467" s="49"/>
      <c r="R2467" s="120"/>
      <c r="S2467" s="49"/>
      <c r="T2467" s="120"/>
      <c r="U2467" s="127"/>
    </row>
    <row r="2468" spans="1:21" s="3" customFormat="1">
      <c r="A2468" s="41">
        <v>18</v>
      </c>
      <c r="B2468" s="40" t="s">
        <v>4149</v>
      </c>
      <c r="C2468" s="143">
        <v>3707202.7800000003</v>
      </c>
      <c r="D2468" s="39"/>
      <c r="E2468" s="39"/>
      <c r="F2468" s="39">
        <v>1326190.92</v>
      </c>
      <c r="G2468" s="39">
        <v>823738.38000000012</v>
      </c>
      <c r="H2468" s="39">
        <v>1557273.4800000002</v>
      </c>
      <c r="I2468" s="39"/>
      <c r="J2468" s="39"/>
      <c r="K2468" s="282"/>
      <c r="L2468" s="281"/>
      <c r="M2468" s="39"/>
      <c r="N2468" s="39"/>
      <c r="O2468" s="39"/>
      <c r="P2468" s="281"/>
      <c r="Q2468" s="39"/>
      <c r="R2468" s="281"/>
      <c r="S2468" s="39"/>
      <c r="T2468" s="281"/>
      <c r="U2468" s="127"/>
    </row>
    <row r="2469" spans="1:21" s="3" customFormat="1">
      <c r="A2469" s="118">
        <v>19</v>
      </c>
      <c r="B2469" s="119" t="s">
        <v>4390</v>
      </c>
      <c r="C2469" s="105">
        <v>5743391.6320000011</v>
      </c>
      <c r="D2469" s="49">
        <v>343539.69200000004</v>
      </c>
      <c r="E2469" s="49">
        <v>3521804.9200000004</v>
      </c>
      <c r="F2469" s="49">
        <v>825066.78800000006</v>
      </c>
      <c r="G2469" s="49">
        <v>233184.33200000002</v>
      </c>
      <c r="H2469" s="49">
        <v>421899.40400000004</v>
      </c>
      <c r="I2469" s="49">
        <v>397896.49599999998</v>
      </c>
      <c r="J2469" s="49"/>
      <c r="K2469" s="121"/>
      <c r="L2469" s="49"/>
      <c r="M2469" s="49"/>
      <c r="N2469" s="49"/>
      <c r="O2469" s="49"/>
      <c r="P2469" s="49"/>
      <c r="Q2469" s="49"/>
      <c r="R2469" s="120"/>
      <c r="S2469" s="49"/>
      <c r="T2469" s="120"/>
      <c r="U2469" s="127"/>
    </row>
    <row r="2470" spans="1:21">
      <c r="A2470" s="41">
        <v>20</v>
      </c>
      <c r="B2470" s="40" t="s">
        <v>4150</v>
      </c>
      <c r="C2470" s="143">
        <v>548808.81000000006</v>
      </c>
      <c r="D2470" s="39"/>
      <c r="E2470" s="39"/>
      <c r="F2470" s="39">
        <v>196327.34</v>
      </c>
      <c r="G2470" s="39">
        <v>121945.01000000001</v>
      </c>
      <c r="H2470" s="39">
        <v>230536.46000000002</v>
      </c>
      <c r="I2470" s="39"/>
      <c r="J2470" s="39"/>
      <c r="K2470" s="282"/>
      <c r="L2470" s="281"/>
      <c r="M2470" s="39"/>
      <c r="N2470" s="39"/>
      <c r="O2470" s="39"/>
      <c r="P2470" s="281"/>
      <c r="Q2470" s="39"/>
      <c r="R2470" s="281"/>
      <c r="S2470" s="39"/>
      <c r="T2470" s="281"/>
      <c r="U2470" s="127"/>
    </row>
    <row r="2471" spans="1:21" s="3" customFormat="1">
      <c r="A2471" s="118">
        <v>21</v>
      </c>
      <c r="B2471" s="119" t="s">
        <v>4151</v>
      </c>
      <c r="C2471" s="105">
        <v>12743119.376</v>
      </c>
      <c r="D2471" s="49">
        <v>1244353.2919999999</v>
      </c>
      <c r="E2471" s="49">
        <v>5428533.1619999995</v>
      </c>
      <c r="F2471" s="49">
        <v>1656142.2799999998</v>
      </c>
      <c r="G2471" s="49">
        <v>1028681.42</v>
      </c>
      <c r="H2471" s="49">
        <v>1944717.32</v>
      </c>
      <c r="I2471" s="49">
        <v>1440691.902</v>
      </c>
      <c r="J2471" s="49"/>
      <c r="K2471" s="122"/>
      <c r="L2471" s="120"/>
      <c r="M2471" s="49"/>
      <c r="N2471" s="49"/>
      <c r="O2471" s="49"/>
      <c r="P2471" s="120"/>
      <c r="Q2471" s="49"/>
      <c r="R2471" s="120"/>
      <c r="S2471" s="49"/>
      <c r="T2471" s="120"/>
      <c r="U2471" s="127"/>
    </row>
    <row r="2472" spans="1:21">
      <c r="A2472" s="41">
        <v>22</v>
      </c>
      <c r="B2472" s="40" t="s">
        <v>4140</v>
      </c>
      <c r="C2472" s="143">
        <v>2270107.7220000001</v>
      </c>
      <c r="D2472" s="39"/>
      <c r="E2472" s="39"/>
      <c r="F2472" s="39">
        <v>1265405.4140000001</v>
      </c>
      <c r="G2472" s="39">
        <v>357634.946</v>
      </c>
      <c r="H2472" s="39">
        <v>647067.36200000008</v>
      </c>
      <c r="I2472" s="39"/>
      <c r="J2472" s="39"/>
      <c r="K2472" s="11"/>
      <c r="L2472" s="39"/>
      <c r="M2472" s="39"/>
      <c r="N2472" s="39"/>
      <c r="O2472" s="39"/>
      <c r="P2472" s="39"/>
      <c r="Q2472" s="39"/>
      <c r="R2472" s="281"/>
      <c r="S2472" s="39"/>
      <c r="T2472" s="281"/>
      <c r="U2472" s="127"/>
    </row>
    <row r="2473" spans="1:21">
      <c r="A2473" s="118">
        <v>23</v>
      </c>
      <c r="B2473" s="119" t="s">
        <v>4141</v>
      </c>
      <c r="C2473" s="105">
        <v>2951188.0019999999</v>
      </c>
      <c r="D2473" s="49"/>
      <c r="E2473" s="49"/>
      <c r="F2473" s="49">
        <v>1645053.7739999997</v>
      </c>
      <c r="G2473" s="49">
        <v>464932.98599999998</v>
      </c>
      <c r="H2473" s="49">
        <v>841201.24199999997</v>
      </c>
      <c r="I2473" s="49"/>
      <c r="J2473" s="49"/>
      <c r="K2473" s="121"/>
      <c r="L2473" s="49"/>
      <c r="M2473" s="49"/>
      <c r="N2473" s="49"/>
      <c r="O2473" s="49"/>
      <c r="P2473" s="49"/>
      <c r="Q2473" s="49"/>
      <c r="R2473" s="120"/>
      <c r="S2473" s="49"/>
      <c r="T2473" s="120"/>
      <c r="U2473" s="127"/>
    </row>
    <row r="2474" spans="1:21" s="3" customFormat="1">
      <c r="A2474" s="41">
        <v>24</v>
      </c>
      <c r="B2474" s="40" t="s">
        <v>4152</v>
      </c>
      <c r="C2474" s="143">
        <v>4348656.9440000001</v>
      </c>
      <c r="D2474" s="39">
        <v>424642.14799999999</v>
      </c>
      <c r="E2474" s="39">
        <v>1852515.6779999998</v>
      </c>
      <c r="F2474" s="39">
        <v>565167.31999999995</v>
      </c>
      <c r="G2474" s="39">
        <v>351042.98</v>
      </c>
      <c r="H2474" s="39">
        <v>663645.07999999996</v>
      </c>
      <c r="I2474" s="39">
        <v>491643.73799999995</v>
      </c>
      <c r="J2474" s="39"/>
      <c r="K2474" s="282"/>
      <c r="L2474" s="281"/>
      <c r="M2474" s="39"/>
      <c r="N2474" s="39"/>
      <c r="O2474" s="39"/>
      <c r="P2474" s="281"/>
      <c r="Q2474" s="39"/>
      <c r="R2474" s="281"/>
      <c r="S2474" s="39"/>
      <c r="T2474" s="281"/>
      <c r="U2474" s="127"/>
    </row>
    <row r="2475" spans="1:21">
      <c r="A2475" s="118">
        <v>25</v>
      </c>
      <c r="B2475" s="119" t="s">
        <v>4391</v>
      </c>
      <c r="C2475" s="105">
        <v>3410065.1</v>
      </c>
      <c r="D2475" s="49"/>
      <c r="E2475" s="49"/>
      <c r="F2475" s="49"/>
      <c r="G2475" s="49"/>
      <c r="H2475" s="49"/>
      <c r="I2475" s="49"/>
      <c r="J2475" s="49"/>
      <c r="K2475" s="121"/>
      <c r="L2475" s="49"/>
      <c r="M2475" s="49">
        <v>3410065.1</v>
      </c>
      <c r="N2475" s="49"/>
      <c r="O2475" s="49"/>
      <c r="P2475" s="49"/>
      <c r="Q2475" s="49"/>
      <c r="R2475" s="120"/>
      <c r="S2475" s="49"/>
      <c r="T2475" s="120"/>
      <c r="U2475" s="127"/>
    </row>
    <row r="2476" spans="1:21">
      <c r="A2476" s="41">
        <v>26</v>
      </c>
      <c r="B2476" s="40" t="s">
        <v>4392</v>
      </c>
      <c r="C2476" s="143">
        <v>2367149.4900000002</v>
      </c>
      <c r="D2476" s="39"/>
      <c r="E2476" s="39"/>
      <c r="F2476" s="39">
        <v>846808.86</v>
      </c>
      <c r="G2476" s="39">
        <v>525979.29</v>
      </c>
      <c r="H2476" s="39">
        <v>994361.34000000008</v>
      </c>
      <c r="I2476" s="39"/>
      <c r="J2476" s="39"/>
      <c r="K2476" s="282"/>
      <c r="L2476" s="281"/>
      <c r="M2476" s="39"/>
      <c r="N2476" s="39"/>
      <c r="O2476" s="39"/>
      <c r="P2476" s="281"/>
      <c r="Q2476" s="39"/>
      <c r="R2476" s="281"/>
      <c r="S2476" s="39"/>
      <c r="T2476" s="281"/>
      <c r="U2476" s="127"/>
    </row>
    <row r="2477" spans="1:21">
      <c r="A2477" s="118">
        <v>27</v>
      </c>
      <c r="B2477" s="119" t="s">
        <v>4393</v>
      </c>
      <c r="C2477" s="105">
        <v>4760112.84</v>
      </c>
      <c r="D2477" s="49">
        <v>364022.94</v>
      </c>
      <c r="E2477" s="49"/>
      <c r="F2477" s="49">
        <v>874260.66</v>
      </c>
      <c r="G2477" s="49">
        <v>247087.74</v>
      </c>
      <c r="H2477" s="49">
        <v>447054.78</v>
      </c>
      <c r="I2477" s="49">
        <v>421620.72</v>
      </c>
      <c r="J2477" s="49"/>
      <c r="K2477" s="121"/>
      <c r="L2477" s="49"/>
      <c r="M2477" s="49">
        <v>2406066</v>
      </c>
      <c r="N2477" s="49"/>
      <c r="O2477" s="49"/>
      <c r="P2477" s="49"/>
      <c r="Q2477" s="49"/>
      <c r="R2477" s="120"/>
      <c r="S2477" s="49"/>
      <c r="T2477" s="120"/>
      <c r="U2477" s="127"/>
    </row>
    <row r="2478" spans="1:21" ht="15.75">
      <c r="A2478" s="50"/>
      <c r="B2478" s="95" t="s">
        <v>4693</v>
      </c>
      <c r="C2478" s="107">
        <f>SUM(C2479:C2556)</f>
        <v>358729934.99599999</v>
      </c>
      <c r="D2478" s="107">
        <f t="shared" ref="D2478:T2478" si="92">SUM(D2479:D2556)</f>
        <v>29647693.548000004</v>
      </c>
      <c r="E2478" s="107">
        <f t="shared" si="92"/>
        <v>59427586.311999999</v>
      </c>
      <c r="F2478" s="107">
        <f t="shared" si="92"/>
        <v>7369411.7290000003</v>
      </c>
      <c r="G2478" s="107">
        <f t="shared" si="92"/>
        <v>8189435.5770000005</v>
      </c>
      <c r="H2478" s="107">
        <f t="shared" si="92"/>
        <v>9912237.3490000013</v>
      </c>
      <c r="I2478" s="107">
        <f t="shared" si="92"/>
        <v>16421719.024000002</v>
      </c>
      <c r="J2478" s="107">
        <f t="shared" si="92"/>
        <v>16582812.196999997</v>
      </c>
      <c r="K2478" s="107">
        <f t="shared" si="92"/>
        <v>0</v>
      </c>
      <c r="L2478" s="107">
        <f t="shared" si="92"/>
        <v>0</v>
      </c>
      <c r="M2478" s="107">
        <f t="shared" si="92"/>
        <v>104627667.04300001</v>
      </c>
      <c r="N2478" s="107">
        <f t="shared" si="92"/>
        <v>101449715.62900001</v>
      </c>
      <c r="O2478" s="107">
        <f t="shared" si="92"/>
        <v>4144277.0039999997</v>
      </c>
      <c r="P2478" s="107">
        <f t="shared" si="92"/>
        <v>0</v>
      </c>
      <c r="Q2478" s="107">
        <f t="shared" si="92"/>
        <v>957379.58400000003</v>
      </c>
      <c r="R2478" s="107">
        <f t="shared" si="92"/>
        <v>0</v>
      </c>
      <c r="S2478" s="107">
        <f t="shared" si="92"/>
        <v>0</v>
      </c>
      <c r="T2478" s="107">
        <f t="shared" si="92"/>
        <v>0</v>
      </c>
      <c r="U2478" s="127"/>
    </row>
    <row r="2479" spans="1:21">
      <c r="A2479" s="118">
        <v>1</v>
      </c>
      <c r="B2479" s="119" t="s">
        <v>3950</v>
      </c>
      <c r="C2479" s="105">
        <v>5127106.6179999998</v>
      </c>
      <c r="D2479" s="49">
        <v>358122.87400000001</v>
      </c>
      <c r="E2479" s="49">
        <v>3671304.74</v>
      </c>
      <c r="F2479" s="49"/>
      <c r="G2479" s="49">
        <v>243082.954</v>
      </c>
      <c r="H2479" s="49">
        <v>439808.93800000002</v>
      </c>
      <c r="I2479" s="49">
        <v>414787.11199999996</v>
      </c>
      <c r="J2479" s="49"/>
      <c r="K2479" s="121"/>
      <c r="L2479" s="49"/>
      <c r="M2479" s="49"/>
      <c r="N2479" s="49"/>
      <c r="O2479" s="49"/>
      <c r="P2479" s="49"/>
      <c r="Q2479" s="49"/>
      <c r="R2479" s="119"/>
      <c r="S2479" s="49"/>
      <c r="T2479" s="49"/>
      <c r="U2479" s="127"/>
    </row>
    <row r="2480" spans="1:21">
      <c r="A2480" s="41">
        <v>2</v>
      </c>
      <c r="B2480" s="40" t="s">
        <v>3951</v>
      </c>
      <c r="C2480" s="143">
        <v>7159142.9679999994</v>
      </c>
      <c r="D2480" s="39">
        <v>500058.424</v>
      </c>
      <c r="E2480" s="39">
        <v>5126360.24</v>
      </c>
      <c r="F2480" s="39"/>
      <c r="G2480" s="39">
        <v>339424.50400000002</v>
      </c>
      <c r="H2480" s="39">
        <v>614119.28800000006</v>
      </c>
      <c r="I2480" s="39">
        <v>579180.51199999999</v>
      </c>
      <c r="J2480" s="39"/>
      <c r="K2480" s="11"/>
      <c r="L2480" s="39"/>
      <c r="M2480" s="39"/>
      <c r="N2480" s="39"/>
      <c r="O2480" s="39"/>
      <c r="P2480" s="39"/>
      <c r="Q2480" s="39"/>
      <c r="R2480" s="40"/>
      <c r="S2480" s="39"/>
      <c r="T2480" s="39"/>
      <c r="U2480" s="127"/>
    </row>
    <row r="2481" spans="1:21">
      <c r="A2481" s="118">
        <v>3</v>
      </c>
      <c r="B2481" s="119" t="s">
        <v>3952</v>
      </c>
      <c r="C2481" s="105">
        <v>5927171.1260000002</v>
      </c>
      <c r="D2481" s="49">
        <v>414006.51799999998</v>
      </c>
      <c r="E2481" s="49">
        <v>4244197.18</v>
      </c>
      <c r="F2481" s="49"/>
      <c r="G2481" s="49">
        <v>281015.07799999998</v>
      </c>
      <c r="H2481" s="49">
        <v>508439.36599999998</v>
      </c>
      <c r="I2481" s="49">
        <v>479512.98399999994</v>
      </c>
      <c r="J2481" s="49"/>
      <c r="K2481" s="121"/>
      <c r="L2481" s="49"/>
      <c r="M2481" s="49"/>
      <c r="N2481" s="49"/>
      <c r="O2481" s="49"/>
      <c r="P2481" s="49"/>
      <c r="Q2481" s="49"/>
      <c r="R2481" s="119"/>
      <c r="S2481" s="49"/>
      <c r="T2481" s="49"/>
      <c r="U2481" s="127"/>
    </row>
    <row r="2482" spans="1:21">
      <c r="A2482" s="41">
        <v>4</v>
      </c>
      <c r="B2482" s="40" t="s">
        <v>3953</v>
      </c>
      <c r="C2482" s="143">
        <v>5147825.42</v>
      </c>
      <c r="D2482" s="39">
        <v>359570.06</v>
      </c>
      <c r="E2482" s="39">
        <v>3686140.6</v>
      </c>
      <c r="F2482" s="39"/>
      <c r="G2482" s="39">
        <v>244065.26</v>
      </c>
      <c r="H2482" s="39">
        <v>441586.22000000003</v>
      </c>
      <c r="I2482" s="39">
        <v>416463.27999999997</v>
      </c>
      <c r="J2482" s="39"/>
      <c r="K2482" s="11"/>
      <c r="L2482" s="39"/>
      <c r="M2482" s="39"/>
      <c r="N2482" s="39"/>
      <c r="O2482" s="39"/>
      <c r="P2482" s="39"/>
      <c r="Q2482" s="39"/>
      <c r="R2482" s="40"/>
      <c r="S2482" s="39"/>
      <c r="T2482" s="39"/>
      <c r="U2482" s="127"/>
    </row>
    <row r="2483" spans="1:21" s="3" customFormat="1">
      <c r="A2483" s="118">
        <v>5</v>
      </c>
      <c r="B2483" s="119" t="s">
        <v>3954</v>
      </c>
      <c r="C2483" s="105">
        <v>3248070.6520000007</v>
      </c>
      <c r="D2483" s="49">
        <v>226874.236</v>
      </c>
      <c r="E2483" s="49">
        <v>2325806.3600000003</v>
      </c>
      <c r="F2483" s="49"/>
      <c r="G2483" s="49">
        <v>153995.356</v>
      </c>
      <c r="H2483" s="49">
        <v>278623.13200000004</v>
      </c>
      <c r="I2483" s="49">
        <v>262771.56799999997</v>
      </c>
      <c r="J2483" s="49"/>
      <c r="K2483" s="121"/>
      <c r="L2483" s="49"/>
      <c r="M2483" s="49"/>
      <c r="N2483" s="49"/>
      <c r="O2483" s="49"/>
      <c r="P2483" s="49"/>
      <c r="Q2483" s="49"/>
      <c r="R2483" s="119"/>
      <c r="S2483" s="49"/>
      <c r="T2483" s="49"/>
      <c r="U2483" s="127"/>
    </row>
    <row r="2484" spans="1:21" s="3" customFormat="1">
      <c r="A2484" s="41">
        <v>6</v>
      </c>
      <c r="B2484" s="40" t="s">
        <v>3955</v>
      </c>
      <c r="C2484" s="143">
        <v>5827561.5010000002</v>
      </c>
      <c r="D2484" s="39">
        <v>407048.89299999998</v>
      </c>
      <c r="E2484" s="39">
        <v>4172870.93</v>
      </c>
      <c r="F2484" s="39"/>
      <c r="G2484" s="39">
        <v>276292.45299999998</v>
      </c>
      <c r="H2484" s="39">
        <v>499894.74099999998</v>
      </c>
      <c r="I2484" s="39">
        <v>471454.48399999994</v>
      </c>
      <c r="J2484" s="39"/>
      <c r="K2484" s="11"/>
      <c r="L2484" s="39"/>
      <c r="M2484" s="39"/>
      <c r="N2484" s="39"/>
      <c r="O2484" s="39"/>
      <c r="P2484" s="39"/>
      <c r="Q2484" s="39"/>
      <c r="R2484" s="40"/>
      <c r="S2484" s="39"/>
      <c r="T2484" s="39"/>
      <c r="U2484" s="127"/>
    </row>
    <row r="2485" spans="1:21">
      <c r="A2485" s="118">
        <v>7</v>
      </c>
      <c r="B2485" s="119" t="s">
        <v>3957</v>
      </c>
      <c r="C2485" s="105">
        <v>7117705.364000001</v>
      </c>
      <c r="D2485" s="49">
        <v>497164.05200000003</v>
      </c>
      <c r="E2485" s="49">
        <v>5096688.5200000005</v>
      </c>
      <c r="F2485" s="49"/>
      <c r="G2485" s="49">
        <v>337459.89199999999</v>
      </c>
      <c r="H2485" s="49">
        <v>610564.72400000005</v>
      </c>
      <c r="I2485" s="49">
        <v>575828.17599999998</v>
      </c>
      <c r="J2485" s="49"/>
      <c r="K2485" s="121"/>
      <c r="L2485" s="49"/>
      <c r="M2485" s="49"/>
      <c r="N2485" s="49"/>
      <c r="O2485" s="49"/>
      <c r="P2485" s="49"/>
      <c r="Q2485" s="49"/>
      <c r="R2485" s="119"/>
      <c r="S2485" s="49"/>
      <c r="T2485" s="49"/>
      <c r="U2485" s="127"/>
    </row>
    <row r="2486" spans="1:21">
      <c r="A2486" s="41">
        <v>8</v>
      </c>
      <c r="B2486" s="40" t="s">
        <v>3959</v>
      </c>
      <c r="C2486" s="143">
        <v>2471702.7259999998</v>
      </c>
      <c r="D2486" s="39">
        <v>663468.946</v>
      </c>
      <c r="E2486" s="39"/>
      <c r="F2486" s="39"/>
      <c r="G2486" s="39"/>
      <c r="H2486" s="39"/>
      <c r="I2486" s="39"/>
      <c r="J2486" s="39">
        <v>1808233.7799999998</v>
      </c>
      <c r="K2486" s="282"/>
      <c r="L2486" s="281"/>
      <c r="M2486" s="39"/>
      <c r="N2486" s="39"/>
      <c r="O2486" s="39"/>
      <c r="P2486" s="281"/>
      <c r="Q2486" s="39"/>
      <c r="R2486" s="40"/>
      <c r="S2486" s="39"/>
      <c r="T2486" s="285"/>
      <c r="U2486" s="127"/>
    </row>
    <row r="2487" spans="1:21">
      <c r="A2487" s="118">
        <v>9</v>
      </c>
      <c r="B2487" s="119" t="s">
        <v>3977</v>
      </c>
      <c r="C2487" s="105">
        <v>471544.66099999996</v>
      </c>
      <c r="D2487" s="49"/>
      <c r="E2487" s="49"/>
      <c r="F2487" s="49"/>
      <c r="G2487" s="49">
        <v>471544.66099999996</v>
      </c>
      <c r="H2487" s="49"/>
      <c r="I2487" s="49"/>
      <c r="J2487" s="49"/>
      <c r="K2487" s="121"/>
      <c r="L2487" s="49"/>
      <c r="M2487" s="49"/>
      <c r="N2487" s="49"/>
      <c r="O2487" s="49"/>
      <c r="P2487" s="49"/>
      <c r="Q2487" s="49"/>
      <c r="R2487" s="119"/>
      <c r="S2487" s="49"/>
      <c r="T2487" s="49"/>
      <c r="U2487" s="127"/>
    </row>
    <row r="2488" spans="1:21" s="3" customFormat="1">
      <c r="A2488" s="41">
        <v>10</v>
      </c>
      <c r="B2488" s="40" t="s">
        <v>3996</v>
      </c>
      <c r="C2488" s="143">
        <v>21391703.175999999</v>
      </c>
      <c r="D2488" s="39">
        <v>2088879.142</v>
      </c>
      <c r="E2488" s="39">
        <v>9112805.6369999982</v>
      </c>
      <c r="F2488" s="39">
        <v>2780143.78</v>
      </c>
      <c r="G2488" s="39">
        <v>1726833.6700000002</v>
      </c>
      <c r="H2488" s="39">
        <v>3264570.82</v>
      </c>
      <c r="I2488" s="39">
        <v>2418470.1269999999</v>
      </c>
      <c r="J2488" s="39"/>
      <c r="K2488" s="282"/>
      <c r="L2488" s="281"/>
      <c r="M2488" s="39"/>
      <c r="N2488" s="39"/>
      <c r="O2488" s="39"/>
      <c r="P2488" s="281"/>
      <c r="Q2488" s="39"/>
      <c r="R2488" s="40"/>
      <c r="S2488" s="39"/>
      <c r="T2488" s="39"/>
      <c r="U2488" s="127"/>
    </row>
    <row r="2489" spans="1:21" s="3" customFormat="1">
      <c r="A2489" s="118">
        <v>11</v>
      </c>
      <c r="B2489" s="119" t="s">
        <v>3997</v>
      </c>
      <c r="C2489" s="105">
        <v>19110651.783999998</v>
      </c>
      <c r="D2489" s="49">
        <v>1866136.6780000001</v>
      </c>
      <c r="E2489" s="49">
        <v>8141084.1329999994</v>
      </c>
      <c r="F2489" s="49">
        <v>2483690.02</v>
      </c>
      <c r="G2489" s="49">
        <v>1542697.0300000003</v>
      </c>
      <c r="H2489" s="49">
        <v>2916461.3800000004</v>
      </c>
      <c r="I2489" s="49">
        <v>2160582.5430000001</v>
      </c>
      <c r="J2489" s="49"/>
      <c r="K2489" s="122"/>
      <c r="L2489" s="120"/>
      <c r="M2489" s="49"/>
      <c r="N2489" s="49"/>
      <c r="O2489" s="49"/>
      <c r="P2489" s="120"/>
      <c r="Q2489" s="49"/>
      <c r="R2489" s="119"/>
      <c r="S2489" s="49"/>
      <c r="T2489" s="49"/>
      <c r="U2489" s="127"/>
    </row>
    <row r="2490" spans="1:21" s="3" customFormat="1">
      <c r="A2490" s="41">
        <v>12</v>
      </c>
      <c r="B2490" s="40" t="s">
        <v>3998</v>
      </c>
      <c r="C2490" s="143">
        <v>3429411.3000000003</v>
      </c>
      <c r="D2490" s="39"/>
      <c r="E2490" s="39"/>
      <c r="F2490" s="39"/>
      <c r="G2490" s="39"/>
      <c r="H2490" s="39"/>
      <c r="I2490" s="39"/>
      <c r="J2490" s="39"/>
      <c r="K2490" s="282"/>
      <c r="L2490" s="281"/>
      <c r="M2490" s="39">
        <v>3429411.3000000003</v>
      </c>
      <c r="N2490" s="39"/>
      <c r="O2490" s="39"/>
      <c r="P2490" s="281"/>
      <c r="Q2490" s="39"/>
      <c r="R2490" s="281"/>
      <c r="S2490" s="39"/>
      <c r="T2490" s="281"/>
      <c r="U2490" s="127"/>
    </row>
    <row r="2491" spans="1:21" s="3" customFormat="1">
      <c r="A2491" s="118">
        <v>13</v>
      </c>
      <c r="B2491" s="119" t="s">
        <v>3999</v>
      </c>
      <c r="C2491" s="105">
        <v>1287525.618</v>
      </c>
      <c r="D2491" s="120"/>
      <c r="E2491" s="120"/>
      <c r="F2491" s="120"/>
      <c r="G2491" s="120"/>
      <c r="H2491" s="120"/>
      <c r="I2491" s="49">
        <v>1287525.618</v>
      </c>
      <c r="J2491" s="120"/>
      <c r="K2491" s="122"/>
      <c r="L2491" s="120"/>
      <c r="M2491" s="120"/>
      <c r="N2491" s="120"/>
      <c r="O2491" s="120"/>
      <c r="P2491" s="120"/>
      <c r="Q2491" s="120"/>
      <c r="R2491" s="120"/>
      <c r="S2491" s="49"/>
      <c r="T2491" s="120"/>
      <c r="U2491" s="127"/>
    </row>
    <row r="2492" spans="1:21">
      <c r="A2492" s="41">
        <v>14</v>
      </c>
      <c r="B2492" s="40" t="s">
        <v>4000</v>
      </c>
      <c r="C2492" s="143">
        <v>1266672.42</v>
      </c>
      <c r="D2492" s="281"/>
      <c r="E2492" s="281"/>
      <c r="F2492" s="281"/>
      <c r="G2492" s="281"/>
      <c r="H2492" s="281"/>
      <c r="I2492" s="39">
        <v>1266672.42</v>
      </c>
      <c r="J2492" s="281"/>
      <c r="K2492" s="282"/>
      <c r="L2492" s="281"/>
      <c r="M2492" s="281"/>
      <c r="N2492" s="281"/>
      <c r="O2492" s="281"/>
      <c r="P2492" s="281"/>
      <c r="Q2492" s="281"/>
      <c r="R2492" s="281"/>
      <c r="S2492" s="39"/>
      <c r="T2492" s="281"/>
      <c r="U2492" s="127"/>
    </row>
    <row r="2493" spans="1:21">
      <c r="A2493" s="118">
        <v>15</v>
      </c>
      <c r="B2493" s="119" t="s">
        <v>4001</v>
      </c>
      <c r="C2493" s="105">
        <v>4248420.0199999996</v>
      </c>
      <c r="D2493" s="120"/>
      <c r="E2493" s="120"/>
      <c r="F2493" s="120"/>
      <c r="G2493" s="120"/>
      <c r="H2493" s="120"/>
      <c r="I2493" s="49">
        <v>1266672.42</v>
      </c>
      <c r="J2493" s="49">
        <v>2981747.6</v>
      </c>
      <c r="K2493" s="122"/>
      <c r="L2493" s="120"/>
      <c r="M2493" s="120"/>
      <c r="N2493" s="120"/>
      <c r="O2493" s="120"/>
      <c r="P2493" s="120"/>
      <c r="Q2493" s="120"/>
      <c r="R2493" s="120"/>
      <c r="S2493" s="49"/>
      <c r="T2493" s="120"/>
      <c r="U2493" s="127"/>
    </row>
    <row r="2494" spans="1:21" s="3" customFormat="1">
      <c r="A2494" s="41">
        <v>16</v>
      </c>
      <c r="B2494" s="40" t="s">
        <v>4002</v>
      </c>
      <c r="C2494" s="143">
        <v>3530590.9200000004</v>
      </c>
      <c r="D2494" s="39"/>
      <c r="E2494" s="39"/>
      <c r="F2494" s="39"/>
      <c r="G2494" s="39"/>
      <c r="H2494" s="39"/>
      <c r="I2494" s="39"/>
      <c r="J2494" s="39"/>
      <c r="K2494" s="282"/>
      <c r="L2494" s="281"/>
      <c r="M2494" s="39">
        <v>3530590.9200000004</v>
      </c>
      <c r="N2494" s="39"/>
      <c r="O2494" s="39"/>
      <c r="P2494" s="281"/>
      <c r="Q2494" s="39"/>
      <c r="R2494" s="281"/>
      <c r="S2494" s="39"/>
      <c r="T2494" s="281"/>
      <c r="U2494" s="127"/>
    </row>
    <row r="2495" spans="1:21">
      <c r="A2495" s="118">
        <v>17</v>
      </c>
      <c r="B2495" s="119" t="s">
        <v>4003</v>
      </c>
      <c r="C2495" s="105">
        <v>2091455.2800000003</v>
      </c>
      <c r="D2495" s="49"/>
      <c r="E2495" s="49"/>
      <c r="F2495" s="49"/>
      <c r="G2495" s="49"/>
      <c r="H2495" s="49"/>
      <c r="I2495" s="49"/>
      <c r="J2495" s="49"/>
      <c r="K2495" s="121"/>
      <c r="L2495" s="49"/>
      <c r="M2495" s="49">
        <v>2091455.2800000003</v>
      </c>
      <c r="N2495" s="49"/>
      <c r="O2495" s="49"/>
      <c r="P2495" s="49"/>
      <c r="Q2495" s="49"/>
      <c r="R2495" s="120"/>
      <c r="S2495" s="49"/>
      <c r="T2495" s="120"/>
      <c r="U2495" s="127"/>
    </row>
    <row r="2496" spans="1:21" s="3" customFormat="1">
      <c r="A2496" s="41">
        <v>18</v>
      </c>
      <c r="B2496" s="40" t="s">
        <v>4007</v>
      </c>
      <c r="C2496" s="143">
        <v>982533.15300000005</v>
      </c>
      <c r="D2496" s="39"/>
      <c r="E2496" s="39"/>
      <c r="F2496" s="39"/>
      <c r="G2496" s="39"/>
      <c r="H2496" s="39"/>
      <c r="I2496" s="39">
        <v>330527.43599999999</v>
      </c>
      <c r="J2496" s="39">
        <v>652005.71700000006</v>
      </c>
      <c r="K2496" s="11"/>
      <c r="L2496" s="39"/>
      <c r="M2496" s="39"/>
      <c r="N2496" s="39"/>
      <c r="O2496" s="39"/>
      <c r="P2496" s="39"/>
      <c r="Q2496" s="39"/>
      <c r="R2496" s="281"/>
      <c r="S2496" s="39"/>
      <c r="T2496" s="281"/>
      <c r="U2496" s="127"/>
    </row>
    <row r="2497" spans="1:21" s="3" customFormat="1">
      <c r="A2497" s="118">
        <v>19</v>
      </c>
      <c r="B2497" s="119" t="s">
        <v>4008</v>
      </c>
      <c r="C2497" s="105">
        <v>4358164.0829999996</v>
      </c>
      <c r="D2497" s="49"/>
      <c r="E2497" s="49">
        <v>4358164.0829999996</v>
      </c>
      <c r="F2497" s="49"/>
      <c r="G2497" s="49"/>
      <c r="H2497" s="49"/>
      <c r="I2497" s="49"/>
      <c r="J2497" s="49"/>
      <c r="K2497" s="122"/>
      <c r="L2497" s="120"/>
      <c r="M2497" s="49"/>
      <c r="N2497" s="49"/>
      <c r="O2497" s="49"/>
      <c r="P2497" s="120"/>
      <c r="Q2497" s="49"/>
      <c r="R2497" s="120"/>
      <c r="S2497" s="49"/>
      <c r="T2497" s="120"/>
      <c r="U2497" s="127"/>
    </row>
    <row r="2498" spans="1:21" s="3" customFormat="1">
      <c r="A2498" s="41">
        <v>20</v>
      </c>
      <c r="B2498" s="40" t="s">
        <v>4009</v>
      </c>
      <c r="C2498" s="143">
        <v>7361257.2600000007</v>
      </c>
      <c r="D2498" s="39"/>
      <c r="E2498" s="39"/>
      <c r="F2498" s="39"/>
      <c r="G2498" s="39"/>
      <c r="H2498" s="39"/>
      <c r="I2498" s="39"/>
      <c r="J2498" s="39"/>
      <c r="K2498" s="282"/>
      <c r="L2498" s="281"/>
      <c r="M2498" s="39">
        <v>4256322.21</v>
      </c>
      <c r="N2498" s="39">
        <v>2096631.145</v>
      </c>
      <c r="O2498" s="39">
        <v>1008303.905</v>
      </c>
      <c r="P2498" s="281"/>
      <c r="Q2498" s="39"/>
      <c r="R2498" s="281"/>
      <c r="S2498" s="39"/>
      <c r="T2498" s="281"/>
      <c r="U2498" s="127"/>
    </row>
    <row r="2499" spans="1:21">
      <c r="A2499" s="118">
        <v>21</v>
      </c>
      <c r="B2499" s="119" t="s">
        <v>4005</v>
      </c>
      <c r="C2499" s="105">
        <v>11464018.692</v>
      </c>
      <c r="D2499" s="49"/>
      <c r="E2499" s="49"/>
      <c r="F2499" s="49"/>
      <c r="G2499" s="49"/>
      <c r="H2499" s="49"/>
      <c r="I2499" s="49"/>
      <c r="J2499" s="49"/>
      <c r="K2499" s="122"/>
      <c r="L2499" s="120"/>
      <c r="M2499" s="49">
        <v>6628562.9819999998</v>
      </c>
      <c r="N2499" s="49">
        <v>3265178.4589999998</v>
      </c>
      <c r="O2499" s="49">
        <v>1570277.2509999999</v>
      </c>
      <c r="P2499" s="120"/>
      <c r="Q2499" s="49"/>
      <c r="R2499" s="120"/>
      <c r="S2499" s="49"/>
      <c r="T2499" s="120"/>
      <c r="U2499" s="127"/>
    </row>
    <row r="2500" spans="1:21">
      <c r="A2500" s="41">
        <v>22</v>
      </c>
      <c r="B2500" s="40" t="s">
        <v>4010</v>
      </c>
      <c r="C2500" s="143">
        <v>3597454.83</v>
      </c>
      <c r="D2500" s="39">
        <v>965649.92999999993</v>
      </c>
      <c r="E2500" s="39"/>
      <c r="F2500" s="39"/>
      <c r="G2500" s="39"/>
      <c r="H2500" s="39"/>
      <c r="I2500" s="39"/>
      <c r="J2500" s="39">
        <v>2631804.9</v>
      </c>
      <c r="K2500" s="282"/>
      <c r="L2500" s="281"/>
      <c r="M2500" s="39"/>
      <c r="N2500" s="39"/>
      <c r="O2500" s="39"/>
      <c r="P2500" s="281"/>
      <c r="Q2500" s="39"/>
      <c r="R2500" s="281"/>
      <c r="S2500" s="39"/>
      <c r="T2500" s="281"/>
      <c r="U2500" s="127"/>
    </row>
    <row r="2501" spans="1:21">
      <c r="A2501" s="118">
        <v>23</v>
      </c>
      <c r="B2501" s="119" t="s">
        <v>4006</v>
      </c>
      <c r="C2501" s="105">
        <v>3290124.2119999998</v>
      </c>
      <c r="D2501" s="49"/>
      <c r="E2501" s="49"/>
      <c r="F2501" s="49"/>
      <c r="G2501" s="49"/>
      <c r="H2501" s="49"/>
      <c r="I2501" s="49"/>
      <c r="J2501" s="49"/>
      <c r="K2501" s="122"/>
      <c r="L2501" s="120"/>
      <c r="M2501" s="49"/>
      <c r="N2501" s="49">
        <v>3290124.2119999998</v>
      </c>
      <c r="O2501" s="49"/>
      <c r="P2501" s="120"/>
      <c r="Q2501" s="49"/>
      <c r="R2501" s="120"/>
      <c r="S2501" s="49"/>
      <c r="T2501" s="120"/>
      <c r="U2501" s="127"/>
    </row>
    <row r="2502" spans="1:21">
      <c r="A2502" s="41">
        <v>24</v>
      </c>
      <c r="B2502" s="40" t="s">
        <v>4011</v>
      </c>
      <c r="C2502" s="143">
        <v>2347319.1320000002</v>
      </c>
      <c r="D2502" s="39">
        <v>630081.17200000002</v>
      </c>
      <c r="E2502" s="39"/>
      <c r="F2502" s="39"/>
      <c r="G2502" s="39"/>
      <c r="H2502" s="39"/>
      <c r="I2502" s="39"/>
      <c r="J2502" s="39">
        <v>1717237.96</v>
      </c>
      <c r="K2502" s="282"/>
      <c r="L2502" s="281"/>
      <c r="M2502" s="39"/>
      <c r="N2502" s="39"/>
      <c r="O2502" s="39"/>
      <c r="P2502" s="281"/>
      <c r="Q2502" s="39"/>
      <c r="R2502" s="281"/>
      <c r="S2502" s="39"/>
      <c r="T2502" s="281"/>
      <c r="U2502" s="127"/>
    </row>
    <row r="2503" spans="1:21">
      <c r="A2503" s="118">
        <v>25</v>
      </c>
      <c r="B2503" s="119" t="s">
        <v>4012</v>
      </c>
      <c r="C2503" s="105">
        <v>4594135.148</v>
      </c>
      <c r="D2503" s="49">
        <v>1233184.7080000001</v>
      </c>
      <c r="E2503" s="49"/>
      <c r="F2503" s="49"/>
      <c r="G2503" s="49"/>
      <c r="H2503" s="49"/>
      <c r="I2503" s="49"/>
      <c r="J2503" s="49">
        <v>3360950.44</v>
      </c>
      <c r="K2503" s="122"/>
      <c r="L2503" s="120"/>
      <c r="M2503" s="49"/>
      <c r="N2503" s="49"/>
      <c r="O2503" s="49"/>
      <c r="P2503" s="120"/>
      <c r="Q2503" s="49"/>
      <c r="R2503" s="120"/>
      <c r="S2503" s="49"/>
      <c r="T2503" s="120"/>
      <c r="U2503" s="127"/>
    </row>
    <row r="2504" spans="1:21">
      <c r="A2504" s="41">
        <v>26</v>
      </c>
      <c r="B2504" s="40" t="s">
        <v>4013</v>
      </c>
      <c r="C2504" s="143">
        <v>4689657.0599999996</v>
      </c>
      <c r="D2504" s="39">
        <v>1258825.26</v>
      </c>
      <c r="E2504" s="39"/>
      <c r="F2504" s="39"/>
      <c r="G2504" s="39"/>
      <c r="H2504" s="39"/>
      <c r="I2504" s="39"/>
      <c r="J2504" s="39">
        <v>3430831.8</v>
      </c>
      <c r="K2504" s="282"/>
      <c r="L2504" s="281"/>
      <c r="M2504" s="39"/>
      <c r="N2504" s="39"/>
      <c r="O2504" s="39"/>
      <c r="P2504" s="281"/>
      <c r="Q2504" s="39"/>
      <c r="R2504" s="281"/>
      <c r="S2504" s="39"/>
      <c r="T2504" s="281"/>
      <c r="U2504" s="127"/>
    </row>
    <row r="2505" spans="1:21">
      <c r="A2505" s="118">
        <v>27</v>
      </c>
      <c r="B2505" s="119" t="s">
        <v>4014</v>
      </c>
      <c r="C2505" s="105">
        <v>957379.58400000003</v>
      </c>
      <c r="D2505" s="49"/>
      <c r="E2505" s="49"/>
      <c r="F2505" s="49"/>
      <c r="G2505" s="49"/>
      <c r="H2505" s="49"/>
      <c r="I2505" s="49"/>
      <c r="J2505" s="49"/>
      <c r="K2505" s="121"/>
      <c r="L2505" s="49"/>
      <c r="M2505" s="49"/>
      <c r="N2505" s="49"/>
      <c r="O2505" s="49"/>
      <c r="P2505" s="49"/>
      <c r="Q2505" s="49">
        <v>957379.58400000003</v>
      </c>
      <c r="R2505" s="120"/>
      <c r="S2505" s="49"/>
      <c r="T2505" s="120"/>
      <c r="U2505" s="127"/>
    </row>
    <row r="2506" spans="1:21">
      <c r="A2506" s="41">
        <v>28</v>
      </c>
      <c r="B2506" s="40" t="s">
        <v>4015</v>
      </c>
      <c r="C2506" s="143">
        <v>5045136.46</v>
      </c>
      <c r="D2506" s="39">
        <v>359625.72100000002</v>
      </c>
      <c r="E2506" s="39">
        <v>3686711.2100000004</v>
      </c>
      <c r="F2506" s="39"/>
      <c r="G2506" s="39">
        <v>244103.041</v>
      </c>
      <c r="H2506" s="39">
        <v>338168.74</v>
      </c>
      <c r="I2506" s="39">
        <v>416527.74799999996</v>
      </c>
      <c r="J2506" s="39"/>
      <c r="K2506" s="11"/>
      <c r="L2506" s="39"/>
      <c r="M2506" s="39"/>
      <c r="N2506" s="39"/>
      <c r="O2506" s="39"/>
      <c r="P2506" s="39"/>
      <c r="Q2506" s="39"/>
      <c r="R2506" s="281"/>
      <c r="S2506" s="39"/>
      <c r="T2506" s="281"/>
      <c r="U2506" s="127"/>
    </row>
    <row r="2507" spans="1:21">
      <c r="A2507" s="118">
        <v>29</v>
      </c>
      <c r="B2507" s="119" t="s">
        <v>4016</v>
      </c>
      <c r="C2507" s="105">
        <v>7900370.8289999999</v>
      </c>
      <c r="D2507" s="49"/>
      <c r="E2507" s="49"/>
      <c r="F2507" s="49">
        <v>2105577.929</v>
      </c>
      <c r="G2507" s="49"/>
      <c r="H2507" s="49"/>
      <c r="I2507" s="49"/>
      <c r="J2507" s="49"/>
      <c r="K2507" s="121"/>
      <c r="L2507" s="49"/>
      <c r="M2507" s="49">
        <v>5794792.8999999994</v>
      </c>
      <c r="N2507" s="49"/>
      <c r="O2507" s="49"/>
      <c r="P2507" s="49"/>
      <c r="Q2507" s="49"/>
      <c r="R2507" s="120"/>
      <c r="S2507" s="49"/>
      <c r="T2507" s="120"/>
      <c r="U2507" s="127"/>
    </row>
    <row r="2508" spans="1:21">
      <c r="A2508" s="41">
        <v>30</v>
      </c>
      <c r="B2508" s="40" t="s">
        <v>4017</v>
      </c>
      <c r="C2508" s="143">
        <v>5360112.6140000001</v>
      </c>
      <c r="D2508" s="39"/>
      <c r="E2508" s="39"/>
      <c r="F2508" s="39"/>
      <c r="G2508" s="39"/>
      <c r="H2508" s="39"/>
      <c r="I2508" s="39"/>
      <c r="J2508" s="39"/>
      <c r="K2508" s="282"/>
      <c r="L2508" s="281"/>
      <c r="M2508" s="39"/>
      <c r="N2508" s="39">
        <v>5360112.6140000001</v>
      </c>
      <c r="O2508" s="39"/>
      <c r="P2508" s="281"/>
      <c r="Q2508" s="39"/>
      <c r="R2508" s="281"/>
      <c r="S2508" s="39"/>
      <c r="T2508" s="281"/>
      <c r="U2508" s="127"/>
    </row>
    <row r="2509" spans="1:21">
      <c r="A2509" s="118">
        <v>31</v>
      </c>
      <c r="B2509" s="119" t="s">
        <v>4018</v>
      </c>
      <c r="C2509" s="105">
        <v>5319554.5529999994</v>
      </c>
      <c r="D2509" s="49"/>
      <c r="E2509" s="49"/>
      <c r="F2509" s="49"/>
      <c r="G2509" s="49"/>
      <c r="H2509" s="49"/>
      <c r="I2509" s="49"/>
      <c r="J2509" s="49"/>
      <c r="K2509" s="122"/>
      <c r="L2509" s="120"/>
      <c r="M2509" s="49"/>
      <c r="N2509" s="49">
        <v>5319554.5529999994</v>
      </c>
      <c r="O2509" s="49"/>
      <c r="P2509" s="120"/>
      <c r="Q2509" s="49"/>
      <c r="R2509" s="120"/>
      <c r="S2509" s="49"/>
      <c r="T2509" s="120"/>
      <c r="U2509" s="127"/>
    </row>
    <row r="2510" spans="1:21">
      <c r="A2510" s="41">
        <v>32</v>
      </c>
      <c r="B2510" s="40" t="s">
        <v>4019</v>
      </c>
      <c r="C2510" s="143">
        <v>9848623.1760000009</v>
      </c>
      <c r="D2510" s="39"/>
      <c r="E2510" s="39"/>
      <c r="F2510" s="39"/>
      <c r="G2510" s="39"/>
      <c r="H2510" s="39"/>
      <c r="I2510" s="39"/>
      <c r="J2510" s="39"/>
      <c r="K2510" s="282"/>
      <c r="L2510" s="281"/>
      <c r="M2510" s="39">
        <v>9848623.1760000009</v>
      </c>
      <c r="N2510" s="39"/>
      <c r="O2510" s="39"/>
      <c r="P2510" s="281"/>
      <c r="Q2510" s="39"/>
      <c r="R2510" s="281"/>
      <c r="S2510" s="39"/>
      <c r="T2510" s="281"/>
      <c r="U2510" s="127"/>
    </row>
    <row r="2511" spans="1:21">
      <c r="A2511" s="118">
        <v>33</v>
      </c>
      <c r="B2511" s="119" t="s">
        <v>4025</v>
      </c>
      <c r="C2511" s="105">
        <v>2044908.3230000003</v>
      </c>
      <c r="D2511" s="49"/>
      <c r="E2511" s="49"/>
      <c r="F2511" s="49"/>
      <c r="G2511" s="49">
        <v>851859.53000000014</v>
      </c>
      <c r="H2511" s="49"/>
      <c r="I2511" s="49">
        <v>1193048.7930000001</v>
      </c>
      <c r="J2511" s="49"/>
      <c r="K2511" s="122"/>
      <c r="L2511" s="120"/>
      <c r="M2511" s="49"/>
      <c r="N2511" s="49"/>
      <c r="O2511" s="49"/>
      <c r="P2511" s="120"/>
      <c r="Q2511" s="49"/>
      <c r="R2511" s="120"/>
      <c r="S2511" s="49"/>
      <c r="T2511" s="120"/>
      <c r="U2511" s="127"/>
    </row>
    <row r="2512" spans="1:21">
      <c r="A2512" s="41">
        <v>34</v>
      </c>
      <c r="B2512" s="40" t="s">
        <v>4020</v>
      </c>
      <c r="C2512" s="143">
        <v>17551723.200000003</v>
      </c>
      <c r="D2512" s="39"/>
      <c r="E2512" s="39"/>
      <c r="F2512" s="39"/>
      <c r="G2512" s="39"/>
      <c r="H2512" s="39"/>
      <c r="I2512" s="39"/>
      <c r="J2512" s="39"/>
      <c r="K2512" s="282"/>
      <c r="L2512" s="281"/>
      <c r="M2512" s="39">
        <v>5976536.6600000001</v>
      </c>
      <c r="N2512" s="39">
        <v>11575186.540000001</v>
      </c>
      <c r="O2512" s="39"/>
      <c r="P2512" s="39"/>
      <c r="Q2512" s="39"/>
      <c r="R2512" s="281"/>
      <c r="S2512" s="39"/>
      <c r="T2512" s="281"/>
      <c r="U2512" s="127"/>
    </row>
    <row r="2513" spans="1:21">
      <c r="A2513" s="118">
        <v>35</v>
      </c>
      <c r="B2513" s="119" t="s">
        <v>4021</v>
      </c>
      <c r="C2513" s="105">
        <v>9609586.8599999994</v>
      </c>
      <c r="D2513" s="49"/>
      <c r="E2513" s="49"/>
      <c r="F2513" s="49"/>
      <c r="G2513" s="49">
        <v>1261030.3900000001</v>
      </c>
      <c r="H2513" s="49"/>
      <c r="I2513" s="49">
        <v>1766101.959</v>
      </c>
      <c r="J2513" s="49"/>
      <c r="K2513" s="122"/>
      <c r="L2513" s="120"/>
      <c r="M2513" s="49"/>
      <c r="N2513" s="49">
        <v>6582454.5109999999</v>
      </c>
      <c r="O2513" s="49"/>
      <c r="P2513" s="120"/>
      <c r="Q2513" s="49"/>
      <c r="R2513" s="120"/>
      <c r="S2513" s="49"/>
      <c r="T2513" s="120"/>
      <c r="U2513" s="127"/>
    </row>
    <row r="2514" spans="1:21">
      <c r="A2514" s="41">
        <v>36</v>
      </c>
      <c r="B2514" s="40" t="s">
        <v>4022</v>
      </c>
      <c r="C2514" s="143">
        <v>3134847.0600000005</v>
      </c>
      <c r="D2514" s="39"/>
      <c r="E2514" s="39"/>
      <c r="F2514" s="39"/>
      <c r="G2514" s="39"/>
      <c r="H2514" s="39"/>
      <c r="I2514" s="39"/>
      <c r="J2514" s="39"/>
      <c r="K2514" s="282"/>
      <c r="L2514" s="281"/>
      <c r="M2514" s="39">
        <v>3134847.0600000005</v>
      </c>
      <c r="N2514" s="39"/>
      <c r="O2514" s="39"/>
      <c r="P2514" s="281"/>
      <c r="Q2514" s="39"/>
      <c r="R2514" s="281"/>
      <c r="S2514" s="39"/>
      <c r="T2514" s="281"/>
      <c r="U2514" s="127"/>
    </row>
    <row r="2515" spans="1:21">
      <c r="A2515" s="118">
        <v>37</v>
      </c>
      <c r="B2515" s="119" t="s">
        <v>4023</v>
      </c>
      <c r="C2515" s="105">
        <v>3213528.66</v>
      </c>
      <c r="D2515" s="49"/>
      <c r="E2515" s="49"/>
      <c r="F2515" s="49"/>
      <c r="G2515" s="49"/>
      <c r="H2515" s="49"/>
      <c r="I2515" s="49"/>
      <c r="J2515" s="49"/>
      <c r="K2515" s="122"/>
      <c r="L2515" s="120"/>
      <c r="M2515" s="49">
        <v>3213528.66</v>
      </c>
      <c r="N2515" s="49"/>
      <c r="O2515" s="49"/>
      <c r="P2515" s="120"/>
      <c r="Q2515" s="49"/>
      <c r="R2515" s="120"/>
      <c r="S2515" s="49"/>
      <c r="T2515" s="120"/>
      <c r="U2515" s="127"/>
    </row>
    <row r="2516" spans="1:21">
      <c r="A2516" s="41">
        <v>38</v>
      </c>
      <c r="B2516" s="40" t="s">
        <v>4024</v>
      </c>
      <c r="C2516" s="143">
        <v>5336824.892</v>
      </c>
      <c r="D2516" s="281"/>
      <c r="E2516" s="281"/>
      <c r="F2516" s="281"/>
      <c r="G2516" s="281"/>
      <c r="H2516" s="281"/>
      <c r="I2516" s="281"/>
      <c r="J2516" s="281"/>
      <c r="K2516" s="282"/>
      <c r="L2516" s="281"/>
      <c r="M2516" s="39">
        <v>5336824.892</v>
      </c>
      <c r="N2516" s="281"/>
      <c r="O2516" s="281"/>
      <c r="P2516" s="281"/>
      <c r="Q2516" s="281"/>
      <c r="R2516" s="281"/>
      <c r="S2516" s="39"/>
      <c r="T2516" s="281"/>
      <c r="U2516" s="127"/>
    </row>
    <row r="2517" spans="1:21">
      <c r="A2517" s="118">
        <v>39</v>
      </c>
      <c r="B2517" s="119" t="s">
        <v>4026</v>
      </c>
      <c r="C2517" s="105">
        <v>5805452.6789999995</v>
      </c>
      <c r="D2517" s="49"/>
      <c r="E2517" s="49">
        <v>5805452.6789999995</v>
      </c>
      <c r="F2517" s="49"/>
      <c r="G2517" s="49"/>
      <c r="H2517" s="49"/>
      <c r="I2517" s="49"/>
      <c r="J2517" s="49"/>
      <c r="K2517" s="122"/>
      <c r="L2517" s="120"/>
      <c r="M2517" s="49"/>
      <c r="N2517" s="49"/>
      <c r="O2517" s="49"/>
      <c r="P2517" s="120"/>
      <c r="Q2517" s="49"/>
      <c r="R2517" s="120"/>
      <c r="S2517" s="49"/>
      <c r="T2517" s="120"/>
      <c r="U2517" s="127"/>
    </row>
    <row r="2518" spans="1:21">
      <c r="A2518" s="41">
        <v>40</v>
      </c>
      <c r="B2518" s="40" t="s">
        <v>4027</v>
      </c>
      <c r="C2518" s="143">
        <v>4754458.62</v>
      </c>
      <c r="D2518" s="39"/>
      <c r="E2518" s="39"/>
      <c r="F2518" s="39"/>
      <c r="G2518" s="39"/>
      <c r="H2518" s="39"/>
      <c r="I2518" s="39"/>
      <c r="J2518" s="39"/>
      <c r="K2518" s="282"/>
      <c r="L2518" s="281"/>
      <c r="M2518" s="39">
        <v>4754458.62</v>
      </c>
      <c r="N2518" s="39"/>
      <c r="O2518" s="39"/>
      <c r="P2518" s="281"/>
      <c r="Q2518" s="39"/>
      <c r="R2518" s="281"/>
      <c r="S2518" s="39"/>
      <c r="T2518" s="281"/>
      <c r="U2518" s="127"/>
    </row>
    <row r="2519" spans="1:21">
      <c r="A2519" s="118">
        <v>41</v>
      </c>
      <c r="B2519" s="119" t="s">
        <v>4396</v>
      </c>
      <c r="C2519" s="105">
        <v>3248197.74</v>
      </c>
      <c r="D2519" s="49"/>
      <c r="E2519" s="49"/>
      <c r="F2519" s="49"/>
      <c r="G2519" s="49"/>
      <c r="H2519" s="49"/>
      <c r="I2519" s="49"/>
      <c r="J2519" s="49"/>
      <c r="K2519" s="122"/>
      <c r="L2519" s="120"/>
      <c r="M2519" s="49">
        <v>3248197.74</v>
      </c>
      <c r="N2519" s="49"/>
      <c r="O2519" s="49"/>
      <c r="P2519" s="120"/>
      <c r="Q2519" s="49"/>
      <c r="R2519" s="120"/>
      <c r="S2519" s="49"/>
      <c r="T2519" s="120"/>
      <c r="U2519" s="127"/>
    </row>
    <row r="2520" spans="1:21">
      <c r="A2520" s="41">
        <v>42</v>
      </c>
      <c r="B2520" s="40" t="s">
        <v>4032</v>
      </c>
      <c r="C2520" s="143">
        <v>5466003.75</v>
      </c>
      <c r="D2520" s="39">
        <v>1028374.9</v>
      </c>
      <c r="E2520" s="39"/>
      <c r="F2520" s="39"/>
      <c r="G2520" s="39"/>
      <c r="H2520" s="39"/>
      <c r="I2520" s="39"/>
      <c r="J2520" s="39"/>
      <c r="K2520" s="282"/>
      <c r="L2520" s="281"/>
      <c r="M2520" s="39"/>
      <c r="N2520" s="39">
        <v>4437628.8499999996</v>
      </c>
      <c r="O2520" s="39"/>
      <c r="P2520" s="281"/>
      <c r="Q2520" s="39"/>
      <c r="R2520" s="281"/>
      <c r="S2520" s="39"/>
      <c r="T2520" s="281"/>
      <c r="U2520" s="127"/>
    </row>
    <row r="2521" spans="1:21">
      <c r="A2521" s="118">
        <v>43</v>
      </c>
      <c r="B2521" s="119" t="s">
        <v>4033</v>
      </c>
      <c r="C2521" s="105">
        <v>1928389.736</v>
      </c>
      <c r="D2521" s="49">
        <v>1928389.736</v>
      </c>
      <c r="E2521" s="49"/>
      <c r="F2521" s="49"/>
      <c r="G2521" s="49"/>
      <c r="H2521" s="49"/>
      <c r="I2521" s="49"/>
      <c r="J2521" s="49"/>
      <c r="K2521" s="122"/>
      <c r="L2521" s="120"/>
      <c r="M2521" s="49"/>
      <c r="N2521" s="49"/>
      <c r="O2521" s="49"/>
      <c r="P2521" s="120"/>
      <c r="Q2521" s="49"/>
      <c r="R2521" s="120"/>
      <c r="S2521" s="49"/>
      <c r="T2521" s="120"/>
      <c r="U2521" s="127"/>
    </row>
    <row r="2522" spans="1:21">
      <c r="A2522" s="41">
        <v>44</v>
      </c>
      <c r="B2522" s="40" t="s">
        <v>4034</v>
      </c>
      <c r="C2522" s="143">
        <v>4367543.1629999997</v>
      </c>
      <c r="D2522" s="39"/>
      <c r="E2522" s="39"/>
      <c r="F2522" s="39"/>
      <c r="G2522" s="39"/>
      <c r="H2522" s="39"/>
      <c r="I2522" s="39"/>
      <c r="J2522" s="39"/>
      <c r="K2522" s="282"/>
      <c r="L2522" s="281"/>
      <c r="M2522" s="39"/>
      <c r="N2522" s="39">
        <v>4367543.1629999997</v>
      </c>
      <c r="O2522" s="39"/>
      <c r="P2522" s="281"/>
      <c r="Q2522" s="39"/>
      <c r="R2522" s="281"/>
      <c r="S2522" s="39"/>
      <c r="T2522" s="281"/>
      <c r="U2522" s="127"/>
    </row>
    <row r="2523" spans="1:21">
      <c r="A2523" s="118">
        <v>45</v>
      </c>
      <c r="B2523" s="119" t="s">
        <v>4028</v>
      </c>
      <c r="C2523" s="105">
        <v>4380270.5879999995</v>
      </c>
      <c r="D2523" s="49"/>
      <c r="E2523" s="49"/>
      <c r="F2523" s="49"/>
      <c r="G2523" s="49"/>
      <c r="H2523" s="49"/>
      <c r="I2523" s="49"/>
      <c r="J2523" s="49"/>
      <c r="K2523" s="122"/>
      <c r="L2523" s="120"/>
      <c r="M2523" s="49"/>
      <c r="N2523" s="49">
        <v>4380270.5879999995</v>
      </c>
      <c r="O2523" s="49"/>
      <c r="P2523" s="120"/>
      <c r="Q2523" s="49"/>
      <c r="R2523" s="120"/>
      <c r="S2523" s="49"/>
      <c r="T2523" s="120"/>
      <c r="U2523" s="127"/>
    </row>
    <row r="2524" spans="1:21">
      <c r="A2524" s="41">
        <v>46</v>
      </c>
      <c r="B2524" s="40" t="s">
        <v>4035</v>
      </c>
      <c r="C2524" s="143">
        <v>4358549.1160000004</v>
      </c>
      <c r="D2524" s="39"/>
      <c r="E2524" s="39"/>
      <c r="F2524" s="39"/>
      <c r="G2524" s="39"/>
      <c r="H2524" s="39"/>
      <c r="I2524" s="39"/>
      <c r="J2524" s="39"/>
      <c r="K2524" s="282"/>
      <c r="L2524" s="281"/>
      <c r="M2524" s="39"/>
      <c r="N2524" s="39">
        <v>4358549.1160000004</v>
      </c>
      <c r="O2524" s="39"/>
      <c r="P2524" s="281"/>
      <c r="Q2524" s="39"/>
      <c r="R2524" s="281"/>
      <c r="S2524" s="39"/>
      <c r="T2524" s="281"/>
      <c r="U2524" s="127"/>
    </row>
    <row r="2525" spans="1:21">
      <c r="A2525" s="118">
        <v>47</v>
      </c>
      <c r="B2525" s="119" t="s">
        <v>4029</v>
      </c>
      <c r="C2525" s="105">
        <v>4412683.0970000001</v>
      </c>
      <c r="D2525" s="49"/>
      <c r="E2525" s="49"/>
      <c r="F2525" s="49"/>
      <c r="G2525" s="49"/>
      <c r="H2525" s="49"/>
      <c r="I2525" s="49"/>
      <c r="J2525" s="49"/>
      <c r="K2525" s="122"/>
      <c r="L2525" s="120"/>
      <c r="M2525" s="49"/>
      <c r="N2525" s="49">
        <v>4412683.0970000001</v>
      </c>
      <c r="O2525" s="49"/>
      <c r="P2525" s="120"/>
      <c r="Q2525" s="49"/>
      <c r="R2525" s="120"/>
      <c r="S2525" s="49"/>
      <c r="T2525" s="120"/>
      <c r="U2525" s="127"/>
    </row>
    <row r="2526" spans="1:21">
      <c r="A2526" s="41">
        <v>48</v>
      </c>
      <c r="B2526" s="40" t="s">
        <v>4030</v>
      </c>
      <c r="C2526" s="143">
        <v>4581873</v>
      </c>
      <c r="D2526" s="39"/>
      <c r="E2526" s="39"/>
      <c r="F2526" s="39"/>
      <c r="G2526" s="39"/>
      <c r="H2526" s="39"/>
      <c r="I2526" s="39"/>
      <c r="J2526" s="39"/>
      <c r="K2526" s="282"/>
      <c r="L2526" s="281"/>
      <c r="M2526" s="39"/>
      <c r="N2526" s="39">
        <v>4581873</v>
      </c>
      <c r="O2526" s="39"/>
      <c r="P2526" s="281"/>
      <c r="Q2526" s="39"/>
      <c r="R2526" s="281"/>
      <c r="S2526" s="39"/>
      <c r="T2526" s="281"/>
      <c r="U2526" s="127"/>
    </row>
    <row r="2527" spans="1:21">
      <c r="A2527" s="118">
        <v>49</v>
      </c>
      <c r="B2527" s="119" t="s">
        <v>4036</v>
      </c>
      <c r="C2527" s="105">
        <v>5458060.7999999998</v>
      </c>
      <c r="D2527" s="49">
        <v>1026880.5119999999</v>
      </c>
      <c r="E2527" s="49"/>
      <c r="F2527" s="49"/>
      <c r="G2527" s="49"/>
      <c r="H2527" s="49"/>
      <c r="I2527" s="49"/>
      <c r="J2527" s="49"/>
      <c r="K2527" s="122"/>
      <c r="L2527" s="120"/>
      <c r="M2527" s="49"/>
      <c r="N2527" s="49">
        <v>4431180.2879999997</v>
      </c>
      <c r="O2527" s="49"/>
      <c r="P2527" s="120"/>
      <c r="Q2527" s="49"/>
      <c r="R2527" s="120"/>
      <c r="S2527" s="49"/>
      <c r="T2527" s="120"/>
      <c r="U2527" s="127"/>
    </row>
    <row r="2528" spans="1:21">
      <c r="A2528" s="41">
        <v>50</v>
      </c>
      <c r="B2528" s="40" t="s">
        <v>4031</v>
      </c>
      <c r="C2528" s="143">
        <v>9624139.3870000001</v>
      </c>
      <c r="D2528" s="39"/>
      <c r="E2528" s="39"/>
      <c r="F2528" s="39"/>
      <c r="G2528" s="39"/>
      <c r="H2528" s="39"/>
      <c r="I2528" s="39"/>
      <c r="J2528" s="39"/>
      <c r="K2528" s="282"/>
      <c r="L2528" s="281"/>
      <c r="M2528" s="39"/>
      <c r="N2528" s="39">
        <v>9624139.3870000001</v>
      </c>
      <c r="O2528" s="39"/>
      <c r="P2528" s="281"/>
      <c r="Q2528" s="39"/>
      <c r="R2528" s="281"/>
      <c r="S2528" s="39"/>
      <c r="T2528" s="281"/>
      <c r="U2528" s="127"/>
    </row>
    <row r="2529" spans="1:21">
      <c r="A2529" s="118">
        <v>51</v>
      </c>
      <c r="B2529" s="119" t="s">
        <v>4037</v>
      </c>
      <c r="C2529" s="105">
        <v>3371496.6320000002</v>
      </c>
      <c r="D2529" s="49">
        <v>3371496.6320000002</v>
      </c>
      <c r="E2529" s="49"/>
      <c r="F2529" s="49"/>
      <c r="G2529" s="49"/>
      <c r="H2529" s="49"/>
      <c r="I2529" s="49"/>
      <c r="J2529" s="49"/>
      <c r="K2529" s="122"/>
      <c r="L2529" s="120"/>
      <c r="M2529" s="49"/>
      <c r="N2529" s="49"/>
      <c r="O2529" s="49"/>
      <c r="P2529" s="120"/>
      <c r="Q2529" s="49"/>
      <c r="R2529" s="120"/>
      <c r="S2529" s="49"/>
      <c r="T2529" s="120"/>
      <c r="U2529" s="127"/>
    </row>
    <row r="2530" spans="1:21">
      <c r="A2530" s="41">
        <v>52</v>
      </c>
      <c r="B2530" s="40" t="s">
        <v>4038</v>
      </c>
      <c r="C2530" s="143">
        <v>292074.20199999999</v>
      </c>
      <c r="D2530" s="39">
        <v>292074.20199999999</v>
      </c>
      <c r="E2530" s="39"/>
      <c r="F2530" s="39"/>
      <c r="G2530" s="39"/>
      <c r="H2530" s="39"/>
      <c r="I2530" s="39"/>
      <c r="J2530" s="39"/>
      <c r="K2530" s="282"/>
      <c r="L2530" s="281"/>
      <c r="M2530" s="39"/>
      <c r="N2530" s="39"/>
      <c r="O2530" s="39"/>
      <c r="P2530" s="281"/>
      <c r="Q2530" s="39"/>
      <c r="R2530" s="281"/>
      <c r="S2530" s="39"/>
      <c r="T2530" s="281"/>
      <c r="U2530" s="127"/>
    </row>
    <row r="2531" spans="1:21">
      <c r="A2531" s="118">
        <v>53</v>
      </c>
      <c r="B2531" s="119" t="s">
        <v>4040</v>
      </c>
      <c r="C2531" s="105">
        <v>2750303.1359999999</v>
      </c>
      <c r="D2531" s="49">
        <v>2750303.1359999999</v>
      </c>
      <c r="E2531" s="49"/>
      <c r="F2531" s="49"/>
      <c r="G2531" s="49"/>
      <c r="H2531" s="49"/>
      <c r="I2531" s="49"/>
      <c r="J2531" s="49"/>
      <c r="K2531" s="122"/>
      <c r="L2531" s="120"/>
      <c r="M2531" s="49"/>
      <c r="N2531" s="49"/>
      <c r="O2531" s="49"/>
      <c r="P2531" s="120"/>
      <c r="Q2531" s="49"/>
      <c r="R2531" s="120"/>
      <c r="S2531" s="49"/>
      <c r="T2531" s="120"/>
      <c r="U2531" s="127"/>
    </row>
    <row r="2532" spans="1:21">
      <c r="A2532" s="41">
        <v>54</v>
      </c>
      <c r="B2532" s="40" t="s">
        <v>4041</v>
      </c>
      <c r="C2532" s="143">
        <v>1693023.6260000002</v>
      </c>
      <c r="D2532" s="39">
        <v>1693023.6260000002</v>
      </c>
      <c r="E2532" s="39"/>
      <c r="F2532" s="39"/>
      <c r="G2532" s="39"/>
      <c r="H2532" s="39"/>
      <c r="I2532" s="39"/>
      <c r="J2532" s="39"/>
      <c r="K2532" s="282"/>
      <c r="L2532" s="281"/>
      <c r="M2532" s="39"/>
      <c r="N2532" s="39"/>
      <c r="O2532" s="39"/>
      <c r="P2532" s="281"/>
      <c r="Q2532" s="39"/>
      <c r="R2532" s="281"/>
      <c r="S2532" s="39"/>
      <c r="T2532" s="281"/>
      <c r="U2532" s="127"/>
    </row>
    <row r="2533" spans="1:21">
      <c r="A2533" s="118">
        <v>55</v>
      </c>
      <c r="B2533" s="119" t="s">
        <v>4039</v>
      </c>
      <c r="C2533" s="105">
        <v>5545224.2249999996</v>
      </c>
      <c r="D2533" s="49">
        <v>1043279.454</v>
      </c>
      <c r="E2533" s="49"/>
      <c r="F2533" s="49"/>
      <c r="G2533" s="49"/>
      <c r="H2533" s="49"/>
      <c r="I2533" s="49"/>
      <c r="J2533" s="49"/>
      <c r="K2533" s="122"/>
      <c r="L2533" s="120"/>
      <c r="M2533" s="49"/>
      <c r="N2533" s="49">
        <v>4501944.7709999997</v>
      </c>
      <c r="O2533" s="49"/>
      <c r="P2533" s="120"/>
      <c r="Q2533" s="49"/>
      <c r="R2533" s="120"/>
      <c r="S2533" s="49"/>
      <c r="T2533" s="120"/>
      <c r="U2533" s="127"/>
    </row>
    <row r="2534" spans="1:21">
      <c r="A2534" s="41">
        <v>56</v>
      </c>
      <c r="B2534" s="40" t="s">
        <v>4042</v>
      </c>
      <c r="C2534" s="143">
        <v>4477677.8140000002</v>
      </c>
      <c r="D2534" s="39"/>
      <c r="E2534" s="39"/>
      <c r="F2534" s="39"/>
      <c r="G2534" s="39"/>
      <c r="H2534" s="39"/>
      <c r="I2534" s="39"/>
      <c r="J2534" s="39"/>
      <c r="K2534" s="282"/>
      <c r="L2534" s="281"/>
      <c r="M2534" s="39"/>
      <c r="N2534" s="39">
        <v>4477677.8140000002</v>
      </c>
      <c r="O2534" s="39"/>
      <c r="P2534" s="281"/>
      <c r="Q2534" s="39"/>
      <c r="R2534" s="281"/>
      <c r="S2534" s="39"/>
      <c r="T2534" s="281"/>
      <c r="U2534" s="127"/>
    </row>
    <row r="2535" spans="1:21">
      <c r="A2535" s="118">
        <v>57</v>
      </c>
      <c r="B2535" s="119" t="s">
        <v>4043</v>
      </c>
      <c r="C2535" s="105">
        <v>4442041.0240000002</v>
      </c>
      <c r="D2535" s="49"/>
      <c r="E2535" s="49"/>
      <c r="F2535" s="49"/>
      <c r="G2535" s="49"/>
      <c r="H2535" s="49"/>
      <c r="I2535" s="49"/>
      <c r="J2535" s="49"/>
      <c r="K2535" s="122"/>
      <c r="L2535" s="120"/>
      <c r="M2535" s="49"/>
      <c r="N2535" s="49">
        <v>4442041.0240000002</v>
      </c>
      <c r="O2535" s="49"/>
      <c r="P2535" s="120"/>
      <c r="Q2535" s="49"/>
      <c r="R2535" s="120"/>
      <c r="S2535" s="49"/>
      <c r="T2535" s="120"/>
      <c r="U2535" s="127"/>
    </row>
    <row r="2536" spans="1:21">
      <c r="A2536" s="41">
        <v>58</v>
      </c>
      <c r="B2536" s="40" t="s">
        <v>4044</v>
      </c>
      <c r="C2536" s="143">
        <v>4316972.8610000005</v>
      </c>
      <c r="D2536" s="39"/>
      <c r="E2536" s="39"/>
      <c r="F2536" s="39"/>
      <c r="G2536" s="39"/>
      <c r="H2536" s="39"/>
      <c r="I2536" s="39"/>
      <c r="J2536" s="39"/>
      <c r="K2536" s="282"/>
      <c r="L2536" s="281"/>
      <c r="M2536" s="39"/>
      <c r="N2536" s="39">
        <v>4316972.8610000005</v>
      </c>
      <c r="O2536" s="39"/>
      <c r="P2536" s="281"/>
      <c r="Q2536" s="39"/>
      <c r="R2536" s="281"/>
      <c r="S2536" s="39"/>
      <c r="T2536" s="281"/>
      <c r="U2536" s="127"/>
    </row>
    <row r="2537" spans="1:21">
      <c r="A2537" s="118">
        <v>59</v>
      </c>
      <c r="B2537" s="119" t="s">
        <v>4045</v>
      </c>
      <c r="C2537" s="105">
        <v>294941.09999999998</v>
      </c>
      <c r="D2537" s="49"/>
      <c r="E2537" s="49"/>
      <c r="F2537" s="49"/>
      <c r="G2537" s="49"/>
      <c r="H2537" s="49"/>
      <c r="I2537" s="49">
        <v>294941.09999999998</v>
      </c>
      <c r="J2537" s="49"/>
      <c r="K2537" s="121"/>
      <c r="L2537" s="49"/>
      <c r="M2537" s="49"/>
      <c r="N2537" s="49"/>
      <c r="O2537" s="49"/>
      <c r="P2537" s="49"/>
      <c r="Q2537" s="49"/>
      <c r="R2537" s="120"/>
      <c r="S2537" s="49"/>
      <c r="T2537" s="120"/>
      <c r="U2537" s="127"/>
    </row>
    <row r="2538" spans="1:21" s="3" customFormat="1">
      <c r="A2538" s="41">
        <v>60</v>
      </c>
      <c r="B2538" s="40" t="s">
        <v>4047</v>
      </c>
      <c r="C2538" s="143">
        <v>1520697.094</v>
      </c>
      <c r="D2538" s="39">
        <v>1520697.094</v>
      </c>
      <c r="E2538" s="39"/>
      <c r="F2538" s="39"/>
      <c r="G2538" s="39"/>
      <c r="H2538" s="39"/>
      <c r="I2538" s="39"/>
      <c r="J2538" s="39"/>
      <c r="K2538" s="282"/>
      <c r="L2538" s="281"/>
      <c r="M2538" s="39"/>
      <c r="N2538" s="39"/>
      <c r="O2538" s="39"/>
      <c r="P2538" s="281"/>
      <c r="Q2538" s="39"/>
      <c r="R2538" s="281"/>
      <c r="S2538" s="39"/>
      <c r="T2538" s="281"/>
      <c r="U2538" s="127"/>
    </row>
    <row r="2539" spans="1:21" s="3" customFormat="1">
      <c r="A2539" s="118">
        <v>61</v>
      </c>
      <c r="B2539" s="119" t="s">
        <v>4048</v>
      </c>
      <c r="C2539" s="105">
        <v>939262.18400000001</v>
      </c>
      <c r="D2539" s="49">
        <v>939262.18400000001</v>
      </c>
      <c r="E2539" s="49"/>
      <c r="F2539" s="49"/>
      <c r="G2539" s="49"/>
      <c r="H2539" s="49"/>
      <c r="I2539" s="49"/>
      <c r="J2539" s="49"/>
      <c r="K2539" s="122"/>
      <c r="L2539" s="120"/>
      <c r="M2539" s="49"/>
      <c r="N2539" s="49"/>
      <c r="O2539" s="49"/>
      <c r="P2539" s="120"/>
      <c r="Q2539" s="49"/>
      <c r="R2539" s="120"/>
      <c r="S2539" s="49"/>
      <c r="T2539" s="120"/>
      <c r="U2539" s="127"/>
    </row>
    <row r="2540" spans="1:21" s="3" customFormat="1">
      <c r="A2540" s="41">
        <v>62</v>
      </c>
      <c r="B2540" s="40" t="s">
        <v>4049</v>
      </c>
      <c r="C2540" s="143">
        <v>6588117.6080000009</v>
      </c>
      <c r="D2540" s="39"/>
      <c r="E2540" s="39"/>
      <c r="F2540" s="39"/>
      <c r="G2540" s="39"/>
      <c r="H2540" s="39"/>
      <c r="I2540" s="39"/>
      <c r="J2540" s="39"/>
      <c r="K2540" s="11"/>
      <c r="L2540" s="39"/>
      <c r="M2540" s="39">
        <v>6588117.6080000009</v>
      </c>
      <c r="N2540" s="39"/>
      <c r="O2540" s="39"/>
      <c r="P2540" s="39"/>
      <c r="Q2540" s="39"/>
      <c r="R2540" s="281"/>
      <c r="S2540" s="39"/>
      <c r="T2540" s="281"/>
      <c r="U2540" s="127"/>
    </row>
    <row r="2541" spans="1:21" s="3" customFormat="1">
      <c r="A2541" s="118">
        <v>63</v>
      </c>
      <c r="B2541" s="119" t="s">
        <v>4050</v>
      </c>
      <c r="C2541" s="105">
        <v>6711040.8550000004</v>
      </c>
      <c r="D2541" s="49"/>
      <c r="E2541" s="49"/>
      <c r="F2541" s="49"/>
      <c r="G2541" s="49"/>
      <c r="H2541" s="49"/>
      <c r="I2541" s="49"/>
      <c r="J2541" s="49"/>
      <c r="K2541" s="121"/>
      <c r="L2541" s="49"/>
      <c r="M2541" s="49">
        <v>6711040.8550000004</v>
      </c>
      <c r="N2541" s="49"/>
      <c r="O2541" s="49"/>
      <c r="P2541" s="49"/>
      <c r="Q2541" s="49"/>
      <c r="R2541" s="120"/>
      <c r="S2541" s="49"/>
      <c r="T2541" s="120"/>
      <c r="U2541" s="127"/>
    </row>
    <row r="2542" spans="1:21" s="3" customFormat="1">
      <c r="A2542" s="41">
        <v>64</v>
      </c>
      <c r="B2542" s="40" t="s">
        <v>4051</v>
      </c>
      <c r="C2542" s="143">
        <v>1565695.848</v>
      </c>
      <c r="D2542" s="39"/>
      <c r="E2542" s="39"/>
      <c r="F2542" s="39"/>
      <c r="G2542" s="39"/>
      <c r="H2542" s="39"/>
      <c r="I2542" s="39"/>
      <c r="J2542" s="39"/>
      <c r="K2542" s="11"/>
      <c r="L2542" s="39"/>
      <c r="M2542" s="39"/>
      <c r="N2542" s="39"/>
      <c r="O2542" s="39">
        <v>1565695.848</v>
      </c>
      <c r="P2542" s="39"/>
      <c r="Q2542" s="39"/>
      <c r="R2542" s="281"/>
      <c r="S2542" s="39"/>
      <c r="T2542" s="281"/>
      <c r="U2542" s="127"/>
    </row>
    <row r="2543" spans="1:21" s="3" customFormat="1">
      <c r="A2543" s="118">
        <v>65</v>
      </c>
      <c r="B2543" s="119" t="s">
        <v>4052</v>
      </c>
      <c r="C2543" s="105">
        <v>6615647.2800000003</v>
      </c>
      <c r="D2543" s="49"/>
      <c r="E2543" s="49"/>
      <c r="F2543" s="49"/>
      <c r="G2543" s="49"/>
      <c r="H2543" s="49"/>
      <c r="I2543" s="49"/>
      <c r="J2543" s="49"/>
      <c r="K2543" s="122"/>
      <c r="L2543" s="120"/>
      <c r="M2543" s="49">
        <v>6615647.2800000003</v>
      </c>
      <c r="N2543" s="49"/>
      <c r="O2543" s="49"/>
      <c r="P2543" s="120"/>
      <c r="Q2543" s="49"/>
      <c r="R2543" s="120"/>
      <c r="S2543" s="49"/>
      <c r="T2543" s="120"/>
      <c r="U2543" s="127"/>
    </row>
    <row r="2544" spans="1:21" s="3" customFormat="1">
      <c r="A2544" s="41">
        <v>66</v>
      </c>
      <c r="B2544" s="40" t="s">
        <v>4053</v>
      </c>
      <c r="C2544" s="143">
        <v>820650.74400000006</v>
      </c>
      <c r="D2544" s="39"/>
      <c r="E2544" s="39"/>
      <c r="F2544" s="39"/>
      <c r="G2544" s="39"/>
      <c r="H2544" s="39"/>
      <c r="I2544" s="39">
        <v>820650.74400000006</v>
      </c>
      <c r="J2544" s="39"/>
      <c r="K2544" s="282"/>
      <c r="L2544" s="281"/>
      <c r="M2544" s="39"/>
      <c r="N2544" s="39"/>
      <c r="O2544" s="39"/>
      <c r="P2544" s="281"/>
      <c r="Q2544" s="39"/>
      <c r="R2544" s="281"/>
      <c r="S2544" s="39"/>
      <c r="T2544" s="281"/>
      <c r="U2544" s="127"/>
    </row>
    <row r="2545" spans="1:21" s="3" customFormat="1">
      <c r="A2545" s="118">
        <v>67</v>
      </c>
      <c r="B2545" s="119" t="s">
        <v>4054</v>
      </c>
      <c r="C2545" s="105">
        <v>1686821.5</v>
      </c>
      <c r="D2545" s="49"/>
      <c r="E2545" s="49"/>
      <c r="F2545" s="49"/>
      <c r="G2545" s="49"/>
      <c r="H2545" s="49"/>
      <c r="I2545" s="49"/>
      <c r="J2545" s="49"/>
      <c r="K2545" s="121"/>
      <c r="L2545" s="49"/>
      <c r="M2545" s="49">
        <v>1686821.5</v>
      </c>
      <c r="N2545" s="49"/>
      <c r="O2545" s="49"/>
      <c r="P2545" s="49"/>
      <c r="Q2545" s="49"/>
      <c r="R2545" s="120"/>
      <c r="S2545" s="49"/>
      <c r="T2545" s="120"/>
      <c r="U2545" s="127"/>
    </row>
    <row r="2546" spans="1:21" s="3" customFormat="1">
      <c r="A2546" s="41">
        <v>68</v>
      </c>
      <c r="B2546" s="40" t="s">
        <v>4055</v>
      </c>
      <c r="C2546" s="143">
        <v>5132712.1979999999</v>
      </c>
      <c r="D2546" s="39">
        <v>674499.99800000002</v>
      </c>
      <c r="E2546" s="39"/>
      <c r="F2546" s="39"/>
      <c r="G2546" s="39"/>
      <c r="H2546" s="39"/>
      <c r="I2546" s="39"/>
      <c r="J2546" s="39"/>
      <c r="K2546" s="11"/>
      <c r="L2546" s="39"/>
      <c r="M2546" s="39">
        <v>4458212.2</v>
      </c>
      <c r="N2546" s="39"/>
      <c r="O2546" s="39"/>
      <c r="P2546" s="39"/>
      <c r="Q2546" s="39"/>
      <c r="R2546" s="281"/>
      <c r="S2546" s="39"/>
      <c r="T2546" s="281"/>
      <c r="U2546" s="127"/>
    </row>
    <row r="2547" spans="1:21" s="3" customFormat="1">
      <c r="A2547" s="118">
        <v>69</v>
      </c>
      <c r="B2547" s="119" t="s">
        <v>4056</v>
      </c>
      <c r="C2547" s="105">
        <v>607539.81500000006</v>
      </c>
      <c r="D2547" s="49">
        <v>607539.81500000006</v>
      </c>
      <c r="E2547" s="49"/>
      <c r="F2547" s="49"/>
      <c r="G2547" s="49"/>
      <c r="H2547" s="49"/>
      <c r="I2547" s="49"/>
      <c r="J2547" s="49"/>
      <c r="K2547" s="121"/>
      <c r="L2547" s="49"/>
      <c r="M2547" s="49"/>
      <c r="N2547" s="49"/>
      <c r="O2547" s="49"/>
      <c r="P2547" s="49"/>
      <c r="Q2547" s="49"/>
      <c r="R2547" s="120"/>
      <c r="S2547" s="49"/>
      <c r="T2547" s="120"/>
      <c r="U2547" s="127"/>
    </row>
    <row r="2548" spans="1:21" s="3" customFormat="1">
      <c r="A2548" s="41">
        <v>70</v>
      </c>
      <c r="B2548" s="40" t="s">
        <v>4060</v>
      </c>
      <c r="C2548" s="143">
        <v>1921155.2040000001</v>
      </c>
      <c r="D2548" s="39">
        <v>324058.342</v>
      </c>
      <c r="E2548" s="39"/>
      <c r="F2548" s="39"/>
      <c r="G2548" s="39"/>
      <c r="H2548" s="39"/>
      <c r="I2548" s="39"/>
      <c r="J2548" s="39"/>
      <c r="K2548" s="11"/>
      <c r="L2548" s="39"/>
      <c r="M2548" s="39"/>
      <c r="N2548" s="39">
        <v>1597096.8620000002</v>
      </c>
      <c r="O2548" s="39"/>
      <c r="P2548" s="39"/>
      <c r="Q2548" s="39"/>
      <c r="R2548" s="281"/>
      <c r="S2548" s="39"/>
      <c r="T2548" s="281"/>
      <c r="U2548" s="127"/>
    </row>
    <row r="2549" spans="1:21" s="3" customFormat="1">
      <c r="A2549" s="118">
        <v>71</v>
      </c>
      <c r="B2549" s="119" t="s">
        <v>4057</v>
      </c>
      <c r="C2549" s="105">
        <v>619117.30299999996</v>
      </c>
      <c r="D2549" s="49">
        <v>619117.30299999996</v>
      </c>
      <c r="E2549" s="49"/>
      <c r="F2549" s="49"/>
      <c r="G2549" s="49"/>
      <c r="H2549" s="49"/>
      <c r="I2549" s="49"/>
      <c r="J2549" s="49"/>
      <c r="K2549" s="121"/>
      <c r="L2549" s="49"/>
      <c r="M2549" s="49"/>
      <c r="N2549" s="49"/>
      <c r="O2549" s="49"/>
      <c r="P2549" s="49"/>
      <c r="Q2549" s="49"/>
      <c r="R2549" s="120"/>
      <c r="S2549" s="49"/>
      <c r="T2549" s="120"/>
      <c r="U2549" s="127"/>
    </row>
    <row r="2550" spans="1:21" s="3" customFormat="1">
      <c r="A2550" s="41">
        <v>72</v>
      </c>
      <c r="B2550" s="40" t="s">
        <v>4058</v>
      </c>
      <c r="C2550" s="143">
        <v>1431955.62</v>
      </c>
      <c r="D2550" s="39"/>
      <c r="E2550" s="39"/>
      <c r="F2550" s="39"/>
      <c r="G2550" s="39"/>
      <c r="H2550" s="39"/>
      <c r="I2550" s="39"/>
      <c r="J2550" s="39"/>
      <c r="K2550" s="11"/>
      <c r="L2550" s="39"/>
      <c r="M2550" s="39"/>
      <c r="N2550" s="39">
        <v>1431955.62</v>
      </c>
      <c r="O2550" s="39"/>
      <c r="P2550" s="39"/>
      <c r="Q2550" s="39"/>
      <c r="R2550" s="281"/>
      <c r="S2550" s="39"/>
      <c r="T2550" s="281"/>
      <c r="U2550" s="127"/>
    </row>
    <row r="2551" spans="1:21" s="3" customFormat="1">
      <c r="A2551" s="118">
        <v>73</v>
      </c>
      <c r="B2551" s="119" t="s">
        <v>4059</v>
      </c>
      <c r="C2551" s="105">
        <v>2598917.1540000001</v>
      </c>
      <c r="D2551" s="49"/>
      <c r="E2551" s="49"/>
      <c r="F2551" s="49"/>
      <c r="G2551" s="49"/>
      <c r="H2551" s="49"/>
      <c r="I2551" s="49"/>
      <c r="J2551" s="49"/>
      <c r="K2551" s="121"/>
      <c r="L2551" s="49"/>
      <c r="M2551" s="49"/>
      <c r="N2551" s="49">
        <v>2598917.1540000001</v>
      </c>
      <c r="O2551" s="49"/>
      <c r="P2551" s="49"/>
      <c r="Q2551" s="49"/>
      <c r="R2551" s="120"/>
      <c r="S2551" s="49"/>
      <c r="T2551" s="120"/>
      <c r="U2551" s="127"/>
    </row>
    <row r="2552" spans="1:21" s="3" customFormat="1">
      <c r="A2552" s="41">
        <v>74</v>
      </c>
      <c r="B2552" s="40" t="s">
        <v>4061</v>
      </c>
      <c r="C2552" s="143">
        <v>2097397.9</v>
      </c>
      <c r="D2552" s="39"/>
      <c r="E2552" s="39"/>
      <c r="F2552" s="39"/>
      <c r="G2552" s="39"/>
      <c r="H2552" s="39"/>
      <c r="I2552" s="39"/>
      <c r="J2552" s="39"/>
      <c r="K2552" s="11"/>
      <c r="L2552" s="39"/>
      <c r="M2552" s="39">
        <v>2097397.9</v>
      </c>
      <c r="N2552" s="39"/>
      <c r="O2552" s="39"/>
      <c r="P2552" s="39"/>
      <c r="Q2552" s="39"/>
      <c r="R2552" s="281"/>
      <c r="S2552" s="39"/>
      <c r="T2552" s="281"/>
      <c r="U2552" s="127"/>
    </row>
    <row r="2553" spans="1:21" s="3" customFormat="1">
      <c r="A2553" s="118">
        <v>75</v>
      </c>
      <c r="B2553" s="119" t="s">
        <v>4062</v>
      </c>
      <c r="C2553" s="105">
        <v>216031.75799999997</v>
      </c>
      <c r="D2553" s="49"/>
      <c r="E2553" s="49"/>
      <c r="F2553" s="49"/>
      <c r="G2553" s="49">
        <v>216031.75799999997</v>
      </c>
      <c r="H2553" s="49"/>
      <c r="I2553" s="49"/>
      <c r="J2553" s="49"/>
      <c r="K2553" s="121"/>
      <c r="L2553" s="49"/>
      <c r="M2553" s="49"/>
      <c r="N2553" s="49"/>
      <c r="O2553" s="49"/>
      <c r="P2553" s="49"/>
      <c r="Q2553" s="49"/>
      <c r="R2553" s="120"/>
      <c r="S2553" s="49"/>
      <c r="T2553" s="120"/>
      <c r="U2553" s="127"/>
    </row>
    <row r="2554" spans="1:21" s="3" customFormat="1">
      <c r="A2554" s="41">
        <v>76</v>
      </c>
      <c r="B2554" s="40" t="s">
        <v>4063</v>
      </c>
      <c r="C2554" s="143">
        <v>6914680.5</v>
      </c>
      <c r="D2554" s="39"/>
      <c r="E2554" s="39"/>
      <c r="F2554" s="39"/>
      <c r="G2554" s="39"/>
      <c r="H2554" s="39"/>
      <c r="I2554" s="39"/>
      <c r="J2554" s="39"/>
      <c r="K2554" s="11"/>
      <c r="L2554" s="39"/>
      <c r="M2554" s="39">
        <v>6914680.5</v>
      </c>
      <c r="N2554" s="39"/>
      <c r="O2554" s="39"/>
      <c r="P2554" s="39"/>
      <c r="Q2554" s="39"/>
      <c r="R2554" s="281"/>
      <c r="S2554" s="39"/>
      <c r="T2554" s="281"/>
      <c r="U2554" s="127"/>
    </row>
    <row r="2555" spans="1:21" s="3" customFormat="1">
      <c r="A2555" s="118">
        <v>77</v>
      </c>
      <c r="B2555" s="119" t="s">
        <v>4064</v>
      </c>
      <c r="C2555" s="105">
        <v>3484013</v>
      </c>
      <c r="D2555" s="49"/>
      <c r="E2555" s="49"/>
      <c r="F2555" s="49"/>
      <c r="G2555" s="49"/>
      <c r="H2555" s="49"/>
      <c r="I2555" s="49"/>
      <c r="J2555" s="49"/>
      <c r="K2555" s="121"/>
      <c r="L2555" s="49"/>
      <c r="M2555" s="49">
        <v>3484013</v>
      </c>
      <c r="N2555" s="49"/>
      <c r="O2555" s="49"/>
      <c r="P2555" s="49"/>
      <c r="Q2555" s="49"/>
      <c r="R2555" s="120"/>
      <c r="S2555" s="49"/>
      <c r="T2555" s="120"/>
      <c r="U2555" s="127"/>
    </row>
    <row r="2556" spans="1:21" s="3" customFormat="1">
      <c r="A2556" s="41">
        <v>78</v>
      </c>
      <c r="B2556" s="40" t="s">
        <v>4065</v>
      </c>
      <c r="C2556" s="143">
        <v>4827583.8</v>
      </c>
      <c r="D2556" s="39"/>
      <c r="E2556" s="39"/>
      <c r="F2556" s="39"/>
      <c r="G2556" s="39"/>
      <c r="H2556" s="39"/>
      <c r="I2556" s="39"/>
      <c r="J2556" s="39"/>
      <c r="K2556" s="11"/>
      <c r="L2556" s="39"/>
      <c r="M2556" s="39">
        <v>4827583.8</v>
      </c>
      <c r="N2556" s="39"/>
      <c r="O2556" s="39"/>
      <c r="P2556" s="39"/>
      <c r="Q2556" s="39"/>
      <c r="R2556" s="281"/>
      <c r="S2556" s="39"/>
      <c r="T2556" s="281"/>
      <c r="U2556" s="127"/>
    </row>
    <row r="2557" spans="1:21" s="3" customFormat="1" ht="15.75">
      <c r="A2557" s="50"/>
      <c r="B2557" s="95" t="s">
        <v>4694</v>
      </c>
      <c r="C2557" s="107">
        <f>SUM(C2558:C2578)</f>
        <v>78498384.82599999</v>
      </c>
      <c r="D2557" s="107">
        <f t="shared" ref="D2557:T2557" si="93">SUM(D2558:D2578)</f>
        <v>476847.78700000001</v>
      </c>
      <c r="E2557" s="107">
        <f t="shared" si="93"/>
        <v>19268255.109999999</v>
      </c>
      <c r="F2557" s="107">
        <f t="shared" si="93"/>
        <v>0</v>
      </c>
      <c r="G2557" s="107">
        <f t="shared" si="93"/>
        <v>4004114.7550000004</v>
      </c>
      <c r="H2557" s="107">
        <f t="shared" si="93"/>
        <v>0</v>
      </c>
      <c r="I2557" s="107">
        <f t="shared" si="93"/>
        <v>3064709.6100000003</v>
      </c>
      <c r="J2557" s="107">
        <f t="shared" si="93"/>
        <v>13231906.9</v>
      </c>
      <c r="K2557" s="107">
        <f t="shared" si="93"/>
        <v>0</v>
      </c>
      <c r="L2557" s="107">
        <f t="shared" si="93"/>
        <v>0</v>
      </c>
      <c r="M2557" s="107">
        <f t="shared" si="93"/>
        <v>36984012.210000001</v>
      </c>
      <c r="N2557" s="107">
        <f t="shared" si="93"/>
        <v>0</v>
      </c>
      <c r="O2557" s="107">
        <f t="shared" si="93"/>
        <v>1028047.68</v>
      </c>
      <c r="P2557" s="107">
        <f t="shared" si="93"/>
        <v>0</v>
      </c>
      <c r="Q2557" s="107">
        <f t="shared" si="93"/>
        <v>440490.77400000003</v>
      </c>
      <c r="R2557" s="107">
        <f t="shared" si="93"/>
        <v>0</v>
      </c>
      <c r="S2557" s="107">
        <f t="shared" si="93"/>
        <v>0</v>
      </c>
      <c r="T2557" s="107">
        <f t="shared" si="93"/>
        <v>0</v>
      </c>
      <c r="U2557" s="127"/>
    </row>
    <row r="2558" spans="1:21" s="3" customFormat="1" ht="14.25" customHeight="1">
      <c r="A2558" s="41">
        <v>1</v>
      </c>
      <c r="B2558" s="40" t="s">
        <v>2824</v>
      </c>
      <c r="C2558" s="143">
        <v>4898648.92</v>
      </c>
      <c r="D2558" s="39"/>
      <c r="E2558" s="39"/>
      <c r="F2558" s="39"/>
      <c r="G2558" s="39">
        <v>1140060.6800000002</v>
      </c>
      <c r="H2558" s="39"/>
      <c r="I2558" s="39"/>
      <c r="J2558" s="39">
        <v>3758588.24</v>
      </c>
      <c r="K2558" s="11"/>
      <c r="L2558" s="39"/>
      <c r="M2558" s="39"/>
      <c r="N2558" s="39"/>
      <c r="O2558" s="39"/>
      <c r="P2558" s="39"/>
      <c r="Q2558" s="39"/>
      <c r="R2558" s="11"/>
      <c r="S2558" s="39"/>
      <c r="T2558" s="39"/>
      <c r="U2558" s="127"/>
    </row>
    <row r="2559" spans="1:21" s="3" customFormat="1">
      <c r="A2559" s="118">
        <v>2</v>
      </c>
      <c r="B2559" s="119" t="s">
        <v>4397</v>
      </c>
      <c r="C2559" s="105">
        <v>548995.71100000001</v>
      </c>
      <c r="D2559" s="49"/>
      <c r="E2559" s="49"/>
      <c r="F2559" s="49"/>
      <c r="G2559" s="49">
        <v>548995.71100000001</v>
      </c>
      <c r="H2559" s="49"/>
      <c r="I2559" s="49"/>
      <c r="J2559" s="49"/>
      <c r="K2559" s="121"/>
      <c r="L2559" s="49"/>
      <c r="M2559" s="49"/>
      <c r="N2559" s="49"/>
      <c r="O2559" s="49"/>
      <c r="P2559" s="49"/>
      <c r="Q2559" s="49"/>
      <c r="R2559" s="119"/>
      <c r="S2559" s="49"/>
      <c r="T2559" s="49"/>
      <c r="U2559" s="127"/>
    </row>
    <row r="2560" spans="1:21" s="45" customFormat="1">
      <c r="A2560" s="41">
        <v>3</v>
      </c>
      <c r="B2560" s="40" t="s">
        <v>380</v>
      </c>
      <c r="C2560" s="143">
        <v>2167354.6519999998</v>
      </c>
      <c r="D2560" s="39"/>
      <c r="E2560" s="39"/>
      <c r="F2560" s="39"/>
      <c r="G2560" s="39">
        <v>902867.72</v>
      </c>
      <c r="H2560" s="39"/>
      <c r="I2560" s="39">
        <v>1264486.932</v>
      </c>
      <c r="J2560" s="39"/>
      <c r="K2560" s="11"/>
      <c r="L2560" s="39"/>
      <c r="M2560" s="39"/>
      <c r="N2560" s="39"/>
      <c r="O2560" s="39"/>
      <c r="P2560" s="39"/>
      <c r="Q2560" s="39"/>
      <c r="R2560" s="11"/>
      <c r="S2560" s="39"/>
      <c r="T2560" s="39"/>
      <c r="U2560" s="127"/>
    </row>
    <row r="2561" spans="1:21" s="3" customFormat="1">
      <c r="A2561" s="118">
        <v>4</v>
      </c>
      <c r="B2561" s="119" t="s">
        <v>3363</v>
      </c>
      <c r="C2561" s="105">
        <v>182784.478</v>
      </c>
      <c r="D2561" s="49"/>
      <c r="E2561" s="49"/>
      <c r="F2561" s="49"/>
      <c r="G2561" s="49">
        <v>182784.478</v>
      </c>
      <c r="H2561" s="49"/>
      <c r="I2561" s="49"/>
      <c r="J2561" s="49"/>
      <c r="K2561" s="121"/>
      <c r="L2561" s="49"/>
      <c r="M2561" s="49"/>
      <c r="N2561" s="49"/>
      <c r="O2561" s="49"/>
      <c r="P2561" s="49"/>
      <c r="Q2561" s="49"/>
      <c r="R2561" s="119"/>
      <c r="S2561" s="49"/>
      <c r="T2561" s="49"/>
      <c r="U2561" s="127"/>
    </row>
    <row r="2562" spans="1:21" s="3" customFormat="1">
      <c r="A2562" s="41">
        <v>5</v>
      </c>
      <c r="B2562" s="40" t="s">
        <v>381</v>
      </c>
      <c r="C2562" s="143">
        <v>107036.103</v>
      </c>
      <c r="D2562" s="39">
        <v>107036.103</v>
      </c>
      <c r="E2562" s="39"/>
      <c r="F2562" s="39"/>
      <c r="G2562" s="39"/>
      <c r="H2562" s="39"/>
      <c r="I2562" s="39"/>
      <c r="J2562" s="39"/>
      <c r="K2562" s="11"/>
      <c r="L2562" s="39"/>
      <c r="M2562" s="39"/>
      <c r="N2562" s="39"/>
      <c r="O2562" s="39"/>
      <c r="P2562" s="39"/>
      <c r="Q2562" s="39"/>
      <c r="R2562" s="40"/>
      <c r="S2562" s="39"/>
      <c r="T2562" s="39"/>
      <c r="U2562" s="127"/>
    </row>
    <row r="2563" spans="1:21" s="3" customFormat="1">
      <c r="A2563" s="118">
        <v>6</v>
      </c>
      <c r="B2563" s="119" t="s">
        <v>382</v>
      </c>
      <c r="C2563" s="105">
        <v>2335767.13</v>
      </c>
      <c r="D2563" s="49"/>
      <c r="E2563" s="49"/>
      <c r="F2563" s="49"/>
      <c r="G2563" s="49">
        <v>973024.3</v>
      </c>
      <c r="H2563" s="49"/>
      <c r="I2563" s="49">
        <v>1362742.83</v>
      </c>
      <c r="J2563" s="49"/>
      <c r="K2563" s="121"/>
      <c r="L2563" s="49"/>
      <c r="M2563" s="49"/>
      <c r="N2563" s="49"/>
      <c r="O2563" s="49"/>
      <c r="P2563" s="49"/>
      <c r="Q2563" s="49"/>
      <c r="R2563" s="121"/>
      <c r="S2563" s="49"/>
      <c r="T2563" s="49"/>
      <c r="U2563" s="127"/>
    </row>
    <row r="2564" spans="1:21" s="3" customFormat="1">
      <c r="A2564" s="41">
        <v>7</v>
      </c>
      <c r="B2564" s="40" t="s">
        <v>3854</v>
      </c>
      <c r="C2564" s="143">
        <v>693861.71400000004</v>
      </c>
      <c r="D2564" s="39"/>
      <c r="E2564" s="39"/>
      <c r="F2564" s="39"/>
      <c r="G2564" s="39">
        <v>256381.86600000001</v>
      </c>
      <c r="H2564" s="39"/>
      <c r="I2564" s="39">
        <v>437479.848</v>
      </c>
      <c r="J2564" s="39"/>
      <c r="K2564" s="11"/>
      <c r="L2564" s="39"/>
      <c r="M2564" s="39"/>
      <c r="N2564" s="39"/>
      <c r="O2564" s="39"/>
      <c r="P2564" s="39"/>
      <c r="Q2564" s="39"/>
      <c r="R2564" s="40"/>
      <c r="S2564" s="39"/>
      <c r="T2564" s="285"/>
      <c r="U2564" s="127"/>
    </row>
    <row r="2565" spans="1:21" s="3" customFormat="1">
      <c r="A2565" s="118">
        <v>8</v>
      </c>
      <c r="B2565" s="119" t="s">
        <v>3364</v>
      </c>
      <c r="C2565" s="105">
        <v>124402.33500000001</v>
      </c>
      <c r="D2565" s="49">
        <v>124402.33500000001</v>
      </c>
      <c r="E2565" s="49"/>
      <c r="F2565" s="49"/>
      <c r="G2565" s="49"/>
      <c r="H2565" s="49"/>
      <c r="I2565" s="49"/>
      <c r="J2565" s="49"/>
      <c r="K2565" s="121"/>
      <c r="L2565" s="49"/>
      <c r="M2565" s="49"/>
      <c r="N2565" s="49"/>
      <c r="O2565" s="49"/>
      <c r="P2565" s="49"/>
      <c r="Q2565" s="49"/>
      <c r="R2565" s="119"/>
      <c r="S2565" s="49"/>
      <c r="T2565" s="49"/>
      <c r="U2565" s="127"/>
    </row>
    <row r="2566" spans="1:21" s="3" customFormat="1">
      <c r="A2566" s="41">
        <v>9</v>
      </c>
      <c r="B2566" s="40" t="s">
        <v>383</v>
      </c>
      <c r="C2566" s="143">
        <v>12575012.003999999</v>
      </c>
      <c r="D2566" s="39"/>
      <c r="E2566" s="39"/>
      <c r="F2566" s="39"/>
      <c r="G2566" s="39"/>
      <c r="H2566" s="39"/>
      <c r="I2566" s="39"/>
      <c r="J2566" s="39"/>
      <c r="K2566" s="11"/>
      <c r="L2566" s="39"/>
      <c r="M2566" s="39">
        <v>12575012.003999999</v>
      </c>
      <c r="N2566" s="39"/>
      <c r="O2566" s="39"/>
      <c r="P2566" s="39"/>
      <c r="Q2566" s="39"/>
      <c r="R2566" s="11"/>
      <c r="S2566" s="39"/>
      <c r="T2566" s="39"/>
      <c r="U2566" s="127"/>
    </row>
    <row r="2567" spans="1:21" s="3" customFormat="1">
      <c r="A2567" s="118">
        <v>10</v>
      </c>
      <c r="B2567" s="119" t="s">
        <v>3880</v>
      </c>
      <c r="C2567" s="105">
        <v>245409.34899999999</v>
      </c>
      <c r="D2567" s="49">
        <v>245409.34899999999</v>
      </c>
      <c r="E2567" s="49"/>
      <c r="F2567" s="49"/>
      <c r="G2567" s="49"/>
      <c r="H2567" s="49"/>
      <c r="I2567" s="49"/>
      <c r="J2567" s="49"/>
      <c r="K2567" s="121"/>
      <c r="L2567" s="49"/>
      <c r="M2567" s="49"/>
      <c r="N2567" s="49"/>
      <c r="O2567" s="49"/>
      <c r="P2567" s="49"/>
      <c r="Q2567" s="49"/>
      <c r="R2567" s="119"/>
      <c r="S2567" s="49"/>
      <c r="T2567" s="49"/>
      <c r="U2567" s="127"/>
    </row>
    <row r="2568" spans="1:21" s="3" customFormat="1">
      <c r="A2568" s="41">
        <v>11</v>
      </c>
      <c r="B2568" s="40" t="s">
        <v>384</v>
      </c>
      <c r="C2568" s="143">
        <v>440490.77400000003</v>
      </c>
      <c r="D2568" s="39"/>
      <c r="E2568" s="39"/>
      <c r="F2568" s="39"/>
      <c r="G2568" s="39"/>
      <c r="H2568" s="39"/>
      <c r="I2568" s="39"/>
      <c r="J2568" s="39"/>
      <c r="K2568" s="11"/>
      <c r="L2568" s="39"/>
      <c r="M2568" s="39"/>
      <c r="N2568" s="39"/>
      <c r="O2568" s="39"/>
      <c r="P2568" s="39"/>
      <c r="Q2568" s="39">
        <v>440490.77400000003</v>
      </c>
      <c r="R2568" s="40"/>
      <c r="S2568" s="39"/>
      <c r="T2568" s="39"/>
      <c r="U2568" s="127"/>
    </row>
    <row r="2569" spans="1:21" s="3" customFormat="1">
      <c r="A2569" s="118">
        <v>12</v>
      </c>
      <c r="B2569" s="119" t="s">
        <v>4398</v>
      </c>
      <c r="C2569" s="105">
        <v>12615663.24</v>
      </c>
      <c r="D2569" s="49"/>
      <c r="E2569" s="49"/>
      <c r="F2569" s="49"/>
      <c r="G2569" s="49"/>
      <c r="H2569" s="49"/>
      <c r="I2569" s="49"/>
      <c r="J2569" s="49"/>
      <c r="K2569" s="121"/>
      <c r="L2569" s="49"/>
      <c r="M2569" s="49">
        <v>12615663.24</v>
      </c>
      <c r="N2569" s="49"/>
      <c r="O2569" s="49"/>
      <c r="P2569" s="49"/>
      <c r="Q2569" s="49"/>
      <c r="R2569" s="121"/>
      <c r="S2569" s="49"/>
      <c r="T2569" s="49"/>
      <c r="U2569" s="127"/>
    </row>
    <row r="2570" spans="1:21" s="3" customFormat="1">
      <c r="A2570" s="41">
        <v>13</v>
      </c>
      <c r="B2570" s="40" t="s">
        <v>385</v>
      </c>
      <c r="C2570" s="143">
        <v>11793336.966</v>
      </c>
      <c r="D2570" s="39"/>
      <c r="E2570" s="39"/>
      <c r="F2570" s="39"/>
      <c r="G2570" s="39"/>
      <c r="H2570" s="39"/>
      <c r="I2570" s="39"/>
      <c r="J2570" s="39"/>
      <c r="K2570" s="11"/>
      <c r="L2570" s="39"/>
      <c r="M2570" s="39">
        <v>11793336.966</v>
      </c>
      <c r="N2570" s="39"/>
      <c r="O2570" s="39"/>
      <c r="P2570" s="39"/>
      <c r="Q2570" s="39"/>
      <c r="R2570" s="11"/>
      <c r="S2570" s="39"/>
      <c r="T2570" s="39"/>
      <c r="U2570" s="127"/>
    </row>
    <row r="2571" spans="1:21" s="3" customFormat="1">
      <c r="A2571" s="118">
        <v>14</v>
      </c>
      <c r="B2571" s="119" t="s">
        <v>386</v>
      </c>
      <c r="C2571" s="105">
        <v>2979925.54</v>
      </c>
      <c r="D2571" s="49"/>
      <c r="E2571" s="49"/>
      <c r="F2571" s="49"/>
      <c r="G2571" s="49"/>
      <c r="H2571" s="49"/>
      <c r="I2571" s="49"/>
      <c r="J2571" s="49">
        <v>2979925.54</v>
      </c>
      <c r="K2571" s="121"/>
      <c r="L2571" s="49"/>
      <c r="M2571" s="49"/>
      <c r="N2571" s="49"/>
      <c r="O2571" s="49"/>
      <c r="P2571" s="49"/>
      <c r="Q2571" s="49"/>
      <c r="R2571" s="121"/>
      <c r="S2571" s="49"/>
      <c r="T2571" s="49"/>
      <c r="U2571" s="127"/>
    </row>
    <row r="2572" spans="1:21" s="3" customFormat="1">
      <c r="A2572" s="41">
        <v>15</v>
      </c>
      <c r="B2572" s="40" t="s">
        <v>387</v>
      </c>
      <c r="C2572" s="143">
        <v>433415.55599999998</v>
      </c>
      <c r="D2572" s="39"/>
      <c r="E2572" s="39"/>
      <c r="F2572" s="39"/>
      <c r="G2572" s="39"/>
      <c r="H2572" s="39"/>
      <c r="I2572" s="39"/>
      <c r="J2572" s="39"/>
      <c r="K2572" s="11"/>
      <c r="L2572" s="39"/>
      <c r="M2572" s="39"/>
      <c r="N2572" s="39"/>
      <c r="O2572" s="39">
        <v>433415.55599999998</v>
      </c>
      <c r="P2572" s="39"/>
      <c r="Q2572" s="39"/>
      <c r="R2572" s="40"/>
      <c r="S2572" s="39"/>
      <c r="T2572" s="39"/>
      <c r="U2572" s="127"/>
    </row>
    <row r="2573" spans="1:21" s="3" customFormat="1">
      <c r="A2573" s="118">
        <v>16</v>
      </c>
      <c r="B2573" s="119" t="s">
        <v>388</v>
      </c>
      <c r="C2573" s="105">
        <v>4035353.9200000004</v>
      </c>
      <c r="D2573" s="49"/>
      <c r="E2573" s="49">
        <v>4035353.9200000004</v>
      </c>
      <c r="F2573" s="49"/>
      <c r="G2573" s="49"/>
      <c r="H2573" s="49"/>
      <c r="I2573" s="49"/>
      <c r="J2573" s="49"/>
      <c r="K2573" s="121"/>
      <c r="L2573" s="49"/>
      <c r="M2573" s="49"/>
      <c r="N2573" s="49"/>
      <c r="O2573" s="49"/>
      <c r="P2573" s="49"/>
      <c r="Q2573" s="49"/>
      <c r="R2573" s="119"/>
      <c r="S2573" s="49"/>
      <c r="T2573" s="49"/>
      <c r="U2573" s="127"/>
    </row>
    <row r="2574" spans="1:21" s="3" customFormat="1">
      <c r="A2574" s="41">
        <v>17</v>
      </c>
      <c r="B2574" s="40" t="s">
        <v>389</v>
      </c>
      <c r="C2574" s="143">
        <v>7750439.7360000005</v>
      </c>
      <c r="D2574" s="39"/>
      <c r="E2574" s="39">
        <v>7750439.7360000005</v>
      </c>
      <c r="F2574" s="39"/>
      <c r="G2574" s="39"/>
      <c r="H2574" s="39"/>
      <c r="I2574" s="39"/>
      <c r="J2574" s="39"/>
      <c r="K2574" s="11"/>
      <c r="L2574" s="39"/>
      <c r="M2574" s="39"/>
      <c r="N2574" s="39"/>
      <c r="O2574" s="39"/>
      <c r="P2574" s="39"/>
      <c r="Q2574" s="39"/>
      <c r="R2574" s="11"/>
      <c r="S2574" s="39"/>
      <c r="T2574" s="39"/>
      <c r="U2574" s="127"/>
    </row>
    <row r="2575" spans="1:21" s="3" customFormat="1">
      <c r="A2575" s="118">
        <v>18</v>
      </c>
      <c r="B2575" s="119" t="s">
        <v>390</v>
      </c>
      <c r="C2575" s="105">
        <v>7482461.453999999</v>
      </c>
      <c r="D2575" s="49"/>
      <c r="E2575" s="49">
        <v>7482461.453999999</v>
      </c>
      <c r="F2575" s="49"/>
      <c r="G2575" s="49"/>
      <c r="H2575" s="49"/>
      <c r="I2575" s="49"/>
      <c r="J2575" s="49"/>
      <c r="K2575" s="121"/>
      <c r="L2575" s="49"/>
      <c r="M2575" s="49"/>
      <c r="N2575" s="49"/>
      <c r="O2575" s="49"/>
      <c r="P2575" s="49"/>
      <c r="Q2575" s="49"/>
      <c r="R2575" s="121"/>
      <c r="S2575" s="49"/>
      <c r="T2575" s="49"/>
      <c r="U2575" s="127"/>
    </row>
    <row r="2576" spans="1:21" s="3" customFormat="1">
      <c r="A2576" s="41">
        <v>19</v>
      </c>
      <c r="B2576" s="40" t="s">
        <v>391</v>
      </c>
      <c r="C2576" s="143">
        <v>3549158.52</v>
      </c>
      <c r="D2576" s="39"/>
      <c r="E2576" s="39"/>
      <c r="F2576" s="39"/>
      <c r="G2576" s="39"/>
      <c r="H2576" s="39"/>
      <c r="I2576" s="39"/>
      <c r="J2576" s="39">
        <v>3549158.52</v>
      </c>
      <c r="K2576" s="11"/>
      <c r="L2576" s="39"/>
      <c r="M2576" s="39"/>
      <c r="N2576" s="39"/>
      <c r="O2576" s="39"/>
      <c r="P2576" s="39"/>
      <c r="Q2576" s="39"/>
      <c r="R2576" s="11"/>
      <c r="S2576" s="39"/>
      <c r="T2576" s="39"/>
      <c r="U2576" s="127"/>
    </row>
    <row r="2577" spans="1:21" s="3" customFormat="1">
      <c r="A2577" s="118">
        <v>20</v>
      </c>
      <c r="B2577" s="119" t="s">
        <v>3365</v>
      </c>
      <c r="C2577" s="105">
        <v>594632.12400000007</v>
      </c>
      <c r="D2577" s="49"/>
      <c r="E2577" s="49"/>
      <c r="F2577" s="49"/>
      <c r="G2577" s="49"/>
      <c r="H2577" s="49"/>
      <c r="I2577" s="49"/>
      <c r="J2577" s="49"/>
      <c r="K2577" s="121"/>
      <c r="L2577" s="49"/>
      <c r="M2577" s="49"/>
      <c r="N2577" s="49"/>
      <c r="O2577" s="49">
        <v>594632.12400000007</v>
      </c>
      <c r="P2577" s="49"/>
      <c r="Q2577" s="49"/>
      <c r="R2577" s="119"/>
      <c r="S2577" s="49"/>
      <c r="T2577" s="49"/>
      <c r="U2577" s="127"/>
    </row>
    <row r="2578" spans="1:21" s="3" customFormat="1">
      <c r="A2578" s="41">
        <v>21</v>
      </c>
      <c r="B2578" s="40" t="s">
        <v>2635</v>
      </c>
      <c r="C2578" s="143">
        <v>2944234.6</v>
      </c>
      <c r="D2578" s="39"/>
      <c r="E2578" s="39"/>
      <c r="F2578" s="39"/>
      <c r="G2578" s="39"/>
      <c r="H2578" s="39"/>
      <c r="I2578" s="39"/>
      <c r="J2578" s="39">
        <v>2944234.6</v>
      </c>
      <c r="K2578" s="11"/>
      <c r="L2578" s="39"/>
      <c r="M2578" s="39"/>
      <c r="N2578" s="39"/>
      <c r="O2578" s="39"/>
      <c r="P2578" s="39"/>
      <c r="Q2578" s="39"/>
      <c r="R2578" s="11"/>
      <c r="S2578" s="39"/>
      <c r="T2578" s="39"/>
      <c r="U2578" s="127"/>
    </row>
    <row r="2579" spans="1:21" s="3" customFormat="1" ht="15.75">
      <c r="A2579" s="300"/>
      <c r="B2579" s="95" t="s">
        <v>4695</v>
      </c>
      <c r="C2579" s="107">
        <f>SUM(C2580:C2653)</f>
        <v>324863597.05799997</v>
      </c>
      <c r="D2579" s="107">
        <f t="shared" ref="D2579:T2579" si="94">SUM(D2580:D2653)</f>
        <v>12308283.078999998</v>
      </c>
      <c r="E2579" s="107">
        <f t="shared" si="94"/>
        <v>18355311.390000001</v>
      </c>
      <c r="F2579" s="107">
        <f t="shared" si="94"/>
        <v>0</v>
      </c>
      <c r="G2579" s="107">
        <f t="shared" si="94"/>
        <v>11373911.269000001</v>
      </c>
      <c r="H2579" s="107">
        <f t="shared" si="94"/>
        <v>3427219.8620000007</v>
      </c>
      <c r="I2579" s="107">
        <f t="shared" si="94"/>
        <v>7048313.1630000006</v>
      </c>
      <c r="J2579" s="107">
        <f t="shared" si="94"/>
        <v>42106787.531999998</v>
      </c>
      <c r="K2579" s="107">
        <f t="shared" si="94"/>
        <v>0</v>
      </c>
      <c r="L2579" s="107">
        <f t="shared" si="94"/>
        <v>0</v>
      </c>
      <c r="M2579" s="107">
        <f t="shared" si="94"/>
        <v>146299893.31999996</v>
      </c>
      <c r="N2579" s="107">
        <f t="shared" si="94"/>
        <v>64909799.077</v>
      </c>
      <c r="O2579" s="107">
        <f t="shared" si="94"/>
        <v>18093794.846000001</v>
      </c>
      <c r="P2579" s="107">
        <f t="shared" si="94"/>
        <v>0</v>
      </c>
      <c r="Q2579" s="107">
        <f t="shared" si="94"/>
        <v>940283.52</v>
      </c>
      <c r="R2579" s="107">
        <f t="shared" si="94"/>
        <v>0</v>
      </c>
      <c r="S2579" s="107">
        <f t="shared" si="94"/>
        <v>0</v>
      </c>
      <c r="T2579" s="107">
        <f t="shared" si="94"/>
        <v>0</v>
      </c>
      <c r="U2579" s="127"/>
    </row>
    <row r="2580" spans="1:21" s="3" customFormat="1">
      <c r="A2580" s="41">
        <v>1</v>
      </c>
      <c r="B2580" s="40" t="s">
        <v>4163</v>
      </c>
      <c r="C2580" s="143">
        <v>1318935.368</v>
      </c>
      <c r="D2580" s="39"/>
      <c r="E2580" s="39"/>
      <c r="F2580" s="39"/>
      <c r="G2580" s="39"/>
      <c r="H2580" s="39"/>
      <c r="I2580" s="39"/>
      <c r="J2580" s="39"/>
      <c r="K2580" s="282"/>
      <c r="L2580" s="281"/>
      <c r="M2580" s="39"/>
      <c r="N2580" s="39">
        <v>1318935.368</v>
      </c>
      <c r="O2580" s="39"/>
      <c r="P2580" s="281"/>
      <c r="Q2580" s="39"/>
      <c r="R2580" s="40"/>
      <c r="S2580" s="39"/>
      <c r="T2580" s="39"/>
      <c r="U2580" s="127"/>
    </row>
    <row r="2581" spans="1:21" s="3" customFormat="1">
      <c r="A2581" s="118">
        <v>2</v>
      </c>
      <c r="B2581" s="119" t="s">
        <v>4161</v>
      </c>
      <c r="C2581" s="105">
        <v>1115114.865</v>
      </c>
      <c r="D2581" s="49"/>
      <c r="E2581" s="49"/>
      <c r="F2581" s="49"/>
      <c r="G2581" s="49"/>
      <c r="H2581" s="49"/>
      <c r="I2581" s="49"/>
      <c r="J2581" s="49"/>
      <c r="K2581" s="122"/>
      <c r="L2581" s="120"/>
      <c r="M2581" s="49"/>
      <c r="N2581" s="49">
        <v>1115114.865</v>
      </c>
      <c r="O2581" s="49"/>
      <c r="P2581" s="120"/>
      <c r="Q2581" s="49"/>
      <c r="R2581" s="119"/>
      <c r="S2581" s="49"/>
      <c r="T2581" s="49"/>
      <c r="U2581" s="127"/>
    </row>
    <row r="2582" spans="1:21" s="3" customFormat="1">
      <c r="A2582" s="41">
        <v>3</v>
      </c>
      <c r="B2582" s="40" t="s">
        <v>4162</v>
      </c>
      <c r="C2582" s="143">
        <v>1100850.173</v>
      </c>
      <c r="D2582" s="39"/>
      <c r="E2582" s="39"/>
      <c r="F2582" s="39"/>
      <c r="G2582" s="39"/>
      <c r="H2582" s="39"/>
      <c r="I2582" s="39"/>
      <c r="J2582" s="39"/>
      <c r="K2582" s="282"/>
      <c r="L2582" s="281"/>
      <c r="M2582" s="39"/>
      <c r="N2582" s="39">
        <v>1100850.173</v>
      </c>
      <c r="O2582" s="39"/>
      <c r="P2582" s="281"/>
      <c r="Q2582" s="39"/>
      <c r="R2582" s="40"/>
      <c r="S2582" s="39"/>
      <c r="T2582" s="39"/>
      <c r="U2582" s="127"/>
    </row>
    <row r="2583" spans="1:21" s="3" customFormat="1">
      <c r="A2583" s="118">
        <v>4</v>
      </c>
      <c r="B2583" s="119" t="s">
        <v>4164</v>
      </c>
      <c r="C2583" s="105">
        <v>1595582.3</v>
      </c>
      <c r="D2583" s="49"/>
      <c r="E2583" s="49"/>
      <c r="F2583" s="49"/>
      <c r="G2583" s="49"/>
      <c r="H2583" s="49"/>
      <c r="I2583" s="49"/>
      <c r="J2583" s="49"/>
      <c r="K2583" s="122"/>
      <c r="L2583" s="120"/>
      <c r="M2583" s="49">
        <v>1595582.3</v>
      </c>
      <c r="N2583" s="49"/>
      <c r="O2583" s="49"/>
      <c r="P2583" s="120"/>
      <c r="Q2583" s="49"/>
      <c r="R2583" s="119"/>
      <c r="S2583" s="49"/>
      <c r="T2583" s="49"/>
      <c r="U2583" s="127"/>
    </row>
    <row r="2584" spans="1:21" s="3" customFormat="1">
      <c r="A2584" s="41">
        <v>5</v>
      </c>
      <c r="B2584" s="40" t="s">
        <v>4168</v>
      </c>
      <c r="C2584" s="143">
        <v>1949134.1999999997</v>
      </c>
      <c r="D2584" s="39"/>
      <c r="E2584" s="39"/>
      <c r="F2584" s="39"/>
      <c r="G2584" s="39"/>
      <c r="H2584" s="39"/>
      <c r="I2584" s="39"/>
      <c r="J2584" s="39"/>
      <c r="K2584" s="282"/>
      <c r="L2584" s="281"/>
      <c r="M2584" s="39">
        <v>1949134.1999999997</v>
      </c>
      <c r="N2584" s="39"/>
      <c r="O2584" s="39"/>
      <c r="P2584" s="281"/>
      <c r="Q2584" s="39"/>
      <c r="R2584" s="40"/>
      <c r="S2584" s="39"/>
      <c r="T2584" s="39"/>
      <c r="U2584" s="127"/>
    </row>
    <row r="2585" spans="1:21" s="3" customFormat="1">
      <c r="A2585" s="118">
        <v>6</v>
      </c>
      <c r="B2585" s="119" t="s">
        <v>4170</v>
      </c>
      <c r="C2585" s="105">
        <v>9309670.659</v>
      </c>
      <c r="D2585" s="49"/>
      <c r="E2585" s="49">
        <v>5729965.8389999997</v>
      </c>
      <c r="F2585" s="49"/>
      <c r="G2585" s="49"/>
      <c r="H2585" s="49"/>
      <c r="I2585" s="49"/>
      <c r="J2585" s="49">
        <v>3579704.82</v>
      </c>
      <c r="K2585" s="122"/>
      <c r="L2585" s="120"/>
      <c r="M2585" s="49"/>
      <c r="N2585" s="49"/>
      <c r="O2585" s="49"/>
      <c r="P2585" s="120"/>
      <c r="Q2585" s="49"/>
      <c r="R2585" s="119"/>
      <c r="S2585" s="49"/>
      <c r="T2585" s="297"/>
      <c r="U2585" s="127"/>
    </row>
    <row r="2586" spans="1:21" s="3" customFormat="1">
      <c r="A2586" s="41">
        <v>7</v>
      </c>
      <c r="B2586" s="40" t="s">
        <v>4169</v>
      </c>
      <c r="C2586" s="143">
        <v>2278404.6999999997</v>
      </c>
      <c r="D2586" s="39"/>
      <c r="E2586" s="39"/>
      <c r="F2586" s="39"/>
      <c r="G2586" s="39"/>
      <c r="H2586" s="39"/>
      <c r="I2586" s="39"/>
      <c r="J2586" s="39"/>
      <c r="K2586" s="282"/>
      <c r="L2586" s="281"/>
      <c r="M2586" s="39">
        <v>2278404.6999999997</v>
      </c>
      <c r="N2586" s="39"/>
      <c r="O2586" s="39"/>
      <c r="P2586" s="281"/>
      <c r="Q2586" s="39"/>
      <c r="R2586" s="40"/>
      <c r="S2586" s="39"/>
      <c r="T2586" s="39"/>
      <c r="U2586" s="127"/>
    </row>
    <row r="2587" spans="1:21" s="3" customFormat="1">
      <c r="A2587" s="118">
        <v>8</v>
      </c>
      <c r="B2587" s="119" t="s">
        <v>4165</v>
      </c>
      <c r="C2587" s="105">
        <v>5575524.5</v>
      </c>
      <c r="D2587" s="49"/>
      <c r="E2587" s="49"/>
      <c r="F2587" s="49"/>
      <c r="G2587" s="49"/>
      <c r="H2587" s="49"/>
      <c r="I2587" s="49"/>
      <c r="J2587" s="49"/>
      <c r="K2587" s="122"/>
      <c r="L2587" s="120"/>
      <c r="M2587" s="49">
        <v>5575524.5</v>
      </c>
      <c r="N2587" s="49"/>
      <c r="O2587" s="49"/>
      <c r="P2587" s="120"/>
      <c r="Q2587" s="49"/>
      <c r="R2587" s="119"/>
      <c r="S2587" s="49"/>
      <c r="T2587" s="49"/>
      <c r="U2587" s="127"/>
    </row>
    <row r="2588" spans="1:21" s="3" customFormat="1">
      <c r="A2588" s="41">
        <v>9</v>
      </c>
      <c r="B2588" s="40" t="s">
        <v>4166</v>
      </c>
      <c r="C2588" s="143">
        <v>6357426.9509999994</v>
      </c>
      <c r="D2588" s="39"/>
      <c r="E2588" s="39"/>
      <c r="F2588" s="39"/>
      <c r="G2588" s="39">
        <v>592066.05099999998</v>
      </c>
      <c r="H2588" s="39"/>
      <c r="I2588" s="39"/>
      <c r="J2588" s="39"/>
      <c r="K2588" s="282"/>
      <c r="L2588" s="281"/>
      <c r="M2588" s="39">
        <v>5765360.8999999994</v>
      </c>
      <c r="N2588" s="39"/>
      <c r="O2588" s="39"/>
      <c r="P2588" s="281"/>
      <c r="Q2588" s="39"/>
      <c r="R2588" s="40"/>
      <c r="S2588" s="39"/>
      <c r="T2588" s="39"/>
      <c r="U2588" s="127"/>
    </row>
    <row r="2589" spans="1:21" s="3" customFormat="1">
      <c r="A2589" s="118">
        <v>10</v>
      </c>
      <c r="B2589" s="119" t="s">
        <v>4167</v>
      </c>
      <c r="C2589" s="105">
        <v>2328807</v>
      </c>
      <c r="D2589" s="49"/>
      <c r="E2589" s="49"/>
      <c r="F2589" s="49"/>
      <c r="G2589" s="49"/>
      <c r="H2589" s="49"/>
      <c r="I2589" s="49"/>
      <c r="J2589" s="49"/>
      <c r="K2589" s="122"/>
      <c r="L2589" s="120"/>
      <c r="M2589" s="49">
        <v>2328807</v>
      </c>
      <c r="N2589" s="49"/>
      <c r="O2589" s="49"/>
      <c r="P2589" s="120"/>
      <c r="Q2589" s="49"/>
      <c r="R2589" s="119"/>
      <c r="S2589" s="49"/>
      <c r="T2589" s="49"/>
      <c r="U2589" s="127"/>
    </row>
    <row r="2590" spans="1:21" s="3" customFormat="1">
      <c r="A2590" s="41">
        <v>11</v>
      </c>
      <c r="B2590" s="40" t="s">
        <v>4174</v>
      </c>
      <c r="C2590" s="143">
        <v>3624118.9219999993</v>
      </c>
      <c r="D2590" s="39">
        <v>972807.26199999987</v>
      </c>
      <c r="E2590" s="39"/>
      <c r="F2590" s="39"/>
      <c r="G2590" s="39"/>
      <c r="H2590" s="39"/>
      <c r="I2590" s="39"/>
      <c r="J2590" s="39">
        <v>2651311.6599999997</v>
      </c>
      <c r="K2590" s="282"/>
      <c r="L2590" s="281"/>
      <c r="M2590" s="39"/>
      <c r="N2590" s="39"/>
      <c r="O2590" s="39"/>
      <c r="P2590" s="281"/>
      <c r="Q2590" s="39"/>
      <c r="R2590" s="40"/>
      <c r="S2590" s="39"/>
      <c r="T2590" s="285"/>
      <c r="U2590" s="127"/>
    </row>
    <row r="2591" spans="1:21" s="3" customFormat="1">
      <c r="A2591" s="118">
        <v>12</v>
      </c>
      <c r="B2591" s="119" t="s">
        <v>4176</v>
      </c>
      <c r="C2591" s="105">
        <v>4591058.5219999999</v>
      </c>
      <c r="D2591" s="49">
        <v>1232358.862</v>
      </c>
      <c r="E2591" s="49"/>
      <c r="F2591" s="49"/>
      <c r="G2591" s="49"/>
      <c r="H2591" s="49"/>
      <c r="I2591" s="49"/>
      <c r="J2591" s="49">
        <v>3358699.6599999997</v>
      </c>
      <c r="K2591" s="122"/>
      <c r="L2591" s="120"/>
      <c r="M2591" s="49"/>
      <c r="N2591" s="49"/>
      <c r="O2591" s="49"/>
      <c r="P2591" s="120"/>
      <c r="Q2591" s="49"/>
      <c r="R2591" s="119"/>
      <c r="S2591" s="49"/>
      <c r="T2591" s="297"/>
      <c r="U2591" s="127"/>
    </row>
    <row r="2592" spans="1:21" s="3" customFormat="1">
      <c r="A2592" s="41">
        <v>13</v>
      </c>
      <c r="B2592" s="40" t="s">
        <v>4181</v>
      </c>
      <c r="C2592" s="143">
        <v>116781.07100000001</v>
      </c>
      <c r="D2592" s="39"/>
      <c r="E2592" s="39"/>
      <c r="F2592" s="39"/>
      <c r="G2592" s="39">
        <v>116781.07100000001</v>
      </c>
      <c r="H2592" s="39"/>
      <c r="I2592" s="39"/>
      <c r="J2592" s="39"/>
      <c r="K2592" s="282"/>
      <c r="L2592" s="281"/>
      <c r="M2592" s="39"/>
      <c r="N2592" s="39"/>
      <c r="O2592" s="39"/>
      <c r="P2592" s="281"/>
      <c r="Q2592" s="39"/>
      <c r="R2592" s="40"/>
      <c r="S2592" s="39"/>
      <c r="T2592" s="39"/>
      <c r="U2592" s="127"/>
    </row>
    <row r="2593" spans="1:21" s="3" customFormat="1">
      <c r="A2593" s="118">
        <v>14</v>
      </c>
      <c r="B2593" s="119" t="s">
        <v>4182</v>
      </c>
      <c r="C2593" s="105">
        <v>10864559.573999999</v>
      </c>
      <c r="D2593" s="49"/>
      <c r="E2593" s="49"/>
      <c r="F2593" s="49"/>
      <c r="G2593" s="49"/>
      <c r="H2593" s="49"/>
      <c r="I2593" s="49"/>
      <c r="J2593" s="49"/>
      <c r="K2593" s="122"/>
      <c r="L2593" s="120"/>
      <c r="M2593" s="49">
        <v>10864559.573999999</v>
      </c>
      <c r="N2593" s="49"/>
      <c r="O2593" s="49"/>
      <c r="P2593" s="120"/>
      <c r="Q2593" s="49"/>
      <c r="R2593" s="119"/>
      <c r="S2593" s="49"/>
      <c r="T2593" s="49"/>
      <c r="U2593" s="127"/>
    </row>
    <row r="2594" spans="1:21" s="3" customFormat="1">
      <c r="A2594" s="41">
        <v>15</v>
      </c>
      <c r="B2594" s="40" t="s">
        <v>4185</v>
      </c>
      <c r="C2594" s="143">
        <v>1896520.17</v>
      </c>
      <c r="D2594" s="39">
        <v>509075.07</v>
      </c>
      <c r="E2594" s="39"/>
      <c r="F2594" s="39"/>
      <c r="G2594" s="39"/>
      <c r="H2594" s="39"/>
      <c r="I2594" s="39"/>
      <c r="J2594" s="39">
        <v>1387445.0999999999</v>
      </c>
      <c r="K2594" s="282"/>
      <c r="L2594" s="281"/>
      <c r="M2594" s="39"/>
      <c r="N2594" s="39"/>
      <c r="O2594" s="39"/>
      <c r="P2594" s="281"/>
      <c r="Q2594" s="39"/>
      <c r="R2594" s="40"/>
      <c r="S2594" s="39"/>
      <c r="T2594" s="39"/>
      <c r="U2594" s="127"/>
    </row>
    <row r="2595" spans="1:21" s="3" customFormat="1">
      <c r="A2595" s="118">
        <v>16</v>
      </c>
      <c r="B2595" s="119" t="s">
        <v>4186</v>
      </c>
      <c r="C2595" s="105">
        <v>3691804.6940000001</v>
      </c>
      <c r="D2595" s="49">
        <v>990975.87400000007</v>
      </c>
      <c r="E2595" s="49"/>
      <c r="F2595" s="49"/>
      <c r="G2595" s="49"/>
      <c r="H2595" s="49"/>
      <c r="I2595" s="49"/>
      <c r="J2595" s="49">
        <v>2700828.82</v>
      </c>
      <c r="K2595" s="122"/>
      <c r="L2595" s="120"/>
      <c r="M2595" s="49"/>
      <c r="N2595" s="49"/>
      <c r="O2595" s="49"/>
      <c r="P2595" s="120"/>
      <c r="Q2595" s="49"/>
      <c r="R2595" s="119"/>
      <c r="S2595" s="49"/>
      <c r="T2595" s="49"/>
      <c r="U2595" s="127"/>
    </row>
    <row r="2596" spans="1:21" s="3" customFormat="1">
      <c r="A2596" s="41">
        <v>17</v>
      </c>
      <c r="B2596" s="40" t="s">
        <v>4187</v>
      </c>
      <c r="C2596" s="143">
        <v>9397563.824000001</v>
      </c>
      <c r="D2596" s="39"/>
      <c r="E2596" s="39"/>
      <c r="F2596" s="39"/>
      <c r="G2596" s="39"/>
      <c r="H2596" s="39"/>
      <c r="I2596" s="39"/>
      <c r="J2596" s="39"/>
      <c r="K2596" s="282"/>
      <c r="L2596" s="281"/>
      <c r="M2596" s="39">
        <v>4459578.3899999997</v>
      </c>
      <c r="N2596" s="39">
        <v>2196753.5550000002</v>
      </c>
      <c r="O2596" s="39">
        <v>2741231.8790000002</v>
      </c>
      <c r="P2596" s="281"/>
      <c r="Q2596" s="39"/>
      <c r="R2596" s="40"/>
      <c r="S2596" s="39"/>
      <c r="T2596" s="39"/>
      <c r="U2596" s="127"/>
    </row>
    <row r="2597" spans="1:21" s="3" customFormat="1">
      <c r="A2597" s="118">
        <v>18</v>
      </c>
      <c r="B2597" s="119" t="s">
        <v>4188</v>
      </c>
      <c r="C2597" s="105">
        <v>15291017.544</v>
      </c>
      <c r="D2597" s="49"/>
      <c r="E2597" s="49"/>
      <c r="F2597" s="49"/>
      <c r="G2597" s="49"/>
      <c r="H2597" s="49"/>
      <c r="I2597" s="49"/>
      <c r="J2597" s="49"/>
      <c r="K2597" s="122"/>
      <c r="L2597" s="120"/>
      <c r="M2597" s="49">
        <v>8681105.898</v>
      </c>
      <c r="N2597" s="49">
        <v>4276245.1009999998</v>
      </c>
      <c r="O2597" s="49">
        <v>2333666.5449999999</v>
      </c>
      <c r="P2597" s="120"/>
      <c r="Q2597" s="49"/>
      <c r="R2597" s="119"/>
      <c r="S2597" s="49"/>
      <c r="T2597" s="49"/>
      <c r="U2597" s="127"/>
    </row>
    <row r="2598" spans="1:21" s="3" customFormat="1">
      <c r="A2598" s="41">
        <v>19</v>
      </c>
      <c r="B2598" s="40" t="s">
        <v>4183</v>
      </c>
      <c r="C2598" s="143">
        <v>712429.81599999999</v>
      </c>
      <c r="D2598" s="39">
        <v>712429.81599999999</v>
      </c>
      <c r="E2598" s="39"/>
      <c r="F2598" s="39"/>
      <c r="G2598" s="39"/>
      <c r="H2598" s="39"/>
      <c r="I2598" s="39"/>
      <c r="J2598" s="39"/>
      <c r="K2598" s="282"/>
      <c r="L2598" s="281"/>
      <c r="M2598" s="39"/>
      <c r="N2598" s="39"/>
      <c r="O2598" s="39"/>
      <c r="P2598" s="281"/>
      <c r="Q2598" s="39"/>
      <c r="R2598" s="40"/>
      <c r="S2598" s="39"/>
      <c r="T2598" s="39"/>
      <c r="U2598" s="127"/>
    </row>
    <row r="2599" spans="1:21" s="3" customFormat="1">
      <c r="A2599" s="118">
        <v>20</v>
      </c>
      <c r="B2599" s="119" t="s">
        <v>4184</v>
      </c>
      <c r="C2599" s="105">
        <v>6222402.8320000004</v>
      </c>
      <c r="D2599" s="49">
        <v>1670253.872</v>
      </c>
      <c r="E2599" s="49"/>
      <c r="F2599" s="49"/>
      <c r="G2599" s="49"/>
      <c r="H2599" s="49"/>
      <c r="I2599" s="49"/>
      <c r="J2599" s="49">
        <v>4552148.96</v>
      </c>
      <c r="K2599" s="122"/>
      <c r="L2599" s="120"/>
      <c r="M2599" s="49"/>
      <c r="N2599" s="49"/>
      <c r="O2599" s="49"/>
      <c r="P2599" s="120"/>
      <c r="Q2599" s="49"/>
      <c r="R2599" s="119"/>
      <c r="S2599" s="49"/>
      <c r="T2599" s="49"/>
      <c r="U2599" s="127"/>
    </row>
    <row r="2600" spans="1:21" s="3" customFormat="1">
      <c r="A2600" s="41">
        <v>21</v>
      </c>
      <c r="B2600" s="40" t="s">
        <v>4189</v>
      </c>
      <c r="C2600" s="143">
        <v>1986062.22</v>
      </c>
      <c r="D2600" s="39"/>
      <c r="E2600" s="39"/>
      <c r="F2600" s="39"/>
      <c r="G2600" s="39"/>
      <c r="H2600" s="39"/>
      <c r="I2600" s="39">
        <v>1986062.22</v>
      </c>
      <c r="J2600" s="39"/>
      <c r="K2600" s="282"/>
      <c r="L2600" s="281"/>
      <c r="M2600" s="39"/>
      <c r="N2600" s="39"/>
      <c r="O2600" s="39"/>
      <c r="P2600" s="281"/>
      <c r="Q2600" s="39"/>
      <c r="R2600" s="40"/>
      <c r="S2600" s="39"/>
      <c r="T2600" s="39"/>
      <c r="U2600" s="127"/>
    </row>
    <row r="2601" spans="1:21" s="3" customFormat="1">
      <c r="A2601" s="118">
        <v>22</v>
      </c>
      <c r="B2601" s="119" t="s">
        <v>4197</v>
      </c>
      <c r="C2601" s="105">
        <v>3822058.09</v>
      </c>
      <c r="D2601" s="49"/>
      <c r="E2601" s="49"/>
      <c r="F2601" s="49"/>
      <c r="G2601" s="49">
        <v>889506.11</v>
      </c>
      <c r="H2601" s="49"/>
      <c r="I2601" s="49"/>
      <c r="J2601" s="49">
        <v>2932551.98</v>
      </c>
      <c r="K2601" s="122"/>
      <c r="L2601" s="120"/>
      <c r="M2601" s="49"/>
      <c r="N2601" s="49"/>
      <c r="O2601" s="49"/>
      <c r="P2601" s="120"/>
      <c r="Q2601" s="49"/>
      <c r="R2601" s="119"/>
      <c r="S2601" s="49"/>
      <c r="T2601" s="49"/>
      <c r="U2601" s="127"/>
    </row>
    <row r="2602" spans="1:21" s="3" customFormat="1">
      <c r="A2602" s="41">
        <v>23</v>
      </c>
      <c r="B2602" s="40" t="s">
        <v>4199</v>
      </c>
      <c r="C2602" s="143">
        <v>3045242</v>
      </c>
      <c r="D2602" s="39"/>
      <c r="E2602" s="39"/>
      <c r="F2602" s="39"/>
      <c r="G2602" s="39">
        <v>708718</v>
      </c>
      <c r="H2602" s="39"/>
      <c r="I2602" s="39"/>
      <c r="J2602" s="39">
        <v>2336524</v>
      </c>
      <c r="K2602" s="282"/>
      <c r="L2602" s="281"/>
      <c r="M2602" s="39"/>
      <c r="N2602" s="39"/>
      <c r="O2602" s="39"/>
      <c r="P2602" s="281"/>
      <c r="Q2602" s="39"/>
      <c r="R2602" s="40"/>
      <c r="S2602" s="39"/>
      <c r="T2602" s="39"/>
      <c r="U2602" s="127"/>
    </row>
    <row r="2603" spans="1:21" s="3" customFormat="1">
      <c r="A2603" s="118">
        <v>24</v>
      </c>
      <c r="B2603" s="119" t="s">
        <v>4205</v>
      </c>
      <c r="C2603" s="105">
        <v>6076553.7999999998</v>
      </c>
      <c r="D2603" s="49"/>
      <c r="E2603" s="49">
        <v>3740029.8</v>
      </c>
      <c r="F2603" s="49"/>
      <c r="G2603" s="49"/>
      <c r="H2603" s="49"/>
      <c r="I2603" s="49"/>
      <c r="J2603" s="49">
        <v>2336524</v>
      </c>
      <c r="K2603" s="122"/>
      <c r="L2603" s="120"/>
      <c r="M2603" s="49"/>
      <c r="N2603" s="49"/>
      <c r="O2603" s="49"/>
      <c r="P2603" s="120"/>
      <c r="Q2603" s="49"/>
      <c r="R2603" s="119"/>
      <c r="S2603" s="49"/>
      <c r="T2603" s="297"/>
      <c r="U2603" s="127"/>
    </row>
    <row r="2604" spans="1:21" s="3" customFormat="1">
      <c r="A2604" s="41">
        <v>25</v>
      </c>
      <c r="B2604" s="40" t="s">
        <v>4596</v>
      </c>
      <c r="C2604" s="143">
        <v>6776718</v>
      </c>
      <c r="D2604" s="281"/>
      <c r="E2604" s="281"/>
      <c r="F2604" s="281"/>
      <c r="G2604" s="281"/>
      <c r="H2604" s="281"/>
      <c r="I2604" s="281"/>
      <c r="J2604" s="281"/>
      <c r="K2604" s="282"/>
      <c r="L2604" s="281"/>
      <c r="M2604" s="39">
        <v>6776718</v>
      </c>
      <c r="N2604" s="281"/>
      <c r="O2604" s="281"/>
      <c r="P2604" s="281"/>
      <c r="Q2604" s="281"/>
      <c r="R2604" s="40"/>
      <c r="S2604" s="39"/>
      <c r="T2604" s="39"/>
      <c r="U2604" s="127"/>
    </row>
    <row r="2605" spans="1:21" s="3" customFormat="1">
      <c r="A2605" s="118">
        <v>26</v>
      </c>
      <c r="B2605" s="119" t="s">
        <v>4213</v>
      </c>
      <c r="C2605" s="105">
        <v>837490.11</v>
      </c>
      <c r="D2605" s="49"/>
      <c r="E2605" s="49"/>
      <c r="F2605" s="49"/>
      <c r="G2605" s="49">
        <v>837490.11</v>
      </c>
      <c r="H2605" s="49"/>
      <c r="I2605" s="49"/>
      <c r="J2605" s="49"/>
      <c r="K2605" s="122"/>
      <c r="L2605" s="120"/>
      <c r="M2605" s="49"/>
      <c r="N2605" s="49"/>
      <c r="O2605" s="49"/>
      <c r="P2605" s="120"/>
      <c r="Q2605" s="49"/>
      <c r="R2605" s="119"/>
      <c r="S2605" s="49"/>
      <c r="T2605" s="49"/>
      <c r="U2605" s="127"/>
    </row>
    <row r="2606" spans="1:21" s="3" customFormat="1">
      <c r="A2606" s="41">
        <v>27</v>
      </c>
      <c r="B2606" s="40" t="s">
        <v>4227</v>
      </c>
      <c r="C2606" s="143">
        <v>8885315.7510000002</v>
      </c>
      <c r="D2606" s="39"/>
      <c r="E2606" s="39">
        <v>8885315.7510000002</v>
      </c>
      <c r="F2606" s="39"/>
      <c r="G2606" s="39"/>
      <c r="H2606" s="39"/>
      <c r="I2606" s="39"/>
      <c r="J2606" s="39"/>
      <c r="K2606" s="282"/>
      <c r="L2606" s="281"/>
      <c r="M2606" s="39"/>
      <c r="N2606" s="39"/>
      <c r="O2606" s="39"/>
      <c r="P2606" s="281"/>
      <c r="Q2606" s="39"/>
      <c r="R2606" s="40"/>
      <c r="S2606" s="39"/>
      <c r="T2606" s="285"/>
      <c r="U2606" s="127"/>
    </row>
    <row r="2607" spans="1:21" s="3" customFormat="1">
      <c r="A2607" s="118">
        <v>28</v>
      </c>
      <c r="B2607" s="119" t="s">
        <v>4246</v>
      </c>
      <c r="C2607" s="105">
        <v>446790.84700000001</v>
      </c>
      <c r="D2607" s="49">
        <v>446790.84700000001</v>
      </c>
      <c r="E2607" s="49"/>
      <c r="F2607" s="49"/>
      <c r="G2607" s="49"/>
      <c r="H2607" s="49"/>
      <c r="I2607" s="49"/>
      <c r="J2607" s="49"/>
      <c r="K2607" s="121"/>
      <c r="L2607" s="49"/>
      <c r="M2607" s="49"/>
      <c r="N2607" s="49"/>
      <c r="O2607" s="49"/>
      <c r="P2607" s="49"/>
      <c r="Q2607" s="49"/>
      <c r="R2607" s="119"/>
      <c r="S2607" s="49"/>
      <c r="T2607" s="297"/>
      <c r="U2607" s="127"/>
    </row>
    <row r="2608" spans="1:21" s="3" customFormat="1">
      <c r="A2608" s="41">
        <v>29</v>
      </c>
      <c r="B2608" s="40" t="s">
        <v>4247</v>
      </c>
      <c r="C2608" s="143">
        <v>16980642</v>
      </c>
      <c r="D2608" s="39"/>
      <c r="E2608" s="39"/>
      <c r="F2608" s="39"/>
      <c r="G2608" s="39"/>
      <c r="H2608" s="39"/>
      <c r="I2608" s="39"/>
      <c r="J2608" s="39"/>
      <c r="K2608" s="282"/>
      <c r="L2608" s="281"/>
      <c r="M2608" s="39">
        <v>9818307</v>
      </c>
      <c r="N2608" s="39">
        <v>4836421.5</v>
      </c>
      <c r="O2608" s="39">
        <v>2325913.5</v>
      </c>
      <c r="P2608" s="281"/>
      <c r="Q2608" s="39"/>
      <c r="R2608" s="281"/>
      <c r="S2608" s="39"/>
      <c r="T2608" s="281"/>
      <c r="U2608" s="127"/>
    </row>
    <row r="2609" spans="1:21" s="3" customFormat="1">
      <c r="A2609" s="118">
        <v>30</v>
      </c>
      <c r="B2609" s="119" t="s">
        <v>4249</v>
      </c>
      <c r="C2609" s="105">
        <v>16978258.752</v>
      </c>
      <c r="D2609" s="49"/>
      <c r="E2609" s="49"/>
      <c r="F2609" s="49"/>
      <c r="G2609" s="49"/>
      <c r="H2609" s="49"/>
      <c r="I2609" s="49"/>
      <c r="J2609" s="49"/>
      <c r="K2609" s="122"/>
      <c r="L2609" s="120"/>
      <c r="M2609" s="49">
        <v>9816928.9920000006</v>
      </c>
      <c r="N2609" s="49">
        <v>4835742.7039999999</v>
      </c>
      <c r="O2609" s="49">
        <v>2325587.0559999999</v>
      </c>
      <c r="P2609" s="120"/>
      <c r="Q2609" s="49"/>
      <c r="R2609" s="120"/>
      <c r="S2609" s="49"/>
      <c r="T2609" s="120"/>
      <c r="U2609" s="127"/>
    </row>
    <row r="2610" spans="1:21" s="3" customFormat="1">
      <c r="A2610" s="41">
        <v>31</v>
      </c>
      <c r="B2610" s="40" t="s">
        <v>4248</v>
      </c>
      <c r="C2610" s="143">
        <v>966841.20000000007</v>
      </c>
      <c r="D2610" s="39"/>
      <c r="E2610" s="39"/>
      <c r="F2610" s="39"/>
      <c r="G2610" s="39"/>
      <c r="H2610" s="39"/>
      <c r="I2610" s="39"/>
      <c r="J2610" s="39"/>
      <c r="K2610" s="11"/>
      <c r="L2610" s="39"/>
      <c r="M2610" s="39">
        <v>966841.20000000007</v>
      </c>
      <c r="N2610" s="39"/>
      <c r="O2610" s="39"/>
      <c r="P2610" s="39"/>
      <c r="Q2610" s="39"/>
      <c r="R2610" s="281"/>
      <c r="S2610" s="39"/>
      <c r="T2610" s="281"/>
      <c r="U2610" s="127"/>
    </row>
    <row r="2611" spans="1:21" s="3" customFormat="1">
      <c r="A2611" s="118">
        <v>32</v>
      </c>
      <c r="B2611" s="119" t="s">
        <v>4251</v>
      </c>
      <c r="C2611" s="105">
        <v>825567.6</v>
      </c>
      <c r="D2611" s="49"/>
      <c r="E2611" s="49"/>
      <c r="F2611" s="49"/>
      <c r="G2611" s="49"/>
      <c r="H2611" s="49"/>
      <c r="I2611" s="49"/>
      <c r="J2611" s="49"/>
      <c r="K2611" s="121"/>
      <c r="L2611" s="49"/>
      <c r="M2611" s="49">
        <v>825567.6</v>
      </c>
      <c r="N2611" s="49"/>
      <c r="O2611" s="49"/>
      <c r="P2611" s="49"/>
      <c r="Q2611" s="49"/>
      <c r="R2611" s="120"/>
      <c r="S2611" s="49"/>
      <c r="T2611" s="120"/>
      <c r="U2611" s="127"/>
    </row>
    <row r="2612" spans="1:21" s="3" customFormat="1">
      <c r="A2612" s="41">
        <v>33</v>
      </c>
      <c r="B2612" s="40" t="s">
        <v>4250</v>
      </c>
      <c r="C2612" s="143">
        <v>7576704.2960000001</v>
      </c>
      <c r="D2612" s="39">
        <v>2033783.4160000002</v>
      </c>
      <c r="E2612" s="39"/>
      <c r="F2612" s="39"/>
      <c r="G2612" s="39"/>
      <c r="H2612" s="39"/>
      <c r="I2612" s="39"/>
      <c r="J2612" s="39">
        <v>5542920.8799999999</v>
      </c>
      <c r="K2612" s="282"/>
      <c r="L2612" s="281"/>
      <c r="M2612" s="39"/>
      <c r="N2612" s="39"/>
      <c r="O2612" s="39"/>
      <c r="P2612" s="281"/>
      <c r="Q2612" s="39"/>
      <c r="R2612" s="281"/>
      <c r="S2612" s="39"/>
      <c r="T2612" s="281"/>
      <c r="U2612" s="127"/>
    </row>
    <row r="2613" spans="1:21" s="3" customFormat="1">
      <c r="A2613" s="118">
        <v>34</v>
      </c>
      <c r="B2613" s="119" t="s">
        <v>4258</v>
      </c>
      <c r="C2613" s="105">
        <v>7693074.1619999995</v>
      </c>
      <c r="D2613" s="49"/>
      <c r="E2613" s="49"/>
      <c r="F2613" s="49"/>
      <c r="G2613" s="49"/>
      <c r="H2613" s="49"/>
      <c r="I2613" s="49"/>
      <c r="J2613" s="49"/>
      <c r="K2613" s="122"/>
      <c r="L2613" s="120"/>
      <c r="M2613" s="49">
        <v>7693074.1619999995</v>
      </c>
      <c r="N2613" s="49"/>
      <c r="O2613" s="49"/>
      <c r="P2613" s="120"/>
      <c r="Q2613" s="49"/>
      <c r="R2613" s="120"/>
      <c r="S2613" s="49"/>
      <c r="T2613" s="120"/>
      <c r="U2613" s="127"/>
    </row>
    <row r="2614" spans="1:21" s="3" customFormat="1">
      <c r="A2614" s="41">
        <v>35</v>
      </c>
      <c r="B2614" s="40" t="s">
        <v>4252</v>
      </c>
      <c r="C2614" s="143">
        <v>3829841.3200000003</v>
      </c>
      <c r="D2614" s="39"/>
      <c r="E2614" s="39"/>
      <c r="F2614" s="39"/>
      <c r="G2614" s="39">
        <v>1324977.56</v>
      </c>
      <c r="H2614" s="39">
        <v>2504863.7600000002</v>
      </c>
      <c r="I2614" s="39"/>
      <c r="J2614" s="39"/>
      <c r="K2614" s="282"/>
      <c r="L2614" s="281"/>
      <c r="M2614" s="39"/>
      <c r="N2614" s="39"/>
      <c r="O2614" s="39"/>
      <c r="P2614" s="281"/>
      <c r="Q2614" s="39"/>
      <c r="R2614" s="281"/>
      <c r="S2614" s="39"/>
      <c r="T2614" s="281"/>
      <c r="U2614" s="127"/>
    </row>
    <row r="2615" spans="1:21" s="3" customFormat="1">
      <c r="A2615" s="118">
        <v>36</v>
      </c>
      <c r="B2615" s="119" t="s">
        <v>4253</v>
      </c>
      <c r="C2615" s="105">
        <v>391715.91899999999</v>
      </c>
      <c r="D2615" s="49"/>
      <c r="E2615" s="49"/>
      <c r="F2615" s="49"/>
      <c r="G2615" s="49">
        <v>144739.011</v>
      </c>
      <c r="H2615" s="49"/>
      <c r="I2615" s="49">
        <v>246976.908</v>
      </c>
      <c r="J2615" s="49"/>
      <c r="K2615" s="121"/>
      <c r="L2615" s="49"/>
      <c r="M2615" s="49"/>
      <c r="N2615" s="49"/>
      <c r="O2615" s="49"/>
      <c r="P2615" s="49"/>
      <c r="Q2615" s="49"/>
      <c r="R2615" s="120"/>
      <c r="S2615" s="49"/>
      <c r="T2615" s="120"/>
      <c r="U2615" s="127"/>
    </row>
    <row r="2616" spans="1:21" s="3" customFormat="1">
      <c r="A2616" s="41">
        <v>37</v>
      </c>
      <c r="B2616" s="40" t="s">
        <v>4259</v>
      </c>
      <c r="C2616" s="143">
        <v>213237.29100000003</v>
      </c>
      <c r="D2616" s="39">
        <v>213237.29100000003</v>
      </c>
      <c r="E2616" s="39"/>
      <c r="F2616" s="39"/>
      <c r="G2616" s="39"/>
      <c r="H2616" s="39"/>
      <c r="I2616" s="39"/>
      <c r="J2616" s="39"/>
      <c r="K2616" s="11"/>
      <c r="L2616" s="39"/>
      <c r="M2616" s="39"/>
      <c r="N2616" s="39"/>
      <c r="O2616" s="39"/>
      <c r="P2616" s="39"/>
      <c r="Q2616" s="39"/>
      <c r="R2616" s="281"/>
      <c r="S2616" s="39"/>
      <c r="T2616" s="281"/>
      <c r="U2616" s="127"/>
    </row>
    <row r="2617" spans="1:21" s="3" customFormat="1">
      <c r="A2617" s="118">
        <v>38</v>
      </c>
      <c r="B2617" s="119" t="s">
        <v>4260</v>
      </c>
      <c r="C2617" s="105">
        <v>213237.29100000003</v>
      </c>
      <c r="D2617" s="49">
        <v>213237.29100000003</v>
      </c>
      <c r="E2617" s="49"/>
      <c r="F2617" s="49"/>
      <c r="G2617" s="49"/>
      <c r="H2617" s="49"/>
      <c r="I2617" s="49"/>
      <c r="J2617" s="49"/>
      <c r="K2617" s="121"/>
      <c r="L2617" s="49"/>
      <c r="M2617" s="49"/>
      <c r="N2617" s="49"/>
      <c r="O2617" s="49"/>
      <c r="P2617" s="49"/>
      <c r="Q2617" s="49"/>
      <c r="R2617" s="120"/>
      <c r="S2617" s="49"/>
      <c r="T2617" s="120"/>
      <c r="U2617" s="127"/>
    </row>
    <row r="2618" spans="1:21" s="3" customFormat="1">
      <c r="A2618" s="41">
        <v>39</v>
      </c>
      <c r="B2618" s="40" t="s">
        <v>4261</v>
      </c>
      <c r="C2618" s="143">
        <v>385478.73</v>
      </c>
      <c r="D2618" s="39"/>
      <c r="E2618" s="39"/>
      <c r="F2618" s="39"/>
      <c r="G2618" s="39">
        <v>142434.37</v>
      </c>
      <c r="H2618" s="39"/>
      <c r="I2618" s="39">
        <v>243044.36</v>
      </c>
      <c r="J2618" s="39"/>
      <c r="K2618" s="11"/>
      <c r="L2618" s="39"/>
      <c r="M2618" s="39"/>
      <c r="N2618" s="39"/>
      <c r="O2618" s="39"/>
      <c r="P2618" s="39"/>
      <c r="Q2618" s="39"/>
      <c r="R2618" s="281"/>
      <c r="S2618" s="39"/>
      <c r="T2618" s="281"/>
      <c r="U2618" s="127"/>
    </row>
    <row r="2619" spans="1:21" s="3" customFormat="1">
      <c r="A2619" s="118">
        <v>40</v>
      </c>
      <c r="B2619" s="119" t="s">
        <v>4254</v>
      </c>
      <c r="C2619" s="105">
        <v>914967.29999999993</v>
      </c>
      <c r="D2619" s="49"/>
      <c r="E2619" s="49"/>
      <c r="F2619" s="49"/>
      <c r="G2619" s="49"/>
      <c r="H2619" s="49"/>
      <c r="I2619" s="49"/>
      <c r="J2619" s="49"/>
      <c r="K2619" s="121"/>
      <c r="L2619" s="49"/>
      <c r="M2619" s="49">
        <v>914967.29999999993</v>
      </c>
      <c r="N2619" s="49"/>
      <c r="O2619" s="49"/>
      <c r="P2619" s="49"/>
      <c r="Q2619" s="49"/>
      <c r="R2619" s="120"/>
      <c r="S2619" s="49"/>
      <c r="T2619" s="120"/>
      <c r="U2619" s="127"/>
    </row>
    <row r="2620" spans="1:21" s="3" customFormat="1">
      <c r="A2620" s="41">
        <v>41</v>
      </c>
      <c r="B2620" s="40" t="s">
        <v>4255</v>
      </c>
      <c r="C2620" s="143">
        <v>4311098.0279999999</v>
      </c>
      <c r="D2620" s="39"/>
      <c r="E2620" s="39"/>
      <c r="F2620" s="39"/>
      <c r="G2620" s="39"/>
      <c r="H2620" s="39"/>
      <c r="I2620" s="39"/>
      <c r="J2620" s="39"/>
      <c r="K2620" s="282"/>
      <c r="L2620" s="281"/>
      <c r="M2620" s="39">
        <v>4311098.0279999999</v>
      </c>
      <c r="N2620" s="39"/>
      <c r="O2620" s="39"/>
      <c r="P2620" s="281"/>
      <c r="Q2620" s="39"/>
      <c r="R2620" s="281"/>
      <c r="S2620" s="39"/>
      <c r="T2620" s="281"/>
      <c r="U2620" s="127"/>
    </row>
    <row r="2621" spans="1:21" s="3" customFormat="1">
      <c r="A2621" s="118">
        <v>42</v>
      </c>
      <c r="B2621" s="119" t="s">
        <v>4256</v>
      </c>
      <c r="C2621" s="105">
        <v>5270433.4400000004</v>
      </c>
      <c r="D2621" s="49"/>
      <c r="E2621" s="49"/>
      <c r="F2621" s="49"/>
      <c r="G2621" s="49">
        <v>390770.2</v>
      </c>
      <c r="H2621" s="49">
        <v>738749.20000000007</v>
      </c>
      <c r="I2621" s="49"/>
      <c r="J2621" s="49"/>
      <c r="K2621" s="122"/>
      <c r="L2621" s="120"/>
      <c r="M2621" s="49">
        <v>4140914.04</v>
      </c>
      <c r="N2621" s="49"/>
      <c r="O2621" s="49"/>
      <c r="P2621" s="120"/>
      <c r="Q2621" s="49"/>
      <c r="R2621" s="120"/>
      <c r="S2621" s="49"/>
      <c r="T2621" s="120"/>
      <c r="U2621" s="127"/>
    </row>
    <row r="2622" spans="1:21" s="3" customFormat="1">
      <c r="A2622" s="41">
        <v>43</v>
      </c>
      <c r="B2622" s="40" t="s">
        <v>4257</v>
      </c>
      <c r="C2622" s="143">
        <v>8110084.9090000009</v>
      </c>
      <c r="D2622" s="39"/>
      <c r="E2622" s="39"/>
      <c r="F2622" s="39"/>
      <c r="G2622" s="39"/>
      <c r="H2622" s="39"/>
      <c r="I2622" s="39"/>
      <c r="J2622" s="39"/>
      <c r="K2622" s="282"/>
      <c r="L2622" s="281"/>
      <c r="M2622" s="39"/>
      <c r="N2622" s="39">
        <v>8110084.9090000009</v>
      </c>
      <c r="O2622" s="39"/>
      <c r="P2622" s="281"/>
      <c r="Q2622" s="39"/>
      <c r="R2622" s="281"/>
      <c r="S2622" s="39"/>
      <c r="T2622" s="281"/>
      <c r="U2622" s="127"/>
    </row>
    <row r="2623" spans="1:21" s="3" customFormat="1">
      <c r="A2623" s="118">
        <v>44</v>
      </c>
      <c r="B2623" s="119" t="s">
        <v>4263</v>
      </c>
      <c r="C2623" s="105">
        <v>12768133.176000001</v>
      </c>
      <c r="D2623" s="49"/>
      <c r="E2623" s="49"/>
      <c r="F2623" s="49"/>
      <c r="G2623" s="49"/>
      <c r="H2623" s="49"/>
      <c r="I2623" s="49"/>
      <c r="J2623" s="49"/>
      <c r="K2623" s="122"/>
      <c r="L2623" s="120"/>
      <c r="M2623" s="49"/>
      <c r="N2623" s="49">
        <v>12768133.176000001</v>
      </c>
      <c r="O2623" s="49"/>
      <c r="P2623" s="120"/>
      <c r="Q2623" s="49"/>
      <c r="R2623" s="120"/>
      <c r="S2623" s="49"/>
      <c r="T2623" s="120"/>
      <c r="U2623" s="127"/>
    </row>
    <row r="2624" spans="1:21" s="3" customFormat="1">
      <c r="A2624" s="41">
        <v>45</v>
      </c>
      <c r="B2624" s="40" t="s">
        <v>4264</v>
      </c>
      <c r="C2624" s="143">
        <v>1769370.45</v>
      </c>
      <c r="D2624" s="39"/>
      <c r="E2624" s="39"/>
      <c r="F2624" s="39"/>
      <c r="G2624" s="39"/>
      <c r="H2624" s="39"/>
      <c r="I2624" s="39"/>
      <c r="J2624" s="39"/>
      <c r="K2624" s="11"/>
      <c r="L2624" s="39"/>
      <c r="M2624" s="39"/>
      <c r="N2624" s="39">
        <v>1769370.45</v>
      </c>
      <c r="O2624" s="39"/>
      <c r="P2624" s="39"/>
      <c r="Q2624" s="39"/>
      <c r="R2624" s="281"/>
      <c r="S2624" s="39"/>
      <c r="T2624" s="281"/>
      <c r="U2624" s="127"/>
    </row>
    <row r="2625" spans="1:21" s="3" customFormat="1">
      <c r="A2625" s="118">
        <v>46</v>
      </c>
      <c r="B2625" s="119" t="s">
        <v>4262</v>
      </c>
      <c r="C2625" s="105">
        <v>20605562.208000001</v>
      </c>
      <c r="D2625" s="49"/>
      <c r="E2625" s="49"/>
      <c r="F2625" s="49"/>
      <c r="G2625" s="49"/>
      <c r="H2625" s="49"/>
      <c r="I2625" s="49"/>
      <c r="J2625" s="49"/>
      <c r="K2625" s="122"/>
      <c r="L2625" s="120"/>
      <c r="M2625" s="49">
        <v>11914257.168</v>
      </c>
      <c r="N2625" s="49">
        <v>5868870.216</v>
      </c>
      <c r="O2625" s="49">
        <v>2822434.824</v>
      </c>
      <c r="P2625" s="120"/>
      <c r="Q2625" s="49"/>
      <c r="R2625" s="120"/>
      <c r="S2625" s="49"/>
      <c r="T2625" s="120"/>
      <c r="U2625" s="127"/>
    </row>
    <row r="2626" spans="1:21" s="3" customFormat="1">
      <c r="A2626" s="41">
        <v>47</v>
      </c>
      <c r="B2626" s="40" t="s">
        <v>4265</v>
      </c>
      <c r="C2626" s="143">
        <v>6225043.7759999996</v>
      </c>
      <c r="D2626" s="39"/>
      <c r="E2626" s="39"/>
      <c r="F2626" s="39"/>
      <c r="G2626" s="39"/>
      <c r="H2626" s="39"/>
      <c r="I2626" s="39"/>
      <c r="J2626" s="39"/>
      <c r="K2626" s="282"/>
      <c r="L2626" s="281"/>
      <c r="M2626" s="39">
        <v>3599356.8959999997</v>
      </c>
      <c r="N2626" s="39">
        <v>1773015.152</v>
      </c>
      <c r="O2626" s="39">
        <v>852671.728</v>
      </c>
      <c r="P2626" s="39"/>
      <c r="Q2626" s="39"/>
      <c r="R2626" s="281"/>
      <c r="S2626" s="39"/>
      <c r="T2626" s="281"/>
      <c r="U2626" s="127"/>
    </row>
    <row r="2627" spans="1:21" s="3" customFormat="1">
      <c r="A2627" s="118">
        <v>48</v>
      </c>
      <c r="B2627" s="119" t="s">
        <v>4266</v>
      </c>
      <c r="C2627" s="105">
        <v>9917886.5519999992</v>
      </c>
      <c r="D2627" s="49"/>
      <c r="E2627" s="49"/>
      <c r="F2627" s="49"/>
      <c r="G2627" s="49"/>
      <c r="H2627" s="49"/>
      <c r="I2627" s="49"/>
      <c r="J2627" s="49"/>
      <c r="K2627" s="122"/>
      <c r="L2627" s="120"/>
      <c r="M2627" s="49">
        <v>5734580.2919999994</v>
      </c>
      <c r="N2627" s="49">
        <v>2824809.554</v>
      </c>
      <c r="O2627" s="49">
        <v>1358496.706</v>
      </c>
      <c r="P2627" s="49"/>
      <c r="Q2627" s="49"/>
      <c r="R2627" s="120"/>
      <c r="S2627" s="49"/>
      <c r="T2627" s="120"/>
      <c r="U2627" s="127"/>
    </row>
    <row r="2628" spans="1:21" s="3" customFormat="1">
      <c r="A2628" s="41">
        <v>49</v>
      </c>
      <c r="B2628" s="40" t="s">
        <v>4267</v>
      </c>
      <c r="C2628" s="143">
        <v>940283.52</v>
      </c>
      <c r="D2628" s="39"/>
      <c r="E2628" s="39"/>
      <c r="F2628" s="39"/>
      <c r="G2628" s="39"/>
      <c r="H2628" s="39"/>
      <c r="I2628" s="39"/>
      <c r="J2628" s="39"/>
      <c r="K2628" s="11"/>
      <c r="L2628" s="39"/>
      <c r="M2628" s="39"/>
      <c r="N2628" s="39"/>
      <c r="O2628" s="39"/>
      <c r="P2628" s="281"/>
      <c r="Q2628" s="39">
        <v>940283.52</v>
      </c>
      <c r="R2628" s="281"/>
      <c r="S2628" s="39"/>
      <c r="T2628" s="281"/>
      <c r="U2628" s="127"/>
    </row>
    <row r="2629" spans="1:21" s="3" customFormat="1">
      <c r="A2629" s="118">
        <v>50</v>
      </c>
      <c r="B2629" s="119" t="s">
        <v>4268</v>
      </c>
      <c r="C2629" s="105">
        <v>1201130.095</v>
      </c>
      <c r="D2629" s="49"/>
      <c r="E2629" s="49"/>
      <c r="F2629" s="49"/>
      <c r="G2629" s="49"/>
      <c r="H2629" s="49"/>
      <c r="I2629" s="49"/>
      <c r="J2629" s="49">
        <v>1201130.095</v>
      </c>
      <c r="K2629" s="121"/>
      <c r="L2629" s="49"/>
      <c r="M2629" s="49"/>
      <c r="N2629" s="49"/>
      <c r="O2629" s="49"/>
      <c r="P2629" s="120"/>
      <c r="Q2629" s="49"/>
      <c r="R2629" s="120"/>
      <c r="S2629" s="49"/>
      <c r="T2629" s="120"/>
      <c r="U2629" s="127"/>
    </row>
    <row r="2630" spans="1:21" s="3" customFormat="1">
      <c r="A2630" s="41">
        <v>51</v>
      </c>
      <c r="B2630" s="40" t="s">
        <v>4269</v>
      </c>
      <c r="C2630" s="143">
        <v>848803.59000000008</v>
      </c>
      <c r="D2630" s="39"/>
      <c r="E2630" s="39"/>
      <c r="F2630" s="39"/>
      <c r="G2630" s="39">
        <v>848803.59000000008</v>
      </c>
      <c r="H2630" s="39"/>
      <c r="I2630" s="39"/>
      <c r="J2630" s="39"/>
      <c r="K2630" s="282"/>
      <c r="L2630" s="281"/>
      <c r="M2630" s="39"/>
      <c r="N2630" s="39"/>
      <c r="O2630" s="39"/>
      <c r="P2630" s="281"/>
      <c r="Q2630" s="39"/>
      <c r="R2630" s="281"/>
      <c r="S2630" s="39"/>
      <c r="T2630" s="281"/>
      <c r="U2630" s="127"/>
    </row>
    <row r="2631" spans="1:21" s="3" customFormat="1">
      <c r="A2631" s="118">
        <v>52</v>
      </c>
      <c r="B2631" s="119" t="s">
        <v>4270</v>
      </c>
      <c r="C2631" s="105">
        <v>2180543.5809999998</v>
      </c>
      <c r="D2631" s="49"/>
      <c r="E2631" s="49"/>
      <c r="F2631" s="49"/>
      <c r="G2631" s="49">
        <v>908361.91</v>
      </c>
      <c r="H2631" s="49"/>
      <c r="I2631" s="49">
        <v>1272181.6709999999</v>
      </c>
      <c r="J2631" s="49"/>
      <c r="K2631" s="122"/>
      <c r="L2631" s="120"/>
      <c r="M2631" s="49"/>
      <c r="N2631" s="49"/>
      <c r="O2631" s="49"/>
      <c r="P2631" s="120"/>
      <c r="Q2631" s="49"/>
      <c r="R2631" s="120"/>
      <c r="S2631" s="49"/>
      <c r="T2631" s="120"/>
      <c r="U2631" s="127"/>
    </row>
    <row r="2632" spans="1:21" s="3" customFormat="1">
      <c r="A2632" s="41">
        <v>53</v>
      </c>
      <c r="B2632" s="40" t="s">
        <v>4271</v>
      </c>
      <c r="C2632" s="143">
        <v>1561367.5999999999</v>
      </c>
      <c r="D2632" s="39"/>
      <c r="E2632" s="39"/>
      <c r="F2632" s="39"/>
      <c r="G2632" s="39"/>
      <c r="H2632" s="39"/>
      <c r="I2632" s="39"/>
      <c r="J2632" s="39"/>
      <c r="K2632" s="11"/>
      <c r="L2632" s="39"/>
      <c r="M2632" s="39">
        <v>1561367.5999999999</v>
      </c>
      <c r="N2632" s="39"/>
      <c r="O2632" s="39"/>
      <c r="P2632" s="281"/>
      <c r="Q2632" s="39"/>
      <c r="R2632" s="281"/>
      <c r="S2632" s="39"/>
      <c r="T2632" s="281"/>
      <c r="U2632" s="127"/>
    </row>
    <row r="2633" spans="1:21" s="3" customFormat="1">
      <c r="A2633" s="118">
        <v>54</v>
      </c>
      <c r="B2633" s="119" t="s">
        <v>4272</v>
      </c>
      <c r="C2633" s="105">
        <v>3281107.0889999997</v>
      </c>
      <c r="D2633" s="49"/>
      <c r="E2633" s="49"/>
      <c r="F2633" s="49"/>
      <c r="G2633" s="49"/>
      <c r="H2633" s="49"/>
      <c r="I2633" s="49"/>
      <c r="J2633" s="49"/>
      <c r="K2633" s="121"/>
      <c r="L2633" s="49"/>
      <c r="M2633" s="49">
        <v>1879601.0999999999</v>
      </c>
      <c r="N2633" s="49">
        <v>1401505.9890000001</v>
      </c>
      <c r="O2633" s="49"/>
      <c r="P2633" s="120"/>
      <c r="Q2633" s="49"/>
      <c r="R2633" s="120"/>
      <c r="S2633" s="49"/>
      <c r="T2633" s="120"/>
      <c r="U2633" s="127"/>
    </row>
    <row r="2634" spans="1:21" s="3" customFormat="1">
      <c r="A2634" s="41">
        <v>55</v>
      </c>
      <c r="B2634" s="40" t="s">
        <v>4274</v>
      </c>
      <c r="C2634" s="143">
        <v>1561367.5999999999</v>
      </c>
      <c r="D2634" s="39"/>
      <c r="E2634" s="39"/>
      <c r="F2634" s="39"/>
      <c r="G2634" s="39"/>
      <c r="H2634" s="39"/>
      <c r="I2634" s="39"/>
      <c r="J2634" s="39"/>
      <c r="K2634" s="11"/>
      <c r="L2634" s="39"/>
      <c r="M2634" s="39">
        <v>1561367.5999999999</v>
      </c>
      <c r="N2634" s="39"/>
      <c r="O2634" s="39"/>
      <c r="P2634" s="281"/>
      <c r="Q2634" s="39"/>
      <c r="R2634" s="281"/>
      <c r="S2634" s="39"/>
      <c r="T2634" s="281"/>
      <c r="U2634" s="127"/>
    </row>
    <row r="2635" spans="1:21" s="3" customFormat="1">
      <c r="A2635" s="118">
        <v>56</v>
      </c>
      <c r="B2635" s="119" t="s">
        <v>4273</v>
      </c>
      <c r="C2635" s="105">
        <v>1879601.0999999999</v>
      </c>
      <c r="D2635" s="49"/>
      <c r="E2635" s="49"/>
      <c r="F2635" s="49"/>
      <c r="G2635" s="49"/>
      <c r="H2635" s="49"/>
      <c r="I2635" s="49"/>
      <c r="J2635" s="49"/>
      <c r="K2635" s="121"/>
      <c r="L2635" s="49"/>
      <c r="M2635" s="49">
        <v>1879601.0999999999</v>
      </c>
      <c r="N2635" s="49"/>
      <c r="O2635" s="49"/>
      <c r="P2635" s="120"/>
      <c r="Q2635" s="49"/>
      <c r="R2635" s="120"/>
      <c r="S2635" s="49"/>
      <c r="T2635" s="120"/>
      <c r="U2635" s="127"/>
    </row>
    <row r="2636" spans="1:21" s="3" customFormat="1">
      <c r="A2636" s="41">
        <v>57</v>
      </c>
      <c r="B2636" s="40" t="s">
        <v>4276</v>
      </c>
      <c r="C2636" s="143">
        <v>3935246.3459999999</v>
      </c>
      <c r="D2636" s="39"/>
      <c r="E2636" s="39"/>
      <c r="F2636" s="39"/>
      <c r="G2636" s="39"/>
      <c r="H2636" s="39"/>
      <c r="I2636" s="39"/>
      <c r="J2636" s="39"/>
      <c r="K2636" s="282"/>
      <c r="L2636" s="281"/>
      <c r="M2636" s="39">
        <v>3935246.3459999999</v>
      </c>
      <c r="N2636" s="39"/>
      <c r="O2636" s="39"/>
      <c r="P2636" s="281"/>
      <c r="Q2636" s="39"/>
      <c r="R2636" s="281"/>
      <c r="S2636" s="39"/>
      <c r="T2636" s="281"/>
      <c r="U2636" s="127"/>
    </row>
    <row r="2637" spans="1:21" s="3" customFormat="1">
      <c r="A2637" s="118">
        <v>58</v>
      </c>
      <c r="B2637" s="119" t="s">
        <v>4277</v>
      </c>
      <c r="C2637" s="105">
        <v>449220.89799999999</v>
      </c>
      <c r="D2637" s="49">
        <v>449220.89799999999</v>
      </c>
      <c r="E2637" s="49"/>
      <c r="F2637" s="49"/>
      <c r="G2637" s="49"/>
      <c r="H2637" s="49"/>
      <c r="I2637" s="49"/>
      <c r="J2637" s="49"/>
      <c r="K2637" s="122"/>
      <c r="L2637" s="120"/>
      <c r="M2637" s="49"/>
      <c r="N2637" s="49"/>
      <c r="O2637" s="49"/>
      <c r="P2637" s="120"/>
      <c r="Q2637" s="49"/>
      <c r="R2637" s="120"/>
      <c r="S2637" s="49"/>
      <c r="T2637" s="120"/>
      <c r="U2637" s="127"/>
    </row>
    <row r="2638" spans="1:21" s="3" customFormat="1">
      <c r="A2638" s="41">
        <v>59</v>
      </c>
      <c r="B2638" s="40" t="s">
        <v>4275</v>
      </c>
      <c r="C2638" s="143">
        <v>676538.44800000009</v>
      </c>
      <c r="D2638" s="39"/>
      <c r="E2638" s="39"/>
      <c r="F2638" s="39"/>
      <c r="G2638" s="39"/>
      <c r="H2638" s="39"/>
      <c r="I2638" s="39"/>
      <c r="J2638" s="39"/>
      <c r="K2638" s="11"/>
      <c r="L2638" s="39"/>
      <c r="M2638" s="39"/>
      <c r="N2638" s="39"/>
      <c r="O2638" s="39">
        <v>676538.44800000009</v>
      </c>
      <c r="P2638" s="281"/>
      <c r="Q2638" s="39"/>
      <c r="R2638" s="281"/>
      <c r="S2638" s="39"/>
      <c r="T2638" s="281"/>
      <c r="U2638" s="127"/>
    </row>
    <row r="2639" spans="1:21" s="3" customFormat="1">
      <c r="A2639" s="118">
        <v>60</v>
      </c>
      <c r="B2639" s="119" t="s">
        <v>4283</v>
      </c>
      <c r="C2639" s="105">
        <v>19399638.719999999</v>
      </c>
      <c r="D2639" s="49"/>
      <c r="E2639" s="49"/>
      <c r="F2639" s="49"/>
      <c r="G2639" s="49"/>
      <c r="H2639" s="49"/>
      <c r="I2639" s="49"/>
      <c r="J2639" s="49"/>
      <c r="K2639" s="122"/>
      <c r="L2639" s="120"/>
      <c r="M2639" s="49">
        <v>11216985.119999999</v>
      </c>
      <c r="N2639" s="49">
        <v>5525399.4400000004</v>
      </c>
      <c r="O2639" s="49">
        <v>2657254.16</v>
      </c>
      <c r="P2639" s="120"/>
      <c r="Q2639" s="49"/>
      <c r="R2639" s="120"/>
      <c r="S2639" s="49"/>
      <c r="T2639" s="120"/>
      <c r="U2639" s="127"/>
    </row>
    <row r="2640" spans="1:21" s="3" customFormat="1">
      <c r="A2640" s="41">
        <v>61</v>
      </c>
      <c r="B2640" s="40" t="s">
        <v>4279</v>
      </c>
      <c r="C2640" s="143">
        <v>2421300.0659999996</v>
      </c>
      <c r="D2640" s="39"/>
      <c r="E2640" s="39"/>
      <c r="F2640" s="39"/>
      <c r="G2640" s="39">
        <v>1008655.26</v>
      </c>
      <c r="H2640" s="39"/>
      <c r="I2640" s="39">
        <v>1412644.8059999999</v>
      </c>
      <c r="J2640" s="39"/>
      <c r="K2640" s="282"/>
      <c r="L2640" s="281"/>
      <c r="M2640" s="39"/>
      <c r="N2640" s="39"/>
      <c r="O2640" s="39"/>
      <c r="P2640" s="281"/>
      <c r="Q2640" s="39"/>
      <c r="R2640" s="281"/>
      <c r="S2640" s="39"/>
      <c r="T2640" s="281"/>
      <c r="U2640" s="127"/>
    </row>
    <row r="2641" spans="1:21" s="3" customFormat="1">
      <c r="A2641" s="118">
        <v>62</v>
      </c>
      <c r="B2641" s="119" t="s">
        <v>4280</v>
      </c>
      <c r="C2641" s="105">
        <v>2938243.65</v>
      </c>
      <c r="D2641" s="49"/>
      <c r="E2641" s="49"/>
      <c r="F2641" s="49"/>
      <c r="G2641" s="49">
        <v>1224001.5</v>
      </c>
      <c r="H2641" s="49"/>
      <c r="I2641" s="49">
        <v>1714242.15</v>
      </c>
      <c r="J2641" s="49"/>
      <c r="K2641" s="122"/>
      <c r="L2641" s="120"/>
      <c r="M2641" s="49"/>
      <c r="N2641" s="49"/>
      <c r="O2641" s="49"/>
      <c r="P2641" s="120"/>
      <c r="Q2641" s="49"/>
      <c r="R2641" s="120"/>
      <c r="S2641" s="49"/>
      <c r="T2641" s="120"/>
      <c r="U2641" s="127"/>
    </row>
    <row r="2642" spans="1:21" s="3" customFormat="1">
      <c r="A2642" s="41">
        <v>63</v>
      </c>
      <c r="B2642" s="40" t="s">
        <v>4278</v>
      </c>
      <c r="C2642" s="143">
        <v>4182306.7819999997</v>
      </c>
      <c r="D2642" s="39">
        <v>1122639.3219999999</v>
      </c>
      <c r="E2642" s="39"/>
      <c r="F2642" s="39"/>
      <c r="G2642" s="39"/>
      <c r="H2642" s="39"/>
      <c r="I2642" s="39"/>
      <c r="J2642" s="39">
        <v>3059667.4599999995</v>
      </c>
      <c r="K2642" s="282"/>
      <c r="L2642" s="281"/>
      <c r="M2642" s="39"/>
      <c r="N2642" s="39"/>
      <c r="O2642" s="39"/>
      <c r="P2642" s="281"/>
      <c r="Q2642" s="39"/>
      <c r="R2642" s="281"/>
      <c r="S2642" s="39"/>
      <c r="T2642" s="281"/>
      <c r="U2642" s="127"/>
    </row>
    <row r="2643" spans="1:21" s="3" customFormat="1">
      <c r="A2643" s="118">
        <v>64</v>
      </c>
      <c r="B2643" s="119" t="s">
        <v>4281</v>
      </c>
      <c r="C2643" s="105">
        <v>730629.74000000011</v>
      </c>
      <c r="D2643" s="49"/>
      <c r="E2643" s="49"/>
      <c r="F2643" s="49"/>
      <c r="G2643" s="49">
        <v>730629.74000000011</v>
      </c>
      <c r="H2643" s="49"/>
      <c r="I2643" s="49"/>
      <c r="J2643" s="49"/>
      <c r="K2643" s="122"/>
      <c r="L2643" s="120"/>
      <c r="M2643" s="49"/>
      <c r="N2643" s="49"/>
      <c r="O2643" s="49"/>
      <c r="P2643" s="120"/>
      <c r="Q2643" s="49"/>
      <c r="R2643" s="120"/>
      <c r="S2643" s="49"/>
      <c r="T2643" s="120"/>
      <c r="U2643" s="127"/>
    </row>
    <row r="2644" spans="1:21" s="3" customFormat="1">
      <c r="A2644" s="41">
        <v>65</v>
      </c>
      <c r="B2644" s="40" t="s">
        <v>4284</v>
      </c>
      <c r="C2644" s="143">
        <v>3065931.0619999999</v>
      </c>
      <c r="D2644" s="39">
        <v>822975.20199999993</v>
      </c>
      <c r="E2644" s="39"/>
      <c r="F2644" s="39"/>
      <c r="G2644" s="39"/>
      <c r="H2644" s="39"/>
      <c r="I2644" s="39"/>
      <c r="J2644" s="39">
        <v>2242955.86</v>
      </c>
      <c r="K2644" s="282"/>
      <c r="L2644" s="281"/>
      <c r="M2644" s="39"/>
      <c r="N2644" s="39"/>
      <c r="O2644" s="39"/>
      <c r="P2644" s="281"/>
      <c r="Q2644" s="39"/>
      <c r="R2644" s="281"/>
      <c r="S2644" s="39"/>
      <c r="T2644" s="281"/>
      <c r="U2644" s="127"/>
    </row>
    <row r="2645" spans="1:21" s="3" customFormat="1">
      <c r="A2645" s="118">
        <v>66</v>
      </c>
      <c r="B2645" s="119" t="s">
        <v>4285</v>
      </c>
      <c r="C2645" s="105">
        <v>1404497.02</v>
      </c>
      <c r="D2645" s="49"/>
      <c r="E2645" s="49"/>
      <c r="F2645" s="49"/>
      <c r="G2645" s="49">
        <v>1404497.02</v>
      </c>
      <c r="H2645" s="49"/>
      <c r="I2645" s="49"/>
      <c r="J2645" s="49"/>
      <c r="K2645" s="122"/>
      <c r="L2645" s="120"/>
      <c r="M2645" s="49"/>
      <c r="N2645" s="49"/>
      <c r="O2645" s="49"/>
      <c r="P2645" s="120"/>
      <c r="Q2645" s="49"/>
      <c r="R2645" s="120"/>
      <c r="S2645" s="49"/>
      <c r="T2645" s="120"/>
      <c r="U2645" s="127"/>
    </row>
    <row r="2646" spans="1:21" s="3" customFormat="1">
      <c r="A2646" s="41">
        <v>67</v>
      </c>
      <c r="B2646" s="40" t="s">
        <v>4282</v>
      </c>
      <c r="C2646" s="143">
        <v>3042574.1340000001</v>
      </c>
      <c r="D2646" s="39"/>
      <c r="E2646" s="39"/>
      <c r="F2646" s="39"/>
      <c r="G2646" s="39"/>
      <c r="H2646" s="39"/>
      <c r="I2646" s="39"/>
      <c r="J2646" s="281">
        <v>3042574.1340000001</v>
      </c>
      <c r="K2646" s="282"/>
      <c r="L2646" s="281"/>
      <c r="M2646" s="39"/>
      <c r="N2646" s="39"/>
      <c r="O2646" s="39"/>
      <c r="P2646" s="281"/>
      <c r="Q2646" s="39"/>
      <c r="R2646" s="281"/>
      <c r="S2646" s="39"/>
      <c r="T2646" s="281"/>
      <c r="U2646" s="127"/>
    </row>
    <row r="2647" spans="1:21" s="3" customFormat="1">
      <c r="A2647" s="118">
        <v>68</v>
      </c>
      <c r="B2647" s="119" t="s">
        <v>4286</v>
      </c>
      <c r="C2647" s="105">
        <v>458247.71600000007</v>
      </c>
      <c r="D2647" s="49"/>
      <c r="E2647" s="49"/>
      <c r="F2647" s="49"/>
      <c r="G2647" s="49">
        <v>101479.766</v>
      </c>
      <c r="H2647" s="49">
        <v>183606.90200000003</v>
      </c>
      <c r="I2647" s="49">
        <v>173161.04800000001</v>
      </c>
      <c r="J2647" s="49"/>
      <c r="K2647" s="121"/>
      <c r="L2647" s="49"/>
      <c r="M2647" s="49"/>
      <c r="N2647" s="49"/>
      <c r="O2647" s="49"/>
      <c r="P2647" s="120"/>
      <c r="Q2647" s="49"/>
      <c r="R2647" s="120"/>
      <c r="S2647" s="49"/>
      <c r="T2647" s="120"/>
      <c r="U2647" s="127"/>
    </row>
    <row r="2648" spans="1:21" s="3" customFormat="1">
      <c r="A2648" s="41">
        <v>69</v>
      </c>
      <c r="B2648" s="40" t="s">
        <v>4287</v>
      </c>
      <c r="C2648" s="143">
        <v>918498.05599999998</v>
      </c>
      <c r="D2648" s="39">
        <v>918498.05599999998</v>
      </c>
      <c r="E2648" s="39"/>
      <c r="F2648" s="39"/>
      <c r="G2648" s="39"/>
      <c r="H2648" s="39"/>
      <c r="I2648" s="39"/>
      <c r="J2648" s="39"/>
      <c r="K2648" s="282"/>
      <c r="L2648" s="281"/>
      <c r="M2648" s="39"/>
      <c r="N2648" s="39"/>
      <c r="O2648" s="39"/>
      <c r="P2648" s="281"/>
      <c r="Q2648" s="39"/>
      <c r="R2648" s="281"/>
      <c r="S2648" s="39"/>
      <c r="T2648" s="281"/>
      <c r="U2648" s="127"/>
    </row>
    <row r="2649" spans="1:21" s="3" customFormat="1">
      <c r="A2649" s="118">
        <v>70</v>
      </c>
      <c r="B2649" s="119" t="s">
        <v>4288</v>
      </c>
      <c r="C2649" s="105">
        <v>11629354.013999999</v>
      </c>
      <c r="D2649" s="49"/>
      <c r="E2649" s="49"/>
      <c r="F2649" s="49"/>
      <c r="G2649" s="49"/>
      <c r="H2649" s="49"/>
      <c r="I2649" s="49"/>
      <c r="J2649" s="49"/>
      <c r="K2649" s="122"/>
      <c r="L2649" s="120"/>
      <c r="M2649" s="49">
        <v>11629354.013999999</v>
      </c>
      <c r="N2649" s="49"/>
      <c r="O2649" s="49"/>
      <c r="P2649" s="120"/>
      <c r="Q2649" s="49"/>
      <c r="R2649" s="120"/>
      <c r="S2649" s="49"/>
      <c r="T2649" s="120"/>
      <c r="U2649" s="127"/>
    </row>
    <row r="2650" spans="1:21" s="3" customFormat="1">
      <c r="A2650" s="41">
        <v>71</v>
      </c>
      <c r="B2650" s="40" t="s">
        <v>4289</v>
      </c>
      <c r="C2650" s="143">
        <v>5188546.9249999998</v>
      </c>
      <c r="D2650" s="39"/>
      <c r="E2650" s="39"/>
      <c r="F2650" s="39"/>
      <c r="G2650" s="39"/>
      <c r="H2650" s="39"/>
      <c r="I2650" s="39"/>
      <c r="J2650" s="39"/>
      <c r="K2650" s="282"/>
      <c r="L2650" s="281"/>
      <c r="M2650" s="39"/>
      <c r="N2650" s="39">
        <v>5188546.9249999998</v>
      </c>
      <c r="O2650" s="39"/>
      <c r="P2650" s="281"/>
      <c r="Q2650" s="39"/>
      <c r="R2650" s="281"/>
      <c r="S2650" s="39"/>
      <c r="T2650" s="281"/>
      <c r="U2650" s="127"/>
    </row>
    <row r="2651" spans="1:21" s="3" customFormat="1">
      <c r="A2651" s="118">
        <v>72</v>
      </c>
      <c r="B2651" s="119" t="s">
        <v>4290</v>
      </c>
      <c r="C2651" s="105">
        <v>869347.70000000007</v>
      </c>
      <c r="D2651" s="49"/>
      <c r="E2651" s="49"/>
      <c r="F2651" s="49"/>
      <c r="G2651" s="49"/>
      <c r="H2651" s="49"/>
      <c r="I2651" s="49"/>
      <c r="J2651" s="49"/>
      <c r="K2651" s="121"/>
      <c r="L2651" s="49"/>
      <c r="M2651" s="49">
        <v>869347.70000000007</v>
      </c>
      <c r="N2651" s="49"/>
      <c r="O2651" s="49"/>
      <c r="P2651" s="120"/>
      <c r="Q2651" s="49"/>
      <c r="R2651" s="120"/>
      <c r="S2651" s="49"/>
      <c r="T2651" s="120"/>
      <c r="U2651" s="127"/>
    </row>
    <row r="2652" spans="1:21" s="3" customFormat="1">
      <c r="A2652" s="41">
        <v>73</v>
      </c>
      <c r="B2652" s="40" t="s">
        <v>4291</v>
      </c>
      <c r="C2652" s="143">
        <v>1181800.1029999999</v>
      </c>
      <c r="D2652" s="39"/>
      <c r="E2652" s="39"/>
      <c r="F2652" s="39"/>
      <c r="G2652" s="39"/>
      <c r="H2652" s="39"/>
      <c r="I2652" s="39"/>
      <c r="J2652" s="39">
        <v>1181800.1029999999</v>
      </c>
      <c r="K2652" s="11"/>
      <c r="L2652" s="39"/>
      <c r="M2652" s="39"/>
      <c r="N2652" s="39"/>
      <c r="O2652" s="39"/>
      <c r="P2652" s="281"/>
      <c r="Q2652" s="39"/>
      <c r="R2652" s="281"/>
      <c r="S2652" s="39"/>
      <c r="T2652" s="281"/>
      <c r="U2652" s="127"/>
    </row>
    <row r="2653" spans="1:21" s="3" customFormat="1">
      <c r="A2653" s="118">
        <v>74</v>
      </c>
      <c r="B2653" s="119" t="s">
        <v>4292</v>
      </c>
      <c r="C2653" s="105">
        <v>1756354.5999999999</v>
      </c>
      <c r="D2653" s="120"/>
      <c r="E2653" s="120"/>
      <c r="F2653" s="120"/>
      <c r="G2653" s="120"/>
      <c r="H2653" s="120"/>
      <c r="I2653" s="120"/>
      <c r="J2653" s="120"/>
      <c r="K2653" s="122"/>
      <c r="L2653" s="120"/>
      <c r="M2653" s="49">
        <v>1756354.5999999999</v>
      </c>
      <c r="N2653" s="120"/>
      <c r="O2653" s="120"/>
      <c r="P2653" s="120"/>
      <c r="Q2653" s="120"/>
      <c r="R2653" s="120"/>
      <c r="S2653" s="49"/>
      <c r="T2653" s="120"/>
      <c r="U2653" s="127"/>
    </row>
    <row r="2654" spans="1:21" s="3" customFormat="1" ht="15.75">
      <c r="A2654" s="50"/>
      <c r="B2654" s="95" t="s">
        <v>4696</v>
      </c>
      <c r="C2654" s="107">
        <f>SUM(C2655:C2718)</f>
        <v>300544014.08399999</v>
      </c>
      <c r="D2654" s="107">
        <f t="shared" ref="D2654:T2654" si="95">SUM(D2655:D2718)</f>
        <v>25629179.278999999</v>
      </c>
      <c r="E2654" s="107">
        <f t="shared" si="95"/>
        <v>36318949.016999997</v>
      </c>
      <c r="F2654" s="107">
        <f t="shared" si="95"/>
        <v>0</v>
      </c>
      <c r="G2654" s="107">
        <f t="shared" si="95"/>
        <v>14466104.740000002</v>
      </c>
      <c r="H2654" s="107">
        <f t="shared" si="95"/>
        <v>18295965.939999998</v>
      </c>
      <c r="I2654" s="107">
        <f t="shared" si="95"/>
        <v>14672592.405000001</v>
      </c>
      <c r="J2654" s="107">
        <f t="shared" si="95"/>
        <v>15805620.24</v>
      </c>
      <c r="K2654" s="107">
        <f t="shared" si="95"/>
        <v>0</v>
      </c>
      <c r="L2654" s="107">
        <f t="shared" si="95"/>
        <v>0</v>
      </c>
      <c r="M2654" s="107">
        <f t="shared" si="95"/>
        <v>68992399.512000009</v>
      </c>
      <c r="N2654" s="107">
        <f t="shared" si="95"/>
        <v>76471460.37000002</v>
      </c>
      <c r="O2654" s="107">
        <f t="shared" si="95"/>
        <v>29891742.581</v>
      </c>
      <c r="P2654" s="107">
        <f t="shared" si="95"/>
        <v>0</v>
      </c>
      <c r="Q2654" s="107">
        <f t="shared" si="95"/>
        <v>0</v>
      </c>
      <c r="R2654" s="107">
        <f t="shared" si="95"/>
        <v>0</v>
      </c>
      <c r="S2654" s="107">
        <f t="shared" si="95"/>
        <v>0</v>
      </c>
      <c r="T2654" s="107">
        <f t="shared" si="95"/>
        <v>0</v>
      </c>
      <c r="U2654" s="127"/>
    </row>
    <row r="2655" spans="1:21" s="3" customFormat="1">
      <c r="A2655" s="118">
        <v>1</v>
      </c>
      <c r="B2655" s="119" t="s">
        <v>2657</v>
      </c>
      <c r="C2655" s="105">
        <v>1821187.06</v>
      </c>
      <c r="D2655" s="49">
        <v>1821187.06</v>
      </c>
      <c r="E2655" s="49"/>
      <c r="F2655" s="49"/>
      <c r="G2655" s="49"/>
      <c r="H2655" s="49"/>
      <c r="I2655" s="49"/>
      <c r="J2655" s="49"/>
      <c r="K2655" s="121"/>
      <c r="L2655" s="49"/>
      <c r="M2655" s="49"/>
      <c r="N2655" s="49"/>
      <c r="O2655" s="49"/>
      <c r="P2655" s="49"/>
      <c r="Q2655" s="49"/>
      <c r="R2655" s="121"/>
      <c r="S2655" s="49"/>
      <c r="T2655" s="49"/>
      <c r="U2655" s="127"/>
    </row>
    <row r="2656" spans="1:21" s="3" customFormat="1">
      <c r="A2656" s="41">
        <v>2</v>
      </c>
      <c r="B2656" s="40" t="s">
        <v>2905</v>
      </c>
      <c r="C2656" s="143">
        <v>13038691.800000001</v>
      </c>
      <c r="D2656" s="39"/>
      <c r="E2656" s="39"/>
      <c r="F2656" s="39"/>
      <c r="G2656" s="39">
        <v>1042108.05</v>
      </c>
      <c r="H2656" s="39"/>
      <c r="I2656" s="39"/>
      <c r="J2656" s="39"/>
      <c r="K2656" s="11"/>
      <c r="L2656" s="39"/>
      <c r="M2656" s="39">
        <v>3940841.7</v>
      </c>
      <c r="N2656" s="39">
        <v>5439701.4450000003</v>
      </c>
      <c r="O2656" s="39">
        <v>2616040.605</v>
      </c>
      <c r="P2656" s="39"/>
      <c r="Q2656" s="39"/>
      <c r="R2656" s="39"/>
      <c r="S2656" s="39"/>
      <c r="T2656" s="39"/>
      <c r="U2656" s="127"/>
    </row>
    <row r="2657" spans="1:21" s="3" customFormat="1">
      <c r="A2657" s="118">
        <v>3</v>
      </c>
      <c r="B2657" s="119" t="s">
        <v>2656</v>
      </c>
      <c r="C2657" s="105">
        <v>4264051.2790000001</v>
      </c>
      <c r="D2657" s="49"/>
      <c r="E2657" s="49">
        <v>3139394.7390000001</v>
      </c>
      <c r="F2657" s="49"/>
      <c r="G2657" s="49"/>
      <c r="H2657" s="49">
        <v>1124656.54</v>
      </c>
      <c r="I2657" s="49"/>
      <c r="J2657" s="49"/>
      <c r="K2657" s="121"/>
      <c r="L2657" s="49"/>
      <c r="M2657" s="49"/>
      <c r="N2657" s="49"/>
      <c r="O2657" s="49"/>
      <c r="P2657" s="49"/>
      <c r="Q2657" s="49"/>
      <c r="R2657" s="121"/>
      <c r="S2657" s="49"/>
      <c r="T2657" s="49"/>
      <c r="U2657" s="127"/>
    </row>
    <row r="2658" spans="1:21" s="3" customFormat="1">
      <c r="A2658" s="41">
        <v>4</v>
      </c>
      <c r="B2658" s="40" t="s">
        <v>2637</v>
      </c>
      <c r="C2658" s="143">
        <v>735963.08400000003</v>
      </c>
      <c r="D2658" s="39"/>
      <c r="E2658" s="39"/>
      <c r="F2658" s="39"/>
      <c r="G2658" s="39"/>
      <c r="H2658" s="39"/>
      <c r="I2658" s="39">
        <v>735963.08400000003</v>
      </c>
      <c r="J2658" s="39"/>
      <c r="K2658" s="11"/>
      <c r="L2658" s="39"/>
      <c r="M2658" s="39"/>
      <c r="N2658" s="39"/>
      <c r="O2658" s="39"/>
      <c r="P2658" s="39"/>
      <c r="Q2658" s="39"/>
      <c r="R2658" s="11"/>
      <c r="S2658" s="39"/>
      <c r="T2658" s="39"/>
      <c r="U2658" s="127"/>
    </row>
    <row r="2659" spans="1:21" s="3" customFormat="1">
      <c r="A2659" s="118">
        <v>5</v>
      </c>
      <c r="B2659" s="119" t="s">
        <v>3258</v>
      </c>
      <c r="C2659" s="105">
        <v>14547510.555</v>
      </c>
      <c r="D2659" s="49"/>
      <c r="E2659" s="49"/>
      <c r="F2659" s="49"/>
      <c r="G2659" s="49"/>
      <c r="H2659" s="49"/>
      <c r="I2659" s="49">
        <v>1577876.8049999999</v>
      </c>
      <c r="J2659" s="49"/>
      <c r="K2659" s="121"/>
      <c r="L2659" s="49"/>
      <c r="M2659" s="49">
        <v>4260485.7</v>
      </c>
      <c r="N2659" s="49">
        <v>5880918.8449999997</v>
      </c>
      <c r="O2659" s="49">
        <v>2828229.2050000001</v>
      </c>
      <c r="P2659" s="49"/>
      <c r="Q2659" s="49"/>
      <c r="R2659" s="49"/>
      <c r="S2659" s="49"/>
      <c r="T2659" s="49"/>
      <c r="U2659" s="127"/>
    </row>
    <row r="2660" spans="1:21" s="3" customFormat="1">
      <c r="A2660" s="41">
        <v>6</v>
      </c>
      <c r="B2660" s="40" t="s">
        <v>2904</v>
      </c>
      <c r="C2660" s="143">
        <v>431762.37700000004</v>
      </c>
      <c r="D2660" s="39">
        <v>431762.37700000004</v>
      </c>
      <c r="E2660" s="39"/>
      <c r="F2660" s="39"/>
      <c r="G2660" s="39"/>
      <c r="H2660" s="39"/>
      <c r="I2660" s="39"/>
      <c r="J2660" s="39"/>
      <c r="K2660" s="11"/>
      <c r="L2660" s="39"/>
      <c r="M2660" s="39"/>
      <c r="N2660" s="39"/>
      <c r="O2660" s="39"/>
      <c r="P2660" s="39"/>
      <c r="Q2660" s="39"/>
      <c r="R2660" s="39"/>
      <c r="S2660" s="39"/>
      <c r="T2660" s="285"/>
      <c r="U2660" s="127"/>
    </row>
    <row r="2661" spans="1:21" s="3" customFormat="1">
      <c r="A2661" s="118">
        <v>7</v>
      </c>
      <c r="B2661" s="119" t="s">
        <v>3541</v>
      </c>
      <c r="C2661" s="105">
        <v>24892045.374000002</v>
      </c>
      <c r="D2661" s="49"/>
      <c r="E2661" s="49">
        <v>5565095.7180000003</v>
      </c>
      <c r="F2661" s="49"/>
      <c r="G2661" s="49"/>
      <c r="H2661" s="49"/>
      <c r="I2661" s="49"/>
      <c r="J2661" s="49"/>
      <c r="K2661" s="121"/>
      <c r="L2661" s="49"/>
      <c r="M2661" s="49">
        <v>11174955.876</v>
      </c>
      <c r="N2661" s="49">
        <v>5504696.1620000005</v>
      </c>
      <c r="O2661" s="49">
        <v>2647297.6180000002</v>
      </c>
      <c r="P2661" s="49"/>
      <c r="Q2661" s="49"/>
      <c r="R2661" s="121"/>
      <c r="S2661" s="49"/>
      <c r="T2661" s="49"/>
      <c r="U2661" s="127"/>
    </row>
    <row r="2662" spans="1:21" s="3" customFormat="1">
      <c r="A2662" s="41">
        <v>8</v>
      </c>
      <c r="B2662" s="40" t="s">
        <v>3542</v>
      </c>
      <c r="C2662" s="143">
        <v>24964945.809</v>
      </c>
      <c r="D2662" s="39"/>
      <c r="E2662" s="39">
        <v>5581394.0130000003</v>
      </c>
      <c r="F2662" s="39"/>
      <c r="G2662" s="39"/>
      <c r="H2662" s="39"/>
      <c r="I2662" s="39"/>
      <c r="J2662" s="39"/>
      <c r="K2662" s="11"/>
      <c r="L2662" s="39"/>
      <c r="M2662" s="39">
        <v>11207683.566</v>
      </c>
      <c r="N2662" s="39">
        <v>5520817.5670000007</v>
      </c>
      <c r="O2662" s="39">
        <v>2655050.6630000002</v>
      </c>
      <c r="P2662" s="39"/>
      <c r="Q2662" s="39"/>
      <c r="R2662" s="11"/>
      <c r="S2662" s="39"/>
      <c r="T2662" s="39"/>
      <c r="U2662" s="127"/>
    </row>
    <row r="2663" spans="1:21" s="3" customFormat="1">
      <c r="A2663" s="118">
        <v>9</v>
      </c>
      <c r="B2663" s="119" t="s">
        <v>3543</v>
      </c>
      <c r="C2663" s="105">
        <v>9019013.2800000012</v>
      </c>
      <c r="D2663" s="120"/>
      <c r="E2663" s="120"/>
      <c r="F2663" s="120"/>
      <c r="G2663" s="120"/>
      <c r="H2663" s="120"/>
      <c r="I2663" s="120"/>
      <c r="J2663" s="120"/>
      <c r="K2663" s="122"/>
      <c r="L2663" s="120"/>
      <c r="M2663" s="49"/>
      <c r="N2663" s="49">
        <v>6090157.7120000003</v>
      </c>
      <c r="O2663" s="49">
        <v>2928855.568</v>
      </c>
      <c r="P2663" s="49"/>
      <c r="Q2663" s="49"/>
      <c r="R2663" s="120"/>
      <c r="S2663" s="49"/>
      <c r="T2663" s="120"/>
      <c r="U2663" s="127"/>
    </row>
    <row r="2664" spans="1:21" s="3" customFormat="1">
      <c r="A2664" s="41">
        <v>10</v>
      </c>
      <c r="B2664" s="40" t="s">
        <v>2906</v>
      </c>
      <c r="C2664" s="143">
        <v>20283393.465000004</v>
      </c>
      <c r="D2664" s="39">
        <v>2402857.926</v>
      </c>
      <c r="E2664" s="39"/>
      <c r="F2664" s="39"/>
      <c r="G2664" s="39"/>
      <c r="H2664" s="39"/>
      <c r="I2664" s="39"/>
      <c r="J2664" s="39"/>
      <c r="K2664" s="11"/>
      <c r="L2664" s="39"/>
      <c r="M2664" s="39">
        <v>7511756.9400000013</v>
      </c>
      <c r="N2664" s="39">
        <v>10368778.599000001</v>
      </c>
      <c r="O2664" s="39"/>
      <c r="P2664" s="39"/>
      <c r="Q2664" s="39"/>
      <c r="R2664" s="39"/>
      <c r="S2664" s="39"/>
      <c r="T2664" s="285"/>
      <c r="U2664" s="127"/>
    </row>
    <row r="2665" spans="1:21" s="3" customFormat="1">
      <c r="A2665" s="118">
        <v>11</v>
      </c>
      <c r="B2665" s="119" t="s">
        <v>2638</v>
      </c>
      <c r="C2665" s="105">
        <v>488870.56299999997</v>
      </c>
      <c r="D2665" s="49">
        <v>488870.56299999997</v>
      </c>
      <c r="E2665" s="49"/>
      <c r="F2665" s="49"/>
      <c r="G2665" s="49"/>
      <c r="H2665" s="49"/>
      <c r="I2665" s="49"/>
      <c r="J2665" s="49"/>
      <c r="K2665" s="121"/>
      <c r="L2665" s="49"/>
      <c r="M2665" s="49"/>
      <c r="N2665" s="49"/>
      <c r="O2665" s="49"/>
      <c r="P2665" s="49"/>
      <c r="Q2665" s="49"/>
      <c r="R2665" s="119"/>
      <c r="S2665" s="49"/>
      <c r="T2665" s="49"/>
      <c r="U2665" s="127"/>
    </row>
    <row r="2666" spans="1:21" s="3" customFormat="1">
      <c r="A2666" s="41">
        <v>12</v>
      </c>
      <c r="B2666" s="40" t="s">
        <v>3779</v>
      </c>
      <c r="C2666" s="143">
        <v>351220.91000000003</v>
      </c>
      <c r="D2666" s="39">
        <v>351220.91000000003</v>
      </c>
      <c r="E2666" s="39"/>
      <c r="F2666" s="39"/>
      <c r="G2666" s="39"/>
      <c r="H2666" s="39"/>
      <c r="I2666" s="39"/>
      <c r="J2666" s="39"/>
      <c r="K2666" s="11"/>
      <c r="L2666" s="39"/>
      <c r="M2666" s="39"/>
      <c r="N2666" s="39"/>
      <c r="O2666" s="39"/>
      <c r="P2666" s="39"/>
      <c r="Q2666" s="39"/>
      <c r="R2666" s="40"/>
      <c r="S2666" s="39"/>
      <c r="T2666" s="285"/>
      <c r="U2666" s="127"/>
    </row>
    <row r="2667" spans="1:21" s="3" customFormat="1">
      <c r="A2667" s="118">
        <v>13</v>
      </c>
      <c r="B2667" s="119" t="s">
        <v>2907</v>
      </c>
      <c r="C2667" s="105">
        <v>348716.16500000004</v>
      </c>
      <c r="D2667" s="49">
        <v>348716.16500000004</v>
      </c>
      <c r="E2667" s="49"/>
      <c r="F2667" s="49"/>
      <c r="G2667" s="49"/>
      <c r="H2667" s="49"/>
      <c r="I2667" s="49"/>
      <c r="J2667" s="49"/>
      <c r="K2667" s="121"/>
      <c r="L2667" s="49"/>
      <c r="M2667" s="49"/>
      <c r="N2667" s="49"/>
      <c r="O2667" s="49"/>
      <c r="P2667" s="49"/>
      <c r="Q2667" s="49"/>
      <c r="R2667" s="49"/>
      <c r="S2667" s="49"/>
      <c r="T2667" s="297"/>
      <c r="U2667" s="127"/>
    </row>
    <row r="2668" spans="1:21" s="3" customFormat="1">
      <c r="A2668" s="41">
        <v>14</v>
      </c>
      <c r="B2668" s="40" t="s">
        <v>2908</v>
      </c>
      <c r="C2668" s="143">
        <v>798868.36400000006</v>
      </c>
      <c r="D2668" s="39">
        <v>798868.36400000006</v>
      </c>
      <c r="E2668" s="39"/>
      <c r="F2668" s="39"/>
      <c r="G2668" s="39"/>
      <c r="H2668" s="39"/>
      <c r="I2668" s="39"/>
      <c r="J2668" s="39"/>
      <c r="K2668" s="11"/>
      <c r="L2668" s="39"/>
      <c r="M2668" s="39"/>
      <c r="N2668" s="39"/>
      <c r="O2668" s="39"/>
      <c r="P2668" s="39"/>
      <c r="Q2668" s="39"/>
      <c r="R2668" s="39"/>
      <c r="S2668" s="39"/>
      <c r="T2668" s="285"/>
      <c r="U2668" s="127"/>
    </row>
    <row r="2669" spans="1:21" s="3" customFormat="1">
      <c r="A2669" s="118">
        <v>15</v>
      </c>
      <c r="B2669" s="119" t="s">
        <v>2909</v>
      </c>
      <c r="C2669" s="105">
        <v>1242151.0359999998</v>
      </c>
      <c r="D2669" s="49">
        <v>1242151.0359999998</v>
      </c>
      <c r="E2669" s="49"/>
      <c r="F2669" s="49"/>
      <c r="G2669" s="49"/>
      <c r="H2669" s="49"/>
      <c r="I2669" s="49"/>
      <c r="J2669" s="49"/>
      <c r="K2669" s="121"/>
      <c r="L2669" s="49"/>
      <c r="M2669" s="49"/>
      <c r="N2669" s="49"/>
      <c r="O2669" s="49"/>
      <c r="P2669" s="49"/>
      <c r="Q2669" s="49"/>
      <c r="R2669" s="49"/>
      <c r="S2669" s="49"/>
      <c r="T2669" s="297"/>
      <c r="U2669" s="127"/>
    </row>
    <row r="2670" spans="1:21" s="3" customFormat="1">
      <c r="A2670" s="41">
        <v>16</v>
      </c>
      <c r="B2670" s="40" t="s">
        <v>2639</v>
      </c>
      <c r="C2670" s="143">
        <v>4370984.8330000006</v>
      </c>
      <c r="D2670" s="39"/>
      <c r="E2670" s="39"/>
      <c r="F2670" s="39"/>
      <c r="G2670" s="39">
        <v>1018635.8300000001</v>
      </c>
      <c r="H2670" s="39">
        <v>1925726.1800000002</v>
      </c>
      <c r="I2670" s="39">
        <v>1426622.8230000001</v>
      </c>
      <c r="J2670" s="39"/>
      <c r="K2670" s="11"/>
      <c r="L2670" s="39"/>
      <c r="M2670" s="39"/>
      <c r="N2670" s="39"/>
      <c r="O2670" s="39"/>
      <c r="P2670" s="39"/>
      <c r="Q2670" s="39"/>
      <c r="R2670" s="11"/>
      <c r="S2670" s="39"/>
      <c r="T2670" s="39"/>
      <c r="U2670" s="127"/>
    </row>
    <row r="2671" spans="1:21" s="3" customFormat="1">
      <c r="A2671" s="118">
        <v>17</v>
      </c>
      <c r="B2671" s="119" t="s">
        <v>3544</v>
      </c>
      <c r="C2671" s="105">
        <v>4418210.4330000002</v>
      </c>
      <c r="D2671" s="49"/>
      <c r="E2671" s="49">
        <v>4418210.4330000002</v>
      </c>
      <c r="F2671" s="49"/>
      <c r="G2671" s="49"/>
      <c r="H2671" s="49"/>
      <c r="I2671" s="49"/>
      <c r="J2671" s="49"/>
      <c r="K2671" s="121"/>
      <c r="L2671" s="49"/>
      <c r="M2671" s="49"/>
      <c r="N2671" s="49"/>
      <c r="O2671" s="49"/>
      <c r="P2671" s="49"/>
      <c r="Q2671" s="49"/>
      <c r="R2671" s="121"/>
      <c r="S2671" s="49"/>
      <c r="T2671" s="49"/>
      <c r="U2671" s="127"/>
    </row>
    <row r="2672" spans="1:21" s="3" customFormat="1">
      <c r="A2672" s="41">
        <v>18</v>
      </c>
      <c r="B2672" s="40" t="s">
        <v>3544</v>
      </c>
      <c r="C2672" s="143">
        <v>6471986.4299999997</v>
      </c>
      <c r="D2672" s="281"/>
      <c r="E2672" s="281"/>
      <c r="F2672" s="281"/>
      <c r="G2672" s="281"/>
      <c r="H2672" s="281"/>
      <c r="I2672" s="281"/>
      <c r="J2672" s="281"/>
      <c r="K2672" s="282"/>
      <c r="L2672" s="281"/>
      <c r="M2672" s="39"/>
      <c r="N2672" s="39">
        <v>4370258.3470000001</v>
      </c>
      <c r="O2672" s="39">
        <v>2101728.0830000001</v>
      </c>
      <c r="P2672" s="39"/>
      <c r="Q2672" s="39"/>
      <c r="R2672" s="281"/>
      <c r="S2672" s="39"/>
      <c r="T2672" s="281"/>
      <c r="U2672" s="127"/>
    </row>
    <row r="2673" spans="1:21" s="3" customFormat="1">
      <c r="A2673" s="118">
        <v>19</v>
      </c>
      <c r="B2673" s="119" t="s">
        <v>2640</v>
      </c>
      <c r="C2673" s="105">
        <v>1929631.05</v>
      </c>
      <c r="D2673" s="49"/>
      <c r="E2673" s="49"/>
      <c r="F2673" s="49"/>
      <c r="G2673" s="49">
        <v>1929631.05</v>
      </c>
      <c r="H2673" s="49"/>
      <c r="I2673" s="49"/>
      <c r="J2673" s="49"/>
      <c r="K2673" s="121"/>
      <c r="L2673" s="49"/>
      <c r="M2673" s="49"/>
      <c r="N2673" s="49"/>
      <c r="O2673" s="49"/>
      <c r="P2673" s="49"/>
      <c r="Q2673" s="49"/>
      <c r="R2673" s="121"/>
      <c r="S2673" s="49"/>
      <c r="T2673" s="49"/>
      <c r="U2673" s="127"/>
    </row>
    <row r="2674" spans="1:21" s="3" customFormat="1">
      <c r="A2674" s="41">
        <v>20</v>
      </c>
      <c r="B2674" s="40" t="s">
        <v>2642</v>
      </c>
      <c r="C2674" s="143">
        <v>2401779.2300000004</v>
      </c>
      <c r="D2674" s="39"/>
      <c r="E2674" s="39"/>
      <c r="F2674" s="39"/>
      <c r="G2674" s="39">
        <v>830923.09000000008</v>
      </c>
      <c r="H2674" s="39">
        <v>1570856.1400000001</v>
      </c>
      <c r="I2674" s="39"/>
      <c r="J2674" s="39"/>
      <c r="K2674" s="11"/>
      <c r="L2674" s="39"/>
      <c r="M2674" s="39"/>
      <c r="N2674" s="39"/>
      <c r="O2674" s="39"/>
      <c r="P2674" s="39"/>
      <c r="Q2674" s="39"/>
      <c r="R2674" s="11"/>
      <c r="S2674" s="39"/>
      <c r="T2674" s="39"/>
      <c r="U2674" s="127"/>
    </row>
    <row r="2675" spans="1:21" s="3" customFormat="1">
      <c r="A2675" s="118">
        <v>21</v>
      </c>
      <c r="B2675" s="119" t="s">
        <v>2641</v>
      </c>
      <c r="C2675" s="105">
        <v>3777268.5769999996</v>
      </c>
      <c r="D2675" s="49"/>
      <c r="E2675" s="49"/>
      <c r="F2675" s="49"/>
      <c r="G2675" s="49">
        <v>880273.27</v>
      </c>
      <c r="H2675" s="49">
        <v>1664152.42</v>
      </c>
      <c r="I2675" s="49">
        <v>1232842.8869999999</v>
      </c>
      <c r="J2675" s="49"/>
      <c r="K2675" s="121"/>
      <c r="L2675" s="49"/>
      <c r="M2675" s="49"/>
      <c r="N2675" s="49"/>
      <c r="O2675" s="49"/>
      <c r="P2675" s="49"/>
      <c r="Q2675" s="49"/>
      <c r="R2675" s="121"/>
      <c r="S2675" s="49"/>
      <c r="T2675" s="49"/>
      <c r="U2675" s="127"/>
    </row>
    <row r="2676" spans="1:21" s="3" customFormat="1">
      <c r="A2676" s="41">
        <v>22</v>
      </c>
      <c r="B2676" s="40" t="s">
        <v>3785</v>
      </c>
      <c r="C2676" s="143">
        <v>354226.60399999999</v>
      </c>
      <c r="D2676" s="39">
        <v>354226.60399999999</v>
      </c>
      <c r="E2676" s="39"/>
      <c r="F2676" s="39"/>
      <c r="G2676" s="39"/>
      <c r="H2676" s="39"/>
      <c r="I2676" s="39"/>
      <c r="J2676" s="39"/>
      <c r="K2676" s="11"/>
      <c r="L2676" s="39"/>
      <c r="M2676" s="39"/>
      <c r="N2676" s="39"/>
      <c r="O2676" s="39"/>
      <c r="P2676" s="39"/>
      <c r="Q2676" s="39"/>
      <c r="R2676" s="40"/>
      <c r="S2676" s="39"/>
      <c r="T2676" s="285"/>
      <c r="U2676" s="127"/>
    </row>
    <row r="2677" spans="1:21" s="3" customFormat="1">
      <c r="A2677" s="118">
        <v>23</v>
      </c>
      <c r="B2677" s="119" t="s">
        <v>3786</v>
      </c>
      <c r="C2677" s="105">
        <v>354894.53600000002</v>
      </c>
      <c r="D2677" s="49">
        <v>354894.53600000002</v>
      </c>
      <c r="E2677" s="49"/>
      <c r="F2677" s="49"/>
      <c r="G2677" s="49"/>
      <c r="H2677" s="49"/>
      <c r="I2677" s="49"/>
      <c r="J2677" s="49"/>
      <c r="K2677" s="121"/>
      <c r="L2677" s="49"/>
      <c r="M2677" s="49"/>
      <c r="N2677" s="49"/>
      <c r="O2677" s="49"/>
      <c r="P2677" s="49"/>
      <c r="Q2677" s="49"/>
      <c r="R2677" s="119"/>
      <c r="S2677" s="49"/>
      <c r="T2677" s="297"/>
      <c r="U2677" s="127"/>
    </row>
    <row r="2678" spans="1:21" s="3" customFormat="1">
      <c r="A2678" s="41">
        <v>24</v>
      </c>
      <c r="B2678" s="40" t="s">
        <v>2643</v>
      </c>
      <c r="C2678" s="143">
        <v>355005.85800000001</v>
      </c>
      <c r="D2678" s="39">
        <v>355005.85800000001</v>
      </c>
      <c r="E2678" s="39"/>
      <c r="F2678" s="39"/>
      <c r="G2678" s="39"/>
      <c r="H2678" s="39"/>
      <c r="I2678" s="39"/>
      <c r="J2678" s="39"/>
      <c r="K2678" s="11"/>
      <c r="L2678" s="39"/>
      <c r="M2678" s="39"/>
      <c r="N2678" s="39"/>
      <c r="O2678" s="39"/>
      <c r="P2678" s="39"/>
      <c r="Q2678" s="39"/>
      <c r="R2678" s="40"/>
      <c r="S2678" s="39"/>
      <c r="T2678" s="39"/>
      <c r="U2678" s="127"/>
    </row>
    <row r="2679" spans="1:21" s="3" customFormat="1">
      <c r="A2679" s="118">
        <v>25</v>
      </c>
      <c r="B2679" s="119" t="s">
        <v>2644</v>
      </c>
      <c r="C2679" s="105">
        <v>350775.62200000003</v>
      </c>
      <c r="D2679" s="49">
        <v>350775.62200000003</v>
      </c>
      <c r="E2679" s="49"/>
      <c r="F2679" s="49"/>
      <c r="G2679" s="49"/>
      <c r="H2679" s="49"/>
      <c r="I2679" s="49"/>
      <c r="J2679" s="49"/>
      <c r="K2679" s="121"/>
      <c r="L2679" s="49"/>
      <c r="M2679" s="49"/>
      <c r="N2679" s="49"/>
      <c r="O2679" s="49"/>
      <c r="P2679" s="49"/>
      <c r="Q2679" s="49"/>
      <c r="R2679" s="119"/>
      <c r="S2679" s="49"/>
      <c r="T2679" s="49"/>
      <c r="U2679" s="127"/>
    </row>
    <row r="2680" spans="1:21" s="3" customFormat="1">
      <c r="A2680" s="41">
        <v>26</v>
      </c>
      <c r="B2680" s="40" t="s">
        <v>2913</v>
      </c>
      <c r="C2680" s="143">
        <v>354671.89200000005</v>
      </c>
      <c r="D2680" s="39">
        <v>354671.89200000005</v>
      </c>
      <c r="E2680" s="39"/>
      <c r="F2680" s="39"/>
      <c r="G2680" s="39"/>
      <c r="H2680" s="39"/>
      <c r="I2680" s="39"/>
      <c r="J2680" s="39"/>
      <c r="K2680" s="11"/>
      <c r="L2680" s="39"/>
      <c r="M2680" s="39"/>
      <c r="N2680" s="39"/>
      <c r="O2680" s="39"/>
      <c r="P2680" s="39"/>
      <c r="Q2680" s="39"/>
      <c r="R2680" s="39"/>
      <c r="S2680" s="39"/>
      <c r="T2680" s="285"/>
      <c r="U2680" s="127"/>
    </row>
    <row r="2681" spans="1:21" s="3" customFormat="1">
      <c r="A2681" s="118">
        <v>27</v>
      </c>
      <c r="B2681" s="119" t="s">
        <v>2645</v>
      </c>
      <c r="C2681" s="105">
        <v>581379.14500000002</v>
      </c>
      <c r="D2681" s="49">
        <v>581379.14500000002</v>
      </c>
      <c r="E2681" s="49"/>
      <c r="F2681" s="49"/>
      <c r="G2681" s="49"/>
      <c r="H2681" s="49"/>
      <c r="I2681" s="49"/>
      <c r="J2681" s="49"/>
      <c r="K2681" s="121"/>
      <c r="L2681" s="49"/>
      <c r="M2681" s="49"/>
      <c r="N2681" s="49"/>
      <c r="O2681" s="49"/>
      <c r="P2681" s="49"/>
      <c r="Q2681" s="49"/>
      <c r="R2681" s="119"/>
      <c r="S2681" s="49"/>
      <c r="T2681" s="49"/>
      <c r="U2681" s="127"/>
    </row>
    <row r="2682" spans="1:21" s="3" customFormat="1">
      <c r="A2682" s="41">
        <v>28</v>
      </c>
      <c r="B2682" s="40" t="s">
        <v>2646</v>
      </c>
      <c r="C2682" s="143">
        <v>2699100.6839999999</v>
      </c>
      <c r="D2682" s="39">
        <v>2699100.6839999999</v>
      </c>
      <c r="E2682" s="39"/>
      <c r="F2682" s="39"/>
      <c r="G2682" s="39"/>
      <c r="H2682" s="39"/>
      <c r="I2682" s="39"/>
      <c r="J2682" s="39"/>
      <c r="K2682" s="11"/>
      <c r="L2682" s="39"/>
      <c r="M2682" s="39"/>
      <c r="N2682" s="39"/>
      <c r="O2682" s="39"/>
      <c r="P2682" s="39"/>
      <c r="Q2682" s="39"/>
      <c r="R2682" s="11"/>
      <c r="S2682" s="39"/>
      <c r="T2682" s="39"/>
      <c r="U2682" s="127"/>
    </row>
    <row r="2683" spans="1:21" s="3" customFormat="1">
      <c r="A2683" s="118">
        <v>29</v>
      </c>
      <c r="B2683" s="119" t="s">
        <v>2648</v>
      </c>
      <c r="C2683" s="105">
        <v>7601611.0619999999</v>
      </c>
      <c r="D2683" s="49"/>
      <c r="E2683" s="49">
        <v>5596662.9419999998</v>
      </c>
      <c r="F2683" s="49"/>
      <c r="G2683" s="49"/>
      <c r="H2683" s="49">
        <v>2004948.1199999999</v>
      </c>
      <c r="I2683" s="49"/>
      <c r="J2683" s="49"/>
      <c r="K2683" s="121"/>
      <c r="L2683" s="49"/>
      <c r="M2683" s="49"/>
      <c r="N2683" s="49"/>
      <c r="O2683" s="49"/>
      <c r="P2683" s="49"/>
      <c r="Q2683" s="49"/>
      <c r="R2683" s="121"/>
      <c r="S2683" s="49"/>
      <c r="T2683" s="49"/>
      <c r="U2683" s="127"/>
    </row>
    <row r="2684" spans="1:21" s="3" customFormat="1">
      <c r="A2684" s="41">
        <v>30</v>
      </c>
      <c r="B2684" s="40" t="s">
        <v>2649</v>
      </c>
      <c r="C2684" s="143">
        <v>5573631</v>
      </c>
      <c r="D2684" s="39"/>
      <c r="E2684" s="39"/>
      <c r="F2684" s="39"/>
      <c r="G2684" s="39">
        <v>1297149</v>
      </c>
      <c r="H2684" s="39"/>
      <c r="I2684" s="39"/>
      <c r="J2684" s="39">
        <v>4276482</v>
      </c>
      <c r="K2684" s="11"/>
      <c r="L2684" s="39"/>
      <c r="M2684" s="39"/>
      <c r="N2684" s="39"/>
      <c r="O2684" s="39"/>
      <c r="P2684" s="39"/>
      <c r="Q2684" s="39"/>
      <c r="R2684" s="11"/>
      <c r="S2684" s="39"/>
      <c r="T2684" s="39"/>
      <c r="U2684" s="127"/>
    </row>
    <row r="2685" spans="1:21" s="3" customFormat="1">
      <c r="A2685" s="118">
        <v>31</v>
      </c>
      <c r="B2685" s="119" t="s">
        <v>2650</v>
      </c>
      <c r="C2685" s="105">
        <v>5590639.8319999995</v>
      </c>
      <c r="D2685" s="49"/>
      <c r="E2685" s="49">
        <v>4116091.5119999996</v>
      </c>
      <c r="F2685" s="49"/>
      <c r="G2685" s="49"/>
      <c r="H2685" s="49">
        <v>1474548.3199999998</v>
      </c>
      <c r="I2685" s="49"/>
      <c r="J2685" s="49"/>
      <c r="K2685" s="121"/>
      <c r="L2685" s="49"/>
      <c r="M2685" s="49"/>
      <c r="N2685" s="49"/>
      <c r="O2685" s="49"/>
      <c r="P2685" s="49"/>
      <c r="Q2685" s="49"/>
      <c r="R2685" s="121"/>
      <c r="S2685" s="49"/>
      <c r="T2685" s="49"/>
      <c r="U2685" s="127"/>
    </row>
    <row r="2686" spans="1:21" s="3" customFormat="1">
      <c r="A2686" s="41">
        <v>32</v>
      </c>
      <c r="B2686" s="40" t="s">
        <v>2651</v>
      </c>
      <c r="C2686" s="143">
        <v>846239.16599999997</v>
      </c>
      <c r="D2686" s="39"/>
      <c r="E2686" s="39"/>
      <c r="F2686" s="39"/>
      <c r="G2686" s="39"/>
      <c r="H2686" s="39"/>
      <c r="I2686" s="39">
        <v>846239.16599999997</v>
      </c>
      <c r="J2686" s="39"/>
      <c r="K2686" s="11"/>
      <c r="L2686" s="39"/>
      <c r="M2686" s="39"/>
      <c r="N2686" s="39"/>
      <c r="O2686" s="39"/>
      <c r="P2686" s="39"/>
      <c r="Q2686" s="39"/>
      <c r="R2686" s="11"/>
      <c r="S2686" s="39"/>
      <c r="T2686" s="39"/>
      <c r="U2686" s="127"/>
    </row>
    <row r="2687" spans="1:21" s="3" customFormat="1">
      <c r="A2687" s="118">
        <v>33</v>
      </c>
      <c r="B2687" s="119" t="s">
        <v>2917</v>
      </c>
      <c r="C2687" s="105">
        <v>6877457.9159999993</v>
      </c>
      <c r="D2687" s="120"/>
      <c r="E2687" s="120"/>
      <c r="F2687" s="120"/>
      <c r="G2687" s="120"/>
      <c r="H2687" s="120"/>
      <c r="I2687" s="120"/>
      <c r="J2687" s="120"/>
      <c r="K2687" s="121"/>
      <c r="L2687" s="49"/>
      <c r="M2687" s="49">
        <v>3976586.5859999997</v>
      </c>
      <c r="N2687" s="49">
        <v>1958835.557</v>
      </c>
      <c r="O2687" s="49">
        <v>942035.77299999993</v>
      </c>
      <c r="P2687" s="49"/>
      <c r="Q2687" s="49"/>
      <c r="R2687" s="121"/>
      <c r="S2687" s="49"/>
      <c r="T2687" s="49"/>
      <c r="U2687" s="127"/>
    </row>
    <row r="2688" spans="1:21" s="3" customFormat="1">
      <c r="A2688" s="41">
        <v>34</v>
      </c>
      <c r="B2688" s="40" t="s">
        <v>2652</v>
      </c>
      <c r="C2688" s="143">
        <v>1421477.82</v>
      </c>
      <c r="D2688" s="39"/>
      <c r="E2688" s="39"/>
      <c r="F2688" s="39"/>
      <c r="G2688" s="39"/>
      <c r="H2688" s="39"/>
      <c r="I2688" s="39">
        <v>1421477.82</v>
      </c>
      <c r="J2688" s="39"/>
      <c r="K2688" s="11"/>
      <c r="L2688" s="39"/>
      <c r="M2688" s="39"/>
      <c r="N2688" s="39"/>
      <c r="O2688" s="39"/>
      <c r="P2688" s="39"/>
      <c r="Q2688" s="39"/>
      <c r="R2688" s="11"/>
      <c r="S2688" s="39"/>
      <c r="T2688" s="39"/>
      <c r="U2688" s="127"/>
    </row>
    <row r="2689" spans="1:21" s="3" customFormat="1">
      <c r="A2689" s="118">
        <v>35</v>
      </c>
      <c r="B2689" s="119" t="s">
        <v>2653</v>
      </c>
      <c r="C2689" s="105">
        <v>711194.22</v>
      </c>
      <c r="D2689" s="49"/>
      <c r="E2689" s="49"/>
      <c r="F2689" s="49"/>
      <c r="G2689" s="49"/>
      <c r="H2689" s="49"/>
      <c r="I2689" s="49">
        <v>711194.22</v>
      </c>
      <c r="J2689" s="49"/>
      <c r="K2689" s="121"/>
      <c r="L2689" s="49"/>
      <c r="M2689" s="49"/>
      <c r="N2689" s="49"/>
      <c r="O2689" s="49"/>
      <c r="P2689" s="49"/>
      <c r="Q2689" s="49"/>
      <c r="R2689" s="121"/>
      <c r="S2689" s="49"/>
      <c r="T2689" s="49"/>
      <c r="U2689" s="127"/>
    </row>
    <row r="2690" spans="1:21" s="3" customFormat="1">
      <c r="A2690" s="41">
        <v>36</v>
      </c>
      <c r="B2690" s="40" t="s">
        <v>3566</v>
      </c>
      <c r="C2690" s="143">
        <v>355117.18</v>
      </c>
      <c r="D2690" s="39">
        <v>355117.18</v>
      </c>
      <c r="E2690" s="39"/>
      <c r="F2690" s="39"/>
      <c r="G2690" s="39"/>
      <c r="H2690" s="39"/>
      <c r="I2690" s="39"/>
      <c r="J2690" s="39"/>
      <c r="K2690" s="11"/>
      <c r="L2690" s="39"/>
      <c r="M2690" s="39"/>
      <c r="N2690" s="39"/>
      <c r="O2690" s="39"/>
      <c r="P2690" s="39"/>
      <c r="Q2690" s="39"/>
      <c r="R2690" s="39"/>
      <c r="S2690" s="39"/>
      <c r="T2690" s="285"/>
      <c r="U2690" s="127"/>
    </row>
    <row r="2691" spans="1:21" s="3" customFormat="1">
      <c r="A2691" s="118">
        <v>37</v>
      </c>
      <c r="B2691" s="119" t="s">
        <v>3567</v>
      </c>
      <c r="C2691" s="105">
        <v>411223.46799999999</v>
      </c>
      <c r="D2691" s="49">
        <v>411223.46799999999</v>
      </c>
      <c r="E2691" s="49"/>
      <c r="F2691" s="49"/>
      <c r="G2691" s="49"/>
      <c r="H2691" s="49"/>
      <c r="I2691" s="49"/>
      <c r="J2691" s="49"/>
      <c r="K2691" s="121"/>
      <c r="L2691" s="49"/>
      <c r="M2691" s="49"/>
      <c r="N2691" s="49"/>
      <c r="O2691" s="49"/>
      <c r="P2691" s="49"/>
      <c r="Q2691" s="49"/>
      <c r="R2691" s="49"/>
      <c r="S2691" s="49"/>
      <c r="T2691" s="297"/>
      <c r="U2691" s="127"/>
    </row>
    <row r="2692" spans="1:21" s="3" customFormat="1">
      <c r="A2692" s="41">
        <v>38</v>
      </c>
      <c r="B2692" s="40" t="s">
        <v>2647</v>
      </c>
      <c r="C2692" s="143">
        <v>5890859.7540000007</v>
      </c>
      <c r="D2692" s="39">
        <v>1581259.1340000001</v>
      </c>
      <c r="E2692" s="39"/>
      <c r="F2692" s="39"/>
      <c r="G2692" s="39"/>
      <c r="H2692" s="39"/>
      <c r="I2692" s="39"/>
      <c r="J2692" s="39">
        <v>4309600.62</v>
      </c>
      <c r="K2692" s="11"/>
      <c r="L2692" s="39"/>
      <c r="M2692" s="39"/>
      <c r="N2692" s="39"/>
      <c r="O2692" s="39"/>
      <c r="P2692" s="39"/>
      <c r="Q2692" s="39"/>
      <c r="R2692" s="11"/>
      <c r="S2692" s="39"/>
      <c r="T2692" s="39"/>
      <c r="U2692" s="127"/>
    </row>
    <row r="2693" spans="1:21" s="3" customFormat="1">
      <c r="A2693" s="118">
        <v>39</v>
      </c>
      <c r="B2693" s="119" t="s">
        <v>2654</v>
      </c>
      <c r="C2693" s="105">
        <v>876608.34299999999</v>
      </c>
      <c r="D2693" s="49"/>
      <c r="E2693" s="49"/>
      <c r="F2693" s="49"/>
      <c r="G2693" s="49"/>
      <c r="H2693" s="49"/>
      <c r="I2693" s="49">
        <v>876608.34299999999</v>
      </c>
      <c r="J2693" s="49"/>
      <c r="K2693" s="121"/>
      <c r="L2693" s="49"/>
      <c r="M2693" s="49"/>
      <c r="N2693" s="49"/>
      <c r="O2693" s="49"/>
      <c r="P2693" s="49"/>
      <c r="Q2693" s="49"/>
      <c r="R2693" s="121"/>
      <c r="S2693" s="49"/>
      <c r="T2693" s="49"/>
      <c r="U2693" s="127"/>
    </row>
    <row r="2694" spans="1:21" s="3" customFormat="1">
      <c r="A2694" s="41">
        <v>40</v>
      </c>
      <c r="B2694" s="40" t="s">
        <v>2919</v>
      </c>
      <c r="C2694" s="143">
        <v>464322.08199999999</v>
      </c>
      <c r="D2694" s="39">
        <v>464322.08199999999</v>
      </c>
      <c r="E2694" s="39"/>
      <c r="F2694" s="39"/>
      <c r="G2694" s="39"/>
      <c r="H2694" s="39"/>
      <c r="I2694" s="39"/>
      <c r="J2694" s="39"/>
      <c r="K2694" s="11"/>
      <c r="L2694" s="39"/>
      <c r="M2694" s="39"/>
      <c r="N2694" s="39"/>
      <c r="O2694" s="39"/>
      <c r="P2694" s="39"/>
      <c r="Q2694" s="39"/>
      <c r="R2694" s="39"/>
      <c r="S2694" s="39"/>
      <c r="T2694" s="285"/>
      <c r="U2694" s="127"/>
    </row>
    <row r="2695" spans="1:21" s="3" customFormat="1">
      <c r="A2695" s="118">
        <v>41</v>
      </c>
      <c r="B2695" s="119" t="s">
        <v>2629</v>
      </c>
      <c r="C2695" s="105">
        <v>411743.22</v>
      </c>
      <c r="D2695" s="49">
        <v>411743.22</v>
      </c>
      <c r="E2695" s="49"/>
      <c r="F2695" s="49"/>
      <c r="G2695" s="49"/>
      <c r="H2695" s="49"/>
      <c r="I2695" s="49"/>
      <c r="J2695" s="49"/>
      <c r="K2695" s="121"/>
      <c r="L2695" s="49"/>
      <c r="M2695" s="49"/>
      <c r="N2695" s="49"/>
      <c r="O2695" s="49"/>
      <c r="P2695" s="49"/>
      <c r="Q2695" s="49"/>
      <c r="R2695" s="121"/>
      <c r="S2695" s="49"/>
      <c r="T2695" s="49"/>
      <c r="U2695" s="127"/>
    </row>
    <row r="2696" spans="1:21" s="3" customFormat="1">
      <c r="A2696" s="41">
        <v>42</v>
      </c>
      <c r="B2696" s="40" t="s">
        <v>2986</v>
      </c>
      <c r="C2696" s="143">
        <v>346378.40299999999</v>
      </c>
      <c r="D2696" s="39">
        <v>346378.40299999999</v>
      </c>
      <c r="E2696" s="39"/>
      <c r="F2696" s="39"/>
      <c r="G2696" s="39"/>
      <c r="H2696" s="39"/>
      <c r="I2696" s="39"/>
      <c r="J2696" s="39"/>
      <c r="K2696" s="11"/>
      <c r="L2696" s="39"/>
      <c r="M2696" s="39"/>
      <c r="N2696" s="39"/>
      <c r="O2696" s="39"/>
      <c r="P2696" s="39"/>
      <c r="Q2696" s="39"/>
      <c r="R2696" s="39"/>
      <c r="S2696" s="39"/>
      <c r="T2696" s="285"/>
      <c r="U2696" s="127"/>
    </row>
    <row r="2697" spans="1:21" s="3" customFormat="1">
      <c r="A2697" s="118">
        <v>43</v>
      </c>
      <c r="B2697" s="119" t="s">
        <v>2630</v>
      </c>
      <c r="C2697" s="105">
        <v>837880.2300000001</v>
      </c>
      <c r="D2697" s="49"/>
      <c r="E2697" s="49"/>
      <c r="F2697" s="49"/>
      <c r="G2697" s="49">
        <v>837880.2300000001</v>
      </c>
      <c r="H2697" s="49"/>
      <c r="I2697" s="49"/>
      <c r="J2697" s="49"/>
      <c r="K2697" s="121"/>
      <c r="L2697" s="49"/>
      <c r="M2697" s="49"/>
      <c r="N2697" s="49"/>
      <c r="O2697" s="49"/>
      <c r="P2697" s="49"/>
      <c r="Q2697" s="49"/>
      <c r="R2697" s="121"/>
      <c r="S2697" s="49"/>
      <c r="T2697" s="49"/>
      <c r="U2697" s="127"/>
    </row>
    <row r="2698" spans="1:21" s="3" customFormat="1">
      <c r="A2698" s="41">
        <v>44</v>
      </c>
      <c r="B2698" s="40" t="s">
        <v>2655</v>
      </c>
      <c r="C2698" s="143">
        <v>529815.47000000009</v>
      </c>
      <c r="D2698" s="39"/>
      <c r="E2698" s="39"/>
      <c r="F2698" s="39"/>
      <c r="G2698" s="39">
        <v>529815.47000000009</v>
      </c>
      <c r="H2698" s="39"/>
      <c r="I2698" s="39"/>
      <c r="J2698" s="39"/>
      <c r="K2698" s="11"/>
      <c r="L2698" s="39"/>
      <c r="M2698" s="39"/>
      <c r="N2698" s="39"/>
      <c r="O2698" s="39"/>
      <c r="P2698" s="39"/>
      <c r="Q2698" s="39"/>
      <c r="R2698" s="11"/>
      <c r="S2698" s="39"/>
      <c r="T2698" s="39"/>
      <c r="U2698" s="127"/>
    </row>
    <row r="2699" spans="1:21" s="3" customFormat="1">
      <c r="A2699" s="118">
        <v>45</v>
      </c>
      <c r="B2699" s="119" t="s">
        <v>3366</v>
      </c>
      <c r="C2699" s="105">
        <v>1274712.9639999999</v>
      </c>
      <c r="D2699" s="49">
        <v>1274712.9639999999</v>
      </c>
      <c r="E2699" s="49"/>
      <c r="F2699" s="49"/>
      <c r="G2699" s="49"/>
      <c r="H2699" s="49"/>
      <c r="I2699" s="49"/>
      <c r="J2699" s="49"/>
      <c r="K2699" s="121"/>
      <c r="L2699" s="49"/>
      <c r="M2699" s="49"/>
      <c r="N2699" s="49"/>
      <c r="O2699" s="49"/>
      <c r="P2699" s="49"/>
      <c r="Q2699" s="49"/>
      <c r="R2699" s="121"/>
      <c r="S2699" s="49"/>
      <c r="T2699" s="49"/>
      <c r="U2699" s="127"/>
    </row>
    <row r="2700" spans="1:21" s="3" customFormat="1">
      <c r="A2700" s="41">
        <v>46</v>
      </c>
      <c r="B2700" s="40" t="s">
        <v>2658</v>
      </c>
      <c r="C2700" s="143">
        <v>3072100.34</v>
      </c>
      <c r="D2700" s="39"/>
      <c r="E2700" s="39"/>
      <c r="F2700" s="39"/>
      <c r="G2700" s="39"/>
      <c r="H2700" s="39"/>
      <c r="I2700" s="39"/>
      <c r="J2700" s="39">
        <v>3072100.34</v>
      </c>
      <c r="K2700" s="11"/>
      <c r="L2700" s="39"/>
      <c r="M2700" s="39"/>
      <c r="N2700" s="39"/>
      <c r="O2700" s="39"/>
      <c r="P2700" s="39"/>
      <c r="Q2700" s="39"/>
      <c r="R2700" s="11"/>
      <c r="S2700" s="39"/>
      <c r="T2700" s="39"/>
      <c r="U2700" s="127"/>
    </row>
    <row r="2701" spans="1:21" s="3" customFormat="1">
      <c r="A2701" s="118">
        <v>47</v>
      </c>
      <c r="B2701" s="119" t="s">
        <v>2925</v>
      </c>
      <c r="C2701" s="105">
        <v>3834428.5219999999</v>
      </c>
      <c r="D2701" s="49">
        <v>1246870.156</v>
      </c>
      <c r="E2701" s="120"/>
      <c r="F2701" s="120"/>
      <c r="G2701" s="120"/>
      <c r="H2701" s="120"/>
      <c r="I2701" s="120"/>
      <c r="J2701" s="120"/>
      <c r="K2701" s="121"/>
      <c r="L2701" s="49"/>
      <c r="M2701" s="49"/>
      <c r="N2701" s="49"/>
      <c r="O2701" s="49">
        <v>2587558.3659999999</v>
      </c>
      <c r="P2701" s="49"/>
      <c r="Q2701" s="49"/>
      <c r="R2701" s="121"/>
      <c r="S2701" s="49"/>
      <c r="T2701" s="49"/>
      <c r="U2701" s="127"/>
    </row>
    <row r="2702" spans="1:21" s="3" customFormat="1">
      <c r="A2702" s="41">
        <v>48</v>
      </c>
      <c r="B2702" s="40" t="s">
        <v>2659</v>
      </c>
      <c r="C2702" s="143">
        <v>2536410.5410000002</v>
      </c>
      <c r="D2702" s="39"/>
      <c r="E2702" s="39"/>
      <c r="F2702" s="39"/>
      <c r="G2702" s="39">
        <v>1056607.51</v>
      </c>
      <c r="H2702" s="39"/>
      <c r="I2702" s="39">
        <v>1479803.031</v>
      </c>
      <c r="J2702" s="39"/>
      <c r="K2702" s="11"/>
      <c r="L2702" s="39"/>
      <c r="M2702" s="39"/>
      <c r="N2702" s="39"/>
      <c r="O2702" s="39"/>
      <c r="P2702" s="39"/>
      <c r="Q2702" s="39"/>
      <c r="R2702" s="11"/>
      <c r="S2702" s="39"/>
      <c r="T2702" s="39"/>
      <c r="U2702" s="127"/>
    </row>
    <row r="2703" spans="1:21" s="3" customFormat="1">
      <c r="A2703" s="118">
        <v>49</v>
      </c>
      <c r="B2703" s="119" t="s">
        <v>2928</v>
      </c>
      <c r="C2703" s="105">
        <v>28212555.706999999</v>
      </c>
      <c r="D2703" s="49"/>
      <c r="E2703" s="49"/>
      <c r="F2703" s="49"/>
      <c r="G2703" s="49">
        <v>2027876.27</v>
      </c>
      <c r="H2703" s="49"/>
      <c r="I2703" s="49">
        <v>2840087.1869999999</v>
      </c>
      <c r="J2703" s="49"/>
      <c r="K2703" s="121"/>
      <c r="L2703" s="49"/>
      <c r="M2703" s="49">
        <v>7668628.3799999999</v>
      </c>
      <c r="N2703" s="49">
        <v>10585314.523</v>
      </c>
      <c r="O2703" s="49">
        <v>5090649.3470000001</v>
      </c>
      <c r="P2703" s="49"/>
      <c r="Q2703" s="49"/>
      <c r="R2703" s="49"/>
      <c r="S2703" s="49"/>
      <c r="T2703" s="49"/>
      <c r="U2703" s="127"/>
    </row>
    <row r="2704" spans="1:21" s="3" customFormat="1">
      <c r="A2704" s="41">
        <v>50</v>
      </c>
      <c r="B2704" s="40" t="s">
        <v>3793</v>
      </c>
      <c r="C2704" s="143">
        <v>449417.52799999999</v>
      </c>
      <c r="D2704" s="39">
        <v>449417.52799999999</v>
      </c>
      <c r="E2704" s="39"/>
      <c r="F2704" s="39"/>
      <c r="G2704" s="39"/>
      <c r="H2704" s="39"/>
      <c r="I2704" s="39"/>
      <c r="J2704" s="39"/>
      <c r="K2704" s="11"/>
      <c r="L2704" s="39"/>
      <c r="M2704" s="39"/>
      <c r="N2704" s="39"/>
      <c r="O2704" s="39"/>
      <c r="P2704" s="39"/>
      <c r="Q2704" s="39"/>
      <c r="R2704" s="11"/>
      <c r="S2704" s="39"/>
      <c r="T2704" s="285"/>
      <c r="U2704" s="127"/>
    </row>
    <row r="2705" spans="1:21" s="3" customFormat="1">
      <c r="A2705" s="118">
        <v>51</v>
      </c>
      <c r="B2705" s="119" t="s">
        <v>2631</v>
      </c>
      <c r="C2705" s="105">
        <v>19154330.630000003</v>
      </c>
      <c r="D2705" s="49"/>
      <c r="E2705" s="49">
        <v>3964774.71</v>
      </c>
      <c r="F2705" s="49"/>
      <c r="G2705" s="49"/>
      <c r="H2705" s="49">
        <v>1420340.6</v>
      </c>
      <c r="I2705" s="49"/>
      <c r="J2705" s="49"/>
      <c r="K2705" s="121"/>
      <c r="L2705" s="49"/>
      <c r="M2705" s="49">
        <v>7961441.2199999997</v>
      </c>
      <c r="N2705" s="49">
        <v>3921743.89</v>
      </c>
      <c r="O2705" s="49">
        <v>1886030.21</v>
      </c>
      <c r="P2705" s="49"/>
      <c r="Q2705" s="49"/>
      <c r="R2705" s="121"/>
      <c r="S2705" s="49"/>
      <c r="T2705" s="49"/>
      <c r="U2705" s="127"/>
    </row>
    <row r="2706" spans="1:21" s="3" customFormat="1">
      <c r="A2706" s="41">
        <v>52</v>
      </c>
      <c r="B2706" s="40" t="s">
        <v>2931</v>
      </c>
      <c r="C2706" s="143">
        <v>8497545.0300000012</v>
      </c>
      <c r="D2706" s="281"/>
      <c r="E2706" s="281"/>
      <c r="F2706" s="281"/>
      <c r="G2706" s="281"/>
      <c r="H2706" s="281"/>
      <c r="I2706" s="281"/>
      <c r="J2706" s="281"/>
      <c r="K2706" s="282"/>
      <c r="L2706" s="281"/>
      <c r="M2706" s="39"/>
      <c r="N2706" s="39">
        <v>5738032.2870000005</v>
      </c>
      <c r="O2706" s="39">
        <v>2759512.7430000002</v>
      </c>
      <c r="P2706" s="39"/>
      <c r="Q2706" s="39"/>
      <c r="R2706" s="281"/>
      <c r="S2706" s="39"/>
      <c r="T2706" s="281"/>
      <c r="U2706" s="127"/>
    </row>
    <row r="2707" spans="1:21" s="3" customFormat="1">
      <c r="A2707" s="118">
        <v>53</v>
      </c>
      <c r="B2707" s="119" t="s">
        <v>2664</v>
      </c>
      <c r="C2707" s="105">
        <v>3250516.27</v>
      </c>
      <c r="D2707" s="49"/>
      <c r="E2707" s="49"/>
      <c r="F2707" s="49"/>
      <c r="G2707" s="49">
        <v>1124553.4100000001</v>
      </c>
      <c r="H2707" s="49">
        <v>2125962.86</v>
      </c>
      <c r="I2707" s="49"/>
      <c r="J2707" s="49"/>
      <c r="K2707" s="121"/>
      <c r="L2707" s="49"/>
      <c r="M2707" s="49"/>
      <c r="N2707" s="49"/>
      <c r="O2707" s="49"/>
      <c r="P2707" s="49"/>
      <c r="Q2707" s="49"/>
      <c r="R2707" s="121"/>
      <c r="S2707" s="49"/>
      <c r="T2707" s="49"/>
      <c r="U2707" s="127"/>
    </row>
    <row r="2708" spans="1:21" s="3" customFormat="1">
      <c r="A2708" s="41">
        <v>54</v>
      </c>
      <c r="B2708" s="40" t="s">
        <v>2661</v>
      </c>
      <c r="C2708" s="143">
        <v>2530706.0700000003</v>
      </c>
      <c r="D2708" s="39"/>
      <c r="E2708" s="39"/>
      <c r="F2708" s="39"/>
      <c r="G2708" s="39">
        <v>875526.81</v>
      </c>
      <c r="H2708" s="39">
        <v>1655179.26</v>
      </c>
      <c r="I2708" s="39"/>
      <c r="J2708" s="39"/>
      <c r="K2708" s="11"/>
      <c r="L2708" s="39"/>
      <c r="M2708" s="39"/>
      <c r="N2708" s="39"/>
      <c r="O2708" s="39"/>
      <c r="P2708" s="39"/>
      <c r="Q2708" s="39"/>
      <c r="R2708" s="11"/>
      <c r="S2708" s="39"/>
      <c r="T2708" s="39"/>
      <c r="U2708" s="127"/>
    </row>
    <row r="2709" spans="1:21" s="3" customFormat="1">
      <c r="A2709" s="118">
        <v>55</v>
      </c>
      <c r="B2709" s="119" t="s">
        <v>2663</v>
      </c>
      <c r="C2709" s="105">
        <v>5669196.176</v>
      </c>
      <c r="D2709" s="49">
        <v>1521758.8959999999</v>
      </c>
      <c r="E2709" s="49"/>
      <c r="F2709" s="49"/>
      <c r="G2709" s="49"/>
      <c r="H2709" s="49"/>
      <c r="I2709" s="49"/>
      <c r="J2709" s="49">
        <v>4147437.28</v>
      </c>
      <c r="K2709" s="121"/>
      <c r="L2709" s="49"/>
      <c r="M2709" s="49"/>
      <c r="N2709" s="49"/>
      <c r="O2709" s="49"/>
      <c r="P2709" s="49"/>
      <c r="Q2709" s="49"/>
      <c r="R2709" s="121"/>
      <c r="S2709" s="49"/>
      <c r="T2709" s="49"/>
      <c r="U2709" s="127"/>
    </row>
    <row r="2710" spans="1:21" s="3" customFormat="1">
      <c r="A2710" s="41">
        <v>56</v>
      </c>
      <c r="B2710" s="40" t="s">
        <v>2522</v>
      </c>
      <c r="C2710" s="143">
        <v>1257744.8</v>
      </c>
      <c r="D2710" s="39">
        <v>408990.39999999997</v>
      </c>
      <c r="E2710" s="39"/>
      <c r="F2710" s="39"/>
      <c r="G2710" s="39"/>
      <c r="H2710" s="39"/>
      <c r="I2710" s="39"/>
      <c r="J2710" s="39"/>
      <c r="K2710" s="11"/>
      <c r="L2710" s="39"/>
      <c r="M2710" s="39"/>
      <c r="N2710" s="39"/>
      <c r="O2710" s="39">
        <v>848754.4</v>
      </c>
      <c r="P2710" s="39"/>
      <c r="Q2710" s="39"/>
      <c r="R2710" s="11"/>
      <c r="S2710" s="39"/>
      <c r="T2710" s="39"/>
      <c r="U2710" s="127"/>
    </row>
    <row r="2711" spans="1:21" s="3" customFormat="1">
      <c r="A2711" s="118">
        <v>57</v>
      </c>
      <c r="B2711" s="119" t="s">
        <v>2660</v>
      </c>
      <c r="C2711" s="105">
        <v>5347831.9499999993</v>
      </c>
      <c r="D2711" s="49"/>
      <c r="E2711" s="49">
        <v>3937324.9499999997</v>
      </c>
      <c r="F2711" s="49"/>
      <c r="G2711" s="49"/>
      <c r="H2711" s="49">
        <v>1410507</v>
      </c>
      <c r="I2711" s="49"/>
      <c r="J2711" s="49"/>
      <c r="K2711" s="121"/>
      <c r="L2711" s="49"/>
      <c r="M2711" s="49"/>
      <c r="N2711" s="49"/>
      <c r="O2711" s="49"/>
      <c r="P2711" s="49"/>
      <c r="Q2711" s="49"/>
      <c r="R2711" s="121"/>
      <c r="S2711" s="49"/>
      <c r="T2711" s="49"/>
      <c r="U2711" s="127"/>
    </row>
    <row r="2712" spans="1:21" s="3" customFormat="1">
      <c r="A2712" s="41">
        <v>58</v>
      </c>
      <c r="B2712" s="40" t="s">
        <v>3794</v>
      </c>
      <c r="C2712" s="143">
        <v>946301.53800000006</v>
      </c>
      <c r="D2712" s="39">
        <v>946301.53800000006</v>
      </c>
      <c r="E2712" s="39"/>
      <c r="F2712" s="39"/>
      <c r="G2712" s="39"/>
      <c r="H2712" s="39"/>
      <c r="I2712" s="39"/>
      <c r="J2712" s="39"/>
      <c r="K2712" s="11"/>
      <c r="L2712" s="39"/>
      <c r="M2712" s="39"/>
      <c r="N2712" s="39"/>
      <c r="O2712" s="39"/>
      <c r="P2712" s="39"/>
      <c r="Q2712" s="39"/>
      <c r="R2712" s="11"/>
      <c r="S2712" s="39"/>
      <c r="T2712" s="285"/>
      <c r="U2712" s="127"/>
    </row>
    <row r="2713" spans="1:21" s="3" customFormat="1">
      <c r="A2713" s="118">
        <v>59</v>
      </c>
      <c r="B2713" s="119" t="s">
        <v>410</v>
      </c>
      <c r="C2713" s="105">
        <v>2934213.25</v>
      </c>
      <c r="D2713" s="49"/>
      <c r="E2713" s="49"/>
      <c r="F2713" s="49"/>
      <c r="G2713" s="49">
        <v>1015124.7500000001</v>
      </c>
      <c r="H2713" s="49">
        <v>1919088.5</v>
      </c>
      <c r="I2713" s="49"/>
      <c r="J2713" s="49"/>
      <c r="K2713" s="121"/>
      <c r="L2713" s="49"/>
      <c r="M2713" s="49"/>
      <c r="N2713" s="49"/>
      <c r="O2713" s="49"/>
      <c r="P2713" s="49"/>
      <c r="Q2713" s="49"/>
      <c r="R2713" s="121"/>
      <c r="S2713" s="49"/>
      <c r="T2713" s="49"/>
      <c r="U2713" s="127"/>
    </row>
    <row r="2714" spans="1:21" s="3" customFormat="1">
      <c r="A2714" s="41">
        <v>60</v>
      </c>
      <c r="B2714" s="40" t="s">
        <v>2665</v>
      </c>
      <c r="C2714" s="143">
        <v>1523877.0390000001</v>
      </c>
      <c r="D2714" s="39"/>
      <c r="E2714" s="39"/>
      <c r="F2714" s="39"/>
      <c r="G2714" s="39"/>
      <c r="H2714" s="39"/>
      <c r="I2714" s="39">
        <v>1523877.0390000001</v>
      </c>
      <c r="J2714" s="39"/>
      <c r="K2714" s="11"/>
      <c r="L2714" s="39"/>
      <c r="M2714" s="39"/>
      <c r="N2714" s="39"/>
      <c r="O2714" s="39"/>
      <c r="P2714" s="39"/>
      <c r="Q2714" s="39"/>
      <c r="R2714" s="11"/>
      <c r="S2714" s="39"/>
      <c r="T2714" s="39"/>
      <c r="U2714" s="127"/>
    </row>
    <row r="2715" spans="1:21" s="3" customFormat="1">
      <c r="A2715" s="118">
        <v>61</v>
      </c>
      <c r="B2715" s="119" t="s">
        <v>2933</v>
      </c>
      <c r="C2715" s="105">
        <v>352222.80799999996</v>
      </c>
      <c r="D2715" s="49">
        <v>352222.80799999996</v>
      </c>
      <c r="E2715" s="49"/>
      <c r="F2715" s="49"/>
      <c r="G2715" s="49"/>
      <c r="H2715" s="49"/>
      <c r="I2715" s="49"/>
      <c r="J2715" s="49"/>
      <c r="K2715" s="121"/>
      <c r="L2715" s="49"/>
      <c r="M2715" s="49"/>
      <c r="N2715" s="49"/>
      <c r="O2715" s="49"/>
      <c r="P2715" s="49"/>
      <c r="Q2715" s="49"/>
      <c r="R2715" s="49"/>
      <c r="S2715" s="49"/>
      <c r="T2715" s="297"/>
      <c r="U2715" s="127"/>
    </row>
    <row r="2716" spans="1:21" s="3" customFormat="1">
      <c r="A2716" s="41">
        <v>62</v>
      </c>
      <c r="B2716" s="40" t="s">
        <v>2934</v>
      </c>
      <c r="C2716" s="143">
        <v>352668.09600000002</v>
      </c>
      <c r="D2716" s="39">
        <v>352668.09600000002</v>
      </c>
      <c r="E2716" s="39"/>
      <c r="F2716" s="39"/>
      <c r="G2716" s="39"/>
      <c r="H2716" s="39"/>
      <c r="I2716" s="39"/>
      <c r="J2716" s="39"/>
      <c r="K2716" s="11"/>
      <c r="L2716" s="39"/>
      <c r="M2716" s="39"/>
      <c r="N2716" s="39"/>
      <c r="O2716" s="39"/>
      <c r="P2716" s="39"/>
      <c r="Q2716" s="39"/>
      <c r="R2716" s="39"/>
      <c r="S2716" s="39"/>
      <c r="T2716" s="285"/>
      <c r="U2716" s="127"/>
    </row>
    <row r="2717" spans="1:21" s="3" customFormat="1">
      <c r="A2717" s="118">
        <v>63</v>
      </c>
      <c r="B2717" s="119" t="s">
        <v>2935</v>
      </c>
      <c r="C2717" s="105">
        <v>18140186.844000001</v>
      </c>
      <c r="D2717" s="49">
        <v>1288791.6719999998</v>
      </c>
      <c r="E2717" s="49"/>
      <c r="F2717" s="49"/>
      <c r="G2717" s="49"/>
      <c r="H2717" s="49"/>
      <c r="I2717" s="49"/>
      <c r="J2717" s="49"/>
      <c r="K2717" s="121"/>
      <c r="L2717" s="49"/>
      <c r="M2717" s="49">
        <v>11290019.544</v>
      </c>
      <c r="N2717" s="49">
        <v>5561375.6279999996</v>
      </c>
      <c r="O2717" s="49"/>
      <c r="P2717" s="49"/>
      <c r="Q2717" s="49"/>
      <c r="R2717" s="49"/>
      <c r="S2717" s="49"/>
      <c r="T2717" s="297"/>
      <c r="U2717" s="127"/>
    </row>
    <row r="2718" spans="1:21" s="3" customFormat="1">
      <c r="A2718" s="41">
        <v>64</v>
      </c>
      <c r="B2718" s="40" t="s">
        <v>2632</v>
      </c>
      <c r="C2718" s="143">
        <v>6812542.7999999989</v>
      </c>
      <c r="D2718" s="39">
        <v>1281712.9919999999</v>
      </c>
      <c r="E2718" s="281"/>
      <c r="F2718" s="281"/>
      <c r="G2718" s="39"/>
      <c r="H2718" s="281"/>
      <c r="I2718" s="281"/>
      <c r="J2718" s="281"/>
      <c r="K2718" s="282"/>
      <c r="L2718" s="281"/>
      <c r="M2718" s="281"/>
      <c r="N2718" s="39">
        <v>5530829.8079999993</v>
      </c>
      <c r="O2718" s="281"/>
      <c r="P2718" s="281"/>
      <c r="Q2718" s="281"/>
      <c r="R2718" s="11"/>
      <c r="S2718" s="39"/>
      <c r="T2718" s="39"/>
      <c r="U2718" s="127"/>
    </row>
    <row r="2719" spans="1:21" s="3" customFormat="1" ht="15.75">
      <c r="A2719" s="50"/>
      <c r="B2719" s="95" t="s">
        <v>4697</v>
      </c>
      <c r="C2719" s="107">
        <f t="shared" ref="C2719:T2719" si="96">SUM(C2720:C3923)</f>
        <v>11820167435.157093</v>
      </c>
      <c r="D2719" s="107">
        <f t="shared" si="96"/>
        <v>228940531.41730013</v>
      </c>
      <c r="E2719" s="107">
        <f t="shared" si="96"/>
        <v>154852683.63010001</v>
      </c>
      <c r="F2719" s="107">
        <f t="shared" si="96"/>
        <v>16887639.122000001</v>
      </c>
      <c r="G2719" s="107">
        <f t="shared" si="96"/>
        <v>175873441.29599997</v>
      </c>
      <c r="H2719" s="107">
        <f t="shared" si="96"/>
        <v>109994261.48199998</v>
      </c>
      <c r="I2719" s="107">
        <f t="shared" si="96"/>
        <v>91021587.842899963</v>
      </c>
      <c r="J2719" s="107">
        <f t="shared" si="96"/>
        <v>155649704.75299996</v>
      </c>
      <c r="K2719" s="107">
        <f t="shared" si="96"/>
        <v>294</v>
      </c>
      <c r="L2719" s="107">
        <f t="shared" si="96"/>
        <v>725509135</v>
      </c>
      <c r="M2719" s="107">
        <f t="shared" si="96"/>
        <v>4742329246.7360992</v>
      </c>
      <c r="N2719" s="107">
        <f t="shared" si="96"/>
        <v>855256757.44809997</v>
      </c>
      <c r="O2719" s="107">
        <f t="shared" si="96"/>
        <v>399125107.87439996</v>
      </c>
      <c r="P2719" s="107">
        <f t="shared" si="96"/>
        <v>16198183.029999992</v>
      </c>
      <c r="Q2719" s="107">
        <f t="shared" si="96"/>
        <v>234344994.05280015</v>
      </c>
      <c r="R2719" s="107">
        <f t="shared" si="96"/>
        <v>0</v>
      </c>
      <c r="S2719" s="107">
        <f t="shared" si="96"/>
        <v>505416.10399999999</v>
      </c>
      <c r="T2719" s="107">
        <f t="shared" si="96"/>
        <v>0</v>
      </c>
      <c r="U2719" s="127"/>
    </row>
    <row r="2720" spans="1:21" s="3" customFormat="1">
      <c r="A2720" s="41">
        <v>1</v>
      </c>
      <c r="B2720" s="40" t="s">
        <v>610</v>
      </c>
      <c r="C2720" s="143">
        <v>12207083.868000001</v>
      </c>
      <c r="D2720" s="39"/>
      <c r="E2720" s="39"/>
      <c r="F2720" s="39"/>
      <c r="G2720" s="39"/>
      <c r="H2720" s="39"/>
      <c r="I2720" s="39"/>
      <c r="J2720" s="39"/>
      <c r="K2720" s="11"/>
      <c r="L2720" s="39"/>
      <c r="M2720" s="39">
        <v>12207083.868000001</v>
      </c>
      <c r="N2720" s="39"/>
      <c r="O2720" s="39"/>
      <c r="P2720" s="39"/>
      <c r="Q2720" s="39"/>
      <c r="R2720" s="11"/>
      <c r="S2720" s="39"/>
      <c r="T2720" s="39"/>
      <c r="U2720" s="127"/>
    </row>
    <row r="2721" spans="1:21" s="3" customFormat="1">
      <c r="A2721" s="118">
        <v>2</v>
      </c>
      <c r="B2721" s="119" t="s">
        <v>611</v>
      </c>
      <c r="C2721" s="105">
        <v>12435144.192</v>
      </c>
      <c r="D2721" s="49"/>
      <c r="E2721" s="49"/>
      <c r="F2721" s="49"/>
      <c r="G2721" s="49"/>
      <c r="H2721" s="49"/>
      <c r="I2721" s="49"/>
      <c r="J2721" s="49"/>
      <c r="K2721" s="121"/>
      <c r="L2721" s="49"/>
      <c r="M2721" s="49">
        <v>12435144.192</v>
      </c>
      <c r="N2721" s="49"/>
      <c r="O2721" s="49"/>
      <c r="P2721" s="49"/>
      <c r="Q2721" s="49"/>
      <c r="R2721" s="121"/>
      <c r="S2721" s="49"/>
      <c r="T2721" s="49"/>
      <c r="U2721" s="127"/>
    </row>
    <row r="2722" spans="1:21" s="3" customFormat="1">
      <c r="A2722" s="41">
        <v>3</v>
      </c>
      <c r="B2722" s="40" t="s">
        <v>608</v>
      </c>
      <c r="C2722" s="143">
        <v>10360848.128</v>
      </c>
      <c r="D2722" s="39"/>
      <c r="E2722" s="39"/>
      <c r="F2722" s="39"/>
      <c r="G2722" s="39"/>
      <c r="H2722" s="39"/>
      <c r="I2722" s="39"/>
      <c r="J2722" s="39"/>
      <c r="K2722" s="11"/>
      <c r="L2722" s="39"/>
      <c r="M2722" s="39">
        <v>2955969.3600000003</v>
      </c>
      <c r="N2722" s="39">
        <v>6237422.3480000002</v>
      </c>
      <c r="O2722" s="39">
        <v>1167456.4200000002</v>
      </c>
      <c r="P2722" s="39"/>
      <c r="Q2722" s="39"/>
      <c r="R2722" s="11"/>
      <c r="S2722" s="39"/>
      <c r="T2722" s="39"/>
      <c r="U2722" s="127"/>
    </row>
    <row r="2723" spans="1:21" s="3" customFormat="1">
      <c r="A2723" s="118">
        <v>4</v>
      </c>
      <c r="B2723" s="119" t="s">
        <v>609</v>
      </c>
      <c r="C2723" s="105">
        <v>10188914.24</v>
      </c>
      <c r="D2723" s="49"/>
      <c r="E2723" s="49"/>
      <c r="F2723" s="49"/>
      <c r="G2723" s="49"/>
      <c r="H2723" s="49"/>
      <c r="I2723" s="49"/>
      <c r="J2723" s="49"/>
      <c r="K2723" s="121"/>
      <c r="L2723" s="49"/>
      <c r="M2723" s="49">
        <v>2906916.3000000003</v>
      </c>
      <c r="N2723" s="49">
        <v>6133914.9649999999</v>
      </c>
      <c r="O2723" s="49">
        <v>1148082.9750000001</v>
      </c>
      <c r="P2723" s="49"/>
      <c r="Q2723" s="49"/>
      <c r="R2723" s="121"/>
      <c r="S2723" s="49"/>
      <c r="T2723" s="49"/>
      <c r="U2723" s="127"/>
    </row>
    <row r="2724" spans="1:21" s="3" customFormat="1">
      <c r="A2724" s="41">
        <v>5</v>
      </c>
      <c r="B2724" s="119" t="s">
        <v>597</v>
      </c>
      <c r="C2724" s="105">
        <v>6493862.7000000002</v>
      </c>
      <c r="D2724" s="49"/>
      <c r="E2724" s="49"/>
      <c r="F2724" s="49"/>
      <c r="G2724" s="49"/>
      <c r="H2724" s="49"/>
      <c r="I2724" s="49"/>
      <c r="J2724" s="49"/>
      <c r="K2724" s="121"/>
      <c r="L2724" s="49"/>
      <c r="M2724" s="49">
        <v>6493862.7000000002</v>
      </c>
      <c r="N2724" s="49"/>
      <c r="O2724" s="49"/>
      <c r="P2724" s="49"/>
      <c r="Q2724" s="49"/>
      <c r="R2724" s="121"/>
      <c r="S2724" s="49"/>
      <c r="T2724" s="49"/>
      <c r="U2724" s="127"/>
    </row>
    <row r="2725" spans="1:21" s="3" customFormat="1">
      <c r="A2725" s="118">
        <v>6</v>
      </c>
      <c r="B2725" s="40" t="s">
        <v>598</v>
      </c>
      <c r="C2725" s="143">
        <v>4607053.5600000005</v>
      </c>
      <c r="D2725" s="39"/>
      <c r="E2725" s="39"/>
      <c r="F2725" s="39"/>
      <c r="G2725" s="39"/>
      <c r="H2725" s="39"/>
      <c r="I2725" s="39"/>
      <c r="J2725" s="39"/>
      <c r="K2725" s="11"/>
      <c r="L2725" s="39"/>
      <c r="M2725" s="39">
        <v>4607053.5600000005</v>
      </c>
      <c r="N2725" s="39"/>
      <c r="O2725" s="39"/>
      <c r="P2725" s="39"/>
      <c r="Q2725" s="39"/>
      <c r="R2725" s="11"/>
      <c r="S2725" s="39"/>
      <c r="T2725" s="39"/>
      <c r="U2725" s="127"/>
    </row>
    <row r="2726" spans="1:21" s="3" customFormat="1">
      <c r="A2726" s="41">
        <v>7</v>
      </c>
      <c r="B2726" s="119" t="s">
        <v>600</v>
      </c>
      <c r="C2726" s="105">
        <v>8007948.9900000002</v>
      </c>
      <c r="D2726" s="49"/>
      <c r="E2726" s="49"/>
      <c r="F2726" s="49"/>
      <c r="G2726" s="49"/>
      <c r="H2726" s="49"/>
      <c r="I2726" s="49"/>
      <c r="J2726" s="49"/>
      <c r="K2726" s="121"/>
      <c r="L2726" s="49"/>
      <c r="M2726" s="49">
        <v>8007948.9900000002</v>
      </c>
      <c r="N2726" s="49"/>
      <c r="O2726" s="49"/>
      <c r="P2726" s="49"/>
      <c r="Q2726" s="49"/>
      <c r="R2726" s="121"/>
      <c r="S2726" s="49"/>
      <c r="T2726" s="49"/>
      <c r="U2726" s="127"/>
    </row>
    <row r="2727" spans="1:21" s="3" customFormat="1">
      <c r="A2727" s="118">
        <v>8</v>
      </c>
      <c r="B2727" s="40" t="s">
        <v>601</v>
      </c>
      <c r="C2727" s="143">
        <v>10781534.592</v>
      </c>
      <c r="D2727" s="39"/>
      <c r="E2727" s="39"/>
      <c r="F2727" s="39"/>
      <c r="G2727" s="39"/>
      <c r="H2727" s="39"/>
      <c r="I2727" s="39"/>
      <c r="J2727" s="39"/>
      <c r="K2727" s="11"/>
      <c r="L2727" s="39"/>
      <c r="M2727" s="39">
        <v>10781534.592</v>
      </c>
      <c r="N2727" s="39"/>
      <c r="O2727" s="39"/>
      <c r="P2727" s="39"/>
      <c r="Q2727" s="39"/>
      <c r="R2727" s="11"/>
      <c r="S2727" s="39"/>
      <c r="T2727" s="39"/>
      <c r="U2727" s="127"/>
    </row>
    <row r="2728" spans="1:21" s="3" customFormat="1">
      <c r="A2728" s="41">
        <v>9</v>
      </c>
      <c r="B2728" s="119" t="s">
        <v>603</v>
      </c>
      <c r="C2728" s="105">
        <v>11873950.434</v>
      </c>
      <c r="D2728" s="49"/>
      <c r="E2728" s="49"/>
      <c r="F2728" s="49"/>
      <c r="G2728" s="49"/>
      <c r="H2728" s="49"/>
      <c r="I2728" s="49"/>
      <c r="J2728" s="49"/>
      <c r="K2728" s="121"/>
      <c r="L2728" s="49"/>
      <c r="M2728" s="49">
        <v>11873950.434</v>
      </c>
      <c r="N2728" s="49"/>
      <c r="O2728" s="49"/>
      <c r="P2728" s="49"/>
      <c r="Q2728" s="49"/>
      <c r="R2728" s="121"/>
      <c r="S2728" s="49"/>
      <c r="T2728" s="49"/>
      <c r="U2728" s="127"/>
    </row>
    <row r="2729" spans="1:21" s="3" customFormat="1">
      <c r="A2729" s="118">
        <v>10</v>
      </c>
      <c r="B2729" s="40" t="s">
        <v>612</v>
      </c>
      <c r="C2729" s="143">
        <v>11838811.23</v>
      </c>
      <c r="D2729" s="39"/>
      <c r="E2729" s="39"/>
      <c r="F2729" s="39"/>
      <c r="G2729" s="39"/>
      <c r="H2729" s="39"/>
      <c r="I2729" s="39"/>
      <c r="J2729" s="39"/>
      <c r="K2729" s="11"/>
      <c r="L2729" s="39"/>
      <c r="M2729" s="39">
        <v>11838811.23</v>
      </c>
      <c r="N2729" s="39"/>
      <c r="O2729" s="39"/>
      <c r="P2729" s="39"/>
      <c r="Q2729" s="39"/>
      <c r="R2729" s="11"/>
      <c r="S2729" s="39"/>
      <c r="T2729" s="39"/>
      <c r="U2729" s="127"/>
    </row>
    <row r="2730" spans="1:21" s="3" customFormat="1">
      <c r="A2730" s="41">
        <v>11</v>
      </c>
      <c r="B2730" s="119" t="s">
        <v>613</v>
      </c>
      <c r="C2730" s="105">
        <v>7813925.4635999994</v>
      </c>
      <c r="D2730" s="49"/>
      <c r="E2730" s="49"/>
      <c r="F2730" s="49"/>
      <c r="G2730" s="49"/>
      <c r="H2730" s="49"/>
      <c r="I2730" s="49"/>
      <c r="J2730" s="49"/>
      <c r="K2730" s="121"/>
      <c r="L2730" s="49"/>
      <c r="M2730" s="49">
        <v>7813925.4635999994</v>
      </c>
      <c r="N2730" s="49"/>
      <c r="O2730" s="49"/>
      <c r="P2730" s="49"/>
      <c r="Q2730" s="49"/>
      <c r="R2730" s="121"/>
      <c r="S2730" s="49"/>
      <c r="T2730" s="49"/>
      <c r="U2730" s="127"/>
    </row>
    <row r="2731" spans="1:21" s="3" customFormat="1">
      <c r="A2731" s="118">
        <v>12</v>
      </c>
      <c r="B2731" s="40" t="s">
        <v>604</v>
      </c>
      <c r="C2731" s="143">
        <v>14182113.833999999</v>
      </c>
      <c r="D2731" s="39"/>
      <c r="E2731" s="39"/>
      <c r="F2731" s="39"/>
      <c r="G2731" s="39"/>
      <c r="H2731" s="39"/>
      <c r="I2731" s="39"/>
      <c r="J2731" s="39"/>
      <c r="K2731" s="11"/>
      <c r="L2731" s="39"/>
      <c r="M2731" s="39">
        <v>14182113.833999999</v>
      </c>
      <c r="N2731" s="39"/>
      <c r="O2731" s="39"/>
      <c r="P2731" s="39"/>
      <c r="Q2731" s="39"/>
      <c r="R2731" s="11"/>
      <c r="S2731" s="39"/>
      <c r="T2731" s="39"/>
      <c r="U2731" s="127"/>
    </row>
    <row r="2732" spans="1:21" s="3" customFormat="1">
      <c r="A2732" s="41">
        <v>13</v>
      </c>
      <c r="B2732" s="119" t="s">
        <v>614</v>
      </c>
      <c r="C2732" s="105">
        <v>2240733</v>
      </c>
      <c r="D2732" s="49"/>
      <c r="E2732" s="49"/>
      <c r="F2732" s="49"/>
      <c r="G2732" s="49"/>
      <c r="H2732" s="49"/>
      <c r="I2732" s="49"/>
      <c r="J2732" s="49"/>
      <c r="K2732" s="121">
        <v>1</v>
      </c>
      <c r="L2732" s="49">
        <v>2240733</v>
      </c>
      <c r="M2732" s="49"/>
      <c r="N2732" s="49"/>
      <c r="O2732" s="49"/>
      <c r="P2732" s="49"/>
      <c r="Q2732" s="49"/>
      <c r="R2732" s="121"/>
      <c r="S2732" s="49"/>
      <c r="T2732" s="49"/>
      <c r="U2732" s="127"/>
    </row>
    <row r="2733" spans="1:21" s="3" customFormat="1">
      <c r="A2733" s="118">
        <v>14</v>
      </c>
      <c r="B2733" s="40" t="s">
        <v>615</v>
      </c>
      <c r="C2733" s="143">
        <v>8607037.9680000003</v>
      </c>
      <c r="D2733" s="39"/>
      <c r="E2733" s="39"/>
      <c r="F2733" s="39"/>
      <c r="G2733" s="39"/>
      <c r="H2733" s="39"/>
      <c r="I2733" s="39"/>
      <c r="J2733" s="39"/>
      <c r="K2733" s="11"/>
      <c r="L2733" s="39"/>
      <c r="M2733" s="39">
        <v>8607037.9680000003</v>
      </c>
      <c r="N2733" s="39"/>
      <c r="O2733" s="39"/>
      <c r="P2733" s="39"/>
      <c r="Q2733" s="39"/>
      <c r="R2733" s="11"/>
      <c r="S2733" s="39"/>
      <c r="T2733" s="39"/>
      <c r="U2733" s="127"/>
    </row>
    <row r="2734" spans="1:21" s="3" customFormat="1">
      <c r="A2734" s="41">
        <v>15</v>
      </c>
      <c r="B2734" s="119" t="s">
        <v>619</v>
      </c>
      <c r="C2734" s="105">
        <v>12371686.923599999</v>
      </c>
      <c r="D2734" s="49"/>
      <c r="E2734" s="49"/>
      <c r="F2734" s="49"/>
      <c r="G2734" s="49"/>
      <c r="H2734" s="49"/>
      <c r="I2734" s="49"/>
      <c r="J2734" s="49"/>
      <c r="K2734" s="121"/>
      <c r="L2734" s="49"/>
      <c r="M2734" s="49">
        <v>12371686.923599999</v>
      </c>
      <c r="N2734" s="49"/>
      <c r="O2734" s="49"/>
      <c r="P2734" s="49"/>
      <c r="Q2734" s="49"/>
      <c r="R2734" s="121"/>
      <c r="S2734" s="49"/>
      <c r="T2734" s="49"/>
      <c r="U2734" s="127"/>
    </row>
    <row r="2735" spans="1:21" s="3" customFormat="1">
      <c r="A2735" s="118">
        <v>16</v>
      </c>
      <c r="B2735" s="40" t="s">
        <v>4402</v>
      </c>
      <c r="C2735" s="143">
        <v>18105477.138999999</v>
      </c>
      <c r="D2735" s="39"/>
      <c r="E2735" s="39"/>
      <c r="F2735" s="39"/>
      <c r="G2735" s="39"/>
      <c r="H2735" s="39"/>
      <c r="I2735" s="39"/>
      <c r="J2735" s="39"/>
      <c r="K2735" s="11"/>
      <c r="L2735" s="39"/>
      <c r="M2735" s="39">
        <v>18105477.138999999</v>
      </c>
      <c r="N2735" s="39"/>
      <c r="O2735" s="39"/>
      <c r="P2735" s="39"/>
      <c r="Q2735" s="39"/>
      <c r="R2735" s="11"/>
      <c r="S2735" s="39"/>
      <c r="T2735" s="281"/>
      <c r="U2735" s="127"/>
    </row>
    <row r="2736" spans="1:21" s="3" customFormat="1">
      <c r="A2736" s="41">
        <v>17</v>
      </c>
      <c r="B2736" s="119" t="s">
        <v>4403</v>
      </c>
      <c r="C2736" s="105">
        <v>5638803.2999999998</v>
      </c>
      <c r="D2736" s="120"/>
      <c r="E2736" s="120"/>
      <c r="F2736" s="120"/>
      <c r="G2736" s="120"/>
      <c r="H2736" s="120"/>
      <c r="I2736" s="120"/>
      <c r="J2736" s="120"/>
      <c r="K2736" s="122"/>
      <c r="L2736" s="120"/>
      <c r="M2736" s="49">
        <v>5638803.2999999998</v>
      </c>
      <c r="N2736" s="120"/>
      <c r="O2736" s="120"/>
      <c r="P2736" s="120"/>
      <c r="Q2736" s="120"/>
      <c r="R2736" s="121"/>
      <c r="S2736" s="49"/>
      <c r="T2736" s="120"/>
      <c r="U2736" s="127"/>
    </row>
    <row r="2737" spans="1:21" s="3" customFormat="1">
      <c r="A2737" s="118">
        <v>18</v>
      </c>
      <c r="B2737" s="40" t="s">
        <v>4405</v>
      </c>
      <c r="C2737" s="143">
        <v>5590240.5</v>
      </c>
      <c r="D2737" s="39"/>
      <c r="E2737" s="39"/>
      <c r="F2737" s="39"/>
      <c r="G2737" s="39"/>
      <c r="H2737" s="39"/>
      <c r="I2737" s="39"/>
      <c r="J2737" s="39"/>
      <c r="K2737" s="11"/>
      <c r="L2737" s="39"/>
      <c r="M2737" s="39">
        <v>5590240.5</v>
      </c>
      <c r="N2737" s="39"/>
      <c r="O2737" s="39"/>
      <c r="P2737" s="39"/>
      <c r="Q2737" s="39"/>
      <c r="R2737" s="11"/>
      <c r="S2737" s="39"/>
      <c r="T2737" s="281"/>
      <c r="U2737" s="127"/>
    </row>
    <row r="2738" spans="1:21" s="3" customFormat="1">
      <c r="A2738" s="41">
        <v>19</v>
      </c>
      <c r="B2738" s="119" t="s">
        <v>4406</v>
      </c>
      <c r="C2738" s="105">
        <v>5614521.8999999994</v>
      </c>
      <c r="D2738" s="49"/>
      <c r="E2738" s="49"/>
      <c r="F2738" s="49"/>
      <c r="G2738" s="49"/>
      <c r="H2738" s="49"/>
      <c r="I2738" s="49"/>
      <c r="J2738" s="49"/>
      <c r="K2738" s="121"/>
      <c r="L2738" s="49"/>
      <c r="M2738" s="49">
        <v>5614521.8999999994</v>
      </c>
      <c r="N2738" s="49"/>
      <c r="O2738" s="49"/>
      <c r="P2738" s="49"/>
      <c r="Q2738" s="49"/>
      <c r="R2738" s="121"/>
      <c r="S2738" s="49"/>
      <c r="T2738" s="120"/>
      <c r="U2738" s="127"/>
    </row>
    <row r="2739" spans="1:21" s="3" customFormat="1">
      <c r="A2739" s="118">
        <v>20</v>
      </c>
      <c r="B2739" s="40" t="s">
        <v>3873</v>
      </c>
      <c r="C2739" s="143">
        <v>2961227.1</v>
      </c>
      <c r="D2739" s="39"/>
      <c r="E2739" s="39"/>
      <c r="F2739" s="39"/>
      <c r="G2739" s="39"/>
      <c r="H2739" s="39"/>
      <c r="I2739" s="39"/>
      <c r="J2739" s="39"/>
      <c r="K2739" s="11"/>
      <c r="L2739" s="39"/>
      <c r="M2739" s="39">
        <v>2961227.1</v>
      </c>
      <c r="N2739" s="39"/>
      <c r="O2739" s="39"/>
      <c r="P2739" s="39"/>
      <c r="Q2739" s="39"/>
      <c r="R2739" s="11"/>
      <c r="S2739" s="39"/>
      <c r="T2739" s="281"/>
      <c r="U2739" s="127"/>
    </row>
    <row r="2740" spans="1:21" s="3" customFormat="1">
      <c r="A2740" s="41">
        <v>21</v>
      </c>
      <c r="B2740" s="119" t="s">
        <v>3876</v>
      </c>
      <c r="C2740" s="105">
        <v>5555657.8999999994</v>
      </c>
      <c r="D2740" s="49"/>
      <c r="E2740" s="49"/>
      <c r="F2740" s="49"/>
      <c r="G2740" s="49"/>
      <c r="H2740" s="49"/>
      <c r="I2740" s="49"/>
      <c r="J2740" s="49"/>
      <c r="K2740" s="121"/>
      <c r="L2740" s="49"/>
      <c r="M2740" s="49">
        <v>5555657.8999999994</v>
      </c>
      <c r="N2740" s="49"/>
      <c r="O2740" s="49"/>
      <c r="P2740" s="49"/>
      <c r="Q2740" s="49"/>
      <c r="R2740" s="121"/>
      <c r="S2740" s="49"/>
      <c r="T2740" s="120"/>
      <c r="U2740" s="127"/>
    </row>
    <row r="2741" spans="1:21" s="3" customFormat="1">
      <c r="A2741" s="118">
        <v>22</v>
      </c>
      <c r="B2741" s="40" t="s">
        <v>3874</v>
      </c>
      <c r="C2741" s="143">
        <v>5376858.5</v>
      </c>
      <c r="D2741" s="39"/>
      <c r="E2741" s="39"/>
      <c r="F2741" s="39"/>
      <c r="G2741" s="39"/>
      <c r="H2741" s="39"/>
      <c r="I2741" s="39"/>
      <c r="J2741" s="39"/>
      <c r="K2741" s="11"/>
      <c r="L2741" s="39"/>
      <c r="M2741" s="39">
        <v>5376858.5</v>
      </c>
      <c r="N2741" s="39"/>
      <c r="O2741" s="39"/>
      <c r="P2741" s="39"/>
      <c r="Q2741" s="39"/>
      <c r="R2741" s="11"/>
      <c r="S2741" s="39"/>
      <c r="T2741" s="281"/>
      <c r="U2741" s="127"/>
    </row>
    <row r="2742" spans="1:21" s="3" customFormat="1">
      <c r="A2742" s="41">
        <v>23</v>
      </c>
      <c r="B2742" s="119" t="s">
        <v>3877</v>
      </c>
      <c r="C2742" s="105">
        <v>6974098.4879999999</v>
      </c>
      <c r="D2742" s="49"/>
      <c r="E2742" s="49"/>
      <c r="F2742" s="49"/>
      <c r="G2742" s="49"/>
      <c r="H2742" s="49"/>
      <c r="I2742" s="49"/>
      <c r="J2742" s="49"/>
      <c r="K2742" s="121"/>
      <c r="L2742" s="49"/>
      <c r="M2742" s="49">
        <v>6974098.4879999999</v>
      </c>
      <c r="N2742" s="49"/>
      <c r="O2742" s="49"/>
      <c r="P2742" s="49"/>
      <c r="Q2742" s="49"/>
      <c r="R2742" s="121"/>
      <c r="S2742" s="49"/>
      <c r="T2742" s="120"/>
      <c r="U2742" s="127"/>
    </row>
    <row r="2743" spans="1:21" s="3" customFormat="1">
      <c r="A2743" s="118">
        <v>24</v>
      </c>
      <c r="B2743" s="40" t="s">
        <v>3875</v>
      </c>
      <c r="C2743" s="143">
        <v>8840265.8219999988</v>
      </c>
      <c r="D2743" s="39"/>
      <c r="E2743" s="39"/>
      <c r="F2743" s="39"/>
      <c r="G2743" s="39"/>
      <c r="H2743" s="39"/>
      <c r="I2743" s="39"/>
      <c r="J2743" s="39"/>
      <c r="K2743" s="11"/>
      <c r="L2743" s="39"/>
      <c r="M2743" s="39">
        <v>8840265.8219999988</v>
      </c>
      <c r="N2743" s="39"/>
      <c r="O2743" s="39"/>
      <c r="P2743" s="39"/>
      <c r="Q2743" s="39"/>
      <c r="R2743" s="11"/>
      <c r="S2743" s="39"/>
      <c r="T2743" s="281"/>
      <c r="U2743" s="127"/>
    </row>
    <row r="2744" spans="1:21" s="3" customFormat="1">
      <c r="A2744" s="41">
        <v>25</v>
      </c>
      <c r="B2744" s="119" t="s">
        <v>3878</v>
      </c>
      <c r="C2744" s="105">
        <v>10975833.720000001</v>
      </c>
      <c r="D2744" s="49"/>
      <c r="E2744" s="49"/>
      <c r="F2744" s="49"/>
      <c r="G2744" s="49"/>
      <c r="H2744" s="49"/>
      <c r="I2744" s="49"/>
      <c r="J2744" s="49"/>
      <c r="K2744" s="121"/>
      <c r="L2744" s="49"/>
      <c r="M2744" s="49">
        <v>10975833.720000001</v>
      </c>
      <c r="N2744" s="49"/>
      <c r="O2744" s="49"/>
      <c r="P2744" s="49"/>
      <c r="Q2744" s="49"/>
      <c r="R2744" s="121"/>
      <c r="S2744" s="49"/>
      <c r="T2744" s="120"/>
      <c r="U2744" s="127"/>
    </row>
    <row r="2745" spans="1:21" s="3" customFormat="1">
      <c r="A2745" s="118">
        <v>26</v>
      </c>
      <c r="B2745" s="40" t="s">
        <v>623</v>
      </c>
      <c r="C2745" s="143">
        <v>5565429.8099999996</v>
      </c>
      <c r="D2745" s="39"/>
      <c r="E2745" s="39"/>
      <c r="F2745" s="39"/>
      <c r="G2745" s="39"/>
      <c r="H2745" s="39"/>
      <c r="I2745" s="39"/>
      <c r="J2745" s="39"/>
      <c r="K2745" s="11"/>
      <c r="L2745" s="39"/>
      <c r="M2745" s="39">
        <v>5565429.8099999996</v>
      </c>
      <c r="N2745" s="39"/>
      <c r="O2745" s="39"/>
      <c r="P2745" s="39"/>
      <c r="Q2745" s="39"/>
      <c r="R2745" s="11"/>
      <c r="S2745" s="39"/>
      <c r="T2745" s="39"/>
      <c r="U2745" s="127"/>
    </row>
    <row r="2746" spans="1:21" s="3" customFormat="1">
      <c r="A2746" s="41">
        <v>27</v>
      </c>
      <c r="B2746" s="119" t="s">
        <v>624</v>
      </c>
      <c r="C2746" s="105">
        <v>3535279.5240000002</v>
      </c>
      <c r="D2746" s="49"/>
      <c r="E2746" s="49"/>
      <c r="F2746" s="49"/>
      <c r="G2746" s="49"/>
      <c r="H2746" s="49"/>
      <c r="I2746" s="49"/>
      <c r="J2746" s="49"/>
      <c r="K2746" s="121"/>
      <c r="L2746" s="49"/>
      <c r="M2746" s="49">
        <v>3535279.5240000002</v>
      </c>
      <c r="N2746" s="49"/>
      <c r="O2746" s="49"/>
      <c r="P2746" s="49"/>
      <c r="Q2746" s="49"/>
      <c r="R2746" s="121"/>
      <c r="S2746" s="49"/>
      <c r="T2746" s="49"/>
      <c r="U2746" s="127"/>
    </row>
    <row r="2747" spans="1:21" s="3" customFormat="1">
      <c r="A2747" s="118">
        <v>28</v>
      </c>
      <c r="B2747" s="40" t="s">
        <v>620</v>
      </c>
      <c r="C2747" s="143">
        <v>5911654.3200000003</v>
      </c>
      <c r="D2747" s="39"/>
      <c r="E2747" s="39"/>
      <c r="F2747" s="39"/>
      <c r="G2747" s="39"/>
      <c r="H2747" s="39"/>
      <c r="I2747" s="39"/>
      <c r="J2747" s="39"/>
      <c r="K2747" s="11"/>
      <c r="L2747" s="39"/>
      <c r="M2747" s="39">
        <v>5911654.3200000003</v>
      </c>
      <c r="N2747" s="39"/>
      <c r="O2747" s="39"/>
      <c r="P2747" s="39"/>
      <c r="Q2747" s="39"/>
      <c r="R2747" s="11"/>
      <c r="S2747" s="39"/>
      <c r="T2747" s="39"/>
      <c r="U2747" s="127"/>
    </row>
    <row r="2748" spans="1:21" s="3" customFormat="1">
      <c r="A2748" s="41">
        <v>29</v>
      </c>
      <c r="B2748" s="119" t="s">
        <v>621</v>
      </c>
      <c r="C2748" s="105">
        <v>3922844.2740000002</v>
      </c>
      <c r="D2748" s="49"/>
      <c r="E2748" s="49"/>
      <c r="F2748" s="49"/>
      <c r="G2748" s="49"/>
      <c r="H2748" s="49"/>
      <c r="I2748" s="49"/>
      <c r="J2748" s="49"/>
      <c r="K2748" s="121"/>
      <c r="L2748" s="49"/>
      <c r="M2748" s="49">
        <v>3922844.2740000002</v>
      </c>
      <c r="N2748" s="49"/>
      <c r="O2748" s="49"/>
      <c r="P2748" s="49"/>
      <c r="Q2748" s="49"/>
      <c r="R2748" s="121"/>
      <c r="S2748" s="49"/>
      <c r="T2748" s="49"/>
      <c r="U2748" s="127"/>
    </row>
    <row r="2749" spans="1:21" s="3" customFormat="1">
      <c r="A2749" s="118">
        <v>30</v>
      </c>
      <c r="B2749" s="40" t="s">
        <v>622</v>
      </c>
      <c r="C2749" s="143">
        <v>5735269.2960000001</v>
      </c>
      <c r="D2749" s="39"/>
      <c r="E2749" s="39"/>
      <c r="F2749" s="39"/>
      <c r="G2749" s="39"/>
      <c r="H2749" s="39"/>
      <c r="I2749" s="39"/>
      <c r="J2749" s="39"/>
      <c r="K2749" s="11"/>
      <c r="L2749" s="39"/>
      <c r="M2749" s="39">
        <v>5735269.2960000001</v>
      </c>
      <c r="N2749" s="39"/>
      <c r="O2749" s="39"/>
      <c r="P2749" s="39"/>
      <c r="Q2749" s="39"/>
      <c r="R2749" s="11"/>
      <c r="S2749" s="39"/>
      <c r="T2749" s="39"/>
      <c r="U2749" s="127"/>
    </row>
    <row r="2750" spans="1:21" s="3" customFormat="1">
      <c r="A2750" s="41">
        <v>31</v>
      </c>
      <c r="B2750" s="119" t="s">
        <v>626</v>
      </c>
      <c r="C2750" s="105">
        <v>1619317.8120000002</v>
      </c>
      <c r="D2750" s="49"/>
      <c r="E2750" s="49"/>
      <c r="F2750" s="49"/>
      <c r="G2750" s="49"/>
      <c r="H2750" s="49"/>
      <c r="I2750" s="49"/>
      <c r="J2750" s="49"/>
      <c r="K2750" s="121"/>
      <c r="L2750" s="49"/>
      <c r="M2750" s="49"/>
      <c r="N2750" s="49"/>
      <c r="O2750" s="49"/>
      <c r="P2750" s="49"/>
      <c r="Q2750" s="49">
        <v>1619317.8120000002</v>
      </c>
      <c r="R2750" s="121"/>
      <c r="S2750" s="49"/>
      <c r="T2750" s="49"/>
      <c r="U2750" s="127"/>
    </row>
    <row r="2751" spans="1:21" s="3" customFormat="1">
      <c r="A2751" s="118">
        <v>32</v>
      </c>
      <c r="B2751" s="40" t="s">
        <v>627</v>
      </c>
      <c r="C2751" s="143">
        <v>10626522.487</v>
      </c>
      <c r="D2751" s="39"/>
      <c r="E2751" s="39">
        <v>10346329.227</v>
      </c>
      <c r="F2751" s="39"/>
      <c r="G2751" s="39"/>
      <c r="H2751" s="39"/>
      <c r="I2751" s="39"/>
      <c r="J2751" s="39"/>
      <c r="K2751" s="11"/>
      <c r="L2751" s="39"/>
      <c r="M2751" s="39"/>
      <c r="N2751" s="39"/>
      <c r="O2751" s="39"/>
      <c r="P2751" s="39">
        <v>280193.26</v>
      </c>
      <c r="Q2751" s="39"/>
      <c r="R2751" s="11"/>
      <c r="S2751" s="39"/>
      <c r="T2751" s="39"/>
      <c r="U2751" s="127"/>
    </row>
    <row r="2752" spans="1:21" s="3" customFormat="1">
      <c r="A2752" s="41">
        <v>33</v>
      </c>
      <c r="B2752" s="119" t="s">
        <v>4400</v>
      </c>
      <c r="C2752" s="105">
        <v>5454513.0199999996</v>
      </c>
      <c r="D2752" s="120"/>
      <c r="E2752" s="120"/>
      <c r="F2752" s="120"/>
      <c r="G2752" s="120"/>
      <c r="H2752" s="120"/>
      <c r="I2752" s="120"/>
      <c r="J2752" s="120"/>
      <c r="K2752" s="122"/>
      <c r="L2752" s="120"/>
      <c r="M2752" s="49">
        <v>5056348.25</v>
      </c>
      <c r="N2752" s="120"/>
      <c r="O2752" s="120"/>
      <c r="P2752" s="49">
        <v>398164.77</v>
      </c>
      <c r="Q2752" s="120"/>
      <c r="R2752" s="121"/>
      <c r="S2752" s="49"/>
      <c r="T2752" s="49"/>
      <c r="U2752" s="127"/>
    </row>
    <row r="2753" spans="1:21" s="3" customFormat="1">
      <c r="A2753" s="118">
        <v>34</v>
      </c>
      <c r="B2753" s="40" t="s">
        <v>4399</v>
      </c>
      <c r="C2753" s="143">
        <v>4245993.1000000006</v>
      </c>
      <c r="D2753" s="39"/>
      <c r="E2753" s="39"/>
      <c r="F2753" s="39"/>
      <c r="G2753" s="39"/>
      <c r="H2753" s="39"/>
      <c r="I2753" s="39"/>
      <c r="J2753" s="39"/>
      <c r="K2753" s="11"/>
      <c r="L2753" s="39"/>
      <c r="M2753" s="39">
        <v>4245993.1000000006</v>
      </c>
      <c r="N2753" s="39"/>
      <c r="O2753" s="39"/>
      <c r="P2753" s="39"/>
      <c r="Q2753" s="39"/>
      <c r="R2753" s="11"/>
      <c r="S2753" s="39"/>
      <c r="T2753" s="39"/>
      <c r="U2753" s="127"/>
    </row>
    <row r="2754" spans="1:21" s="45" customFormat="1">
      <c r="A2754" s="41">
        <v>35</v>
      </c>
      <c r="B2754" s="119" t="s">
        <v>629</v>
      </c>
      <c r="C2754" s="105">
        <v>15685131</v>
      </c>
      <c r="D2754" s="49"/>
      <c r="E2754" s="49"/>
      <c r="F2754" s="49"/>
      <c r="G2754" s="49"/>
      <c r="H2754" s="49"/>
      <c r="I2754" s="49"/>
      <c r="J2754" s="49"/>
      <c r="K2754" s="121">
        <v>7</v>
      </c>
      <c r="L2754" s="49">
        <v>15685131</v>
      </c>
      <c r="M2754" s="49"/>
      <c r="N2754" s="49"/>
      <c r="O2754" s="49"/>
      <c r="P2754" s="49"/>
      <c r="Q2754" s="49"/>
      <c r="R2754" s="121"/>
      <c r="S2754" s="49"/>
      <c r="T2754" s="49"/>
      <c r="U2754" s="127"/>
    </row>
    <row r="2755" spans="1:21" s="45" customFormat="1">
      <c r="A2755" s="118">
        <v>36</v>
      </c>
      <c r="B2755" s="40" t="s">
        <v>630</v>
      </c>
      <c r="C2755" s="143">
        <v>57682630.350000001</v>
      </c>
      <c r="D2755" s="39">
        <v>5787690.0150000006</v>
      </c>
      <c r="E2755" s="39"/>
      <c r="F2755" s="39"/>
      <c r="G2755" s="39"/>
      <c r="H2755" s="39"/>
      <c r="I2755" s="39"/>
      <c r="J2755" s="39">
        <v>6229653.8100000005</v>
      </c>
      <c r="K2755" s="11"/>
      <c r="L2755" s="39"/>
      <c r="M2755" s="39">
        <v>13840999.905000001</v>
      </c>
      <c r="N2755" s="39">
        <v>26806855.695</v>
      </c>
      <c r="O2755" s="39">
        <v>5017430.9249999998</v>
      </c>
      <c r="P2755" s="39"/>
      <c r="Q2755" s="39"/>
      <c r="R2755" s="11"/>
      <c r="S2755" s="39"/>
      <c r="T2755" s="39"/>
      <c r="U2755" s="127"/>
    </row>
    <row r="2756" spans="1:21" s="45" customFormat="1">
      <c r="A2756" s="41">
        <v>37</v>
      </c>
      <c r="B2756" s="119" t="s">
        <v>631</v>
      </c>
      <c r="C2756" s="105">
        <v>2240733</v>
      </c>
      <c r="D2756" s="49"/>
      <c r="E2756" s="49"/>
      <c r="F2756" s="49"/>
      <c r="G2756" s="49"/>
      <c r="H2756" s="49"/>
      <c r="I2756" s="49"/>
      <c r="J2756" s="49"/>
      <c r="K2756" s="121">
        <v>1</v>
      </c>
      <c r="L2756" s="49">
        <v>2240733</v>
      </c>
      <c r="M2756" s="49"/>
      <c r="N2756" s="49"/>
      <c r="O2756" s="49"/>
      <c r="P2756" s="49"/>
      <c r="Q2756" s="49"/>
      <c r="R2756" s="121"/>
      <c r="S2756" s="49"/>
      <c r="T2756" s="49"/>
      <c r="U2756" s="127"/>
    </row>
    <row r="2757" spans="1:21" s="45" customFormat="1">
      <c r="A2757" s="118">
        <v>38</v>
      </c>
      <c r="B2757" s="40" t="s">
        <v>634</v>
      </c>
      <c r="C2757" s="143">
        <v>6579770.0640000012</v>
      </c>
      <c r="D2757" s="39">
        <v>642508.18800000008</v>
      </c>
      <c r="E2757" s="39">
        <v>2802963.6180000002</v>
      </c>
      <c r="F2757" s="39">
        <v>855130.92</v>
      </c>
      <c r="G2757" s="39">
        <v>531148.38000000012</v>
      </c>
      <c r="H2757" s="39">
        <v>1004133.4800000001</v>
      </c>
      <c r="I2757" s="39">
        <v>743885.47800000012</v>
      </c>
      <c r="J2757" s="39"/>
      <c r="K2757" s="11"/>
      <c r="L2757" s="39"/>
      <c r="M2757" s="39"/>
      <c r="N2757" s="39"/>
      <c r="O2757" s="39"/>
      <c r="P2757" s="39"/>
      <c r="Q2757" s="39"/>
      <c r="R2757" s="11"/>
      <c r="S2757" s="39"/>
      <c r="T2757" s="39"/>
      <c r="U2757" s="127"/>
    </row>
    <row r="2758" spans="1:21" s="45" customFormat="1">
      <c r="A2758" s="41">
        <v>39</v>
      </c>
      <c r="B2758" s="119" t="s">
        <v>635</v>
      </c>
      <c r="C2758" s="105">
        <v>3973682.2379999999</v>
      </c>
      <c r="D2758" s="49">
        <v>1066639.098</v>
      </c>
      <c r="E2758" s="49"/>
      <c r="F2758" s="49"/>
      <c r="G2758" s="49"/>
      <c r="H2758" s="49"/>
      <c r="I2758" s="49"/>
      <c r="J2758" s="49">
        <v>2907043.14</v>
      </c>
      <c r="K2758" s="121"/>
      <c r="L2758" s="49"/>
      <c r="M2758" s="49"/>
      <c r="N2758" s="49"/>
      <c r="O2758" s="49"/>
      <c r="P2758" s="49"/>
      <c r="Q2758" s="49"/>
      <c r="R2758" s="121"/>
      <c r="S2758" s="49"/>
      <c r="T2758" s="49"/>
      <c r="U2758" s="127"/>
    </row>
    <row r="2759" spans="1:21" s="45" customFormat="1">
      <c r="A2759" s="118">
        <v>40</v>
      </c>
      <c r="B2759" s="40" t="s">
        <v>640</v>
      </c>
      <c r="C2759" s="143">
        <v>4454514.93</v>
      </c>
      <c r="D2759" s="39">
        <v>1195707.03</v>
      </c>
      <c r="E2759" s="39"/>
      <c r="F2759" s="39"/>
      <c r="G2759" s="39"/>
      <c r="H2759" s="39"/>
      <c r="I2759" s="39"/>
      <c r="J2759" s="39">
        <v>3258807.9</v>
      </c>
      <c r="K2759" s="11"/>
      <c r="L2759" s="39"/>
      <c r="M2759" s="39"/>
      <c r="N2759" s="39"/>
      <c r="O2759" s="39"/>
      <c r="P2759" s="39"/>
      <c r="Q2759" s="39"/>
      <c r="R2759" s="11"/>
      <c r="S2759" s="39"/>
      <c r="T2759" s="285"/>
      <c r="U2759" s="127"/>
    </row>
    <row r="2760" spans="1:21" s="45" customFormat="1">
      <c r="A2760" s="41">
        <v>41</v>
      </c>
      <c r="B2760" s="119" t="s">
        <v>632</v>
      </c>
      <c r="C2760" s="105">
        <v>1629698.4</v>
      </c>
      <c r="D2760" s="49"/>
      <c r="E2760" s="49"/>
      <c r="F2760" s="49"/>
      <c r="G2760" s="49"/>
      <c r="H2760" s="49"/>
      <c r="I2760" s="49"/>
      <c r="J2760" s="49"/>
      <c r="K2760" s="121"/>
      <c r="L2760" s="49"/>
      <c r="M2760" s="49"/>
      <c r="N2760" s="49"/>
      <c r="O2760" s="49"/>
      <c r="P2760" s="49"/>
      <c r="Q2760" s="49">
        <v>1629698.4</v>
      </c>
      <c r="R2760" s="121"/>
      <c r="S2760" s="49"/>
      <c r="T2760" s="49"/>
      <c r="U2760" s="127"/>
    </row>
    <row r="2761" spans="1:21" s="45" customFormat="1">
      <c r="A2761" s="118">
        <v>42</v>
      </c>
      <c r="B2761" s="40" t="s">
        <v>647</v>
      </c>
      <c r="C2761" s="143">
        <v>4585491.2939999998</v>
      </c>
      <c r="D2761" s="39">
        <v>1230864.4739999999</v>
      </c>
      <c r="E2761" s="39"/>
      <c r="F2761" s="39"/>
      <c r="G2761" s="39"/>
      <c r="H2761" s="39"/>
      <c r="I2761" s="39"/>
      <c r="J2761" s="39">
        <v>3354626.82</v>
      </c>
      <c r="K2761" s="11"/>
      <c r="L2761" s="39"/>
      <c r="M2761" s="39"/>
      <c r="N2761" s="39"/>
      <c r="O2761" s="39"/>
      <c r="P2761" s="39"/>
      <c r="Q2761" s="39"/>
      <c r="R2761" s="11"/>
      <c r="S2761" s="39"/>
      <c r="T2761" s="285"/>
      <c r="U2761" s="127"/>
    </row>
    <row r="2762" spans="1:21" s="45" customFormat="1">
      <c r="A2762" s="41">
        <v>43</v>
      </c>
      <c r="B2762" s="119" t="s">
        <v>648</v>
      </c>
      <c r="C2762" s="105">
        <v>5200420.3939999994</v>
      </c>
      <c r="D2762" s="49"/>
      <c r="E2762" s="49"/>
      <c r="F2762" s="49"/>
      <c r="G2762" s="49"/>
      <c r="H2762" s="49"/>
      <c r="I2762" s="49">
        <v>1550512.6739999999</v>
      </c>
      <c r="J2762" s="49">
        <v>3649907.7199999993</v>
      </c>
      <c r="K2762" s="121"/>
      <c r="L2762" s="49"/>
      <c r="M2762" s="49"/>
      <c r="N2762" s="49"/>
      <c r="O2762" s="49"/>
      <c r="P2762" s="49"/>
      <c r="Q2762" s="49"/>
      <c r="R2762" s="121"/>
      <c r="S2762" s="49"/>
      <c r="T2762" s="297"/>
      <c r="U2762" s="127"/>
    </row>
    <row r="2763" spans="1:21" s="45" customFormat="1">
      <c r="A2763" s="118">
        <v>44</v>
      </c>
      <c r="B2763" s="40" t="s">
        <v>669</v>
      </c>
      <c r="C2763" s="143">
        <v>9458991.4140000008</v>
      </c>
      <c r="D2763" s="39"/>
      <c r="E2763" s="39"/>
      <c r="F2763" s="39"/>
      <c r="G2763" s="39"/>
      <c r="H2763" s="39"/>
      <c r="I2763" s="39"/>
      <c r="J2763" s="39"/>
      <c r="K2763" s="11"/>
      <c r="L2763" s="39"/>
      <c r="M2763" s="39">
        <v>9458991.4140000008</v>
      </c>
      <c r="N2763" s="39"/>
      <c r="O2763" s="39"/>
      <c r="P2763" s="39"/>
      <c r="Q2763" s="39"/>
      <c r="R2763" s="11"/>
      <c r="S2763" s="39"/>
      <c r="T2763" s="39"/>
      <c r="U2763" s="127"/>
    </row>
    <row r="2764" spans="1:21" s="45" customFormat="1">
      <c r="A2764" s="41">
        <v>45</v>
      </c>
      <c r="B2764" s="119" t="s">
        <v>670</v>
      </c>
      <c r="C2764" s="105">
        <v>12136116.455999998</v>
      </c>
      <c r="D2764" s="49"/>
      <c r="E2764" s="49"/>
      <c r="F2764" s="49"/>
      <c r="G2764" s="49"/>
      <c r="H2764" s="49"/>
      <c r="I2764" s="49"/>
      <c r="J2764" s="49"/>
      <c r="K2764" s="121"/>
      <c r="L2764" s="49"/>
      <c r="M2764" s="49">
        <v>12136116.455999998</v>
      </c>
      <c r="N2764" s="49"/>
      <c r="O2764" s="49"/>
      <c r="P2764" s="49"/>
      <c r="Q2764" s="49"/>
      <c r="R2764" s="121"/>
      <c r="S2764" s="49"/>
      <c r="T2764" s="49"/>
      <c r="U2764" s="127"/>
    </row>
    <row r="2765" spans="1:21" s="45" customFormat="1">
      <c r="A2765" s="118">
        <v>46</v>
      </c>
      <c r="B2765" s="40" t="s">
        <v>671</v>
      </c>
      <c r="C2765" s="143">
        <v>900754.57</v>
      </c>
      <c r="D2765" s="39"/>
      <c r="E2765" s="39"/>
      <c r="F2765" s="39"/>
      <c r="G2765" s="39">
        <v>900754.57</v>
      </c>
      <c r="H2765" s="39"/>
      <c r="I2765" s="39"/>
      <c r="J2765" s="39"/>
      <c r="K2765" s="11"/>
      <c r="L2765" s="39"/>
      <c r="M2765" s="39"/>
      <c r="N2765" s="39"/>
      <c r="O2765" s="39"/>
      <c r="P2765" s="39"/>
      <c r="Q2765" s="39"/>
      <c r="R2765" s="11"/>
      <c r="S2765" s="39"/>
      <c r="T2765" s="39"/>
      <c r="U2765" s="127"/>
    </row>
    <row r="2766" spans="1:21" s="45" customFormat="1">
      <c r="A2766" s="41">
        <v>47</v>
      </c>
      <c r="B2766" s="119" t="s">
        <v>675</v>
      </c>
      <c r="C2766" s="105">
        <v>8502309.3599999994</v>
      </c>
      <c r="D2766" s="49"/>
      <c r="E2766" s="49"/>
      <c r="F2766" s="49"/>
      <c r="G2766" s="49"/>
      <c r="H2766" s="49"/>
      <c r="I2766" s="49"/>
      <c r="J2766" s="49"/>
      <c r="K2766" s="121"/>
      <c r="L2766" s="49"/>
      <c r="M2766" s="49">
        <v>8502309.3599999994</v>
      </c>
      <c r="N2766" s="49"/>
      <c r="O2766" s="49"/>
      <c r="P2766" s="49"/>
      <c r="Q2766" s="49"/>
      <c r="R2766" s="121"/>
      <c r="S2766" s="49"/>
      <c r="T2766" s="49"/>
      <c r="U2766" s="127"/>
    </row>
    <row r="2767" spans="1:21" s="45" customFormat="1">
      <c r="A2767" s="118">
        <v>48</v>
      </c>
      <c r="B2767" s="40" t="s">
        <v>672</v>
      </c>
      <c r="C2767" s="143">
        <v>5391456.2999999998</v>
      </c>
      <c r="D2767" s="39"/>
      <c r="E2767" s="39"/>
      <c r="F2767" s="39"/>
      <c r="G2767" s="39"/>
      <c r="H2767" s="39"/>
      <c r="I2767" s="39"/>
      <c r="J2767" s="39"/>
      <c r="K2767" s="11"/>
      <c r="L2767" s="39"/>
      <c r="M2767" s="39">
        <v>5391456.2999999998</v>
      </c>
      <c r="N2767" s="39"/>
      <c r="O2767" s="39"/>
      <c r="P2767" s="39"/>
      <c r="Q2767" s="39"/>
      <c r="R2767" s="11"/>
      <c r="S2767" s="39"/>
      <c r="T2767" s="39"/>
      <c r="U2767" s="127"/>
    </row>
    <row r="2768" spans="1:21" s="45" customFormat="1">
      <c r="A2768" s="41">
        <v>49</v>
      </c>
      <c r="B2768" s="119" t="s">
        <v>673</v>
      </c>
      <c r="C2768" s="105">
        <v>5483093.8319999995</v>
      </c>
      <c r="D2768" s="49"/>
      <c r="E2768" s="49"/>
      <c r="F2768" s="49"/>
      <c r="G2768" s="49"/>
      <c r="H2768" s="49"/>
      <c r="I2768" s="49"/>
      <c r="J2768" s="49"/>
      <c r="K2768" s="121"/>
      <c r="L2768" s="49"/>
      <c r="M2768" s="49">
        <v>5483093.8319999995</v>
      </c>
      <c r="N2768" s="49"/>
      <c r="O2768" s="49"/>
      <c r="P2768" s="49"/>
      <c r="Q2768" s="49"/>
      <c r="R2768" s="121"/>
      <c r="S2768" s="49"/>
      <c r="T2768" s="49"/>
      <c r="U2768" s="127"/>
    </row>
    <row r="2769" spans="1:21" s="45" customFormat="1">
      <c r="A2769" s="118">
        <v>50</v>
      </c>
      <c r="B2769" s="40" t="s">
        <v>674</v>
      </c>
      <c r="C2769" s="143">
        <v>11260736.874</v>
      </c>
      <c r="D2769" s="39"/>
      <c r="E2769" s="39"/>
      <c r="F2769" s="39"/>
      <c r="G2769" s="39"/>
      <c r="H2769" s="39"/>
      <c r="I2769" s="39"/>
      <c r="J2769" s="39"/>
      <c r="K2769" s="11"/>
      <c r="L2769" s="39"/>
      <c r="M2769" s="39">
        <v>11260736.874</v>
      </c>
      <c r="N2769" s="39"/>
      <c r="O2769" s="39"/>
      <c r="P2769" s="39"/>
      <c r="Q2769" s="39"/>
      <c r="R2769" s="11"/>
      <c r="S2769" s="39"/>
      <c r="T2769" s="39"/>
      <c r="U2769" s="127"/>
    </row>
    <row r="2770" spans="1:21" s="45" customFormat="1">
      <c r="A2770" s="41">
        <v>51</v>
      </c>
      <c r="B2770" s="119" t="s">
        <v>676</v>
      </c>
      <c r="C2770" s="105">
        <v>11049212.646</v>
      </c>
      <c r="D2770" s="49"/>
      <c r="E2770" s="49"/>
      <c r="F2770" s="49"/>
      <c r="G2770" s="49"/>
      <c r="H2770" s="49"/>
      <c r="I2770" s="49"/>
      <c r="J2770" s="49"/>
      <c r="K2770" s="121"/>
      <c r="L2770" s="49"/>
      <c r="M2770" s="49">
        <v>11049212.646</v>
      </c>
      <c r="N2770" s="49"/>
      <c r="O2770" s="49"/>
      <c r="P2770" s="49"/>
      <c r="Q2770" s="49"/>
      <c r="R2770" s="121"/>
      <c r="S2770" s="49"/>
      <c r="T2770" s="49"/>
      <c r="U2770" s="127"/>
    </row>
    <row r="2771" spans="1:21" s="3" customFormat="1">
      <c r="A2771" s="118">
        <v>52</v>
      </c>
      <c r="B2771" s="40" t="s">
        <v>677</v>
      </c>
      <c r="C2771" s="143">
        <v>6000191.3339999998</v>
      </c>
      <c r="D2771" s="39"/>
      <c r="E2771" s="39"/>
      <c r="F2771" s="39"/>
      <c r="G2771" s="39"/>
      <c r="H2771" s="39"/>
      <c r="I2771" s="39"/>
      <c r="J2771" s="39"/>
      <c r="K2771" s="11"/>
      <c r="L2771" s="39"/>
      <c r="M2771" s="39">
        <v>6000191.3339999998</v>
      </c>
      <c r="N2771" s="39"/>
      <c r="O2771" s="39"/>
      <c r="P2771" s="39"/>
      <c r="Q2771" s="39"/>
      <c r="R2771" s="11"/>
      <c r="S2771" s="39"/>
      <c r="T2771" s="39"/>
      <c r="U2771" s="127"/>
    </row>
    <row r="2772" spans="1:21" s="3" customFormat="1">
      <c r="A2772" s="41">
        <v>53</v>
      </c>
      <c r="B2772" s="119" t="s">
        <v>680</v>
      </c>
      <c r="C2772" s="105">
        <v>2430954.6370000001</v>
      </c>
      <c r="D2772" s="49">
        <v>790491.92599999998</v>
      </c>
      <c r="E2772" s="49"/>
      <c r="F2772" s="49"/>
      <c r="G2772" s="49"/>
      <c r="H2772" s="49"/>
      <c r="I2772" s="49"/>
      <c r="J2772" s="49"/>
      <c r="K2772" s="121"/>
      <c r="L2772" s="49"/>
      <c r="M2772" s="49"/>
      <c r="N2772" s="49"/>
      <c r="O2772" s="49">
        <v>1640462.7109999999</v>
      </c>
      <c r="P2772" s="49"/>
      <c r="Q2772" s="49"/>
      <c r="R2772" s="121"/>
      <c r="S2772" s="49"/>
      <c r="T2772" s="49"/>
      <c r="U2772" s="127"/>
    </row>
    <row r="2773" spans="1:21" s="3" customFormat="1">
      <c r="A2773" s="118">
        <v>54</v>
      </c>
      <c r="B2773" s="40" t="s">
        <v>678</v>
      </c>
      <c r="C2773" s="143">
        <v>3008222.2654999997</v>
      </c>
      <c r="D2773" s="39"/>
      <c r="E2773" s="39"/>
      <c r="F2773" s="39"/>
      <c r="G2773" s="39"/>
      <c r="H2773" s="39"/>
      <c r="I2773" s="39"/>
      <c r="J2773" s="39"/>
      <c r="K2773" s="11"/>
      <c r="L2773" s="39"/>
      <c r="M2773" s="39"/>
      <c r="N2773" s="39"/>
      <c r="O2773" s="39">
        <v>3008222.2654999997</v>
      </c>
      <c r="P2773" s="39"/>
      <c r="Q2773" s="39"/>
      <c r="R2773" s="11"/>
      <c r="S2773" s="39"/>
      <c r="T2773" s="39"/>
      <c r="U2773" s="127"/>
    </row>
    <row r="2774" spans="1:21" s="3" customFormat="1">
      <c r="A2774" s="41">
        <v>55</v>
      </c>
      <c r="B2774" s="119" t="s">
        <v>679</v>
      </c>
      <c r="C2774" s="105">
        <v>2627568.9</v>
      </c>
      <c r="D2774" s="49"/>
      <c r="E2774" s="49"/>
      <c r="F2774" s="49"/>
      <c r="G2774" s="49">
        <v>611513.10000000009</v>
      </c>
      <c r="H2774" s="49"/>
      <c r="I2774" s="49"/>
      <c r="J2774" s="49">
        <v>2016055.7999999998</v>
      </c>
      <c r="K2774" s="121"/>
      <c r="L2774" s="49"/>
      <c r="M2774" s="49"/>
      <c r="N2774" s="49"/>
      <c r="O2774" s="49"/>
      <c r="P2774" s="49"/>
      <c r="Q2774" s="49"/>
      <c r="R2774" s="121"/>
      <c r="S2774" s="49"/>
      <c r="T2774" s="49"/>
      <c r="U2774" s="127"/>
    </row>
    <row r="2775" spans="1:21" s="3" customFormat="1">
      <c r="A2775" s="118">
        <v>56</v>
      </c>
      <c r="B2775" s="40" t="s">
        <v>685</v>
      </c>
      <c r="C2775" s="143">
        <v>4367940.858</v>
      </c>
      <c r="D2775" s="39"/>
      <c r="E2775" s="39"/>
      <c r="F2775" s="39"/>
      <c r="G2775" s="39"/>
      <c r="H2775" s="39"/>
      <c r="I2775" s="39"/>
      <c r="J2775" s="39"/>
      <c r="K2775" s="11"/>
      <c r="L2775" s="39"/>
      <c r="M2775" s="39">
        <v>4367940.858</v>
      </c>
      <c r="N2775" s="39"/>
      <c r="O2775" s="39"/>
      <c r="P2775" s="39"/>
      <c r="Q2775" s="39"/>
      <c r="R2775" s="11"/>
      <c r="S2775" s="39"/>
      <c r="T2775" s="39"/>
      <c r="U2775" s="127"/>
    </row>
    <row r="2776" spans="1:21" s="3" customFormat="1">
      <c r="A2776" s="41">
        <v>57</v>
      </c>
      <c r="B2776" s="119" t="s">
        <v>686</v>
      </c>
      <c r="C2776" s="105">
        <v>4955316.7680000002</v>
      </c>
      <c r="D2776" s="49"/>
      <c r="E2776" s="49"/>
      <c r="F2776" s="49"/>
      <c r="G2776" s="49"/>
      <c r="H2776" s="49"/>
      <c r="I2776" s="49"/>
      <c r="J2776" s="49"/>
      <c r="K2776" s="121"/>
      <c r="L2776" s="49"/>
      <c r="M2776" s="49">
        <v>4955316.7680000002</v>
      </c>
      <c r="N2776" s="49"/>
      <c r="O2776" s="49"/>
      <c r="P2776" s="49"/>
      <c r="Q2776" s="49"/>
      <c r="R2776" s="121"/>
      <c r="S2776" s="49"/>
      <c r="T2776" s="49"/>
      <c r="U2776" s="127"/>
    </row>
    <row r="2777" spans="1:21" s="3" customFormat="1">
      <c r="A2777" s="118">
        <v>58</v>
      </c>
      <c r="B2777" s="40" t="s">
        <v>687</v>
      </c>
      <c r="C2777" s="143">
        <v>4333490.6580000008</v>
      </c>
      <c r="D2777" s="39"/>
      <c r="E2777" s="39"/>
      <c r="F2777" s="39"/>
      <c r="G2777" s="39"/>
      <c r="H2777" s="39"/>
      <c r="I2777" s="39"/>
      <c r="J2777" s="39"/>
      <c r="K2777" s="11"/>
      <c r="L2777" s="39"/>
      <c r="M2777" s="39">
        <v>4333490.6580000008</v>
      </c>
      <c r="N2777" s="39"/>
      <c r="O2777" s="39"/>
      <c r="P2777" s="39"/>
      <c r="Q2777" s="39"/>
      <c r="R2777" s="11"/>
      <c r="S2777" s="39"/>
      <c r="T2777" s="39"/>
      <c r="U2777" s="127"/>
    </row>
    <row r="2778" spans="1:21" s="3" customFormat="1">
      <c r="A2778" s="41">
        <v>59</v>
      </c>
      <c r="B2778" s="119" t="s">
        <v>688</v>
      </c>
      <c r="C2778" s="105">
        <v>4384821.4560000002</v>
      </c>
      <c r="D2778" s="49"/>
      <c r="E2778" s="49"/>
      <c r="F2778" s="49"/>
      <c r="G2778" s="49"/>
      <c r="H2778" s="49"/>
      <c r="I2778" s="49"/>
      <c r="J2778" s="49"/>
      <c r="K2778" s="121"/>
      <c r="L2778" s="49"/>
      <c r="M2778" s="49">
        <v>4384821.4560000002</v>
      </c>
      <c r="N2778" s="49"/>
      <c r="O2778" s="49"/>
      <c r="P2778" s="49"/>
      <c r="Q2778" s="49"/>
      <c r="R2778" s="121"/>
      <c r="S2778" s="49"/>
      <c r="T2778" s="49"/>
      <c r="U2778" s="127"/>
    </row>
    <row r="2779" spans="1:21" s="3" customFormat="1">
      <c r="A2779" s="118">
        <v>60</v>
      </c>
      <c r="B2779" s="40" t="s">
        <v>690</v>
      </c>
      <c r="C2779" s="143">
        <v>1545915.8</v>
      </c>
      <c r="D2779" s="39"/>
      <c r="E2779" s="39"/>
      <c r="F2779" s="39"/>
      <c r="G2779" s="39"/>
      <c r="H2779" s="39"/>
      <c r="I2779" s="39"/>
      <c r="J2779" s="39"/>
      <c r="K2779" s="11"/>
      <c r="L2779" s="39"/>
      <c r="M2779" s="39">
        <v>1545915.8</v>
      </c>
      <c r="N2779" s="39"/>
      <c r="O2779" s="39"/>
      <c r="P2779" s="39"/>
      <c r="Q2779" s="39"/>
      <c r="R2779" s="11"/>
      <c r="S2779" s="39"/>
      <c r="T2779" s="39"/>
      <c r="U2779" s="127"/>
    </row>
    <row r="2780" spans="1:21" s="3" customFormat="1">
      <c r="A2780" s="41">
        <v>61</v>
      </c>
      <c r="B2780" s="119" t="s">
        <v>691</v>
      </c>
      <c r="C2780" s="105">
        <v>1291939.2119999998</v>
      </c>
      <c r="D2780" s="49"/>
      <c r="E2780" s="49"/>
      <c r="F2780" s="49"/>
      <c r="G2780" s="49"/>
      <c r="H2780" s="49"/>
      <c r="I2780" s="49"/>
      <c r="J2780" s="49"/>
      <c r="K2780" s="121"/>
      <c r="L2780" s="49"/>
      <c r="M2780" s="49"/>
      <c r="N2780" s="49"/>
      <c r="O2780" s="49">
        <v>1291939.2119999998</v>
      </c>
      <c r="P2780" s="49"/>
      <c r="Q2780" s="49"/>
      <c r="R2780" s="121"/>
      <c r="S2780" s="49"/>
      <c r="T2780" s="49"/>
      <c r="U2780" s="127"/>
    </row>
    <row r="2781" spans="1:21" s="3" customFormat="1">
      <c r="A2781" s="118">
        <v>62</v>
      </c>
      <c r="B2781" s="40" t="s">
        <v>692</v>
      </c>
      <c r="C2781" s="143">
        <v>3505719.1</v>
      </c>
      <c r="D2781" s="39"/>
      <c r="E2781" s="39"/>
      <c r="F2781" s="39"/>
      <c r="G2781" s="39"/>
      <c r="H2781" s="39"/>
      <c r="I2781" s="39"/>
      <c r="J2781" s="39"/>
      <c r="K2781" s="11"/>
      <c r="L2781" s="39"/>
      <c r="M2781" s="39">
        <v>3505719.1</v>
      </c>
      <c r="N2781" s="39"/>
      <c r="O2781" s="39"/>
      <c r="P2781" s="39"/>
      <c r="Q2781" s="39"/>
      <c r="R2781" s="11"/>
      <c r="S2781" s="39"/>
      <c r="T2781" s="39"/>
      <c r="U2781" s="127"/>
    </row>
    <row r="2782" spans="1:21" s="3" customFormat="1">
      <c r="A2782" s="41">
        <v>63</v>
      </c>
      <c r="B2782" s="119" t="s">
        <v>693</v>
      </c>
      <c r="C2782" s="105">
        <v>3547659.6999999997</v>
      </c>
      <c r="D2782" s="49"/>
      <c r="E2782" s="49"/>
      <c r="F2782" s="49"/>
      <c r="G2782" s="49"/>
      <c r="H2782" s="49"/>
      <c r="I2782" s="49"/>
      <c r="J2782" s="49"/>
      <c r="K2782" s="121"/>
      <c r="L2782" s="49"/>
      <c r="M2782" s="49">
        <v>3547659.6999999997</v>
      </c>
      <c r="N2782" s="49"/>
      <c r="O2782" s="49"/>
      <c r="P2782" s="49"/>
      <c r="Q2782" s="49"/>
      <c r="R2782" s="121"/>
      <c r="S2782" s="49"/>
      <c r="T2782" s="49"/>
      <c r="U2782" s="127"/>
    </row>
    <row r="2783" spans="1:21">
      <c r="A2783" s="118">
        <v>64</v>
      </c>
      <c r="B2783" s="40" t="s">
        <v>694</v>
      </c>
      <c r="C2783" s="143">
        <v>5539247.6579999998</v>
      </c>
      <c r="D2783" s="39"/>
      <c r="E2783" s="39"/>
      <c r="F2783" s="39"/>
      <c r="G2783" s="39"/>
      <c r="H2783" s="39"/>
      <c r="I2783" s="39"/>
      <c r="J2783" s="39"/>
      <c r="K2783" s="11"/>
      <c r="L2783" s="39"/>
      <c r="M2783" s="39">
        <v>5539247.6579999998</v>
      </c>
      <c r="N2783" s="39"/>
      <c r="O2783" s="39"/>
      <c r="P2783" s="39"/>
      <c r="Q2783" s="39"/>
      <c r="R2783" s="11"/>
      <c r="S2783" s="39"/>
      <c r="T2783" s="39"/>
      <c r="U2783" s="127"/>
    </row>
    <row r="2784" spans="1:21">
      <c r="A2784" s="41">
        <v>65</v>
      </c>
      <c r="B2784" s="119" t="s">
        <v>695</v>
      </c>
      <c r="C2784" s="105">
        <v>3959740.4382000002</v>
      </c>
      <c r="D2784" s="49"/>
      <c r="E2784" s="49"/>
      <c r="F2784" s="49"/>
      <c r="G2784" s="49"/>
      <c r="H2784" s="49"/>
      <c r="I2784" s="49"/>
      <c r="J2784" s="49"/>
      <c r="K2784" s="121"/>
      <c r="L2784" s="49"/>
      <c r="M2784" s="49">
        <v>3959740.4382000002</v>
      </c>
      <c r="N2784" s="49"/>
      <c r="O2784" s="49"/>
      <c r="P2784" s="49"/>
      <c r="Q2784" s="49"/>
      <c r="R2784" s="121"/>
      <c r="S2784" s="49"/>
      <c r="T2784" s="49"/>
      <c r="U2784" s="127"/>
    </row>
    <row r="2785" spans="1:21">
      <c r="A2785" s="118">
        <v>66</v>
      </c>
      <c r="B2785" s="40" t="s">
        <v>696</v>
      </c>
      <c r="C2785" s="143">
        <v>8465482.0962000005</v>
      </c>
      <c r="D2785" s="39"/>
      <c r="E2785" s="39"/>
      <c r="F2785" s="39"/>
      <c r="G2785" s="39"/>
      <c r="H2785" s="39"/>
      <c r="I2785" s="39"/>
      <c r="J2785" s="39"/>
      <c r="K2785" s="11"/>
      <c r="L2785" s="39"/>
      <c r="M2785" s="39">
        <v>8465482.0962000005</v>
      </c>
      <c r="N2785" s="39"/>
      <c r="O2785" s="39"/>
      <c r="P2785" s="39"/>
      <c r="Q2785" s="39"/>
      <c r="R2785" s="11"/>
      <c r="S2785" s="39"/>
      <c r="T2785" s="39"/>
      <c r="U2785" s="127"/>
    </row>
    <row r="2786" spans="1:21">
      <c r="A2786" s="41">
        <v>67</v>
      </c>
      <c r="B2786" s="119" t="s">
        <v>697</v>
      </c>
      <c r="C2786" s="105">
        <v>8539515.5760000013</v>
      </c>
      <c r="D2786" s="49"/>
      <c r="E2786" s="49"/>
      <c r="F2786" s="49"/>
      <c r="G2786" s="49"/>
      <c r="H2786" s="49"/>
      <c r="I2786" s="49"/>
      <c r="J2786" s="49"/>
      <c r="K2786" s="121"/>
      <c r="L2786" s="49"/>
      <c r="M2786" s="49">
        <v>8539515.5760000013</v>
      </c>
      <c r="N2786" s="49"/>
      <c r="O2786" s="49"/>
      <c r="P2786" s="49"/>
      <c r="Q2786" s="49"/>
      <c r="R2786" s="121"/>
      <c r="S2786" s="49"/>
      <c r="T2786" s="49"/>
      <c r="U2786" s="127"/>
    </row>
    <row r="2787" spans="1:21">
      <c r="A2787" s="118">
        <v>68</v>
      </c>
      <c r="B2787" s="40" t="s">
        <v>698</v>
      </c>
      <c r="C2787" s="143">
        <v>4123068.8364000004</v>
      </c>
      <c r="D2787" s="39"/>
      <c r="E2787" s="39"/>
      <c r="F2787" s="39"/>
      <c r="G2787" s="39"/>
      <c r="H2787" s="39"/>
      <c r="I2787" s="39"/>
      <c r="J2787" s="39"/>
      <c r="K2787" s="11"/>
      <c r="L2787" s="39"/>
      <c r="M2787" s="39">
        <v>4123068.8364000004</v>
      </c>
      <c r="N2787" s="39"/>
      <c r="O2787" s="39"/>
      <c r="P2787" s="39"/>
      <c r="Q2787" s="39"/>
      <c r="R2787" s="11"/>
      <c r="S2787" s="39"/>
      <c r="T2787" s="39"/>
      <c r="U2787" s="127"/>
    </row>
    <row r="2788" spans="1:21">
      <c r="A2788" s="41">
        <v>69</v>
      </c>
      <c r="B2788" s="119" t="s">
        <v>704</v>
      </c>
      <c r="C2788" s="105">
        <v>11199415.518000001</v>
      </c>
      <c r="D2788" s="49"/>
      <c r="E2788" s="49"/>
      <c r="F2788" s="49"/>
      <c r="G2788" s="49"/>
      <c r="H2788" s="49"/>
      <c r="I2788" s="49"/>
      <c r="J2788" s="49"/>
      <c r="K2788" s="121"/>
      <c r="L2788" s="49"/>
      <c r="M2788" s="49">
        <v>11199415.518000001</v>
      </c>
      <c r="N2788" s="49"/>
      <c r="O2788" s="49"/>
      <c r="P2788" s="49"/>
      <c r="Q2788" s="49"/>
      <c r="R2788" s="121"/>
      <c r="S2788" s="49"/>
      <c r="T2788" s="49"/>
      <c r="U2788" s="127"/>
    </row>
    <row r="2789" spans="1:21">
      <c r="A2789" s="118">
        <v>70</v>
      </c>
      <c r="B2789" s="40" t="s">
        <v>705</v>
      </c>
      <c r="C2789" s="143">
        <v>11152907.748</v>
      </c>
      <c r="D2789" s="39"/>
      <c r="E2789" s="39"/>
      <c r="F2789" s="39"/>
      <c r="G2789" s="39"/>
      <c r="H2789" s="39"/>
      <c r="I2789" s="39"/>
      <c r="J2789" s="39"/>
      <c r="K2789" s="11"/>
      <c r="L2789" s="39"/>
      <c r="M2789" s="39">
        <v>11152907.748</v>
      </c>
      <c r="N2789" s="39"/>
      <c r="O2789" s="39"/>
      <c r="P2789" s="39"/>
      <c r="Q2789" s="39"/>
      <c r="R2789" s="11"/>
      <c r="S2789" s="39"/>
      <c r="T2789" s="39"/>
      <c r="U2789" s="127"/>
    </row>
    <row r="2790" spans="1:21">
      <c r="A2790" s="41">
        <v>71</v>
      </c>
      <c r="B2790" s="119" t="s">
        <v>706</v>
      </c>
      <c r="C2790" s="105">
        <v>5524778.574</v>
      </c>
      <c r="D2790" s="49"/>
      <c r="E2790" s="49"/>
      <c r="F2790" s="49"/>
      <c r="G2790" s="49"/>
      <c r="H2790" s="49"/>
      <c r="I2790" s="49"/>
      <c r="J2790" s="49"/>
      <c r="K2790" s="121"/>
      <c r="L2790" s="49"/>
      <c r="M2790" s="49">
        <v>5524778.574</v>
      </c>
      <c r="N2790" s="49"/>
      <c r="O2790" s="49"/>
      <c r="P2790" s="49"/>
      <c r="Q2790" s="49"/>
      <c r="R2790" s="121"/>
      <c r="S2790" s="49"/>
      <c r="T2790" s="49"/>
      <c r="U2790" s="127"/>
    </row>
    <row r="2791" spans="1:21">
      <c r="A2791" s="118">
        <v>72</v>
      </c>
      <c r="B2791" s="40" t="s">
        <v>707</v>
      </c>
      <c r="C2791" s="143">
        <v>10320935.418</v>
      </c>
      <c r="D2791" s="39"/>
      <c r="E2791" s="39"/>
      <c r="F2791" s="39"/>
      <c r="G2791" s="39"/>
      <c r="H2791" s="39"/>
      <c r="I2791" s="39"/>
      <c r="J2791" s="39"/>
      <c r="K2791" s="11"/>
      <c r="L2791" s="39"/>
      <c r="M2791" s="39">
        <v>10320935.418</v>
      </c>
      <c r="N2791" s="39"/>
      <c r="O2791" s="39"/>
      <c r="P2791" s="39"/>
      <c r="Q2791" s="39"/>
      <c r="R2791" s="11"/>
      <c r="S2791" s="39"/>
      <c r="T2791" s="39"/>
      <c r="U2791" s="127"/>
    </row>
    <row r="2792" spans="1:21">
      <c r="A2792" s="41">
        <v>73</v>
      </c>
      <c r="B2792" s="119" t="s">
        <v>709</v>
      </c>
      <c r="C2792" s="105">
        <v>3570469.5</v>
      </c>
      <c r="D2792" s="49"/>
      <c r="E2792" s="49"/>
      <c r="F2792" s="49"/>
      <c r="G2792" s="49"/>
      <c r="H2792" s="49"/>
      <c r="I2792" s="49"/>
      <c r="J2792" s="49"/>
      <c r="K2792" s="121"/>
      <c r="L2792" s="49"/>
      <c r="M2792" s="49">
        <v>3570469.5</v>
      </c>
      <c r="N2792" s="49"/>
      <c r="O2792" s="49"/>
      <c r="P2792" s="49"/>
      <c r="Q2792" s="49"/>
      <c r="R2792" s="121"/>
      <c r="S2792" s="49"/>
      <c r="T2792" s="49"/>
      <c r="U2792" s="127"/>
    </row>
    <row r="2793" spans="1:21">
      <c r="A2793" s="118">
        <v>74</v>
      </c>
      <c r="B2793" s="40" t="s">
        <v>714</v>
      </c>
      <c r="C2793" s="143">
        <v>4349936.8</v>
      </c>
      <c r="D2793" s="39"/>
      <c r="E2793" s="39"/>
      <c r="F2793" s="39"/>
      <c r="G2793" s="39">
        <v>547068.88</v>
      </c>
      <c r="H2793" s="39">
        <v>989809.3600000001</v>
      </c>
      <c r="I2793" s="39">
        <v>933496.6399999999</v>
      </c>
      <c r="J2793" s="39"/>
      <c r="K2793" s="11"/>
      <c r="L2793" s="39"/>
      <c r="M2793" s="39"/>
      <c r="N2793" s="39"/>
      <c r="O2793" s="39">
        <v>1879561.92</v>
      </c>
      <c r="P2793" s="39"/>
      <c r="Q2793" s="39"/>
      <c r="R2793" s="11"/>
      <c r="S2793" s="39"/>
      <c r="T2793" s="39"/>
      <c r="U2793" s="127"/>
    </row>
    <row r="2794" spans="1:21">
      <c r="A2794" s="41">
        <v>75</v>
      </c>
      <c r="B2794" s="119" t="s">
        <v>715</v>
      </c>
      <c r="C2794" s="105">
        <v>4202880.4479999999</v>
      </c>
      <c r="D2794" s="49"/>
      <c r="E2794" s="49"/>
      <c r="F2794" s="49"/>
      <c r="G2794" s="49"/>
      <c r="H2794" s="49"/>
      <c r="I2794" s="49">
        <v>1394700.7120000001</v>
      </c>
      <c r="J2794" s="49"/>
      <c r="K2794" s="121"/>
      <c r="L2794" s="49"/>
      <c r="M2794" s="49"/>
      <c r="N2794" s="49"/>
      <c r="O2794" s="49">
        <v>2808179.736</v>
      </c>
      <c r="P2794" s="49"/>
      <c r="Q2794" s="49"/>
      <c r="R2794" s="121"/>
      <c r="S2794" s="49"/>
      <c r="T2794" s="49"/>
      <c r="U2794" s="127"/>
    </row>
    <row r="2795" spans="1:21">
      <c r="A2795" s="118">
        <v>76</v>
      </c>
      <c r="B2795" s="40" t="s">
        <v>716</v>
      </c>
      <c r="C2795" s="143">
        <v>2025072.2040000001</v>
      </c>
      <c r="D2795" s="39"/>
      <c r="E2795" s="39"/>
      <c r="F2795" s="39"/>
      <c r="G2795" s="39"/>
      <c r="H2795" s="39"/>
      <c r="I2795" s="39"/>
      <c r="J2795" s="39"/>
      <c r="K2795" s="11"/>
      <c r="L2795" s="39"/>
      <c r="M2795" s="39"/>
      <c r="N2795" s="39"/>
      <c r="O2795" s="39">
        <v>2025072.2040000001</v>
      </c>
      <c r="P2795" s="39"/>
      <c r="Q2795" s="39"/>
      <c r="R2795" s="11"/>
      <c r="S2795" s="39"/>
      <c r="T2795" s="39"/>
      <c r="U2795" s="127"/>
    </row>
    <row r="2796" spans="1:21">
      <c r="A2796" s="41">
        <v>77</v>
      </c>
      <c r="B2796" s="119" t="s">
        <v>710</v>
      </c>
      <c r="C2796" s="105">
        <v>4467846.4380000001</v>
      </c>
      <c r="D2796" s="49"/>
      <c r="E2796" s="49"/>
      <c r="F2796" s="49"/>
      <c r="G2796" s="49"/>
      <c r="H2796" s="49"/>
      <c r="I2796" s="49"/>
      <c r="J2796" s="49"/>
      <c r="K2796" s="121"/>
      <c r="L2796" s="49"/>
      <c r="M2796" s="49">
        <v>4467846.4380000001</v>
      </c>
      <c r="N2796" s="49"/>
      <c r="O2796" s="49"/>
      <c r="P2796" s="49"/>
      <c r="Q2796" s="49"/>
      <c r="R2796" s="121"/>
      <c r="S2796" s="49"/>
      <c r="T2796" s="49"/>
      <c r="U2796" s="127"/>
    </row>
    <row r="2797" spans="1:21">
      <c r="A2797" s="118">
        <v>78</v>
      </c>
      <c r="B2797" s="40" t="s">
        <v>4637</v>
      </c>
      <c r="C2797" s="143">
        <v>471580.43000000005</v>
      </c>
      <c r="D2797" s="281"/>
      <c r="E2797" s="281"/>
      <c r="F2797" s="281"/>
      <c r="G2797" s="281"/>
      <c r="H2797" s="281"/>
      <c r="I2797" s="281"/>
      <c r="J2797" s="281"/>
      <c r="K2797" s="282"/>
      <c r="L2797" s="281"/>
      <c r="M2797" s="281"/>
      <c r="N2797" s="281"/>
      <c r="O2797" s="281"/>
      <c r="P2797" s="39">
        <v>471580.43000000005</v>
      </c>
      <c r="Q2797" s="281"/>
      <c r="R2797" s="11"/>
      <c r="S2797" s="39"/>
      <c r="T2797" s="39"/>
      <c r="U2797" s="127"/>
    </row>
    <row r="2798" spans="1:21">
      <c r="A2798" s="41">
        <v>79</v>
      </c>
      <c r="B2798" s="119" t="s">
        <v>4636</v>
      </c>
      <c r="C2798" s="105">
        <v>471580.43000000005</v>
      </c>
      <c r="D2798" s="120"/>
      <c r="E2798" s="120"/>
      <c r="F2798" s="120"/>
      <c r="G2798" s="120"/>
      <c r="H2798" s="120"/>
      <c r="I2798" s="120"/>
      <c r="J2798" s="120"/>
      <c r="K2798" s="122"/>
      <c r="L2798" s="120"/>
      <c r="M2798" s="120"/>
      <c r="N2798" s="120"/>
      <c r="O2798" s="120"/>
      <c r="P2798" s="49">
        <v>471580.43000000005</v>
      </c>
      <c r="Q2798" s="120"/>
      <c r="R2798" s="121"/>
      <c r="S2798" s="49"/>
      <c r="T2798" s="49"/>
      <c r="U2798" s="127"/>
    </row>
    <row r="2799" spans="1:21">
      <c r="A2799" s="118">
        <v>80</v>
      </c>
      <c r="B2799" s="40" t="s">
        <v>4635</v>
      </c>
      <c r="C2799" s="143">
        <v>471580.43000000005</v>
      </c>
      <c r="D2799" s="281"/>
      <c r="E2799" s="281"/>
      <c r="F2799" s="281"/>
      <c r="G2799" s="281"/>
      <c r="H2799" s="281"/>
      <c r="I2799" s="281"/>
      <c r="J2799" s="281"/>
      <c r="K2799" s="282"/>
      <c r="L2799" s="281"/>
      <c r="M2799" s="281"/>
      <c r="N2799" s="281"/>
      <c r="O2799" s="281"/>
      <c r="P2799" s="39">
        <v>471580.43000000005</v>
      </c>
      <c r="Q2799" s="281"/>
      <c r="R2799" s="11"/>
      <c r="S2799" s="39"/>
      <c r="T2799" s="39"/>
      <c r="U2799" s="127"/>
    </row>
    <row r="2800" spans="1:21">
      <c r="A2800" s="41">
        <v>81</v>
      </c>
      <c r="B2800" s="119" t="s">
        <v>747</v>
      </c>
      <c r="C2800" s="105">
        <v>475861.46400000004</v>
      </c>
      <c r="D2800" s="49"/>
      <c r="E2800" s="49"/>
      <c r="F2800" s="49"/>
      <c r="G2800" s="49"/>
      <c r="H2800" s="49"/>
      <c r="I2800" s="49"/>
      <c r="J2800" s="49"/>
      <c r="K2800" s="121"/>
      <c r="L2800" s="49"/>
      <c r="M2800" s="49"/>
      <c r="N2800" s="49"/>
      <c r="O2800" s="49">
        <v>475861.46400000004</v>
      </c>
      <c r="P2800" s="49"/>
      <c r="Q2800" s="49"/>
      <c r="R2800" s="121"/>
      <c r="S2800" s="49"/>
      <c r="T2800" s="49"/>
      <c r="U2800" s="127"/>
    </row>
    <row r="2801" spans="1:21">
      <c r="A2801" s="118">
        <v>82</v>
      </c>
      <c r="B2801" s="40" t="s">
        <v>748</v>
      </c>
      <c r="C2801" s="143">
        <v>490269.70799999998</v>
      </c>
      <c r="D2801" s="39"/>
      <c r="E2801" s="39"/>
      <c r="F2801" s="39"/>
      <c r="G2801" s="39"/>
      <c r="H2801" s="39"/>
      <c r="I2801" s="39"/>
      <c r="J2801" s="39"/>
      <c r="K2801" s="11"/>
      <c r="L2801" s="39"/>
      <c r="M2801" s="39"/>
      <c r="N2801" s="39"/>
      <c r="O2801" s="39">
        <v>490269.70799999998</v>
      </c>
      <c r="P2801" s="39"/>
      <c r="Q2801" s="39"/>
      <c r="R2801" s="11"/>
      <c r="S2801" s="39"/>
      <c r="T2801" s="39"/>
      <c r="U2801" s="127"/>
    </row>
    <row r="2802" spans="1:21">
      <c r="A2802" s="41">
        <v>83</v>
      </c>
      <c r="B2802" s="119" t="s">
        <v>754</v>
      </c>
      <c r="C2802" s="105">
        <v>2307836.6999999997</v>
      </c>
      <c r="D2802" s="49"/>
      <c r="E2802" s="49"/>
      <c r="F2802" s="49"/>
      <c r="G2802" s="49"/>
      <c r="H2802" s="49"/>
      <c r="I2802" s="49"/>
      <c r="J2802" s="49"/>
      <c r="K2802" s="121"/>
      <c r="L2802" s="49"/>
      <c r="M2802" s="49">
        <v>2307836.6999999997</v>
      </c>
      <c r="N2802" s="49"/>
      <c r="O2802" s="49"/>
      <c r="P2802" s="49"/>
      <c r="Q2802" s="49"/>
      <c r="R2802" s="121"/>
      <c r="S2802" s="49"/>
      <c r="T2802" s="49"/>
      <c r="U2802" s="127"/>
    </row>
    <row r="2803" spans="1:21">
      <c r="A2803" s="118">
        <v>84</v>
      </c>
      <c r="B2803" s="40" t="s">
        <v>749</v>
      </c>
      <c r="C2803" s="143">
        <v>513374.82</v>
      </c>
      <c r="D2803" s="39"/>
      <c r="E2803" s="39"/>
      <c r="F2803" s="39"/>
      <c r="G2803" s="39"/>
      <c r="H2803" s="39"/>
      <c r="I2803" s="39"/>
      <c r="J2803" s="39"/>
      <c r="K2803" s="11"/>
      <c r="L2803" s="39"/>
      <c r="M2803" s="39"/>
      <c r="N2803" s="39"/>
      <c r="O2803" s="39">
        <v>513374.82</v>
      </c>
      <c r="P2803" s="39"/>
      <c r="Q2803" s="39"/>
      <c r="R2803" s="11"/>
      <c r="S2803" s="39"/>
      <c r="T2803" s="39"/>
      <c r="U2803" s="127"/>
    </row>
    <row r="2804" spans="1:21">
      <c r="A2804" s="41">
        <v>85</v>
      </c>
      <c r="B2804" s="119" t="s">
        <v>750</v>
      </c>
      <c r="C2804" s="105">
        <v>558676.41600000008</v>
      </c>
      <c r="D2804" s="49"/>
      <c r="E2804" s="49"/>
      <c r="F2804" s="49"/>
      <c r="G2804" s="49"/>
      <c r="H2804" s="49"/>
      <c r="I2804" s="49"/>
      <c r="J2804" s="49"/>
      <c r="K2804" s="121"/>
      <c r="L2804" s="49"/>
      <c r="M2804" s="49"/>
      <c r="N2804" s="49"/>
      <c r="O2804" s="49">
        <v>558676.41600000008</v>
      </c>
      <c r="P2804" s="49"/>
      <c r="Q2804" s="49"/>
      <c r="R2804" s="121"/>
      <c r="S2804" s="49"/>
      <c r="T2804" s="49"/>
      <c r="U2804" s="127"/>
    </row>
    <row r="2805" spans="1:21">
      <c r="A2805" s="118">
        <v>86</v>
      </c>
      <c r="B2805" s="40" t="s">
        <v>751</v>
      </c>
      <c r="C2805" s="143">
        <v>502990.5</v>
      </c>
      <c r="D2805" s="39"/>
      <c r="E2805" s="39"/>
      <c r="F2805" s="39"/>
      <c r="G2805" s="39"/>
      <c r="H2805" s="39"/>
      <c r="I2805" s="39"/>
      <c r="J2805" s="39"/>
      <c r="K2805" s="11"/>
      <c r="L2805" s="39"/>
      <c r="M2805" s="39"/>
      <c r="N2805" s="39"/>
      <c r="O2805" s="39">
        <v>502990.5</v>
      </c>
      <c r="P2805" s="39"/>
      <c r="Q2805" s="39"/>
      <c r="R2805" s="11"/>
      <c r="S2805" s="39"/>
      <c r="T2805" s="39"/>
      <c r="U2805" s="127"/>
    </row>
    <row r="2806" spans="1:21">
      <c r="A2806" s="41">
        <v>87</v>
      </c>
      <c r="B2806" s="119" t="s">
        <v>755</v>
      </c>
      <c r="C2806" s="105">
        <v>4481466</v>
      </c>
      <c r="D2806" s="49"/>
      <c r="E2806" s="49"/>
      <c r="F2806" s="49"/>
      <c r="G2806" s="49"/>
      <c r="H2806" s="49"/>
      <c r="I2806" s="49"/>
      <c r="J2806" s="49"/>
      <c r="K2806" s="121">
        <v>2</v>
      </c>
      <c r="L2806" s="49">
        <v>4481466</v>
      </c>
      <c r="M2806" s="49"/>
      <c r="N2806" s="49"/>
      <c r="O2806" s="49"/>
      <c r="P2806" s="49"/>
      <c r="Q2806" s="49"/>
      <c r="R2806" s="121"/>
      <c r="S2806" s="49"/>
      <c r="T2806" s="49"/>
      <c r="U2806" s="127"/>
    </row>
    <row r="2807" spans="1:21">
      <c r="A2807" s="118">
        <v>88</v>
      </c>
      <c r="B2807" s="40" t="s">
        <v>752</v>
      </c>
      <c r="C2807" s="143">
        <v>518566.98</v>
      </c>
      <c r="D2807" s="39"/>
      <c r="E2807" s="39"/>
      <c r="F2807" s="39"/>
      <c r="G2807" s="39"/>
      <c r="H2807" s="39"/>
      <c r="I2807" s="39"/>
      <c r="J2807" s="39"/>
      <c r="K2807" s="11"/>
      <c r="L2807" s="39"/>
      <c r="M2807" s="39"/>
      <c r="N2807" s="39"/>
      <c r="O2807" s="39">
        <v>518566.98</v>
      </c>
      <c r="P2807" s="39"/>
      <c r="Q2807" s="39"/>
      <c r="R2807" s="11"/>
      <c r="S2807" s="39"/>
      <c r="T2807" s="39"/>
      <c r="U2807" s="127"/>
    </row>
    <row r="2808" spans="1:21">
      <c r="A2808" s="41">
        <v>89</v>
      </c>
      <c r="B2808" s="119" t="s">
        <v>753</v>
      </c>
      <c r="C2808" s="105">
        <v>485337.15599999996</v>
      </c>
      <c r="D2808" s="49"/>
      <c r="E2808" s="49"/>
      <c r="F2808" s="49"/>
      <c r="G2808" s="49"/>
      <c r="H2808" s="49"/>
      <c r="I2808" s="49"/>
      <c r="J2808" s="49"/>
      <c r="K2808" s="121"/>
      <c r="L2808" s="49"/>
      <c r="M2808" s="49"/>
      <c r="N2808" s="49"/>
      <c r="O2808" s="49">
        <v>485337.15599999996</v>
      </c>
      <c r="P2808" s="49"/>
      <c r="Q2808" s="49"/>
      <c r="R2808" s="121"/>
      <c r="S2808" s="49"/>
      <c r="T2808" s="49"/>
      <c r="U2808" s="127"/>
    </row>
    <row r="2809" spans="1:21">
      <c r="A2809" s="118">
        <v>90</v>
      </c>
      <c r="B2809" s="40" t="s">
        <v>746</v>
      </c>
      <c r="C2809" s="143">
        <v>5758350.9299999997</v>
      </c>
      <c r="D2809" s="39"/>
      <c r="E2809" s="39"/>
      <c r="F2809" s="39"/>
      <c r="G2809" s="39"/>
      <c r="H2809" s="39"/>
      <c r="I2809" s="39"/>
      <c r="J2809" s="39"/>
      <c r="K2809" s="11"/>
      <c r="L2809" s="39"/>
      <c r="M2809" s="39">
        <v>5758350.9299999997</v>
      </c>
      <c r="N2809" s="39"/>
      <c r="O2809" s="39"/>
      <c r="P2809" s="39"/>
      <c r="Q2809" s="39"/>
      <c r="R2809" s="11"/>
      <c r="S2809" s="39"/>
      <c r="T2809" s="39"/>
      <c r="U2809" s="127"/>
    </row>
    <row r="2810" spans="1:21">
      <c r="A2810" s="41">
        <v>91</v>
      </c>
      <c r="B2810" s="119" t="s">
        <v>776</v>
      </c>
      <c r="C2810" s="105">
        <v>4236341.0940000005</v>
      </c>
      <c r="D2810" s="49"/>
      <c r="E2810" s="49"/>
      <c r="F2810" s="49"/>
      <c r="G2810" s="49"/>
      <c r="H2810" s="49"/>
      <c r="I2810" s="49"/>
      <c r="J2810" s="49"/>
      <c r="K2810" s="121"/>
      <c r="L2810" s="49"/>
      <c r="M2810" s="49">
        <v>4236341.0940000005</v>
      </c>
      <c r="N2810" s="49"/>
      <c r="O2810" s="49"/>
      <c r="P2810" s="49"/>
      <c r="Q2810" s="49"/>
      <c r="R2810" s="121"/>
      <c r="S2810" s="49"/>
      <c r="T2810" s="49"/>
      <c r="U2810" s="127"/>
    </row>
    <row r="2811" spans="1:21">
      <c r="A2811" s="118">
        <v>92</v>
      </c>
      <c r="B2811" s="40" t="s">
        <v>777</v>
      </c>
      <c r="C2811" s="143">
        <v>4131612.486</v>
      </c>
      <c r="D2811" s="39"/>
      <c r="E2811" s="39"/>
      <c r="F2811" s="39"/>
      <c r="G2811" s="39"/>
      <c r="H2811" s="39"/>
      <c r="I2811" s="39"/>
      <c r="J2811" s="39"/>
      <c r="K2811" s="11"/>
      <c r="L2811" s="39"/>
      <c r="M2811" s="39">
        <v>4131612.486</v>
      </c>
      <c r="N2811" s="39"/>
      <c r="O2811" s="39"/>
      <c r="P2811" s="39"/>
      <c r="Q2811" s="39"/>
      <c r="R2811" s="11"/>
      <c r="S2811" s="39"/>
      <c r="T2811" s="39"/>
      <c r="U2811" s="127"/>
    </row>
    <row r="2812" spans="1:21">
      <c r="A2812" s="41">
        <v>93</v>
      </c>
      <c r="B2812" s="119" t="s">
        <v>779</v>
      </c>
      <c r="C2812" s="105">
        <v>9740105.0460000001</v>
      </c>
      <c r="D2812" s="49"/>
      <c r="E2812" s="49"/>
      <c r="F2812" s="49"/>
      <c r="G2812" s="49"/>
      <c r="H2812" s="49"/>
      <c r="I2812" s="49"/>
      <c r="J2812" s="49"/>
      <c r="K2812" s="121"/>
      <c r="L2812" s="49"/>
      <c r="M2812" s="49">
        <v>9740105.0460000001</v>
      </c>
      <c r="N2812" s="49"/>
      <c r="O2812" s="49"/>
      <c r="P2812" s="49"/>
      <c r="Q2812" s="49"/>
      <c r="R2812" s="121"/>
      <c r="S2812" s="49"/>
      <c r="T2812" s="49"/>
      <c r="U2812" s="127"/>
    </row>
    <row r="2813" spans="1:21">
      <c r="A2813" s="118">
        <v>94</v>
      </c>
      <c r="B2813" s="40" t="s">
        <v>780</v>
      </c>
      <c r="C2813" s="143">
        <v>7400936.4659999991</v>
      </c>
      <c r="D2813" s="39"/>
      <c r="E2813" s="39"/>
      <c r="F2813" s="39"/>
      <c r="G2813" s="39"/>
      <c r="H2813" s="39"/>
      <c r="I2813" s="39"/>
      <c r="J2813" s="39"/>
      <c r="K2813" s="11"/>
      <c r="L2813" s="39"/>
      <c r="M2813" s="39">
        <v>7400936.4659999991</v>
      </c>
      <c r="N2813" s="39"/>
      <c r="O2813" s="39"/>
      <c r="P2813" s="39"/>
      <c r="Q2813" s="39"/>
      <c r="R2813" s="11"/>
      <c r="S2813" s="39"/>
      <c r="T2813" s="39"/>
      <c r="U2813" s="127"/>
    </row>
    <row r="2814" spans="1:21">
      <c r="A2814" s="41">
        <v>95</v>
      </c>
      <c r="B2814" s="119" t="s">
        <v>781</v>
      </c>
      <c r="C2814" s="105">
        <v>8462002.6260000002</v>
      </c>
      <c r="D2814" s="49"/>
      <c r="E2814" s="49"/>
      <c r="F2814" s="49"/>
      <c r="G2814" s="49"/>
      <c r="H2814" s="49"/>
      <c r="I2814" s="49"/>
      <c r="J2814" s="49"/>
      <c r="K2814" s="121"/>
      <c r="L2814" s="49"/>
      <c r="M2814" s="49">
        <v>8462002.6260000002</v>
      </c>
      <c r="N2814" s="49"/>
      <c r="O2814" s="49"/>
      <c r="P2814" s="49"/>
      <c r="Q2814" s="49"/>
      <c r="R2814" s="121"/>
      <c r="S2814" s="49"/>
      <c r="T2814" s="49"/>
      <c r="U2814" s="127"/>
    </row>
    <row r="2815" spans="1:21">
      <c r="A2815" s="118">
        <v>96</v>
      </c>
      <c r="B2815" s="40" t="s">
        <v>787</v>
      </c>
      <c r="C2815" s="143">
        <v>8500586.8499999996</v>
      </c>
      <c r="D2815" s="39"/>
      <c r="E2815" s="39"/>
      <c r="F2815" s="39"/>
      <c r="G2815" s="39"/>
      <c r="H2815" s="39"/>
      <c r="I2815" s="39"/>
      <c r="J2815" s="39"/>
      <c r="K2815" s="11"/>
      <c r="L2815" s="39"/>
      <c r="M2815" s="39">
        <v>8500586.8499999996</v>
      </c>
      <c r="N2815" s="39"/>
      <c r="O2815" s="39"/>
      <c r="P2815" s="39"/>
      <c r="Q2815" s="39"/>
      <c r="R2815" s="11"/>
      <c r="S2815" s="39"/>
      <c r="T2815" s="39"/>
      <c r="U2815" s="127"/>
    </row>
    <row r="2816" spans="1:21">
      <c r="A2816" s="41">
        <v>97</v>
      </c>
      <c r="B2816" s="119" t="s">
        <v>788</v>
      </c>
      <c r="C2816" s="105">
        <v>8545716.6119999997</v>
      </c>
      <c r="D2816" s="49"/>
      <c r="E2816" s="49"/>
      <c r="F2816" s="49"/>
      <c r="G2816" s="49"/>
      <c r="H2816" s="49"/>
      <c r="I2816" s="49"/>
      <c r="J2816" s="49"/>
      <c r="K2816" s="121"/>
      <c r="L2816" s="49"/>
      <c r="M2816" s="49">
        <v>8545716.6119999997</v>
      </c>
      <c r="N2816" s="49"/>
      <c r="O2816" s="49"/>
      <c r="P2816" s="49"/>
      <c r="Q2816" s="49"/>
      <c r="R2816" s="121"/>
      <c r="S2816" s="49"/>
      <c r="T2816" s="49"/>
      <c r="U2816" s="127"/>
    </row>
    <row r="2817" spans="1:21">
      <c r="A2817" s="118">
        <v>98</v>
      </c>
      <c r="B2817" s="40" t="s">
        <v>782</v>
      </c>
      <c r="C2817" s="143">
        <v>7895296.8360000001</v>
      </c>
      <c r="D2817" s="39"/>
      <c r="E2817" s="39"/>
      <c r="F2817" s="39"/>
      <c r="G2817" s="39"/>
      <c r="H2817" s="39"/>
      <c r="I2817" s="39"/>
      <c r="J2817" s="39"/>
      <c r="K2817" s="11"/>
      <c r="L2817" s="39"/>
      <c r="M2817" s="39">
        <v>7895296.8360000001</v>
      </c>
      <c r="N2817" s="39"/>
      <c r="O2817" s="39"/>
      <c r="P2817" s="39"/>
      <c r="Q2817" s="39"/>
      <c r="R2817" s="11"/>
      <c r="S2817" s="39"/>
      <c r="T2817" s="39"/>
      <c r="U2817" s="127"/>
    </row>
    <row r="2818" spans="1:21">
      <c r="A2818" s="41">
        <v>99</v>
      </c>
      <c r="B2818" s="119" t="s">
        <v>783</v>
      </c>
      <c r="C2818" s="105">
        <v>3673080.324</v>
      </c>
      <c r="D2818" s="49"/>
      <c r="E2818" s="49"/>
      <c r="F2818" s="49"/>
      <c r="G2818" s="49"/>
      <c r="H2818" s="49"/>
      <c r="I2818" s="49"/>
      <c r="J2818" s="49"/>
      <c r="K2818" s="121"/>
      <c r="L2818" s="49"/>
      <c r="M2818" s="49">
        <v>3673080.324</v>
      </c>
      <c r="N2818" s="49"/>
      <c r="O2818" s="49"/>
      <c r="P2818" s="49"/>
      <c r="Q2818" s="49"/>
      <c r="R2818" s="121"/>
      <c r="S2818" s="49"/>
      <c r="T2818" s="49"/>
      <c r="U2818" s="127"/>
    </row>
    <row r="2819" spans="1:21">
      <c r="A2819" s="118">
        <v>100</v>
      </c>
      <c r="B2819" s="40" t="s">
        <v>784</v>
      </c>
      <c r="C2819" s="143">
        <v>5612971.0860000001</v>
      </c>
      <c r="D2819" s="39"/>
      <c r="E2819" s="39"/>
      <c r="F2819" s="39"/>
      <c r="G2819" s="39"/>
      <c r="H2819" s="39"/>
      <c r="I2819" s="39"/>
      <c r="J2819" s="39"/>
      <c r="K2819" s="11"/>
      <c r="L2819" s="39"/>
      <c r="M2819" s="39">
        <v>5612971.0860000001</v>
      </c>
      <c r="N2819" s="39"/>
      <c r="O2819" s="39"/>
      <c r="P2819" s="39"/>
      <c r="Q2819" s="39"/>
      <c r="R2819" s="11"/>
      <c r="S2819" s="39"/>
      <c r="T2819" s="39"/>
      <c r="U2819" s="127"/>
    </row>
    <row r="2820" spans="1:21">
      <c r="A2820" s="41">
        <v>101</v>
      </c>
      <c r="B2820" s="119" t="s">
        <v>789</v>
      </c>
      <c r="C2820" s="105">
        <v>8500586.8499999996</v>
      </c>
      <c r="D2820" s="49"/>
      <c r="E2820" s="49"/>
      <c r="F2820" s="49"/>
      <c r="G2820" s="49"/>
      <c r="H2820" s="49"/>
      <c r="I2820" s="49"/>
      <c r="J2820" s="49"/>
      <c r="K2820" s="121"/>
      <c r="L2820" s="49"/>
      <c r="M2820" s="49">
        <v>8500586.8499999996</v>
      </c>
      <c r="N2820" s="49"/>
      <c r="O2820" s="49"/>
      <c r="P2820" s="49"/>
      <c r="Q2820" s="49"/>
      <c r="R2820" s="121"/>
      <c r="S2820" s="49"/>
      <c r="T2820" s="49"/>
      <c r="U2820" s="127"/>
    </row>
    <row r="2821" spans="1:21">
      <c r="A2821" s="118">
        <v>102</v>
      </c>
      <c r="B2821" s="40" t="s">
        <v>785</v>
      </c>
      <c r="C2821" s="143">
        <v>10987202.286</v>
      </c>
      <c r="D2821" s="39"/>
      <c r="E2821" s="39"/>
      <c r="F2821" s="39"/>
      <c r="G2821" s="39"/>
      <c r="H2821" s="39"/>
      <c r="I2821" s="39"/>
      <c r="J2821" s="39"/>
      <c r="K2821" s="11"/>
      <c r="L2821" s="39"/>
      <c r="M2821" s="39">
        <v>10987202.286</v>
      </c>
      <c r="N2821" s="39"/>
      <c r="O2821" s="39"/>
      <c r="P2821" s="39"/>
      <c r="Q2821" s="39"/>
      <c r="R2821" s="11"/>
      <c r="S2821" s="39"/>
      <c r="T2821" s="39"/>
      <c r="U2821" s="127"/>
    </row>
    <row r="2822" spans="1:21">
      <c r="A2822" s="41">
        <v>103</v>
      </c>
      <c r="B2822" s="119" t="s">
        <v>786</v>
      </c>
      <c r="C2822" s="105">
        <v>11064026.232000001</v>
      </c>
      <c r="D2822" s="49"/>
      <c r="E2822" s="49"/>
      <c r="F2822" s="49"/>
      <c r="G2822" s="49"/>
      <c r="H2822" s="49"/>
      <c r="I2822" s="49"/>
      <c r="J2822" s="49"/>
      <c r="K2822" s="121"/>
      <c r="L2822" s="49"/>
      <c r="M2822" s="49">
        <v>11064026.232000001</v>
      </c>
      <c r="N2822" s="49"/>
      <c r="O2822" s="49"/>
      <c r="P2822" s="49"/>
      <c r="Q2822" s="49"/>
      <c r="R2822" s="121"/>
      <c r="S2822" s="49"/>
      <c r="T2822" s="49"/>
      <c r="U2822" s="127"/>
    </row>
    <row r="2823" spans="1:21">
      <c r="A2823" s="118">
        <v>104</v>
      </c>
      <c r="B2823" s="40" t="s">
        <v>778</v>
      </c>
      <c r="C2823" s="143">
        <v>9885140.3880000003</v>
      </c>
      <c r="D2823" s="39"/>
      <c r="E2823" s="39"/>
      <c r="F2823" s="39"/>
      <c r="G2823" s="39"/>
      <c r="H2823" s="39"/>
      <c r="I2823" s="39"/>
      <c r="J2823" s="39"/>
      <c r="K2823" s="11"/>
      <c r="L2823" s="39"/>
      <c r="M2823" s="39">
        <v>9885140.3880000003</v>
      </c>
      <c r="N2823" s="39"/>
      <c r="O2823" s="39"/>
      <c r="P2823" s="39"/>
      <c r="Q2823" s="39"/>
      <c r="R2823" s="11"/>
      <c r="S2823" s="39"/>
      <c r="T2823" s="39"/>
      <c r="U2823" s="127"/>
    </row>
    <row r="2824" spans="1:21">
      <c r="A2824" s="41">
        <v>105</v>
      </c>
      <c r="B2824" s="119" t="s">
        <v>790</v>
      </c>
      <c r="C2824" s="105">
        <v>9748717.5960000008</v>
      </c>
      <c r="D2824" s="49"/>
      <c r="E2824" s="49"/>
      <c r="F2824" s="49"/>
      <c r="G2824" s="49"/>
      <c r="H2824" s="49"/>
      <c r="I2824" s="49"/>
      <c r="J2824" s="49"/>
      <c r="K2824" s="121"/>
      <c r="L2824" s="49"/>
      <c r="M2824" s="49">
        <v>9748717.5960000008</v>
      </c>
      <c r="N2824" s="49"/>
      <c r="O2824" s="49"/>
      <c r="P2824" s="49"/>
      <c r="Q2824" s="49"/>
      <c r="R2824" s="121"/>
      <c r="S2824" s="49"/>
      <c r="T2824" s="49"/>
      <c r="U2824" s="127"/>
    </row>
    <row r="2825" spans="1:21">
      <c r="A2825" s="118">
        <v>106</v>
      </c>
      <c r="B2825" s="40" t="s">
        <v>791</v>
      </c>
      <c r="C2825" s="143">
        <v>5448988.1340000005</v>
      </c>
      <c r="D2825" s="39"/>
      <c r="E2825" s="39"/>
      <c r="F2825" s="39"/>
      <c r="G2825" s="39"/>
      <c r="H2825" s="39"/>
      <c r="I2825" s="39"/>
      <c r="J2825" s="39"/>
      <c r="K2825" s="11"/>
      <c r="L2825" s="39"/>
      <c r="M2825" s="39">
        <v>5448988.1340000005</v>
      </c>
      <c r="N2825" s="39"/>
      <c r="O2825" s="39"/>
      <c r="P2825" s="39"/>
      <c r="Q2825" s="39"/>
      <c r="R2825" s="11"/>
      <c r="S2825" s="39"/>
      <c r="T2825" s="39"/>
      <c r="U2825" s="127"/>
    </row>
    <row r="2826" spans="1:21">
      <c r="A2826" s="41">
        <v>107</v>
      </c>
      <c r="B2826" s="119" t="s">
        <v>792</v>
      </c>
      <c r="C2826" s="105">
        <v>9540982.8900000006</v>
      </c>
      <c r="D2826" s="49"/>
      <c r="E2826" s="49"/>
      <c r="F2826" s="49"/>
      <c r="G2826" s="49"/>
      <c r="H2826" s="49"/>
      <c r="I2826" s="49"/>
      <c r="J2826" s="49"/>
      <c r="K2826" s="121"/>
      <c r="L2826" s="49"/>
      <c r="M2826" s="49">
        <v>9540982.8900000006</v>
      </c>
      <c r="N2826" s="49"/>
      <c r="O2826" s="49"/>
      <c r="P2826" s="49"/>
      <c r="Q2826" s="49"/>
      <c r="R2826" s="121"/>
      <c r="S2826" s="49"/>
      <c r="T2826" s="49"/>
      <c r="U2826" s="127"/>
    </row>
    <row r="2827" spans="1:21">
      <c r="A2827" s="118">
        <v>108</v>
      </c>
      <c r="B2827" s="40" t="s">
        <v>793</v>
      </c>
      <c r="C2827" s="143">
        <v>11113634.52</v>
      </c>
      <c r="D2827" s="39"/>
      <c r="E2827" s="39"/>
      <c r="F2827" s="39"/>
      <c r="G2827" s="39"/>
      <c r="H2827" s="39"/>
      <c r="I2827" s="39"/>
      <c r="J2827" s="39"/>
      <c r="K2827" s="11"/>
      <c r="L2827" s="39"/>
      <c r="M2827" s="39">
        <v>11113634.52</v>
      </c>
      <c r="N2827" s="39"/>
      <c r="O2827" s="39"/>
      <c r="P2827" s="39"/>
      <c r="Q2827" s="39"/>
      <c r="R2827" s="11"/>
      <c r="S2827" s="39"/>
      <c r="T2827" s="39"/>
      <c r="U2827" s="127"/>
    </row>
    <row r="2828" spans="1:21">
      <c r="A2828" s="41">
        <v>109</v>
      </c>
      <c r="B2828" s="119" t="s">
        <v>4669</v>
      </c>
      <c r="C2828" s="105">
        <v>10000525.35</v>
      </c>
      <c r="D2828" s="120"/>
      <c r="E2828" s="120"/>
      <c r="F2828" s="120"/>
      <c r="G2828" s="120"/>
      <c r="H2828" s="120"/>
      <c r="I2828" s="120"/>
      <c r="J2828" s="120"/>
      <c r="K2828" s="122"/>
      <c r="L2828" s="120"/>
      <c r="M2828" s="120"/>
      <c r="N2828" s="49">
        <v>10000525.35</v>
      </c>
      <c r="O2828" s="120"/>
      <c r="P2828" s="120"/>
      <c r="Q2828" s="120"/>
      <c r="R2828" s="121"/>
      <c r="S2828" s="49"/>
      <c r="T2828" s="49"/>
      <c r="U2828" s="127"/>
    </row>
    <row r="2829" spans="1:21">
      <c r="A2829" s="118">
        <v>110</v>
      </c>
      <c r="B2829" s="40" t="s">
        <v>809</v>
      </c>
      <c r="C2829" s="143">
        <v>1733662.2239999999</v>
      </c>
      <c r="D2829" s="39"/>
      <c r="E2829" s="39"/>
      <c r="F2829" s="39"/>
      <c r="G2829" s="39"/>
      <c r="H2829" s="39"/>
      <c r="I2829" s="39"/>
      <c r="J2829" s="39"/>
      <c r="K2829" s="11"/>
      <c r="L2829" s="39"/>
      <c r="M2829" s="39"/>
      <c r="N2829" s="39"/>
      <c r="O2829" s="39">
        <v>1733662.2239999999</v>
      </c>
      <c r="P2829" s="39"/>
      <c r="Q2829" s="39"/>
      <c r="R2829" s="11"/>
      <c r="S2829" s="39"/>
      <c r="T2829" s="39"/>
      <c r="U2829" s="127"/>
    </row>
    <row r="2830" spans="1:21">
      <c r="A2830" s="41">
        <v>111</v>
      </c>
      <c r="B2830" s="119" t="s">
        <v>803</v>
      </c>
      <c r="C2830" s="105">
        <v>9347316.879999999</v>
      </c>
      <c r="D2830" s="49">
        <v>912756.46</v>
      </c>
      <c r="E2830" s="49">
        <v>3981930.8099999996</v>
      </c>
      <c r="F2830" s="49">
        <v>1214811.3999999999</v>
      </c>
      <c r="G2830" s="49">
        <v>754557.10000000009</v>
      </c>
      <c r="H2830" s="49">
        <v>1426486.6</v>
      </c>
      <c r="I2830" s="49">
        <v>1056774.51</v>
      </c>
      <c r="J2830" s="49"/>
      <c r="K2830" s="121"/>
      <c r="L2830" s="49"/>
      <c r="M2830" s="49"/>
      <c r="N2830" s="49"/>
      <c r="O2830" s="49"/>
      <c r="P2830" s="49"/>
      <c r="Q2830" s="49"/>
      <c r="R2830" s="121"/>
      <c r="S2830" s="49"/>
      <c r="T2830" s="49"/>
      <c r="U2830" s="127"/>
    </row>
    <row r="2831" spans="1:21">
      <c r="A2831" s="118">
        <v>112</v>
      </c>
      <c r="B2831" s="40" t="s">
        <v>804</v>
      </c>
      <c r="C2831" s="143">
        <v>1255146.08</v>
      </c>
      <c r="D2831" s="39"/>
      <c r="E2831" s="39"/>
      <c r="F2831" s="39"/>
      <c r="G2831" s="39">
        <v>1255146.08</v>
      </c>
      <c r="H2831" s="39"/>
      <c r="I2831" s="39"/>
      <c r="J2831" s="39"/>
      <c r="K2831" s="11"/>
      <c r="L2831" s="39"/>
      <c r="M2831" s="39"/>
      <c r="N2831" s="39"/>
      <c r="O2831" s="39"/>
      <c r="P2831" s="39"/>
      <c r="Q2831" s="39"/>
      <c r="R2831" s="11"/>
      <c r="S2831" s="39"/>
      <c r="T2831" s="39"/>
      <c r="U2831" s="127"/>
    </row>
    <row r="2832" spans="1:21">
      <c r="A2832" s="41">
        <v>113</v>
      </c>
      <c r="B2832" s="119" t="s">
        <v>805</v>
      </c>
      <c r="C2832" s="105">
        <v>5451399.6479999991</v>
      </c>
      <c r="D2832" s="49"/>
      <c r="E2832" s="49"/>
      <c r="F2832" s="49"/>
      <c r="G2832" s="49"/>
      <c r="H2832" s="49"/>
      <c r="I2832" s="49"/>
      <c r="J2832" s="49"/>
      <c r="K2832" s="121"/>
      <c r="L2832" s="49"/>
      <c r="M2832" s="49">
        <v>5451399.6479999991</v>
      </c>
      <c r="N2832" s="49"/>
      <c r="O2832" s="49"/>
      <c r="P2832" s="49"/>
      <c r="Q2832" s="49"/>
      <c r="R2832" s="121"/>
      <c r="S2832" s="49"/>
      <c r="T2832" s="49"/>
      <c r="U2832" s="127"/>
    </row>
    <row r="2833" spans="1:21">
      <c r="A2833" s="118">
        <v>114</v>
      </c>
      <c r="B2833" s="40" t="s">
        <v>4668</v>
      </c>
      <c r="C2833" s="143">
        <v>10192493.93</v>
      </c>
      <c r="D2833" s="281"/>
      <c r="E2833" s="281"/>
      <c r="F2833" s="281"/>
      <c r="G2833" s="281"/>
      <c r="H2833" s="281"/>
      <c r="I2833" s="281"/>
      <c r="J2833" s="281"/>
      <c r="K2833" s="282"/>
      <c r="L2833" s="281"/>
      <c r="M2833" s="281"/>
      <c r="N2833" s="39">
        <v>10192493.93</v>
      </c>
      <c r="O2833" s="281"/>
      <c r="P2833" s="281"/>
      <c r="Q2833" s="281"/>
      <c r="R2833" s="11"/>
      <c r="S2833" s="39"/>
      <c r="T2833" s="39"/>
      <c r="U2833" s="127"/>
    </row>
    <row r="2834" spans="1:21">
      <c r="A2834" s="41">
        <v>115</v>
      </c>
      <c r="B2834" s="119" t="s">
        <v>806</v>
      </c>
      <c r="C2834" s="105">
        <v>13329309.723000001</v>
      </c>
      <c r="D2834" s="49">
        <v>1007886.054</v>
      </c>
      <c r="E2834" s="49">
        <v>4396936.8689999999</v>
      </c>
      <c r="F2834" s="49"/>
      <c r="G2834" s="49">
        <v>833198.79</v>
      </c>
      <c r="H2834" s="49">
        <v>1575158.34</v>
      </c>
      <c r="I2834" s="49">
        <v>1166913.9990000001</v>
      </c>
      <c r="J2834" s="120"/>
      <c r="K2834" s="122"/>
      <c r="L2834" s="120"/>
      <c r="M2834" s="120"/>
      <c r="N2834" s="120">
        <v>4349215.6710000001</v>
      </c>
      <c r="O2834" s="120"/>
      <c r="P2834" s="120"/>
      <c r="Q2834" s="120"/>
      <c r="R2834" s="121"/>
      <c r="S2834" s="49"/>
      <c r="T2834" s="49"/>
      <c r="U2834" s="127"/>
    </row>
    <row r="2835" spans="1:21">
      <c r="A2835" s="118">
        <v>116</v>
      </c>
      <c r="B2835" s="40" t="s">
        <v>807</v>
      </c>
      <c r="C2835" s="143">
        <v>1188728.1500000001</v>
      </c>
      <c r="D2835" s="39"/>
      <c r="E2835" s="39"/>
      <c r="F2835" s="39"/>
      <c r="G2835" s="39">
        <v>1188728.1500000001</v>
      </c>
      <c r="H2835" s="39"/>
      <c r="I2835" s="39"/>
      <c r="J2835" s="39"/>
      <c r="K2835" s="11"/>
      <c r="L2835" s="39"/>
      <c r="M2835" s="39"/>
      <c r="N2835" s="39"/>
      <c r="O2835" s="39"/>
      <c r="P2835" s="39"/>
      <c r="Q2835" s="39"/>
      <c r="R2835" s="11"/>
      <c r="S2835" s="39"/>
      <c r="T2835" s="39"/>
      <c r="U2835" s="127"/>
    </row>
    <row r="2836" spans="1:21">
      <c r="A2836" s="41">
        <v>117</v>
      </c>
      <c r="B2836" s="119" t="s">
        <v>808</v>
      </c>
      <c r="C2836" s="105">
        <v>657547.26</v>
      </c>
      <c r="D2836" s="49"/>
      <c r="E2836" s="49"/>
      <c r="F2836" s="49"/>
      <c r="G2836" s="49">
        <v>657547.26</v>
      </c>
      <c r="H2836" s="49"/>
      <c r="I2836" s="49"/>
      <c r="J2836" s="49"/>
      <c r="K2836" s="121"/>
      <c r="L2836" s="49"/>
      <c r="M2836" s="49"/>
      <c r="N2836" s="49"/>
      <c r="O2836" s="49"/>
      <c r="P2836" s="49"/>
      <c r="Q2836" s="49"/>
      <c r="R2836" s="121"/>
      <c r="S2836" s="49"/>
      <c r="T2836" s="49"/>
      <c r="U2836" s="127"/>
    </row>
    <row r="2837" spans="1:21">
      <c r="A2837" s="118">
        <v>118</v>
      </c>
      <c r="B2837" s="40" t="s">
        <v>810</v>
      </c>
      <c r="C2837" s="143">
        <v>1107745.74</v>
      </c>
      <c r="D2837" s="39"/>
      <c r="E2837" s="39"/>
      <c r="F2837" s="39"/>
      <c r="G2837" s="39">
        <v>1107745.74</v>
      </c>
      <c r="H2837" s="39"/>
      <c r="I2837" s="39"/>
      <c r="J2837" s="39"/>
      <c r="K2837" s="11"/>
      <c r="L2837" s="39"/>
      <c r="M2837" s="39"/>
      <c r="N2837" s="39"/>
      <c r="O2837" s="39"/>
      <c r="P2837" s="39"/>
      <c r="Q2837" s="39"/>
      <c r="R2837" s="11"/>
      <c r="S2837" s="39"/>
      <c r="T2837" s="39"/>
      <c r="U2837" s="127"/>
    </row>
    <row r="2838" spans="1:21">
      <c r="A2838" s="41">
        <v>119</v>
      </c>
      <c r="B2838" s="119" t="s">
        <v>811</v>
      </c>
      <c r="C2838" s="105">
        <v>7777063.7495999997</v>
      </c>
      <c r="D2838" s="49"/>
      <c r="E2838" s="49"/>
      <c r="F2838" s="49"/>
      <c r="G2838" s="49"/>
      <c r="H2838" s="49"/>
      <c r="I2838" s="49"/>
      <c r="J2838" s="49"/>
      <c r="K2838" s="121"/>
      <c r="L2838" s="49"/>
      <c r="M2838" s="49">
        <v>7777063.7495999997</v>
      </c>
      <c r="N2838" s="49"/>
      <c r="O2838" s="49"/>
      <c r="P2838" s="49"/>
      <c r="Q2838" s="49"/>
      <c r="R2838" s="121"/>
      <c r="S2838" s="49"/>
      <c r="T2838" s="49"/>
      <c r="U2838" s="127"/>
    </row>
    <row r="2839" spans="1:21">
      <c r="A2839" s="118">
        <v>120</v>
      </c>
      <c r="B2839" s="40" t="s">
        <v>812</v>
      </c>
      <c r="C2839" s="143">
        <v>5549927.2199999997</v>
      </c>
      <c r="D2839" s="39"/>
      <c r="E2839" s="39"/>
      <c r="F2839" s="39"/>
      <c r="G2839" s="39"/>
      <c r="H2839" s="39"/>
      <c r="I2839" s="39"/>
      <c r="J2839" s="39"/>
      <c r="K2839" s="11"/>
      <c r="L2839" s="39"/>
      <c r="M2839" s="39">
        <v>5549927.2199999997</v>
      </c>
      <c r="N2839" s="39"/>
      <c r="O2839" s="39"/>
      <c r="P2839" s="39"/>
      <c r="Q2839" s="39"/>
      <c r="R2839" s="11"/>
      <c r="S2839" s="39"/>
      <c r="T2839" s="39"/>
      <c r="U2839" s="127"/>
    </row>
    <row r="2840" spans="1:21">
      <c r="A2840" s="41">
        <v>121</v>
      </c>
      <c r="B2840" s="119" t="s">
        <v>813</v>
      </c>
      <c r="C2840" s="105">
        <v>2084235.6590000002</v>
      </c>
      <c r="D2840" s="49">
        <v>359403.07700000005</v>
      </c>
      <c r="E2840" s="49"/>
      <c r="F2840" s="49"/>
      <c r="G2840" s="49"/>
      <c r="H2840" s="49"/>
      <c r="I2840" s="49"/>
      <c r="J2840" s="49"/>
      <c r="K2840" s="121"/>
      <c r="L2840" s="49"/>
      <c r="M2840" s="49"/>
      <c r="N2840" s="49"/>
      <c r="O2840" s="49"/>
      <c r="P2840" s="49"/>
      <c r="Q2840" s="49">
        <v>1724832.5820000002</v>
      </c>
      <c r="R2840" s="121"/>
      <c r="S2840" s="49"/>
      <c r="T2840" s="49"/>
      <c r="U2840" s="127"/>
    </row>
    <row r="2841" spans="1:21">
      <c r="A2841" s="118">
        <v>122</v>
      </c>
      <c r="B2841" s="40" t="s">
        <v>822</v>
      </c>
      <c r="C2841" s="143">
        <v>6490245.4289999995</v>
      </c>
      <c r="D2841" s="39"/>
      <c r="E2841" s="39"/>
      <c r="F2841" s="39"/>
      <c r="G2841" s="39"/>
      <c r="H2841" s="39"/>
      <c r="I2841" s="39"/>
      <c r="J2841" s="39"/>
      <c r="K2841" s="11"/>
      <c r="L2841" s="39"/>
      <c r="M2841" s="39">
        <v>6490245.4289999995</v>
      </c>
      <c r="N2841" s="39"/>
      <c r="O2841" s="39"/>
      <c r="P2841" s="39"/>
      <c r="Q2841" s="39"/>
      <c r="R2841" s="11"/>
      <c r="S2841" s="39"/>
      <c r="T2841" s="39"/>
      <c r="U2841" s="127"/>
    </row>
    <row r="2842" spans="1:21">
      <c r="A2842" s="41">
        <v>123</v>
      </c>
      <c r="B2842" s="119" t="s">
        <v>820</v>
      </c>
      <c r="C2842" s="105">
        <v>3937953.8049999997</v>
      </c>
      <c r="D2842" s="49"/>
      <c r="E2842" s="49"/>
      <c r="F2842" s="49"/>
      <c r="G2842" s="49">
        <v>1362380.3149999999</v>
      </c>
      <c r="H2842" s="49">
        <v>2575573.4899999998</v>
      </c>
      <c r="I2842" s="49"/>
      <c r="J2842" s="49"/>
      <c r="K2842" s="121"/>
      <c r="L2842" s="49"/>
      <c r="M2842" s="49"/>
      <c r="N2842" s="49"/>
      <c r="O2842" s="49"/>
      <c r="P2842" s="49"/>
      <c r="Q2842" s="49"/>
      <c r="R2842" s="121"/>
      <c r="S2842" s="49"/>
      <c r="T2842" s="49"/>
      <c r="U2842" s="127"/>
    </row>
    <row r="2843" spans="1:21">
      <c r="A2843" s="118">
        <v>124</v>
      </c>
      <c r="B2843" s="40" t="s">
        <v>821</v>
      </c>
      <c r="C2843" s="143">
        <v>5278623.7950000009</v>
      </c>
      <c r="D2843" s="39"/>
      <c r="E2843" s="39"/>
      <c r="F2843" s="39"/>
      <c r="G2843" s="39">
        <v>1826200.4850000003</v>
      </c>
      <c r="H2843" s="39">
        <v>3452423.3100000005</v>
      </c>
      <c r="I2843" s="39"/>
      <c r="J2843" s="39"/>
      <c r="K2843" s="11"/>
      <c r="L2843" s="39"/>
      <c r="M2843" s="39"/>
      <c r="N2843" s="39"/>
      <c r="O2843" s="39"/>
      <c r="P2843" s="39"/>
      <c r="Q2843" s="39"/>
      <c r="R2843" s="11"/>
      <c r="S2843" s="39"/>
      <c r="T2843" s="39"/>
      <c r="U2843" s="127"/>
    </row>
    <row r="2844" spans="1:21">
      <c r="A2844" s="41">
        <v>125</v>
      </c>
      <c r="B2844" s="119" t="s">
        <v>828</v>
      </c>
      <c r="C2844" s="105">
        <v>6403603.176</v>
      </c>
      <c r="D2844" s="49"/>
      <c r="E2844" s="49"/>
      <c r="F2844" s="49"/>
      <c r="G2844" s="49"/>
      <c r="H2844" s="49"/>
      <c r="I2844" s="49"/>
      <c r="J2844" s="49"/>
      <c r="K2844" s="121"/>
      <c r="L2844" s="49"/>
      <c r="M2844" s="49">
        <v>6403603.176</v>
      </c>
      <c r="N2844" s="49"/>
      <c r="O2844" s="49"/>
      <c r="P2844" s="49"/>
      <c r="Q2844" s="49"/>
      <c r="R2844" s="121"/>
      <c r="S2844" s="49"/>
      <c r="T2844" s="49"/>
      <c r="U2844" s="127"/>
    </row>
    <row r="2845" spans="1:21">
      <c r="A2845" s="118">
        <v>126</v>
      </c>
      <c r="B2845" s="40" t="s">
        <v>830</v>
      </c>
      <c r="C2845" s="143">
        <v>8780460.2748000007</v>
      </c>
      <c r="D2845" s="39"/>
      <c r="E2845" s="39"/>
      <c r="F2845" s="39"/>
      <c r="G2845" s="39"/>
      <c r="H2845" s="39"/>
      <c r="I2845" s="39"/>
      <c r="J2845" s="39"/>
      <c r="K2845" s="11"/>
      <c r="L2845" s="39"/>
      <c r="M2845" s="39">
        <v>8780460.2748000007</v>
      </c>
      <c r="N2845" s="39"/>
      <c r="O2845" s="39"/>
      <c r="P2845" s="39"/>
      <c r="Q2845" s="39"/>
      <c r="R2845" s="11"/>
      <c r="S2845" s="39"/>
      <c r="T2845" s="39"/>
      <c r="U2845" s="127"/>
    </row>
    <row r="2846" spans="1:21">
      <c r="A2846" s="41">
        <v>127</v>
      </c>
      <c r="B2846" s="119" t="s">
        <v>831</v>
      </c>
      <c r="C2846" s="105">
        <v>8477229.6143999994</v>
      </c>
      <c r="D2846" s="49"/>
      <c r="E2846" s="49"/>
      <c r="F2846" s="49"/>
      <c r="G2846" s="49"/>
      <c r="H2846" s="49"/>
      <c r="I2846" s="49"/>
      <c r="J2846" s="49"/>
      <c r="K2846" s="121"/>
      <c r="L2846" s="49"/>
      <c r="M2846" s="49">
        <v>8477229.6143999994</v>
      </c>
      <c r="N2846" s="49"/>
      <c r="O2846" s="49"/>
      <c r="P2846" s="49"/>
      <c r="Q2846" s="49"/>
      <c r="R2846" s="121"/>
      <c r="S2846" s="49"/>
      <c r="T2846" s="49"/>
      <c r="U2846" s="127"/>
    </row>
    <row r="2847" spans="1:21">
      <c r="A2847" s="118">
        <v>128</v>
      </c>
      <c r="B2847" s="40" t="s">
        <v>832</v>
      </c>
      <c r="C2847" s="143">
        <v>8932110.0552000012</v>
      </c>
      <c r="D2847" s="39"/>
      <c r="E2847" s="39"/>
      <c r="F2847" s="39"/>
      <c r="G2847" s="39"/>
      <c r="H2847" s="39"/>
      <c r="I2847" s="39"/>
      <c r="J2847" s="39"/>
      <c r="K2847" s="11"/>
      <c r="L2847" s="39"/>
      <c r="M2847" s="39">
        <v>8932110.0552000012</v>
      </c>
      <c r="N2847" s="39"/>
      <c r="O2847" s="39"/>
      <c r="P2847" s="39"/>
      <c r="Q2847" s="39"/>
      <c r="R2847" s="11"/>
      <c r="S2847" s="39"/>
      <c r="T2847" s="39"/>
      <c r="U2847" s="127"/>
    </row>
    <row r="2848" spans="1:21">
      <c r="A2848" s="41">
        <v>129</v>
      </c>
      <c r="B2848" s="119" t="s">
        <v>833</v>
      </c>
      <c r="C2848" s="105">
        <v>4309788.9204000002</v>
      </c>
      <c r="D2848" s="49"/>
      <c r="E2848" s="49"/>
      <c r="F2848" s="49"/>
      <c r="G2848" s="49"/>
      <c r="H2848" s="49"/>
      <c r="I2848" s="49"/>
      <c r="J2848" s="49"/>
      <c r="K2848" s="121"/>
      <c r="L2848" s="49"/>
      <c r="M2848" s="49">
        <v>4309788.9204000002</v>
      </c>
      <c r="N2848" s="49"/>
      <c r="O2848" s="49"/>
      <c r="P2848" s="49"/>
      <c r="Q2848" s="49"/>
      <c r="R2848" s="121"/>
      <c r="S2848" s="49"/>
      <c r="T2848" s="49"/>
      <c r="U2848" s="127"/>
    </row>
    <row r="2849" spans="1:21">
      <c r="A2849" s="118">
        <v>130</v>
      </c>
      <c r="B2849" s="40" t="s">
        <v>834</v>
      </c>
      <c r="C2849" s="143">
        <v>7772654.1239999989</v>
      </c>
      <c r="D2849" s="39"/>
      <c r="E2849" s="39"/>
      <c r="F2849" s="39"/>
      <c r="G2849" s="39"/>
      <c r="H2849" s="39"/>
      <c r="I2849" s="39"/>
      <c r="J2849" s="39"/>
      <c r="K2849" s="11"/>
      <c r="L2849" s="39"/>
      <c r="M2849" s="39">
        <v>7772654.1239999989</v>
      </c>
      <c r="N2849" s="39"/>
      <c r="O2849" s="39"/>
      <c r="P2849" s="39"/>
      <c r="Q2849" s="39"/>
      <c r="R2849" s="11"/>
      <c r="S2849" s="39"/>
      <c r="T2849" s="39"/>
      <c r="U2849" s="127"/>
    </row>
    <row r="2850" spans="1:21">
      <c r="A2850" s="41">
        <v>131</v>
      </c>
      <c r="B2850" s="119" t="s">
        <v>836</v>
      </c>
      <c r="C2850" s="105">
        <v>7636679.1846000003</v>
      </c>
      <c r="D2850" s="49"/>
      <c r="E2850" s="49"/>
      <c r="F2850" s="49"/>
      <c r="G2850" s="49"/>
      <c r="H2850" s="49"/>
      <c r="I2850" s="49"/>
      <c r="J2850" s="49"/>
      <c r="K2850" s="121"/>
      <c r="L2850" s="49"/>
      <c r="M2850" s="49">
        <v>7636679.1846000003</v>
      </c>
      <c r="N2850" s="49"/>
      <c r="O2850" s="49"/>
      <c r="P2850" s="49"/>
      <c r="Q2850" s="49"/>
      <c r="R2850" s="121"/>
      <c r="S2850" s="49"/>
      <c r="T2850" s="49"/>
      <c r="U2850" s="127"/>
    </row>
    <row r="2851" spans="1:21">
      <c r="A2851" s="118">
        <v>132</v>
      </c>
      <c r="B2851" s="40" t="s">
        <v>829</v>
      </c>
      <c r="C2851" s="143">
        <v>8577066.2939999998</v>
      </c>
      <c r="D2851" s="39"/>
      <c r="E2851" s="39"/>
      <c r="F2851" s="39"/>
      <c r="G2851" s="39"/>
      <c r="H2851" s="39"/>
      <c r="I2851" s="39"/>
      <c r="J2851" s="39"/>
      <c r="K2851" s="11"/>
      <c r="L2851" s="39"/>
      <c r="M2851" s="39">
        <v>8577066.2939999998</v>
      </c>
      <c r="N2851" s="39"/>
      <c r="O2851" s="39"/>
      <c r="P2851" s="39"/>
      <c r="Q2851" s="39"/>
      <c r="R2851" s="11"/>
      <c r="S2851" s="39"/>
      <c r="T2851" s="39"/>
      <c r="U2851" s="127"/>
    </row>
    <row r="2852" spans="1:21">
      <c r="A2852" s="41">
        <v>133</v>
      </c>
      <c r="B2852" s="119" t="s">
        <v>837</v>
      </c>
      <c r="C2852" s="105">
        <v>1506894.6360000002</v>
      </c>
      <c r="D2852" s="49"/>
      <c r="E2852" s="49"/>
      <c r="F2852" s="49"/>
      <c r="G2852" s="49"/>
      <c r="H2852" s="49"/>
      <c r="I2852" s="49"/>
      <c r="J2852" s="49"/>
      <c r="K2852" s="121"/>
      <c r="L2852" s="49"/>
      <c r="M2852" s="49"/>
      <c r="N2852" s="49"/>
      <c r="O2852" s="49">
        <v>1506894.6360000002</v>
      </c>
      <c r="P2852" s="49"/>
      <c r="Q2852" s="49"/>
      <c r="R2852" s="121"/>
      <c r="S2852" s="49"/>
      <c r="T2852" s="49"/>
      <c r="U2852" s="127"/>
    </row>
    <row r="2853" spans="1:21">
      <c r="A2853" s="118">
        <v>134</v>
      </c>
      <c r="B2853" s="40" t="s">
        <v>838</v>
      </c>
      <c r="C2853" s="143">
        <v>1056249.9000000001</v>
      </c>
      <c r="D2853" s="39"/>
      <c r="E2853" s="39"/>
      <c r="F2853" s="39"/>
      <c r="G2853" s="39">
        <v>1056249.9000000001</v>
      </c>
      <c r="H2853" s="39"/>
      <c r="I2853" s="39"/>
      <c r="J2853" s="39"/>
      <c r="K2853" s="11"/>
      <c r="L2853" s="39"/>
      <c r="M2853" s="39"/>
      <c r="N2853" s="39"/>
      <c r="O2853" s="39"/>
      <c r="P2853" s="39"/>
      <c r="Q2853" s="39"/>
      <c r="R2853" s="11"/>
      <c r="S2853" s="39"/>
      <c r="T2853" s="39"/>
      <c r="U2853" s="367"/>
    </row>
    <row r="2854" spans="1:21">
      <c r="A2854" s="41">
        <v>135</v>
      </c>
      <c r="B2854" s="119" t="s">
        <v>840</v>
      </c>
      <c r="C2854" s="105">
        <v>4481466</v>
      </c>
      <c r="D2854" s="49"/>
      <c r="E2854" s="49"/>
      <c r="F2854" s="49"/>
      <c r="G2854" s="49"/>
      <c r="H2854" s="49"/>
      <c r="I2854" s="49"/>
      <c r="J2854" s="49"/>
      <c r="K2854" s="121">
        <v>2</v>
      </c>
      <c r="L2854" s="49">
        <v>4481466</v>
      </c>
      <c r="M2854" s="49"/>
      <c r="N2854" s="49"/>
      <c r="O2854" s="49"/>
      <c r="P2854" s="49"/>
      <c r="Q2854" s="49"/>
      <c r="R2854" s="121"/>
      <c r="S2854" s="49"/>
      <c r="T2854" s="49"/>
      <c r="U2854" s="367"/>
    </row>
    <row r="2855" spans="1:21">
      <c r="A2855" s="118">
        <v>136</v>
      </c>
      <c r="B2855" s="40" t="s">
        <v>839</v>
      </c>
      <c r="C2855" s="143">
        <v>12148518.528000001</v>
      </c>
      <c r="D2855" s="39"/>
      <c r="E2855" s="39"/>
      <c r="F2855" s="39"/>
      <c r="G2855" s="39"/>
      <c r="H2855" s="39"/>
      <c r="I2855" s="39"/>
      <c r="J2855" s="39"/>
      <c r="K2855" s="11"/>
      <c r="L2855" s="39"/>
      <c r="M2855" s="39">
        <v>12148518.528000001</v>
      </c>
      <c r="N2855" s="39"/>
      <c r="O2855" s="39"/>
      <c r="P2855" s="39"/>
      <c r="Q2855" s="39"/>
      <c r="R2855" s="11"/>
      <c r="S2855" s="39"/>
      <c r="T2855" s="39"/>
      <c r="U2855" s="367"/>
    </row>
    <row r="2856" spans="1:21">
      <c r="A2856" s="41">
        <v>137</v>
      </c>
      <c r="B2856" s="119" t="s">
        <v>848</v>
      </c>
      <c r="C2856" s="105">
        <v>6463202.0219999999</v>
      </c>
      <c r="D2856" s="49"/>
      <c r="E2856" s="49"/>
      <c r="F2856" s="49"/>
      <c r="G2856" s="49"/>
      <c r="H2856" s="49"/>
      <c r="I2856" s="49"/>
      <c r="J2856" s="49"/>
      <c r="K2856" s="121"/>
      <c r="L2856" s="49"/>
      <c r="M2856" s="49">
        <v>6463202.0219999999</v>
      </c>
      <c r="N2856" s="49"/>
      <c r="O2856" s="49"/>
      <c r="P2856" s="49"/>
      <c r="Q2856" s="49"/>
      <c r="R2856" s="121"/>
      <c r="S2856" s="49"/>
      <c r="T2856" s="49"/>
      <c r="U2856" s="367"/>
    </row>
    <row r="2857" spans="1:21">
      <c r="A2857" s="118">
        <v>138</v>
      </c>
      <c r="B2857" s="40" t="s">
        <v>849</v>
      </c>
      <c r="C2857" s="143">
        <v>4628384.37</v>
      </c>
      <c r="D2857" s="39"/>
      <c r="E2857" s="39"/>
      <c r="F2857" s="39"/>
      <c r="G2857" s="39"/>
      <c r="H2857" s="39"/>
      <c r="I2857" s="39"/>
      <c r="J2857" s="39"/>
      <c r="K2857" s="11"/>
      <c r="L2857" s="39"/>
      <c r="M2857" s="39">
        <v>4628384.37</v>
      </c>
      <c r="N2857" s="39"/>
      <c r="O2857" s="39"/>
      <c r="P2857" s="39"/>
      <c r="Q2857" s="39"/>
      <c r="R2857" s="11"/>
      <c r="S2857" s="39"/>
      <c r="T2857" s="39"/>
      <c r="U2857" s="367"/>
    </row>
    <row r="2858" spans="1:21">
      <c r="A2858" s="41">
        <v>139</v>
      </c>
      <c r="B2858" s="119" t="s">
        <v>847</v>
      </c>
      <c r="C2858" s="105">
        <v>2281135.7290000003</v>
      </c>
      <c r="D2858" s="49">
        <v>393356.28700000001</v>
      </c>
      <c r="E2858" s="49"/>
      <c r="F2858" s="49"/>
      <c r="G2858" s="49"/>
      <c r="H2858" s="49"/>
      <c r="I2858" s="49"/>
      <c r="J2858" s="49"/>
      <c r="K2858" s="121"/>
      <c r="L2858" s="49"/>
      <c r="M2858" s="49"/>
      <c r="N2858" s="49"/>
      <c r="O2858" s="49"/>
      <c r="P2858" s="49"/>
      <c r="Q2858" s="49">
        <v>1887779.4420000003</v>
      </c>
      <c r="R2858" s="121"/>
      <c r="S2858" s="49"/>
      <c r="T2858" s="49"/>
      <c r="U2858" s="367"/>
    </row>
    <row r="2859" spans="1:21">
      <c r="A2859" s="118">
        <v>140</v>
      </c>
      <c r="B2859" s="40" t="s">
        <v>866</v>
      </c>
      <c r="C2859" s="143">
        <v>1166353.8419999999</v>
      </c>
      <c r="D2859" s="39"/>
      <c r="E2859" s="39"/>
      <c r="F2859" s="39"/>
      <c r="G2859" s="39"/>
      <c r="H2859" s="39"/>
      <c r="I2859" s="39"/>
      <c r="J2859" s="39"/>
      <c r="K2859" s="11"/>
      <c r="L2859" s="39"/>
      <c r="M2859" s="39"/>
      <c r="N2859" s="39"/>
      <c r="O2859" s="39">
        <v>1166353.8419999999</v>
      </c>
      <c r="P2859" s="39"/>
      <c r="Q2859" s="39"/>
      <c r="R2859" s="11"/>
      <c r="S2859" s="39"/>
      <c r="T2859" s="39"/>
      <c r="U2859" s="367"/>
    </row>
    <row r="2860" spans="1:21">
      <c r="A2860" s="41">
        <v>141</v>
      </c>
      <c r="B2860" s="119" t="s">
        <v>867</v>
      </c>
      <c r="C2860" s="105">
        <v>1159759.7988</v>
      </c>
      <c r="D2860" s="49"/>
      <c r="E2860" s="49"/>
      <c r="F2860" s="49"/>
      <c r="G2860" s="49"/>
      <c r="H2860" s="49"/>
      <c r="I2860" s="49"/>
      <c r="J2860" s="49"/>
      <c r="K2860" s="121"/>
      <c r="L2860" s="49"/>
      <c r="M2860" s="49"/>
      <c r="N2860" s="49"/>
      <c r="O2860" s="49">
        <v>1159759.7988</v>
      </c>
      <c r="P2860" s="49"/>
      <c r="Q2860" s="49"/>
      <c r="R2860" s="121"/>
      <c r="S2860" s="49"/>
      <c r="T2860" s="49"/>
      <c r="U2860" s="367"/>
    </row>
    <row r="2861" spans="1:21">
      <c r="A2861" s="118">
        <v>142</v>
      </c>
      <c r="B2861" s="40" t="s">
        <v>868</v>
      </c>
      <c r="C2861" s="143">
        <v>1142911.2396</v>
      </c>
      <c r="D2861" s="39"/>
      <c r="E2861" s="39"/>
      <c r="F2861" s="39"/>
      <c r="G2861" s="39"/>
      <c r="H2861" s="39"/>
      <c r="I2861" s="39"/>
      <c r="J2861" s="39"/>
      <c r="K2861" s="11"/>
      <c r="L2861" s="39"/>
      <c r="M2861" s="39"/>
      <c r="N2861" s="39"/>
      <c r="O2861" s="39">
        <v>1142911.2396</v>
      </c>
      <c r="P2861" s="39"/>
      <c r="Q2861" s="39"/>
      <c r="R2861" s="11"/>
      <c r="S2861" s="39"/>
      <c r="T2861" s="39"/>
      <c r="U2861" s="367"/>
    </row>
    <row r="2862" spans="1:21">
      <c r="A2862" s="41">
        <v>143</v>
      </c>
      <c r="B2862" s="119" t="s">
        <v>869</v>
      </c>
      <c r="C2862" s="105">
        <v>11203665</v>
      </c>
      <c r="D2862" s="49"/>
      <c r="E2862" s="49"/>
      <c r="F2862" s="49"/>
      <c r="G2862" s="49"/>
      <c r="H2862" s="49"/>
      <c r="I2862" s="49"/>
      <c r="J2862" s="49"/>
      <c r="K2862" s="121">
        <v>5</v>
      </c>
      <c r="L2862" s="49">
        <v>11203665</v>
      </c>
      <c r="M2862" s="49"/>
      <c r="N2862" s="49"/>
      <c r="O2862" s="49"/>
      <c r="P2862" s="49"/>
      <c r="Q2862" s="49"/>
      <c r="R2862" s="121"/>
      <c r="S2862" s="49"/>
      <c r="T2862" s="49"/>
      <c r="U2862" s="367"/>
    </row>
    <row r="2863" spans="1:21">
      <c r="A2863" s="118">
        <v>144</v>
      </c>
      <c r="B2863" s="40" t="s">
        <v>876</v>
      </c>
      <c r="C2863" s="143">
        <v>1457184.375</v>
      </c>
      <c r="D2863" s="39"/>
      <c r="E2863" s="39"/>
      <c r="F2863" s="39"/>
      <c r="G2863" s="39">
        <v>149046.04500000001</v>
      </c>
      <c r="H2863" s="39"/>
      <c r="I2863" s="39">
        <v>254326.25999999998</v>
      </c>
      <c r="J2863" s="39"/>
      <c r="K2863" s="11"/>
      <c r="L2863" s="39"/>
      <c r="M2863" s="39"/>
      <c r="N2863" s="39"/>
      <c r="O2863" s="39"/>
      <c r="P2863" s="39"/>
      <c r="Q2863" s="39">
        <v>1053812.07</v>
      </c>
      <c r="R2863" s="11"/>
      <c r="S2863" s="39"/>
      <c r="T2863" s="285"/>
      <c r="U2863" s="367"/>
    </row>
    <row r="2864" spans="1:21">
      <c r="A2864" s="41">
        <v>145</v>
      </c>
      <c r="B2864" s="119" t="s">
        <v>872</v>
      </c>
      <c r="C2864" s="105">
        <v>1202704.3620000002</v>
      </c>
      <c r="D2864" s="49">
        <v>207392.88600000003</v>
      </c>
      <c r="E2864" s="49"/>
      <c r="F2864" s="49"/>
      <c r="G2864" s="49"/>
      <c r="H2864" s="49"/>
      <c r="I2864" s="49"/>
      <c r="J2864" s="49"/>
      <c r="K2864" s="121"/>
      <c r="L2864" s="49"/>
      <c r="M2864" s="49"/>
      <c r="N2864" s="49"/>
      <c r="O2864" s="49"/>
      <c r="P2864" s="49"/>
      <c r="Q2864" s="49">
        <v>995311.47600000014</v>
      </c>
      <c r="R2864" s="121"/>
      <c r="S2864" s="49"/>
      <c r="T2864" s="297"/>
      <c r="U2864" s="367"/>
    </row>
    <row r="2865" spans="1:21">
      <c r="A2865" s="118">
        <v>146</v>
      </c>
      <c r="B2865" s="40" t="s">
        <v>873</v>
      </c>
      <c r="C2865" s="143">
        <v>999051.24000000011</v>
      </c>
      <c r="D2865" s="39"/>
      <c r="E2865" s="39"/>
      <c r="F2865" s="39"/>
      <c r="G2865" s="39"/>
      <c r="H2865" s="39"/>
      <c r="I2865" s="39"/>
      <c r="J2865" s="39"/>
      <c r="K2865" s="11"/>
      <c r="L2865" s="39"/>
      <c r="M2865" s="39"/>
      <c r="N2865" s="39"/>
      <c r="O2865" s="39"/>
      <c r="P2865" s="39"/>
      <c r="Q2865" s="39">
        <v>999051.24000000011</v>
      </c>
      <c r="R2865" s="11"/>
      <c r="S2865" s="39"/>
      <c r="T2865" s="285"/>
      <c r="U2865" s="367"/>
    </row>
    <row r="2866" spans="1:21">
      <c r="A2866" s="41">
        <v>147</v>
      </c>
      <c r="B2866" s="119" t="s">
        <v>874</v>
      </c>
      <c r="C2866" s="105">
        <v>1608365.6460000002</v>
      </c>
      <c r="D2866" s="49"/>
      <c r="E2866" s="49"/>
      <c r="F2866" s="49"/>
      <c r="G2866" s="49"/>
      <c r="H2866" s="49"/>
      <c r="I2866" s="49"/>
      <c r="J2866" s="49"/>
      <c r="K2866" s="121"/>
      <c r="L2866" s="49"/>
      <c r="M2866" s="49"/>
      <c r="N2866" s="49"/>
      <c r="O2866" s="49"/>
      <c r="P2866" s="49"/>
      <c r="Q2866" s="49">
        <v>1608365.6460000002</v>
      </c>
      <c r="R2866" s="121"/>
      <c r="S2866" s="49"/>
      <c r="T2866" s="297"/>
      <c r="U2866" s="367"/>
    </row>
    <row r="2867" spans="1:21">
      <c r="A2867" s="118">
        <v>148</v>
      </c>
      <c r="B2867" s="40" t="s">
        <v>875</v>
      </c>
      <c r="C2867" s="143">
        <v>1007332.1460000002</v>
      </c>
      <c r="D2867" s="39"/>
      <c r="E2867" s="39"/>
      <c r="F2867" s="39"/>
      <c r="G2867" s="39"/>
      <c r="H2867" s="39"/>
      <c r="I2867" s="39"/>
      <c r="J2867" s="39"/>
      <c r="K2867" s="11"/>
      <c r="L2867" s="39"/>
      <c r="M2867" s="39"/>
      <c r="N2867" s="39"/>
      <c r="O2867" s="39"/>
      <c r="P2867" s="39"/>
      <c r="Q2867" s="39">
        <v>1007332.1460000002</v>
      </c>
      <c r="R2867" s="11"/>
      <c r="S2867" s="39"/>
      <c r="T2867" s="285"/>
      <c r="U2867" s="367"/>
    </row>
    <row r="2868" spans="1:21">
      <c r="A2868" s="41">
        <v>149</v>
      </c>
      <c r="B2868" s="119" t="s">
        <v>877</v>
      </c>
      <c r="C2868" s="105">
        <v>2101906.8952000001</v>
      </c>
      <c r="D2868" s="49"/>
      <c r="E2868" s="49"/>
      <c r="F2868" s="49"/>
      <c r="G2868" s="49">
        <v>260447.10159999999</v>
      </c>
      <c r="H2868" s="49"/>
      <c r="I2868" s="49"/>
      <c r="J2868" s="49"/>
      <c r="K2868" s="121"/>
      <c r="L2868" s="49"/>
      <c r="M2868" s="49"/>
      <c r="N2868" s="49"/>
      <c r="O2868" s="49"/>
      <c r="P2868" s="49"/>
      <c r="Q2868" s="49">
        <v>1841459.7936000002</v>
      </c>
      <c r="R2868" s="121"/>
      <c r="S2868" s="49"/>
      <c r="T2868" s="297"/>
      <c r="U2868" s="367"/>
    </row>
    <row r="2869" spans="1:21">
      <c r="A2869" s="118">
        <v>150</v>
      </c>
      <c r="B2869" s="40" t="s">
        <v>878</v>
      </c>
      <c r="C2869" s="143">
        <v>1674746.25</v>
      </c>
      <c r="D2869" s="39"/>
      <c r="E2869" s="39"/>
      <c r="F2869" s="39"/>
      <c r="G2869" s="39">
        <v>171299.054</v>
      </c>
      <c r="H2869" s="39"/>
      <c r="I2869" s="39">
        <v>292297.91199999995</v>
      </c>
      <c r="J2869" s="39"/>
      <c r="K2869" s="11"/>
      <c r="L2869" s="39"/>
      <c r="M2869" s="39"/>
      <c r="N2869" s="39"/>
      <c r="O2869" s="39"/>
      <c r="P2869" s="39"/>
      <c r="Q2869" s="39">
        <v>1211149.284</v>
      </c>
      <c r="R2869" s="11"/>
      <c r="S2869" s="39"/>
      <c r="T2869" s="285"/>
      <c r="U2869" s="367"/>
    </row>
    <row r="2870" spans="1:21">
      <c r="A2870" s="41">
        <v>151</v>
      </c>
      <c r="B2870" s="119" t="s">
        <v>884</v>
      </c>
      <c r="C2870" s="105">
        <v>6951016.8540000003</v>
      </c>
      <c r="D2870" s="49"/>
      <c r="E2870" s="49"/>
      <c r="F2870" s="49"/>
      <c r="G2870" s="49"/>
      <c r="H2870" s="49"/>
      <c r="I2870" s="49"/>
      <c r="J2870" s="49"/>
      <c r="K2870" s="121"/>
      <c r="L2870" s="49"/>
      <c r="M2870" s="49">
        <v>6951016.8540000003</v>
      </c>
      <c r="N2870" s="49"/>
      <c r="O2870" s="49"/>
      <c r="P2870" s="49"/>
      <c r="Q2870" s="49"/>
      <c r="R2870" s="121"/>
      <c r="S2870" s="49"/>
      <c r="T2870" s="49"/>
      <c r="U2870" s="367"/>
    </row>
    <row r="2871" spans="1:21">
      <c r="A2871" s="118">
        <v>152</v>
      </c>
      <c r="B2871" s="40" t="s">
        <v>885</v>
      </c>
      <c r="C2871" s="143">
        <v>7017850.2419999996</v>
      </c>
      <c r="D2871" s="39"/>
      <c r="E2871" s="39"/>
      <c r="F2871" s="39"/>
      <c r="G2871" s="39"/>
      <c r="H2871" s="39"/>
      <c r="I2871" s="39"/>
      <c r="J2871" s="39"/>
      <c r="K2871" s="11"/>
      <c r="L2871" s="39"/>
      <c r="M2871" s="39">
        <v>7017850.2419999996</v>
      </c>
      <c r="N2871" s="39"/>
      <c r="O2871" s="39"/>
      <c r="P2871" s="39"/>
      <c r="Q2871" s="39"/>
      <c r="R2871" s="11"/>
      <c r="S2871" s="39"/>
      <c r="T2871" s="39"/>
      <c r="U2871" s="367"/>
    </row>
    <row r="2872" spans="1:21">
      <c r="A2872" s="41">
        <v>153</v>
      </c>
      <c r="B2872" s="119" t="s">
        <v>886</v>
      </c>
      <c r="C2872" s="105">
        <v>11531859.947999999</v>
      </c>
      <c r="D2872" s="49"/>
      <c r="E2872" s="49"/>
      <c r="F2872" s="49"/>
      <c r="G2872" s="49"/>
      <c r="H2872" s="49"/>
      <c r="I2872" s="49"/>
      <c r="J2872" s="49"/>
      <c r="K2872" s="121"/>
      <c r="L2872" s="49"/>
      <c r="M2872" s="49">
        <v>11531859.947999999</v>
      </c>
      <c r="N2872" s="49"/>
      <c r="O2872" s="49"/>
      <c r="P2872" s="49"/>
      <c r="Q2872" s="49"/>
      <c r="R2872" s="121"/>
      <c r="S2872" s="49"/>
      <c r="T2872" s="49"/>
      <c r="U2872" s="367"/>
    </row>
    <row r="2873" spans="1:21">
      <c r="A2873" s="118">
        <v>154</v>
      </c>
      <c r="B2873" s="40" t="s">
        <v>887</v>
      </c>
      <c r="C2873" s="143">
        <v>11135338.146</v>
      </c>
      <c r="D2873" s="39"/>
      <c r="E2873" s="39"/>
      <c r="F2873" s="39"/>
      <c r="G2873" s="39"/>
      <c r="H2873" s="39"/>
      <c r="I2873" s="39"/>
      <c r="J2873" s="39"/>
      <c r="K2873" s="11"/>
      <c r="L2873" s="39"/>
      <c r="M2873" s="39">
        <v>11135338.146</v>
      </c>
      <c r="N2873" s="39"/>
      <c r="O2873" s="39"/>
      <c r="P2873" s="39"/>
      <c r="Q2873" s="39"/>
      <c r="R2873" s="11"/>
      <c r="S2873" s="39"/>
      <c r="T2873" s="39"/>
      <c r="U2873" s="367"/>
    </row>
    <row r="2874" spans="1:21">
      <c r="A2874" s="41">
        <v>155</v>
      </c>
      <c r="B2874" s="119" t="s">
        <v>894</v>
      </c>
      <c r="C2874" s="105">
        <v>838075.29</v>
      </c>
      <c r="D2874" s="49"/>
      <c r="E2874" s="49"/>
      <c r="F2874" s="49"/>
      <c r="G2874" s="49">
        <v>838075.29</v>
      </c>
      <c r="H2874" s="49"/>
      <c r="I2874" s="49"/>
      <c r="J2874" s="49"/>
      <c r="K2874" s="121"/>
      <c r="L2874" s="49"/>
      <c r="M2874" s="49"/>
      <c r="N2874" s="49"/>
      <c r="O2874" s="49"/>
      <c r="P2874" s="49"/>
      <c r="Q2874" s="49"/>
      <c r="R2874" s="121"/>
      <c r="S2874" s="49"/>
      <c r="T2874" s="49"/>
      <c r="U2874" s="367"/>
    </row>
    <row r="2875" spans="1:21">
      <c r="A2875" s="118">
        <v>156</v>
      </c>
      <c r="B2875" s="40" t="s">
        <v>895</v>
      </c>
      <c r="C2875" s="143">
        <v>4481466</v>
      </c>
      <c r="D2875" s="39"/>
      <c r="E2875" s="39"/>
      <c r="F2875" s="39"/>
      <c r="G2875" s="39"/>
      <c r="H2875" s="39"/>
      <c r="I2875" s="39"/>
      <c r="J2875" s="39"/>
      <c r="K2875" s="11">
        <v>2</v>
      </c>
      <c r="L2875" s="39">
        <v>4481466</v>
      </c>
      <c r="M2875" s="39"/>
      <c r="N2875" s="39"/>
      <c r="O2875" s="39"/>
      <c r="P2875" s="39"/>
      <c r="Q2875" s="39"/>
      <c r="R2875" s="11"/>
      <c r="S2875" s="39"/>
      <c r="T2875" s="39"/>
      <c r="U2875" s="367"/>
    </row>
    <row r="2876" spans="1:21">
      <c r="A2876" s="41">
        <v>157</v>
      </c>
      <c r="B2876" s="119" t="s">
        <v>896</v>
      </c>
      <c r="C2876" s="105">
        <v>934896.99800000002</v>
      </c>
      <c r="D2876" s="49">
        <v>934896.99800000002</v>
      </c>
      <c r="E2876" s="49"/>
      <c r="F2876" s="49"/>
      <c r="G2876" s="49"/>
      <c r="H2876" s="49"/>
      <c r="I2876" s="49"/>
      <c r="J2876" s="49"/>
      <c r="K2876" s="121"/>
      <c r="L2876" s="49"/>
      <c r="M2876" s="49"/>
      <c r="N2876" s="49"/>
      <c r="O2876" s="49"/>
      <c r="P2876" s="49"/>
      <c r="Q2876" s="49"/>
      <c r="R2876" s="121"/>
      <c r="S2876" s="49"/>
      <c r="T2876" s="49"/>
      <c r="U2876" s="367"/>
    </row>
    <row r="2877" spans="1:21">
      <c r="A2877" s="118">
        <v>158</v>
      </c>
      <c r="B2877" s="40" t="s">
        <v>897</v>
      </c>
      <c r="C2877" s="143">
        <v>2149905.4650000003</v>
      </c>
      <c r="D2877" s="39">
        <v>2149905.4650000003</v>
      </c>
      <c r="E2877" s="39"/>
      <c r="F2877" s="39"/>
      <c r="G2877" s="39"/>
      <c r="H2877" s="39"/>
      <c r="I2877" s="39"/>
      <c r="J2877" s="39"/>
      <c r="K2877" s="11"/>
      <c r="L2877" s="39"/>
      <c r="M2877" s="39"/>
      <c r="N2877" s="39"/>
      <c r="O2877" s="39"/>
      <c r="P2877" s="39"/>
      <c r="Q2877" s="39"/>
      <c r="R2877" s="11"/>
      <c r="S2877" s="39"/>
      <c r="T2877" s="39"/>
      <c r="U2877" s="367"/>
    </row>
    <row r="2878" spans="1:21">
      <c r="A2878" s="41">
        <v>159</v>
      </c>
      <c r="B2878" s="119" t="s">
        <v>898</v>
      </c>
      <c r="C2878" s="105">
        <v>6362230.3370000003</v>
      </c>
      <c r="D2878" s="49">
        <v>6362230.3370000003</v>
      </c>
      <c r="E2878" s="49"/>
      <c r="F2878" s="49"/>
      <c r="G2878" s="49"/>
      <c r="H2878" s="49"/>
      <c r="I2878" s="49"/>
      <c r="J2878" s="49"/>
      <c r="K2878" s="121"/>
      <c r="L2878" s="49"/>
      <c r="M2878" s="49"/>
      <c r="N2878" s="49"/>
      <c r="O2878" s="49"/>
      <c r="P2878" s="49"/>
      <c r="Q2878" s="49"/>
      <c r="R2878" s="121"/>
      <c r="S2878" s="49"/>
      <c r="T2878" s="49"/>
      <c r="U2878" s="367"/>
    </row>
    <row r="2879" spans="1:21">
      <c r="A2879" s="118">
        <v>160</v>
      </c>
      <c r="B2879" s="40" t="s">
        <v>900</v>
      </c>
      <c r="C2879" s="143">
        <v>25110052.776000001</v>
      </c>
      <c r="D2879" s="39"/>
      <c r="E2879" s="39">
        <v>5463555.7779999999</v>
      </c>
      <c r="F2879" s="39">
        <v>3181058.9720000001</v>
      </c>
      <c r="G2879" s="39">
        <v>1361957.3119999999</v>
      </c>
      <c r="H2879" s="39">
        <v>3066713.1639999999</v>
      </c>
      <c r="I2879" s="39">
        <v>1708339.112</v>
      </c>
      <c r="J2879" s="39"/>
      <c r="K2879" s="11"/>
      <c r="L2879" s="39"/>
      <c r="M2879" s="39"/>
      <c r="N2879" s="39">
        <v>10328428.438000001</v>
      </c>
      <c r="O2879" s="39"/>
      <c r="P2879" s="39"/>
      <c r="Q2879" s="39"/>
      <c r="R2879" s="11"/>
      <c r="S2879" s="39"/>
      <c r="T2879" s="39"/>
      <c r="U2879" s="367"/>
    </row>
    <row r="2880" spans="1:21">
      <c r="A2880" s="41">
        <v>161</v>
      </c>
      <c r="B2880" s="119" t="s">
        <v>908</v>
      </c>
      <c r="C2880" s="105">
        <v>2568111.4699999997</v>
      </c>
      <c r="D2880" s="49"/>
      <c r="E2880" s="49"/>
      <c r="F2880" s="49">
        <v>2096531.0399999998</v>
      </c>
      <c r="G2880" s="49"/>
      <c r="H2880" s="49"/>
      <c r="I2880" s="49"/>
      <c r="J2880" s="49"/>
      <c r="K2880" s="121"/>
      <c r="L2880" s="49"/>
      <c r="M2880" s="49"/>
      <c r="N2880" s="49"/>
      <c r="O2880" s="49"/>
      <c r="P2880" s="49">
        <v>471580.43000000005</v>
      </c>
      <c r="Q2880" s="49"/>
      <c r="R2880" s="121"/>
      <c r="S2880" s="49"/>
      <c r="T2880" s="49"/>
      <c r="U2880" s="367"/>
    </row>
    <row r="2881" spans="1:21">
      <c r="A2881" s="118">
        <v>162</v>
      </c>
      <c r="B2881" s="40" t="s">
        <v>926</v>
      </c>
      <c r="C2881" s="143">
        <v>11040600.096000001</v>
      </c>
      <c r="D2881" s="39"/>
      <c r="E2881" s="39"/>
      <c r="F2881" s="39"/>
      <c r="G2881" s="39"/>
      <c r="H2881" s="39"/>
      <c r="I2881" s="39"/>
      <c r="J2881" s="39"/>
      <c r="K2881" s="11"/>
      <c r="L2881" s="39"/>
      <c r="M2881" s="39">
        <v>11040600.096000001</v>
      </c>
      <c r="N2881" s="39"/>
      <c r="O2881" s="39"/>
      <c r="P2881" s="39"/>
      <c r="Q2881" s="39"/>
      <c r="R2881" s="11"/>
      <c r="S2881" s="39"/>
      <c r="T2881" s="39"/>
      <c r="U2881" s="367"/>
    </row>
    <row r="2882" spans="1:21">
      <c r="A2882" s="41">
        <v>163</v>
      </c>
      <c r="B2882" s="119" t="s">
        <v>927</v>
      </c>
      <c r="C2882" s="105">
        <v>7420917.5819999995</v>
      </c>
      <c r="D2882" s="49"/>
      <c r="E2882" s="49"/>
      <c r="F2882" s="49"/>
      <c r="G2882" s="49"/>
      <c r="H2882" s="49"/>
      <c r="I2882" s="49"/>
      <c r="J2882" s="49"/>
      <c r="K2882" s="121"/>
      <c r="L2882" s="49"/>
      <c r="M2882" s="49">
        <v>7420917.5819999995</v>
      </c>
      <c r="N2882" s="49"/>
      <c r="O2882" s="49"/>
      <c r="P2882" s="49"/>
      <c r="Q2882" s="49"/>
      <c r="R2882" s="121"/>
      <c r="S2882" s="49"/>
      <c r="T2882" s="49"/>
      <c r="U2882" s="367"/>
    </row>
    <row r="2883" spans="1:21">
      <c r="A2883" s="118">
        <v>164</v>
      </c>
      <c r="B2883" s="40" t="s">
        <v>928</v>
      </c>
      <c r="C2883" s="143">
        <v>4407903.09</v>
      </c>
      <c r="D2883" s="39"/>
      <c r="E2883" s="39"/>
      <c r="F2883" s="39"/>
      <c r="G2883" s="39"/>
      <c r="H2883" s="39"/>
      <c r="I2883" s="39"/>
      <c r="J2883" s="39"/>
      <c r="K2883" s="11"/>
      <c r="L2883" s="39"/>
      <c r="M2883" s="39">
        <v>4407903.09</v>
      </c>
      <c r="N2883" s="39"/>
      <c r="O2883" s="39"/>
      <c r="P2883" s="39"/>
      <c r="Q2883" s="39"/>
      <c r="R2883" s="11"/>
      <c r="S2883" s="39"/>
      <c r="T2883" s="39"/>
      <c r="U2883" s="367"/>
    </row>
    <row r="2884" spans="1:21">
      <c r="A2884" s="41">
        <v>165</v>
      </c>
      <c r="B2884" s="119" t="s">
        <v>916</v>
      </c>
      <c r="C2884" s="105">
        <v>791081.81599999999</v>
      </c>
      <c r="D2884" s="49">
        <v>791081.81599999999</v>
      </c>
      <c r="E2884" s="49"/>
      <c r="F2884" s="49"/>
      <c r="G2884" s="49"/>
      <c r="H2884" s="49"/>
      <c r="I2884" s="49"/>
      <c r="J2884" s="49"/>
      <c r="K2884" s="121"/>
      <c r="L2884" s="49"/>
      <c r="M2884" s="49"/>
      <c r="N2884" s="49"/>
      <c r="O2884" s="49"/>
      <c r="P2884" s="49"/>
      <c r="Q2884" s="49"/>
      <c r="R2884" s="121"/>
      <c r="S2884" s="49"/>
      <c r="T2884" s="49"/>
      <c r="U2884" s="367"/>
    </row>
    <row r="2885" spans="1:21">
      <c r="A2885" s="118">
        <v>166</v>
      </c>
      <c r="B2885" s="40" t="s">
        <v>917</v>
      </c>
      <c r="C2885" s="143">
        <v>5587477.9380000001</v>
      </c>
      <c r="D2885" s="39"/>
      <c r="E2885" s="39"/>
      <c r="F2885" s="39"/>
      <c r="G2885" s="39"/>
      <c r="H2885" s="39"/>
      <c r="I2885" s="39"/>
      <c r="J2885" s="39"/>
      <c r="K2885" s="11"/>
      <c r="L2885" s="39"/>
      <c r="M2885" s="39">
        <v>5587477.9380000001</v>
      </c>
      <c r="N2885" s="39"/>
      <c r="O2885" s="39"/>
      <c r="P2885" s="39"/>
      <c r="Q2885" s="39"/>
      <c r="R2885" s="11"/>
      <c r="S2885" s="39"/>
      <c r="T2885" s="39"/>
      <c r="U2885" s="367"/>
    </row>
    <row r="2886" spans="1:21">
      <c r="A2886" s="41">
        <v>167</v>
      </c>
      <c r="B2886" s="119" t="s">
        <v>918</v>
      </c>
      <c r="C2886" s="105">
        <v>5027015.0517999995</v>
      </c>
      <c r="D2886" s="49">
        <v>5027015.0517999995</v>
      </c>
      <c r="E2886" s="49"/>
      <c r="F2886" s="49"/>
      <c r="G2886" s="49"/>
      <c r="H2886" s="49"/>
      <c r="I2886" s="49"/>
      <c r="J2886" s="49"/>
      <c r="K2886" s="121"/>
      <c r="L2886" s="49"/>
      <c r="M2886" s="49"/>
      <c r="N2886" s="49"/>
      <c r="O2886" s="49"/>
      <c r="P2886" s="49"/>
      <c r="Q2886" s="49"/>
      <c r="R2886" s="121"/>
      <c r="S2886" s="49"/>
      <c r="T2886" s="49"/>
      <c r="U2886" s="367"/>
    </row>
    <row r="2887" spans="1:21">
      <c r="A2887" s="118">
        <v>168</v>
      </c>
      <c r="B2887" s="40" t="s">
        <v>919</v>
      </c>
      <c r="C2887" s="143">
        <v>3660916.267</v>
      </c>
      <c r="D2887" s="39">
        <v>3660916.267</v>
      </c>
      <c r="E2887" s="39"/>
      <c r="F2887" s="39"/>
      <c r="G2887" s="39"/>
      <c r="H2887" s="39"/>
      <c r="I2887" s="39"/>
      <c r="J2887" s="39"/>
      <c r="K2887" s="11"/>
      <c r="L2887" s="39"/>
      <c r="M2887" s="39"/>
      <c r="N2887" s="39"/>
      <c r="O2887" s="39"/>
      <c r="P2887" s="39"/>
      <c r="Q2887" s="39"/>
      <c r="R2887" s="11"/>
      <c r="S2887" s="39"/>
      <c r="T2887" s="39"/>
      <c r="U2887" s="367"/>
    </row>
    <row r="2888" spans="1:21">
      <c r="A2888" s="41">
        <v>169</v>
      </c>
      <c r="B2888" s="119" t="s">
        <v>929</v>
      </c>
      <c r="C2888" s="105">
        <v>1724484.4259999997</v>
      </c>
      <c r="D2888" s="49">
        <v>1724484.4259999997</v>
      </c>
      <c r="E2888" s="49"/>
      <c r="F2888" s="49"/>
      <c r="G2888" s="49"/>
      <c r="H2888" s="49"/>
      <c r="I2888" s="49"/>
      <c r="J2888" s="49"/>
      <c r="K2888" s="121"/>
      <c r="L2888" s="49"/>
      <c r="M2888" s="49"/>
      <c r="N2888" s="49"/>
      <c r="O2888" s="49"/>
      <c r="P2888" s="49"/>
      <c r="Q2888" s="49"/>
      <c r="R2888" s="121"/>
      <c r="S2888" s="49"/>
      <c r="T2888" s="49"/>
      <c r="U2888" s="367"/>
    </row>
    <row r="2889" spans="1:21">
      <c r="A2889" s="118">
        <v>170</v>
      </c>
      <c r="B2889" s="40" t="s">
        <v>920</v>
      </c>
      <c r="C2889" s="143">
        <v>2657832.9300000002</v>
      </c>
      <c r="D2889" s="39"/>
      <c r="E2889" s="39"/>
      <c r="F2889" s="39"/>
      <c r="G2889" s="39"/>
      <c r="H2889" s="39"/>
      <c r="I2889" s="39"/>
      <c r="J2889" s="39"/>
      <c r="K2889" s="11"/>
      <c r="L2889" s="39"/>
      <c r="M2889" s="39">
        <v>2657832.9300000002</v>
      </c>
      <c r="N2889" s="39"/>
      <c r="O2889" s="39"/>
      <c r="P2889" s="39"/>
      <c r="Q2889" s="39"/>
      <c r="R2889" s="11"/>
      <c r="S2889" s="39"/>
      <c r="T2889" s="39"/>
      <c r="U2889" s="367"/>
    </row>
    <row r="2890" spans="1:21">
      <c r="A2890" s="41">
        <v>171</v>
      </c>
      <c r="B2890" s="119" t="s">
        <v>921</v>
      </c>
      <c r="C2890" s="105">
        <v>8569246.0986000001</v>
      </c>
      <c r="D2890" s="49"/>
      <c r="E2890" s="49"/>
      <c r="F2890" s="49"/>
      <c r="G2890" s="49"/>
      <c r="H2890" s="49"/>
      <c r="I2890" s="49"/>
      <c r="J2890" s="49"/>
      <c r="K2890" s="121"/>
      <c r="L2890" s="49"/>
      <c r="M2890" s="49">
        <v>8569246.0986000001</v>
      </c>
      <c r="N2890" s="49"/>
      <c r="O2890" s="49"/>
      <c r="P2890" s="49"/>
      <c r="Q2890" s="49"/>
      <c r="R2890" s="121"/>
      <c r="S2890" s="49"/>
      <c r="T2890" s="49"/>
      <c r="U2890" s="367"/>
    </row>
    <row r="2891" spans="1:21">
      <c r="A2891" s="118">
        <v>172</v>
      </c>
      <c r="B2891" s="40" t="s">
        <v>922</v>
      </c>
      <c r="C2891" s="143">
        <v>2865205.1999999997</v>
      </c>
      <c r="D2891" s="39"/>
      <c r="E2891" s="39"/>
      <c r="F2891" s="39"/>
      <c r="G2891" s="39"/>
      <c r="H2891" s="39"/>
      <c r="I2891" s="39"/>
      <c r="J2891" s="39"/>
      <c r="K2891" s="11"/>
      <c r="L2891" s="39"/>
      <c r="M2891" s="39">
        <v>2865205.1999999997</v>
      </c>
      <c r="N2891" s="39"/>
      <c r="O2891" s="39"/>
      <c r="P2891" s="39"/>
      <c r="Q2891" s="39"/>
      <c r="R2891" s="11"/>
      <c r="S2891" s="39"/>
      <c r="T2891" s="39"/>
      <c r="U2891" s="367"/>
    </row>
    <row r="2892" spans="1:21">
      <c r="A2892" s="41">
        <v>173</v>
      </c>
      <c r="B2892" s="119" t="s">
        <v>958</v>
      </c>
      <c r="C2892" s="105">
        <v>10862837.063999999</v>
      </c>
      <c r="D2892" s="49"/>
      <c r="E2892" s="49"/>
      <c r="F2892" s="49"/>
      <c r="G2892" s="49"/>
      <c r="H2892" s="49"/>
      <c r="I2892" s="49"/>
      <c r="J2892" s="49"/>
      <c r="K2892" s="121"/>
      <c r="L2892" s="49"/>
      <c r="M2892" s="49">
        <v>10862837.063999999</v>
      </c>
      <c r="N2892" s="49"/>
      <c r="O2892" s="49"/>
      <c r="P2892" s="49"/>
      <c r="Q2892" s="49"/>
      <c r="R2892" s="121"/>
      <c r="S2892" s="49"/>
      <c r="T2892" s="49"/>
      <c r="U2892" s="367"/>
    </row>
    <row r="2893" spans="1:21">
      <c r="A2893" s="118">
        <v>174</v>
      </c>
      <c r="B2893" s="40" t="s">
        <v>959</v>
      </c>
      <c r="C2893" s="143">
        <v>8906410.2059999984</v>
      </c>
      <c r="D2893" s="39"/>
      <c r="E2893" s="39"/>
      <c r="F2893" s="39"/>
      <c r="G2893" s="39"/>
      <c r="H2893" s="39"/>
      <c r="I2893" s="39"/>
      <c r="J2893" s="39"/>
      <c r="K2893" s="11"/>
      <c r="L2893" s="39"/>
      <c r="M2893" s="39">
        <v>8906410.2059999984</v>
      </c>
      <c r="N2893" s="39"/>
      <c r="O2893" s="39"/>
      <c r="P2893" s="39"/>
      <c r="Q2893" s="39"/>
      <c r="R2893" s="11"/>
      <c r="S2893" s="39"/>
      <c r="T2893" s="39"/>
      <c r="U2893" s="367"/>
    </row>
    <row r="2894" spans="1:21">
      <c r="A2894" s="41">
        <v>175</v>
      </c>
      <c r="B2894" s="119" t="s">
        <v>960</v>
      </c>
      <c r="C2894" s="105">
        <v>5436241.5599999996</v>
      </c>
      <c r="D2894" s="49"/>
      <c r="E2894" s="49"/>
      <c r="F2894" s="49"/>
      <c r="G2894" s="49"/>
      <c r="H2894" s="49"/>
      <c r="I2894" s="49"/>
      <c r="J2894" s="49"/>
      <c r="K2894" s="121"/>
      <c r="L2894" s="49"/>
      <c r="M2894" s="49">
        <v>5436241.5599999996</v>
      </c>
      <c r="N2894" s="49"/>
      <c r="O2894" s="49"/>
      <c r="P2894" s="49"/>
      <c r="Q2894" s="49"/>
      <c r="R2894" s="121"/>
      <c r="S2894" s="49"/>
      <c r="T2894" s="49"/>
      <c r="U2894" s="367"/>
    </row>
    <row r="2895" spans="1:21">
      <c r="A2895" s="118">
        <v>176</v>
      </c>
      <c r="B2895" s="40" t="s">
        <v>961</v>
      </c>
      <c r="C2895" s="143">
        <v>10959986.628</v>
      </c>
      <c r="D2895" s="39"/>
      <c r="E2895" s="39"/>
      <c r="F2895" s="39"/>
      <c r="G2895" s="39"/>
      <c r="H2895" s="39"/>
      <c r="I2895" s="39"/>
      <c r="J2895" s="39"/>
      <c r="K2895" s="11"/>
      <c r="L2895" s="39"/>
      <c r="M2895" s="39">
        <v>10959986.628</v>
      </c>
      <c r="N2895" s="39"/>
      <c r="O2895" s="39"/>
      <c r="P2895" s="39"/>
      <c r="Q2895" s="39"/>
      <c r="R2895" s="11"/>
      <c r="S2895" s="39"/>
      <c r="T2895" s="39"/>
      <c r="U2895" s="367"/>
    </row>
    <row r="2896" spans="1:21">
      <c r="A2896" s="41">
        <v>177</v>
      </c>
      <c r="B2896" s="119" t="s">
        <v>962</v>
      </c>
      <c r="C2896" s="105">
        <v>11903233.104</v>
      </c>
      <c r="D2896" s="49"/>
      <c r="E2896" s="49"/>
      <c r="F2896" s="49"/>
      <c r="G2896" s="49"/>
      <c r="H2896" s="49"/>
      <c r="I2896" s="49"/>
      <c r="J2896" s="49"/>
      <c r="K2896" s="121"/>
      <c r="L2896" s="49"/>
      <c r="M2896" s="49">
        <v>11903233.104</v>
      </c>
      <c r="N2896" s="49"/>
      <c r="O2896" s="49"/>
      <c r="P2896" s="49"/>
      <c r="Q2896" s="49"/>
      <c r="R2896" s="121"/>
      <c r="S2896" s="49"/>
      <c r="T2896" s="49"/>
      <c r="U2896" s="367"/>
    </row>
    <row r="2897" spans="1:21">
      <c r="A2897" s="118">
        <v>178</v>
      </c>
      <c r="B2897" s="40" t="s">
        <v>963</v>
      </c>
      <c r="C2897" s="143">
        <v>10896598.26</v>
      </c>
      <c r="D2897" s="39"/>
      <c r="E2897" s="39"/>
      <c r="F2897" s="39"/>
      <c r="G2897" s="39"/>
      <c r="H2897" s="39"/>
      <c r="I2897" s="39"/>
      <c r="J2897" s="39"/>
      <c r="K2897" s="11"/>
      <c r="L2897" s="39"/>
      <c r="M2897" s="39">
        <v>10896598.26</v>
      </c>
      <c r="N2897" s="39"/>
      <c r="O2897" s="39"/>
      <c r="P2897" s="39"/>
      <c r="Q2897" s="39"/>
      <c r="R2897" s="11"/>
      <c r="S2897" s="39"/>
      <c r="T2897" s="39"/>
      <c r="U2897" s="367"/>
    </row>
    <row r="2898" spans="1:21">
      <c r="A2898" s="41">
        <v>179</v>
      </c>
      <c r="B2898" s="119" t="s">
        <v>964</v>
      </c>
      <c r="C2898" s="105">
        <v>12068938.566</v>
      </c>
      <c r="D2898" s="49"/>
      <c r="E2898" s="49"/>
      <c r="F2898" s="49"/>
      <c r="G2898" s="49"/>
      <c r="H2898" s="49"/>
      <c r="I2898" s="49"/>
      <c r="J2898" s="49"/>
      <c r="K2898" s="121"/>
      <c r="L2898" s="49"/>
      <c r="M2898" s="49">
        <v>12068938.566</v>
      </c>
      <c r="N2898" s="49"/>
      <c r="O2898" s="49"/>
      <c r="P2898" s="49"/>
      <c r="Q2898" s="49"/>
      <c r="R2898" s="121"/>
      <c r="S2898" s="49"/>
      <c r="T2898" s="49"/>
      <c r="U2898" s="367"/>
    </row>
    <row r="2899" spans="1:21">
      <c r="A2899" s="118">
        <v>180</v>
      </c>
      <c r="B2899" s="40" t="s">
        <v>966</v>
      </c>
      <c r="C2899" s="143">
        <v>11112601.013999999</v>
      </c>
      <c r="D2899" s="39"/>
      <c r="E2899" s="39"/>
      <c r="F2899" s="39"/>
      <c r="G2899" s="39"/>
      <c r="H2899" s="39"/>
      <c r="I2899" s="39"/>
      <c r="J2899" s="39"/>
      <c r="K2899" s="11"/>
      <c r="L2899" s="39"/>
      <c r="M2899" s="39">
        <v>11112601.013999999</v>
      </c>
      <c r="N2899" s="39"/>
      <c r="O2899" s="39"/>
      <c r="P2899" s="39"/>
      <c r="Q2899" s="39"/>
      <c r="R2899" s="11"/>
      <c r="S2899" s="39"/>
      <c r="T2899" s="39"/>
      <c r="U2899" s="367"/>
    </row>
    <row r="2900" spans="1:21">
      <c r="A2900" s="41">
        <v>181</v>
      </c>
      <c r="B2900" s="119" t="s">
        <v>967</v>
      </c>
      <c r="C2900" s="105">
        <v>11209750.578</v>
      </c>
      <c r="D2900" s="49"/>
      <c r="E2900" s="49"/>
      <c r="F2900" s="49"/>
      <c r="G2900" s="49"/>
      <c r="H2900" s="49"/>
      <c r="I2900" s="49"/>
      <c r="J2900" s="49"/>
      <c r="K2900" s="121"/>
      <c r="L2900" s="49"/>
      <c r="M2900" s="49">
        <v>11209750.578</v>
      </c>
      <c r="N2900" s="49"/>
      <c r="O2900" s="49"/>
      <c r="P2900" s="49"/>
      <c r="Q2900" s="49"/>
      <c r="R2900" s="121"/>
      <c r="S2900" s="49"/>
      <c r="T2900" s="49"/>
      <c r="U2900" s="367"/>
    </row>
    <row r="2901" spans="1:21">
      <c r="A2901" s="118">
        <v>182</v>
      </c>
      <c r="B2901" s="40" t="s">
        <v>968</v>
      </c>
      <c r="C2901" s="143">
        <v>11073327.786</v>
      </c>
      <c r="D2901" s="39"/>
      <c r="E2901" s="39"/>
      <c r="F2901" s="39"/>
      <c r="G2901" s="39"/>
      <c r="H2901" s="39"/>
      <c r="I2901" s="39"/>
      <c r="J2901" s="39"/>
      <c r="K2901" s="11"/>
      <c r="L2901" s="39"/>
      <c r="M2901" s="39">
        <v>11073327.786</v>
      </c>
      <c r="N2901" s="39"/>
      <c r="O2901" s="39"/>
      <c r="P2901" s="39"/>
      <c r="Q2901" s="39"/>
      <c r="R2901" s="11"/>
      <c r="S2901" s="39"/>
      <c r="T2901" s="39"/>
      <c r="U2901" s="367"/>
    </row>
    <row r="2902" spans="1:21">
      <c r="A2902" s="41">
        <v>183</v>
      </c>
      <c r="B2902" s="119" t="s">
        <v>983</v>
      </c>
      <c r="C2902" s="105">
        <v>878763.30799999984</v>
      </c>
      <c r="D2902" s="49"/>
      <c r="E2902" s="49"/>
      <c r="F2902" s="49"/>
      <c r="G2902" s="49"/>
      <c r="H2902" s="49"/>
      <c r="I2902" s="49">
        <v>878763.30799999984</v>
      </c>
      <c r="J2902" s="49"/>
      <c r="K2902" s="121"/>
      <c r="L2902" s="49"/>
      <c r="M2902" s="49"/>
      <c r="N2902" s="49"/>
      <c r="O2902" s="49"/>
      <c r="P2902" s="49"/>
      <c r="Q2902" s="49"/>
      <c r="R2902" s="121"/>
      <c r="S2902" s="49"/>
      <c r="T2902" s="297"/>
      <c r="U2902" s="367"/>
    </row>
    <row r="2903" spans="1:21">
      <c r="A2903" s="118">
        <v>184</v>
      </c>
      <c r="B2903" s="40" t="s">
        <v>987</v>
      </c>
      <c r="C2903" s="143">
        <v>10923124.913999999</v>
      </c>
      <c r="D2903" s="39"/>
      <c r="E2903" s="39"/>
      <c r="F2903" s="39"/>
      <c r="G2903" s="39"/>
      <c r="H2903" s="39"/>
      <c r="I2903" s="39"/>
      <c r="J2903" s="39"/>
      <c r="K2903" s="11"/>
      <c r="L2903" s="39"/>
      <c r="M2903" s="39">
        <v>10923124.913999999</v>
      </c>
      <c r="N2903" s="39"/>
      <c r="O2903" s="39"/>
      <c r="P2903" s="39"/>
      <c r="Q2903" s="39"/>
      <c r="R2903" s="11"/>
      <c r="S2903" s="39"/>
      <c r="T2903" s="39"/>
      <c r="U2903" s="367"/>
    </row>
    <row r="2904" spans="1:21">
      <c r="A2904" s="41">
        <v>185</v>
      </c>
      <c r="B2904" s="119" t="s">
        <v>988</v>
      </c>
      <c r="C2904" s="105">
        <v>8675249.3640000001</v>
      </c>
      <c r="D2904" s="49"/>
      <c r="E2904" s="49"/>
      <c r="F2904" s="49"/>
      <c r="G2904" s="49"/>
      <c r="H2904" s="49"/>
      <c r="I2904" s="49"/>
      <c r="J2904" s="49"/>
      <c r="K2904" s="121"/>
      <c r="L2904" s="49"/>
      <c r="M2904" s="49">
        <v>8675249.3640000001</v>
      </c>
      <c r="N2904" s="49"/>
      <c r="O2904" s="49"/>
      <c r="P2904" s="49"/>
      <c r="Q2904" s="49"/>
      <c r="R2904" s="121"/>
      <c r="S2904" s="49"/>
      <c r="T2904" s="49"/>
      <c r="U2904" s="367"/>
    </row>
    <row r="2905" spans="1:21">
      <c r="A2905" s="118">
        <v>186</v>
      </c>
      <c r="B2905" s="40" t="s">
        <v>1007</v>
      </c>
      <c r="C2905" s="143">
        <v>6273485.9379999992</v>
      </c>
      <c r="D2905" s="39">
        <v>2039996.9239999999</v>
      </c>
      <c r="E2905" s="39"/>
      <c r="F2905" s="39"/>
      <c r="G2905" s="39"/>
      <c r="H2905" s="39"/>
      <c r="I2905" s="39"/>
      <c r="J2905" s="39"/>
      <c r="K2905" s="11"/>
      <c r="L2905" s="39"/>
      <c r="M2905" s="39"/>
      <c r="N2905" s="39"/>
      <c r="O2905" s="39">
        <v>4233489.0139999995</v>
      </c>
      <c r="P2905" s="39"/>
      <c r="Q2905" s="39"/>
      <c r="R2905" s="11"/>
      <c r="S2905" s="39"/>
      <c r="T2905" s="39"/>
      <c r="U2905" s="367"/>
    </row>
    <row r="2906" spans="1:21">
      <c r="A2906" s="41">
        <v>187</v>
      </c>
      <c r="B2906" s="119" t="s">
        <v>1008</v>
      </c>
      <c r="C2906" s="105">
        <v>10911756.348000001</v>
      </c>
      <c r="D2906" s="49"/>
      <c r="E2906" s="49"/>
      <c r="F2906" s="49"/>
      <c r="G2906" s="49"/>
      <c r="H2906" s="49"/>
      <c r="I2906" s="49"/>
      <c r="J2906" s="49"/>
      <c r="K2906" s="121"/>
      <c r="L2906" s="49"/>
      <c r="M2906" s="49">
        <v>10911756.348000001</v>
      </c>
      <c r="N2906" s="49"/>
      <c r="O2906" s="49"/>
      <c r="P2906" s="49"/>
      <c r="Q2906" s="49"/>
      <c r="R2906" s="121"/>
      <c r="S2906" s="49"/>
      <c r="T2906" s="49"/>
      <c r="U2906" s="367"/>
    </row>
    <row r="2907" spans="1:21">
      <c r="A2907" s="118">
        <v>188</v>
      </c>
      <c r="B2907" s="40" t="s">
        <v>1009</v>
      </c>
      <c r="C2907" s="143">
        <v>11168306.987399999</v>
      </c>
      <c r="D2907" s="39"/>
      <c r="E2907" s="39"/>
      <c r="F2907" s="39"/>
      <c r="G2907" s="39"/>
      <c r="H2907" s="39"/>
      <c r="I2907" s="39"/>
      <c r="J2907" s="39"/>
      <c r="K2907" s="11"/>
      <c r="L2907" s="39"/>
      <c r="M2907" s="39">
        <v>11168306.987399999</v>
      </c>
      <c r="N2907" s="39"/>
      <c r="O2907" s="39"/>
      <c r="P2907" s="39"/>
      <c r="Q2907" s="39"/>
      <c r="R2907" s="11"/>
      <c r="S2907" s="39"/>
      <c r="T2907" s="39"/>
      <c r="U2907" s="367"/>
    </row>
    <row r="2908" spans="1:21">
      <c r="A2908" s="41">
        <v>189</v>
      </c>
      <c r="B2908" s="119" t="s">
        <v>1010</v>
      </c>
      <c r="C2908" s="105">
        <v>15522915.617999999</v>
      </c>
      <c r="D2908" s="49"/>
      <c r="E2908" s="49"/>
      <c r="F2908" s="49"/>
      <c r="G2908" s="49"/>
      <c r="H2908" s="49"/>
      <c r="I2908" s="49"/>
      <c r="J2908" s="49"/>
      <c r="K2908" s="121"/>
      <c r="L2908" s="49"/>
      <c r="M2908" s="49">
        <v>15522915.617999999</v>
      </c>
      <c r="N2908" s="49"/>
      <c r="O2908" s="49"/>
      <c r="P2908" s="49"/>
      <c r="Q2908" s="49"/>
      <c r="R2908" s="121"/>
      <c r="S2908" s="49"/>
      <c r="T2908" s="49"/>
      <c r="U2908" s="367"/>
    </row>
    <row r="2909" spans="1:21">
      <c r="A2909" s="118">
        <v>190</v>
      </c>
      <c r="B2909" s="40" t="s">
        <v>1011</v>
      </c>
      <c r="C2909" s="143">
        <v>3866200.1300000004</v>
      </c>
      <c r="D2909" s="39"/>
      <c r="E2909" s="39"/>
      <c r="F2909" s="39"/>
      <c r="G2909" s="39">
        <v>899779.27000000014</v>
      </c>
      <c r="H2909" s="39"/>
      <c r="I2909" s="39"/>
      <c r="J2909" s="39">
        <v>2966420.8600000003</v>
      </c>
      <c r="K2909" s="11"/>
      <c r="L2909" s="39"/>
      <c r="M2909" s="39"/>
      <c r="N2909" s="39"/>
      <c r="O2909" s="39"/>
      <c r="P2909" s="39"/>
      <c r="Q2909" s="39"/>
      <c r="R2909" s="11"/>
      <c r="S2909" s="39"/>
      <c r="T2909" s="39"/>
      <c r="U2909" s="367"/>
    </row>
    <row r="2910" spans="1:21">
      <c r="A2910" s="41">
        <v>191</v>
      </c>
      <c r="B2910" s="119" t="s">
        <v>1012</v>
      </c>
      <c r="C2910" s="105">
        <v>4391713.91</v>
      </c>
      <c r="D2910" s="49"/>
      <c r="E2910" s="49"/>
      <c r="F2910" s="49"/>
      <c r="G2910" s="49">
        <v>1022081.8900000001</v>
      </c>
      <c r="H2910" s="49"/>
      <c r="I2910" s="49"/>
      <c r="J2910" s="49">
        <v>3369632.02</v>
      </c>
      <c r="K2910" s="121"/>
      <c r="L2910" s="49"/>
      <c r="M2910" s="49"/>
      <c r="N2910" s="49"/>
      <c r="O2910" s="49"/>
      <c r="P2910" s="49"/>
      <c r="Q2910" s="49"/>
      <c r="R2910" s="121"/>
      <c r="S2910" s="49"/>
      <c r="T2910" s="49"/>
      <c r="U2910" s="367"/>
    </row>
    <row r="2911" spans="1:21">
      <c r="A2911" s="118">
        <v>192</v>
      </c>
      <c r="B2911" s="40" t="s">
        <v>1013</v>
      </c>
      <c r="C2911" s="143">
        <v>1611352.7040000001</v>
      </c>
      <c r="D2911" s="39">
        <v>277859.712</v>
      </c>
      <c r="E2911" s="39"/>
      <c r="F2911" s="39"/>
      <c r="G2911" s="39"/>
      <c r="H2911" s="39"/>
      <c r="I2911" s="39"/>
      <c r="J2911" s="39"/>
      <c r="K2911" s="11"/>
      <c r="L2911" s="39"/>
      <c r="M2911" s="39"/>
      <c r="N2911" s="39"/>
      <c r="O2911" s="39"/>
      <c r="P2911" s="39"/>
      <c r="Q2911" s="39">
        <v>1333492.9920000001</v>
      </c>
      <c r="R2911" s="11"/>
      <c r="S2911" s="39"/>
      <c r="T2911" s="39"/>
      <c r="U2911" s="367"/>
    </row>
    <row r="2912" spans="1:21">
      <c r="A2912" s="41">
        <v>193</v>
      </c>
      <c r="B2912" s="119" t="s">
        <v>1016</v>
      </c>
      <c r="C2912" s="105">
        <v>3846881.5830000001</v>
      </c>
      <c r="D2912" s="49"/>
      <c r="E2912" s="49"/>
      <c r="F2912" s="49"/>
      <c r="G2912" s="49"/>
      <c r="H2912" s="49"/>
      <c r="I2912" s="49"/>
      <c r="J2912" s="49"/>
      <c r="K2912" s="121"/>
      <c r="L2912" s="49"/>
      <c r="M2912" s="49">
        <v>3846881.5830000001</v>
      </c>
      <c r="N2912" s="49"/>
      <c r="O2912" s="49"/>
      <c r="P2912" s="49"/>
      <c r="Q2912" s="49"/>
      <c r="R2912" s="121"/>
      <c r="S2912" s="49"/>
      <c r="T2912" s="49"/>
      <c r="U2912" s="367"/>
    </row>
    <row r="2913" spans="1:21">
      <c r="A2913" s="118">
        <v>194</v>
      </c>
      <c r="B2913" s="40" t="s">
        <v>1003</v>
      </c>
      <c r="C2913" s="143">
        <v>5683301.2469999995</v>
      </c>
      <c r="D2913" s="39"/>
      <c r="E2913" s="39">
        <v>5683301.2469999995</v>
      </c>
      <c r="F2913" s="39"/>
      <c r="G2913" s="39"/>
      <c r="H2913" s="39"/>
      <c r="I2913" s="39"/>
      <c r="J2913" s="39"/>
      <c r="K2913" s="11"/>
      <c r="L2913" s="39"/>
      <c r="M2913" s="39"/>
      <c r="N2913" s="39"/>
      <c r="O2913" s="39"/>
      <c r="P2913" s="39"/>
      <c r="Q2913" s="39"/>
      <c r="R2913" s="11"/>
      <c r="S2913" s="39"/>
      <c r="T2913" s="39"/>
      <c r="U2913" s="367"/>
    </row>
    <row r="2914" spans="1:21">
      <c r="A2914" s="41">
        <v>195</v>
      </c>
      <c r="B2914" s="119" t="s">
        <v>1017</v>
      </c>
      <c r="C2914" s="105">
        <v>12280295.471999999</v>
      </c>
      <c r="D2914" s="49">
        <v>2264705.6879999996</v>
      </c>
      <c r="E2914" s="49"/>
      <c r="F2914" s="49"/>
      <c r="G2914" s="49"/>
      <c r="H2914" s="49"/>
      <c r="I2914" s="49"/>
      <c r="J2914" s="49"/>
      <c r="K2914" s="121"/>
      <c r="L2914" s="49"/>
      <c r="M2914" s="49"/>
      <c r="N2914" s="49"/>
      <c r="O2914" s="49"/>
      <c r="P2914" s="49"/>
      <c r="Q2914" s="49">
        <v>10015589.784</v>
      </c>
      <c r="R2914" s="121"/>
      <c r="S2914" s="49"/>
      <c r="T2914" s="49"/>
      <c r="U2914" s="367"/>
    </row>
    <row r="2915" spans="1:21">
      <c r="A2915" s="118">
        <v>196</v>
      </c>
      <c r="B2915" s="40" t="s">
        <v>1018</v>
      </c>
      <c r="C2915" s="143">
        <v>32447706.147500001</v>
      </c>
      <c r="D2915" s="39"/>
      <c r="E2915" s="39"/>
      <c r="F2915" s="39"/>
      <c r="G2915" s="39">
        <v>1613227.4750000001</v>
      </c>
      <c r="H2915" s="39"/>
      <c r="I2915" s="39"/>
      <c r="J2915" s="39">
        <v>5318539.55</v>
      </c>
      <c r="K2915" s="11"/>
      <c r="L2915" s="39"/>
      <c r="M2915" s="39">
        <v>17095050.495000001</v>
      </c>
      <c r="N2915" s="39">
        <v>8420888.6274999995</v>
      </c>
      <c r="O2915" s="39"/>
      <c r="P2915" s="39"/>
      <c r="Q2915" s="39"/>
      <c r="R2915" s="11"/>
      <c r="S2915" s="39"/>
      <c r="T2915" s="39"/>
      <c r="U2915" s="367"/>
    </row>
    <row r="2916" spans="1:21">
      <c r="A2916" s="41">
        <v>197</v>
      </c>
      <c r="B2916" s="119" t="s">
        <v>1019</v>
      </c>
      <c r="C2916" s="105">
        <v>4189582.2960000006</v>
      </c>
      <c r="D2916" s="49"/>
      <c r="E2916" s="49"/>
      <c r="F2916" s="49"/>
      <c r="G2916" s="49"/>
      <c r="H2916" s="49"/>
      <c r="I2916" s="49"/>
      <c r="J2916" s="49"/>
      <c r="K2916" s="121"/>
      <c r="L2916" s="49"/>
      <c r="M2916" s="49"/>
      <c r="N2916" s="49"/>
      <c r="O2916" s="49">
        <v>4189582.2960000006</v>
      </c>
      <c r="P2916" s="49"/>
      <c r="Q2916" s="49"/>
      <c r="R2916" s="121"/>
      <c r="S2916" s="49"/>
      <c r="T2916" s="49"/>
      <c r="U2916" s="367"/>
    </row>
    <row r="2917" spans="1:21">
      <c r="A2917" s="118">
        <v>198</v>
      </c>
      <c r="B2917" s="40" t="s">
        <v>1023</v>
      </c>
      <c r="C2917" s="143">
        <v>719527.34799999988</v>
      </c>
      <c r="D2917" s="39"/>
      <c r="E2917" s="39"/>
      <c r="F2917" s="39"/>
      <c r="G2917" s="39"/>
      <c r="H2917" s="39"/>
      <c r="I2917" s="39">
        <v>719527.34799999988</v>
      </c>
      <c r="J2917" s="39"/>
      <c r="K2917" s="11"/>
      <c r="L2917" s="39"/>
      <c r="M2917" s="39"/>
      <c r="N2917" s="39"/>
      <c r="O2917" s="39"/>
      <c r="P2917" s="39"/>
      <c r="Q2917" s="39"/>
      <c r="R2917" s="11"/>
      <c r="S2917" s="39"/>
      <c r="T2917" s="39"/>
      <c r="U2917" s="367"/>
    </row>
    <row r="2918" spans="1:21">
      <c r="A2918" s="41">
        <v>199</v>
      </c>
      <c r="B2918" s="119" t="s">
        <v>1024</v>
      </c>
      <c r="C2918" s="105">
        <v>2627993.4330000002</v>
      </c>
      <c r="D2918" s="49"/>
      <c r="E2918" s="49"/>
      <c r="F2918" s="49"/>
      <c r="G2918" s="49">
        <v>325634.43900000001</v>
      </c>
      <c r="H2918" s="49"/>
      <c r="I2918" s="49"/>
      <c r="J2918" s="120"/>
      <c r="K2918" s="121"/>
      <c r="L2918" s="49"/>
      <c r="M2918" s="49"/>
      <c r="N2918" s="49"/>
      <c r="O2918" s="49"/>
      <c r="P2918" s="49"/>
      <c r="Q2918" s="49">
        <v>2302358.9939999999</v>
      </c>
      <c r="R2918" s="121"/>
      <c r="S2918" s="49"/>
      <c r="T2918" s="49"/>
      <c r="U2918" s="367"/>
    </row>
    <row r="2919" spans="1:21">
      <c r="A2919" s="118">
        <v>200</v>
      </c>
      <c r="B2919" s="40" t="s">
        <v>1020</v>
      </c>
      <c r="C2919" s="143">
        <v>8187090.0300000003</v>
      </c>
      <c r="D2919" s="39"/>
      <c r="E2919" s="39"/>
      <c r="F2919" s="39"/>
      <c r="G2919" s="39"/>
      <c r="H2919" s="39"/>
      <c r="I2919" s="39"/>
      <c r="J2919" s="39"/>
      <c r="K2919" s="11"/>
      <c r="L2919" s="39"/>
      <c r="M2919" s="39">
        <v>8187090.0300000003</v>
      </c>
      <c r="N2919" s="39"/>
      <c r="O2919" s="39"/>
      <c r="P2919" s="39"/>
      <c r="Q2919" s="39"/>
      <c r="R2919" s="11"/>
      <c r="S2919" s="39"/>
      <c r="T2919" s="39"/>
      <c r="U2919" s="367"/>
    </row>
    <row r="2920" spans="1:21">
      <c r="A2920" s="41">
        <v>201</v>
      </c>
      <c r="B2920" s="119" t="s">
        <v>1021</v>
      </c>
      <c r="C2920" s="105">
        <v>11247990.300000001</v>
      </c>
      <c r="D2920" s="49"/>
      <c r="E2920" s="49"/>
      <c r="F2920" s="49"/>
      <c r="G2920" s="49"/>
      <c r="H2920" s="49"/>
      <c r="I2920" s="49"/>
      <c r="J2920" s="49"/>
      <c r="K2920" s="121"/>
      <c r="L2920" s="49"/>
      <c r="M2920" s="49">
        <v>11247990.300000001</v>
      </c>
      <c r="N2920" s="49"/>
      <c r="O2920" s="49"/>
      <c r="P2920" s="49"/>
      <c r="Q2920" s="49"/>
      <c r="R2920" s="121"/>
      <c r="S2920" s="49"/>
      <c r="T2920" s="49"/>
      <c r="U2920" s="367"/>
    </row>
    <row r="2921" spans="1:21">
      <c r="A2921" s="118">
        <v>202</v>
      </c>
      <c r="B2921" s="40" t="s">
        <v>1022</v>
      </c>
      <c r="C2921" s="143">
        <v>11291397.551999999</v>
      </c>
      <c r="D2921" s="39"/>
      <c r="E2921" s="39"/>
      <c r="F2921" s="39"/>
      <c r="G2921" s="39"/>
      <c r="H2921" s="39"/>
      <c r="I2921" s="39"/>
      <c r="J2921" s="39"/>
      <c r="K2921" s="11"/>
      <c r="L2921" s="39"/>
      <c r="M2921" s="39">
        <v>11291397.551999999</v>
      </c>
      <c r="N2921" s="39"/>
      <c r="O2921" s="39"/>
      <c r="P2921" s="39"/>
      <c r="Q2921" s="39"/>
      <c r="R2921" s="11"/>
      <c r="S2921" s="39"/>
      <c r="T2921" s="39"/>
      <c r="U2921" s="367"/>
    </row>
    <row r="2922" spans="1:21">
      <c r="A2922" s="41">
        <v>203</v>
      </c>
      <c r="B2922" s="119" t="s">
        <v>1029</v>
      </c>
      <c r="C2922" s="105">
        <v>3348451.9559999993</v>
      </c>
      <c r="D2922" s="49">
        <v>208617.42799999999</v>
      </c>
      <c r="E2922" s="49">
        <v>2138646.2799999998</v>
      </c>
      <c r="F2922" s="49"/>
      <c r="G2922" s="49"/>
      <c r="H2922" s="49"/>
      <c r="I2922" s="49"/>
      <c r="J2922" s="49"/>
      <c r="K2922" s="121"/>
      <c r="L2922" s="49"/>
      <c r="M2922" s="49"/>
      <c r="N2922" s="49"/>
      <c r="O2922" s="49"/>
      <c r="P2922" s="49"/>
      <c r="Q2922" s="49">
        <v>1001188.2479999999</v>
      </c>
      <c r="R2922" s="121"/>
      <c r="S2922" s="49"/>
      <c r="T2922" s="49"/>
      <c r="U2922" s="367"/>
    </row>
    <row r="2923" spans="1:21">
      <c r="A2923" s="118">
        <v>204</v>
      </c>
      <c r="B2923" s="40" t="s">
        <v>4616</v>
      </c>
      <c r="C2923" s="143">
        <v>471580.43000000005</v>
      </c>
      <c r="D2923" s="281"/>
      <c r="E2923" s="281"/>
      <c r="F2923" s="281"/>
      <c r="G2923" s="281"/>
      <c r="H2923" s="281"/>
      <c r="I2923" s="281"/>
      <c r="J2923" s="281"/>
      <c r="K2923" s="282"/>
      <c r="L2923" s="281"/>
      <c r="M2923" s="281"/>
      <c r="N2923" s="281"/>
      <c r="O2923" s="281"/>
      <c r="P2923" s="39">
        <v>471580.43000000005</v>
      </c>
      <c r="Q2923" s="281"/>
      <c r="R2923" s="11"/>
      <c r="S2923" s="39"/>
      <c r="T2923" s="39"/>
      <c r="U2923" s="367"/>
    </row>
    <row r="2924" spans="1:21">
      <c r="A2924" s="41">
        <v>205</v>
      </c>
      <c r="B2924" s="119" t="s">
        <v>1031</v>
      </c>
      <c r="C2924" s="105">
        <v>1531433.358</v>
      </c>
      <c r="D2924" s="49"/>
      <c r="E2924" s="49"/>
      <c r="F2924" s="49"/>
      <c r="G2924" s="49"/>
      <c r="H2924" s="49"/>
      <c r="I2924" s="49"/>
      <c r="J2924" s="49"/>
      <c r="K2924" s="121"/>
      <c r="L2924" s="49"/>
      <c r="M2924" s="49"/>
      <c r="N2924" s="49"/>
      <c r="O2924" s="49"/>
      <c r="P2924" s="49"/>
      <c r="Q2924" s="49">
        <v>1531433.358</v>
      </c>
      <c r="R2924" s="121"/>
      <c r="S2924" s="49"/>
      <c r="T2924" s="49"/>
      <c r="U2924" s="367"/>
    </row>
    <row r="2925" spans="1:21">
      <c r="A2925" s="118">
        <v>206</v>
      </c>
      <c r="B2925" s="40" t="s">
        <v>1032</v>
      </c>
      <c r="C2925" s="143">
        <v>3823230.517</v>
      </c>
      <c r="D2925" s="39"/>
      <c r="E2925" s="39"/>
      <c r="F2925" s="39"/>
      <c r="G2925" s="39"/>
      <c r="H2925" s="39"/>
      <c r="I2925" s="39"/>
      <c r="J2925" s="39"/>
      <c r="K2925" s="11"/>
      <c r="L2925" s="39"/>
      <c r="M2925" s="39"/>
      <c r="N2925" s="39"/>
      <c r="O2925" s="39">
        <v>3823230.517</v>
      </c>
      <c r="P2925" s="39"/>
      <c r="Q2925" s="39"/>
      <c r="R2925" s="11"/>
      <c r="S2925" s="39"/>
      <c r="T2925" s="39"/>
      <c r="U2925" s="367"/>
    </row>
    <row r="2926" spans="1:21">
      <c r="A2926" s="41">
        <v>207</v>
      </c>
      <c r="B2926" s="119" t="s">
        <v>1033</v>
      </c>
      <c r="C2926" s="105">
        <v>3602227.9289999995</v>
      </c>
      <c r="D2926" s="49"/>
      <c r="E2926" s="49"/>
      <c r="F2926" s="49"/>
      <c r="G2926" s="49"/>
      <c r="H2926" s="49"/>
      <c r="I2926" s="49"/>
      <c r="J2926" s="49"/>
      <c r="K2926" s="121"/>
      <c r="L2926" s="49"/>
      <c r="M2926" s="49"/>
      <c r="N2926" s="49"/>
      <c r="O2926" s="49">
        <v>3602227.9289999995</v>
      </c>
      <c r="P2926" s="49"/>
      <c r="Q2926" s="49"/>
      <c r="R2926" s="121"/>
      <c r="S2926" s="49"/>
      <c r="T2926" s="49"/>
      <c r="U2926" s="367"/>
    </row>
    <row r="2927" spans="1:21">
      <c r="A2927" s="118">
        <v>208</v>
      </c>
      <c r="B2927" s="40" t="s">
        <v>1038</v>
      </c>
      <c r="C2927" s="143">
        <v>3448268.7774999999</v>
      </c>
      <c r="D2927" s="39"/>
      <c r="E2927" s="39"/>
      <c r="F2927" s="39"/>
      <c r="G2927" s="39"/>
      <c r="H2927" s="39"/>
      <c r="I2927" s="39"/>
      <c r="J2927" s="39"/>
      <c r="K2927" s="11"/>
      <c r="L2927" s="39"/>
      <c r="M2927" s="39"/>
      <c r="N2927" s="39"/>
      <c r="O2927" s="39">
        <v>3448268.7774999999</v>
      </c>
      <c r="P2927" s="39"/>
      <c r="Q2927" s="39"/>
      <c r="R2927" s="11"/>
      <c r="S2927" s="39"/>
      <c r="T2927" s="39"/>
      <c r="U2927" s="367"/>
    </row>
    <row r="2928" spans="1:21">
      <c r="A2928" s="41">
        <v>209</v>
      </c>
      <c r="B2928" s="119" t="s">
        <v>1037</v>
      </c>
      <c r="C2928" s="105">
        <v>6566666</v>
      </c>
      <c r="D2928" s="49"/>
      <c r="E2928" s="49"/>
      <c r="F2928" s="49"/>
      <c r="G2928" s="49"/>
      <c r="H2928" s="49"/>
      <c r="I2928" s="49"/>
      <c r="J2928" s="49"/>
      <c r="K2928" s="121">
        <v>2</v>
      </c>
      <c r="L2928" s="49">
        <v>6566666</v>
      </c>
      <c r="M2928" s="49"/>
      <c r="N2928" s="49"/>
      <c r="O2928" s="49"/>
      <c r="P2928" s="49"/>
      <c r="Q2928" s="49"/>
      <c r="R2928" s="121"/>
      <c r="S2928" s="49"/>
      <c r="T2928" s="49"/>
      <c r="U2928" s="367"/>
    </row>
    <row r="2929" spans="1:21">
      <c r="A2929" s="118">
        <v>210</v>
      </c>
      <c r="B2929" s="40" t="s">
        <v>1034</v>
      </c>
      <c r="C2929" s="143">
        <v>4558460.4920000006</v>
      </c>
      <c r="D2929" s="39">
        <v>4558460.4920000006</v>
      </c>
      <c r="E2929" s="39"/>
      <c r="F2929" s="39"/>
      <c r="G2929" s="39"/>
      <c r="H2929" s="39"/>
      <c r="I2929" s="39"/>
      <c r="J2929" s="39"/>
      <c r="K2929" s="11"/>
      <c r="L2929" s="39"/>
      <c r="M2929" s="39"/>
      <c r="N2929" s="39"/>
      <c r="O2929" s="39"/>
      <c r="P2929" s="39"/>
      <c r="Q2929" s="39"/>
      <c r="R2929" s="11"/>
      <c r="S2929" s="39"/>
      <c r="T2929" s="39"/>
      <c r="U2929" s="367"/>
    </row>
    <row r="2930" spans="1:21">
      <c r="A2930" s="41">
        <v>211</v>
      </c>
      <c r="B2930" s="119" t="s">
        <v>1039</v>
      </c>
      <c r="C2930" s="105">
        <v>934665.18400000001</v>
      </c>
      <c r="D2930" s="49"/>
      <c r="E2930" s="49"/>
      <c r="F2930" s="49"/>
      <c r="G2930" s="49">
        <v>934665.18400000001</v>
      </c>
      <c r="H2930" s="49"/>
      <c r="I2930" s="49"/>
      <c r="J2930" s="49"/>
      <c r="K2930" s="121"/>
      <c r="L2930" s="49"/>
      <c r="M2930" s="49"/>
      <c r="N2930" s="49"/>
      <c r="O2930" s="49"/>
      <c r="P2930" s="49"/>
      <c r="Q2930" s="49"/>
      <c r="R2930" s="121"/>
      <c r="S2930" s="49"/>
      <c r="T2930" s="49"/>
      <c r="U2930" s="367"/>
    </row>
    <row r="2931" spans="1:21">
      <c r="A2931" s="118">
        <v>212</v>
      </c>
      <c r="B2931" s="40" t="s">
        <v>4738</v>
      </c>
      <c r="C2931" s="143">
        <v>5368298.040000001</v>
      </c>
      <c r="D2931" s="281"/>
      <c r="E2931" s="281"/>
      <c r="F2931" s="281"/>
      <c r="G2931" s="281"/>
      <c r="H2931" s="281"/>
      <c r="I2931" s="281"/>
      <c r="J2931" s="281"/>
      <c r="K2931" s="282"/>
      <c r="L2931" s="281"/>
      <c r="M2931" s="39">
        <v>5368298.040000001</v>
      </c>
      <c r="N2931" s="281"/>
      <c r="O2931" s="281"/>
      <c r="P2931" s="281"/>
      <c r="Q2931" s="281"/>
      <c r="R2931" s="11"/>
      <c r="S2931" s="39"/>
      <c r="T2931" s="39"/>
      <c r="U2931" s="367"/>
    </row>
    <row r="2932" spans="1:21">
      <c r="A2932" s="41">
        <v>213</v>
      </c>
      <c r="B2932" s="119" t="s">
        <v>1040</v>
      </c>
      <c r="C2932" s="105">
        <v>1004058.751</v>
      </c>
      <c r="D2932" s="49"/>
      <c r="E2932" s="49"/>
      <c r="F2932" s="49"/>
      <c r="G2932" s="49">
        <v>124412.833</v>
      </c>
      <c r="H2932" s="49"/>
      <c r="I2932" s="49"/>
      <c r="J2932" s="120"/>
      <c r="K2932" s="121"/>
      <c r="L2932" s="49"/>
      <c r="M2932" s="49"/>
      <c r="N2932" s="49"/>
      <c r="O2932" s="49"/>
      <c r="P2932" s="49"/>
      <c r="Q2932" s="49">
        <v>879645.91800000006</v>
      </c>
      <c r="R2932" s="121"/>
      <c r="S2932" s="49"/>
      <c r="T2932" s="49"/>
      <c r="U2932" s="367"/>
    </row>
    <row r="2933" spans="1:21">
      <c r="A2933" s="118">
        <v>214</v>
      </c>
      <c r="B2933" s="40" t="s">
        <v>1041</v>
      </c>
      <c r="C2933" s="143">
        <v>6237208.71</v>
      </c>
      <c r="D2933" s="39"/>
      <c r="E2933" s="39"/>
      <c r="F2933" s="39"/>
      <c r="G2933" s="39"/>
      <c r="H2933" s="39"/>
      <c r="I2933" s="39"/>
      <c r="J2933" s="39"/>
      <c r="K2933" s="11"/>
      <c r="L2933" s="39"/>
      <c r="M2933" s="39">
        <v>6237208.71</v>
      </c>
      <c r="N2933" s="39"/>
      <c r="O2933" s="39"/>
      <c r="P2933" s="39"/>
      <c r="Q2933" s="39"/>
      <c r="R2933" s="11"/>
      <c r="S2933" s="39"/>
      <c r="T2933" s="39"/>
      <c r="U2933" s="367"/>
    </row>
    <row r="2934" spans="1:21">
      <c r="A2934" s="41">
        <v>215</v>
      </c>
      <c r="B2934" s="119" t="s">
        <v>1042</v>
      </c>
      <c r="C2934" s="105">
        <v>5557506.2640000004</v>
      </c>
      <c r="D2934" s="49"/>
      <c r="E2934" s="49"/>
      <c r="F2934" s="49"/>
      <c r="G2934" s="49"/>
      <c r="H2934" s="49"/>
      <c r="I2934" s="49"/>
      <c r="J2934" s="49"/>
      <c r="K2934" s="121"/>
      <c r="L2934" s="49"/>
      <c r="M2934" s="49">
        <v>5557506.2640000004</v>
      </c>
      <c r="N2934" s="49"/>
      <c r="O2934" s="49"/>
      <c r="P2934" s="49"/>
      <c r="Q2934" s="49"/>
      <c r="R2934" s="121"/>
      <c r="S2934" s="49"/>
      <c r="T2934" s="49"/>
      <c r="U2934" s="367"/>
    </row>
    <row r="2935" spans="1:21">
      <c r="A2935" s="118">
        <v>216</v>
      </c>
      <c r="B2935" s="40" t="s">
        <v>1043</v>
      </c>
      <c r="C2935" s="143">
        <v>4404113.568</v>
      </c>
      <c r="D2935" s="39"/>
      <c r="E2935" s="39"/>
      <c r="F2935" s="39"/>
      <c r="G2935" s="39"/>
      <c r="H2935" s="39"/>
      <c r="I2935" s="39"/>
      <c r="J2935" s="39"/>
      <c r="K2935" s="11"/>
      <c r="L2935" s="39"/>
      <c r="M2935" s="39">
        <v>4404113.568</v>
      </c>
      <c r="N2935" s="39"/>
      <c r="O2935" s="39"/>
      <c r="P2935" s="39"/>
      <c r="Q2935" s="39"/>
      <c r="R2935" s="11"/>
      <c r="S2935" s="39"/>
      <c r="T2935" s="39"/>
      <c r="U2935" s="367"/>
    </row>
    <row r="2936" spans="1:21">
      <c r="A2936" s="41">
        <v>217</v>
      </c>
      <c r="B2936" s="119" t="s">
        <v>1044</v>
      </c>
      <c r="C2936" s="105">
        <v>4401702.0540000005</v>
      </c>
      <c r="D2936" s="49"/>
      <c r="E2936" s="49"/>
      <c r="F2936" s="49"/>
      <c r="G2936" s="49"/>
      <c r="H2936" s="49"/>
      <c r="I2936" s="49"/>
      <c r="J2936" s="49"/>
      <c r="K2936" s="121"/>
      <c r="L2936" s="49"/>
      <c r="M2936" s="49">
        <v>4401702.0540000005</v>
      </c>
      <c r="N2936" s="49"/>
      <c r="O2936" s="49"/>
      <c r="P2936" s="49"/>
      <c r="Q2936" s="49"/>
      <c r="R2936" s="121"/>
      <c r="S2936" s="49"/>
      <c r="T2936" s="49"/>
      <c r="U2936" s="367"/>
    </row>
    <row r="2937" spans="1:21">
      <c r="A2937" s="118">
        <v>218</v>
      </c>
      <c r="B2937" s="40" t="s">
        <v>1045</v>
      </c>
      <c r="C2937" s="143">
        <v>4282848.8640000001</v>
      </c>
      <c r="D2937" s="39"/>
      <c r="E2937" s="39"/>
      <c r="F2937" s="39"/>
      <c r="G2937" s="39"/>
      <c r="H2937" s="39"/>
      <c r="I2937" s="39"/>
      <c r="J2937" s="39"/>
      <c r="K2937" s="11"/>
      <c r="L2937" s="39"/>
      <c r="M2937" s="39">
        <v>4282848.8640000001</v>
      </c>
      <c r="N2937" s="39"/>
      <c r="O2937" s="39"/>
      <c r="P2937" s="39"/>
      <c r="Q2937" s="39"/>
      <c r="R2937" s="11"/>
      <c r="S2937" s="39"/>
      <c r="T2937" s="39"/>
      <c r="U2937" s="367"/>
    </row>
    <row r="2938" spans="1:21">
      <c r="A2938" s="41">
        <v>219</v>
      </c>
      <c r="B2938" s="119" t="s">
        <v>1046</v>
      </c>
      <c r="C2938" s="105">
        <v>3659437.24</v>
      </c>
      <c r="D2938" s="49"/>
      <c r="E2938" s="49"/>
      <c r="F2938" s="49"/>
      <c r="G2938" s="49"/>
      <c r="H2938" s="49"/>
      <c r="I2938" s="49"/>
      <c r="J2938" s="49"/>
      <c r="K2938" s="121"/>
      <c r="L2938" s="49"/>
      <c r="M2938" s="49"/>
      <c r="N2938" s="49"/>
      <c r="O2938" s="49">
        <v>3659437.24</v>
      </c>
      <c r="P2938" s="49"/>
      <c r="Q2938" s="49"/>
      <c r="R2938" s="121"/>
      <c r="S2938" s="49"/>
      <c r="T2938" s="49"/>
      <c r="U2938" s="367"/>
    </row>
    <row r="2939" spans="1:21">
      <c r="A2939" s="118">
        <v>220</v>
      </c>
      <c r="B2939" s="40" t="s">
        <v>1047</v>
      </c>
      <c r="C2939" s="143">
        <v>3632276.6999999997</v>
      </c>
      <c r="D2939" s="39"/>
      <c r="E2939" s="39"/>
      <c r="F2939" s="39"/>
      <c r="G2939" s="39"/>
      <c r="H2939" s="39"/>
      <c r="I2939" s="39"/>
      <c r="J2939" s="39"/>
      <c r="K2939" s="11"/>
      <c r="L2939" s="39"/>
      <c r="M2939" s="39">
        <v>3632276.6999999997</v>
      </c>
      <c r="N2939" s="39"/>
      <c r="O2939" s="39"/>
      <c r="P2939" s="39"/>
      <c r="Q2939" s="39"/>
      <c r="R2939" s="11"/>
      <c r="S2939" s="39"/>
      <c r="T2939" s="39"/>
      <c r="U2939" s="367"/>
    </row>
    <row r="2940" spans="1:21">
      <c r="A2940" s="41">
        <v>221</v>
      </c>
      <c r="B2940" s="119" t="s">
        <v>1050</v>
      </c>
      <c r="C2940" s="105">
        <v>9129303</v>
      </c>
      <c r="D2940" s="49"/>
      <c r="E2940" s="49"/>
      <c r="F2940" s="49"/>
      <c r="G2940" s="49"/>
      <c r="H2940" s="49"/>
      <c r="I2940" s="49"/>
      <c r="J2940" s="49"/>
      <c r="K2940" s="121"/>
      <c r="L2940" s="49"/>
      <c r="M2940" s="49">
        <v>9129303</v>
      </c>
      <c r="N2940" s="49"/>
      <c r="O2940" s="49"/>
      <c r="P2940" s="49"/>
      <c r="Q2940" s="49"/>
      <c r="R2940" s="121"/>
      <c r="S2940" s="49"/>
      <c r="T2940" s="49"/>
      <c r="U2940" s="367"/>
    </row>
    <row r="2941" spans="1:21">
      <c r="A2941" s="118">
        <v>222</v>
      </c>
      <c r="B2941" s="40" t="s">
        <v>1051</v>
      </c>
      <c r="C2941" s="143">
        <v>9519520.4154000003</v>
      </c>
      <c r="D2941" s="39"/>
      <c r="E2941" s="39"/>
      <c r="F2941" s="39"/>
      <c r="G2941" s="39"/>
      <c r="H2941" s="39"/>
      <c r="I2941" s="39"/>
      <c r="J2941" s="39"/>
      <c r="K2941" s="11"/>
      <c r="L2941" s="39"/>
      <c r="M2941" s="39">
        <v>9519520.4154000003</v>
      </c>
      <c r="N2941" s="39"/>
      <c r="O2941" s="39"/>
      <c r="P2941" s="39"/>
      <c r="Q2941" s="39"/>
      <c r="R2941" s="11"/>
      <c r="S2941" s="39"/>
      <c r="T2941" s="39"/>
      <c r="U2941" s="367"/>
    </row>
    <row r="2942" spans="1:21">
      <c r="A2942" s="41">
        <v>223</v>
      </c>
      <c r="B2942" s="119" t="s">
        <v>1052</v>
      </c>
      <c r="C2942" s="105">
        <v>4780998.7560000001</v>
      </c>
      <c r="D2942" s="49"/>
      <c r="E2942" s="49"/>
      <c r="F2942" s="49"/>
      <c r="G2942" s="49"/>
      <c r="H2942" s="49"/>
      <c r="I2942" s="49"/>
      <c r="J2942" s="49"/>
      <c r="K2942" s="121"/>
      <c r="L2942" s="49"/>
      <c r="M2942" s="49">
        <v>4780998.7560000001</v>
      </c>
      <c r="N2942" s="49"/>
      <c r="O2942" s="49"/>
      <c r="P2942" s="49"/>
      <c r="Q2942" s="49"/>
      <c r="R2942" s="121"/>
      <c r="S2942" s="49"/>
      <c r="T2942" s="49"/>
      <c r="U2942" s="367"/>
    </row>
    <row r="2943" spans="1:21">
      <c r="A2943" s="118">
        <v>224</v>
      </c>
      <c r="B2943" s="40" t="s">
        <v>1053</v>
      </c>
      <c r="C2943" s="143">
        <v>11024064</v>
      </c>
      <c r="D2943" s="39"/>
      <c r="E2943" s="39"/>
      <c r="F2943" s="39"/>
      <c r="G2943" s="39"/>
      <c r="H2943" s="39"/>
      <c r="I2943" s="39"/>
      <c r="J2943" s="39"/>
      <c r="K2943" s="11"/>
      <c r="L2943" s="39"/>
      <c r="M2943" s="39">
        <v>11024064</v>
      </c>
      <c r="N2943" s="39"/>
      <c r="O2943" s="39"/>
      <c r="P2943" s="39"/>
      <c r="Q2943" s="39"/>
      <c r="R2943" s="11"/>
      <c r="S2943" s="39"/>
      <c r="T2943" s="39"/>
      <c r="U2943" s="367"/>
    </row>
    <row r="2944" spans="1:21">
      <c r="A2944" s="41">
        <v>225</v>
      </c>
      <c r="B2944" s="119" t="s">
        <v>1054</v>
      </c>
      <c r="C2944" s="105">
        <v>7865669.6639999989</v>
      </c>
      <c r="D2944" s="49"/>
      <c r="E2944" s="49"/>
      <c r="F2944" s="49"/>
      <c r="G2944" s="49"/>
      <c r="H2944" s="49"/>
      <c r="I2944" s="49"/>
      <c r="J2944" s="49"/>
      <c r="K2944" s="121"/>
      <c r="L2944" s="49"/>
      <c r="M2944" s="49">
        <v>7865669.6639999989</v>
      </c>
      <c r="N2944" s="49"/>
      <c r="O2944" s="49"/>
      <c r="P2944" s="49"/>
      <c r="Q2944" s="49"/>
      <c r="R2944" s="121"/>
      <c r="S2944" s="49"/>
      <c r="T2944" s="49"/>
      <c r="U2944" s="367"/>
    </row>
    <row r="2945" spans="1:21">
      <c r="A2945" s="118">
        <v>226</v>
      </c>
      <c r="B2945" s="40" t="s">
        <v>1048</v>
      </c>
      <c r="C2945" s="143">
        <v>4644059.2110000001</v>
      </c>
      <c r="D2945" s="39"/>
      <c r="E2945" s="39"/>
      <c r="F2945" s="39"/>
      <c r="G2945" s="39"/>
      <c r="H2945" s="39"/>
      <c r="I2945" s="39"/>
      <c r="J2945" s="39"/>
      <c r="K2945" s="11"/>
      <c r="L2945" s="39"/>
      <c r="M2945" s="39">
        <v>4644059.2110000001</v>
      </c>
      <c r="N2945" s="39"/>
      <c r="O2945" s="39"/>
      <c r="P2945" s="39"/>
      <c r="Q2945" s="39"/>
      <c r="R2945" s="11"/>
      <c r="S2945" s="39"/>
      <c r="T2945" s="39"/>
      <c r="U2945" s="367"/>
    </row>
    <row r="2946" spans="1:21">
      <c r="A2946" s="41">
        <v>227</v>
      </c>
      <c r="B2946" s="119" t="s">
        <v>1055</v>
      </c>
      <c r="C2946" s="105">
        <v>11058858.702</v>
      </c>
      <c r="D2946" s="49"/>
      <c r="E2946" s="49"/>
      <c r="F2946" s="49"/>
      <c r="G2946" s="49"/>
      <c r="H2946" s="49"/>
      <c r="I2946" s="49"/>
      <c r="J2946" s="49"/>
      <c r="K2946" s="121"/>
      <c r="L2946" s="49"/>
      <c r="M2946" s="49">
        <v>11058858.702</v>
      </c>
      <c r="N2946" s="49"/>
      <c r="O2946" s="49"/>
      <c r="P2946" s="49"/>
      <c r="Q2946" s="49"/>
      <c r="R2946" s="121"/>
      <c r="S2946" s="49"/>
      <c r="T2946" s="49"/>
      <c r="U2946" s="367"/>
    </row>
    <row r="2947" spans="1:21">
      <c r="A2947" s="118">
        <v>228</v>
      </c>
      <c r="B2947" s="40" t="s">
        <v>1058</v>
      </c>
      <c r="C2947" s="143">
        <v>10955163.6</v>
      </c>
      <c r="D2947" s="39"/>
      <c r="E2947" s="39"/>
      <c r="F2947" s="39"/>
      <c r="G2947" s="39"/>
      <c r="H2947" s="39"/>
      <c r="I2947" s="39"/>
      <c r="J2947" s="39"/>
      <c r="K2947" s="11"/>
      <c r="L2947" s="39"/>
      <c r="M2947" s="39">
        <v>10955163.6</v>
      </c>
      <c r="N2947" s="39"/>
      <c r="O2947" s="39"/>
      <c r="P2947" s="39"/>
      <c r="Q2947" s="39"/>
      <c r="R2947" s="11"/>
      <c r="S2947" s="39"/>
      <c r="T2947" s="39"/>
      <c r="U2947" s="367"/>
    </row>
    <row r="2948" spans="1:21">
      <c r="A2948" s="41">
        <v>229</v>
      </c>
      <c r="B2948" s="119" t="s">
        <v>1059</v>
      </c>
      <c r="C2948" s="105">
        <v>10958264.118000001</v>
      </c>
      <c r="D2948" s="49"/>
      <c r="E2948" s="49"/>
      <c r="F2948" s="49"/>
      <c r="G2948" s="49"/>
      <c r="H2948" s="49"/>
      <c r="I2948" s="49"/>
      <c r="J2948" s="49"/>
      <c r="K2948" s="121"/>
      <c r="L2948" s="49"/>
      <c r="M2948" s="49">
        <v>10958264.118000001</v>
      </c>
      <c r="N2948" s="49"/>
      <c r="O2948" s="49"/>
      <c r="P2948" s="49"/>
      <c r="Q2948" s="49"/>
      <c r="R2948" s="121"/>
      <c r="S2948" s="49"/>
      <c r="T2948" s="49"/>
      <c r="U2948" s="367"/>
    </row>
    <row r="2949" spans="1:21">
      <c r="A2949" s="118">
        <v>230</v>
      </c>
      <c r="B2949" s="40" t="s">
        <v>1071</v>
      </c>
      <c r="C2949" s="143">
        <v>1910219.1380000003</v>
      </c>
      <c r="D2949" s="39"/>
      <c r="E2949" s="39"/>
      <c r="F2949" s="39"/>
      <c r="G2949" s="39"/>
      <c r="H2949" s="39"/>
      <c r="I2949" s="39"/>
      <c r="J2949" s="39"/>
      <c r="K2949" s="11"/>
      <c r="L2949" s="39"/>
      <c r="M2949" s="39"/>
      <c r="N2949" s="39"/>
      <c r="O2949" s="39">
        <v>1438638.7080000001</v>
      </c>
      <c r="P2949" s="39">
        <v>471580.43000000005</v>
      </c>
      <c r="Q2949" s="39"/>
      <c r="R2949" s="11"/>
      <c r="S2949" s="39"/>
      <c r="T2949" s="39"/>
      <c r="U2949" s="367"/>
    </row>
    <row r="2950" spans="1:21">
      <c r="A2950" s="41">
        <v>231</v>
      </c>
      <c r="B2950" s="119" t="s">
        <v>1080</v>
      </c>
      <c r="C2950" s="105">
        <v>13736731.596000001</v>
      </c>
      <c r="D2950" s="49"/>
      <c r="E2950" s="49"/>
      <c r="F2950" s="49"/>
      <c r="G2950" s="49">
        <v>4224482.7519999994</v>
      </c>
      <c r="H2950" s="49">
        <v>9512248.8440000005</v>
      </c>
      <c r="I2950" s="49"/>
      <c r="J2950" s="49"/>
      <c r="K2950" s="121"/>
      <c r="L2950" s="49"/>
      <c r="M2950" s="49"/>
      <c r="N2950" s="49"/>
      <c r="O2950" s="49"/>
      <c r="P2950" s="49"/>
      <c r="Q2950" s="49"/>
      <c r="R2950" s="121"/>
      <c r="S2950" s="49"/>
      <c r="T2950" s="297"/>
      <c r="U2950" s="367"/>
    </row>
    <row r="2951" spans="1:21">
      <c r="A2951" s="118">
        <v>232</v>
      </c>
      <c r="B2951" s="40" t="s">
        <v>1081</v>
      </c>
      <c r="C2951" s="143">
        <v>6182987.4450000003</v>
      </c>
      <c r="D2951" s="39"/>
      <c r="E2951" s="39"/>
      <c r="F2951" s="39">
        <v>2211862.23</v>
      </c>
      <c r="G2951" s="39">
        <v>1373856.345</v>
      </c>
      <c r="H2951" s="39">
        <v>2597268.87</v>
      </c>
      <c r="I2951" s="39"/>
      <c r="J2951" s="39"/>
      <c r="K2951" s="11"/>
      <c r="L2951" s="39"/>
      <c r="M2951" s="39"/>
      <c r="N2951" s="39"/>
      <c r="O2951" s="39"/>
      <c r="P2951" s="39"/>
      <c r="Q2951" s="39"/>
      <c r="R2951" s="11"/>
      <c r="S2951" s="39"/>
      <c r="T2951" s="39"/>
      <c r="U2951" s="367"/>
    </row>
    <row r="2952" spans="1:21">
      <c r="A2952" s="41">
        <v>233</v>
      </c>
      <c r="B2952" s="119" t="s">
        <v>1082</v>
      </c>
      <c r="C2952" s="105">
        <v>3627861.9</v>
      </c>
      <c r="D2952" s="49"/>
      <c r="E2952" s="49"/>
      <c r="F2952" s="49"/>
      <c r="G2952" s="49"/>
      <c r="H2952" s="49"/>
      <c r="I2952" s="49"/>
      <c r="J2952" s="49"/>
      <c r="K2952" s="121"/>
      <c r="L2952" s="49"/>
      <c r="M2952" s="49">
        <v>3627861.9</v>
      </c>
      <c r="N2952" s="49"/>
      <c r="O2952" s="49"/>
      <c r="P2952" s="49"/>
      <c r="Q2952" s="49"/>
      <c r="R2952" s="121"/>
      <c r="S2952" s="49"/>
      <c r="T2952" s="49"/>
      <c r="U2952" s="367"/>
    </row>
    <row r="2953" spans="1:21">
      <c r="A2953" s="118">
        <v>234</v>
      </c>
      <c r="B2953" s="40" t="s">
        <v>1083</v>
      </c>
      <c r="C2953" s="143">
        <v>2603350.0945000001</v>
      </c>
      <c r="D2953" s="39"/>
      <c r="E2953" s="39"/>
      <c r="F2953" s="39"/>
      <c r="G2953" s="39"/>
      <c r="H2953" s="39"/>
      <c r="I2953" s="39"/>
      <c r="J2953" s="39"/>
      <c r="K2953" s="11"/>
      <c r="L2953" s="39"/>
      <c r="M2953" s="39"/>
      <c r="N2953" s="39"/>
      <c r="O2953" s="39">
        <v>2603350.0945000001</v>
      </c>
      <c r="P2953" s="39"/>
      <c r="Q2953" s="39"/>
      <c r="R2953" s="11"/>
      <c r="S2953" s="39"/>
      <c r="T2953" s="39"/>
      <c r="U2953" s="367"/>
    </row>
    <row r="2954" spans="1:21">
      <c r="A2954" s="41">
        <v>235</v>
      </c>
      <c r="B2954" s="119" t="s">
        <v>1084</v>
      </c>
      <c r="C2954" s="105">
        <v>4383098.9459999995</v>
      </c>
      <c r="D2954" s="49"/>
      <c r="E2954" s="49"/>
      <c r="F2954" s="49"/>
      <c r="G2954" s="49"/>
      <c r="H2954" s="49"/>
      <c r="I2954" s="49"/>
      <c r="J2954" s="49"/>
      <c r="K2954" s="121"/>
      <c r="L2954" s="49"/>
      <c r="M2954" s="49">
        <v>4383098.9459999995</v>
      </c>
      <c r="N2954" s="49"/>
      <c r="O2954" s="49"/>
      <c r="P2954" s="49"/>
      <c r="Q2954" s="49"/>
      <c r="R2954" s="121"/>
      <c r="S2954" s="49"/>
      <c r="T2954" s="49"/>
      <c r="U2954" s="367"/>
    </row>
    <row r="2955" spans="1:21">
      <c r="A2955" s="118">
        <v>236</v>
      </c>
      <c r="B2955" s="40" t="s">
        <v>1085</v>
      </c>
      <c r="C2955" s="143">
        <v>343034.228</v>
      </c>
      <c r="D2955" s="39"/>
      <c r="E2955" s="39"/>
      <c r="F2955" s="39"/>
      <c r="G2955" s="39"/>
      <c r="H2955" s="39"/>
      <c r="I2955" s="39">
        <v>343034.228</v>
      </c>
      <c r="J2955" s="39"/>
      <c r="K2955" s="11"/>
      <c r="L2955" s="39"/>
      <c r="M2955" s="39"/>
      <c r="N2955" s="39"/>
      <c r="O2955" s="39"/>
      <c r="P2955" s="39"/>
      <c r="Q2955" s="39"/>
      <c r="R2955" s="11"/>
      <c r="S2955" s="39"/>
      <c r="T2955" s="39"/>
      <c r="U2955" s="367"/>
    </row>
    <row r="2956" spans="1:21">
      <c r="A2956" s="41">
        <v>237</v>
      </c>
      <c r="B2956" s="119" t="s">
        <v>1086</v>
      </c>
      <c r="C2956" s="105">
        <v>245300.74</v>
      </c>
      <c r="D2956" s="49"/>
      <c r="E2956" s="49"/>
      <c r="F2956" s="49"/>
      <c r="G2956" s="49"/>
      <c r="H2956" s="49"/>
      <c r="I2956" s="49">
        <v>245300.74</v>
      </c>
      <c r="J2956" s="49"/>
      <c r="K2956" s="121"/>
      <c r="L2956" s="49"/>
      <c r="M2956" s="49"/>
      <c r="N2956" s="49"/>
      <c r="O2956" s="49"/>
      <c r="P2956" s="49"/>
      <c r="Q2956" s="49"/>
      <c r="R2956" s="121"/>
      <c r="S2956" s="49"/>
      <c r="T2956" s="49"/>
      <c r="U2956" s="367"/>
    </row>
    <row r="2957" spans="1:21">
      <c r="A2957" s="118">
        <v>238</v>
      </c>
      <c r="B2957" s="40" t="s">
        <v>1091</v>
      </c>
      <c r="C2957" s="143">
        <v>4971097.7583999997</v>
      </c>
      <c r="D2957" s="39"/>
      <c r="E2957" s="39"/>
      <c r="F2957" s="39"/>
      <c r="G2957" s="39"/>
      <c r="H2957" s="39"/>
      <c r="I2957" s="39">
        <v>4971097.7583999997</v>
      </c>
      <c r="J2957" s="39"/>
      <c r="K2957" s="11"/>
      <c r="L2957" s="39"/>
      <c r="M2957" s="39"/>
      <c r="N2957" s="39"/>
      <c r="O2957" s="39"/>
      <c r="P2957" s="39"/>
      <c r="Q2957" s="39"/>
      <c r="R2957" s="11"/>
      <c r="S2957" s="39"/>
      <c r="T2957" s="39"/>
      <c r="U2957" s="367"/>
    </row>
    <row r="2958" spans="1:21">
      <c r="A2958" s="41">
        <v>239</v>
      </c>
      <c r="B2958" s="119" t="s">
        <v>1092</v>
      </c>
      <c r="C2958" s="105">
        <v>2948465.4179999996</v>
      </c>
      <c r="D2958" s="120"/>
      <c r="E2958" s="120"/>
      <c r="F2958" s="120"/>
      <c r="G2958" s="49">
        <v>480045.38599999994</v>
      </c>
      <c r="H2958" s="49"/>
      <c r="I2958" s="49">
        <v>819130.40799999982</v>
      </c>
      <c r="J2958" s="120"/>
      <c r="K2958" s="121"/>
      <c r="L2958" s="49"/>
      <c r="M2958" s="49"/>
      <c r="N2958" s="49"/>
      <c r="O2958" s="49">
        <v>1649289.6239999998</v>
      </c>
      <c r="P2958" s="49"/>
      <c r="Q2958" s="49"/>
      <c r="R2958" s="121"/>
      <c r="S2958" s="49"/>
      <c r="T2958" s="49"/>
      <c r="U2958" s="367"/>
    </row>
    <row r="2959" spans="1:21">
      <c r="A2959" s="118">
        <v>240</v>
      </c>
      <c r="B2959" s="40" t="s">
        <v>1104</v>
      </c>
      <c r="C2959" s="143">
        <v>1481592.33</v>
      </c>
      <c r="D2959" s="39">
        <v>255483.99000000002</v>
      </c>
      <c r="E2959" s="39"/>
      <c r="F2959" s="39"/>
      <c r="G2959" s="39"/>
      <c r="H2959" s="39"/>
      <c r="I2959" s="39"/>
      <c r="J2959" s="39"/>
      <c r="K2959" s="11"/>
      <c r="L2959" s="39"/>
      <c r="M2959" s="39"/>
      <c r="N2959" s="39"/>
      <c r="O2959" s="39"/>
      <c r="P2959" s="39"/>
      <c r="Q2959" s="39">
        <v>1226108.3400000001</v>
      </c>
      <c r="R2959" s="11"/>
      <c r="S2959" s="39"/>
      <c r="T2959" s="39"/>
      <c r="U2959" s="367"/>
    </row>
    <row r="2960" spans="1:21">
      <c r="A2960" s="41">
        <v>241</v>
      </c>
      <c r="B2960" s="119" t="s">
        <v>1093</v>
      </c>
      <c r="C2960" s="105">
        <v>1111494.5090000001</v>
      </c>
      <c r="D2960" s="49">
        <v>1111494.5090000001</v>
      </c>
      <c r="E2960" s="49"/>
      <c r="F2960" s="49"/>
      <c r="G2960" s="49"/>
      <c r="H2960" s="49"/>
      <c r="I2960" s="49"/>
      <c r="J2960" s="49"/>
      <c r="K2960" s="121"/>
      <c r="L2960" s="49"/>
      <c r="M2960" s="49"/>
      <c r="N2960" s="49"/>
      <c r="O2960" s="49"/>
      <c r="P2960" s="49"/>
      <c r="Q2960" s="49"/>
      <c r="R2960" s="121"/>
      <c r="S2960" s="49"/>
      <c r="T2960" s="49"/>
      <c r="U2960" s="367"/>
    </row>
    <row r="2961" spans="1:21">
      <c r="A2961" s="118">
        <v>242</v>
      </c>
      <c r="B2961" s="40" t="s">
        <v>1094</v>
      </c>
      <c r="C2961" s="143">
        <v>1029394.5340000001</v>
      </c>
      <c r="D2961" s="39">
        <v>1029394.5340000001</v>
      </c>
      <c r="E2961" s="39"/>
      <c r="F2961" s="39"/>
      <c r="G2961" s="39"/>
      <c r="H2961" s="39"/>
      <c r="I2961" s="39"/>
      <c r="J2961" s="39"/>
      <c r="K2961" s="11"/>
      <c r="L2961" s="39"/>
      <c r="M2961" s="39"/>
      <c r="N2961" s="39"/>
      <c r="O2961" s="39"/>
      <c r="P2961" s="39"/>
      <c r="Q2961" s="39"/>
      <c r="R2961" s="11"/>
      <c r="S2961" s="39"/>
      <c r="T2961" s="39"/>
      <c r="U2961" s="367"/>
    </row>
    <row r="2962" spans="1:21">
      <c r="A2962" s="41">
        <v>243</v>
      </c>
      <c r="B2962" s="119" t="s">
        <v>1095</v>
      </c>
      <c r="C2962" s="105">
        <v>1161032.7990000001</v>
      </c>
      <c r="D2962" s="49">
        <v>1161032.7990000001</v>
      </c>
      <c r="E2962" s="49"/>
      <c r="F2962" s="49"/>
      <c r="G2962" s="49"/>
      <c r="H2962" s="49"/>
      <c r="I2962" s="49"/>
      <c r="J2962" s="49"/>
      <c r="K2962" s="121"/>
      <c r="L2962" s="49"/>
      <c r="M2962" s="49"/>
      <c r="N2962" s="49"/>
      <c r="O2962" s="49"/>
      <c r="P2962" s="49"/>
      <c r="Q2962" s="49"/>
      <c r="R2962" s="121"/>
      <c r="S2962" s="49"/>
      <c r="T2962" s="49"/>
      <c r="U2962" s="367"/>
    </row>
    <row r="2963" spans="1:21">
      <c r="A2963" s="118">
        <v>244</v>
      </c>
      <c r="B2963" s="40" t="s">
        <v>1097</v>
      </c>
      <c r="C2963" s="143">
        <v>3194960.523</v>
      </c>
      <c r="D2963" s="39"/>
      <c r="E2963" s="39"/>
      <c r="F2963" s="39"/>
      <c r="G2963" s="39"/>
      <c r="H2963" s="39"/>
      <c r="I2963" s="39"/>
      <c r="J2963" s="39"/>
      <c r="K2963" s="11"/>
      <c r="L2963" s="39"/>
      <c r="M2963" s="39"/>
      <c r="N2963" s="39"/>
      <c r="O2963" s="39"/>
      <c r="P2963" s="39"/>
      <c r="Q2963" s="39">
        <v>3194960.523</v>
      </c>
      <c r="R2963" s="11"/>
      <c r="S2963" s="39"/>
      <c r="T2963" s="39"/>
      <c r="U2963" s="367"/>
    </row>
    <row r="2964" spans="1:21">
      <c r="A2964" s="41">
        <v>245</v>
      </c>
      <c r="B2964" s="119" t="s">
        <v>1099</v>
      </c>
      <c r="C2964" s="105">
        <v>1690373.328</v>
      </c>
      <c r="D2964" s="49"/>
      <c r="E2964" s="49"/>
      <c r="F2964" s="49"/>
      <c r="G2964" s="49"/>
      <c r="H2964" s="49"/>
      <c r="I2964" s="49"/>
      <c r="J2964" s="49"/>
      <c r="K2964" s="121"/>
      <c r="L2964" s="49"/>
      <c r="M2964" s="49"/>
      <c r="N2964" s="49"/>
      <c r="O2964" s="49"/>
      <c r="P2964" s="49"/>
      <c r="Q2964" s="49">
        <v>1690373.328</v>
      </c>
      <c r="R2964" s="121"/>
      <c r="S2964" s="49"/>
      <c r="T2964" s="49"/>
      <c r="U2964" s="367"/>
    </row>
    <row r="2965" spans="1:21">
      <c r="A2965" s="118">
        <v>246</v>
      </c>
      <c r="B2965" s="40" t="s">
        <v>1100</v>
      </c>
      <c r="C2965" s="143">
        <v>1689304.824</v>
      </c>
      <c r="D2965" s="39"/>
      <c r="E2965" s="39"/>
      <c r="F2965" s="39"/>
      <c r="G2965" s="39"/>
      <c r="H2965" s="39"/>
      <c r="I2965" s="39"/>
      <c r="J2965" s="39"/>
      <c r="K2965" s="11"/>
      <c r="L2965" s="39"/>
      <c r="M2965" s="39"/>
      <c r="N2965" s="39"/>
      <c r="O2965" s="39"/>
      <c r="P2965" s="39"/>
      <c r="Q2965" s="39">
        <v>1689304.824</v>
      </c>
      <c r="R2965" s="11"/>
      <c r="S2965" s="39"/>
      <c r="T2965" s="39"/>
      <c r="U2965" s="367"/>
    </row>
    <row r="2966" spans="1:21">
      <c r="A2966" s="41">
        <v>247</v>
      </c>
      <c r="B2966" s="119" t="s">
        <v>1101</v>
      </c>
      <c r="C2966" s="105">
        <v>2475621.8879999998</v>
      </c>
      <c r="D2966" s="49"/>
      <c r="E2966" s="49"/>
      <c r="F2966" s="49"/>
      <c r="G2966" s="49"/>
      <c r="H2966" s="49"/>
      <c r="I2966" s="49"/>
      <c r="J2966" s="49"/>
      <c r="K2966" s="121"/>
      <c r="L2966" s="49"/>
      <c r="M2966" s="49"/>
      <c r="N2966" s="49"/>
      <c r="O2966" s="49">
        <v>2475621.8879999998</v>
      </c>
      <c r="P2966" s="49"/>
      <c r="Q2966" s="49"/>
      <c r="R2966" s="121"/>
      <c r="S2966" s="49"/>
      <c r="T2966" s="49"/>
      <c r="U2966" s="367"/>
    </row>
    <row r="2967" spans="1:21">
      <c r="A2967" s="118">
        <v>248</v>
      </c>
      <c r="B2967" s="40" t="s">
        <v>1102</v>
      </c>
      <c r="C2967" s="143">
        <v>1233712.5</v>
      </c>
      <c r="D2967" s="281"/>
      <c r="E2967" s="281"/>
      <c r="F2967" s="281"/>
      <c r="G2967" s="39">
        <v>126188.54</v>
      </c>
      <c r="H2967" s="281"/>
      <c r="I2967" s="39">
        <v>215323.12</v>
      </c>
      <c r="J2967" s="281"/>
      <c r="K2967" s="11"/>
      <c r="L2967" s="39"/>
      <c r="M2967" s="39"/>
      <c r="N2967" s="39"/>
      <c r="O2967" s="39"/>
      <c r="P2967" s="39"/>
      <c r="Q2967" s="39">
        <v>892200.84000000008</v>
      </c>
      <c r="R2967" s="11"/>
      <c r="S2967" s="39"/>
      <c r="T2967" s="39"/>
      <c r="U2967" s="367"/>
    </row>
    <row r="2968" spans="1:21">
      <c r="A2968" s="41">
        <v>249</v>
      </c>
      <c r="B2968" s="119" t="s">
        <v>1103</v>
      </c>
      <c r="C2968" s="105">
        <v>1740205.3119999999</v>
      </c>
      <c r="D2968" s="49"/>
      <c r="E2968" s="49"/>
      <c r="F2968" s="49"/>
      <c r="G2968" s="49"/>
      <c r="H2968" s="49"/>
      <c r="I2968" s="49">
        <v>338328.06399999995</v>
      </c>
      <c r="J2968" s="49"/>
      <c r="K2968" s="121"/>
      <c r="L2968" s="49"/>
      <c r="M2968" s="49"/>
      <c r="N2968" s="49"/>
      <c r="O2968" s="49"/>
      <c r="P2968" s="49"/>
      <c r="Q2968" s="49">
        <v>1401877.2479999999</v>
      </c>
      <c r="R2968" s="121"/>
      <c r="S2968" s="49"/>
      <c r="T2968" s="49"/>
      <c r="U2968" s="367"/>
    </row>
    <row r="2969" spans="1:21">
      <c r="A2969" s="118">
        <v>250</v>
      </c>
      <c r="B2969" s="40" t="s">
        <v>1117</v>
      </c>
      <c r="C2969" s="143">
        <v>2149737.4380000001</v>
      </c>
      <c r="D2969" s="39">
        <v>2149737.4380000001</v>
      </c>
      <c r="E2969" s="39"/>
      <c r="F2969" s="39"/>
      <c r="G2969" s="39"/>
      <c r="H2969" s="39"/>
      <c r="I2969" s="39"/>
      <c r="J2969" s="39"/>
      <c r="K2969" s="11"/>
      <c r="L2969" s="39"/>
      <c r="M2969" s="39"/>
      <c r="N2969" s="39"/>
      <c r="O2969" s="39"/>
      <c r="P2969" s="39"/>
      <c r="Q2969" s="39"/>
      <c r="R2969" s="11"/>
      <c r="S2969" s="39"/>
      <c r="T2969" s="39"/>
      <c r="U2969" s="367"/>
    </row>
    <row r="2970" spans="1:21">
      <c r="A2970" s="41">
        <v>251</v>
      </c>
      <c r="B2970" s="119" t="s">
        <v>1118</v>
      </c>
      <c r="C2970" s="105">
        <v>6722199</v>
      </c>
      <c r="D2970" s="49"/>
      <c r="E2970" s="49"/>
      <c r="F2970" s="49"/>
      <c r="G2970" s="49"/>
      <c r="H2970" s="49"/>
      <c r="I2970" s="49"/>
      <c r="J2970" s="49"/>
      <c r="K2970" s="121">
        <v>3</v>
      </c>
      <c r="L2970" s="49">
        <v>6722199</v>
      </c>
      <c r="M2970" s="49"/>
      <c r="N2970" s="49"/>
      <c r="O2970" s="49"/>
      <c r="P2970" s="49"/>
      <c r="Q2970" s="49"/>
      <c r="R2970" s="121"/>
      <c r="S2970" s="49"/>
      <c r="T2970" s="49"/>
      <c r="U2970" s="367"/>
    </row>
    <row r="2971" spans="1:21">
      <c r="A2971" s="118">
        <v>252</v>
      </c>
      <c r="B2971" s="40" t="s">
        <v>1119</v>
      </c>
      <c r="C2971" s="143">
        <v>2116972.173</v>
      </c>
      <c r="D2971" s="39">
        <v>2116972.173</v>
      </c>
      <c r="E2971" s="39"/>
      <c r="F2971" s="39"/>
      <c r="G2971" s="39"/>
      <c r="H2971" s="39"/>
      <c r="I2971" s="39"/>
      <c r="J2971" s="39"/>
      <c r="K2971" s="11"/>
      <c r="L2971" s="39"/>
      <c r="M2971" s="39"/>
      <c r="N2971" s="39"/>
      <c r="O2971" s="39"/>
      <c r="P2971" s="39"/>
      <c r="Q2971" s="39"/>
      <c r="R2971" s="11"/>
      <c r="S2971" s="39"/>
      <c r="T2971" s="39"/>
      <c r="U2971" s="367"/>
    </row>
    <row r="2972" spans="1:21">
      <c r="A2972" s="41">
        <v>253</v>
      </c>
      <c r="B2972" s="119" t="s">
        <v>1121</v>
      </c>
      <c r="C2972" s="105">
        <v>1653717.2279999999</v>
      </c>
      <c r="D2972" s="49"/>
      <c r="E2972" s="49"/>
      <c r="F2972" s="49"/>
      <c r="G2972" s="49"/>
      <c r="H2972" s="49"/>
      <c r="I2972" s="49">
        <v>1653717.2279999999</v>
      </c>
      <c r="J2972" s="49"/>
      <c r="K2972" s="121"/>
      <c r="L2972" s="49"/>
      <c r="M2972" s="49"/>
      <c r="N2972" s="49"/>
      <c r="O2972" s="49"/>
      <c r="P2972" s="49"/>
      <c r="Q2972" s="49"/>
      <c r="R2972" s="121"/>
      <c r="S2972" s="49"/>
      <c r="T2972" s="49"/>
      <c r="U2972" s="367"/>
    </row>
    <row r="2973" spans="1:21">
      <c r="A2973" s="118">
        <v>254</v>
      </c>
      <c r="B2973" s="40" t="s">
        <v>1122</v>
      </c>
      <c r="C2973" s="143">
        <v>1663671.8840000001</v>
      </c>
      <c r="D2973" s="39"/>
      <c r="E2973" s="39"/>
      <c r="F2973" s="39"/>
      <c r="G2973" s="39"/>
      <c r="H2973" s="39"/>
      <c r="I2973" s="39">
        <v>1663671.8840000001</v>
      </c>
      <c r="J2973" s="39"/>
      <c r="K2973" s="11"/>
      <c r="L2973" s="39"/>
      <c r="M2973" s="39"/>
      <c r="N2973" s="39"/>
      <c r="O2973" s="39"/>
      <c r="P2973" s="39"/>
      <c r="Q2973" s="39"/>
      <c r="R2973" s="11"/>
      <c r="S2973" s="39"/>
      <c r="T2973" s="39"/>
      <c r="U2973" s="367"/>
    </row>
    <row r="2974" spans="1:21">
      <c r="A2974" s="41">
        <v>255</v>
      </c>
      <c r="B2974" s="119" t="s">
        <v>1123</v>
      </c>
      <c r="C2974" s="105">
        <v>8962932</v>
      </c>
      <c r="D2974" s="49"/>
      <c r="E2974" s="49"/>
      <c r="F2974" s="49"/>
      <c r="G2974" s="49"/>
      <c r="H2974" s="49"/>
      <c r="I2974" s="49"/>
      <c r="J2974" s="49"/>
      <c r="K2974" s="121">
        <v>4</v>
      </c>
      <c r="L2974" s="49">
        <v>8962932</v>
      </c>
      <c r="M2974" s="49"/>
      <c r="N2974" s="49"/>
      <c r="O2974" s="49"/>
      <c r="P2974" s="49"/>
      <c r="Q2974" s="49"/>
      <c r="R2974" s="121"/>
      <c r="S2974" s="49"/>
      <c r="T2974" s="49"/>
      <c r="U2974" s="367"/>
    </row>
    <row r="2975" spans="1:21">
      <c r="A2975" s="118">
        <v>256</v>
      </c>
      <c r="B2975" s="40" t="s">
        <v>1116</v>
      </c>
      <c r="C2975" s="143">
        <v>1856619.7860000001</v>
      </c>
      <c r="D2975" s="39">
        <v>1856619.7860000001</v>
      </c>
      <c r="E2975" s="39"/>
      <c r="F2975" s="39"/>
      <c r="G2975" s="39"/>
      <c r="H2975" s="39"/>
      <c r="I2975" s="39"/>
      <c r="J2975" s="39"/>
      <c r="K2975" s="11"/>
      <c r="L2975" s="39"/>
      <c r="M2975" s="39"/>
      <c r="N2975" s="39"/>
      <c r="O2975" s="39"/>
      <c r="P2975" s="39"/>
      <c r="Q2975" s="39"/>
      <c r="R2975" s="11"/>
      <c r="S2975" s="39"/>
      <c r="T2975" s="39"/>
      <c r="U2975" s="367"/>
    </row>
    <row r="2976" spans="1:21">
      <c r="A2976" s="41">
        <v>257</v>
      </c>
      <c r="B2976" s="119" t="s">
        <v>1150</v>
      </c>
      <c r="C2976" s="105">
        <v>2729553.2859999998</v>
      </c>
      <c r="D2976" s="49">
        <v>732682.70599999989</v>
      </c>
      <c r="E2976" s="49"/>
      <c r="F2976" s="49"/>
      <c r="G2976" s="49"/>
      <c r="H2976" s="49"/>
      <c r="I2976" s="49"/>
      <c r="J2976" s="49">
        <v>1996870.5799999998</v>
      </c>
      <c r="K2976" s="121"/>
      <c r="L2976" s="49"/>
      <c r="M2976" s="49"/>
      <c r="N2976" s="49"/>
      <c r="O2976" s="49"/>
      <c r="P2976" s="49"/>
      <c r="Q2976" s="49"/>
      <c r="R2976" s="121"/>
      <c r="S2976" s="49"/>
      <c r="T2976" s="49"/>
      <c r="U2976" s="367"/>
    </row>
    <row r="2977" spans="1:21">
      <c r="A2977" s="118">
        <v>258</v>
      </c>
      <c r="B2977" s="40" t="s">
        <v>1151</v>
      </c>
      <c r="C2977" s="143">
        <v>4210158.9419999998</v>
      </c>
      <c r="D2977" s="39"/>
      <c r="E2977" s="39"/>
      <c r="F2977" s="39"/>
      <c r="G2977" s="39"/>
      <c r="H2977" s="39"/>
      <c r="I2977" s="39"/>
      <c r="J2977" s="39"/>
      <c r="K2977" s="11"/>
      <c r="L2977" s="39"/>
      <c r="M2977" s="39">
        <v>4210158.9419999998</v>
      </c>
      <c r="N2977" s="39"/>
      <c r="O2977" s="39"/>
      <c r="P2977" s="39"/>
      <c r="Q2977" s="39"/>
      <c r="R2977" s="11"/>
      <c r="S2977" s="39"/>
      <c r="T2977" s="39"/>
      <c r="U2977" s="367"/>
    </row>
    <row r="2978" spans="1:21">
      <c r="A2978" s="41">
        <v>259</v>
      </c>
      <c r="B2978" s="119" t="s">
        <v>1152</v>
      </c>
      <c r="C2978" s="105">
        <v>2185985.34</v>
      </c>
      <c r="D2978" s="49"/>
      <c r="E2978" s="49"/>
      <c r="F2978" s="49"/>
      <c r="G2978" s="49"/>
      <c r="H2978" s="49"/>
      <c r="I2978" s="49"/>
      <c r="J2978" s="49"/>
      <c r="K2978" s="121"/>
      <c r="L2978" s="49"/>
      <c r="M2978" s="49"/>
      <c r="N2978" s="49"/>
      <c r="O2978" s="49"/>
      <c r="P2978" s="49"/>
      <c r="Q2978" s="49">
        <v>2185985.34</v>
      </c>
      <c r="R2978" s="121"/>
      <c r="S2978" s="49"/>
      <c r="T2978" s="49"/>
      <c r="U2978" s="367"/>
    </row>
    <row r="2979" spans="1:21">
      <c r="A2979" s="118">
        <v>260</v>
      </c>
      <c r="B2979" s="40" t="s">
        <v>1155</v>
      </c>
      <c r="C2979" s="143">
        <v>7569053.4419999998</v>
      </c>
      <c r="D2979" s="39"/>
      <c r="E2979" s="39"/>
      <c r="F2979" s="39"/>
      <c r="G2979" s="39"/>
      <c r="H2979" s="39"/>
      <c r="I2979" s="39"/>
      <c r="J2979" s="39"/>
      <c r="K2979" s="11"/>
      <c r="L2979" s="39"/>
      <c r="M2979" s="39">
        <v>7569053.4419999998</v>
      </c>
      <c r="N2979" s="39"/>
      <c r="O2979" s="39"/>
      <c r="P2979" s="39"/>
      <c r="Q2979" s="39"/>
      <c r="R2979" s="11"/>
      <c r="S2979" s="39"/>
      <c r="T2979" s="39"/>
      <c r="U2979" s="367"/>
    </row>
    <row r="2980" spans="1:21">
      <c r="A2980" s="41">
        <v>261</v>
      </c>
      <c r="B2980" s="119" t="s">
        <v>1154</v>
      </c>
      <c r="C2980" s="105">
        <v>3616445.1209999998</v>
      </c>
      <c r="D2980" s="49">
        <v>3616445.1209999998</v>
      </c>
      <c r="E2980" s="49"/>
      <c r="F2980" s="49"/>
      <c r="G2980" s="49"/>
      <c r="H2980" s="49"/>
      <c r="I2980" s="49"/>
      <c r="J2980" s="49"/>
      <c r="K2980" s="121"/>
      <c r="L2980" s="49"/>
      <c r="M2980" s="49"/>
      <c r="N2980" s="49"/>
      <c r="O2980" s="49"/>
      <c r="P2980" s="49"/>
      <c r="Q2980" s="49"/>
      <c r="R2980" s="121"/>
      <c r="S2980" s="49"/>
      <c r="T2980" s="49"/>
      <c r="U2980" s="367"/>
    </row>
    <row r="2981" spans="1:21">
      <c r="A2981" s="118">
        <v>262</v>
      </c>
      <c r="B2981" s="40" t="s">
        <v>1156</v>
      </c>
      <c r="C2981" s="143">
        <v>4481466</v>
      </c>
      <c r="D2981" s="39"/>
      <c r="E2981" s="39"/>
      <c r="F2981" s="39"/>
      <c r="G2981" s="39"/>
      <c r="H2981" s="39"/>
      <c r="I2981" s="39"/>
      <c r="J2981" s="39"/>
      <c r="K2981" s="11">
        <v>2</v>
      </c>
      <c r="L2981" s="39">
        <v>4481466</v>
      </c>
      <c r="M2981" s="39"/>
      <c r="N2981" s="39"/>
      <c r="O2981" s="39"/>
      <c r="P2981" s="39"/>
      <c r="Q2981" s="39"/>
      <c r="R2981" s="11"/>
      <c r="S2981" s="39"/>
      <c r="T2981" s="39"/>
      <c r="U2981" s="367"/>
    </row>
    <row r="2982" spans="1:21">
      <c r="A2982" s="41">
        <v>263</v>
      </c>
      <c r="B2982" s="119" t="s">
        <v>1158</v>
      </c>
      <c r="C2982" s="105">
        <v>21935776.77</v>
      </c>
      <c r="D2982" s="120"/>
      <c r="E2982" s="120"/>
      <c r="F2982" s="120"/>
      <c r="G2982" s="120"/>
      <c r="H2982" s="120"/>
      <c r="I2982" s="120"/>
      <c r="J2982" s="120"/>
      <c r="K2982" s="121"/>
      <c r="L2982" s="49"/>
      <c r="M2982" s="49">
        <v>6648662.6339999996</v>
      </c>
      <c r="N2982" s="49">
        <v>12876941.045999998</v>
      </c>
      <c r="O2982" s="49">
        <v>2410173.09</v>
      </c>
      <c r="P2982" s="49"/>
      <c r="Q2982" s="49"/>
      <c r="R2982" s="121"/>
      <c r="S2982" s="49"/>
      <c r="T2982" s="49"/>
      <c r="U2982" s="367"/>
    </row>
    <row r="2983" spans="1:21">
      <c r="A2983" s="118">
        <v>264</v>
      </c>
      <c r="B2983" s="40" t="s">
        <v>1159</v>
      </c>
      <c r="C2983" s="143">
        <v>9480006.0360000003</v>
      </c>
      <c r="D2983" s="39"/>
      <c r="E2983" s="39"/>
      <c r="F2983" s="39"/>
      <c r="G2983" s="39"/>
      <c r="H2983" s="39"/>
      <c r="I2983" s="39"/>
      <c r="J2983" s="39"/>
      <c r="K2983" s="11"/>
      <c r="L2983" s="39"/>
      <c r="M2983" s="39">
        <v>9480006.0360000003</v>
      </c>
      <c r="N2983" s="39"/>
      <c r="O2983" s="39"/>
      <c r="P2983" s="39"/>
      <c r="Q2983" s="39"/>
      <c r="R2983" s="11"/>
      <c r="S2983" s="39"/>
      <c r="T2983" s="39"/>
      <c r="U2983" s="367"/>
    </row>
    <row r="2984" spans="1:21">
      <c r="A2984" s="41">
        <v>265</v>
      </c>
      <c r="B2984" s="119" t="s">
        <v>4582</v>
      </c>
      <c r="C2984" s="105">
        <v>3940472.88</v>
      </c>
      <c r="D2984" s="49"/>
      <c r="E2984" s="49"/>
      <c r="F2984" s="49"/>
      <c r="G2984" s="49"/>
      <c r="H2984" s="49"/>
      <c r="I2984" s="49"/>
      <c r="J2984" s="49"/>
      <c r="K2984" s="121"/>
      <c r="L2984" s="49"/>
      <c r="M2984" s="49">
        <v>3940472.88</v>
      </c>
      <c r="N2984" s="49"/>
      <c r="O2984" s="49"/>
      <c r="P2984" s="49"/>
      <c r="Q2984" s="49"/>
      <c r="R2984" s="121"/>
      <c r="S2984" s="49"/>
      <c r="T2984" s="120"/>
      <c r="U2984" s="367"/>
    </row>
    <row r="2985" spans="1:21">
      <c r="A2985" s="118">
        <v>266</v>
      </c>
      <c r="B2985" s="40" t="s">
        <v>1160</v>
      </c>
      <c r="C2985" s="143">
        <v>5110342.6680000005</v>
      </c>
      <c r="D2985" s="39"/>
      <c r="E2985" s="39"/>
      <c r="F2985" s="39"/>
      <c r="G2985" s="39"/>
      <c r="H2985" s="39"/>
      <c r="I2985" s="39"/>
      <c r="J2985" s="39"/>
      <c r="K2985" s="11"/>
      <c r="L2985" s="39"/>
      <c r="M2985" s="39">
        <v>5110342.6680000005</v>
      </c>
      <c r="N2985" s="39"/>
      <c r="O2985" s="39"/>
      <c r="P2985" s="39"/>
      <c r="Q2985" s="39"/>
      <c r="R2985" s="11"/>
      <c r="S2985" s="39"/>
      <c r="T2985" s="39"/>
      <c r="U2985" s="367"/>
    </row>
    <row r="2986" spans="1:21">
      <c r="A2986" s="41">
        <v>267</v>
      </c>
      <c r="B2986" s="119" t="s">
        <v>1161</v>
      </c>
      <c r="C2986" s="105">
        <v>6609615.3719999995</v>
      </c>
      <c r="D2986" s="49"/>
      <c r="E2986" s="49"/>
      <c r="F2986" s="49"/>
      <c r="G2986" s="49"/>
      <c r="H2986" s="49"/>
      <c r="I2986" s="49"/>
      <c r="J2986" s="49"/>
      <c r="K2986" s="121"/>
      <c r="L2986" s="49"/>
      <c r="M2986" s="49">
        <v>6609615.3719999995</v>
      </c>
      <c r="N2986" s="49"/>
      <c r="O2986" s="49"/>
      <c r="P2986" s="49"/>
      <c r="Q2986" s="49"/>
      <c r="R2986" s="121"/>
      <c r="S2986" s="49"/>
      <c r="T2986" s="49"/>
      <c r="U2986" s="367"/>
    </row>
    <row r="2987" spans="1:21">
      <c r="A2987" s="118">
        <v>268</v>
      </c>
      <c r="B2987" s="40" t="s">
        <v>1162</v>
      </c>
      <c r="C2987" s="143">
        <v>10176244.578</v>
      </c>
      <c r="D2987" s="39"/>
      <c r="E2987" s="39"/>
      <c r="F2987" s="39"/>
      <c r="G2987" s="39"/>
      <c r="H2987" s="39"/>
      <c r="I2987" s="39"/>
      <c r="J2987" s="39"/>
      <c r="K2987" s="11"/>
      <c r="L2987" s="39"/>
      <c r="M2987" s="39">
        <v>10176244.578</v>
      </c>
      <c r="N2987" s="39"/>
      <c r="O2987" s="39"/>
      <c r="P2987" s="39"/>
      <c r="Q2987" s="39"/>
      <c r="R2987" s="11"/>
      <c r="S2987" s="39"/>
      <c r="T2987" s="39"/>
      <c r="U2987" s="367"/>
    </row>
    <row r="2988" spans="1:21">
      <c r="A2988" s="41">
        <v>269</v>
      </c>
      <c r="B2988" s="119" t="s">
        <v>1170</v>
      </c>
      <c r="C2988" s="105">
        <v>6578954.6940000001</v>
      </c>
      <c r="D2988" s="49"/>
      <c r="E2988" s="49"/>
      <c r="F2988" s="49"/>
      <c r="G2988" s="49"/>
      <c r="H2988" s="49"/>
      <c r="I2988" s="49"/>
      <c r="J2988" s="49"/>
      <c r="K2988" s="121"/>
      <c r="L2988" s="49"/>
      <c r="M2988" s="49">
        <v>6578954.6940000001</v>
      </c>
      <c r="N2988" s="49"/>
      <c r="O2988" s="49"/>
      <c r="P2988" s="49"/>
      <c r="Q2988" s="49"/>
      <c r="R2988" s="121"/>
      <c r="S2988" s="49"/>
      <c r="T2988" s="49"/>
      <c r="U2988" s="367"/>
    </row>
    <row r="2989" spans="1:21">
      <c r="A2989" s="118">
        <v>270</v>
      </c>
      <c r="B2989" s="40" t="s">
        <v>1171</v>
      </c>
      <c r="C2989" s="143">
        <v>6409631.9610000001</v>
      </c>
      <c r="D2989" s="39"/>
      <c r="E2989" s="39"/>
      <c r="F2989" s="39"/>
      <c r="G2989" s="39"/>
      <c r="H2989" s="39"/>
      <c r="I2989" s="39"/>
      <c r="J2989" s="39"/>
      <c r="K2989" s="11"/>
      <c r="L2989" s="39"/>
      <c r="M2989" s="39">
        <v>6409631.9610000001</v>
      </c>
      <c r="N2989" s="39"/>
      <c r="O2989" s="39"/>
      <c r="P2989" s="39"/>
      <c r="Q2989" s="39"/>
      <c r="R2989" s="11"/>
      <c r="S2989" s="39"/>
      <c r="T2989" s="39"/>
      <c r="U2989" s="367"/>
    </row>
    <row r="2990" spans="1:21">
      <c r="A2990" s="41">
        <v>271</v>
      </c>
      <c r="B2990" s="119" t="s">
        <v>1173</v>
      </c>
      <c r="C2990" s="105">
        <v>6962385.4199999999</v>
      </c>
      <c r="D2990" s="49"/>
      <c r="E2990" s="49"/>
      <c r="F2990" s="49"/>
      <c r="G2990" s="49"/>
      <c r="H2990" s="49"/>
      <c r="I2990" s="49"/>
      <c r="J2990" s="49"/>
      <c r="K2990" s="121"/>
      <c r="L2990" s="49"/>
      <c r="M2990" s="49">
        <v>6962385.4199999999</v>
      </c>
      <c r="N2990" s="49"/>
      <c r="O2990" s="49"/>
      <c r="P2990" s="49"/>
      <c r="Q2990" s="49"/>
      <c r="R2990" s="121"/>
      <c r="S2990" s="49"/>
      <c r="T2990" s="49"/>
      <c r="U2990" s="367"/>
    </row>
    <row r="2991" spans="1:21">
      <c r="A2991" s="118">
        <v>272</v>
      </c>
      <c r="B2991" s="40" t="s">
        <v>1174</v>
      </c>
      <c r="C2991" s="143">
        <v>4313359.504999999</v>
      </c>
      <c r="D2991" s="39">
        <v>1294507.8769999999</v>
      </c>
      <c r="E2991" s="39"/>
      <c r="F2991" s="39"/>
      <c r="G2991" s="39"/>
      <c r="H2991" s="39"/>
      <c r="I2991" s="39"/>
      <c r="J2991" s="39"/>
      <c r="K2991" s="11"/>
      <c r="L2991" s="39"/>
      <c r="M2991" s="39"/>
      <c r="N2991" s="39"/>
      <c r="O2991" s="39">
        <v>3018851.6279999996</v>
      </c>
      <c r="P2991" s="39"/>
      <c r="Q2991" s="39"/>
      <c r="R2991" s="11"/>
      <c r="S2991" s="39"/>
      <c r="T2991" s="39"/>
      <c r="U2991" s="367"/>
    </row>
    <row r="2992" spans="1:21">
      <c r="A2992" s="41">
        <v>273</v>
      </c>
      <c r="B2992" s="119" t="s">
        <v>1177</v>
      </c>
      <c r="C2992" s="105">
        <v>2337035.6250000005</v>
      </c>
      <c r="D2992" s="120"/>
      <c r="E2992" s="120"/>
      <c r="F2992" s="120"/>
      <c r="G2992" s="49">
        <v>239040.38700000002</v>
      </c>
      <c r="H2992" s="49"/>
      <c r="I2992" s="49">
        <v>407889.03600000002</v>
      </c>
      <c r="J2992" s="120"/>
      <c r="K2992" s="121"/>
      <c r="L2992" s="49"/>
      <c r="M2992" s="49"/>
      <c r="N2992" s="49"/>
      <c r="O2992" s="49"/>
      <c r="P2992" s="49"/>
      <c r="Q2992" s="49">
        <v>1690106.2020000003</v>
      </c>
      <c r="R2992" s="121"/>
      <c r="S2992" s="49"/>
      <c r="T2992" s="49"/>
      <c r="U2992" s="367"/>
    </row>
    <row r="2993" spans="1:21">
      <c r="A2993" s="118">
        <v>274</v>
      </c>
      <c r="B2993" s="40" t="s">
        <v>1183</v>
      </c>
      <c r="C2993" s="143">
        <v>2645568.8999999994</v>
      </c>
      <c r="D2993" s="39"/>
      <c r="E2993" s="39"/>
      <c r="F2993" s="39"/>
      <c r="G2993" s="39"/>
      <c r="H2993" s="39"/>
      <c r="I2993" s="39"/>
      <c r="J2993" s="39"/>
      <c r="K2993" s="11"/>
      <c r="L2993" s="39"/>
      <c r="M2993" s="39">
        <v>2645568.8999999994</v>
      </c>
      <c r="N2993" s="39"/>
      <c r="O2993" s="39"/>
      <c r="P2993" s="39"/>
      <c r="Q2993" s="39"/>
      <c r="R2993" s="11"/>
      <c r="S2993" s="39"/>
      <c r="T2993" s="39"/>
      <c r="U2993" s="367"/>
    </row>
    <row r="2994" spans="1:21">
      <c r="A2994" s="41">
        <v>275</v>
      </c>
      <c r="B2994" s="119" t="s">
        <v>1185</v>
      </c>
      <c r="C2994" s="105">
        <v>2279876.3000000003</v>
      </c>
      <c r="D2994" s="49"/>
      <c r="E2994" s="49"/>
      <c r="F2994" s="49"/>
      <c r="G2994" s="49"/>
      <c r="H2994" s="49"/>
      <c r="I2994" s="49"/>
      <c r="J2994" s="49"/>
      <c r="K2994" s="121"/>
      <c r="L2994" s="49"/>
      <c r="M2994" s="49">
        <v>2279876.3000000003</v>
      </c>
      <c r="N2994" s="49"/>
      <c r="O2994" s="49"/>
      <c r="P2994" s="49"/>
      <c r="Q2994" s="49"/>
      <c r="R2994" s="121"/>
      <c r="S2994" s="49"/>
      <c r="T2994" s="49"/>
      <c r="U2994" s="367"/>
    </row>
    <row r="2995" spans="1:21">
      <c r="A2995" s="118">
        <v>276</v>
      </c>
      <c r="B2995" s="40" t="s">
        <v>1186</v>
      </c>
      <c r="C2995" s="143">
        <v>9712372.6349999998</v>
      </c>
      <c r="D2995" s="39"/>
      <c r="E2995" s="39"/>
      <c r="F2995" s="39"/>
      <c r="G2995" s="39"/>
      <c r="H2995" s="39"/>
      <c r="I2995" s="39"/>
      <c r="J2995" s="39"/>
      <c r="K2995" s="11"/>
      <c r="L2995" s="39"/>
      <c r="M2995" s="39">
        <v>9712372.6349999998</v>
      </c>
      <c r="N2995" s="39"/>
      <c r="O2995" s="39"/>
      <c r="P2995" s="39"/>
      <c r="Q2995" s="39"/>
      <c r="R2995" s="11"/>
      <c r="S2995" s="39"/>
      <c r="T2995" s="39"/>
      <c r="U2995" s="367"/>
    </row>
    <row r="2996" spans="1:21">
      <c r="A2996" s="41">
        <v>277</v>
      </c>
      <c r="B2996" s="119" t="s">
        <v>1191</v>
      </c>
      <c r="C2996" s="105">
        <v>6984778.0499999998</v>
      </c>
      <c r="D2996" s="49"/>
      <c r="E2996" s="49"/>
      <c r="F2996" s="49"/>
      <c r="G2996" s="49"/>
      <c r="H2996" s="49"/>
      <c r="I2996" s="49"/>
      <c r="J2996" s="49"/>
      <c r="K2996" s="121"/>
      <c r="L2996" s="49"/>
      <c r="M2996" s="49">
        <v>6984778.0499999998</v>
      </c>
      <c r="N2996" s="49"/>
      <c r="O2996" s="49"/>
      <c r="P2996" s="49"/>
      <c r="Q2996" s="49"/>
      <c r="R2996" s="121"/>
      <c r="S2996" s="49"/>
      <c r="T2996" s="49"/>
      <c r="U2996" s="367"/>
    </row>
    <row r="2997" spans="1:21">
      <c r="A2997" s="118">
        <v>278</v>
      </c>
      <c r="B2997" s="40" t="s">
        <v>1188</v>
      </c>
      <c r="C2997" s="143">
        <v>5761451.4479999999</v>
      </c>
      <c r="D2997" s="39"/>
      <c r="E2997" s="39"/>
      <c r="F2997" s="39"/>
      <c r="G2997" s="39"/>
      <c r="H2997" s="39"/>
      <c r="I2997" s="39"/>
      <c r="J2997" s="39"/>
      <c r="K2997" s="11"/>
      <c r="L2997" s="39"/>
      <c r="M2997" s="39">
        <v>5761451.4479999999</v>
      </c>
      <c r="N2997" s="39"/>
      <c r="O2997" s="39"/>
      <c r="P2997" s="39"/>
      <c r="Q2997" s="39"/>
      <c r="R2997" s="11"/>
      <c r="S2997" s="39"/>
      <c r="T2997" s="39"/>
      <c r="U2997" s="367"/>
    </row>
    <row r="2998" spans="1:21">
      <c r="A2998" s="41">
        <v>279</v>
      </c>
      <c r="B2998" s="119" t="s">
        <v>4401</v>
      </c>
      <c r="C2998" s="105">
        <v>8962932</v>
      </c>
      <c r="D2998" s="49"/>
      <c r="E2998" s="49"/>
      <c r="F2998" s="49"/>
      <c r="G2998" s="49"/>
      <c r="H2998" s="49"/>
      <c r="I2998" s="49"/>
      <c r="J2998" s="49"/>
      <c r="K2998" s="121">
        <v>4</v>
      </c>
      <c r="L2998" s="49">
        <v>8962932</v>
      </c>
      <c r="M2998" s="49"/>
      <c r="N2998" s="49"/>
      <c r="O2998" s="49"/>
      <c r="P2998" s="49"/>
      <c r="Q2998" s="49"/>
      <c r="R2998" s="121"/>
      <c r="S2998" s="49"/>
      <c r="T2998" s="49"/>
      <c r="U2998" s="367"/>
    </row>
    <row r="2999" spans="1:21">
      <c r="A2999" s="118">
        <v>280</v>
      </c>
      <c r="B2999" s="40" t="s">
        <v>1193</v>
      </c>
      <c r="C2999" s="143">
        <v>1225638.432</v>
      </c>
      <c r="D2999" s="39"/>
      <c r="E2999" s="39"/>
      <c r="F2999" s="39"/>
      <c r="G2999" s="39">
        <v>1225638.432</v>
      </c>
      <c r="H2999" s="39"/>
      <c r="I2999" s="39"/>
      <c r="J2999" s="39"/>
      <c r="K2999" s="11"/>
      <c r="L2999" s="39"/>
      <c r="M2999" s="39"/>
      <c r="N2999" s="39"/>
      <c r="O2999" s="39"/>
      <c r="P2999" s="39"/>
      <c r="Q2999" s="39"/>
      <c r="R2999" s="11"/>
      <c r="S2999" s="39"/>
      <c r="T2999" s="39"/>
      <c r="U2999" s="367"/>
    </row>
    <row r="3000" spans="1:21">
      <c r="A3000" s="41">
        <v>281</v>
      </c>
      <c r="B3000" s="119" t="s">
        <v>1212</v>
      </c>
      <c r="C3000" s="105">
        <v>4896381.1000000006</v>
      </c>
      <c r="D3000" s="49"/>
      <c r="E3000" s="49"/>
      <c r="F3000" s="49"/>
      <c r="G3000" s="49"/>
      <c r="H3000" s="49"/>
      <c r="I3000" s="49"/>
      <c r="J3000" s="49"/>
      <c r="K3000" s="121"/>
      <c r="L3000" s="49"/>
      <c r="M3000" s="49">
        <v>4896381.1000000006</v>
      </c>
      <c r="N3000" s="49"/>
      <c r="O3000" s="49"/>
      <c r="P3000" s="49"/>
      <c r="Q3000" s="49"/>
      <c r="R3000" s="121"/>
      <c r="S3000" s="49"/>
      <c r="T3000" s="49"/>
      <c r="U3000" s="367"/>
    </row>
    <row r="3001" spans="1:21">
      <c r="A3001" s="118">
        <v>282</v>
      </c>
      <c r="B3001" s="40" t="s">
        <v>1213</v>
      </c>
      <c r="C3001" s="143">
        <v>3578931.1999999997</v>
      </c>
      <c r="D3001" s="39"/>
      <c r="E3001" s="39"/>
      <c r="F3001" s="39"/>
      <c r="G3001" s="39"/>
      <c r="H3001" s="39"/>
      <c r="I3001" s="39"/>
      <c r="J3001" s="39"/>
      <c r="K3001" s="11"/>
      <c r="L3001" s="39"/>
      <c r="M3001" s="39">
        <v>3578931.1999999997</v>
      </c>
      <c r="N3001" s="39"/>
      <c r="O3001" s="39"/>
      <c r="P3001" s="39"/>
      <c r="Q3001" s="39"/>
      <c r="R3001" s="11"/>
      <c r="S3001" s="39"/>
      <c r="T3001" s="39"/>
      <c r="U3001" s="367"/>
    </row>
    <row r="3002" spans="1:21">
      <c r="A3002" s="41">
        <v>283</v>
      </c>
      <c r="B3002" s="119" t="s">
        <v>1214</v>
      </c>
      <c r="C3002" s="105">
        <v>19806797.987999998</v>
      </c>
      <c r="D3002" s="49"/>
      <c r="E3002" s="49"/>
      <c r="F3002" s="49"/>
      <c r="G3002" s="49"/>
      <c r="H3002" s="49"/>
      <c r="I3002" s="49"/>
      <c r="J3002" s="49"/>
      <c r="K3002" s="121"/>
      <c r="L3002" s="49"/>
      <c r="M3002" s="49">
        <v>19806797.987999998</v>
      </c>
      <c r="N3002" s="49"/>
      <c r="O3002" s="49"/>
      <c r="P3002" s="49"/>
      <c r="Q3002" s="49"/>
      <c r="R3002" s="121"/>
      <c r="S3002" s="49"/>
      <c r="T3002" s="49"/>
      <c r="U3002" s="367"/>
    </row>
    <row r="3003" spans="1:21">
      <c r="A3003" s="118">
        <v>284</v>
      </c>
      <c r="B3003" s="40" t="s">
        <v>1199</v>
      </c>
      <c r="C3003" s="143">
        <v>3095527.33</v>
      </c>
      <c r="D3003" s="39">
        <v>533788.99</v>
      </c>
      <c r="E3003" s="39"/>
      <c r="F3003" s="39"/>
      <c r="G3003" s="39"/>
      <c r="H3003" s="39"/>
      <c r="I3003" s="39"/>
      <c r="J3003" s="39"/>
      <c r="K3003" s="11"/>
      <c r="L3003" s="39"/>
      <c r="M3003" s="39"/>
      <c r="N3003" s="39"/>
      <c r="O3003" s="39"/>
      <c r="P3003" s="39"/>
      <c r="Q3003" s="39">
        <v>2561738.3400000003</v>
      </c>
      <c r="R3003" s="11"/>
      <c r="S3003" s="39"/>
      <c r="T3003" s="39"/>
      <c r="U3003" s="367"/>
    </row>
    <row r="3004" spans="1:21">
      <c r="A3004" s="41">
        <v>285</v>
      </c>
      <c r="B3004" s="119" t="s">
        <v>1200</v>
      </c>
      <c r="C3004" s="105">
        <v>1067456.6089999999</v>
      </c>
      <c r="D3004" s="49">
        <v>184070.927</v>
      </c>
      <c r="E3004" s="49"/>
      <c r="F3004" s="49"/>
      <c r="G3004" s="49"/>
      <c r="H3004" s="49"/>
      <c r="I3004" s="49"/>
      <c r="J3004" s="49"/>
      <c r="K3004" s="121"/>
      <c r="L3004" s="49"/>
      <c r="M3004" s="49"/>
      <c r="N3004" s="49"/>
      <c r="O3004" s="49"/>
      <c r="P3004" s="49"/>
      <c r="Q3004" s="49">
        <v>883385.68200000003</v>
      </c>
      <c r="R3004" s="121"/>
      <c r="S3004" s="49"/>
      <c r="T3004" s="49"/>
      <c r="U3004" s="367"/>
    </row>
    <row r="3005" spans="1:21">
      <c r="A3005" s="118">
        <v>286</v>
      </c>
      <c r="B3005" s="40" t="s">
        <v>1201</v>
      </c>
      <c r="C3005" s="143">
        <v>1787583.8969999999</v>
      </c>
      <c r="D3005" s="39"/>
      <c r="E3005" s="39"/>
      <c r="F3005" s="39"/>
      <c r="G3005" s="39"/>
      <c r="H3005" s="39"/>
      <c r="I3005" s="39"/>
      <c r="J3005" s="39"/>
      <c r="K3005" s="11"/>
      <c r="L3005" s="39"/>
      <c r="M3005" s="39"/>
      <c r="N3005" s="39"/>
      <c r="O3005" s="39"/>
      <c r="P3005" s="39"/>
      <c r="Q3005" s="39">
        <v>1787583.8969999999</v>
      </c>
      <c r="R3005" s="11"/>
      <c r="S3005" s="39"/>
      <c r="T3005" s="39"/>
      <c r="U3005" s="367"/>
    </row>
    <row r="3006" spans="1:21">
      <c r="A3006" s="41">
        <v>287</v>
      </c>
      <c r="B3006" s="119" t="s">
        <v>1202</v>
      </c>
      <c r="C3006" s="105">
        <v>1494181.023</v>
      </c>
      <c r="D3006" s="49">
        <v>257654.769</v>
      </c>
      <c r="E3006" s="49"/>
      <c r="F3006" s="49"/>
      <c r="G3006" s="49"/>
      <c r="H3006" s="49"/>
      <c r="I3006" s="49"/>
      <c r="J3006" s="49"/>
      <c r="K3006" s="121"/>
      <c r="L3006" s="49"/>
      <c r="M3006" s="49"/>
      <c r="N3006" s="49"/>
      <c r="O3006" s="49"/>
      <c r="P3006" s="49"/>
      <c r="Q3006" s="49">
        <v>1236526.254</v>
      </c>
      <c r="R3006" s="121"/>
      <c r="S3006" s="49"/>
      <c r="T3006" s="49"/>
      <c r="U3006" s="367"/>
    </row>
    <row r="3007" spans="1:21">
      <c r="A3007" s="118">
        <v>288</v>
      </c>
      <c r="B3007" s="40" t="s">
        <v>1203</v>
      </c>
      <c r="C3007" s="143">
        <v>9699353.6559999995</v>
      </c>
      <c r="D3007" s="39"/>
      <c r="E3007" s="39"/>
      <c r="F3007" s="39"/>
      <c r="G3007" s="39">
        <v>3660666.4960000003</v>
      </c>
      <c r="H3007" s="39"/>
      <c r="I3007" s="39"/>
      <c r="J3007" s="39"/>
      <c r="K3007" s="11"/>
      <c r="L3007" s="39"/>
      <c r="M3007" s="39"/>
      <c r="N3007" s="39"/>
      <c r="O3007" s="39"/>
      <c r="P3007" s="39"/>
      <c r="Q3007" s="39">
        <v>6038687.1600000001</v>
      </c>
      <c r="R3007" s="11"/>
      <c r="S3007" s="39"/>
      <c r="T3007" s="39"/>
      <c r="U3007" s="367"/>
    </row>
    <row r="3008" spans="1:21">
      <c r="A3008" s="41">
        <v>289</v>
      </c>
      <c r="B3008" s="119" t="s">
        <v>1216</v>
      </c>
      <c r="C3008" s="105">
        <v>9351122.459999999</v>
      </c>
      <c r="D3008" s="49"/>
      <c r="E3008" s="49"/>
      <c r="F3008" s="49"/>
      <c r="G3008" s="49">
        <v>3529239.36</v>
      </c>
      <c r="H3008" s="49"/>
      <c r="I3008" s="49"/>
      <c r="J3008" s="49"/>
      <c r="K3008" s="121"/>
      <c r="L3008" s="49"/>
      <c r="M3008" s="49"/>
      <c r="N3008" s="49"/>
      <c r="O3008" s="49"/>
      <c r="P3008" s="49"/>
      <c r="Q3008" s="49">
        <v>5821883.0999999996</v>
      </c>
      <c r="R3008" s="121"/>
      <c r="S3008" s="49"/>
      <c r="T3008" s="49"/>
      <c r="U3008" s="367"/>
    </row>
    <row r="3009" spans="1:21">
      <c r="A3009" s="118">
        <v>290</v>
      </c>
      <c r="B3009" s="40" t="s">
        <v>1204</v>
      </c>
      <c r="C3009" s="143">
        <v>3629109.375</v>
      </c>
      <c r="D3009" s="39"/>
      <c r="E3009" s="39"/>
      <c r="F3009" s="39"/>
      <c r="G3009" s="39">
        <v>371198.32500000001</v>
      </c>
      <c r="H3009" s="39"/>
      <c r="I3009" s="39">
        <v>633398.1</v>
      </c>
      <c r="J3009" s="39"/>
      <c r="K3009" s="11"/>
      <c r="L3009" s="39"/>
      <c r="M3009" s="39"/>
      <c r="N3009" s="39"/>
      <c r="O3009" s="39"/>
      <c r="P3009" s="39"/>
      <c r="Q3009" s="39">
        <v>2624512.9500000002</v>
      </c>
      <c r="R3009" s="11"/>
      <c r="S3009" s="39"/>
      <c r="T3009" s="39"/>
      <c r="U3009" s="367"/>
    </row>
    <row r="3010" spans="1:21">
      <c r="A3010" s="41">
        <v>291</v>
      </c>
      <c r="B3010" s="119" t="s">
        <v>1205</v>
      </c>
      <c r="C3010" s="105">
        <v>77921546.204999998</v>
      </c>
      <c r="D3010" s="49"/>
      <c r="E3010" s="49"/>
      <c r="F3010" s="49"/>
      <c r="G3010" s="49"/>
      <c r="H3010" s="49"/>
      <c r="I3010" s="49"/>
      <c r="J3010" s="49"/>
      <c r="K3010" s="121"/>
      <c r="L3010" s="49"/>
      <c r="M3010" s="49">
        <v>23617767.361000001</v>
      </c>
      <c r="N3010" s="49">
        <v>45742221.359000005</v>
      </c>
      <c r="O3010" s="49">
        <v>8561557.4850000013</v>
      </c>
      <c r="P3010" s="49"/>
      <c r="Q3010" s="49"/>
      <c r="R3010" s="121"/>
      <c r="S3010" s="49"/>
      <c r="T3010" s="49"/>
      <c r="U3010" s="367"/>
    </row>
    <row r="3011" spans="1:21">
      <c r="A3011" s="118">
        <v>292</v>
      </c>
      <c r="B3011" s="40" t="s">
        <v>1206</v>
      </c>
      <c r="C3011" s="143">
        <v>3153638.8000000003</v>
      </c>
      <c r="D3011" s="39"/>
      <c r="E3011" s="39"/>
      <c r="F3011" s="39"/>
      <c r="G3011" s="39"/>
      <c r="H3011" s="39"/>
      <c r="I3011" s="39"/>
      <c r="J3011" s="39"/>
      <c r="K3011" s="11"/>
      <c r="L3011" s="39"/>
      <c r="M3011" s="39">
        <v>3153638.8000000003</v>
      </c>
      <c r="N3011" s="39"/>
      <c r="O3011" s="39"/>
      <c r="P3011" s="39"/>
      <c r="Q3011" s="39"/>
      <c r="R3011" s="11"/>
      <c r="S3011" s="39"/>
      <c r="T3011" s="39"/>
      <c r="U3011" s="367"/>
    </row>
    <row r="3012" spans="1:21">
      <c r="A3012" s="41">
        <v>293</v>
      </c>
      <c r="B3012" s="119" t="s">
        <v>1209</v>
      </c>
      <c r="C3012" s="105">
        <v>3068286</v>
      </c>
      <c r="D3012" s="49"/>
      <c r="E3012" s="49"/>
      <c r="F3012" s="49"/>
      <c r="G3012" s="49"/>
      <c r="H3012" s="49"/>
      <c r="I3012" s="49"/>
      <c r="J3012" s="49"/>
      <c r="K3012" s="121"/>
      <c r="L3012" s="49"/>
      <c r="M3012" s="49">
        <v>3068286</v>
      </c>
      <c r="N3012" s="49"/>
      <c r="O3012" s="49"/>
      <c r="P3012" s="49"/>
      <c r="Q3012" s="49"/>
      <c r="R3012" s="121"/>
      <c r="S3012" s="49"/>
      <c r="T3012" s="49"/>
      <c r="U3012" s="367"/>
    </row>
    <row r="3013" spans="1:21">
      <c r="A3013" s="118">
        <v>294</v>
      </c>
      <c r="B3013" s="40" t="s">
        <v>1210</v>
      </c>
      <c r="C3013" s="143">
        <v>1266367.824</v>
      </c>
      <c r="D3013" s="39"/>
      <c r="E3013" s="39"/>
      <c r="F3013" s="39"/>
      <c r="G3013" s="39"/>
      <c r="H3013" s="39"/>
      <c r="I3013" s="39"/>
      <c r="J3013" s="39"/>
      <c r="K3013" s="11"/>
      <c r="L3013" s="39"/>
      <c r="M3013" s="39"/>
      <c r="N3013" s="39"/>
      <c r="O3013" s="39">
        <v>1266367.824</v>
      </c>
      <c r="P3013" s="39"/>
      <c r="Q3013" s="39"/>
      <c r="R3013" s="11"/>
      <c r="S3013" s="39"/>
      <c r="T3013" s="39"/>
      <c r="U3013" s="367"/>
    </row>
    <row r="3014" spans="1:21">
      <c r="A3014" s="41">
        <v>295</v>
      </c>
      <c r="B3014" s="119" t="s">
        <v>1211</v>
      </c>
      <c r="C3014" s="105">
        <v>2039269.6999999997</v>
      </c>
      <c r="D3014" s="49"/>
      <c r="E3014" s="49"/>
      <c r="F3014" s="49"/>
      <c r="G3014" s="49"/>
      <c r="H3014" s="49"/>
      <c r="I3014" s="49"/>
      <c r="J3014" s="49"/>
      <c r="K3014" s="121"/>
      <c r="L3014" s="49"/>
      <c r="M3014" s="49">
        <v>2039269.6999999997</v>
      </c>
      <c r="N3014" s="49"/>
      <c r="O3014" s="49"/>
      <c r="P3014" s="49"/>
      <c r="Q3014" s="49"/>
      <c r="R3014" s="121"/>
      <c r="S3014" s="49"/>
      <c r="T3014" s="49"/>
      <c r="U3014" s="367"/>
    </row>
    <row r="3015" spans="1:21">
      <c r="A3015" s="118">
        <v>296</v>
      </c>
      <c r="B3015" s="40" t="s">
        <v>1217</v>
      </c>
      <c r="C3015" s="143">
        <v>9864470.2680000011</v>
      </c>
      <c r="D3015" s="39"/>
      <c r="E3015" s="39"/>
      <c r="F3015" s="39"/>
      <c r="G3015" s="39"/>
      <c r="H3015" s="39"/>
      <c r="I3015" s="39"/>
      <c r="J3015" s="39"/>
      <c r="K3015" s="11"/>
      <c r="L3015" s="39"/>
      <c r="M3015" s="39">
        <v>9864470.2680000011</v>
      </c>
      <c r="N3015" s="39"/>
      <c r="O3015" s="39"/>
      <c r="P3015" s="39"/>
      <c r="Q3015" s="39"/>
      <c r="R3015" s="11"/>
      <c r="S3015" s="39"/>
      <c r="T3015" s="39"/>
      <c r="U3015" s="367"/>
    </row>
    <row r="3016" spans="1:21">
      <c r="A3016" s="41">
        <v>297</v>
      </c>
      <c r="B3016" s="119" t="s">
        <v>1218</v>
      </c>
      <c r="C3016" s="105">
        <v>2945147.5979999998</v>
      </c>
      <c r="D3016" s="49"/>
      <c r="E3016" s="49"/>
      <c r="F3016" s="49"/>
      <c r="G3016" s="49"/>
      <c r="H3016" s="49"/>
      <c r="I3016" s="49"/>
      <c r="J3016" s="49"/>
      <c r="K3016" s="121"/>
      <c r="L3016" s="49"/>
      <c r="M3016" s="49">
        <v>2945147.5979999998</v>
      </c>
      <c r="N3016" s="49"/>
      <c r="O3016" s="49"/>
      <c r="P3016" s="49"/>
      <c r="Q3016" s="49"/>
      <c r="R3016" s="121"/>
      <c r="S3016" s="49"/>
      <c r="T3016" s="49"/>
      <c r="U3016" s="367"/>
    </row>
    <row r="3017" spans="1:21">
      <c r="A3017" s="118">
        <v>298</v>
      </c>
      <c r="B3017" s="40" t="s">
        <v>1219</v>
      </c>
      <c r="C3017" s="143">
        <v>7052300.4419999998</v>
      </c>
      <c r="D3017" s="39"/>
      <c r="E3017" s="39"/>
      <c r="F3017" s="39"/>
      <c r="G3017" s="39"/>
      <c r="H3017" s="39"/>
      <c r="I3017" s="39"/>
      <c r="J3017" s="39"/>
      <c r="K3017" s="11"/>
      <c r="L3017" s="39"/>
      <c r="M3017" s="39">
        <v>7052300.4419999998</v>
      </c>
      <c r="N3017" s="39"/>
      <c r="O3017" s="39"/>
      <c r="P3017" s="39"/>
      <c r="Q3017" s="39"/>
      <c r="R3017" s="11"/>
      <c r="S3017" s="39"/>
      <c r="T3017" s="39"/>
      <c r="U3017" s="367"/>
    </row>
    <row r="3018" spans="1:21">
      <c r="A3018" s="41">
        <v>299</v>
      </c>
      <c r="B3018" s="119" t="s">
        <v>1220</v>
      </c>
      <c r="C3018" s="105">
        <v>0</v>
      </c>
      <c r="D3018" s="49"/>
      <c r="E3018" s="49"/>
      <c r="F3018" s="49"/>
      <c r="G3018" s="49"/>
      <c r="H3018" s="49"/>
      <c r="I3018" s="49"/>
      <c r="J3018" s="49"/>
      <c r="K3018" s="121"/>
      <c r="L3018" s="49"/>
      <c r="M3018" s="49"/>
      <c r="N3018" s="49"/>
      <c r="O3018" s="49"/>
      <c r="P3018" s="49"/>
      <c r="Q3018" s="49"/>
      <c r="R3018" s="121"/>
      <c r="S3018" s="49"/>
      <c r="T3018" s="49"/>
      <c r="U3018" s="367"/>
    </row>
    <row r="3019" spans="1:21">
      <c r="A3019" s="118">
        <v>300</v>
      </c>
      <c r="B3019" s="40" t="s">
        <v>1221</v>
      </c>
      <c r="C3019" s="143">
        <v>1472833.7169999999</v>
      </c>
      <c r="D3019" s="39"/>
      <c r="E3019" s="39"/>
      <c r="F3019" s="39"/>
      <c r="G3019" s="39"/>
      <c r="H3019" s="39"/>
      <c r="I3019" s="39"/>
      <c r="J3019" s="39"/>
      <c r="K3019" s="11"/>
      <c r="L3019" s="39"/>
      <c r="M3019" s="39"/>
      <c r="N3019" s="39"/>
      <c r="O3019" s="39">
        <v>1472833.7169999999</v>
      </c>
      <c r="P3019" s="39"/>
      <c r="Q3019" s="39"/>
      <c r="R3019" s="11"/>
      <c r="S3019" s="39"/>
      <c r="T3019" s="39"/>
      <c r="U3019" s="367"/>
    </row>
    <row r="3020" spans="1:21">
      <c r="A3020" s="41">
        <v>301</v>
      </c>
      <c r="B3020" s="119" t="s">
        <v>1222</v>
      </c>
      <c r="C3020" s="105">
        <v>7820202.159</v>
      </c>
      <c r="D3020" s="120"/>
      <c r="E3020" s="120"/>
      <c r="F3020" s="120"/>
      <c r="G3020" s="49">
        <v>1447962.89</v>
      </c>
      <c r="H3020" s="49">
        <v>2737366.94</v>
      </c>
      <c r="I3020" s="120"/>
      <c r="J3020" s="120"/>
      <c r="K3020" s="122"/>
      <c r="L3020" s="120"/>
      <c r="M3020" s="49"/>
      <c r="N3020" s="49"/>
      <c r="O3020" s="49">
        <v>3634872.3289999999</v>
      </c>
      <c r="P3020" s="49"/>
      <c r="Q3020" s="49"/>
      <c r="R3020" s="120"/>
      <c r="S3020" s="49"/>
      <c r="T3020" s="120"/>
      <c r="U3020" s="367"/>
    </row>
    <row r="3021" spans="1:21">
      <c r="A3021" s="118">
        <v>302</v>
      </c>
      <c r="B3021" s="40" t="s">
        <v>1232</v>
      </c>
      <c r="C3021" s="143">
        <v>5469313.7519999994</v>
      </c>
      <c r="D3021" s="39"/>
      <c r="E3021" s="39"/>
      <c r="F3021" s="39"/>
      <c r="G3021" s="39"/>
      <c r="H3021" s="39"/>
      <c r="I3021" s="39"/>
      <c r="J3021" s="39"/>
      <c r="K3021" s="11"/>
      <c r="L3021" s="39"/>
      <c r="M3021" s="39">
        <v>5469313.7519999994</v>
      </c>
      <c r="N3021" s="39"/>
      <c r="O3021" s="39"/>
      <c r="P3021" s="39"/>
      <c r="Q3021" s="39"/>
      <c r="R3021" s="11"/>
      <c r="S3021" s="39"/>
      <c r="T3021" s="39"/>
      <c r="U3021" s="367"/>
    </row>
    <row r="3022" spans="1:21">
      <c r="A3022" s="41">
        <v>303</v>
      </c>
      <c r="B3022" s="119" t="s">
        <v>1233</v>
      </c>
      <c r="C3022" s="105">
        <v>10758797.459999999</v>
      </c>
      <c r="D3022" s="49"/>
      <c r="E3022" s="49"/>
      <c r="F3022" s="49"/>
      <c r="G3022" s="49"/>
      <c r="H3022" s="49"/>
      <c r="I3022" s="49"/>
      <c r="J3022" s="49"/>
      <c r="K3022" s="121"/>
      <c r="L3022" s="49"/>
      <c r="M3022" s="49">
        <v>10758797.459999999</v>
      </c>
      <c r="N3022" s="49"/>
      <c r="O3022" s="49"/>
      <c r="P3022" s="49"/>
      <c r="Q3022" s="49"/>
      <c r="R3022" s="121"/>
      <c r="S3022" s="49"/>
      <c r="T3022" s="49"/>
      <c r="U3022" s="367"/>
    </row>
    <row r="3023" spans="1:21">
      <c r="A3023" s="118">
        <v>304</v>
      </c>
      <c r="B3023" s="40" t="s">
        <v>1225</v>
      </c>
      <c r="C3023" s="143">
        <v>1830249.3803999999</v>
      </c>
      <c r="D3023" s="39"/>
      <c r="E3023" s="39"/>
      <c r="F3023" s="39"/>
      <c r="G3023" s="39"/>
      <c r="H3023" s="39"/>
      <c r="I3023" s="39"/>
      <c r="J3023" s="39"/>
      <c r="K3023" s="11"/>
      <c r="L3023" s="39"/>
      <c r="M3023" s="39"/>
      <c r="N3023" s="39"/>
      <c r="O3023" s="39">
        <v>1830249.3803999999</v>
      </c>
      <c r="P3023" s="39"/>
      <c r="Q3023" s="39"/>
      <c r="R3023" s="11"/>
      <c r="S3023" s="39"/>
      <c r="T3023" s="39"/>
      <c r="U3023" s="367"/>
    </row>
    <row r="3024" spans="1:21">
      <c r="A3024" s="41">
        <v>305</v>
      </c>
      <c r="B3024" s="119" t="s">
        <v>1226</v>
      </c>
      <c r="C3024" s="105">
        <v>1138913.2763999999</v>
      </c>
      <c r="D3024" s="49"/>
      <c r="E3024" s="49"/>
      <c r="F3024" s="49"/>
      <c r="G3024" s="49"/>
      <c r="H3024" s="49"/>
      <c r="I3024" s="49"/>
      <c r="J3024" s="49"/>
      <c r="K3024" s="121"/>
      <c r="L3024" s="49"/>
      <c r="M3024" s="49"/>
      <c r="N3024" s="49"/>
      <c r="O3024" s="49">
        <v>1138913.2763999999</v>
      </c>
      <c r="P3024" s="49"/>
      <c r="Q3024" s="49"/>
      <c r="R3024" s="121"/>
      <c r="S3024" s="49"/>
      <c r="T3024" s="49"/>
      <c r="U3024" s="367"/>
    </row>
    <row r="3025" spans="1:21">
      <c r="A3025" s="118">
        <v>306</v>
      </c>
      <c r="B3025" s="40" t="s">
        <v>1227</v>
      </c>
      <c r="C3025" s="143">
        <v>5991857.7196000004</v>
      </c>
      <c r="D3025" s="281"/>
      <c r="E3025" s="281"/>
      <c r="F3025" s="281"/>
      <c r="G3025" s="281"/>
      <c r="H3025" s="281"/>
      <c r="I3025" s="281"/>
      <c r="J3025" s="281"/>
      <c r="K3025" s="282"/>
      <c r="L3025" s="281"/>
      <c r="M3025" s="39"/>
      <c r="N3025" s="39"/>
      <c r="O3025" s="39"/>
      <c r="P3025" s="39"/>
      <c r="Q3025" s="39">
        <v>5991857.7196000004</v>
      </c>
      <c r="R3025" s="281"/>
      <c r="S3025" s="39"/>
      <c r="T3025" s="281"/>
      <c r="U3025" s="367"/>
    </row>
    <row r="3026" spans="1:21">
      <c r="A3026" s="41">
        <v>307</v>
      </c>
      <c r="B3026" s="119" t="s">
        <v>1228</v>
      </c>
      <c r="C3026" s="105">
        <v>1323730.42</v>
      </c>
      <c r="D3026" s="49"/>
      <c r="E3026" s="49"/>
      <c r="F3026" s="49"/>
      <c r="G3026" s="49"/>
      <c r="H3026" s="49"/>
      <c r="I3026" s="49"/>
      <c r="J3026" s="49"/>
      <c r="K3026" s="121"/>
      <c r="L3026" s="49"/>
      <c r="M3026" s="49"/>
      <c r="N3026" s="49"/>
      <c r="O3026" s="49">
        <v>1323730.42</v>
      </c>
      <c r="P3026" s="49"/>
      <c r="Q3026" s="49"/>
      <c r="R3026" s="121"/>
      <c r="S3026" s="49"/>
      <c r="T3026" s="49"/>
      <c r="U3026" s="367"/>
    </row>
    <row r="3027" spans="1:21">
      <c r="A3027" s="118">
        <v>308</v>
      </c>
      <c r="B3027" s="40" t="s">
        <v>1229</v>
      </c>
      <c r="C3027" s="143">
        <v>9284328.9000000004</v>
      </c>
      <c r="D3027" s="39"/>
      <c r="E3027" s="39"/>
      <c r="F3027" s="39"/>
      <c r="G3027" s="39"/>
      <c r="H3027" s="39"/>
      <c r="I3027" s="39"/>
      <c r="J3027" s="39"/>
      <c r="K3027" s="11"/>
      <c r="L3027" s="39"/>
      <c r="M3027" s="39">
        <v>9284328.9000000004</v>
      </c>
      <c r="N3027" s="39"/>
      <c r="O3027" s="39"/>
      <c r="P3027" s="39"/>
      <c r="Q3027" s="39"/>
      <c r="R3027" s="11"/>
      <c r="S3027" s="39"/>
      <c r="T3027" s="39"/>
      <c r="U3027" s="367"/>
    </row>
    <row r="3028" spans="1:21">
      <c r="A3028" s="41">
        <v>309</v>
      </c>
      <c r="B3028" s="119" t="s">
        <v>1230</v>
      </c>
      <c r="C3028" s="105">
        <v>8622368.307</v>
      </c>
      <c r="D3028" s="49"/>
      <c r="E3028" s="49"/>
      <c r="F3028" s="49"/>
      <c r="G3028" s="49"/>
      <c r="H3028" s="49"/>
      <c r="I3028" s="49"/>
      <c r="J3028" s="49"/>
      <c r="K3028" s="121"/>
      <c r="L3028" s="49"/>
      <c r="M3028" s="49">
        <v>8622368.307</v>
      </c>
      <c r="N3028" s="49"/>
      <c r="O3028" s="49"/>
      <c r="P3028" s="49"/>
      <c r="Q3028" s="49"/>
      <c r="R3028" s="121"/>
      <c r="S3028" s="49"/>
      <c r="T3028" s="49"/>
      <c r="U3028" s="367"/>
    </row>
    <row r="3029" spans="1:21">
      <c r="A3029" s="118">
        <v>310</v>
      </c>
      <c r="B3029" s="40" t="s">
        <v>1231</v>
      </c>
      <c r="C3029" s="143">
        <v>8523151.7310000006</v>
      </c>
      <c r="D3029" s="39"/>
      <c r="E3029" s="39"/>
      <c r="F3029" s="39"/>
      <c r="G3029" s="39"/>
      <c r="H3029" s="39"/>
      <c r="I3029" s="39"/>
      <c r="J3029" s="39"/>
      <c r="K3029" s="11"/>
      <c r="L3029" s="39"/>
      <c r="M3029" s="39">
        <v>8523151.7310000006</v>
      </c>
      <c r="N3029" s="39"/>
      <c r="O3029" s="39"/>
      <c r="P3029" s="39"/>
      <c r="Q3029" s="39"/>
      <c r="R3029" s="11"/>
      <c r="S3029" s="39"/>
      <c r="T3029" s="39"/>
      <c r="U3029" s="367"/>
    </row>
    <row r="3030" spans="1:21">
      <c r="A3030" s="41">
        <v>311</v>
      </c>
      <c r="B3030" s="119" t="s">
        <v>1237</v>
      </c>
      <c r="C3030" s="105">
        <v>1391090.504</v>
      </c>
      <c r="D3030" s="49"/>
      <c r="E3030" s="49"/>
      <c r="F3030" s="49"/>
      <c r="G3030" s="49"/>
      <c r="H3030" s="49"/>
      <c r="I3030" s="49">
        <v>1391090.504</v>
      </c>
      <c r="J3030" s="49"/>
      <c r="K3030" s="121"/>
      <c r="L3030" s="49"/>
      <c r="M3030" s="49"/>
      <c r="N3030" s="49"/>
      <c r="O3030" s="49"/>
      <c r="P3030" s="49"/>
      <c r="Q3030" s="49"/>
      <c r="R3030" s="121"/>
      <c r="S3030" s="49"/>
      <c r="T3030" s="49"/>
      <c r="U3030" s="367"/>
    </row>
    <row r="3031" spans="1:21">
      <c r="A3031" s="118">
        <v>312</v>
      </c>
      <c r="B3031" s="40" t="s">
        <v>1240</v>
      </c>
      <c r="C3031" s="143">
        <v>910481.5639999999</v>
      </c>
      <c r="D3031" s="39"/>
      <c r="E3031" s="39"/>
      <c r="F3031" s="39"/>
      <c r="G3031" s="39"/>
      <c r="H3031" s="39"/>
      <c r="I3031" s="39">
        <v>910481.5639999999</v>
      </c>
      <c r="J3031" s="39"/>
      <c r="K3031" s="11"/>
      <c r="L3031" s="39"/>
      <c r="M3031" s="39"/>
      <c r="N3031" s="39"/>
      <c r="O3031" s="39"/>
      <c r="P3031" s="39"/>
      <c r="Q3031" s="39"/>
      <c r="R3031" s="11"/>
      <c r="S3031" s="39"/>
      <c r="T3031" s="39"/>
      <c r="U3031" s="367"/>
    </row>
    <row r="3032" spans="1:21">
      <c r="A3032" s="41">
        <v>313</v>
      </c>
      <c r="B3032" s="119" t="s">
        <v>1241</v>
      </c>
      <c r="C3032" s="105">
        <v>5600224.5120000001</v>
      </c>
      <c r="D3032" s="49"/>
      <c r="E3032" s="49"/>
      <c r="F3032" s="49"/>
      <c r="G3032" s="49"/>
      <c r="H3032" s="49"/>
      <c r="I3032" s="49"/>
      <c r="J3032" s="49"/>
      <c r="K3032" s="121"/>
      <c r="L3032" s="49"/>
      <c r="M3032" s="49">
        <v>5600224.5120000001</v>
      </c>
      <c r="N3032" s="49"/>
      <c r="O3032" s="49"/>
      <c r="P3032" s="49"/>
      <c r="Q3032" s="49"/>
      <c r="R3032" s="121"/>
      <c r="S3032" s="49"/>
      <c r="T3032" s="49"/>
      <c r="U3032" s="367"/>
    </row>
    <row r="3033" spans="1:21">
      <c r="A3033" s="118">
        <v>314</v>
      </c>
      <c r="B3033" s="40" t="s">
        <v>1242</v>
      </c>
      <c r="C3033" s="143">
        <v>10923469.416000001</v>
      </c>
      <c r="D3033" s="39"/>
      <c r="E3033" s="39"/>
      <c r="F3033" s="39"/>
      <c r="G3033" s="39"/>
      <c r="H3033" s="39"/>
      <c r="I3033" s="39"/>
      <c r="J3033" s="39"/>
      <c r="K3033" s="11"/>
      <c r="L3033" s="39"/>
      <c r="M3033" s="39">
        <v>10923469.416000001</v>
      </c>
      <c r="N3033" s="39"/>
      <c r="O3033" s="39"/>
      <c r="P3033" s="39"/>
      <c r="Q3033" s="39"/>
      <c r="R3033" s="11"/>
      <c r="S3033" s="39"/>
      <c r="T3033" s="39"/>
      <c r="U3033" s="367"/>
    </row>
    <row r="3034" spans="1:21">
      <c r="A3034" s="41">
        <v>315</v>
      </c>
      <c r="B3034" s="119" t="s">
        <v>1243</v>
      </c>
      <c r="C3034" s="105">
        <v>11056034.990000002</v>
      </c>
      <c r="D3034" s="120"/>
      <c r="E3034" s="49">
        <v>9007078.8500000015</v>
      </c>
      <c r="F3034" s="120"/>
      <c r="G3034" s="120"/>
      <c r="H3034" s="120"/>
      <c r="I3034" s="120"/>
      <c r="J3034" s="120"/>
      <c r="K3034" s="122"/>
      <c r="L3034" s="120"/>
      <c r="M3034" s="49"/>
      <c r="N3034" s="49"/>
      <c r="O3034" s="49">
        <v>2048956.14</v>
      </c>
      <c r="P3034" s="49"/>
      <c r="Q3034" s="49"/>
      <c r="R3034" s="120"/>
      <c r="S3034" s="49"/>
      <c r="T3034" s="120"/>
      <c r="U3034" s="367"/>
    </row>
    <row r="3035" spans="1:21">
      <c r="A3035" s="118">
        <v>316</v>
      </c>
      <c r="B3035" s="40" t="s">
        <v>1245</v>
      </c>
      <c r="C3035" s="143">
        <v>3812233.0749999997</v>
      </c>
      <c r="D3035" s="39">
        <v>1144111.855</v>
      </c>
      <c r="E3035" s="281"/>
      <c r="F3035" s="281"/>
      <c r="G3035" s="281"/>
      <c r="H3035" s="281"/>
      <c r="I3035" s="281"/>
      <c r="J3035" s="281"/>
      <c r="K3035" s="282"/>
      <c r="L3035" s="281"/>
      <c r="M3035" s="39"/>
      <c r="N3035" s="39"/>
      <c r="O3035" s="39">
        <v>2668121.2199999997</v>
      </c>
      <c r="P3035" s="39"/>
      <c r="Q3035" s="39"/>
      <c r="R3035" s="281"/>
      <c r="S3035" s="39"/>
      <c r="T3035" s="281"/>
      <c r="U3035" s="367"/>
    </row>
    <row r="3036" spans="1:21">
      <c r="A3036" s="41">
        <v>317</v>
      </c>
      <c r="B3036" s="119" t="s">
        <v>1246</v>
      </c>
      <c r="C3036" s="105">
        <v>3916134.9759999998</v>
      </c>
      <c r="D3036" s="120"/>
      <c r="E3036" s="120"/>
      <c r="F3036" s="120"/>
      <c r="G3036" s="120"/>
      <c r="H3036" s="120"/>
      <c r="I3036" s="49">
        <v>1299545.9439999999</v>
      </c>
      <c r="J3036" s="120"/>
      <c r="K3036" s="122"/>
      <c r="L3036" s="120"/>
      <c r="M3036" s="49"/>
      <c r="N3036" s="49"/>
      <c r="O3036" s="49">
        <v>2616589.0319999997</v>
      </c>
      <c r="P3036" s="49"/>
      <c r="Q3036" s="49"/>
      <c r="R3036" s="120"/>
      <c r="S3036" s="49"/>
      <c r="T3036" s="120"/>
      <c r="U3036" s="367"/>
    </row>
    <row r="3037" spans="1:21">
      <c r="A3037" s="118">
        <v>318</v>
      </c>
      <c r="B3037" s="40" t="s">
        <v>1248</v>
      </c>
      <c r="C3037" s="143">
        <v>4763433.0380000006</v>
      </c>
      <c r="D3037" s="281"/>
      <c r="E3037" s="281"/>
      <c r="F3037" s="281"/>
      <c r="G3037" s="39">
        <v>762760.60900000005</v>
      </c>
      <c r="H3037" s="39">
        <v>1380059.4730000002</v>
      </c>
      <c r="I3037" s="281"/>
      <c r="J3037" s="281"/>
      <c r="K3037" s="282"/>
      <c r="L3037" s="281"/>
      <c r="M3037" s="39"/>
      <c r="N3037" s="39"/>
      <c r="O3037" s="39">
        <v>2620612.9560000002</v>
      </c>
      <c r="P3037" s="39"/>
      <c r="Q3037" s="39"/>
      <c r="R3037" s="281"/>
      <c r="S3037" s="39"/>
      <c r="T3037" s="281"/>
      <c r="U3037" s="367"/>
    </row>
    <row r="3038" spans="1:21">
      <c r="A3038" s="41">
        <v>319</v>
      </c>
      <c r="B3038" s="119" t="s">
        <v>1252</v>
      </c>
      <c r="C3038" s="105">
        <v>2207251.1060000001</v>
      </c>
      <c r="D3038" s="49"/>
      <c r="E3038" s="49"/>
      <c r="F3038" s="49"/>
      <c r="G3038" s="49"/>
      <c r="H3038" s="49"/>
      <c r="I3038" s="49"/>
      <c r="J3038" s="49"/>
      <c r="K3038" s="121"/>
      <c r="L3038" s="49"/>
      <c r="M3038" s="49"/>
      <c r="N3038" s="49"/>
      <c r="O3038" s="49">
        <v>2207251.1060000001</v>
      </c>
      <c r="P3038" s="49"/>
      <c r="Q3038" s="49"/>
      <c r="R3038" s="121"/>
      <c r="S3038" s="49"/>
      <c r="T3038" s="49"/>
      <c r="U3038" s="367"/>
    </row>
    <row r="3039" spans="1:21">
      <c r="A3039" s="118">
        <v>320</v>
      </c>
      <c r="B3039" s="40" t="s">
        <v>1250</v>
      </c>
      <c r="C3039" s="143">
        <v>2127109.1040000003</v>
      </c>
      <c r="D3039" s="39"/>
      <c r="E3039" s="39"/>
      <c r="F3039" s="39"/>
      <c r="G3039" s="39"/>
      <c r="H3039" s="39"/>
      <c r="I3039" s="39"/>
      <c r="J3039" s="39"/>
      <c r="K3039" s="11"/>
      <c r="L3039" s="39"/>
      <c r="M3039" s="39"/>
      <c r="N3039" s="39"/>
      <c r="O3039" s="39">
        <v>2127109.1040000003</v>
      </c>
      <c r="P3039" s="39"/>
      <c r="Q3039" s="39"/>
      <c r="R3039" s="11"/>
      <c r="S3039" s="39"/>
      <c r="T3039" s="39"/>
      <c r="U3039" s="367"/>
    </row>
    <row r="3040" spans="1:21">
      <c r="A3040" s="41">
        <v>321</v>
      </c>
      <c r="B3040" s="119" t="s">
        <v>1253</v>
      </c>
      <c r="C3040" s="105">
        <v>3246719.466</v>
      </c>
      <c r="D3040" s="49">
        <v>871503.48599999992</v>
      </c>
      <c r="E3040" s="49"/>
      <c r="F3040" s="49"/>
      <c r="G3040" s="49"/>
      <c r="H3040" s="49"/>
      <c r="I3040" s="49"/>
      <c r="J3040" s="49">
        <v>2375215.98</v>
      </c>
      <c r="K3040" s="121"/>
      <c r="L3040" s="49"/>
      <c r="M3040" s="49"/>
      <c r="N3040" s="49"/>
      <c r="O3040" s="49"/>
      <c r="P3040" s="49"/>
      <c r="Q3040" s="49"/>
      <c r="R3040" s="121"/>
      <c r="S3040" s="49"/>
      <c r="T3040" s="49"/>
      <c r="U3040" s="367"/>
    </row>
    <row r="3041" spans="1:21">
      <c r="A3041" s="118">
        <v>322</v>
      </c>
      <c r="B3041" s="40" t="s">
        <v>1256</v>
      </c>
      <c r="C3041" s="143">
        <v>2412664.65</v>
      </c>
      <c r="D3041" s="39"/>
      <c r="E3041" s="39"/>
      <c r="F3041" s="39"/>
      <c r="G3041" s="39"/>
      <c r="H3041" s="39"/>
      <c r="I3041" s="39"/>
      <c r="J3041" s="39"/>
      <c r="K3041" s="11"/>
      <c r="L3041" s="39"/>
      <c r="M3041" s="39"/>
      <c r="N3041" s="39"/>
      <c r="O3041" s="39"/>
      <c r="P3041" s="39"/>
      <c r="Q3041" s="39">
        <v>2412664.65</v>
      </c>
      <c r="R3041" s="11"/>
      <c r="S3041" s="39"/>
      <c r="T3041" s="39"/>
      <c r="U3041" s="367"/>
    </row>
    <row r="3042" spans="1:21">
      <c r="A3042" s="41">
        <v>323</v>
      </c>
      <c r="B3042" s="119" t="s">
        <v>1254</v>
      </c>
      <c r="C3042" s="105">
        <v>3246719.466</v>
      </c>
      <c r="D3042" s="49">
        <v>871503.48599999992</v>
      </c>
      <c r="E3042" s="49"/>
      <c r="F3042" s="49"/>
      <c r="G3042" s="49"/>
      <c r="H3042" s="49"/>
      <c r="I3042" s="49"/>
      <c r="J3042" s="49">
        <v>2375215.98</v>
      </c>
      <c r="K3042" s="121"/>
      <c r="L3042" s="49"/>
      <c r="M3042" s="49"/>
      <c r="N3042" s="49"/>
      <c r="O3042" s="49"/>
      <c r="P3042" s="49"/>
      <c r="Q3042" s="49"/>
      <c r="R3042" s="121"/>
      <c r="S3042" s="49"/>
      <c r="T3042" s="49"/>
      <c r="U3042" s="367"/>
    </row>
    <row r="3043" spans="1:21">
      <c r="A3043" s="118">
        <v>324</v>
      </c>
      <c r="B3043" s="40" t="s">
        <v>1257</v>
      </c>
      <c r="C3043" s="143">
        <v>2240733</v>
      </c>
      <c r="D3043" s="39"/>
      <c r="E3043" s="39"/>
      <c r="F3043" s="39"/>
      <c r="G3043" s="39"/>
      <c r="H3043" s="39"/>
      <c r="I3043" s="39"/>
      <c r="J3043" s="39"/>
      <c r="K3043" s="11">
        <v>1</v>
      </c>
      <c r="L3043" s="39">
        <v>2240733</v>
      </c>
      <c r="M3043" s="39"/>
      <c r="N3043" s="39"/>
      <c r="O3043" s="39"/>
      <c r="P3043" s="39"/>
      <c r="Q3043" s="39"/>
      <c r="R3043" s="11"/>
      <c r="S3043" s="39"/>
      <c r="T3043" s="39"/>
      <c r="U3043" s="367"/>
    </row>
    <row r="3044" spans="1:21">
      <c r="A3044" s="41">
        <v>325</v>
      </c>
      <c r="B3044" s="119" t="s">
        <v>1260</v>
      </c>
      <c r="C3044" s="105">
        <v>17021681.969999999</v>
      </c>
      <c r="D3044" s="49"/>
      <c r="E3044" s="49"/>
      <c r="F3044" s="49"/>
      <c r="G3044" s="49"/>
      <c r="H3044" s="49"/>
      <c r="I3044" s="49"/>
      <c r="J3044" s="49"/>
      <c r="K3044" s="121"/>
      <c r="L3044" s="49"/>
      <c r="M3044" s="49">
        <v>5159216.4740000004</v>
      </c>
      <c r="N3044" s="49">
        <v>9992224.006000001</v>
      </c>
      <c r="O3044" s="49">
        <v>1870241.4900000002</v>
      </c>
      <c r="P3044" s="49"/>
      <c r="Q3044" s="49"/>
      <c r="R3044" s="121"/>
      <c r="S3044" s="49"/>
      <c r="T3044" s="49"/>
      <c r="U3044" s="367"/>
    </row>
    <row r="3045" spans="1:21">
      <c r="A3045" s="118">
        <v>326</v>
      </c>
      <c r="B3045" s="40" t="s">
        <v>1261</v>
      </c>
      <c r="C3045" s="143">
        <v>6035245.3200000003</v>
      </c>
      <c r="D3045" s="39">
        <v>2906643.0640000002</v>
      </c>
      <c r="E3045" s="39"/>
      <c r="F3045" s="39"/>
      <c r="G3045" s="39"/>
      <c r="H3045" s="39"/>
      <c r="I3045" s="39"/>
      <c r="J3045" s="39">
        <v>3128602.2560000005</v>
      </c>
      <c r="K3045" s="11"/>
      <c r="L3045" s="39"/>
      <c r="M3045" s="39"/>
      <c r="N3045" s="39"/>
      <c r="O3045" s="39"/>
      <c r="P3045" s="39"/>
      <c r="Q3045" s="39"/>
      <c r="R3045" s="11"/>
      <c r="S3045" s="39"/>
      <c r="T3045" s="39"/>
      <c r="U3045" s="367"/>
    </row>
    <row r="3046" spans="1:21">
      <c r="A3046" s="41">
        <v>327</v>
      </c>
      <c r="B3046" s="119" t="s">
        <v>1258</v>
      </c>
      <c r="C3046" s="105">
        <v>11203665</v>
      </c>
      <c r="D3046" s="49"/>
      <c r="E3046" s="49"/>
      <c r="F3046" s="49"/>
      <c r="G3046" s="49"/>
      <c r="H3046" s="49"/>
      <c r="I3046" s="49"/>
      <c r="J3046" s="49"/>
      <c r="K3046" s="121">
        <v>5</v>
      </c>
      <c r="L3046" s="49">
        <v>11203665</v>
      </c>
      <c r="M3046" s="49"/>
      <c r="N3046" s="49"/>
      <c r="O3046" s="49"/>
      <c r="P3046" s="49"/>
      <c r="Q3046" s="49"/>
      <c r="R3046" s="121"/>
      <c r="S3046" s="49"/>
      <c r="T3046" s="49"/>
      <c r="U3046" s="367"/>
    </row>
    <row r="3047" spans="1:21">
      <c r="A3047" s="118">
        <v>328</v>
      </c>
      <c r="B3047" s="40" t="s">
        <v>1262</v>
      </c>
      <c r="C3047" s="143">
        <v>8886773.5920000002</v>
      </c>
      <c r="D3047" s="39"/>
      <c r="E3047" s="39"/>
      <c r="F3047" s="39"/>
      <c r="G3047" s="39"/>
      <c r="H3047" s="39"/>
      <c r="I3047" s="39"/>
      <c r="J3047" s="39"/>
      <c r="K3047" s="11"/>
      <c r="L3047" s="39"/>
      <c r="M3047" s="39">
        <v>8886773.5920000002</v>
      </c>
      <c r="N3047" s="39"/>
      <c r="O3047" s="39"/>
      <c r="P3047" s="39"/>
      <c r="Q3047" s="39"/>
      <c r="R3047" s="11"/>
      <c r="S3047" s="39"/>
      <c r="T3047" s="39"/>
      <c r="U3047" s="367"/>
    </row>
    <row r="3048" spans="1:21">
      <c r="A3048" s="41">
        <v>329</v>
      </c>
      <c r="B3048" s="119" t="s">
        <v>1263</v>
      </c>
      <c r="C3048" s="105">
        <v>10531908.4428</v>
      </c>
      <c r="D3048" s="49"/>
      <c r="E3048" s="49"/>
      <c r="F3048" s="49"/>
      <c r="G3048" s="49"/>
      <c r="H3048" s="49"/>
      <c r="I3048" s="49"/>
      <c r="J3048" s="49"/>
      <c r="K3048" s="121"/>
      <c r="L3048" s="49"/>
      <c r="M3048" s="49">
        <v>10531908.4428</v>
      </c>
      <c r="N3048" s="49"/>
      <c r="O3048" s="49"/>
      <c r="P3048" s="49"/>
      <c r="Q3048" s="49"/>
      <c r="R3048" s="121"/>
      <c r="S3048" s="49"/>
      <c r="T3048" s="49"/>
      <c r="U3048" s="367"/>
    </row>
    <row r="3049" spans="1:21">
      <c r="A3049" s="118">
        <v>330</v>
      </c>
      <c r="B3049" s="40" t="s">
        <v>1264</v>
      </c>
      <c r="C3049" s="143">
        <v>11104677.468</v>
      </c>
      <c r="D3049" s="39"/>
      <c r="E3049" s="39"/>
      <c r="F3049" s="39"/>
      <c r="G3049" s="39"/>
      <c r="H3049" s="39"/>
      <c r="I3049" s="39"/>
      <c r="J3049" s="39"/>
      <c r="K3049" s="11"/>
      <c r="L3049" s="39"/>
      <c r="M3049" s="39">
        <v>11104677.468</v>
      </c>
      <c r="N3049" s="39"/>
      <c r="O3049" s="39"/>
      <c r="P3049" s="39"/>
      <c r="Q3049" s="39"/>
      <c r="R3049" s="11"/>
      <c r="S3049" s="39"/>
      <c r="T3049" s="39"/>
      <c r="U3049" s="367"/>
    </row>
    <row r="3050" spans="1:21">
      <c r="A3050" s="41">
        <v>331</v>
      </c>
      <c r="B3050" s="119" t="s">
        <v>1265</v>
      </c>
      <c r="C3050" s="105">
        <v>545566.21199999994</v>
      </c>
      <c r="D3050" s="49"/>
      <c r="E3050" s="49"/>
      <c r="F3050" s="49"/>
      <c r="G3050" s="49"/>
      <c r="H3050" s="49"/>
      <c r="I3050" s="49"/>
      <c r="J3050" s="49"/>
      <c r="K3050" s="121"/>
      <c r="L3050" s="49"/>
      <c r="M3050" s="49"/>
      <c r="N3050" s="49"/>
      <c r="O3050" s="49">
        <v>545566.21199999994</v>
      </c>
      <c r="P3050" s="49"/>
      <c r="Q3050" s="49"/>
      <c r="R3050" s="121"/>
      <c r="S3050" s="49"/>
      <c r="T3050" s="49"/>
      <c r="U3050" s="367"/>
    </row>
    <row r="3051" spans="1:21">
      <c r="A3051" s="118">
        <v>332</v>
      </c>
      <c r="B3051" s="40" t="s">
        <v>1267</v>
      </c>
      <c r="C3051" s="143">
        <v>8962932</v>
      </c>
      <c r="D3051" s="39"/>
      <c r="E3051" s="39"/>
      <c r="F3051" s="39"/>
      <c r="G3051" s="39"/>
      <c r="H3051" s="39"/>
      <c r="I3051" s="39"/>
      <c r="J3051" s="39"/>
      <c r="K3051" s="11">
        <v>4</v>
      </c>
      <c r="L3051" s="39">
        <v>8962932</v>
      </c>
      <c r="M3051" s="39"/>
      <c r="N3051" s="39"/>
      <c r="O3051" s="39"/>
      <c r="P3051" s="39"/>
      <c r="Q3051" s="39"/>
      <c r="R3051" s="11"/>
      <c r="S3051" s="39"/>
      <c r="T3051" s="39"/>
      <c r="U3051" s="367"/>
    </row>
    <row r="3052" spans="1:21">
      <c r="A3052" s="41">
        <v>333</v>
      </c>
      <c r="B3052" s="119" t="s">
        <v>1266</v>
      </c>
      <c r="C3052" s="105">
        <v>4958861.835</v>
      </c>
      <c r="D3052" s="49">
        <v>1331086.7849999999</v>
      </c>
      <c r="E3052" s="49"/>
      <c r="F3052" s="49"/>
      <c r="G3052" s="49"/>
      <c r="H3052" s="49"/>
      <c r="I3052" s="49"/>
      <c r="J3052" s="49">
        <v>3627775.05</v>
      </c>
      <c r="K3052" s="121"/>
      <c r="L3052" s="49"/>
      <c r="M3052" s="49"/>
      <c r="N3052" s="49"/>
      <c r="O3052" s="49"/>
      <c r="P3052" s="49"/>
      <c r="Q3052" s="49"/>
      <c r="R3052" s="121"/>
      <c r="S3052" s="49"/>
      <c r="T3052" s="49"/>
      <c r="U3052" s="367"/>
    </row>
    <row r="3053" spans="1:21">
      <c r="A3053" s="118">
        <v>334</v>
      </c>
      <c r="B3053" s="40" t="s">
        <v>1268</v>
      </c>
      <c r="C3053" s="143">
        <v>23082988.109999999</v>
      </c>
      <c r="D3053" s="39"/>
      <c r="E3053" s="39"/>
      <c r="F3053" s="39"/>
      <c r="G3053" s="39"/>
      <c r="H3053" s="39"/>
      <c r="I3053" s="39"/>
      <c r="J3053" s="39"/>
      <c r="K3053" s="11"/>
      <c r="L3053" s="39"/>
      <c r="M3053" s="39">
        <v>6996378.6619999995</v>
      </c>
      <c r="N3053" s="39">
        <v>13550387.578</v>
      </c>
      <c r="O3053" s="39">
        <v>2536221.87</v>
      </c>
      <c r="P3053" s="39"/>
      <c r="Q3053" s="39"/>
      <c r="R3053" s="11"/>
      <c r="S3053" s="39"/>
      <c r="T3053" s="39"/>
      <c r="U3053" s="367"/>
    </row>
    <row r="3054" spans="1:21">
      <c r="A3054" s="41">
        <v>335</v>
      </c>
      <c r="B3054" s="119" t="s">
        <v>1269</v>
      </c>
      <c r="C3054" s="105">
        <v>33706182.794999994</v>
      </c>
      <c r="D3054" s="49"/>
      <c r="E3054" s="49"/>
      <c r="F3054" s="49"/>
      <c r="G3054" s="49"/>
      <c r="H3054" s="49"/>
      <c r="I3054" s="49"/>
      <c r="J3054" s="49"/>
      <c r="K3054" s="121"/>
      <c r="L3054" s="49"/>
      <c r="M3054" s="49">
        <v>10216234.438999999</v>
      </c>
      <c r="N3054" s="49">
        <v>19786512.840999998</v>
      </c>
      <c r="O3054" s="49">
        <v>3703435.5149999997</v>
      </c>
      <c r="P3054" s="49"/>
      <c r="Q3054" s="49"/>
      <c r="R3054" s="121"/>
      <c r="S3054" s="49"/>
      <c r="T3054" s="49"/>
      <c r="U3054" s="367"/>
    </row>
    <row r="3055" spans="1:21">
      <c r="A3055" s="118">
        <v>336</v>
      </c>
      <c r="B3055" s="40" t="s">
        <v>1270</v>
      </c>
      <c r="C3055" s="143">
        <v>23261963.684999999</v>
      </c>
      <c r="D3055" s="39"/>
      <c r="E3055" s="39"/>
      <c r="F3055" s="39"/>
      <c r="G3055" s="39"/>
      <c r="H3055" s="39"/>
      <c r="I3055" s="39"/>
      <c r="J3055" s="39"/>
      <c r="K3055" s="11"/>
      <c r="L3055" s="39"/>
      <c r="M3055" s="39">
        <v>7050625.5769999996</v>
      </c>
      <c r="N3055" s="39">
        <v>13655451.463</v>
      </c>
      <c r="O3055" s="39">
        <v>2555886.645</v>
      </c>
      <c r="P3055" s="39"/>
      <c r="Q3055" s="39"/>
      <c r="R3055" s="11"/>
      <c r="S3055" s="39"/>
      <c r="T3055" s="39"/>
      <c r="U3055" s="367"/>
    </row>
    <row r="3056" spans="1:21">
      <c r="A3056" s="41">
        <v>337</v>
      </c>
      <c r="B3056" s="119" t="s">
        <v>1271</v>
      </c>
      <c r="C3056" s="105">
        <v>15477189.045000002</v>
      </c>
      <c r="D3056" s="49"/>
      <c r="E3056" s="49"/>
      <c r="F3056" s="49"/>
      <c r="G3056" s="49"/>
      <c r="H3056" s="49"/>
      <c r="I3056" s="49"/>
      <c r="J3056" s="49"/>
      <c r="K3056" s="121"/>
      <c r="L3056" s="49"/>
      <c r="M3056" s="49">
        <v>4691085.6890000002</v>
      </c>
      <c r="N3056" s="49">
        <v>9085561.591</v>
      </c>
      <c r="O3056" s="49">
        <v>1700541.7650000001</v>
      </c>
      <c r="P3056" s="49"/>
      <c r="Q3056" s="49"/>
      <c r="R3056" s="121"/>
      <c r="S3056" s="49"/>
      <c r="T3056" s="49"/>
      <c r="U3056" s="367"/>
    </row>
    <row r="3057" spans="1:21">
      <c r="A3057" s="118">
        <v>338</v>
      </c>
      <c r="B3057" s="40" t="s">
        <v>1272</v>
      </c>
      <c r="C3057" s="143">
        <v>14748913.125</v>
      </c>
      <c r="D3057" s="39"/>
      <c r="E3057" s="39"/>
      <c r="F3057" s="39"/>
      <c r="G3057" s="39"/>
      <c r="H3057" s="39"/>
      <c r="I3057" s="39"/>
      <c r="J3057" s="39"/>
      <c r="K3057" s="11"/>
      <c r="L3057" s="39"/>
      <c r="M3057" s="39">
        <v>4470347.625</v>
      </c>
      <c r="N3057" s="39">
        <v>8658042.375</v>
      </c>
      <c r="O3057" s="39">
        <v>1620523.125</v>
      </c>
      <c r="P3057" s="39"/>
      <c r="Q3057" s="39"/>
      <c r="R3057" s="11"/>
      <c r="S3057" s="39"/>
      <c r="T3057" s="39"/>
      <c r="U3057" s="367"/>
    </row>
    <row r="3058" spans="1:21">
      <c r="A3058" s="41">
        <v>339</v>
      </c>
      <c r="B3058" s="119" t="s">
        <v>1273</v>
      </c>
      <c r="C3058" s="105">
        <v>14774986.109999999</v>
      </c>
      <c r="D3058" s="49"/>
      <c r="E3058" s="49"/>
      <c r="F3058" s="49"/>
      <c r="G3058" s="49"/>
      <c r="H3058" s="49"/>
      <c r="I3058" s="49"/>
      <c r="J3058" s="49"/>
      <c r="K3058" s="121"/>
      <c r="L3058" s="49"/>
      <c r="M3058" s="49">
        <v>4478250.2620000001</v>
      </c>
      <c r="N3058" s="49">
        <v>8673347.9780000001</v>
      </c>
      <c r="O3058" s="49">
        <v>1623387.87</v>
      </c>
      <c r="P3058" s="49"/>
      <c r="Q3058" s="49"/>
      <c r="R3058" s="121"/>
      <c r="S3058" s="49"/>
      <c r="T3058" s="49"/>
      <c r="U3058" s="367"/>
    </row>
    <row r="3059" spans="1:21">
      <c r="A3059" s="118">
        <v>340</v>
      </c>
      <c r="B3059" s="40" t="s">
        <v>1276</v>
      </c>
      <c r="C3059" s="143">
        <v>4819978.125</v>
      </c>
      <c r="D3059" s="39">
        <v>354838.875</v>
      </c>
      <c r="E3059" s="39">
        <v>3637638.75</v>
      </c>
      <c r="F3059" s="39"/>
      <c r="G3059" s="39"/>
      <c r="H3059" s="39"/>
      <c r="I3059" s="39"/>
      <c r="J3059" s="39"/>
      <c r="K3059" s="11"/>
      <c r="L3059" s="39"/>
      <c r="M3059" s="39"/>
      <c r="N3059" s="39"/>
      <c r="O3059" s="39">
        <v>827500.5</v>
      </c>
      <c r="P3059" s="39"/>
      <c r="Q3059" s="39"/>
      <c r="R3059" s="11"/>
      <c r="S3059" s="39"/>
      <c r="T3059" s="39"/>
      <c r="U3059" s="367"/>
    </row>
    <row r="3060" spans="1:21">
      <c r="A3060" s="41">
        <v>341</v>
      </c>
      <c r="B3060" s="119" t="s">
        <v>1278</v>
      </c>
      <c r="C3060" s="105">
        <v>8530558.5240000002</v>
      </c>
      <c r="D3060" s="49"/>
      <c r="E3060" s="49"/>
      <c r="F3060" s="49"/>
      <c r="G3060" s="49"/>
      <c r="H3060" s="49"/>
      <c r="I3060" s="49"/>
      <c r="J3060" s="49"/>
      <c r="K3060" s="121"/>
      <c r="L3060" s="49"/>
      <c r="M3060" s="49">
        <v>8530558.5240000002</v>
      </c>
      <c r="N3060" s="49"/>
      <c r="O3060" s="49"/>
      <c r="P3060" s="49"/>
      <c r="Q3060" s="49"/>
      <c r="R3060" s="121"/>
      <c r="S3060" s="49"/>
      <c r="T3060" s="49"/>
      <c r="U3060" s="367"/>
    </row>
    <row r="3061" spans="1:21">
      <c r="A3061" s="118">
        <v>342</v>
      </c>
      <c r="B3061" s="40" t="s">
        <v>1279</v>
      </c>
      <c r="C3061" s="143">
        <v>11111567.507999999</v>
      </c>
      <c r="D3061" s="39"/>
      <c r="E3061" s="39"/>
      <c r="F3061" s="39"/>
      <c r="G3061" s="39"/>
      <c r="H3061" s="39"/>
      <c r="I3061" s="39"/>
      <c r="J3061" s="39"/>
      <c r="K3061" s="11"/>
      <c r="L3061" s="39"/>
      <c r="M3061" s="39">
        <v>11111567.507999999</v>
      </c>
      <c r="N3061" s="39"/>
      <c r="O3061" s="39"/>
      <c r="P3061" s="39"/>
      <c r="Q3061" s="39"/>
      <c r="R3061" s="11"/>
      <c r="S3061" s="39"/>
      <c r="T3061" s="39"/>
      <c r="U3061" s="367"/>
    </row>
    <row r="3062" spans="1:21">
      <c r="A3062" s="41">
        <v>343</v>
      </c>
      <c r="B3062" s="119" t="s">
        <v>1280</v>
      </c>
      <c r="C3062" s="105">
        <v>8885740.0860000011</v>
      </c>
      <c r="D3062" s="49"/>
      <c r="E3062" s="49"/>
      <c r="F3062" s="49"/>
      <c r="G3062" s="49"/>
      <c r="H3062" s="49"/>
      <c r="I3062" s="49"/>
      <c r="J3062" s="49"/>
      <c r="K3062" s="121"/>
      <c r="L3062" s="49"/>
      <c r="M3062" s="49">
        <v>8885740.0860000011</v>
      </c>
      <c r="N3062" s="49"/>
      <c r="O3062" s="49"/>
      <c r="P3062" s="49"/>
      <c r="Q3062" s="49"/>
      <c r="R3062" s="121"/>
      <c r="S3062" s="49"/>
      <c r="T3062" s="49"/>
      <c r="U3062" s="367"/>
    </row>
    <row r="3063" spans="1:21">
      <c r="A3063" s="118">
        <v>344</v>
      </c>
      <c r="B3063" s="40" t="s">
        <v>1281</v>
      </c>
      <c r="C3063" s="143">
        <v>5383877.2560000001</v>
      </c>
      <c r="D3063" s="39"/>
      <c r="E3063" s="39"/>
      <c r="F3063" s="39"/>
      <c r="G3063" s="39"/>
      <c r="H3063" s="39"/>
      <c r="I3063" s="39"/>
      <c r="J3063" s="39"/>
      <c r="K3063" s="11"/>
      <c r="L3063" s="39"/>
      <c r="M3063" s="39">
        <v>5383877.2560000001</v>
      </c>
      <c r="N3063" s="39"/>
      <c r="O3063" s="39"/>
      <c r="P3063" s="39"/>
      <c r="Q3063" s="39"/>
      <c r="R3063" s="11"/>
      <c r="S3063" s="39"/>
      <c r="T3063" s="39"/>
      <c r="U3063" s="367"/>
    </row>
    <row r="3064" spans="1:21">
      <c r="A3064" s="41">
        <v>345</v>
      </c>
      <c r="B3064" s="119" t="s">
        <v>1282</v>
      </c>
      <c r="C3064" s="105">
        <v>1234436.04</v>
      </c>
      <c r="D3064" s="49"/>
      <c r="E3064" s="49"/>
      <c r="F3064" s="49"/>
      <c r="G3064" s="49"/>
      <c r="H3064" s="49"/>
      <c r="I3064" s="49"/>
      <c r="J3064" s="49"/>
      <c r="K3064" s="121"/>
      <c r="L3064" s="49"/>
      <c r="M3064" s="49"/>
      <c r="N3064" s="49"/>
      <c r="O3064" s="49">
        <v>1234436.04</v>
      </c>
      <c r="P3064" s="49"/>
      <c r="Q3064" s="49"/>
      <c r="R3064" s="121"/>
      <c r="S3064" s="49"/>
      <c r="T3064" s="49"/>
      <c r="U3064" s="367"/>
    </row>
    <row r="3065" spans="1:21">
      <c r="A3065" s="118">
        <v>346</v>
      </c>
      <c r="B3065" s="40" t="s">
        <v>1283</v>
      </c>
      <c r="C3065" s="143">
        <v>4481466</v>
      </c>
      <c r="D3065" s="39"/>
      <c r="E3065" s="39"/>
      <c r="F3065" s="39"/>
      <c r="G3065" s="39"/>
      <c r="H3065" s="39"/>
      <c r="I3065" s="39"/>
      <c r="J3065" s="39"/>
      <c r="K3065" s="11">
        <v>2</v>
      </c>
      <c r="L3065" s="39">
        <v>4481466</v>
      </c>
      <c r="M3065" s="39"/>
      <c r="N3065" s="39"/>
      <c r="O3065" s="39"/>
      <c r="P3065" s="39"/>
      <c r="Q3065" s="39"/>
      <c r="R3065" s="11"/>
      <c r="S3065" s="39"/>
      <c r="T3065" s="39"/>
      <c r="U3065" s="367"/>
    </row>
    <row r="3066" spans="1:21">
      <c r="A3066" s="41">
        <v>347</v>
      </c>
      <c r="B3066" s="119" t="s">
        <v>1286</v>
      </c>
      <c r="C3066" s="105">
        <v>1741611.3844000001</v>
      </c>
      <c r="D3066" s="49"/>
      <c r="E3066" s="49"/>
      <c r="F3066" s="49"/>
      <c r="G3066" s="49"/>
      <c r="H3066" s="49"/>
      <c r="I3066" s="49"/>
      <c r="J3066" s="49"/>
      <c r="K3066" s="121"/>
      <c r="L3066" s="49"/>
      <c r="M3066" s="49"/>
      <c r="N3066" s="49"/>
      <c r="O3066" s="49">
        <v>1741611.3844000001</v>
      </c>
      <c r="P3066" s="49"/>
      <c r="Q3066" s="49"/>
      <c r="R3066" s="121"/>
      <c r="S3066" s="49"/>
      <c r="T3066" s="49"/>
      <c r="U3066" s="367"/>
    </row>
    <row r="3067" spans="1:21">
      <c r="A3067" s="118">
        <v>348</v>
      </c>
      <c r="B3067" s="40" t="s">
        <v>1287</v>
      </c>
      <c r="C3067" s="143">
        <v>3460469.622</v>
      </c>
      <c r="D3067" s="39"/>
      <c r="E3067" s="39"/>
      <c r="F3067" s="39"/>
      <c r="G3067" s="39"/>
      <c r="H3067" s="39"/>
      <c r="I3067" s="39"/>
      <c r="J3067" s="39"/>
      <c r="K3067" s="11"/>
      <c r="L3067" s="39"/>
      <c r="M3067" s="39"/>
      <c r="N3067" s="39"/>
      <c r="O3067" s="39">
        <v>3460469.622</v>
      </c>
      <c r="P3067" s="39"/>
      <c r="Q3067" s="39"/>
      <c r="R3067" s="11"/>
      <c r="S3067" s="39"/>
      <c r="T3067" s="39"/>
      <c r="U3067" s="367"/>
    </row>
    <row r="3068" spans="1:21">
      <c r="A3068" s="41">
        <v>349</v>
      </c>
      <c r="B3068" s="119" t="s">
        <v>1288</v>
      </c>
      <c r="C3068" s="105">
        <v>24120367.040000003</v>
      </c>
      <c r="D3068" s="49"/>
      <c r="E3068" s="49"/>
      <c r="F3068" s="49"/>
      <c r="G3068" s="49"/>
      <c r="H3068" s="49"/>
      <c r="I3068" s="49"/>
      <c r="J3068" s="49"/>
      <c r="K3068" s="121"/>
      <c r="L3068" s="49"/>
      <c r="M3068" s="49"/>
      <c r="N3068" s="49">
        <v>20317539.440000001</v>
      </c>
      <c r="O3068" s="49">
        <v>3802827.6</v>
      </c>
      <c r="P3068" s="49"/>
      <c r="Q3068" s="49"/>
      <c r="R3068" s="121"/>
      <c r="S3068" s="49"/>
      <c r="T3068" s="49"/>
      <c r="U3068" s="367"/>
    </row>
    <row r="3069" spans="1:21">
      <c r="A3069" s="118">
        <v>350</v>
      </c>
      <c r="B3069" s="40" t="s">
        <v>1289</v>
      </c>
      <c r="C3069" s="143">
        <v>35565838.448000006</v>
      </c>
      <c r="D3069" s="39"/>
      <c r="E3069" s="39"/>
      <c r="F3069" s="39"/>
      <c r="G3069" s="39"/>
      <c r="H3069" s="39"/>
      <c r="I3069" s="39"/>
      <c r="J3069" s="39"/>
      <c r="K3069" s="11"/>
      <c r="L3069" s="39"/>
      <c r="M3069" s="39"/>
      <c r="N3069" s="39">
        <v>29958512.828000005</v>
      </c>
      <c r="O3069" s="39">
        <v>5607325.620000001</v>
      </c>
      <c r="P3069" s="39"/>
      <c r="Q3069" s="39"/>
      <c r="R3069" s="11"/>
      <c r="S3069" s="39"/>
      <c r="T3069" s="39"/>
      <c r="U3069" s="367"/>
    </row>
    <row r="3070" spans="1:21">
      <c r="A3070" s="41">
        <v>351</v>
      </c>
      <c r="B3070" s="119" t="s">
        <v>1285</v>
      </c>
      <c r="C3070" s="105">
        <v>7408171.0080000004</v>
      </c>
      <c r="D3070" s="49"/>
      <c r="E3070" s="49"/>
      <c r="F3070" s="49"/>
      <c r="G3070" s="49"/>
      <c r="H3070" s="49"/>
      <c r="I3070" s="49"/>
      <c r="J3070" s="49"/>
      <c r="K3070" s="121"/>
      <c r="L3070" s="49"/>
      <c r="M3070" s="49">
        <v>7408171.0080000004</v>
      </c>
      <c r="N3070" s="49"/>
      <c r="O3070" s="49"/>
      <c r="P3070" s="49"/>
      <c r="Q3070" s="49"/>
      <c r="R3070" s="121"/>
      <c r="S3070" s="49"/>
      <c r="T3070" s="49"/>
      <c r="U3070" s="367"/>
    </row>
    <row r="3071" spans="1:21">
      <c r="A3071" s="118">
        <v>352</v>
      </c>
      <c r="B3071" s="40" t="s">
        <v>1290</v>
      </c>
      <c r="C3071" s="143">
        <v>716518.08</v>
      </c>
      <c r="D3071" s="39"/>
      <c r="E3071" s="39"/>
      <c r="F3071" s="39"/>
      <c r="G3071" s="39"/>
      <c r="H3071" s="39"/>
      <c r="I3071" s="39"/>
      <c r="J3071" s="39"/>
      <c r="K3071" s="11"/>
      <c r="L3071" s="39"/>
      <c r="M3071" s="39"/>
      <c r="N3071" s="39"/>
      <c r="O3071" s="39">
        <v>716518.08</v>
      </c>
      <c r="P3071" s="39"/>
      <c r="Q3071" s="39"/>
      <c r="R3071" s="11"/>
      <c r="S3071" s="39"/>
      <c r="T3071" s="39"/>
      <c r="U3071" s="367"/>
    </row>
    <row r="3072" spans="1:21">
      <c r="A3072" s="41">
        <v>353</v>
      </c>
      <c r="B3072" s="119" t="s">
        <v>1291</v>
      </c>
      <c r="C3072" s="105">
        <v>726902.4</v>
      </c>
      <c r="D3072" s="49"/>
      <c r="E3072" s="49"/>
      <c r="F3072" s="49"/>
      <c r="G3072" s="49"/>
      <c r="H3072" s="49"/>
      <c r="I3072" s="49"/>
      <c r="J3072" s="49"/>
      <c r="K3072" s="121"/>
      <c r="L3072" s="49"/>
      <c r="M3072" s="49"/>
      <c r="N3072" s="49"/>
      <c r="O3072" s="49">
        <v>726902.4</v>
      </c>
      <c r="P3072" s="49"/>
      <c r="Q3072" s="49"/>
      <c r="R3072" s="121"/>
      <c r="S3072" s="49"/>
      <c r="T3072" s="49"/>
      <c r="U3072" s="367"/>
    </row>
    <row r="3073" spans="1:21">
      <c r="A3073" s="118">
        <v>354</v>
      </c>
      <c r="B3073" s="40" t="s">
        <v>1296</v>
      </c>
      <c r="C3073" s="143">
        <v>2843519.5079999999</v>
      </c>
      <c r="D3073" s="39"/>
      <c r="E3073" s="39"/>
      <c r="F3073" s="39"/>
      <c r="G3073" s="39"/>
      <c r="H3073" s="39"/>
      <c r="I3073" s="39"/>
      <c r="J3073" s="39"/>
      <c r="K3073" s="11"/>
      <c r="L3073" s="39"/>
      <c r="M3073" s="39">
        <v>2843519.5079999999</v>
      </c>
      <c r="N3073" s="39"/>
      <c r="O3073" s="39"/>
      <c r="P3073" s="39"/>
      <c r="Q3073" s="39"/>
      <c r="R3073" s="11"/>
      <c r="S3073" s="39"/>
      <c r="T3073" s="39"/>
      <c r="U3073" s="367"/>
    </row>
    <row r="3074" spans="1:21">
      <c r="A3074" s="41">
        <v>355</v>
      </c>
      <c r="B3074" s="119" t="s">
        <v>1294</v>
      </c>
      <c r="C3074" s="105">
        <v>4001390.73</v>
      </c>
      <c r="D3074" s="49"/>
      <c r="E3074" s="49"/>
      <c r="F3074" s="49"/>
      <c r="G3074" s="49"/>
      <c r="H3074" s="49"/>
      <c r="I3074" s="49"/>
      <c r="J3074" s="49"/>
      <c r="K3074" s="121"/>
      <c r="L3074" s="49"/>
      <c r="M3074" s="49">
        <v>4001390.73</v>
      </c>
      <c r="N3074" s="49"/>
      <c r="O3074" s="49"/>
      <c r="P3074" s="49"/>
      <c r="Q3074" s="49"/>
      <c r="R3074" s="121"/>
      <c r="S3074" s="49"/>
      <c r="T3074" s="49"/>
      <c r="U3074" s="367"/>
    </row>
    <row r="3075" spans="1:21">
      <c r="A3075" s="118">
        <v>356</v>
      </c>
      <c r="B3075" s="40" t="s">
        <v>1295</v>
      </c>
      <c r="C3075" s="143">
        <v>2257802.3000000003</v>
      </c>
      <c r="D3075" s="39"/>
      <c r="E3075" s="39"/>
      <c r="F3075" s="39"/>
      <c r="G3075" s="39"/>
      <c r="H3075" s="39"/>
      <c r="I3075" s="39"/>
      <c r="J3075" s="39"/>
      <c r="K3075" s="11"/>
      <c r="L3075" s="39"/>
      <c r="M3075" s="39">
        <v>2257802.3000000003</v>
      </c>
      <c r="N3075" s="39"/>
      <c r="O3075" s="39"/>
      <c r="P3075" s="39"/>
      <c r="Q3075" s="39"/>
      <c r="R3075" s="11"/>
      <c r="S3075" s="39"/>
      <c r="T3075" s="39"/>
      <c r="U3075" s="367"/>
    </row>
    <row r="3076" spans="1:21">
      <c r="A3076" s="41">
        <v>357</v>
      </c>
      <c r="B3076" s="119" t="s">
        <v>1298</v>
      </c>
      <c r="C3076" s="105">
        <v>13692429.372</v>
      </c>
      <c r="D3076" s="49"/>
      <c r="E3076" s="49">
        <v>3578331.2519999999</v>
      </c>
      <c r="F3076" s="49">
        <v>2083420.2479999999</v>
      </c>
      <c r="G3076" s="49"/>
      <c r="H3076" s="49"/>
      <c r="I3076" s="49"/>
      <c r="J3076" s="49"/>
      <c r="K3076" s="121"/>
      <c r="L3076" s="49"/>
      <c r="M3076" s="49"/>
      <c r="N3076" s="49">
        <v>6764557.6919999998</v>
      </c>
      <c r="O3076" s="49">
        <v>1266120.18</v>
      </c>
      <c r="P3076" s="49"/>
      <c r="Q3076" s="49"/>
      <c r="R3076" s="121"/>
      <c r="S3076" s="49"/>
      <c r="T3076" s="49"/>
      <c r="U3076" s="367"/>
    </row>
    <row r="3077" spans="1:21">
      <c r="A3077" s="118">
        <v>358</v>
      </c>
      <c r="B3077" s="40" t="s">
        <v>1299</v>
      </c>
      <c r="C3077" s="143">
        <v>738870.32880000002</v>
      </c>
      <c r="D3077" s="39"/>
      <c r="E3077" s="39"/>
      <c r="F3077" s="39"/>
      <c r="G3077" s="39"/>
      <c r="H3077" s="39"/>
      <c r="I3077" s="39"/>
      <c r="J3077" s="39"/>
      <c r="K3077" s="11"/>
      <c r="L3077" s="39"/>
      <c r="M3077" s="39"/>
      <c r="N3077" s="39"/>
      <c r="O3077" s="39">
        <v>738870.32880000002</v>
      </c>
      <c r="P3077" s="39"/>
      <c r="Q3077" s="39"/>
      <c r="R3077" s="11"/>
      <c r="S3077" s="39"/>
      <c r="T3077" s="39"/>
      <c r="U3077" s="367"/>
    </row>
    <row r="3078" spans="1:21">
      <c r="A3078" s="41">
        <v>359</v>
      </c>
      <c r="B3078" s="119" t="s">
        <v>1300</v>
      </c>
      <c r="C3078" s="105">
        <v>1336965.6300000001</v>
      </c>
      <c r="D3078" s="49"/>
      <c r="E3078" s="49"/>
      <c r="F3078" s="49"/>
      <c r="G3078" s="49"/>
      <c r="H3078" s="49"/>
      <c r="I3078" s="49"/>
      <c r="J3078" s="49"/>
      <c r="K3078" s="121"/>
      <c r="L3078" s="49"/>
      <c r="M3078" s="49"/>
      <c r="N3078" s="49"/>
      <c r="O3078" s="49"/>
      <c r="P3078" s="49"/>
      <c r="Q3078" s="49">
        <v>1336965.6300000001</v>
      </c>
      <c r="R3078" s="121"/>
      <c r="S3078" s="49"/>
      <c r="T3078" s="49"/>
      <c r="U3078" s="367"/>
    </row>
    <row r="3079" spans="1:21">
      <c r="A3079" s="118">
        <v>360</v>
      </c>
      <c r="B3079" s="40" t="s">
        <v>1301</v>
      </c>
      <c r="C3079" s="143">
        <v>1862896.3250000002</v>
      </c>
      <c r="D3079" s="39"/>
      <c r="E3079" s="39"/>
      <c r="F3079" s="39"/>
      <c r="G3079" s="39"/>
      <c r="H3079" s="39"/>
      <c r="I3079" s="39"/>
      <c r="J3079" s="39"/>
      <c r="K3079" s="11"/>
      <c r="L3079" s="39"/>
      <c r="M3079" s="39">
        <v>887742.70000000007</v>
      </c>
      <c r="N3079" s="39">
        <v>661936.57300000009</v>
      </c>
      <c r="O3079" s="39">
        <v>313217.05200000003</v>
      </c>
      <c r="P3079" s="39"/>
      <c r="Q3079" s="39"/>
      <c r="R3079" s="11"/>
      <c r="S3079" s="39"/>
      <c r="T3079" s="39"/>
      <c r="U3079" s="367"/>
    </row>
    <row r="3080" spans="1:21">
      <c r="A3080" s="41">
        <v>361</v>
      </c>
      <c r="B3080" s="119" t="s">
        <v>1302</v>
      </c>
      <c r="C3080" s="105">
        <v>1333843.2</v>
      </c>
      <c r="D3080" s="49"/>
      <c r="E3080" s="49"/>
      <c r="F3080" s="49"/>
      <c r="G3080" s="49"/>
      <c r="H3080" s="49"/>
      <c r="I3080" s="49"/>
      <c r="J3080" s="49"/>
      <c r="K3080" s="121"/>
      <c r="L3080" s="49"/>
      <c r="M3080" s="49"/>
      <c r="N3080" s="49"/>
      <c r="O3080" s="49">
        <v>1333843.2</v>
      </c>
      <c r="P3080" s="49"/>
      <c r="Q3080" s="49"/>
      <c r="R3080" s="121"/>
      <c r="S3080" s="49"/>
      <c r="T3080" s="49"/>
      <c r="U3080" s="367"/>
    </row>
    <row r="3081" spans="1:21">
      <c r="A3081" s="118">
        <v>362</v>
      </c>
      <c r="B3081" s="40" t="s">
        <v>1303</v>
      </c>
      <c r="C3081" s="143">
        <v>7962906.4560000002</v>
      </c>
      <c r="D3081" s="39"/>
      <c r="E3081" s="39"/>
      <c r="F3081" s="39"/>
      <c r="G3081" s="39">
        <v>1170782.6300000001</v>
      </c>
      <c r="H3081" s="39">
        <v>2213358.98</v>
      </c>
      <c r="I3081" s="39">
        <v>1639707.9030000002</v>
      </c>
      <c r="J3081" s="39"/>
      <c r="K3081" s="11"/>
      <c r="L3081" s="39"/>
      <c r="M3081" s="39"/>
      <c r="N3081" s="39"/>
      <c r="O3081" s="39">
        <v>2939056.943</v>
      </c>
      <c r="P3081" s="39"/>
      <c r="Q3081" s="39"/>
      <c r="R3081" s="11"/>
      <c r="S3081" s="39"/>
      <c r="T3081" s="39"/>
      <c r="U3081" s="367"/>
    </row>
    <row r="3082" spans="1:21">
      <c r="A3082" s="41">
        <v>363</v>
      </c>
      <c r="B3082" s="119" t="s">
        <v>1306</v>
      </c>
      <c r="C3082" s="105">
        <v>5477926.3019999992</v>
      </c>
      <c r="D3082" s="49"/>
      <c r="E3082" s="49"/>
      <c r="F3082" s="49"/>
      <c r="G3082" s="49"/>
      <c r="H3082" s="49"/>
      <c r="I3082" s="49"/>
      <c r="J3082" s="49"/>
      <c r="K3082" s="121"/>
      <c r="L3082" s="49"/>
      <c r="M3082" s="49">
        <v>5477926.3019999992</v>
      </c>
      <c r="N3082" s="49"/>
      <c r="O3082" s="49"/>
      <c r="P3082" s="49"/>
      <c r="Q3082" s="49"/>
      <c r="R3082" s="121"/>
      <c r="S3082" s="49"/>
      <c r="T3082" s="49"/>
      <c r="U3082" s="367"/>
    </row>
    <row r="3083" spans="1:21">
      <c r="A3083" s="118">
        <v>364</v>
      </c>
      <c r="B3083" s="40" t="s">
        <v>1313</v>
      </c>
      <c r="C3083" s="143">
        <v>3403679.76</v>
      </c>
      <c r="D3083" s="39"/>
      <c r="E3083" s="39"/>
      <c r="F3083" s="39"/>
      <c r="G3083" s="39"/>
      <c r="H3083" s="39"/>
      <c r="I3083" s="39"/>
      <c r="J3083" s="39"/>
      <c r="K3083" s="11"/>
      <c r="L3083" s="39"/>
      <c r="M3083" s="39">
        <v>3403679.76</v>
      </c>
      <c r="N3083" s="39"/>
      <c r="O3083" s="39"/>
      <c r="P3083" s="39"/>
      <c r="Q3083" s="39"/>
      <c r="R3083" s="11"/>
      <c r="S3083" s="39"/>
      <c r="T3083" s="39"/>
      <c r="U3083" s="367"/>
    </row>
    <row r="3084" spans="1:21">
      <c r="A3084" s="41">
        <v>365</v>
      </c>
      <c r="B3084" s="119" t="s">
        <v>1314</v>
      </c>
      <c r="C3084" s="105">
        <v>3104176.9550000001</v>
      </c>
      <c r="D3084" s="120"/>
      <c r="E3084" s="120"/>
      <c r="F3084" s="120"/>
      <c r="G3084" s="49">
        <v>699817.46299999999</v>
      </c>
      <c r="H3084" s="120"/>
      <c r="I3084" s="120"/>
      <c r="J3084" s="120"/>
      <c r="K3084" s="122"/>
      <c r="L3084" s="120"/>
      <c r="M3084" s="49"/>
      <c r="N3084" s="49"/>
      <c r="O3084" s="49">
        <v>2404359.4920000001</v>
      </c>
      <c r="P3084" s="49"/>
      <c r="Q3084" s="49"/>
      <c r="R3084" s="120"/>
      <c r="S3084" s="49"/>
      <c r="T3084" s="120"/>
      <c r="U3084" s="367"/>
    </row>
    <row r="3085" spans="1:21">
      <c r="A3085" s="118">
        <v>366</v>
      </c>
      <c r="B3085" s="40" t="s">
        <v>1309</v>
      </c>
      <c r="C3085" s="143">
        <v>1381073.5649999999</v>
      </c>
      <c r="D3085" s="39"/>
      <c r="E3085" s="39"/>
      <c r="F3085" s="39"/>
      <c r="G3085" s="39">
        <v>1381073.5649999999</v>
      </c>
      <c r="H3085" s="39"/>
      <c r="I3085" s="39"/>
      <c r="J3085" s="39"/>
      <c r="K3085" s="11"/>
      <c r="L3085" s="39"/>
      <c r="M3085" s="39"/>
      <c r="N3085" s="39"/>
      <c r="O3085" s="39"/>
      <c r="P3085" s="39"/>
      <c r="Q3085" s="39"/>
      <c r="R3085" s="11"/>
      <c r="S3085" s="39"/>
      <c r="T3085" s="39"/>
      <c r="U3085" s="367"/>
    </row>
    <row r="3086" spans="1:21">
      <c r="A3086" s="41">
        <v>367</v>
      </c>
      <c r="B3086" s="119" t="s">
        <v>1317</v>
      </c>
      <c r="C3086" s="105">
        <v>11571649.929</v>
      </c>
      <c r="D3086" s="49"/>
      <c r="E3086" s="49"/>
      <c r="F3086" s="49"/>
      <c r="G3086" s="49"/>
      <c r="H3086" s="49"/>
      <c r="I3086" s="49"/>
      <c r="J3086" s="49"/>
      <c r="K3086" s="121"/>
      <c r="L3086" s="49"/>
      <c r="M3086" s="49">
        <v>11571649.929</v>
      </c>
      <c r="N3086" s="49"/>
      <c r="O3086" s="49"/>
      <c r="P3086" s="49"/>
      <c r="Q3086" s="49"/>
      <c r="R3086" s="121"/>
      <c r="S3086" s="49"/>
      <c r="T3086" s="49"/>
      <c r="U3086" s="367"/>
    </row>
    <row r="3087" spans="1:21">
      <c r="A3087" s="118">
        <v>368</v>
      </c>
      <c r="B3087" s="40" t="s">
        <v>1319</v>
      </c>
      <c r="C3087" s="143">
        <v>1830898.1800000002</v>
      </c>
      <c r="D3087" s="39"/>
      <c r="E3087" s="39"/>
      <c r="F3087" s="39"/>
      <c r="G3087" s="39">
        <v>1830898.1800000002</v>
      </c>
      <c r="H3087" s="39"/>
      <c r="I3087" s="39"/>
      <c r="J3087" s="39"/>
      <c r="K3087" s="11"/>
      <c r="L3087" s="39"/>
      <c r="M3087" s="39"/>
      <c r="N3087" s="39"/>
      <c r="O3087" s="39"/>
      <c r="P3087" s="39"/>
      <c r="Q3087" s="39"/>
      <c r="R3087" s="11"/>
      <c r="S3087" s="39"/>
      <c r="T3087" s="39"/>
      <c r="U3087" s="367"/>
    </row>
    <row r="3088" spans="1:21">
      <c r="A3088" s="41">
        <v>369</v>
      </c>
      <c r="B3088" s="119" t="s">
        <v>4631</v>
      </c>
      <c r="C3088" s="105">
        <v>471580.43000000005</v>
      </c>
      <c r="D3088" s="120"/>
      <c r="E3088" s="120"/>
      <c r="F3088" s="120"/>
      <c r="G3088" s="120"/>
      <c r="H3088" s="120"/>
      <c r="I3088" s="120"/>
      <c r="J3088" s="120"/>
      <c r="K3088" s="122"/>
      <c r="L3088" s="120"/>
      <c r="M3088" s="120"/>
      <c r="N3088" s="120"/>
      <c r="O3088" s="120"/>
      <c r="P3088" s="49">
        <v>471580.43000000005</v>
      </c>
      <c r="Q3088" s="120"/>
      <c r="R3088" s="121"/>
      <c r="S3088" s="49"/>
      <c r="T3088" s="49"/>
      <c r="U3088" s="367"/>
    </row>
    <row r="3089" spans="1:21">
      <c r="A3089" s="118">
        <v>370</v>
      </c>
      <c r="B3089" s="40" t="s">
        <v>1343</v>
      </c>
      <c r="C3089" s="143">
        <v>7659657.4680000003</v>
      </c>
      <c r="D3089" s="39"/>
      <c r="E3089" s="39"/>
      <c r="F3089" s="39"/>
      <c r="G3089" s="39"/>
      <c r="H3089" s="39"/>
      <c r="I3089" s="39"/>
      <c r="J3089" s="39"/>
      <c r="K3089" s="11"/>
      <c r="L3089" s="39"/>
      <c r="M3089" s="39">
        <v>7659657.4680000003</v>
      </c>
      <c r="N3089" s="39"/>
      <c r="O3089" s="39"/>
      <c r="P3089" s="39"/>
      <c r="Q3089" s="39"/>
      <c r="R3089" s="11"/>
      <c r="S3089" s="39"/>
      <c r="T3089" s="39"/>
      <c r="U3089" s="367"/>
    </row>
    <row r="3090" spans="1:21">
      <c r="A3090" s="41">
        <v>371</v>
      </c>
      <c r="B3090" s="119" t="s">
        <v>1344</v>
      </c>
      <c r="C3090" s="105">
        <v>8679383.3880000003</v>
      </c>
      <c r="D3090" s="49"/>
      <c r="E3090" s="49"/>
      <c r="F3090" s="49"/>
      <c r="G3090" s="49"/>
      <c r="H3090" s="49"/>
      <c r="I3090" s="49"/>
      <c r="J3090" s="49"/>
      <c r="K3090" s="121"/>
      <c r="L3090" s="49"/>
      <c r="M3090" s="49">
        <v>8679383.3880000003</v>
      </c>
      <c r="N3090" s="49"/>
      <c r="O3090" s="49"/>
      <c r="P3090" s="49"/>
      <c r="Q3090" s="49"/>
      <c r="R3090" s="121"/>
      <c r="S3090" s="49"/>
      <c r="T3090" s="49"/>
      <c r="U3090" s="367"/>
    </row>
    <row r="3091" spans="1:21">
      <c r="A3091" s="118">
        <v>372</v>
      </c>
      <c r="B3091" s="40" t="s">
        <v>1337</v>
      </c>
      <c r="C3091" s="143">
        <v>5179021.9650000008</v>
      </c>
      <c r="D3091" s="281"/>
      <c r="E3091" s="281"/>
      <c r="F3091" s="281"/>
      <c r="G3091" s="281"/>
      <c r="H3091" s="281"/>
      <c r="I3091" s="281"/>
      <c r="J3091" s="281"/>
      <c r="K3091" s="282"/>
      <c r="L3091" s="281"/>
      <c r="M3091" s="39"/>
      <c r="N3091" s="281"/>
      <c r="O3091" s="39">
        <v>5179021.9650000008</v>
      </c>
      <c r="P3091" s="39"/>
      <c r="Q3091" s="39"/>
      <c r="R3091" s="281"/>
      <c r="S3091" s="39"/>
      <c r="T3091" s="281"/>
      <c r="U3091" s="367"/>
    </row>
    <row r="3092" spans="1:21">
      <c r="A3092" s="41">
        <v>373</v>
      </c>
      <c r="B3092" s="119" t="s">
        <v>1339</v>
      </c>
      <c r="C3092" s="105">
        <v>4414793.13</v>
      </c>
      <c r="D3092" s="49"/>
      <c r="E3092" s="49"/>
      <c r="F3092" s="49"/>
      <c r="G3092" s="49"/>
      <c r="H3092" s="49"/>
      <c r="I3092" s="49"/>
      <c r="J3092" s="49"/>
      <c r="K3092" s="121"/>
      <c r="L3092" s="49"/>
      <c r="M3092" s="49">
        <v>4414793.13</v>
      </c>
      <c r="N3092" s="49"/>
      <c r="O3092" s="49"/>
      <c r="P3092" s="49"/>
      <c r="Q3092" s="49"/>
      <c r="R3092" s="121"/>
      <c r="S3092" s="49"/>
      <c r="T3092" s="49"/>
      <c r="U3092" s="367"/>
    </row>
    <row r="3093" spans="1:21">
      <c r="A3093" s="118">
        <v>374</v>
      </c>
      <c r="B3093" s="40" t="s">
        <v>4633</v>
      </c>
      <c r="C3093" s="143">
        <v>471580.43000000005</v>
      </c>
      <c r="D3093" s="281"/>
      <c r="E3093" s="281"/>
      <c r="F3093" s="281"/>
      <c r="G3093" s="281"/>
      <c r="H3093" s="281"/>
      <c r="I3093" s="281"/>
      <c r="J3093" s="281"/>
      <c r="K3093" s="282"/>
      <c r="L3093" s="281"/>
      <c r="M3093" s="281"/>
      <c r="N3093" s="281"/>
      <c r="O3093" s="281"/>
      <c r="P3093" s="39">
        <v>471580.43000000005</v>
      </c>
      <c r="Q3093" s="281"/>
      <c r="R3093" s="11"/>
      <c r="S3093" s="39"/>
      <c r="T3093" s="39"/>
      <c r="U3093" s="367"/>
    </row>
    <row r="3094" spans="1:21">
      <c r="A3094" s="41">
        <v>375</v>
      </c>
      <c r="B3094" s="119" t="s">
        <v>4632</v>
      </c>
      <c r="C3094" s="105">
        <v>471580.43000000005</v>
      </c>
      <c r="D3094" s="120"/>
      <c r="E3094" s="120"/>
      <c r="F3094" s="120"/>
      <c r="G3094" s="120"/>
      <c r="H3094" s="120"/>
      <c r="I3094" s="120"/>
      <c r="J3094" s="120"/>
      <c r="K3094" s="122"/>
      <c r="L3094" s="120"/>
      <c r="M3094" s="120"/>
      <c r="N3094" s="120"/>
      <c r="O3094" s="120"/>
      <c r="P3094" s="49">
        <v>471580.43000000005</v>
      </c>
      <c r="Q3094" s="120"/>
      <c r="R3094" s="121"/>
      <c r="S3094" s="49"/>
      <c r="T3094" s="49"/>
      <c r="U3094" s="367"/>
    </row>
    <row r="3095" spans="1:21">
      <c r="A3095" s="118">
        <v>376</v>
      </c>
      <c r="B3095" s="40" t="s">
        <v>1340</v>
      </c>
      <c r="C3095" s="143">
        <v>13268150.028000001</v>
      </c>
      <c r="D3095" s="39"/>
      <c r="E3095" s="39"/>
      <c r="F3095" s="39"/>
      <c r="G3095" s="39"/>
      <c r="H3095" s="39"/>
      <c r="I3095" s="39"/>
      <c r="J3095" s="39"/>
      <c r="K3095" s="11"/>
      <c r="L3095" s="39"/>
      <c r="M3095" s="39">
        <v>13268150.028000001</v>
      </c>
      <c r="N3095" s="39"/>
      <c r="O3095" s="39"/>
      <c r="P3095" s="39"/>
      <c r="Q3095" s="39"/>
      <c r="R3095" s="11"/>
      <c r="S3095" s="39"/>
      <c r="T3095" s="39"/>
      <c r="U3095" s="367"/>
    </row>
    <row r="3096" spans="1:21">
      <c r="A3096" s="41">
        <v>377</v>
      </c>
      <c r="B3096" s="119" t="s">
        <v>4634</v>
      </c>
      <c r="C3096" s="105">
        <v>471580.43000000005</v>
      </c>
      <c r="D3096" s="120"/>
      <c r="E3096" s="120"/>
      <c r="F3096" s="120"/>
      <c r="G3096" s="120"/>
      <c r="H3096" s="120"/>
      <c r="I3096" s="120"/>
      <c r="J3096" s="120"/>
      <c r="K3096" s="122"/>
      <c r="L3096" s="120"/>
      <c r="M3096" s="120"/>
      <c r="N3096" s="120"/>
      <c r="O3096" s="120"/>
      <c r="P3096" s="49">
        <v>471580.43000000005</v>
      </c>
      <c r="Q3096" s="120"/>
      <c r="R3096" s="121"/>
      <c r="S3096" s="49"/>
      <c r="T3096" s="49"/>
      <c r="U3096" s="367"/>
    </row>
    <row r="3097" spans="1:21">
      <c r="A3097" s="118">
        <v>378</v>
      </c>
      <c r="B3097" s="40" t="s">
        <v>1341</v>
      </c>
      <c r="C3097" s="143">
        <v>1045914.296</v>
      </c>
      <c r="D3097" s="39">
        <v>1045914.296</v>
      </c>
      <c r="E3097" s="39"/>
      <c r="F3097" s="39"/>
      <c r="G3097" s="39"/>
      <c r="H3097" s="39"/>
      <c r="I3097" s="39"/>
      <c r="J3097" s="39"/>
      <c r="K3097" s="11"/>
      <c r="L3097" s="39"/>
      <c r="M3097" s="39"/>
      <c r="N3097" s="39"/>
      <c r="O3097" s="39"/>
      <c r="P3097" s="39"/>
      <c r="Q3097" s="39"/>
      <c r="R3097" s="11"/>
      <c r="S3097" s="39"/>
      <c r="T3097" s="39"/>
      <c r="U3097" s="367"/>
    </row>
    <row r="3098" spans="1:21">
      <c r="A3098" s="41">
        <v>379</v>
      </c>
      <c r="B3098" s="119" t="s">
        <v>1347</v>
      </c>
      <c r="C3098" s="105">
        <v>1197398.048</v>
      </c>
      <c r="D3098" s="49">
        <v>1197398.048</v>
      </c>
      <c r="E3098" s="49"/>
      <c r="F3098" s="49"/>
      <c r="G3098" s="49"/>
      <c r="H3098" s="49"/>
      <c r="I3098" s="49"/>
      <c r="J3098" s="49"/>
      <c r="K3098" s="121"/>
      <c r="L3098" s="49"/>
      <c r="M3098" s="49"/>
      <c r="N3098" s="49"/>
      <c r="O3098" s="49"/>
      <c r="P3098" s="49"/>
      <c r="Q3098" s="49"/>
      <c r="R3098" s="121"/>
      <c r="S3098" s="49"/>
      <c r="T3098" s="49"/>
      <c r="U3098" s="367"/>
    </row>
    <row r="3099" spans="1:21">
      <c r="A3099" s="118">
        <v>380</v>
      </c>
      <c r="B3099" s="40" t="s">
        <v>1350</v>
      </c>
      <c r="C3099" s="143">
        <v>4430295.72</v>
      </c>
      <c r="D3099" s="39"/>
      <c r="E3099" s="39"/>
      <c r="F3099" s="39"/>
      <c r="G3099" s="39"/>
      <c r="H3099" s="39"/>
      <c r="I3099" s="39"/>
      <c r="J3099" s="39"/>
      <c r="K3099" s="11"/>
      <c r="L3099" s="39"/>
      <c r="M3099" s="39">
        <v>4430295.72</v>
      </c>
      <c r="N3099" s="39"/>
      <c r="O3099" s="39"/>
      <c r="P3099" s="39"/>
      <c r="Q3099" s="39"/>
      <c r="R3099" s="11"/>
      <c r="S3099" s="39"/>
      <c r="T3099" s="39"/>
      <c r="U3099" s="367"/>
    </row>
    <row r="3100" spans="1:21">
      <c r="A3100" s="41">
        <v>381</v>
      </c>
      <c r="B3100" s="119" t="s">
        <v>1351</v>
      </c>
      <c r="C3100" s="105">
        <v>4721283.7303999998</v>
      </c>
      <c r="D3100" s="49">
        <v>1535255.5791999998</v>
      </c>
      <c r="E3100" s="49"/>
      <c r="F3100" s="49"/>
      <c r="G3100" s="49"/>
      <c r="H3100" s="49"/>
      <c r="I3100" s="49"/>
      <c r="J3100" s="49"/>
      <c r="K3100" s="121"/>
      <c r="L3100" s="49"/>
      <c r="M3100" s="49"/>
      <c r="N3100" s="49"/>
      <c r="O3100" s="49">
        <v>3186028.1511999997</v>
      </c>
      <c r="P3100" s="49"/>
      <c r="Q3100" s="49"/>
      <c r="R3100" s="121"/>
      <c r="S3100" s="49"/>
      <c r="T3100" s="49"/>
      <c r="U3100" s="367"/>
    </row>
    <row r="3101" spans="1:21">
      <c r="A3101" s="118">
        <v>382</v>
      </c>
      <c r="B3101" s="40" t="s">
        <v>1352</v>
      </c>
      <c r="C3101" s="143">
        <v>9248845.1940000001</v>
      </c>
      <c r="D3101" s="39"/>
      <c r="E3101" s="39"/>
      <c r="F3101" s="39"/>
      <c r="G3101" s="39"/>
      <c r="H3101" s="39"/>
      <c r="I3101" s="39"/>
      <c r="J3101" s="39"/>
      <c r="K3101" s="11"/>
      <c r="L3101" s="39"/>
      <c r="M3101" s="39">
        <v>9248845.1940000001</v>
      </c>
      <c r="N3101" s="39"/>
      <c r="O3101" s="39"/>
      <c r="P3101" s="39"/>
      <c r="Q3101" s="39"/>
      <c r="R3101" s="11"/>
      <c r="S3101" s="39"/>
      <c r="T3101" s="39"/>
      <c r="U3101" s="367"/>
    </row>
    <row r="3102" spans="1:21">
      <c r="A3102" s="41">
        <v>383</v>
      </c>
      <c r="B3102" s="119" t="s">
        <v>1353</v>
      </c>
      <c r="C3102" s="105">
        <v>12097876.733999999</v>
      </c>
      <c r="D3102" s="49"/>
      <c r="E3102" s="49"/>
      <c r="F3102" s="49"/>
      <c r="G3102" s="49"/>
      <c r="H3102" s="49"/>
      <c r="I3102" s="49"/>
      <c r="J3102" s="49"/>
      <c r="K3102" s="121"/>
      <c r="L3102" s="49"/>
      <c r="M3102" s="49">
        <v>12097876.733999999</v>
      </c>
      <c r="N3102" s="49"/>
      <c r="O3102" s="49"/>
      <c r="P3102" s="49"/>
      <c r="Q3102" s="49"/>
      <c r="R3102" s="121"/>
      <c r="S3102" s="49"/>
      <c r="T3102" s="49"/>
      <c r="U3102" s="367"/>
    </row>
    <row r="3103" spans="1:21">
      <c r="A3103" s="118">
        <v>384</v>
      </c>
      <c r="B3103" s="40" t="s">
        <v>1354</v>
      </c>
      <c r="C3103" s="143">
        <v>7069525.5420000013</v>
      </c>
      <c r="D3103" s="39"/>
      <c r="E3103" s="39"/>
      <c r="F3103" s="39"/>
      <c r="G3103" s="39"/>
      <c r="H3103" s="39"/>
      <c r="I3103" s="39"/>
      <c r="J3103" s="39"/>
      <c r="K3103" s="11"/>
      <c r="L3103" s="39"/>
      <c r="M3103" s="39">
        <v>7069525.5420000013</v>
      </c>
      <c r="N3103" s="39"/>
      <c r="O3103" s="39"/>
      <c r="P3103" s="39"/>
      <c r="Q3103" s="39"/>
      <c r="R3103" s="11"/>
      <c r="S3103" s="39"/>
      <c r="T3103" s="39"/>
      <c r="U3103" s="367"/>
    </row>
    <row r="3104" spans="1:21">
      <c r="A3104" s="41">
        <v>385</v>
      </c>
      <c r="B3104" s="119" t="s">
        <v>1355</v>
      </c>
      <c r="C3104" s="105">
        <v>11344795.362</v>
      </c>
      <c r="D3104" s="49"/>
      <c r="E3104" s="49"/>
      <c r="F3104" s="49"/>
      <c r="G3104" s="49"/>
      <c r="H3104" s="49"/>
      <c r="I3104" s="49"/>
      <c r="J3104" s="49"/>
      <c r="K3104" s="121"/>
      <c r="L3104" s="49"/>
      <c r="M3104" s="49">
        <v>11344795.362</v>
      </c>
      <c r="N3104" s="49"/>
      <c r="O3104" s="49"/>
      <c r="P3104" s="49"/>
      <c r="Q3104" s="49"/>
      <c r="R3104" s="121"/>
      <c r="S3104" s="49"/>
      <c r="T3104" s="49"/>
      <c r="U3104" s="367"/>
    </row>
    <row r="3105" spans="1:21">
      <c r="A3105" s="118">
        <v>386</v>
      </c>
      <c r="B3105" s="40" t="s">
        <v>1356</v>
      </c>
      <c r="C3105" s="143">
        <v>11715479.513999999</v>
      </c>
      <c r="D3105" s="39"/>
      <c r="E3105" s="39"/>
      <c r="F3105" s="39"/>
      <c r="G3105" s="39"/>
      <c r="H3105" s="39"/>
      <c r="I3105" s="39"/>
      <c r="J3105" s="39"/>
      <c r="K3105" s="11"/>
      <c r="L3105" s="39"/>
      <c r="M3105" s="39">
        <v>11715479.513999999</v>
      </c>
      <c r="N3105" s="39"/>
      <c r="O3105" s="39"/>
      <c r="P3105" s="39"/>
      <c r="Q3105" s="39"/>
      <c r="R3105" s="11"/>
      <c r="S3105" s="39"/>
      <c r="T3105" s="39"/>
      <c r="U3105" s="367"/>
    </row>
    <row r="3106" spans="1:21">
      <c r="A3106" s="41">
        <v>387</v>
      </c>
      <c r="B3106" s="119" t="s">
        <v>1357</v>
      </c>
      <c r="C3106" s="105">
        <v>14342996.267999999</v>
      </c>
      <c r="D3106" s="49"/>
      <c r="E3106" s="49"/>
      <c r="F3106" s="49"/>
      <c r="G3106" s="49"/>
      <c r="H3106" s="49"/>
      <c r="I3106" s="49"/>
      <c r="J3106" s="49"/>
      <c r="K3106" s="121"/>
      <c r="L3106" s="49"/>
      <c r="M3106" s="49">
        <v>14342996.267999999</v>
      </c>
      <c r="N3106" s="49"/>
      <c r="O3106" s="49"/>
      <c r="P3106" s="49"/>
      <c r="Q3106" s="49"/>
      <c r="R3106" s="121"/>
      <c r="S3106" s="49"/>
      <c r="T3106" s="49"/>
      <c r="U3106" s="367"/>
    </row>
    <row r="3107" spans="1:21">
      <c r="A3107" s="118">
        <v>388</v>
      </c>
      <c r="B3107" s="40" t="s">
        <v>1379</v>
      </c>
      <c r="C3107" s="143">
        <v>13400094.294</v>
      </c>
      <c r="D3107" s="39"/>
      <c r="E3107" s="39"/>
      <c r="F3107" s="39"/>
      <c r="G3107" s="39"/>
      <c r="H3107" s="39"/>
      <c r="I3107" s="39"/>
      <c r="J3107" s="39"/>
      <c r="K3107" s="11"/>
      <c r="L3107" s="39"/>
      <c r="M3107" s="39">
        <v>13400094.294</v>
      </c>
      <c r="N3107" s="39"/>
      <c r="O3107" s="39"/>
      <c r="P3107" s="39"/>
      <c r="Q3107" s="39"/>
      <c r="R3107" s="11"/>
      <c r="S3107" s="39"/>
      <c r="T3107" s="39"/>
      <c r="U3107" s="367"/>
    </row>
    <row r="3108" spans="1:21">
      <c r="A3108" s="41">
        <v>389</v>
      </c>
      <c r="B3108" s="119" t="s">
        <v>1358</v>
      </c>
      <c r="C3108" s="105">
        <v>5159606.4539999999</v>
      </c>
      <c r="D3108" s="49"/>
      <c r="E3108" s="49"/>
      <c r="F3108" s="49"/>
      <c r="G3108" s="49"/>
      <c r="H3108" s="49"/>
      <c r="I3108" s="49"/>
      <c r="J3108" s="49"/>
      <c r="K3108" s="121"/>
      <c r="L3108" s="49"/>
      <c r="M3108" s="49">
        <v>5159606.4539999999</v>
      </c>
      <c r="N3108" s="49"/>
      <c r="O3108" s="49"/>
      <c r="P3108" s="49"/>
      <c r="Q3108" s="49"/>
      <c r="R3108" s="121"/>
      <c r="S3108" s="49"/>
      <c r="T3108" s="49"/>
      <c r="U3108" s="367"/>
    </row>
    <row r="3109" spans="1:21">
      <c r="A3109" s="118">
        <v>390</v>
      </c>
      <c r="B3109" s="40" t="s">
        <v>1359</v>
      </c>
      <c r="C3109" s="143">
        <v>6398435.6459999997</v>
      </c>
      <c r="D3109" s="39"/>
      <c r="E3109" s="39"/>
      <c r="F3109" s="39"/>
      <c r="G3109" s="39"/>
      <c r="H3109" s="39"/>
      <c r="I3109" s="39"/>
      <c r="J3109" s="39"/>
      <c r="K3109" s="11"/>
      <c r="L3109" s="39"/>
      <c r="M3109" s="39">
        <v>6398435.6459999997</v>
      </c>
      <c r="N3109" s="39"/>
      <c r="O3109" s="39"/>
      <c r="P3109" s="39"/>
      <c r="Q3109" s="39"/>
      <c r="R3109" s="11"/>
      <c r="S3109" s="39"/>
      <c r="T3109" s="39"/>
      <c r="U3109" s="367"/>
    </row>
    <row r="3110" spans="1:21">
      <c r="A3110" s="41">
        <v>391</v>
      </c>
      <c r="B3110" s="119" t="s">
        <v>1362</v>
      </c>
      <c r="C3110" s="105">
        <v>5662923.8760000002</v>
      </c>
      <c r="D3110" s="49"/>
      <c r="E3110" s="49"/>
      <c r="F3110" s="49"/>
      <c r="G3110" s="49"/>
      <c r="H3110" s="49"/>
      <c r="I3110" s="49"/>
      <c r="J3110" s="49"/>
      <c r="K3110" s="121"/>
      <c r="L3110" s="49"/>
      <c r="M3110" s="49">
        <v>5662923.8760000002</v>
      </c>
      <c r="N3110" s="49"/>
      <c r="O3110" s="49"/>
      <c r="P3110" s="49"/>
      <c r="Q3110" s="49"/>
      <c r="R3110" s="121"/>
      <c r="S3110" s="49"/>
      <c r="T3110" s="49"/>
      <c r="U3110" s="367"/>
    </row>
    <row r="3111" spans="1:21">
      <c r="A3111" s="118">
        <v>392</v>
      </c>
      <c r="B3111" s="40" t="s">
        <v>1363</v>
      </c>
      <c r="C3111" s="143">
        <v>5241460.1292000003</v>
      </c>
      <c r="D3111" s="39"/>
      <c r="E3111" s="39"/>
      <c r="F3111" s="39"/>
      <c r="G3111" s="39"/>
      <c r="H3111" s="39"/>
      <c r="I3111" s="39"/>
      <c r="J3111" s="39"/>
      <c r="K3111" s="11"/>
      <c r="L3111" s="39"/>
      <c r="M3111" s="39">
        <v>5241460.1292000003</v>
      </c>
      <c r="N3111" s="39"/>
      <c r="O3111" s="39"/>
      <c r="P3111" s="39"/>
      <c r="Q3111" s="39"/>
      <c r="R3111" s="11"/>
      <c r="S3111" s="39"/>
      <c r="T3111" s="39"/>
      <c r="U3111" s="367"/>
    </row>
    <row r="3112" spans="1:21">
      <c r="A3112" s="41">
        <v>393</v>
      </c>
      <c r="B3112" s="119" t="s">
        <v>1364</v>
      </c>
      <c r="C3112" s="105">
        <v>5397657.3360000001</v>
      </c>
      <c r="D3112" s="49"/>
      <c r="E3112" s="49"/>
      <c r="F3112" s="49"/>
      <c r="G3112" s="49"/>
      <c r="H3112" s="49"/>
      <c r="I3112" s="49"/>
      <c r="J3112" s="49"/>
      <c r="K3112" s="121"/>
      <c r="L3112" s="49"/>
      <c r="M3112" s="49">
        <v>5397657.3360000001</v>
      </c>
      <c r="N3112" s="49"/>
      <c r="O3112" s="49"/>
      <c r="P3112" s="49"/>
      <c r="Q3112" s="49"/>
      <c r="R3112" s="121"/>
      <c r="S3112" s="49"/>
      <c r="T3112" s="49"/>
      <c r="U3112" s="367"/>
    </row>
    <row r="3113" spans="1:21">
      <c r="A3113" s="118">
        <v>394</v>
      </c>
      <c r="B3113" s="40" t="s">
        <v>1365</v>
      </c>
      <c r="C3113" s="143">
        <v>8818217.6940000001</v>
      </c>
      <c r="D3113" s="39"/>
      <c r="E3113" s="39"/>
      <c r="F3113" s="39"/>
      <c r="G3113" s="39"/>
      <c r="H3113" s="39"/>
      <c r="I3113" s="39"/>
      <c r="J3113" s="39"/>
      <c r="K3113" s="11"/>
      <c r="L3113" s="39"/>
      <c r="M3113" s="39">
        <v>8818217.6940000001</v>
      </c>
      <c r="N3113" s="39"/>
      <c r="O3113" s="39"/>
      <c r="P3113" s="39"/>
      <c r="Q3113" s="39"/>
      <c r="R3113" s="11"/>
      <c r="S3113" s="39"/>
      <c r="T3113" s="39"/>
      <c r="U3113" s="367"/>
    </row>
    <row r="3114" spans="1:21">
      <c r="A3114" s="41">
        <v>395</v>
      </c>
      <c r="B3114" s="119" t="s">
        <v>1367</v>
      </c>
      <c r="C3114" s="105">
        <v>5375609.2080000006</v>
      </c>
      <c r="D3114" s="49"/>
      <c r="E3114" s="49"/>
      <c r="F3114" s="49"/>
      <c r="G3114" s="49"/>
      <c r="H3114" s="49"/>
      <c r="I3114" s="49"/>
      <c r="J3114" s="49"/>
      <c r="K3114" s="121"/>
      <c r="L3114" s="49"/>
      <c r="M3114" s="49">
        <v>5375609.2080000006</v>
      </c>
      <c r="N3114" s="49"/>
      <c r="O3114" s="49"/>
      <c r="P3114" s="49"/>
      <c r="Q3114" s="49"/>
      <c r="R3114" s="121"/>
      <c r="S3114" s="49"/>
      <c r="T3114" s="49"/>
      <c r="U3114" s="367"/>
    </row>
    <row r="3115" spans="1:21">
      <c r="A3115" s="118">
        <v>396</v>
      </c>
      <c r="B3115" s="40" t="s">
        <v>1371</v>
      </c>
      <c r="C3115" s="143">
        <v>11117424.042000001</v>
      </c>
      <c r="D3115" s="39"/>
      <c r="E3115" s="39"/>
      <c r="F3115" s="39"/>
      <c r="G3115" s="39"/>
      <c r="H3115" s="39"/>
      <c r="I3115" s="39"/>
      <c r="J3115" s="39"/>
      <c r="K3115" s="11"/>
      <c r="L3115" s="39"/>
      <c r="M3115" s="39">
        <v>11117424.042000001</v>
      </c>
      <c r="N3115" s="39"/>
      <c r="O3115" s="39"/>
      <c r="P3115" s="39"/>
      <c r="Q3115" s="39"/>
      <c r="R3115" s="11"/>
      <c r="S3115" s="39"/>
      <c r="T3115" s="39"/>
      <c r="U3115" s="367"/>
    </row>
    <row r="3116" spans="1:21">
      <c r="A3116" s="41">
        <v>397</v>
      </c>
      <c r="B3116" s="119" t="s">
        <v>1374</v>
      </c>
      <c r="C3116" s="105">
        <v>9722130</v>
      </c>
      <c r="D3116" s="49"/>
      <c r="E3116" s="49"/>
      <c r="F3116" s="49"/>
      <c r="G3116" s="49"/>
      <c r="H3116" s="49"/>
      <c r="I3116" s="49"/>
      <c r="J3116" s="49"/>
      <c r="K3116" s="121"/>
      <c r="L3116" s="49"/>
      <c r="M3116" s="49">
        <v>2946746</v>
      </c>
      <c r="N3116" s="49">
        <v>5707174</v>
      </c>
      <c r="O3116" s="49">
        <v>1068210</v>
      </c>
      <c r="P3116" s="49"/>
      <c r="Q3116" s="49"/>
      <c r="R3116" s="121"/>
      <c r="S3116" s="49"/>
      <c r="T3116" s="49"/>
      <c r="U3116" s="367"/>
    </row>
    <row r="3117" spans="1:21">
      <c r="A3117" s="118">
        <v>398</v>
      </c>
      <c r="B3117" s="40" t="s">
        <v>1375</v>
      </c>
      <c r="C3117" s="143">
        <v>4997549.4399999995</v>
      </c>
      <c r="D3117" s="39"/>
      <c r="E3117" s="39"/>
      <c r="F3117" s="39"/>
      <c r="G3117" s="39">
        <v>1163077.76</v>
      </c>
      <c r="H3117" s="39"/>
      <c r="I3117" s="39"/>
      <c r="J3117" s="39">
        <v>3834471.6799999997</v>
      </c>
      <c r="K3117" s="11"/>
      <c r="L3117" s="39"/>
      <c r="M3117" s="39"/>
      <c r="N3117" s="39"/>
      <c r="O3117" s="39"/>
      <c r="P3117" s="39"/>
      <c r="Q3117" s="39"/>
      <c r="R3117" s="11"/>
      <c r="S3117" s="39"/>
      <c r="T3117" s="39"/>
      <c r="U3117" s="367"/>
    </row>
    <row r="3118" spans="1:21">
      <c r="A3118" s="41">
        <v>399</v>
      </c>
      <c r="B3118" s="119" t="s">
        <v>1376</v>
      </c>
      <c r="C3118" s="105">
        <v>12192959.286</v>
      </c>
      <c r="D3118" s="49"/>
      <c r="E3118" s="49"/>
      <c r="F3118" s="49"/>
      <c r="G3118" s="49"/>
      <c r="H3118" s="49"/>
      <c r="I3118" s="49"/>
      <c r="J3118" s="49"/>
      <c r="K3118" s="121"/>
      <c r="L3118" s="49"/>
      <c r="M3118" s="49">
        <v>12192959.286</v>
      </c>
      <c r="N3118" s="49"/>
      <c r="O3118" s="49"/>
      <c r="P3118" s="49"/>
      <c r="Q3118" s="49"/>
      <c r="R3118" s="121"/>
      <c r="S3118" s="49"/>
      <c r="T3118" s="49"/>
      <c r="U3118" s="367"/>
    </row>
    <row r="3119" spans="1:21">
      <c r="A3119" s="118">
        <v>400</v>
      </c>
      <c r="B3119" s="40" t="s">
        <v>1378</v>
      </c>
      <c r="C3119" s="143">
        <v>12229821</v>
      </c>
      <c r="D3119" s="39"/>
      <c r="E3119" s="39"/>
      <c r="F3119" s="39"/>
      <c r="G3119" s="39"/>
      <c r="H3119" s="39"/>
      <c r="I3119" s="39"/>
      <c r="J3119" s="39"/>
      <c r="K3119" s="11"/>
      <c r="L3119" s="39"/>
      <c r="M3119" s="39">
        <v>12229821</v>
      </c>
      <c r="N3119" s="39"/>
      <c r="O3119" s="39"/>
      <c r="P3119" s="39"/>
      <c r="Q3119" s="39"/>
      <c r="R3119" s="11"/>
      <c r="S3119" s="39"/>
      <c r="T3119" s="39"/>
      <c r="U3119" s="367"/>
    </row>
    <row r="3120" spans="1:21">
      <c r="A3120" s="41">
        <v>401</v>
      </c>
      <c r="B3120" s="119" t="s">
        <v>1388</v>
      </c>
      <c r="C3120" s="105">
        <v>1039621.035</v>
      </c>
      <c r="D3120" s="49"/>
      <c r="E3120" s="49"/>
      <c r="F3120" s="49"/>
      <c r="G3120" s="49">
        <v>1039621.035</v>
      </c>
      <c r="H3120" s="49"/>
      <c r="I3120" s="49"/>
      <c r="J3120" s="49"/>
      <c r="K3120" s="121"/>
      <c r="L3120" s="49"/>
      <c r="M3120" s="49"/>
      <c r="N3120" s="49"/>
      <c r="O3120" s="49"/>
      <c r="P3120" s="49"/>
      <c r="Q3120" s="49"/>
      <c r="R3120" s="121"/>
      <c r="S3120" s="49"/>
      <c r="T3120" s="49"/>
      <c r="U3120" s="367"/>
    </row>
    <row r="3121" spans="1:21">
      <c r="A3121" s="118">
        <v>402</v>
      </c>
      <c r="B3121" s="40" t="s">
        <v>1389</v>
      </c>
      <c r="C3121" s="143">
        <v>689309.53000000014</v>
      </c>
      <c r="D3121" s="39"/>
      <c r="E3121" s="39"/>
      <c r="F3121" s="39"/>
      <c r="G3121" s="39">
        <v>689309.53000000014</v>
      </c>
      <c r="H3121" s="39"/>
      <c r="I3121" s="39"/>
      <c r="J3121" s="39"/>
      <c r="K3121" s="11"/>
      <c r="L3121" s="39"/>
      <c r="M3121" s="39"/>
      <c r="N3121" s="39"/>
      <c r="O3121" s="39"/>
      <c r="P3121" s="39"/>
      <c r="Q3121" s="39"/>
      <c r="R3121" s="11"/>
      <c r="S3121" s="39"/>
      <c r="T3121" s="39"/>
      <c r="U3121" s="367"/>
    </row>
    <row r="3122" spans="1:21">
      <c r="A3122" s="41">
        <v>403</v>
      </c>
      <c r="B3122" s="119" t="s">
        <v>1390</v>
      </c>
      <c r="C3122" s="105">
        <v>5695307.0640000002</v>
      </c>
      <c r="D3122" s="49"/>
      <c r="E3122" s="49"/>
      <c r="F3122" s="49"/>
      <c r="G3122" s="49"/>
      <c r="H3122" s="49"/>
      <c r="I3122" s="49"/>
      <c r="J3122" s="49"/>
      <c r="K3122" s="121"/>
      <c r="L3122" s="49"/>
      <c r="M3122" s="49">
        <v>5695307.0640000002</v>
      </c>
      <c r="N3122" s="49"/>
      <c r="O3122" s="49"/>
      <c r="P3122" s="49"/>
      <c r="Q3122" s="49"/>
      <c r="R3122" s="121"/>
      <c r="S3122" s="49"/>
      <c r="T3122" s="49"/>
      <c r="U3122" s="367"/>
    </row>
    <row r="3123" spans="1:21">
      <c r="A3123" s="118">
        <v>404</v>
      </c>
      <c r="B3123" s="40" t="s">
        <v>1391</v>
      </c>
      <c r="C3123" s="143">
        <v>1248475.2479999999</v>
      </c>
      <c r="D3123" s="39"/>
      <c r="E3123" s="39"/>
      <c r="F3123" s="39"/>
      <c r="G3123" s="39"/>
      <c r="H3123" s="39"/>
      <c r="I3123" s="39"/>
      <c r="J3123" s="39"/>
      <c r="K3123" s="11"/>
      <c r="L3123" s="39"/>
      <c r="M3123" s="39">
        <v>1248475.2479999999</v>
      </c>
      <c r="N3123" s="39"/>
      <c r="O3123" s="39"/>
      <c r="P3123" s="39"/>
      <c r="Q3123" s="39"/>
      <c r="R3123" s="11"/>
      <c r="S3123" s="39"/>
      <c r="T3123" s="39"/>
      <c r="U3123" s="367"/>
    </row>
    <row r="3124" spans="1:21">
      <c r="A3124" s="41">
        <v>405</v>
      </c>
      <c r="B3124" s="119" t="s">
        <v>1396</v>
      </c>
      <c r="C3124" s="105">
        <v>475731.66</v>
      </c>
      <c r="D3124" s="49"/>
      <c r="E3124" s="49"/>
      <c r="F3124" s="49"/>
      <c r="G3124" s="49"/>
      <c r="H3124" s="49"/>
      <c r="I3124" s="49"/>
      <c r="J3124" s="49"/>
      <c r="K3124" s="121"/>
      <c r="L3124" s="49"/>
      <c r="M3124" s="49"/>
      <c r="N3124" s="49"/>
      <c r="O3124" s="49">
        <v>475731.66</v>
      </c>
      <c r="P3124" s="49"/>
      <c r="Q3124" s="49"/>
      <c r="R3124" s="121"/>
      <c r="S3124" s="49"/>
      <c r="T3124" s="49"/>
      <c r="U3124" s="367"/>
    </row>
    <row r="3125" spans="1:21">
      <c r="A3125" s="118">
        <v>406</v>
      </c>
      <c r="B3125" s="40" t="s">
        <v>1393</v>
      </c>
      <c r="C3125" s="143">
        <v>507793.24799999996</v>
      </c>
      <c r="D3125" s="39"/>
      <c r="E3125" s="39"/>
      <c r="F3125" s="39"/>
      <c r="G3125" s="39"/>
      <c r="H3125" s="39"/>
      <c r="I3125" s="39"/>
      <c r="J3125" s="39"/>
      <c r="K3125" s="11"/>
      <c r="L3125" s="39"/>
      <c r="M3125" s="39"/>
      <c r="N3125" s="39"/>
      <c r="O3125" s="39">
        <v>507793.24799999996</v>
      </c>
      <c r="P3125" s="39"/>
      <c r="Q3125" s="39"/>
      <c r="R3125" s="11"/>
      <c r="S3125" s="39"/>
      <c r="T3125" s="39"/>
      <c r="U3125" s="367"/>
    </row>
    <row r="3126" spans="1:21">
      <c r="A3126" s="41">
        <v>407</v>
      </c>
      <c r="B3126" s="119" t="s">
        <v>1394</v>
      </c>
      <c r="C3126" s="105">
        <v>517139.13599999994</v>
      </c>
      <c r="D3126" s="49"/>
      <c r="E3126" s="49"/>
      <c r="F3126" s="49"/>
      <c r="G3126" s="49"/>
      <c r="H3126" s="49"/>
      <c r="I3126" s="49"/>
      <c r="J3126" s="49"/>
      <c r="K3126" s="121"/>
      <c r="L3126" s="49"/>
      <c r="M3126" s="49"/>
      <c r="N3126" s="49"/>
      <c r="O3126" s="49">
        <v>517139.13599999994</v>
      </c>
      <c r="P3126" s="49"/>
      <c r="Q3126" s="49"/>
      <c r="R3126" s="121"/>
      <c r="S3126" s="49"/>
      <c r="T3126" s="49"/>
      <c r="U3126" s="367"/>
    </row>
    <row r="3127" spans="1:21">
      <c r="A3127" s="118">
        <v>408</v>
      </c>
      <c r="B3127" s="40" t="s">
        <v>1395</v>
      </c>
      <c r="C3127" s="143">
        <v>514023.83999999997</v>
      </c>
      <c r="D3127" s="39"/>
      <c r="E3127" s="39"/>
      <c r="F3127" s="39"/>
      <c r="G3127" s="39"/>
      <c r="H3127" s="39"/>
      <c r="I3127" s="39"/>
      <c r="J3127" s="39"/>
      <c r="K3127" s="11"/>
      <c r="L3127" s="39"/>
      <c r="M3127" s="39"/>
      <c r="N3127" s="39"/>
      <c r="O3127" s="39">
        <v>514023.83999999997</v>
      </c>
      <c r="P3127" s="39"/>
      <c r="Q3127" s="39"/>
      <c r="R3127" s="11"/>
      <c r="S3127" s="39"/>
      <c r="T3127" s="39"/>
      <c r="U3127" s="367"/>
    </row>
    <row r="3128" spans="1:21">
      <c r="A3128" s="41">
        <v>409</v>
      </c>
      <c r="B3128" s="119" t="s">
        <v>1397</v>
      </c>
      <c r="C3128" s="105">
        <v>1184891.97</v>
      </c>
      <c r="D3128" s="49"/>
      <c r="E3128" s="49"/>
      <c r="F3128" s="49"/>
      <c r="G3128" s="49">
        <v>1184891.97</v>
      </c>
      <c r="H3128" s="49"/>
      <c r="I3128" s="49"/>
      <c r="J3128" s="49"/>
      <c r="K3128" s="121"/>
      <c r="L3128" s="49"/>
      <c r="M3128" s="49"/>
      <c r="N3128" s="49"/>
      <c r="O3128" s="49"/>
      <c r="P3128" s="49"/>
      <c r="Q3128" s="49"/>
      <c r="R3128" s="121"/>
      <c r="S3128" s="49"/>
      <c r="T3128" s="49"/>
      <c r="U3128" s="367"/>
    </row>
    <row r="3129" spans="1:21">
      <c r="A3129" s="118">
        <v>410</v>
      </c>
      <c r="B3129" s="40" t="s">
        <v>1406</v>
      </c>
      <c r="C3129" s="143">
        <v>10216946.528000001</v>
      </c>
      <c r="D3129" s="39">
        <v>1884187.3119999999</v>
      </c>
      <c r="E3129" s="39"/>
      <c r="F3129" s="39"/>
      <c r="G3129" s="39"/>
      <c r="H3129" s="39"/>
      <c r="I3129" s="39"/>
      <c r="J3129" s="39"/>
      <c r="K3129" s="11"/>
      <c r="L3129" s="39"/>
      <c r="M3129" s="39"/>
      <c r="N3129" s="39"/>
      <c r="O3129" s="39"/>
      <c r="P3129" s="39"/>
      <c r="Q3129" s="39">
        <v>8332759.216</v>
      </c>
      <c r="R3129" s="11"/>
      <c r="S3129" s="39"/>
      <c r="T3129" s="39"/>
      <c r="U3129" s="367"/>
    </row>
    <row r="3130" spans="1:21">
      <c r="A3130" s="41">
        <v>411</v>
      </c>
      <c r="B3130" s="119" t="s">
        <v>1407</v>
      </c>
      <c r="C3130" s="105">
        <v>38121660.226999998</v>
      </c>
      <c r="D3130" s="49">
        <v>2687912.4369999999</v>
      </c>
      <c r="E3130" s="49"/>
      <c r="F3130" s="49"/>
      <c r="G3130" s="49"/>
      <c r="H3130" s="49"/>
      <c r="I3130" s="49"/>
      <c r="J3130" s="49"/>
      <c r="K3130" s="121"/>
      <c r="L3130" s="49"/>
      <c r="M3130" s="49">
        <v>23546539.449000001</v>
      </c>
      <c r="N3130" s="49"/>
      <c r="O3130" s="49"/>
      <c r="P3130" s="49"/>
      <c r="Q3130" s="49">
        <v>11887208.341</v>
      </c>
      <c r="R3130" s="121"/>
      <c r="S3130" s="49"/>
      <c r="T3130" s="49"/>
      <c r="U3130" s="367"/>
    </row>
    <row r="3131" spans="1:21">
      <c r="A3131" s="118">
        <v>412</v>
      </c>
      <c r="B3131" s="40" t="s">
        <v>1408</v>
      </c>
      <c r="C3131" s="143">
        <v>1695713.3580000002</v>
      </c>
      <c r="D3131" s="39"/>
      <c r="E3131" s="39"/>
      <c r="F3131" s="39"/>
      <c r="G3131" s="39"/>
      <c r="H3131" s="39"/>
      <c r="I3131" s="39"/>
      <c r="J3131" s="39"/>
      <c r="K3131" s="11"/>
      <c r="L3131" s="39"/>
      <c r="M3131" s="39"/>
      <c r="N3131" s="39"/>
      <c r="O3131" s="39">
        <v>1695713.3580000002</v>
      </c>
      <c r="P3131" s="39"/>
      <c r="Q3131" s="39"/>
      <c r="R3131" s="11"/>
      <c r="S3131" s="39"/>
      <c r="T3131" s="39"/>
      <c r="U3131" s="367"/>
    </row>
    <row r="3132" spans="1:21">
      <c r="A3132" s="41">
        <v>413</v>
      </c>
      <c r="B3132" s="119" t="s">
        <v>1409</v>
      </c>
      <c r="C3132" s="105">
        <v>5188587.26</v>
      </c>
      <c r="D3132" s="49"/>
      <c r="E3132" s="49">
        <v>4661883.7</v>
      </c>
      <c r="F3132" s="49"/>
      <c r="G3132" s="49"/>
      <c r="H3132" s="49"/>
      <c r="I3132" s="49">
        <v>526703.55999999994</v>
      </c>
      <c r="J3132" s="49"/>
      <c r="K3132" s="121"/>
      <c r="L3132" s="49"/>
      <c r="M3132" s="49"/>
      <c r="N3132" s="49"/>
      <c r="O3132" s="49"/>
      <c r="P3132" s="49"/>
      <c r="Q3132" s="49"/>
      <c r="R3132" s="121"/>
      <c r="S3132" s="49"/>
      <c r="T3132" s="49"/>
      <c r="U3132" s="367"/>
    </row>
    <row r="3133" spans="1:21">
      <c r="A3133" s="118">
        <v>414</v>
      </c>
      <c r="B3133" s="40" t="s">
        <v>1410</v>
      </c>
      <c r="C3133" s="143">
        <v>491890.83999999997</v>
      </c>
      <c r="D3133" s="39"/>
      <c r="E3133" s="39"/>
      <c r="F3133" s="39"/>
      <c r="G3133" s="39"/>
      <c r="H3133" s="39"/>
      <c r="I3133" s="39">
        <v>491890.83999999997</v>
      </c>
      <c r="J3133" s="39"/>
      <c r="K3133" s="11"/>
      <c r="L3133" s="39"/>
      <c r="M3133" s="39"/>
      <c r="N3133" s="39"/>
      <c r="O3133" s="39"/>
      <c r="P3133" s="39"/>
      <c r="Q3133" s="39"/>
      <c r="R3133" s="11"/>
      <c r="S3133" s="39"/>
      <c r="T3133" s="39"/>
      <c r="U3133" s="367"/>
    </row>
    <row r="3134" spans="1:21">
      <c r="A3134" s="41">
        <v>415</v>
      </c>
      <c r="B3134" s="119" t="s">
        <v>1411</v>
      </c>
      <c r="C3134" s="105">
        <v>2889767.03</v>
      </c>
      <c r="D3134" s="49"/>
      <c r="E3134" s="49"/>
      <c r="F3134" s="49"/>
      <c r="G3134" s="49">
        <v>672534.37</v>
      </c>
      <c r="H3134" s="49"/>
      <c r="I3134" s="49"/>
      <c r="J3134" s="49">
        <v>2217232.6599999997</v>
      </c>
      <c r="K3134" s="121"/>
      <c r="L3134" s="49"/>
      <c r="M3134" s="49"/>
      <c r="N3134" s="49"/>
      <c r="O3134" s="49"/>
      <c r="P3134" s="49"/>
      <c r="Q3134" s="49"/>
      <c r="R3134" s="121"/>
      <c r="S3134" s="49"/>
      <c r="T3134" s="49"/>
      <c r="U3134" s="367"/>
    </row>
    <row r="3135" spans="1:21">
      <c r="A3135" s="118">
        <v>416</v>
      </c>
      <c r="B3135" s="40" t="s">
        <v>1413</v>
      </c>
      <c r="C3135" s="143">
        <v>955371.37</v>
      </c>
      <c r="D3135" s="39"/>
      <c r="E3135" s="39"/>
      <c r="F3135" s="39"/>
      <c r="G3135" s="39">
        <v>955371.37</v>
      </c>
      <c r="H3135" s="39"/>
      <c r="I3135" s="39"/>
      <c r="J3135" s="39"/>
      <c r="K3135" s="11"/>
      <c r="L3135" s="39"/>
      <c r="M3135" s="39"/>
      <c r="N3135" s="39"/>
      <c r="O3135" s="39"/>
      <c r="P3135" s="39"/>
      <c r="Q3135" s="39"/>
      <c r="R3135" s="11"/>
      <c r="S3135" s="39"/>
      <c r="T3135" s="39"/>
      <c r="U3135" s="367"/>
    </row>
    <row r="3136" spans="1:21">
      <c r="A3136" s="41">
        <v>417</v>
      </c>
      <c r="B3136" s="119" t="s">
        <v>4604</v>
      </c>
      <c r="C3136" s="105">
        <v>14919534.116</v>
      </c>
      <c r="D3136" s="49"/>
      <c r="E3136" s="49"/>
      <c r="F3136" s="49"/>
      <c r="G3136" s="49"/>
      <c r="H3136" s="49"/>
      <c r="I3136" s="49"/>
      <c r="J3136" s="49"/>
      <c r="K3136" s="121"/>
      <c r="L3136" s="49"/>
      <c r="M3136" s="49">
        <v>4617134.6400000006</v>
      </c>
      <c r="N3136" s="49">
        <v>10302399.476</v>
      </c>
      <c r="O3136" s="49"/>
      <c r="P3136" s="49"/>
      <c r="Q3136" s="49"/>
      <c r="R3136" s="121"/>
      <c r="S3136" s="49"/>
      <c r="T3136" s="120"/>
      <c r="U3136" s="367"/>
    </row>
    <row r="3137" spans="1:21">
      <c r="A3137" s="118">
        <v>418</v>
      </c>
      <c r="B3137" s="40" t="s">
        <v>1400</v>
      </c>
      <c r="C3137" s="143">
        <v>4163432.5319999997</v>
      </c>
      <c r="D3137" s="39"/>
      <c r="E3137" s="39"/>
      <c r="F3137" s="39"/>
      <c r="G3137" s="39">
        <v>666683.52599999995</v>
      </c>
      <c r="H3137" s="39">
        <v>1206227.622</v>
      </c>
      <c r="I3137" s="39"/>
      <c r="J3137" s="39"/>
      <c r="K3137" s="11"/>
      <c r="L3137" s="39"/>
      <c r="M3137" s="39"/>
      <c r="N3137" s="39"/>
      <c r="O3137" s="39">
        <v>2290521.3839999996</v>
      </c>
      <c r="P3137" s="39"/>
      <c r="Q3137" s="39"/>
      <c r="R3137" s="11"/>
      <c r="S3137" s="39"/>
      <c r="T3137" s="39"/>
      <c r="U3137" s="367"/>
    </row>
    <row r="3138" spans="1:21">
      <c r="A3138" s="41">
        <v>419</v>
      </c>
      <c r="B3138" s="119" t="s">
        <v>1401</v>
      </c>
      <c r="C3138" s="105">
        <v>3801514.4959999993</v>
      </c>
      <c r="D3138" s="49"/>
      <c r="E3138" s="49"/>
      <c r="F3138" s="49"/>
      <c r="G3138" s="49"/>
      <c r="H3138" s="49"/>
      <c r="I3138" s="49">
        <v>1261509.8239999998</v>
      </c>
      <c r="J3138" s="49"/>
      <c r="K3138" s="121"/>
      <c r="L3138" s="49"/>
      <c r="M3138" s="49"/>
      <c r="N3138" s="49"/>
      <c r="O3138" s="49">
        <v>2540004.6719999998</v>
      </c>
      <c r="P3138" s="49"/>
      <c r="Q3138" s="49"/>
      <c r="R3138" s="121"/>
      <c r="S3138" s="49"/>
      <c r="T3138" s="49"/>
      <c r="U3138" s="367"/>
    </row>
    <row r="3139" spans="1:21">
      <c r="A3139" s="118">
        <v>420</v>
      </c>
      <c r="B3139" s="40" t="s">
        <v>1415</v>
      </c>
      <c r="C3139" s="143">
        <v>5614693.5959999999</v>
      </c>
      <c r="D3139" s="39"/>
      <c r="E3139" s="39"/>
      <c r="F3139" s="39"/>
      <c r="G3139" s="39"/>
      <c r="H3139" s="39"/>
      <c r="I3139" s="39"/>
      <c r="J3139" s="39"/>
      <c r="K3139" s="11"/>
      <c r="L3139" s="39"/>
      <c r="M3139" s="39">
        <v>5614693.5959999999</v>
      </c>
      <c r="N3139" s="39"/>
      <c r="O3139" s="39"/>
      <c r="P3139" s="39"/>
      <c r="Q3139" s="39"/>
      <c r="R3139" s="11"/>
      <c r="S3139" s="39"/>
      <c r="T3139" s="39"/>
      <c r="U3139" s="367"/>
    </row>
    <row r="3140" spans="1:21">
      <c r="A3140" s="41">
        <v>421</v>
      </c>
      <c r="B3140" s="119" t="s">
        <v>1402</v>
      </c>
      <c r="C3140" s="105">
        <v>9844163.7200000007</v>
      </c>
      <c r="D3140" s="49"/>
      <c r="E3140" s="49">
        <v>9844163.7200000007</v>
      </c>
      <c r="F3140" s="49"/>
      <c r="G3140" s="49"/>
      <c r="H3140" s="49"/>
      <c r="I3140" s="49"/>
      <c r="J3140" s="49"/>
      <c r="K3140" s="121"/>
      <c r="L3140" s="49"/>
      <c r="M3140" s="49"/>
      <c r="N3140" s="49"/>
      <c r="O3140" s="49"/>
      <c r="P3140" s="49"/>
      <c r="Q3140" s="49"/>
      <c r="R3140" s="121"/>
      <c r="S3140" s="49"/>
      <c r="T3140" s="49"/>
      <c r="U3140" s="367"/>
    </row>
    <row r="3141" spans="1:21">
      <c r="A3141" s="118">
        <v>422</v>
      </c>
      <c r="B3141" s="40" t="s">
        <v>1417</v>
      </c>
      <c r="C3141" s="143">
        <v>8962932</v>
      </c>
      <c r="D3141" s="39"/>
      <c r="E3141" s="39"/>
      <c r="F3141" s="39"/>
      <c r="G3141" s="39"/>
      <c r="H3141" s="39"/>
      <c r="I3141" s="39"/>
      <c r="J3141" s="39"/>
      <c r="K3141" s="11">
        <v>4</v>
      </c>
      <c r="L3141" s="39">
        <v>8962932</v>
      </c>
      <c r="M3141" s="39"/>
      <c r="N3141" s="39"/>
      <c r="O3141" s="39"/>
      <c r="P3141" s="39"/>
      <c r="Q3141" s="39"/>
      <c r="R3141" s="11"/>
      <c r="S3141" s="39"/>
      <c r="T3141" s="39"/>
      <c r="U3141" s="367"/>
    </row>
    <row r="3142" spans="1:21">
      <c r="A3142" s="41">
        <v>423</v>
      </c>
      <c r="B3142" s="119" t="s">
        <v>1398</v>
      </c>
      <c r="C3142" s="105">
        <v>1835319.54</v>
      </c>
      <c r="D3142" s="49"/>
      <c r="E3142" s="49"/>
      <c r="F3142" s="49"/>
      <c r="G3142" s="49">
        <v>1835319.54</v>
      </c>
      <c r="H3142" s="49"/>
      <c r="I3142" s="49"/>
      <c r="J3142" s="49"/>
      <c r="K3142" s="121"/>
      <c r="L3142" s="49"/>
      <c r="M3142" s="49"/>
      <c r="N3142" s="49"/>
      <c r="O3142" s="49"/>
      <c r="P3142" s="49"/>
      <c r="Q3142" s="49"/>
      <c r="R3142" s="121"/>
      <c r="S3142" s="49"/>
      <c r="T3142" s="49"/>
      <c r="U3142" s="367"/>
    </row>
    <row r="3143" spans="1:21">
      <c r="A3143" s="118">
        <v>424</v>
      </c>
      <c r="B3143" s="40" t="s">
        <v>1403</v>
      </c>
      <c r="C3143" s="143">
        <v>862968.64799999993</v>
      </c>
      <c r="D3143" s="39"/>
      <c r="E3143" s="39"/>
      <c r="F3143" s="39"/>
      <c r="G3143" s="39"/>
      <c r="H3143" s="39"/>
      <c r="I3143" s="39">
        <v>862968.64799999993</v>
      </c>
      <c r="J3143" s="39"/>
      <c r="K3143" s="11"/>
      <c r="L3143" s="39"/>
      <c r="M3143" s="39"/>
      <c r="N3143" s="39"/>
      <c r="O3143" s="39"/>
      <c r="P3143" s="39"/>
      <c r="Q3143" s="39"/>
      <c r="R3143" s="11"/>
      <c r="S3143" s="39"/>
      <c r="T3143" s="39"/>
      <c r="U3143" s="367"/>
    </row>
    <row r="3144" spans="1:21">
      <c r="A3144" s="41">
        <v>425</v>
      </c>
      <c r="B3144" s="119" t="s">
        <v>1404</v>
      </c>
      <c r="C3144" s="105">
        <v>8191361.7669999991</v>
      </c>
      <c r="D3144" s="49"/>
      <c r="E3144" s="49">
        <v>5041663.1069999998</v>
      </c>
      <c r="F3144" s="49"/>
      <c r="G3144" s="49"/>
      <c r="H3144" s="49"/>
      <c r="I3144" s="49"/>
      <c r="J3144" s="49">
        <v>3149698.6599999997</v>
      </c>
      <c r="K3144" s="121"/>
      <c r="L3144" s="49"/>
      <c r="M3144" s="49"/>
      <c r="N3144" s="49"/>
      <c r="O3144" s="49"/>
      <c r="P3144" s="49"/>
      <c r="Q3144" s="49"/>
      <c r="R3144" s="121"/>
      <c r="S3144" s="49"/>
      <c r="T3144" s="49"/>
      <c r="U3144" s="367"/>
    </row>
    <row r="3145" spans="1:21">
      <c r="A3145" s="118">
        <v>426</v>
      </c>
      <c r="B3145" s="40" t="s">
        <v>1405</v>
      </c>
      <c r="C3145" s="143">
        <v>998158.04399999988</v>
      </c>
      <c r="D3145" s="39"/>
      <c r="E3145" s="39"/>
      <c r="F3145" s="39"/>
      <c r="G3145" s="39"/>
      <c r="H3145" s="39"/>
      <c r="I3145" s="39">
        <v>998158.04399999988</v>
      </c>
      <c r="J3145" s="39"/>
      <c r="K3145" s="11"/>
      <c r="L3145" s="39"/>
      <c r="M3145" s="39"/>
      <c r="N3145" s="39"/>
      <c r="O3145" s="39"/>
      <c r="P3145" s="39"/>
      <c r="Q3145" s="39"/>
      <c r="R3145" s="11"/>
      <c r="S3145" s="39"/>
      <c r="T3145" s="39"/>
      <c r="U3145" s="367"/>
    </row>
    <row r="3146" spans="1:21">
      <c r="A3146" s="41">
        <v>427</v>
      </c>
      <c r="B3146" s="119" t="s">
        <v>1418</v>
      </c>
      <c r="C3146" s="105">
        <v>5592300.966</v>
      </c>
      <c r="D3146" s="49"/>
      <c r="E3146" s="49"/>
      <c r="F3146" s="49"/>
      <c r="G3146" s="49"/>
      <c r="H3146" s="49"/>
      <c r="I3146" s="49"/>
      <c r="J3146" s="49"/>
      <c r="K3146" s="121"/>
      <c r="L3146" s="49"/>
      <c r="M3146" s="49">
        <v>5592300.966</v>
      </c>
      <c r="N3146" s="49"/>
      <c r="O3146" s="49"/>
      <c r="P3146" s="49"/>
      <c r="Q3146" s="49"/>
      <c r="R3146" s="121"/>
      <c r="S3146" s="49"/>
      <c r="T3146" s="49"/>
      <c r="U3146" s="367"/>
    </row>
    <row r="3147" spans="1:21">
      <c r="A3147" s="118">
        <v>428</v>
      </c>
      <c r="B3147" s="40" t="s">
        <v>1424</v>
      </c>
      <c r="C3147" s="143">
        <v>2462097.33</v>
      </c>
      <c r="D3147" s="39"/>
      <c r="E3147" s="39"/>
      <c r="F3147" s="39"/>
      <c r="G3147" s="39"/>
      <c r="H3147" s="39"/>
      <c r="I3147" s="39"/>
      <c r="J3147" s="39"/>
      <c r="K3147" s="11"/>
      <c r="L3147" s="39"/>
      <c r="M3147" s="39"/>
      <c r="N3147" s="39"/>
      <c r="O3147" s="39"/>
      <c r="P3147" s="39"/>
      <c r="Q3147" s="39">
        <v>2462097.33</v>
      </c>
      <c r="R3147" s="11"/>
      <c r="S3147" s="39"/>
      <c r="T3147" s="39"/>
      <c r="U3147" s="367"/>
    </row>
    <row r="3148" spans="1:21">
      <c r="A3148" s="41">
        <v>429</v>
      </c>
      <c r="B3148" s="119" t="s">
        <v>1419</v>
      </c>
      <c r="C3148" s="105">
        <v>1632294.1799999997</v>
      </c>
      <c r="D3148" s="49"/>
      <c r="E3148" s="49"/>
      <c r="F3148" s="49"/>
      <c r="G3148" s="49"/>
      <c r="H3148" s="49"/>
      <c r="I3148" s="49"/>
      <c r="J3148" s="49"/>
      <c r="K3148" s="121"/>
      <c r="L3148" s="49"/>
      <c r="M3148" s="49"/>
      <c r="N3148" s="49"/>
      <c r="O3148" s="49"/>
      <c r="P3148" s="49"/>
      <c r="Q3148" s="49">
        <v>1632294.1799999997</v>
      </c>
      <c r="R3148" s="121"/>
      <c r="S3148" s="49"/>
      <c r="T3148" s="49"/>
      <c r="U3148" s="367"/>
    </row>
    <row r="3149" spans="1:21">
      <c r="A3149" s="118">
        <v>430</v>
      </c>
      <c r="B3149" s="40" t="s">
        <v>1420</v>
      </c>
      <c r="C3149" s="143">
        <v>2926008.36</v>
      </c>
      <c r="D3149" s="39"/>
      <c r="E3149" s="39"/>
      <c r="F3149" s="39"/>
      <c r="G3149" s="39"/>
      <c r="H3149" s="39"/>
      <c r="I3149" s="39"/>
      <c r="J3149" s="39"/>
      <c r="K3149" s="11"/>
      <c r="L3149" s="39"/>
      <c r="M3149" s="39"/>
      <c r="N3149" s="39"/>
      <c r="O3149" s="39"/>
      <c r="P3149" s="39"/>
      <c r="Q3149" s="39">
        <v>2926008.36</v>
      </c>
      <c r="R3149" s="11"/>
      <c r="S3149" s="39"/>
      <c r="T3149" s="39"/>
      <c r="U3149" s="367"/>
    </row>
    <row r="3150" spans="1:21">
      <c r="A3150" s="41">
        <v>431</v>
      </c>
      <c r="B3150" s="119" t="s">
        <v>1431</v>
      </c>
      <c r="C3150" s="105">
        <v>6798156.5999999996</v>
      </c>
      <c r="D3150" s="49"/>
      <c r="E3150" s="49"/>
      <c r="F3150" s="49"/>
      <c r="G3150" s="49">
        <v>662553.80000000005</v>
      </c>
      <c r="H3150" s="49"/>
      <c r="I3150" s="49">
        <v>927921.78</v>
      </c>
      <c r="J3150" s="49"/>
      <c r="K3150" s="121"/>
      <c r="L3150" s="49"/>
      <c r="M3150" s="49"/>
      <c r="N3150" s="49"/>
      <c r="O3150" s="49">
        <v>1663232.18</v>
      </c>
      <c r="P3150" s="49"/>
      <c r="Q3150" s="49">
        <v>3544448.8400000003</v>
      </c>
      <c r="R3150" s="121"/>
      <c r="S3150" s="49"/>
      <c r="T3150" s="49"/>
      <c r="U3150" s="367"/>
    </row>
    <row r="3151" spans="1:21">
      <c r="A3151" s="118">
        <v>432</v>
      </c>
      <c r="B3151" s="40" t="s">
        <v>1432</v>
      </c>
      <c r="C3151" s="143">
        <v>16257302.450000003</v>
      </c>
      <c r="D3151" s="39"/>
      <c r="E3151" s="39"/>
      <c r="F3151" s="39"/>
      <c r="G3151" s="39"/>
      <c r="H3151" s="39"/>
      <c r="I3151" s="39"/>
      <c r="J3151" s="39"/>
      <c r="K3151" s="11"/>
      <c r="L3151" s="39"/>
      <c r="M3151" s="39">
        <v>7747238.2000000011</v>
      </c>
      <c r="N3151" s="39">
        <v>5776651.6180000007</v>
      </c>
      <c r="O3151" s="39">
        <v>2733412.6320000002</v>
      </c>
      <c r="P3151" s="39"/>
      <c r="Q3151" s="39"/>
      <c r="R3151" s="11"/>
      <c r="S3151" s="39"/>
      <c r="T3151" s="39"/>
      <c r="U3151" s="367"/>
    </row>
    <row r="3152" spans="1:21">
      <c r="A3152" s="41">
        <v>433</v>
      </c>
      <c r="B3152" s="119" t="s">
        <v>1433</v>
      </c>
      <c r="C3152" s="105">
        <v>2358110.3267999999</v>
      </c>
      <c r="D3152" s="49"/>
      <c r="E3152" s="49"/>
      <c r="F3152" s="49"/>
      <c r="G3152" s="49"/>
      <c r="H3152" s="49"/>
      <c r="I3152" s="49"/>
      <c r="J3152" s="49"/>
      <c r="K3152" s="121"/>
      <c r="L3152" s="49"/>
      <c r="M3152" s="49"/>
      <c r="N3152" s="49"/>
      <c r="O3152" s="49">
        <v>2358110.3267999999</v>
      </c>
      <c r="P3152" s="49"/>
      <c r="Q3152" s="49"/>
      <c r="R3152" s="121"/>
      <c r="S3152" s="49"/>
      <c r="T3152" s="49"/>
      <c r="U3152" s="367"/>
    </row>
    <row r="3153" spans="1:21">
      <c r="A3153" s="118">
        <v>434</v>
      </c>
      <c r="B3153" s="40" t="s">
        <v>1444</v>
      </c>
      <c r="C3153" s="143">
        <v>1369822.128</v>
      </c>
      <c r="D3153" s="39"/>
      <c r="E3153" s="39"/>
      <c r="F3153" s="39"/>
      <c r="G3153" s="39"/>
      <c r="H3153" s="39"/>
      <c r="I3153" s="39"/>
      <c r="J3153" s="39"/>
      <c r="K3153" s="11"/>
      <c r="L3153" s="39"/>
      <c r="M3153" s="39"/>
      <c r="N3153" s="39"/>
      <c r="O3153" s="39"/>
      <c r="P3153" s="39"/>
      <c r="Q3153" s="39">
        <v>1369822.128</v>
      </c>
      <c r="R3153" s="11"/>
      <c r="S3153" s="39"/>
      <c r="T3153" s="39"/>
      <c r="U3153" s="367"/>
    </row>
    <row r="3154" spans="1:21">
      <c r="A3154" s="41">
        <v>435</v>
      </c>
      <c r="B3154" s="119" t="s">
        <v>1434</v>
      </c>
      <c r="C3154" s="105">
        <v>8468915.1279999986</v>
      </c>
      <c r="D3154" s="49"/>
      <c r="E3154" s="49"/>
      <c r="F3154" s="49"/>
      <c r="G3154" s="49">
        <v>1333755.26</v>
      </c>
      <c r="H3154" s="49"/>
      <c r="I3154" s="49"/>
      <c r="J3154" s="49"/>
      <c r="K3154" s="121"/>
      <c r="L3154" s="49"/>
      <c r="M3154" s="49"/>
      <c r="N3154" s="49"/>
      <c r="O3154" s="49"/>
      <c r="P3154" s="49"/>
      <c r="Q3154" s="49">
        <v>7135159.8679999989</v>
      </c>
      <c r="R3154" s="121"/>
      <c r="S3154" s="49"/>
      <c r="T3154" s="49"/>
      <c r="U3154" s="367"/>
    </row>
    <row r="3155" spans="1:21">
      <c r="A3155" s="118">
        <v>436</v>
      </c>
      <c r="B3155" s="40" t="s">
        <v>1435</v>
      </c>
      <c r="C3155" s="143">
        <v>2323656.4</v>
      </c>
      <c r="D3155" s="39"/>
      <c r="E3155" s="39"/>
      <c r="F3155" s="39"/>
      <c r="G3155" s="39"/>
      <c r="H3155" s="39"/>
      <c r="I3155" s="39"/>
      <c r="J3155" s="39"/>
      <c r="K3155" s="11"/>
      <c r="L3155" s="39"/>
      <c r="M3155" s="39">
        <v>2323656.4</v>
      </c>
      <c r="N3155" s="39"/>
      <c r="O3155" s="39"/>
      <c r="P3155" s="39"/>
      <c r="Q3155" s="39"/>
      <c r="R3155" s="11"/>
      <c r="S3155" s="39"/>
      <c r="T3155" s="39"/>
      <c r="U3155" s="367"/>
    </row>
    <row r="3156" spans="1:21">
      <c r="A3156" s="41">
        <v>437</v>
      </c>
      <c r="B3156" s="119" t="s">
        <v>1436</v>
      </c>
      <c r="C3156" s="105">
        <v>1059421.7160000002</v>
      </c>
      <c r="D3156" s="49"/>
      <c r="E3156" s="49"/>
      <c r="F3156" s="49"/>
      <c r="G3156" s="49"/>
      <c r="H3156" s="49"/>
      <c r="I3156" s="49"/>
      <c r="J3156" s="49"/>
      <c r="K3156" s="121"/>
      <c r="L3156" s="49"/>
      <c r="M3156" s="49"/>
      <c r="N3156" s="49"/>
      <c r="O3156" s="49"/>
      <c r="P3156" s="49"/>
      <c r="Q3156" s="49">
        <v>1059421.7160000002</v>
      </c>
      <c r="R3156" s="121"/>
      <c r="S3156" s="49"/>
      <c r="T3156" s="49"/>
      <c r="U3156" s="367"/>
    </row>
    <row r="3157" spans="1:21">
      <c r="A3157" s="118">
        <v>438</v>
      </c>
      <c r="B3157" s="40" t="s">
        <v>1437</v>
      </c>
      <c r="C3157" s="143">
        <v>2352794.443</v>
      </c>
      <c r="D3157" s="39">
        <v>405713.02899999998</v>
      </c>
      <c r="E3157" s="39"/>
      <c r="F3157" s="39"/>
      <c r="G3157" s="39"/>
      <c r="H3157" s="39"/>
      <c r="I3157" s="39"/>
      <c r="J3157" s="39"/>
      <c r="K3157" s="11"/>
      <c r="L3157" s="39"/>
      <c r="M3157" s="39"/>
      <c r="N3157" s="39"/>
      <c r="O3157" s="39"/>
      <c r="P3157" s="39"/>
      <c r="Q3157" s="39">
        <v>1947081.4140000001</v>
      </c>
      <c r="R3157" s="11"/>
      <c r="S3157" s="39"/>
      <c r="T3157" s="39"/>
      <c r="U3157" s="367"/>
    </row>
    <row r="3158" spans="1:21">
      <c r="A3158" s="41">
        <v>439</v>
      </c>
      <c r="B3158" s="119" t="s">
        <v>1445</v>
      </c>
      <c r="C3158" s="105">
        <v>1059565.9200000002</v>
      </c>
      <c r="D3158" s="49"/>
      <c r="E3158" s="49"/>
      <c r="F3158" s="49"/>
      <c r="G3158" s="49">
        <v>1059565.9200000002</v>
      </c>
      <c r="H3158" s="49"/>
      <c r="I3158" s="49"/>
      <c r="J3158" s="49"/>
      <c r="K3158" s="121"/>
      <c r="L3158" s="49"/>
      <c r="M3158" s="49"/>
      <c r="N3158" s="49"/>
      <c r="O3158" s="49"/>
      <c r="P3158" s="49"/>
      <c r="Q3158" s="49"/>
      <c r="R3158" s="121"/>
      <c r="S3158" s="49"/>
      <c r="T3158" s="49"/>
      <c r="U3158" s="367"/>
    </row>
    <row r="3159" spans="1:21">
      <c r="A3159" s="118">
        <v>440</v>
      </c>
      <c r="B3159" s="40" t="s">
        <v>1440</v>
      </c>
      <c r="C3159" s="143">
        <v>1495563.8473999999</v>
      </c>
      <c r="D3159" s="39">
        <v>1495563.8473999999</v>
      </c>
      <c r="E3159" s="39"/>
      <c r="F3159" s="39"/>
      <c r="G3159" s="39"/>
      <c r="H3159" s="39"/>
      <c r="I3159" s="39"/>
      <c r="J3159" s="39"/>
      <c r="K3159" s="11"/>
      <c r="L3159" s="39"/>
      <c r="M3159" s="39"/>
      <c r="N3159" s="39"/>
      <c r="O3159" s="39"/>
      <c r="P3159" s="39"/>
      <c r="Q3159" s="39"/>
      <c r="R3159" s="11"/>
      <c r="S3159" s="39"/>
      <c r="T3159" s="39"/>
      <c r="U3159" s="367"/>
    </row>
    <row r="3160" spans="1:21">
      <c r="A3160" s="41">
        <v>441</v>
      </c>
      <c r="B3160" s="119" t="s">
        <v>1441</v>
      </c>
      <c r="C3160" s="105">
        <v>1688697.7660000001</v>
      </c>
      <c r="D3160" s="49">
        <v>1688697.7660000001</v>
      </c>
      <c r="E3160" s="49"/>
      <c r="F3160" s="49"/>
      <c r="G3160" s="49"/>
      <c r="H3160" s="49"/>
      <c r="I3160" s="49"/>
      <c r="J3160" s="49"/>
      <c r="K3160" s="121"/>
      <c r="L3160" s="49"/>
      <c r="M3160" s="49"/>
      <c r="N3160" s="49"/>
      <c r="O3160" s="49"/>
      <c r="P3160" s="49"/>
      <c r="Q3160" s="49"/>
      <c r="R3160" s="121"/>
      <c r="S3160" s="49"/>
      <c r="T3160" s="49"/>
      <c r="U3160" s="367"/>
    </row>
    <row r="3161" spans="1:21">
      <c r="A3161" s="118">
        <v>442</v>
      </c>
      <c r="B3161" s="40" t="s">
        <v>1443</v>
      </c>
      <c r="C3161" s="143">
        <v>4481466</v>
      </c>
      <c r="D3161" s="39"/>
      <c r="E3161" s="39"/>
      <c r="F3161" s="39"/>
      <c r="G3161" s="39"/>
      <c r="H3161" s="39"/>
      <c r="I3161" s="39"/>
      <c r="J3161" s="39"/>
      <c r="K3161" s="11">
        <v>2</v>
      </c>
      <c r="L3161" s="39">
        <v>4481466</v>
      </c>
      <c r="M3161" s="39"/>
      <c r="N3161" s="39"/>
      <c r="O3161" s="39"/>
      <c r="P3161" s="39"/>
      <c r="Q3161" s="39"/>
      <c r="R3161" s="11"/>
      <c r="S3161" s="39"/>
      <c r="T3161" s="39"/>
      <c r="U3161" s="367"/>
    </row>
    <row r="3162" spans="1:21">
      <c r="A3162" s="41">
        <v>443</v>
      </c>
      <c r="B3162" s="119" t="s">
        <v>1430</v>
      </c>
      <c r="C3162" s="105">
        <v>1514163.66</v>
      </c>
      <c r="D3162" s="49"/>
      <c r="E3162" s="49"/>
      <c r="F3162" s="49"/>
      <c r="G3162" s="49"/>
      <c r="H3162" s="49"/>
      <c r="I3162" s="49"/>
      <c r="J3162" s="49"/>
      <c r="K3162" s="121"/>
      <c r="L3162" s="49"/>
      <c r="M3162" s="49"/>
      <c r="N3162" s="49"/>
      <c r="O3162" s="49">
        <v>1514163.66</v>
      </c>
      <c r="P3162" s="49"/>
      <c r="Q3162" s="49"/>
      <c r="R3162" s="121"/>
      <c r="S3162" s="49"/>
      <c r="T3162" s="49"/>
      <c r="U3162" s="367"/>
    </row>
    <row r="3163" spans="1:21">
      <c r="A3163" s="118">
        <v>444</v>
      </c>
      <c r="B3163" s="40" t="s">
        <v>1449</v>
      </c>
      <c r="C3163" s="143">
        <v>3033816.0995999998</v>
      </c>
      <c r="D3163" s="39"/>
      <c r="E3163" s="39">
        <v>3033816.0995999998</v>
      </c>
      <c r="F3163" s="39"/>
      <c r="G3163" s="39"/>
      <c r="H3163" s="39"/>
      <c r="I3163" s="39"/>
      <c r="J3163" s="39"/>
      <c r="K3163" s="11"/>
      <c r="L3163" s="39"/>
      <c r="M3163" s="39"/>
      <c r="N3163" s="39"/>
      <c r="O3163" s="39"/>
      <c r="P3163" s="39"/>
      <c r="Q3163" s="39"/>
      <c r="R3163" s="11"/>
      <c r="S3163" s="39"/>
      <c r="T3163" s="39"/>
      <c r="U3163" s="367"/>
    </row>
    <row r="3164" spans="1:21">
      <c r="A3164" s="41">
        <v>445</v>
      </c>
      <c r="B3164" s="119" t="s">
        <v>1450</v>
      </c>
      <c r="C3164" s="105">
        <v>7317837</v>
      </c>
      <c r="D3164" s="49"/>
      <c r="E3164" s="49"/>
      <c r="F3164" s="49"/>
      <c r="G3164" s="49">
        <v>1182713.8</v>
      </c>
      <c r="H3164" s="49">
        <v>2235914.8000000003</v>
      </c>
      <c r="I3164" s="49"/>
      <c r="J3164" s="49">
        <v>3899208.4</v>
      </c>
      <c r="K3164" s="121"/>
      <c r="L3164" s="49"/>
      <c r="M3164" s="49"/>
      <c r="N3164" s="49"/>
      <c r="O3164" s="49"/>
      <c r="P3164" s="49"/>
      <c r="Q3164" s="49"/>
      <c r="R3164" s="121"/>
      <c r="S3164" s="49"/>
      <c r="T3164" s="49"/>
      <c r="U3164" s="367"/>
    </row>
    <row r="3165" spans="1:21">
      <c r="A3165" s="118">
        <v>446</v>
      </c>
      <c r="B3165" s="40" t="s">
        <v>1451</v>
      </c>
      <c r="C3165" s="143">
        <v>1399157.3160000001</v>
      </c>
      <c r="D3165" s="39"/>
      <c r="E3165" s="39"/>
      <c r="F3165" s="39"/>
      <c r="G3165" s="39"/>
      <c r="H3165" s="39"/>
      <c r="I3165" s="39"/>
      <c r="J3165" s="39"/>
      <c r="K3165" s="11"/>
      <c r="L3165" s="39"/>
      <c r="M3165" s="39"/>
      <c r="N3165" s="39"/>
      <c r="O3165" s="39">
        <v>1399157.3160000001</v>
      </c>
      <c r="P3165" s="39"/>
      <c r="Q3165" s="39"/>
      <c r="R3165" s="11"/>
      <c r="S3165" s="39"/>
      <c r="T3165" s="39"/>
      <c r="U3165" s="367"/>
    </row>
    <row r="3166" spans="1:21">
      <c r="A3166" s="41">
        <v>447</v>
      </c>
      <c r="B3166" s="119" t="s">
        <v>1453</v>
      </c>
      <c r="C3166" s="105">
        <v>5472184.8896000003</v>
      </c>
      <c r="D3166" s="49"/>
      <c r="E3166" s="49"/>
      <c r="F3166" s="49"/>
      <c r="G3166" s="49"/>
      <c r="H3166" s="49"/>
      <c r="I3166" s="49">
        <v>1631539.6416</v>
      </c>
      <c r="J3166" s="49">
        <v>3840645.2480000001</v>
      </c>
      <c r="K3166" s="121"/>
      <c r="L3166" s="49"/>
      <c r="M3166" s="49"/>
      <c r="N3166" s="49"/>
      <c r="O3166" s="49"/>
      <c r="P3166" s="49"/>
      <c r="Q3166" s="49"/>
      <c r="R3166" s="121"/>
      <c r="S3166" s="49"/>
      <c r="T3166" s="49"/>
      <c r="U3166" s="367"/>
    </row>
    <row r="3167" spans="1:21">
      <c r="A3167" s="118">
        <v>448</v>
      </c>
      <c r="B3167" s="40" t="s">
        <v>1455</v>
      </c>
      <c r="C3167" s="143">
        <v>6570484.29</v>
      </c>
      <c r="D3167" s="39"/>
      <c r="E3167" s="39"/>
      <c r="F3167" s="39"/>
      <c r="G3167" s="39">
        <v>1061926.1460000002</v>
      </c>
      <c r="H3167" s="39">
        <v>2007566.3160000001</v>
      </c>
      <c r="I3167" s="39"/>
      <c r="J3167" s="39">
        <v>3500991.8279999997</v>
      </c>
      <c r="K3167" s="11"/>
      <c r="L3167" s="39"/>
      <c r="M3167" s="39"/>
      <c r="N3167" s="39"/>
      <c r="O3167" s="39"/>
      <c r="P3167" s="39"/>
      <c r="Q3167" s="39"/>
      <c r="R3167" s="11"/>
      <c r="S3167" s="39"/>
      <c r="T3167" s="39"/>
      <c r="U3167" s="367"/>
    </row>
    <row r="3168" spans="1:21">
      <c r="A3168" s="41">
        <v>449</v>
      </c>
      <c r="B3168" s="119" t="s">
        <v>1456</v>
      </c>
      <c r="C3168" s="105">
        <v>6753863.9680000003</v>
      </c>
      <c r="D3168" s="49">
        <v>1245533.0720000002</v>
      </c>
      <c r="E3168" s="49"/>
      <c r="F3168" s="49"/>
      <c r="G3168" s="49"/>
      <c r="H3168" s="49"/>
      <c r="I3168" s="49"/>
      <c r="J3168" s="120"/>
      <c r="K3168" s="122"/>
      <c r="L3168" s="120"/>
      <c r="M3168" s="49"/>
      <c r="N3168" s="49"/>
      <c r="O3168" s="49"/>
      <c r="P3168" s="49"/>
      <c r="Q3168" s="49">
        <v>5508330.8960000006</v>
      </c>
      <c r="R3168" s="120"/>
      <c r="S3168" s="49"/>
      <c r="T3168" s="120"/>
      <c r="U3168" s="367"/>
    </row>
    <row r="3169" spans="1:21">
      <c r="A3169" s="118">
        <v>450</v>
      </c>
      <c r="B3169" s="40" t="s">
        <v>1457</v>
      </c>
      <c r="C3169" s="143">
        <v>4010397.1844000001</v>
      </c>
      <c r="D3169" s="39"/>
      <c r="E3169" s="39"/>
      <c r="F3169" s="39"/>
      <c r="G3169" s="39"/>
      <c r="H3169" s="39"/>
      <c r="I3169" s="39"/>
      <c r="J3169" s="39"/>
      <c r="K3169" s="11"/>
      <c r="L3169" s="39"/>
      <c r="M3169" s="39"/>
      <c r="N3169" s="39"/>
      <c r="O3169" s="39">
        <v>4010397.1844000001</v>
      </c>
      <c r="P3169" s="39"/>
      <c r="Q3169" s="39"/>
      <c r="R3169" s="11"/>
      <c r="S3169" s="39"/>
      <c r="T3169" s="39"/>
      <c r="U3169" s="367"/>
    </row>
    <row r="3170" spans="1:21">
      <c r="A3170" s="41">
        <v>451</v>
      </c>
      <c r="B3170" s="119" t="s">
        <v>1448</v>
      </c>
      <c r="C3170" s="105">
        <v>1602456.3407999999</v>
      </c>
      <c r="D3170" s="49"/>
      <c r="E3170" s="49"/>
      <c r="F3170" s="49"/>
      <c r="G3170" s="49"/>
      <c r="H3170" s="49"/>
      <c r="I3170" s="49"/>
      <c r="J3170" s="49"/>
      <c r="K3170" s="121"/>
      <c r="L3170" s="49"/>
      <c r="M3170" s="49"/>
      <c r="N3170" s="49"/>
      <c r="O3170" s="49">
        <v>1602456.3407999999</v>
      </c>
      <c r="P3170" s="49"/>
      <c r="Q3170" s="49"/>
      <c r="R3170" s="121"/>
      <c r="S3170" s="49"/>
      <c r="T3170" s="49"/>
      <c r="U3170" s="367"/>
    </row>
    <row r="3171" spans="1:21">
      <c r="A3171" s="118">
        <v>452</v>
      </c>
      <c r="B3171" s="40" t="s">
        <v>1481</v>
      </c>
      <c r="C3171" s="143">
        <v>13683418.391999999</v>
      </c>
      <c r="D3171" s="39"/>
      <c r="E3171" s="39"/>
      <c r="F3171" s="39"/>
      <c r="G3171" s="39"/>
      <c r="H3171" s="39"/>
      <c r="I3171" s="39"/>
      <c r="J3171" s="39"/>
      <c r="K3171" s="11"/>
      <c r="L3171" s="39"/>
      <c r="M3171" s="39">
        <v>7911832.932</v>
      </c>
      <c r="N3171" s="39">
        <v>3897307.2339999997</v>
      </c>
      <c r="O3171" s="39">
        <v>1874278.226</v>
      </c>
      <c r="P3171" s="39"/>
      <c r="Q3171" s="39"/>
      <c r="R3171" s="11"/>
      <c r="S3171" s="39"/>
      <c r="T3171" s="39"/>
      <c r="U3171" s="367"/>
    </row>
    <row r="3172" spans="1:21">
      <c r="A3172" s="41">
        <v>453</v>
      </c>
      <c r="B3172" s="119" t="s">
        <v>1482</v>
      </c>
      <c r="C3172" s="105">
        <v>2642660.8119999999</v>
      </c>
      <c r="D3172" s="49"/>
      <c r="E3172" s="49"/>
      <c r="F3172" s="49"/>
      <c r="G3172" s="49"/>
      <c r="H3172" s="49"/>
      <c r="I3172" s="49">
        <v>2642660.8119999999</v>
      </c>
      <c r="J3172" s="49"/>
      <c r="K3172" s="121"/>
      <c r="L3172" s="49"/>
      <c r="M3172" s="49"/>
      <c r="N3172" s="49"/>
      <c r="O3172" s="49"/>
      <c r="P3172" s="49"/>
      <c r="Q3172" s="49"/>
      <c r="R3172" s="121"/>
      <c r="S3172" s="49"/>
      <c r="T3172" s="49"/>
      <c r="U3172" s="367"/>
    </row>
    <row r="3173" spans="1:21">
      <c r="A3173" s="118">
        <v>454</v>
      </c>
      <c r="B3173" s="40" t="s">
        <v>1458</v>
      </c>
      <c r="C3173" s="143">
        <v>24262.079999999998</v>
      </c>
      <c r="D3173" s="39"/>
      <c r="E3173" s="39"/>
      <c r="F3173" s="39"/>
      <c r="G3173" s="39"/>
      <c r="H3173" s="39"/>
      <c r="I3173" s="39"/>
      <c r="J3173" s="39"/>
      <c r="K3173" s="11"/>
      <c r="L3173" s="39"/>
      <c r="M3173" s="39"/>
      <c r="N3173" s="39"/>
      <c r="O3173" s="39"/>
      <c r="P3173" s="39"/>
      <c r="Q3173" s="39"/>
      <c r="R3173" s="11"/>
      <c r="S3173" s="39">
        <v>24262.079999999998</v>
      </c>
      <c r="T3173" s="39"/>
      <c r="U3173" s="367"/>
    </row>
    <row r="3174" spans="1:21">
      <c r="A3174" s="41">
        <v>455</v>
      </c>
      <c r="B3174" s="119" t="s">
        <v>1459</v>
      </c>
      <c r="C3174" s="105">
        <v>1203218.2959999999</v>
      </c>
      <c r="D3174" s="49">
        <v>1203218.2959999999</v>
      </c>
      <c r="E3174" s="49"/>
      <c r="F3174" s="49"/>
      <c r="G3174" s="49"/>
      <c r="H3174" s="49"/>
      <c r="I3174" s="49"/>
      <c r="J3174" s="49"/>
      <c r="K3174" s="121"/>
      <c r="L3174" s="49"/>
      <c r="M3174" s="49"/>
      <c r="N3174" s="49"/>
      <c r="O3174" s="49"/>
      <c r="P3174" s="49"/>
      <c r="Q3174" s="49"/>
      <c r="R3174" s="121"/>
      <c r="S3174" s="49"/>
      <c r="T3174" s="49"/>
      <c r="U3174" s="367"/>
    </row>
    <row r="3175" spans="1:21">
      <c r="A3175" s="118">
        <v>456</v>
      </c>
      <c r="B3175" s="40" t="s">
        <v>1462</v>
      </c>
      <c r="C3175" s="143">
        <v>16177487.423999999</v>
      </c>
      <c r="D3175" s="39"/>
      <c r="E3175" s="39"/>
      <c r="F3175" s="39"/>
      <c r="G3175" s="39"/>
      <c r="H3175" s="39"/>
      <c r="I3175" s="39"/>
      <c r="J3175" s="39"/>
      <c r="K3175" s="11"/>
      <c r="L3175" s="39"/>
      <c r="M3175" s="39">
        <v>9353918.3039999995</v>
      </c>
      <c r="N3175" s="39">
        <v>4607667.2479999997</v>
      </c>
      <c r="O3175" s="39">
        <v>2215901.872</v>
      </c>
      <c r="P3175" s="39"/>
      <c r="Q3175" s="39"/>
      <c r="R3175" s="11"/>
      <c r="S3175" s="39"/>
      <c r="T3175" s="39"/>
      <c r="U3175" s="367"/>
    </row>
    <row r="3176" spans="1:21">
      <c r="A3176" s="41">
        <v>457</v>
      </c>
      <c r="B3176" s="119" t="s">
        <v>1463</v>
      </c>
      <c r="C3176" s="105">
        <v>21250230.791999999</v>
      </c>
      <c r="D3176" s="49"/>
      <c r="E3176" s="49"/>
      <c r="F3176" s="49"/>
      <c r="G3176" s="49"/>
      <c r="H3176" s="49"/>
      <c r="I3176" s="49"/>
      <c r="J3176" s="49"/>
      <c r="K3176" s="121"/>
      <c r="L3176" s="49"/>
      <c r="M3176" s="49">
        <v>12287008.332</v>
      </c>
      <c r="N3176" s="49">
        <v>6052484.534</v>
      </c>
      <c r="O3176" s="49">
        <v>2910737.926</v>
      </c>
      <c r="P3176" s="49"/>
      <c r="Q3176" s="49"/>
      <c r="R3176" s="121"/>
      <c r="S3176" s="49"/>
      <c r="T3176" s="49"/>
      <c r="U3176" s="367"/>
    </row>
    <row r="3177" spans="1:21">
      <c r="A3177" s="118">
        <v>458</v>
      </c>
      <c r="B3177" s="40" t="s">
        <v>1464</v>
      </c>
      <c r="C3177" s="143">
        <v>5560262.2800000003</v>
      </c>
      <c r="D3177" s="39"/>
      <c r="E3177" s="39"/>
      <c r="F3177" s="39"/>
      <c r="G3177" s="39"/>
      <c r="H3177" s="39"/>
      <c r="I3177" s="39"/>
      <c r="J3177" s="39"/>
      <c r="K3177" s="11"/>
      <c r="L3177" s="39"/>
      <c r="M3177" s="39">
        <v>5560262.2800000003</v>
      </c>
      <c r="N3177" s="39"/>
      <c r="O3177" s="39"/>
      <c r="P3177" s="39"/>
      <c r="Q3177" s="39"/>
      <c r="R3177" s="11"/>
      <c r="S3177" s="39"/>
      <c r="T3177" s="39"/>
      <c r="U3177" s="367"/>
    </row>
    <row r="3178" spans="1:21">
      <c r="A3178" s="41">
        <v>459</v>
      </c>
      <c r="B3178" s="119" t="s">
        <v>1465</v>
      </c>
      <c r="C3178" s="105">
        <v>7865042.4839999992</v>
      </c>
      <c r="D3178" s="49"/>
      <c r="E3178" s="49">
        <v>7865042.4839999992</v>
      </c>
      <c r="F3178" s="49"/>
      <c r="G3178" s="49"/>
      <c r="H3178" s="49"/>
      <c r="I3178" s="49"/>
      <c r="J3178" s="49"/>
      <c r="K3178" s="121"/>
      <c r="L3178" s="49"/>
      <c r="M3178" s="49"/>
      <c r="N3178" s="49"/>
      <c r="O3178" s="49"/>
      <c r="P3178" s="49"/>
      <c r="Q3178" s="49"/>
      <c r="R3178" s="121"/>
      <c r="S3178" s="49"/>
      <c r="T3178" s="297"/>
      <c r="U3178" s="367"/>
    </row>
    <row r="3179" spans="1:21">
      <c r="A3179" s="118">
        <v>460</v>
      </c>
      <c r="B3179" s="40" t="s">
        <v>1467</v>
      </c>
      <c r="C3179" s="143">
        <v>9701822.5160000008</v>
      </c>
      <c r="D3179" s="39"/>
      <c r="E3179" s="39"/>
      <c r="F3179" s="39"/>
      <c r="G3179" s="39"/>
      <c r="H3179" s="39"/>
      <c r="I3179" s="39"/>
      <c r="J3179" s="39"/>
      <c r="K3179" s="11"/>
      <c r="L3179" s="39"/>
      <c r="M3179" s="39">
        <v>9230242.0860000011</v>
      </c>
      <c r="N3179" s="39"/>
      <c r="O3179" s="39"/>
      <c r="P3179" s="39">
        <v>471580.43000000005</v>
      </c>
      <c r="Q3179" s="39"/>
      <c r="R3179" s="11"/>
      <c r="S3179" s="39"/>
      <c r="T3179" s="39"/>
      <c r="U3179" s="367"/>
    </row>
    <row r="3180" spans="1:21">
      <c r="A3180" s="41">
        <v>461</v>
      </c>
      <c r="B3180" s="119" t="s">
        <v>1468</v>
      </c>
      <c r="C3180" s="105">
        <v>6410837.7179999994</v>
      </c>
      <c r="D3180" s="49"/>
      <c r="E3180" s="49"/>
      <c r="F3180" s="49"/>
      <c r="G3180" s="49"/>
      <c r="H3180" s="49"/>
      <c r="I3180" s="49"/>
      <c r="J3180" s="49"/>
      <c r="K3180" s="121"/>
      <c r="L3180" s="49"/>
      <c r="M3180" s="49">
        <v>6410837.7179999994</v>
      </c>
      <c r="N3180" s="49"/>
      <c r="O3180" s="49"/>
      <c r="P3180" s="49"/>
      <c r="Q3180" s="49"/>
      <c r="R3180" s="121"/>
      <c r="S3180" s="49"/>
      <c r="T3180" s="49"/>
      <c r="U3180" s="367"/>
    </row>
    <row r="3181" spans="1:21">
      <c r="A3181" s="118">
        <v>462</v>
      </c>
      <c r="B3181" s="40" t="s">
        <v>1469</v>
      </c>
      <c r="C3181" s="143">
        <v>6703319.9160000002</v>
      </c>
      <c r="D3181" s="39"/>
      <c r="E3181" s="39"/>
      <c r="F3181" s="39"/>
      <c r="G3181" s="39"/>
      <c r="H3181" s="39"/>
      <c r="I3181" s="39"/>
      <c r="J3181" s="39"/>
      <c r="K3181" s="11"/>
      <c r="L3181" s="39"/>
      <c r="M3181" s="39">
        <v>6703319.9160000002</v>
      </c>
      <c r="N3181" s="39"/>
      <c r="O3181" s="39"/>
      <c r="P3181" s="39"/>
      <c r="Q3181" s="39"/>
      <c r="R3181" s="11"/>
      <c r="S3181" s="39"/>
      <c r="T3181" s="39"/>
      <c r="U3181" s="367"/>
    </row>
    <row r="3182" spans="1:21">
      <c r="A3182" s="41">
        <v>463</v>
      </c>
      <c r="B3182" s="119" t="s">
        <v>1471</v>
      </c>
      <c r="C3182" s="105">
        <v>1735865.9370000002</v>
      </c>
      <c r="D3182" s="49"/>
      <c r="E3182" s="49"/>
      <c r="F3182" s="49"/>
      <c r="G3182" s="49"/>
      <c r="H3182" s="49"/>
      <c r="I3182" s="49">
        <v>517550.87700000004</v>
      </c>
      <c r="J3182" s="49">
        <v>1218315.06</v>
      </c>
      <c r="K3182" s="121"/>
      <c r="L3182" s="49"/>
      <c r="M3182" s="49"/>
      <c r="N3182" s="49"/>
      <c r="O3182" s="49"/>
      <c r="P3182" s="49"/>
      <c r="Q3182" s="49"/>
      <c r="R3182" s="121"/>
      <c r="S3182" s="49"/>
      <c r="T3182" s="49"/>
      <c r="U3182" s="367"/>
    </row>
    <row r="3183" spans="1:21">
      <c r="A3183" s="118">
        <v>464</v>
      </c>
      <c r="B3183" s="40" t="s">
        <v>1472</v>
      </c>
      <c r="C3183" s="143">
        <v>6510743.2980000004</v>
      </c>
      <c r="D3183" s="39"/>
      <c r="E3183" s="39"/>
      <c r="F3183" s="39"/>
      <c r="G3183" s="39"/>
      <c r="H3183" s="39"/>
      <c r="I3183" s="39"/>
      <c r="J3183" s="39"/>
      <c r="K3183" s="11"/>
      <c r="L3183" s="39"/>
      <c r="M3183" s="39">
        <v>6510743.2980000004</v>
      </c>
      <c r="N3183" s="39"/>
      <c r="O3183" s="39"/>
      <c r="P3183" s="39"/>
      <c r="Q3183" s="39"/>
      <c r="R3183" s="11"/>
      <c r="S3183" s="39"/>
      <c r="T3183" s="39"/>
      <c r="U3183" s="367"/>
    </row>
    <row r="3184" spans="1:21">
      <c r="A3184" s="41">
        <v>465</v>
      </c>
      <c r="B3184" s="119" t="s">
        <v>1474</v>
      </c>
      <c r="C3184" s="105">
        <v>6821754.2949999999</v>
      </c>
      <c r="D3184" s="49"/>
      <c r="E3184" s="49">
        <v>4102881.3149999999</v>
      </c>
      <c r="F3184" s="49"/>
      <c r="G3184" s="49">
        <v>777476.65</v>
      </c>
      <c r="H3184" s="49">
        <v>1469815.9000000001</v>
      </c>
      <c r="I3184" s="49"/>
      <c r="J3184" s="49"/>
      <c r="K3184" s="121"/>
      <c r="L3184" s="49"/>
      <c r="M3184" s="49"/>
      <c r="N3184" s="49"/>
      <c r="O3184" s="49"/>
      <c r="P3184" s="49">
        <v>471580.43000000005</v>
      </c>
      <c r="Q3184" s="49"/>
      <c r="R3184" s="121"/>
      <c r="S3184" s="49"/>
      <c r="T3184" s="49"/>
      <c r="U3184" s="367"/>
    </row>
    <row r="3185" spans="1:21">
      <c r="A3185" s="118">
        <v>466</v>
      </c>
      <c r="B3185" s="40" t="s">
        <v>1475</v>
      </c>
      <c r="C3185" s="143">
        <v>10996503.84</v>
      </c>
      <c r="D3185" s="39"/>
      <c r="E3185" s="39"/>
      <c r="F3185" s="39"/>
      <c r="G3185" s="39"/>
      <c r="H3185" s="39"/>
      <c r="I3185" s="39"/>
      <c r="J3185" s="39"/>
      <c r="K3185" s="11"/>
      <c r="L3185" s="39"/>
      <c r="M3185" s="39">
        <v>10996503.84</v>
      </c>
      <c r="N3185" s="39"/>
      <c r="O3185" s="39"/>
      <c r="P3185" s="39"/>
      <c r="Q3185" s="39"/>
      <c r="R3185" s="11"/>
      <c r="S3185" s="39"/>
      <c r="T3185" s="39"/>
      <c r="U3185" s="367"/>
    </row>
    <row r="3186" spans="1:21">
      <c r="A3186" s="41">
        <v>467</v>
      </c>
      <c r="B3186" s="119" t="s">
        <v>1476</v>
      </c>
      <c r="C3186" s="105">
        <v>6097076.199</v>
      </c>
      <c r="D3186" s="49"/>
      <c r="E3186" s="49"/>
      <c r="F3186" s="49"/>
      <c r="G3186" s="49"/>
      <c r="H3186" s="49"/>
      <c r="I3186" s="49"/>
      <c r="J3186" s="49"/>
      <c r="K3186" s="121"/>
      <c r="L3186" s="49"/>
      <c r="M3186" s="49"/>
      <c r="N3186" s="49"/>
      <c r="O3186" s="49">
        <v>6097076.199</v>
      </c>
      <c r="P3186" s="49"/>
      <c r="Q3186" s="49"/>
      <c r="R3186" s="121"/>
      <c r="S3186" s="49"/>
      <c r="T3186" s="49"/>
      <c r="U3186" s="367"/>
    </row>
    <row r="3187" spans="1:21">
      <c r="A3187" s="118">
        <v>468</v>
      </c>
      <c r="B3187" s="40" t="s">
        <v>1477</v>
      </c>
      <c r="C3187" s="143">
        <v>3035131.125</v>
      </c>
      <c r="D3187" s="39"/>
      <c r="E3187" s="39"/>
      <c r="F3187" s="39"/>
      <c r="G3187" s="39"/>
      <c r="H3187" s="39"/>
      <c r="I3187" s="39">
        <v>904928.625</v>
      </c>
      <c r="J3187" s="39">
        <v>2130202.5</v>
      </c>
      <c r="K3187" s="11"/>
      <c r="L3187" s="39"/>
      <c r="M3187" s="39"/>
      <c r="N3187" s="39"/>
      <c r="O3187" s="39"/>
      <c r="P3187" s="39"/>
      <c r="Q3187" s="39"/>
      <c r="R3187" s="11"/>
      <c r="S3187" s="39"/>
      <c r="T3187" s="39"/>
      <c r="U3187" s="367"/>
    </row>
    <row r="3188" spans="1:21">
      <c r="A3188" s="41">
        <v>469</v>
      </c>
      <c r="B3188" s="119" t="s">
        <v>1478</v>
      </c>
      <c r="C3188" s="105">
        <v>6595700.1199999992</v>
      </c>
      <c r="D3188" s="49">
        <v>1770456.52</v>
      </c>
      <c r="E3188" s="49"/>
      <c r="F3188" s="49"/>
      <c r="G3188" s="49"/>
      <c r="H3188" s="49"/>
      <c r="I3188" s="49"/>
      <c r="J3188" s="49">
        <v>4825243.5999999996</v>
      </c>
      <c r="K3188" s="121"/>
      <c r="L3188" s="49"/>
      <c r="M3188" s="49"/>
      <c r="N3188" s="49"/>
      <c r="O3188" s="49"/>
      <c r="P3188" s="49"/>
      <c r="Q3188" s="49"/>
      <c r="R3188" s="121"/>
      <c r="S3188" s="49"/>
      <c r="T3188" s="49"/>
      <c r="U3188" s="367"/>
    </row>
    <row r="3189" spans="1:21">
      <c r="A3189" s="118">
        <v>470</v>
      </c>
      <c r="B3189" s="40" t="s">
        <v>1480</v>
      </c>
      <c r="C3189" s="143">
        <v>5072102.9459999995</v>
      </c>
      <c r="D3189" s="39"/>
      <c r="E3189" s="39"/>
      <c r="F3189" s="39"/>
      <c r="G3189" s="39"/>
      <c r="H3189" s="39"/>
      <c r="I3189" s="39"/>
      <c r="J3189" s="39"/>
      <c r="K3189" s="11"/>
      <c r="L3189" s="39"/>
      <c r="M3189" s="39">
        <v>5072102.9459999995</v>
      </c>
      <c r="N3189" s="39"/>
      <c r="O3189" s="39"/>
      <c r="P3189" s="39"/>
      <c r="Q3189" s="39"/>
      <c r="R3189" s="11"/>
      <c r="S3189" s="39"/>
      <c r="T3189" s="39"/>
      <c r="U3189" s="367"/>
    </row>
    <row r="3190" spans="1:21">
      <c r="A3190" s="41">
        <v>471</v>
      </c>
      <c r="B3190" s="119" t="s">
        <v>1489</v>
      </c>
      <c r="C3190" s="105">
        <v>11200104.522</v>
      </c>
      <c r="D3190" s="49"/>
      <c r="E3190" s="49"/>
      <c r="F3190" s="49"/>
      <c r="G3190" s="49"/>
      <c r="H3190" s="49"/>
      <c r="I3190" s="49"/>
      <c r="J3190" s="49"/>
      <c r="K3190" s="121"/>
      <c r="L3190" s="49"/>
      <c r="M3190" s="49">
        <v>11200104.522</v>
      </c>
      <c r="N3190" s="49"/>
      <c r="O3190" s="49"/>
      <c r="P3190" s="49"/>
      <c r="Q3190" s="49"/>
      <c r="R3190" s="121"/>
      <c r="S3190" s="49"/>
      <c r="T3190" s="49"/>
      <c r="U3190" s="367"/>
    </row>
    <row r="3191" spans="1:21">
      <c r="A3191" s="118">
        <v>472</v>
      </c>
      <c r="B3191" s="40" t="s">
        <v>1485</v>
      </c>
      <c r="C3191" s="143">
        <v>2356680.8470000001</v>
      </c>
      <c r="D3191" s="39"/>
      <c r="E3191" s="39"/>
      <c r="F3191" s="39"/>
      <c r="G3191" s="39"/>
      <c r="H3191" s="39"/>
      <c r="I3191" s="39"/>
      <c r="J3191" s="39"/>
      <c r="K3191" s="11"/>
      <c r="L3191" s="39"/>
      <c r="M3191" s="39"/>
      <c r="N3191" s="39"/>
      <c r="O3191" s="39">
        <v>2356680.8470000001</v>
      </c>
      <c r="P3191" s="39"/>
      <c r="Q3191" s="39"/>
      <c r="R3191" s="11"/>
      <c r="S3191" s="39"/>
      <c r="T3191" s="39"/>
      <c r="U3191" s="367"/>
    </row>
    <row r="3192" spans="1:21">
      <c r="A3192" s="41">
        <v>473</v>
      </c>
      <c r="B3192" s="119" t="s">
        <v>1486</v>
      </c>
      <c r="C3192" s="105">
        <v>11134993.643999999</v>
      </c>
      <c r="D3192" s="49"/>
      <c r="E3192" s="49"/>
      <c r="F3192" s="49"/>
      <c r="G3192" s="49"/>
      <c r="H3192" s="49"/>
      <c r="I3192" s="49"/>
      <c r="J3192" s="49"/>
      <c r="K3192" s="121"/>
      <c r="L3192" s="49"/>
      <c r="M3192" s="49">
        <v>11134993.643999999</v>
      </c>
      <c r="N3192" s="49"/>
      <c r="O3192" s="49"/>
      <c r="P3192" s="49"/>
      <c r="Q3192" s="49"/>
      <c r="R3192" s="121"/>
      <c r="S3192" s="49"/>
      <c r="T3192" s="49"/>
      <c r="U3192" s="367"/>
    </row>
    <row r="3193" spans="1:21">
      <c r="A3193" s="118">
        <v>474</v>
      </c>
      <c r="B3193" s="40" t="s">
        <v>1491</v>
      </c>
      <c r="C3193" s="143">
        <v>5470002.7560000001</v>
      </c>
      <c r="D3193" s="39"/>
      <c r="E3193" s="39"/>
      <c r="F3193" s="39"/>
      <c r="G3193" s="39"/>
      <c r="H3193" s="39"/>
      <c r="I3193" s="39"/>
      <c r="J3193" s="39"/>
      <c r="K3193" s="11"/>
      <c r="L3193" s="39"/>
      <c r="M3193" s="39">
        <v>5470002.7560000001</v>
      </c>
      <c r="N3193" s="39"/>
      <c r="O3193" s="39"/>
      <c r="P3193" s="39"/>
      <c r="Q3193" s="39"/>
      <c r="R3193" s="11"/>
      <c r="S3193" s="39"/>
      <c r="T3193" s="39"/>
      <c r="U3193" s="367"/>
    </row>
    <row r="3194" spans="1:21">
      <c r="A3194" s="41">
        <v>475</v>
      </c>
      <c r="B3194" s="119" t="s">
        <v>1487</v>
      </c>
      <c r="C3194" s="105">
        <v>11002360.374</v>
      </c>
      <c r="D3194" s="49"/>
      <c r="E3194" s="49"/>
      <c r="F3194" s="49"/>
      <c r="G3194" s="49"/>
      <c r="H3194" s="49"/>
      <c r="I3194" s="49"/>
      <c r="J3194" s="49"/>
      <c r="K3194" s="121"/>
      <c r="L3194" s="49"/>
      <c r="M3194" s="49">
        <v>11002360.374</v>
      </c>
      <c r="N3194" s="49"/>
      <c r="O3194" s="49"/>
      <c r="P3194" s="49"/>
      <c r="Q3194" s="49"/>
      <c r="R3194" s="121"/>
      <c r="S3194" s="49"/>
      <c r="T3194" s="49"/>
      <c r="U3194" s="367"/>
    </row>
    <row r="3195" spans="1:21">
      <c r="A3195" s="118">
        <v>476</v>
      </c>
      <c r="B3195" s="40" t="s">
        <v>1488</v>
      </c>
      <c r="C3195" s="143">
        <v>11397504.168</v>
      </c>
      <c r="D3195" s="39"/>
      <c r="E3195" s="39"/>
      <c r="F3195" s="39"/>
      <c r="G3195" s="39"/>
      <c r="H3195" s="39"/>
      <c r="I3195" s="39"/>
      <c r="J3195" s="39"/>
      <c r="K3195" s="11"/>
      <c r="L3195" s="39"/>
      <c r="M3195" s="39">
        <v>11397504.168</v>
      </c>
      <c r="N3195" s="39"/>
      <c r="O3195" s="39"/>
      <c r="P3195" s="39"/>
      <c r="Q3195" s="39"/>
      <c r="R3195" s="11"/>
      <c r="S3195" s="39"/>
      <c r="T3195" s="39"/>
      <c r="U3195" s="367"/>
    </row>
    <row r="3196" spans="1:21">
      <c r="A3196" s="41">
        <v>477</v>
      </c>
      <c r="B3196" s="119" t="s">
        <v>1492</v>
      </c>
      <c r="C3196" s="105">
        <v>5462595.9630000005</v>
      </c>
      <c r="D3196" s="49"/>
      <c r="E3196" s="49"/>
      <c r="F3196" s="49"/>
      <c r="G3196" s="49"/>
      <c r="H3196" s="49"/>
      <c r="I3196" s="49"/>
      <c r="J3196" s="49"/>
      <c r="K3196" s="121"/>
      <c r="L3196" s="49"/>
      <c r="M3196" s="49">
        <v>5462595.9630000005</v>
      </c>
      <c r="N3196" s="49"/>
      <c r="O3196" s="49"/>
      <c r="P3196" s="49"/>
      <c r="Q3196" s="49"/>
      <c r="R3196" s="121"/>
      <c r="S3196" s="49"/>
      <c r="T3196" s="49"/>
      <c r="U3196" s="367"/>
    </row>
    <row r="3197" spans="1:21">
      <c r="A3197" s="118">
        <v>478</v>
      </c>
      <c r="B3197" s="40" t="s">
        <v>1493</v>
      </c>
      <c r="C3197" s="143">
        <v>2343890.9</v>
      </c>
      <c r="D3197" s="39"/>
      <c r="E3197" s="39"/>
      <c r="F3197" s="39"/>
      <c r="G3197" s="39"/>
      <c r="H3197" s="39"/>
      <c r="I3197" s="39"/>
      <c r="J3197" s="39"/>
      <c r="K3197" s="11"/>
      <c r="L3197" s="39"/>
      <c r="M3197" s="39">
        <v>2343890.9</v>
      </c>
      <c r="N3197" s="39"/>
      <c r="O3197" s="39"/>
      <c r="P3197" s="39"/>
      <c r="Q3197" s="39"/>
      <c r="R3197" s="11"/>
      <c r="S3197" s="39"/>
      <c r="T3197" s="39"/>
      <c r="U3197" s="367"/>
    </row>
    <row r="3198" spans="1:21">
      <c r="A3198" s="41">
        <v>479</v>
      </c>
      <c r="B3198" s="119" t="s">
        <v>1494</v>
      </c>
      <c r="C3198" s="105">
        <v>769257.37899999996</v>
      </c>
      <c r="D3198" s="49"/>
      <c r="E3198" s="49"/>
      <c r="F3198" s="49"/>
      <c r="G3198" s="49"/>
      <c r="H3198" s="49"/>
      <c r="I3198" s="49"/>
      <c r="J3198" s="49">
        <v>769257.37899999996</v>
      </c>
      <c r="K3198" s="121"/>
      <c r="L3198" s="49"/>
      <c r="M3198" s="49"/>
      <c r="N3198" s="49"/>
      <c r="O3198" s="49"/>
      <c r="P3198" s="49"/>
      <c r="Q3198" s="49"/>
      <c r="R3198" s="121"/>
      <c r="S3198" s="49"/>
      <c r="T3198" s="49"/>
      <c r="U3198" s="367"/>
    </row>
    <row r="3199" spans="1:21">
      <c r="A3199" s="118">
        <v>480</v>
      </c>
      <c r="B3199" s="40" t="s">
        <v>1495</v>
      </c>
      <c r="C3199" s="143">
        <v>1263711.105</v>
      </c>
      <c r="D3199" s="39">
        <v>217912.815</v>
      </c>
      <c r="E3199" s="39"/>
      <c r="F3199" s="39"/>
      <c r="G3199" s="39"/>
      <c r="H3199" s="39"/>
      <c r="I3199" s="39"/>
      <c r="J3199" s="39"/>
      <c r="K3199" s="11"/>
      <c r="L3199" s="39"/>
      <c r="M3199" s="39"/>
      <c r="N3199" s="39"/>
      <c r="O3199" s="39"/>
      <c r="P3199" s="39"/>
      <c r="Q3199" s="39">
        <v>1045798.29</v>
      </c>
      <c r="R3199" s="11"/>
      <c r="S3199" s="39"/>
      <c r="T3199" s="39"/>
      <c r="U3199" s="367"/>
    </row>
    <row r="3200" spans="1:21">
      <c r="A3200" s="41">
        <v>481</v>
      </c>
      <c r="B3200" s="119" t="s">
        <v>1496</v>
      </c>
      <c r="C3200" s="105">
        <v>2190509.9640000002</v>
      </c>
      <c r="D3200" s="49"/>
      <c r="E3200" s="49"/>
      <c r="F3200" s="49"/>
      <c r="G3200" s="49"/>
      <c r="H3200" s="49"/>
      <c r="I3200" s="49">
        <v>425875.60800000001</v>
      </c>
      <c r="J3200" s="49"/>
      <c r="K3200" s="121"/>
      <c r="L3200" s="49"/>
      <c r="M3200" s="49"/>
      <c r="N3200" s="49"/>
      <c r="O3200" s="49"/>
      <c r="P3200" s="49"/>
      <c r="Q3200" s="49">
        <v>1764634.3560000001</v>
      </c>
      <c r="R3200" s="121"/>
      <c r="S3200" s="49"/>
      <c r="T3200" s="49"/>
      <c r="U3200" s="367"/>
    </row>
    <row r="3201" spans="1:21">
      <c r="A3201" s="118">
        <v>482</v>
      </c>
      <c r="B3201" s="40" t="s">
        <v>1497</v>
      </c>
      <c r="C3201" s="143">
        <v>5102177.9705999997</v>
      </c>
      <c r="D3201" s="39"/>
      <c r="E3201" s="39"/>
      <c r="F3201" s="39"/>
      <c r="G3201" s="39"/>
      <c r="H3201" s="39"/>
      <c r="I3201" s="39"/>
      <c r="J3201" s="39"/>
      <c r="K3201" s="11"/>
      <c r="L3201" s="39"/>
      <c r="M3201" s="39">
        <v>5102177.9705999997</v>
      </c>
      <c r="N3201" s="39"/>
      <c r="O3201" s="39"/>
      <c r="P3201" s="39"/>
      <c r="Q3201" s="39"/>
      <c r="R3201" s="11"/>
      <c r="S3201" s="39"/>
      <c r="T3201" s="39"/>
      <c r="U3201" s="367"/>
    </row>
    <row r="3202" spans="1:21">
      <c r="A3202" s="41">
        <v>483</v>
      </c>
      <c r="B3202" s="119" t="s">
        <v>1498</v>
      </c>
      <c r="C3202" s="105">
        <v>7102942.2360000005</v>
      </c>
      <c r="D3202" s="49"/>
      <c r="E3202" s="49"/>
      <c r="F3202" s="49"/>
      <c r="G3202" s="49"/>
      <c r="H3202" s="49"/>
      <c r="I3202" s="49"/>
      <c r="J3202" s="49"/>
      <c r="K3202" s="121"/>
      <c r="L3202" s="49"/>
      <c r="M3202" s="49">
        <v>7102942.2360000005</v>
      </c>
      <c r="N3202" s="49"/>
      <c r="O3202" s="49"/>
      <c r="P3202" s="49"/>
      <c r="Q3202" s="49"/>
      <c r="R3202" s="121"/>
      <c r="S3202" s="49"/>
      <c r="T3202" s="49"/>
      <c r="U3202" s="367"/>
    </row>
    <row r="3203" spans="1:21">
      <c r="A3203" s="118">
        <v>484</v>
      </c>
      <c r="B3203" s="40" t="s">
        <v>1502</v>
      </c>
      <c r="C3203" s="143">
        <v>11067815.753999999</v>
      </c>
      <c r="D3203" s="39"/>
      <c r="E3203" s="39"/>
      <c r="F3203" s="39"/>
      <c r="G3203" s="39"/>
      <c r="H3203" s="39"/>
      <c r="I3203" s="39"/>
      <c r="J3203" s="39"/>
      <c r="K3203" s="11"/>
      <c r="L3203" s="39"/>
      <c r="M3203" s="39">
        <v>11067815.753999999</v>
      </c>
      <c r="N3203" s="39"/>
      <c r="O3203" s="39"/>
      <c r="P3203" s="39"/>
      <c r="Q3203" s="39"/>
      <c r="R3203" s="11"/>
      <c r="S3203" s="39"/>
      <c r="T3203" s="39"/>
      <c r="U3203" s="367"/>
    </row>
    <row r="3204" spans="1:21">
      <c r="A3204" s="41">
        <v>485</v>
      </c>
      <c r="B3204" s="119" t="s">
        <v>1501</v>
      </c>
      <c r="C3204" s="105">
        <v>2014765.1440000001</v>
      </c>
      <c r="D3204" s="49"/>
      <c r="E3204" s="49"/>
      <c r="F3204" s="49"/>
      <c r="G3204" s="49"/>
      <c r="H3204" s="49"/>
      <c r="I3204" s="49">
        <v>391707.56799999997</v>
      </c>
      <c r="J3204" s="49"/>
      <c r="K3204" s="121"/>
      <c r="L3204" s="49"/>
      <c r="M3204" s="49"/>
      <c r="N3204" s="49"/>
      <c r="O3204" s="49"/>
      <c r="P3204" s="49"/>
      <c r="Q3204" s="49">
        <v>1623057.5760000001</v>
      </c>
      <c r="R3204" s="121"/>
      <c r="S3204" s="49"/>
      <c r="T3204" s="49"/>
      <c r="U3204" s="367"/>
    </row>
    <row r="3205" spans="1:21">
      <c r="A3205" s="118">
        <v>486</v>
      </c>
      <c r="B3205" s="40" t="s">
        <v>1508</v>
      </c>
      <c r="C3205" s="143">
        <v>1279204.8810000003</v>
      </c>
      <c r="D3205" s="39">
        <v>220584.54300000001</v>
      </c>
      <c r="E3205" s="281"/>
      <c r="F3205" s="281"/>
      <c r="G3205" s="281"/>
      <c r="H3205" s="281"/>
      <c r="I3205" s="281"/>
      <c r="J3205" s="281"/>
      <c r="K3205" s="282"/>
      <c r="L3205" s="281"/>
      <c r="M3205" s="39"/>
      <c r="N3205" s="39"/>
      <c r="O3205" s="39"/>
      <c r="P3205" s="39"/>
      <c r="Q3205" s="39">
        <v>1058620.3380000002</v>
      </c>
      <c r="R3205" s="281"/>
      <c r="S3205" s="39"/>
      <c r="T3205" s="281"/>
      <c r="U3205" s="367"/>
    </row>
    <row r="3206" spans="1:21">
      <c r="A3206" s="41">
        <v>487</v>
      </c>
      <c r="B3206" s="119" t="s">
        <v>1509</v>
      </c>
      <c r="C3206" s="105">
        <v>1263711.105</v>
      </c>
      <c r="D3206" s="49">
        <v>217912.815</v>
      </c>
      <c r="E3206" s="49"/>
      <c r="F3206" s="49"/>
      <c r="G3206" s="49"/>
      <c r="H3206" s="49"/>
      <c r="I3206" s="49"/>
      <c r="J3206" s="49"/>
      <c r="K3206" s="121"/>
      <c r="L3206" s="49"/>
      <c r="M3206" s="49"/>
      <c r="N3206" s="49"/>
      <c r="O3206" s="49"/>
      <c r="P3206" s="49"/>
      <c r="Q3206" s="49">
        <v>1045798.29</v>
      </c>
      <c r="R3206" s="121"/>
      <c r="S3206" s="49"/>
      <c r="T3206" s="49"/>
      <c r="U3206" s="367"/>
    </row>
    <row r="3207" spans="1:21">
      <c r="A3207" s="118">
        <v>488</v>
      </c>
      <c r="B3207" s="40" t="s">
        <v>1510</v>
      </c>
      <c r="C3207" s="143">
        <v>1272749.1410000003</v>
      </c>
      <c r="D3207" s="39">
        <v>219471.323</v>
      </c>
      <c r="E3207" s="39"/>
      <c r="F3207" s="39"/>
      <c r="G3207" s="39"/>
      <c r="H3207" s="39"/>
      <c r="I3207" s="39"/>
      <c r="J3207" s="39"/>
      <c r="K3207" s="11"/>
      <c r="L3207" s="39"/>
      <c r="M3207" s="39"/>
      <c r="N3207" s="39"/>
      <c r="O3207" s="39"/>
      <c r="P3207" s="39"/>
      <c r="Q3207" s="39">
        <v>1053277.8180000002</v>
      </c>
      <c r="R3207" s="11"/>
      <c r="S3207" s="39"/>
      <c r="T3207" s="39"/>
      <c r="U3207" s="367"/>
    </row>
    <row r="3208" spans="1:21">
      <c r="A3208" s="41">
        <v>489</v>
      </c>
      <c r="B3208" s="119" t="s">
        <v>1511</v>
      </c>
      <c r="C3208" s="105">
        <v>1998517.0380000002</v>
      </c>
      <c r="D3208" s="49"/>
      <c r="E3208" s="49"/>
      <c r="F3208" s="49"/>
      <c r="G3208" s="49"/>
      <c r="H3208" s="49"/>
      <c r="I3208" s="49">
        <v>388548.636</v>
      </c>
      <c r="J3208" s="49"/>
      <c r="K3208" s="121"/>
      <c r="L3208" s="49"/>
      <c r="M3208" s="49"/>
      <c r="N3208" s="49"/>
      <c r="O3208" s="49"/>
      <c r="P3208" s="49"/>
      <c r="Q3208" s="49">
        <v>1609968.4020000002</v>
      </c>
      <c r="R3208" s="121"/>
      <c r="S3208" s="49"/>
      <c r="T3208" s="49"/>
      <c r="U3208" s="367"/>
    </row>
    <row r="3209" spans="1:21">
      <c r="A3209" s="118">
        <v>490</v>
      </c>
      <c r="B3209" s="40" t="s">
        <v>1512</v>
      </c>
      <c r="C3209" s="143">
        <v>13865171.993999999</v>
      </c>
      <c r="D3209" s="39"/>
      <c r="E3209" s="39"/>
      <c r="F3209" s="39"/>
      <c r="G3209" s="39"/>
      <c r="H3209" s="39"/>
      <c r="I3209" s="39"/>
      <c r="J3209" s="39"/>
      <c r="K3209" s="11"/>
      <c r="L3209" s="39"/>
      <c r="M3209" s="39">
        <v>13865171.993999999</v>
      </c>
      <c r="N3209" s="39"/>
      <c r="O3209" s="39"/>
      <c r="P3209" s="39"/>
      <c r="Q3209" s="39"/>
      <c r="R3209" s="11"/>
      <c r="S3209" s="39"/>
      <c r="T3209" s="39"/>
      <c r="U3209" s="367"/>
    </row>
    <row r="3210" spans="1:21">
      <c r="A3210" s="41">
        <v>491</v>
      </c>
      <c r="B3210" s="119" t="s">
        <v>1515</v>
      </c>
      <c r="C3210" s="105">
        <v>4452608.7340000002</v>
      </c>
      <c r="D3210" s="49"/>
      <c r="E3210" s="49">
        <v>2740515.4139999999</v>
      </c>
      <c r="F3210" s="49"/>
      <c r="G3210" s="49"/>
      <c r="H3210" s="49"/>
      <c r="I3210" s="49"/>
      <c r="J3210" s="49">
        <v>1712093.32</v>
      </c>
      <c r="K3210" s="121"/>
      <c r="L3210" s="49"/>
      <c r="M3210" s="49"/>
      <c r="N3210" s="49"/>
      <c r="O3210" s="49"/>
      <c r="P3210" s="49"/>
      <c r="Q3210" s="49"/>
      <c r="R3210" s="121"/>
      <c r="S3210" s="49"/>
      <c r="T3210" s="49"/>
      <c r="U3210" s="367"/>
    </row>
    <row r="3211" spans="1:21">
      <c r="A3211" s="118">
        <v>492</v>
      </c>
      <c r="B3211" s="40" t="s">
        <v>1513</v>
      </c>
      <c r="C3211" s="143">
        <v>3507196.8300000005</v>
      </c>
      <c r="D3211" s="39"/>
      <c r="E3211" s="39"/>
      <c r="F3211" s="39"/>
      <c r="G3211" s="39">
        <v>816228.57000000018</v>
      </c>
      <c r="H3211" s="39"/>
      <c r="I3211" s="39"/>
      <c r="J3211" s="39">
        <v>2690968.2600000002</v>
      </c>
      <c r="K3211" s="11"/>
      <c r="L3211" s="39"/>
      <c r="M3211" s="39"/>
      <c r="N3211" s="39"/>
      <c r="O3211" s="39"/>
      <c r="P3211" s="39"/>
      <c r="Q3211" s="39"/>
      <c r="R3211" s="11"/>
      <c r="S3211" s="39"/>
      <c r="T3211" s="39"/>
      <c r="U3211" s="367"/>
    </row>
    <row r="3212" spans="1:21">
      <c r="A3212" s="41">
        <v>493</v>
      </c>
      <c r="B3212" s="119" t="s">
        <v>1516</v>
      </c>
      <c r="C3212" s="105">
        <v>5299850.9559999993</v>
      </c>
      <c r="D3212" s="49"/>
      <c r="E3212" s="49"/>
      <c r="F3212" s="49"/>
      <c r="G3212" s="49"/>
      <c r="H3212" s="49">
        <v>5299850.9559999993</v>
      </c>
      <c r="I3212" s="49"/>
      <c r="J3212" s="49"/>
      <c r="K3212" s="121"/>
      <c r="L3212" s="49"/>
      <c r="M3212" s="49"/>
      <c r="N3212" s="49"/>
      <c r="O3212" s="49"/>
      <c r="P3212" s="49"/>
      <c r="Q3212" s="49"/>
      <c r="R3212" s="121"/>
      <c r="S3212" s="49"/>
      <c r="T3212" s="49"/>
      <c r="U3212" s="367"/>
    </row>
    <row r="3213" spans="1:21">
      <c r="A3213" s="118">
        <v>494</v>
      </c>
      <c r="B3213" s="40" t="s">
        <v>1514</v>
      </c>
      <c r="C3213" s="143">
        <v>1324819.96</v>
      </c>
      <c r="D3213" s="39"/>
      <c r="E3213" s="39"/>
      <c r="F3213" s="39"/>
      <c r="G3213" s="39">
        <v>308324.84000000003</v>
      </c>
      <c r="H3213" s="39"/>
      <c r="I3213" s="39"/>
      <c r="J3213" s="39">
        <v>1016495.1199999999</v>
      </c>
      <c r="K3213" s="11"/>
      <c r="L3213" s="39"/>
      <c r="M3213" s="39"/>
      <c r="N3213" s="39"/>
      <c r="O3213" s="39"/>
      <c r="P3213" s="39"/>
      <c r="Q3213" s="39"/>
      <c r="R3213" s="11"/>
      <c r="S3213" s="39"/>
      <c r="T3213" s="39"/>
      <c r="U3213" s="367"/>
    </row>
    <row r="3214" spans="1:21">
      <c r="A3214" s="41">
        <v>495</v>
      </c>
      <c r="B3214" s="119" t="s">
        <v>1517</v>
      </c>
      <c r="C3214" s="105">
        <v>3145369.551</v>
      </c>
      <c r="D3214" s="49"/>
      <c r="E3214" s="49"/>
      <c r="F3214" s="49"/>
      <c r="G3214" s="49"/>
      <c r="H3214" s="49"/>
      <c r="I3214" s="49"/>
      <c r="J3214" s="49"/>
      <c r="K3214" s="121"/>
      <c r="L3214" s="49"/>
      <c r="M3214" s="49"/>
      <c r="N3214" s="49"/>
      <c r="O3214" s="49">
        <v>3145369.551</v>
      </c>
      <c r="P3214" s="49"/>
      <c r="Q3214" s="49"/>
      <c r="R3214" s="121"/>
      <c r="S3214" s="49"/>
      <c r="T3214" s="49"/>
      <c r="U3214" s="367"/>
    </row>
    <row r="3215" spans="1:21">
      <c r="A3215" s="118">
        <v>496</v>
      </c>
      <c r="B3215" s="40" t="s">
        <v>1518</v>
      </c>
      <c r="C3215" s="143">
        <v>410690.94400000002</v>
      </c>
      <c r="D3215" s="39"/>
      <c r="E3215" s="39"/>
      <c r="F3215" s="39"/>
      <c r="G3215" s="39">
        <v>95709.440000000002</v>
      </c>
      <c r="H3215" s="39">
        <v>180938.23999999999</v>
      </c>
      <c r="I3215" s="39">
        <v>134043.264</v>
      </c>
      <c r="J3215" s="39"/>
      <c r="K3215" s="11"/>
      <c r="L3215" s="39"/>
      <c r="M3215" s="39"/>
      <c r="N3215" s="39"/>
      <c r="O3215" s="39"/>
      <c r="P3215" s="39"/>
      <c r="Q3215" s="39"/>
      <c r="R3215" s="11"/>
      <c r="S3215" s="39"/>
      <c r="T3215" s="39"/>
      <c r="U3215" s="367"/>
    </row>
    <row r="3216" spans="1:21">
      <c r="A3216" s="41">
        <v>497</v>
      </c>
      <c r="B3216" s="119" t="s">
        <v>1519</v>
      </c>
      <c r="C3216" s="105">
        <v>2240733</v>
      </c>
      <c r="D3216" s="49"/>
      <c r="E3216" s="49"/>
      <c r="F3216" s="49"/>
      <c r="G3216" s="49"/>
      <c r="H3216" s="49"/>
      <c r="I3216" s="49"/>
      <c r="J3216" s="49"/>
      <c r="K3216" s="121">
        <v>1</v>
      </c>
      <c r="L3216" s="49">
        <v>2240733</v>
      </c>
      <c r="M3216" s="49"/>
      <c r="N3216" s="49"/>
      <c r="O3216" s="49"/>
      <c r="P3216" s="49"/>
      <c r="Q3216" s="49"/>
      <c r="R3216" s="121"/>
      <c r="S3216" s="49"/>
      <c r="T3216" s="49"/>
      <c r="U3216" s="367"/>
    </row>
    <row r="3217" spans="1:21">
      <c r="A3217" s="118">
        <v>498</v>
      </c>
      <c r="B3217" s="40" t="s">
        <v>1520</v>
      </c>
      <c r="C3217" s="143">
        <v>9600064.9830000009</v>
      </c>
      <c r="D3217" s="39"/>
      <c r="E3217" s="39"/>
      <c r="F3217" s="39"/>
      <c r="G3217" s="39"/>
      <c r="H3217" s="39"/>
      <c r="I3217" s="39"/>
      <c r="J3217" s="39"/>
      <c r="K3217" s="11"/>
      <c r="L3217" s="39"/>
      <c r="M3217" s="39">
        <v>9600064.9830000009</v>
      </c>
      <c r="N3217" s="39"/>
      <c r="O3217" s="39"/>
      <c r="P3217" s="39"/>
      <c r="Q3217" s="39"/>
      <c r="R3217" s="11"/>
      <c r="S3217" s="39"/>
      <c r="T3217" s="39"/>
      <c r="U3217" s="367"/>
    </row>
    <row r="3218" spans="1:21">
      <c r="A3218" s="41">
        <v>499</v>
      </c>
      <c r="B3218" s="119" t="s">
        <v>1526</v>
      </c>
      <c r="C3218" s="105">
        <v>8258918.6969999997</v>
      </c>
      <c r="D3218" s="49"/>
      <c r="E3218" s="49"/>
      <c r="F3218" s="49"/>
      <c r="G3218" s="49"/>
      <c r="H3218" s="49"/>
      <c r="I3218" s="49"/>
      <c r="J3218" s="49"/>
      <c r="K3218" s="121"/>
      <c r="L3218" s="49"/>
      <c r="M3218" s="49">
        <v>8258918.6969999997</v>
      </c>
      <c r="N3218" s="49"/>
      <c r="O3218" s="49"/>
      <c r="P3218" s="49"/>
      <c r="Q3218" s="49"/>
      <c r="R3218" s="121"/>
      <c r="S3218" s="49"/>
      <c r="T3218" s="49"/>
      <c r="U3218" s="367"/>
    </row>
    <row r="3219" spans="1:21">
      <c r="A3219" s="118">
        <v>500</v>
      </c>
      <c r="B3219" s="40" t="s">
        <v>1527</v>
      </c>
      <c r="C3219" s="143">
        <v>10949651.568</v>
      </c>
      <c r="D3219" s="39"/>
      <c r="E3219" s="39"/>
      <c r="F3219" s="39"/>
      <c r="G3219" s="39"/>
      <c r="H3219" s="39"/>
      <c r="I3219" s="39"/>
      <c r="J3219" s="39"/>
      <c r="K3219" s="11"/>
      <c r="L3219" s="39"/>
      <c r="M3219" s="39">
        <v>10949651.568</v>
      </c>
      <c r="N3219" s="39"/>
      <c r="O3219" s="39"/>
      <c r="P3219" s="39"/>
      <c r="Q3219" s="39"/>
      <c r="R3219" s="11"/>
      <c r="S3219" s="39"/>
      <c r="T3219" s="39"/>
      <c r="U3219" s="367"/>
    </row>
    <row r="3220" spans="1:21">
      <c r="A3220" s="41">
        <v>501</v>
      </c>
      <c r="B3220" s="119" t="s">
        <v>1528</v>
      </c>
      <c r="C3220" s="105">
        <v>5948343.7829999998</v>
      </c>
      <c r="D3220" s="49"/>
      <c r="E3220" s="49"/>
      <c r="F3220" s="49"/>
      <c r="G3220" s="49"/>
      <c r="H3220" s="49"/>
      <c r="I3220" s="49"/>
      <c r="J3220" s="49"/>
      <c r="K3220" s="121"/>
      <c r="L3220" s="49"/>
      <c r="M3220" s="49">
        <v>5948343.7829999998</v>
      </c>
      <c r="N3220" s="49"/>
      <c r="O3220" s="49"/>
      <c r="P3220" s="49"/>
      <c r="Q3220" s="49"/>
      <c r="R3220" s="121"/>
      <c r="S3220" s="49"/>
      <c r="T3220" s="49"/>
      <c r="U3220" s="367"/>
    </row>
    <row r="3221" spans="1:21">
      <c r="A3221" s="118">
        <v>502</v>
      </c>
      <c r="B3221" s="40" t="s">
        <v>1529</v>
      </c>
      <c r="C3221" s="143">
        <v>10513339.785</v>
      </c>
      <c r="D3221" s="39"/>
      <c r="E3221" s="39"/>
      <c r="F3221" s="39"/>
      <c r="G3221" s="39"/>
      <c r="H3221" s="39"/>
      <c r="I3221" s="39"/>
      <c r="J3221" s="39"/>
      <c r="K3221" s="11"/>
      <c r="L3221" s="39"/>
      <c r="M3221" s="39">
        <v>10513339.785</v>
      </c>
      <c r="N3221" s="39"/>
      <c r="O3221" s="39"/>
      <c r="P3221" s="39"/>
      <c r="Q3221" s="39"/>
      <c r="R3221" s="11"/>
      <c r="S3221" s="39"/>
      <c r="T3221" s="39"/>
      <c r="U3221" s="367"/>
    </row>
    <row r="3222" spans="1:21">
      <c r="A3222" s="41">
        <v>503</v>
      </c>
      <c r="B3222" s="119" t="s">
        <v>1530</v>
      </c>
      <c r="C3222" s="105">
        <v>5518577.5380000006</v>
      </c>
      <c r="D3222" s="49"/>
      <c r="E3222" s="49"/>
      <c r="F3222" s="49"/>
      <c r="G3222" s="49"/>
      <c r="H3222" s="49"/>
      <c r="I3222" s="49"/>
      <c r="J3222" s="49"/>
      <c r="K3222" s="121"/>
      <c r="L3222" s="49"/>
      <c r="M3222" s="49">
        <v>5518577.5380000006</v>
      </c>
      <c r="N3222" s="49"/>
      <c r="O3222" s="49"/>
      <c r="P3222" s="49"/>
      <c r="Q3222" s="49"/>
      <c r="R3222" s="121"/>
      <c r="S3222" s="49"/>
      <c r="T3222" s="49"/>
      <c r="U3222" s="367"/>
    </row>
    <row r="3223" spans="1:21">
      <c r="A3223" s="118">
        <v>504</v>
      </c>
      <c r="B3223" s="40" t="s">
        <v>1531</v>
      </c>
      <c r="C3223" s="143">
        <v>16229661.471000001</v>
      </c>
      <c r="D3223" s="39"/>
      <c r="E3223" s="39"/>
      <c r="F3223" s="39"/>
      <c r="G3223" s="39"/>
      <c r="H3223" s="39"/>
      <c r="I3223" s="39"/>
      <c r="J3223" s="39"/>
      <c r="K3223" s="11"/>
      <c r="L3223" s="39"/>
      <c r="M3223" s="39">
        <v>16229661.471000001</v>
      </c>
      <c r="N3223" s="39"/>
      <c r="O3223" s="39"/>
      <c r="P3223" s="39"/>
      <c r="Q3223" s="39"/>
      <c r="R3223" s="11"/>
      <c r="S3223" s="39"/>
      <c r="T3223" s="39"/>
      <c r="U3223" s="367"/>
    </row>
    <row r="3224" spans="1:21">
      <c r="A3224" s="41">
        <v>505</v>
      </c>
      <c r="B3224" s="119" t="s">
        <v>1521</v>
      </c>
      <c r="C3224" s="105">
        <v>10932081.966</v>
      </c>
      <c r="D3224" s="49"/>
      <c r="E3224" s="49"/>
      <c r="F3224" s="49"/>
      <c r="G3224" s="49"/>
      <c r="H3224" s="49"/>
      <c r="I3224" s="49"/>
      <c r="J3224" s="49"/>
      <c r="K3224" s="121"/>
      <c r="L3224" s="49"/>
      <c r="M3224" s="49">
        <v>10932081.966</v>
      </c>
      <c r="N3224" s="49"/>
      <c r="O3224" s="49"/>
      <c r="P3224" s="49"/>
      <c r="Q3224" s="49"/>
      <c r="R3224" s="121"/>
      <c r="S3224" s="49"/>
      <c r="T3224" s="49"/>
      <c r="U3224" s="367"/>
    </row>
    <row r="3225" spans="1:21">
      <c r="A3225" s="118">
        <v>506</v>
      </c>
      <c r="B3225" s="40" t="s">
        <v>1533</v>
      </c>
      <c r="C3225" s="143">
        <v>16156627.047</v>
      </c>
      <c r="D3225" s="39"/>
      <c r="E3225" s="39"/>
      <c r="F3225" s="39"/>
      <c r="G3225" s="39"/>
      <c r="H3225" s="39"/>
      <c r="I3225" s="39"/>
      <c r="J3225" s="39"/>
      <c r="K3225" s="11"/>
      <c r="L3225" s="39"/>
      <c r="M3225" s="39">
        <v>16156627.047</v>
      </c>
      <c r="N3225" s="39"/>
      <c r="O3225" s="39"/>
      <c r="P3225" s="39"/>
      <c r="Q3225" s="39"/>
      <c r="R3225" s="11"/>
      <c r="S3225" s="39"/>
      <c r="T3225" s="39"/>
      <c r="U3225" s="367"/>
    </row>
    <row r="3226" spans="1:21">
      <c r="A3226" s="41">
        <v>507</v>
      </c>
      <c r="B3226" s="119" t="s">
        <v>1534</v>
      </c>
      <c r="C3226" s="105">
        <v>10539866.438999999</v>
      </c>
      <c r="D3226" s="49"/>
      <c r="E3226" s="49"/>
      <c r="F3226" s="49"/>
      <c r="G3226" s="49"/>
      <c r="H3226" s="49"/>
      <c r="I3226" s="49"/>
      <c r="J3226" s="49"/>
      <c r="K3226" s="121"/>
      <c r="L3226" s="49"/>
      <c r="M3226" s="49">
        <v>10539866.438999999</v>
      </c>
      <c r="N3226" s="49"/>
      <c r="O3226" s="49"/>
      <c r="P3226" s="49"/>
      <c r="Q3226" s="49"/>
      <c r="R3226" s="121"/>
      <c r="S3226" s="49"/>
      <c r="T3226" s="49"/>
      <c r="U3226" s="367"/>
    </row>
    <row r="3227" spans="1:21">
      <c r="A3227" s="118">
        <v>508</v>
      </c>
      <c r="B3227" s="40" t="s">
        <v>1535</v>
      </c>
      <c r="C3227" s="143">
        <v>30654317.805</v>
      </c>
      <c r="D3227" s="39"/>
      <c r="E3227" s="39"/>
      <c r="F3227" s="39"/>
      <c r="G3227" s="39"/>
      <c r="H3227" s="39"/>
      <c r="I3227" s="39"/>
      <c r="J3227" s="39"/>
      <c r="K3227" s="11"/>
      <c r="L3227" s="39"/>
      <c r="M3227" s="39">
        <v>9291224.0810000002</v>
      </c>
      <c r="N3227" s="39">
        <v>17994979.039000001</v>
      </c>
      <c r="O3227" s="39">
        <v>3368114.6850000001</v>
      </c>
      <c r="P3227" s="39"/>
      <c r="Q3227" s="39"/>
      <c r="R3227" s="11"/>
      <c r="S3227" s="39"/>
      <c r="T3227" s="39"/>
      <c r="U3227" s="367"/>
    </row>
    <row r="3228" spans="1:21">
      <c r="A3228" s="41">
        <v>509</v>
      </c>
      <c r="B3228" s="119" t="s">
        <v>1522</v>
      </c>
      <c r="C3228" s="105">
        <v>10946895.552000001</v>
      </c>
      <c r="D3228" s="49"/>
      <c r="E3228" s="49"/>
      <c r="F3228" s="49"/>
      <c r="G3228" s="49"/>
      <c r="H3228" s="49"/>
      <c r="I3228" s="49"/>
      <c r="J3228" s="49"/>
      <c r="K3228" s="121"/>
      <c r="L3228" s="49"/>
      <c r="M3228" s="49">
        <v>10946895.552000001</v>
      </c>
      <c r="N3228" s="49"/>
      <c r="O3228" s="49"/>
      <c r="P3228" s="49"/>
      <c r="Q3228" s="49"/>
      <c r="R3228" s="121"/>
      <c r="S3228" s="49"/>
      <c r="T3228" s="49"/>
      <c r="U3228" s="367"/>
    </row>
    <row r="3229" spans="1:21">
      <c r="A3229" s="118">
        <v>510</v>
      </c>
      <c r="B3229" s="40" t="s">
        <v>1523</v>
      </c>
      <c r="C3229" s="143">
        <v>4841458.8570000008</v>
      </c>
      <c r="D3229" s="39"/>
      <c r="E3229" s="39"/>
      <c r="F3229" s="39"/>
      <c r="G3229" s="39"/>
      <c r="H3229" s="39"/>
      <c r="I3229" s="39"/>
      <c r="J3229" s="39"/>
      <c r="K3229" s="11"/>
      <c r="L3229" s="39"/>
      <c r="M3229" s="39">
        <v>4841458.8570000008</v>
      </c>
      <c r="N3229" s="39"/>
      <c r="O3229" s="39"/>
      <c r="P3229" s="39"/>
      <c r="Q3229" s="39"/>
      <c r="R3229" s="11"/>
      <c r="S3229" s="39"/>
      <c r="T3229" s="39"/>
      <c r="U3229" s="367"/>
    </row>
    <row r="3230" spans="1:21">
      <c r="A3230" s="41">
        <v>511</v>
      </c>
      <c r="B3230" s="119" t="s">
        <v>1524</v>
      </c>
      <c r="C3230" s="105">
        <v>10314217.628999999</v>
      </c>
      <c r="D3230" s="49"/>
      <c r="E3230" s="49"/>
      <c r="F3230" s="49"/>
      <c r="G3230" s="49"/>
      <c r="H3230" s="49"/>
      <c r="I3230" s="49"/>
      <c r="J3230" s="49"/>
      <c r="K3230" s="121"/>
      <c r="L3230" s="49"/>
      <c r="M3230" s="49">
        <v>10314217.628999999</v>
      </c>
      <c r="N3230" s="49"/>
      <c r="O3230" s="49"/>
      <c r="P3230" s="49"/>
      <c r="Q3230" s="49"/>
      <c r="R3230" s="121"/>
      <c r="S3230" s="49"/>
      <c r="T3230" s="49"/>
      <c r="U3230" s="367"/>
    </row>
    <row r="3231" spans="1:21">
      <c r="A3231" s="118">
        <v>512</v>
      </c>
      <c r="B3231" s="40" t="s">
        <v>1525</v>
      </c>
      <c r="C3231" s="143">
        <v>1941341.7750000001</v>
      </c>
      <c r="D3231" s="39"/>
      <c r="E3231" s="39"/>
      <c r="F3231" s="39"/>
      <c r="G3231" s="39">
        <v>451807.72500000003</v>
      </c>
      <c r="H3231" s="39"/>
      <c r="I3231" s="39"/>
      <c r="J3231" s="39">
        <v>1489534.05</v>
      </c>
      <c r="K3231" s="11"/>
      <c r="L3231" s="39"/>
      <c r="M3231" s="39"/>
      <c r="N3231" s="39"/>
      <c r="O3231" s="39"/>
      <c r="P3231" s="39"/>
      <c r="Q3231" s="39"/>
      <c r="R3231" s="11"/>
      <c r="S3231" s="39"/>
      <c r="T3231" s="39"/>
      <c r="U3231" s="367"/>
    </row>
    <row r="3232" spans="1:21">
      <c r="A3232" s="41">
        <v>513</v>
      </c>
      <c r="B3232" s="119" t="s">
        <v>1536</v>
      </c>
      <c r="C3232" s="105">
        <v>2129425.8390000002</v>
      </c>
      <c r="D3232" s="49">
        <v>367195.61700000003</v>
      </c>
      <c r="E3232" s="120"/>
      <c r="F3232" s="120"/>
      <c r="G3232" s="120"/>
      <c r="H3232" s="120"/>
      <c r="I3232" s="120"/>
      <c r="J3232" s="120"/>
      <c r="K3232" s="122"/>
      <c r="L3232" s="120"/>
      <c r="M3232" s="49"/>
      <c r="N3232" s="49"/>
      <c r="O3232" s="49"/>
      <c r="P3232" s="49"/>
      <c r="Q3232" s="49">
        <v>1762230.2220000003</v>
      </c>
      <c r="R3232" s="120"/>
      <c r="S3232" s="49"/>
      <c r="T3232" s="120"/>
      <c r="U3232" s="367"/>
    </row>
    <row r="3233" spans="1:21">
      <c r="A3233" s="118">
        <v>514</v>
      </c>
      <c r="B3233" s="40" t="s">
        <v>1537</v>
      </c>
      <c r="C3233" s="143">
        <v>2138141.088</v>
      </c>
      <c r="D3233" s="39">
        <v>368698.46399999998</v>
      </c>
      <c r="E3233" s="281"/>
      <c r="F3233" s="281"/>
      <c r="G3233" s="281"/>
      <c r="H3233" s="281"/>
      <c r="I3233" s="281"/>
      <c r="J3233" s="281"/>
      <c r="K3233" s="282"/>
      <c r="L3233" s="281"/>
      <c r="M3233" s="39"/>
      <c r="N3233" s="39"/>
      <c r="O3233" s="39"/>
      <c r="P3233" s="39"/>
      <c r="Q3233" s="39">
        <v>1769442.6240000001</v>
      </c>
      <c r="R3233" s="281"/>
      <c r="S3233" s="39"/>
      <c r="T3233" s="281"/>
      <c r="U3233" s="367"/>
    </row>
    <row r="3234" spans="1:21">
      <c r="A3234" s="41">
        <v>515</v>
      </c>
      <c r="B3234" s="119" t="s">
        <v>1540</v>
      </c>
      <c r="C3234" s="105">
        <v>2265160.3000000003</v>
      </c>
      <c r="D3234" s="49"/>
      <c r="E3234" s="49"/>
      <c r="F3234" s="49"/>
      <c r="G3234" s="49"/>
      <c r="H3234" s="49"/>
      <c r="I3234" s="49"/>
      <c r="J3234" s="49"/>
      <c r="K3234" s="121"/>
      <c r="L3234" s="49"/>
      <c r="M3234" s="49">
        <v>2265160.3000000003</v>
      </c>
      <c r="N3234" s="49"/>
      <c r="O3234" s="49"/>
      <c r="P3234" s="49"/>
      <c r="Q3234" s="49"/>
      <c r="R3234" s="121"/>
      <c r="S3234" s="49"/>
      <c r="T3234" s="49"/>
      <c r="U3234" s="367"/>
    </row>
    <row r="3235" spans="1:21">
      <c r="A3235" s="118">
        <v>516</v>
      </c>
      <c r="B3235" s="40" t="s">
        <v>1541</v>
      </c>
      <c r="C3235" s="143">
        <v>2280980</v>
      </c>
      <c r="D3235" s="39"/>
      <c r="E3235" s="39"/>
      <c r="F3235" s="39"/>
      <c r="G3235" s="39"/>
      <c r="H3235" s="39"/>
      <c r="I3235" s="39"/>
      <c r="J3235" s="39"/>
      <c r="K3235" s="11"/>
      <c r="L3235" s="39"/>
      <c r="M3235" s="39">
        <v>2280980</v>
      </c>
      <c r="N3235" s="39"/>
      <c r="O3235" s="39"/>
      <c r="P3235" s="39"/>
      <c r="Q3235" s="39"/>
      <c r="R3235" s="11"/>
      <c r="S3235" s="39"/>
      <c r="T3235" s="39"/>
      <c r="U3235" s="367"/>
    </row>
    <row r="3236" spans="1:21">
      <c r="A3236" s="41">
        <v>517</v>
      </c>
      <c r="B3236" s="119" t="s">
        <v>1542</v>
      </c>
      <c r="C3236" s="105">
        <v>2505399</v>
      </c>
      <c r="D3236" s="49"/>
      <c r="E3236" s="49"/>
      <c r="F3236" s="49"/>
      <c r="G3236" s="49"/>
      <c r="H3236" s="49"/>
      <c r="I3236" s="49"/>
      <c r="J3236" s="49"/>
      <c r="K3236" s="121"/>
      <c r="L3236" s="49"/>
      <c r="M3236" s="49">
        <v>2505399</v>
      </c>
      <c r="N3236" s="49"/>
      <c r="O3236" s="49"/>
      <c r="P3236" s="49"/>
      <c r="Q3236" s="49"/>
      <c r="R3236" s="121"/>
      <c r="S3236" s="49"/>
      <c r="T3236" s="49"/>
      <c r="U3236" s="367"/>
    </row>
    <row r="3237" spans="1:21">
      <c r="A3237" s="118">
        <v>518</v>
      </c>
      <c r="B3237" s="40" t="s">
        <v>1544</v>
      </c>
      <c r="C3237" s="143">
        <v>2277668.9</v>
      </c>
      <c r="D3237" s="39"/>
      <c r="E3237" s="39"/>
      <c r="F3237" s="39"/>
      <c r="G3237" s="39"/>
      <c r="H3237" s="39"/>
      <c r="I3237" s="39"/>
      <c r="J3237" s="39"/>
      <c r="K3237" s="11"/>
      <c r="L3237" s="39"/>
      <c r="M3237" s="39">
        <v>2277668.9</v>
      </c>
      <c r="N3237" s="39"/>
      <c r="O3237" s="39"/>
      <c r="P3237" s="39"/>
      <c r="Q3237" s="39"/>
      <c r="R3237" s="11"/>
      <c r="S3237" s="39"/>
      <c r="T3237" s="39"/>
      <c r="U3237" s="367"/>
    </row>
    <row r="3238" spans="1:21">
      <c r="A3238" s="41">
        <v>519</v>
      </c>
      <c r="B3238" s="119" t="s">
        <v>1545</v>
      </c>
      <c r="C3238" s="105">
        <v>2269575.1</v>
      </c>
      <c r="D3238" s="49"/>
      <c r="E3238" s="49"/>
      <c r="F3238" s="49"/>
      <c r="G3238" s="49"/>
      <c r="H3238" s="49"/>
      <c r="I3238" s="49"/>
      <c r="J3238" s="49"/>
      <c r="K3238" s="121"/>
      <c r="L3238" s="49"/>
      <c r="M3238" s="49">
        <v>2269575.1</v>
      </c>
      <c r="N3238" s="49"/>
      <c r="O3238" s="49"/>
      <c r="P3238" s="49"/>
      <c r="Q3238" s="49"/>
      <c r="R3238" s="121"/>
      <c r="S3238" s="49"/>
      <c r="T3238" s="49"/>
      <c r="U3238" s="367"/>
    </row>
    <row r="3239" spans="1:21">
      <c r="A3239" s="118">
        <v>520</v>
      </c>
      <c r="B3239" s="40" t="s">
        <v>1546</v>
      </c>
      <c r="C3239" s="143">
        <v>2304893.5</v>
      </c>
      <c r="D3239" s="39"/>
      <c r="E3239" s="39"/>
      <c r="F3239" s="39"/>
      <c r="G3239" s="39"/>
      <c r="H3239" s="39"/>
      <c r="I3239" s="39"/>
      <c r="J3239" s="39"/>
      <c r="K3239" s="11"/>
      <c r="L3239" s="39"/>
      <c r="M3239" s="39">
        <v>2304893.5</v>
      </c>
      <c r="N3239" s="39"/>
      <c r="O3239" s="39"/>
      <c r="P3239" s="39"/>
      <c r="Q3239" s="39"/>
      <c r="R3239" s="11"/>
      <c r="S3239" s="39"/>
      <c r="T3239" s="39"/>
      <c r="U3239" s="367"/>
    </row>
    <row r="3240" spans="1:21">
      <c r="A3240" s="41">
        <v>521</v>
      </c>
      <c r="B3240" s="119" t="s">
        <v>1547</v>
      </c>
      <c r="C3240" s="105">
        <v>2371115.5</v>
      </c>
      <c r="D3240" s="49"/>
      <c r="E3240" s="49"/>
      <c r="F3240" s="49"/>
      <c r="G3240" s="49"/>
      <c r="H3240" s="49"/>
      <c r="I3240" s="49"/>
      <c r="J3240" s="49"/>
      <c r="K3240" s="121"/>
      <c r="L3240" s="49"/>
      <c r="M3240" s="49">
        <v>2371115.5</v>
      </c>
      <c r="N3240" s="49"/>
      <c r="O3240" s="49"/>
      <c r="P3240" s="49"/>
      <c r="Q3240" s="49"/>
      <c r="R3240" s="121"/>
      <c r="S3240" s="49"/>
      <c r="T3240" s="49"/>
      <c r="U3240" s="367"/>
    </row>
    <row r="3241" spans="1:21">
      <c r="A3241" s="118">
        <v>522</v>
      </c>
      <c r="B3241" s="40" t="s">
        <v>1548</v>
      </c>
      <c r="C3241" s="143">
        <v>2265528.1999999997</v>
      </c>
      <c r="D3241" s="39"/>
      <c r="E3241" s="39"/>
      <c r="F3241" s="39"/>
      <c r="G3241" s="39"/>
      <c r="H3241" s="39"/>
      <c r="I3241" s="39"/>
      <c r="J3241" s="39"/>
      <c r="K3241" s="11"/>
      <c r="L3241" s="39"/>
      <c r="M3241" s="39">
        <v>2265528.1999999997</v>
      </c>
      <c r="N3241" s="39"/>
      <c r="O3241" s="39"/>
      <c r="P3241" s="39"/>
      <c r="Q3241" s="39"/>
      <c r="R3241" s="11"/>
      <c r="S3241" s="39"/>
      <c r="T3241" s="39"/>
      <c r="U3241" s="367"/>
    </row>
    <row r="3242" spans="1:21">
      <c r="A3242" s="41">
        <v>523</v>
      </c>
      <c r="B3242" s="119" t="s">
        <v>1549</v>
      </c>
      <c r="C3242" s="105">
        <v>2357135.3000000003</v>
      </c>
      <c r="D3242" s="49"/>
      <c r="E3242" s="49"/>
      <c r="F3242" s="49"/>
      <c r="G3242" s="49"/>
      <c r="H3242" s="49"/>
      <c r="I3242" s="49"/>
      <c r="J3242" s="49"/>
      <c r="K3242" s="121"/>
      <c r="L3242" s="49"/>
      <c r="M3242" s="49">
        <v>2357135.3000000003</v>
      </c>
      <c r="N3242" s="49"/>
      <c r="O3242" s="49"/>
      <c r="P3242" s="49"/>
      <c r="Q3242" s="49"/>
      <c r="R3242" s="121"/>
      <c r="S3242" s="49"/>
      <c r="T3242" s="49"/>
      <c r="U3242" s="367"/>
    </row>
    <row r="3243" spans="1:21">
      <c r="A3243" s="118">
        <v>524</v>
      </c>
      <c r="B3243" s="40" t="s">
        <v>1538</v>
      </c>
      <c r="C3243" s="143">
        <v>1576819.4000000001</v>
      </c>
      <c r="D3243" s="39"/>
      <c r="E3243" s="39"/>
      <c r="F3243" s="39"/>
      <c r="G3243" s="39"/>
      <c r="H3243" s="39"/>
      <c r="I3243" s="39"/>
      <c r="J3243" s="39"/>
      <c r="K3243" s="11"/>
      <c r="L3243" s="39"/>
      <c r="M3243" s="39">
        <v>1576819.4000000001</v>
      </c>
      <c r="N3243" s="39"/>
      <c r="O3243" s="39"/>
      <c r="P3243" s="39"/>
      <c r="Q3243" s="39"/>
      <c r="R3243" s="11"/>
      <c r="S3243" s="39"/>
      <c r="T3243" s="39"/>
      <c r="U3243" s="367"/>
    </row>
    <row r="3244" spans="1:21">
      <c r="A3244" s="41">
        <v>525</v>
      </c>
      <c r="B3244" s="119" t="s">
        <v>1539</v>
      </c>
      <c r="C3244" s="105">
        <v>1513172.7</v>
      </c>
      <c r="D3244" s="49"/>
      <c r="E3244" s="49"/>
      <c r="F3244" s="49"/>
      <c r="G3244" s="49"/>
      <c r="H3244" s="49"/>
      <c r="I3244" s="49"/>
      <c r="J3244" s="49"/>
      <c r="K3244" s="121"/>
      <c r="L3244" s="49"/>
      <c r="M3244" s="49">
        <v>1513172.7</v>
      </c>
      <c r="N3244" s="49"/>
      <c r="O3244" s="49"/>
      <c r="P3244" s="49"/>
      <c r="Q3244" s="49"/>
      <c r="R3244" s="121"/>
      <c r="S3244" s="49"/>
      <c r="T3244" s="49"/>
      <c r="U3244" s="367"/>
    </row>
    <row r="3245" spans="1:21">
      <c r="A3245" s="118">
        <v>526</v>
      </c>
      <c r="B3245" s="40" t="s">
        <v>1555</v>
      </c>
      <c r="C3245" s="143">
        <v>8608415.9759999998</v>
      </c>
      <c r="D3245" s="39"/>
      <c r="E3245" s="39"/>
      <c r="F3245" s="39"/>
      <c r="G3245" s="39"/>
      <c r="H3245" s="39"/>
      <c r="I3245" s="39"/>
      <c r="J3245" s="39"/>
      <c r="K3245" s="11"/>
      <c r="L3245" s="39"/>
      <c r="M3245" s="39">
        <v>8608415.9759999998</v>
      </c>
      <c r="N3245" s="39"/>
      <c r="O3245" s="39"/>
      <c r="P3245" s="39"/>
      <c r="Q3245" s="39"/>
      <c r="R3245" s="11"/>
      <c r="S3245" s="39"/>
      <c r="T3245" s="39"/>
      <c r="U3245" s="367"/>
    </row>
    <row r="3246" spans="1:21">
      <c r="A3246" s="41">
        <v>527</v>
      </c>
      <c r="B3246" s="119" t="s">
        <v>1551</v>
      </c>
      <c r="C3246" s="105">
        <v>1780127.6640000001</v>
      </c>
      <c r="D3246" s="49"/>
      <c r="E3246" s="49"/>
      <c r="F3246" s="49"/>
      <c r="G3246" s="49"/>
      <c r="H3246" s="49"/>
      <c r="I3246" s="49"/>
      <c r="J3246" s="49"/>
      <c r="K3246" s="121"/>
      <c r="L3246" s="49"/>
      <c r="M3246" s="49"/>
      <c r="N3246" s="49"/>
      <c r="O3246" s="49"/>
      <c r="P3246" s="49"/>
      <c r="Q3246" s="49">
        <v>1780127.6640000001</v>
      </c>
      <c r="R3246" s="121"/>
      <c r="S3246" s="49"/>
      <c r="T3246" s="49"/>
      <c r="U3246" s="367"/>
    </row>
    <row r="3247" spans="1:21">
      <c r="A3247" s="118">
        <v>528</v>
      </c>
      <c r="B3247" s="40" t="s">
        <v>1552</v>
      </c>
      <c r="C3247" s="143">
        <v>2128134.6910000001</v>
      </c>
      <c r="D3247" s="39">
        <v>366972.973</v>
      </c>
      <c r="E3247" s="281"/>
      <c r="F3247" s="281"/>
      <c r="G3247" s="281"/>
      <c r="H3247" s="281"/>
      <c r="I3247" s="281"/>
      <c r="J3247" s="281"/>
      <c r="K3247" s="282"/>
      <c r="L3247" s="281"/>
      <c r="M3247" s="39"/>
      <c r="N3247" s="39"/>
      <c r="O3247" s="39"/>
      <c r="P3247" s="39"/>
      <c r="Q3247" s="39">
        <v>1761161.7180000001</v>
      </c>
      <c r="R3247" s="281"/>
      <c r="S3247" s="39"/>
      <c r="T3247" s="281"/>
      <c r="U3247" s="367"/>
    </row>
    <row r="3248" spans="1:21">
      <c r="A3248" s="41">
        <v>529</v>
      </c>
      <c r="B3248" s="119" t="s">
        <v>1553</v>
      </c>
      <c r="C3248" s="105">
        <v>11099854.439999999</v>
      </c>
      <c r="D3248" s="49"/>
      <c r="E3248" s="49"/>
      <c r="F3248" s="49"/>
      <c r="G3248" s="49"/>
      <c r="H3248" s="49"/>
      <c r="I3248" s="49"/>
      <c r="J3248" s="49"/>
      <c r="K3248" s="121"/>
      <c r="L3248" s="49"/>
      <c r="M3248" s="49">
        <v>11099854.439999999</v>
      </c>
      <c r="N3248" s="49"/>
      <c r="O3248" s="49"/>
      <c r="P3248" s="49"/>
      <c r="Q3248" s="49"/>
      <c r="R3248" s="121"/>
      <c r="S3248" s="49"/>
      <c r="T3248" s="49"/>
      <c r="U3248" s="367"/>
    </row>
    <row r="3249" spans="1:21">
      <c r="A3249" s="118">
        <v>530</v>
      </c>
      <c r="B3249" s="40" t="s">
        <v>1557</v>
      </c>
      <c r="C3249" s="143">
        <v>35152908</v>
      </c>
      <c r="D3249" s="39"/>
      <c r="E3249" s="39"/>
      <c r="F3249" s="39"/>
      <c r="G3249" s="39"/>
      <c r="H3249" s="39"/>
      <c r="I3249" s="39"/>
      <c r="J3249" s="39"/>
      <c r="K3249" s="11"/>
      <c r="L3249" s="39"/>
      <c r="M3249" s="39">
        <v>20325618</v>
      </c>
      <c r="N3249" s="39">
        <v>10012241</v>
      </c>
      <c r="O3249" s="39">
        <v>4815049</v>
      </c>
      <c r="P3249" s="39"/>
      <c r="Q3249" s="39"/>
      <c r="R3249" s="11"/>
      <c r="S3249" s="39"/>
      <c r="T3249" s="39"/>
      <c r="U3249" s="367"/>
    </row>
    <row r="3250" spans="1:21">
      <c r="A3250" s="41">
        <v>531</v>
      </c>
      <c r="B3250" s="119" t="s">
        <v>1559</v>
      </c>
      <c r="C3250" s="105">
        <v>12322492.038000001</v>
      </c>
      <c r="D3250" s="49"/>
      <c r="E3250" s="49"/>
      <c r="F3250" s="49"/>
      <c r="G3250" s="49"/>
      <c r="H3250" s="49"/>
      <c r="I3250" s="49"/>
      <c r="J3250" s="49"/>
      <c r="K3250" s="121"/>
      <c r="L3250" s="49"/>
      <c r="M3250" s="49">
        <v>12322492.038000001</v>
      </c>
      <c r="N3250" s="49"/>
      <c r="O3250" s="49"/>
      <c r="P3250" s="49"/>
      <c r="Q3250" s="49"/>
      <c r="R3250" s="121"/>
      <c r="S3250" s="49"/>
      <c r="T3250" s="49"/>
      <c r="U3250" s="367"/>
    </row>
    <row r="3251" spans="1:21">
      <c r="A3251" s="118">
        <v>532</v>
      </c>
      <c r="B3251" s="40" t="s">
        <v>1567</v>
      </c>
      <c r="C3251" s="143">
        <v>21871281.648000002</v>
      </c>
      <c r="D3251" s="39"/>
      <c r="E3251" s="39"/>
      <c r="F3251" s="39"/>
      <c r="G3251" s="39">
        <v>3861809.5359999998</v>
      </c>
      <c r="H3251" s="39"/>
      <c r="I3251" s="39"/>
      <c r="J3251" s="39">
        <v>6805807.1120000007</v>
      </c>
      <c r="K3251" s="11">
        <v>5</v>
      </c>
      <c r="L3251" s="39">
        <v>11203665</v>
      </c>
      <c r="M3251" s="39"/>
      <c r="N3251" s="39"/>
      <c r="O3251" s="39"/>
      <c r="P3251" s="39"/>
      <c r="Q3251" s="39"/>
      <c r="R3251" s="11"/>
      <c r="S3251" s="39"/>
      <c r="T3251" s="39"/>
      <c r="U3251" s="367"/>
    </row>
    <row r="3252" spans="1:21">
      <c r="A3252" s="41">
        <v>533</v>
      </c>
      <c r="B3252" s="119" t="s">
        <v>4627</v>
      </c>
      <c r="C3252" s="105">
        <v>471580.43000000005</v>
      </c>
      <c r="D3252" s="49"/>
      <c r="E3252" s="49"/>
      <c r="F3252" s="49"/>
      <c r="G3252" s="49"/>
      <c r="H3252" s="49"/>
      <c r="I3252" s="49"/>
      <c r="J3252" s="49"/>
      <c r="K3252" s="121"/>
      <c r="L3252" s="49"/>
      <c r="M3252" s="49"/>
      <c r="N3252" s="49"/>
      <c r="O3252" s="49"/>
      <c r="P3252" s="49">
        <v>471580.43000000005</v>
      </c>
      <c r="Q3252" s="49"/>
      <c r="R3252" s="121"/>
      <c r="S3252" s="49"/>
      <c r="T3252" s="297"/>
      <c r="U3252" s="367"/>
    </row>
    <row r="3253" spans="1:21">
      <c r="A3253" s="118">
        <v>534</v>
      </c>
      <c r="B3253" s="40" t="s">
        <v>4626</v>
      </c>
      <c r="C3253" s="143">
        <v>398164.77</v>
      </c>
      <c r="D3253" s="281"/>
      <c r="E3253" s="281"/>
      <c r="F3253" s="281"/>
      <c r="G3253" s="281"/>
      <c r="H3253" s="281"/>
      <c r="I3253" s="281"/>
      <c r="J3253" s="281"/>
      <c r="K3253" s="282"/>
      <c r="L3253" s="281"/>
      <c r="M3253" s="281"/>
      <c r="N3253" s="281"/>
      <c r="O3253" s="281"/>
      <c r="P3253" s="39">
        <v>398164.77</v>
      </c>
      <c r="Q3253" s="281"/>
      <c r="R3253" s="11"/>
      <c r="S3253" s="39"/>
      <c r="T3253" s="285"/>
      <c r="U3253" s="367"/>
    </row>
    <row r="3254" spans="1:21">
      <c r="A3254" s="41">
        <v>535</v>
      </c>
      <c r="B3254" s="119" t="s">
        <v>1569</v>
      </c>
      <c r="C3254" s="105">
        <v>5588014.5299999993</v>
      </c>
      <c r="D3254" s="49"/>
      <c r="E3254" s="49"/>
      <c r="F3254" s="49"/>
      <c r="G3254" s="49"/>
      <c r="H3254" s="49"/>
      <c r="I3254" s="49"/>
      <c r="J3254" s="49"/>
      <c r="K3254" s="121"/>
      <c r="L3254" s="49"/>
      <c r="M3254" s="49">
        <v>1573026.5920000002</v>
      </c>
      <c r="N3254" s="49">
        <v>3046593.2480000001</v>
      </c>
      <c r="O3254" s="49">
        <v>570229.92000000004</v>
      </c>
      <c r="P3254" s="49">
        <v>398164.77</v>
      </c>
      <c r="Q3254" s="49"/>
      <c r="R3254" s="121"/>
      <c r="S3254" s="49"/>
      <c r="T3254" s="49"/>
      <c r="U3254" s="367"/>
    </row>
    <row r="3255" spans="1:21">
      <c r="A3255" s="118">
        <v>536</v>
      </c>
      <c r="B3255" s="40" t="s">
        <v>4625</v>
      </c>
      <c r="C3255" s="143">
        <v>398164.77</v>
      </c>
      <c r="D3255" s="281"/>
      <c r="E3255" s="281"/>
      <c r="F3255" s="281"/>
      <c r="G3255" s="281"/>
      <c r="H3255" s="281"/>
      <c r="I3255" s="281"/>
      <c r="J3255" s="281"/>
      <c r="K3255" s="282"/>
      <c r="L3255" s="281"/>
      <c r="M3255" s="281"/>
      <c r="N3255" s="281"/>
      <c r="O3255" s="281"/>
      <c r="P3255" s="39">
        <v>398164.77</v>
      </c>
      <c r="Q3255" s="281"/>
      <c r="R3255" s="11"/>
      <c r="S3255" s="39"/>
      <c r="T3255" s="285"/>
      <c r="U3255" s="367"/>
    </row>
    <row r="3256" spans="1:21">
      <c r="A3256" s="41">
        <v>537</v>
      </c>
      <c r="B3256" s="119" t="s">
        <v>4624</v>
      </c>
      <c r="C3256" s="105">
        <v>471580.43000000005</v>
      </c>
      <c r="D3256" s="120"/>
      <c r="E3256" s="120"/>
      <c r="F3256" s="120"/>
      <c r="G3256" s="120"/>
      <c r="H3256" s="120"/>
      <c r="I3256" s="120"/>
      <c r="J3256" s="120"/>
      <c r="K3256" s="122"/>
      <c r="L3256" s="120"/>
      <c r="M3256" s="120"/>
      <c r="N3256" s="120"/>
      <c r="O3256" s="120"/>
      <c r="P3256" s="49">
        <v>471580.43000000005</v>
      </c>
      <c r="Q3256" s="120"/>
      <c r="R3256" s="121"/>
      <c r="S3256" s="49"/>
      <c r="T3256" s="297"/>
      <c r="U3256" s="367"/>
    </row>
    <row r="3257" spans="1:21">
      <c r="A3257" s="118">
        <v>538</v>
      </c>
      <c r="B3257" s="40" t="s">
        <v>4623</v>
      </c>
      <c r="C3257" s="143">
        <v>398164.77</v>
      </c>
      <c r="D3257" s="281"/>
      <c r="E3257" s="281"/>
      <c r="F3257" s="281"/>
      <c r="G3257" s="281"/>
      <c r="H3257" s="281"/>
      <c r="I3257" s="281"/>
      <c r="J3257" s="281"/>
      <c r="K3257" s="282"/>
      <c r="L3257" s="281"/>
      <c r="M3257" s="281"/>
      <c r="N3257" s="281"/>
      <c r="O3257" s="281"/>
      <c r="P3257" s="39">
        <v>398164.77</v>
      </c>
      <c r="Q3257" s="281"/>
      <c r="R3257" s="11"/>
      <c r="S3257" s="39"/>
      <c r="T3257" s="285"/>
      <c r="U3257" s="367"/>
    </row>
    <row r="3258" spans="1:21">
      <c r="A3258" s="41">
        <v>539</v>
      </c>
      <c r="B3258" s="119" t="s">
        <v>1572</v>
      </c>
      <c r="C3258" s="105">
        <v>2980357.9</v>
      </c>
      <c r="D3258" s="49"/>
      <c r="E3258" s="49"/>
      <c r="F3258" s="49"/>
      <c r="G3258" s="49"/>
      <c r="H3258" s="49"/>
      <c r="I3258" s="49"/>
      <c r="J3258" s="49"/>
      <c r="K3258" s="121"/>
      <c r="L3258" s="49"/>
      <c r="M3258" s="49">
        <v>2980357.9</v>
      </c>
      <c r="N3258" s="49"/>
      <c r="O3258" s="49"/>
      <c r="P3258" s="49"/>
      <c r="Q3258" s="49"/>
      <c r="R3258" s="121"/>
      <c r="S3258" s="49"/>
      <c r="T3258" s="49"/>
      <c r="U3258" s="367"/>
    </row>
    <row r="3259" spans="1:21">
      <c r="A3259" s="118">
        <v>540</v>
      </c>
      <c r="B3259" s="40" t="s">
        <v>1573</v>
      </c>
      <c r="C3259" s="143">
        <v>4481971.0199999996</v>
      </c>
      <c r="D3259" s="39"/>
      <c r="E3259" s="39"/>
      <c r="F3259" s="39"/>
      <c r="G3259" s="39"/>
      <c r="H3259" s="39"/>
      <c r="I3259" s="39"/>
      <c r="J3259" s="39"/>
      <c r="K3259" s="11"/>
      <c r="L3259" s="39"/>
      <c r="M3259" s="39">
        <v>4481971.0199999996</v>
      </c>
      <c r="N3259" s="39"/>
      <c r="O3259" s="39"/>
      <c r="P3259" s="39"/>
      <c r="Q3259" s="39"/>
      <c r="R3259" s="11"/>
      <c r="S3259" s="39"/>
      <c r="T3259" s="39"/>
      <c r="U3259" s="367"/>
    </row>
    <row r="3260" spans="1:21">
      <c r="A3260" s="41">
        <v>541</v>
      </c>
      <c r="B3260" s="119" t="s">
        <v>1571</v>
      </c>
      <c r="C3260" s="105">
        <v>1211950.662</v>
      </c>
      <c r="D3260" s="49"/>
      <c r="E3260" s="49"/>
      <c r="F3260" s="49"/>
      <c r="G3260" s="49"/>
      <c r="H3260" s="49"/>
      <c r="I3260" s="49"/>
      <c r="J3260" s="49"/>
      <c r="K3260" s="121"/>
      <c r="L3260" s="49"/>
      <c r="M3260" s="49"/>
      <c r="N3260" s="49"/>
      <c r="O3260" s="49"/>
      <c r="P3260" s="49"/>
      <c r="Q3260" s="49">
        <v>1211950.662</v>
      </c>
      <c r="R3260" s="121"/>
      <c r="S3260" s="49"/>
      <c r="T3260" s="49"/>
      <c r="U3260" s="367"/>
    </row>
    <row r="3261" spans="1:21">
      <c r="A3261" s="118">
        <v>542</v>
      </c>
      <c r="B3261" s="40" t="s">
        <v>1591</v>
      </c>
      <c r="C3261" s="143">
        <v>3572830.2419999996</v>
      </c>
      <c r="D3261" s="39"/>
      <c r="E3261" s="39"/>
      <c r="F3261" s="39"/>
      <c r="G3261" s="39"/>
      <c r="H3261" s="39"/>
      <c r="I3261" s="39"/>
      <c r="J3261" s="39"/>
      <c r="K3261" s="11"/>
      <c r="L3261" s="39"/>
      <c r="M3261" s="39">
        <v>3572830.2419999996</v>
      </c>
      <c r="N3261" s="39"/>
      <c r="O3261" s="39"/>
      <c r="P3261" s="39"/>
      <c r="Q3261" s="39"/>
      <c r="R3261" s="11"/>
      <c r="S3261" s="39"/>
      <c r="T3261" s="39"/>
      <c r="U3261" s="367"/>
    </row>
    <row r="3262" spans="1:21">
      <c r="A3262" s="41">
        <v>543</v>
      </c>
      <c r="B3262" s="119" t="s">
        <v>1594</v>
      </c>
      <c r="C3262" s="105">
        <v>9223007.5439999998</v>
      </c>
      <c r="D3262" s="49"/>
      <c r="E3262" s="49"/>
      <c r="F3262" s="49"/>
      <c r="G3262" s="49"/>
      <c r="H3262" s="49"/>
      <c r="I3262" s="49"/>
      <c r="J3262" s="49"/>
      <c r="K3262" s="121"/>
      <c r="L3262" s="49"/>
      <c r="M3262" s="49">
        <v>9223007.5439999998</v>
      </c>
      <c r="N3262" s="49"/>
      <c r="O3262" s="49"/>
      <c r="P3262" s="49"/>
      <c r="Q3262" s="49"/>
      <c r="R3262" s="121"/>
      <c r="S3262" s="49"/>
      <c r="T3262" s="49"/>
      <c r="U3262" s="367"/>
    </row>
    <row r="3263" spans="1:21">
      <c r="A3263" s="118">
        <v>544</v>
      </c>
      <c r="B3263" s="40" t="s">
        <v>1595</v>
      </c>
      <c r="C3263" s="143">
        <v>9223696.5480000004</v>
      </c>
      <c r="D3263" s="39"/>
      <c r="E3263" s="39"/>
      <c r="F3263" s="39"/>
      <c r="G3263" s="39"/>
      <c r="H3263" s="39"/>
      <c r="I3263" s="39"/>
      <c r="J3263" s="39"/>
      <c r="K3263" s="11"/>
      <c r="L3263" s="39"/>
      <c r="M3263" s="39">
        <v>9223696.5480000004</v>
      </c>
      <c r="N3263" s="39"/>
      <c r="O3263" s="39"/>
      <c r="P3263" s="39"/>
      <c r="Q3263" s="39"/>
      <c r="R3263" s="11"/>
      <c r="S3263" s="39"/>
      <c r="T3263" s="39"/>
      <c r="U3263" s="367"/>
    </row>
    <row r="3264" spans="1:21">
      <c r="A3264" s="41">
        <v>545</v>
      </c>
      <c r="B3264" s="119" t="s">
        <v>1592</v>
      </c>
      <c r="C3264" s="105">
        <v>13273007.506200001</v>
      </c>
      <c r="D3264" s="49"/>
      <c r="E3264" s="49"/>
      <c r="F3264" s="49"/>
      <c r="G3264" s="49"/>
      <c r="H3264" s="49"/>
      <c r="I3264" s="49"/>
      <c r="J3264" s="49"/>
      <c r="K3264" s="121"/>
      <c r="L3264" s="49"/>
      <c r="M3264" s="49">
        <v>13273007.506200001</v>
      </c>
      <c r="N3264" s="49"/>
      <c r="O3264" s="49"/>
      <c r="P3264" s="49"/>
      <c r="Q3264" s="49"/>
      <c r="R3264" s="121"/>
      <c r="S3264" s="49"/>
      <c r="T3264" s="49"/>
      <c r="U3264" s="367"/>
    </row>
    <row r="3265" spans="1:21">
      <c r="A3265" s="118">
        <v>546</v>
      </c>
      <c r="B3265" s="40" t="s">
        <v>1593</v>
      </c>
      <c r="C3265" s="143">
        <v>12037933.386</v>
      </c>
      <c r="D3265" s="39"/>
      <c r="E3265" s="39"/>
      <c r="F3265" s="39"/>
      <c r="G3265" s="39"/>
      <c r="H3265" s="39"/>
      <c r="I3265" s="39"/>
      <c r="J3265" s="39"/>
      <c r="K3265" s="11"/>
      <c r="L3265" s="39"/>
      <c r="M3265" s="39">
        <v>12037933.386</v>
      </c>
      <c r="N3265" s="39"/>
      <c r="O3265" s="39"/>
      <c r="P3265" s="39"/>
      <c r="Q3265" s="39"/>
      <c r="R3265" s="11"/>
      <c r="S3265" s="39"/>
      <c r="T3265" s="39"/>
      <c r="U3265" s="367"/>
    </row>
    <row r="3266" spans="1:21">
      <c r="A3266" s="41">
        <v>547</v>
      </c>
      <c r="B3266" s="119" t="s">
        <v>1602</v>
      </c>
      <c r="C3266" s="105">
        <v>618386.25599999994</v>
      </c>
      <c r="D3266" s="49"/>
      <c r="E3266" s="49"/>
      <c r="F3266" s="49"/>
      <c r="G3266" s="49"/>
      <c r="H3266" s="49"/>
      <c r="I3266" s="49"/>
      <c r="J3266" s="49"/>
      <c r="K3266" s="121"/>
      <c r="L3266" s="49"/>
      <c r="M3266" s="49"/>
      <c r="N3266" s="49"/>
      <c r="O3266" s="49">
        <v>618386.25599999994</v>
      </c>
      <c r="P3266" s="49"/>
      <c r="Q3266" s="49"/>
      <c r="R3266" s="121"/>
      <c r="S3266" s="49"/>
      <c r="T3266" s="49"/>
      <c r="U3266" s="367"/>
    </row>
    <row r="3267" spans="1:21">
      <c r="A3267" s="118">
        <v>548</v>
      </c>
      <c r="B3267" s="40" t="s">
        <v>1574</v>
      </c>
      <c r="C3267" s="143">
        <v>690739.97</v>
      </c>
      <c r="D3267" s="39"/>
      <c r="E3267" s="39"/>
      <c r="F3267" s="39"/>
      <c r="G3267" s="39">
        <v>690739.97</v>
      </c>
      <c r="H3267" s="39"/>
      <c r="I3267" s="39"/>
      <c r="J3267" s="39"/>
      <c r="K3267" s="11"/>
      <c r="L3267" s="39"/>
      <c r="M3267" s="39"/>
      <c r="N3267" s="39"/>
      <c r="O3267" s="39"/>
      <c r="P3267" s="39"/>
      <c r="Q3267" s="39"/>
      <c r="R3267" s="11"/>
      <c r="S3267" s="39"/>
      <c r="T3267" s="39"/>
      <c r="U3267" s="367"/>
    </row>
    <row r="3268" spans="1:21">
      <c r="A3268" s="41">
        <v>549</v>
      </c>
      <c r="B3268" s="119" t="s">
        <v>1579</v>
      </c>
      <c r="C3268" s="105">
        <v>10767511.482000001</v>
      </c>
      <c r="D3268" s="49"/>
      <c r="E3268" s="49">
        <v>10767511.482000001</v>
      </c>
      <c r="F3268" s="49"/>
      <c r="G3268" s="49"/>
      <c r="H3268" s="49"/>
      <c r="I3268" s="49"/>
      <c r="J3268" s="49"/>
      <c r="K3268" s="121"/>
      <c r="L3268" s="49"/>
      <c r="M3268" s="49"/>
      <c r="N3268" s="49"/>
      <c r="O3268" s="49"/>
      <c r="P3268" s="49"/>
      <c r="Q3268" s="49"/>
      <c r="R3268" s="121"/>
      <c r="S3268" s="49"/>
      <c r="T3268" s="49"/>
      <c r="U3268" s="367"/>
    </row>
    <row r="3269" spans="1:21">
      <c r="A3269" s="118">
        <v>550</v>
      </c>
      <c r="B3269" s="40" t="s">
        <v>1580</v>
      </c>
      <c r="C3269" s="143">
        <v>1007728.75</v>
      </c>
      <c r="D3269" s="39">
        <v>1007728.75</v>
      </c>
      <c r="E3269" s="39"/>
      <c r="F3269" s="39"/>
      <c r="G3269" s="39"/>
      <c r="H3269" s="39"/>
      <c r="I3269" s="39"/>
      <c r="J3269" s="39"/>
      <c r="K3269" s="11"/>
      <c r="L3269" s="39"/>
      <c r="M3269" s="39"/>
      <c r="N3269" s="39"/>
      <c r="O3269" s="39"/>
      <c r="P3269" s="39"/>
      <c r="Q3269" s="39"/>
      <c r="R3269" s="11"/>
      <c r="S3269" s="39"/>
      <c r="T3269" s="39"/>
      <c r="U3269" s="367"/>
    </row>
    <row r="3270" spans="1:21">
      <c r="A3270" s="41">
        <v>551</v>
      </c>
      <c r="B3270" s="119" t="s">
        <v>1581</v>
      </c>
      <c r="C3270" s="105">
        <v>12358320.245999999</v>
      </c>
      <c r="D3270" s="49"/>
      <c r="E3270" s="49"/>
      <c r="F3270" s="49"/>
      <c r="G3270" s="49"/>
      <c r="H3270" s="49"/>
      <c r="I3270" s="49"/>
      <c r="J3270" s="49"/>
      <c r="K3270" s="121"/>
      <c r="L3270" s="49"/>
      <c r="M3270" s="49">
        <v>12358320.245999999</v>
      </c>
      <c r="N3270" s="49"/>
      <c r="O3270" s="49"/>
      <c r="P3270" s="49"/>
      <c r="Q3270" s="49"/>
      <c r="R3270" s="121"/>
      <c r="S3270" s="49"/>
      <c r="T3270" s="49"/>
      <c r="U3270" s="367"/>
    </row>
    <row r="3271" spans="1:21">
      <c r="A3271" s="118">
        <v>552</v>
      </c>
      <c r="B3271" s="40" t="s">
        <v>1604</v>
      </c>
      <c r="C3271" s="143">
        <v>12477288.408</v>
      </c>
      <c r="D3271" s="39"/>
      <c r="E3271" s="39">
        <v>12477288.408</v>
      </c>
      <c r="F3271" s="39"/>
      <c r="G3271" s="39"/>
      <c r="H3271" s="39"/>
      <c r="I3271" s="39"/>
      <c r="J3271" s="39"/>
      <c r="K3271" s="11"/>
      <c r="L3271" s="39"/>
      <c r="M3271" s="39"/>
      <c r="N3271" s="39"/>
      <c r="O3271" s="39"/>
      <c r="P3271" s="39"/>
      <c r="Q3271" s="39"/>
      <c r="R3271" s="11"/>
      <c r="S3271" s="39"/>
      <c r="T3271" s="39"/>
      <c r="U3271" s="367"/>
    </row>
    <row r="3272" spans="1:21">
      <c r="A3272" s="41">
        <v>553</v>
      </c>
      <c r="B3272" s="119" t="s">
        <v>1583</v>
      </c>
      <c r="C3272" s="105">
        <v>11408872.734000001</v>
      </c>
      <c r="D3272" s="49"/>
      <c r="E3272" s="49"/>
      <c r="F3272" s="49"/>
      <c r="G3272" s="49"/>
      <c r="H3272" s="49"/>
      <c r="I3272" s="49"/>
      <c r="J3272" s="49"/>
      <c r="K3272" s="121"/>
      <c r="L3272" s="49"/>
      <c r="M3272" s="49">
        <v>11408872.734000001</v>
      </c>
      <c r="N3272" s="49"/>
      <c r="O3272" s="49"/>
      <c r="P3272" s="49"/>
      <c r="Q3272" s="49"/>
      <c r="R3272" s="121"/>
      <c r="S3272" s="49"/>
      <c r="T3272" s="49"/>
      <c r="U3272" s="367"/>
    </row>
    <row r="3273" spans="1:21">
      <c r="A3273" s="118">
        <v>554</v>
      </c>
      <c r="B3273" s="40" t="s">
        <v>1585</v>
      </c>
      <c r="C3273" s="143">
        <v>11704799.952000001</v>
      </c>
      <c r="D3273" s="39"/>
      <c r="E3273" s="39"/>
      <c r="F3273" s="39"/>
      <c r="G3273" s="39"/>
      <c r="H3273" s="39"/>
      <c r="I3273" s="39"/>
      <c r="J3273" s="39"/>
      <c r="K3273" s="11"/>
      <c r="L3273" s="39"/>
      <c r="M3273" s="39">
        <v>11704799.952000001</v>
      </c>
      <c r="N3273" s="39"/>
      <c r="O3273" s="39"/>
      <c r="P3273" s="39"/>
      <c r="Q3273" s="39"/>
      <c r="R3273" s="11"/>
      <c r="S3273" s="39"/>
      <c r="T3273" s="39"/>
      <c r="U3273" s="367"/>
    </row>
    <row r="3274" spans="1:21">
      <c r="A3274" s="41">
        <v>555</v>
      </c>
      <c r="B3274" s="119" t="s">
        <v>1586</v>
      </c>
      <c r="C3274" s="105">
        <v>5661780.4619999994</v>
      </c>
      <c r="D3274" s="49">
        <v>534794.27399999998</v>
      </c>
      <c r="E3274" s="49"/>
      <c r="F3274" s="49"/>
      <c r="G3274" s="49">
        <v>442103.49000000005</v>
      </c>
      <c r="H3274" s="49"/>
      <c r="I3274" s="49"/>
      <c r="J3274" s="49"/>
      <c r="K3274" s="121"/>
      <c r="L3274" s="49"/>
      <c r="M3274" s="49">
        <v>4684882.6979999999</v>
      </c>
      <c r="N3274" s="49"/>
      <c r="O3274" s="49"/>
      <c r="P3274" s="49"/>
      <c r="Q3274" s="49"/>
      <c r="R3274" s="121"/>
      <c r="S3274" s="49"/>
      <c r="T3274" s="49"/>
      <c r="U3274" s="367"/>
    </row>
    <row r="3275" spans="1:21">
      <c r="A3275" s="118">
        <v>556</v>
      </c>
      <c r="B3275" s="40" t="s">
        <v>1587</v>
      </c>
      <c r="C3275" s="143">
        <v>9496197.6300000008</v>
      </c>
      <c r="D3275" s="39"/>
      <c r="E3275" s="39"/>
      <c r="F3275" s="39"/>
      <c r="G3275" s="39"/>
      <c r="H3275" s="39"/>
      <c r="I3275" s="39"/>
      <c r="J3275" s="39"/>
      <c r="K3275" s="11"/>
      <c r="L3275" s="39"/>
      <c r="M3275" s="39">
        <v>9496197.6300000008</v>
      </c>
      <c r="N3275" s="39"/>
      <c r="O3275" s="39"/>
      <c r="P3275" s="39"/>
      <c r="Q3275" s="39"/>
      <c r="R3275" s="11"/>
      <c r="S3275" s="39"/>
      <c r="T3275" s="39"/>
      <c r="U3275" s="367"/>
    </row>
    <row r="3276" spans="1:21">
      <c r="A3276" s="41">
        <v>557</v>
      </c>
      <c r="B3276" s="119" t="s">
        <v>1588</v>
      </c>
      <c r="C3276" s="105">
        <v>11208717.072000001</v>
      </c>
      <c r="D3276" s="49"/>
      <c r="E3276" s="49"/>
      <c r="F3276" s="49"/>
      <c r="G3276" s="49"/>
      <c r="H3276" s="49"/>
      <c r="I3276" s="49"/>
      <c r="J3276" s="49"/>
      <c r="K3276" s="121"/>
      <c r="L3276" s="49"/>
      <c r="M3276" s="49">
        <v>11208717.072000001</v>
      </c>
      <c r="N3276" s="49"/>
      <c r="O3276" s="49"/>
      <c r="P3276" s="49"/>
      <c r="Q3276" s="49"/>
      <c r="R3276" s="121"/>
      <c r="S3276" s="49"/>
      <c r="T3276" s="49"/>
      <c r="U3276" s="367"/>
    </row>
    <row r="3277" spans="1:21">
      <c r="A3277" s="118">
        <v>558</v>
      </c>
      <c r="B3277" s="40" t="s">
        <v>1607</v>
      </c>
      <c r="C3277" s="143">
        <v>652784.31599999999</v>
      </c>
      <c r="D3277" s="39"/>
      <c r="E3277" s="39"/>
      <c r="F3277" s="39"/>
      <c r="G3277" s="39"/>
      <c r="H3277" s="39"/>
      <c r="I3277" s="39"/>
      <c r="J3277" s="39"/>
      <c r="K3277" s="11"/>
      <c r="L3277" s="39"/>
      <c r="M3277" s="39"/>
      <c r="N3277" s="39"/>
      <c r="O3277" s="39">
        <v>652784.31599999999</v>
      </c>
      <c r="P3277" s="39"/>
      <c r="Q3277" s="39"/>
      <c r="R3277" s="11"/>
      <c r="S3277" s="39"/>
      <c r="T3277" s="39"/>
      <c r="U3277" s="367"/>
    </row>
    <row r="3278" spans="1:21">
      <c r="A3278" s="41">
        <v>559</v>
      </c>
      <c r="B3278" s="119" t="s">
        <v>1613</v>
      </c>
      <c r="C3278" s="105">
        <v>5608837.0619999999</v>
      </c>
      <c r="D3278" s="49"/>
      <c r="E3278" s="49"/>
      <c r="F3278" s="49"/>
      <c r="G3278" s="49"/>
      <c r="H3278" s="49"/>
      <c r="I3278" s="49"/>
      <c r="J3278" s="49"/>
      <c r="K3278" s="121"/>
      <c r="L3278" s="49"/>
      <c r="M3278" s="49">
        <v>5608837.0619999999</v>
      </c>
      <c r="N3278" s="49"/>
      <c r="O3278" s="49"/>
      <c r="P3278" s="49"/>
      <c r="Q3278" s="49"/>
      <c r="R3278" s="121"/>
      <c r="S3278" s="49"/>
      <c r="T3278" s="49"/>
      <c r="U3278" s="367"/>
    </row>
    <row r="3279" spans="1:21">
      <c r="A3279" s="118">
        <v>560</v>
      </c>
      <c r="B3279" s="40" t="s">
        <v>1609</v>
      </c>
      <c r="C3279" s="143">
        <v>3317131.6639999999</v>
      </c>
      <c r="D3279" s="39"/>
      <c r="E3279" s="39"/>
      <c r="F3279" s="39"/>
      <c r="G3279" s="39"/>
      <c r="H3279" s="39"/>
      <c r="I3279" s="39">
        <v>3317131.6639999999</v>
      </c>
      <c r="J3279" s="39"/>
      <c r="K3279" s="11"/>
      <c r="L3279" s="39"/>
      <c r="M3279" s="39"/>
      <c r="N3279" s="39"/>
      <c r="O3279" s="39"/>
      <c r="P3279" s="39"/>
      <c r="Q3279" s="39"/>
      <c r="R3279" s="11"/>
      <c r="S3279" s="39"/>
      <c r="T3279" s="39"/>
      <c r="U3279" s="367"/>
    </row>
    <row r="3280" spans="1:21">
      <c r="A3280" s="41">
        <v>561</v>
      </c>
      <c r="B3280" s="119" t="s">
        <v>1612</v>
      </c>
      <c r="C3280" s="105">
        <v>4863952.1915999996</v>
      </c>
      <c r="D3280" s="49"/>
      <c r="E3280" s="49"/>
      <c r="F3280" s="49"/>
      <c r="G3280" s="49"/>
      <c r="H3280" s="49"/>
      <c r="I3280" s="49">
        <v>4863952.1915999996</v>
      </c>
      <c r="J3280" s="49"/>
      <c r="K3280" s="121"/>
      <c r="L3280" s="49"/>
      <c r="M3280" s="49"/>
      <c r="N3280" s="49"/>
      <c r="O3280" s="49"/>
      <c r="P3280" s="49"/>
      <c r="Q3280" s="49"/>
      <c r="R3280" s="121"/>
      <c r="S3280" s="49"/>
      <c r="T3280" s="49"/>
      <c r="U3280" s="367"/>
    </row>
    <row r="3281" spans="1:21">
      <c r="A3281" s="118">
        <v>562</v>
      </c>
      <c r="B3281" s="40" t="s">
        <v>1614</v>
      </c>
      <c r="C3281" s="143">
        <v>1303342.2919999999</v>
      </c>
      <c r="D3281" s="39">
        <v>1303342.2919999999</v>
      </c>
      <c r="E3281" s="39"/>
      <c r="F3281" s="39"/>
      <c r="G3281" s="39"/>
      <c r="H3281" s="39"/>
      <c r="I3281" s="39"/>
      <c r="J3281" s="39"/>
      <c r="K3281" s="11"/>
      <c r="L3281" s="39"/>
      <c r="M3281" s="39"/>
      <c r="N3281" s="39"/>
      <c r="O3281" s="39"/>
      <c r="P3281" s="39"/>
      <c r="Q3281" s="39"/>
      <c r="R3281" s="11"/>
      <c r="S3281" s="39"/>
      <c r="T3281" s="39"/>
      <c r="U3281" s="367"/>
    </row>
    <row r="3282" spans="1:21">
      <c r="A3282" s="41">
        <v>563</v>
      </c>
      <c r="B3282" s="119" t="s">
        <v>1615</v>
      </c>
      <c r="C3282" s="105">
        <v>4250121.1740000006</v>
      </c>
      <c r="D3282" s="49"/>
      <c r="E3282" s="49"/>
      <c r="F3282" s="49"/>
      <c r="G3282" s="49"/>
      <c r="H3282" s="49"/>
      <c r="I3282" s="49"/>
      <c r="J3282" s="49"/>
      <c r="K3282" s="121"/>
      <c r="L3282" s="49"/>
      <c r="M3282" s="49">
        <v>4250121.1740000006</v>
      </c>
      <c r="N3282" s="49"/>
      <c r="O3282" s="49"/>
      <c r="P3282" s="49"/>
      <c r="Q3282" s="49"/>
      <c r="R3282" s="121"/>
      <c r="S3282" s="49"/>
      <c r="T3282" s="49"/>
      <c r="U3282" s="367"/>
    </row>
    <row r="3283" spans="1:21">
      <c r="A3283" s="118">
        <v>564</v>
      </c>
      <c r="B3283" s="40" t="s">
        <v>1616</v>
      </c>
      <c r="C3283" s="143">
        <v>1119792.192</v>
      </c>
      <c r="D3283" s="39"/>
      <c r="E3283" s="39"/>
      <c r="F3283" s="39"/>
      <c r="G3283" s="39"/>
      <c r="H3283" s="39"/>
      <c r="I3283" s="39"/>
      <c r="J3283" s="39"/>
      <c r="K3283" s="11"/>
      <c r="L3283" s="39"/>
      <c r="M3283" s="39"/>
      <c r="N3283" s="39"/>
      <c r="O3283" s="39"/>
      <c r="P3283" s="39"/>
      <c r="Q3283" s="39">
        <v>1119792.192</v>
      </c>
      <c r="R3283" s="11"/>
      <c r="S3283" s="39"/>
      <c r="T3283" s="39"/>
      <c r="U3283" s="367"/>
    </row>
    <row r="3284" spans="1:21">
      <c r="A3284" s="41">
        <v>565</v>
      </c>
      <c r="B3284" s="119" t="s">
        <v>1617</v>
      </c>
      <c r="C3284" s="105">
        <v>3277404.6524</v>
      </c>
      <c r="D3284" s="120"/>
      <c r="E3284" s="120"/>
      <c r="F3284" s="120"/>
      <c r="G3284" s="49">
        <v>2157612.4604000002</v>
      </c>
      <c r="H3284" s="120"/>
      <c r="I3284" s="120"/>
      <c r="J3284" s="120"/>
      <c r="K3284" s="122"/>
      <c r="L3284" s="120"/>
      <c r="M3284" s="49"/>
      <c r="N3284" s="49"/>
      <c r="O3284" s="49"/>
      <c r="P3284" s="49"/>
      <c r="Q3284" s="49">
        <v>1119792.192</v>
      </c>
      <c r="R3284" s="120"/>
      <c r="S3284" s="49"/>
      <c r="T3284" s="120"/>
      <c r="U3284" s="367"/>
    </row>
    <row r="3285" spans="1:21">
      <c r="A3285" s="118">
        <v>566</v>
      </c>
      <c r="B3285" s="40" t="s">
        <v>1618</v>
      </c>
      <c r="C3285" s="143">
        <v>6366652.2160000009</v>
      </c>
      <c r="D3285" s="281"/>
      <c r="E3285" s="281"/>
      <c r="F3285" s="281"/>
      <c r="G3285" s="39">
        <v>5024344.0660000006</v>
      </c>
      <c r="H3285" s="281"/>
      <c r="I3285" s="281"/>
      <c r="J3285" s="281"/>
      <c r="K3285" s="282"/>
      <c r="L3285" s="281"/>
      <c r="M3285" s="39"/>
      <c r="N3285" s="39"/>
      <c r="O3285" s="39"/>
      <c r="P3285" s="39"/>
      <c r="Q3285" s="39">
        <v>1342308.1500000001</v>
      </c>
      <c r="R3285" s="281"/>
      <c r="S3285" s="39"/>
      <c r="T3285" s="281"/>
      <c r="U3285" s="367"/>
    </row>
    <row r="3286" spans="1:21">
      <c r="A3286" s="41">
        <v>567</v>
      </c>
      <c r="B3286" s="119" t="s">
        <v>1619</v>
      </c>
      <c r="C3286" s="105">
        <v>1834075.7340000002</v>
      </c>
      <c r="D3286" s="49">
        <v>316265.80200000003</v>
      </c>
      <c r="E3286" s="49"/>
      <c r="F3286" s="49"/>
      <c r="G3286" s="49"/>
      <c r="H3286" s="49"/>
      <c r="I3286" s="49"/>
      <c r="J3286" s="49"/>
      <c r="K3286" s="121"/>
      <c r="L3286" s="49"/>
      <c r="M3286" s="49"/>
      <c r="N3286" s="49"/>
      <c r="O3286" s="49"/>
      <c r="P3286" s="49"/>
      <c r="Q3286" s="49">
        <v>1517809.9320000003</v>
      </c>
      <c r="R3286" s="121"/>
      <c r="S3286" s="49"/>
      <c r="T3286" s="49"/>
      <c r="U3286" s="367"/>
    </row>
    <row r="3287" spans="1:21">
      <c r="A3287" s="118">
        <v>568</v>
      </c>
      <c r="B3287" s="40" t="s">
        <v>1620</v>
      </c>
      <c r="C3287" s="143">
        <v>5676843.3150000004</v>
      </c>
      <c r="D3287" s="39">
        <v>757143.478</v>
      </c>
      <c r="E3287" s="39"/>
      <c r="F3287" s="39"/>
      <c r="G3287" s="39"/>
      <c r="H3287" s="39"/>
      <c r="I3287" s="39"/>
      <c r="J3287" s="39"/>
      <c r="K3287" s="11"/>
      <c r="L3287" s="39"/>
      <c r="M3287" s="39"/>
      <c r="N3287" s="39"/>
      <c r="O3287" s="39">
        <v>1571256.5830000001</v>
      </c>
      <c r="P3287" s="39"/>
      <c r="Q3287" s="39">
        <v>3348443.2540000002</v>
      </c>
      <c r="R3287" s="11"/>
      <c r="S3287" s="39"/>
      <c r="T3287" s="39"/>
      <c r="U3287" s="367"/>
    </row>
    <row r="3288" spans="1:21">
      <c r="A3288" s="41">
        <v>569</v>
      </c>
      <c r="B3288" s="119" t="s">
        <v>1621</v>
      </c>
      <c r="C3288" s="105">
        <v>6544366.6932000006</v>
      </c>
      <c r="D3288" s="49"/>
      <c r="E3288" s="49"/>
      <c r="F3288" s="49"/>
      <c r="G3288" s="49"/>
      <c r="H3288" s="49"/>
      <c r="I3288" s="49"/>
      <c r="J3288" s="49"/>
      <c r="K3288" s="121"/>
      <c r="L3288" s="49"/>
      <c r="M3288" s="49">
        <v>6544366.6932000006</v>
      </c>
      <c r="N3288" s="49"/>
      <c r="O3288" s="49"/>
      <c r="P3288" s="49"/>
      <c r="Q3288" s="49"/>
      <c r="R3288" s="121"/>
      <c r="S3288" s="49"/>
      <c r="T3288" s="49"/>
      <c r="U3288" s="367"/>
    </row>
    <row r="3289" spans="1:21">
      <c r="A3289" s="118">
        <v>570</v>
      </c>
      <c r="B3289" s="40" t="s">
        <v>1622</v>
      </c>
      <c r="C3289" s="143">
        <v>1114449.672</v>
      </c>
      <c r="D3289" s="39"/>
      <c r="E3289" s="39"/>
      <c r="F3289" s="39"/>
      <c r="G3289" s="39"/>
      <c r="H3289" s="39"/>
      <c r="I3289" s="39"/>
      <c r="J3289" s="39"/>
      <c r="K3289" s="11"/>
      <c r="L3289" s="39"/>
      <c r="M3289" s="39"/>
      <c r="N3289" s="39"/>
      <c r="O3289" s="39"/>
      <c r="P3289" s="39"/>
      <c r="Q3289" s="39">
        <v>1114449.672</v>
      </c>
      <c r="R3289" s="11"/>
      <c r="S3289" s="39"/>
      <c r="T3289" s="39"/>
      <c r="U3289" s="367"/>
    </row>
    <row r="3290" spans="1:21">
      <c r="A3290" s="41">
        <v>571</v>
      </c>
      <c r="B3290" s="119" t="s">
        <v>1623</v>
      </c>
      <c r="C3290" s="105">
        <v>586454.47199999995</v>
      </c>
      <c r="D3290" s="49"/>
      <c r="E3290" s="49"/>
      <c r="F3290" s="49"/>
      <c r="G3290" s="49"/>
      <c r="H3290" s="49"/>
      <c r="I3290" s="49"/>
      <c r="J3290" s="49"/>
      <c r="K3290" s="121"/>
      <c r="L3290" s="49"/>
      <c r="M3290" s="49"/>
      <c r="N3290" s="49"/>
      <c r="O3290" s="49">
        <v>586454.47199999995</v>
      </c>
      <c r="P3290" s="49"/>
      <c r="Q3290" s="49"/>
      <c r="R3290" s="121"/>
      <c r="S3290" s="49"/>
      <c r="T3290" s="49"/>
      <c r="U3290" s="367"/>
    </row>
    <row r="3291" spans="1:21">
      <c r="A3291" s="118">
        <v>572</v>
      </c>
      <c r="B3291" s="40" t="s">
        <v>1625</v>
      </c>
      <c r="C3291" s="143">
        <v>8962932</v>
      </c>
      <c r="D3291" s="39"/>
      <c r="E3291" s="39"/>
      <c r="F3291" s="39"/>
      <c r="G3291" s="39"/>
      <c r="H3291" s="39"/>
      <c r="I3291" s="39"/>
      <c r="J3291" s="39"/>
      <c r="K3291" s="11">
        <v>4</v>
      </c>
      <c r="L3291" s="39">
        <v>8962932</v>
      </c>
      <c r="M3291" s="39"/>
      <c r="N3291" s="39"/>
      <c r="O3291" s="39"/>
      <c r="P3291" s="39"/>
      <c r="Q3291" s="39"/>
      <c r="R3291" s="11"/>
      <c r="S3291" s="39"/>
      <c r="T3291" s="39"/>
      <c r="U3291" s="367"/>
    </row>
    <row r="3292" spans="1:21">
      <c r="A3292" s="41">
        <v>573</v>
      </c>
      <c r="B3292" s="119" t="s">
        <v>1626</v>
      </c>
      <c r="C3292" s="105">
        <v>1502135.7</v>
      </c>
      <c r="D3292" s="49"/>
      <c r="E3292" s="49"/>
      <c r="F3292" s="49"/>
      <c r="G3292" s="49"/>
      <c r="H3292" s="49"/>
      <c r="I3292" s="49"/>
      <c r="J3292" s="49"/>
      <c r="K3292" s="121"/>
      <c r="L3292" s="49"/>
      <c r="M3292" s="49">
        <v>1502135.7</v>
      </c>
      <c r="N3292" s="49"/>
      <c r="O3292" s="49"/>
      <c r="P3292" s="49"/>
      <c r="Q3292" s="49"/>
      <c r="R3292" s="121"/>
      <c r="S3292" s="49"/>
      <c r="T3292" s="49"/>
      <c r="U3292" s="367"/>
    </row>
    <row r="3293" spans="1:21">
      <c r="A3293" s="118">
        <v>574</v>
      </c>
      <c r="B3293" s="40" t="s">
        <v>1627</v>
      </c>
      <c r="C3293" s="143">
        <v>2397972.1999999997</v>
      </c>
      <c r="D3293" s="39"/>
      <c r="E3293" s="39"/>
      <c r="F3293" s="39"/>
      <c r="G3293" s="39"/>
      <c r="H3293" s="39"/>
      <c r="I3293" s="39"/>
      <c r="J3293" s="39"/>
      <c r="K3293" s="11"/>
      <c r="L3293" s="39"/>
      <c r="M3293" s="39">
        <v>2397972.1999999997</v>
      </c>
      <c r="N3293" s="39"/>
      <c r="O3293" s="39"/>
      <c r="P3293" s="39"/>
      <c r="Q3293" s="39"/>
      <c r="R3293" s="11"/>
      <c r="S3293" s="39"/>
      <c r="T3293" s="39"/>
      <c r="U3293" s="367"/>
    </row>
    <row r="3294" spans="1:21">
      <c r="A3294" s="41">
        <v>575</v>
      </c>
      <c r="B3294" s="119" t="s">
        <v>1628</v>
      </c>
      <c r="C3294" s="105">
        <v>2298639.1999999997</v>
      </c>
      <c r="D3294" s="49"/>
      <c r="E3294" s="49"/>
      <c r="F3294" s="49"/>
      <c r="G3294" s="49"/>
      <c r="H3294" s="49"/>
      <c r="I3294" s="49"/>
      <c r="J3294" s="49"/>
      <c r="K3294" s="121"/>
      <c r="L3294" s="49"/>
      <c r="M3294" s="49">
        <v>2298639.1999999997</v>
      </c>
      <c r="N3294" s="49"/>
      <c r="O3294" s="49"/>
      <c r="P3294" s="49"/>
      <c r="Q3294" s="49"/>
      <c r="R3294" s="121"/>
      <c r="S3294" s="49"/>
      <c r="T3294" s="49"/>
      <c r="U3294" s="367"/>
    </row>
    <row r="3295" spans="1:21">
      <c r="A3295" s="118">
        <v>576</v>
      </c>
      <c r="B3295" s="40" t="s">
        <v>1629</v>
      </c>
      <c r="C3295" s="143">
        <v>10943450.532</v>
      </c>
      <c r="D3295" s="39"/>
      <c r="E3295" s="39"/>
      <c r="F3295" s="39"/>
      <c r="G3295" s="39"/>
      <c r="H3295" s="39"/>
      <c r="I3295" s="39"/>
      <c r="J3295" s="39"/>
      <c r="K3295" s="11"/>
      <c r="L3295" s="39"/>
      <c r="M3295" s="39">
        <v>10943450.532</v>
      </c>
      <c r="N3295" s="39"/>
      <c r="O3295" s="39"/>
      <c r="P3295" s="39"/>
      <c r="Q3295" s="39"/>
      <c r="R3295" s="11"/>
      <c r="S3295" s="39"/>
      <c r="T3295" s="39"/>
      <c r="U3295" s="367"/>
    </row>
    <row r="3296" spans="1:21">
      <c r="A3296" s="41">
        <v>577</v>
      </c>
      <c r="B3296" s="119" t="s">
        <v>1630</v>
      </c>
      <c r="C3296" s="105">
        <v>870795.06319999998</v>
      </c>
      <c r="D3296" s="49"/>
      <c r="E3296" s="49"/>
      <c r="F3296" s="49"/>
      <c r="G3296" s="49"/>
      <c r="H3296" s="49"/>
      <c r="I3296" s="49">
        <v>870795.06319999998</v>
      </c>
      <c r="J3296" s="49"/>
      <c r="K3296" s="121"/>
      <c r="L3296" s="49"/>
      <c r="M3296" s="49"/>
      <c r="N3296" s="49"/>
      <c r="O3296" s="49"/>
      <c r="P3296" s="49"/>
      <c r="Q3296" s="49"/>
      <c r="R3296" s="121"/>
      <c r="S3296" s="49"/>
      <c r="T3296" s="49"/>
      <c r="U3296" s="367"/>
    </row>
    <row r="3297" spans="1:21">
      <c r="A3297" s="118">
        <v>578</v>
      </c>
      <c r="B3297" s="40" t="s">
        <v>1631</v>
      </c>
      <c r="C3297" s="143">
        <v>1169572.9812</v>
      </c>
      <c r="D3297" s="39"/>
      <c r="E3297" s="39"/>
      <c r="F3297" s="39"/>
      <c r="G3297" s="39"/>
      <c r="H3297" s="39"/>
      <c r="I3297" s="39"/>
      <c r="J3297" s="39"/>
      <c r="K3297" s="11"/>
      <c r="L3297" s="39"/>
      <c r="M3297" s="39"/>
      <c r="N3297" s="39"/>
      <c r="O3297" s="39">
        <v>1169572.9812</v>
      </c>
      <c r="P3297" s="39"/>
      <c r="Q3297" s="39"/>
      <c r="R3297" s="11"/>
      <c r="S3297" s="39"/>
      <c r="T3297" s="39"/>
      <c r="U3297" s="367"/>
    </row>
    <row r="3298" spans="1:21">
      <c r="A3298" s="41">
        <v>579</v>
      </c>
      <c r="B3298" s="119" t="s">
        <v>1634</v>
      </c>
      <c r="C3298" s="105">
        <v>11679823.557</v>
      </c>
      <c r="D3298" s="49"/>
      <c r="E3298" s="49"/>
      <c r="F3298" s="49"/>
      <c r="G3298" s="49"/>
      <c r="H3298" s="49"/>
      <c r="I3298" s="49"/>
      <c r="J3298" s="49"/>
      <c r="K3298" s="121"/>
      <c r="L3298" s="49"/>
      <c r="M3298" s="49">
        <v>11679823.557</v>
      </c>
      <c r="N3298" s="49"/>
      <c r="O3298" s="49"/>
      <c r="P3298" s="49"/>
      <c r="Q3298" s="49"/>
      <c r="R3298" s="121"/>
      <c r="S3298" s="49"/>
      <c r="T3298" s="49"/>
      <c r="U3298" s="367"/>
    </row>
    <row r="3299" spans="1:21">
      <c r="A3299" s="118">
        <v>580</v>
      </c>
      <c r="B3299" s="40" t="s">
        <v>1635</v>
      </c>
      <c r="C3299" s="143">
        <v>11613334.671</v>
      </c>
      <c r="D3299" s="39"/>
      <c r="E3299" s="39"/>
      <c r="F3299" s="39"/>
      <c r="G3299" s="39"/>
      <c r="H3299" s="39"/>
      <c r="I3299" s="39"/>
      <c r="J3299" s="39"/>
      <c r="K3299" s="11"/>
      <c r="L3299" s="39"/>
      <c r="M3299" s="39">
        <v>11613334.671</v>
      </c>
      <c r="N3299" s="39"/>
      <c r="O3299" s="39"/>
      <c r="P3299" s="39"/>
      <c r="Q3299" s="39"/>
      <c r="R3299" s="11"/>
      <c r="S3299" s="39"/>
      <c r="T3299" s="39"/>
      <c r="U3299" s="367"/>
    </row>
    <row r="3300" spans="1:21">
      <c r="A3300" s="41">
        <v>581</v>
      </c>
      <c r="B3300" s="119" t="s">
        <v>1636</v>
      </c>
      <c r="C3300" s="105">
        <v>11509122.816</v>
      </c>
      <c r="D3300" s="49"/>
      <c r="E3300" s="49"/>
      <c r="F3300" s="49"/>
      <c r="G3300" s="49"/>
      <c r="H3300" s="49"/>
      <c r="I3300" s="49"/>
      <c r="J3300" s="49"/>
      <c r="K3300" s="121"/>
      <c r="L3300" s="49"/>
      <c r="M3300" s="49">
        <v>11509122.816</v>
      </c>
      <c r="N3300" s="49"/>
      <c r="O3300" s="49"/>
      <c r="P3300" s="49"/>
      <c r="Q3300" s="49"/>
      <c r="R3300" s="121"/>
      <c r="S3300" s="49"/>
      <c r="T3300" s="49"/>
      <c r="U3300" s="367"/>
    </row>
    <row r="3301" spans="1:21">
      <c r="A3301" s="118">
        <v>582</v>
      </c>
      <c r="B3301" s="40" t="s">
        <v>1637</v>
      </c>
      <c r="C3301" s="143">
        <v>9719478.5099999998</v>
      </c>
      <c r="D3301" s="39"/>
      <c r="E3301" s="39"/>
      <c r="F3301" s="39"/>
      <c r="G3301" s="39"/>
      <c r="H3301" s="39"/>
      <c r="I3301" s="39"/>
      <c r="J3301" s="39"/>
      <c r="K3301" s="11"/>
      <c r="L3301" s="39"/>
      <c r="M3301" s="39">
        <v>2945942.3420000002</v>
      </c>
      <c r="N3301" s="39">
        <v>5705617.4980000006</v>
      </c>
      <c r="O3301" s="39">
        <v>1067918.6700000002</v>
      </c>
      <c r="P3301" s="39"/>
      <c r="Q3301" s="39"/>
      <c r="R3301" s="11"/>
      <c r="S3301" s="39"/>
      <c r="T3301" s="39"/>
      <c r="U3301" s="367"/>
    </row>
    <row r="3302" spans="1:21">
      <c r="A3302" s="41">
        <v>583</v>
      </c>
      <c r="B3302" s="119" t="s">
        <v>1639</v>
      </c>
      <c r="C3302" s="105">
        <v>22202543.999999996</v>
      </c>
      <c r="D3302" s="49"/>
      <c r="E3302" s="49"/>
      <c r="F3302" s="49"/>
      <c r="G3302" s="49">
        <v>1846047.84</v>
      </c>
      <c r="H3302" s="49"/>
      <c r="I3302" s="49"/>
      <c r="J3302" s="49">
        <v>6086109.1199999992</v>
      </c>
      <c r="K3302" s="122"/>
      <c r="L3302" s="120"/>
      <c r="M3302" s="49"/>
      <c r="N3302" s="49">
        <v>9636188.0159999989</v>
      </c>
      <c r="O3302" s="49">
        <v>4634199.0240000002</v>
      </c>
      <c r="P3302" s="49"/>
      <c r="Q3302" s="49"/>
      <c r="R3302" s="120"/>
      <c r="S3302" s="49"/>
      <c r="T3302" s="120"/>
      <c r="U3302" s="367"/>
    </row>
    <row r="3303" spans="1:21">
      <c r="A3303" s="118">
        <v>584</v>
      </c>
      <c r="B3303" s="40" t="s">
        <v>1638</v>
      </c>
      <c r="C3303" s="143">
        <v>11203665</v>
      </c>
      <c r="D3303" s="39"/>
      <c r="E3303" s="39"/>
      <c r="F3303" s="39"/>
      <c r="G3303" s="39"/>
      <c r="H3303" s="39"/>
      <c r="I3303" s="39"/>
      <c r="J3303" s="39"/>
      <c r="K3303" s="11">
        <v>5</v>
      </c>
      <c r="L3303" s="39">
        <v>11203665</v>
      </c>
      <c r="M3303" s="39"/>
      <c r="N3303" s="39"/>
      <c r="O3303" s="39"/>
      <c r="P3303" s="39"/>
      <c r="Q3303" s="39"/>
      <c r="R3303" s="11"/>
      <c r="S3303" s="39"/>
      <c r="T3303" s="39"/>
      <c r="U3303" s="367"/>
    </row>
    <row r="3304" spans="1:21">
      <c r="A3304" s="41">
        <v>585</v>
      </c>
      <c r="B3304" s="119" t="s">
        <v>1683</v>
      </c>
      <c r="C3304" s="105">
        <v>2798579.2459999998</v>
      </c>
      <c r="D3304" s="49"/>
      <c r="E3304" s="49"/>
      <c r="F3304" s="49"/>
      <c r="G3304" s="49"/>
      <c r="H3304" s="49"/>
      <c r="I3304" s="49"/>
      <c r="J3304" s="49"/>
      <c r="K3304" s="121"/>
      <c r="L3304" s="49"/>
      <c r="M3304" s="49"/>
      <c r="N3304" s="49"/>
      <c r="O3304" s="49">
        <v>2798579.2459999998</v>
      </c>
      <c r="P3304" s="49"/>
      <c r="Q3304" s="49"/>
      <c r="R3304" s="121"/>
      <c r="S3304" s="49"/>
      <c r="T3304" s="49"/>
      <c r="U3304" s="367"/>
    </row>
    <row r="3305" spans="1:21">
      <c r="A3305" s="118">
        <v>586</v>
      </c>
      <c r="B3305" s="40" t="s">
        <v>1670</v>
      </c>
      <c r="C3305" s="143">
        <v>13320514.332</v>
      </c>
      <c r="D3305" s="39"/>
      <c r="E3305" s="39"/>
      <c r="F3305" s="39"/>
      <c r="G3305" s="39"/>
      <c r="H3305" s="39"/>
      <c r="I3305" s="39"/>
      <c r="J3305" s="39"/>
      <c r="K3305" s="11"/>
      <c r="L3305" s="39"/>
      <c r="M3305" s="39">
        <v>13320514.332</v>
      </c>
      <c r="N3305" s="39"/>
      <c r="O3305" s="39"/>
      <c r="P3305" s="39"/>
      <c r="Q3305" s="39"/>
      <c r="R3305" s="11"/>
      <c r="S3305" s="39"/>
      <c r="T3305" s="39"/>
      <c r="U3305" s="367"/>
    </row>
    <row r="3306" spans="1:21">
      <c r="A3306" s="41">
        <v>587</v>
      </c>
      <c r="B3306" s="119" t="s">
        <v>1672</v>
      </c>
      <c r="C3306" s="105">
        <v>12344884.668</v>
      </c>
      <c r="D3306" s="49"/>
      <c r="E3306" s="49"/>
      <c r="F3306" s="49"/>
      <c r="G3306" s="49"/>
      <c r="H3306" s="49"/>
      <c r="I3306" s="49"/>
      <c r="J3306" s="49"/>
      <c r="K3306" s="121"/>
      <c r="L3306" s="49"/>
      <c r="M3306" s="49">
        <v>12344884.668</v>
      </c>
      <c r="N3306" s="49"/>
      <c r="O3306" s="49"/>
      <c r="P3306" s="49"/>
      <c r="Q3306" s="49"/>
      <c r="R3306" s="121"/>
      <c r="S3306" s="49"/>
      <c r="T3306" s="49"/>
      <c r="U3306" s="367"/>
    </row>
    <row r="3307" spans="1:21">
      <c r="A3307" s="118">
        <v>588</v>
      </c>
      <c r="B3307" s="40" t="s">
        <v>1673</v>
      </c>
      <c r="C3307" s="143">
        <v>9181667.3039999995</v>
      </c>
      <c r="D3307" s="39"/>
      <c r="E3307" s="39"/>
      <c r="F3307" s="39"/>
      <c r="G3307" s="39"/>
      <c r="H3307" s="39"/>
      <c r="I3307" s="39"/>
      <c r="J3307" s="39"/>
      <c r="K3307" s="11"/>
      <c r="L3307" s="39"/>
      <c r="M3307" s="39">
        <v>9181667.3039999995</v>
      </c>
      <c r="N3307" s="39"/>
      <c r="O3307" s="39"/>
      <c r="P3307" s="39"/>
      <c r="Q3307" s="39"/>
      <c r="R3307" s="11"/>
      <c r="S3307" s="39"/>
      <c r="T3307" s="39"/>
      <c r="U3307" s="367"/>
    </row>
    <row r="3308" spans="1:21">
      <c r="A3308" s="41">
        <v>589</v>
      </c>
      <c r="B3308" s="119" t="s">
        <v>1674</v>
      </c>
      <c r="C3308" s="105">
        <v>6056689.6619999995</v>
      </c>
      <c r="D3308" s="49"/>
      <c r="E3308" s="49"/>
      <c r="F3308" s="49"/>
      <c r="G3308" s="49"/>
      <c r="H3308" s="49"/>
      <c r="I3308" s="49"/>
      <c r="J3308" s="49"/>
      <c r="K3308" s="121"/>
      <c r="L3308" s="49"/>
      <c r="M3308" s="49">
        <v>6056689.6619999995</v>
      </c>
      <c r="N3308" s="49"/>
      <c r="O3308" s="49"/>
      <c r="P3308" s="49"/>
      <c r="Q3308" s="49"/>
      <c r="R3308" s="121"/>
      <c r="S3308" s="49"/>
      <c r="T3308" s="49"/>
      <c r="U3308" s="367"/>
    </row>
    <row r="3309" spans="1:21">
      <c r="A3309" s="118">
        <v>590</v>
      </c>
      <c r="B3309" s="40" t="s">
        <v>1675</v>
      </c>
      <c r="C3309" s="143">
        <v>9856880.8200000003</v>
      </c>
      <c r="D3309" s="39"/>
      <c r="E3309" s="39"/>
      <c r="F3309" s="39"/>
      <c r="G3309" s="39"/>
      <c r="H3309" s="39"/>
      <c r="I3309" s="39"/>
      <c r="J3309" s="39"/>
      <c r="K3309" s="11"/>
      <c r="L3309" s="39"/>
      <c r="M3309" s="39"/>
      <c r="N3309" s="39">
        <v>6655934.1779999994</v>
      </c>
      <c r="O3309" s="39">
        <v>3200946.642</v>
      </c>
      <c r="P3309" s="39"/>
      <c r="Q3309" s="39"/>
      <c r="R3309" s="11"/>
      <c r="S3309" s="39"/>
      <c r="T3309" s="39"/>
      <c r="U3309" s="367"/>
    </row>
    <row r="3310" spans="1:21">
      <c r="A3310" s="41">
        <v>591</v>
      </c>
      <c r="B3310" s="119" t="s">
        <v>1676</v>
      </c>
      <c r="C3310" s="105">
        <v>13444398</v>
      </c>
      <c r="D3310" s="49"/>
      <c r="E3310" s="49"/>
      <c r="F3310" s="49"/>
      <c r="G3310" s="49"/>
      <c r="H3310" s="49"/>
      <c r="I3310" s="49"/>
      <c r="J3310" s="49"/>
      <c r="K3310" s="121">
        <v>6</v>
      </c>
      <c r="L3310" s="49">
        <v>13444398</v>
      </c>
      <c r="M3310" s="49"/>
      <c r="N3310" s="49"/>
      <c r="O3310" s="49"/>
      <c r="P3310" s="49"/>
      <c r="Q3310" s="49"/>
      <c r="R3310" s="121"/>
      <c r="S3310" s="49"/>
      <c r="T3310" s="49"/>
      <c r="U3310" s="367"/>
    </row>
    <row r="3311" spans="1:21">
      <c r="A3311" s="118">
        <v>592</v>
      </c>
      <c r="B3311" s="40" t="s">
        <v>1677</v>
      </c>
      <c r="C3311" s="143">
        <v>13517737.935000001</v>
      </c>
      <c r="D3311" s="39"/>
      <c r="E3311" s="39"/>
      <c r="F3311" s="39"/>
      <c r="G3311" s="39"/>
      <c r="H3311" s="39"/>
      <c r="I3311" s="39"/>
      <c r="J3311" s="39"/>
      <c r="K3311" s="11"/>
      <c r="L3311" s="39"/>
      <c r="M3311" s="39">
        <v>4097182.4270000001</v>
      </c>
      <c r="N3311" s="39">
        <v>7935306.6130000008</v>
      </c>
      <c r="O3311" s="39">
        <v>1485248.895</v>
      </c>
      <c r="P3311" s="39"/>
      <c r="Q3311" s="39"/>
      <c r="R3311" s="11"/>
      <c r="S3311" s="39"/>
      <c r="T3311" s="39"/>
      <c r="U3311" s="367"/>
    </row>
    <row r="3312" spans="1:21">
      <c r="A3312" s="41">
        <v>593</v>
      </c>
      <c r="B3312" s="119" t="s">
        <v>1678</v>
      </c>
      <c r="C3312" s="105">
        <v>5451007.6529999999</v>
      </c>
      <c r="D3312" s="49"/>
      <c r="E3312" s="49">
        <v>5451007.6529999999</v>
      </c>
      <c r="F3312" s="49"/>
      <c r="G3312" s="49"/>
      <c r="H3312" s="49"/>
      <c r="I3312" s="49"/>
      <c r="J3312" s="49"/>
      <c r="K3312" s="121"/>
      <c r="L3312" s="49"/>
      <c r="M3312" s="49"/>
      <c r="N3312" s="49"/>
      <c r="O3312" s="49"/>
      <c r="P3312" s="49"/>
      <c r="Q3312" s="49"/>
      <c r="R3312" s="121"/>
      <c r="S3312" s="49"/>
      <c r="T3312" s="49"/>
      <c r="U3312" s="367"/>
    </row>
    <row r="3313" spans="1:21">
      <c r="A3313" s="118">
        <v>594</v>
      </c>
      <c r="B3313" s="40" t="s">
        <v>1684</v>
      </c>
      <c r="C3313" s="143">
        <v>2240733</v>
      </c>
      <c r="D3313" s="39"/>
      <c r="E3313" s="39"/>
      <c r="F3313" s="39"/>
      <c r="G3313" s="39"/>
      <c r="H3313" s="39"/>
      <c r="I3313" s="39"/>
      <c r="J3313" s="39"/>
      <c r="K3313" s="11">
        <v>1</v>
      </c>
      <c r="L3313" s="39">
        <v>2240733</v>
      </c>
      <c r="M3313" s="39"/>
      <c r="N3313" s="39"/>
      <c r="O3313" s="39"/>
      <c r="P3313" s="39"/>
      <c r="Q3313" s="39"/>
      <c r="R3313" s="11"/>
      <c r="S3313" s="39"/>
      <c r="T3313" s="39"/>
      <c r="U3313" s="367"/>
    </row>
    <row r="3314" spans="1:21">
      <c r="A3314" s="41">
        <v>595</v>
      </c>
      <c r="B3314" s="119" t="s">
        <v>1644</v>
      </c>
      <c r="C3314" s="105">
        <v>11365809.984000001</v>
      </c>
      <c r="D3314" s="49"/>
      <c r="E3314" s="49"/>
      <c r="F3314" s="49"/>
      <c r="G3314" s="49"/>
      <c r="H3314" s="49"/>
      <c r="I3314" s="49"/>
      <c r="J3314" s="49"/>
      <c r="K3314" s="121"/>
      <c r="L3314" s="49"/>
      <c r="M3314" s="49">
        <v>11365809.984000001</v>
      </c>
      <c r="N3314" s="49"/>
      <c r="O3314" s="49"/>
      <c r="P3314" s="49"/>
      <c r="Q3314" s="49"/>
      <c r="R3314" s="121"/>
      <c r="S3314" s="49"/>
      <c r="T3314" s="49"/>
      <c r="U3314" s="367"/>
    </row>
    <row r="3315" spans="1:21">
      <c r="A3315" s="118">
        <v>596</v>
      </c>
      <c r="B3315" s="40" t="s">
        <v>1680</v>
      </c>
      <c r="C3315" s="143">
        <v>8638732.1519999988</v>
      </c>
      <c r="D3315" s="39"/>
      <c r="E3315" s="39"/>
      <c r="F3315" s="39"/>
      <c r="G3315" s="39"/>
      <c r="H3315" s="39"/>
      <c r="I3315" s="39"/>
      <c r="J3315" s="39"/>
      <c r="K3315" s="11"/>
      <c r="L3315" s="39"/>
      <c r="M3315" s="39">
        <v>8638732.1519999988</v>
      </c>
      <c r="N3315" s="39"/>
      <c r="O3315" s="39"/>
      <c r="P3315" s="39"/>
      <c r="Q3315" s="39"/>
      <c r="R3315" s="11"/>
      <c r="S3315" s="39"/>
      <c r="T3315" s="39"/>
      <c r="U3315" s="367"/>
    </row>
    <row r="3316" spans="1:21">
      <c r="A3316" s="41">
        <v>597</v>
      </c>
      <c r="B3316" s="119" t="s">
        <v>1685</v>
      </c>
      <c r="C3316" s="105">
        <v>2240733</v>
      </c>
      <c r="D3316" s="49"/>
      <c r="E3316" s="49"/>
      <c r="F3316" s="49"/>
      <c r="G3316" s="49"/>
      <c r="H3316" s="49"/>
      <c r="I3316" s="49"/>
      <c r="J3316" s="49"/>
      <c r="K3316" s="121">
        <v>1</v>
      </c>
      <c r="L3316" s="49">
        <v>2240733</v>
      </c>
      <c r="M3316" s="49"/>
      <c r="N3316" s="49"/>
      <c r="O3316" s="49"/>
      <c r="P3316" s="49"/>
      <c r="Q3316" s="49"/>
      <c r="R3316" s="121"/>
      <c r="S3316" s="49"/>
      <c r="T3316" s="49"/>
      <c r="U3316" s="367"/>
    </row>
    <row r="3317" spans="1:21">
      <c r="A3317" s="118">
        <v>598</v>
      </c>
      <c r="B3317" s="40" t="s">
        <v>1682</v>
      </c>
      <c r="C3317" s="143">
        <v>9741483.0539999995</v>
      </c>
      <c r="D3317" s="39"/>
      <c r="E3317" s="39"/>
      <c r="F3317" s="39"/>
      <c r="G3317" s="39"/>
      <c r="H3317" s="39"/>
      <c r="I3317" s="39"/>
      <c r="J3317" s="39"/>
      <c r="K3317" s="11"/>
      <c r="L3317" s="39"/>
      <c r="M3317" s="39">
        <v>9741483.0539999995</v>
      </c>
      <c r="N3317" s="39"/>
      <c r="O3317" s="39"/>
      <c r="P3317" s="39"/>
      <c r="Q3317" s="39"/>
      <c r="R3317" s="11"/>
      <c r="S3317" s="39"/>
      <c r="T3317" s="39"/>
      <c r="U3317" s="367"/>
    </row>
    <row r="3318" spans="1:21">
      <c r="A3318" s="41">
        <v>599</v>
      </c>
      <c r="B3318" s="119" t="s">
        <v>1646</v>
      </c>
      <c r="C3318" s="105">
        <v>1353976.4800000002</v>
      </c>
      <c r="D3318" s="49"/>
      <c r="E3318" s="49"/>
      <c r="F3318" s="49"/>
      <c r="G3318" s="49">
        <v>1353976.4800000002</v>
      </c>
      <c r="H3318" s="49"/>
      <c r="I3318" s="49"/>
      <c r="J3318" s="49"/>
      <c r="K3318" s="121"/>
      <c r="L3318" s="49"/>
      <c r="M3318" s="49"/>
      <c r="N3318" s="49"/>
      <c r="O3318" s="49"/>
      <c r="P3318" s="49"/>
      <c r="Q3318" s="49"/>
      <c r="R3318" s="121"/>
      <c r="S3318" s="49"/>
      <c r="T3318" s="49"/>
      <c r="U3318" s="367"/>
    </row>
    <row r="3319" spans="1:21">
      <c r="A3319" s="118">
        <v>600</v>
      </c>
      <c r="B3319" s="40" t="s">
        <v>1641</v>
      </c>
      <c r="C3319" s="143">
        <v>10844922.959999999</v>
      </c>
      <c r="D3319" s="39"/>
      <c r="E3319" s="39"/>
      <c r="F3319" s="39"/>
      <c r="G3319" s="39"/>
      <c r="H3319" s="39"/>
      <c r="I3319" s="39"/>
      <c r="J3319" s="39"/>
      <c r="K3319" s="11"/>
      <c r="L3319" s="39"/>
      <c r="M3319" s="39">
        <v>10844922.959999999</v>
      </c>
      <c r="N3319" s="39"/>
      <c r="O3319" s="39"/>
      <c r="P3319" s="39"/>
      <c r="Q3319" s="39"/>
      <c r="R3319" s="11"/>
      <c r="S3319" s="39"/>
      <c r="T3319" s="39"/>
      <c r="U3319" s="367"/>
    </row>
    <row r="3320" spans="1:21">
      <c r="A3320" s="41">
        <v>601</v>
      </c>
      <c r="B3320" s="119" t="s">
        <v>1647</v>
      </c>
      <c r="C3320" s="105">
        <v>18651269.3796</v>
      </c>
      <c r="D3320" s="49"/>
      <c r="E3320" s="49"/>
      <c r="F3320" s="49"/>
      <c r="G3320" s="49"/>
      <c r="H3320" s="49"/>
      <c r="I3320" s="49"/>
      <c r="J3320" s="49"/>
      <c r="K3320" s="121"/>
      <c r="L3320" s="49"/>
      <c r="M3320" s="49">
        <v>18651269.3796</v>
      </c>
      <c r="N3320" s="49"/>
      <c r="O3320" s="49"/>
      <c r="P3320" s="49"/>
      <c r="Q3320" s="49"/>
      <c r="R3320" s="121"/>
      <c r="S3320" s="49"/>
      <c r="T3320" s="49"/>
      <c r="U3320" s="367"/>
    </row>
    <row r="3321" spans="1:21">
      <c r="A3321" s="118">
        <v>602</v>
      </c>
      <c r="B3321" s="40" t="s">
        <v>1648</v>
      </c>
      <c r="C3321" s="143">
        <v>13364955.09</v>
      </c>
      <c r="D3321" s="39"/>
      <c r="E3321" s="39"/>
      <c r="F3321" s="39"/>
      <c r="G3321" s="39"/>
      <c r="H3321" s="39"/>
      <c r="I3321" s="39"/>
      <c r="J3321" s="39"/>
      <c r="K3321" s="11"/>
      <c r="L3321" s="39"/>
      <c r="M3321" s="39">
        <v>13364955.09</v>
      </c>
      <c r="N3321" s="39"/>
      <c r="O3321" s="39"/>
      <c r="P3321" s="39"/>
      <c r="Q3321" s="39"/>
      <c r="R3321" s="11"/>
      <c r="S3321" s="39"/>
      <c r="T3321" s="39"/>
      <c r="U3321" s="367"/>
    </row>
    <row r="3322" spans="1:21">
      <c r="A3322" s="41">
        <v>603</v>
      </c>
      <c r="B3322" s="119" t="s">
        <v>1642</v>
      </c>
      <c r="C3322" s="105">
        <v>10011572.622</v>
      </c>
      <c r="D3322" s="49"/>
      <c r="E3322" s="49"/>
      <c r="F3322" s="49"/>
      <c r="G3322" s="49"/>
      <c r="H3322" s="49"/>
      <c r="I3322" s="49"/>
      <c r="J3322" s="49"/>
      <c r="K3322" s="121"/>
      <c r="L3322" s="49"/>
      <c r="M3322" s="49">
        <v>10011572.622</v>
      </c>
      <c r="N3322" s="49"/>
      <c r="O3322" s="49"/>
      <c r="P3322" s="49"/>
      <c r="Q3322" s="49"/>
      <c r="R3322" s="121"/>
      <c r="S3322" s="49"/>
      <c r="T3322" s="49"/>
      <c r="U3322" s="367"/>
    </row>
    <row r="3323" spans="1:21">
      <c r="A3323" s="118">
        <v>604</v>
      </c>
      <c r="B3323" s="40" t="s">
        <v>1649</v>
      </c>
      <c r="C3323" s="143">
        <v>13140339.786</v>
      </c>
      <c r="D3323" s="39"/>
      <c r="E3323" s="39"/>
      <c r="F3323" s="39"/>
      <c r="G3323" s="39"/>
      <c r="H3323" s="39"/>
      <c r="I3323" s="39"/>
      <c r="J3323" s="39"/>
      <c r="K3323" s="11"/>
      <c r="L3323" s="39"/>
      <c r="M3323" s="39">
        <v>13140339.786</v>
      </c>
      <c r="N3323" s="39"/>
      <c r="O3323" s="39"/>
      <c r="P3323" s="39"/>
      <c r="Q3323" s="39"/>
      <c r="R3323" s="11"/>
      <c r="S3323" s="39"/>
      <c r="T3323" s="39"/>
      <c r="U3323" s="367"/>
    </row>
    <row r="3324" spans="1:21">
      <c r="A3324" s="41">
        <v>605</v>
      </c>
      <c r="B3324" s="119" t="s">
        <v>1650</v>
      </c>
      <c r="C3324" s="105">
        <v>2555077.1880000001</v>
      </c>
      <c r="D3324" s="49"/>
      <c r="E3324" s="49"/>
      <c r="F3324" s="49"/>
      <c r="G3324" s="49"/>
      <c r="H3324" s="49"/>
      <c r="I3324" s="49"/>
      <c r="J3324" s="49"/>
      <c r="K3324" s="121"/>
      <c r="L3324" s="49"/>
      <c r="M3324" s="49"/>
      <c r="N3324" s="49"/>
      <c r="O3324" s="49">
        <v>2555077.1880000001</v>
      </c>
      <c r="P3324" s="49"/>
      <c r="Q3324" s="49"/>
      <c r="R3324" s="121"/>
      <c r="S3324" s="49"/>
      <c r="T3324" s="49"/>
      <c r="U3324" s="367"/>
    </row>
    <row r="3325" spans="1:21">
      <c r="A3325" s="118">
        <v>606</v>
      </c>
      <c r="B3325" s="40" t="s">
        <v>1688</v>
      </c>
      <c r="C3325" s="143">
        <v>2317017.9010000001</v>
      </c>
      <c r="D3325" s="39"/>
      <c r="E3325" s="39"/>
      <c r="F3325" s="39"/>
      <c r="G3325" s="39"/>
      <c r="H3325" s="39"/>
      <c r="I3325" s="39"/>
      <c r="J3325" s="39"/>
      <c r="K3325" s="11"/>
      <c r="L3325" s="39"/>
      <c r="M3325" s="39"/>
      <c r="N3325" s="39"/>
      <c r="O3325" s="39">
        <v>2317017.9010000001</v>
      </c>
      <c r="P3325" s="39"/>
      <c r="Q3325" s="39"/>
      <c r="R3325" s="11"/>
      <c r="S3325" s="39"/>
      <c r="T3325" s="39"/>
      <c r="U3325" s="367"/>
    </row>
    <row r="3326" spans="1:21">
      <c r="A3326" s="41">
        <v>607</v>
      </c>
      <c r="B3326" s="119" t="s">
        <v>1651</v>
      </c>
      <c r="C3326" s="105">
        <v>6720029.4000000004</v>
      </c>
      <c r="D3326" s="49"/>
      <c r="E3326" s="49"/>
      <c r="F3326" s="49"/>
      <c r="G3326" s="49"/>
      <c r="H3326" s="49"/>
      <c r="I3326" s="49"/>
      <c r="J3326" s="49"/>
      <c r="K3326" s="121"/>
      <c r="L3326" s="49"/>
      <c r="M3326" s="49"/>
      <c r="N3326" s="49">
        <v>4537751.26</v>
      </c>
      <c r="O3326" s="49">
        <v>2182278.14</v>
      </c>
      <c r="P3326" s="49"/>
      <c r="Q3326" s="49"/>
      <c r="R3326" s="121"/>
      <c r="S3326" s="49"/>
      <c r="T3326" s="49"/>
      <c r="U3326" s="367"/>
    </row>
    <row r="3327" spans="1:21">
      <c r="A3327" s="118">
        <v>608</v>
      </c>
      <c r="B3327" s="40" t="s">
        <v>1652</v>
      </c>
      <c r="C3327" s="143">
        <v>11607305.886</v>
      </c>
      <c r="D3327" s="39"/>
      <c r="E3327" s="39"/>
      <c r="F3327" s="39"/>
      <c r="G3327" s="39"/>
      <c r="H3327" s="39"/>
      <c r="I3327" s="39"/>
      <c r="J3327" s="39"/>
      <c r="K3327" s="11"/>
      <c r="L3327" s="39"/>
      <c r="M3327" s="39">
        <v>11607305.886</v>
      </c>
      <c r="N3327" s="39"/>
      <c r="O3327" s="39"/>
      <c r="P3327" s="39"/>
      <c r="Q3327" s="39"/>
      <c r="R3327" s="11"/>
      <c r="S3327" s="39"/>
      <c r="T3327" s="39"/>
      <c r="U3327" s="367"/>
    </row>
    <row r="3328" spans="1:21">
      <c r="A3328" s="41">
        <v>609</v>
      </c>
      <c r="B3328" s="119" t="s">
        <v>1653</v>
      </c>
      <c r="C3328" s="105">
        <v>25859370.628000002</v>
      </c>
      <c r="D3328" s="120"/>
      <c r="E3328" s="120"/>
      <c r="F3328" s="120"/>
      <c r="G3328" s="120"/>
      <c r="H3328" s="120"/>
      <c r="I3328" s="120"/>
      <c r="J3328" s="120"/>
      <c r="K3328" s="122"/>
      <c r="L3328" s="120"/>
      <c r="M3328" s="49"/>
      <c r="N3328" s="49">
        <v>10974264.631000001</v>
      </c>
      <c r="O3328" s="49">
        <v>5277701.7590000005</v>
      </c>
      <c r="P3328" s="49"/>
      <c r="Q3328" s="49">
        <v>9607404.2380000018</v>
      </c>
      <c r="R3328" s="120"/>
      <c r="S3328" s="49"/>
      <c r="T3328" s="120"/>
      <c r="U3328" s="367"/>
    </row>
    <row r="3329" spans="1:21">
      <c r="A3329" s="118">
        <v>610</v>
      </c>
      <c r="B3329" s="40" t="s">
        <v>1689</v>
      </c>
      <c r="C3329" s="143">
        <v>10785668.616</v>
      </c>
      <c r="D3329" s="39"/>
      <c r="E3329" s="39"/>
      <c r="F3329" s="39"/>
      <c r="G3329" s="39"/>
      <c r="H3329" s="39"/>
      <c r="I3329" s="39"/>
      <c r="J3329" s="39"/>
      <c r="K3329" s="11"/>
      <c r="L3329" s="39"/>
      <c r="M3329" s="39">
        <v>10785668.616</v>
      </c>
      <c r="N3329" s="39"/>
      <c r="O3329" s="39"/>
      <c r="P3329" s="39"/>
      <c r="Q3329" s="39"/>
      <c r="R3329" s="11"/>
      <c r="S3329" s="39"/>
      <c r="T3329" s="39"/>
      <c r="U3329" s="367"/>
    </row>
    <row r="3330" spans="1:21">
      <c r="A3330" s="41">
        <v>611</v>
      </c>
      <c r="B3330" s="119" t="s">
        <v>1690</v>
      </c>
      <c r="C3330" s="105">
        <v>8501620.3560000006</v>
      </c>
      <c r="D3330" s="49"/>
      <c r="E3330" s="49"/>
      <c r="F3330" s="49"/>
      <c r="G3330" s="49"/>
      <c r="H3330" s="49"/>
      <c r="I3330" s="49"/>
      <c r="J3330" s="49"/>
      <c r="K3330" s="121"/>
      <c r="L3330" s="49"/>
      <c r="M3330" s="49">
        <v>8501620.3560000006</v>
      </c>
      <c r="N3330" s="49"/>
      <c r="O3330" s="49"/>
      <c r="P3330" s="49"/>
      <c r="Q3330" s="49"/>
      <c r="R3330" s="121"/>
      <c r="S3330" s="49"/>
      <c r="T3330" s="49"/>
      <c r="U3330" s="367"/>
    </row>
    <row r="3331" spans="1:21">
      <c r="A3331" s="118">
        <v>612</v>
      </c>
      <c r="B3331" s="40" t="s">
        <v>1654</v>
      </c>
      <c r="C3331" s="143">
        <v>9595895.3849999998</v>
      </c>
      <c r="D3331" s="39"/>
      <c r="E3331" s="39"/>
      <c r="F3331" s="39"/>
      <c r="G3331" s="39"/>
      <c r="H3331" s="39"/>
      <c r="I3331" s="39"/>
      <c r="J3331" s="39"/>
      <c r="K3331" s="11"/>
      <c r="L3331" s="39"/>
      <c r="M3331" s="39"/>
      <c r="N3331" s="39">
        <v>6479701.7664999999</v>
      </c>
      <c r="O3331" s="39">
        <v>3116193.6184999999</v>
      </c>
      <c r="P3331" s="39"/>
      <c r="Q3331" s="39"/>
      <c r="R3331" s="11"/>
      <c r="S3331" s="39"/>
      <c r="T3331" s="39"/>
      <c r="U3331" s="367"/>
    </row>
    <row r="3332" spans="1:21">
      <c r="A3332" s="41">
        <v>613</v>
      </c>
      <c r="B3332" s="119" t="s">
        <v>1655</v>
      </c>
      <c r="C3332" s="105">
        <v>12185724.744000001</v>
      </c>
      <c r="D3332" s="49"/>
      <c r="E3332" s="49"/>
      <c r="F3332" s="49"/>
      <c r="G3332" s="49"/>
      <c r="H3332" s="49"/>
      <c r="I3332" s="49"/>
      <c r="J3332" s="49"/>
      <c r="K3332" s="121"/>
      <c r="L3332" s="49"/>
      <c r="M3332" s="49">
        <v>12185724.744000001</v>
      </c>
      <c r="N3332" s="49"/>
      <c r="O3332" s="49"/>
      <c r="P3332" s="49"/>
      <c r="Q3332" s="49"/>
      <c r="R3332" s="121"/>
      <c r="S3332" s="49"/>
      <c r="T3332" s="49"/>
      <c r="U3332" s="367"/>
    </row>
    <row r="3333" spans="1:21">
      <c r="A3333" s="118">
        <v>614</v>
      </c>
      <c r="B3333" s="40" t="s">
        <v>1691</v>
      </c>
      <c r="C3333" s="143">
        <v>8754140.3219999988</v>
      </c>
      <c r="D3333" s="39"/>
      <c r="E3333" s="39"/>
      <c r="F3333" s="39"/>
      <c r="G3333" s="39"/>
      <c r="H3333" s="39"/>
      <c r="I3333" s="39"/>
      <c r="J3333" s="39"/>
      <c r="K3333" s="11"/>
      <c r="L3333" s="39"/>
      <c r="M3333" s="39">
        <v>8754140.3219999988</v>
      </c>
      <c r="N3333" s="39"/>
      <c r="O3333" s="39"/>
      <c r="P3333" s="39"/>
      <c r="Q3333" s="39"/>
      <c r="R3333" s="11"/>
      <c r="S3333" s="39"/>
      <c r="T3333" s="39"/>
      <c r="U3333" s="367"/>
    </row>
    <row r="3334" spans="1:21">
      <c r="A3334" s="41">
        <v>615</v>
      </c>
      <c r="B3334" s="119" t="s">
        <v>1656</v>
      </c>
      <c r="C3334" s="105">
        <v>25147082.25</v>
      </c>
      <c r="D3334" s="49"/>
      <c r="E3334" s="49"/>
      <c r="F3334" s="49"/>
      <c r="G3334" s="49"/>
      <c r="H3334" s="49"/>
      <c r="I3334" s="49"/>
      <c r="J3334" s="49"/>
      <c r="K3334" s="121"/>
      <c r="L3334" s="49"/>
      <c r="M3334" s="49"/>
      <c r="N3334" s="49">
        <v>17069898.546</v>
      </c>
      <c r="O3334" s="49">
        <v>8077183.7039999999</v>
      </c>
      <c r="P3334" s="49"/>
      <c r="Q3334" s="49"/>
      <c r="R3334" s="121"/>
      <c r="S3334" s="49"/>
      <c r="T3334" s="49"/>
      <c r="U3334" s="367"/>
    </row>
    <row r="3335" spans="1:21">
      <c r="A3335" s="118">
        <v>616</v>
      </c>
      <c r="B3335" s="40" t="s">
        <v>1692</v>
      </c>
      <c r="C3335" s="143">
        <v>12158853.588</v>
      </c>
      <c r="D3335" s="39"/>
      <c r="E3335" s="39"/>
      <c r="F3335" s="39"/>
      <c r="G3335" s="39"/>
      <c r="H3335" s="39"/>
      <c r="I3335" s="39"/>
      <c r="J3335" s="39"/>
      <c r="K3335" s="11"/>
      <c r="L3335" s="39"/>
      <c r="M3335" s="39">
        <v>12158853.588</v>
      </c>
      <c r="N3335" s="39"/>
      <c r="O3335" s="39"/>
      <c r="P3335" s="39"/>
      <c r="Q3335" s="39"/>
      <c r="R3335" s="11"/>
      <c r="S3335" s="39"/>
      <c r="T3335" s="39"/>
      <c r="U3335" s="367"/>
    </row>
    <row r="3336" spans="1:21">
      <c r="A3336" s="41">
        <v>617</v>
      </c>
      <c r="B3336" s="119" t="s">
        <v>1657</v>
      </c>
      <c r="C3336" s="105">
        <v>12130259.922</v>
      </c>
      <c r="D3336" s="49"/>
      <c r="E3336" s="49"/>
      <c r="F3336" s="49"/>
      <c r="G3336" s="49"/>
      <c r="H3336" s="49"/>
      <c r="I3336" s="49"/>
      <c r="J3336" s="49"/>
      <c r="K3336" s="121"/>
      <c r="L3336" s="49"/>
      <c r="M3336" s="49">
        <v>12130259.922</v>
      </c>
      <c r="N3336" s="49"/>
      <c r="O3336" s="49"/>
      <c r="P3336" s="49"/>
      <c r="Q3336" s="49"/>
      <c r="R3336" s="121"/>
      <c r="S3336" s="49"/>
      <c r="T3336" s="49"/>
      <c r="U3336" s="367"/>
    </row>
    <row r="3337" spans="1:21">
      <c r="A3337" s="118">
        <v>618</v>
      </c>
      <c r="B3337" s="40" t="s">
        <v>1658</v>
      </c>
      <c r="C3337" s="143">
        <v>13210618.194</v>
      </c>
      <c r="D3337" s="39"/>
      <c r="E3337" s="39"/>
      <c r="F3337" s="39"/>
      <c r="G3337" s="39"/>
      <c r="H3337" s="39"/>
      <c r="I3337" s="39"/>
      <c r="J3337" s="39"/>
      <c r="K3337" s="11"/>
      <c r="L3337" s="39"/>
      <c r="M3337" s="39">
        <v>13210618.194</v>
      </c>
      <c r="N3337" s="39"/>
      <c r="O3337" s="39"/>
      <c r="P3337" s="39"/>
      <c r="Q3337" s="39"/>
      <c r="R3337" s="11"/>
      <c r="S3337" s="39"/>
      <c r="T3337" s="39"/>
      <c r="U3337" s="367"/>
    </row>
    <row r="3338" spans="1:21">
      <c r="A3338" s="41">
        <v>619</v>
      </c>
      <c r="B3338" s="119" t="s">
        <v>1659</v>
      </c>
      <c r="C3338" s="105">
        <v>12211906.896</v>
      </c>
      <c r="D3338" s="49"/>
      <c r="E3338" s="49"/>
      <c r="F3338" s="49"/>
      <c r="G3338" s="49"/>
      <c r="H3338" s="49"/>
      <c r="I3338" s="49"/>
      <c r="J3338" s="49"/>
      <c r="K3338" s="121"/>
      <c r="L3338" s="49"/>
      <c r="M3338" s="49">
        <v>12211906.896</v>
      </c>
      <c r="N3338" s="49"/>
      <c r="O3338" s="49"/>
      <c r="P3338" s="49"/>
      <c r="Q3338" s="49"/>
      <c r="R3338" s="121"/>
      <c r="S3338" s="49"/>
      <c r="T3338" s="49"/>
      <c r="U3338" s="367"/>
    </row>
    <row r="3339" spans="1:21">
      <c r="A3339" s="118">
        <v>620</v>
      </c>
      <c r="B3339" s="40" t="s">
        <v>1661</v>
      </c>
      <c r="C3339" s="143">
        <v>12001071.672</v>
      </c>
      <c r="D3339" s="39"/>
      <c r="E3339" s="39"/>
      <c r="F3339" s="39"/>
      <c r="G3339" s="39"/>
      <c r="H3339" s="39"/>
      <c r="I3339" s="39"/>
      <c r="J3339" s="39"/>
      <c r="K3339" s="11"/>
      <c r="L3339" s="39"/>
      <c r="M3339" s="39">
        <v>12001071.672</v>
      </c>
      <c r="N3339" s="39"/>
      <c r="O3339" s="39"/>
      <c r="P3339" s="39"/>
      <c r="Q3339" s="39"/>
      <c r="R3339" s="11"/>
      <c r="S3339" s="39"/>
      <c r="T3339" s="39"/>
      <c r="U3339" s="367"/>
    </row>
    <row r="3340" spans="1:21">
      <c r="A3340" s="41">
        <v>621</v>
      </c>
      <c r="B3340" s="119" t="s">
        <v>1662</v>
      </c>
      <c r="C3340" s="105">
        <v>7360864.6005000006</v>
      </c>
      <c r="D3340" s="49"/>
      <c r="E3340" s="49">
        <v>2447060.3234999999</v>
      </c>
      <c r="F3340" s="49"/>
      <c r="G3340" s="49"/>
      <c r="H3340" s="49"/>
      <c r="I3340" s="49"/>
      <c r="J3340" s="49"/>
      <c r="K3340" s="121"/>
      <c r="L3340" s="49"/>
      <c r="M3340" s="49">
        <v>4913804.2770000007</v>
      </c>
      <c r="N3340" s="49"/>
      <c r="O3340" s="49"/>
      <c r="P3340" s="49"/>
      <c r="Q3340" s="49"/>
      <c r="R3340" s="121"/>
      <c r="S3340" s="49"/>
      <c r="T3340" s="49"/>
      <c r="U3340" s="367"/>
    </row>
    <row r="3341" spans="1:21">
      <c r="A3341" s="118">
        <v>622</v>
      </c>
      <c r="B3341" s="40" t="s">
        <v>1663</v>
      </c>
      <c r="C3341" s="143">
        <v>5489639.3700000001</v>
      </c>
      <c r="D3341" s="39"/>
      <c r="E3341" s="39"/>
      <c r="F3341" s="39"/>
      <c r="G3341" s="39"/>
      <c r="H3341" s="39"/>
      <c r="I3341" s="39"/>
      <c r="J3341" s="39"/>
      <c r="K3341" s="11"/>
      <c r="L3341" s="39"/>
      <c r="M3341" s="39">
        <v>5489639.3700000001</v>
      </c>
      <c r="N3341" s="39"/>
      <c r="O3341" s="39"/>
      <c r="P3341" s="39"/>
      <c r="Q3341" s="39"/>
      <c r="R3341" s="11"/>
      <c r="S3341" s="39"/>
      <c r="T3341" s="39"/>
      <c r="U3341" s="367"/>
    </row>
    <row r="3342" spans="1:21">
      <c r="A3342" s="41">
        <v>623</v>
      </c>
      <c r="B3342" s="119" t="s">
        <v>1664</v>
      </c>
      <c r="C3342" s="105">
        <v>12929160.060000001</v>
      </c>
      <c r="D3342" s="49"/>
      <c r="E3342" s="49"/>
      <c r="F3342" s="49"/>
      <c r="G3342" s="49"/>
      <c r="H3342" s="49"/>
      <c r="I3342" s="49"/>
      <c r="J3342" s="49"/>
      <c r="K3342" s="121"/>
      <c r="L3342" s="49"/>
      <c r="M3342" s="49">
        <v>12929160.060000001</v>
      </c>
      <c r="N3342" s="49"/>
      <c r="O3342" s="49"/>
      <c r="P3342" s="49"/>
      <c r="Q3342" s="49"/>
      <c r="R3342" s="121"/>
      <c r="S3342" s="49"/>
      <c r="T3342" s="49"/>
      <c r="U3342" s="367"/>
    </row>
    <row r="3343" spans="1:21">
      <c r="A3343" s="118">
        <v>624</v>
      </c>
      <c r="B3343" s="40" t="s">
        <v>1665</v>
      </c>
      <c r="C3343" s="143">
        <v>5568874.8300000001</v>
      </c>
      <c r="D3343" s="39"/>
      <c r="E3343" s="39"/>
      <c r="F3343" s="39"/>
      <c r="G3343" s="39"/>
      <c r="H3343" s="39"/>
      <c r="I3343" s="39"/>
      <c r="J3343" s="39"/>
      <c r="K3343" s="11"/>
      <c r="L3343" s="39"/>
      <c r="M3343" s="39">
        <v>5568874.8300000001</v>
      </c>
      <c r="N3343" s="39"/>
      <c r="O3343" s="39"/>
      <c r="P3343" s="39"/>
      <c r="Q3343" s="39"/>
      <c r="R3343" s="11"/>
      <c r="S3343" s="39"/>
      <c r="T3343" s="39"/>
      <c r="U3343" s="367"/>
    </row>
    <row r="3344" spans="1:21">
      <c r="A3344" s="41">
        <v>625</v>
      </c>
      <c r="B3344" s="119" t="s">
        <v>1666</v>
      </c>
      <c r="C3344" s="105">
        <v>17791461.287999999</v>
      </c>
      <c r="D3344" s="49"/>
      <c r="E3344" s="49"/>
      <c r="F3344" s="49"/>
      <c r="G3344" s="49"/>
      <c r="H3344" s="49"/>
      <c r="I3344" s="49"/>
      <c r="J3344" s="49"/>
      <c r="K3344" s="121"/>
      <c r="L3344" s="49"/>
      <c r="M3344" s="49">
        <v>17791461.287999999</v>
      </c>
      <c r="N3344" s="49"/>
      <c r="O3344" s="49"/>
      <c r="P3344" s="49"/>
      <c r="Q3344" s="49"/>
      <c r="R3344" s="121"/>
      <c r="S3344" s="49"/>
      <c r="T3344" s="49"/>
      <c r="U3344" s="367"/>
    </row>
    <row r="3345" spans="1:21">
      <c r="A3345" s="118">
        <v>626</v>
      </c>
      <c r="B3345" s="40" t="s">
        <v>1667</v>
      </c>
      <c r="C3345" s="143">
        <v>11828476.17</v>
      </c>
      <c r="D3345" s="39"/>
      <c r="E3345" s="39"/>
      <c r="F3345" s="39"/>
      <c r="G3345" s="39"/>
      <c r="H3345" s="39"/>
      <c r="I3345" s="39"/>
      <c r="J3345" s="39"/>
      <c r="K3345" s="11"/>
      <c r="L3345" s="39"/>
      <c r="M3345" s="39">
        <v>11828476.17</v>
      </c>
      <c r="N3345" s="39"/>
      <c r="O3345" s="39"/>
      <c r="P3345" s="39"/>
      <c r="Q3345" s="39"/>
      <c r="R3345" s="11"/>
      <c r="S3345" s="39"/>
      <c r="T3345" s="39"/>
      <c r="U3345" s="367"/>
    </row>
    <row r="3346" spans="1:21">
      <c r="A3346" s="41">
        <v>627</v>
      </c>
      <c r="B3346" s="119" t="s">
        <v>1668</v>
      </c>
      <c r="C3346" s="105">
        <v>12155064.066</v>
      </c>
      <c r="D3346" s="49"/>
      <c r="E3346" s="49"/>
      <c r="F3346" s="49"/>
      <c r="G3346" s="49"/>
      <c r="H3346" s="49"/>
      <c r="I3346" s="49"/>
      <c r="J3346" s="49"/>
      <c r="K3346" s="121"/>
      <c r="L3346" s="49"/>
      <c r="M3346" s="49">
        <v>12155064.066</v>
      </c>
      <c r="N3346" s="49"/>
      <c r="O3346" s="49"/>
      <c r="P3346" s="49"/>
      <c r="Q3346" s="49"/>
      <c r="R3346" s="121"/>
      <c r="S3346" s="49"/>
      <c r="T3346" s="49"/>
      <c r="U3346" s="367"/>
    </row>
    <row r="3347" spans="1:21">
      <c r="A3347" s="118">
        <v>628</v>
      </c>
      <c r="B3347" s="40" t="s">
        <v>1669</v>
      </c>
      <c r="C3347" s="143">
        <v>3871435.2439999999</v>
      </c>
      <c r="D3347" s="39">
        <v>1258903.912</v>
      </c>
      <c r="E3347" s="39"/>
      <c r="F3347" s="39"/>
      <c r="G3347" s="39"/>
      <c r="H3347" s="39"/>
      <c r="I3347" s="39"/>
      <c r="J3347" s="281"/>
      <c r="K3347" s="282"/>
      <c r="L3347" s="281"/>
      <c r="M3347" s="39"/>
      <c r="N3347" s="39"/>
      <c r="O3347" s="39">
        <v>2612531.3319999999</v>
      </c>
      <c r="P3347" s="39"/>
      <c r="Q3347" s="39"/>
      <c r="R3347" s="281"/>
      <c r="S3347" s="39"/>
      <c r="T3347" s="281"/>
      <c r="U3347" s="367"/>
    </row>
    <row r="3348" spans="1:21">
      <c r="A3348" s="41">
        <v>629</v>
      </c>
      <c r="B3348" s="119" t="s">
        <v>1693</v>
      </c>
      <c r="C3348" s="105">
        <v>3628995.915</v>
      </c>
      <c r="D3348" s="49"/>
      <c r="E3348" s="49"/>
      <c r="F3348" s="49"/>
      <c r="G3348" s="49"/>
      <c r="H3348" s="49">
        <v>1558932.9000000001</v>
      </c>
      <c r="I3348" s="49"/>
      <c r="J3348" s="49"/>
      <c r="K3348" s="121"/>
      <c r="L3348" s="49"/>
      <c r="M3348" s="49"/>
      <c r="N3348" s="49"/>
      <c r="O3348" s="49">
        <v>2070063.0150000001</v>
      </c>
      <c r="P3348" s="49"/>
      <c r="Q3348" s="49"/>
      <c r="R3348" s="121"/>
      <c r="S3348" s="49"/>
      <c r="T3348" s="49"/>
      <c r="U3348" s="367"/>
    </row>
    <row r="3349" spans="1:21">
      <c r="A3349" s="118">
        <v>630</v>
      </c>
      <c r="B3349" s="40" t="s">
        <v>1694</v>
      </c>
      <c r="C3349" s="143">
        <v>6918978.1680000005</v>
      </c>
      <c r="D3349" s="39"/>
      <c r="E3349" s="39"/>
      <c r="F3349" s="39"/>
      <c r="G3349" s="39"/>
      <c r="H3349" s="39"/>
      <c r="I3349" s="39"/>
      <c r="J3349" s="39"/>
      <c r="K3349" s="11"/>
      <c r="L3349" s="39"/>
      <c r="M3349" s="39">
        <v>6918978.1680000005</v>
      </c>
      <c r="N3349" s="39"/>
      <c r="O3349" s="39"/>
      <c r="P3349" s="39"/>
      <c r="Q3349" s="39"/>
      <c r="R3349" s="11"/>
      <c r="S3349" s="39"/>
      <c r="T3349" s="39"/>
      <c r="U3349" s="367"/>
    </row>
    <row r="3350" spans="1:21">
      <c r="A3350" s="41">
        <v>631</v>
      </c>
      <c r="B3350" s="119" t="s">
        <v>1723</v>
      </c>
      <c r="C3350" s="105">
        <v>1796846.37</v>
      </c>
      <c r="D3350" s="49"/>
      <c r="E3350" s="49"/>
      <c r="F3350" s="49"/>
      <c r="G3350" s="49">
        <v>405087.88200000004</v>
      </c>
      <c r="H3350" s="49"/>
      <c r="I3350" s="49"/>
      <c r="J3350" s="120"/>
      <c r="K3350" s="122"/>
      <c r="L3350" s="120"/>
      <c r="M3350" s="49"/>
      <c r="N3350" s="49"/>
      <c r="O3350" s="49">
        <v>1391758.4880000001</v>
      </c>
      <c r="P3350" s="49"/>
      <c r="Q3350" s="49"/>
      <c r="R3350" s="120"/>
      <c r="S3350" s="49"/>
      <c r="T3350" s="120"/>
      <c r="U3350" s="367"/>
    </row>
    <row r="3351" spans="1:21">
      <c r="A3351" s="118">
        <v>632</v>
      </c>
      <c r="B3351" s="40" t="s">
        <v>1729</v>
      </c>
      <c r="C3351" s="143">
        <v>2083582.8000000003</v>
      </c>
      <c r="D3351" s="281"/>
      <c r="E3351" s="281"/>
      <c r="F3351" s="281"/>
      <c r="G3351" s="281"/>
      <c r="H3351" s="281"/>
      <c r="I3351" s="281"/>
      <c r="J3351" s="281"/>
      <c r="K3351" s="282"/>
      <c r="L3351" s="281"/>
      <c r="M3351" s="39"/>
      <c r="N3351" s="39"/>
      <c r="O3351" s="39"/>
      <c r="P3351" s="39"/>
      <c r="Q3351" s="39">
        <v>2083582.8000000003</v>
      </c>
      <c r="R3351" s="281"/>
      <c r="S3351" s="39"/>
      <c r="T3351" s="281"/>
      <c r="U3351" s="367"/>
    </row>
    <row r="3352" spans="1:21">
      <c r="A3352" s="41">
        <v>633</v>
      </c>
      <c r="B3352" s="119" t="s">
        <v>1730</v>
      </c>
      <c r="C3352" s="105">
        <v>3313091.264</v>
      </c>
      <c r="D3352" s="49"/>
      <c r="E3352" s="49"/>
      <c r="F3352" s="49"/>
      <c r="G3352" s="49">
        <v>335344.15599999996</v>
      </c>
      <c r="H3352" s="49">
        <v>606736.73199999996</v>
      </c>
      <c r="I3352" s="49"/>
      <c r="J3352" s="120"/>
      <c r="K3352" s="122"/>
      <c r="L3352" s="120"/>
      <c r="M3352" s="49"/>
      <c r="N3352" s="49"/>
      <c r="O3352" s="49"/>
      <c r="P3352" s="49"/>
      <c r="Q3352" s="49">
        <v>2371010.3760000002</v>
      </c>
      <c r="R3352" s="120"/>
      <c r="S3352" s="49"/>
      <c r="T3352" s="120"/>
      <c r="U3352" s="367"/>
    </row>
    <row r="3353" spans="1:21">
      <c r="A3353" s="118">
        <v>634</v>
      </c>
      <c r="B3353" s="40" t="s">
        <v>1740</v>
      </c>
      <c r="C3353" s="143">
        <v>4747455.8999999994</v>
      </c>
      <c r="D3353" s="281"/>
      <c r="E3353" s="281"/>
      <c r="F3353" s="281"/>
      <c r="G3353" s="281"/>
      <c r="H3353" s="281"/>
      <c r="I3353" s="281"/>
      <c r="J3353" s="281"/>
      <c r="K3353" s="282"/>
      <c r="L3353" s="281"/>
      <c r="M3353" s="39"/>
      <c r="N3353" s="39"/>
      <c r="O3353" s="39"/>
      <c r="P3353" s="39"/>
      <c r="Q3353" s="39">
        <v>4747455.8999999994</v>
      </c>
      <c r="R3353" s="281"/>
      <c r="S3353" s="39"/>
      <c r="T3353" s="281"/>
      <c r="U3353" s="367"/>
    </row>
    <row r="3354" spans="1:21">
      <c r="A3354" s="41">
        <v>635</v>
      </c>
      <c r="B3354" s="119" t="s">
        <v>1766</v>
      </c>
      <c r="C3354" s="105">
        <v>17086201.560000002</v>
      </c>
      <c r="D3354" s="49"/>
      <c r="E3354" s="49"/>
      <c r="F3354" s="49"/>
      <c r="G3354" s="49"/>
      <c r="H3354" s="49"/>
      <c r="I3354" s="49"/>
      <c r="J3354" s="49"/>
      <c r="K3354" s="121"/>
      <c r="L3354" s="49"/>
      <c r="M3354" s="49">
        <v>5178772.1520000007</v>
      </c>
      <c r="N3354" s="49">
        <v>10030098.888</v>
      </c>
      <c r="O3354" s="49">
        <v>1877330.52</v>
      </c>
      <c r="P3354" s="49"/>
      <c r="Q3354" s="49"/>
      <c r="R3354" s="121"/>
      <c r="S3354" s="49"/>
      <c r="T3354" s="49"/>
      <c r="U3354" s="367"/>
    </row>
    <row r="3355" spans="1:21">
      <c r="A3355" s="118">
        <v>636</v>
      </c>
      <c r="B3355" s="40" t="s">
        <v>1768</v>
      </c>
      <c r="C3355" s="143">
        <v>2225427.1</v>
      </c>
      <c r="D3355" s="39"/>
      <c r="E3355" s="39"/>
      <c r="F3355" s="39"/>
      <c r="G3355" s="39"/>
      <c r="H3355" s="39"/>
      <c r="I3355" s="39"/>
      <c r="J3355" s="39"/>
      <c r="K3355" s="11"/>
      <c r="L3355" s="39"/>
      <c r="M3355" s="39">
        <v>2225427.1</v>
      </c>
      <c r="N3355" s="39"/>
      <c r="O3355" s="39"/>
      <c r="P3355" s="39"/>
      <c r="Q3355" s="39"/>
      <c r="R3355" s="11"/>
      <c r="S3355" s="39"/>
      <c r="T3355" s="39"/>
      <c r="U3355" s="367"/>
    </row>
    <row r="3356" spans="1:21">
      <c r="A3356" s="41">
        <v>637</v>
      </c>
      <c r="B3356" s="119" t="s">
        <v>1767</v>
      </c>
      <c r="C3356" s="105">
        <v>679725.22400000005</v>
      </c>
      <c r="D3356" s="49">
        <v>679725.22400000005</v>
      </c>
      <c r="E3356" s="49"/>
      <c r="F3356" s="49"/>
      <c r="G3356" s="49"/>
      <c r="H3356" s="49"/>
      <c r="I3356" s="49"/>
      <c r="J3356" s="49"/>
      <c r="K3356" s="121"/>
      <c r="L3356" s="49"/>
      <c r="M3356" s="49"/>
      <c r="N3356" s="49"/>
      <c r="O3356" s="49"/>
      <c r="P3356" s="49"/>
      <c r="Q3356" s="49"/>
      <c r="R3356" s="121"/>
      <c r="S3356" s="49"/>
      <c r="T3356" s="49"/>
      <c r="U3356" s="367"/>
    </row>
    <row r="3357" spans="1:21">
      <c r="A3357" s="118">
        <v>638</v>
      </c>
      <c r="B3357" s="40" t="s">
        <v>1765</v>
      </c>
      <c r="C3357" s="143">
        <v>7171153.6319999993</v>
      </c>
      <c r="D3357" s="39"/>
      <c r="E3357" s="39"/>
      <c r="F3357" s="39"/>
      <c r="G3357" s="39"/>
      <c r="H3357" s="39"/>
      <c r="I3357" s="39"/>
      <c r="J3357" s="39"/>
      <c r="K3357" s="11"/>
      <c r="L3357" s="39"/>
      <c r="M3357" s="39">
        <v>7171153.6319999993</v>
      </c>
      <c r="N3357" s="39"/>
      <c r="O3357" s="39"/>
      <c r="P3357" s="39"/>
      <c r="Q3357" s="39"/>
      <c r="R3357" s="11"/>
      <c r="S3357" s="39"/>
      <c r="T3357" s="39"/>
      <c r="U3357" s="367"/>
    </row>
    <row r="3358" spans="1:21">
      <c r="A3358" s="41">
        <v>639</v>
      </c>
      <c r="B3358" s="119" t="s">
        <v>1769</v>
      </c>
      <c r="C3358" s="105">
        <v>4425101.2</v>
      </c>
      <c r="D3358" s="49"/>
      <c r="E3358" s="49"/>
      <c r="F3358" s="49"/>
      <c r="G3358" s="49"/>
      <c r="H3358" s="49"/>
      <c r="I3358" s="49"/>
      <c r="J3358" s="49"/>
      <c r="K3358" s="121"/>
      <c r="L3358" s="49"/>
      <c r="M3358" s="49">
        <v>4425101.2</v>
      </c>
      <c r="N3358" s="49"/>
      <c r="O3358" s="49"/>
      <c r="P3358" s="49"/>
      <c r="Q3358" s="49"/>
      <c r="R3358" s="121"/>
      <c r="S3358" s="49"/>
      <c r="T3358" s="49"/>
      <c r="U3358" s="367"/>
    </row>
    <row r="3359" spans="1:21">
      <c r="A3359" s="118">
        <v>640</v>
      </c>
      <c r="B3359" s="40" t="s">
        <v>1770</v>
      </c>
      <c r="C3359" s="143">
        <v>1835689.6690000002</v>
      </c>
      <c r="D3359" s="39">
        <v>316544.10700000002</v>
      </c>
      <c r="E3359" s="39"/>
      <c r="F3359" s="39"/>
      <c r="G3359" s="39"/>
      <c r="H3359" s="39"/>
      <c r="I3359" s="39"/>
      <c r="J3359" s="39"/>
      <c r="K3359" s="11"/>
      <c r="L3359" s="39"/>
      <c r="M3359" s="39"/>
      <c r="N3359" s="39"/>
      <c r="O3359" s="39"/>
      <c r="P3359" s="39"/>
      <c r="Q3359" s="39">
        <v>1519145.5620000002</v>
      </c>
      <c r="R3359" s="11"/>
      <c r="S3359" s="39"/>
      <c r="T3359" s="39"/>
      <c r="U3359" s="367"/>
    </row>
    <row r="3360" spans="1:21">
      <c r="A3360" s="41">
        <v>641</v>
      </c>
      <c r="B3360" s="119" t="s">
        <v>1771</v>
      </c>
      <c r="C3360" s="105">
        <v>1226647.8</v>
      </c>
      <c r="D3360" s="49"/>
      <c r="E3360" s="49"/>
      <c r="F3360" s="49"/>
      <c r="G3360" s="49"/>
      <c r="H3360" s="49"/>
      <c r="I3360" s="49"/>
      <c r="J3360" s="49"/>
      <c r="K3360" s="121"/>
      <c r="L3360" s="49"/>
      <c r="M3360" s="49"/>
      <c r="N3360" s="49"/>
      <c r="O3360" s="49">
        <v>1226647.8</v>
      </c>
      <c r="P3360" s="49"/>
      <c r="Q3360" s="49"/>
      <c r="R3360" s="121"/>
      <c r="S3360" s="49"/>
      <c r="T3360" s="49"/>
      <c r="U3360" s="367"/>
    </row>
    <row r="3361" spans="1:21">
      <c r="A3361" s="118">
        <v>642</v>
      </c>
      <c r="B3361" s="40" t="s">
        <v>1772</v>
      </c>
      <c r="C3361" s="143">
        <v>1233138</v>
      </c>
      <c r="D3361" s="39"/>
      <c r="E3361" s="39"/>
      <c r="F3361" s="39"/>
      <c r="G3361" s="39"/>
      <c r="H3361" s="39"/>
      <c r="I3361" s="39"/>
      <c r="J3361" s="39"/>
      <c r="K3361" s="11"/>
      <c r="L3361" s="39"/>
      <c r="M3361" s="39"/>
      <c r="N3361" s="39"/>
      <c r="O3361" s="39">
        <v>1233138</v>
      </c>
      <c r="P3361" s="39"/>
      <c r="Q3361" s="39"/>
      <c r="R3361" s="11"/>
      <c r="S3361" s="39"/>
      <c r="T3361" s="39"/>
      <c r="U3361" s="367"/>
    </row>
    <row r="3362" spans="1:21">
      <c r="A3362" s="41">
        <v>643</v>
      </c>
      <c r="B3362" s="119" t="s">
        <v>1773</v>
      </c>
      <c r="C3362" s="105">
        <v>1225868.976</v>
      </c>
      <c r="D3362" s="49"/>
      <c r="E3362" s="49"/>
      <c r="F3362" s="49"/>
      <c r="G3362" s="49"/>
      <c r="H3362" s="49"/>
      <c r="I3362" s="49"/>
      <c r="J3362" s="49"/>
      <c r="K3362" s="121"/>
      <c r="L3362" s="49"/>
      <c r="M3362" s="49"/>
      <c r="N3362" s="49"/>
      <c r="O3362" s="49">
        <v>1225868.976</v>
      </c>
      <c r="P3362" s="49"/>
      <c r="Q3362" s="49"/>
      <c r="R3362" s="121"/>
      <c r="S3362" s="49"/>
      <c r="T3362" s="49"/>
      <c r="U3362" s="367"/>
    </row>
    <row r="3363" spans="1:21">
      <c r="A3363" s="118">
        <v>644</v>
      </c>
      <c r="B3363" s="40" t="s">
        <v>1774</v>
      </c>
      <c r="C3363" s="143">
        <v>10087716</v>
      </c>
      <c r="D3363" s="39"/>
      <c r="E3363" s="39"/>
      <c r="F3363" s="39"/>
      <c r="G3363" s="39"/>
      <c r="H3363" s="39"/>
      <c r="I3363" s="39"/>
      <c r="J3363" s="39"/>
      <c r="K3363" s="11">
        <v>3</v>
      </c>
      <c r="L3363" s="39">
        <v>10087716</v>
      </c>
      <c r="M3363" s="39"/>
      <c r="N3363" s="39"/>
      <c r="O3363" s="39"/>
      <c r="P3363" s="39"/>
      <c r="Q3363" s="39"/>
      <c r="R3363" s="11"/>
      <c r="S3363" s="39"/>
      <c r="T3363" s="39"/>
      <c r="U3363" s="367"/>
    </row>
    <row r="3364" spans="1:21">
      <c r="A3364" s="41">
        <v>645</v>
      </c>
      <c r="B3364" s="119" t="s">
        <v>1775</v>
      </c>
      <c r="C3364" s="105">
        <v>16812860</v>
      </c>
      <c r="D3364" s="49"/>
      <c r="E3364" s="49"/>
      <c r="F3364" s="49"/>
      <c r="G3364" s="49"/>
      <c r="H3364" s="49"/>
      <c r="I3364" s="49"/>
      <c r="J3364" s="49"/>
      <c r="K3364" s="121">
        <v>5</v>
      </c>
      <c r="L3364" s="49">
        <v>16812860</v>
      </c>
      <c r="M3364" s="49"/>
      <c r="N3364" s="49"/>
      <c r="O3364" s="49"/>
      <c r="P3364" s="49"/>
      <c r="Q3364" s="49"/>
      <c r="R3364" s="121"/>
      <c r="S3364" s="49"/>
      <c r="T3364" s="49"/>
      <c r="U3364" s="367"/>
    </row>
    <row r="3365" spans="1:21">
      <c r="A3365" s="118">
        <v>646</v>
      </c>
      <c r="B3365" s="40" t="s">
        <v>1776</v>
      </c>
      <c r="C3365" s="143">
        <v>8996325.2280000001</v>
      </c>
      <c r="D3365" s="39"/>
      <c r="E3365" s="39"/>
      <c r="F3365" s="39"/>
      <c r="G3365" s="39"/>
      <c r="H3365" s="39"/>
      <c r="I3365" s="39"/>
      <c r="J3365" s="39"/>
      <c r="K3365" s="11"/>
      <c r="L3365" s="39"/>
      <c r="M3365" s="39">
        <v>8996325.2280000001</v>
      </c>
      <c r="N3365" s="39"/>
      <c r="O3365" s="39"/>
      <c r="P3365" s="39"/>
      <c r="Q3365" s="39"/>
      <c r="R3365" s="11"/>
      <c r="S3365" s="39"/>
      <c r="T3365" s="39"/>
      <c r="U3365" s="367"/>
    </row>
    <row r="3366" spans="1:21">
      <c r="A3366" s="41">
        <v>647</v>
      </c>
      <c r="B3366" s="119" t="s">
        <v>1777</v>
      </c>
      <c r="C3366" s="105">
        <v>9116211.9239999987</v>
      </c>
      <c r="D3366" s="49"/>
      <c r="E3366" s="49"/>
      <c r="F3366" s="49"/>
      <c r="G3366" s="49"/>
      <c r="H3366" s="49"/>
      <c r="I3366" s="49"/>
      <c r="J3366" s="49"/>
      <c r="K3366" s="121"/>
      <c r="L3366" s="49"/>
      <c r="M3366" s="49">
        <v>9116211.9239999987</v>
      </c>
      <c r="N3366" s="49"/>
      <c r="O3366" s="49"/>
      <c r="P3366" s="49"/>
      <c r="Q3366" s="49"/>
      <c r="R3366" s="121"/>
      <c r="S3366" s="49"/>
      <c r="T3366" s="49"/>
      <c r="U3366" s="367"/>
    </row>
    <row r="3367" spans="1:21">
      <c r="A3367" s="118">
        <v>648</v>
      </c>
      <c r="B3367" s="40" t="s">
        <v>1778</v>
      </c>
      <c r="C3367" s="143">
        <v>11037499.578</v>
      </c>
      <c r="D3367" s="39"/>
      <c r="E3367" s="39"/>
      <c r="F3367" s="39"/>
      <c r="G3367" s="39"/>
      <c r="H3367" s="39"/>
      <c r="I3367" s="39"/>
      <c r="J3367" s="39"/>
      <c r="K3367" s="11"/>
      <c r="L3367" s="39"/>
      <c r="M3367" s="39">
        <v>11037499.578</v>
      </c>
      <c r="N3367" s="39"/>
      <c r="O3367" s="39"/>
      <c r="P3367" s="39"/>
      <c r="Q3367" s="39"/>
      <c r="R3367" s="11"/>
      <c r="S3367" s="39"/>
      <c r="T3367" s="39"/>
      <c r="U3367" s="367"/>
    </row>
    <row r="3368" spans="1:21">
      <c r="A3368" s="41">
        <v>649</v>
      </c>
      <c r="B3368" s="119" t="s">
        <v>1779</v>
      </c>
      <c r="C3368" s="105">
        <v>7997269.4280000003</v>
      </c>
      <c r="D3368" s="49"/>
      <c r="E3368" s="49"/>
      <c r="F3368" s="49"/>
      <c r="G3368" s="49"/>
      <c r="H3368" s="49"/>
      <c r="I3368" s="49"/>
      <c r="J3368" s="49"/>
      <c r="K3368" s="121"/>
      <c r="L3368" s="49"/>
      <c r="M3368" s="49">
        <v>7997269.4280000003</v>
      </c>
      <c r="N3368" s="49"/>
      <c r="O3368" s="49"/>
      <c r="P3368" s="49"/>
      <c r="Q3368" s="49"/>
      <c r="R3368" s="121"/>
      <c r="S3368" s="49"/>
      <c r="T3368" s="49"/>
      <c r="U3368" s="367"/>
    </row>
    <row r="3369" spans="1:21">
      <c r="A3369" s="118">
        <v>650</v>
      </c>
      <c r="B3369" s="40" t="s">
        <v>1780</v>
      </c>
      <c r="C3369" s="143">
        <v>11038188.582</v>
      </c>
      <c r="D3369" s="39"/>
      <c r="E3369" s="39"/>
      <c r="F3369" s="39"/>
      <c r="G3369" s="39"/>
      <c r="H3369" s="39"/>
      <c r="I3369" s="39"/>
      <c r="J3369" s="39"/>
      <c r="K3369" s="11"/>
      <c r="L3369" s="39"/>
      <c r="M3369" s="39">
        <v>11038188.582</v>
      </c>
      <c r="N3369" s="39"/>
      <c r="O3369" s="39"/>
      <c r="P3369" s="39"/>
      <c r="Q3369" s="39"/>
      <c r="R3369" s="11"/>
      <c r="S3369" s="39"/>
      <c r="T3369" s="39"/>
      <c r="U3369" s="367"/>
    </row>
    <row r="3370" spans="1:21">
      <c r="A3370" s="41">
        <v>651</v>
      </c>
      <c r="B3370" s="119" t="s">
        <v>1781</v>
      </c>
      <c r="C3370" s="105">
        <v>7667064.260999999</v>
      </c>
      <c r="D3370" s="49"/>
      <c r="E3370" s="49"/>
      <c r="F3370" s="49"/>
      <c r="G3370" s="49"/>
      <c r="H3370" s="49"/>
      <c r="I3370" s="49"/>
      <c r="J3370" s="49"/>
      <c r="K3370" s="121"/>
      <c r="L3370" s="49"/>
      <c r="M3370" s="49">
        <v>7667064.260999999</v>
      </c>
      <c r="N3370" s="49"/>
      <c r="O3370" s="49"/>
      <c r="P3370" s="49"/>
      <c r="Q3370" s="49"/>
      <c r="R3370" s="121"/>
      <c r="S3370" s="49"/>
      <c r="T3370" s="49"/>
      <c r="U3370" s="367"/>
    </row>
    <row r="3371" spans="1:21">
      <c r="A3371" s="118">
        <v>652</v>
      </c>
      <c r="B3371" s="40" t="s">
        <v>1782</v>
      </c>
      <c r="C3371" s="143">
        <v>10093908.6</v>
      </c>
      <c r="D3371" s="39"/>
      <c r="E3371" s="39"/>
      <c r="F3371" s="39"/>
      <c r="G3371" s="39"/>
      <c r="H3371" s="39"/>
      <c r="I3371" s="39"/>
      <c r="J3371" s="39"/>
      <c r="K3371" s="11"/>
      <c r="L3371" s="39"/>
      <c r="M3371" s="39">
        <v>10093908.6</v>
      </c>
      <c r="N3371" s="39"/>
      <c r="O3371" s="39"/>
      <c r="P3371" s="39"/>
      <c r="Q3371" s="39"/>
      <c r="R3371" s="11"/>
      <c r="S3371" s="39"/>
      <c r="T3371" s="39"/>
      <c r="U3371" s="367"/>
    </row>
    <row r="3372" spans="1:21">
      <c r="A3372" s="41">
        <v>653</v>
      </c>
      <c r="B3372" s="119" t="s">
        <v>1783</v>
      </c>
      <c r="C3372" s="105">
        <v>7933881.0599999996</v>
      </c>
      <c r="D3372" s="49"/>
      <c r="E3372" s="49"/>
      <c r="F3372" s="49"/>
      <c r="G3372" s="49"/>
      <c r="H3372" s="49"/>
      <c r="I3372" s="49"/>
      <c r="J3372" s="49"/>
      <c r="K3372" s="121"/>
      <c r="L3372" s="49"/>
      <c r="M3372" s="49">
        <v>7933881.0599999996</v>
      </c>
      <c r="N3372" s="49"/>
      <c r="O3372" s="49"/>
      <c r="P3372" s="49"/>
      <c r="Q3372" s="49"/>
      <c r="R3372" s="121"/>
      <c r="S3372" s="49"/>
      <c r="T3372" s="49"/>
      <c r="U3372" s="367"/>
    </row>
    <row r="3373" spans="1:21">
      <c r="A3373" s="118">
        <v>654</v>
      </c>
      <c r="B3373" s="40" t="s">
        <v>1784</v>
      </c>
      <c r="C3373" s="143">
        <v>703877.01</v>
      </c>
      <c r="D3373" s="39"/>
      <c r="E3373" s="39"/>
      <c r="F3373" s="39"/>
      <c r="G3373" s="39"/>
      <c r="H3373" s="39"/>
      <c r="I3373" s="39"/>
      <c r="J3373" s="39"/>
      <c r="K3373" s="11"/>
      <c r="L3373" s="39"/>
      <c r="M3373" s="39"/>
      <c r="N3373" s="39"/>
      <c r="O3373" s="39"/>
      <c r="P3373" s="39"/>
      <c r="Q3373" s="39">
        <v>703877.01</v>
      </c>
      <c r="R3373" s="11"/>
      <c r="S3373" s="39"/>
      <c r="T3373" s="39"/>
      <c r="U3373" s="367"/>
    </row>
    <row r="3374" spans="1:21">
      <c r="A3374" s="41">
        <v>655</v>
      </c>
      <c r="B3374" s="119" t="s">
        <v>1786</v>
      </c>
      <c r="C3374" s="105">
        <v>5489639.3700000001</v>
      </c>
      <c r="D3374" s="49"/>
      <c r="E3374" s="49"/>
      <c r="F3374" s="49"/>
      <c r="G3374" s="49"/>
      <c r="H3374" s="49"/>
      <c r="I3374" s="49"/>
      <c r="J3374" s="49"/>
      <c r="K3374" s="121"/>
      <c r="L3374" s="49"/>
      <c r="M3374" s="49">
        <v>5489639.3700000001</v>
      </c>
      <c r="N3374" s="49"/>
      <c r="O3374" s="49"/>
      <c r="P3374" s="49"/>
      <c r="Q3374" s="49"/>
      <c r="R3374" s="121"/>
      <c r="S3374" s="49"/>
      <c r="T3374" s="49"/>
      <c r="U3374" s="367"/>
    </row>
    <row r="3375" spans="1:21">
      <c r="A3375" s="118">
        <v>656</v>
      </c>
      <c r="B3375" s="40" t="s">
        <v>1785</v>
      </c>
      <c r="C3375" s="143">
        <v>1886680.6199999999</v>
      </c>
      <c r="D3375" s="39"/>
      <c r="E3375" s="39"/>
      <c r="F3375" s="39"/>
      <c r="G3375" s="39"/>
      <c r="H3375" s="39"/>
      <c r="I3375" s="39"/>
      <c r="J3375" s="39"/>
      <c r="K3375" s="11"/>
      <c r="L3375" s="39"/>
      <c r="M3375" s="39"/>
      <c r="N3375" s="39"/>
      <c r="O3375" s="39"/>
      <c r="P3375" s="39"/>
      <c r="Q3375" s="39">
        <v>1886680.6199999999</v>
      </c>
      <c r="R3375" s="11"/>
      <c r="S3375" s="39"/>
      <c r="T3375" s="39"/>
      <c r="U3375" s="367"/>
    </row>
    <row r="3376" spans="1:21">
      <c r="A3376" s="41">
        <v>657</v>
      </c>
      <c r="B3376" s="119" t="s">
        <v>1787</v>
      </c>
      <c r="C3376" s="105">
        <v>1534510.9000000001</v>
      </c>
      <c r="D3376" s="49"/>
      <c r="E3376" s="49"/>
      <c r="F3376" s="49"/>
      <c r="G3376" s="49"/>
      <c r="H3376" s="49"/>
      <c r="I3376" s="49"/>
      <c r="J3376" s="49"/>
      <c r="K3376" s="121"/>
      <c r="L3376" s="49"/>
      <c r="M3376" s="49">
        <v>1534510.9000000001</v>
      </c>
      <c r="N3376" s="49"/>
      <c r="O3376" s="49"/>
      <c r="P3376" s="49"/>
      <c r="Q3376" s="49"/>
      <c r="R3376" s="121"/>
      <c r="S3376" s="49"/>
      <c r="T3376" s="49"/>
      <c r="U3376" s="367"/>
    </row>
    <row r="3377" spans="1:21">
      <c r="A3377" s="118">
        <v>658</v>
      </c>
      <c r="B3377" s="40" t="s">
        <v>1788</v>
      </c>
      <c r="C3377" s="143">
        <v>1595214.4000000001</v>
      </c>
      <c r="D3377" s="39"/>
      <c r="E3377" s="39"/>
      <c r="F3377" s="39"/>
      <c r="G3377" s="39"/>
      <c r="H3377" s="39"/>
      <c r="I3377" s="39"/>
      <c r="J3377" s="39"/>
      <c r="K3377" s="11"/>
      <c r="L3377" s="39"/>
      <c r="M3377" s="39">
        <v>1595214.4000000001</v>
      </c>
      <c r="N3377" s="39"/>
      <c r="O3377" s="39"/>
      <c r="P3377" s="39"/>
      <c r="Q3377" s="39"/>
      <c r="R3377" s="11"/>
      <c r="S3377" s="39"/>
      <c r="T3377" s="39"/>
      <c r="U3377" s="367"/>
    </row>
    <row r="3378" spans="1:21">
      <c r="A3378" s="41">
        <v>659</v>
      </c>
      <c r="B3378" s="119" t="s">
        <v>1789</v>
      </c>
      <c r="C3378" s="105">
        <v>1878771.7759999998</v>
      </c>
      <c r="D3378" s="49"/>
      <c r="E3378" s="49"/>
      <c r="F3378" s="49"/>
      <c r="G3378" s="49">
        <v>1878771.7759999998</v>
      </c>
      <c r="H3378" s="49"/>
      <c r="I3378" s="49"/>
      <c r="J3378" s="49"/>
      <c r="K3378" s="121"/>
      <c r="L3378" s="49"/>
      <c r="M3378" s="49"/>
      <c r="N3378" s="49"/>
      <c r="O3378" s="49"/>
      <c r="P3378" s="49"/>
      <c r="Q3378" s="49"/>
      <c r="R3378" s="121"/>
      <c r="S3378" s="49"/>
      <c r="T3378" s="49"/>
      <c r="U3378" s="367"/>
    </row>
    <row r="3379" spans="1:21">
      <c r="A3379" s="118">
        <v>660</v>
      </c>
      <c r="B3379" s="40" t="s">
        <v>1790</v>
      </c>
      <c r="C3379" s="143">
        <v>1967115.8640000001</v>
      </c>
      <c r="D3379" s="39"/>
      <c r="E3379" s="39"/>
      <c r="F3379" s="39"/>
      <c r="G3379" s="39"/>
      <c r="H3379" s="39"/>
      <c r="I3379" s="39"/>
      <c r="J3379" s="39"/>
      <c r="K3379" s="11"/>
      <c r="L3379" s="39"/>
      <c r="M3379" s="39"/>
      <c r="N3379" s="39"/>
      <c r="O3379" s="39"/>
      <c r="P3379" s="39"/>
      <c r="Q3379" s="39">
        <v>1967115.8640000001</v>
      </c>
      <c r="R3379" s="11"/>
      <c r="S3379" s="39"/>
      <c r="T3379" s="39"/>
      <c r="U3379" s="367"/>
    </row>
    <row r="3380" spans="1:21">
      <c r="A3380" s="41">
        <v>661</v>
      </c>
      <c r="B3380" s="119" t="s">
        <v>1791</v>
      </c>
      <c r="C3380" s="105">
        <v>15900458.700000001</v>
      </c>
      <c r="D3380" s="49"/>
      <c r="E3380" s="49"/>
      <c r="F3380" s="49"/>
      <c r="G3380" s="49"/>
      <c r="H3380" s="49"/>
      <c r="I3380" s="49"/>
      <c r="J3380" s="49"/>
      <c r="K3380" s="121"/>
      <c r="L3380" s="49"/>
      <c r="M3380" s="49">
        <v>5055678.5350000001</v>
      </c>
      <c r="N3380" s="49">
        <v>9791694.665000001</v>
      </c>
      <c r="O3380" s="49">
        <v>1053085.5</v>
      </c>
      <c r="P3380" s="49"/>
      <c r="Q3380" s="49"/>
      <c r="R3380" s="121"/>
      <c r="S3380" s="49"/>
      <c r="T3380" s="49"/>
      <c r="U3380" s="367"/>
    </row>
    <row r="3381" spans="1:21">
      <c r="A3381" s="118">
        <v>662</v>
      </c>
      <c r="B3381" s="40" t="s">
        <v>1792</v>
      </c>
      <c r="C3381" s="143">
        <v>14278715.565000001</v>
      </c>
      <c r="D3381" s="39"/>
      <c r="E3381" s="39"/>
      <c r="F3381" s="39"/>
      <c r="G3381" s="39"/>
      <c r="H3381" s="39"/>
      <c r="I3381" s="39"/>
      <c r="J3381" s="39"/>
      <c r="K3381" s="11"/>
      <c r="L3381" s="39"/>
      <c r="M3381" s="39">
        <v>4327832.273</v>
      </c>
      <c r="N3381" s="39">
        <v>8382022.6869999999</v>
      </c>
      <c r="O3381" s="39">
        <v>1568860.605</v>
      </c>
      <c r="P3381" s="39"/>
      <c r="Q3381" s="39"/>
      <c r="R3381" s="11"/>
      <c r="S3381" s="39"/>
      <c r="T3381" s="39"/>
      <c r="U3381" s="367"/>
    </row>
    <row r="3382" spans="1:21">
      <c r="A3382" s="41">
        <v>663</v>
      </c>
      <c r="B3382" s="119" t="s">
        <v>1793</v>
      </c>
      <c r="C3382" s="105">
        <v>3883423.9070000001</v>
      </c>
      <c r="D3382" s="49"/>
      <c r="E3382" s="49"/>
      <c r="F3382" s="49"/>
      <c r="G3382" s="49">
        <v>903787.75300000014</v>
      </c>
      <c r="H3382" s="49"/>
      <c r="I3382" s="49"/>
      <c r="J3382" s="49">
        <v>2979636.1540000001</v>
      </c>
      <c r="K3382" s="121"/>
      <c r="L3382" s="49"/>
      <c r="M3382" s="49"/>
      <c r="N3382" s="49"/>
      <c r="O3382" s="49"/>
      <c r="P3382" s="49"/>
      <c r="Q3382" s="49"/>
      <c r="R3382" s="121"/>
      <c r="S3382" s="49"/>
      <c r="T3382" s="49"/>
      <c r="U3382" s="367"/>
    </row>
    <row r="3383" spans="1:21">
      <c r="A3383" s="118">
        <v>664</v>
      </c>
      <c r="B3383" s="40" t="s">
        <v>1795</v>
      </c>
      <c r="C3383" s="143">
        <v>1191612.625</v>
      </c>
      <c r="D3383" s="39">
        <v>357621.92499999999</v>
      </c>
      <c r="E3383" s="39"/>
      <c r="F3383" s="39"/>
      <c r="G3383" s="39"/>
      <c r="H3383" s="39"/>
      <c r="I3383" s="39"/>
      <c r="J3383" s="39"/>
      <c r="K3383" s="11"/>
      <c r="L3383" s="39"/>
      <c r="M3383" s="39"/>
      <c r="N3383" s="39"/>
      <c r="O3383" s="39">
        <v>833990.7</v>
      </c>
      <c r="P3383" s="39"/>
      <c r="Q3383" s="39"/>
      <c r="R3383" s="11"/>
      <c r="S3383" s="39"/>
      <c r="T3383" s="39"/>
      <c r="U3383" s="367"/>
    </row>
    <row r="3384" spans="1:21">
      <c r="A3384" s="41">
        <v>665</v>
      </c>
      <c r="B3384" s="119" t="s">
        <v>1796</v>
      </c>
      <c r="C3384" s="105">
        <v>1926239.4899999998</v>
      </c>
      <c r="D3384" s="49">
        <v>578095.14599999995</v>
      </c>
      <c r="E3384" s="49"/>
      <c r="F3384" s="49"/>
      <c r="G3384" s="49"/>
      <c r="H3384" s="49"/>
      <c r="I3384" s="49"/>
      <c r="J3384" s="49"/>
      <c r="K3384" s="121"/>
      <c r="L3384" s="49"/>
      <c r="M3384" s="49"/>
      <c r="N3384" s="49"/>
      <c r="O3384" s="49">
        <v>1348144.3439999998</v>
      </c>
      <c r="P3384" s="49"/>
      <c r="Q3384" s="49"/>
      <c r="R3384" s="121"/>
      <c r="S3384" s="49"/>
      <c r="T3384" s="49"/>
      <c r="U3384" s="367"/>
    </row>
    <row r="3385" spans="1:21">
      <c r="A3385" s="118">
        <v>666</v>
      </c>
      <c r="B3385" s="40" t="s">
        <v>1797</v>
      </c>
      <c r="C3385" s="143">
        <v>843985.60800000001</v>
      </c>
      <c r="D3385" s="39"/>
      <c r="E3385" s="39"/>
      <c r="F3385" s="39"/>
      <c r="G3385" s="39"/>
      <c r="H3385" s="39"/>
      <c r="I3385" s="39"/>
      <c r="J3385" s="39"/>
      <c r="K3385" s="11"/>
      <c r="L3385" s="39"/>
      <c r="M3385" s="39"/>
      <c r="N3385" s="39"/>
      <c r="O3385" s="39">
        <v>843985.60800000001</v>
      </c>
      <c r="P3385" s="39"/>
      <c r="Q3385" s="39"/>
      <c r="R3385" s="11"/>
      <c r="S3385" s="39"/>
      <c r="T3385" s="39"/>
      <c r="U3385" s="367"/>
    </row>
    <row r="3386" spans="1:21">
      <c r="A3386" s="41">
        <v>667</v>
      </c>
      <c r="B3386" s="119" t="s">
        <v>1798</v>
      </c>
      <c r="C3386" s="105">
        <v>3128774.3909999998</v>
      </c>
      <c r="D3386" s="49">
        <v>539522.07299999997</v>
      </c>
      <c r="E3386" s="49"/>
      <c r="F3386" s="49"/>
      <c r="G3386" s="49"/>
      <c r="H3386" s="49"/>
      <c r="I3386" s="49"/>
      <c r="J3386" s="49"/>
      <c r="K3386" s="121"/>
      <c r="L3386" s="49"/>
      <c r="M3386" s="49"/>
      <c r="N3386" s="49"/>
      <c r="O3386" s="49"/>
      <c r="P3386" s="49"/>
      <c r="Q3386" s="49">
        <v>2589252.318</v>
      </c>
      <c r="R3386" s="121"/>
      <c r="S3386" s="49"/>
      <c r="T3386" s="49"/>
      <c r="U3386" s="367"/>
    </row>
    <row r="3387" spans="1:21">
      <c r="A3387" s="118">
        <v>668</v>
      </c>
      <c r="B3387" s="40" t="s">
        <v>1803</v>
      </c>
      <c r="C3387" s="143">
        <v>1772915.2620000003</v>
      </c>
      <c r="D3387" s="39"/>
      <c r="E3387" s="39"/>
      <c r="F3387" s="39"/>
      <c r="G3387" s="39"/>
      <c r="H3387" s="39"/>
      <c r="I3387" s="39"/>
      <c r="J3387" s="39"/>
      <c r="K3387" s="11"/>
      <c r="L3387" s="39"/>
      <c r="M3387" s="39"/>
      <c r="N3387" s="39"/>
      <c r="O3387" s="39"/>
      <c r="P3387" s="39"/>
      <c r="Q3387" s="39">
        <v>1772915.2620000003</v>
      </c>
      <c r="R3387" s="11"/>
      <c r="S3387" s="39"/>
      <c r="T3387" s="39"/>
      <c r="U3387" s="367"/>
    </row>
    <row r="3388" spans="1:21">
      <c r="A3388" s="41">
        <v>669</v>
      </c>
      <c r="B3388" s="119" t="s">
        <v>1799</v>
      </c>
      <c r="C3388" s="105">
        <v>3102868.6</v>
      </c>
      <c r="D3388" s="49"/>
      <c r="E3388" s="49"/>
      <c r="F3388" s="49"/>
      <c r="G3388" s="49"/>
      <c r="H3388" s="49"/>
      <c r="I3388" s="49"/>
      <c r="J3388" s="49"/>
      <c r="K3388" s="121"/>
      <c r="L3388" s="49"/>
      <c r="M3388" s="49">
        <v>3102868.6</v>
      </c>
      <c r="N3388" s="49"/>
      <c r="O3388" s="49"/>
      <c r="P3388" s="49"/>
      <c r="Q3388" s="49"/>
      <c r="R3388" s="121"/>
      <c r="S3388" s="49"/>
      <c r="T3388" s="49"/>
      <c r="U3388" s="367"/>
    </row>
    <row r="3389" spans="1:21">
      <c r="A3389" s="118">
        <v>670</v>
      </c>
      <c r="B3389" s="40" t="s">
        <v>1800</v>
      </c>
      <c r="C3389" s="143">
        <v>5404891.8780000005</v>
      </c>
      <c r="D3389" s="39"/>
      <c r="E3389" s="39"/>
      <c r="F3389" s="39"/>
      <c r="G3389" s="39"/>
      <c r="H3389" s="39"/>
      <c r="I3389" s="39"/>
      <c r="J3389" s="39"/>
      <c r="K3389" s="11"/>
      <c r="L3389" s="39"/>
      <c r="M3389" s="39">
        <v>5404891.8780000005</v>
      </c>
      <c r="N3389" s="39"/>
      <c r="O3389" s="39"/>
      <c r="P3389" s="39"/>
      <c r="Q3389" s="39"/>
      <c r="R3389" s="11"/>
      <c r="S3389" s="39"/>
      <c r="T3389" s="39"/>
      <c r="U3389" s="367"/>
    </row>
    <row r="3390" spans="1:21">
      <c r="A3390" s="41">
        <v>671</v>
      </c>
      <c r="B3390" s="119" t="s">
        <v>1801</v>
      </c>
      <c r="C3390" s="105">
        <v>4976675.892</v>
      </c>
      <c r="D3390" s="49"/>
      <c r="E3390" s="49"/>
      <c r="F3390" s="49"/>
      <c r="G3390" s="49"/>
      <c r="H3390" s="49"/>
      <c r="I3390" s="49"/>
      <c r="J3390" s="49"/>
      <c r="K3390" s="121"/>
      <c r="L3390" s="49"/>
      <c r="M3390" s="49">
        <v>4976675.892</v>
      </c>
      <c r="N3390" s="49"/>
      <c r="O3390" s="49"/>
      <c r="P3390" s="49"/>
      <c r="Q3390" s="49"/>
      <c r="R3390" s="121"/>
      <c r="S3390" s="49"/>
      <c r="T3390" s="49"/>
      <c r="U3390" s="367"/>
    </row>
    <row r="3391" spans="1:21">
      <c r="A3391" s="118">
        <v>672</v>
      </c>
      <c r="B3391" s="40" t="s">
        <v>1802</v>
      </c>
      <c r="C3391" s="143">
        <v>5487572.358</v>
      </c>
      <c r="D3391" s="39"/>
      <c r="E3391" s="39"/>
      <c r="F3391" s="39"/>
      <c r="G3391" s="39"/>
      <c r="H3391" s="39"/>
      <c r="I3391" s="39"/>
      <c r="J3391" s="39"/>
      <c r="K3391" s="11"/>
      <c r="L3391" s="39"/>
      <c r="M3391" s="39">
        <v>5487572.358</v>
      </c>
      <c r="N3391" s="39"/>
      <c r="O3391" s="39"/>
      <c r="P3391" s="39"/>
      <c r="Q3391" s="39"/>
      <c r="R3391" s="11"/>
      <c r="S3391" s="39"/>
      <c r="T3391" s="39"/>
      <c r="U3391" s="367"/>
    </row>
    <row r="3392" spans="1:21">
      <c r="A3392" s="41">
        <v>673</v>
      </c>
      <c r="B3392" s="119" t="s">
        <v>1794</v>
      </c>
      <c r="C3392" s="105">
        <v>1222071.5820000002</v>
      </c>
      <c r="D3392" s="49">
        <v>210732.54600000003</v>
      </c>
      <c r="E3392" s="49"/>
      <c r="F3392" s="49"/>
      <c r="G3392" s="49"/>
      <c r="H3392" s="49"/>
      <c r="I3392" s="49"/>
      <c r="J3392" s="49"/>
      <c r="K3392" s="121"/>
      <c r="L3392" s="49"/>
      <c r="M3392" s="49"/>
      <c r="N3392" s="49"/>
      <c r="O3392" s="49"/>
      <c r="P3392" s="49"/>
      <c r="Q3392" s="49">
        <v>1011339.0360000002</v>
      </c>
      <c r="R3392" s="121"/>
      <c r="S3392" s="49"/>
      <c r="T3392" s="49"/>
      <c r="U3392" s="367"/>
    </row>
    <row r="3393" spans="1:21">
      <c r="A3393" s="118">
        <v>674</v>
      </c>
      <c r="B3393" s="40" t="s">
        <v>1804</v>
      </c>
      <c r="C3393" s="143">
        <v>2874180.1859999998</v>
      </c>
      <c r="D3393" s="39"/>
      <c r="E3393" s="39"/>
      <c r="F3393" s="39"/>
      <c r="G3393" s="39"/>
      <c r="H3393" s="39"/>
      <c r="I3393" s="39"/>
      <c r="J3393" s="39"/>
      <c r="K3393" s="11"/>
      <c r="L3393" s="39"/>
      <c r="M3393" s="39">
        <v>2874180.1859999998</v>
      </c>
      <c r="N3393" s="39"/>
      <c r="O3393" s="39"/>
      <c r="P3393" s="39"/>
      <c r="Q3393" s="39"/>
      <c r="R3393" s="11"/>
      <c r="S3393" s="39"/>
      <c r="T3393" s="39"/>
      <c r="U3393" s="367"/>
    </row>
    <row r="3394" spans="1:21">
      <c r="A3394" s="41">
        <v>675</v>
      </c>
      <c r="B3394" s="119" t="s">
        <v>1806</v>
      </c>
      <c r="C3394" s="105">
        <v>12402072</v>
      </c>
      <c r="D3394" s="49"/>
      <c r="E3394" s="49"/>
      <c r="F3394" s="49"/>
      <c r="G3394" s="49"/>
      <c r="H3394" s="49"/>
      <c r="I3394" s="49"/>
      <c r="J3394" s="49"/>
      <c r="K3394" s="121"/>
      <c r="L3394" s="49"/>
      <c r="M3394" s="49">
        <v>12402072</v>
      </c>
      <c r="N3394" s="49"/>
      <c r="O3394" s="49"/>
      <c r="P3394" s="49"/>
      <c r="Q3394" s="49"/>
      <c r="R3394" s="121"/>
      <c r="S3394" s="49"/>
      <c r="T3394" s="49"/>
      <c r="U3394" s="367"/>
    </row>
    <row r="3395" spans="1:21">
      <c r="A3395" s="118">
        <v>676</v>
      </c>
      <c r="B3395" s="40" t="s">
        <v>1807</v>
      </c>
      <c r="C3395" s="143">
        <v>12393114.948000001</v>
      </c>
      <c r="D3395" s="39"/>
      <c r="E3395" s="39"/>
      <c r="F3395" s="39"/>
      <c r="G3395" s="39"/>
      <c r="H3395" s="39"/>
      <c r="I3395" s="39"/>
      <c r="J3395" s="39"/>
      <c r="K3395" s="11"/>
      <c r="L3395" s="39"/>
      <c r="M3395" s="39">
        <v>12393114.948000001</v>
      </c>
      <c r="N3395" s="39"/>
      <c r="O3395" s="39"/>
      <c r="P3395" s="39"/>
      <c r="Q3395" s="39"/>
      <c r="R3395" s="11"/>
      <c r="S3395" s="39"/>
      <c r="T3395" s="39"/>
      <c r="U3395" s="367"/>
    </row>
    <row r="3396" spans="1:21">
      <c r="A3396" s="41">
        <v>677</v>
      </c>
      <c r="B3396" s="119" t="s">
        <v>1808</v>
      </c>
      <c r="C3396" s="105">
        <v>12553777.154000001</v>
      </c>
      <c r="D3396" s="120"/>
      <c r="E3396" s="120"/>
      <c r="F3396" s="49">
        <v>1922186.0840000003</v>
      </c>
      <c r="G3396" s="49"/>
      <c r="H3396" s="49"/>
      <c r="I3396" s="49"/>
      <c r="J3396" s="49"/>
      <c r="K3396" s="121"/>
      <c r="L3396" s="49"/>
      <c r="M3396" s="49">
        <v>3222400.6940000006</v>
      </c>
      <c r="N3396" s="49">
        <v>6241054.1860000007</v>
      </c>
      <c r="O3396" s="49">
        <v>1168136.1900000002</v>
      </c>
      <c r="P3396" s="49"/>
      <c r="Q3396" s="49"/>
      <c r="R3396" s="121"/>
      <c r="S3396" s="49"/>
      <c r="T3396" s="49"/>
      <c r="U3396" s="367"/>
    </row>
    <row r="3397" spans="1:21">
      <c r="A3397" s="118">
        <v>678</v>
      </c>
      <c r="B3397" s="40" t="s">
        <v>1805</v>
      </c>
      <c r="C3397" s="143">
        <v>12164720.483999999</v>
      </c>
      <c r="D3397" s="39">
        <v>690289.27799999993</v>
      </c>
      <c r="E3397" s="39"/>
      <c r="F3397" s="39"/>
      <c r="G3397" s="39">
        <v>570648.03</v>
      </c>
      <c r="H3397" s="39">
        <v>1078807.3800000001</v>
      </c>
      <c r="I3397" s="39">
        <v>799205.64300000004</v>
      </c>
      <c r="J3397" s="39"/>
      <c r="K3397" s="11"/>
      <c r="L3397" s="39"/>
      <c r="M3397" s="39">
        <v>6047043.6059999997</v>
      </c>
      <c r="N3397" s="39">
        <v>2978726.5469999998</v>
      </c>
      <c r="O3397" s="39"/>
      <c r="P3397" s="39"/>
      <c r="Q3397" s="39"/>
      <c r="R3397" s="11"/>
      <c r="S3397" s="39"/>
      <c r="T3397" s="39"/>
      <c r="U3397" s="367"/>
    </row>
    <row r="3398" spans="1:21">
      <c r="A3398" s="41">
        <v>679</v>
      </c>
      <c r="B3398" s="119" t="s">
        <v>1809</v>
      </c>
      <c r="C3398" s="105">
        <v>23303647.265000001</v>
      </c>
      <c r="D3398" s="49"/>
      <c r="E3398" s="49"/>
      <c r="F3398" s="49"/>
      <c r="G3398" s="49"/>
      <c r="H3398" s="49"/>
      <c r="I3398" s="49"/>
      <c r="J3398" s="49"/>
      <c r="K3398" s="121"/>
      <c r="L3398" s="49"/>
      <c r="M3398" s="49">
        <v>22997343.385000002</v>
      </c>
      <c r="N3398" s="49"/>
      <c r="O3398" s="49"/>
      <c r="P3398" s="49"/>
      <c r="Q3398" s="49"/>
      <c r="R3398" s="121"/>
      <c r="S3398" s="49">
        <v>306303.88</v>
      </c>
      <c r="T3398" s="49"/>
      <c r="U3398" s="367"/>
    </row>
    <row r="3399" spans="1:21">
      <c r="A3399" s="118">
        <v>680</v>
      </c>
      <c r="B3399" s="40" t="s">
        <v>1810</v>
      </c>
      <c r="C3399" s="143">
        <v>43294264.482000001</v>
      </c>
      <c r="D3399" s="39"/>
      <c r="E3399" s="39"/>
      <c r="F3399" s="39"/>
      <c r="G3399" s="39"/>
      <c r="H3399" s="39"/>
      <c r="I3399" s="39"/>
      <c r="J3399" s="39"/>
      <c r="K3399" s="11"/>
      <c r="L3399" s="39"/>
      <c r="M3399" s="39">
        <v>8356971.6560000004</v>
      </c>
      <c r="N3399" s="39">
        <v>16185545.464</v>
      </c>
      <c r="O3399" s="39">
        <v>3029443.56</v>
      </c>
      <c r="P3399" s="39"/>
      <c r="Q3399" s="39"/>
      <c r="R3399" s="11"/>
      <c r="S3399" s="39">
        <v>129463.4</v>
      </c>
      <c r="T3399" s="39"/>
      <c r="U3399" s="367"/>
    </row>
    <row r="3400" spans="1:21">
      <c r="A3400" s="41">
        <v>681</v>
      </c>
      <c r="B3400" s="119" t="s">
        <v>1812</v>
      </c>
      <c r="C3400" s="105">
        <v>3901538935.5733943</v>
      </c>
      <c r="D3400" s="49"/>
      <c r="E3400" s="49"/>
      <c r="F3400" s="49"/>
      <c r="G3400" s="49"/>
      <c r="H3400" s="49"/>
      <c r="I3400" s="49"/>
      <c r="J3400" s="49"/>
      <c r="K3400" s="121"/>
      <c r="L3400" s="49"/>
      <c r="M3400" s="49">
        <v>3407643.8629999999</v>
      </c>
      <c r="N3400" s="49"/>
      <c r="O3400" s="49"/>
      <c r="P3400" s="49"/>
      <c r="Q3400" s="49"/>
      <c r="R3400" s="121"/>
      <c r="S3400" s="49">
        <v>45386.743999999999</v>
      </c>
      <c r="T3400" s="49"/>
      <c r="U3400" s="367"/>
    </row>
    <row r="3401" spans="1:21">
      <c r="A3401" s="118">
        <v>682</v>
      </c>
      <c r="B3401" s="40" t="s">
        <v>1811</v>
      </c>
      <c r="C3401" s="143">
        <v>15592840.402000001</v>
      </c>
      <c r="D3401" s="39"/>
      <c r="E3401" s="39"/>
      <c r="F3401" s="39"/>
      <c r="G3401" s="39"/>
      <c r="H3401" s="39"/>
      <c r="I3401" s="39"/>
      <c r="J3401" s="39"/>
      <c r="K3401" s="11"/>
      <c r="L3401" s="39"/>
      <c r="M3401" s="39">
        <v>15592840.402000001</v>
      </c>
      <c r="N3401" s="39"/>
      <c r="O3401" s="39"/>
      <c r="P3401" s="39"/>
      <c r="Q3401" s="39"/>
      <c r="R3401" s="11"/>
      <c r="S3401" s="39"/>
      <c r="T3401" s="39"/>
      <c r="U3401" s="367"/>
    </row>
    <row r="3402" spans="1:21">
      <c r="A3402" s="41">
        <v>683</v>
      </c>
      <c r="B3402" s="119" t="s">
        <v>4667</v>
      </c>
      <c r="C3402" s="105">
        <v>4434234.87</v>
      </c>
      <c r="D3402" s="120"/>
      <c r="E3402" s="120"/>
      <c r="F3402" s="120"/>
      <c r="G3402" s="120"/>
      <c r="H3402" s="120"/>
      <c r="I3402" s="120"/>
      <c r="J3402" s="120"/>
      <c r="K3402" s="122"/>
      <c r="L3402" s="120"/>
      <c r="M3402" s="120"/>
      <c r="N3402" s="49">
        <v>4434234.87</v>
      </c>
      <c r="O3402" s="120"/>
      <c r="P3402" s="120"/>
      <c r="Q3402" s="120"/>
      <c r="R3402" s="121"/>
      <c r="S3402" s="49"/>
      <c r="T3402" s="49"/>
      <c r="U3402" s="367"/>
    </row>
    <row r="3403" spans="1:21">
      <c r="A3403" s="118">
        <v>684</v>
      </c>
      <c r="B3403" s="40" t="s">
        <v>4622</v>
      </c>
      <c r="C3403" s="143">
        <v>471580.43000000005</v>
      </c>
      <c r="D3403" s="281"/>
      <c r="E3403" s="281"/>
      <c r="F3403" s="281"/>
      <c r="G3403" s="281"/>
      <c r="H3403" s="281"/>
      <c r="I3403" s="281"/>
      <c r="J3403" s="281"/>
      <c r="K3403" s="282"/>
      <c r="L3403" s="281"/>
      <c r="M3403" s="281"/>
      <c r="N3403" s="281"/>
      <c r="O3403" s="281"/>
      <c r="P3403" s="39">
        <v>471580.43000000005</v>
      </c>
      <c r="Q3403" s="281"/>
      <c r="R3403" s="11"/>
      <c r="S3403" s="39"/>
      <c r="T3403" s="285"/>
      <c r="U3403" s="367"/>
    </row>
    <row r="3404" spans="1:21">
      <c r="A3404" s="41">
        <v>685</v>
      </c>
      <c r="B3404" s="119" t="s">
        <v>1813</v>
      </c>
      <c r="C3404" s="105">
        <v>8741393.7479999997</v>
      </c>
      <c r="D3404" s="49"/>
      <c r="E3404" s="49"/>
      <c r="F3404" s="49"/>
      <c r="G3404" s="49"/>
      <c r="H3404" s="49"/>
      <c r="I3404" s="49"/>
      <c r="J3404" s="49"/>
      <c r="K3404" s="121"/>
      <c r="L3404" s="49"/>
      <c r="M3404" s="49">
        <v>8741393.7479999997</v>
      </c>
      <c r="N3404" s="49"/>
      <c r="O3404" s="49"/>
      <c r="P3404" s="49"/>
      <c r="Q3404" s="49"/>
      <c r="R3404" s="121"/>
      <c r="S3404" s="49"/>
      <c r="T3404" s="49"/>
      <c r="U3404" s="367"/>
    </row>
    <row r="3405" spans="1:21">
      <c r="A3405" s="118">
        <v>686</v>
      </c>
      <c r="B3405" s="40" t="s">
        <v>1814</v>
      </c>
      <c r="C3405" s="143">
        <v>1663452.5297000001</v>
      </c>
      <c r="D3405" s="39"/>
      <c r="E3405" s="39"/>
      <c r="F3405" s="39"/>
      <c r="G3405" s="39"/>
      <c r="H3405" s="39"/>
      <c r="I3405" s="39"/>
      <c r="J3405" s="39"/>
      <c r="K3405" s="11"/>
      <c r="L3405" s="39"/>
      <c r="M3405" s="39"/>
      <c r="N3405" s="39"/>
      <c r="O3405" s="39">
        <v>1663452.5297000001</v>
      </c>
      <c r="P3405" s="39"/>
      <c r="Q3405" s="39"/>
      <c r="R3405" s="11"/>
      <c r="S3405" s="39"/>
      <c r="T3405" s="39"/>
      <c r="U3405" s="367"/>
    </row>
    <row r="3406" spans="1:21">
      <c r="A3406" s="41">
        <v>687</v>
      </c>
      <c r="B3406" s="119" t="s">
        <v>1815</v>
      </c>
      <c r="C3406" s="105">
        <v>4729667.9580000006</v>
      </c>
      <c r="D3406" s="49"/>
      <c r="E3406" s="49"/>
      <c r="F3406" s="49"/>
      <c r="G3406" s="49"/>
      <c r="H3406" s="49"/>
      <c r="I3406" s="49"/>
      <c r="J3406" s="49"/>
      <c r="K3406" s="121"/>
      <c r="L3406" s="49"/>
      <c r="M3406" s="49">
        <v>4729667.9580000006</v>
      </c>
      <c r="N3406" s="49"/>
      <c r="O3406" s="49"/>
      <c r="P3406" s="49"/>
      <c r="Q3406" s="49"/>
      <c r="R3406" s="121"/>
      <c r="S3406" s="49"/>
      <c r="T3406" s="49"/>
      <c r="U3406" s="367"/>
    </row>
    <row r="3407" spans="1:21">
      <c r="A3407" s="118">
        <v>688</v>
      </c>
      <c r="B3407" s="40" t="s">
        <v>4620</v>
      </c>
      <c r="C3407" s="143">
        <v>471580.43000000005</v>
      </c>
      <c r="D3407" s="281"/>
      <c r="E3407" s="281"/>
      <c r="F3407" s="281"/>
      <c r="G3407" s="281"/>
      <c r="H3407" s="281"/>
      <c r="I3407" s="281"/>
      <c r="J3407" s="281"/>
      <c r="K3407" s="282"/>
      <c r="L3407" s="281"/>
      <c r="M3407" s="281"/>
      <c r="N3407" s="281"/>
      <c r="O3407" s="281"/>
      <c r="P3407" s="39">
        <v>471580.43000000005</v>
      </c>
      <c r="Q3407" s="281"/>
      <c r="R3407" s="11"/>
      <c r="S3407" s="39"/>
      <c r="T3407" s="285"/>
      <c r="U3407" s="367"/>
    </row>
    <row r="3408" spans="1:21">
      <c r="A3408" s="41">
        <v>689</v>
      </c>
      <c r="B3408" s="119" t="s">
        <v>1818</v>
      </c>
      <c r="C3408" s="105">
        <v>5724589.7339999992</v>
      </c>
      <c r="D3408" s="49"/>
      <c r="E3408" s="49"/>
      <c r="F3408" s="49"/>
      <c r="G3408" s="49"/>
      <c r="H3408" s="49"/>
      <c r="I3408" s="49"/>
      <c r="J3408" s="49"/>
      <c r="K3408" s="121"/>
      <c r="L3408" s="49"/>
      <c r="M3408" s="49">
        <v>5724589.7339999992</v>
      </c>
      <c r="N3408" s="49"/>
      <c r="O3408" s="49"/>
      <c r="P3408" s="49"/>
      <c r="Q3408" s="49"/>
      <c r="R3408" s="121"/>
      <c r="S3408" s="49"/>
      <c r="T3408" s="49"/>
      <c r="U3408" s="367"/>
    </row>
    <row r="3409" spans="1:21">
      <c r="A3409" s="118">
        <v>690</v>
      </c>
      <c r="B3409" s="40" t="s">
        <v>1820</v>
      </c>
      <c r="C3409" s="143">
        <v>6660257.1660000002</v>
      </c>
      <c r="D3409" s="39"/>
      <c r="E3409" s="39"/>
      <c r="F3409" s="39"/>
      <c r="G3409" s="39"/>
      <c r="H3409" s="39"/>
      <c r="I3409" s="39"/>
      <c r="J3409" s="39"/>
      <c r="K3409" s="11"/>
      <c r="L3409" s="39"/>
      <c r="M3409" s="39">
        <v>6660257.1660000002</v>
      </c>
      <c r="N3409" s="39"/>
      <c r="O3409" s="39"/>
      <c r="P3409" s="39"/>
      <c r="Q3409" s="39"/>
      <c r="R3409" s="11"/>
      <c r="S3409" s="39"/>
      <c r="T3409" s="39"/>
      <c r="U3409" s="367"/>
    </row>
    <row r="3410" spans="1:21">
      <c r="A3410" s="41">
        <v>691</v>
      </c>
      <c r="B3410" s="119" t="s">
        <v>4621</v>
      </c>
      <c r="C3410" s="105">
        <v>398164.77</v>
      </c>
      <c r="D3410" s="120"/>
      <c r="E3410" s="120"/>
      <c r="F3410" s="120"/>
      <c r="G3410" s="120"/>
      <c r="H3410" s="120"/>
      <c r="I3410" s="120"/>
      <c r="J3410" s="120"/>
      <c r="K3410" s="122"/>
      <c r="L3410" s="120"/>
      <c r="M3410" s="120"/>
      <c r="N3410" s="120"/>
      <c r="O3410" s="120"/>
      <c r="P3410" s="49">
        <v>398164.77</v>
      </c>
      <c r="Q3410" s="120"/>
      <c r="R3410" s="121"/>
      <c r="S3410" s="49"/>
      <c r="T3410" s="297"/>
      <c r="U3410" s="367"/>
    </row>
    <row r="3411" spans="1:21">
      <c r="A3411" s="118">
        <v>692</v>
      </c>
      <c r="B3411" s="40" t="s">
        <v>4619</v>
      </c>
      <c r="C3411" s="143">
        <v>471580.43000000005</v>
      </c>
      <c r="D3411" s="281"/>
      <c r="E3411" s="281"/>
      <c r="F3411" s="281"/>
      <c r="G3411" s="281"/>
      <c r="H3411" s="281"/>
      <c r="I3411" s="281"/>
      <c r="J3411" s="281"/>
      <c r="K3411" s="282"/>
      <c r="L3411" s="281"/>
      <c r="M3411" s="281"/>
      <c r="N3411" s="281"/>
      <c r="O3411" s="281"/>
      <c r="P3411" s="39">
        <v>471580.43000000005</v>
      </c>
      <c r="Q3411" s="281"/>
      <c r="R3411" s="11"/>
      <c r="S3411" s="39"/>
      <c r="T3411" s="285"/>
      <c r="U3411" s="367"/>
    </row>
    <row r="3412" spans="1:21">
      <c r="A3412" s="41">
        <v>693</v>
      </c>
      <c r="B3412" s="119" t="s">
        <v>1821</v>
      </c>
      <c r="C3412" s="105">
        <v>7577892.9660000009</v>
      </c>
      <c r="D3412" s="49"/>
      <c r="E3412" s="49"/>
      <c r="F3412" s="49"/>
      <c r="G3412" s="49">
        <v>1541617.7280000001</v>
      </c>
      <c r="H3412" s="49"/>
      <c r="I3412" s="49"/>
      <c r="J3412" s="49"/>
      <c r="K3412" s="121"/>
      <c r="L3412" s="49"/>
      <c r="M3412" s="49">
        <v>6036275.2380000008</v>
      </c>
      <c r="N3412" s="49"/>
      <c r="O3412" s="49"/>
      <c r="P3412" s="49"/>
      <c r="Q3412" s="49"/>
      <c r="R3412" s="121"/>
      <c r="S3412" s="49"/>
      <c r="T3412" s="49"/>
      <c r="U3412" s="367"/>
    </row>
    <row r="3413" spans="1:21">
      <c r="A3413" s="118">
        <v>694</v>
      </c>
      <c r="B3413" s="40" t="s">
        <v>1822</v>
      </c>
      <c r="C3413" s="143">
        <v>15048763.936000003</v>
      </c>
      <c r="D3413" s="39"/>
      <c r="E3413" s="39"/>
      <c r="F3413" s="39"/>
      <c r="G3413" s="39"/>
      <c r="H3413" s="39"/>
      <c r="I3413" s="39"/>
      <c r="J3413" s="39"/>
      <c r="K3413" s="11"/>
      <c r="L3413" s="39"/>
      <c r="M3413" s="39">
        <v>15048763.936000003</v>
      </c>
      <c r="N3413" s="39"/>
      <c r="O3413" s="39"/>
      <c r="P3413" s="39"/>
      <c r="Q3413" s="39"/>
      <c r="R3413" s="11"/>
      <c r="S3413" s="39"/>
      <c r="T3413" s="39"/>
      <c r="U3413" s="367"/>
    </row>
    <row r="3414" spans="1:21">
      <c r="A3414" s="41">
        <v>695</v>
      </c>
      <c r="B3414" s="119" t="s">
        <v>1823</v>
      </c>
      <c r="C3414" s="105">
        <v>5093048.6320000002</v>
      </c>
      <c r="D3414" s="49"/>
      <c r="E3414" s="49"/>
      <c r="F3414" s="49"/>
      <c r="G3414" s="49"/>
      <c r="H3414" s="49"/>
      <c r="I3414" s="49"/>
      <c r="J3414" s="49"/>
      <c r="K3414" s="121"/>
      <c r="L3414" s="49"/>
      <c r="M3414" s="49">
        <v>5093048.6320000002</v>
      </c>
      <c r="N3414" s="49"/>
      <c r="O3414" s="49"/>
      <c r="P3414" s="49"/>
      <c r="Q3414" s="49"/>
      <c r="R3414" s="121"/>
      <c r="S3414" s="49"/>
      <c r="T3414" s="49"/>
      <c r="U3414" s="367"/>
    </row>
    <row r="3415" spans="1:21">
      <c r="A3415" s="118">
        <v>696</v>
      </c>
      <c r="B3415" s="40" t="s">
        <v>1828</v>
      </c>
      <c r="C3415" s="143">
        <v>16475808.15</v>
      </c>
      <c r="D3415" s="39"/>
      <c r="E3415" s="39"/>
      <c r="F3415" s="39"/>
      <c r="G3415" s="39"/>
      <c r="H3415" s="39"/>
      <c r="I3415" s="39"/>
      <c r="J3415" s="39"/>
      <c r="K3415" s="11"/>
      <c r="L3415" s="39"/>
      <c r="M3415" s="39">
        <v>16475808.15</v>
      </c>
      <c r="N3415" s="39"/>
      <c r="O3415" s="39"/>
      <c r="P3415" s="39"/>
      <c r="Q3415" s="39"/>
      <c r="R3415" s="11"/>
      <c r="S3415" s="39"/>
      <c r="T3415" s="39"/>
      <c r="U3415" s="367"/>
    </row>
    <row r="3416" spans="1:21">
      <c r="A3416" s="41">
        <v>697</v>
      </c>
      <c r="B3416" s="119" t="s">
        <v>1829</v>
      </c>
      <c r="C3416" s="105">
        <v>5607531.7999999989</v>
      </c>
      <c r="D3416" s="49"/>
      <c r="E3416" s="49"/>
      <c r="F3416" s="49"/>
      <c r="G3416" s="49"/>
      <c r="H3416" s="49"/>
      <c r="I3416" s="49"/>
      <c r="J3416" s="49"/>
      <c r="K3416" s="121"/>
      <c r="L3416" s="49"/>
      <c r="M3416" s="49">
        <v>5607531.7999999989</v>
      </c>
      <c r="N3416" s="49"/>
      <c r="O3416" s="49"/>
      <c r="P3416" s="49"/>
      <c r="Q3416" s="49"/>
      <c r="R3416" s="121"/>
      <c r="S3416" s="49"/>
      <c r="T3416" s="49"/>
      <c r="U3416" s="367"/>
    </row>
    <row r="3417" spans="1:21">
      <c r="A3417" s="118">
        <v>698</v>
      </c>
      <c r="B3417" s="40" t="s">
        <v>1825</v>
      </c>
      <c r="C3417" s="143">
        <v>7416683.8460000008</v>
      </c>
      <c r="D3417" s="39"/>
      <c r="E3417" s="39">
        <v>6042189.290000001</v>
      </c>
      <c r="F3417" s="39"/>
      <c r="G3417" s="39"/>
      <c r="H3417" s="39"/>
      <c r="I3417" s="39"/>
      <c r="J3417" s="39"/>
      <c r="K3417" s="11"/>
      <c r="L3417" s="39"/>
      <c r="M3417" s="39"/>
      <c r="N3417" s="39"/>
      <c r="O3417" s="39">
        <v>1374494.5560000001</v>
      </c>
      <c r="P3417" s="39"/>
      <c r="Q3417" s="39"/>
      <c r="R3417" s="11"/>
      <c r="S3417" s="39"/>
      <c r="T3417" s="39"/>
      <c r="U3417" s="367"/>
    </row>
    <row r="3418" spans="1:21">
      <c r="A3418" s="41">
        <v>699</v>
      </c>
      <c r="B3418" s="119" t="s">
        <v>1826</v>
      </c>
      <c r="C3418" s="105">
        <v>5536147.1399999997</v>
      </c>
      <c r="D3418" s="49"/>
      <c r="E3418" s="49"/>
      <c r="F3418" s="49"/>
      <c r="G3418" s="49"/>
      <c r="H3418" s="49"/>
      <c r="I3418" s="49"/>
      <c r="J3418" s="49"/>
      <c r="K3418" s="121"/>
      <c r="L3418" s="49"/>
      <c r="M3418" s="49">
        <v>5536147.1399999997</v>
      </c>
      <c r="N3418" s="49"/>
      <c r="O3418" s="49"/>
      <c r="P3418" s="49"/>
      <c r="Q3418" s="49"/>
      <c r="R3418" s="121"/>
      <c r="S3418" s="49"/>
      <c r="T3418" s="49"/>
      <c r="U3418" s="367"/>
    </row>
    <row r="3419" spans="1:21">
      <c r="A3419" s="118">
        <v>700</v>
      </c>
      <c r="B3419" s="40" t="s">
        <v>1827</v>
      </c>
      <c r="C3419" s="143">
        <v>9082106.2259999998</v>
      </c>
      <c r="D3419" s="39"/>
      <c r="E3419" s="39"/>
      <c r="F3419" s="39"/>
      <c r="G3419" s="39"/>
      <c r="H3419" s="39"/>
      <c r="I3419" s="39"/>
      <c r="J3419" s="39"/>
      <c r="K3419" s="11"/>
      <c r="L3419" s="39"/>
      <c r="M3419" s="39">
        <v>9082106.2259999998</v>
      </c>
      <c r="N3419" s="39"/>
      <c r="O3419" s="39"/>
      <c r="P3419" s="39"/>
      <c r="Q3419" s="39"/>
      <c r="R3419" s="11"/>
      <c r="S3419" s="39"/>
      <c r="T3419" s="39"/>
      <c r="U3419" s="367"/>
    </row>
    <row r="3420" spans="1:21">
      <c r="A3420" s="41">
        <v>701</v>
      </c>
      <c r="B3420" s="119" t="s">
        <v>1830</v>
      </c>
      <c r="C3420" s="105">
        <v>4618738.3139999993</v>
      </c>
      <c r="D3420" s="49"/>
      <c r="E3420" s="49"/>
      <c r="F3420" s="49"/>
      <c r="G3420" s="49"/>
      <c r="H3420" s="49"/>
      <c r="I3420" s="49"/>
      <c r="J3420" s="49"/>
      <c r="K3420" s="121"/>
      <c r="L3420" s="49"/>
      <c r="M3420" s="49">
        <v>4618738.3139999993</v>
      </c>
      <c r="N3420" s="49"/>
      <c r="O3420" s="49"/>
      <c r="P3420" s="49"/>
      <c r="Q3420" s="49"/>
      <c r="R3420" s="121"/>
      <c r="S3420" s="49"/>
      <c r="T3420" s="49"/>
      <c r="U3420" s="367"/>
    </row>
    <row r="3421" spans="1:21">
      <c r="A3421" s="118">
        <v>702</v>
      </c>
      <c r="B3421" s="40" t="s">
        <v>1832</v>
      </c>
      <c r="C3421" s="143">
        <v>789208.32</v>
      </c>
      <c r="D3421" s="39"/>
      <c r="E3421" s="39"/>
      <c r="F3421" s="39"/>
      <c r="G3421" s="39"/>
      <c r="H3421" s="39"/>
      <c r="I3421" s="39"/>
      <c r="J3421" s="39"/>
      <c r="K3421" s="11"/>
      <c r="L3421" s="39"/>
      <c r="M3421" s="39"/>
      <c r="N3421" s="39"/>
      <c r="O3421" s="39">
        <v>789208.32</v>
      </c>
      <c r="P3421" s="39"/>
      <c r="Q3421" s="39"/>
      <c r="R3421" s="11"/>
      <c r="S3421" s="39"/>
      <c r="T3421" s="39"/>
      <c r="U3421" s="367"/>
    </row>
    <row r="3422" spans="1:21">
      <c r="A3422" s="41">
        <v>703</v>
      </c>
      <c r="B3422" s="119" t="s">
        <v>1833</v>
      </c>
      <c r="C3422" s="105">
        <v>2397717.196</v>
      </c>
      <c r="D3422" s="49">
        <v>643609.31599999999</v>
      </c>
      <c r="E3422" s="49"/>
      <c r="F3422" s="49"/>
      <c r="G3422" s="49"/>
      <c r="H3422" s="49"/>
      <c r="I3422" s="49"/>
      <c r="J3422" s="49">
        <v>1754107.88</v>
      </c>
      <c r="K3422" s="121"/>
      <c r="L3422" s="49"/>
      <c r="M3422" s="49"/>
      <c r="N3422" s="49"/>
      <c r="O3422" s="49"/>
      <c r="P3422" s="49"/>
      <c r="Q3422" s="49"/>
      <c r="R3422" s="121"/>
      <c r="S3422" s="49"/>
      <c r="T3422" s="49"/>
      <c r="U3422" s="367"/>
    </row>
    <row r="3423" spans="1:21">
      <c r="A3423" s="118">
        <v>704</v>
      </c>
      <c r="B3423" s="40" t="s">
        <v>4639</v>
      </c>
      <c r="C3423" s="143">
        <v>471580.43000000005</v>
      </c>
      <c r="D3423" s="281"/>
      <c r="E3423" s="281"/>
      <c r="F3423" s="281"/>
      <c r="G3423" s="281"/>
      <c r="H3423" s="281"/>
      <c r="I3423" s="281"/>
      <c r="J3423" s="281"/>
      <c r="K3423" s="282"/>
      <c r="L3423" s="281"/>
      <c r="M3423" s="281"/>
      <c r="N3423" s="281"/>
      <c r="O3423" s="281"/>
      <c r="P3423" s="39">
        <v>471580.43000000005</v>
      </c>
      <c r="Q3423" s="281"/>
      <c r="R3423" s="11"/>
      <c r="S3423" s="39"/>
      <c r="T3423" s="39"/>
      <c r="U3423" s="367"/>
    </row>
    <row r="3424" spans="1:21">
      <c r="A3424" s="41">
        <v>705</v>
      </c>
      <c r="B3424" s="119" t="s">
        <v>1834</v>
      </c>
      <c r="C3424" s="105">
        <v>511427.76</v>
      </c>
      <c r="D3424" s="49"/>
      <c r="E3424" s="49"/>
      <c r="F3424" s="49"/>
      <c r="G3424" s="49"/>
      <c r="H3424" s="49"/>
      <c r="I3424" s="49"/>
      <c r="J3424" s="49"/>
      <c r="K3424" s="121"/>
      <c r="L3424" s="49"/>
      <c r="M3424" s="49"/>
      <c r="N3424" s="49"/>
      <c r="O3424" s="49">
        <v>511427.76</v>
      </c>
      <c r="P3424" s="49"/>
      <c r="Q3424" s="49"/>
      <c r="R3424" s="121"/>
      <c r="S3424" s="49"/>
      <c r="T3424" s="49"/>
      <c r="U3424" s="367"/>
    </row>
    <row r="3425" spans="1:21">
      <c r="A3425" s="118">
        <v>706</v>
      </c>
      <c r="B3425" s="40" t="s">
        <v>4638</v>
      </c>
      <c r="C3425" s="143">
        <v>471580.43000000005</v>
      </c>
      <c r="D3425" s="281"/>
      <c r="E3425" s="281"/>
      <c r="F3425" s="281"/>
      <c r="G3425" s="281"/>
      <c r="H3425" s="281"/>
      <c r="I3425" s="281"/>
      <c r="J3425" s="281"/>
      <c r="K3425" s="282"/>
      <c r="L3425" s="281"/>
      <c r="M3425" s="281"/>
      <c r="N3425" s="281"/>
      <c r="O3425" s="281"/>
      <c r="P3425" s="39">
        <v>471580.43000000005</v>
      </c>
      <c r="Q3425" s="281"/>
      <c r="R3425" s="11"/>
      <c r="S3425" s="39"/>
      <c r="T3425" s="39"/>
      <c r="U3425" s="367"/>
    </row>
    <row r="3426" spans="1:21">
      <c r="A3426" s="41">
        <v>707</v>
      </c>
      <c r="B3426" s="119" t="s">
        <v>1835</v>
      </c>
      <c r="C3426" s="105">
        <v>803486.76</v>
      </c>
      <c r="D3426" s="49"/>
      <c r="E3426" s="49"/>
      <c r="F3426" s="49"/>
      <c r="G3426" s="49"/>
      <c r="H3426" s="49"/>
      <c r="I3426" s="49"/>
      <c r="J3426" s="49"/>
      <c r="K3426" s="121"/>
      <c r="L3426" s="49"/>
      <c r="M3426" s="49"/>
      <c r="N3426" s="49"/>
      <c r="O3426" s="49">
        <v>803486.76</v>
      </c>
      <c r="P3426" s="49"/>
      <c r="Q3426" s="49"/>
      <c r="R3426" s="121"/>
      <c r="S3426" s="49"/>
      <c r="T3426" s="120"/>
      <c r="U3426" s="367"/>
    </row>
    <row r="3427" spans="1:21">
      <c r="A3427" s="118">
        <v>708</v>
      </c>
      <c r="B3427" s="40" t="s">
        <v>1836</v>
      </c>
      <c r="C3427" s="143">
        <v>5538903.1559999995</v>
      </c>
      <c r="D3427" s="39"/>
      <c r="E3427" s="39"/>
      <c r="F3427" s="39"/>
      <c r="G3427" s="39"/>
      <c r="H3427" s="39"/>
      <c r="I3427" s="39"/>
      <c r="J3427" s="39"/>
      <c r="K3427" s="11"/>
      <c r="L3427" s="39"/>
      <c r="M3427" s="39">
        <v>5538903.1559999995</v>
      </c>
      <c r="N3427" s="39"/>
      <c r="O3427" s="39"/>
      <c r="P3427" s="39"/>
      <c r="Q3427" s="39"/>
      <c r="R3427" s="11"/>
      <c r="S3427" s="39"/>
      <c r="T3427" s="281"/>
      <c r="U3427" s="367"/>
    </row>
    <row r="3428" spans="1:21">
      <c r="A3428" s="41">
        <v>709</v>
      </c>
      <c r="B3428" s="119" t="s">
        <v>1837</v>
      </c>
      <c r="C3428" s="105">
        <v>13027343.130000001</v>
      </c>
      <c r="D3428" s="49"/>
      <c r="E3428" s="49"/>
      <c r="F3428" s="49"/>
      <c r="G3428" s="49"/>
      <c r="H3428" s="49"/>
      <c r="I3428" s="49"/>
      <c r="J3428" s="49"/>
      <c r="K3428" s="121"/>
      <c r="L3428" s="49"/>
      <c r="M3428" s="49">
        <v>13027343.130000001</v>
      </c>
      <c r="N3428" s="49"/>
      <c r="O3428" s="49"/>
      <c r="P3428" s="49"/>
      <c r="Q3428" s="49"/>
      <c r="R3428" s="121"/>
      <c r="S3428" s="49"/>
      <c r="T3428" s="120"/>
      <c r="U3428" s="367"/>
    </row>
    <row r="3429" spans="1:21">
      <c r="A3429" s="118">
        <v>710</v>
      </c>
      <c r="B3429" s="40" t="s">
        <v>1838</v>
      </c>
      <c r="C3429" s="143">
        <v>12497326.802999999</v>
      </c>
      <c r="D3429" s="39"/>
      <c r="E3429" s="39"/>
      <c r="F3429" s="39"/>
      <c r="G3429" s="39"/>
      <c r="H3429" s="39"/>
      <c r="I3429" s="39"/>
      <c r="J3429" s="39"/>
      <c r="K3429" s="11"/>
      <c r="L3429" s="39"/>
      <c r="M3429" s="39">
        <v>12497326.802999999</v>
      </c>
      <c r="N3429" s="39"/>
      <c r="O3429" s="39"/>
      <c r="P3429" s="39"/>
      <c r="Q3429" s="39"/>
      <c r="R3429" s="11"/>
      <c r="S3429" s="39"/>
      <c r="T3429" s="281"/>
      <c r="U3429" s="367"/>
    </row>
    <row r="3430" spans="1:21">
      <c r="A3430" s="41">
        <v>711</v>
      </c>
      <c r="B3430" s="119" t="s">
        <v>1839</v>
      </c>
      <c r="C3430" s="105">
        <v>1032110.87</v>
      </c>
      <c r="D3430" s="49">
        <v>1032110.87</v>
      </c>
      <c r="E3430" s="49"/>
      <c r="F3430" s="49"/>
      <c r="G3430" s="49"/>
      <c r="H3430" s="49"/>
      <c r="I3430" s="49"/>
      <c r="J3430" s="49"/>
      <c r="K3430" s="121"/>
      <c r="L3430" s="49"/>
      <c r="M3430" s="49"/>
      <c r="N3430" s="49"/>
      <c r="O3430" s="49"/>
      <c r="P3430" s="49"/>
      <c r="Q3430" s="49"/>
      <c r="R3430" s="121"/>
      <c r="S3430" s="49"/>
      <c r="T3430" s="120"/>
      <c r="U3430" s="367"/>
    </row>
    <row r="3431" spans="1:21">
      <c r="A3431" s="118">
        <v>712</v>
      </c>
      <c r="B3431" s="40" t="s">
        <v>1840</v>
      </c>
      <c r="C3431" s="143">
        <v>1038914.268</v>
      </c>
      <c r="D3431" s="39">
        <v>1038914.268</v>
      </c>
      <c r="E3431" s="39"/>
      <c r="F3431" s="39"/>
      <c r="G3431" s="39"/>
      <c r="H3431" s="39"/>
      <c r="I3431" s="39"/>
      <c r="J3431" s="39"/>
      <c r="K3431" s="11"/>
      <c r="L3431" s="39"/>
      <c r="M3431" s="39"/>
      <c r="N3431" s="39"/>
      <c r="O3431" s="39"/>
      <c r="P3431" s="39"/>
      <c r="Q3431" s="39"/>
      <c r="R3431" s="11"/>
      <c r="S3431" s="39"/>
      <c r="T3431" s="281"/>
      <c r="U3431" s="367"/>
    </row>
    <row r="3432" spans="1:21">
      <c r="A3432" s="41">
        <v>713</v>
      </c>
      <c r="B3432" s="119" t="s">
        <v>1842</v>
      </c>
      <c r="C3432" s="105">
        <v>3536657.5319999997</v>
      </c>
      <c r="D3432" s="49"/>
      <c r="E3432" s="49"/>
      <c r="F3432" s="49"/>
      <c r="G3432" s="49"/>
      <c r="H3432" s="49"/>
      <c r="I3432" s="49"/>
      <c r="J3432" s="49"/>
      <c r="K3432" s="121"/>
      <c r="L3432" s="49"/>
      <c r="M3432" s="49">
        <v>3536657.5319999997</v>
      </c>
      <c r="N3432" s="49"/>
      <c r="O3432" s="49"/>
      <c r="P3432" s="49"/>
      <c r="Q3432" s="49"/>
      <c r="R3432" s="121"/>
      <c r="S3432" s="49"/>
      <c r="T3432" s="120"/>
      <c r="U3432" s="367"/>
    </row>
    <row r="3433" spans="1:21">
      <c r="A3433" s="118">
        <v>714</v>
      </c>
      <c r="B3433" s="40" t="s">
        <v>1843</v>
      </c>
      <c r="C3433" s="143">
        <v>11916976.539999999</v>
      </c>
      <c r="D3433" s="39"/>
      <c r="E3433" s="39"/>
      <c r="F3433" s="39"/>
      <c r="G3433" s="39"/>
      <c r="H3433" s="39"/>
      <c r="I3433" s="39"/>
      <c r="J3433" s="39"/>
      <c r="K3433" s="11"/>
      <c r="L3433" s="39"/>
      <c r="M3433" s="39"/>
      <c r="N3433" s="39">
        <v>10038140.814999999</v>
      </c>
      <c r="O3433" s="39">
        <v>1878835.7250000001</v>
      </c>
      <c r="P3433" s="39"/>
      <c r="Q3433" s="39"/>
      <c r="R3433" s="11"/>
      <c r="S3433" s="39"/>
      <c r="T3433" s="281"/>
      <c r="U3433" s="367"/>
    </row>
    <row r="3434" spans="1:21">
      <c r="A3434" s="41">
        <v>715</v>
      </c>
      <c r="B3434" s="119" t="s">
        <v>1844</v>
      </c>
      <c r="C3434" s="105">
        <v>3558696.6999999997</v>
      </c>
      <c r="D3434" s="49"/>
      <c r="E3434" s="49"/>
      <c r="F3434" s="49"/>
      <c r="G3434" s="49"/>
      <c r="H3434" s="49"/>
      <c r="I3434" s="49"/>
      <c r="J3434" s="49"/>
      <c r="K3434" s="121"/>
      <c r="L3434" s="49"/>
      <c r="M3434" s="49">
        <v>3558696.6999999997</v>
      </c>
      <c r="N3434" s="49"/>
      <c r="O3434" s="49"/>
      <c r="P3434" s="49"/>
      <c r="Q3434" s="49"/>
      <c r="R3434" s="121"/>
      <c r="S3434" s="49"/>
      <c r="T3434" s="120"/>
      <c r="U3434" s="367"/>
    </row>
    <row r="3435" spans="1:21">
      <c r="A3435" s="118">
        <v>716</v>
      </c>
      <c r="B3435" s="40" t="s">
        <v>1845</v>
      </c>
      <c r="C3435" s="143">
        <v>33563002.335000001</v>
      </c>
      <c r="D3435" s="39"/>
      <c r="E3435" s="39"/>
      <c r="F3435" s="39"/>
      <c r="G3435" s="39"/>
      <c r="H3435" s="39"/>
      <c r="I3435" s="39"/>
      <c r="J3435" s="39"/>
      <c r="K3435" s="11"/>
      <c r="L3435" s="39"/>
      <c r="M3435" s="39">
        <v>10172836.907</v>
      </c>
      <c r="N3435" s="39">
        <v>19702461.732999999</v>
      </c>
      <c r="O3435" s="39">
        <v>3687703.6949999998</v>
      </c>
      <c r="P3435" s="39"/>
      <c r="Q3435" s="39"/>
      <c r="R3435" s="11"/>
      <c r="S3435" s="39"/>
      <c r="T3435" s="281"/>
      <c r="U3435" s="367"/>
    </row>
    <row r="3436" spans="1:21">
      <c r="A3436" s="41">
        <v>717</v>
      </c>
      <c r="B3436" s="119" t="s">
        <v>1846</v>
      </c>
      <c r="C3436" s="105">
        <v>17121554.760000002</v>
      </c>
      <c r="D3436" s="49"/>
      <c r="E3436" s="49"/>
      <c r="F3436" s="49"/>
      <c r="G3436" s="49"/>
      <c r="H3436" s="49"/>
      <c r="I3436" s="49"/>
      <c r="J3436" s="49"/>
      <c r="K3436" s="121"/>
      <c r="L3436" s="49"/>
      <c r="M3436" s="49">
        <v>5189487.5920000002</v>
      </c>
      <c r="N3436" s="49">
        <v>10050852.248</v>
      </c>
      <c r="O3436" s="49">
        <v>1881214.9200000002</v>
      </c>
      <c r="P3436" s="49"/>
      <c r="Q3436" s="49"/>
      <c r="R3436" s="121"/>
      <c r="S3436" s="49"/>
      <c r="T3436" s="120"/>
      <c r="U3436" s="367"/>
    </row>
    <row r="3437" spans="1:21">
      <c r="A3437" s="118">
        <v>718</v>
      </c>
      <c r="B3437" s="40" t="s">
        <v>1841</v>
      </c>
      <c r="C3437" s="143">
        <v>11688651.75</v>
      </c>
      <c r="D3437" s="39"/>
      <c r="E3437" s="39"/>
      <c r="F3437" s="39"/>
      <c r="G3437" s="39"/>
      <c r="H3437" s="39"/>
      <c r="I3437" s="39"/>
      <c r="J3437" s="39"/>
      <c r="K3437" s="11"/>
      <c r="L3437" s="39"/>
      <c r="M3437" s="39">
        <v>3542792.35</v>
      </c>
      <c r="N3437" s="39">
        <v>6861579.6500000004</v>
      </c>
      <c r="O3437" s="39">
        <v>1284279.75</v>
      </c>
      <c r="P3437" s="39"/>
      <c r="Q3437" s="39"/>
      <c r="R3437" s="11"/>
      <c r="S3437" s="39"/>
      <c r="T3437" s="281"/>
      <c r="U3437" s="367"/>
    </row>
    <row r="3438" spans="1:21">
      <c r="A3438" s="41">
        <v>719</v>
      </c>
      <c r="B3438" s="119" t="s">
        <v>1847</v>
      </c>
      <c r="C3438" s="105">
        <v>1112532.54</v>
      </c>
      <c r="D3438" s="49">
        <v>1112532.54</v>
      </c>
      <c r="E3438" s="49"/>
      <c r="F3438" s="49"/>
      <c r="G3438" s="49"/>
      <c r="H3438" s="49"/>
      <c r="I3438" s="49"/>
      <c r="J3438" s="49"/>
      <c r="K3438" s="121"/>
      <c r="L3438" s="49"/>
      <c r="M3438" s="49"/>
      <c r="N3438" s="49"/>
      <c r="O3438" s="49"/>
      <c r="P3438" s="49"/>
      <c r="Q3438" s="49"/>
      <c r="R3438" s="121"/>
      <c r="S3438" s="49"/>
      <c r="T3438" s="120"/>
      <c r="U3438" s="367"/>
    </row>
    <row r="3439" spans="1:21">
      <c r="A3439" s="118">
        <v>720</v>
      </c>
      <c r="B3439" s="40" t="s">
        <v>1848</v>
      </c>
      <c r="C3439" s="143">
        <v>1093656.06</v>
      </c>
      <c r="D3439" s="39">
        <v>1093656.06</v>
      </c>
      <c r="E3439" s="39"/>
      <c r="F3439" s="39"/>
      <c r="G3439" s="39"/>
      <c r="H3439" s="39"/>
      <c r="I3439" s="39"/>
      <c r="J3439" s="39"/>
      <c r="K3439" s="11"/>
      <c r="L3439" s="39"/>
      <c r="M3439" s="39"/>
      <c r="N3439" s="39"/>
      <c r="O3439" s="39"/>
      <c r="P3439" s="39"/>
      <c r="Q3439" s="39"/>
      <c r="R3439" s="11"/>
      <c r="S3439" s="39"/>
      <c r="T3439" s="281"/>
      <c r="U3439" s="367"/>
    </row>
    <row r="3440" spans="1:21">
      <c r="A3440" s="41">
        <v>721</v>
      </c>
      <c r="B3440" s="119" t="s">
        <v>1849</v>
      </c>
      <c r="C3440" s="105">
        <v>5373197.6939999992</v>
      </c>
      <c r="D3440" s="49"/>
      <c r="E3440" s="49"/>
      <c r="F3440" s="49"/>
      <c r="G3440" s="49"/>
      <c r="H3440" s="49"/>
      <c r="I3440" s="49"/>
      <c r="J3440" s="49"/>
      <c r="K3440" s="121"/>
      <c r="L3440" s="49"/>
      <c r="M3440" s="49">
        <v>5373197.6939999992</v>
      </c>
      <c r="N3440" s="49"/>
      <c r="O3440" s="49"/>
      <c r="P3440" s="49"/>
      <c r="Q3440" s="49"/>
      <c r="R3440" s="121"/>
      <c r="S3440" s="49"/>
      <c r="T3440" s="120"/>
      <c r="U3440" s="367"/>
    </row>
    <row r="3441" spans="1:21">
      <c r="A3441" s="118">
        <v>722</v>
      </c>
      <c r="B3441" s="40" t="s">
        <v>1850</v>
      </c>
      <c r="C3441" s="143">
        <v>7749227.9879999999</v>
      </c>
      <c r="D3441" s="39"/>
      <c r="E3441" s="39"/>
      <c r="F3441" s="39"/>
      <c r="G3441" s="39"/>
      <c r="H3441" s="39"/>
      <c r="I3441" s="39"/>
      <c r="J3441" s="39"/>
      <c r="K3441" s="11"/>
      <c r="L3441" s="39"/>
      <c r="M3441" s="39">
        <v>7749227.9879999999</v>
      </c>
      <c r="N3441" s="39"/>
      <c r="O3441" s="39"/>
      <c r="P3441" s="39"/>
      <c r="Q3441" s="39"/>
      <c r="R3441" s="11"/>
      <c r="S3441" s="39"/>
      <c r="T3441" s="281"/>
      <c r="U3441" s="367"/>
    </row>
    <row r="3442" spans="1:21">
      <c r="A3442" s="41">
        <v>723</v>
      </c>
      <c r="B3442" s="119" t="s">
        <v>1851</v>
      </c>
      <c r="C3442" s="105">
        <v>16383826.116</v>
      </c>
      <c r="D3442" s="49"/>
      <c r="E3442" s="49"/>
      <c r="F3442" s="49"/>
      <c r="G3442" s="49"/>
      <c r="H3442" s="49"/>
      <c r="I3442" s="49"/>
      <c r="J3442" s="49"/>
      <c r="K3442" s="121"/>
      <c r="L3442" s="49"/>
      <c r="M3442" s="49">
        <v>16383826.116</v>
      </c>
      <c r="N3442" s="49"/>
      <c r="O3442" s="49"/>
      <c r="P3442" s="49"/>
      <c r="Q3442" s="49"/>
      <c r="R3442" s="121"/>
      <c r="S3442" s="49"/>
      <c r="T3442" s="120"/>
      <c r="U3442" s="367"/>
    </row>
    <row r="3443" spans="1:21">
      <c r="A3443" s="118">
        <v>724</v>
      </c>
      <c r="B3443" s="40" t="s">
        <v>1855</v>
      </c>
      <c r="C3443" s="143">
        <v>10729514.789999999</v>
      </c>
      <c r="D3443" s="39"/>
      <c r="E3443" s="39"/>
      <c r="F3443" s="39"/>
      <c r="G3443" s="39"/>
      <c r="H3443" s="39"/>
      <c r="I3443" s="39"/>
      <c r="J3443" s="39"/>
      <c r="K3443" s="11"/>
      <c r="L3443" s="39"/>
      <c r="M3443" s="39">
        <v>10729514.789999999</v>
      </c>
      <c r="N3443" s="39"/>
      <c r="O3443" s="39"/>
      <c r="P3443" s="39"/>
      <c r="Q3443" s="39"/>
      <c r="R3443" s="11"/>
      <c r="S3443" s="39"/>
      <c r="T3443" s="281"/>
      <c r="U3443" s="367"/>
    </row>
    <row r="3444" spans="1:21">
      <c r="A3444" s="41">
        <v>725</v>
      </c>
      <c r="B3444" s="119" t="s">
        <v>1852</v>
      </c>
      <c r="C3444" s="105">
        <v>5465868.7319999998</v>
      </c>
      <c r="D3444" s="49"/>
      <c r="E3444" s="49"/>
      <c r="F3444" s="49"/>
      <c r="G3444" s="49"/>
      <c r="H3444" s="49"/>
      <c r="I3444" s="49"/>
      <c r="J3444" s="49"/>
      <c r="K3444" s="121"/>
      <c r="L3444" s="49"/>
      <c r="M3444" s="49">
        <v>5465868.7319999998</v>
      </c>
      <c r="N3444" s="49"/>
      <c r="O3444" s="49"/>
      <c r="P3444" s="49"/>
      <c r="Q3444" s="49"/>
      <c r="R3444" s="121"/>
      <c r="S3444" s="49"/>
      <c r="T3444" s="120"/>
      <c r="U3444" s="367"/>
    </row>
    <row r="3445" spans="1:21">
      <c r="A3445" s="118">
        <v>726</v>
      </c>
      <c r="B3445" s="40" t="s">
        <v>1853</v>
      </c>
      <c r="C3445" s="143">
        <v>5154955.6769999992</v>
      </c>
      <c r="D3445" s="39"/>
      <c r="E3445" s="39"/>
      <c r="F3445" s="39"/>
      <c r="G3445" s="39"/>
      <c r="H3445" s="39"/>
      <c r="I3445" s="39"/>
      <c r="J3445" s="39"/>
      <c r="K3445" s="11"/>
      <c r="L3445" s="39"/>
      <c r="M3445" s="39">
        <v>5154955.6769999992</v>
      </c>
      <c r="N3445" s="39"/>
      <c r="O3445" s="39"/>
      <c r="P3445" s="39"/>
      <c r="Q3445" s="39"/>
      <c r="R3445" s="11"/>
      <c r="S3445" s="39"/>
      <c r="T3445" s="281"/>
      <c r="U3445" s="367"/>
    </row>
    <row r="3446" spans="1:21">
      <c r="A3446" s="41">
        <v>727</v>
      </c>
      <c r="B3446" s="119" t="s">
        <v>1854</v>
      </c>
      <c r="C3446" s="105">
        <v>13785419.781000001</v>
      </c>
      <c r="D3446" s="49"/>
      <c r="E3446" s="49"/>
      <c r="F3446" s="49"/>
      <c r="G3446" s="49"/>
      <c r="H3446" s="49"/>
      <c r="I3446" s="49"/>
      <c r="J3446" s="49"/>
      <c r="K3446" s="121"/>
      <c r="L3446" s="49"/>
      <c r="M3446" s="49">
        <v>13785419.781000001</v>
      </c>
      <c r="N3446" s="49"/>
      <c r="O3446" s="49"/>
      <c r="P3446" s="49"/>
      <c r="Q3446" s="49"/>
      <c r="R3446" s="121"/>
      <c r="S3446" s="49"/>
      <c r="T3446" s="120"/>
      <c r="U3446" s="367"/>
    </row>
    <row r="3447" spans="1:21">
      <c r="A3447" s="118">
        <v>728</v>
      </c>
      <c r="B3447" s="40" t="s">
        <v>1856</v>
      </c>
      <c r="C3447" s="143">
        <v>1296342.2639999997</v>
      </c>
      <c r="D3447" s="39">
        <v>1296342.2639999997</v>
      </c>
      <c r="E3447" s="39"/>
      <c r="F3447" s="39"/>
      <c r="G3447" s="39"/>
      <c r="H3447" s="39"/>
      <c r="I3447" s="39"/>
      <c r="J3447" s="39"/>
      <c r="K3447" s="11"/>
      <c r="L3447" s="39"/>
      <c r="M3447" s="39"/>
      <c r="N3447" s="39"/>
      <c r="O3447" s="39"/>
      <c r="P3447" s="39"/>
      <c r="Q3447" s="39"/>
      <c r="R3447" s="11"/>
      <c r="S3447" s="39"/>
      <c r="T3447" s="281"/>
      <c r="U3447" s="367"/>
    </row>
    <row r="3448" spans="1:21">
      <c r="A3448" s="41">
        <v>729</v>
      </c>
      <c r="B3448" s="119" t="s">
        <v>1857</v>
      </c>
      <c r="C3448" s="105">
        <v>1020077.1140000001</v>
      </c>
      <c r="D3448" s="49">
        <v>1020077.1140000001</v>
      </c>
      <c r="E3448" s="49"/>
      <c r="F3448" s="49"/>
      <c r="G3448" s="49"/>
      <c r="H3448" s="49"/>
      <c r="I3448" s="49"/>
      <c r="J3448" s="49"/>
      <c r="K3448" s="121"/>
      <c r="L3448" s="49"/>
      <c r="M3448" s="49"/>
      <c r="N3448" s="49"/>
      <c r="O3448" s="49"/>
      <c r="P3448" s="49"/>
      <c r="Q3448" s="49"/>
      <c r="R3448" s="121"/>
      <c r="S3448" s="49"/>
      <c r="T3448" s="120"/>
      <c r="U3448" s="367"/>
    </row>
    <row r="3449" spans="1:21">
      <c r="A3449" s="118">
        <v>730</v>
      </c>
      <c r="B3449" s="40" t="s">
        <v>1858</v>
      </c>
      <c r="C3449" s="143">
        <v>971063.72400000005</v>
      </c>
      <c r="D3449" s="39"/>
      <c r="E3449" s="39"/>
      <c r="F3449" s="39"/>
      <c r="G3449" s="39"/>
      <c r="H3449" s="39"/>
      <c r="I3449" s="39"/>
      <c r="J3449" s="39"/>
      <c r="K3449" s="11"/>
      <c r="L3449" s="39"/>
      <c r="M3449" s="39"/>
      <c r="N3449" s="39"/>
      <c r="O3449" s="39">
        <v>971063.72400000005</v>
      </c>
      <c r="P3449" s="39"/>
      <c r="Q3449" s="39"/>
      <c r="R3449" s="11"/>
      <c r="S3449" s="39"/>
      <c r="T3449" s="281"/>
      <c r="U3449" s="367"/>
    </row>
    <row r="3450" spans="1:21">
      <c r="A3450" s="41">
        <v>731</v>
      </c>
      <c r="B3450" s="119" t="s">
        <v>1859</v>
      </c>
      <c r="C3450" s="105">
        <v>1730068.7180000001</v>
      </c>
      <c r="D3450" s="49">
        <v>1730068.7180000001</v>
      </c>
      <c r="E3450" s="49"/>
      <c r="F3450" s="49"/>
      <c r="G3450" s="49"/>
      <c r="H3450" s="49"/>
      <c r="I3450" s="49"/>
      <c r="J3450" s="49"/>
      <c r="K3450" s="121"/>
      <c r="L3450" s="49"/>
      <c r="M3450" s="49"/>
      <c r="N3450" s="49"/>
      <c r="O3450" s="49"/>
      <c r="P3450" s="49"/>
      <c r="Q3450" s="49"/>
      <c r="R3450" s="121"/>
      <c r="S3450" s="49"/>
      <c r="T3450" s="120"/>
      <c r="U3450" s="367"/>
    </row>
    <row r="3451" spans="1:21">
      <c r="A3451" s="118">
        <v>732</v>
      </c>
      <c r="B3451" s="40" t="s">
        <v>1860</v>
      </c>
      <c r="C3451" s="143">
        <v>938742.52800000005</v>
      </c>
      <c r="D3451" s="39"/>
      <c r="E3451" s="39"/>
      <c r="F3451" s="39"/>
      <c r="G3451" s="39"/>
      <c r="H3451" s="39"/>
      <c r="I3451" s="39"/>
      <c r="J3451" s="39"/>
      <c r="K3451" s="11"/>
      <c r="L3451" s="39"/>
      <c r="M3451" s="39"/>
      <c r="N3451" s="39"/>
      <c r="O3451" s="39">
        <v>938742.52800000005</v>
      </c>
      <c r="P3451" s="39"/>
      <c r="Q3451" s="39"/>
      <c r="R3451" s="11"/>
      <c r="S3451" s="39"/>
      <c r="T3451" s="281"/>
      <c r="U3451" s="367"/>
    </row>
    <row r="3452" spans="1:21">
      <c r="A3452" s="41">
        <v>733</v>
      </c>
      <c r="B3452" s="119" t="s">
        <v>1861</v>
      </c>
      <c r="C3452" s="105">
        <v>20573908.419</v>
      </c>
      <c r="D3452" s="49"/>
      <c r="E3452" s="49"/>
      <c r="F3452" s="49"/>
      <c r="G3452" s="49"/>
      <c r="H3452" s="49"/>
      <c r="I3452" s="49"/>
      <c r="J3452" s="49"/>
      <c r="K3452" s="121"/>
      <c r="L3452" s="49"/>
      <c r="M3452" s="49"/>
      <c r="N3452" s="49">
        <v>18576073.118999999</v>
      </c>
      <c r="O3452" s="49">
        <v>1997835.3</v>
      </c>
      <c r="P3452" s="49"/>
      <c r="Q3452" s="49"/>
      <c r="R3452" s="121"/>
      <c r="S3452" s="49"/>
      <c r="T3452" s="120"/>
      <c r="U3452" s="367"/>
    </row>
    <row r="3453" spans="1:21">
      <c r="A3453" s="118">
        <v>734</v>
      </c>
      <c r="B3453" s="40" t="s">
        <v>1862</v>
      </c>
      <c r="C3453" s="143">
        <v>22035059.022500001</v>
      </c>
      <c r="D3453" s="39"/>
      <c r="E3453" s="39"/>
      <c r="F3453" s="39"/>
      <c r="G3453" s="39"/>
      <c r="H3453" s="39"/>
      <c r="I3453" s="39"/>
      <c r="J3453" s="39"/>
      <c r="K3453" s="11"/>
      <c r="L3453" s="39"/>
      <c r="M3453" s="39"/>
      <c r="N3453" s="39">
        <v>19895338.272500001</v>
      </c>
      <c r="O3453" s="39">
        <v>2139720.75</v>
      </c>
      <c r="P3453" s="39"/>
      <c r="Q3453" s="39"/>
      <c r="R3453" s="11"/>
      <c r="S3453" s="39"/>
      <c r="T3453" s="281"/>
      <c r="U3453" s="367"/>
    </row>
    <row r="3454" spans="1:21">
      <c r="A3454" s="41">
        <v>735</v>
      </c>
      <c r="B3454" s="119" t="s">
        <v>1863</v>
      </c>
      <c r="C3454" s="105">
        <v>25441453.031799998</v>
      </c>
      <c r="D3454" s="49"/>
      <c r="E3454" s="49"/>
      <c r="F3454" s="49"/>
      <c r="G3454" s="49"/>
      <c r="H3454" s="49"/>
      <c r="I3454" s="49"/>
      <c r="J3454" s="49"/>
      <c r="K3454" s="121">
        <v>2</v>
      </c>
      <c r="L3454" s="49">
        <v>6814246</v>
      </c>
      <c r="M3454" s="49"/>
      <c r="N3454" s="49">
        <v>17229724.830699999</v>
      </c>
      <c r="O3454" s="49">
        <v>1397482.2010999999</v>
      </c>
      <c r="P3454" s="49"/>
      <c r="Q3454" s="49"/>
      <c r="R3454" s="121"/>
      <c r="S3454" s="49"/>
      <c r="T3454" s="120"/>
      <c r="U3454" s="367"/>
    </row>
    <row r="3455" spans="1:21">
      <c r="A3455" s="118">
        <v>736</v>
      </c>
      <c r="B3455" s="40" t="s">
        <v>1864</v>
      </c>
      <c r="C3455" s="143">
        <v>25697483.140000001</v>
      </c>
      <c r="D3455" s="39"/>
      <c r="E3455" s="39"/>
      <c r="F3455" s="39"/>
      <c r="G3455" s="39"/>
      <c r="H3455" s="39"/>
      <c r="I3455" s="39"/>
      <c r="J3455" s="39"/>
      <c r="K3455" s="11">
        <v>2</v>
      </c>
      <c r="L3455" s="39">
        <v>6814246</v>
      </c>
      <c r="M3455" s="39"/>
      <c r="N3455" s="39">
        <v>17466546.609999999</v>
      </c>
      <c r="O3455" s="39">
        <v>1416690.53</v>
      </c>
      <c r="P3455" s="39"/>
      <c r="Q3455" s="39"/>
      <c r="R3455" s="11"/>
      <c r="S3455" s="39"/>
      <c r="T3455" s="281"/>
      <c r="U3455" s="367"/>
    </row>
    <row r="3456" spans="1:21">
      <c r="A3456" s="41">
        <v>737</v>
      </c>
      <c r="B3456" s="119" t="s">
        <v>1865</v>
      </c>
      <c r="C3456" s="105">
        <v>2049794.2210000001</v>
      </c>
      <c r="D3456" s="49"/>
      <c r="E3456" s="49"/>
      <c r="F3456" s="49"/>
      <c r="G3456" s="49"/>
      <c r="H3456" s="49"/>
      <c r="I3456" s="49"/>
      <c r="J3456" s="49"/>
      <c r="K3456" s="121"/>
      <c r="L3456" s="49"/>
      <c r="M3456" s="49"/>
      <c r="N3456" s="49">
        <v>2049794.2210000001</v>
      </c>
      <c r="O3456" s="49"/>
      <c r="P3456" s="49"/>
      <c r="Q3456" s="49"/>
      <c r="R3456" s="121"/>
      <c r="S3456" s="49"/>
      <c r="T3456" s="120"/>
      <c r="U3456" s="367"/>
    </row>
    <row r="3457" spans="1:21">
      <c r="A3457" s="118">
        <v>738</v>
      </c>
      <c r="B3457" s="40" t="s">
        <v>1866</v>
      </c>
      <c r="C3457" s="143">
        <v>1185240.324</v>
      </c>
      <c r="D3457" s="39"/>
      <c r="E3457" s="39"/>
      <c r="F3457" s="39"/>
      <c r="G3457" s="39"/>
      <c r="H3457" s="39"/>
      <c r="I3457" s="39"/>
      <c r="J3457" s="39"/>
      <c r="K3457" s="11"/>
      <c r="L3457" s="39"/>
      <c r="M3457" s="39"/>
      <c r="N3457" s="39"/>
      <c r="O3457" s="39">
        <v>1185240.324</v>
      </c>
      <c r="P3457" s="39"/>
      <c r="Q3457" s="39"/>
      <c r="R3457" s="11"/>
      <c r="S3457" s="39"/>
      <c r="T3457" s="281"/>
      <c r="U3457" s="367"/>
    </row>
    <row r="3458" spans="1:21">
      <c r="A3458" s="41">
        <v>739</v>
      </c>
      <c r="B3458" s="119" t="s">
        <v>1868</v>
      </c>
      <c r="C3458" s="105">
        <v>340543.49700000003</v>
      </c>
      <c r="D3458" s="49">
        <v>340543.49700000003</v>
      </c>
      <c r="E3458" s="49"/>
      <c r="F3458" s="49"/>
      <c r="G3458" s="49"/>
      <c r="H3458" s="49"/>
      <c r="I3458" s="49"/>
      <c r="J3458" s="49"/>
      <c r="K3458" s="121"/>
      <c r="L3458" s="49"/>
      <c r="M3458" s="49"/>
      <c r="N3458" s="49"/>
      <c r="O3458" s="49"/>
      <c r="P3458" s="49"/>
      <c r="Q3458" s="49"/>
      <c r="R3458" s="121"/>
      <c r="S3458" s="49"/>
      <c r="T3458" s="120"/>
      <c r="U3458" s="367"/>
    </row>
    <row r="3459" spans="1:21">
      <c r="A3459" s="118">
        <v>740</v>
      </c>
      <c r="B3459" s="40" t="s">
        <v>1867</v>
      </c>
      <c r="C3459" s="143">
        <v>340543.49700000003</v>
      </c>
      <c r="D3459" s="39">
        <v>340543.49700000003</v>
      </c>
      <c r="E3459" s="39"/>
      <c r="F3459" s="39"/>
      <c r="G3459" s="39"/>
      <c r="H3459" s="39"/>
      <c r="I3459" s="39"/>
      <c r="J3459" s="39"/>
      <c r="K3459" s="11"/>
      <c r="L3459" s="39"/>
      <c r="M3459" s="39"/>
      <c r="N3459" s="39"/>
      <c r="O3459" s="39"/>
      <c r="P3459" s="39"/>
      <c r="Q3459" s="39"/>
      <c r="R3459" s="11"/>
      <c r="S3459" s="39"/>
      <c r="T3459" s="281"/>
      <c r="U3459" s="367"/>
    </row>
    <row r="3460" spans="1:21">
      <c r="A3460" s="41">
        <v>741</v>
      </c>
      <c r="B3460" s="119" t="s">
        <v>1870</v>
      </c>
      <c r="C3460" s="105">
        <v>1526438.69</v>
      </c>
      <c r="D3460" s="49">
        <v>1526438.69</v>
      </c>
      <c r="E3460" s="49"/>
      <c r="F3460" s="49"/>
      <c r="G3460" s="49"/>
      <c r="H3460" s="49"/>
      <c r="I3460" s="49"/>
      <c r="J3460" s="49"/>
      <c r="K3460" s="121"/>
      <c r="L3460" s="49"/>
      <c r="M3460" s="49"/>
      <c r="N3460" s="49"/>
      <c r="O3460" s="49"/>
      <c r="P3460" s="49"/>
      <c r="Q3460" s="49"/>
      <c r="R3460" s="121"/>
      <c r="S3460" s="49"/>
      <c r="T3460" s="120"/>
      <c r="U3460" s="367"/>
    </row>
    <row r="3461" spans="1:21">
      <c r="A3461" s="118">
        <v>742</v>
      </c>
      <c r="B3461" s="40" t="s">
        <v>1869</v>
      </c>
      <c r="C3461" s="143">
        <v>20303879.923799999</v>
      </c>
      <c r="D3461" s="39"/>
      <c r="E3461" s="39"/>
      <c r="F3461" s="39"/>
      <c r="G3461" s="39"/>
      <c r="H3461" s="39"/>
      <c r="I3461" s="39"/>
      <c r="J3461" s="39"/>
      <c r="K3461" s="11"/>
      <c r="L3461" s="39"/>
      <c r="M3461" s="39">
        <v>20303879.923799999</v>
      </c>
      <c r="N3461" s="39"/>
      <c r="O3461" s="39"/>
      <c r="P3461" s="39"/>
      <c r="Q3461" s="39"/>
      <c r="R3461" s="11"/>
      <c r="S3461" s="39"/>
      <c r="T3461" s="281"/>
      <c r="U3461" s="367"/>
    </row>
    <row r="3462" spans="1:21">
      <c r="A3462" s="41">
        <v>743</v>
      </c>
      <c r="B3462" s="119" t="s">
        <v>1877</v>
      </c>
      <c r="C3462" s="105">
        <v>1423247.2659999998</v>
      </c>
      <c r="D3462" s="49">
        <v>1423247.2659999998</v>
      </c>
      <c r="E3462" s="49"/>
      <c r="F3462" s="49"/>
      <c r="G3462" s="49"/>
      <c r="H3462" s="49"/>
      <c r="I3462" s="49"/>
      <c r="J3462" s="49"/>
      <c r="K3462" s="121"/>
      <c r="L3462" s="49"/>
      <c r="M3462" s="49"/>
      <c r="N3462" s="49"/>
      <c r="O3462" s="49"/>
      <c r="P3462" s="49"/>
      <c r="Q3462" s="49"/>
      <c r="R3462" s="121"/>
      <c r="S3462" s="49"/>
      <c r="T3462" s="120"/>
      <c r="U3462" s="367"/>
    </row>
    <row r="3463" spans="1:21">
      <c r="A3463" s="118">
        <v>744</v>
      </c>
      <c r="B3463" s="40" t="s">
        <v>1878</v>
      </c>
      <c r="C3463" s="143">
        <v>371158.788</v>
      </c>
      <c r="D3463" s="39">
        <v>371158.788</v>
      </c>
      <c r="E3463" s="39"/>
      <c r="F3463" s="39"/>
      <c r="G3463" s="39"/>
      <c r="H3463" s="39"/>
      <c r="I3463" s="39"/>
      <c r="J3463" s="39"/>
      <c r="K3463" s="11"/>
      <c r="L3463" s="39"/>
      <c r="M3463" s="39"/>
      <c r="N3463" s="39"/>
      <c r="O3463" s="39"/>
      <c r="P3463" s="39"/>
      <c r="Q3463" s="39"/>
      <c r="R3463" s="11"/>
      <c r="S3463" s="39"/>
      <c r="T3463" s="281"/>
      <c r="U3463" s="367"/>
    </row>
    <row r="3464" spans="1:21">
      <c r="A3464" s="41">
        <v>745</v>
      </c>
      <c r="B3464" s="119" t="s">
        <v>1879</v>
      </c>
      <c r="C3464" s="105">
        <v>14375432.388</v>
      </c>
      <c r="D3464" s="49"/>
      <c r="E3464" s="49"/>
      <c r="F3464" s="49"/>
      <c r="G3464" s="49"/>
      <c r="H3464" s="49"/>
      <c r="I3464" s="49"/>
      <c r="J3464" s="49"/>
      <c r="K3464" s="121">
        <v>2</v>
      </c>
      <c r="L3464" s="49">
        <v>6725144</v>
      </c>
      <c r="M3464" s="49">
        <v>7650288.3879999993</v>
      </c>
      <c r="N3464" s="49"/>
      <c r="O3464" s="49"/>
      <c r="P3464" s="49"/>
      <c r="Q3464" s="49"/>
      <c r="R3464" s="121"/>
      <c r="S3464" s="49"/>
      <c r="T3464" s="120"/>
      <c r="U3464" s="367"/>
    </row>
    <row r="3465" spans="1:21">
      <c r="A3465" s="118">
        <v>746</v>
      </c>
      <c r="B3465" s="40" t="s">
        <v>1873</v>
      </c>
      <c r="C3465" s="143">
        <v>15685131</v>
      </c>
      <c r="D3465" s="39"/>
      <c r="E3465" s="39"/>
      <c r="F3465" s="39"/>
      <c r="G3465" s="39"/>
      <c r="H3465" s="39"/>
      <c r="I3465" s="39"/>
      <c r="J3465" s="39"/>
      <c r="K3465" s="11">
        <v>7</v>
      </c>
      <c r="L3465" s="39">
        <v>15685131</v>
      </c>
      <c r="M3465" s="39"/>
      <c r="N3465" s="39"/>
      <c r="O3465" s="39"/>
      <c r="P3465" s="39"/>
      <c r="Q3465" s="39"/>
      <c r="R3465" s="11"/>
      <c r="S3465" s="39"/>
      <c r="T3465" s="281"/>
      <c r="U3465" s="367"/>
    </row>
    <row r="3466" spans="1:21">
      <c r="A3466" s="41">
        <v>747</v>
      </c>
      <c r="B3466" s="119" t="s">
        <v>1874</v>
      </c>
      <c r="C3466" s="105">
        <v>13444398</v>
      </c>
      <c r="D3466" s="49"/>
      <c r="E3466" s="49"/>
      <c r="F3466" s="49"/>
      <c r="G3466" s="49"/>
      <c r="H3466" s="49"/>
      <c r="I3466" s="49"/>
      <c r="J3466" s="49"/>
      <c r="K3466" s="121">
        <v>6</v>
      </c>
      <c r="L3466" s="49">
        <v>13444398</v>
      </c>
      <c r="M3466" s="49"/>
      <c r="N3466" s="49"/>
      <c r="O3466" s="49"/>
      <c r="P3466" s="49"/>
      <c r="Q3466" s="49"/>
      <c r="R3466" s="121"/>
      <c r="S3466" s="49"/>
      <c r="T3466" s="120"/>
      <c r="U3466" s="367"/>
    </row>
    <row r="3467" spans="1:21">
      <c r="A3467" s="118">
        <v>748</v>
      </c>
      <c r="B3467" s="40" t="s">
        <v>1875</v>
      </c>
      <c r="C3467" s="143">
        <v>6418761.2639999995</v>
      </c>
      <c r="D3467" s="39"/>
      <c r="E3467" s="39"/>
      <c r="F3467" s="39"/>
      <c r="G3467" s="39"/>
      <c r="H3467" s="39"/>
      <c r="I3467" s="39"/>
      <c r="J3467" s="39"/>
      <c r="K3467" s="11"/>
      <c r="L3467" s="39"/>
      <c r="M3467" s="39">
        <v>6418761.2639999995</v>
      </c>
      <c r="N3467" s="39"/>
      <c r="O3467" s="39"/>
      <c r="P3467" s="39"/>
      <c r="Q3467" s="39"/>
      <c r="R3467" s="11"/>
      <c r="S3467" s="39"/>
      <c r="T3467" s="281"/>
      <c r="U3467" s="367"/>
    </row>
    <row r="3468" spans="1:21">
      <c r="A3468" s="41">
        <v>749</v>
      </c>
      <c r="B3468" s="119" t="s">
        <v>1871</v>
      </c>
      <c r="C3468" s="105">
        <v>13444398</v>
      </c>
      <c r="D3468" s="49"/>
      <c r="E3468" s="49"/>
      <c r="F3468" s="49"/>
      <c r="G3468" s="49"/>
      <c r="H3468" s="49"/>
      <c r="I3468" s="49"/>
      <c r="J3468" s="49"/>
      <c r="K3468" s="121">
        <v>6</v>
      </c>
      <c r="L3468" s="49">
        <v>13444398</v>
      </c>
      <c r="M3468" s="49"/>
      <c r="N3468" s="49"/>
      <c r="O3468" s="49"/>
      <c r="P3468" s="49"/>
      <c r="Q3468" s="49"/>
      <c r="R3468" s="121"/>
      <c r="S3468" s="49"/>
      <c r="T3468" s="120"/>
      <c r="U3468" s="367"/>
    </row>
    <row r="3469" spans="1:21">
      <c r="A3469" s="118">
        <v>750</v>
      </c>
      <c r="B3469" s="40" t="s">
        <v>1876</v>
      </c>
      <c r="C3469" s="143">
        <v>5060734.38</v>
      </c>
      <c r="D3469" s="39"/>
      <c r="E3469" s="39"/>
      <c r="F3469" s="39"/>
      <c r="G3469" s="39"/>
      <c r="H3469" s="39"/>
      <c r="I3469" s="39"/>
      <c r="J3469" s="39"/>
      <c r="K3469" s="11"/>
      <c r="L3469" s="39"/>
      <c r="M3469" s="39">
        <v>5060734.38</v>
      </c>
      <c r="N3469" s="39"/>
      <c r="O3469" s="39"/>
      <c r="P3469" s="39"/>
      <c r="Q3469" s="39"/>
      <c r="R3469" s="11"/>
      <c r="S3469" s="39"/>
      <c r="T3469" s="281"/>
      <c r="U3469" s="367"/>
    </row>
    <row r="3470" spans="1:21">
      <c r="A3470" s="41">
        <v>751</v>
      </c>
      <c r="B3470" s="119" t="s">
        <v>1880</v>
      </c>
      <c r="C3470" s="105">
        <v>9346788.0999999996</v>
      </c>
      <c r="D3470" s="49">
        <v>882868.7</v>
      </c>
      <c r="E3470" s="49"/>
      <c r="F3470" s="49"/>
      <c r="G3470" s="49">
        <v>729849.5</v>
      </c>
      <c r="H3470" s="49"/>
      <c r="I3470" s="49"/>
      <c r="J3470" s="49"/>
      <c r="K3470" s="121"/>
      <c r="L3470" s="49"/>
      <c r="M3470" s="49">
        <v>7734069.9000000004</v>
      </c>
      <c r="N3470" s="49"/>
      <c r="O3470" s="49"/>
      <c r="P3470" s="49"/>
      <c r="Q3470" s="49"/>
      <c r="R3470" s="121"/>
      <c r="S3470" s="49"/>
      <c r="T3470" s="120"/>
      <c r="U3470" s="367"/>
    </row>
    <row r="3471" spans="1:21">
      <c r="A3471" s="118">
        <v>752</v>
      </c>
      <c r="B3471" s="40" t="s">
        <v>1881</v>
      </c>
      <c r="C3471" s="143">
        <v>5036290.2559999991</v>
      </c>
      <c r="D3471" s="39">
        <v>1351870.5759999999</v>
      </c>
      <c r="E3471" s="39"/>
      <c r="F3471" s="39"/>
      <c r="G3471" s="39"/>
      <c r="H3471" s="39"/>
      <c r="I3471" s="39"/>
      <c r="J3471" s="39">
        <v>3684419.6799999997</v>
      </c>
      <c r="K3471" s="11"/>
      <c r="L3471" s="39"/>
      <c r="M3471" s="39"/>
      <c r="N3471" s="39"/>
      <c r="O3471" s="39"/>
      <c r="P3471" s="39"/>
      <c r="Q3471" s="39"/>
      <c r="R3471" s="11"/>
      <c r="S3471" s="39"/>
      <c r="T3471" s="281"/>
      <c r="U3471" s="367"/>
    </row>
    <row r="3472" spans="1:21">
      <c r="A3472" s="41">
        <v>753</v>
      </c>
      <c r="B3472" s="119" t="s">
        <v>1882</v>
      </c>
      <c r="C3472" s="105">
        <v>742105.77</v>
      </c>
      <c r="D3472" s="49"/>
      <c r="E3472" s="49"/>
      <c r="F3472" s="49"/>
      <c r="G3472" s="49">
        <v>742105.77</v>
      </c>
      <c r="H3472" s="49"/>
      <c r="I3472" s="49"/>
      <c r="J3472" s="49"/>
      <c r="K3472" s="121"/>
      <c r="L3472" s="49"/>
      <c r="M3472" s="49"/>
      <c r="N3472" s="49"/>
      <c r="O3472" s="49"/>
      <c r="P3472" s="49"/>
      <c r="Q3472" s="49"/>
      <c r="R3472" s="121"/>
      <c r="S3472" s="49"/>
      <c r="T3472" s="120"/>
      <c r="U3472" s="367"/>
    </row>
    <row r="3473" spans="1:21">
      <c r="A3473" s="118">
        <v>754</v>
      </c>
      <c r="B3473" s="40" t="s">
        <v>4644</v>
      </c>
      <c r="C3473" s="143">
        <v>471580.43000000005</v>
      </c>
      <c r="D3473" s="281"/>
      <c r="E3473" s="281"/>
      <c r="F3473" s="281"/>
      <c r="G3473" s="281"/>
      <c r="H3473" s="281"/>
      <c r="I3473" s="281"/>
      <c r="J3473" s="281"/>
      <c r="K3473" s="282"/>
      <c r="L3473" s="281"/>
      <c r="M3473" s="281"/>
      <c r="N3473" s="281"/>
      <c r="O3473" s="281"/>
      <c r="P3473" s="39">
        <v>471580.43000000005</v>
      </c>
      <c r="Q3473" s="281"/>
      <c r="R3473" s="11"/>
      <c r="S3473" s="39"/>
      <c r="T3473" s="39"/>
      <c r="U3473" s="367"/>
    </row>
    <row r="3474" spans="1:21">
      <c r="A3474" s="41">
        <v>755</v>
      </c>
      <c r="B3474" s="119" t="s">
        <v>1883</v>
      </c>
      <c r="C3474" s="105">
        <v>1084988.74</v>
      </c>
      <c r="D3474" s="49"/>
      <c r="E3474" s="49"/>
      <c r="F3474" s="49"/>
      <c r="G3474" s="49">
        <v>1084988.74</v>
      </c>
      <c r="H3474" s="49"/>
      <c r="I3474" s="49"/>
      <c r="J3474" s="49"/>
      <c r="K3474" s="121"/>
      <c r="L3474" s="49"/>
      <c r="M3474" s="49"/>
      <c r="N3474" s="49"/>
      <c r="O3474" s="49"/>
      <c r="P3474" s="49"/>
      <c r="Q3474" s="49"/>
      <c r="R3474" s="121"/>
      <c r="S3474" s="49"/>
      <c r="T3474" s="120"/>
      <c r="U3474" s="367"/>
    </row>
    <row r="3475" spans="1:21">
      <c r="A3475" s="118">
        <v>756</v>
      </c>
      <c r="B3475" s="40" t="s">
        <v>1884</v>
      </c>
      <c r="C3475" s="143">
        <v>1183952.4310000001</v>
      </c>
      <c r="D3475" s="39"/>
      <c r="E3475" s="39"/>
      <c r="F3475" s="39"/>
      <c r="G3475" s="39">
        <v>1183952.4310000001</v>
      </c>
      <c r="H3475" s="39"/>
      <c r="I3475" s="39"/>
      <c r="J3475" s="39"/>
      <c r="K3475" s="11"/>
      <c r="L3475" s="39"/>
      <c r="M3475" s="39"/>
      <c r="N3475" s="39"/>
      <c r="O3475" s="39"/>
      <c r="P3475" s="39"/>
      <c r="Q3475" s="39"/>
      <c r="R3475" s="11"/>
      <c r="S3475" s="39"/>
      <c r="T3475" s="281"/>
      <c r="U3475" s="367"/>
    </row>
    <row r="3476" spans="1:21">
      <c r="A3476" s="41">
        <v>757</v>
      </c>
      <c r="B3476" s="119" t="s">
        <v>4643</v>
      </c>
      <c r="C3476" s="105">
        <v>471580.43000000005</v>
      </c>
      <c r="D3476" s="120"/>
      <c r="E3476" s="120"/>
      <c r="F3476" s="120"/>
      <c r="G3476" s="120"/>
      <c r="H3476" s="120"/>
      <c r="I3476" s="120"/>
      <c r="J3476" s="120"/>
      <c r="K3476" s="122"/>
      <c r="L3476" s="120"/>
      <c r="M3476" s="120"/>
      <c r="N3476" s="120"/>
      <c r="O3476" s="120"/>
      <c r="P3476" s="49">
        <v>471580.43000000005</v>
      </c>
      <c r="Q3476" s="120"/>
      <c r="R3476" s="121"/>
      <c r="S3476" s="49"/>
      <c r="T3476" s="49"/>
      <c r="U3476" s="367"/>
    </row>
    <row r="3477" spans="1:21">
      <c r="A3477" s="118">
        <v>758</v>
      </c>
      <c r="B3477" s="40" t="s">
        <v>1886</v>
      </c>
      <c r="C3477" s="143">
        <v>1179966.7050000001</v>
      </c>
      <c r="D3477" s="39"/>
      <c r="E3477" s="39"/>
      <c r="F3477" s="39"/>
      <c r="G3477" s="39">
        <v>1179966.7050000001</v>
      </c>
      <c r="H3477" s="39"/>
      <c r="I3477" s="39"/>
      <c r="J3477" s="39"/>
      <c r="K3477" s="11"/>
      <c r="L3477" s="39"/>
      <c r="M3477" s="39"/>
      <c r="N3477" s="39"/>
      <c r="O3477" s="39"/>
      <c r="P3477" s="39"/>
      <c r="Q3477" s="39"/>
      <c r="R3477" s="11"/>
      <c r="S3477" s="39"/>
      <c r="T3477" s="281"/>
      <c r="U3477" s="367"/>
    </row>
    <row r="3478" spans="1:21">
      <c r="A3478" s="41">
        <v>759</v>
      </c>
      <c r="B3478" s="119" t="s">
        <v>1887</v>
      </c>
      <c r="C3478" s="105">
        <v>373517.152</v>
      </c>
      <c r="D3478" s="49"/>
      <c r="E3478" s="49"/>
      <c r="F3478" s="49"/>
      <c r="G3478" s="49">
        <v>373517.152</v>
      </c>
      <c r="H3478" s="49"/>
      <c r="I3478" s="49"/>
      <c r="J3478" s="49"/>
      <c r="K3478" s="121"/>
      <c r="L3478" s="49"/>
      <c r="M3478" s="49"/>
      <c r="N3478" s="49"/>
      <c r="O3478" s="49"/>
      <c r="P3478" s="49"/>
      <c r="Q3478" s="49"/>
      <c r="R3478" s="121"/>
      <c r="S3478" s="49"/>
      <c r="T3478" s="120"/>
      <c r="U3478" s="367"/>
    </row>
    <row r="3479" spans="1:21">
      <c r="A3479" s="118">
        <v>760</v>
      </c>
      <c r="B3479" s="40" t="s">
        <v>1888</v>
      </c>
      <c r="C3479" s="143">
        <v>1919959.3250000002</v>
      </c>
      <c r="D3479" s="39"/>
      <c r="E3479" s="39"/>
      <c r="F3479" s="39"/>
      <c r="G3479" s="39">
        <v>1919959.3250000002</v>
      </c>
      <c r="H3479" s="39"/>
      <c r="I3479" s="39"/>
      <c r="J3479" s="39"/>
      <c r="K3479" s="11"/>
      <c r="L3479" s="39"/>
      <c r="M3479" s="39"/>
      <c r="N3479" s="39"/>
      <c r="O3479" s="39"/>
      <c r="P3479" s="39"/>
      <c r="Q3479" s="39"/>
      <c r="R3479" s="11"/>
      <c r="S3479" s="39"/>
      <c r="T3479" s="281"/>
      <c r="U3479" s="367"/>
    </row>
    <row r="3480" spans="1:21">
      <c r="A3480" s="41">
        <v>761</v>
      </c>
      <c r="B3480" s="119" t="s">
        <v>1889</v>
      </c>
      <c r="C3480" s="105">
        <v>2175114.06</v>
      </c>
      <c r="D3480" s="49"/>
      <c r="E3480" s="49"/>
      <c r="F3480" s="49"/>
      <c r="G3480" s="49">
        <v>2175114.06</v>
      </c>
      <c r="H3480" s="49"/>
      <c r="I3480" s="49"/>
      <c r="J3480" s="49"/>
      <c r="K3480" s="121"/>
      <c r="L3480" s="49"/>
      <c r="M3480" s="49"/>
      <c r="N3480" s="49"/>
      <c r="O3480" s="49"/>
      <c r="P3480" s="49"/>
      <c r="Q3480" s="49"/>
      <c r="R3480" s="121"/>
      <c r="S3480" s="49"/>
      <c r="T3480" s="120"/>
      <c r="U3480" s="367"/>
    </row>
    <row r="3481" spans="1:21">
      <c r="A3481" s="118">
        <v>762</v>
      </c>
      <c r="B3481" s="40" t="s">
        <v>1890</v>
      </c>
      <c r="C3481" s="143">
        <v>2140799.7550000004</v>
      </c>
      <c r="D3481" s="39"/>
      <c r="E3481" s="39"/>
      <c r="F3481" s="39"/>
      <c r="G3481" s="39">
        <v>2140799.7550000004</v>
      </c>
      <c r="H3481" s="39"/>
      <c r="I3481" s="39"/>
      <c r="J3481" s="39"/>
      <c r="K3481" s="11"/>
      <c r="L3481" s="39"/>
      <c r="M3481" s="39"/>
      <c r="N3481" s="39"/>
      <c r="O3481" s="39"/>
      <c r="P3481" s="39"/>
      <c r="Q3481" s="39"/>
      <c r="R3481" s="11"/>
      <c r="S3481" s="39"/>
      <c r="T3481" s="281"/>
      <c r="U3481" s="367"/>
    </row>
    <row r="3482" spans="1:21">
      <c r="A3482" s="41">
        <v>763</v>
      </c>
      <c r="B3482" s="119" t="s">
        <v>1891</v>
      </c>
      <c r="C3482" s="105">
        <v>8962932</v>
      </c>
      <c r="D3482" s="49"/>
      <c r="E3482" s="49"/>
      <c r="F3482" s="49"/>
      <c r="G3482" s="49"/>
      <c r="H3482" s="49"/>
      <c r="I3482" s="49"/>
      <c r="J3482" s="49"/>
      <c r="K3482" s="121">
        <v>4</v>
      </c>
      <c r="L3482" s="49">
        <v>8962932</v>
      </c>
      <c r="M3482" s="49"/>
      <c r="N3482" s="49"/>
      <c r="O3482" s="49"/>
      <c r="P3482" s="49"/>
      <c r="Q3482" s="49"/>
      <c r="R3482" s="121"/>
      <c r="S3482" s="49"/>
      <c r="T3482" s="120"/>
      <c r="U3482" s="367"/>
    </row>
    <row r="3483" spans="1:21">
      <c r="A3483" s="118">
        <v>764</v>
      </c>
      <c r="B3483" s="40" t="s">
        <v>1892</v>
      </c>
      <c r="C3483" s="143">
        <v>5650550.3339999998</v>
      </c>
      <c r="D3483" s="39"/>
      <c r="E3483" s="39"/>
      <c r="F3483" s="39"/>
      <c r="G3483" s="39"/>
      <c r="H3483" s="39">
        <v>5650550.3339999998</v>
      </c>
      <c r="I3483" s="39"/>
      <c r="J3483" s="39"/>
      <c r="K3483" s="11"/>
      <c r="L3483" s="39"/>
      <c r="M3483" s="39"/>
      <c r="N3483" s="39"/>
      <c r="O3483" s="39"/>
      <c r="P3483" s="39"/>
      <c r="Q3483" s="39"/>
      <c r="R3483" s="11"/>
      <c r="S3483" s="39"/>
      <c r="T3483" s="281"/>
      <c r="U3483" s="367"/>
    </row>
    <row r="3484" spans="1:21">
      <c r="A3484" s="41">
        <v>765</v>
      </c>
      <c r="B3484" s="119" t="s">
        <v>1885</v>
      </c>
      <c r="C3484" s="105">
        <v>4667100.0639999993</v>
      </c>
      <c r="D3484" s="49"/>
      <c r="E3484" s="49"/>
      <c r="F3484" s="49"/>
      <c r="G3484" s="49">
        <v>4667100.0639999993</v>
      </c>
      <c r="H3484" s="49"/>
      <c r="I3484" s="49"/>
      <c r="J3484" s="49"/>
      <c r="K3484" s="121"/>
      <c r="L3484" s="49"/>
      <c r="M3484" s="49"/>
      <c r="N3484" s="49"/>
      <c r="O3484" s="49"/>
      <c r="P3484" s="49"/>
      <c r="Q3484" s="49"/>
      <c r="R3484" s="121"/>
      <c r="S3484" s="49"/>
      <c r="T3484" s="120"/>
      <c r="U3484" s="367"/>
    </row>
    <row r="3485" spans="1:21">
      <c r="A3485" s="118">
        <v>766</v>
      </c>
      <c r="B3485" s="40" t="s">
        <v>1893</v>
      </c>
      <c r="C3485" s="143">
        <v>823109.41799999995</v>
      </c>
      <c r="D3485" s="39"/>
      <c r="E3485" s="39"/>
      <c r="F3485" s="39"/>
      <c r="G3485" s="39"/>
      <c r="H3485" s="39"/>
      <c r="I3485" s="39">
        <v>823109.41799999995</v>
      </c>
      <c r="J3485" s="39"/>
      <c r="K3485" s="11"/>
      <c r="L3485" s="39"/>
      <c r="M3485" s="39"/>
      <c r="N3485" s="39"/>
      <c r="O3485" s="39"/>
      <c r="P3485" s="39"/>
      <c r="Q3485" s="39"/>
      <c r="R3485" s="11"/>
      <c r="S3485" s="39"/>
      <c r="T3485" s="281"/>
      <c r="U3485" s="367"/>
    </row>
    <row r="3486" spans="1:21">
      <c r="A3486" s="41">
        <v>767</v>
      </c>
      <c r="B3486" s="119" t="s">
        <v>1894</v>
      </c>
      <c r="C3486" s="105">
        <v>346317.07199999999</v>
      </c>
      <c r="D3486" s="49"/>
      <c r="E3486" s="49"/>
      <c r="F3486" s="49"/>
      <c r="G3486" s="49"/>
      <c r="H3486" s="49"/>
      <c r="I3486" s="49"/>
      <c r="J3486" s="49"/>
      <c r="K3486" s="121"/>
      <c r="L3486" s="49"/>
      <c r="M3486" s="49"/>
      <c r="N3486" s="49"/>
      <c r="O3486" s="49">
        <v>346317.07199999999</v>
      </c>
      <c r="P3486" s="49"/>
      <c r="Q3486" s="49"/>
      <c r="R3486" s="121"/>
      <c r="S3486" s="49"/>
      <c r="T3486" s="120"/>
      <c r="U3486" s="367"/>
    </row>
    <row r="3487" spans="1:21">
      <c r="A3487" s="118">
        <v>768</v>
      </c>
      <c r="B3487" s="40" t="s">
        <v>1895</v>
      </c>
      <c r="C3487" s="143">
        <v>2080113.7000000002</v>
      </c>
      <c r="D3487" s="39"/>
      <c r="E3487" s="39"/>
      <c r="F3487" s="39"/>
      <c r="G3487" s="39"/>
      <c r="H3487" s="39">
        <v>2080113.7000000002</v>
      </c>
      <c r="I3487" s="39"/>
      <c r="J3487" s="39"/>
      <c r="K3487" s="11"/>
      <c r="L3487" s="39"/>
      <c r="M3487" s="39"/>
      <c r="N3487" s="39"/>
      <c r="O3487" s="39"/>
      <c r="P3487" s="39"/>
      <c r="Q3487" s="39"/>
      <c r="R3487" s="11"/>
      <c r="S3487" s="39"/>
      <c r="T3487" s="281"/>
      <c r="U3487" s="367"/>
    </row>
    <row r="3488" spans="1:21">
      <c r="A3488" s="41">
        <v>769</v>
      </c>
      <c r="B3488" s="119" t="s">
        <v>1897</v>
      </c>
      <c r="C3488" s="105">
        <v>10720557.738</v>
      </c>
      <c r="D3488" s="49"/>
      <c r="E3488" s="49"/>
      <c r="F3488" s="49"/>
      <c r="G3488" s="49"/>
      <c r="H3488" s="49"/>
      <c r="I3488" s="49"/>
      <c r="J3488" s="49"/>
      <c r="K3488" s="121"/>
      <c r="L3488" s="49"/>
      <c r="M3488" s="49">
        <v>10720557.738</v>
      </c>
      <c r="N3488" s="49"/>
      <c r="O3488" s="49"/>
      <c r="P3488" s="49"/>
      <c r="Q3488" s="49"/>
      <c r="R3488" s="121"/>
      <c r="S3488" s="49"/>
      <c r="T3488" s="120"/>
      <c r="U3488" s="367"/>
    </row>
    <row r="3489" spans="1:21">
      <c r="A3489" s="118">
        <v>770</v>
      </c>
      <c r="B3489" s="40" t="s">
        <v>1896</v>
      </c>
      <c r="C3489" s="143">
        <v>6725144</v>
      </c>
      <c r="D3489" s="39"/>
      <c r="E3489" s="39"/>
      <c r="F3489" s="39"/>
      <c r="G3489" s="39"/>
      <c r="H3489" s="39"/>
      <c r="I3489" s="39"/>
      <c r="J3489" s="39"/>
      <c r="K3489" s="11">
        <v>2</v>
      </c>
      <c r="L3489" s="39">
        <v>6725144</v>
      </c>
      <c r="M3489" s="39"/>
      <c r="N3489" s="39"/>
      <c r="O3489" s="39"/>
      <c r="P3489" s="39"/>
      <c r="Q3489" s="39"/>
      <c r="R3489" s="11"/>
      <c r="S3489" s="39"/>
      <c r="T3489" s="281"/>
      <c r="U3489" s="367"/>
    </row>
    <row r="3490" spans="1:21">
      <c r="A3490" s="41">
        <v>771</v>
      </c>
      <c r="B3490" s="119" t="s">
        <v>1898</v>
      </c>
      <c r="C3490" s="105">
        <v>10848712.481999999</v>
      </c>
      <c r="D3490" s="49"/>
      <c r="E3490" s="49"/>
      <c r="F3490" s="49"/>
      <c r="G3490" s="49"/>
      <c r="H3490" s="49"/>
      <c r="I3490" s="49"/>
      <c r="J3490" s="49"/>
      <c r="K3490" s="121"/>
      <c r="L3490" s="49"/>
      <c r="M3490" s="49">
        <v>10848712.481999999</v>
      </c>
      <c r="N3490" s="49"/>
      <c r="O3490" s="49"/>
      <c r="P3490" s="49"/>
      <c r="Q3490" s="49"/>
      <c r="R3490" s="121"/>
      <c r="S3490" s="49"/>
      <c r="T3490" s="120"/>
      <c r="U3490" s="367"/>
    </row>
    <row r="3491" spans="1:21">
      <c r="A3491" s="118">
        <v>772</v>
      </c>
      <c r="B3491" s="40" t="s">
        <v>1899</v>
      </c>
      <c r="C3491" s="143">
        <v>12726076.131000001</v>
      </c>
      <c r="D3491" s="39"/>
      <c r="E3491" s="39"/>
      <c r="F3491" s="39"/>
      <c r="G3491" s="39"/>
      <c r="H3491" s="39"/>
      <c r="I3491" s="39"/>
      <c r="J3491" s="39"/>
      <c r="K3491" s="11"/>
      <c r="L3491" s="39"/>
      <c r="M3491" s="39">
        <v>12726076.131000001</v>
      </c>
      <c r="N3491" s="39"/>
      <c r="O3491" s="39"/>
      <c r="P3491" s="39"/>
      <c r="Q3491" s="39"/>
      <c r="R3491" s="11"/>
      <c r="S3491" s="39"/>
      <c r="T3491" s="281"/>
      <c r="U3491" s="367"/>
    </row>
    <row r="3492" spans="1:21">
      <c r="A3492" s="41">
        <v>773</v>
      </c>
      <c r="B3492" s="119" t="s">
        <v>1900</v>
      </c>
      <c r="C3492" s="105">
        <v>12842690.058</v>
      </c>
      <c r="D3492" s="49"/>
      <c r="E3492" s="49"/>
      <c r="F3492" s="49"/>
      <c r="G3492" s="49"/>
      <c r="H3492" s="49"/>
      <c r="I3492" s="49"/>
      <c r="J3492" s="49"/>
      <c r="K3492" s="121"/>
      <c r="L3492" s="49"/>
      <c r="M3492" s="49">
        <v>12842690.058</v>
      </c>
      <c r="N3492" s="49"/>
      <c r="O3492" s="49"/>
      <c r="P3492" s="49"/>
      <c r="Q3492" s="49"/>
      <c r="R3492" s="121"/>
      <c r="S3492" s="49"/>
      <c r="T3492" s="120"/>
      <c r="U3492" s="367"/>
    </row>
    <row r="3493" spans="1:21">
      <c r="A3493" s="118">
        <v>774</v>
      </c>
      <c r="B3493" s="40" t="s">
        <v>1901</v>
      </c>
      <c r="C3493" s="143">
        <v>12079273.626</v>
      </c>
      <c r="D3493" s="39"/>
      <c r="E3493" s="39"/>
      <c r="F3493" s="39"/>
      <c r="G3493" s="39"/>
      <c r="H3493" s="39"/>
      <c r="I3493" s="39"/>
      <c r="J3493" s="39"/>
      <c r="K3493" s="11"/>
      <c r="L3493" s="39"/>
      <c r="M3493" s="39">
        <v>12079273.626</v>
      </c>
      <c r="N3493" s="39"/>
      <c r="O3493" s="39"/>
      <c r="P3493" s="39"/>
      <c r="Q3493" s="39"/>
      <c r="R3493" s="11"/>
      <c r="S3493" s="39"/>
      <c r="T3493" s="281"/>
      <c r="U3493" s="367"/>
    </row>
    <row r="3494" spans="1:21">
      <c r="A3494" s="41">
        <v>775</v>
      </c>
      <c r="B3494" s="119" t="s">
        <v>1902</v>
      </c>
      <c r="C3494" s="105">
        <v>12216385.422</v>
      </c>
      <c r="D3494" s="49"/>
      <c r="E3494" s="49"/>
      <c r="F3494" s="49"/>
      <c r="G3494" s="49"/>
      <c r="H3494" s="49"/>
      <c r="I3494" s="49"/>
      <c r="J3494" s="49"/>
      <c r="K3494" s="121"/>
      <c r="L3494" s="49"/>
      <c r="M3494" s="49">
        <v>12216385.422</v>
      </c>
      <c r="N3494" s="49"/>
      <c r="O3494" s="49"/>
      <c r="P3494" s="49"/>
      <c r="Q3494" s="49"/>
      <c r="R3494" s="121"/>
      <c r="S3494" s="49"/>
      <c r="T3494" s="120"/>
      <c r="U3494" s="367"/>
    </row>
    <row r="3495" spans="1:21">
      <c r="A3495" s="118">
        <v>776</v>
      </c>
      <c r="B3495" s="40" t="s">
        <v>1903</v>
      </c>
      <c r="C3495" s="143">
        <v>3334942.52</v>
      </c>
      <c r="D3495" s="39"/>
      <c r="E3495" s="39"/>
      <c r="F3495" s="39"/>
      <c r="G3495" s="39"/>
      <c r="H3495" s="39">
        <v>3334942.52</v>
      </c>
      <c r="I3495" s="39"/>
      <c r="J3495" s="39"/>
      <c r="K3495" s="11"/>
      <c r="L3495" s="39"/>
      <c r="M3495" s="39"/>
      <c r="N3495" s="39"/>
      <c r="O3495" s="39"/>
      <c r="P3495" s="39"/>
      <c r="Q3495" s="39"/>
      <c r="R3495" s="11"/>
      <c r="S3495" s="39"/>
      <c r="T3495" s="281"/>
      <c r="U3495" s="367"/>
    </row>
    <row r="3496" spans="1:21">
      <c r="A3496" s="41">
        <v>777</v>
      </c>
      <c r="B3496" s="119" t="s">
        <v>1904</v>
      </c>
      <c r="C3496" s="105">
        <v>2625447.5729999999</v>
      </c>
      <c r="D3496" s="49"/>
      <c r="E3496" s="49"/>
      <c r="F3496" s="49"/>
      <c r="G3496" s="49">
        <v>970102.73699999996</v>
      </c>
      <c r="H3496" s="49"/>
      <c r="I3496" s="49">
        <v>1655344.8359999997</v>
      </c>
      <c r="J3496" s="49"/>
      <c r="K3496" s="121"/>
      <c r="L3496" s="49"/>
      <c r="M3496" s="49"/>
      <c r="N3496" s="49"/>
      <c r="O3496" s="49"/>
      <c r="P3496" s="49"/>
      <c r="Q3496" s="49"/>
      <c r="R3496" s="121"/>
      <c r="S3496" s="49"/>
      <c r="T3496" s="120"/>
      <c r="U3496" s="367"/>
    </row>
    <row r="3497" spans="1:21">
      <c r="A3497" s="118">
        <v>778</v>
      </c>
      <c r="B3497" s="40" t="s">
        <v>1906</v>
      </c>
      <c r="C3497" s="143">
        <v>2410896.1030000001</v>
      </c>
      <c r="D3497" s="39">
        <v>415732.00900000002</v>
      </c>
      <c r="E3497" s="39"/>
      <c r="F3497" s="39"/>
      <c r="G3497" s="39"/>
      <c r="H3497" s="39"/>
      <c r="I3497" s="39"/>
      <c r="J3497" s="39"/>
      <c r="K3497" s="11"/>
      <c r="L3497" s="39"/>
      <c r="M3497" s="39"/>
      <c r="N3497" s="39"/>
      <c r="O3497" s="39"/>
      <c r="P3497" s="39"/>
      <c r="Q3497" s="39">
        <v>1995164.094</v>
      </c>
      <c r="R3497" s="11"/>
      <c r="S3497" s="39"/>
      <c r="T3497" s="281"/>
      <c r="U3497" s="367"/>
    </row>
    <row r="3498" spans="1:21">
      <c r="A3498" s="41">
        <v>779</v>
      </c>
      <c r="B3498" s="119" t="s">
        <v>1907</v>
      </c>
      <c r="C3498" s="105">
        <v>3298888.1250000005</v>
      </c>
      <c r="D3498" s="49"/>
      <c r="E3498" s="49"/>
      <c r="F3498" s="49"/>
      <c r="G3498" s="49">
        <v>337422.11100000003</v>
      </c>
      <c r="H3498" s="49"/>
      <c r="I3498" s="49">
        <v>575763.70799999998</v>
      </c>
      <c r="J3498" s="49"/>
      <c r="K3498" s="121"/>
      <c r="L3498" s="49"/>
      <c r="M3498" s="49"/>
      <c r="N3498" s="49"/>
      <c r="O3498" s="49"/>
      <c r="P3498" s="49"/>
      <c r="Q3498" s="49">
        <v>2385702.3060000003</v>
      </c>
      <c r="R3498" s="121"/>
      <c r="S3498" s="49"/>
      <c r="T3498" s="120"/>
      <c r="U3498" s="367"/>
    </row>
    <row r="3499" spans="1:21">
      <c r="A3499" s="118">
        <v>780</v>
      </c>
      <c r="B3499" s="40" t="s">
        <v>1908</v>
      </c>
      <c r="C3499" s="143">
        <v>1246280.6070000001</v>
      </c>
      <c r="D3499" s="39">
        <v>214907.12100000001</v>
      </c>
      <c r="E3499" s="39"/>
      <c r="F3499" s="39"/>
      <c r="G3499" s="39"/>
      <c r="H3499" s="39"/>
      <c r="I3499" s="39"/>
      <c r="J3499" s="39"/>
      <c r="K3499" s="11"/>
      <c r="L3499" s="39"/>
      <c r="M3499" s="39"/>
      <c r="N3499" s="39"/>
      <c r="O3499" s="39"/>
      <c r="P3499" s="39"/>
      <c r="Q3499" s="39">
        <v>1031373.4860000001</v>
      </c>
      <c r="R3499" s="11"/>
      <c r="S3499" s="39"/>
      <c r="T3499" s="281"/>
      <c r="U3499" s="367"/>
    </row>
    <row r="3500" spans="1:21">
      <c r="A3500" s="41">
        <v>781</v>
      </c>
      <c r="B3500" s="119" t="s">
        <v>1909</v>
      </c>
      <c r="C3500" s="105">
        <v>1598627.4010000001</v>
      </c>
      <c r="D3500" s="49"/>
      <c r="E3500" s="49"/>
      <c r="F3500" s="49"/>
      <c r="G3500" s="49">
        <v>198085.783</v>
      </c>
      <c r="H3500" s="49"/>
      <c r="I3500" s="49"/>
      <c r="J3500" s="49"/>
      <c r="K3500" s="121"/>
      <c r="L3500" s="49"/>
      <c r="M3500" s="49"/>
      <c r="N3500" s="49"/>
      <c r="O3500" s="49"/>
      <c r="P3500" s="49"/>
      <c r="Q3500" s="49">
        <v>1400541.618</v>
      </c>
      <c r="R3500" s="121"/>
      <c r="S3500" s="49"/>
      <c r="T3500" s="120"/>
      <c r="U3500" s="367"/>
    </row>
    <row r="3501" spans="1:21">
      <c r="A3501" s="118">
        <v>782</v>
      </c>
      <c r="B3501" s="40" t="s">
        <v>1910</v>
      </c>
      <c r="C3501" s="143">
        <v>2822126.7409999999</v>
      </c>
      <c r="D3501" s="39">
        <v>486644.12300000002</v>
      </c>
      <c r="E3501" s="39"/>
      <c r="F3501" s="39"/>
      <c r="G3501" s="39"/>
      <c r="H3501" s="39"/>
      <c r="I3501" s="39"/>
      <c r="J3501" s="39"/>
      <c r="K3501" s="11"/>
      <c r="L3501" s="39"/>
      <c r="M3501" s="39"/>
      <c r="N3501" s="39"/>
      <c r="O3501" s="39"/>
      <c r="P3501" s="39"/>
      <c r="Q3501" s="39">
        <v>2335482.6179999998</v>
      </c>
      <c r="R3501" s="11"/>
      <c r="S3501" s="39"/>
      <c r="T3501" s="281"/>
      <c r="U3501" s="367"/>
    </row>
    <row r="3502" spans="1:21">
      <c r="A3502" s="41">
        <v>783</v>
      </c>
      <c r="B3502" s="119" t="s">
        <v>1911</v>
      </c>
      <c r="C3502" s="105">
        <v>2961893.5120000006</v>
      </c>
      <c r="D3502" s="49">
        <v>510745.33600000001</v>
      </c>
      <c r="E3502" s="49"/>
      <c r="F3502" s="49"/>
      <c r="G3502" s="49"/>
      <c r="H3502" s="49"/>
      <c r="I3502" s="49"/>
      <c r="J3502" s="49"/>
      <c r="K3502" s="121"/>
      <c r="L3502" s="49"/>
      <c r="M3502" s="49"/>
      <c r="N3502" s="49"/>
      <c r="O3502" s="49"/>
      <c r="P3502" s="49"/>
      <c r="Q3502" s="49">
        <v>2451148.1760000004</v>
      </c>
      <c r="R3502" s="121"/>
      <c r="S3502" s="49"/>
      <c r="T3502" s="120"/>
      <c r="U3502" s="367"/>
    </row>
    <row r="3503" spans="1:21">
      <c r="A3503" s="118">
        <v>784</v>
      </c>
      <c r="B3503" s="40" t="s">
        <v>1905</v>
      </c>
      <c r="C3503" s="143">
        <v>2015849.2598999999</v>
      </c>
      <c r="D3503" s="39"/>
      <c r="E3503" s="39"/>
      <c r="F3503" s="39"/>
      <c r="G3503" s="39">
        <v>744856.19310000003</v>
      </c>
      <c r="H3503" s="39"/>
      <c r="I3503" s="39">
        <v>1270993.0667999999</v>
      </c>
      <c r="J3503" s="39"/>
      <c r="K3503" s="11"/>
      <c r="L3503" s="39"/>
      <c r="M3503" s="39"/>
      <c r="N3503" s="39"/>
      <c r="O3503" s="39"/>
      <c r="P3503" s="39"/>
      <c r="Q3503" s="39"/>
      <c r="R3503" s="11"/>
      <c r="S3503" s="39"/>
      <c r="T3503" s="281"/>
      <c r="U3503" s="367"/>
    </row>
    <row r="3504" spans="1:21">
      <c r="A3504" s="41">
        <v>785</v>
      </c>
      <c r="B3504" s="119" t="s">
        <v>1917</v>
      </c>
      <c r="C3504" s="105">
        <v>8809949.6459999997</v>
      </c>
      <c r="D3504" s="49"/>
      <c r="E3504" s="49"/>
      <c r="F3504" s="49"/>
      <c r="G3504" s="49"/>
      <c r="H3504" s="49"/>
      <c r="I3504" s="49"/>
      <c r="J3504" s="49"/>
      <c r="K3504" s="121"/>
      <c r="L3504" s="49"/>
      <c r="M3504" s="49">
        <v>8809949.6459999997</v>
      </c>
      <c r="N3504" s="49"/>
      <c r="O3504" s="49"/>
      <c r="P3504" s="49"/>
      <c r="Q3504" s="49"/>
      <c r="R3504" s="121"/>
      <c r="S3504" s="49"/>
      <c r="T3504" s="120"/>
      <c r="U3504" s="367"/>
    </row>
    <row r="3505" spans="1:21">
      <c r="A3505" s="118">
        <v>786</v>
      </c>
      <c r="B3505" s="40" t="s">
        <v>1918</v>
      </c>
      <c r="C3505" s="143">
        <v>6762918.7620000001</v>
      </c>
      <c r="D3505" s="39"/>
      <c r="E3505" s="39"/>
      <c r="F3505" s="39"/>
      <c r="G3505" s="39"/>
      <c r="H3505" s="39"/>
      <c r="I3505" s="39"/>
      <c r="J3505" s="39"/>
      <c r="K3505" s="11"/>
      <c r="L3505" s="39"/>
      <c r="M3505" s="39">
        <v>6762918.7620000001</v>
      </c>
      <c r="N3505" s="39"/>
      <c r="O3505" s="39"/>
      <c r="P3505" s="39"/>
      <c r="Q3505" s="39"/>
      <c r="R3505" s="11"/>
      <c r="S3505" s="39"/>
      <c r="T3505" s="281"/>
      <c r="U3505" s="367"/>
    </row>
    <row r="3506" spans="1:21">
      <c r="A3506" s="41">
        <v>787</v>
      </c>
      <c r="B3506" s="119" t="s">
        <v>1912</v>
      </c>
      <c r="C3506" s="105">
        <v>1674484.7</v>
      </c>
      <c r="D3506" s="49"/>
      <c r="E3506" s="49"/>
      <c r="F3506" s="49"/>
      <c r="G3506" s="49"/>
      <c r="H3506" s="49"/>
      <c r="I3506" s="49">
        <v>1674484.7</v>
      </c>
      <c r="J3506" s="49"/>
      <c r="K3506" s="121"/>
      <c r="L3506" s="49"/>
      <c r="M3506" s="49"/>
      <c r="N3506" s="49"/>
      <c r="O3506" s="49"/>
      <c r="P3506" s="49"/>
      <c r="Q3506" s="49"/>
      <c r="R3506" s="121"/>
      <c r="S3506" s="49"/>
      <c r="T3506" s="120"/>
      <c r="U3506" s="367"/>
    </row>
    <row r="3507" spans="1:21">
      <c r="A3507" s="118">
        <v>788</v>
      </c>
      <c r="B3507" s="40" t="s">
        <v>1913</v>
      </c>
      <c r="C3507" s="143">
        <v>2247319.0979999998</v>
      </c>
      <c r="D3507" s="39"/>
      <c r="E3507" s="39"/>
      <c r="F3507" s="39"/>
      <c r="G3507" s="39"/>
      <c r="H3507" s="39"/>
      <c r="I3507" s="39">
        <v>2247319.0979999998</v>
      </c>
      <c r="J3507" s="39"/>
      <c r="K3507" s="11"/>
      <c r="L3507" s="39"/>
      <c r="M3507" s="39"/>
      <c r="N3507" s="39"/>
      <c r="O3507" s="39"/>
      <c r="P3507" s="39"/>
      <c r="Q3507" s="39"/>
      <c r="R3507" s="11"/>
      <c r="S3507" s="39"/>
      <c r="T3507" s="281"/>
      <c r="U3507" s="367"/>
    </row>
    <row r="3508" spans="1:21">
      <c r="A3508" s="41">
        <v>789</v>
      </c>
      <c r="B3508" s="119" t="s">
        <v>1914</v>
      </c>
      <c r="C3508" s="105">
        <v>3590893.3769999999</v>
      </c>
      <c r="D3508" s="49"/>
      <c r="E3508" s="49"/>
      <c r="F3508" s="49"/>
      <c r="G3508" s="49"/>
      <c r="H3508" s="49"/>
      <c r="I3508" s="49">
        <v>3590893.3769999999</v>
      </c>
      <c r="J3508" s="49"/>
      <c r="K3508" s="121"/>
      <c r="L3508" s="49"/>
      <c r="M3508" s="49"/>
      <c r="N3508" s="49"/>
      <c r="O3508" s="49"/>
      <c r="P3508" s="49"/>
      <c r="Q3508" s="49"/>
      <c r="R3508" s="121"/>
      <c r="S3508" s="49"/>
      <c r="T3508" s="120"/>
      <c r="U3508" s="367"/>
    </row>
    <row r="3509" spans="1:21">
      <c r="A3509" s="118">
        <v>790</v>
      </c>
      <c r="B3509" s="40" t="s">
        <v>1915</v>
      </c>
      <c r="C3509" s="143">
        <v>1792783.125</v>
      </c>
      <c r="D3509" s="39"/>
      <c r="E3509" s="39"/>
      <c r="F3509" s="39"/>
      <c r="G3509" s="39"/>
      <c r="H3509" s="39"/>
      <c r="I3509" s="39">
        <v>1792783.125</v>
      </c>
      <c r="J3509" s="39"/>
      <c r="K3509" s="11"/>
      <c r="L3509" s="39"/>
      <c r="M3509" s="39"/>
      <c r="N3509" s="39"/>
      <c r="O3509" s="39"/>
      <c r="P3509" s="39"/>
      <c r="Q3509" s="39"/>
      <c r="R3509" s="11"/>
      <c r="S3509" s="39"/>
      <c r="T3509" s="281"/>
      <c r="U3509" s="367"/>
    </row>
    <row r="3510" spans="1:21">
      <c r="A3510" s="41">
        <v>791</v>
      </c>
      <c r="B3510" s="119" t="s">
        <v>1916</v>
      </c>
      <c r="C3510" s="105">
        <v>1035532.232</v>
      </c>
      <c r="D3510" s="49">
        <v>1035532.232</v>
      </c>
      <c r="E3510" s="49"/>
      <c r="F3510" s="49"/>
      <c r="G3510" s="49"/>
      <c r="H3510" s="49"/>
      <c r="I3510" s="49"/>
      <c r="J3510" s="49"/>
      <c r="K3510" s="121"/>
      <c r="L3510" s="49"/>
      <c r="M3510" s="49"/>
      <c r="N3510" s="49"/>
      <c r="O3510" s="49"/>
      <c r="P3510" s="49"/>
      <c r="Q3510" s="49"/>
      <c r="R3510" s="121"/>
      <c r="S3510" s="49"/>
      <c r="T3510" s="120"/>
      <c r="U3510" s="367"/>
    </row>
    <row r="3511" spans="1:21">
      <c r="A3511" s="118">
        <v>792</v>
      </c>
      <c r="B3511" s="40" t="s">
        <v>1922</v>
      </c>
      <c r="C3511" s="143">
        <v>1356113.6648000001</v>
      </c>
      <c r="D3511" s="39"/>
      <c r="E3511" s="39"/>
      <c r="F3511" s="39"/>
      <c r="G3511" s="39"/>
      <c r="H3511" s="39"/>
      <c r="I3511" s="39"/>
      <c r="J3511" s="39"/>
      <c r="K3511" s="11"/>
      <c r="L3511" s="39"/>
      <c r="M3511" s="39"/>
      <c r="N3511" s="39"/>
      <c r="O3511" s="39">
        <v>1356113.6648000001</v>
      </c>
      <c r="P3511" s="39"/>
      <c r="Q3511" s="39"/>
      <c r="R3511" s="11"/>
      <c r="S3511" s="39"/>
      <c r="T3511" s="281"/>
      <c r="U3511" s="367"/>
    </row>
    <row r="3512" spans="1:21">
      <c r="A3512" s="41">
        <v>793</v>
      </c>
      <c r="B3512" s="119" t="s">
        <v>1919</v>
      </c>
      <c r="C3512" s="105">
        <v>3454010.8054</v>
      </c>
      <c r="D3512" s="49">
        <v>927145.84340000001</v>
      </c>
      <c r="E3512" s="49"/>
      <c r="F3512" s="49"/>
      <c r="G3512" s="49"/>
      <c r="H3512" s="49"/>
      <c r="I3512" s="49"/>
      <c r="J3512" s="49">
        <v>2526864.9619999998</v>
      </c>
      <c r="K3512" s="121"/>
      <c r="L3512" s="49"/>
      <c r="M3512" s="49"/>
      <c r="N3512" s="49"/>
      <c r="O3512" s="49"/>
      <c r="P3512" s="49"/>
      <c r="Q3512" s="49"/>
      <c r="R3512" s="121"/>
      <c r="S3512" s="49"/>
      <c r="T3512" s="120"/>
      <c r="U3512" s="367"/>
    </row>
    <row r="3513" spans="1:21">
      <c r="A3513" s="118">
        <v>794</v>
      </c>
      <c r="B3513" s="40" t="s">
        <v>1920</v>
      </c>
      <c r="C3513" s="143">
        <v>3452560.3959999997</v>
      </c>
      <c r="D3513" s="39">
        <v>926756.51599999995</v>
      </c>
      <c r="E3513" s="39"/>
      <c r="F3513" s="39"/>
      <c r="G3513" s="39"/>
      <c r="H3513" s="39"/>
      <c r="I3513" s="39"/>
      <c r="J3513" s="39">
        <v>2525803.88</v>
      </c>
      <c r="K3513" s="11"/>
      <c r="L3513" s="39"/>
      <c r="M3513" s="39"/>
      <c r="N3513" s="39"/>
      <c r="O3513" s="39"/>
      <c r="P3513" s="39"/>
      <c r="Q3513" s="39"/>
      <c r="R3513" s="11"/>
      <c r="S3513" s="39"/>
      <c r="T3513" s="281"/>
      <c r="U3513" s="367"/>
    </row>
    <row r="3514" spans="1:21">
      <c r="A3514" s="41">
        <v>795</v>
      </c>
      <c r="B3514" s="119" t="s">
        <v>1923</v>
      </c>
      <c r="C3514" s="105">
        <v>1922452.9160000002</v>
      </c>
      <c r="D3514" s="49">
        <v>1922452.9160000002</v>
      </c>
      <c r="E3514" s="49"/>
      <c r="F3514" s="49"/>
      <c r="G3514" s="49"/>
      <c r="H3514" s="49"/>
      <c r="I3514" s="49"/>
      <c r="J3514" s="49"/>
      <c r="K3514" s="121"/>
      <c r="L3514" s="49"/>
      <c r="M3514" s="49"/>
      <c r="N3514" s="49"/>
      <c r="O3514" s="49"/>
      <c r="P3514" s="49"/>
      <c r="Q3514" s="49"/>
      <c r="R3514" s="121"/>
      <c r="S3514" s="49"/>
      <c r="T3514" s="120"/>
      <c r="U3514" s="367"/>
    </row>
    <row r="3515" spans="1:21">
      <c r="A3515" s="118">
        <v>796</v>
      </c>
      <c r="B3515" s="40" t="s">
        <v>1924</v>
      </c>
      <c r="C3515" s="143">
        <v>2041752.0860000001</v>
      </c>
      <c r="D3515" s="39">
        <v>2041752.0860000001</v>
      </c>
      <c r="E3515" s="39"/>
      <c r="F3515" s="39"/>
      <c r="G3515" s="39"/>
      <c r="H3515" s="39"/>
      <c r="I3515" s="39"/>
      <c r="J3515" s="39"/>
      <c r="K3515" s="11"/>
      <c r="L3515" s="39"/>
      <c r="M3515" s="39"/>
      <c r="N3515" s="39"/>
      <c r="O3515" s="39"/>
      <c r="P3515" s="39"/>
      <c r="Q3515" s="39"/>
      <c r="R3515" s="11"/>
      <c r="S3515" s="39"/>
      <c r="T3515" s="281"/>
      <c r="U3515" s="367"/>
    </row>
    <row r="3516" spans="1:21">
      <c r="A3516" s="41">
        <v>797</v>
      </c>
      <c r="B3516" s="119" t="s">
        <v>1925</v>
      </c>
      <c r="C3516" s="105">
        <v>11637389.610000003</v>
      </c>
      <c r="D3516" s="49"/>
      <c r="E3516" s="49"/>
      <c r="F3516" s="49"/>
      <c r="G3516" s="49"/>
      <c r="H3516" s="49"/>
      <c r="I3516" s="49"/>
      <c r="J3516" s="49"/>
      <c r="K3516" s="121"/>
      <c r="L3516" s="49"/>
      <c r="M3516" s="49">
        <v>3527254.9620000003</v>
      </c>
      <c r="N3516" s="49">
        <v>6831487.2780000009</v>
      </c>
      <c r="O3516" s="49">
        <v>1278647.3700000001</v>
      </c>
      <c r="P3516" s="49"/>
      <c r="Q3516" s="49"/>
      <c r="R3516" s="121"/>
      <c r="S3516" s="49"/>
      <c r="T3516" s="120"/>
      <c r="U3516" s="367"/>
    </row>
    <row r="3517" spans="1:21">
      <c r="A3517" s="118">
        <v>798</v>
      </c>
      <c r="B3517" s="40" t="s">
        <v>1926</v>
      </c>
      <c r="C3517" s="143">
        <v>1284716.7450000001</v>
      </c>
      <c r="D3517" s="39"/>
      <c r="E3517" s="39"/>
      <c r="F3517" s="39"/>
      <c r="G3517" s="39"/>
      <c r="H3517" s="39"/>
      <c r="I3517" s="39"/>
      <c r="J3517" s="39"/>
      <c r="K3517" s="11"/>
      <c r="L3517" s="39"/>
      <c r="M3517" s="39"/>
      <c r="N3517" s="39"/>
      <c r="O3517" s="39">
        <v>1284716.7450000001</v>
      </c>
      <c r="P3517" s="39"/>
      <c r="Q3517" s="39"/>
      <c r="R3517" s="11"/>
      <c r="S3517" s="39"/>
      <c r="T3517" s="281"/>
      <c r="U3517" s="367"/>
    </row>
    <row r="3518" spans="1:21">
      <c r="A3518" s="41">
        <v>799</v>
      </c>
      <c r="B3518" s="119" t="s">
        <v>1927</v>
      </c>
      <c r="C3518" s="105">
        <v>31197431.340000004</v>
      </c>
      <c r="D3518" s="49"/>
      <c r="E3518" s="49"/>
      <c r="F3518" s="49"/>
      <c r="G3518" s="49"/>
      <c r="H3518" s="49"/>
      <c r="I3518" s="49"/>
      <c r="J3518" s="49"/>
      <c r="K3518" s="121"/>
      <c r="L3518" s="49"/>
      <c r="M3518" s="49">
        <v>9455840.0280000009</v>
      </c>
      <c r="N3518" s="49">
        <v>18313802.532000002</v>
      </c>
      <c r="O3518" s="49">
        <v>3427788.7800000003</v>
      </c>
      <c r="P3518" s="49"/>
      <c r="Q3518" s="49"/>
      <c r="R3518" s="121"/>
      <c r="S3518" s="49"/>
      <c r="T3518" s="120"/>
      <c r="U3518" s="367"/>
    </row>
    <row r="3519" spans="1:21">
      <c r="A3519" s="118">
        <v>800</v>
      </c>
      <c r="B3519" s="40" t="s">
        <v>1928</v>
      </c>
      <c r="C3519" s="143">
        <v>1920721.1660000002</v>
      </c>
      <c r="D3519" s="39">
        <v>1920721.1660000002</v>
      </c>
      <c r="E3519" s="39"/>
      <c r="F3519" s="39"/>
      <c r="G3519" s="39"/>
      <c r="H3519" s="39"/>
      <c r="I3519" s="39"/>
      <c r="J3519" s="39"/>
      <c r="K3519" s="11"/>
      <c r="L3519" s="39"/>
      <c r="M3519" s="39"/>
      <c r="N3519" s="39"/>
      <c r="O3519" s="39"/>
      <c r="P3519" s="39"/>
      <c r="Q3519" s="39"/>
      <c r="R3519" s="11"/>
      <c r="S3519" s="39"/>
      <c r="T3519" s="281"/>
      <c r="U3519" s="367"/>
    </row>
    <row r="3520" spans="1:21">
      <c r="A3520" s="41">
        <v>801</v>
      </c>
      <c r="B3520" s="119" t="s">
        <v>1929</v>
      </c>
      <c r="C3520" s="105">
        <v>7613190.9359999988</v>
      </c>
      <c r="D3520" s="49"/>
      <c r="E3520" s="49">
        <v>7613190.9359999988</v>
      </c>
      <c r="F3520" s="49"/>
      <c r="G3520" s="49"/>
      <c r="H3520" s="49"/>
      <c r="I3520" s="49"/>
      <c r="J3520" s="49"/>
      <c r="K3520" s="121"/>
      <c r="L3520" s="49"/>
      <c r="M3520" s="49"/>
      <c r="N3520" s="49"/>
      <c r="O3520" s="49"/>
      <c r="P3520" s="49"/>
      <c r="Q3520" s="49"/>
      <c r="R3520" s="121"/>
      <c r="S3520" s="49"/>
      <c r="T3520" s="120"/>
      <c r="U3520" s="367"/>
    </row>
    <row r="3521" spans="1:21">
      <c r="A3521" s="118">
        <v>802</v>
      </c>
      <c r="B3521" s="40" t="s">
        <v>1930</v>
      </c>
      <c r="C3521" s="143">
        <v>4426217.648</v>
      </c>
      <c r="D3521" s="39"/>
      <c r="E3521" s="39"/>
      <c r="F3521" s="39"/>
      <c r="G3521" s="39"/>
      <c r="H3521" s="39"/>
      <c r="I3521" s="39">
        <v>4426217.648</v>
      </c>
      <c r="J3521" s="39"/>
      <c r="K3521" s="11"/>
      <c r="L3521" s="39"/>
      <c r="M3521" s="39"/>
      <c r="N3521" s="39"/>
      <c r="O3521" s="39"/>
      <c r="P3521" s="39"/>
      <c r="Q3521" s="39"/>
      <c r="R3521" s="11"/>
      <c r="S3521" s="39"/>
      <c r="T3521" s="281"/>
      <c r="U3521" s="367"/>
    </row>
    <row r="3522" spans="1:21">
      <c r="A3522" s="41">
        <v>803</v>
      </c>
      <c r="B3522" s="119" t="s">
        <v>1931</v>
      </c>
      <c r="C3522" s="105">
        <v>4014148.05</v>
      </c>
      <c r="D3522" s="49"/>
      <c r="E3522" s="49"/>
      <c r="F3522" s="49"/>
      <c r="G3522" s="49"/>
      <c r="H3522" s="49"/>
      <c r="I3522" s="49"/>
      <c r="J3522" s="49"/>
      <c r="K3522" s="121"/>
      <c r="L3522" s="49"/>
      <c r="M3522" s="49"/>
      <c r="N3522" s="49"/>
      <c r="O3522" s="49"/>
      <c r="P3522" s="49"/>
      <c r="Q3522" s="49">
        <v>4014148.05</v>
      </c>
      <c r="R3522" s="121"/>
      <c r="S3522" s="49"/>
      <c r="T3522" s="120"/>
      <c r="U3522" s="367"/>
    </row>
    <row r="3523" spans="1:21">
      <c r="A3523" s="118">
        <v>804</v>
      </c>
      <c r="B3523" s="40" t="s">
        <v>1932</v>
      </c>
      <c r="C3523" s="143">
        <v>7592646.0329999998</v>
      </c>
      <c r="D3523" s="39"/>
      <c r="E3523" s="39"/>
      <c r="F3523" s="39"/>
      <c r="G3523" s="39"/>
      <c r="H3523" s="39"/>
      <c r="I3523" s="39"/>
      <c r="J3523" s="39"/>
      <c r="K3523" s="11"/>
      <c r="L3523" s="39"/>
      <c r="M3523" s="39"/>
      <c r="N3523" s="39">
        <v>6236125.2630000003</v>
      </c>
      <c r="O3523" s="39"/>
      <c r="P3523" s="39"/>
      <c r="Q3523" s="39">
        <v>1356520.77</v>
      </c>
      <c r="R3523" s="11"/>
      <c r="S3523" s="39"/>
      <c r="T3523" s="281"/>
      <c r="U3523" s="367"/>
    </row>
    <row r="3524" spans="1:21">
      <c r="A3524" s="41">
        <v>805</v>
      </c>
      <c r="B3524" s="119" t="s">
        <v>1933</v>
      </c>
      <c r="C3524" s="105">
        <v>1383709.8555000001</v>
      </c>
      <c r="D3524" s="49"/>
      <c r="E3524" s="49"/>
      <c r="F3524" s="49"/>
      <c r="G3524" s="49"/>
      <c r="H3524" s="49"/>
      <c r="I3524" s="49">
        <v>1383709.8555000001</v>
      </c>
      <c r="J3524" s="49"/>
      <c r="K3524" s="121"/>
      <c r="L3524" s="49"/>
      <c r="M3524" s="49"/>
      <c r="N3524" s="49"/>
      <c r="O3524" s="49"/>
      <c r="P3524" s="49"/>
      <c r="Q3524" s="49"/>
      <c r="R3524" s="121"/>
      <c r="S3524" s="49"/>
      <c r="T3524" s="120"/>
      <c r="U3524" s="367"/>
    </row>
    <row r="3525" spans="1:21">
      <c r="A3525" s="118">
        <v>806</v>
      </c>
      <c r="B3525" s="40" t="s">
        <v>1934</v>
      </c>
      <c r="C3525" s="143">
        <v>8962932</v>
      </c>
      <c r="D3525" s="39"/>
      <c r="E3525" s="39"/>
      <c r="F3525" s="39"/>
      <c r="G3525" s="39"/>
      <c r="H3525" s="39"/>
      <c r="I3525" s="39"/>
      <c r="J3525" s="39"/>
      <c r="K3525" s="11">
        <v>4</v>
      </c>
      <c r="L3525" s="39">
        <v>8962932</v>
      </c>
      <c r="M3525" s="39"/>
      <c r="N3525" s="39"/>
      <c r="O3525" s="39"/>
      <c r="P3525" s="39"/>
      <c r="Q3525" s="39"/>
      <c r="R3525" s="11"/>
      <c r="S3525" s="39"/>
      <c r="T3525" s="281"/>
      <c r="U3525" s="367"/>
    </row>
    <row r="3526" spans="1:21">
      <c r="A3526" s="41">
        <v>807</v>
      </c>
      <c r="B3526" s="119" t="s">
        <v>1935</v>
      </c>
      <c r="C3526" s="105">
        <v>25632752</v>
      </c>
      <c r="D3526" s="49"/>
      <c r="E3526" s="49"/>
      <c r="F3526" s="49"/>
      <c r="G3526" s="49"/>
      <c r="H3526" s="49"/>
      <c r="I3526" s="49"/>
      <c r="J3526" s="49"/>
      <c r="K3526" s="121">
        <v>8</v>
      </c>
      <c r="L3526" s="49">
        <v>25632752</v>
      </c>
      <c r="M3526" s="49"/>
      <c r="N3526" s="49"/>
      <c r="O3526" s="49"/>
      <c r="P3526" s="49"/>
      <c r="Q3526" s="49"/>
      <c r="R3526" s="121"/>
      <c r="S3526" s="49"/>
      <c r="T3526" s="120"/>
      <c r="U3526" s="367"/>
    </row>
    <row r="3527" spans="1:21">
      <c r="A3527" s="118">
        <v>808</v>
      </c>
      <c r="B3527" s="40" t="s">
        <v>1936</v>
      </c>
      <c r="C3527" s="143">
        <v>8962932</v>
      </c>
      <c r="D3527" s="39"/>
      <c r="E3527" s="39"/>
      <c r="F3527" s="39"/>
      <c r="G3527" s="39"/>
      <c r="H3527" s="39"/>
      <c r="I3527" s="39"/>
      <c r="J3527" s="39"/>
      <c r="K3527" s="11">
        <v>4</v>
      </c>
      <c r="L3527" s="39">
        <v>8962932</v>
      </c>
      <c r="M3527" s="39"/>
      <c r="N3527" s="39"/>
      <c r="O3527" s="39"/>
      <c r="P3527" s="39"/>
      <c r="Q3527" s="39"/>
      <c r="R3527" s="11"/>
      <c r="S3527" s="39"/>
      <c r="T3527" s="281"/>
      <c r="U3527" s="367"/>
    </row>
    <row r="3528" spans="1:21">
      <c r="A3528" s="41">
        <v>809</v>
      </c>
      <c r="B3528" s="119" t="s">
        <v>4618</v>
      </c>
      <c r="C3528" s="105">
        <v>471580.43000000005</v>
      </c>
      <c r="D3528" s="120"/>
      <c r="E3528" s="120"/>
      <c r="F3528" s="120"/>
      <c r="G3528" s="120"/>
      <c r="H3528" s="120"/>
      <c r="I3528" s="120"/>
      <c r="J3528" s="120"/>
      <c r="K3528" s="122"/>
      <c r="L3528" s="120"/>
      <c r="M3528" s="120"/>
      <c r="N3528" s="120"/>
      <c r="O3528" s="120"/>
      <c r="P3528" s="49">
        <v>471580.43000000005</v>
      </c>
      <c r="Q3528" s="120"/>
      <c r="R3528" s="121"/>
      <c r="S3528" s="49"/>
      <c r="T3528" s="297"/>
      <c r="U3528" s="367"/>
    </row>
    <row r="3529" spans="1:21">
      <c r="A3529" s="118">
        <v>810</v>
      </c>
      <c r="B3529" s="40" t="s">
        <v>4617</v>
      </c>
      <c r="C3529" s="143">
        <v>471580.43000000005</v>
      </c>
      <c r="D3529" s="39"/>
      <c r="E3529" s="39"/>
      <c r="F3529" s="39"/>
      <c r="G3529" s="39"/>
      <c r="H3529" s="39"/>
      <c r="I3529" s="39"/>
      <c r="J3529" s="39"/>
      <c r="K3529" s="11"/>
      <c r="L3529" s="39"/>
      <c r="M3529" s="39"/>
      <c r="N3529" s="39"/>
      <c r="O3529" s="39"/>
      <c r="P3529" s="39">
        <v>471580.43000000005</v>
      </c>
      <c r="Q3529" s="39"/>
      <c r="R3529" s="11"/>
      <c r="S3529" s="39"/>
      <c r="T3529" s="281"/>
      <c r="U3529" s="367"/>
    </row>
    <row r="3530" spans="1:21">
      <c r="A3530" s="41">
        <v>811</v>
      </c>
      <c r="B3530" s="119" t="s">
        <v>1939</v>
      </c>
      <c r="C3530" s="105">
        <v>4481466</v>
      </c>
      <c r="D3530" s="49"/>
      <c r="E3530" s="49"/>
      <c r="F3530" s="49"/>
      <c r="G3530" s="49"/>
      <c r="H3530" s="49"/>
      <c r="I3530" s="49"/>
      <c r="J3530" s="49"/>
      <c r="K3530" s="121">
        <v>2</v>
      </c>
      <c r="L3530" s="49">
        <v>4481466</v>
      </c>
      <c r="M3530" s="49"/>
      <c r="N3530" s="49"/>
      <c r="O3530" s="49"/>
      <c r="P3530" s="49"/>
      <c r="Q3530" s="49"/>
      <c r="R3530" s="121"/>
      <c r="S3530" s="49"/>
      <c r="T3530" s="120"/>
      <c r="U3530" s="367"/>
    </row>
    <row r="3531" spans="1:21">
      <c r="A3531" s="118">
        <v>812</v>
      </c>
      <c r="B3531" s="40" t="s">
        <v>1937</v>
      </c>
      <c r="C3531" s="143">
        <v>3489531.5</v>
      </c>
      <c r="D3531" s="39"/>
      <c r="E3531" s="39"/>
      <c r="F3531" s="39"/>
      <c r="G3531" s="39"/>
      <c r="H3531" s="39"/>
      <c r="I3531" s="39"/>
      <c r="J3531" s="39"/>
      <c r="K3531" s="11"/>
      <c r="L3531" s="39"/>
      <c r="M3531" s="39">
        <v>3489531.5</v>
      </c>
      <c r="N3531" s="39"/>
      <c r="O3531" s="39"/>
      <c r="P3531" s="39"/>
      <c r="Q3531" s="39"/>
      <c r="R3531" s="11"/>
      <c r="S3531" s="39"/>
      <c r="T3531" s="281"/>
      <c r="U3531" s="367"/>
    </row>
    <row r="3532" spans="1:21">
      <c r="A3532" s="41">
        <v>813</v>
      </c>
      <c r="B3532" s="119" t="s">
        <v>1938</v>
      </c>
      <c r="C3532" s="105">
        <v>411390.451</v>
      </c>
      <c r="D3532" s="49">
        <v>411390.451</v>
      </c>
      <c r="E3532" s="49"/>
      <c r="F3532" s="49"/>
      <c r="G3532" s="49"/>
      <c r="H3532" s="49"/>
      <c r="I3532" s="49"/>
      <c r="J3532" s="49"/>
      <c r="K3532" s="121"/>
      <c r="L3532" s="49"/>
      <c r="M3532" s="49"/>
      <c r="N3532" s="49"/>
      <c r="O3532" s="49"/>
      <c r="P3532" s="49"/>
      <c r="Q3532" s="49"/>
      <c r="R3532" s="121"/>
      <c r="S3532" s="49"/>
      <c r="T3532" s="120"/>
      <c r="U3532" s="367"/>
    </row>
    <row r="3533" spans="1:21">
      <c r="A3533" s="118">
        <v>814</v>
      </c>
      <c r="B3533" s="40" t="s">
        <v>1941</v>
      </c>
      <c r="C3533" s="143">
        <v>4550182.4160000002</v>
      </c>
      <c r="D3533" s="39"/>
      <c r="E3533" s="39"/>
      <c r="F3533" s="39"/>
      <c r="G3533" s="39"/>
      <c r="H3533" s="39"/>
      <c r="I3533" s="39"/>
      <c r="J3533" s="39"/>
      <c r="K3533" s="11"/>
      <c r="L3533" s="39"/>
      <c r="M3533" s="39">
        <v>4550182.4160000002</v>
      </c>
      <c r="N3533" s="39"/>
      <c r="O3533" s="39"/>
      <c r="P3533" s="39"/>
      <c r="Q3533" s="39"/>
      <c r="R3533" s="11"/>
      <c r="S3533" s="39"/>
      <c r="T3533" s="281"/>
      <c r="U3533" s="367"/>
    </row>
    <row r="3534" spans="1:21">
      <c r="A3534" s="41">
        <v>815</v>
      </c>
      <c r="B3534" s="119" t="s">
        <v>1942</v>
      </c>
      <c r="C3534" s="105">
        <v>10295614.521</v>
      </c>
      <c r="D3534" s="49"/>
      <c r="E3534" s="49"/>
      <c r="F3534" s="49"/>
      <c r="G3534" s="49"/>
      <c r="H3534" s="49"/>
      <c r="I3534" s="49"/>
      <c r="J3534" s="49"/>
      <c r="K3534" s="121"/>
      <c r="L3534" s="49"/>
      <c r="M3534" s="49">
        <v>10295614.521</v>
      </c>
      <c r="N3534" s="49"/>
      <c r="O3534" s="49"/>
      <c r="P3534" s="49"/>
      <c r="Q3534" s="49"/>
      <c r="R3534" s="121"/>
      <c r="S3534" s="49"/>
      <c r="T3534" s="120"/>
      <c r="U3534" s="367"/>
    </row>
    <row r="3535" spans="1:21">
      <c r="A3535" s="118">
        <v>816</v>
      </c>
      <c r="B3535" s="40" t="s">
        <v>1943</v>
      </c>
      <c r="C3535" s="143">
        <v>4007936.2680000002</v>
      </c>
      <c r="D3535" s="39"/>
      <c r="E3535" s="39"/>
      <c r="F3535" s="39"/>
      <c r="G3535" s="39"/>
      <c r="H3535" s="39"/>
      <c r="I3535" s="39"/>
      <c r="J3535" s="39"/>
      <c r="K3535" s="11"/>
      <c r="L3535" s="39"/>
      <c r="M3535" s="39">
        <v>4007936.2680000002</v>
      </c>
      <c r="N3535" s="39"/>
      <c r="O3535" s="39"/>
      <c r="P3535" s="39"/>
      <c r="Q3535" s="39"/>
      <c r="R3535" s="11"/>
      <c r="S3535" s="39"/>
      <c r="T3535" s="281"/>
      <c r="U3535" s="367"/>
    </row>
    <row r="3536" spans="1:21">
      <c r="A3536" s="41">
        <v>817</v>
      </c>
      <c r="B3536" s="119" t="s">
        <v>1944</v>
      </c>
      <c r="C3536" s="105">
        <v>11174955.876</v>
      </c>
      <c r="D3536" s="49"/>
      <c r="E3536" s="49"/>
      <c r="F3536" s="49"/>
      <c r="G3536" s="49"/>
      <c r="H3536" s="49"/>
      <c r="I3536" s="49"/>
      <c r="J3536" s="49"/>
      <c r="K3536" s="121"/>
      <c r="L3536" s="49"/>
      <c r="M3536" s="49">
        <v>11174955.876</v>
      </c>
      <c r="N3536" s="49"/>
      <c r="O3536" s="49"/>
      <c r="P3536" s="49"/>
      <c r="Q3536" s="49"/>
      <c r="R3536" s="121"/>
      <c r="S3536" s="49"/>
      <c r="T3536" s="120"/>
      <c r="U3536" s="367"/>
    </row>
    <row r="3537" spans="1:21">
      <c r="A3537" s="118">
        <v>818</v>
      </c>
      <c r="B3537" s="40" t="s">
        <v>1940</v>
      </c>
      <c r="C3537" s="143">
        <v>8357618.5199999996</v>
      </c>
      <c r="D3537" s="39"/>
      <c r="E3537" s="39"/>
      <c r="F3537" s="39"/>
      <c r="G3537" s="39"/>
      <c r="H3537" s="39"/>
      <c r="I3537" s="39"/>
      <c r="J3537" s="39"/>
      <c r="K3537" s="11"/>
      <c r="L3537" s="39"/>
      <c r="M3537" s="39">
        <v>8357618.5199999996</v>
      </c>
      <c r="N3537" s="39"/>
      <c r="O3537" s="39"/>
      <c r="P3537" s="39"/>
      <c r="Q3537" s="39"/>
      <c r="R3537" s="11"/>
      <c r="S3537" s="39"/>
      <c r="T3537" s="281"/>
      <c r="U3537" s="367"/>
    </row>
    <row r="3538" spans="1:21">
      <c r="A3538" s="41">
        <v>819</v>
      </c>
      <c r="B3538" s="119" t="s">
        <v>1945</v>
      </c>
      <c r="C3538" s="105">
        <v>8630808.6060000006</v>
      </c>
      <c r="D3538" s="49"/>
      <c r="E3538" s="49"/>
      <c r="F3538" s="49"/>
      <c r="G3538" s="49"/>
      <c r="H3538" s="49"/>
      <c r="I3538" s="49"/>
      <c r="J3538" s="49"/>
      <c r="K3538" s="121"/>
      <c r="L3538" s="49"/>
      <c r="M3538" s="49">
        <v>8630808.6060000006</v>
      </c>
      <c r="N3538" s="49"/>
      <c r="O3538" s="49"/>
      <c r="P3538" s="49"/>
      <c r="Q3538" s="49"/>
      <c r="R3538" s="121"/>
      <c r="S3538" s="49"/>
      <c r="T3538" s="120"/>
      <c r="U3538" s="367"/>
    </row>
    <row r="3539" spans="1:21">
      <c r="A3539" s="118">
        <v>820</v>
      </c>
      <c r="B3539" s="40" t="s">
        <v>1946</v>
      </c>
      <c r="C3539" s="143">
        <v>5478959.8080000002</v>
      </c>
      <c r="D3539" s="39"/>
      <c r="E3539" s="39"/>
      <c r="F3539" s="39"/>
      <c r="G3539" s="39"/>
      <c r="H3539" s="39"/>
      <c r="I3539" s="39"/>
      <c r="J3539" s="39"/>
      <c r="K3539" s="11"/>
      <c r="L3539" s="39"/>
      <c r="M3539" s="39">
        <v>5478959.8080000002</v>
      </c>
      <c r="N3539" s="39"/>
      <c r="O3539" s="39"/>
      <c r="P3539" s="39"/>
      <c r="Q3539" s="39"/>
      <c r="R3539" s="11"/>
      <c r="S3539" s="39"/>
      <c r="T3539" s="281"/>
      <c r="U3539" s="367"/>
    </row>
    <row r="3540" spans="1:21">
      <c r="A3540" s="41">
        <v>821</v>
      </c>
      <c r="B3540" s="119" t="s">
        <v>1949</v>
      </c>
      <c r="C3540" s="105">
        <v>1212643.0799999998</v>
      </c>
      <c r="D3540" s="49"/>
      <c r="E3540" s="49"/>
      <c r="F3540" s="49"/>
      <c r="G3540" s="49"/>
      <c r="H3540" s="49"/>
      <c r="I3540" s="49">
        <v>1212643.0799999998</v>
      </c>
      <c r="J3540" s="49"/>
      <c r="K3540" s="121"/>
      <c r="L3540" s="49"/>
      <c r="M3540" s="49"/>
      <c r="N3540" s="49"/>
      <c r="O3540" s="49"/>
      <c r="P3540" s="49"/>
      <c r="Q3540" s="49"/>
      <c r="R3540" s="121"/>
      <c r="S3540" s="49"/>
      <c r="T3540" s="120"/>
      <c r="U3540" s="367"/>
    </row>
    <row r="3541" spans="1:21">
      <c r="A3541" s="118">
        <v>822</v>
      </c>
      <c r="B3541" s="40" t="s">
        <v>1950</v>
      </c>
      <c r="C3541" s="143">
        <v>1198460.1199999999</v>
      </c>
      <c r="D3541" s="39"/>
      <c r="E3541" s="39"/>
      <c r="F3541" s="39"/>
      <c r="G3541" s="39"/>
      <c r="H3541" s="39"/>
      <c r="I3541" s="39">
        <v>1198460.1199999999</v>
      </c>
      <c r="J3541" s="39"/>
      <c r="K3541" s="11"/>
      <c r="L3541" s="39"/>
      <c r="M3541" s="39"/>
      <c r="N3541" s="39"/>
      <c r="O3541" s="39"/>
      <c r="P3541" s="39"/>
      <c r="Q3541" s="39"/>
      <c r="R3541" s="11"/>
      <c r="S3541" s="39"/>
      <c r="T3541" s="281"/>
      <c r="U3541" s="367"/>
    </row>
    <row r="3542" spans="1:21">
      <c r="A3542" s="41">
        <v>823</v>
      </c>
      <c r="B3542" s="119" t="s">
        <v>1951</v>
      </c>
      <c r="C3542" s="105">
        <v>377907.3</v>
      </c>
      <c r="D3542" s="49"/>
      <c r="E3542" s="49"/>
      <c r="F3542" s="49"/>
      <c r="G3542" s="49"/>
      <c r="H3542" s="49"/>
      <c r="I3542" s="49">
        <v>377907.3</v>
      </c>
      <c r="J3542" s="49"/>
      <c r="K3542" s="121"/>
      <c r="L3542" s="49"/>
      <c r="M3542" s="49"/>
      <c r="N3542" s="49"/>
      <c r="O3542" s="49"/>
      <c r="P3542" s="49"/>
      <c r="Q3542" s="49"/>
      <c r="R3542" s="121"/>
      <c r="S3542" s="49"/>
      <c r="T3542" s="120"/>
      <c r="U3542" s="367"/>
    </row>
    <row r="3543" spans="1:21">
      <c r="A3543" s="118">
        <v>824</v>
      </c>
      <c r="B3543" s="40" t="s">
        <v>1947</v>
      </c>
      <c r="C3543" s="143">
        <v>1969671.06</v>
      </c>
      <c r="D3543" s="39"/>
      <c r="E3543" s="39"/>
      <c r="F3543" s="39"/>
      <c r="G3543" s="39"/>
      <c r="H3543" s="39"/>
      <c r="I3543" s="39">
        <v>1969671.06</v>
      </c>
      <c r="J3543" s="39"/>
      <c r="K3543" s="11"/>
      <c r="L3543" s="39"/>
      <c r="M3543" s="39"/>
      <c r="N3543" s="39"/>
      <c r="O3543" s="39"/>
      <c r="P3543" s="39"/>
      <c r="Q3543" s="39"/>
      <c r="R3543" s="11"/>
      <c r="S3543" s="39"/>
      <c r="T3543" s="281"/>
      <c r="U3543" s="367"/>
    </row>
    <row r="3544" spans="1:21">
      <c r="A3544" s="41">
        <v>825</v>
      </c>
      <c r="B3544" s="119" t="s">
        <v>1948</v>
      </c>
      <c r="C3544" s="105">
        <v>1202972.8799999999</v>
      </c>
      <c r="D3544" s="49"/>
      <c r="E3544" s="49"/>
      <c r="F3544" s="49"/>
      <c r="G3544" s="49"/>
      <c r="H3544" s="49"/>
      <c r="I3544" s="49">
        <v>1202972.8799999999</v>
      </c>
      <c r="J3544" s="49"/>
      <c r="K3544" s="121"/>
      <c r="L3544" s="49"/>
      <c r="M3544" s="49"/>
      <c r="N3544" s="49"/>
      <c r="O3544" s="49"/>
      <c r="P3544" s="49"/>
      <c r="Q3544" s="49"/>
      <c r="R3544" s="121"/>
      <c r="S3544" s="49"/>
      <c r="T3544" s="120"/>
      <c r="U3544" s="367"/>
    </row>
    <row r="3545" spans="1:21">
      <c r="A3545" s="118">
        <v>826</v>
      </c>
      <c r="B3545" s="40" t="s">
        <v>1952</v>
      </c>
      <c r="C3545" s="143">
        <v>1842553.0010000002</v>
      </c>
      <c r="D3545" s="39"/>
      <c r="E3545" s="39"/>
      <c r="F3545" s="39"/>
      <c r="G3545" s="39">
        <v>228310.58299999998</v>
      </c>
      <c r="H3545" s="39"/>
      <c r="I3545" s="39"/>
      <c r="J3545" s="39"/>
      <c r="K3545" s="11"/>
      <c r="L3545" s="39"/>
      <c r="M3545" s="39"/>
      <c r="N3545" s="39"/>
      <c r="O3545" s="39"/>
      <c r="P3545" s="39"/>
      <c r="Q3545" s="39">
        <v>1614242.4180000001</v>
      </c>
      <c r="R3545" s="11"/>
      <c r="S3545" s="39"/>
      <c r="T3545" s="281"/>
      <c r="U3545" s="367"/>
    </row>
    <row r="3546" spans="1:21">
      <c r="A3546" s="41">
        <v>827</v>
      </c>
      <c r="B3546" s="119" t="s">
        <v>1953</v>
      </c>
      <c r="C3546" s="105">
        <v>1686581.3960000002</v>
      </c>
      <c r="D3546" s="49"/>
      <c r="E3546" s="49"/>
      <c r="F3546" s="49"/>
      <c r="G3546" s="49">
        <v>145570.193</v>
      </c>
      <c r="H3546" s="49">
        <v>263379.52100000001</v>
      </c>
      <c r="I3546" s="49">
        <v>248395.204</v>
      </c>
      <c r="J3546" s="49"/>
      <c r="K3546" s="121"/>
      <c r="L3546" s="49"/>
      <c r="M3546" s="49"/>
      <c r="N3546" s="49"/>
      <c r="O3546" s="49"/>
      <c r="P3546" s="49"/>
      <c r="Q3546" s="49">
        <v>1029236.4780000001</v>
      </c>
      <c r="R3546" s="121"/>
      <c r="S3546" s="49"/>
      <c r="T3546" s="120"/>
      <c r="U3546" s="367"/>
    </row>
    <row r="3547" spans="1:21">
      <c r="A3547" s="118">
        <v>828</v>
      </c>
      <c r="B3547" s="40" t="s">
        <v>1954</v>
      </c>
      <c r="C3547" s="143">
        <v>1681328.6120000002</v>
      </c>
      <c r="D3547" s="39"/>
      <c r="E3547" s="39"/>
      <c r="F3547" s="39"/>
      <c r="G3547" s="39">
        <v>145116.821</v>
      </c>
      <c r="H3547" s="39">
        <v>262559.23700000002</v>
      </c>
      <c r="I3547" s="39">
        <v>247621.58799999999</v>
      </c>
      <c r="J3547" s="39"/>
      <c r="K3547" s="11"/>
      <c r="L3547" s="39"/>
      <c r="M3547" s="39"/>
      <c r="N3547" s="39"/>
      <c r="O3547" s="39"/>
      <c r="P3547" s="39"/>
      <c r="Q3547" s="39">
        <v>1026030.9660000001</v>
      </c>
      <c r="R3547" s="11"/>
      <c r="S3547" s="39"/>
      <c r="T3547" s="281"/>
      <c r="U3547" s="367"/>
    </row>
    <row r="3548" spans="1:21">
      <c r="A3548" s="41">
        <v>829</v>
      </c>
      <c r="B3548" s="119" t="s">
        <v>1955</v>
      </c>
      <c r="C3548" s="105">
        <v>1436724.9370000002</v>
      </c>
      <c r="D3548" s="49">
        <v>247747.111</v>
      </c>
      <c r="E3548" s="49"/>
      <c r="F3548" s="49"/>
      <c r="G3548" s="49"/>
      <c r="H3548" s="49"/>
      <c r="I3548" s="49"/>
      <c r="J3548" s="49"/>
      <c r="K3548" s="121"/>
      <c r="L3548" s="49"/>
      <c r="M3548" s="49"/>
      <c r="N3548" s="49"/>
      <c r="O3548" s="49"/>
      <c r="P3548" s="49"/>
      <c r="Q3548" s="49">
        <v>1188977.8260000001</v>
      </c>
      <c r="R3548" s="121"/>
      <c r="S3548" s="49"/>
      <c r="T3548" s="120"/>
      <c r="U3548" s="367"/>
    </row>
    <row r="3549" spans="1:21">
      <c r="A3549" s="118">
        <v>830</v>
      </c>
      <c r="B3549" s="40" t="s">
        <v>1956</v>
      </c>
      <c r="C3549" s="143">
        <v>1667321.1880000001</v>
      </c>
      <c r="D3549" s="39"/>
      <c r="E3549" s="39"/>
      <c r="F3549" s="39"/>
      <c r="G3549" s="39">
        <v>143907.829</v>
      </c>
      <c r="H3549" s="39">
        <v>260371.81299999999</v>
      </c>
      <c r="I3549" s="39">
        <v>245558.61199999996</v>
      </c>
      <c r="J3549" s="39"/>
      <c r="K3549" s="11"/>
      <c r="L3549" s="39"/>
      <c r="M3549" s="39"/>
      <c r="N3549" s="39"/>
      <c r="O3549" s="39"/>
      <c r="P3549" s="39"/>
      <c r="Q3549" s="39">
        <v>1017482.934</v>
      </c>
      <c r="R3549" s="11"/>
      <c r="S3549" s="39"/>
      <c r="T3549" s="281"/>
      <c r="U3549" s="367"/>
    </row>
    <row r="3550" spans="1:21">
      <c r="A3550" s="41">
        <v>831</v>
      </c>
      <c r="B3550" s="119" t="s">
        <v>1957</v>
      </c>
      <c r="C3550" s="105">
        <v>1228204.5350000001</v>
      </c>
      <c r="D3550" s="49">
        <v>211790.10500000001</v>
      </c>
      <c r="E3550" s="49"/>
      <c r="F3550" s="49"/>
      <c r="G3550" s="49"/>
      <c r="H3550" s="49"/>
      <c r="I3550" s="49"/>
      <c r="J3550" s="49"/>
      <c r="K3550" s="121"/>
      <c r="L3550" s="49"/>
      <c r="M3550" s="49"/>
      <c r="N3550" s="49"/>
      <c r="O3550" s="49"/>
      <c r="P3550" s="49"/>
      <c r="Q3550" s="49">
        <v>1016414.43</v>
      </c>
      <c r="R3550" s="121"/>
      <c r="S3550" s="49"/>
      <c r="T3550" s="120"/>
      <c r="U3550" s="367"/>
    </row>
    <row r="3551" spans="1:21">
      <c r="A3551" s="118">
        <v>832</v>
      </c>
      <c r="B3551" s="40" t="s">
        <v>1958</v>
      </c>
      <c r="C3551" s="143">
        <v>1195603.048</v>
      </c>
      <c r="D3551" s="39">
        <v>206168.34399999998</v>
      </c>
      <c r="E3551" s="39"/>
      <c r="F3551" s="39"/>
      <c r="G3551" s="39"/>
      <c r="H3551" s="39"/>
      <c r="I3551" s="39"/>
      <c r="J3551" s="39"/>
      <c r="K3551" s="11"/>
      <c r="L3551" s="39"/>
      <c r="M3551" s="39"/>
      <c r="N3551" s="39"/>
      <c r="O3551" s="39"/>
      <c r="P3551" s="39"/>
      <c r="Q3551" s="39">
        <v>989434.70400000003</v>
      </c>
      <c r="R3551" s="11"/>
      <c r="S3551" s="39"/>
      <c r="T3551" s="281"/>
      <c r="U3551" s="367"/>
    </row>
    <row r="3552" spans="1:21">
      <c r="A3552" s="41">
        <v>833</v>
      </c>
      <c r="B3552" s="119" t="s">
        <v>1960</v>
      </c>
      <c r="C3552" s="105">
        <v>2240733</v>
      </c>
      <c r="D3552" s="49"/>
      <c r="E3552" s="49"/>
      <c r="F3552" s="49"/>
      <c r="G3552" s="49"/>
      <c r="H3552" s="49"/>
      <c r="I3552" s="49"/>
      <c r="J3552" s="49"/>
      <c r="K3552" s="121">
        <v>1</v>
      </c>
      <c r="L3552" s="49">
        <v>2240733</v>
      </c>
      <c r="M3552" s="49"/>
      <c r="N3552" s="49"/>
      <c r="O3552" s="49"/>
      <c r="P3552" s="49"/>
      <c r="Q3552" s="49"/>
      <c r="R3552" s="121"/>
      <c r="S3552" s="49"/>
      <c r="T3552" s="120"/>
      <c r="U3552" s="367"/>
    </row>
    <row r="3553" spans="1:21">
      <c r="A3553" s="118">
        <v>834</v>
      </c>
      <c r="B3553" s="40" t="s">
        <v>1959</v>
      </c>
      <c r="C3553" s="143">
        <v>1840355.8900000001</v>
      </c>
      <c r="D3553" s="39">
        <v>207615.53</v>
      </c>
      <c r="E3553" s="39"/>
      <c r="F3553" s="39"/>
      <c r="G3553" s="39">
        <v>140923.13</v>
      </c>
      <c r="H3553" s="39">
        <v>254971.61000000002</v>
      </c>
      <c r="I3553" s="39">
        <v>240465.63999999998</v>
      </c>
      <c r="J3553" s="39"/>
      <c r="K3553" s="11"/>
      <c r="L3553" s="39"/>
      <c r="M3553" s="39"/>
      <c r="N3553" s="39"/>
      <c r="O3553" s="39"/>
      <c r="P3553" s="39"/>
      <c r="Q3553" s="39">
        <v>996379.9800000001</v>
      </c>
      <c r="R3553" s="11"/>
      <c r="S3553" s="39"/>
      <c r="T3553" s="281"/>
      <c r="U3553" s="367"/>
    </row>
    <row r="3554" spans="1:21">
      <c r="A3554" s="41">
        <v>835</v>
      </c>
      <c r="B3554" s="119" t="s">
        <v>1961</v>
      </c>
      <c r="C3554" s="105">
        <v>1610045.7660000001</v>
      </c>
      <c r="D3554" s="49">
        <v>1610045.7660000001</v>
      </c>
      <c r="E3554" s="49"/>
      <c r="F3554" s="49"/>
      <c r="G3554" s="49"/>
      <c r="H3554" s="49"/>
      <c r="I3554" s="49"/>
      <c r="J3554" s="49"/>
      <c r="K3554" s="121"/>
      <c r="L3554" s="49"/>
      <c r="M3554" s="49"/>
      <c r="N3554" s="49"/>
      <c r="O3554" s="49"/>
      <c r="P3554" s="49"/>
      <c r="Q3554" s="49"/>
      <c r="R3554" s="121"/>
      <c r="S3554" s="49"/>
      <c r="T3554" s="120"/>
      <c r="U3554" s="367"/>
    </row>
    <row r="3555" spans="1:21">
      <c r="A3555" s="118">
        <v>836</v>
      </c>
      <c r="B3555" s="40" t="s">
        <v>1963</v>
      </c>
      <c r="C3555" s="143">
        <v>2031944.165</v>
      </c>
      <c r="D3555" s="39">
        <v>350385.995</v>
      </c>
      <c r="E3555" s="39"/>
      <c r="F3555" s="39"/>
      <c r="G3555" s="39"/>
      <c r="H3555" s="39"/>
      <c r="I3555" s="39"/>
      <c r="J3555" s="39"/>
      <c r="K3555" s="11"/>
      <c r="L3555" s="39"/>
      <c r="M3555" s="39"/>
      <c r="N3555" s="39"/>
      <c r="O3555" s="39"/>
      <c r="P3555" s="39"/>
      <c r="Q3555" s="39">
        <v>1681558.1700000002</v>
      </c>
      <c r="R3555" s="11"/>
      <c r="S3555" s="39"/>
      <c r="T3555" s="281"/>
      <c r="U3555" s="367"/>
    </row>
    <row r="3556" spans="1:21">
      <c r="A3556" s="41">
        <v>837</v>
      </c>
      <c r="B3556" s="119" t="s">
        <v>1962</v>
      </c>
      <c r="C3556" s="105">
        <v>9726497.2170000002</v>
      </c>
      <c r="D3556" s="49"/>
      <c r="E3556" s="49"/>
      <c r="F3556" s="49"/>
      <c r="G3556" s="49"/>
      <c r="H3556" s="49"/>
      <c r="I3556" s="49"/>
      <c r="J3556" s="49"/>
      <c r="K3556" s="121"/>
      <c r="L3556" s="49"/>
      <c r="M3556" s="49">
        <v>9726497.2170000002</v>
      </c>
      <c r="N3556" s="49"/>
      <c r="O3556" s="49"/>
      <c r="P3556" s="49"/>
      <c r="Q3556" s="49"/>
      <c r="R3556" s="121"/>
      <c r="S3556" s="49"/>
      <c r="T3556" s="120"/>
      <c r="U3556" s="367"/>
    </row>
    <row r="3557" spans="1:21">
      <c r="A3557" s="118">
        <v>838</v>
      </c>
      <c r="B3557" s="40" t="s">
        <v>1964</v>
      </c>
      <c r="C3557" s="143">
        <v>5510309.4900000002</v>
      </c>
      <c r="D3557" s="39"/>
      <c r="E3557" s="39"/>
      <c r="F3557" s="39"/>
      <c r="G3557" s="39"/>
      <c r="H3557" s="39"/>
      <c r="I3557" s="39"/>
      <c r="J3557" s="39"/>
      <c r="K3557" s="11"/>
      <c r="L3557" s="39"/>
      <c r="M3557" s="39">
        <v>5510309.4900000002</v>
      </c>
      <c r="N3557" s="39"/>
      <c r="O3557" s="39"/>
      <c r="P3557" s="39"/>
      <c r="Q3557" s="39"/>
      <c r="R3557" s="11"/>
      <c r="S3557" s="39"/>
      <c r="T3557" s="281"/>
      <c r="U3557" s="367"/>
    </row>
    <row r="3558" spans="1:21">
      <c r="A3558" s="41">
        <v>839</v>
      </c>
      <c r="B3558" s="119" t="s">
        <v>1965</v>
      </c>
      <c r="C3558" s="105">
        <v>9620218.3499999996</v>
      </c>
      <c r="D3558" s="49"/>
      <c r="E3558" s="49"/>
      <c r="F3558" s="49"/>
      <c r="G3558" s="49"/>
      <c r="H3558" s="49"/>
      <c r="I3558" s="49"/>
      <c r="J3558" s="49"/>
      <c r="K3558" s="121"/>
      <c r="L3558" s="49"/>
      <c r="M3558" s="49">
        <v>9620218.3499999996</v>
      </c>
      <c r="N3558" s="49"/>
      <c r="O3558" s="49"/>
      <c r="P3558" s="49"/>
      <c r="Q3558" s="49"/>
      <c r="R3558" s="121"/>
      <c r="S3558" s="49"/>
      <c r="T3558" s="120"/>
      <c r="U3558" s="367"/>
    </row>
    <row r="3559" spans="1:21">
      <c r="A3559" s="118">
        <v>840</v>
      </c>
      <c r="B3559" s="40" t="s">
        <v>1967</v>
      </c>
      <c r="C3559" s="143">
        <v>5975731.6919999998</v>
      </c>
      <c r="D3559" s="39"/>
      <c r="E3559" s="39"/>
      <c r="F3559" s="39"/>
      <c r="G3559" s="39"/>
      <c r="H3559" s="39"/>
      <c r="I3559" s="39"/>
      <c r="J3559" s="39"/>
      <c r="K3559" s="11"/>
      <c r="L3559" s="39"/>
      <c r="M3559" s="39">
        <v>5975731.6919999998</v>
      </c>
      <c r="N3559" s="39"/>
      <c r="O3559" s="39"/>
      <c r="P3559" s="39"/>
      <c r="Q3559" s="39"/>
      <c r="R3559" s="11"/>
      <c r="S3559" s="39"/>
      <c r="T3559" s="281"/>
      <c r="U3559" s="367"/>
    </row>
    <row r="3560" spans="1:21">
      <c r="A3560" s="41">
        <v>841</v>
      </c>
      <c r="B3560" s="119" t="s">
        <v>1966</v>
      </c>
      <c r="C3560" s="105">
        <v>10994436.828</v>
      </c>
      <c r="D3560" s="49"/>
      <c r="E3560" s="49"/>
      <c r="F3560" s="49"/>
      <c r="G3560" s="49"/>
      <c r="H3560" s="49"/>
      <c r="I3560" s="49"/>
      <c r="J3560" s="49"/>
      <c r="K3560" s="121"/>
      <c r="L3560" s="49"/>
      <c r="M3560" s="49">
        <v>10994436.828</v>
      </c>
      <c r="N3560" s="49"/>
      <c r="O3560" s="49"/>
      <c r="P3560" s="49"/>
      <c r="Q3560" s="49"/>
      <c r="R3560" s="121"/>
      <c r="S3560" s="49"/>
      <c r="T3560" s="120"/>
      <c r="U3560" s="367"/>
    </row>
    <row r="3561" spans="1:21">
      <c r="A3561" s="118">
        <v>842</v>
      </c>
      <c r="B3561" s="40" t="s">
        <v>1968</v>
      </c>
      <c r="C3561" s="143">
        <v>2821945.1580000003</v>
      </c>
      <c r="D3561" s="39"/>
      <c r="E3561" s="39"/>
      <c r="F3561" s="39"/>
      <c r="G3561" s="39"/>
      <c r="H3561" s="39"/>
      <c r="I3561" s="39"/>
      <c r="J3561" s="39"/>
      <c r="K3561" s="11"/>
      <c r="L3561" s="39"/>
      <c r="M3561" s="39"/>
      <c r="N3561" s="39"/>
      <c r="O3561" s="39">
        <v>2821945.1580000003</v>
      </c>
      <c r="P3561" s="39"/>
      <c r="Q3561" s="39"/>
      <c r="R3561" s="11"/>
      <c r="S3561" s="39"/>
      <c r="T3561" s="281"/>
      <c r="U3561" s="367"/>
    </row>
    <row r="3562" spans="1:21">
      <c r="A3562" s="41">
        <v>843</v>
      </c>
      <c r="B3562" s="119" t="s">
        <v>1969</v>
      </c>
      <c r="C3562" s="105">
        <v>3690422.7749999999</v>
      </c>
      <c r="D3562" s="49"/>
      <c r="E3562" s="49"/>
      <c r="F3562" s="49"/>
      <c r="G3562" s="49"/>
      <c r="H3562" s="49"/>
      <c r="I3562" s="49"/>
      <c r="J3562" s="49"/>
      <c r="K3562" s="121"/>
      <c r="L3562" s="49"/>
      <c r="M3562" s="49"/>
      <c r="N3562" s="49"/>
      <c r="O3562" s="49">
        <v>3690422.7749999999</v>
      </c>
      <c r="P3562" s="49"/>
      <c r="Q3562" s="49"/>
      <c r="R3562" s="121"/>
      <c r="S3562" s="49"/>
      <c r="T3562" s="120"/>
      <c r="U3562" s="367"/>
    </row>
    <row r="3563" spans="1:21">
      <c r="A3563" s="118">
        <v>844</v>
      </c>
      <c r="B3563" s="40" t="s">
        <v>1970</v>
      </c>
      <c r="C3563" s="143">
        <v>4497734.2</v>
      </c>
      <c r="D3563" s="39">
        <v>1207308.2</v>
      </c>
      <c r="E3563" s="39"/>
      <c r="F3563" s="39"/>
      <c r="G3563" s="39"/>
      <c r="H3563" s="39"/>
      <c r="I3563" s="39"/>
      <c r="J3563" s="39">
        <v>3290426</v>
      </c>
      <c r="K3563" s="11"/>
      <c r="L3563" s="39"/>
      <c r="M3563" s="39"/>
      <c r="N3563" s="39"/>
      <c r="O3563" s="39"/>
      <c r="P3563" s="39"/>
      <c r="Q3563" s="39"/>
      <c r="R3563" s="11"/>
      <c r="S3563" s="39"/>
      <c r="T3563" s="281"/>
      <c r="U3563" s="367"/>
    </row>
    <row r="3564" spans="1:21">
      <c r="A3564" s="41">
        <v>845</v>
      </c>
      <c r="B3564" s="119" t="s">
        <v>1977</v>
      </c>
      <c r="C3564" s="105">
        <v>737602.2</v>
      </c>
      <c r="D3564" s="49"/>
      <c r="E3564" s="49"/>
      <c r="F3564" s="49"/>
      <c r="G3564" s="49"/>
      <c r="H3564" s="49"/>
      <c r="I3564" s="49">
        <v>737602.2</v>
      </c>
      <c r="J3564" s="49"/>
      <c r="K3564" s="121"/>
      <c r="L3564" s="49"/>
      <c r="M3564" s="49"/>
      <c r="N3564" s="49"/>
      <c r="O3564" s="49"/>
      <c r="P3564" s="49"/>
      <c r="Q3564" s="49"/>
      <c r="R3564" s="121"/>
      <c r="S3564" s="49"/>
      <c r="T3564" s="120"/>
      <c r="U3564" s="367"/>
    </row>
    <row r="3565" spans="1:21">
      <c r="A3565" s="118">
        <v>846</v>
      </c>
      <c r="B3565" s="40" t="s">
        <v>1971</v>
      </c>
      <c r="C3565" s="143">
        <v>7948415.352</v>
      </c>
      <c r="D3565" s="39"/>
      <c r="E3565" s="39"/>
      <c r="F3565" s="39">
        <v>3322638.2280000006</v>
      </c>
      <c r="G3565" s="39">
        <v>1422573.888</v>
      </c>
      <c r="H3565" s="39">
        <v>3203203.236</v>
      </c>
      <c r="I3565" s="39"/>
      <c r="J3565" s="39"/>
      <c r="K3565" s="11"/>
      <c r="L3565" s="39"/>
      <c r="M3565" s="39"/>
      <c r="N3565" s="39"/>
      <c r="O3565" s="39"/>
      <c r="P3565" s="39"/>
      <c r="Q3565" s="39"/>
      <c r="R3565" s="11"/>
      <c r="S3565" s="39"/>
      <c r="T3565" s="281"/>
      <c r="U3565" s="367"/>
    </row>
    <row r="3566" spans="1:21">
      <c r="A3566" s="41">
        <v>847</v>
      </c>
      <c r="B3566" s="119" t="s">
        <v>1972</v>
      </c>
      <c r="C3566" s="105">
        <v>1845624.2239999999</v>
      </c>
      <c r="D3566" s="49"/>
      <c r="E3566" s="49"/>
      <c r="F3566" s="49"/>
      <c r="G3566" s="49">
        <v>1845624.2239999999</v>
      </c>
      <c r="H3566" s="49"/>
      <c r="I3566" s="49"/>
      <c r="J3566" s="49"/>
      <c r="K3566" s="121"/>
      <c r="L3566" s="49"/>
      <c r="M3566" s="49"/>
      <c r="N3566" s="49"/>
      <c r="O3566" s="49"/>
      <c r="P3566" s="49"/>
      <c r="Q3566" s="49"/>
      <c r="R3566" s="121"/>
      <c r="S3566" s="49"/>
      <c r="T3566" s="120"/>
      <c r="U3566" s="367"/>
    </row>
    <row r="3567" spans="1:21">
      <c r="A3567" s="118">
        <v>848</v>
      </c>
      <c r="B3567" s="40" t="s">
        <v>1973</v>
      </c>
      <c r="C3567" s="143">
        <v>4363411.402999999</v>
      </c>
      <c r="D3567" s="39"/>
      <c r="E3567" s="39"/>
      <c r="F3567" s="39"/>
      <c r="G3567" s="39"/>
      <c r="H3567" s="39"/>
      <c r="I3567" s="39">
        <v>1300957.2629999998</v>
      </c>
      <c r="J3567" s="39">
        <v>3062454.1399999997</v>
      </c>
      <c r="K3567" s="11"/>
      <c r="L3567" s="39"/>
      <c r="M3567" s="39"/>
      <c r="N3567" s="39"/>
      <c r="O3567" s="39"/>
      <c r="P3567" s="39"/>
      <c r="Q3567" s="39"/>
      <c r="R3567" s="11"/>
      <c r="S3567" s="39"/>
      <c r="T3567" s="281"/>
      <c r="U3567" s="367"/>
    </row>
    <row r="3568" spans="1:21">
      <c r="A3568" s="41">
        <v>849</v>
      </c>
      <c r="B3568" s="119" t="s">
        <v>1978</v>
      </c>
      <c r="C3568" s="105">
        <v>4316324.1359999999</v>
      </c>
      <c r="D3568" s="49"/>
      <c r="E3568" s="49"/>
      <c r="F3568" s="49"/>
      <c r="G3568" s="49">
        <v>1327407.2320000001</v>
      </c>
      <c r="H3568" s="49">
        <v>2988916.9040000001</v>
      </c>
      <c r="I3568" s="49"/>
      <c r="J3568" s="49"/>
      <c r="K3568" s="121"/>
      <c r="L3568" s="49"/>
      <c r="M3568" s="49"/>
      <c r="N3568" s="49"/>
      <c r="O3568" s="49"/>
      <c r="P3568" s="49"/>
      <c r="Q3568" s="49"/>
      <c r="R3568" s="121"/>
      <c r="S3568" s="49"/>
      <c r="T3568" s="120"/>
      <c r="U3568" s="367"/>
    </row>
    <row r="3569" spans="1:21">
      <c r="A3569" s="118">
        <v>850</v>
      </c>
      <c r="B3569" s="40" t="s">
        <v>1974</v>
      </c>
      <c r="C3569" s="143">
        <v>15963361.425000001</v>
      </c>
      <c r="D3569" s="39"/>
      <c r="E3569" s="39"/>
      <c r="F3569" s="39"/>
      <c r="G3569" s="39"/>
      <c r="H3569" s="39"/>
      <c r="I3569" s="39"/>
      <c r="J3569" s="39"/>
      <c r="K3569" s="11"/>
      <c r="L3569" s="39"/>
      <c r="M3569" s="39">
        <v>15963361.425000001</v>
      </c>
      <c r="N3569" s="39"/>
      <c r="O3569" s="39"/>
      <c r="P3569" s="39"/>
      <c r="Q3569" s="39"/>
      <c r="R3569" s="11"/>
      <c r="S3569" s="39"/>
      <c r="T3569" s="281"/>
      <c r="U3569" s="367"/>
    </row>
    <row r="3570" spans="1:21">
      <c r="A3570" s="41">
        <v>851</v>
      </c>
      <c r="B3570" s="119" t="s">
        <v>1975</v>
      </c>
      <c r="C3570" s="105">
        <v>9076249.6919999998</v>
      </c>
      <c r="D3570" s="49"/>
      <c r="E3570" s="49"/>
      <c r="F3570" s="49"/>
      <c r="G3570" s="49"/>
      <c r="H3570" s="49"/>
      <c r="I3570" s="49"/>
      <c r="J3570" s="49"/>
      <c r="K3570" s="121"/>
      <c r="L3570" s="49"/>
      <c r="M3570" s="49">
        <v>9076249.6919999998</v>
      </c>
      <c r="N3570" s="49"/>
      <c r="O3570" s="49"/>
      <c r="P3570" s="49"/>
      <c r="Q3570" s="49"/>
      <c r="R3570" s="121"/>
      <c r="S3570" s="49"/>
      <c r="T3570" s="120"/>
      <c r="U3570" s="367"/>
    </row>
    <row r="3571" spans="1:21">
      <c r="A3571" s="118">
        <v>852</v>
      </c>
      <c r="B3571" s="40" t="s">
        <v>1976</v>
      </c>
      <c r="C3571" s="143">
        <v>14540051.412</v>
      </c>
      <c r="D3571" s="39"/>
      <c r="E3571" s="39"/>
      <c r="F3571" s="39"/>
      <c r="G3571" s="39"/>
      <c r="H3571" s="39"/>
      <c r="I3571" s="39"/>
      <c r="J3571" s="39"/>
      <c r="K3571" s="11"/>
      <c r="L3571" s="39"/>
      <c r="M3571" s="39">
        <v>14540051.412</v>
      </c>
      <c r="N3571" s="39"/>
      <c r="O3571" s="39"/>
      <c r="P3571" s="39"/>
      <c r="Q3571" s="39"/>
      <c r="R3571" s="11"/>
      <c r="S3571" s="39"/>
      <c r="T3571" s="281"/>
      <c r="U3571" s="367"/>
    </row>
    <row r="3572" spans="1:21">
      <c r="A3572" s="41">
        <v>853</v>
      </c>
      <c r="B3572" s="119" t="s">
        <v>1979</v>
      </c>
      <c r="C3572" s="105">
        <v>2726733.33</v>
      </c>
      <c r="D3572" s="49"/>
      <c r="E3572" s="49"/>
      <c r="F3572" s="49"/>
      <c r="G3572" s="49"/>
      <c r="H3572" s="49"/>
      <c r="I3572" s="49"/>
      <c r="J3572" s="49"/>
      <c r="K3572" s="121"/>
      <c r="L3572" s="49"/>
      <c r="M3572" s="49">
        <v>2726733.33</v>
      </c>
      <c r="N3572" s="49"/>
      <c r="O3572" s="49"/>
      <c r="P3572" s="49"/>
      <c r="Q3572" s="49"/>
      <c r="R3572" s="121"/>
      <c r="S3572" s="49"/>
      <c r="T3572" s="120"/>
      <c r="U3572" s="367"/>
    </row>
    <row r="3573" spans="1:21">
      <c r="A3573" s="118">
        <v>854</v>
      </c>
      <c r="B3573" s="40" t="s">
        <v>1980</v>
      </c>
      <c r="C3573" s="143">
        <v>2556077.9699999997</v>
      </c>
      <c r="D3573" s="39"/>
      <c r="E3573" s="39"/>
      <c r="F3573" s="39"/>
      <c r="G3573" s="39">
        <v>884304.51</v>
      </c>
      <c r="H3573" s="39">
        <v>1671773.46</v>
      </c>
      <c r="I3573" s="39"/>
      <c r="J3573" s="39"/>
      <c r="K3573" s="11"/>
      <c r="L3573" s="39"/>
      <c r="M3573" s="39"/>
      <c r="N3573" s="39"/>
      <c r="O3573" s="39"/>
      <c r="P3573" s="39"/>
      <c r="Q3573" s="39"/>
      <c r="R3573" s="11"/>
      <c r="S3573" s="39"/>
      <c r="T3573" s="281"/>
      <c r="U3573" s="367"/>
    </row>
    <row r="3574" spans="1:21">
      <c r="A3574" s="41">
        <v>855</v>
      </c>
      <c r="B3574" s="119" t="s">
        <v>1984</v>
      </c>
      <c r="C3574" s="105">
        <v>4382754.4440000001</v>
      </c>
      <c r="D3574" s="49"/>
      <c r="E3574" s="49"/>
      <c r="F3574" s="49"/>
      <c r="G3574" s="49"/>
      <c r="H3574" s="49"/>
      <c r="I3574" s="49"/>
      <c r="J3574" s="49"/>
      <c r="K3574" s="121"/>
      <c r="L3574" s="49"/>
      <c r="M3574" s="49">
        <v>4382754.4440000001</v>
      </c>
      <c r="N3574" s="49"/>
      <c r="O3574" s="49"/>
      <c r="P3574" s="49"/>
      <c r="Q3574" s="49"/>
      <c r="R3574" s="121"/>
      <c r="S3574" s="49"/>
      <c r="T3574" s="120"/>
      <c r="U3574" s="367"/>
    </row>
    <row r="3575" spans="1:21">
      <c r="A3575" s="118">
        <v>856</v>
      </c>
      <c r="B3575" s="40" t="s">
        <v>1981</v>
      </c>
      <c r="C3575" s="143">
        <v>9469572.8879999984</v>
      </c>
      <c r="D3575" s="39"/>
      <c r="E3575" s="39"/>
      <c r="F3575" s="39"/>
      <c r="G3575" s="39">
        <v>2912195.4559999993</v>
      </c>
      <c r="H3575" s="39">
        <v>6557377.4319999991</v>
      </c>
      <c r="I3575" s="39"/>
      <c r="J3575" s="39"/>
      <c r="K3575" s="11"/>
      <c r="L3575" s="39"/>
      <c r="M3575" s="39"/>
      <c r="N3575" s="39"/>
      <c r="O3575" s="39"/>
      <c r="P3575" s="39"/>
      <c r="Q3575" s="39"/>
      <c r="R3575" s="11"/>
      <c r="S3575" s="39"/>
      <c r="T3575" s="281"/>
      <c r="U3575" s="367"/>
    </row>
    <row r="3576" spans="1:21">
      <c r="A3576" s="41">
        <v>857</v>
      </c>
      <c r="B3576" s="119" t="s">
        <v>1985</v>
      </c>
      <c r="C3576" s="105">
        <v>1139510.3747999999</v>
      </c>
      <c r="D3576" s="49"/>
      <c r="E3576" s="49"/>
      <c r="F3576" s="49"/>
      <c r="G3576" s="49"/>
      <c r="H3576" s="49"/>
      <c r="I3576" s="49"/>
      <c r="J3576" s="49"/>
      <c r="K3576" s="121"/>
      <c r="L3576" s="49"/>
      <c r="M3576" s="49"/>
      <c r="N3576" s="49"/>
      <c r="O3576" s="49">
        <v>1139510.3747999999</v>
      </c>
      <c r="P3576" s="49"/>
      <c r="Q3576" s="49"/>
      <c r="R3576" s="121"/>
      <c r="S3576" s="49"/>
      <c r="T3576" s="120"/>
      <c r="U3576" s="367"/>
    </row>
    <row r="3577" spans="1:21">
      <c r="A3577" s="118">
        <v>858</v>
      </c>
      <c r="B3577" s="40" t="s">
        <v>1986</v>
      </c>
      <c r="C3577" s="143">
        <v>1064624.5519999999</v>
      </c>
      <c r="D3577" s="39"/>
      <c r="E3577" s="39"/>
      <c r="F3577" s="39"/>
      <c r="G3577" s="39"/>
      <c r="H3577" s="39"/>
      <c r="I3577" s="39">
        <v>1064624.5519999999</v>
      </c>
      <c r="J3577" s="39"/>
      <c r="K3577" s="11"/>
      <c r="L3577" s="39"/>
      <c r="M3577" s="39"/>
      <c r="N3577" s="39"/>
      <c r="O3577" s="39"/>
      <c r="P3577" s="39"/>
      <c r="Q3577" s="39"/>
      <c r="R3577" s="11"/>
      <c r="S3577" s="39"/>
      <c r="T3577" s="281"/>
      <c r="U3577" s="367"/>
    </row>
    <row r="3578" spans="1:21">
      <c r="A3578" s="41">
        <v>859</v>
      </c>
      <c r="B3578" s="119" t="s">
        <v>1982</v>
      </c>
      <c r="C3578" s="105">
        <v>2842968.3800000004</v>
      </c>
      <c r="D3578" s="49"/>
      <c r="E3578" s="49"/>
      <c r="F3578" s="49"/>
      <c r="G3578" s="49">
        <v>983557.54000000015</v>
      </c>
      <c r="H3578" s="49">
        <v>1859410.84</v>
      </c>
      <c r="I3578" s="49"/>
      <c r="J3578" s="49"/>
      <c r="K3578" s="121"/>
      <c r="L3578" s="49"/>
      <c r="M3578" s="49"/>
      <c r="N3578" s="49"/>
      <c r="O3578" s="49"/>
      <c r="P3578" s="49"/>
      <c r="Q3578" s="49"/>
      <c r="R3578" s="121"/>
      <c r="S3578" s="49"/>
      <c r="T3578" s="120"/>
      <c r="U3578" s="367"/>
    </row>
    <row r="3579" spans="1:21">
      <c r="A3579" s="118">
        <v>860</v>
      </c>
      <c r="B3579" s="40" t="s">
        <v>1983</v>
      </c>
      <c r="C3579" s="143">
        <v>1961541.5539999998</v>
      </c>
      <c r="D3579" s="39">
        <v>1961541.5539999998</v>
      </c>
      <c r="E3579" s="39"/>
      <c r="F3579" s="39"/>
      <c r="G3579" s="39"/>
      <c r="H3579" s="39"/>
      <c r="I3579" s="39"/>
      <c r="J3579" s="39"/>
      <c r="K3579" s="11"/>
      <c r="L3579" s="39"/>
      <c r="M3579" s="39"/>
      <c r="N3579" s="39"/>
      <c r="O3579" s="39"/>
      <c r="P3579" s="39"/>
      <c r="Q3579" s="39"/>
      <c r="R3579" s="11"/>
      <c r="S3579" s="39"/>
      <c r="T3579" s="281"/>
      <c r="U3579" s="367"/>
    </row>
    <row r="3580" spans="1:21">
      <c r="A3580" s="41">
        <v>861</v>
      </c>
      <c r="B3580" s="119" t="s">
        <v>1987</v>
      </c>
      <c r="C3580" s="105">
        <v>13444398</v>
      </c>
      <c r="D3580" s="49"/>
      <c r="E3580" s="49"/>
      <c r="F3580" s="49"/>
      <c r="G3580" s="49"/>
      <c r="H3580" s="49"/>
      <c r="I3580" s="49"/>
      <c r="J3580" s="49"/>
      <c r="K3580" s="121">
        <v>6</v>
      </c>
      <c r="L3580" s="49">
        <v>13444398</v>
      </c>
      <c r="M3580" s="49"/>
      <c r="N3580" s="49"/>
      <c r="O3580" s="49"/>
      <c r="P3580" s="49"/>
      <c r="Q3580" s="49"/>
      <c r="R3580" s="121"/>
      <c r="S3580" s="49"/>
      <c r="T3580" s="120"/>
      <c r="U3580" s="367"/>
    </row>
    <row r="3581" spans="1:21">
      <c r="A3581" s="118">
        <v>862</v>
      </c>
      <c r="B3581" s="40" t="s">
        <v>1988</v>
      </c>
      <c r="C3581" s="143">
        <v>8962932</v>
      </c>
      <c r="D3581" s="39"/>
      <c r="E3581" s="39"/>
      <c r="F3581" s="39"/>
      <c r="G3581" s="39"/>
      <c r="H3581" s="39"/>
      <c r="I3581" s="39"/>
      <c r="J3581" s="39"/>
      <c r="K3581" s="11">
        <v>4</v>
      </c>
      <c r="L3581" s="39">
        <v>8962932</v>
      </c>
      <c r="M3581" s="39"/>
      <c r="N3581" s="39"/>
      <c r="O3581" s="39"/>
      <c r="P3581" s="39"/>
      <c r="Q3581" s="39"/>
      <c r="R3581" s="11"/>
      <c r="S3581" s="39"/>
      <c r="T3581" s="281"/>
      <c r="U3581" s="367"/>
    </row>
    <row r="3582" spans="1:21">
      <c r="A3582" s="41">
        <v>863</v>
      </c>
      <c r="B3582" s="119" t="s">
        <v>1989</v>
      </c>
      <c r="C3582" s="105">
        <v>17925864</v>
      </c>
      <c r="D3582" s="49"/>
      <c r="E3582" s="49"/>
      <c r="F3582" s="49"/>
      <c r="G3582" s="49"/>
      <c r="H3582" s="49"/>
      <c r="I3582" s="49"/>
      <c r="J3582" s="49"/>
      <c r="K3582" s="121">
        <v>8</v>
      </c>
      <c r="L3582" s="49">
        <v>17925864</v>
      </c>
      <c r="M3582" s="49"/>
      <c r="N3582" s="49"/>
      <c r="O3582" s="49"/>
      <c r="P3582" s="49"/>
      <c r="Q3582" s="49"/>
      <c r="R3582" s="121"/>
      <c r="S3582" s="49"/>
      <c r="T3582" s="120"/>
      <c r="U3582" s="367"/>
    </row>
    <row r="3583" spans="1:21">
      <c r="A3583" s="118">
        <v>864</v>
      </c>
      <c r="B3583" s="40" t="s">
        <v>1990</v>
      </c>
      <c r="C3583" s="143">
        <v>6722199</v>
      </c>
      <c r="D3583" s="39"/>
      <c r="E3583" s="39"/>
      <c r="F3583" s="39"/>
      <c r="G3583" s="39"/>
      <c r="H3583" s="39"/>
      <c r="I3583" s="39"/>
      <c r="J3583" s="39"/>
      <c r="K3583" s="11">
        <v>3</v>
      </c>
      <c r="L3583" s="39">
        <v>6722199</v>
      </c>
      <c r="M3583" s="39"/>
      <c r="N3583" s="39"/>
      <c r="O3583" s="39"/>
      <c r="P3583" s="39"/>
      <c r="Q3583" s="39"/>
      <c r="R3583" s="11"/>
      <c r="S3583" s="39"/>
      <c r="T3583" s="281"/>
      <c r="U3583" s="367"/>
    </row>
    <row r="3584" spans="1:21">
      <c r="A3584" s="41">
        <v>865</v>
      </c>
      <c r="B3584" s="119" t="s">
        <v>1993</v>
      </c>
      <c r="C3584" s="105">
        <v>3848635.3200000003</v>
      </c>
      <c r="D3584" s="49"/>
      <c r="E3584" s="49"/>
      <c r="F3584" s="49"/>
      <c r="G3584" s="49">
        <v>1331479.56</v>
      </c>
      <c r="H3584" s="49">
        <v>2517155.7600000002</v>
      </c>
      <c r="I3584" s="49"/>
      <c r="J3584" s="49"/>
      <c r="K3584" s="121"/>
      <c r="L3584" s="49"/>
      <c r="M3584" s="49"/>
      <c r="N3584" s="49"/>
      <c r="O3584" s="49"/>
      <c r="P3584" s="49"/>
      <c r="Q3584" s="49"/>
      <c r="R3584" s="121"/>
      <c r="S3584" s="49"/>
      <c r="T3584" s="120"/>
      <c r="U3584" s="367"/>
    </row>
    <row r="3585" spans="1:21">
      <c r="A3585" s="118">
        <v>866</v>
      </c>
      <c r="B3585" s="40" t="s">
        <v>1994</v>
      </c>
      <c r="C3585" s="143">
        <v>2434467.324</v>
      </c>
      <c r="D3585" s="39"/>
      <c r="E3585" s="39"/>
      <c r="F3585" s="39"/>
      <c r="G3585" s="39">
        <v>748676.28799999994</v>
      </c>
      <c r="H3585" s="39">
        <v>1685791.0359999998</v>
      </c>
      <c r="I3585" s="39"/>
      <c r="J3585" s="39"/>
      <c r="K3585" s="11"/>
      <c r="L3585" s="39"/>
      <c r="M3585" s="39"/>
      <c r="N3585" s="39"/>
      <c r="O3585" s="39"/>
      <c r="P3585" s="39"/>
      <c r="Q3585" s="39"/>
      <c r="R3585" s="11"/>
      <c r="S3585" s="39"/>
      <c r="T3585" s="281"/>
      <c r="U3585" s="367"/>
    </row>
    <row r="3586" spans="1:21">
      <c r="A3586" s="41">
        <v>867</v>
      </c>
      <c r="B3586" s="119" t="s">
        <v>1991</v>
      </c>
      <c r="C3586" s="105">
        <v>1978821.9169999999</v>
      </c>
      <c r="D3586" s="49"/>
      <c r="E3586" s="49"/>
      <c r="F3586" s="49"/>
      <c r="G3586" s="49"/>
      <c r="H3586" s="49"/>
      <c r="I3586" s="49"/>
      <c r="J3586" s="49"/>
      <c r="K3586" s="121"/>
      <c r="L3586" s="49"/>
      <c r="M3586" s="49"/>
      <c r="N3586" s="49"/>
      <c r="O3586" s="49">
        <v>1978821.9169999999</v>
      </c>
      <c r="P3586" s="49"/>
      <c r="Q3586" s="49"/>
      <c r="R3586" s="121"/>
      <c r="S3586" s="49"/>
      <c r="T3586" s="120"/>
      <c r="U3586" s="367"/>
    </row>
    <row r="3587" spans="1:21">
      <c r="A3587" s="118">
        <v>868</v>
      </c>
      <c r="B3587" s="40" t="s">
        <v>1992</v>
      </c>
      <c r="C3587" s="143">
        <v>10029142.224000001</v>
      </c>
      <c r="D3587" s="39"/>
      <c r="E3587" s="39"/>
      <c r="F3587" s="39"/>
      <c r="G3587" s="39"/>
      <c r="H3587" s="39"/>
      <c r="I3587" s="39"/>
      <c r="J3587" s="39"/>
      <c r="K3587" s="11"/>
      <c r="L3587" s="39"/>
      <c r="M3587" s="39">
        <v>10029142.224000001</v>
      </c>
      <c r="N3587" s="39"/>
      <c r="O3587" s="39"/>
      <c r="P3587" s="39"/>
      <c r="Q3587" s="39"/>
      <c r="R3587" s="11"/>
      <c r="S3587" s="39"/>
      <c r="T3587" s="281"/>
      <c r="U3587" s="367"/>
    </row>
    <row r="3588" spans="1:21">
      <c r="A3588" s="41">
        <v>869</v>
      </c>
      <c r="B3588" s="119" t="s">
        <v>1995</v>
      </c>
      <c r="C3588" s="105">
        <v>451727.27600000001</v>
      </c>
      <c r="D3588" s="49"/>
      <c r="E3588" s="49"/>
      <c r="F3588" s="49"/>
      <c r="G3588" s="49"/>
      <c r="H3588" s="49"/>
      <c r="I3588" s="49">
        <v>451727.27600000001</v>
      </c>
      <c r="J3588" s="49"/>
      <c r="K3588" s="121"/>
      <c r="L3588" s="49"/>
      <c r="M3588" s="49"/>
      <c r="N3588" s="49"/>
      <c r="O3588" s="49"/>
      <c r="P3588" s="49"/>
      <c r="Q3588" s="49"/>
      <c r="R3588" s="121"/>
      <c r="S3588" s="49"/>
      <c r="T3588" s="120"/>
      <c r="U3588" s="367"/>
    </row>
    <row r="3589" spans="1:21">
      <c r="A3589" s="118">
        <v>870</v>
      </c>
      <c r="B3589" s="40" t="s">
        <v>1997</v>
      </c>
      <c r="C3589" s="143">
        <v>2025155.7750000001</v>
      </c>
      <c r="D3589" s="39"/>
      <c r="E3589" s="39"/>
      <c r="F3589" s="39"/>
      <c r="G3589" s="39">
        <v>471313.72500000003</v>
      </c>
      <c r="H3589" s="39"/>
      <c r="I3589" s="39"/>
      <c r="J3589" s="39">
        <v>1553842.05</v>
      </c>
      <c r="K3589" s="11"/>
      <c r="L3589" s="39"/>
      <c r="M3589" s="39"/>
      <c r="N3589" s="39"/>
      <c r="O3589" s="39"/>
      <c r="P3589" s="39"/>
      <c r="Q3589" s="39"/>
      <c r="R3589" s="11"/>
      <c r="S3589" s="39"/>
      <c r="T3589" s="281"/>
      <c r="U3589" s="367"/>
    </row>
    <row r="3590" spans="1:21">
      <c r="A3590" s="41">
        <v>871</v>
      </c>
      <c r="B3590" s="119" t="s">
        <v>1998</v>
      </c>
      <c r="C3590" s="105">
        <v>2518716.8159999996</v>
      </c>
      <c r="D3590" s="49"/>
      <c r="E3590" s="49"/>
      <c r="F3590" s="49"/>
      <c r="G3590" s="49"/>
      <c r="H3590" s="49"/>
      <c r="I3590" s="49"/>
      <c r="J3590" s="49"/>
      <c r="K3590" s="121"/>
      <c r="L3590" s="49"/>
      <c r="M3590" s="49"/>
      <c r="N3590" s="49"/>
      <c r="O3590" s="49">
        <v>2518716.8159999996</v>
      </c>
      <c r="P3590" s="49"/>
      <c r="Q3590" s="49"/>
      <c r="R3590" s="121"/>
      <c r="S3590" s="49"/>
      <c r="T3590" s="120"/>
      <c r="U3590" s="367"/>
    </row>
    <row r="3591" spans="1:21">
      <c r="A3591" s="118">
        <v>872</v>
      </c>
      <c r="B3591" s="40" t="s">
        <v>2006</v>
      </c>
      <c r="C3591" s="143">
        <v>160306.81000000003</v>
      </c>
      <c r="D3591" s="39"/>
      <c r="E3591" s="39"/>
      <c r="F3591" s="39"/>
      <c r="G3591" s="39">
        <v>160306.81000000003</v>
      </c>
      <c r="H3591" s="39"/>
      <c r="I3591" s="39"/>
      <c r="J3591" s="39"/>
      <c r="K3591" s="11"/>
      <c r="L3591" s="39"/>
      <c r="M3591" s="39"/>
      <c r="N3591" s="39"/>
      <c r="O3591" s="39"/>
      <c r="P3591" s="39"/>
      <c r="Q3591" s="39"/>
      <c r="R3591" s="11"/>
      <c r="S3591" s="39"/>
      <c r="T3591" s="281"/>
      <c r="U3591" s="367"/>
    </row>
    <row r="3592" spans="1:21">
      <c r="A3592" s="41">
        <v>873</v>
      </c>
      <c r="B3592" s="119" t="s">
        <v>1999</v>
      </c>
      <c r="C3592" s="105">
        <v>753328.85599999991</v>
      </c>
      <c r="D3592" s="49">
        <v>753328.85599999991</v>
      </c>
      <c r="E3592" s="49"/>
      <c r="F3592" s="49"/>
      <c r="G3592" s="49"/>
      <c r="H3592" s="49"/>
      <c r="I3592" s="49"/>
      <c r="J3592" s="49"/>
      <c r="K3592" s="121"/>
      <c r="L3592" s="49"/>
      <c r="M3592" s="49"/>
      <c r="N3592" s="49"/>
      <c r="O3592" s="49"/>
      <c r="P3592" s="49"/>
      <c r="Q3592" s="49"/>
      <c r="R3592" s="121"/>
      <c r="S3592" s="49"/>
      <c r="T3592" s="120"/>
      <c r="U3592" s="367"/>
    </row>
    <row r="3593" spans="1:21">
      <c r="A3593" s="118">
        <v>874</v>
      </c>
      <c r="B3593" s="40" t="s">
        <v>2000</v>
      </c>
      <c r="C3593" s="143">
        <v>5547515.7060000002</v>
      </c>
      <c r="D3593" s="39"/>
      <c r="E3593" s="39"/>
      <c r="F3593" s="39"/>
      <c r="G3593" s="39"/>
      <c r="H3593" s="39"/>
      <c r="I3593" s="39"/>
      <c r="J3593" s="39"/>
      <c r="K3593" s="11"/>
      <c r="L3593" s="39"/>
      <c r="M3593" s="39">
        <v>5547515.7060000002</v>
      </c>
      <c r="N3593" s="39"/>
      <c r="O3593" s="39"/>
      <c r="P3593" s="39"/>
      <c r="Q3593" s="39"/>
      <c r="R3593" s="11"/>
      <c r="S3593" s="39"/>
      <c r="T3593" s="281"/>
      <c r="U3593" s="367"/>
    </row>
    <row r="3594" spans="1:21">
      <c r="A3594" s="41">
        <v>875</v>
      </c>
      <c r="B3594" s="119" t="s">
        <v>1996</v>
      </c>
      <c r="C3594" s="105">
        <v>5178064.96</v>
      </c>
      <c r="D3594" s="49"/>
      <c r="E3594" s="49"/>
      <c r="F3594" s="49"/>
      <c r="G3594" s="49">
        <v>5178064.96</v>
      </c>
      <c r="H3594" s="49"/>
      <c r="I3594" s="49"/>
      <c r="J3594" s="49"/>
      <c r="K3594" s="121"/>
      <c r="L3594" s="49"/>
      <c r="M3594" s="49"/>
      <c r="N3594" s="49"/>
      <c r="O3594" s="49"/>
      <c r="P3594" s="49"/>
      <c r="Q3594" s="49"/>
      <c r="R3594" s="121"/>
      <c r="S3594" s="49"/>
      <c r="T3594" s="120"/>
      <c r="U3594" s="367"/>
    </row>
    <row r="3595" spans="1:21">
      <c r="A3595" s="118">
        <v>876</v>
      </c>
      <c r="B3595" s="40" t="s">
        <v>2001</v>
      </c>
      <c r="C3595" s="143">
        <v>3771534.6239999994</v>
      </c>
      <c r="D3595" s="39"/>
      <c r="E3595" s="39"/>
      <c r="F3595" s="39"/>
      <c r="G3595" s="39">
        <v>3771534.6239999994</v>
      </c>
      <c r="H3595" s="39"/>
      <c r="I3595" s="39"/>
      <c r="J3595" s="39"/>
      <c r="K3595" s="11"/>
      <c r="L3595" s="39"/>
      <c r="M3595" s="39"/>
      <c r="N3595" s="39"/>
      <c r="O3595" s="39"/>
      <c r="P3595" s="39"/>
      <c r="Q3595" s="39"/>
      <c r="R3595" s="11"/>
      <c r="S3595" s="39"/>
      <c r="T3595" s="281"/>
      <c r="U3595" s="367"/>
    </row>
    <row r="3596" spans="1:21">
      <c r="A3596" s="41">
        <v>877</v>
      </c>
      <c r="B3596" s="119" t="s">
        <v>2002</v>
      </c>
      <c r="C3596" s="105">
        <v>4881690.2687999997</v>
      </c>
      <c r="D3596" s="49"/>
      <c r="E3596" s="49"/>
      <c r="F3596" s="49"/>
      <c r="G3596" s="49">
        <v>4881690.2687999997</v>
      </c>
      <c r="H3596" s="49"/>
      <c r="I3596" s="49"/>
      <c r="J3596" s="49"/>
      <c r="K3596" s="121"/>
      <c r="L3596" s="49"/>
      <c r="M3596" s="49"/>
      <c r="N3596" s="49"/>
      <c r="O3596" s="49"/>
      <c r="P3596" s="49"/>
      <c r="Q3596" s="49"/>
      <c r="R3596" s="121"/>
      <c r="S3596" s="49"/>
      <c r="T3596" s="120"/>
      <c r="U3596" s="367"/>
    </row>
    <row r="3597" spans="1:21">
      <c r="A3597" s="118">
        <v>878</v>
      </c>
      <c r="B3597" s="40" t="s">
        <v>2007</v>
      </c>
      <c r="C3597" s="143">
        <v>4881686.8479999993</v>
      </c>
      <c r="D3597" s="39"/>
      <c r="E3597" s="39"/>
      <c r="F3597" s="39"/>
      <c r="G3597" s="39">
        <v>4881686.8479999993</v>
      </c>
      <c r="H3597" s="39"/>
      <c r="I3597" s="39"/>
      <c r="J3597" s="39"/>
      <c r="K3597" s="11"/>
      <c r="L3597" s="39"/>
      <c r="M3597" s="39"/>
      <c r="N3597" s="39"/>
      <c r="O3597" s="39"/>
      <c r="P3597" s="39"/>
      <c r="Q3597" s="39"/>
      <c r="R3597" s="11"/>
      <c r="S3597" s="39"/>
      <c r="T3597" s="281"/>
      <c r="U3597" s="367"/>
    </row>
    <row r="3598" spans="1:21">
      <c r="A3598" s="41">
        <v>879</v>
      </c>
      <c r="B3598" s="119" t="s">
        <v>2003</v>
      </c>
      <c r="C3598" s="105">
        <v>6722199</v>
      </c>
      <c r="D3598" s="49"/>
      <c r="E3598" s="49"/>
      <c r="F3598" s="49"/>
      <c r="G3598" s="49"/>
      <c r="H3598" s="49"/>
      <c r="I3598" s="49"/>
      <c r="J3598" s="49"/>
      <c r="K3598" s="121">
        <v>3</v>
      </c>
      <c r="L3598" s="49">
        <v>6722199</v>
      </c>
      <c r="M3598" s="49"/>
      <c r="N3598" s="49"/>
      <c r="O3598" s="49"/>
      <c r="P3598" s="49"/>
      <c r="Q3598" s="49"/>
      <c r="R3598" s="121"/>
      <c r="S3598" s="49"/>
      <c r="T3598" s="120"/>
      <c r="U3598" s="367"/>
    </row>
    <row r="3599" spans="1:21">
      <c r="A3599" s="118">
        <v>880</v>
      </c>
      <c r="B3599" s="40" t="s">
        <v>2004</v>
      </c>
      <c r="C3599" s="143">
        <v>837652.66</v>
      </c>
      <c r="D3599" s="39"/>
      <c r="E3599" s="39"/>
      <c r="F3599" s="39"/>
      <c r="G3599" s="39">
        <v>837652.66</v>
      </c>
      <c r="H3599" s="39"/>
      <c r="I3599" s="39"/>
      <c r="J3599" s="39"/>
      <c r="K3599" s="11"/>
      <c r="L3599" s="39"/>
      <c r="M3599" s="39"/>
      <c r="N3599" s="39"/>
      <c r="O3599" s="39"/>
      <c r="P3599" s="39"/>
      <c r="Q3599" s="39"/>
      <c r="R3599" s="11"/>
      <c r="S3599" s="39"/>
      <c r="T3599" s="281"/>
      <c r="U3599" s="367"/>
    </row>
    <row r="3600" spans="1:21">
      <c r="A3600" s="41">
        <v>881</v>
      </c>
      <c r="B3600" s="119" t="s">
        <v>2005</v>
      </c>
      <c r="C3600" s="105">
        <v>3177615.3279999997</v>
      </c>
      <c r="D3600" s="49"/>
      <c r="E3600" s="49"/>
      <c r="F3600" s="49"/>
      <c r="G3600" s="49">
        <v>3177615.3279999997</v>
      </c>
      <c r="H3600" s="49"/>
      <c r="I3600" s="49"/>
      <c r="J3600" s="49"/>
      <c r="K3600" s="121"/>
      <c r="L3600" s="49"/>
      <c r="M3600" s="49"/>
      <c r="N3600" s="49"/>
      <c r="O3600" s="49"/>
      <c r="P3600" s="49"/>
      <c r="Q3600" s="49"/>
      <c r="R3600" s="121"/>
      <c r="S3600" s="49"/>
      <c r="T3600" s="120"/>
      <c r="U3600" s="367"/>
    </row>
    <row r="3601" spans="1:21">
      <c r="A3601" s="118">
        <v>882</v>
      </c>
      <c r="B3601" s="40" t="s">
        <v>2012</v>
      </c>
      <c r="C3601" s="143">
        <v>8895730.6439999994</v>
      </c>
      <c r="D3601" s="39"/>
      <c r="E3601" s="39"/>
      <c r="F3601" s="39"/>
      <c r="G3601" s="39"/>
      <c r="H3601" s="39"/>
      <c r="I3601" s="39"/>
      <c r="J3601" s="39"/>
      <c r="K3601" s="11"/>
      <c r="L3601" s="39"/>
      <c r="M3601" s="39">
        <v>8895730.6439999994</v>
      </c>
      <c r="N3601" s="39"/>
      <c r="O3601" s="39"/>
      <c r="P3601" s="39"/>
      <c r="Q3601" s="39"/>
      <c r="R3601" s="11"/>
      <c r="S3601" s="39"/>
      <c r="T3601" s="281"/>
      <c r="U3601" s="367"/>
    </row>
    <row r="3602" spans="1:21">
      <c r="A3602" s="41">
        <v>883</v>
      </c>
      <c r="B3602" s="119" t="s">
        <v>2013</v>
      </c>
      <c r="C3602" s="105">
        <v>8917434.2699999996</v>
      </c>
      <c r="D3602" s="49"/>
      <c r="E3602" s="49"/>
      <c r="F3602" s="49"/>
      <c r="G3602" s="49"/>
      <c r="H3602" s="49"/>
      <c r="I3602" s="49"/>
      <c r="J3602" s="49"/>
      <c r="K3602" s="121"/>
      <c r="L3602" s="49"/>
      <c r="M3602" s="49">
        <v>8917434.2699999996</v>
      </c>
      <c r="N3602" s="49"/>
      <c r="O3602" s="49"/>
      <c r="P3602" s="49"/>
      <c r="Q3602" s="49"/>
      <c r="R3602" s="121"/>
      <c r="S3602" s="49"/>
      <c r="T3602" s="120"/>
      <c r="U3602" s="367"/>
    </row>
    <row r="3603" spans="1:21">
      <c r="A3603" s="118">
        <v>884</v>
      </c>
      <c r="B3603" s="40" t="s">
        <v>2014</v>
      </c>
      <c r="C3603" s="143">
        <v>11025786.51</v>
      </c>
      <c r="D3603" s="39"/>
      <c r="E3603" s="39"/>
      <c r="F3603" s="39"/>
      <c r="G3603" s="39"/>
      <c r="H3603" s="39"/>
      <c r="I3603" s="39"/>
      <c r="J3603" s="39"/>
      <c r="K3603" s="11"/>
      <c r="L3603" s="39"/>
      <c r="M3603" s="39">
        <v>11025786.51</v>
      </c>
      <c r="N3603" s="39"/>
      <c r="O3603" s="39"/>
      <c r="P3603" s="39"/>
      <c r="Q3603" s="39"/>
      <c r="R3603" s="11"/>
      <c r="S3603" s="39"/>
      <c r="T3603" s="281"/>
      <c r="U3603" s="367"/>
    </row>
    <row r="3604" spans="1:21">
      <c r="A3604" s="41">
        <v>885</v>
      </c>
      <c r="B3604" s="119" t="s">
        <v>2020</v>
      </c>
      <c r="C3604" s="105">
        <v>9925447.1219999995</v>
      </c>
      <c r="D3604" s="49"/>
      <c r="E3604" s="49"/>
      <c r="F3604" s="49"/>
      <c r="G3604" s="49"/>
      <c r="H3604" s="49"/>
      <c r="I3604" s="49"/>
      <c r="J3604" s="49"/>
      <c r="K3604" s="121"/>
      <c r="L3604" s="49"/>
      <c r="M3604" s="49">
        <v>9925447.1219999995</v>
      </c>
      <c r="N3604" s="49"/>
      <c r="O3604" s="49"/>
      <c r="P3604" s="49"/>
      <c r="Q3604" s="49"/>
      <c r="R3604" s="121"/>
      <c r="S3604" s="49"/>
      <c r="T3604" s="120"/>
      <c r="U3604" s="367"/>
    </row>
    <row r="3605" spans="1:21">
      <c r="A3605" s="118">
        <v>886</v>
      </c>
      <c r="B3605" s="40" t="s">
        <v>2015</v>
      </c>
      <c r="C3605" s="143">
        <v>8136103.7339999992</v>
      </c>
      <c r="D3605" s="39"/>
      <c r="E3605" s="39"/>
      <c r="F3605" s="39"/>
      <c r="G3605" s="39"/>
      <c r="H3605" s="39"/>
      <c r="I3605" s="39"/>
      <c r="J3605" s="39"/>
      <c r="K3605" s="11"/>
      <c r="L3605" s="39"/>
      <c r="M3605" s="39">
        <v>8136103.7339999992</v>
      </c>
      <c r="N3605" s="39"/>
      <c r="O3605" s="39"/>
      <c r="P3605" s="39"/>
      <c r="Q3605" s="39"/>
      <c r="R3605" s="11"/>
      <c r="S3605" s="39"/>
      <c r="T3605" s="281"/>
      <c r="U3605" s="367"/>
    </row>
    <row r="3606" spans="1:21">
      <c r="A3606" s="41">
        <v>887</v>
      </c>
      <c r="B3606" s="119" t="s">
        <v>2021</v>
      </c>
      <c r="C3606" s="105">
        <v>11073327.786</v>
      </c>
      <c r="D3606" s="49"/>
      <c r="E3606" s="49"/>
      <c r="F3606" s="49"/>
      <c r="G3606" s="49"/>
      <c r="H3606" s="49"/>
      <c r="I3606" s="49"/>
      <c r="J3606" s="49"/>
      <c r="K3606" s="121"/>
      <c r="L3606" s="49"/>
      <c r="M3606" s="49">
        <v>11073327.786</v>
      </c>
      <c r="N3606" s="49"/>
      <c r="O3606" s="49"/>
      <c r="P3606" s="49"/>
      <c r="Q3606" s="49"/>
      <c r="R3606" s="121"/>
      <c r="S3606" s="49"/>
      <c r="T3606" s="120"/>
      <c r="U3606" s="367"/>
    </row>
    <row r="3607" spans="1:21">
      <c r="A3607" s="118">
        <v>888</v>
      </c>
      <c r="B3607" s="40" t="s">
        <v>2022</v>
      </c>
      <c r="C3607" s="143">
        <v>11141194.68</v>
      </c>
      <c r="D3607" s="39"/>
      <c r="E3607" s="39"/>
      <c r="F3607" s="39"/>
      <c r="G3607" s="39"/>
      <c r="H3607" s="39"/>
      <c r="I3607" s="39"/>
      <c r="J3607" s="39"/>
      <c r="K3607" s="11"/>
      <c r="L3607" s="39"/>
      <c r="M3607" s="39">
        <v>11141194.68</v>
      </c>
      <c r="N3607" s="39"/>
      <c r="O3607" s="39"/>
      <c r="P3607" s="39"/>
      <c r="Q3607" s="39"/>
      <c r="R3607" s="11"/>
      <c r="S3607" s="39"/>
      <c r="T3607" s="281"/>
      <c r="U3607" s="367"/>
    </row>
    <row r="3608" spans="1:21">
      <c r="A3608" s="41">
        <v>889</v>
      </c>
      <c r="B3608" s="119" t="s">
        <v>2023</v>
      </c>
      <c r="C3608" s="105">
        <v>5635363.716</v>
      </c>
      <c r="D3608" s="49"/>
      <c r="E3608" s="49"/>
      <c r="F3608" s="49"/>
      <c r="G3608" s="49"/>
      <c r="H3608" s="49"/>
      <c r="I3608" s="49"/>
      <c r="J3608" s="49"/>
      <c r="K3608" s="121"/>
      <c r="L3608" s="49"/>
      <c r="M3608" s="49">
        <v>5635363.716</v>
      </c>
      <c r="N3608" s="49"/>
      <c r="O3608" s="49"/>
      <c r="P3608" s="49"/>
      <c r="Q3608" s="49"/>
      <c r="R3608" s="121"/>
      <c r="S3608" s="49"/>
      <c r="T3608" s="120"/>
      <c r="U3608" s="367"/>
    </row>
    <row r="3609" spans="1:21">
      <c r="A3609" s="118">
        <v>890</v>
      </c>
      <c r="B3609" s="40" t="s">
        <v>2008</v>
      </c>
      <c r="C3609" s="143">
        <v>9083139.7319999989</v>
      </c>
      <c r="D3609" s="39"/>
      <c r="E3609" s="39"/>
      <c r="F3609" s="39"/>
      <c r="G3609" s="39"/>
      <c r="H3609" s="39"/>
      <c r="I3609" s="39"/>
      <c r="J3609" s="39"/>
      <c r="K3609" s="11"/>
      <c r="L3609" s="39"/>
      <c r="M3609" s="39">
        <v>9083139.7319999989</v>
      </c>
      <c r="N3609" s="39"/>
      <c r="O3609" s="39"/>
      <c r="P3609" s="39"/>
      <c r="Q3609" s="39"/>
      <c r="R3609" s="11"/>
      <c r="S3609" s="39"/>
      <c r="T3609" s="281"/>
      <c r="U3609" s="367"/>
    </row>
    <row r="3610" spans="1:21">
      <c r="A3610" s="41">
        <v>891</v>
      </c>
      <c r="B3610" s="119" t="s">
        <v>2016</v>
      </c>
      <c r="C3610" s="105">
        <v>4529856.7980000004</v>
      </c>
      <c r="D3610" s="49"/>
      <c r="E3610" s="49"/>
      <c r="F3610" s="49"/>
      <c r="G3610" s="49"/>
      <c r="H3610" s="49"/>
      <c r="I3610" s="49"/>
      <c r="J3610" s="49"/>
      <c r="K3610" s="121"/>
      <c r="L3610" s="49"/>
      <c r="M3610" s="49">
        <v>4529856.7980000004</v>
      </c>
      <c r="N3610" s="49"/>
      <c r="O3610" s="49"/>
      <c r="P3610" s="49"/>
      <c r="Q3610" s="49"/>
      <c r="R3610" s="121"/>
      <c r="S3610" s="49"/>
      <c r="T3610" s="120"/>
      <c r="U3610" s="367"/>
    </row>
    <row r="3611" spans="1:21">
      <c r="A3611" s="118">
        <v>892</v>
      </c>
      <c r="B3611" s="40" t="s">
        <v>2017</v>
      </c>
      <c r="C3611" s="143">
        <v>10715045.706</v>
      </c>
      <c r="D3611" s="39"/>
      <c r="E3611" s="39"/>
      <c r="F3611" s="39"/>
      <c r="G3611" s="39"/>
      <c r="H3611" s="39"/>
      <c r="I3611" s="39"/>
      <c r="J3611" s="39"/>
      <c r="K3611" s="11"/>
      <c r="L3611" s="39"/>
      <c r="M3611" s="39">
        <v>10715045.706</v>
      </c>
      <c r="N3611" s="39"/>
      <c r="O3611" s="39"/>
      <c r="P3611" s="39"/>
      <c r="Q3611" s="39"/>
      <c r="R3611" s="11"/>
      <c r="S3611" s="39"/>
      <c r="T3611" s="281"/>
      <c r="U3611" s="367"/>
    </row>
    <row r="3612" spans="1:21">
      <c r="A3612" s="41">
        <v>893</v>
      </c>
      <c r="B3612" s="119" t="s">
        <v>2018</v>
      </c>
      <c r="C3612" s="105">
        <v>8962932</v>
      </c>
      <c r="D3612" s="49"/>
      <c r="E3612" s="49"/>
      <c r="F3612" s="49"/>
      <c r="G3612" s="49"/>
      <c r="H3612" s="49"/>
      <c r="I3612" s="49"/>
      <c r="J3612" s="49"/>
      <c r="K3612" s="121">
        <v>4</v>
      </c>
      <c r="L3612" s="49">
        <v>8962932</v>
      </c>
      <c r="M3612" s="49"/>
      <c r="N3612" s="49"/>
      <c r="O3612" s="49"/>
      <c r="P3612" s="49"/>
      <c r="Q3612" s="49"/>
      <c r="R3612" s="121"/>
      <c r="S3612" s="49"/>
      <c r="T3612" s="120"/>
      <c r="U3612" s="367"/>
    </row>
    <row r="3613" spans="1:21">
      <c r="A3613" s="118">
        <v>894</v>
      </c>
      <c r="B3613" s="40" t="s">
        <v>2009</v>
      </c>
      <c r="C3613" s="143">
        <v>5567808.9680000003</v>
      </c>
      <c r="D3613" s="39">
        <v>570462.95600000001</v>
      </c>
      <c r="E3613" s="39"/>
      <c r="F3613" s="39"/>
      <c r="G3613" s="39"/>
      <c r="H3613" s="39"/>
      <c r="I3613" s="39"/>
      <c r="J3613" s="39"/>
      <c r="K3613" s="11"/>
      <c r="L3613" s="39"/>
      <c r="M3613" s="39">
        <v>4997346.0120000001</v>
      </c>
      <c r="N3613" s="39"/>
      <c r="O3613" s="39"/>
      <c r="P3613" s="39"/>
      <c r="Q3613" s="39"/>
      <c r="R3613" s="11"/>
      <c r="S3613" s="39"/>
      <c r="T3613" s="281"/>
      <c r="U3613" s="367"/>
    </row>
    <row r="3614" spans="1:21">
      <c r="A3614" s="41">
        <v>895</v>
      </c>
      <c r="B3614" s="119" t="s">
        <v>2010</v>
      </c>
      <c r="C3614" s="105">
        <v>8466825.6539999992</v>
      </c>
      <c r="D3614" s="49"/>
      <c r="E3614" s="49"/>
      <c r="F3614" s="49"/>
      <c r="G3614" s="49"/>
      <c r="H3614" s="49"/>
      <c r="I3614" s="49"/>
      <c r="J3614" s="49"/>
      <c r="K3614" s="121"/>
      <c r="L3614" s="49"/>
      <c r="M3614" s="49">
        <v>8466825.6539999992</v>
      </c>
      <c r="N3614" s="49"/>
      <c r="O3614" s="49"/>
      <c r="P3614" s="49"/>
      <c r="Q3614" s="49"/>
      <c r="R3614" s="121"/>
      <c r="S3614" s="49"/>
      <c r="T3614" s="120"/>
      <c r="U3614" s="367"/>
    </row>
    <row r="3615" spans="1:21">
      <c r="A3615" s="118">
        <v>896</v>
      </c>
      <c r="B3615" s="40" t="s">
        <v>2011</v>
      </c>
      <c r="C3615" s="143">
        <v>4997346.0120000001</v>
      </c>
      <c r="D3615" s="39"/>
      <c r="E3615" s="39"/>
      <c r="F3615" s="39"/>
      <c r="G3615" s="39"/>
      <c r="H3615" s="39"/>
      <c r="I3615" s="39"/>
      <c r="J3615" s="39"/>
      <c r="K3615" s="11"/>
      <c r="L3615" s="39"/>
      <c r="M3615" s="39">
        <v>4997346.0120000001</v>
      </c>
      <c r="N3615" s="39"/>
      <c r="O3615" s="39"/>
      <c r="P3615" s="39"/>
      <c r="Q3615" s="39"/>
      <c r="R3615" s="11"/>
      <c r="S3615" s="39"/>
      <c r="T3615" s="281"/>
      <c r="U3615" s="367"/>
    </row>
    <row r="3616" spans="1:21">
      <c r="A3616" s="41">
        <v>897</v>
      </c>
      <c r="B3616" s="119" t="s">
        <v>2019</v>
      </c>
      <c r="C3616" s="105">
        <v>3205512.6999999997</v>
      </c>
      <c r="D3616" s="49"/>
      <c r="E3616" s="49"/>
      <c r="F3616" s="49"/>
      <c r="G3616" s="49"/>
      <c r="H3616" s="49"/>
      <c r="I3616" s="49"/>
      <c r="J3616" s="49"/>
      <c r="K3616" s="121"/>
      <c r="L3616" s="49"/>
      <c r="M3616" s="49">
        <v>3205512.6999999997</v>
      </c>
      <c r="N3616" s="49"/>
      <c r="O3616" s="49"/>
      <c r="P3616" s="49"/>
      <c r="Q3616" s="49"/>
      <c r="R3616" s="121"/>
      <c r="S3616" s="49"/>
      <c r="T3616" s="120"/>
      <c r="U3616" s="367"/>
    </row>
    <row r="3617" spans="1:21">
      <c r="A3617" s="118">
        <v>898</v>
      </c>
      <c r="B3617" s="40" t="s">
        <v>2024</v>
      </c>
      <c r="C3617" s="143">
        <v>17097691.350000001</v>
      </c>
      <c r="D3617" s="39"/>
      <c r="E3617" s="39"/>
      <c r="F3617" s="39"/>
      <c r="G3617" s="39"/>
      <c r="H3617" s="39"/>
      <c r="I3617" s="39"/>
      <c r="J3617" s="39"/>
      <c r="K3617" s="11"/>
      <c r="L3617" s="39"/>
      <c r="M3617" s="39">
        <v>5182254.67</v>
      </c>
      <c r="N3617" s="39">
        <v>10036843.73</v>
      </c>
      <c r="O3617" s="39">
        <v>1878592.95</v>
      </c>
      <c r="P3617" s="39"/>
      <c r="Q3617" s="39"/>
      <c r="R3617" s="11"/>
      <c r="S3617" s="39"/>
      <c r="T3617" s="281"/>
      <c r="U3617" s="367"/>
    </row>
    <row r="3618" spans="1:21">
      <c r="A3618" s="41">
        <v>899</v>
      </c>
      <c r="B3618" s="119" t="s">
        <v>2027</v>
      </c>
      <c r="C3618" s="105">
        <v>26619867.792000003</v>
      </c>
      <c r="D3618" s="49"/>
      <c r="E3618" s="49"/>
      <c r="F3618" s="49"/>
      <c r="G3618" s="49"/>
      <c r="H3618" s="49"/>
      <c r="I3618" s="49"/>
      <c r="J3618" s="49"/>
      <c r="K3618" s="121"/>
      <c r="L3618" s="49"/>
      <c r="M3618" s="49"/>
      <c r="N3618" s="49">
        <v>22422967.812000003</v>
      </c>
      <c r="O3618" s="49">
        <v>4196899.9800000004</v>
      </c>
      <c r="P3618" s="49"/>
      <c r="Q3618" s="49"/>
      <c r="R3618" s="121"/>
      <c r="S3618" s="49"/>
      <c r="T3618" s="120"/>
      <c r="U3618" s="367"/>
    </row>
    <row r="3619" spans="1:21">
      <c r="A3619" s="118">
        <v>900</v>
      </c>
      <c r="B3619" s="40" t="s">
        <v>2028</v>
      </c>
      <c r="C3619" s="143">
        <v>22348525.380000003</v>
      </c>
      <c r="D3619" s="39"/>
      <c r="E3619" s="39"/>
      <c r="F3619" s="39"/>
      <c r="G3619" s="39"/>
      <c r="H3619" s="39"/>
      <c r="I3619" s="39"/>
      <c r="J3619" s="39"/>
      <c r="K3619" s="11"/>
      <c r="L3619" s="39"/>
      <c r="M3619" s="39">
        <v>6773765.3959999997</v>
      </c>
      <c r="N3619" s="39">
        <v>13119236.524</v>
      </c>
      <c r="O3619" s="39">
        <v>2455523.46</v>
      </c>
      <c r="P3619" s="39"/>
      <c r="Q3619" s="39"/>
      <c r="R3619" s="11"/>
      <c r="S3619" s="39"/>
      <c r="T3619" s="281"/>
      <c r="U3619" s="367"/>
    </row>
    <row r="3620" spans="1:21">
      <c r="A3620" s="41">
        <v>901</v>
      </c>
      <c r="B3620" s="119" t="s">
        <v>2025</v>
      </c>
      <c r="C3620" s="105">
        <v>6309765.8250000002</v>
      </c>
      <c r="D3620" s="49"/>
      <c r="E3620" s="49"/>
      <c r="F3620" s="49"/>
      <c r="G3620" s="49"/>
      <c r="H3620" s="49"/>
      <c r="I3620" s="49"/>
      <c r="J3620" s="49"/>
      <c r="K3620" s="121"/>
      <c r="L3620" s="49"/>
      <c r="M3620" s="49"/>
      <c r="N3620" s="49">
        <v>4260717.6425000001</v>
      </c>
      <c r="O3620" s="49">
        <v>2049048.1825000001</v>
      </c>
      <c r="P3620" s="49"/>
      <c r="Q3620" s="49"/>
      <c r="R3620" s="121"/>
      <c r="S3620" s="49"/>
      <c r="T3620" s="120"/>
      <c r="U3620" s="367"/>
    </row>
    <row r="3621" spans="1:21">
      <c r="A3621" s="118">
        <v>902</v>
      </c>
      <c r="B3621" s="40" t="s">
        <v>2032</v>
      </c>
      <c r="C3621" s="143">
        <v>784671.67799999996</v>
      </c>
      <c r="D3621" s="39">
        <v>784671.67799999996</v>
      </c>
      <c r="E3621" s="39"/>
      <c r="F3621" s="39"/>
      <c r="G3621" s="39"/>
      <c r="H3621" s="39"/>
      <c r="I3621" s="39"/>
      <c r="J3621" s="39"/>
      <c r="K3621" s="11"/>
      <c r="L3621" s="39"/>
      <c r="M3621" s="39"/>
      <c r="N3621" s="39"/>
      <c r="O3621" s="39"/>
      <c r="P3621" s="39"/>
      <c r="Q3621" s="39"/>
      <c r="R3621" s="11"/>
      <c r="S3621" s="39"/>
      <c r="T3621" s="281"/>
      <c r="U3621" s="367"/>
    </row>
    <row r="3622" spans="1:21">
      <c r="A3622" s="41">
        <v>903</v>
      </c>
      <c r="B3622" s="119" t="s">
        <v>2033</v>
      </c>
      <c r="C3622" s="105">
        <v>1332145.9979999999</v>
      </c>
      <c r="D3622" s="49"/>
      <c r="E3622" s="49"/>
      <c r="F3622" s="49"/>
      <c r="G3622" s="49"/>
      <c r="H3622" s="49"/>
      <c r="I3622" s="49">
        <v>1332145.9979999999</v>
      </c>
      <c r="J3622" s="49"/>
      <c r="K3622" s="121"/>
      <c r="L3622" s="49"/>
      <c r="M3622" s="49"/>
      <c r="N3622" s="49"/>
      <c r="O3622" s="49"/>
      <c r="P3622" s="49"/>
      <c r="Q3622" s="49"/>
      <c r="R3622" s="121"/>
      <c r="S3622" s="49"/>
      <c r="T3622" s="120"/>
      <c r="U3622" s="367"/>
    </row>
    <row r="3623" spans="1:21">
      <c r="A3623" s="118">
        <v>904</v>
      </c>
      <c r="B3623" s="40" t="s">
        <v>2029</v>
      </c>
      <c r="C3623" s="143">
        <v>6110825.6729999995</v>
      </c>
      <c r="D3623" s="39">
        <v>1987103.4539999999</v>
      </c>
      <c r="E3623" s="39"/>
      <c r="F3623" s="39"/>
      <c r="G3623" s="39"/>
      <c r="H3623" s="39"/>
      <c r="I3623" s="39"/>
      <c r="J3623" s="39"/>
      <c r="K3623" s="11"/>
      <c r="L3623" s="39"/>
      <c r="M3623" s="39"/>
      <c r="N3623" s="39"/>
      <c r="O3623" s="39">
        <v>4123722.2189999996</v>
      </c>
      <c r="P3623" s="39"/>
      <c r="Q3623" s="39"/>
      <c r="R3623" s="11"/>
      <c r="S3623" s="39"/>
      <c r="T3623" s="281"/>
      <c r="U3623" s="367"/>
    </row>
    <row r="3624" spans="1:21">
      <c r="A3624" s="41">
        <v>905</v>
      </c>
      <c r="B3624" s="119" t="s">
        <v>2030</v>
      </c>
      <c r="C3624" s="105">
        <v>1889063.736</v>
      </c>
      <c r="D3624" s="49">
        <v>1889063.736</v>
      </c>
      <c r="E3624" s="49"/>
      <c r="F3624" s="49"/>
      <c r="G3624" s="49"/>
      <c r="H3624" s="49"/>
      <c r="I3624" s="49"/>
      <c r="J3624" s="49"/>
      <c r="K3624" s="121"/>
      <c r="L3624" s="49"/>
      <c r="M3624" s="49"/>
      <c r="N3624" s="49"/>
      <c r="O3624" s="49"/>
      <c r="P3624" s="49"/>
      <c r="Q3624" s="49"/>
      <c r="R3624" s="121"/>
      <c r="S3624" s="49"/>
      <c r="T3624" s="120"/>
      <c r="U3624" s="367"/>
    </row>
    <row r="3625" spans="1:21">
      <c r="A3625" s="118">
        <v>906</v>
      </c>
      <c r="B3625" s="40" t="s">
        <v>2031</v>
      </c>
      <c r="C3625" s="143">
        <v>3807983.9519999996</v>
      </c>
      <c r="D3625" s="39">
        <v>1022161.3919999999</v>
      </c>
      <c r="E3625" s="39"/>
      <c r="F3625" s="39"/>
      <c r="G3625" s="39"/>
      <c r="H3625" s="39"/>
      <c r="I3625" s="39"/>
      <c r="J3625" s="39">
        <v>2785822.5599999996</v>
      </c>
      <c r="K3625" s="11"/>
      <c r="L3625" s="39"/>
      <c r="M3625" s="39"/>
      <c r="N3625" s="39"/>
      <c r="O3625" s="39"/>
      <c r="P3625" s="39"/>
      <c r="Q3625" s="39"/>
      <c r="R3625" s="11"/>
      <c r="S3625" s="39"/>
      <c r="T3625" s="281"/>
      <c r="U3625" s="367"/>
    </row>
    <row r="3626" spans="1:21">
      <c r="A3626" s="41">
        <v>907</v>
      </c>
      <c r="B3626" s="119" t="s">
        <v>2034</v>
      </c>
      <c r="C3626" s="105">
        <v>6200346.9960000003</v>
      </c>
      <c r="D3626" s="49"/>
      <c r="E3626" s="49"/>
      <c r="F3626" s="49"/>
      <c r="G3626" s="49"/>
      <c r="H3626" s="49"/>
      <c r="I3626" s="49"/>
      <c r="J3626" s="49"/>
      <c r="K3626" s="121"/>
      <c r="L3626" s="49"/>
      <c r="M3626" s="49">
        <v>6200346.9960000003</v>
      </c>
      <c r="N3626" s="49"/>
      <c r="O3626" s="49"/>
      <c r="P3626" s="49"/>
      <c r="Q3626" s="49"/>
      <c r="R3626" s="121"/>
      <c r="S3626" s="49"/>
      <c r="T3626" s="120"/>
      <c r="U3626" s="367"/>
    </row>
    <row r="3627" spans="1:21">
      <c r="A3627" s="118">
        <v>908</v>
      </c>
      <c r="B3627" s="40" t="s">
        <v>2035</v>
      </c>
      <c r="C3627" s="143">
        <v>48207792.544</v>
      </c>
      <c r="D3627" s="39"/>
      <c r="E3627" s="39"/>
      <c r="F3627" s="39"/>
      <c r="G3627" s="39"/>
      <c r="H3627" s="39"/>
      <c r="I3627" s="39"/>
      <c r="J3627" s="39"/>
      <c r="K3627" s="11"/>
      <c r="L3627" s="39"/>
      <c r="M3627" s="39">
        <v>19782682.847999997</v>
      </c>
      <c r="N3627" s="39">
        <v>28425109.695999999</v>
      </c>
      <c r="O3627" s="39"/>
      <c r="P3627" s="39"/>
      <c r="Q3627" s="39"/>
      <c r="R3627" s="11"/>
      <c r="S3627" s="39"/>
      <c r="T3627" s="281"/>
      <c r="U3627" s="367"/>
    </row>
    <row r="3628" spans="1:21">
      <c r="A3628" s="41">
        <v>909</v>
      </c>
      <c r="B3628" s="119" t="s">
        <v>2039</v>
      </c>
      <c r="C3628" s="105">
        <v>4481466</v>
      </c>
      <c r="D3628" s="49"/>
      <c r="E3628" s="49"/>
      <c r="F3628" s="49"/>
      <c r="G3628" s="49"/>
      <c r="H3628" s="49"/>
      <c r="I3628" s="49"/>
      <c r="J3628" s="49"/>
      <c r="K3628" s="121">
        <v>2</v>
      </c>
      <c r="L3628" s="49">
        <v>4481466</v>
      </c>
      <c r="M3628" s="49"/>
      <c r="N3628" s="49"/>
      <c r="O3628" s="49"/>
      <c r="P3628" s="49"/>
      <c r="Q3628" s="49"/>
      <c r="R3628" s="121"/>
      <c r="S3628" s="49"/>
      <c r="T3628" s="120"/>
      <c r="U3628" s="367"/>
    </row>
    <row r="3629" spans="1:21">
      <c r="A3629" s="118">
        <v>910</v>
      </c>
      <c r="B3629" s="40" t="s">
        <v>2040</v>
      </c>
      <c r="C3629" s="143">
        <v>2240733</v>
      </c>
      <c r="D3629" s="39"/>
      <c r="E3629" s="39"/>
      <c r="F3629" s="39"/>
      <c r="G3629" s="39"/>
      <c r="H3629" s="39"/>
      <c r="I3629" s="39"/>
      <c r="J3629" s="39"/>
      <c r="K3629" s="11">
        <v>1</v>
      </c>
      <c r="L3629" s="39">
        <v>2240733</v>
      </c>
      <c r="M3629" s="39"/>
      <c r="N3629" s="39"/>
      <c r="O3629" s="39"/>
      <c r="P3629" s="39"/>
      <c r="Q3629" s="39"/>
      <c r="R3629" s="11"/>
      <c r="S3629" s="39"/>
      <c r="T3629" s="281"/>
      <c r="U3629" s="367"/>
    </row>
    <row r="3630" spans="1:21">
      <c r="A3630" s="41">
        <v>911</v>
      </c>
      <c r="B3630" s="119" t="s">
        <v>2048</v>
      </c>
      <c r="C3630" s="105">
        <v>2240733</v>
      </c>
      <c r="D3630" s="49"/>
      <c r="E3630" s="49"/>
      <c r="F3630" s="49"/>
      <c r="G3630" s="49"/>
      <c r="H3630" s="49"/>
      <c r="I3630" s="49"/>
      <c r="J3630" s="49"/>
      <c r="K3630" s="121">
        <v>1</v>
      </c>
      <c r="L3630" s="49">
        <v>2240733</v>
      </c>
      <c r="M3630" s="49"/>
      <c r="N3630" s="49"/>
      <c r="O3630" s="49"/>
      <c r="P3630" s="49"/>
      <c r="Q3630" s="49"/>
      <c r="R3630" s="121"/>
      <c r="S3630" s="49"/>
      <c r="T3630" s="120"/>
      <c r="U3630" s="367"/>
    </row>
    <row r="3631" spans="1:21">
      <c r="A3631" s="118">
        <v>912</v>
      </c>
      <c r="B3631" s="40" t="s">
        <v>2041</v>
      </c>
      <c r="C3631" s="143">
        <v>2240733</v>
      </c>
      <c r="D3631" s="39"/>
      <c r="E3631" s="39"/>
      <c r="F3631" s="39"/>
      <c r="G3631" s="39"/>
      <c r="H3631" s="39"/>
      <c r="I3631" s="39"/>
      <c r="J3631" s="39"/>
      <c r="K3631" s="11">
        <v>1</v>
      </c>
      <c r="L3631" s="39">
        <v>2240733</v>
      </c>
      <c r="M3631" s="39"/>
      <c r="N3631" s="39"/>
      <c r="O3631" s="39"/>
      <c r="P3631" s="39"/>
      <c r="Q3631" s="39"/>
      <c r="R3631" s="11"/>
      <c r="S3631" s="39"/>
      <c r="T3631" s="281"/>
      <c r="U3631" s="367"/>
    </row>
    <row r="3632" spans="1:21">
      <c r="A3632" s="41">
        <v>913</v>
      </c>
      <c r="B3632" s="119" t="s">
        <v>2042</v>
      </c>
      <c r="C3632" s="105">
        <v>4481466</v>
      </c>
      <c r="D3632" s="49"/>
      <c r="E3632" s="49"/>
      <c r="F3632" s="49"/>
      <c r="G3632" s="49"/>
      <c r="H3632" s="49"/>
      <c r="I3632" s="49"/>
      <c r="J3632" s="49"/>
      <c r="K3632" s="121">
        <v>2</v>
      </c>
      <c r="L3632" s="49">
        <v>4481466</v>
      </c>
      <c r="M3632" s="49"/>
      <c r="N3632" s="49"/>
      <c r="O3632" s="49"/>
      <c r="P3632" s="49"/>
      <c r="Q3632" s="49"/>
      <c r="R3632" s="121"/>
      <c r="S3632" s="49"/>
      <c r="T3632" s="120"/>
      <c r="U3632" s="367"/>
    </row>
    <row r="3633" spans="1:21">
      <c r="A3633" s="118">
        <v>914</v>
      </c>
      <c r="B3633" s="40" t="s">
        <v>2043</v>
      </c>
      <c r="C3633" s="143">
        <v>11203665</v>
      </c>
      <c r="D3633" s="39"/>
      <c r="E3633" s="39"/>
      <c r="F3633" s="39"/>
      <c r="G3633" s="39"/>
      <c r="H3633" s="39"/>
      <c r="I3633" s="39"/>
      <c r="J3633" s="39"/>
      <c r="K3633" s="11">
        <v>5</v>
      </c>
      <c r="L3633" s="39">
        <v>11203665</v>
      </c>
      <c r="M3633" s="39"/>
      <c r="N3633" s="39"/>
      <c r="O3633" s="39"/>
      <c r="P3633" s="39"/>
      <c r="Q3633" s="39"/>
      <c r="R3633" s="11"/>
      <c r="S3633" s="39"/>
      <c r="T3633" s="281"/>
      <c r="U3633" s="367"/>
    </row>
    <row r="3634" spans="1:21">
      <c r="A3634" s="41">
        <v>915</v>
      </c>
      <c r="B3634" s="119" t="s">
        <v>2036</v>
      </c>
      <c r="C3634" s="105">
        <v>2240733</v>
      </c>
      <c r="D3634" s="120"/>
      <c r="E3634" s="120"/>
      <c r="F3634" s="120"/>
      <c r="G3634" s="120"/>
      <c r="H3634" s="120"/>
      <c r="I3634" s="120"/>
      <c r="J3634" s="120"/>
      <c r="K3634" s="121">
        <v>1</v>
      </c>
      <c r="L3634" s="49">
        <v>2240733</v>
      </c>
      <c r="M3634" s="120"/>
      <c r="N3634" s="120"/>
      <c r="O3634" s="120"/>
      <c r="P3634" s="120"/>
      <c r="Q3634" s="120"/>
      <c r="R3634" s="121"/>
      <c r="S3634" s="49"/>
      <c r="T3634" s="120"/>
      <c r="U3634" s="367"/>
    </row>
    <row r="3635" spans="1:21">
      <c r="A3635" s="118">
        <v>916</v>
      </c>
      <c r="B3635" s="40" t="s">
        <v>2044</v>
      </c>
      <c r="C3635" s="143">
        <v>12057570</v>
      </c>
      <c r="D3635" s="39"/>
      <c r="E3635" s="39"/>
      <c r="F3635" s="39"/>
      <c r="G3635" s="39"/>
      <c r="H3635" s="39"/>
      <c r="I3635" s="39"/>
      <c r="J3635" s="39"/>
      <c r="K3635" s="11"/>
      <c r="L3635" s="39"/>
      <c r="M3635" s="39">
        <v>12057570</v>
      </c>
      <c r="N3635" s="39"/>
      <c r="O3635" s="39"/>
      <c r="P3635" s="39"/>
      <c r="Q3635" s="39"/>
      <c r="R3635" s="11"/>
      <c r="S3635" s="39"/>
      <c r="T3635" s="281"/>
      <c r="U3635" s="367"/>
    </row>
    <row r="3636" spans="1:21">
      <c r="A3636" s="41">
        <v>917</v>
      </c>
      <c r="B3636" s="119" t="s">
        <v>2045</v>
      </c>
      <c r="C3636" s="105">
        <v>12057570</v>
      </c>
      <c r="D3636" s="49"/>
      <c r="E3636" s="49"/>
      <c r="F3636" s="49"/>
      <c r="G3636" s="49"/>
      <c r="H3636" s="49"/>
      <c r="I3636" s="49"/>
      <c r="J3636" s="49"/>
      <c r="K3636" s="121"/>
      <c r="L3636" s="49"/>
      <c r="M3636" s="49">
        <v>12057570</v>
      </c>
      <c r="N3636" s="49"/>
      <c r="O3636" s="49"/>
      <c r="P3636" s="49"/>
      <c r="Q3636" s="49"/>
      <c r="R3636" s="121"/>
      <c r="S3636" s="49"/>
      <c r="T3636" s="120"/>
      <c r="U3636" s="367"/>
    </row>
    <row r="3637" spans="1:21">
      <c r="A3637" s="118">
        <v>918</v>
      </c>
      <c r="B3637" s="40" t="s">
        <v>2046</v>
      </c>
      <c r="C3637" s="143">
        <v>12057570</v>
      </c>
      <c r="D3637" s="39"/>
      <c r="E3637" s="39"/>
      <c r="F3637" s="39"/>
      <c r="G3637" s="39"/>
      <c r="H3637" s="39"/>
      <c r="I3637" s="39"/>
      <c r="J3637" s="39"/>
      <c r="K3637" s="11"/>
      <c r="L3637" s="39"/>
      <c r="M3637" s="39">
        <v>12057570</v>
      </c>
      <c r="N3637" s="39"/>
      <c r="O3637" s="39"/>
      <c r="P3637" s="39"/>
      <c r="Q3637" s="39"/>
      <c r="R3637" s="11"/>
      <c r="S3637" s="39"/>
      <c r="T3637" s="281"/>
      <c r="U3637" s="367"/>
    </row>
    <row r="3638" spans="1:21">
      <c r="A3638" s="41">
        <v>919</v>
      </c>
      <c r="B3638" s="119" t="s">
        <v>2047</v>
      </c>
      <c r="C3638" s="105">
        <v>12057570</v>
      </c>
      <c r="D3638" s="49"/>
      <c r="E3638" s="49"/>
      <c r="F3638" s="49"/>
      <c r="G3638" s="49"/>
      <c r="H3638" s="49"/>
      <c r="I3638" s="49"/>
      <c r="J3638" s="49"/>
      <c r="K3638" s="121"/>
      <c r="L3638" s="49"/>
      <c r="M3638" s="49">
        <v>12057570</v>
      </c>
      <c r="N3638" s="49"/>
      <c r="O3638" s="49"/>
      <c r="P3638" s="49"/>
      <c r="Q3638" s="49"/>
      <c r="R3638" s="121"/>
      <c r="S3638" s="49"/>
      <c r="T3638" s="120"/>
      <c r="U3638" s="367"/>
    </row>
    <row r="3639" spans="1:21">
      <c r="A3639" s="118">
        <v>920</v>
      </c>
      <c r="B3639" s="40" t="s">
        <v>2037</v>
      </c>
      <c r="C3639" s="143">
        <v>13444398</v>
      </c>
      <c r="D3639" s="39"/>
      <c r="E3639" s="39"/>
      <c r="F3639" s="39"/>
      <c r="G3639" s="39"/>
      <c r="H3639" s="39"/>
      <c r="I3639" s="39"/>
      <c r="J3639" s="39"/>
      <c r="K3639" s="11">
        <v>6</v>
      </c>
      <c r="L3639" s="39">
        <v>13444398</v>
      </c>
      <c r="M3639" s="39"/>
      <c r="N3639" s="39"/>
      <c r="O3639" s="39"/>
      <c r="P3639" s="39"/>
      <c r="Q3639" s="39"/>
      <c r="R3639" s="11"/>
      <c r="S3639" s="39"/>
      <c r="T3639" s="281"/>
      <c r="U3639" s="367"/>
    </row>
    <row r="3640" spans="1:21">
      <c r="A3640" s="41">
        <v>921</v>
      </c>
      <c r="B3640" s="119" t="s">
        <v>2038</v>
      </c>
      <c r="C3640" s="105">
        <v>20166597</v>
      </c>
      <c r="D3640" s="49"/>
      <c r="E3640" s="49"/>
      <c r="F3640" s="49"/>
      <c r="G3640" s="49"/>
      <c r="H3640" s="49"/>
      <c r="I3640" s="49"/>
      <c r="J3640" s="49"/>
      <c r="K3640" s="121">
        <v>9</v>
      </c>
      <c r="L3640" s="49">
        <v>20166597</v>
      </c>
      <c r="M3640" s="49"/>
      <c r="N3640" s="49"/>
      <c r="O3640" s="49"/>
      <c r="P3640" s="49"/>
      <c r="Q3640" s="49"/>
      <c r="R3640" s="121"/>
      <c r="S3640" s="49"/>
      <c r="T3640" s="120"/>
      <c r="U3640" s="367"/>
    </row>
    <row r="3641" spans="1:21">
      <c r="A3641" s="118">
        <v>922</v>
      </c>
      <c r="B3641" s="40" t="s">
        <v>2049</v>
      </c>
      <c r="C3641" s="143">
        <v>2240733</v>
      </c>
      <c r="D3641" s="39"/>
      <c r="E3641" s="39"/>
      <c r="F3641" s="39"/>
      <c r="G3641" s="39"/>
      <c r="H3641" s="39"/>
      <c r="I3641" s="39"/>
      <c r="J3641" s="39"/>
      <c r="K3641" s="11">
        <v>1</v>
      </c>
      <c r="L3641" s="39">
        <v>2240733</v>
      </c>
      <c r="M3641" s="39"/>
      <c r="N3641" s="39"/>
      <c r="O3641" s="39"/>
      <c r="P3641" s="39"/>
      <c r="Q3641" s="39"/>
      <c r="R3641" s="11"/>
      <c r="S3641" s="39"/>
      <c r="T3641" s="281"/>
      <c r="U3641" s="367"/>
    </row>
    <row r="3642" spans="1:21">
      <c r="A3642" s="41">
        <v>923</v>
      </c>
      <c r="B3642" s="119" t="s">
        <v>2050</v>
      </c>
      <c r="C3642" s="105">
        <v>4481466</v>
      </c>
      <c r="D3642" s="49"/>
      <c r="E3642" s="49"/>
      <c r="F3642" s="49"/>
      <c r="G3642" s="49"/>
      <c r="H3642" s="49"/>
      <c r="I3642" s="49"/>
      <c r="J3642" s="49"/>
      <c r="K3642" s="121">
        <v>2</v>
      </c>
      <c r="L3642" s="49">
        <v>4481466</v>
      </c>
      <c r="M3642" s="49"/>
      <c r="N3642" s="49"/>
      <c r="O3642" s="49"/>
      <c r="P3642" s="49"/>
      <c r="Q3642" s="49"/>
      <c r="R3642" s="121"/>
      <c r="S3642" s="49"/>
      <c r="T3642" s="120"/>
      <c r="U3642" s="367"/>
    </row>
    <row r="3643" spans="1:21">
      <c r="A3643" s="118">
        <v>924</v>
      </c>
      <c r="B3643" s="40" t="s">
        <v>2051</v>
      </c>
      <c r="C3643" s="143">
        <v>23192583.030000005</v>
      </c>
      <c r="D3643" s="39"/>
      <c r="E3643" s="39"/>
      <c r="F3643" s="39"/>
      <c r="G3643" s="39"/>
      <c r="H3643" s="39"/>
      <c r="I3643" s="39"/>
      <c r="J3643" s="39"/>
      <c r="K3643" s="11"/>
      <c r="L3643" s="39"/>
      <c r="M3643" s="39">
        <v>7029596.5260000015</v>
      </c>
      <c r="N3643" s="39">
        <v>13614722.994000003</v>
      </c>
      <c r="O3643" s="39">
        <v>2548263.5100000002</v>
      </c>
      <c r="P3643" s="39"/>
      <c r="Q3643" s="39"/>
      <c r="R3643" s="11"/>
      <c r="S3643" s="39"/>
      <c r="T3643" s="281"/>
      <c r="U3643" s="367"/>
    </row>
    <row r="3644" spans="1:21">
      <c r="A3644" s="41">
        <v>925</v>
      </c>
      <c r="B3644" s="119" t="s">
        <v>2052</v>
      </c>
      <c r="C3644" s="105">
        <v>20913494.800500002</v>
      </c>
      <c r="D3644" s="49"/>
      <c r="E3644" s="49"/>
      <c r="F3644" s="49"/>
      <c r="G3644" s="49"/>
      <c r="H3644" s="49"/>
      <c r="I3644" s="49"/>
      <c r="J3644" s="49"/>
      <c r="K3644" s="121"/>
      <c r="L3644" s="49"/>
      <c r="M3644" s="49">
        <v>6338812.2921000002</v>
      </c>
      <c r="N3644" s="49">
        <v>12276831.699900001</v>
      </c>
      <c r="O3644" s="49">
        <v>2297850.8085000003</v>
      </c>
      <c r="P3644" s="49"/>
      <c r="Q3644" s="49"/>
      <c r="R3644" s="121"/>
      <c r="S3644" s="49"/>
      <c r="T3644" s="120"/>
      <c r="U3644" s="367"/>
    </row>
    <row r="3645" spans="1:21">
      <c r="A3645" s="118">
        <v>926</v>
      </c>
      <c r="B3645" s="40" t="s">
        <v>2053</v>
      </c>
      <c r="C3645" s="143">
        <v>4193846.2199999997</v>
      </c>
      <c r="D3645" s="39"/>
      <c r="E3645" s="39"/>
      <c r="F3645" s="39"/>
      <c r="G3645" s="39"/>
      <c r="H3645" s="39"/>
      <c r="I3645" s="39"/>
      <c r="J3645" s="39">
        <v>4193846.2199999997</v>
      </c>
      <c r="K3645" s="11"/>
      <c r="L3645" s="39"/>
      <c r="M3645" s="39"/>
      <c r="N3645" s="39"/>
      <c r="O3645" s="39"/>
      <c r="P3645" s="39"/>
      <c r="Q3645" s="39"/>
      <c r="R3645" s="11"/>
      <c r="S3645" s="39"/>
      <c r="T3645" s="281"/>
      <c r="U3645" s="367"/>
    </row>
    <row r="3646" spans="1:21">
      <c r="A3646" s="41">
        <v>927</v>
      </c>
      <c r="B3646" s="119" t="s">
        <v>2054</v>
      </c>
      <c r="C3646" s="105">
        <v>9486207.0719999988</v>
      </c>
      <c r="D3646" s="49"/>
      <c r="E3646" s="49"/>
      <c r="F3646" s="49"/>
      <c r="G3646" s="49"/>
      <c r="H3646" s="49"/>
      <c r="I3646" s="49"/>
      <c r="J3646" s="49"/>
      <c r="K3646" s="121"/>
      <c r="L3646" s="49"/>
      <c r="M3646" s="49">
        <v>9486207.0719999988</v>
      </c>
      <c r="N3646" s="49"/>
      <c r="O3646" s="49"/>
      <c r="P3646" s="49"/>
      <c r="Q3646" s="49"/>
      <c r="R3646" s="121"/>
      <c r="S3646" s="49"/>
      <c r="T3646" s="120"/>
      <c r="U3646" s="367"/>
    </row>
    <row r="3647" spans="1:21">
      <c r="A3647" s="118">
        <v>928</v>
      </c>
      <c r="B3647" s="40" t="s">
        <v>2055</v>
      </c>
      <c r="C3647" s="143">
        <v>6028785</v>
      </c>
      <c r="D3647" s="39"/>
      <c r="E3647" s="39"/>
      <c r="F3647" s="39"/>
      <c r="G3647" s="39"/>
      <c r="H3647" s="39"/>
      <c r="I3647" s="39"/>
      <c r="J3647" s="39"/>
      <c r="K3647" s="11"/>
      <c r="L3647" s="39"/>
      <c r="M3647" s="39">
        <v>6028785</v>
      </c>
      <c r="N3647" s="39"/>
      <c r="O3647" s="39"/>
      <c r="P3647" s="39"/>
      <c r="Q3647" s="39"/>
      <c r="R3647" s="11"/>
      <c r="S3647" s="39"/>
      <c r="T3647" s="281"/>
      <c r="U3647" s="367"/>
    </row>
    <row r="3648" spans="1:21">
      <c r="A3648" s="41">
        <v>929</v>
      </c>
      <c r="B3648" s="119" t="s">
        <v>2056</v>
      </c>
      <c r="C3648" s="105">
        <v>9947150.7479999997</v>
      </c>
      <c r="D3648" s="49"/>
      <c r="E3648" s="49"/>
      <c r="F3648" s="49"/>
      <c r="G3648" s="49"/>
      <c r="H3648" s="49"/>
      <c r="I3648" s="49"/>
      <c r="J3648" s="49"/>
      <c r="K3648" s="121"/>
      <c r="L3648" s="49"/>
      <c r="M3648" s="49">
        <v>9947150.7479999997</v>
      </c>
      <c r="N3648" s="49"/>
      <c r="O3648" s="49"/>
      <c r="P3648" s="49"/>
      <c r="Q3648" s="49"/>
      <c r="R3648" s="121"/>
      <c r="S3648" s="49"/>
      <c r="T3648" s="120"/>
      <c r="U3648" s="367"/>
    </row>
    <row r="3649" spans="1:21">
      <c r="A3649" s="118">
        <v>930</v>
      </c>
      <c r="B3649" s="40" t="s">
        <v>2057</v>
      </c>
      <c r="C3649" s="143">
        <v>10309222.35</v>
      </c>
      <c r="D3649" s="39"/>
      <c r="E3649" s="39"/>
      <c r="F3649" s="39"/>
      <c r="G3649" s="39"/>
      <c r="H3649" s="39"/>
      <c r="I3649" s="39"/>
      <c r="J3649" s="39"/>
      <c r="K3649" s="11"/>
      <c r="L3649" s="39"/>
      <c r="M3649" s="39">
        <v>10309222.35</v>
      </c>
      <c r="N3649" s="39"/>
      <c r="O3649" s="39"/>
      <c r="P3649" s="39"/>
      <c r="Q3649" s="39"/>
      <c r="R3649" s="11"/>
      <c r="S3649" s="39"/>
      <c r="T3649" s="281"/>
      <c r="U3649" s="367"/>
    </row>
    <row r="3650" spans="1:21">
      <c r="A3650" s="41">
        <v>931</v>
      </c>
      <c r="B3650" s="119" t="s">
        <v>2059</v>
      </c>
      <c r="C3650" s="105">
        <v>20166597</v>
      </c>
      <c r="D3650" s="49"/>
      <c r="E3650" s="49"/>
      <c r="F3650" s="49"/>
      <c r="G3650" s="49"/>
      <c r="H3650" s="49"/>
      <c r="I3650" s="49"/>
      <c r="J3650" s="49"/>
      <c r="K3650" s="121">
        <v>9</v>
      </c>
      <c r="L3650" s="49">
        <v>20166597</v>
      </c>
      <c r="M3650" s="49"/>
      <c r="N3650" s="49"/>
      <c r="O3650" s="49"/>
      <c r="P3650" s="49"/>
      <c r="Q3650" s="49"/>
      <c r="R3650" s="121"/>
      <c r="S3650" s="49"/>
      <c r="T3650" s="120"/>
      <c r="U3650" s="367"/>
    </row>
    <row r="3651" spans="1:21">
      <c r="A3651" s="118">
        <v>932</v>
      </c>
      <c r="B3651" s="40" t="s">
        <v>2060</v>
      </c>
      <c r="C3651" s="143">
        <v>11203665</v>
      </c>
      <c r="D3651" s="39"/>
      <c r="E3651" s="39"/>
      <c r="F3651" s="39"/>
      <c r="G3651" s="39"/>
      <c r="H3651" s="39"/>
      <c r="I3651" s="39"/>
      <c r="J3651" s="39"/>
      <c r="K3651" s="11">
        <v>5</v>
      </c>
      <c r="L3651" s="39">
        <v>11203665</v>
      </c>
      <c r="M3651" s="39"/>
      <c r="N3651" s="39"/>
      <c r="O3651" s="39"/>
      <c r="P3651" s="39"/>
      <c r="Q3651" s="39"/>
      <c r="R3651" s="11"/>
      <c r="S3651" s="39"/>
      <c r="T3651" s="281"/>
      <c r="U3651" s="367"/>
    </row>
    <row r="3652" spans="1:21">
      <c r="A3652" s="41">
        <v>933</v>
      </c>
      <c r="B3652" s="119" t="s">
        <v>2061</v>
      </c>
      <c r="C3652" s="105">
        <v>2240733</v>
      </c>
      <c r="D3652" s="49"/>
      <c r="E3652" s="49"/>
      <c r="F3652" s="49"/>
      <c r="G3652" s="49"/>
      <c r="H3652" s="49"/>
      <c r="I3652" s="49"/>
      <c r="J3652" s="49"/>
      <c r="K3652" s="121">
        <v>1</v>
      </c>
      <c r="L3652" s="49">
        <v>2240733</v>
      </c>
      <c r="M3652" s="49"/>
      <c r="N3652" s="49"/>
      <c r="O3652" s="49"/>
      <c r="P3652" s="49"/>
      <c r="Q3652" s="49"/>
      <c r="R3652" s="121"/>
      <c r="S3652" s="49"/>
      <c r="T3652" s="120"/>
      <c r="U3652" s="367"/>
    </row>
    <row r="3653" spans="1:21">
      <c r="A3653" s="118">
        <v>934</v>
      </c>
      <c r="B3653" s="40" t="s">
        <v>2058</v>
      </c>
      <c r="C3653" s="143">
        <v>23538004</v>
      </c>
      <c r="D3653" s="39"/>
      <c r="E3653" s="39"/>
      <c r="F3653" s="39"/>
      <c r="G3653" s="39"/>
      <c r="H3653" s="39"/>
      <c r="I3653" s="39"/>
      <c r="J3653" s="39"/>
      <c r="K3653" s="11">
        <v>7</v>
      </c>
      <c r="L3653" s="39">
        <v>23538004</v>
      </c>
      <c r="M3653" s="39"/>
      <c r="N3653" s="39"/>
      <c r="O3653" s="39"/>
      <c r="P3653" s="39"/>
      <c r="Q3653" s="39"/>
      <c r="R3653" s="11"/>
      <c r="S3653" s="39"/>
      <c r="T3653" s="281"/>
      <c r="U3653" s="367"/>
    </row>
    <row r="3654" spans="1:21">
      <c r="A3654" s="41">
        <v>935</v>
      </c>
      <c r="B3654" s="119" t="s">
        <v>2062</v>
      </c>
      <c r="C3654" s="105">
        <v>9646056</v>
      </c>
      <c r="D3654" s="49"/>
      <c r="E3654" s="49"/>
      <c r="F3654" s="49"/>
      <c r="G3654" s="49"/>
      <c r="H3654" s="49"/>
      <c r="I3654" s="49"/>
      <c r="J3654" s="49"/>
      <c r="K3654" s="121"/>
      <c r="L3654" s="49"/>
      <c r="M3654" s="49">
        <v>9646056</v>
      </c>
      <c r="N3654" s="49"/>
      <c r="O3654" s="49"/>
      <c r="P3654" s="49"/>
      <c r="Q3654" s="49"/>
      <c r="R3654" s="121"/>
      <c r="S3654" s="49"/>
      <c r="T3654" s="120"/>
      <c r="U3654" s="367"/>
    </row>
    <row r="3655" spans="1:21">
      <c r="A3655" s="118">
        <v>936</v>
      </c>
      <c r="B3655" s="40" t="s">
        <v>2066</v>
      </c>
      <c r="C3655" s="143">
        <v>11713068</v>
      </c>
      <c r="D3655" s="39"/>
      <c r="E3655" s="39"/>
      <c r="F3655" s="39"/>
      <c r="G3655" s="39"/>
      <c r="H3655" s="39"/>
      <c r="I3655" s="39"/>
      <c r="J3655" s="39"/>
      <c r="K3655" s="11"/>
      <c r="L3655" s="39"/>
      <c r="M3655" s="39">
        <v>11713068</v>
      </c>
      <c r="N3655" s="39"/>
      <c r="O3655" s="39"/>
      <c r="P3655" s="39"/>
      <c r="Q3655" s="39"/>
      <c r="R3655" s="11"/>
      <c r="S3655" s="39"/>
      <c r="T3655" s="281"/>
      <c r="U3655" s="367"/>
    </row>
    <row r="3656" spans="1:21">
      <c r="A3656" s="41">
        <v>937</v>
      </c>
      <c r="B3656" s="119" t="s">
        <v>2067</v>
      </c>
      <c r="C3656" s="105">
        <v>12319184.8188</v>
      </c>
      <c r="D3656" s="49"/>
      <c r="E3656" s="49"/>
      <c r="F3656" s="49"/>
      <c r="G3656" s="49"/>
      <c r="H3656" s="49"/>
      <c r="I3656" s="49"/>
      <c r="J3656" s="49"/>
      <c r="K3656" s="121"/>
      <c r="L3656" s="49"/>
      <c r="M3656" s="49">
        <v>12319184.8188</v>
      </c>
      <c r="N3656" s="49"/>
      <c r="O3656" s="49"/>
      <c r="P3656" s="49"/>
      <c r="Q3656" s="49"/>
      <c r="R3656" s="121"/>
      <c r="S3656" s="49"/>
      <c r="T3656" s="120"/>
      <c r="U3656" s="367"/>
    </row>
    <row r="3657" spans="1:21">
      <c r="A3657" s="118">
        <v>938</v>
      </c>
      <c r="B3657" s="40" t="s">
        <v>2068</v>
      </c>
      <c r="C3657" s="143">
        <v>9301554</v>
      </c>
      <c r="D3657" s="39"/>
      <c r="E3657" s="39"/>
      <c r="F3657" s="39"/>
      <c r="G3657" s="39"/>
      <c r="H3657" s="39"/>
      <c r="I3657" s="39"/>
      <c r="J3657" s="39"/>
      <c r="K3657" s="11"/>
      <c r="L3657" s="39"/>
      <c r="M3657" s="39">
        <v>9301554</v>
      </c>
      <c r="N3657" s="39"/>
      <c r="O3657" s="39"/>
      <c r="P3657" s="39"/>
      <c r="Q3657" s="39"/>
      <c r="R3657" s="11"/>
      <c r="S3657" s="39"/>
      <c r="T3657" s="281"/>
      <c r="U3657" s="367"/>
    </row>
    <row r="3658" spans="1:21">
      <c r="A3658" s="41">
        <v>939</v>
      </c>
      <c r="B3658" s="119" t="s">
        <v>2069</v>
      </c>
      <c r="C3658" s="105">
        <v>8251098.5016000001</v>
      </c>
      <c r="D3658" s="49"/>
      <c r="E3658" s="49"/>
      <c r="F3658" s="49"/>
      <c r="G3658" s="49"/>
      <c r="H3658" s="49"/>
      <c r="I3658" s="49"/>
      <c r="J3658" s="49"/>
      <c r="K3658" s="121"/>
      <c r="L3658" s="49"/>
      <c r="M3658" s="49">
        <v>8251098.5016000001</v>
      </c>
      <c r="N3658" s="49"/>
      <c r="O3658" s="49"/>
      <c r="P3658" s="49"/>
      <c r="Q3658" s="49"/>
      <c r="R3658" s="121"/>
      <c r="S3658" s="49"/>
      <c r="T3658" s="120"/>
      <c r="U3658" s="367"/>
    </row>
    <row r="3659" spans="1:21">
      <c r="A3659" s="118">
        <v>940</v>
      </c>
      <c r="B3659" s="40" t="s">
        <v>2070</v>
      </c>
      <c r="C3659" s="143">
        <v>5650177.3019999992</v>
      </c>
      <c r="D3659" s="39"/>
      <c r="E3659" s="39"/>
      <c r="F3659" s="39"/>
      <c r="G3659" s="39"/>
      <c r="H3659" s="39"/>
      <c r="I3659" s="39"/>
      <c r="J3659" s="39"/>
      <c r="K3659" s="11"/>
      <c r="L3659" s="39"/>
      <c r="M3659" s="39">
        <v>5650177.3019999992</v>
      </c>
      <c r="N3659" s="39"/>
      <c r="O3659" s="39"/>
      <c r="P3659" s="39"/>
      <c r="Q3659" s="39"/>
      <c r="R3659" s="11"/>
      <c r="S3659" s="39"/>
      <c r="T3659" s="281"/>
      <c r="U3659" s="367"/>
    </row>
    <row r="3660" spans="1:21">
      <c r="A3660" s="41">
        <v>941</v>
      </c>
      <c r="B3660" s="119" t="s">
        <v>2071</v>
      </c>
      <c r="C3660" s="105">
        <v>10359175.140000001</v>
      </c>
      <c r="D3660" s="49"/>
      <c r="E3660" s="49"/>
      <c r="F3660" s="49"/>
      <c r="G3660" s="49"/>
      <c r="H3660" s="49"/>
      <c r="I3660" s="49"/>
      <c r="J3660" s="49"/>
      <c r="K3660" s="121"/>
      <c r="L3660" s="49"/>
      <c r="M3660" s="49">
        <v>10359175.140000001</v>
      </c>
      <c r="N3660" s="49"/>
      <c r="O3660" s="49"/>
      <c r="P3660" s="49"/>
      <c r="Q3660" s="49"/>
      <c r="R3660" s="121"/>
      <c r="S3660" s="49"/>
      <c r="T3660" s="120"/>
      <c r="U3660" s="367"/>
    </row>
    <row r="3661" spans="1:21">
      <c r="A3661" s="118">
        <v>942</v>
      </c>
      <c r="B3661" s="40" t="s">
        <v>2072</v>
      </c>
      <c r="C3661" s="143">
        <v>5744570.8499999996</v>
      </c>
      <c r="D3661" s="39"/>
      <c r="E3661" s="39"/>
      <c r="F3661" s="39"/>
      <c r="G3661" s="39"/>
      <c r="H3661" s="39"/>
      <c r="I3661" s="39"/>
      <c r="J3661" s="39"/>
      <c r="K3661" s="11"/>
      <c r="L3661" s="39"/>
      <c r="M3661" s="39">
        <v>5744570.8499999996</v>
      </c>
      <c r="N3661" s="39"/>
      <c r="O3661" s="39"/>
      <c r="P3661" s="39"/>
      <c r="Q3661" s="39"/>
      <c r="R3661" s="11"/>
      <c r="S3661" s="39"/>
      <c r="T3661" s="281"/>
      <c r="U3661" s="367"/>
    </row>
    <row r="3662" spans="1:21">
      <c r="A3662" s="41">
        <v>943</v>
      </c>
      <c r="B3662" s="119" t="s">
        <v>2073</v>
      </c>
      <c r="C3662" s="105">
        <v>4746204.0540000005</v>
      </c>
      <c r="D3662" s="49"/>
      <c r="E3662" s="49"/>
      <c r="F3662" s="49"/>
      <c r="G3662" s="49"/>
      <c r="H3662" s="49"/>
      <c r="I3662" s="49"/>
      <c r="J3662" s="49"/>
      <c r="K3662" s="121"/>
      <c r="L3662" s="49"/>
      <c r="M3662" s="49">
        <v>4746204.0540000005</v>
      </c>
      <c r="N3662" s="49"/>
      <c r="O3662" s="49"/>
      <c r="P3662" s="49"/>
      <c r="Q3662" s="49"/>
      <c r="R3662" s="121"/>
      <c r="S3662" s="49"/>
      <c r="T3662" s="120"/>
      <c r="U3662" s="367"/>
    </row>
    <row r="3663" spans="1:21">
      <c r="A3663" s="118">
        <v>944</v>
      </c>
      <c r="B3663" s="40" t="s">
        <v>2074</v>
      </c>
      <c r="C3663" s="143">
        <v>9497231.1359999999</v>
      </c>
      <c r="D3663" s="39"/>
      <c r="E3663" s="39"/>
      <c r="F3663" s="39"/>
      <c r="G3663" s="39"/>
      <c r="H3663" s="39"/>
      <c r="I3663" s="39"/>
      <c r="J3663" s="39"/>
      <c r="K3663" s="11"/>
      <c r="L3663" s="39"/>
      <c r="M3663" s="39">
        <v>9497231.1359999999</v>
      </c>
      <c r="N3663" s="39"/>
      <c r="O3663" s="39"/>
      <c r="P3663" s="39"/>
      <c r="Q3663" s="39"/>
      <c r="R3663" s="11"/>
      <c r="S3663" s="39"/>
      <c r="T3663" s="281"/>
      <c r="U3663" s="367"/>
    </row>
    <row r="3664" spans="1:21">
      <c r="A3664" s="41">
        <v>945</v>
      </c>
      <c r="B3664" s="119" t="s">
        <v>2075</v>
      </c>
      <c r="C3664" s="105">
        <v>5167530</v>
      </c>
      <c r="D3664" s="49"/>
      <c r="E3664" s="49"/>
      <c r="F3664" s="49"/>
      <c r="G3664" s="49"/>
      <c r="H3664" s="49"/>
      <c r="I3664" s="49"/>
      <c r="J3664" s="49"/>
      <c r="K3664" s="121"/>
      <c r="L3664" s="49"/>
      <c r="M3664" s="49">
        <v>5167530</v>
      </c>
      <c r="N3664" s="49"/>
      <c r="O3664" s="49"/>
      <c r="P3664" s="49"/>
      <c r="Q3664" s="49"/>
      <c r="R3664" s="121"/>
      <c r="S3664" s="49"/>
      <c r="T3664" s="120"/>
      <c r="U3664" s="367"/>
    </row>
    <row r="3665" spans="1:21">
      <c r="A3665" s="118">
        <v>946</v>
      </c>
      <c r="B3665" s="40" t="s">
        <v>2063</v>
      </c>
      <c r="C3665" s="143">
        <v>1376410</v>
      </c>
      <c r="D3665" s="39">
        <v>1376410</v>
      </c>
      <c r="E3665" s="39"/>
      <c r="F3665" s="39"/>
      <c r="G3665" s="39"/>
      <c r="H3665" s="39"/>
      <c r="I3665" s="39"/>
      <c r="J3665" s="39"/>
      <c r="K3665" s="11"/>
      <c r="L3665" s="39"/>
      <c r="M3665" s="39"/>
      <c r="N3665" s="39"/>
      <c r="O3665" s="39"/>
      <c r="P3665" s="39"/>
      <c r="Q3665" s="39"/>
      <c r="R3665" s="11"/>
      <c r="S3665" s="39"/>
      <c r="T3665" s="281"/>
      <c r="U3665" s="367"/>
    </row>
    <row r="3666" spans="1:21">
      <c r="A3666" s="41">
        <v>947</v>
      </c>
      <c r="B3666" s="119" t="s">
        <v>2076</v>
      </c>
      <c r="C3666" s="105">
        <v>10847678.976</v>
      </c>
      <c r="D3666" s="49"/>
      <c r="E3666" s="49"/>
      <c r="F3666" s="49"/>
      <c r="G3666" s="49"/>
      <c r="H3666" s="49"/>
      <c r="I3666" s="49"/>
      <c r="J3666" s="49"/>
      <c r="K3666" s="121"/>
      <c r="L3666" s="49"/>
      <c r="M3666" s="49">
        <v>10847678.976</v>
      </c>
      <c r="N3666" s="49"/>
      <c r="O3666" s="49"/>
      <c r="P3666" s="49"/>
      <c r="Q3666" s="49"/>
      <c r="R3666" s="121"/>
      <c r="S3666" s="49"/>
      <c r="T3666" s="120"/>
      <c r="U3666" s="367"/>
    </row>
    <row r="3667" spans="1:21">
      <c r="A3667" s="118">
        <v>948</v>
      </c>
      <c r="B3667" s="40" t="s">
        <v>2064</v>
      </c>
      <c r="C3667" s="143">
        <v>12057570</v>
      </c>
      <c r="D3667" s="39"/>
      <c r="E3667" s="39"/>
      <c r="F3667" s="39"/>
      <c r="G3667" s="39"/>
      <c r="H3667" s="39"/>
      <c r="I3667" s="39"/>
      <c r="J3667" s="39"/>
      <c r="K3667" s="11"/>
      <c r="L3667" s="39"/>
      <c r="M3667" s="39">
        <v>12057570</v>
      </c>
      <c r="N3667" s="39"/>
      <c r="O3667" s="39"/>
      <c r="P3667" s="39"/>
      <c r="Q3667" s="39"/>
      <c r="R3667" s="11"/>
      <c r="S3667" s="39"/>
      <c r="T3667" s="281"/>
      <c r="U3667" s="367"/>
    </row>
    <row r="3668" spans="1:21">
      <c r="A3668" s="41">
        <v>949</v>
      </c>
      <c r="B3668" s="119" t="s">
        <v>2065</v>
      </c>
      <c r="C3668" s="105">
        <v>12126470.4</v>
      </c>
      <c r="D3668" s="49"/>
      <c r="E3668" s="49"/>
      <c r="F3668" s="49"/>
      <c r="G3668" s="49"/>
      <c r="H3668" s="49"/>
      <c r="I3668" s="49"/>
      <c r="J3668" s="49"/>
      <c r="K3668" s="121"/>
      <c r="L3668" s="49"/>
      <c r="M3668" s="49">
        <v>12126470.4</v>
      </c>
      <c r="N3668" s="49"/>
      <c r="O3668" s="49"/>
      <c r="P3668" s="49"/>
      <c r="Q3668" s="49"/>
      <c r="R3668" s="121"/>
      <c r="S3668" s="49"/>
      <c r="T3668" s="120"/>
      <c r="U3668" s="367"/>
    </row>
    <row r="3669" spans="1:21">
      <c r="A3669" s="118">
        <v>950</v>
      </c>
      <c r="B3669" s="40" t="s">
        <v>2078</v>
      </c>
      <c r="C3669" s="143">
        <v>353934</v>
      </c>
      <c r="D3669" s="39">
        <v>353934</v>
      </c>
      <c r="E3669" s="39"/>
      <c r="F3669" s="39"/>
      <c r="G3669" s="39"/>
      <c r="H3669" s="39"/>
      <c r="I3669" s="39"/>
      <c r="J3669" s="39"/>
      <c r="K3669" s="11"/>
      <c r="L3669" s="39"/>
      <c r="M3669" s="39"/>
      <c r="N3669" s="39"/>
      <c r="O3669" s="39"/>
      <c r="P3669" s="39"/>
      <c r="Q3669" s="39"/>
      <c r="R3669" s="11"/>
      <c r="S3669" s="39"/>
      <c r="T3669" s="281"/>
      <c r="U3669" s="367"/>
    </row>
    <row r="3670" spans="1:21">
      <c r="A3670" s="41">
        <v>951</v>
      </c>
      <c r="B3670" s="119" t="s">
        <v>2079</v>
      </c>
      <c r="C3670" s="105">
        <v>519484.11300000001</v>
      </c>
      <c r="D3670" s="49">
        <v>519484.11300000001</v>
      </c>
      <c r="E3670" s="49"/>
      <c r="F3670" s="49"/>
      <c r="G3670" s="49"/>
      <c r="H3670" s="49"/>
      <c r="I3670" s="49"/>
      <c r="J3670" s="49"/>
      <c r="K3670" s="121"/>
      <c r="L3670" s="49"/>
      <c r="M3670" s="49"/>
      <c r="N3670" s="49"/>
      <c r="O3670" s="49"/>
      <c r="P3670" s="49"/>
      <c r="Q3670" s="49"/>
      <c r="R3670" s="121"/>
      <c r="S3670" s="49"/>
      <c r="T3670" s="120"/>
      <c r="U3670" s="367"/>
    </row>
    <row r="3671" spans="1:21">
      <c r="A3671" s="118">
        <v>952</v>
      </c>
      <c r="B3671" s="40" t="s">
        <v>2080</v>
      </c>
      <c r="C3671" s="143">
        <v>836456.97599999991</v>
      </c>
      <c r="D3671" s="39"/>
      <c r="E3671" s="39"/>
      <c r="F3671" s="39"/>
      <c r="G3671" s="39"/>
      <c r="H3671" s="39"/>
      <c r="I3671" s="39"/>
      <c r="J3671" s="39"/>
      <c r="K3671" s="11"/>
      <c r="L3671" s="39"/>
      <c r="M3671" s="39"/>
      <c r="N3671" s="39"/>
      <c r="O3671" s="39">
        <v>836456.97599999991</v>
      </c>
      <c r="P3671" s="39"/>
      <c r="Q3671" s="39"/>
      <c r="R3671" s="11"/>
      <c r="S3671" s="39"/>
      <c r="T3671" s="281"/>
      <c r="U3671" s="367"/>
    </row>
    <row r="3672" spans="1:21">
      <c r="A3672" s="41">
        <v>953</v>
      </c>
      <c r="B3672" s="119" t="s">
        <v>2081</v>
      </c>
      <c r="C3672" s="105">
        <v>1428752.628</v>
      </c>
      <c r="D3672" s="49"/>
      <c r="E3672" s="49"/>
      <c r="F3672" s="49"/>
      <c r="G3672" s="49"/>
      <c r="H3672" s="49"/>
      <c r="I3672" s="49"/>
      <c r="J3672" s="49"/>
      <c r="K3672" s="121"/>
      <c r="L3672" s="49"/>
      <c r="M3672" s="49"/>
      <c r="N3672" s="49"/>
      <c r="O3672" s="49">
        <v>1428752.628</v>
      </c>
      <c r="P3672" s="49"/>
      <c r="Q3672" s="49"/>
      <c r="R3672" s="121"/>
      <c r="S3672" s="49"/>
      <c r="T3672" s="120"/>
      <c r="U3672" s="367"/>
    </row>
    <row r="3673" spans="1:21">
      <c r="A3673" s="118">
        <v>954</v>
      </c>
      <c r="B3673" s="40" t="s">
        <v>2082</v>
      </c>
      <c r="C3673" s="143">
        <v>1311836.7080000001</v>
      </c>
      <c r="D3673" s="39">
        <v>1311836.7080000001</v>
      </c>
      <c r="E3673" s="39"/>
      <c r="F3673" s="39"/>
      <c r="G3673" s="39"/>
      <c r="H3673" s="39"/>
      <c r="I3673" s="39"/>
      <c r="J3673" s="39"/>
      <c r="K3673" s="11"/>
      <c r="L3673" s="39"/>
      <c r="M3673" s="39"/>
      <c r="N3673" s="39"/>
      <c r="O3673" s="39"/>
      <c r="P3673" s="39"/>
      <c r="Q3673" s="39"/>
      <c r="R3673" s="11"/>
      <c r="S3673" s="39"/>
      <c r="T3673" s="281"/>
      <c r="U3673" s="367"/>
    </row>
    <row r="3674" spans="1:21">
      <c r="A3674" s="41">
        <v>955</v>
      </c>
      <c r="B3674" s="119" t="s">
        <v>2077</v>
      </c>
      <c r="C3674" s="105">
        <v>1311286.1440000001</v>
      </c>
      <c r="D3674" s="49">
        <v>1311286.1440000001</v>
      </c>
      <c r="E3674" s="49"/>
      <c r="F3674" s="49"/>
      <c r="G3674" s="49"/>
      <c r="H3674" s="49"/>
      <c r="I3674" s="49"/>
      <c r="J3674" s="49"/>
      <c r="K3674" s="121"/>
      <c r="L3674" s="49"/>
      <c r="M3674" s="49"/>
      <c r="N3674" s="49"/>
      <c r="O3674" s="49"/>
      <c r="P3674" s="49"/>
      <c r="Q3674" s="49"/>
      <c r="R3674" s="121"/>
      <c r="S3674" s="49"/>
      <c r="T3674" s="120"/>
      <c r="U3674" s="367"/>
    </row>
    <row r="3675" spans="1:21">
      <c r="A3675" s="118">
        <v>956</v>
      </c>
      <c r="B3675" s="40" t="s">
        <v>2083</v>
      </c>
      <c r="C3675" s="143">
        <v>9861775.1400000006</v>
      </c>
      <c r="D3675" s="39"/>
      <c r="E3675" s="39"/>
      <c r="F3675" s="39"/>
      <c r="G3675" s="39"/>
      <c r="H3675" s="39"/>
      <c r="I3675" s="39"/>
      <c r="J3675" s="39"/>
      <c r="K3675" s="11"/>
      <c r="L3675" s="39"/>
      <c r="M3675" s="39">
        <v>2989071.9879999999</v>
      </c>
      <c r="N3675" s="39">
        <v>5789149.7719999999</v>
      </c>
      <c r="O3675" s="39">
        <v>1083553.3799999999</v>
      </c>
      <c r="P3675" s="39"/>
      <c r="Q3675" s="39"/>
      <c r="R3675" s="11"/>
      <c r="S3675" s="39"/>
      <c r="T3675" s="281"/>
      <c r="U3675" s="367"/>
    </row>
    <row r="3676" spans="1:21">
      <c r="A3676" s="41">
        <v>957</v>
      </c>
      <c r="B3676" s="119" t="s">
        <v>2084</v>
      </c>
      <c r="C3676" s="105">
        <v>3487516.7275999999</v>
      </c>
      <c r="D3676" s="49">
        <v>936139.69959999993</v>
      </c>
      <c r="E3676" s="49"/>
      <c r="F3676" s="49"/>
      <c r="G3676" s="49"/>
      <c r="H3676" s="49"/>
      <c r="I3676" s="49"/>
      <c r="J3676" s="49">
        <v>2551377.0279999999</v>
      </c>
      <c r="K3676" s="121"/>
      <c r="L3676" s="49"/>
      <c r="M3676" s="49"/>
      <c r="N3676" s="49"/>
      <c r="O3676" s="49"/>
      <c r="P3676" s="49"/>
      <c r="Q3676" s="49"/>
      <c r="R3676" s="121"/>
      <c r="S3676" s="49"/>
      <c r="T3676" s="120"/>
      <c r="U3676" s="367"/>
    </row>
    <row r="3677" spans="1:21">
      <c r="A3677" s="118">
        <v>958</v>
      </c>
      <c r="B3677" s="40" t="s">
        <v>2085</v>
      </c>
      <c r="C3677" s="143">
        <v>1456884</v>
      </c>
      <c r="D3677" s="39"/>
      <c r="E3677" s="39"/>
      <c r="F3677" s="39"/>
      <c r="G3677" s="39"/>
      <c r="H3677" s="39"/>
      <c r="I3677" s="39"/>
      <c r="J3677" s="39"/>
      <c r="K3677" s="11"/>
      <c r="L3677" s="39"/>
      <c r="M3677" s="39">
        <v>1456884</v>
      </c>
      <c r="N3677" s="39"/>
      <c r="O3677" s="39"/>
      <c r="P3677" s="39"/>
      <c r="Q3677" s="39"/>
      <c r="R3677" s="11"/>
      <c r="S3677" s="39"/>
      <c r="T3677" s="281"/>
      <c r="U3677" s="367"/>
    </row>
    <row r="3678" spans="1:21">
      <c r="A3678" s="41">
        <v>959</v>
      </c>
      <c r="B3678" s="119" t="s">
        <v>2086</v>
      </c>
      <c r="C3678" s="105">
        <v>8925230.1000000015</v>
      </c>
      <c r="D3678" s="49"/>
      <c r="E3678" s="49">
        <v>5426501.1000000006</v>
      </c>
      <c r="F3678" s="49"/>
      <c r="G3678" s="49"/>
      <c r="H3678" s="49"/>
      <c r="I3678" s="49"/>
      <c r="J3678" s="49"/>
      <c r="K3678" s="121"/>
      <c r="L3678" s="49"/>
      <c r="M3678" s="49">
        <v>3498729</v>
      </c>
      <c r="N3678" s="49"/>
      <c r="O3678" s="49"/>
      <c r="P3678" s="49"/>
      <c r="Q3678" s="49"/>
      <c r="R3678" s="121"/>
      <c r="S3678" s="49"/>
      <c r="T3678" s="120"/>
      <c r="U3678" s="367"/>
    </row>
    <row r="3679" spans="1:21">
      <c r="A3679" s="118">
        <v>960</v>
      </c>
      <c r="B3679" s="40" t="s">
        <v>2087</v>
      </c>
      <c r="C3679" s="143">
        <v>8713489.0860000011</v>
      </c>
      <c r="D3679" s="39"/>
      <c r="E3679" s="39"/>
      <c r="F3679" s="39"/>
      <c r="G3679" s="39"/>
      <c r="H3679" s="39"/>
      <c r="I3679" s="39"/>
      <c r="J3679" s="39"/>
      <c r="K3679" s="11"/>
      <c r="L3679" s="39"/>
      <c r="M3679" s="39">
        <v>8713489.0860000011</v>
      </c>
      <c r="N3679" s="39"/>
      <c r="O3679" s="39"/>
      <c r="P3679" s="39"/>
      <c r="Q3679" s="39"/>
      <c r="R3679" s="11"/>
      <c r="S3679" s="39"/>
      <c r="T3679" s="281"/>
      <c r="U3679" s="367"/>
    </row>
    <row r="3680" spans="1:21">
      <c r="A3680" s="41">
        <v>961</v>
      </c>
      <c r="B3680" s="119" t="s">
        <v>2092</v>
      </c>
      <c r="C3680" s="105">
        <v>1746605.3010000002</v>
      </c>
      <c r="D3680" s="49">
        <v>1746605.3010000002</v>
      </c>
      <c r="E3680" s="49"/>
      <c r="F3680" s="49"/>
      <c r="G3680" s="49"/>
      <c r="H3680" s="49"/>
      <c r="I3680" s="49"/>
      <c r="J3680" s="49"/>
      <c r="K3680" s="121"/>
      <c r="L3680" s="49"/>
      <c r="M3680" s="49"/>
      <c r="N3680" s="49"/>
      <c r="O3680" s="49"/>
      <c r="P3680" s="49"/>
      <c r="Q3680" s="49"/>
      <c r="R3680" s="121"/>
      <c r="S3680" s="49"/>
      <c r="T3680" s="120"/>
      <c r="U3680" s="367"/>
    </row>
    <row r="3681" spans="1:21">
      <c r="A3681" s="118">
        <v>962</v>
      </c>
      <c r="B3681" s="40" t="s">
        <v>2093</v>
      </c>
      <c r="C3681" s="143">
        <v>11129481.612</v>
      </c>
      <c r="D3681" s="39"/>
      <c r="E3681" s="39"/>
      <c r="F3681" s="39"/>
      <c r="G3681" s="39"/>
      <c r="H3681" s="39"/>
      <c r="I3681" s="39"/>
      <c r="J3681" s="39"/>
      <c r="K3681" s="11"/>
      <c r="L3681" s="39"/>
      <c r="M3681" s="39">
        <v>11129481.612</v>
      </c>
      <c r="N3681" s="39"/>
      <c r="O3681" s="39"/>
      <c r="P3681" s="39"/>
      <c r="Q3681" s="39"/>
      <c r="R3681" s="11"/>
      <c r="S3681" s="39"/>
      <c r="T3681" s="281"/>
      <c r="U3681" s="367"/>
    </row>
    <row r="3682" spans="1:21">
      <c r="A3682" s="41">
        <v>963</v>
      </c>
      <c r="B3682" s="119" t="s">
        <v>2094</v>
      </c>
      <c r="C3682" s="105">
        <v>4285936.9020000007</v>
      </c>
      <c r="D3682" s="49"/>
      <c r="E3682" s="49">
        <v>4285936.9020000007</v>
      </c>
      <c r="F3682" s="49"/>
      <c r="G3682" s="49"/>
      <c r="H3682" s="49"/>
      <c r="I3682" s="49"/>
      <c r="J3682" s="49"/>
      <c r="K3682" s="121"/>
      <c r="L3682" s="49"/>
      <c r="M3682" s="49"/>
      <c r="N3682" s="49"/>
      <c r="O3682" s="49"/>
      <c r="P3682" s="49"/>
      <c r="Q3682" s="49"/>
      <c r="R3682" s="121"/>
      <c r="S3682" s="49"/>
      <c r="T3682" s="120"/>
      <c r="U3682" s="367"/>
    </row>
    <row r="3683" spans="1:21">
      <c r="A3683" s="118">
        <v>964</v>
      </c>
      <c r="B3683" s="40" t="s">
        <v>2095</v>
      </c>
      <c r="C3683" s="143">
        <v>5337713.9879999999</v>
      </c>
      <c r="D3683" s="39"/>
      <c r="E3683" s="39"/>
      <c r="F3683" s="39"/>
      <c r="G3683" s="39"/>
      <c r="H3683" s="39"/>
      <c r="I3683" s="39"/>
      <c r="J3683" s="39"/>
      <c r="K3683" s="11"/>
      <c r="L3683" s="39"/>
      <c r="M3683" s="39">
        <v>5337713.9879999999</v>
      </c>
      <c r="N3683" s="39"/>
      <c r="O3683" s="39"/>
      <c r="P3683" s="39"/>
      <c r="Q3683" s="39"/>
      <c r="R3683" s="11"/>
      <c r="S3683" s="39"/>
      <c r="T3683" s="281"/>
      <c r="U3683" s="367"/>
    </row>
    <row r="3684" spans="1:21">
      <c r="A3684" s="41">
        <v>965</v>
      </c>
      <c r="B3684" s="119" t="s">
        <v>2088</v>
      </c>
      <c r="C3684" s="105">
        <v>9086929.2539999988</v>
      </c>
      <c r="D3684" s="49"/>
      <c r="E3684" s="49"/>
      <c r="F3684" s="49"/>
      <c r="G3684" s="49"/>
      <c r="H3684" s="49"/>
      <c r="I3684" s="49"/>
      <c r="J3684" s="49"/>
      <c r="K3684" s="121"/>
      <c r="L3684" s="49"/>
      <c r="M3684" s="49">
        <v>9086929.2539999988</v>
      </c>
      <c r="N3684" s="49"/>
      <c r="O3684" s="49"/>
      <c r="P3684" s="49"/>
      <c r="Q3684" s="49"/>
      <c r="R3684" s="121"/>
      <c r="S3684" s="49"/>
      <c r="T3684" s="120"/>
      <c r="U3684" s="367"/>
    </row>
    <row r="3685" spans="1:21">
      <c r="A3685" s="118">
        <v>966</v>
      </c>
      <c r="B3685" s="40" t="s">
        <v>2089</v>
      </c>
      <c r="C3685" s="143">
        <v>9065570.1300000008</v>
      </c>
      <c r="D3685" s="39"/>
      <c r="E3685" s="39"/>
      <c r="F3685" s="39"/>
      <c r="G3685" s="39"/>
      <c r="H3685" s="39"/>
      <c r="I3685" s="39"/>
      <c r="J3685" s="39"/>
      <c r="K3685" s="11"/>
      <c r="L3685" s="39"/>
      <c r="M3685" s="39">
        <v>9065570.1300000008</v>
      </c>
      <c r="N3685" s="39"/>
      <c r="O3685" s="39"/>
      <c r="P3685" s="39"/>
      <c r="Q3685" s="39"/>
      <c r="R3685" s="11"/>
      <c r="S3685" s="39"/>
      <c r="T3685" s="281"/>
      <c r="U3685" s="367"/>
    </row>
    <row r="3686" spans="1:21">
      <c r="A3686" s="41">
        <v>967</v>
      </c>
      <c r="B3686" s="119" t="s">
        <v>2090</v>
      </c>
      <c r="C3686" s="105">
        <v>11366843.49</v>
      </c>
      <c r="D3686" s="49"/>
      <c r="E3686" s="49"/>
      <c r="F3686" s="49"/>
      <c r="G3686" s="49"/>
      <c r="H3686" s="49"/>
      <c r="I3686" s="49"/>
      <c r="J3686" s="49"/>
      <c r="K3686" s="121"/>
      <c r="L3686" s="49"/>
      <c r="M3686" s="49">
        <v>11366843.49</v>
      </c>
      <c r="N3686" s="49"/>
      <c r="O3686" s="49"/>
      <c r="P3686" s="49"/>
      <c r="Q3686" s="49"/>
      <c r="R3686" s="121"/>
      <c r="S3686" s="49"/>
      <c r="T3686" s="120"/>
      <c r="U3686" s="367"/>
    </row>
    <row r="3687" spans="1:21">
      <c r="A3687" s="118">
        <v>968</v>
      </c>
      <c r="B3687" s="40" t="s">
        <v>2091</v>
      </c>
      <c r="C3687" s="143">
        <v>8628741.5939999986</v>
      </c>
      <c r="D3687" s="39"/>
      <c r="E3687" s="39"/>
      <c r="F3687" s="39"/>
      <c r="G3687" s="39"/>
      <c r="H3687" s="39"/>
      <c r="I3687" s="39"/>
      <c r="J3687" s="39"/>
      <c r="K3687" s="11"/>
      <c r="L3687" s="39"/>
      <c r="M3687" s="39">
        <v>8628741.5939999986</v>
      </c>
      <c r="N3687" s="39"/>
      <c r="O3687" s="39"/>
      <c r="P3687" s="39"/>
      <c r="Q3687" s="39"/>
      <c r="R3687" s="11"/>
      <c r="S3687" s="39"/>
      <c r="T3687" s="281"/>
      <c r="U3687" s="367"/>
    </row>
    <row r="3688" spans="1:21">
      <c r="A3688" s="41">
        <v>969</v>
      </c>
      <c r="B3688" s="119" t="s">
        <v>2096</v>
      </c>
      <c r="C3688" s="105">
        <v>1400482.0350000001</v>
      </c>
      <c r="D3688" s="49"/>
      <c r="E3688" s="49"/>
      <c r="F3688" s="49"/>
      <c r="G3688" s="49">
        <v>1400482.0350000001</v>
      </c>
      <c r="H3688" s="49"/>
      <c r="I3688" s="49"/>
      <c r="J3688" s="49"/>
      <c r="K3688" s="121"/>
      <c r="L3688" s="49"/>
      <c r="M3688" s="49"/>
      <c r="N3688" s="49"/>
      <c r="O3688" s="49"/>
      <c r="P3688" s="49"/>
      <c r="Q3688" s="49"/>
      <c r="R3688" s="121"/>
      <c r="S3688" s="49"/>
      <c r="T3688" s="120"/>
      <c r="U3688" s="367"/>
    </row>
    <row r="3689" spans="1:21">
      <c r="A3689" s="118">
        <v>970</v>
      </c>
      <c r="B3689" s="40" t="s">
        <v>2097</v>
      </c>
      <c r="C3689" s="143">
        <v>1283299.7400000002</v>
      </c>
      <c r="D3689" s="39"/>
      <c r="E3689" s="39"/>
      <c r="F3689" s="39"/>
      <c r="G3689" s="39">
        <v>1283299.7400000002</v>
      </c>
      <c r="H3689" s="39"/>
      <c r="I3689" s="39"/>
      <c r="J3689" s="39"/>
      <c r="K3689" s="11"/>
      <c r="L3689" s="39"/>
      <c r="M3689" s="39"/>
      <c r="N3689" s="39"/>
      <c r="O3689" s="39"/>
      <c r="P3689" s="39"/>
      <c r="Q3689" s="39"/>
      <c r="R3689" s="11"/>
      <c r="S3689" s="39"/>
      <c r="T3689" s="281"/>
      <c r="U3689" s="367"/>
    </row>
    <row r="3690" spans="1:21">
      <c r="A3690" s="41">
        <v>971</v>
      </c>
      <c r="B3690" s="119" t="s">
        <v>2099</v>
      </c>
      <c r="C3690" s="105">
        <v>491514.39999999997</v>
      </c>
      <c r="D3690" s="49"/>
      <c r="E3690" s="49"/>
      <c r="F3690" s="49"/>
      <c r="G3690" s="49"/>
      <c r="H3690" s="49"/>
      <c r="I3690" s="49"/>
      <c r="J3690" s="49"/>
      <c r="K3690" s="121"/>
      <c r="L3690" s="49"/>
      <c r="M3690" s="49">
        <v>491514.39999999997</v>
      </c>
      <c r="N3690" s="49"/>
      <c r="O3690" s="49"/>
      <c r="P3690" s="49"/>
      <c r="Q3690" s="49"/>
      <c r="R3690" s="121"/>
      <c r="S3690" s="49"/>
      <c r="T3690" s="120"/>
      <c r="U3690" s="367"/>
    </row>
    <row r="3691" spans="1:21">
      <c r="A3691" s="118">
        <v>972</v>
      </c>
      <c r="B3691" s="40" t="s">
        <v>2100</v>
      </c>
      <c r="C3691" s="143">
        <v>1464933.1099999999</v>
      </c>
      <c r="D3691" s="39"/>
      <c r="E3691" s="39"/>
      <c r="F3691" s="39"/>
      <c r="G3691" s="39">
        <v>1464933.1099999999</v>
      </c>
      <c r="H3691" s="39"/>
      <c r="I3691" s="39"/>
      <c r="J3691" s="39"/>
      <c r="K3691" s="11"/>
      <c r="L3691" s="39"/>
      <c r="M3691" s="39"/>
      <c r="N3691" s="39"/>
      <c r="O3691" s="39"/>
      <c r="P3691" s="39"/>
      <c r="Q3691" s="39"/>
      <c r="R3691" s="11"/>
      <c r="S3691" s="39"/>
      <c r="T3691" s="281"/>
      <c r="U3691" s="367"/>
    </row>
    <row r="3692" spans="1:21">
      <c r="A3692" s="41">
        <v>973</v>
      </c>
      <c r="B3692" s="119" t="s">
        <v>2098</v>
      </c>
      <c r="C3692" s="105">
        <v>962361.02</v>
      </c>
      <c r="D3692" s="49"/>
      <c r="E3692" s="49"/>
      <c r="F3692" s="49"/>
      <c r="G3692" s="49">
        <v>962361.02</v>
      </c>
      <c r="H3692" s="49"/>
      <c r="I3692" s="49"/>
      <c r="J3692" s="49"/>
      <c r="K3692" s="121"/>
      <c r="L3692" s="49"/>
      <c r="M3692" s="49"/>
      <c r="N3692" s="49"/>
      <c r="O3692" s="49"/>
      <c r="P3692" s="49"/>
      <c r="Q3692" s="49"/>
      <c r="R3692" s="121"/>
      <c r="S3692" s="49"/>
      <c r="T3692" s="120"/>
      <c r="U3692" s="367"/>
    </row>
    <row r="3693" spans="1:21">
      <c r="A3693" s="118">
        <v>974</v>
      </c>
      <c r="B3693" s="40" t="s">
        <v>2102</v>
      </c>
      <c r="C3693" s="143">
        <v>1053876.6700000002</v>
      </c>
      <c r="D3693" s="39"/>
      <c r="E3693" s="39"/>
      <c r="F3693" s="39"/>
      <c r="G3693" s="39">
        <v>1053876.6700000002</v>
      </c>
      <c r="H3693" s="39"/>
      <c r="I3693" s="39"/>
      <c r="J3693" s="39"/>
      <c r="K3693" s="11"/>
      <c r="L3693" s="39"/>
      <c r="M3693" s="39"/>
      <c r="N3693" s="39"/>
      <c r="O3693" s="39"/>
      <c r="P3693" s="39"/>
      <c r="Q3693" s="39"/>
      <c r="R3693" s="11"/>
      <c r="S3693" s="39"/>
      <c r="T3693" s="281"/>
      <c r="U3693" s="367"/>
    </row>
    <row r="3694" spans="1:21">
      <c r="A3694" s="41">
        <v>975</v>
      </c>
      <c r="B3694" s="119" t="s">
        <v>2103</v>
      </c>
      <c r="C3694" s="105">
        <v>1047764.7900000002</v>
      </c>
      <c r="D3694" s="49"/>
      <c r="E3694" s="49"/>
      <c r="F3694" s="49"/>
      <c r="G3694" s="49">
        <v>1047764.7900000002</v>
      </c>
      <c r="H3694" s="49"/>
      <c r="I3694" s="49"/>
      <c r="J3694" s="49"/>
      <c r="K3694" s="121"/>
      <c r="L3694" s="49"/>
      <c r="M3694" s="49"/>
      <c r="N3694" s="49"/>
      <c r="O3694" s="49"/>
      <c r="P3694" s="49"/>
      <c r="Q3694" s="49"/>
      <c r="R3694" s="121"/>
      <c r="S3694" s="49"/>
      <c r="T3694" s="120"/>
      <c r="U3694" s="367"/>
    </row>
    <row r="3695" spans="1:21">
      <c r="A3695" s="118">
        <v>976</v>
      </c>
      <c r="B3695" s="40" t="s">
        <v>2104</v>
      </c>
      <c r="C3695" s="143">
        <v>5060734.38</v>
      </c>
      <c r="D3695" s="39"/>
      <c r="E3695" s="39"/>
      <c r="F3695" s="39"/>
      <c r="G3695" s="39"/>
      <c r="H3695" s="39"/>
      <c r="I3695" s="39"/>
      <c r="J3695" s="39"/>
      <c r="K3695" s="11"/>
      <c r="L3695" s="39"/>
      <c r="M3695" s="39">
        <v>5060734.38</v>
      </c>
      <c r="N3695" s="39"/>
      <c r="O3695" s="39"/>
      <c r="P3695" s="39"/>
      <c r="Q3695" s="39"/>
      <c r="R3695" s="11"/>
      <c r="S3695" s="39"/>
      <c r="T3695" s="281"/>
      <c r="U3695" s="367"/>
    </row>
    <row r="3696" spans="1:21">
      <c r="A3696" s="41">
        <v>977</v>
      </c>
      <c r="B3696" s="119" t="s">
        <v>2105</v>
      </c>
      <c r="C3696" s="105">
        <v>1868739.82</v>
      </c>
      <c r="D3696" s="49"/>
      <c r="E3696" s="49"/>
      <c r="F3696" s="49"/>
      <c r="G3696" s="49">
        <v>1868739.82</v>
      </c>
      <c r="H3696" s="49"/>
      <c r="I3696" s="49"/>
      <c r="J3696" s="49"/>
      <c r="K3696" s="121"/>
      <c r="L3696" s="49"/>
      <c r="M3696" s="49"/>
      <c r="N3696" s="49"/>
      <c r="O3696" s="49"/>
      <c r="P3696" s="49"/>
      <c r="Q3696" s="49"/>
      <c r="R3696" s="121"/>
      <c r="S3696" s="49"/>
      <c r="T3696" s="120"/>
      <c r="U3696" s="367"/>
    </row>
    <row r="3697" spans="1:21">
      <c r="A3697" s="118">
        <v>978</v>
      </c>
      <c r="B3697" s="40" t="s">
        <v>2106</v>
      </c>
      <c r="C3697" s="143">
        <v>3566422.6</v>
      </c>
      <c r="D3697" s="39"/>
      <c r="E3697" s="39"/>
      <c r="F3697" s="39"/>
      <c r="G3697" s="39"/>
      <c r="H3697" s="39"/>
      <c r="I3697" s="39"/>
      <c r="J3697" s="39"/>
      <c r="K3697" s="11"/>
      <c r="L3697" s="39"/>
      <c r="M3697" s="39">
        <v>3566422.6</v>
      </c>
      <c r="N3697" s="39"/>
      <c r="O3697" s="39"/>
      <c r="P3697" s="39"/>
      <c r="Q3697" s="39"/>
      <c r="R3697" s="11"/>
      <c r="S3697" s="39"/>
      <c r="T3697" s="281"/>
      <c r="U3697" s="367"/>
    </row>
    <row r="3698" spans="1:21">
      <c r="A3698" s="41">
        <v>979</v>
      </c>
      <c r="B3698" s="119" t="s">
        <v>2107</v>
      </c>
      <c r="C3698" s="105">
        <v>3533311.6</v>
      </c>
      <c r="D3698" s="49"/>
      <c r="E3698" s="49"/>
      <c r="F3698" s="49"/>
      <c r="G3698" s="49"/>
      <c r="H3698" s="49"/>
      <c r="I3698" s="49"/>
      <c r="J3698" s="49"/>
      <c r="K3698" s="121"/>
      <c r="L3698" s="49"/>
      <c r="M3698" s="49">
        <v>3533311.6</v>
      </c>
      <c r="N3698" s="49"/>
      <c r="O3698" s="49"/>
      <c r="P3698" s="49"/>
      <c r="Q3698" s="49"/>
      <c r="R3698" s="121"/>
      <c r="S3698" s="49"/>
      <c r="T3698" s="120"/>
      <c r="U3698" s="367"/>
    </row>
    <row r="3699" spans="1:21">
      <c r="A3699" s="118">
        <v>980</v>
      </c>
      <c r="B3699" s="40" t="s">
        <v>2108</v>
      </c>
      <c r="C3699" s="143">
        <v>2694233.74</v>
      </c>
      <c r="D3699" s="39"/>
      <c r="E3699" s="39"/>
      <c r="F3699" s="39"/>
      <c r="G3699" s="39">
        <v>2694233.74</v>
      </c>
      <c r="H3699" s="39"/>
      <c r="I3699" s="39"/>
      <c r="J3699" s="39"/>
      <c r="K3699" s="11"/>
      <c r="L3699" s="39"/>
      <c r="M3699" s="39"/>
      <c r="N3699" s="39"/>
      <c r="O3699" s="39"/>
      <c r="P3699" s="39"/>
      <c r="Q3699" s="39"/>
      <c r="R3699" s="11"/>
      <c r="S3699" s="39"/>
      <c r="T3699" s="281"/>
      <c r="U3699" s="367"/>
    </row>
    <row r="3700" spans="1:21">
      <c r="A3700" s="41">
        <v>981</v>
      </c>
      <c r="B3700" s="119" t="s">
        <v>2109</v>
      </c>
      <c r="C3700" s="105">
        <v>1319652.3659999999</v>
      </c>
      <c r="D3700" s="49"/>
      <c r="E3700" s="49"/>
      <c r="F3700" s="49"/>
      <c r="G3700" s="49"/>
      <c r="H3700" s="49"/>
      <c r="I3700" s="49"/>
      <c r="J3700" s="49"/>
      <c r="K3700" s="121"/>
      <c r="L3700" s="49"/>
      <c r="M3700" s="49"/>
      <c r="N3700" s="49"/>
      <c r="O3700" s="49">
        <v>1319652.3659999999</v>
      </c>
      <c r="P3700" s="49"/>
      <c r="Q3700" s="49"/>
      <c r="R3700" s="121"/>
      <c r="S3700" s="49"/>
      <c r="T3700" s="120"/>
      <c r="U3700" s="367"/>
    </row>
    <row r="3701" spans="1:21">
      <c r="A3701" s="118">
        <v>982</v>
      </c>
      <c r="B3701" s="40" t="s">
        <v>2110</v>
      </c>
      <c r="C3701" s="143">
        <v>1922238.6960000002</v>
      </c>
      <c r="D3701" s="39"/>
      <c r="E3701" s="39"/>
      <c r="F3701" s="39"/>
      <c r="G3701" s="39"/>
      <c r="H3701" s="39"/>
      <c r="I3701" s="39"/>
      <c r="J3701" s="39"/>
      <c r="K3701" s="11"/>
      <c r="L3701" s="39"/>
      <c r="M3701" s="39"/>
      <c r="N3701" s="39"/>
      <c r="O3701" s="39"/>
      <c r="P3701" s="39"/>
      <c r="Q3701" s="39">
        <v>1922238.6960000002</v>
      </c>
      <c r="R3701" s="11"/>
      <c r="S3701" s="39"/>
      <c r="T3701" s="281"/>
      <c r="U3701" s="367"/>
    </row>
    <row r="3702" spans="1:21">
      <c r="A3702" s="41">
        <v>983</v>
      </c>
      <c r="B3702" s="119" t="s">
        <v>2111</v>
      </c>
      <c r="C3702" s="105">
        <v>1007674.172</v>
      </c>
      <c r="D3702" s="49"/>
      <c r="E3702" s="49"/>
      <c r="F3702" s="49"/>
      <c r="G3702" s="49">
        <v>358692.81400000001</v>
      </c>
      <c r="H3702" s="49">
        <v>648981.35800000001</v>
      </c>
      <c r="I3702" s="49"/>
      <c r="J3702" s="49"/>
      <c r="K3702" s="121"/>
      <c r="L3702" s="49"/>
      <c r="M3702" s="49"/>
      <c r="N3702" s="49"/>
      <c r="O3702" s="49"/>
      <c r="P3702" s="49"/>
      <c r="Q3702" s="49"/>
      <c r="R3702" s="121"/>
      <c r="S3702" s="49"/>
      <c r="T3702" s="120"/>
      <c r="U3702" s="367"/>
    </row>
    <row r="3703" spans="1:21">
      <c r="A3703" s="118">
        <v>984</v>
      </c>
      <c r="B3703" s="40" t="s">
        <v>2112</v>
      </c>
      <c r="C3703" s="143">
        <v>2348673.6</v>
      </c>
      <c r="D3703" s="39"/>
      <c r="E3703" s="39"/>
      <c r="F3703" s="39"/>
      <c r="G3703" s="39"/>
      <c r="H3703" s="39"/>
      <c r="I3703" s="39"/>
      <c r="J3703" s="39"/>
      <c r="K3703" s="11"/>
      <c r="L3703" s="39"/>
      <c r="M3703" s="39">
        <v>2348673.6</v>
      </c>
      <c r="N3703" s="39"/>
      <c r="O3703" s="39"/>
      <c r="P3703" s="39"/>
      <c r="Q3703" s="39"/>
      <c r="R3703" s="11"/>
      <c r="S3703" s="39"/>
      <c r="T3703" s="281"/>
      <c r="U3703" s="367"/>
    </row>
    <row r="3704" spans="1:21">
      <c r="A3704" s="41">
        <v>985</v>
      </c>
      <c r="B3704" s="119" t="s">
        <v>2113</v>
      </c>
      <c r="C3704" s="105">
        <v>10990991.808</v>
      </c>
      <c r="D3704" s="49"/>
      <c r="E3704" s="49"/>
      <c r="F3704" s="49"/>
      <c r="G3704" s="49"/>
      <c r="H3704" s="49"/>
      <c r="I3704" s="49"/>
      <c r="J3704" s="49"/>
      <c r="K3704" s="121"/>
      <c r="L3704" s="49"/>
      <c r="M3704" s="49">
        <v>10990991.808</v>
      </c>
      <c r="N3704" s="49"/>
      <c r="O3704" s="49"/>
      <c r="P3704" s="49"/>
      <c r="Q3704" s="49"/>
      <c r="R3704" s="121"/>
      <c r="S3704" s="49"/>
      <c r="T3704" s="120"/>
      <c r="U3704" s="367"/>
    </row>
    <row r="3705" spans="1:21">
      <c r="A3705" s="118">
        <v>986</v>
      </c>
      <c r="B3705" s="40" t="s">
        <v>2114</v>
      </c>
      <c r="C3705" s="143">
        <v>7536670.2539999997</v>
      </c>
      <c r="D3705" s="39"/>
      <c r="E3705" s="39"/>
      <c r="F3705" s="39"/>
      <c r="G3705" s="39"/>
      <c r="H3705" s="39"/>
      <c r="I3705" s="39"/>
      <c r="J3705" s="39"/>
      <c r="K3705" s="11"/>
      <c r="L3705" s="39"/>
      <c r="M3705" s="39">
        <v>7536670.2539999997</v>
      </c>
      <c r="N3705" s="39"/>
      <c r="O3705" s="39"/>
      <c r="P3705" s="39"/>
      <c r="Q3705" s="39"/>
      <c r="R3705" s="11"/>
      <c r="S3705" s="39"/>
      <c r="T3705" s="281"/>
      <c r="U3705" s="367"/>
    </row>
    <row r="3706" spans="1:21">
      <c r="A3706" s="41">
        <v>987</v>
      </c>
      <c r="B3706" s="119" t="s">
        <v>2115</v>
      </c>
      <c r="C3706" s="105">
        <v>7061601.9960000003</v>
      </c>
      <c r="D3706" s="49"/>
      <c r="E3706" s="49"/>
      <c r="F3706" s="49"/>
      <c r="G3706" s="49"/>
      <c r="H3706" s="49"/>
      <c r="I3706" s="49"/>
      <c r="J3706" s="49"/>
      <c r="K3706" s="121"/>
      <c r="L3706" s="49"/>
      <c r="M3706" s="49">
        <v>7061601.9960000003</v>
      </c>
      <c r="N3706" s="49"/>
      <c r="O3706" s="49"/>
      <c r="P3706" s="49"/>
      <c r="Q3706" s="49"/>
      <c r="R3706" s="121"/>
      <c r="S3706" s="49"/>
      <c r="T3706" s="120"/>
      <c r="U3706" s="367"/>
    </row>
    <row r="3707" spans="1:21">
      <c r="A3707" s="118">
        <v>988</v>
      </c>
      <c r="B3707" s="40" t="s">
        <v>2116</v>
      </c>
      <c r="C3707" s="143">
        <v>10658891.880000001</v>
      </c>
      <c r="D3707" s="39"/>
      <c r="E3707" s="39"/>
      <c r="F3707" s="39"/>
      <c r="G3707" s="39"/>
      <c r="H3707" s="39"/>
      <c r="I3707" s="39"/>
      <c r="J3707" s="39"/>
      <c r="K3707" s="11"/>
      <c r="L3707" s="39"/>
      <c r="M3707" s="39">
        <v>10658891.880000001</v>
      </c>
      <c r="N3707" s="39"/>
      <c r="O3707" s="39"/>
      <c r="P3707" s="39"/>
      <c r="Q3707" s="39"/>
      <c r="R3707" s="11"/>
      <c r="S3707" s="39"/>
      <c r="T3707" s="281"/>
      <c r="U3707" s="367"/>
    </row>
    <row r="3708" spans="1:21">
      <c r="A3708" s="41">
        <v>989</v>
      </c>
      <c r="B3708" s="119" t="s">
        <v>2101</v>
      </c>
      <c r="C3708" s="105">
        <v>1425596.0100000002</v>
      </c>
      <c r="D3708" s="49"/>
      <c r="E3708" s="49"/>
      <c r="F3708" s="49"/>
      <c r="G3708" s="49">
        <v>1425596.0100000002</v>
      </c>
      <c r="H3708" s="49"/>
      <c r="I3708" s="49"/>
      <c r="J3708" s="49"/>
      <c r="K3708" s="121"/>
      <c r="L3708" s="49"/>
      <c r="M3708" s="49"/>
      <c r="N3708" s="49"/>
      <c r="O3708" s="49"/>
      <c r="P3708" s="49"/>
      <c r="Q3708" s="49"/>
      <c r="R3708" s="121"/>
      <c r="S3708" s="49"/>
      <c r="T3708" s="120"/>
      <c r="U3708" s="367"/>
    </row>
    <row r="3709" spans="1:21">
      <c r="A3709" s="118">
        <v>990</v>
      </c>
      <c r="B3709" s="40" t="s">
        <v>2117</v>
      </c>
      <c r="C3709" s="143">
        <v>852477.22</v>
      </c>
      <c r="D3709" s="39"/>
      <c r="E3709" s="39"/>
      <c r="F3709" s="39"/>
      <c r="G3709" s="39">
        <v>852477.22</v>
      </c>
      <c r="H3709" s="39"/>
      <c r="I3709" s="39"/>
      <c r="J3709" s="39"/>
      <c r="K3709" s="11"/>
      <c r="L3709" s="39"/>
      <c r="M3709" s="39"/>
      <c r="N3709" s="39"/>
      <c r="O3709" s="39"/>
      <c r="P3709" s="39"/>
      <c r="Q3709" s="39"/>
      <c r="R3709" s="11"/>
      <c r="S3709" s="39"/>
      <c r="T3709" s="281"/>
      <c r="U3709" s="367"/>
    </row>
    <row r="3710" spans="1:21">
      <c r="A3710" s="41">
        <v>991</v>
      </c>
      <c r="B3710" s="119" t="s">
        <v>2118</v>
      </c>
      <c r="C3710" s="105">
        <v>728516.59000000008</v>
      </c>
      <c r="D3710" s="49"/>
      <c r="E3710" s="49"/>
      <c r="F3710" s="49"/>
      <c r="G3710" s="49">
        <v>728516.59000000008</v>
      </c>
      <c r="H3710" s="49"/>
      <c r="I3710" s="49"/>
      <c r="J3710" s="49"/>
      <c r="K3710" s="121"/>
      <c r="L3710" s="49"/>
      <c r="M3710" s="49"/>
      <c r="N3710" s="49"/>
      <c r="O3710" s="49"/>
      <c r="P3710" s="49"/>
      <c r="Q3710" s="49"/>
      <c r="R3710" s="121"/>
      <c r="S3710" s="49"/>
      <c r="T3710" s="120"/>
      <c r="U3710" s="367"/>
    </row>
    <row r="3711" spans="1:21">
      <c r="A3711" s="118">
        <v>992</v>
      </c>
      <c r="B3711" s="40" t="s">
        <v>2119</v>
      </c>
      <c r="C3711" s="143">
        <v>666455</v>
      </c>
      <c r="D3711" s="39"/>
      <c r="E3711" s="39"/>
      <c r="F3711" s="39"/>
      <c r="G3711" s="39">
        <v>666455</v>
      </c>
      <c r="H3711" s="39"/>
      <c r="I3711" s="39"/>
      <c r="J3711" s="39"/>
      <c r="K3711" s="11"/>
      <c r="L3711" s="39"/>
      <c r="M3711" s="39"/>
      <c r="N3711" s="39"/>
      <c r="O3711" s="39"/>
      <c r="P3711" s="39"/>
      <c r="Q3711" s="39"/>
      <c r="R3711" s="11"/>
      <c r="S3711" s="39"/>
      <c r="T3711" s="281"/>
      <c r="U3711" s="367"/>
    </row>
    <row r="3712" spans="1:21">
      <c r="A3712" s="41">
        <v>993</v>
      </c>
      <c r="B3712" s="119" t="s">
        <v>2120</v>
      </c>
      <c r="C3712" s="105">
        <v>5658445.3499999996</v>
      </c>
      <c r="D3712" s="49"/>
      <c r="E3712" s="49"/>
      <c r="F3712" s="49"/>
      <c r="G3712" s="49"/>
      <c r="H3712" s="49"/>
      <c r="I3712" s="49"/>
      <c r="J3712" s="49"/>
      <c r="K3712" s="121"/>
      <c r="L3712" s="49"/>
      <c r="M3712" s="49">
        <v>5658445.3499999996</v>
      </c>
      <c r="N3712" s="49"/>
      <c r="O3712" s="49"/>
      <c r="P3712" s="49"/>
      <c r="Q3712" s="49"/>
      <c r="R3712" s="121"/>
      <c r="S3712" s="49"/>
      <c r="T3712" s="120"/>
      <c r="U3712" s="367"/>
    </row>
    <row r="3713" spans="1:21">
      <c r="A3713" s="118">
        <v>994</v>
      </c>
      <c r="B3713" s="40" t="s">
        <v>2121</v>
      </c>
      <c r="C3713" s="143">
        <v>6167619.3059999999</v>
      </c>
      <c r="D3713" s="39"/>
      <c r="E3713" s="39"/>
      <c r="F3713" s="39"/>
      <c r="G3713" s="39"/>
      <c r="H3713" s="39"/>
      <c r="I3713" s="39"/>
      <c r="J3713" s="39"/>
      <c r="K3713" s="11"/>
      <c r="L3713" s="39"/>
      <c r="M3713" s="39">
        <v>6167619.3059999999</v>
      </c>
      <c r="N3713" s="39"/>
      <c r="O3713" s="39"/>
      <c r="P3713" s="39"/>
      <c r="Q3713" s="39"/>
      <c r="R3713" s="11"/>
      <c r="S3713" s="39"/>
      <c r="T3713" s="281"/>
      <c r="U3713" s="367"/>
    </row>
    <row r="3714" spans="1:21">
      <c r="A3714" s="41">
        <v>995</v>
      </c>
      <c r="B3714" s="119" t="s">
        <v>2122</v>
      </c>
      <c r="C3714" s="105">
        <v>1977304.3319999999</v>
      </c>
      <c r="D3714" s="49"/>
      <c r="E3714" s="49"/>
      <c r="F3714" s="49"/>
      <c r="G3714" s="49"/>
      <c r="H3714" s="49"/>
      <c r="I3714" s="49"/>
      <c r="J3714" s="49"/>
      <c r="K3714" s="121"/>
      <c r="L3714" s="49"/>
      <c r="M3714" s="49"/>
      <c r="N3714" s="49"/>
      <c r="O3714" s="49">
        <v>1977304.3319999999</v>
      </c>
      <c r="P3714" s="49"/>
      <c r="Q3714" s="49"/>
      <c r="R3714" s="121"/>
      <c r="S3714" s="49"/>
      <c r="T3714" s="120"/>
      <c r="U3714" s="367"/>
    </row>
    <row r="3715" spans="1:21">
      <c r="A3715" s="118">
        <v>996</v>
      </c>
      <c r="B3715" s="40" t="s">
        <v>2123</v>
      </c>
      <c r="C3715" s="143">
        <v>814911.91500000004</v>
      </c>
      <c r="D3715" s="39"/>
      <c r="E3715" s="39"/>
      <c r="F3715" s="39"/>
      <c r="G3715" s="39">
        <v>814911.91500000004</v>
      </c>
      <c r="H3715" s="39"/>
      <c r="I3715" s="39"/>
      <c r="J3715" s="39"/>
      <c r="K3715" s="11"/>
      <c r="L3715" s="39"/>
      <c r="M3715" s="39"/>
      <c r="N3715" s="39"/>
      <c r="O3715" s="39"/>
      <c r="P3715" s="39"/>
      <c r="Q3715" s="39"/>
      <c r="R3715" s="11"/>
      <c r="S3715" s="39"/>
      <c r="T3715" s="281"/>
      <c r="U3715" s="367"/>
    </row>
    <row r="3716" spans="1:21">
      <c r="A3716" s="41">
        <v>997</v>
      </c>
      <c r="B3716" s="119" t="s">
        <v>2126</v>
      </c>
      <c r="C3716" s="105">
        <v>988242.71699999995</v>
      </c>
      <c r="D3716" s="49">
        <v>988242.71699999995</v>
      </c>
      <c r="E3716" s="49"/>
      <c r="F3716" s="49"/>
      <c r="G3716" s="49"/>
      <c r="H3716" s="49"/>
      <c r="I3716" s="49"/>
      <c r="J3716" s="49"/>
      <c r="K3716" s="121"/>
      <c r="L3716" s="49"/>
      <c r="M3716" s="49"/>
      <c r="N3716" s="49"/>
      <c r="O3716" s="49"/>
      <c r="P3716" s="49"/>
      <c r="Q3716" s="49"/>
      <c r="R3716" s="121"/>
      <c r="S3716" s="49"/>
      <c r="T3716" s="120"/>
      <c r="U3716" s="367"/>
    </row>
    <row r="3717" spans="1:21">
      <c r="A3717" s="118">
        <v>998</v>
      </c>
      <c r="B3717" s="40" t="s">
        <v>2127</v>
      </c>
      <c r="C3717" s="143">
        <v>6566666</v>
      </c>
      <c r="D3717" s="39"/>
      <c r="E3717" s="39"/>
      <c r="F3717" s="39"/>
      <c r="G3717" s="39"/>
      <c r="H3717" s="39"/>
      <c r="I3717" s="39"/>
      <c r="J3717" s="39"/>
      <c r="K3717" s="11">
        <v>2</v>
      </c>
      <c r="L3717" s="39">
        <v>6566666</v>
      </c>
      <c r="M3717" s="39"/>
      <c r="N3717" s="39"/>
      <c r="O3717" s="39"/>
      <c r="P3717" s="39"/>
      <c r="Q3717" s="39"/>
      <c r="R3717" s="11"/>
      <c r="S3717" s="39"/>
      <c r="T3717" s="281"/>
      <c r="U3717" s="367"/>
    </row>
    <row r="3718" spans="1:21">
      <c r="A3718" s="41">
        <v>999</v>
      </c>
      <c r="B3718" s="119" t="s">
        <v>2128</v>
      </c>
      <c r="C3718" s="105">
        <v>6566666</v>
      </c>
      <c r="D3718" s="49"/>
      <c r="E3718" s="49"/>
      <c r="F3718" s="49"/>
      <c r="G3718" s="49"/>
      <c r="H3718" s="49"/>
      <c r="I3718" s="49"/>
      <c r="J3718" s="49"/>
      <c r="K3718" s="121">
        <v>2</v>
      </c>
      <c r="L3718" s="49">
        <v>6566666</v>
      </c>
      <c r="M3718" s="49"/>
      <c r="N3718" s="49"/>
      <c r="O3718" s="49"/>
      <c r="P3718" s="49"/>
      <c r="Q3718" s="49"/>
      <c r="R3718" s="121"/>
      <c r="S3718" s="49"/>
      <c r="T3718" s="120"/>
      <c r="U3718" s="367"/>
    </row>
    <row r="3719" spans="1:21">
      <c r="A3719" s="118">
        <v>1000</v>
      </c>
      <c r="B3719" s="40" t="s">
        <v>2131</v>
      </c>
      <c r="C3719" s="143">
        <v>1022881.1652</v>
      </c>
      <c r="D3719" s="39">
        <v>1022881.1652</v>
      </c>
      <c r="E3719" s="39"/>
      <c r="F3719" s="39"/>
      <c r="G3719" s="39"/>
      <c r="H3719" s="39"/>
      <c r="I3719" s="39"/>
      <c r="J3719" s="39"/>
      <c r="K3719" s="11"/>
      <c r="L3719" s="39"/>
      <c r="M3719" s="39"/>
      <c r="N3719" s="39"/>
      <c r="O3719" s="39"/>
      <c r="P3719" s="39"/>
      <c r="Q3719" s="39"/>
      <c r="R3719" s="11"/>
      <c r="S3719" s="39"/>
      <c r="T3719" s="281"/>
      <c r="U3719" s="367"/>
    </row>
    <row r="3720" spans="1:21">
      <c r="A3720" s="41">
        <v>1001</v>
      </c>
      <c r="B3720" s="119" t="s">
        <v>2129</v>
      </c>
      <c r="C3720" s="105">
        <v>1439705.1969999999</v>
      </c>
      <c r="D3720" s="49">
        <v>1439705.1969999999</v>
      </c>
      <c r="E3720" s="49"/>
      <c r="F3720" s="49"/>
      <c r="G3720" s="49"/>
      <c r="H3720" s="49"/>
      <c r="I3720" s="49"/>
      <c r="J3720" s="49"/>
      <c r="K3720" s="121"/>
      <c r="L3720" s="49"/>
      <c r="M3720" s="49"/>
      <c r="N3720" s="49"/>
      <c r="O3720" s="49"/>
      <c r="P3720" s="49"/>
      <c r="Q3720" s="49"/>
      <c r="R3720" s="121"/>
      <c r="S3720" s="49"/>
      <c r="T3720" s="120"/>
      <c r="U3720" s="367"/>
    </row>
    <row r="3721" spans="1:21">
      <c r="A3721" s="118">
        <v>1002</v>
      </c>
      <c r="B3721" s="40" t="s">
        <v>2130</v>
      </c>
      <c r="C3721" s="143">
        <v>2240733</v>
      </c>
      <c r="D3721" s="39"/>
      <c r="E3721" s="39"/>
      <c r="F3721" s="39"/>
      <c r="G3721" s="39"/>
      <c r="H3721" s="39"/>
      <c r="I3721" s="39"/>
      <c r="J3721" s="39"/>
      <c r="K3721" s="11">
        <v>1</v>
      </c>
      <c r="L3721" s="39">
        <v>2240733</v>
      </c>
      <c r="M3721" s="39"/>
      <c r="N3721" s="39"/>
      <c r="O3721" s="39"/>
      <c r="P3721" s="39"/>
      <c r="Q3721" s="39"/>
      <c r="R3721" s="11"/>
      <c r="S3721" s="39"/>
      <c r="T3721" s="281"/>
      <c r="U3721" s="367"/>
    </row>
    <row r="3722" spans="1:21">
      <c r="A3722" s="41">
        <v>1003</v>
      </c>
      <c r="B3722" s="119" t="s">
        <v>2124</v>
      </c>
      <c r="C3722" s="105">
        <v>815106.97500000009</v>
      </c>
      <c r="D3722" s="49"/>
      <c r="E3722" s="49"/>
      <c r="F3722" s="49"/>
      <c r="G3722" s="49">
        <v>815106.97500000009</v>
      </c>
      <c r="H3722" s="49"/>
      <c r="I3722" s="49"/>
      <c r="J3722" s="49"/>
      <c r="K3722" s="121"/>
      <c r="L3722" s="49"/>
      <c r="M3722" s="49"/>
      <c r="N3722" s="49"/>
      <c r="O3722" s="49"/>
      <c r="P3722" s="49"/>
      <c r="Q3722" s="49"/>
      <c r="R3722" s="121"/>
      <c r="S3722" s="49"/>
      <c r="T3722" s="120"/>
      <c r="U3722" s="367"/>
    </row>
    <row r="3723" spans="1:21">
      <c r="A3723" s="118">
        <v>1004</v>
      </c>
      <c r="B3723" s="40" t="s">
        <v>2132</v>
      </c>
      <c r="C3723" s="143">
        <v>3168338.5160000003</v>
      </c>
      <c r="D3723" s="39">
        <v>3168338.5160000003</v>
      </c>
      <c r="E3723" s="39"/>
      <c r="F3723" s="39"/>
      <c r="G3723" s="39"/>
      <c r="H3723" s="39"/>
      <c r="I3723" s="39"/>
      <c r="J3723" s="39"/>
      <c r="K3723" s="11"/>
      <c r="L3723" s="39"/>
      <c r="M3723" s="39"/>
      <c r="N3723" s="39"/>
      <c r="O3723" s="39"/>
      <c r="P3723" s="39"/>
      <c r="Q3723" s="39"/>
      <c r="R3723" s="11"/>
      <c r="S3723" s="39"/>
      <c r="T3723" s="281"/>
      <c r="U3723" s="367"/>
    </row>
    <row r="3724" spans="1:21">
      <c r="A3724" s="41">
        <v>1005</v>
      </c>
      <c r="B3724" s="119" t="s">
        <v>2133</v>
      </c>
      <c r="C3724" s="105">
        <v>753663.12699999986</v>
      </c>
      <c r="D3724" s="49">
        <v>753663.12699999986</v>
      </c>
      <c r="E3724" s="49"/>
      <c r="F3724" s="49"/>
      <c r="G3724" s="49"/>
      <c r="H3724" s="49"/>
      <c r="I3724" s="49"/>
      <c r="J3724" s="49"/>
      <c r="K3724" s="121"/>
      <c r="L3724" s="49"/>
      <c r="M3724" s="49"/>
      <c r="N3724" s="49"/>
      <c r="O3724" s="49"/>
      <c r="P3724" s="49"/>
      <c r="Q3724" s="49"/>
      <c r="R3724" s="121"/>
      <c r="S3724" s="49"/>
      <c r="T3724" s="120"/>
      <c r="U3724" s="367"/>
    </row>
    <row r="3725" spans="1:21">
      <c r="A3725" s="118">
        <v>1006</v>
      </c>
      <c r="B3725" s="40" t="s">
        <v>2134</v>
      </c>
      <c r="C3725" s="143">
        <v>10007438.597999999</v>
      </c>
      <c r="D3725" s="39"/>
      <c r="E3725" s="39"/>
      <c r="F3725" s="39"/>
      <c r="G3725" s="39"/>
      <c r="H3725" s="39"/>
      <c r="I3725" s="39"/>
      <c r="J3725" s="39"/>
      <c r="K3725" s="11"/>
      <c r="L3725" s="39"/>
      <c r="M3725" s="39">
        <v>10007438.597999999</v>
      </c>
      <c r="N3725" s="39"/>
      <c r="O3725" s="39"/>
      <c r="P3725" s="39"/>
      <c r="Q3725" s="39"/>
      <c r="R3725" s="11"/>
      <c r="S3725" s="39"/>
      <c r="T3725" s="281"/>
      <c r="U3725" s="367"/>
    </row>
    <row r="3726" spans="1:21">
      <c r="A3726" s="41">
        <v>1007</v>
      </c>
      <c r="B3726" s="119" t="s">
        <v>2137</v>
      </c>
      <c r="C3726" s="105">
        <v>5167530</v>
      </c>
      <c r="D3726" s="49"/>
      <c r="E3726" s="49"/>
      <c r="F3726" s="49"/>
      <c r="G3726" s="49"/>
      <c r="H3726" s="49"/>
      <c r="I3726" s="49"/>
      <c r="J3726" s="49"/>
      <c r="K3726" s="121"/>
      <c r="L3726" s="49"/>
      <c r="M3726" s="49">
        <v>5167530</v>
      </c>
      <c r="N3726" s="49"/>
      <c r="O3726" s="49"/>
      <c r="P3726" s="49"/>
      <c r="Q3726" s="49"/>
      <c r="R3726" s="121"/>
      <c r="S3726" s="49"/>
      <c r="T3726" s="120"/>
      <c r="U3726" s="367"/>
    </row>
    <row r="3727" spans="1:21">
      <c r="A3727" s="118">
        <v>1008</v>
      </c>
      <c r="B3727" s="40" t="s">
        <v>2138</v>
      </c>
      <c r="C3727" s="143">
        <v>10882473.677999999</v>
      </c>
      <c r="D3727" s="39"/>
      <c r="E3727" s="39"/>
      <c r="F3727" s="39"/>
      <c r="G3727" s="39"/>
      <c r="H3727" s="39"/>
      <c r="I3727" s="39"/>
      <c r="J3727" s="39"/>
      <c r="K3727" s="11"/>
      <c r="L3727" s="39"/>
      <c r="M3727" s="39">
        <v>10882473.677999999</v>
      </c>
      <c r="N3727" s="39"/>
      <c r="O3727" s="39"/>
      <c r="P3727" s="39"/>
      <c r="Q3727" s="39"/>
      <c r="R3727" s="11"/>
      <c r="S3727" s="39"/>
      <c r="T3727" s="281"/>
      <c r="U3727" s="367"/>
    </row>
    <row r="3728" spans="1:21">
      <c r="A3728" s="41">
        <v>1009</v>
      </c>
      <c r="B3728" s="119" t="s">
        <v>2139</v>
      </c>
      <c r="C3728" s="105">
        <v>10748462.4</v>
      </c>
      <c r="D3728" s="49"/>
      <c r="E3728" s="49"/>
      <c r="F3728" s="49"/>
      <c r="G3728" s="49"/>
      <c r="H3728" s="49"/>
      <c r="I3728" s="49"/>
      <c r="J3728" s="49"/>
      <c r="K3728" s="121"/>
      <c r="L3728" s="49"/>
      <c r="M3728" s="49">
        <v>10748462.4</v>
      </c>
      <c r="N3728" s="49"/>
      <c r="O3728" s="49"/>
      <c r="P3728" s="49"/>
      <c r="Q3728" s="49"/>
      <c r="R3728" s="121"/>
      <c r="S3728" s="49"/>
      <c r="T3728" s="120"/>
      <c r="U3728" s="367"/>
    </row>
    <row r="3729" spans="1:21">
      <c r="A3729" s="118">
        <v>1010</v>
      </c>
      <c r="B3729" s="40" t="s">
        <v>2135</v>
      </c>
      <c r="C3729" s="143">
        <v>4823028</v>
      </c>
      <c r="D3729" s="39"/>
      <c r="E3729" s="39"/>
      <c r="F3729" s="39"/>
      <c r="G3729" s="39"/>
      <c r="H3729" s="39"/>
      <c r="I3729" s="39"/>
      <c r="J3729" s="39"/>
      <c r="K3729" s="11"/>
      <c r="L3729" s="39"/>
      <c r="M3729" s="39">
        <v>4823028</v>
      </c>
      <c r="N3729" s="39"/>
      <c r="O3729" s="39"/>
      <c r="P3729" s="39"/>
      <c r="Q3729" s="39"/>
      <c r="R3729" s="11"/>
      <c r="S3729" s="39"/>
      <c r="T3729" s="281"/>
      <c r="U3729" s="367"/>
    </row>
    <row r="3730" spans="1:21">
      <c r="A3730" s="41">
        <v>1011</v>
      </c>
      <c r="B3730" s="119" t="s">
        <v>2136</v>
      </c>
      <c r="C3730" s="105">
        <v>10284866.058599999</v>
      </c>
      <c r="D3730" s="49"/>
      <c r="E3730" s="49"/>
      <c r="F3730" s="49"/>
      <c r="G3730" s="49"/>
      <c r="H3730" s="49"/>
      <c r="I3730" s="49"/>
      <c r="J3730" s="49"/>
      <c r="K3730" s="121"/>
      <c r="L3730" s="49"/>
      <c r="M3730" s="49">
        <v>10284866.058599999</v>
      </c>
      <c r="N3730" s="49"/>
      <c r="O3730" s="49"/>
      <c r="P3730" s="49"/>
      <c r="Q3730" s="49"/>
      <c r="R3730" s="121"/>
      <c r="S3730" s="49"/>
      <c r="T3730" s="120"/>
      <c r="U3730" s="367"/>
    </row>
    <row r="3731" spans="1:21">
      <c r="A3731" s="118">
        <v>1012</v>
      </c>
      <c r="B3731" s="40" t="s">
        <v>2140</v>
      </c>
      <c r="C3731" s="143">
        <v>10478889.584999999</v>
      </c>
      <c r="D3731" s="39"/>
      <c r="E3731" s="39"/>
      <c r="F3731" s="39"/>
      <c r="G3731" s="39"/>
      <c r="H3731" s="39"/>
      <c r="I3731" s="39"/>
      <c r="J3731" s="39"/>
      <c r="K3731" s="11"/>
      <c r="L3731" s="39"/>
      <c r="M3731" s="39">
        <v>10478889.584999999</v>
      </c>
      <c r="N3731" s="39"/>
      <c r="O3731" s="39"/>
      <c r="P3731" s="39"/>
      <c r="Q3731" s="39"/>
      <c r="R3731" s="11"/>
      <c r="S3731" s="39"/>
      <c r="T3731" s="281"/>
      <c r="U3731" s="367"/>
    </row>
    <row r="3732" spans="1:21">
      <c r="A3732" s="41">
        <v>1013</v>
      </c>
      <c r="B3732" s="119" t="s">
        <v>2142</v>
      </c>
      <c r="C3732" s="105">
        <v>8910544.2300000004</v>
      </c>
      <c r="D3732" s="49"/>
      <c r="E3732" s="49"/>
      <c r="F3732" s="49"/>
      <c r="G3732" s="49"/>
      <c r="H3732" s="49"/>
      <c r="I3732" s="49"/>
      <c r="J3732" s="49"/>
      <c r="K3732" s="121"/>
      <c r="L3732" s="49"/>
      <c r="M3732" s="49">
        <v>8910544.2300000004</v>
      </c>
      <c r="N3732" s="49"/>
      <c r="O3732" s="49"/>
      <c r="P3732" s="49"/>
      <c r="Q3732" s="49"/>
      <c r="R3732" s="121"/>
      <c r="S3732" s="49"/>
      <c r="T3732" s="120"/>
      <c r="U3732" s="367"/>
    </row>
    <row r="3733" spans="1:21">
      <c r="A3733" s="118">
        <v>1014</v>
      </c>
      <c r="B3733" s="40" t="s">
        <v>2143</v>
      </c>
      <c r="C3733" s="143">
        <v>8914333.7520000003</v>
      </c>
      <c r="D3733" s="39"/>
      <c r="E3733" s="39"/>
      <c r="F3733" s="39"/>
      <c r="G3733" s="39"/>
      <c r="H3733" s="39"/>
      <c r="I3733" s="39"/>
      <c r="J3733" s="39"/>
      <c r="K3733" s="11"/>
      <c r="L3733" s="39"/>
      <c r="M3733" s="39">
        <v>8914333.7520000003</v>
      </c>
      <c r="N3733" s="39"/>
      <c r="O3733" s="39"/>
      <c r="P3733" s="39"/>
      <c r="Q3733" s="39"/>
      <c r="R3733" s="11"/>
      <c r="S3733" s="39"/>
      <c r="T3733" s="281"/>
      <c r="U3733" s="367"/>
    </row>
    <row r="3734" spans="1:21">
      <c r="A3734" s="41">
        <v>1015</v>
      </c>
      <c r="B3734" s="119" t="s">
        <v>2144</v>
      </c>
      <c r="C3734" s="105">
        <v>8772743.4299999997</v>
      </c>
      <c r="D3734" s="49"/>
      <c r="E3734" s="49"/>
      <c r="F3734" s="49"/>
      <c r="G3734" s="49"/>
      <c r="H3734" s="49"/>
      <c r="I3734" s="49"/>
      <c r="J3734" s="49"/>
      <c r="K3734" s="121"/>
      <c r="L3734" s="49"/>
      <c r="M3734" s="49">
        <v>8772743.4299999997</v>
      </c>
      <c r="N3734" s="49"/>
      <c r="O3734" s="49"/>
      <c r="P3734" s="49"/>
      <c r="Q3734" s="49"/>
      <c r="R3734" s="121"/>
      <c r="S3734" s="49"/>
      <c r="T3734" s="120"/>
      <c r="U3734" s="367"/>
    </row>
    <row r="3735" spans="1:21">
      <c r="A3735" s="118">
        <v>1016</v>
      </c>
      <c r="B3735" s="40" t="s">
        <v>2145</v>
      </c>
      <c r="C3735" s="143">
        <v>5313556.04</v>
      </c>
      <c r="D3735" s="39"/>
      <c r="E3735" s="39"/>
      <c r="F3735" s="39"/>
      <c r="G3735" s="39"/>
      <c r="H3735" s="39"/>
      <c r="I3735" s="39"/>
      <c r="J3735" s="39"/>
      <c r="K3735" s="11"/>
      <c r="L3735" s="39"/>
      <c r="M3735" s="39">
        <v>4841975.6100000003</v>
      </c>
      <c r="N3735" s="39"/>
      <c r="O3735" s="39"/>
      <c r="P3735" s="39">
        <v>471580.43000000005</v>
      </c>
      <c r="Q3735" s="39"/>
      <c r="R3735" s="11"/>
      <c r="S3735" s="39"/>
      <c r="T3735" s="281"/>
      <c r="U3735" s="367"/>
    </row>
    <row r="3736" spans="1:21">
      <c r="A3736" s="41">
        <v>1017</v>
      </c>
      <c r="B3736" s="119" t="s">
        <v>2146</v>
      </c>
      <c r="C3736" s="105">
        <v>1989843.5520000001</v>
      </c>
      <c r="D3736" s="49"/>
      <c r="E3736" s="49"/>
      <c r="F3736" s="49"/>
      <c r="G3736" s="49"/>
      <c r="H3736" s="49"/>
      <c r="I3736" s="49"/>
      <c r="J3736" s="49"/>
      <c r="K3736" s="121"/>
      <c r="L3736" s="49"/>
      <c r="M3736" s="49">
        <v>1989843.5520000001</v>
      </c>
      <c r="N3736" s="49"/>
      <c r="O3736" s="49"/>
      <c r="P3736" s="49"/>
      <c r="Q3736" s="49"/>
      <c r="R3736" s="121"/>
      <c r="S3736" s="49"/>
      <c r="T3736" s="120"/>
      <c r="U3736" s="367"/>
    </row>
    <row r="3737" spans="1:21">
      <c r="A3737" s="118">
        <v>1018</v>
      </c>
      <c r="B3737" s="40" t="s">
        <v>2147</v>
      </c>
      <c r="C3737" s="143">
        <v>6772909.3200000003</v>
      </c>
      <c r="D3737" s="39"/>
      <c r="E3737" s="39"/>
      <c r="F3737" s="39"/>
      <c r="G3737" s="39"/>
      <c r="H3737" s="39"/>
      <c r="I3737" s="39"/>
      <c r="J3737" s="39"/>
      <c r="K3737" s="11"/>
      <c r="L3737" s="39"/>
      <c r="M3737" s="39">
        <v>6772909.3200000003</v>
      </c>
      <c r="N3737" s="39"/>
      <c r="O3737" s="39"/>
      <c r="P3737" s="39"/>
      <c r="Q3737" s="39"/>
      <c r="R3737" s="11"/>
      <c r="S3737" s="39"/>
      <c r="T3737" s="281"/>
      <c r="U3737" s="367"/>
    </row>
    <row r="3738" spans="1:21">
      <c r="A3738" s="41">
        <v>1019</v>
      </c>
      <c r="B3738" s="119" t="s">
        <v>2148</v>
      </c>
      <c r="C3738" s="105">
        <v>6974442.9900000002</v>
      </c>
      <c r="D3738" s="49"/>
      <c r="E3738" s="49"/>
      <c r="F3738" s="49"/>
      <c r="G3738" s="49"/>
      <c r="H3738" s="49"/>
      <c r="I3738" s="49"/>
      <c r="J3738" s="49"/>
      <c r="K3738" s="121"/>
      <c r="L3738" s="49"/>
      <c r="M3738" s="49">
        <v>6974442.9900000002</v>
      </c>
      <c r="N3738" s="49"/>
      <c r="O3738" s="49"/>
      <c r="P3738" s="49"/>
      <c r="Q3738" s="49"/>
      <c r="R3738" s="121"/>
      <c r="S3738" s="49"/>
      <c r="T3738" s="120"/>
      <c r="U3738" s="367"/>
    </row>
    <row r="3739" spans="1:21">
      <c r="A3739" s="118">
        <v>1020</v>
      </c>
      <c r="B3739" s="40" t="s">
        <v>2149</v>
      </c>
      <c r="C3739" s="143">
        <v>8998736.7420000006</v>
      </c>
      <c r="D3739" s="39"/>
      <c r="E3739" s="39"/>
      <c r="F3739" s="39"/>
      <c r="G3739" s="39"/>
      <c r="H3739" s="39"/>
      <c r="I3739" s="39"/>
      <c r="J3739" s="39"/>
      <c r="K3739" s="11"/>
      <c r="L3739" s="39"/>
      <c r="M3739" s="39">
        <v>8998736.7420000006</v>
      </c>
      <c r="N3739" s="39"/>
      <c r="O3739" s="39"/>
      <c r="P3739" s="39"/>
      <c r="Q3739" s="39"/>
      <c r="R3739" s="11"/>
      <c r="S3739" s="39"/>
      <c r="T3739" s="281"/>
      <c r="U3739" s="367"/>
    </row>
    <row r="3740" spans="1:21">
      <c r="A3740" s="41">
        <v>1021</v>
      </c>
      <c r="B3740" s="119" t="s">
        <v>2150</v>
      </c>
      <c r="C3740" s="105">
        <v>1446768.4790000001</v>
      </c>
      <c r="D3740" s="49">
        <v>1446768.4790000001</v>
      </c>
      <c r="E3740" s="49"/>
      <c r="F3740" s="49"/>
      <c r="G3740" s="49"/>
      <c r="H3740" s="49"/>
      <c r="I3740" s="49"/>
      <c r="J3740" s="49"/>
      <c r="K3740" s="121"/>
      <c r="L3740" s="49"/>
      <c r="M3740" s="49"/>
      <c r="N3740" s="49"/>
      <c r="O3740" s="49"/>
      <c r="P3740" s="49"/>
      <c r="Q3740" s="49"/>
      <c r="R3740" s="121"/>
      <c r="S3740" s="49"/>
      <c r="T3740" s="120"/>
      <c r="U3740" s="367"/>
    </row>
    <row r="3741" spans="1:21">
      <c r="A3741" s="118">
        <v>1022</v>
      </c>
      <c r="B3741" s="40" t="s">
        <v>2156</v>
      </c>
      <c r="C3741" s="143">
        <v>2879702.7350000003</v>
      </c>
      <c r="D3741" s="39">
        <v>2879702.7350000003</v>
      </c>
      <c r="E3741" s="39"/>
      <c r="F3741" s="39"/>
      <c r="G3741" s="39"/>
      <c r="H3741" s="39"/>
      <c r="I3741" s="39"/>
      <c r="J3741" s="39"/>
      <c r="K3741" s="11"/>
      <c r="L3741" s="39"/>
      <c r="M3741" s="39"/>
      <c r="N3741" s="39"/>
      <c r="O3741" s="39"/>
      <c r="P3741" s="39"/>
      <c r="Q3741" s="39"/>
      <c r="R3741" s="11"/>
      <c r="S3741" s="39"/>
      <c r="T3741" s="281"/>
      <c r="U3741" s="367"/>
    </row>
    <row r="3742" spans="1:21">
      <c r="A3742" s="41">
        <v>1023</v>
      </c>
      <c r="B3742" s="119" t="s">
        <v>2151</v>
      </c>
      <c r="C3742" s="105">
        <v>2575629.8740000003</v>
      </c>
      <c r="D3742" s="49">
        <v>2575629.8740000003</v>
      </c>
      <c r="E3742" s="49"/>
      <c r="F3742" s="49"/>
      <c r="G3742" s="49"/>
      <c r="H3742" s="49"/>
      <c r="I3742" s="49"/>
      <c r="J3742" s="49"/>
      <c r="K3742" s="121"/>
      <c r="L3742" s="49"/>
      <c r="M3742" s="49"/>
      <c r="N3742" s="49"/>
      <c r="O3742" s="49"/>
      <c r="P3742" s="49"/>
      <c r="Q3742" s="49"/>
      <c r="R3742" s="121"/>
      <c r="S3742" s="49"/>
      <c r="T3742" s="120"/>
      <c r="U3742" s="367"/>
    </row>
    <row r="3743" spans="1:21">
      <c r="A3743" s="118">
        <v>1024</v>
      </c>
      <c r="B3743" s="40" t="s">
        <v>2152</v>
      </c>
      <c r="C3743" s="143">
        <v>2677062.173</v>
      </c>
      <c r="D3743" s="39">
        <v>2677062.173</v>
      </c>
      <c r="E3743" s="39"/>
      <c r="F3743" s="39"/>
      <c r="G3743" s="39"/>
      <c r="H3743" s="39"/>
      <c r="I3743" s="39"/>
      <c r="J3743" s="39"/>
      <c r="K3743" s="11"/>
      <c r="L3743" s="39"/>
      <c r="M3743" s="39"/>
      <c r="N3743" s="39"/>
      <c r="O3743" s="39"/>
      <c r="P3743" s="39"/>
      <c r="Q3743" s="39"/>
      <c r="R3743" s="11"/>
      <c r="S3743" s="39"/>
      <c r="T3743" s="281"/>
      <c r="U3743" s="367"/>
    </row>
    <row r="3744" spans="1:21">
      <c r="A3744" s="41">
        <v>1025</v>
      </c>
      <c r="B3744" s="119" t="s">
        <v>2153</v>
      </c>
      <c r="C3744" s="105">
        <v>2401889.9559999998</v>
      </c>
      <c r="D3744" s="49">
        <v>2401889.9559999998</v>
      </c>
      <c r="E3744" s="49"/>
      <c r="F3744" s="49"/>
      <c r="G3744" s="49"/>
      <c r="H3744" s="49"/>
      <c r="I3744" s="49"/>
      <c r="J3744" s="49"/>
      <c r="K3744" s="121"/>
      <c r="L3744" s="49"/>
      <c r="M3744" s="49"/>
      <c r="N3744" s="49"/>
      <c r="O3744" s="49"/>
      <c r="P3744" s="49"/>
      <c r="Q3744" s="49"/>
      <c r="R3744" s="121"/>
      <c r="S3744" s="49"/>
      <c r="T3744" s="120"/>
      <c r="U3744" s="367"/>
    </row>
    <row r="3745" spans="1:21">
      <c r="A3745" s="118">
        <v>1026</v>
      </c>
      <c r="B3745" s="40" t="s">
        <v>2154</v>
      </c>
      <c r="C3745" s="143">
        <v>2989704.4109999998</v>
      </c>
      <c r="D3745" s="39">
        <v>2989704.4109999998</v>
      </c>
      <c r="E3745" s="39"/>
      <c r="F3745" s="39"/>
      <c r="G3745" s="39"/>
      <c r="H3745" s="39"/>
      <c r="I3745" s="39"/>
      <c r="J3745" s="39"/>
      <c r="K3745" s="11"/>
      <c r="L3745" s="39"/>
      <c r="M3745" s="39"/>
      <c r="N3745" s="39"/>
      <c r="O3745" s="39"/>
      <c r="P3745" s="39"/>
      <c r="Q3745" s="39"/>
      <c r="R3745" s="11"/>
      <c r="S3745" s="39"/>
      <c r="T3745" s="281"/>
      <c r="U3745" s="367"/>
    </row>
    <row r="3746" spans="1:21">
      <c r="A3746" s="41">
        <v>1027</v>
      </c>
      <c r="B3746" s="119" t="s">
        <v>2155</v>
      </c>
      <c r="C3746" s="105">
        <v>6788411.9100000001</v>
      </c>
      <c r="D3746" s="49"/>
      <c r="E3746" s="49"/>
      <c r="F3746" s="49"/>
      <c r="G3746" s="49"/>
      <c r="H3746" s="49"/>
      <c r="I3746" s="49"/>
      <c r="J3746" s="49"/>
      <c r="K3746" s="121"/>
      <c r="L3746" s="49"/>
      <c r="M3746" s="49">
        <v>6788411.9100000001</v>
      </c>
      <c r="N3746" s="49"/>
      <c r="O3746" s="49"/>
      <c r="P3746" s="49"/>
      <c r="Q3746" s="49"/>
      <c r="R3746" s="121"/>
      <c r="S3746" s="49"/>
      <c r="T3746" s="120"/>
      <c r="U3746" s="367"/>
    </row>
    <row r="3747" spans="1:21">
      <c r="A3747" s="118">
        <v>1028</v>
      </c>
      <c r="B3747" s="40" t="s">
        <v>2159</v>
      </c>
      <c r="C3747" s="143">
        <v>8851289.8859999999</v>
      </c>
      <c r="D3747" s="39"/>
      <c r="E3747" s="39"/>
      <c r="F3747" s="39"/>
      <c r="G3747" s="39"/>
      <c r="H3747" s="39"/>
      <c r="I3747" s="39"/>
      <c r="J3747" s="39"/>
      <c r="K3747" s="11"/>
      <c r="L3747" s="39"/>
      <c r="M3747" s="39">
        <v>8851289.8859999999</v>
      </c>
      <c r="N3747" s="39"/>
      <c r="O3747" s="39"/>
      <c r="P3747" s="39"/>
      <c r="Q3747" s="39"/>
      <c r="R3747" s="11"/>
      <c r="S3747" s="39"/>
      <c r="T3747" s="281"/>
      <c r="U3747" s="367"/>
    </row>
    <row r="3748" spans="1:21">
      <c r="A3748" s="41">
        <v>1029</v>
      </c>
      <c r="B3748" s="119" t="s">
        <v>2160</v>
      </c>
      <c r="C3748" s="105">
        <v>5576453.8739999998</v>
      </c>
      <c r="D3748" s="49"/>
      <c r="E3748" s="49"/>
      <c r="F3748" s="49"/>
      <c r="G3748" s="49"/>
      <c r="H3748" s="49"/>
      <c r="I3748" s="49"/>
      <c r="J3748" s="49"/>
      <c r="K3748" s="121"/>
      <c r="L3748" s="49"/>
      <c r="M3748" s="49">
        <v>5576453.8739999998</v>
      </c>
      <c r="N3748" s="49"/>
      <c r="O3748" s="49"/>
      <c r="P3748" s="49"/>
      <c r="Q3748" s="49"/>
      <c r="R3748" s="121"/>
      <c r="S3748" s="49"/>
      <c r="T3748" s="120"/>
      <c r="U3748" s="367"/>
    </row>
    <row r="3749" spans="1:21">
      <c r="A3749" s="118">
        <v>1030</v>
      </c>
      <c r="B3749" s="40" t="s">
        <v>2157</v>
      </c>
      <c r="C3749" s="143">
        <v>10575866.898</v>
      </c>
      <c r="D3749" s="39"/>
      <c r="E3749" s="39"/>
      <c r="F3749" s="39"/>
      <c r="G3749" s="39"/>
      <c r="H3749" s="39"/>
      <c r="I3749" s="39"/>
      <c r="J3749" s="39"/>
      <c r="K3749" s="11"/>
      <c r="L3749" s="39"/>
      <c r="M3749" s="39">
        <v>10575866.898</v>
      </c>
      <c r="N3749" s="39"/>
      <c r="O3749" s="39"/>
      <c r="P3749" s="39"/>
      <c r="Q3749" s="39"/>
      <c r="R3749" s="11"/>
      <c r="S3749" s="39"/>
      <c r="T3749" s="281"/>
      <c r="U3749" s="367"/>
    </row>
    <row r="3750" spans="1:21">
      <c r="A3750" s="41">
        <v>1031</v>
      </c>
      <c r="B3750" s="119" t="s">
        <v>2158</v>
      </c>
      <c r="C3750" s="105">
        <v>6871853.6640000008</v>
      </c>
      <c r="D3750" s="49">
        <v>903044.06400000013</v>
      </c>
      <c r="E3750" s="49"/>
      <c r="F3750" s="49"/>
      <c r="G3750" s="49"/>
      <c r="H3750" s="49"/>
      <c r="I3750" s="49"/>
      <c r="J3750" s="49"/>
      <c r="K3750" s="121"/>
      <c r="L3750" s="49"/>
      <c r="M3750" s="49">
        <v>5968809.6000000006</v>
      </c>
      <c r="N3750" s="49"/>
      <c r="O3750" s="49"/>
      <c r="P3750" s="49"/>
      <c r="Q3750" s="49"/>
      <c r="R3750" s="121"/>
      <c r="S3750" s="49"/>
      <c r="T3750" s="120"/>
      <c r="U3750" s="367"/>
    </row>
    <row r="3751" spans="1:21">
      <c r="A3751" s="118">
        <v>1032</v>
      </c>
      <c r="B3751" s="40" t="s">
        <v>2163</v>
      </c>
      <c r="C3751" s="143">
        <v>2823927.1829999997</v>
      </c>
      <c r="D3751" s="39">
        <v>847505.51819999993</v>
      </c>
      <c r="E3751" s="39"/>
      <c r="F3751" s="39"/>
      <c r="G3751" s="39"/>
      <c r="H3751" s="39"/>
      <c r="I3751" s="39"/>
      <c r="J3751" s="39"/>
      <c r="K3751" s="11"/>
      <c r="L3751" s="39"/>
      <c r="M3751" s="39"/>
      <c r="N3751" s="39"/>
      <c r="O3751" s="39">
        <v>1976421.6647999999</v>
      </c>
      <c r="P3751" s="39"/>
      <c r="Q3751" s="39"/>
      <c r="R3751" s="11"/>
      <c r="S3751" s="39"/>
      <c r="T3751" s="281"/>
      <c r="U3751" s="367"/>
    </row>
    <row r="3752" spans="1:21">
      <c r="A3752" s="41">
        <v>1033</v>
      </c>
      <c r="B3752" s="119" t="s">
        <v>2165</v>
      </c>
      <c r="C3752" s="105">
        <v>16649437.158000002</v>
      </c>
      <c r="D3752" s="49"/>
      <c r="E3752" s="49"/>
      <c r="F3752" s="49"/>
      <c r="G3752" s="49"/>
      <c r="H3752" s="49"/>
      <c r="I3752" s="49"/>
      <c r="J3752" s="49"/>
      <c r="K3752" s="121"/>
      <c r="L3752" s="49"/>
      <c r="M3752" s="49">
        <v>16649437.158000002</v>
      </c>
      <c r="N3752" s="49"/>
      <c r="O3752" s="49"/>
      <c r="P3752" s="49"/>
      <c r="Q3752" s="49"/>
      <c r="R3752" s="121"/>
      <c r="S3752" s="49"/>
      <c r="T3752" s="120"/>
      <c r="U3752" s="367"/>
    </row>
    <row r="3753" spans="1:21">
      <c r="A3753" s="118">
        <v>1034</v>
      </c>
      <c r="B3753" s="40" t="s">
        <v>2166</v>
      </c>
      <c r="C3753" s="143">
        <v>10271843.882999999</v>
      </c>
      <c r="D3753" s="39"/>
      <c r="E3753" s="39"/>
      <c r="F3753" s="39"/>
      <c r="G3753" s="39"/>
      <c r="H3753" s="39"/>
      <c r="I3753" s="39"/>
      <c r="J3753" s="39"/>
      <c r="K3753" s="11"/>
      <c r="L3753" s="39"/>
      <c r="M3753" s="39">
        <v>10271843.882999999</v>
      </c>
      <c r="N3753" s="39"/>
      <c r="O3753" s="39"/>
      <c r="P3753" s="39"/>
      <c r="Q3753" s="39"/>
      <c r="R3753" s="11"/>
      <c r="S3753" s="39"/>
      <c r="T3753" s="281"/>
      <c r="U3753" s="367"/>
    </row>
    <row r="3754" spans="1:21">
      <c r="A3754" s="41">
        <v>1035</v>
      </c>
      <c r="B3754" s="119" t="s">
        <v>2164</v>
      </c>
      <c r="C3754" s="105">
        <v>10679562</v>
      </c>
      <c r="D3754" s="49"/>
      <c r="E3754" s="49"/>
      <c r="F3754" s="49"/>
      <c r="G3754" s="49"/>
      <c r="H3754" s="49"/>
      <c r="I3754" s="49"/>
      <c r="J3754" s="49"/>
      <c r="K3754" s="121"/>
      <c r="L3754" s="49"/>
      <c r="M3754" s="49">
        <v>10679562</v>
      </c>
      <c r="N3754" s="49"/>
      <c r="O3754" s="49"/>
      <c r="P3754" s="49"/>
      <c r="Q3754" s="49"/>
      <c r="R3754" s="121"/>
      <c r="S3754" s="49"/>
      <c r="T3754" s="120"/>
      <c r="U3754" s="367"/>
    </row>
    <row r="3755" spans="1:21">
      <c r="A3755" s="118">
        <v>1036</v>
      </c>
      <c r="B3755" s="40" t="s">
        <v>2161</v>
      </c>
      <c r="C3755" s="143">
        <v>3410970.2522999998</v>
      </c>
      <c r="D3755" s="39"/>
      <c r="E3755" s="39"/>
      <c r="F3755" s="39"/>
      <c r="G3755" s="39">
        <v>555346.69709999999</v>
      </c>
      <c r="H3755" s="39"/>
      <c r="I3755" s="39">
        <v>947621.57879999978</v>
      </c>
      <c r="J3755" s="39"/>
      <c r="K3755" s="11"/>
      <c r="L3755" s="39"/>
      <c r="M3755" s="39"/>
      <c r="N3755" s="39"/>
      <c r="O3755" s="39">
        <v>1908001.9763999998</v>
      </c>
      <c r="P3755" s="39"/>
      <c r="Q3755" s="39"/>
      <c r="R3755" s="11"/>
      <c r="S3755" s="39"/>
      <c r="T3755" s="281"/>
      <c r="U3755" s="367"/>
    </row>
    <row r="3756" spans="1:21">
      <c r="A3756" s="41">
        <v>1037</v>
      </c>
      <c r="B3756" s="119" t="s">
        <v>2162</v>
      </c>
      <c r="C3756" s="105">
        <v>3298253.9205</v>
      </c>
      <c r="D3756" s="49">
        <v>989858.52570000011</v>
      </c>
      <c r="E3756" s="49"/>
      <c r="F3756" s="49"/>
      <c r="G3756" s="49"/>
      <c r="H3756" s="49"/>
      <c r="I3756" s="49"/>
      <c r="J3756" s="49"/>
      <c r="K3756" s="121"/>
      <c r="L3756" s="49"/>
      <c r="M3756" s="49"/>
      <c r="N3756" s="49"/>
      <c r="O3756" s="49">
        <v>2308395.3947999999</v>
      </c>
      <c r="P3756" s="49"/>
      <c r="Q3756" s="49"/>
      <c r="R3756" s="121"/>
      <c r="S3756" s="49"/>
      <c r="T3756" s="120"/>
      <c r="U3756" s="367"/>
    </row>
    <row r="3757" spans="1:21">
      <c r="A3757" s="118">
        <v>1038</v>
      </c>
      <c r="B3757" s="40" t="s">
        <v>2171</v>
      </c>
      <c r="C3757" s="143">
        <v>1646721.1936000001</v>
      </c>
      <c r="D3757" s="39">
        <v>1646721.1936000001</v>
      </c>
      <c r="E3757" s="39"/>
      <c r="F3757" s="39"/>
      <c r="G3757" s="39"/>
      <c r="H3757" s="39"/>
      <c r="I3757" s="39"/>
      <c r="J3757" s="39"/>
      <c r="K3757" s="11"/>
      <c r="L3757" s="39"/>
      <c r="M3757" s="39"/>
      <c r="N3757" s="39"/>
      <c r="O3757" s="39"/>
      <c r="P3757" s="39"/>
      <c r="Q3757" s="39"/>
      <c r="R3757" s="11"/>
      <c r="S3757" s="39"/>
      <c r="T3757" s="281"/>
      <c r="U3757" s="367"/>
    </row>
    <row r="3758" spans="1:21">
      <c r="A3758" s="41">
        <v>1039</v>
      </c>
      <c r="B3758" s="119" t="s">
        <v>2173</v>
      </c>
      <c r="C3758" s="105">
        <v>2829821.977</v>
      </c>
      <c r="D3758" s="49"/>
      <c r="E3758" s="49"/>
      <c r="F3758" s="49"/>
      <c r="G3758" s="49">
        <v>979009.39100000006</v>
      </c>
      <c r="H3758" s="49">
        <v>1850812.5859999999</v>
      </c>
      <c r="I3758" s="49"/>
      <c r="J3758" s="49"/>
      <c r="K3758" s="121"/>
      <c r="L3758" s="49"/>
      <c r="M3758" s="49"/>
      <c r="N3758" s="49"/>
      <c r="O3758" s="49"/>
      <c r="P3758" s="49"/>
      <c r="Q3758" s="49"/>
      <c r="R3758" s="121"/>
      <c r="S3758" s="49"/>
      <c r="T3758" s="120"/>
      <c r="U3758" s="367"/>
    </row>
    <row r="3759" spans="1:21">
      <c r="A3759" s="118">
        <v>1040</v>
      </c>
      <c r="B3759" s="40" t="s">
        <v>2172</v>
      </c>
      <c r="C3759" s="143">
        <v>5705916.875</v>
      </c>
      <c r="D3759" s="39">
        <v>5705916.875</v>
      </c>
      <c r="E3759" s="39"/>
      <c r="F3759" s="39"/>
      <c r="G3759" s="39"/>
      <c r="H3759" s="39"/>
      <c r="I3759" s="39"/>
      <c r="J3759" s="39"/>
      <c r="K3759" s="11"/>
      <c r="L3759" s="39"/>
      <c r="M3759" s="39"/>
      <c r="N3759" s="39"/>
      <c r="O3759" s="39"/>
      <c r="P3759" s="39"/>
      <c r="Q3759" s="39"/>
      <c r="R3759" s="11"/>
      <c r="S3759" s="39"/>
      <c r="T3759" s="281"/>
      <c r="U3759" s="367"/>
    </row>
    <row r="3760" spans="1:21">
      <c r="A3760" s="41">
        <v>1041</v>
      </c>
      <c r="B3760" s="119" t="s">
        <v>2167</v>
      </c>
      <c r="C3760" s="105">
        <v>9001094.3719999995</v>
      </c>
      <c r="D3760" s="49">
        <v>9001094.3719999995</v>
      </c>
      <c r="E3760" s="49"/>
      <c r="F3760" s="49"/>
      <c r="G3760" s="49"/>
      <c r="H3760" s="49"/>
      <c r="I3760" s="49"/>
      <c r="J3760" s="49"/>
      <c r="K3760" s="121"/>
      <c r="L3760" s="49"/>
      <c r="M3760" s="49"/>
      <c r="N3760" s="49"/>
      <c r="O3760" s="49"/>
      <c r="P3760" s="49"/>
      <c r="Q3760" s="49"/>
      <c r="R3760" s="121"/>
      <c r="S3760" s="49"/>
      <c r="T3760" s="120"/>
      <c r="U3760" s="367"/>
    </row>
    <row r="3761" spans="1:21">
      <c r="A3761" s="118">
        <v>1042</v>
      </c>
      <c r="B3761" s="40" t="s">
        <v>2168</v>
      </c>
      <c r="C3761" s="143">
        <v>9993853.8969999999</v>
      </c>
      <c r="D3761" s="39">
        <v>9993853.8969999999</v>
      </c>
      <c r="E3761" s="39"/>
      <c r="F3761" s="39"/>
      <c r="G3761" s="39"/>
      <c r="H3761" s="39"/>
      <c r="I3761" s="39"/>
      <c r="J3761" s="39"/>
      <c r="K3761" s="11"/>
      <c r="L3761" s="39"/>
      <c r="M3761" s="39"/>
      <c r="N3761" s="39"/>
      <c r="O3761" s="39"/>
      <c r="P3761" s="39"/>
      <c r="Q3761" s="39"/>
      <c r="R3761" s="11"/>
      <c r="S3761" s="39"/>
      <c r="T3761" s="281"/>
      <c r="U3761" s="367"/>
    </row>
    <row r="3762" spans="1:21">
      <c r="A3762" s="41">
        <v>1043</v>
      </c>
      <c r="B3762" s="119" t="s">
        <v>2169</v>
      </c>
      <c r="C3762" s="105">
        <v>5518174.7069999995</v>
      </c>
      <c r="D3762" s="49">
        <v>5518174.7069999995</v>
      </c>
      <c r="E3762" s="49"/>
      <c r="F3762" s="49"/>
      <c r="G3762" s="49"/>
      <c r="H3762" s="49"/>
      <c r="I3762" s="49"/>
      <c r="J3762" s="49"/>
      <c r="K3762" s="121"/>
      <c r="L3762" s="49"/>
      <c r="M3762" s="49"/>
      <c r="N3762" s="49"/>
      <c r="O3762" s="49"/>
      <c r="P3762" s="49"/>
      <c r="Q3762" s="49"/>
      <c r="R3762" s="121"/>
      <c r="S3762" s="49"/>
      <c r="T3762" s="120"/>
      <c r="U3762" s="367"/>
    </row>
    <row r="3763" spans="1:21">
      <c r="A3763" s="118">
        <v>1044</v>
      </c>
      <c r="B3763" s="40" t="s">
        <v>2170</v>
      </c>
      <c r="C3763" s="143">
        <v>9952239.2100000009</v>
      </c>
      <c r="D3763" s="39">
        <v>9952239.2100000009</v>
      </c>
      <c r="E3763" s="39"/>
      <c r="F3763" s="39"/>
      <c r="G3763" s="39"/>
      <c r="H3763" s="39"/>
      <c r="I3763" s="39"/>
      <c r="J3763" s="39"/>
      <c r="K3763" s="11"/>
      <c r="L3763" s="39"/>
      <c r="M3763" s="39"/>
      <c r="N3763" s="39"/>
      <c r="O3763" s="39"/>
      <c r="P3763" s="39"/>
      <c r="Q3763" s="39"/>
      <c r="R3763" s="11"/>
      <c r="S3763" s="39"/>
      <c r="T3763" s="281"/>
      <c r="U3763" s="367"/>
    </row>
    <row r="3764" spans="1:21">
      <c r="A3764" s="41">
        <v>1045</v>
      </c>
      <c r="B3764" s="119" t="s">
        <v>2186</v>
      </c>
      <c r="C3764" s="105">
        <v>10285140.794500001</v>
      </c>
      <c r="D3764" s="49">
        <v>1006065.2602</v>
      </c>
      <c r="E3764" s="49"/>
      <c r="F3764" s="49"/>
      <c r="G3764" s="49"/>
      <c r="H3764" s="49"/>
      <c r="I3764" s="49"/>
      <c r="J3764" s="49">
        <v>2741953.7859999998</v>
      </c>
      <c r="K3764" s="121"/>
      <c r="L3764" s="49"/>
      <c r="M3764" s="49"/>
      <c r="N3764" s="49"/>
      <c r="O3764" s="49">
        <v>2087829.7297</v>
      </c>
      <c r="P3764" s="49"/>
      <c r="Q3764" s="49">
        <v>4449292.0186000001</v>
      </c>
      <c r="R3764" s="121"/>
      <c r="S3764" s="49"/>
      <c r="T3764" s="120"/>
      <c r="U3764" s="367"/>
    </row>
    <row r="3765" spans="1:21">
      <c r="A3765" s="118">
        <v>1046</v>
      </c>
      <c r="B3765" s="40" t="s">
        <v>2188</v>
      </c>
      <c r="C3765" s="143">
        <v>994802.84799999988</v>
      </c>
      <c r="D3765" s="39"/>
      <c r="E3765" s="39"/>
      <c r="F3765" s="39"/>
      <c r="G3765" s="39">
        <v>994802.84799999988</v>
      </c>
      <c r="H3765" s="39"/>
      <c r="I3765" s="39"/>
      <c r="J3765" s="39"/>
      <c r="K3765" s="11"/>
      <c r="L3765" s="39"/>
      <c r="M3765" s="39"/>
      <c r="N3765" s="39"/>
      <c r="O3765" s="39"/>
      <c r="P3765" s="39"/>
      <c r="Q3765" s="39"/>
      <c r="R3765" s="11"/>
      <c r="S3765" s="39"/>
      <c r="T3765" s="281"/>
      <c r="U3765" s="367"/>
    </row>
    <row r="3766" spans="1:21">
      <c r="A3766" s="41">
        <v>1047</v>
      </c>
      <c r="B3766" s="119" t="s">
        <v>2174</v>
      </c>
      <c r="C3766" s="105">
        <v>4481466</v>
      </c>
      <c r="D3766" s="49"/>
      <c r="E3766" s="49"/>
      <c r="F3766" s="49"/>
      <c r="G3766" s="49"/>
      <c r="H3766" s="49"/>
      <c r="I3766" s="49"/>
      <c r="J3766" s="49"/>
      <c r="K3766" s="121">
        <v>2</v>
      </c>
      <c r="L3766" s="49">
        <v>4481466</v>
      </c>
      <c r="M3766" s="49"/>
      <c r="N3766" s="49"/>
      <c r="O3766" s="49"/>
      <c r="P3766" s="49"/>
      <c r="Q3766" s="49"/>
      <c r="R3766" s="121"/>
      <c r="S3766" s="49"/>
      <c r="T3766" s="120"/>
      <c r="U3766" s="367"/>
    </row>
    <row r="3767" spans="1:21">
      <c r="A3767" s="118">
        <v>1048</v>
      </c>
      <c r="B3767" s="40" t="s">
        <v>2175</v>
      </c>
      <c r="C3767" s="143">
        <v>4481466</v>
      </c>
      <c r="D3767" s="39"/>
      <c r="E3767" s="39"/>
      <c r="F3767" s="39"/>
      <c r="G3767" s="39"/>
      <c r="H3767" s="39"/>
      <c r="I3767" s="39"/>
      <c r="J3767" s="39"/>
      <c r="K3767" s="11">
        <v>2</v>
      </c>
      <c r="L3767" s="39">
        <v>4481466</v>
      </c>
      <c r="M3767" s="39"/>
      <c r="N3767" s="39"/>
      <c r="O3767" s="39"/>
      <c r="P3767" s="39"/>
      <c r="Q3767" s="39"/>
      <c r="R3767" s="11"/>
      <c r="S3767" s="39"/>
      <c r="T3767" s="281"/>
      <c r="U3767" s="367"/>
    </row>
    <row r="3768" spans="1:21">
      <c r="A3768" s="41">
        <v>1049</v>
      </c>
      <c r="B3768" s="119" t="s">
        <v>2176</v>
      </c>
      <c r="C3768" s="105">
        <v>8962932</v>
      </c>
      <c r="D3768" s="49"/>
      <c r="E3768" s="49"/>
      <c r="F3768" s="49"/>
      <c r="G3768" s="49"/>
      <c r="H3768" s="49"/>
      <c r="I3768" s="49"/>
      <c r="J3768" s="49"/>
      <c r="K3768" s="121">
        <v>4</v>
      </c>
      <c r="L3768" s="49">
        <v>8962932</v>
      </c>
      <c r="M3768" s="49"/>
      <c r="N3768" s="49"/>
      <c r="O3768" s="49"/>
      <c r="P3768" s="49"/>
      <c r="Q3768" s="49"/>
      <c r="R3768" s="121"/>
      <c r="S3768" s="49"/>
      <c r="T3768" s="120"/>
      <c r="U3768" s="367"/>
    </row>
    <row r="3769" spans="1:21">
      <c r="A3769" s="118">
        <v>1050</v>
      </c>
      <c r="B3769" s="40" t="s">
        <v>2177</v>
      </c>
      <c r="C3769" s="143">
        <v>6722199</v>
      </c>
      <c r="D3769" s="39"/>
      <c r="E3769" s="39"/>
      <c r="F3769" s="39"/>
      <c r="G3769" s="39"/>
      <c r="H3769" s="39"/>
      <c r="I3769" s="39"/>
      <c r="J3769" s="39"/>
      <c r="K3769" s="11">
        <v>3</v>
      </c>
      <c r="L3769" s="39">
        <v>6722199</v>
      </c>
      <c r="M3769" s="39"/>
      <c r="N3769" s="39"/>
      <c r="O3769" s="39"/>
      <c r="P3769" s="39"/>
      <c r="Q3769" s="39"/>
      <c r="R3769" s="11"/>
      <c r="S3769" s="39"/>
      <c r="T3769" s="281"/>
      <c r="U3769" s="367"/>
    </row>
    <row r="3770" spans="1:21">
      <c r="A3770" s="41">
        <v>1051</v>
      </c>
      <c r="B3770" s="119" t="s">
        <v>2178</v>
      </c>
      <c r="C3770" s="105">
        <v>4481466</v>
      </c>
      <c r="D3770" s="49"/>
      <c r="E3770" s="49"/>
      <c r="F3770" s="49"/>
      <c r="G3770" s="49"/>
      <c r="H3770" s="49"/>
      <c r="I3770" s="49"/>
      <c r="J3770" s="49"/>
      <c r="K3770" s="121">
        <v>2</v>
      </c>
      <c r="L3770" s="49">
        <v>4481466</v>
      </c>
      <c r="M3770" s="49"/>
      <c r="N3770" s="49"/>
      <c r="O3770" s="49"/>
      <c r="P3770" s="49"/>
      <c r="Q3770" s="49"/>
      <c r="R3770" s="121"/>
      <c r="S3770" s="49"/>
      <c r="T3770" s="120"/>
      <c r="U3770" s="367"/>
    </row>
    <row r="3771" spans="1:21">
      <c r="A3771" s="118">
        <v>1052</v>
      </c>
      <c r="B3771" s="40" t="s">
        <v>2189</v>
      </c>
      <c r="C3771" s="143">
        <v>2746448.0999999996</v>
      </c>
      <c r="D3771" s="39"/>
      <c r="E3771" s="39"/>
      <c r="F3771" s="39"/>
      <c r="G3771" s="39"/>
      <c r="H3771" s="39"/>
      <c r="I3771" s="39"/>
      <c r="J3771" s="39"/>
      <c r="K3771" s="11"/>
      <c r="L3771" s="39"/>
      <c r="M3771" s="39"/>
      <c r="N3771" s="39"/>
      <c r="O3771" s="39"/>
      <c r="P3771" s="39"/>
      <c r="Q3771" s="39">
        <v>2746448.0999999996</v>
      </c>
      <c r="R3771" s="11"/>
      <c r="S3771" s="39"/>
      <c r="T3771" s="281"/>
      <c r="U3771" s="367"/>
    </row>
    <row r="3772" spans="1:21">
      <c r="A3772" s="41">
        <v>1053</v>
      </c>
      <c r="B3772" s="119" t="s">
        <v>2179</v>
      </c>
      <c r="C3772" s="105">
        <v>2240733</v>
      </c>
      <c r="D3772" s="49"/>
      <c r="E3772" s="49"/>
      <c r="F3772" s="49"/>
      <c r="G3772" s="49"/>
      <c r="H3772" s="49"/>
      <c r="I3772" s="49"/>
      <c r="J3772" s="49"/>
      <c r="K3772" s="121">
        <v>1</v>
      </c>
      <c r="L3772" s="49">
        <v>2240733</v>
      </c>
      <c r="M3772" s="49"/>
      <c r="N3772" s="49"/>
      <c r="O3772" s="49"/>
      <c r="P3772" s="49"/>
      <c r="Q3772" s="49"/>
      <c r="R3772" s="121"/>
      <c r="S3772" s="49"/>
      <c r="T3772" s="120"/>
      <c r="U3772" s="367"/>
    </row>
    <row r="3773" spans="1:21">
      <c r="A3773" s="118">
        <v>1054</v>
      </c>
      <c r="B3773" s="40" t="s">
        <v>2190</v>
      </c>
      <c r="C3773" s="143">
        <v>4481466</v>
      </c>
      <c r="D3773" s="39"/>
      <c r="E3773" s="39"/>
      <c r="F3773" s="39"/>
      <c r="G3773" s="39"/>
      <c r="H3773" s="39"/>
      <c r="I3773" s="39"/>
      <c r="J3773" s="39"/>
      <c r="K3773" s="11">
        <v>2</v>
      </c>
      <c r="L3773" s="39">
        <v>4481466</v>
      </c>
      <c r="M3773" s="39"/>
      <c r="N3773" s="39"/>
      <c r="O3773" s="39"/>
      <c r="P3773" s="39"/>
      <c r="Q3773" s="39"/>
      <c r="R3773" s="11"/>
      <c r="S3773" s="39"/>
      <c r="T3773" s="281"/>
      <c r="U3773" s="367"/>
    </row>
    <row r="3774" spans="1:21">
      <c r="A3774" s="41">
        <v>1055</v>
      </c>
      <c r="B3774" s="119" t="s">
        <v>2180</v>
      </c>
      <c r="C3774" s="105">
        <v>2824321.5</v>
      </c>
      <c r="D3774" s="49"/>
      <c r="E3774" s="49"/>
      <c r="F3774" s="49"/>
      <c r="G3774" s="49"/>
      <c r="H3774" s="49"/>
      <c r="I3774" s="49"/>
      <c r="J3774" s="49"/>
      <c r="K3774" s="121"/>
      <c r="L3774" s="49"/>
      <c r="M3774" s="49"/>
      <c r="N3774" s="49"/>
      <c r="O3774" s="49"/>
      <c r="P3774" s="49"/>
      <c r="Q3774" s="49">
        <v>2824321.5</v>
      </c>
      <c r="R3774" s="121"/>
      <c r="S3774" s="49"/>
      <c r="T3774" s="120"/>
      <c r="U3774" s="367"/>
    </row>
    <row r="3775" spans="1:21">
      <c r="A3775" s="118">
        <v>1056</v>
      </c>
      <c r="B3775" s="40" t="s">
        <v>2181</v>
      </c>
      <c r="C3775" s="143">
        <v>1656927.7739999997</v>
      </c>
      <c r="D3775" s="39"/>
      <c r="E3775" s="39"/>
      <c r="F3775" s="39"/>
      <c r="G3775" s="39"/>
      <c r="H3775" s="39"/>
      <c r="I3775" s="39"/>
      <c r="J3775" s="39">
        <v>1656927.7739999997</v>
      </c>
      <c r="K3775" s="11"/>
      <c r="L3775" s="39"/>
      <c r="M3775" s="39"/>
      <c r="N3775" s="39"/>
      <c r="O3775" s="39"/>
      <c r="P3775" s="39"/>
      <c r="Q3775" s="39"/>
      <c r="R3775" s="11"/>
      <c r="S3775" s="39"/>
      <c r="T3775" s="281"/>
      <c r="U3775" s="367"/>
    </row>
    <row r="3776" spans="1:21">
      <c r="A3776" s="41">
        <v>1057</v>
      </c>
      <c r="B3776" s="119" t="s">
        <v>2182</v>
      </c>
      <c r="C3776" s="105">
        <v>469834.52</v>
      </c>
      <c r="D3776" s="49"/>
      <c r="E3776" s="49"/>
      <c r="F3776" s="49"/>
      <c r="G3776" s="49">
        <v>469834.52</v>
      </c>
      <c r="H3776" s="49"/>
      <c r="I3776" s="49"/>
      <c r="J3776" s="49"/>
      <c r="K3776" s="121"/>
      <c r="L3776" s="49"/>
      <c r="M3776" s="49"/>
      <c r="N3776" s="49"/>
      <c r="O3776" s="49"/>
      <c r="P3776" s="49"/>
      <c r="Q3776" s="49"/>
      <c r="R3776" s="121"/>
      <c r="S3776" s="49"/>
      <c r="T3776" s="120"/>
      <c r="U3776" s="367"/>
    </row>
    <row r="3777" spans="1:21">
      <c r="A3777" s="118">
        <v>1058</v>
      </c>
      <c r="B3777" s="40" t="s">
        <v>2183</v>
      </c>
      <c r="C3777" s="143">
        <v>2241689.2439999999</v>
      </c>
      <c r="D3777" s="39"/>
      <c r="E3777" s="39"/>
      <c r="F3777" s="39"/>
      <c r="G3777" s="39">
        <v>521707.47600000002</v>
      </c>
      <c r="H3777" s="39"/>
      <c r="I3777" s="39"/>
      <c r="J3777" s="39">
        <v>1719981.7679999999</v>
      </c>
      <c r="K3777" s="11"/>
      <c r="L3777" s="39"/>
      <c r="M3777" s="39"/>
      <c r="N3777" s="39"/>
      <c r="O3777" s="39"/>
      <c r="P3777" s="39"/>
      <c r="Q3777" s="39"/>
      <c r="R3777" s="11"/>
      <c r="S3777" s="39"/>
      <c r="T3777" s="281"/>
      <c r="U3777" s="367"/>
    </row>
    <row r="3778" spans="1:21">
      <c r="A3778" s="41">
        <v>1059</v>
      </c>
      <c r="B3778" s="119" t="s">
        <v>2184</v>
      </c>
      <c r="C3778" s="105">
        <v>4739156.6239999998</v>
      </c>
      <c r="D3778" s="49"/>
      <c r="E3778" s="49"/>
      <c r="F3778" s="49"/>
      <c r="G3778" s="49"/>
      <c r="H3778" s="49"/>
      <c r="I3778" s="49"/>
      <c r="J3778" s="49">
        <v>4739156.6239999998</v>
      </c>
      <c r="K3778" s="121"/>
      <c r="L3778" s="49"/>
      <c r="M3778" s="49"/>
      <c r="N3778" s="49"/>
      <c r="O3778" s="49"/>
      <c r="P3778" s="49"/>
      <c r="Q3778" s="49"/>
      <c r="R3778" s="121"/>
      <c r="S3778" s="49"/>
      <c r="T3778" s="120"/>
      <c r="U3778" s="367"/>
    </row>
    <row r="3779" spans="1:21">
      <c r="A3779" s="118">
        <v>1060</v>
      </c>
      <c r="B3779" s="40" t="s">
        <v>2185</v>
      </c>
      <c r="C3779" s="143">
        <v>3182406.8140000002</v>
      </c>
      <c r="D3779" s="39"/>
      <c r="E3779" s="39"/>
      <c r="F3779" s="39"/>
      <c r="G3779" s="39">
        <v>1100990.162</v>
      </c>
      <c r="H3779" s="39">
        <v>2081416.652</v>
      </c>
      <c r="I3779" s="39"/>
      <c r="J3779" s="39"/>
      <c r="K3779" s="11"/>
      <c r="L3779" s="39"/>
      <c r="M3779" s="39"/>
      <c r="N3779" s="39"/>
      <c r="O3779" s="39"/>
      <c r="P3779" s="39"/>
      <c r="Q3779" s="39"/>
      <c r="R3779" s="11"/>
      <c r="S3779" s="39"/>
      <c r="T3779" s="281"/>
      <c r="U3779" s="367"/>
    </row>
    <row r="3780" spans="1:21">
      <c r="A3780" s="41">
        <v>1061</v>
      </c>
      <c r="B3780" s="119" t="s">
        <v>2191</v>
      </c>
      <c r="C3780" s="105">
        <v>1641689.98</v>
      </c>
      <c r="D3780" s="49"/>
      <c r="E3780" s="49"/>
      <c r="F3780" s="49"/>
      <c r="G3780" s="49">
        <v>1641689.98</v>
      </c>
      <c r="H3780" s="49"/>
      <c r="I3780" s="49"/>
      <c r="J3780" s="49"/>
      <c r="K3780" s="121"/>
      <c r="L3780" s="49"/>
      <c r="M3780" s="49"/>
      <c r="N3780" s="49"/>
      <c r="O3780" s="49"/>
      <c r="P3780" s="49"/>
      <c r="Q3780" s="49"/>
      <c r="R3780" s="121"/>
      <c r="S3780" s="49"/>
      <c r="T3780" s="120"/>
      <c r="U3780" s="367"/>
    </row>
    <row r="3781" spans="1:21">
      <c r="A3781" s="118">
        <v>1062</v>
      </c>
      <c r="B3781" s="40" t="s">
        <v>2192</v>
      </c>
      <c r="C3781" s="143">
        <v>1420127.8280000002</v>
      </c>
      <c r="D3781" s="39"/>
      <c r="E3781" s="39"/>
      <c r="F3781" s="39"/>
      <c r="G3781" s="39">
        <v>1420127.8280000002</v>
      </c>
      <c r="H3781" s="39"/>
      <c r="I3781" s="39"/>
      <c r="J3781" s="39"/>
      <c r="K3781" s="11"/>
      <c r="L3781" s="39"/>
      <c r="M3781" s="39"/>
      <c r="N3781" s="39"/>
      <c r="O3781" s="39"/>
      <c r="P3781" s="39"/>
      <c r="Q3781" s="39"/>
      <c r="R3781" s="11"/>
      <c r="S3781" s="39"/>
      <c r="T3781" s="281"/>
      <c r="U3781" s="367"/>
    </row>
    <row r="3782" spans="1:21">
      <c r="A3782" s="41">
        <v>1063</v>
      </c>
      <c r="B3782" s="119" t="s">
        <v>2193</v>
      </c>
      <c r="C3782" s="105">
        <v>2269900.216</v>
      </c>
      <c r="D3782" s="49"/>
      <c r="E3782" s="49"/>
      <c r="F3782" s="49"/>
      <c r="G3782" s="49">
        <v>2269900.216</v>
      </c>
      <c r="H3782" s="49"/>
      <c r="I3782" s="49"/>
      <c r="J3782" s="49"/>
      <c r="K3782" s="121"/>
      <c r="L3782" s="49"/>
      <c r="M3782" s="49"/>
      <c r="N3782" s="49"/>
      <c r="O3782" s="49"/>
      <c r="P3782" s="49"/>
      <c r="Q3782" s="49"/>
      <c r="R3782" s="121"/>
      <c r="S3782" s="49"/>
      <c r="T3782" s="120"/>
      <c r="U3782" s="367"/>
    </row>
    <row r="3783" spans="1:21">
      <c r="A3783" s="118">
        <v>1064</v>
      </c>
      <c r="B3783" s="40" t="s">
        <v>2195</v>
      </c>
      <c r="C3783" s="143">
        <v>4481466</v>
      </c>
      <c r="D3783" s="39"/>
      <c r="E3783" s="39"/>
      <c r="F3783" s="39"/>
      <c r="G3783" s="39"/>
      <c r="H3783" s="39"/>
      <c r="I3783" s="39"/>
      <c r="J3783" s="39"/>
      <c r="K3783" s="11">
        <v>2</v>
      </c>
      <c r="L3783" s="39">
        <v>4481466</v>
      </c>
      <c r="M3783" s="39"/>
      <c r="N3783" s="39"/>
      <c r="O3783" s="39"/>
      <c r="P3783" s="39"/>
      <c r="Q3783" s="39"/>
      <c r="R3783" s="11"/>
      <c r="S3783" s="39"/>
      <c r="T3783" s="281"/>
      <c r="U3783" s="367"/>
    </row>
    <row r="3784" spans="1:21">
      <c r="A3784" s="41">
        <v>1065</v>
      </c>
      <c r="B3784" s="119" t="s">
        <v>2194</v>
      </c>
      <c r="C3784" s="105">
        <v>2379337.44</v>
      </c>
      <c r="D3784" s="49"/>
      <c r="E3784" s="49"/>
      <c r="F3784" s="49"/>
      <c r="G3784" s="49">
        <v>2379337.44</v>
      </c>
      <c r="H3784" s="49"/>
      <c r="I3784" s="49"/>
      <c r="J3784" s="49"/>
      <c r="K3784" s="121"/>
      <c r="L3784" s="49"/>
      <c r="M3784" s="49"/>
      <c r="N3784" s="49"/>
      <c r="O3784" s="49"/>
      <c r="P3784" s="49"/>
      <c r="Q3784" s="49"/>
      <c r="R3784" s="121"/>
      <c r="S3784" s="49"/>
      <c r="T3784" s="120"/>
      <c r="U3784" s="367"/>
    </row>
    <row r="3785" spans="1:21">
      <c r="A3785" s="118">
        <v>1066</v>
      </c>
      <c r="B3785" s="40" t="s">
        <v>2196</v>
      </c>
      <c r="C3785" s="143">
        <v>2622522.1119999997</v>
      </c>
      <c r="D3785" s="39"/>
      <c r="E3785" s="39"/>
      <c r="F3785" s="39"/>
      <c r="G3785" s="39">
        <v>2622522.1119999997</v>
      </c>
      <c r="H3785" s="39"/>
      <c r="I3785" s="39"/>
      <c r="J3785" s="39"/>
      <c r="K3785" s="11"/>
      <c r="L3785" s="39"/>
      <c r="M3785" s="39"/>
      <c r="N3785" s="39"/>
      <c r="O3785" s="39"/>
      <c r="P3785" s="39"/>
      <c r="Q3785" s="39"/>
      <c r="R3785" s="11"/>
      <c r="S3785" s="39"/>
      <c r="T3785" s="281"/>
      <c r="U3785" s="367"/>
    </row>
    <row r="3786" spans="1:21">
      <c r="A3786" s="41">
        <v>1067</v>
      </c>
      <c r="B3786" s="119" t="s">
        <v>2198</v>
      </c>
      <c r="C3786" s="105">
        <v>1421386.7579999999</v>
      </c>
      <c r="D3786" s="49"/>
      <c r="E3786" s="49"/>
      <c r="F3786" s="49"/>
      <c r="G3786" s="49"/>
      <c r="H3786" s="49"/>
      <c r="I3786" s="49">
        <v>1421386.7579999999</v>
      </c>
      <c r="J3786" s="49"/>
      <c r="K3786" s="121"/>
      <c r="L3786" s="49"/>
      <c r="M3786" s="49"/>
      <c r="N3786" s="49"/>
      <c r="O3786" s="49"/>
      <c r="P3786" s="49"/>
      <c r="Q3786" s="49"/>
      <c r="R3786" s="121"/>
      <c r="S3786" s="49"/>
      <c r="T3786" s="120"/>
      <c r="U3786" s="367"/>
    </row>
    <row r="3787" spans="1:21">
      <c r="A3787" s="118">
        <v>1068</v>
      </c>
      <c r="B3787" s="40" t="s">
        <v>2199</v>
      </c>
      <c r="C3787" s="143">
        <v>808601.26</v>
      </c>
      <c r="D3787" s="39"/>
      <c r="E3787" s="39"/>
      <c r="F3787" s="39"/>
      <c r="G3787" s="39"/>
      <c r="H3787" s="39"/>
      <c r="I3787" s="39">
        <v>808601.26</v>
      </c>
      <c r="J3787" s="39"/>
      <c r="K3787" s="11"/>
      <c r="L3787" s="39"/>
      <c r="M3787" s="39"/>
      <c r="N3787" s="39"/>
      <c r="O3787" s="39"/>
      <c r="P3787" s="39"/>
      <c r="Q3787" s="39"/>
      <c r="R3787" s="11"/>
      <c r="S3787" s="39"/>
      <c r="T3787" s="281"/>
      <c r="U3787" s="367"/>
    </row>
    <row r="3788" spans="1:21">
      <c r="A3788" s="41">
        <v>1069</v>
      </c>
      <c r="B3788" s="119" t="s">
        <v>2197</v>
      </c>
      <c r="C3788" s="105">
        <v>12969420.285</v>
      </c>
      <c r="D3788" s="49">
        <v>1486422.851</v>
      </c>
      <c r="E3788" s="49"/>
      <c r="F3788" s="49"/>
      <c r="G3788" s="49"/>
      <c r="H3788" s="49"/>
      <c r="I3788" s="49"/>
      <c r="J3788" s="49">
        <v>303178.29399999999</v>
      </c>
      <c r="K3788" s="121"/>
      <c r="L3788" s="49"/>
      <c r="M3788" s="49">
        <v>3554713.2770000002</v>
      </c>
      <c r="N3788" s="49">
        <v>6884667.7630000003</v>
      </c>
      <c r="O3788" s="49">
        <v>740438.1</v>
      </c>
      <c r="P3788" s="49"/>
      <c r="Q3788" s="49"/>
      <c r="R3788" s="119"/>
      <c r="S3788" s="49"/>
      <c r="T3788" s="49"/>
      <c r="U3788" s="367"/>
    </row>
    <row r="3789" spans="1:21">
      <c r="A3789" s="118">
        <v>1070</v>
      </c>
      <c r="B3789" s="40" t="s">
        <v>2200</v>
      </c>
      <c r="C3789" s="143">
        <v>661512.63599999994</v>
      </c>
      <c r="D3789" s="39"/>
      <c r="E3789" s="39"/>
      <c r="F3789" s="39"/>
      <c r="G3789" s="39"/>
      <c r="H3789" s="39"/>
      <c r="I3789" s="39">
        <v>661512.63599999994</v>
      </c>
      <c r="J3789" s="39"/>
      <c r="K3789" s="11"/>
      <c r="L3789" s="39"/>
      <c r="M3789" s="39"/>
      <c r="N3789" s="39"/>
      <c r="O3789" s="39"/>
      <c r="P3789" s="39"/>
      <c r="Q3789" s="39"/>
      <c r="R3789" s="11"/>
      <c r="S3789" s="39"/>
      <c r="T3789" s="281"/>
      <c r="U3789" s="367"/>
    </row>
    <row r="3790" spans="1:21">
      <c r="A3790" s="41">
        <v>1071</v>
      </c>
      <c r="B3790" s="119" t="s">
        <v>2201</v>
      </c>
      <c r="C3790" s="105">
        <v>10680251.003999999</v>
      </c>
      <c r="D3790" s="49"/>
      <c r="E3790" s="49"/>
      <c r="F3790" s="49"/>
      <c r="G3790" s="49"/>
      <c r="H3790" s="49"/>
      <c r="I3790" s="49"/>
      <c r="J3790" s="49"/>
      <c r="K3790" s="121"/>
      <c r="L3790" s="49"/>
      <c r="M3790" s="49">
        <v>10680251.003999999</v>
      </c>
      <c r="N3790" s="49"/>
      <c r="O3790" s="49"/>
      <c r="P3790" s="49"/>
      <c r="Q3790" s="49"/>
      <c r="R3790" s="121"/>
      <c r="S3790" s="49"/>
      <c r="T3790" s="120"/>
      <c r="U3790" s="367"/>
    </row>
    <row r="3791" spans="1:21">
      <c r="A3791" s="118">
        <v>1072</v>
      </c>
      <c r="B3791" s="40" t="s">
        <v>2202</v>
      </c>
      <c r="C3791" s="143">
        <v>8633220.1199999992</v>
      </c>
      <c r="D3791" s="39"/>
      <c r="E3791" s="39"/>
      <c r="F3791" s="39"/>
      <c r="G3791" s="39"/>
      <c r="H3791" s="39"/>
      <c r="I3791" s="39"/>
      <c r="J3791" s="39"/>
      <c r="K3791" s="11"/>
      <c r="L3791" s="39"/>
      <c r="M3791" s="39">
        <v>8633220.1199999992</v>
      </c>
      <c r="N3791" s="39"/>
      <c r="O3791" s="39"/>
      <c r="P3791" s="39"/>
      <c r="Q3791" s="39"/>
      <c r="R3791" s="11"/>
      <c r="S3791" s="39"/>
      <c r="T3791" s="281"/>
      <c r="U3791" s="367"/>
    </row>
    <row r="3792" spans="1:21">
      <c r="A3792" s="41">
        <v>1073</v>
      </c>
      <c r="B3792" s="119" t="s">
        <v>2204</v>
      </c>
      <c r="C3792" s="105">
        <v>1574171.2799999998</v>
      </c>
      <c r="D3792" s="49"/>
      <c r="E3792" s="49"/>
      <c r="F3792" s="49"/>
      <c r="G3792" s="49"/>
      <c r="H3792" s="49"/>
      <c r="I3792" s="49"/>
      <c r="J3792" s="49"/>
      <c r="K3792" s="121"/>
      <c r="L3792" s="49"/>
      <c r="M3792" s="49"/>
      <c r="N3792" s="49"/>
      <c r="O3792" s="49"/>
      <c r="P3792" s="49"/>
      <c r="Q3792" s="49">
        <v>1574171.2799999998</v>
      </c>
      <c r="R3792" s="121"/>
      <c r="S3792" s="49"/>
      <c r="T3792" s="120"/>
      <c r="U3792" s="367"/>
    </row>
    <row r="3793" spans="1:21">
      <c r="A3793" s="118">
        <v>1074</v>
      </c>
      <c r="B3793" s="40" t="s">
        <v>2203</v>
      </c>
      <c r="C3793" s="143">
        <v>7008204.1859999998</v>
      </c>
      <c r="D3793" s="39"/>
      <c r="E3793" s="39"/>
      <c r="F3793" s="39"/>
      <c r="G3793" s="39"/>
      <c r="H3793" s="39"/>
      <c r="I3793" s="39"/>
      <c r="J3793" s="39"/>
      <c r="K3793" s="11"/>
      <c r="L3793" s="39"/>
      <c r="M3793" s="39">
        <v>7008204.1859999998</v>
      </c>
      <c r="N3793" s="39"/>
      <c r="O3793" s="39"/>
      <c r="P3793" s="39"/>
      <c r="Q3793" s="39"/>
      <c r="R3793" s="11"/>
      <c r="S3793" s="39"/>
      <c r="T3793" s="281"/>
      <c r="U3793" s="367"/>
    </row>
    <row r="3794" spans="1:21">
      <c r="A3794" s="41">
        <v>1075</v>
      </c>
      <c r="B3794" s="119" t="s">
        <v>2207</v>
      </c>
      <c r="C3794" s="105">
        <v>3532575.8000000003</v>
      </c>
      <c r="D3794" s="49"/>
      <c r="E3794" s="49"/>
      <c r="F3794" s="49"/>
      <c r="G3794" s="49"/>
      <c r="H3794" s="49"/>
      <c r="I3794" s="49"/>
      <c r="J3794" s="49"/>
      <c r="K3794" s="121"/>
      <c r="L3794" s="49"/>
      <c r="M3794" s="49">
        <v>3532575.8000000003</v>
      </c>
      <c r="N3794" s="49"/>
      <c r="O3794" s="49"/>
      <c r="P3794" s="49"/>
      <c r="Q3794" s="49"/>
      <c r="R3794" s="121"/>
      <c r="S3794" s="49"/>
      <c r="T3794" s="120"/>
      <c r="U3794" s="367"/>
    </row>
    <row r="3795" spans="1:21">
      <c r="A3795" s="118">
        <v>1076</v>
      </c>
      <c r="B3795" s="40" t="s">
        <v>2205</v>
      </c>
      <c r="C3795" s="143">
        <v>4399979.5439999998</v>
      </c>
      <c r="D3795" s="39"/>
      <c r="E3795" s="39"/>
      <c r="F3795" s="39"/>
      <c r="G3795" s="39"/>
      <c r="H3795" s="39"/>
      <c r="I3795" s="39"/>
      <c r="J3795" s="39"/>
      <c r="K3795" s="11"/>
      <c r="L3795" s="39"/>
      <c r="M3795" s="39">
        <v>4399979.5439999998</v>
      </c>
      <c r="N3795" s="39"/>
      <c r="O3795" s="39"/>
      <c r="P3795" s="39"/>
      <c r="Q3795" s="39"/>
      <c r="R3795" s="11"/>
      <c r="S3795" s="39"/>
      <c r="T3795" s="281"/>
      <c r="U3795" s="367"/>
    </row>
    <row r="3796" spans="1:21">
      <c r="A3796" s="41">
        <v>1077</v>
      </c>
      <c r="B3796" s="119" t="s">
        <v>2206</v>
      </c>
      <c r="C3796" s="105">
        <v>3377322</v>
      </c>
      <c r="D3796" s="49"/>
      <c r="E3796" s="49"/>
      <c r="F3796" s="49"/>
      <c r="G3796" s="49"/>
      <c r="H3796" s="49"/>
      <c r="I3796" s="49"/>
      <c r="J3796" s="49"/>
      <c r="K3796" s="121"/>
      <c r="L3796" s="49"/>
      <c r="M3796" s="49">
        <v>3377322</v>
      </c>
      <c r="N3796" s="49"/>
      <c r="O3796" s="49"/>
      <c r="P3796" s="49"/>
      <c r="Q3796" s="49"/>
      <c r="R3796" s="121"/>
      <c r="S3796" s="49"/>
      <c r="T3796" s="120"/>
      <c r="U3796" s="367"/>
    </row>
    <row r="3797" spans="1:21">
      <c r="A3797" s="118">
        <v>1078</v>
      </c>
      <c r="B3797" s="40" t="s">
        <v>2210</v>
      </c>
      <c r="C3797" s="143">
        <v>5672642.0300000003</v>
      </c>
      <c r="D3797" s="39"/>
      <c r="E3797" s="39"/>
      <c r="F3797" s="39"/>
      <c r="G3797" s="39">
        <v>713418.62300000002</v>
      </c>
      <c r="H3797" s="39">
        <v>1290785.2310000001</v>
      </c>
      <c r="I3797" s="39">
        <v>1217349.2439999999</v>
      </c>
      <c r="J3797" s="39"/>
      <c r="K3797" s="11"/>
      <c r="L3797" s="39"/>
      <c r="M3797" s="39"/>
      <c r="N3797" s="39"/>
      <c r="O3797" s="39">
        <v>2451088.932</v>
      </c>
      <c r="P3797" s="39"/>
      <c r="Q3797" s="39"/>
      <c r="R3797" s="11"/>
      <c r="S3797" s="39"/>
      <c r="T3797" s="281"/>
      <c r="U3797" s="367"/>
    </row>
    <row r="3798" spans="1:21">
      <c r="A3798" s="41">
        <v>1079</v>
      </c>
      <c r="B3798" s="119" t="s">
        <v>2211</v>
      </c>
      <c r="C3798" s="105">
        <v>8876346.6220000014</v>
      </c>
      <c r="D3798" s="49"/>
      <c r="E3798" s="49">
        <v>7231340.5300000012</v>
      </c>
      <c r="F3798" s="49"/>
      <c r="G3798" s="49"/>
      <c r="H3798" s="49"/>
      <c r="I3798" s="49"/>
      <c r="J3798" s="49"/>
      <c r="K3798" s="121"/>
      <c r="L3798" s="49"/>
      <c r="M3798" s="49"/>
      <c r="N3798" s="49"/>
      <c r="O3798" s="49">
        <v>1645006.0920000002</v>
      </c>
      <c r="P3798" s="49"/>
      <c r="Q3798" s="49"/>
      <c r="R3798" s="121"/>
      <c r="S3798" s="49"/>
      <c r="T3798" s="120"/>
      <c r="U3798" s="367"/>
    </row>
    <row r="3799" spans="1:21">
      <c r="A3799" s="118">
        <v>1080</v>
      </c>
      <c r="B3799" s="40" t="s">
        <v>2212</v>
      </c>
      <c r="C3799" s="143">
        <v>1440426.4579999999</v>
      </c>
      <c r="D3799" s="39"/>
      <c r="E3799" s="39"/>
      <c r="F3799" s="39"/>
      <c r="G3799" s="39">
        <v>318984.98300000001</v>
      </c>
      <c r="H3799" s="39">
        <v>577138.15099999995</v>
      </c>
      <c r="I3799" s="39">
        <v>544303.32399999991</v>
      </c>
      <c r="J3799" s="39"/>
      <c r="K3799" s="11"/>
      <c r="L3799" s="39"/>
      <c r="M3799" s="39"/>
      <c r="N3799" s="39"/>
      <c r="O3799" s="39"/>
      <c r="P3799" s="39"/>
      <c r="Q3799" s="39"/>
      <c r="R3799" s="11"/>
      <c r="S3799" s="39"/>
      <c r="T3799" s="281"/>
      <c r="U3799" s="367"/>
    </row>
    <row r="3800" spans="1:21">
      <c r="A3800" s="41">
        <v>1081</v>
      </c>
      <c r="B3800" s="119" t="s">
        <v>2213</v>
      </c>
      <c r="C3800" s="105">
        <v>464268.40099999995</v>
      </c>
      <c r="D3800" s="49">
        <v>464268.40099999995</v>
      </c>
      <c r="E3800" s="49"/>
      <c r="F3800" s="49"/>
      <c r="G3800" s="49"/>
      <c r="H3800" s="49"/>
      <c r="I3800" s="49"/>
      <c r="J3800" s="49"/>
      <c r="K3800" s="121"/>
      <c r="L3800" s="49"/>
      <c r="M3800" s="49"/>
      <c r="N3800" s="49"/>
      <c r="O3800" s="49"/>
      <c r="P3800" s="49"/>
      <c r="Q3800" s="49"/>
      <c r="R3800" s="121"/>
      <c r="S3800" s="49"/>
      <c r="T3800" s="120"/>
      <c r="U3800" s="367"/>
    </row>
    <row r="3801" spans="1:21">
      <c r="A3801" s="118">
        <v>1082</v>
      </c>
      <c r="B3801" s="40" t="s">
        <v>2214</v>
      </c>
      <c r="C3801" s="143">
        <v>720420.32300000009</v>
      </c>
      <c r="D3801" s="39">
        <v>720420.32300000009</v>
      </c>
      <c r="E3801" s="39"/>
      <c r="F3801" s="39"/>
      <c r="G3801" s="39"/>
      <c r="H3801" s="39"/>
      <c r="I3801" s="39"/>
      <c r="J3801" s="39"/>
      <c r="K3801" s="11"/>
      <c r="L3801" s="39"/>
      <c r="M3801" s="39"/>
      <c r="N3801" s="39"/>
      <c r="O3801" s="39"/>
      <c r="P3801" s="39"/>
      <c r="Q3801" s="39"/>
      <c r="R3801" s="11"/>
      <c r="S3801" s="39"/>
      <c r="T3801" s="281"/>
      <c r="U3801" s="367"/>
    </row>
    <row r="3802" spans="1:21">
      <c r="A3802" s="41">
        <v>1083</v>
      </c>
      <c r="B3802" s="119" t="s">
        <v>2215</v>
      </c>
      <c r="C3802" s="105">
        <v>3152129.6800000006</v>
      </c>
      <c r="D3802" s="49"/>
      <c r="E3802" s="49"/>
      <c r="F3802" s="49"/>
      <c r="G3802" s="49">
        <v>1090515.4400000002</v>
      </c>
      <c r="H3802" s="49">
        <v>2061614.2400000002</v>
      </c>
      <c r="I3802" s="49"/>
      <c r="J3802" s="49"/>
      <c r="K3802" s="121"/>
      <c r="L3802" s="49"/>
      <c r="M3802" s="49"/>
      <c r="N3802" s="49"/>
      <c r="O3802" s="49"/>
      <c r="P3802" s="49"/>
      <c r="Q3802" s="49"/>
      <c r="R3802" s="121"/>
      <c r="S3802" s="49"/>
      <c r="T3802" s="120"/>
      <c r="U3802" s="367"/>
    </row>
    <row r="3803" spans="1:21">
      <c r="A3803" s="118">
        <v>1084</v>
      </c>
      <c r="B3803" s="40" t="s">
        <v>2216</v>
      </c>
      <c r="C3803" s="143">
        <v>5328412.4340000004</v>
      </c>
      <c r="D3803" s="39"/>
      <c r="E3803" s="39"/>
      <c r="F3803" s="39"/>
      <c r="G3803" s="39"/>
      <c r="H3803" s="39"/>
      <c r="I3803" s="39"/>
      <c r="J3803" s="39"/>
      <c r="K3803" s="11"/>
      <c r="L3803" s="39"/>
      <c r="M3803" s="39">
        <v>5328412.4340000004</v>
      </c>
      <c r="N3803" s="39"/>
      <c r="O3803" s="39"/>
      <c r="P3803" s="39"/>
      <c r="Q3803" s="39"/>
      <c r="R3803" s="11"/>
      <c r="S3803" s="39"/>
      <c r="T3803" s="281"/>
      <c r="U3803" s="367"/>
    </row>
    <row r="3804" spans="1:21">
      <c r="A3804" s="41">
        <v>1085</v>
      </c>
      <c r="B3804" s="119" t="s">
        <v>2208</v>
      </c>
      <c r="C3804" s="105">
        <v>2205889.176</v>
      </c>
      <c r="D3804" s="49"/>
      <c r="E3804" s="49"/>
      <c r="F3804" s="49"/>
      <c r="G3804" s="49"/>
      <c r="H3804" s="49"/>
      <c r="I3804" s="49"/>
      <c r="J3804" s="49"/>
      <c r="K3804" s="121"/>
      <c r="L3804" s="49"/>
      <c r="M3804" s="49"/>
      <c r="N3804" s="49"/>
      <c r="O3804" s="49">
        <v>2205889.176</v>
      </c>
      <c r="P3804" s="49"/>
      <c r="Q3804" s="49"/>
      <c r="R3804" s="121"/>
      <c r="S3804" s="49"/>
      <c r="T3804" s="120"/>
      <c r="U3804" s="367"/>
    </row>
    <row r="3805" spans="1:21">
      <c r="A3805" s="118">
        <v>1086</v>
      </c>
      <c r="B3805" s="40" t="s">
        <v>2209</v>
      </c>
      <c r="C3805" s="143">
        <v>2215866.432</v>
      </c>
      <c r="D3805" s="39"/>
      <c r="E3805" s="39"/>
      <c r="F3805" s="39"/>
      <c r="G3805" s="39"/>
      <c r="H3805" s="39"/>
      <c r="I3805" s="39">
        <v>735322.00799999991</v>
      </c>
      <c r="J3805" s="39"/>
      <c r="K3805" s="11"/>
      <c r="L3805" s="39"/>
      <c r="M3805" s="39"/>
      <c r="N3805" s="39"/>
      <c r="O3805" s="39">
        <v>1480544.4239999999</v>
      </c>
      <c r="P3805" s="39"/>
      <c r="Q3805" s="39"/>
      <c r="R3805" s="11"/>
      <c r="S3805" s="39"/>
      <c r="T3805" s="281"/>
      <c r="U3805" s="367"/>
    </row>
    <row r="3806" spans="1:21">
      <c r="A3806" s="41">
        <v>1087</v>
      </c>
      <c r="B3806" s="119" t="s">
        <v>2217</v>
      </c>
      <c r="C3806" s="105">
        <v>3064267.7300000004</v>
      </c>
      <c r="D3806" s="49"/>
      <c r="E3806" s="49"/>
      <c r="F3806" s="49"/>
      <c r="G3806" s="49">
        <v>1060118.5900000001</v>
      </c>
      <c r="H3806" s="49">
        <v>2004149.1400000001</v>
      </c>
      <c r="I3806" s="49"/>
      <c r="J3806" s="49"/>
      <c r="K3806" s="121"/>
      <c r="L3806" s="49"/>
      <c r="M3806" s="49"/>
      <c r="N3806" s="49"/>
      <c r="O3806" s="49"/>
      <c r="P3806" s="49"/>
      <c r="Q3806" s="49"/>
      <c r="R3806" s="121"/>
      <c r="S3806" s="49"/>
      <c r="T3806" s="120"/>
      <c r="U3806" s="367"/>
    </row>
    <row r="3807" spans="1:21">
      <c r="A3807" s="118">
        <v>1088</v>
      </c>
      <c r="B3807" s="40" t="s">
        <v>2219</v>
      </c>
      <c r="C3807" s="143">
        <v>5213126.7050000001</v>
      </c>
      <c r="D3807" s="39"/>
      <c r="E3807" s="39"/>
      <c r="F3807" s="39"/>
      <c r="G3807" s="39">
        <v>1803541.0149999999</v>
      </c>
      <c r="H3807" s="39">
        <v>3409585.69</v>
      </c>
      <c r="I3807" s="39"/>
      <c r="J3807" s="39"/>
      <c r="K3807" s="11"/>
      <c r="L3807" s="39"/>
      <c r="M3807" s="39"/>
      <c r="N3807" s="39"/>
      <c r="O3807" s="39"/>
      <c r="P3807" s="39"/>
      <c r="Q3807" s="39"/>
      <c r="R3807" s="11"/>
      <c r="S3807" s="39"/>
      <c r="T3807" s="281"/>
      <c r="U3807" s="367"/>
    </row>
    <row r="3808" spans="1:21">
      <c r="A3808" s="41">
        <v>1089</v>
      </c>
      <c r="B3808" s="119" t="s">
        <v>2220</v>
      </c>
      <c r="C3808" s="105">
        <v>49959374.580000006</v>
      </c>
      <c r="D3808" s="49"/>
      <c r="E3808" s="49"/>
      <c r="F3808" s="49"/>
      <c r="G3808" s="49"/>
      <c r="H3808" s="49"/>
      <c r="I3808" s="49"/>
      <c r="J3808" s="49"/>
      <c r="K3808" s="121"/>
      <c r="L3808" s="49"/>
      <c r="M3808" s="49">
        <v>15142524.036000002</v>
      </c>
      <c r="N3808" s="49">
        <v>29327610.684000004</v>
      </c>
      <c r="O3808" s="49">
        <v>5489239.8600000003</v>
      </c>
      <c r="P3808" s="49"/>
      <c r="Q3808" s="49"/>
      <c r="R3808" s="121"/>
      <c r="S3808" s="49"/>
      <c r="T3808" s="120"/>
      <c r="U3808" s="367"/>
    </row>
    <row r="3809" spans="1:21">
      <c r="A3809" s="118">
        <v>1090</v>
      </c>
      <c r="B3809" s="40" t="s">
        <v>2221</v>
      </c>
      <c r="C3809" s="143">
        <v>2240733</v>
      </c>
      <c r="D3809" s="39"/>
      <c r="E3809" s="39"/>
      <c r="F3809" s="39"/>
      <c r="G3809" s="39"/>
      <c r="H3809" s="39"/>
      <c r="I3809" s="39"/>
      <c r="J3809" s="39"/>
      <c r="K3809" s="11">
        <v>1</v>
      </c>
      <c r="L3809" s="39">
        <v>2240733</v>
      </c>
      <c r="M3809" s="39"/>
      <c r="N3809" s="39"/>
      <c r="O3809" s="39"/>
      <c r="P3809" s="39"/>
      <c r="Q3809" s="39"/>
      <c r="R3809" s="11"/>
      <c r="S3809" s="39"/>
      <c r="T3809" s="281"/>
      <c r="U3809" s="367"/>
    </row>
    <row r="3810" spans="1:21">
      <c r="A3810" s="41">
        <v>1091</v>
      </c>
      <c r="B3810" s="119" t="s">
        <v>2222</v>
      </c>
      <c r="C3810" s="105">
        <v>5297630.4839999992</v>
      </c>
      <c r="D3810" s="49"/>
      <c r="E3810" s="49"/>
      <c r="F3810" s="49"/>
      <c r="G3810" s="49">
        <v>1629190.2079999996</v>
      </c>
      <c r="H3810" s="49">
        <v>3668440.2759999996</v>
      </c>
      <c r="I3810" s="49"/>
      <c r="J3810" s="49"/>
      <c r="K3810" s="121"/>
      <c r="L3810" s="49"/>
      <c r="M3810" s="49"/>
      <c r="N3810" s="49"/>
      <c r="O3810" s="49"/>
      <c r="P3810" s="49"/>
      <c r="Q3810" s="49"/>
      <c r="R3810" s="121"/>
      <c r="S3810" s="49"/>
      <c r="T3810" s="120"/>
      <c r="U3810" s="367"/>
    </row>
    <row r="3811" spans="1:21">
      <c r="A3811" s="118">
        <v>1092</v>
      </c>
      <c r="B3811" s="40" t="s">
        <v>2218</v>
      </c>
      <c r="C3811" s="143">
        <v>13444398</v>
      </c>
      <c r="D3811" s="39"/>
      <c r="E3811" s="39"/>
      <c r="F3811" s="39"/>
      <c r="G3811" s="39"/>
      <c r="H3811" s="39"/>
      <c r="I3811" s="39"/>
      <c r="J3811" s="39"/>
      <c r="K3811" s="11">
        <v>6</v>
      </c>
      <c r="L3811" s="39">
        <v>13444398</v>
      </c>
      <c r="M3811" s="39"/>
      <c r="N3811" s="39"/>
      <c r="O3811" s="39"/>
      <c r="P3811" s="39"/>
      <c r="Q3811" s="39"/>
      <c r="R3811" s="11"/>
      <c r="S3811" s="39"/>
      <c r="T3811" s="281"/>
      <c r="U3811" s="367"/>
    </row>
    <row r="3812" spans="1:21">
      <c r="A3812" s="41">
        <v>1093</v>
      </c>
      <c r="B3812" s="119" t="s">
        <v>2223</v>
      </c>
      <c r="C3812" s="105">
        <v>10435310.082</v>
      </c>
      <c r="D3812" s="49"/>
      <c r="E3812" s="49"/>
      <c r="F3812" s="49"/>
      <c r="G3812" s="49"/>
      <c r="H3812" s="49"/>
      <c r="I3812" s="49"/>
      <c r="J3812" s="49"/>
      <c r="K3812" s="121"/>
      <c r="L3812" s="49"/>
      <c r="M3812" s="49">
        <v>10435310.082</v>
      </c>
      <c r="N3812" s="49"/>
      <c r="O3812" s="49"/>
      <c r="P3812" s="49"/>
      <c r="Q3812" s="49"/>
      <c r="R3812" s="121"/>
      <c r="S3812" s="49"/>
      <c r="T3812" s="120"/>
      <c r="U3812" s="367"/>
    </row>
    <row r="3813" spans="1:21">
      <c r="A3813" s="118">
        <v>1094</v>
      </c>
      <c r="B3813" s="40" t="s">
        <v>2224</v>
      </c>
      <c r="C3813" s="143">
        <v>5483438.3339999998</v>
      </c>
      <c r="D3813" s="39"/>
      <c r="E3813" s="39"/>
      <c r="F3813" s="39"/>
      <c r="G3813" s="39"/>
      <c r="H3813" s="39"/>
      <c r="I3813" s="39"/>
      <c r="J3813" s="39"/>
      <c r="K3813" s="11"/>
      <c r="L3813" s="39"/>
      <c r="M3813" s="39">
        <v>5483438.3339999998</v>
      </c>
      <c r="N3813" s="39"/>
      <c r="O3813" s="39"/>
      <c r="P3813" s="39"/>
      <c r="Q3813" s="39"/>
      <c r="R3813" s="11"/>
      <c r="S3813" s="39"/>
      <c r="T3813" s="281"/>
      <c r="U3813" s="367"/>
    </row>
    <row r="3814" spans="1:21">
      <c r="A3814" s="41">
        <v>1095</v>
      </c>
      <c r="B3814" s="119" t="s">
        <v>2225</v>
      </c>
      <c r="C3814" s="105">
        <v>5504108.4539999999</v>
      </c>
      <c r="D3814" s="49"/>
      <c r="E3814" s="49"/>
      <c r="F3814" s="49"/>
      <c r="G3814" s="49"/>
      <c r="H3814" s="49"/>
      <c r="I3814" s="49"/>
      <c r="J3814" s="49"/>
      <c r="K3814" s="121"/>
      <c r="L3814" s="49"/>
      <c r="M3814" s="49">
        <v>5504108.4539999999</v>
      </c>
      <c r="N3814" s="49"/>
      <c r="O3814" s="49"/>
      <c r="P3814" s="49"/>
      <c r="Q3814" s="49"/>
      <c r="R3814" s="121"/>
      <c r="S3814" s="49"/>
      <c r="T3814" s="120"/>
      <c r="U3814" s="367"/>
    </row>
    <row r="3815" spans="1:21">
      <c r="A3815" s="118">
        <v>1096</v>
      </c>
      <c r="B3815" s="40" t="s">
        <v>2226</v>
      </c>
      <c r="C3815" s="143">
        <v>12016229.76</v>
      </c>
      <c r="D3815" s="39"/>
      <c r="E3815" s="39"/>
      <c r="F3815" s="39"/>
      <c r="G3815" s="39"/>
      <c r="H3815" s="39"/>
      <c r="I3815" s="39"/>
      <c r="J3815" s="39"/>
      <c r="K3815" s="11"/>
      <c r="L3815" s="39"/>
      <c r="M3815" s="39">
        <v>12016229.76</v>
      </c>
      <c r="N3815" s="39"/>
      <c r="O3815" s="39"/>
      <c r="P3815" s="39"/>
      <c r="Q3815" s="39"/>
      <c r="R3815" s="11"/>
      <c r="S3815" s="39"/>
      <c r="T3815" s="281"/>
      <c r="U3815" s="367"/>
    </row>
    <row r="3816" spans="1:21">
      <c r="A3816" s="41">
        <v>1097</v>
      </c>
      <c r="B3816" s="119" t="s">
        <v>2227</v>
      </c>
      <c r="C3816" s="105">
        <v>5439686.5800000001</v>
      </c>
      <c r="D3816" s="49"/>
      <c r="E3816" s="49"/>
      <c r="F3816" s="49"/>
      <c r="G3816" s="49"/>
      <c r="H3816" s="49"/>
      <c r="I3816" s="49"/>
      <c r="J3816" s="49"/>
      <c r="K3816" s="121"/>
      <c r="L3816" s="49"/>
      <c r="M3816" s="49">
        <v>5439686.5800000001</v>
      </c>
      <c r="N3816" s="49"/>
      <c r="O3816" s="49"/>
      <c r="P3816" s="49"/>
      <c r="Q3816" s="49"/>
      <c r="R3816" s="121"/>
      <c r="S3816" s="49"/>
      <c r="T3816" s="120"/>
      <c r="U3816" s="367"/>
    </row>
    <row r="3817" spans="1:21">
      <c r="A3817" s="118">
        <v>1098</v>
      </c>
      <c r="B3817" s="40" t="s">
        <v>2228</v>
      </c>
      <c r="C3817" s="143">
        <v>12203638.848000001</v>
      </c>
      <c r="D3817" s="39"/>
      <c r="E3817" s="39"/>
      <c r="F3817" s="39"/>
      <c r="G3817" s="39"/>
      <c r="H3817" s="39"/>
      <c r="I3817" s="39"/>
      <c r="J3817" s="39"/>
      <c r="K3817" s="11"/>
      <c r="L3817" s="39"/>
      <c r="M3817" s="39">
        <v>12203638.848000001</v>
      </c>
      <c r="N3817" s="39"/>
      <c r="O3817" s="39"/>
      <c r="P3817" s="39"/>
      <c r="Q3817" s="39"/>
      <c r="R3817" s="11"/>
      <c r="S3817" s="39"/>
      <c r="T3817" s="281"/>
      <c r="U3817" s="367"/>
    </row>
    <row r="3818" spans="1:21">
      <c r="A3818" s="41">
        <v>1099</v>
      </c>
      <c r="B3818" s="119" t="s">
        <v>2229</v>
      </c>
      <c r="C3818" s="105">
        <v>2240733</v>
      </c>
      <c r="D3818" s="49"/>
      <c r="E3818" s="49"/>
      <c r="F3818" s="49"/>
      <c r="G3818" s="49"/>
      <c r="H3818" s="49"/>
      <c r="I3818" s="49"/>
      <c r="J3818" s="49"/>
      <c r="K3818" s="121">
        <v>1</v>
      </c>
      <c r="L3818" s="49">
        <v>2240733</v>
      </c>
      <c r="M3818" s="49"/>
      <c r="N3818" s="49"/>
      <c r="O3818" s="49"/>
      <c r="P3818" s="49"/>
      <c r="Q3818" s="49"/>
      <c r="R3818" s="121"/>
      <c r="S3818" s="49"/>
      <c r="T3818" s="120"/>
      <c r="U3818" s="367"/>
    </row>
    <row r="3819" spans="1:21">
      <c r="A3819" s="118">
        <v>1100</v>
      </c>
      <c r="B3819" s="40" t="s">
        <v>2231</v>
      </c>
      <c r="C3819" s="143">
        <v>5272947.6120000007</v>
      </c>
      <c r="D3819" s="39"/>
      <c r="E3819" s="39"/>
      <c r="F3819" s="39"/>
      <c r="G3819" s="39"/>
      <c r="H3819" s="39"/>
      <c r="I3819" s="39"/>
      <c r="J3819" s="39"/>
      <c r="K3819" s="11"/>
      <c r="L3819" s="39"/>
      <c r="M3819" s="39">
        <v>5272947.6120000007</v>
      </c>
      <c r="N3819" s="39"/>
      <c r="O3819" s="39"/>
      <c r="P3819" s="39"/>
      <c r="Q3819" s="39"/>
      <c r="R3819" s="11"/>
      <c r="S3819" s="39"/>
      <c r="T3819" s="281"/>
      <c r="U3819" s="367"/>
    </row>
    <row r="3820" spans="1:21">
      <c r="A3820" s="41">
        <v>1101</v>
      </c>
      <c r="B3820" s="119" t="s">
        <v>2232</v>
      </c>
      <c r="C3820" s="105">
        <v>9761464.1699999999</v>
      </c>
      <c r="D3820" s="49"/>
      <c r="E3820" s="49"/>
      <c r="F3820" s="49"/>
      <c r="G3820" s="49"/>
      <c r="H3820" s="49"/>
      <c r="I3820" s="49"/>
      <c r="J3820" s="49"/>
      <c r="K3820" s="121"/>
      <c r="L3820" s="49"/>
      <c r="M3820" s="49">
        <v>9761464.1699999999</v>
      </c>
      <c r="N3820" s="49"/>
      <c r="O3820" s="49"/>
      <c r="P3820" s="49"/>
      <c r="Q3820" s="49"/>
      <c r="R3820" s="121"/>
      <c r="S3820" s="49"/>
      <c r="T3820" s="120"/>
      <c r="U3820" s="367"/>
    </row>
    <row r="3821" spans="1:21">
      <c r="A3821" s="118">
        <v>1102</v>
      </c>
      <c r="B3821" s="40" t="s">
        <v>2233</v>
      </c>
      <c r="C3821" s="143">
        <v>3587436.86</v>
      </c>
      <c r="D3821" s="39"/>
      <c r="E3821" s="39"/>
      <c r="F3821" s="39"/>
      <c r="G3821" s="39"/>
      <c r="H3821" s="39"/>
      <c r="I3821" s="39"/>
      <c r="J3821" s="39"/>
      <c r="K3821" s="11"/>
      <c r="L3821" s="39"/>
      <c r="M3821" s="39"/>
      <c r="N3821" s="39">
        <v>3587436.86</v>
      </c>
      <c r="O3821" s="39"/>
      <c r="P3821" s="39"/>
      <c r="Q3821" s="39"/>
      <c r="R3821" s="11"/>
      <c r="S3821" s="39"/>
      <c r="T3821" s="281"/>
      <c r="U3821" s="367"/>
    </row>
    <row r="3822" spans="1:21">
      <c r="A3822" s="41">
        <v>1103</v>
      </c>
      <c r="B3822" s="119" t="s">
        <v>2234</v>
      </c>
      <c r="C3822" s="105">
        <v>3640892.0449999999</v>
      </c>
      <c r="D3822" s="49"/>
      <c r="E3822" s="49"/>
      <c r="F3822" s="49"/>
      <c r="G3822" s="49"/>
      <c r="H3822" s="49"/>
      <c r="I3822" s="49"/>
      <c r="J3822" s="49"/>
      <c r="K3822" s="121"/>
      <c r="L3822" s="49"/>
      <c r="M3822" s="49"/>
      <c r="N3822" s="49">
        <v>3640892.0449999999</v>
      </c>
      <c r="O3822" s="49"/>
      <c r="P3822" s="49"/>
      <c r="Q3822" s="49"/>
      <c r="R3822" s="121"/>
      <c r="S3822" s="49"/>
      <c r="T3822" s="120"/>
      <c r="U3822" s="367"/>
    </row>
    <row r="3823" spans="1:21">
      <c r="A3823" s="118">
        <v>1104</v>
      </c>
      <c r="B3823" s="40" t="s">
        <v>2235</v>
      </c>
      <c r="C3823" s="143">
        <v>6639888.1499999994</v>
      </c>
      <c r="D3823" s="39">
        <v>1249229.716</v>
      </c>
      <c r="E3823" s="39"/>
      <c r="F3823" s="39"/>
      <c r="G3823" s="39"/>
      <c r="H3823" s="39"/>
      <c r="I3823" s="39"/>
      <c r="J3823" s="39"/>
      <c r="K3823" s="11"/>
      <c r="L3823" s="39"/>
      <c r="M3823" s="39"/>
      <c r="N3823" s="39">
        <v>5390658.4339999994</v>
      </c>
      <c r="O3823" s="39"/>
      <c r="P3823" s="39"/>
      <c r="Q3823" s="39"/>
      <c r="R3823" s="11"/>
      <c r="S3823" s="39"/>
      <c r="T3823" s="281"/>
      <c r="U3823" s="367"/>
    </row>
    <row r="3824" spans="1:21">
      <c r="A3824" s="41">
        <v>1105</v>
      </c>
      <c r="B3824" s="119" t="s">
        <v>2230</v>
      </c>
      <c r="C3824" s="105">
        <v>1047907.6919999999</v>
      </c>
      <c r="D3824" s="49"/>
      <c r="E3824" s="49"/>
      <c r="F3824" s="49"/>
      <c r="G3824" s="49"/>
      <c r="H3824" s="49"/>
      <c r="I3824" s="49"/>
      <c r="J3824" s="49"/>
      <c r="K3824" s="121"/>
      <c r="L3824" s="49"/>
      <c r="M3824" s="49"/>
      <c r="N3824" s="49"/>
      <c r="O3824" s="49">
        <v>1047907.6919999999</v>
      </c>
      <c r="P3824" s="49"/>
      <c r="Q3824" s="49"/>
      <c r="R3824" s="121"/>
      <c r="S3824" s="49"/>
      <c r="T3824" s="120"/>
      <c r="U3824" s="367"/>
    </row>
    <row r="3825" spans="1:21">
      <c r="A3825" s="118">
        <v>1106</v>
      </c>
      <c r="B3825" s="40" t="s">
        <v>2236</v>
      </c>
      <c r="C3825" s="143">
        <v>6725144</v>
      </c>
      <c r="D3825" s="39"/>
      <c r="E3825" s="39"/>
      <c r="F3825" s="39"/>
      <c r="G3825" s="39"/>
      <c r="H3825" s="39"/>
      <c r="I3825" s="39"/>
      <c r="J3825" s="39"/>
      <c r="K3825" s="11">
        <v>2</v>
      </c>
      <c r="L3825" s="39">
        <v>6725144</v>
      </c>
      <c r="M3825" s="39"/>
      <c r="N3825" s="39"/>
      <c r="O3825" s="39"/>
      <c r="P3825" s="39"/>
      <c r="Q3825" s="39"/>
      <c r="R3825" s="11"/>
      <c r="S3825" s="39"/>
      <c r="T3825" s="281"/>
      <c r="U3825" s="367"/>
    </row>
    <row r="3826" spans="1:21">
      <c r="A3826" s="41">
        <v>1107</v>
      </c>
      <c r="B3826" s="119" t="s">
        <v>2237</v>
      </c>
      <c r="C3826" s="105">
        <v>9409727.6280000005</v>
      </c>
      <c r="D3826" s="49"/>
      <c r="E3826" s="49"/>
      <c r="F3826" s="49"/>
      <c r="G3826" s="49"/>
      <c r="H3826" s="49"/>
      <c r="I3826" s="49"/>
      <c r="J3826" s="49"/>
      <c r="K3826" s="121"/>
      <c r="L3826" s="49"/>
      <c r="M3826" s="49">
        <v>9409727.6280000005</v>
      </c>
      <c r="N3826" s="49"/>
      <c r="O3826" s="49"/>
      <c r="P3826" s="49"/>
      <c r="Q3826" s="49"/>
      <c r="R3826" s="121"/>
      <c r="S3826" s="49"/>
      <c r="T3826" s="120"/>
      <c r="U3826" s="367"/>
    </row>
    <row r="3827" spans="1:21">
      <c r="A3827" s="118">
        <v>1108</v>
      </c>
      <c r="B3827" s="40" t="s">
        <v>2240</v>
      </c>
      <c r="C3827" s="143">
        <v>6722199</v>
      </c>
      <c r="D3827" s="39"/>
      <c r="E3827" s="39"/>
      <c r="F3827" s="39"/>
      <c r="G3827" s="39"/>
      <c r="H3827" s="39"/>
      <c r="I3827" s="39"/>
      <c r="J3827" s="39"/>
      <c r="K3827" s="11">
        <v>3</v>
      </c>
      <c r="L3827" s="39">
        <v>6722199</v>
      </c>
      <c r="M3827" s="39"/>
      <c r="N3827" s="39"/>
      <c r="O3827" s="39"/>
      <c r="P3827" s="39"/>
      <c r="Q3827" s="39"/>
      <c r="R3827" s="11"/>
      <c r="S3827" s="39"/>
      <c r="T3827" s="281"/>
      <c r="U3827" s="367"/>
    </row>
    <row r="3828" spans="1:21">
      <c r="A3828" s="41">
        <v>1109</v>
      </c>
      <c r="B3828" s="119" t="s">
        <v>2241</v>
      </c>
      <c r="C3828" s="105">
        <v>6566666</v>
      </c>
      <c r="D3828" s="49"/>
      <c r="E3828" s="49"/>
      <c r="F3828" s="49"/>
      <c r="G3828" s="49"/>
      <c r="H3828" s="49"/>
      <c r="I3828" s="49"/>
      <c r="J3828" s="49"/>
      <c r="K3828" s="121">
        <v>2</v>
      </c>
      <c r="L3828" s="49">
        <v>6566666</v>
      </c>
      <c r="M3828" s="49"/>
      <c r="N3828" s="49"/>
      <c r="O3828" s="49"/>
      <c r="P3828" s="49"/>
      <c r="Q3828" s="49"/>
      <c r="R3828" s="121"/>
      <c r="S3828" s="49"/>
      <c r="T3828" s="120"/>
      <c r="U3828" s="367"/>
    </row>
    <row r="3829" spans="1:21">
      <c r="A3829" s="118">
        <v>1110</v>
      </c>
      <c r="B3829" s="40" t="s">
        <v>2238</v>
      </c>
      <c r="C3829" s="143">
        <v>6722199</v>
      </c>
      <c r="D3829" s="39"/>
      <c r="E3829" s="39"/>
      <c r="F3829" s="39"/>
      <c r="G3829" s="39"/>
      <c r="H3829" s="39"/>
      <c r="I3829" s="39"/>
      <c r="J3829" s="39"/>
      <c r="K3829" s="11">
        <v>3</v>
      </c>
      <c r="L3829" s="39">
        <v>6722199</v>
      </c>
      <c r="M3829" s="39"/>
      <c r="N3829" s="39"/>
      <c r="O3829" s="39"/>
      <c r="P3829" s="39"/>
      <c r="Q3829" s="39"/>
      <c r="R3829" s="11"/>
      <c r="S3829" s="39"/>
      <c r="T3829" s="281"/>
      <c r="U3829" s="367"/>
    </row>
    <row r="3830" spans="1:21">
      <c r="A3830" s="41">
        <v>1111</v>
      </c>
      <c r="B3830" s="119" t="s">
        <v>2239</v>
      </c>
      <c r="C3830" s="105">
        <v>6722199</v>
      </c>
      <c r="D3830" s="49"/>
      <c r="E3830" s="49"/>
      <c r="F3830" s="49"/>
      <c r="G3830" s="49"/>
      <c r="H3830" s="49"/>
      <c r="I3830" s="49"/>
      <c r="J3830" s="49"/>
      <c r="K3830" s="121">
        <v>3</v>
      </c>
      <c r="L3830" s="49">
        <v>6722199</v>
      </c>
      <c r="M3830" s="49"/>
      <c r="N3830" s="49"/>
      <c r="O3830" s="49"/>
      <c r="P3830" s="49"/>
      <c r="Q3830" s="49"/>
      <c r="R3830" s="121"/>
      <c r="S3830" s="49"/>
      <c r="T3830" s="120"/>
      <c r="U3830" s="367"/>
    </row>
    <row r="3831" spans="1:21">
      <c r="A3831" s="118">
        <v>1112</v>
      </c>
      <c r="B3831" s="40" t="s">
        <v>2242</v>
      </c>
      <c r="C3831" s="143">
        <v>814097.78599999996</v>
      </c>
      <c r="D3831" s="39">
        <v>814097.78599999996</v>
      </c>
      <c r="E3831" s="39"/>
      <c r="F3831" s="39"/>
      <c r="G3831" s="39"/>
      <c r="H3831" s="39"/>
      <c r="I3831" s="39"/>
      <c r="J3831" s="39"/>
      <c r="K3831" s="11"/>
      <c r="L3831" s="39"/>
      <c r="M3831" s="39"/>
      <c r="N3831" s="39"/>
      <c r="O3831" s="39"/>
      <c r="P3831" s="39"/>
      <c r="Q3831" s="39"/>
      <c r="R3831" s="11"/>
      <c r="S3831" s="39"/>
      <c r="T3831" s="281"/>
      <c r="U3831" s="367"/>
    </row>
    <row r="3832" spans="1:21">
      <c r="A3832" s="41">
        <v>1113</v>
      </c>
      <c r="B3832" s="119" t="s">
        <v>2243</v>
      </c>
      <c r="C3832" s="105">
        <v>6722199</v>
      </c>
      <c r="D3832" s="49"/>
      <c r="E3832" s="49"/>
      <c r="F3832" s="49"/>
      <c r="G3832" s="49"/>
      <c r="H3832" s="49"/>
      <c r="I3832" s="49"/>
      <c r="J3832" s="49"/>
      <c r="K3832" s="121">
        <v>3</v>
      </c>
      <c r="L3832" s="49">
        <v>6722199</v>
      </c>
      <c r="M3832" s="49"/>
      <c r="N3832" s="49"/>
      <c r="O3832" s="49"/>
      <c r="P3832" s="49"/>
      <c r="Q3832" s="49"/>
      <c r="R3832" s="121"/>
      <c r="S3832" s="49"/>
      <c r="T3832" s="120"/>
      <c r="U3832" s="367"/>
    </row>
    <row r="3833" spans="1:21">
      <c r="A3833" s="118">
        <v>1114</v>
      </c>
      <c r="B3833" s="40" t="s">
        <v>2244</v>
      </c>
      <c r="C3833" s="143">
        <v>4481466</v>
      </c>
      <c r="D3833" s="39"/>
      <c r="E3833" s="39"/>
      <c r="F3833" s="39"/>
      <c r="G3833" s="39"/>
      <c r="H3833" s="39"/>
      <c r="I3833" s="39"/>
      <c r="J3833" s="39"/>
      <c r="K3833" s="11">
        <v>2</v>
      </c>
      <c r="L3833" s="39">
        <v>4481466</v>
      </c>
      <c r="M3833" s="39"/>
      <c r="N3833" s="39"/>
      <c r="O3833" s="39"/>
      <c r="P3833" s="39"/>
      <c r="Q3833" s="39"/>
      <c r="R3833" s="11"/>
      <c r="S3833" s="39"/>
      <c r="T3833" s="281"/>
      <c r="U3833" s="367"/>
    </row>
    <row r="3834" spans="1:21">
      <c r="A3834" s="41">
        <v>1115</v>
      </c>
      <c r="B3834" s="119" t="s">
        <v>2245</v>
      </c>
      <c r="C3834" s="105">
        <v>4481466</v>
      </c>
      <c r="D3834" s="49"/>
      <c r="E3834" s="49"/>
      <c r="F3834" s="49"/>
      <c r="G3834" s="49"/>
      <c r="H3834" s="49"/>
      <c r="I3834" s="49"/>
      <c r="J3834" s="49"/>
      <c r="K3834" s="121">
        <v>2</v>
      </c>
      <c r="L3834" s="49">
        <v>4481466</v>
      </c>
      <c r="M3834" s="49"/>
      <c r="N3834" s="49"/>
      <c r="O3834" s="49"/>
      <c r="P3834" s="49"/>
      <c r="Q3834" s="49"/>
      <c r="R3834" s="121"/>
      <c r="S3834" s="49"/>
      <c r="T3834" s="120"/>
      <c r="U3834" s="367"/>
    </row>
    <row r="3835" spans="1:21">
      <c r="A3835" s="118">
        <v>1116</v>
      </c>
      <c r="B3835" s="40" t="s">
        <v>2246</v>
      </c>
      <c r="C3835" s="143">
        <v>4481466</v>
      </c>
      <c r="D3835" s="39"/>
      <c r="E3835" s="39"/>
      <c r="F3835" s="39"/>
      <c r="G3835" s="39"/>
      <c r="H3835" s="39"/>
      <c r="I3835" s="39"/>
      <c r="J3835" s="39"/>
      <c r="K3835" s="11">
        <v>2</v>
      </c>
      <c r="L3835" s="39">
        <v>4481466</v>
      </c>
      <c r="M3835" s="39"/>
      <c r="N3835" s="39"/>
      <c r="O3835" s="39"/>
      <c r="P3835" s="39"/>
      <c r="Q3835" s="39"/>
      <c r="R3835" s="11"/>
      <c r="S3835" s="39"/>
      <c r="T3835" s="281"/>
      <c r="U3835" s="367"/>
    </row>
    <row r="3836" spans="1:21">
      <c r="A3836" s="41">
        <v>1117</v>
      </c>
      <c r="B3836" s="119" t="s">
        <v>4583</v>
      </c>
      <c r="C3836" s="105">
        <v>27026448.734999999</v>
      </c>
      <c r="D3836" s="49">
        <v>1096605.51</v>
      </c>
      <c r="E3836" s="49">
        <v>4783978.4849999994</v>
      </c>
      <c r="F3836" s="49"/>
      <c r="G3836" s="49">
        <v>906541.35000000009</v>
      </c>
      <c r="H3836" s="49">
        <v>1713812.1</v>
      </c>
      <c r="I3836" s="49">
        <v>1269631.9350000001</v>
      </c>
      <c r="J3836" s="120"/>
      <c r="K3836" s="121"/>
      <c r="L3836" s="49"/>
      <c r="M3836" s="49">
        <v>9606438.2699999996</v>
      </c>
      <c r="N3836" s="49">
        <v>7649441.085</v>
      </c>
      <c r="O3836" s="49"/>
      <c r="P3836" s="49"/>
      <c r="Q3836" s="49"/>
      <c r="R3836" s="121"/>
      <c r="S3836" s="49"/>
      <c r="T3836" s="120"/>
      <c r="U3836" s="367"/>
    </row>
    <row r="3837" spans="1:21">
      <c r="A3837" s="118">
        <v>1118</v>
      </c>
      <c r="B3837" s="40" t="s">
        <v>2247</v>
      </c>
      <c r="C3837" s="143">
        <v>2215874.0970000001</v>
      </c>
      <c r="D3837" s="39"/>
      <c r="E3837" s="39"/>
      <c r="F3837" s="39"/>
      <c r="G3837" s="39">
        <v>360770.76899999997</v>
      </c>
      <c r="H3837" s="39"/>
      <c r="I3837" s="39">
        <v>615604.93199999991</v>
      </c>
      <c r="J3837" s="39"/>
      <c r="K3837" s="11"/>
      <c r="L3837" s="39"/>
      <c r="M3837" s="39"/>
      <c r="N3837" s="39"/>
      <c r="O3837" s="39">
        <v>1239498.3959999999</v>
      </c>
      <c r="P3837" s="39"/>
      <c r="Q3837" s="39"/>
      <c r="R3837" s="11"/>
      <c r="S3837" s="39"/>
      <c r="T3837" s="281"/>
      <c r="U3837" s="367"/>
    </row>
    <row r="3838" spans="1:21">
      <c r="A3838" s="41">
        <v>1119</v>
      </c>
      <c r="B3838" s="119" t="s">
        <v>2248</v>
      </c>
      <c r="C3838" s="105">
        <v>1216263.48</v>
      </c>
      <c r="D3838" s="49"/>
      <c r="E3838" s="49"/>
      <c r="F3838" s="49"/>
      <c r="G3838" s="49"/>
      <c r="H3838" s="49"/>
      <c r="I3838" s="49"/>
      <c r="J3838" s="49"/>
      <c r="K3838" s="121"/>
      <c r="L3838" s="49"/>
      <c r="M3838" s="49"/>
      <c r="N3838" s="49"/>
      <c r="O3838" s="49">
        <v>1216263.48</v>
      </c>
      <c r="P3838" s="49"/>
      <c r="Q3838" s="49"/>
      <c r="R3838" s="121"/>
      <c r="S3838" s="49"/>
      <c r="T3838" s="120"/>
      <c r="U3838" s="367"/>
    </row>
    <row r="3839" spans="1:21">
      <c r="A3839" s="118">
        <v>1120</v>
      </c>
      <c r="B3839" s="40" t="s">
        <v>2250</v>
      </c>
      <c r="C3839" s="143">
        <v>4626609.8899999997</v>
      </c>
      <c r="D3839" s="39">
        <v>1388519.3060000001</v>
      </c>
      <c r="E3839" s="39"/>
      <c r="F3839" s="39"/>
      <c r="G3839" s="39"/>
      <c r="H3839" s="39"/>
      <c r="I3839" s="39"/>
      <c r="J3839" s="39"/>
      <c r="K3839" s="11"/>
      <c r="L3839" s="39"/>
      <c r="M3839" s="39"/>
      <c r="N3839" s="39"/>
      <c r="O3839" s="39">
        <v>3238090.5839999998</v>
      </c>
      <c r="P3839" s="39"/>
      <c r="Q3839" s="39"/>
      <c r="R3839" s="11"/>
      <c r="S3839" s="39"/>
      <c r="T3839" s="281"/>
      <c r="U3839" s="367"/>
    </row>
    <row r="3840" spans="1:21">
      <c r="A3840" s="41">
        <v>1121</v>
      </c>
      <c r="B3840" s="119" t="s">
        <v>2251</v>
      </c>
      <c r="C3840" s="105">
        <v>11104332.966</v>
      </c>
      <c r="D3840" s="49"/>
      <c r="E3840" s="49"/>
      <c r="F3840" s="49"/>
      <c r="G3840" s="49"/>
      <c r="H3840" s="49"/>
      <c r="I3840" s="49"/>
      <c r="J3840" s="49"/>
      <c r="K3840" s="121"/>
      <c r="L3840" s="49"/>
      <c r="M3840" s="49">
        <v>11104332.966</v>
      </c>
      <c r="N3840" s="49"/>
      <c r="O3840" s="49"/>
      <c r="P3840" s="49"/>
      <c r="Q3840" s="49"/>
      <c r="R3840" s="121"/>
      <c r="S3840" s="49"/>
      <c r="T3840" s="120"/>
      <c r="U3840" s="367"/>
    </row>
    <row r="3841" spans="1:21">
      <c r="A3841" s="118">
        <v>1122</v>
      </c>
      <c r="B3841" s="40" t="s">
        <v>2249</v>
      </c>
      <c r="C3841" s="143">
        <v>1251648.9069999999</v>
      </c>
      <c r="D3841" s="39">
        <v>1251648.9069999999</v>
      </c>
      <c r="E3841" s="39"/>
      <c r="F3841" s="39"/>
      <c r="G3841" s="39"/>
      <c r="H3841" s="39"/>
      <c r="I3841" s="39"/>
      <c r="J3841" s="39"/>
      <c r="K3841" s="11"/>
      <c r="L3841" s="39"/>
      <c r="M3841" s="39"/>
      <c r="N3841" s="39"/>
      <c r="O3841" s="39"/>
      <c r="P3841" s="39"/>
      <c r="Q3841" s="39"/>
      <c r="R3841" s="11"/>
      <c r="S3841" s="39"/>
      <c r="T3841" s="281"/>
      <c r="U3841" s="367"/>
    </row>
    <row r="3842" spans="1:21">
      <c r="A3842" s="41">
        <v>1123</v>
      </c>
      <c r="B3842" s="119" t="s">
        <v>2253</v>
      </c>
      <c r="C3842" s="105">
        <v>2623494.9</v>
      </c>
      <c r="D3842" s="49"/>
      <c r="E3842" s="49"/>
      <c r="F3842" s="49"/>
      <c r="G3842" s="49"/>
      <c r="H3842" s="49"/>
      <c r="I3842" s="49"/>
      <c r="J3842" s="49"/>
      <c r="K3842" s="121"/>
      <c r="L3842" s="49"/>
      <c r="M3842" s="49">
        <v>2623494.9</v>
      </c>
      <c r="N3842" s="49"/>
      <c r="O3842" s="49"/>
      <c r="P3842" s="49"/>
      <c r="Q3842" s="49"/>
      <c r="R3842" s="121"/>
      <c r="S3842" s="49"/>
      <c r="T3842" s="120"/>
      <c r="U3842" s="367"/>
    </row>
    <row r="3843" spans="1:21">
      <c r="A3843" s="118">
        <v>1124</v>
      </c>
      <c r="B3843" s="40" t="s">
        <v>2254</v>
      </c>
      <c r="C3843" s="143">
        <v>2776541.3000000003</v>
      </c>
      <c r="D3843" s="39"/>
      <c r="E3843" s="39"/>
      <c r="F3843" s="39"/>
      <c r="G3843" s="39"/>
      <c r="H3843" s="39"/>
      <c r="I3843" s="39"/>
      <c r="J3843" s="39"/>
      <c r="K3843" s="11"/>
      <c r="L3843" s="39"/>
      <c r="M3843" s="39">
        <v>2776541.3000000003</v>
      </c>
      <c r="N3843" s="39"/>
      <c r="O3843" s="39"/>
      <c r="P3843" s="39"/>
      <c r="Q3843" s="39"/>
      <c r="R3843" s="11"/>
      <c r="S3843" s="39"/>
      <c r="T3843" s="281"/>
      <c r="U3843" s="367"/>
    </row>
    <row r="3844" spans="1:21">
      <c r="A3844" s="41">
        <v>1125</v>
      </c>
      <c r="B3844" s="119" t="s">
        <v>2252</v>
      </c>
      <c r="C3844" s="105">
        <v>9894786.4440000001</v>
      </c>
      <c r="D3844" s="49"/>
      <c r="E3844" s="49"/>
      <c r="F3844" s="49"/>
      <c r="G3844" s="49"/>
      <c r="H3844" s="49"/>
      <c r="I3844" s="49"/>
      <c r="J3844" s="49"/>
      <c r="K3844" s="121"/>
      <c r="L3844" s="49"/>
      <c r="M3844" s="49">
        <v>9894786.4440000001</v>
      </c>
      <c r="N3844" s="49"/>
      <c r="O3844" s="49"/>
      <c r="P3844" s="49"/>
      <c r="Q3844" s="49"/>
      <c r="R3844" s="121"/>
      <c r="S3844" s="49"/>
      <c r="T3844" s="120"/>
      <c r="U3844" s="367"/>
    </row>
    <row r="3845" spans="1:21">
      <c r="A3845" s="118">
        <v>1126</v>
      </c>
      <c r="B3845" s="40" t="s">
        <v>2255</v>
      </c>
      <c r="C3845" s="143">
        <v>3964858.3000000003</v>
      </c>
      <c r="D3845" s="39"/>
      <c r="E3845" s="39"/>
      <c r="F3845" s="39"/>
      <c r="G3845" s="39"/>
      <c r="H3845" s="39"/>
      <c r="I3845" s="39"/>
      <c r="J3845" s="39"/>
      <c r="K3845" s="11"/>
      <c r="L3845" s="39"/>
      <c r="M3845" s="39">
        <v>3964858.3000000003</v>
      </c>
      <c r="N3845" s="39"/>
      <c r="O3845" s="39"/>
      <c r="P3845" s="39"/>
      <c r="Q3845" s="39"/>
      <c r="R3845" s="11"/>
      <c r="S3845" s="39"/>
      <c r="T3845" s="281"/>
      <c r="U3845" s="367"/>
    </row>
    <row r="3846" spans="1:21">
      <c r="A3846" s="41">
        <v>1127</v>
      </c>
      <c r="B3846" s="119" t="s">
        <v>4640</v>
      </c>
      <c r="C3846" s="105">
        <v>398164.77</v>
      </c>
      <c r="D3846" s="120"/>
      <c r="E3846" s="120"/>
      <c r="F3846" s="120"/>
      <c r="G3846" s="120"/>
      <c r="H3846" s="120"/>
      <c r="I3846" s="120"/>
      <c r="J3846" s="120"/>
      <c r="K3846" s="122"/>
      <c r="L3846" s="120"/>
      <c r="M3846" s="120"/>
      <c r="N3846" s="120"/>
      <c r="O3846" s="120"/>
      <c r="P3846" s="49">
        <v>398164.77</v>
      </c>
      <c r="Q3846" s="120"/>
      <c r="R3846" s="121"/>
      <c r="S3846" s="49"/>
      <c r="T3846" s="49"/>
      <c r="U3846" s="367"/>
    </row>
    <row r="3847" spans="1:21">
      <c r="A3847" s="118">
        <v>1128</v>
      </c>
      <c r="B3847" s="40" t="s">
        <v>2257</v>
      </c>
      <c r="C3847" s="143">
        <v>7621568.6479999991</v>
      </c>
      <c r="D3847" s="39"/>
      <c r="E3847" s="39"/>
      <c r="F3847" s="39"/>
      <c r="G3847" s="39"/>
      <c r="H3847" s="39">
        <v>7621568.6479999991</v>
      </c>
      <c r="I3847" s="39"/>
      <c r="J3847" s="39"/>
      <c r="K3847" s="11"/>
      <c r="L3847" s="39"/>
      <c r="M3847" s="39"/>
      <c r="N3847" s="39"/>
      <c r="O3847" s="39"/>
      <c r="P3847" s="39"/>
      <c r="Q3847" s="39"/>
      <c r="R3847" s="11"/>
      <c r="S3847" s="39"/>
      <c r="T3847" s="281"/>
      <c r="U3847" s="367"/>
    </row>
    <row r="3848" spans="1:21">
      <c r="A3848" s="41">
        <v>1129</v>
      </c>
      <c r="B3848" s="119" t="s">
        <v>2259</v>
      </c>
      <c r="C3848" s="105">
        <v>21018165.084000003</v>
      </c>
      <c r="D3848" s="49"/>
      <c r="E3848" s="49"/>
      <c r="F3848" s="49"/>
      <c r="G3848" s="49"/>
      <c r="H3848" s="49"/>
      <c r="I3848" s="49"/>
      <c r="J3848" s="49"/>
      <c r="K3848" s="121"/>
      <c r="L3848" s="49"/>
      <c r="M3848" s="49"/>
      <c r="N3848" s="49">
        <v>17704431.999000002</v>
      </c>
      <c r="O3848" s="49">
        <v>3313733.085</v>
      </c>
      <c r="P3848" s="49"/>
      <c r="Q3848" s="49"/>
      <c r="R3848" s="121"/>
      <c r="S3848" s="49"/>
      <c r="T3848" s="120"/>
      <c r="U3848" s="367"/>
    </row>
    <row r="3849" spans="1:21">
      <c r="A3849" s="118">
        <v>1130</v>
      </c>
      <c r="B3849" s="40" t="s">
        <v>2261</v>
      </c>
      <c r="C3849" s="143">
        <v>1247094.0900000001</v>
      </c>
      <c r="D3849" s="39"/>
      <c r="E3849" s="39"/>
      <c r="F3849" s="39"/>
      <c r="G3849" s="39"/>
      <c r="H3849" s="39"/>
      <c r="I3849" s="39">
        <v>1247094.0900000001</v>
      </c>
      <c r="J3849" s="39"/>
      <c r="K3849" s="11"/>
      <c r="L3849" s="39"/>
      <c r="M3849" s="39"/>
      <c r="N3849" s="39"/>
      <c r="O3849" s="39"/>
      <c r="P3849" s="39"/>
      <c r="Q3849" s="39"/>
      <c r="R3849" s="11"/>
      <c r="S3849" s="39"/>
      <c r="T3849" s="281"/>
      <c r="U3849" s="367"/>
    </row>
    <row r="3850" spans="1:21">
      <c r="A3850" s="41">
        <v>1131</v>
      </c>
      <c r="B3850" s="119" t="s">
        <v>2262</v>
      </c>
      <c r="C3850" s="105">
        <v>11535380.310000001</v>
      </c>
      <c r="D3850" s="49"/>
      <c r="E3850" s="49"/>
      <c r="F3850" s="49"/>
      <c r="G3850" s="49"/>
      <c r="H3850" s="49"/>
      <c r="I3850" s="49"/>
      <c r="J3850" s="49"/>
      <c r="K3850" s="121"/>
      <c r="L3850" s="49"/>
      <c r="M3850" s="49"/>
      <c r="N3850" s="49">
        <v>7789353.7990000006</v>
      </c>
      <c r="O3850" s="49">
        <v>3746026.5110000004</v>
      </c>
      <c r="P3850" s="49"/>
      <c r="Q3850" s="49"/>
      <c r="R3850" s="121"/>
      <c r="S3850" s="49"/>
      <c r="T3850" s="120"/>
      <c r="U3850" s="367"/>
    </row>
    <row r="3851" spans="1:21">
      <c r="A3851" s="118">
        <v>1132</v>
      </c>
      <c r="B3851" s="40" t="s">
        <v>2263</v>
      </c>
      <c r="C3851" s="143">
        <v>27793387.853999998</v>
      </c>
      <c r="D3851" s="39"/>
      <c r="E3851" s="39"/>
      <c r="F3851" s="39"/>
      <c r="G3851" s="39"/>
      <c r="H3851" s="39"/>
      <c r="I3851" s="39"/>
      <c r="J3851" s="39"/>
      <c r="K3851" s="11"/>
      <c r="L3851" s="39"/>
      <c r="M3851" s="39">
        <v>27793387.853999998</v>
      </c>
      <c r="N3851" s="39"/>
      <c r="O3851" s="39"/>
      <c r="P3851" s="39"/>
      <c r="Q3851" s="39"/>
      <c r="R3851" s="11"/>
      <c r="S3851" s="39"/>
      <c r="T3851" s="281"/>
      <c r="U3851" s="367"/>
    </row>
    <row r="3852" spans="1:21">
      <c r="A3852" s="41">
        <v>1133</v>
      </c>
      <c r="B3852" s="119" t="s">
        <v>2264</v>
      </c>
      <c r="C3852" s="105">
        <v>701980.03199999989</v>
      </c>
      <c r="D3852" s="49"/>
      <c r="E3852" s="49"/>
      <c r="F3852" s="49"/>
      <c r="G3852" s="49"/>
      <c r="H3852" s="49"/>
      <c r="I3852" s="49"/>
      <c r="J3852" s="49"/>
      <c r="K3852" s="121"/>
      <c r="L3852" s="49"/>
      <c r="M3852" s="49"/>
      <c r="N3852" s="49"/>
      <c r="O3852" s="49">
        <v>701980.03199999989</v>
      </c>
      <c r="P3852" s="49"/>
      <c r="Q3852" s="49"/>
      <c r="R3852" s="121"/>
      <c r="S3852" s="49"/>
      <c r="T3852" s="120"/>
      <c r="U3852" s="367"/>
    </row>
    <row r="3853" spans="1:21">
      <c r="A3853" s="118">
        <v>1134</v>
      </c>
      <c r="B3853" s="40" t="s">
        <v>2265</v>
      </c>
      <c r="C3853" s="143">
        <v>691855.32</v>
      </c>
      <c r="D3853" s="39"/>
      <c r="E3853" s="39"/>
      <c r="F3853" s="39"/>
      <c r="G3853" s="39"/>
      <c r="H3853" s="39"/>
      <c r="I3853" s="39"/>
      <c r="J3853" s="39"/>
      <c r="K3853" s="11"/>
      <c r="L3853" s="39"/>
      <c r="M3853" s="39"/>
      <c r="N3853" s="39"/>
      <c r="O3853" s="39">
        <v>691855.32</v>
      </c>
      <c r="P3853" s="39"/>
      <c r="Q3853" s="39"/>
      <c r="R3853" s="11"/>
      <c r="S3853" s="39"/>
      <c r="T3853" s="281"/>
      <c r="U3853" s="367"/>
    </row>
    <row r="3854" spans="1:21">
      <c r="A3854" s="41">
        <v>1135</v>
      </c>
      <c r="B3854" s="119" t="s">
        <v>2266</v>
      </c>
      <c r="C3854" s="105">
        <v>2325495.9</v>
      </c>
      <c r="D3854" s="49"/>
      <c r="E3854" s="49"/>
      <c r="F3854" s="49"/>
      <c r="G3854" s="49"/>
      <c r="H3854" s="49"/>
      <c r="I3854" s="49"/>
      <c r="J3854" s="49"/>
      <c r="K3854" s="121"/>
      <c r="L3854" s="49"/>
      <c r="M3854" s="49">
        <v>2325495.9</v>
      </c>
      <c r="N3854" s="49"/>
      <c r="O3854" s="49"/>
      <c r="P3854" s="49"/>
      <c r="Q3854" s="49"/>
      <c r="R3854" s="121"/>
      <c r="S3854" s="49"/>
      <c r="T3854" s="120"/>
      <c r="U3854" s="367"/>
    </row>
    <row r="3855" spans="1:21">
      <c r="A3855" s="118">
        <v>1136</v>
      </c>
      <c r="B3855" s="40" t="s">
        <v>2267</v>
      </c>
      <c r="C3855" s="143">
        <v>793621.65599999996</v>
      </c>
      <c r="D3855" s="39"/>
      <c r="E3855" s="39"/>
      <c r="F3855" s="39"/>
      <c r="G3855" s="39"/>
      <c r="H3855" s="39"/>
      <c r="I3855" s="39"/>
      <c r="J3855" s="39"/>
      <c r="K3855" s="11"/>
      <c r="L3855" s="39"/>
      <c r="M3855" s="39"/>
      <c r="N3855" s="39"/>
      <c r="O3855" s="39">
        <v>793621.65599999996</v>
      </c>
      <c r="P3855" s="39"/>
      <c r="Q3855" s="39"/>
      <c r="R3855" s="11"/>
      <c r="S3855" s="39"/>
      <c r="T3855" s="281"/>
      <c r="U3855" s="367"/>
    </row>
    <row r="3856" spans="1:21">
      <c r="A3856" s="41">
        <v>1137</v>
      </c>
      <c r="B3856" s="119" t="s">
        <v>2268</v>
      </c>
      <c r="C3856" s="105">
        <v>4481466</v>
      </c>
      <c r="D3856" s="49"/>
      <c r="E3856" s="49"/>
      <c r="F3856" s="49"/>
      <c r="G3856" s="49"/>
      <c r="H3856" s="49"/>
      <c r="I3856" s="49"/>
      <c r="J3856" s="49"/>
      <c r="K3856" s="121">
        <v>2</v>
      </c>
      <c r="L3856" s="49">
        <v>4481466</v>
      </c>
      <c r="M3856" s="49"/>
      <c r="N3856" s="49"/>
      <c r="O3856" s="49"/>
      <c r="P3856" s="49"/>
      <c r="Q3856" s="49"/>
      <c r="R3856" s="121"/>
      <c r="S3856" s="49"/>
      <c r="T3856" s="120"/>
      <c r="U3856" s="367"/>
    </row>
    <row r="3857" spans="1:21">
      <c r="A3857" s="118">
        <v>1138</v>
      </c>
      <c r="B3857" s="40" t="s">
        <v>2271</v>
      </c>
      <c r="C3857" s="143">
        <v>11827787.166000001</v>
      </c>
      <c r="D3857" s="39"/>
      <c r="E3857" s="39"/>
      <c r="F3857" s="39"/>
      <c r="G3857" s="39"/>
      <c r="H3857" s="39"/>
      <c r="I3857" s="39"/>
      <c r="J3857" s="39"/>
      <c r="K3857" s="11"/>
      <c r="L3857" s="39"/>
      <c r="M3857" s="39">
        <v>11827787.166000001</v>
      </c>
      <c r="N3857" s="39"/>
      <c r="O3857" s="39"/>
      <c r="P3857" s="39"/>
      <c r="Q3857" s="39"/>
      <c r="R3857" s="11"/>
      <c r="S3857" s="39"/>
      <c r="T3857" s="281"/>
      <c r="U3857" s="367"/>
    </row>
    <row r="3858" spans="1:21">
      <c r="A3858" s="41">
        <v>1139</v>
      </c>
      <c r="B3858" s="119" t="s">
        <v>2272</v>
      </c>
      <c r="C3858" s="105">
        <v>13257814.968000002</v>
      </c>
      <c r="D3858" s="49"/>
      <c r="E3858" s="49"/>
      <c r="F3858" s="49"/>
      <c r="G3858" s="49"/>
      <c r="H3858" s="49"/>
      <c r="I3858" s="49"/>
      <c r="J3858" s="49"/>
      <c r="K3858" s="121"/>
      <c r="L3858" s="49"/>
      <c r="M3858" s="49">
        <v>13257814.968000002</v>
      </c>
      <c r="N3858" s="49"/>
      <c r="O3858" s="49"/>
      <c r="P3858" s="49"/>
      <c r="Q3858" s="49"/>
      <c r="R3858" s="121"/>
      <c r="S3858" s="49"/>
      <c r="T3858" s="120"/>
      <c r="U3858" s="367"/>
    </row>
    <row r="3859" spans="1:21">
      <c r="A3859" s="118">
        <v>1140</v>
      </c>
      <c r="B3859" s="40" t="s">
        <v>2273</v>
      </c>
      <c r="C3859" s="143">
        <v>9350128.7819999997</v>
      </c>
      <c r="D3859" s="39"/>
      <c r="E3859" s="39"/>
      <c r="F3859" s="39"/>
      <c r="G3859" s="39"/>
      <c r="H3859" s="39"/>
      <c r="I3859" s="39"/>
      <c r="J3859" s="39"/>
      <c r="K3859" s="11"/>
      <c r="L3859" s="39"/>
      <c r="M3859" s="39">
        <v>9350128.7819999997</v>
      </c>
      <c r="N3859" s="39"/>
      <c r="O3859" s="39"/>
      <c r="P3859" s="39"/>
      <c r="Q3859" s="39"/>
      <c r="R3859" s="11"/>
      <c r="S3859" s="39"/>
      <c r="T3859" s="281"/>
      <c r="U3859" s="367"/>
    </row>
    <row r="3860" spans="1:21">
      <c r="A3860" s="41">
        <v>1141</v>
      </c>
      <c r="B3860" s="119" t="s">
        <v>2274</v>
      </c>
      <c r="C3860" s="105">
        <v>11286230.022</v>
      </c>
      <c r="D3860" s="49"/>
      <c r="E3860" s="49"/>
      <c r="F3860" s="49"/>
      <c r="G3860" s="49"/>
      <c r="H3860" s="49"/>
      <c r="I3860" s="49"/>
      <c r="J3860" s="49"/>
      <c r="K3860" s="121"/>
      <c r="L3860" s="49"/>
      <c r="M3860" s="49">
        <v>11286230.022</v>
      </c>
      <c r="N3860" s="49"/>
      <c r="O3860" s="49"/>
      <c r="P3860" s="49"/>
      <c r="Q3860" s="49"/>
      <c r="R3860" s="121"/>
      <c r="S3860" s="49"/>
      <c r="T3860" s="120"/>
      <c r="U3860" s="367"/>
    </row>
    <row r="3861" spans="1:21">
      <c r="A3861" s="118">
        <v>1142</v>
      </c>
      <c r="B3861" s="40" t="s">
        <v>2275</v>
      </c>
      <c r="C3861" s="143">
        <v>17005307.723999999</v>
      </c>
      <c r="D3861" s="39"/>
      <c r="E3861" s="39"/>
      <c r="F3861" s="39"/>
      <c r="G3861" s="39"/>
      <c r="H3861" s="39"/>
      <c r="I3861" s="39"/>
      <c r="J3861" s="39"/>
      <c r="K3861" s="11"/>
      <c r="L3861" s="39"/>
      <c r="M3861" s="39">
        <v>17005307.723999999</v>
      </c>
      <c r="N3861" s="39"/>
      <c r="O3861" s="39"/>
      <c r="P3861" s="39"/>
      <c r="Q3861" s="39"/>
      <c r="R3861" s="11"/>
      <c r="S3861" s="39"/>
      <c r="T3861" s="281"/>
      <c r="U3861" s="367"/>
    </row>
    <row r="3862" spans="1:21">
      <c r="A3862" s="41">
        <v>1143</v>
      </c>
      <c r="B3862" s="119" t="s">
        <v>2276</v>
      </c>
      <c r="C3862" s="105">
        <v>11017173.959999999</v>
      </c>
      <c r="D3862" s="49"/>
      <c r="E3862" s="49"/>
      <c r="F3862" s="49"/>
      <c r="G3862" s="49"/>
      <c r="H3862" s="49"/>
      <c r="I3862" s="49"/>
      <c r="J3862" s="49"/>
      <c r="K3862" s="121"/>
      <c r="L3862" s="49"/>
      <c r="M3862" s="49">
        <v>11017173.959999999</v>
      </c>
      <c r="N3862" s="49"/>
      <c r="O3862" s="49"/>
      <c r="P3862" s="49"/>
      <c r="Q3862" s="49"/>
      <c r="R3862" s="121"/>
      <c r="S3862" s="49"/>
      <c r="T3862" s="120"/>
      <c r="U3862" s="367"/>
    </row>
    <row r="3863" spans="1:21">
      <c r="A3863" s="118">
        <v>1144</v>
      </c>
      <c r="B3863" s="40" t="s">
        <v>2269</v>
      </c>
      <c r="C3863" s="143">
        <v>10911480.746400001</v>
      </c>
      <c r="D3863" s="39"/>
      <c r="E3863" s="39"/>
      <c r="F3863" s="39"/>
      <c r="G3863" s="39"/>
      <c r="H3863" s="39"/>
      <c r="I3863" s="39"/>
      <c r="J3863" s="39"/>
      <c r="K3863" s="11"/>
      <c r="L3863" s="39"/>
      <c r="M3863" s="39">
        <v>10911480.746400001</v>
      </c>
      <c r="N3863" s="39"/>
      <c r="O3863" s="39"/>
      <c r="P3863" s="39"/>
      <c r="Q3863" s="39"/>
      <c r="R3863" s="11"/>
      <c r="S3863" s="39"/>
      <c r="T3863" s="281"/>
      <c r="U3863" s="367"/>
    </row>
    <row r="3864" spans="1:21">
      <c r="A3864" s="41">
        <v>1145</v>
      </c>
      <c r="B3864" s="119" t="s">
        <v>2270</v>
      </c>
      <c r="C3864" s="105">
        <v>10868693.598000001</v>
      </c>
      <c r="D3864" s="49"/>
      <c r="E3864" s="49"/>
      <c r="F3864" s="49"/>
      <c r="G3864" s="49"/>
      <c r="H3864" s="49"/>
      <c r="I3864" s="49"/>
      <c r="J3864" s="49"/>
      <c r="K3864" s="121"/>
      <c r="L3864" s="49"/>
      <c r="M3864" s="49">
        <v>10868693.598000001</v>
      </c>
      <c r="N3864" s="49"/>
      <c r="O3864" s="49"/>
      <c r="P3864" s="49"/>
      <c r="Q3864" s="49"/>
      <c r="R3864" s="121"/>
      <c r="S3864" s="49"/>
      <c r="T3864" s="120"/>
      <c r="U3864" s="367"/>
    </row>
    <row r="3865" spans="1:21">
      <c r="A3865" s="118">
        <v>1146</v>
      </c>
      <c r="B3865" s="40" t="s">
        <v>2278</v>
      </c>
      <c r="C3865" s="143">
        <v>6301286.0819999995</v>
      </c>
      <c r="D3865" s="39"/>
      <c r="E3865" s="39"/>
      <c r="F3865" s="39"/>
      <c r="G3865" s="39"/>
      <c r="H3865" s="39"/>
      <c r="I3865" s="39"/>
      <c r="J3865" s="39"/>
      <c r="K3865" s="11"/>
      <c r="L3865" s="39"/>
      <c r="M3865" s="39">
        <v>6301286.0819999995</v>
      </c>
      <c r="N3865" s="39"/>
      <c r="O3865" s="39"/>
      <c r="P3865" s="39"/>
      <c r="Q3865" s="39"/>
      <c r="R3865" s="11"/>
      <c r="S3865" s="39"/>
      <c r="T3865" s="281"/>
      <c r="U3865" s="367"/>
    </row>
    <row r="3866" spans="1:21">
      <c r="A3866" s="41">
        <v>1147</v>
      </c>
      <c r="B3866" s="119" t="s">
        <v>2279</v>
      </c>
      <c r="C3866" s="105">
        <v>4976149.5429999996</v>
      </c>
      <c r="D3866" s="49">
        <v>1335727.253</v>
      </c>
      <c r="E3866" s="49"/>
      <c r="F3866" s="49"/>
      <c r="G3866" s="49"/>
      <c r="H3866" s="49"/>
      <c r="I3866" s="49"/>
      <c r="J3866" s="49">
        <v>3640422.29</v>
      </c>
      <c r="K3866" s="121"/>
      <c r="L3866" s="49"/>
      <c r="M3866" s="49"/>
      <c r="N3866" s="49"/>
      <c r="O3866" s="49"/>
      <c r="P3866" s="49"/>
      <c r="Q3866" s="49"/>
      <c r="R3866" s="121"/>
      <c r="S3866" s="49"/>
      <c r="T3866" s="120"/>
      <c r="U3866" s="367"/>
    </row>
    <row r="3867" spans="1:21">
      <c r="A3867" s="118">
        <v>1148</v>
      </c>
      <c r="B3867" s="40" t="s">
        <v>2280</v>
      </c>
      <c r="C3867" s="143">
        <v>5138551.4440000001</v>
      </c>
      <c r="D3867" s="39">
        <v>1379320.1240000001</v>
      </c>
      <c r="E3867" s="39"/>
      <c r="F3867" s="39"/>
      <c r="G3867" s="39"/>
      <c r="H3867" s="39"/>
      <c r="I3867" s="39"/>
      <c r="J3867" s="39">
        <v>3759231.32</v>
      </c>
      <c r="K3867" s="11"/>
      <c r="L3867" s="39"/>
      <c r="M3867" s="39"/>
      <c r="N3867" s="39"/>
      <c r="O3867" s="39"/>
      <c r="P3867" s="39"/>
      <c r="Q3867" s="39"/>
      <c r="R3867" s="11"/>
      <c r="S3867" s="39"/>
      <c r="T3867" s="281"/>
      <c r="U3867" s="367"/>
    </row>
    <row r="3868" spans="1:21">
      <c r="A3868" s="41">
        <v>1149</v>
      </c>
      <c r="B3868" s="119" t="s">
        <v>2281</v>
      </c>
      <c r="C3868" s="105">
        <v>1491615.517</v>
      </c>
      <c r="D3868" s="49">
        <v>1491615.517</v>
      </c>
      <c r="E3868" s="49"/>
      <c r="F3868" s="49"/>
      <c r="G3868" s="49"/>
      <c r="H3868" s="49"/>
      <c r="I3868" s="49"/>
      <c r="J3868" s="49"/>
      <c r="K3868" s="121"/>
      <c r="L3868" s="49"/>
      <c r="M3868" s="49"/>
      <c r="N3868" s="49"/>
      <c r="O3868" s="49"/>
      <c r="P3868" s="49"/>
      <c r="Q3868" s="49"/>
      <c r="R3868" s="121"/>
      <c r="S3868" s="49"/>
      <c r="T3868" s="120"/>
      <c r="U3868" s="367"/>
    </row>
    <row r="3869" spans="1:21">
      <c r="A3869" s="118">
        <v>1150</v>
      </c>
      <c r="B3869" s="40" t="s">
        <v>2282</v>
      </c>
      <c r="C3869" s="143">
        <v>2597659.267</v>
      </c>
      <c r="D3869" s="39">
        <v>2597659.267</v>
      </c>
      <c r="E3869" s="39"/>
      <c r="F3869" s="39"/>
      <c r="G3869" s="39"/>
      <c r="H3869" s="39"/>
      <c r="I3869" s="39"/>
      <c r="J3869" s="39"/>
      <c r="K3869" s="11"/>
      <c r="L3869" s="39"/>
      <c r="M3869" s="39"/>
      <c r="N3869" s="39"/>
      <c r="O3869" s="39"/>
      <c r="P3869" s="39"/>
      <c r="Q3869" s="39"/>
      <c r="R3869" s="11"/>
      <c r="S3869" s="39"/>
      <c r="T3869" s="281"/>
      <c r="U3869" s="367"/>
    </row>
    <row r="3870" spans="1:21">
      <c r="A3870" s="41">
        <v>1151</v>
      </c>
      <c r="B3870" s="119" t="s">
        <v>2283</v>
      </c>
      <c r="C3870" s="105">
        <v>10396209.105</v>
      </c>
      <c r="D3870" s="49"/>
      <c r="E3870" s="49"/>
      <c r="F3870" s="49"/>
      <c r="G3870" s="49"/>
      <c r="H3870" s="49"/>
      <c r="I3870" s="49"/>
      <c r="J3870" s="49"/>
      <c r="K3870" s="121"/>
      <c r="L3870" s="49"/>
      <c r="M3870" s="49">
        <v>10396209.105</v>
      </c>
      <c r="N3870" s="49"/>
      <c r="O3870" s="49"/>
      <c r="P3870" s="49"/>
      <c r="Q3870" s="49"/>
      <c r="R3870" s="121"/>
      <c r="S3870" s="49"/>
      <c r="T3870" s="120"/>
      <c r="U3870" s="367"/>
    </row>
    <row r="3871" spans="1:21">
      <c r="A3871" s="118">
        <v>1152</v>
      </c>
      <c r="B3871" s="40" t="s">
        <v>2284</v>
      </c>
      <c r="C3871" s="143">
        <v>10301126.552999999</v>
      </c>
      <c r="D3871" s="39"/>
      <c r="E3871" s="39"/>
      <c r="F3871" s="39"/>
      <c r="G3871" s="39"/>
      <c r="H3871" s="39"/>
      <c r="I3871" s="39"/>
      <c r="J3871" s="39"/>
      <c r="K3871" s="11"/>
      <c r="L3871" s="39"/>
      <c r="M3871" s="39">
        <v>10301126.552999999</v>
      </c>
      <c r="N3871" s="39"/>
      <c r="O3871" s="39"/>
      <c r="P3871" s="39"/>
      <c r="Q3871" s="39"/>
      <c r="R3871" s="11"/>
      <c r="S3871" s="39"/>
      <c r="T3871" s="281"/>
      <c r="U3871" s="367"/>
    </row>
    <row r="3872" spans="1:21">
      <c r="A3872" s="41">
        <v>1153</v>
      </c>
      <c r="B3872" s="119" t="s">
        <v>2285</v>
      </c>
      <c r="C3872" s="105">
        <v>7424018.0999999996</v>
      </c>
      <c r="D3872" s="49"/>
      <c r="E3872" s="49"/>
      <c r="F3872" s="49"/>
      <c r="G3872" s="49"/>
      <c r="H3872" s="49"/>
      <c r="I3872" s="49"/>
      <c r="J3872" s="49"/>
      <c r="K3872" s="121"/>
      <c r="L3872" s="49"/>
      <c r="M3872" s="49">
        <v>7424018.0999999996</v>
      </c>
      <c r="N3872" s="49"/>
      <c r="O3872" s="49"/>
      <c r="P3872" s="49"/>
      <c r="Q3872" s="49"/>
      <c r="R3872" s="121"/>
      <c r="S3872" s="49"/>
      <c r="T3872" s="120"/>
      <c r="U3872" s="367"/>
    </row>
    <row r="3873" spans="1:21">
      <c r="A3873" s="118">
        <v>1154</v>
      </c>
      <c r="B3873" s="40" t="s">
        <v>2286</v>
      </c>
      <c r="C3873" s="143">
        <v>9544255.659</v>
      </c>
      <c r="D3873" s="39"/>
      <c r="E3873" s="39"/>
      <c r="F3873" s="39"/>
      <c r="G3873" s="39"/>
      <c r="H3873" s="39"/>
      <c r="I3873" s="39"/>
      <c r="J3873" s="39"/>
      <c r="K3873" s="11"/>
      <c r="L3873" s="39"/>
      <c r="M3873" s="39">
        <v>9544255.659</v>
      </c>
      <c r="N3873" s="39"/>
      <c r="O3873" s="39"/>
      <c r="P3873" s="39"/>
      <c r="Q3873" s="39"/>
      <c r="R3873" s="11"/>
      <c r="S3873" s="39"/>
      <c r="T3873" s="281"/>
      <c r="U3873" s="367"/>
    </row>
    <row r="3874" spans="1:21">
      <c r="A3874" s="41">
        <v>1155</v>
      </c>
      <c r="B3874" s="119" t="s">
        <v>2287</v>
      </c>
      <c r="C3874" s="105">
        <v>5950066.2930000005</v>
      </c>
      <c r="D3874" s="49"/>
      <c r="E3874" s="49"/>
      <c r="F3874" s="49"/>
      <c r="G3874" s="49"/>
      <c r="H3874" s="49"/>
      <c r="I3874" s="49"/>
      <c r="J3874" s="49"/>
      <c r="K3874" s="121"/>
      <c r="L3874" s="49"/>
      <c r="M3874" s="49">
        <v>5950066.2930000005</v>
      </c>
      <c r="N3874" s="49"/>
      <c r="O3874" s="49"/>
      <c r="P3874" s="49"/>
      <c r="Q3874" s="49"/>
      <c r="R3874" s="121"/>
      <c r="S3874" s="49"/>
      <c r="T3874" s="120"/>
      <c r="U3874" s="367"/>
    </row>
    <row r="3875" spans="1:21">
      <c r="A3875" s="118">
        <v>1156</v>
      </c>
      <c r="B3875" s="40" t="s">
        <v>2288</v>
      </c>
      <c r="C3875" s="143">
        <v>776617.33199999994</v>
      </c>
      <c r="D3875" s="39"/>
      <c r="E3875" s="39"/>
      <c r="F3875" s="39"/>
      <c r="G3875" s="39"/>
      <c r="H3875" s="39"/>
      <c r="I3875" s="39"/>
      <c r="J3875" s="39"/>
      <c r="K3875" s="11"/>
      <c r="L3875" s="39"/>
      <c r="M3875" s="39"/>
      <c r="N3875" s="39"/>
      <c r="O3875" s="39">
        <v>776617.33199999994</v>
      </c>
      <c r="P3875" s="39"/>
      <c r="Q3875" s="39"/>
      <c r="R3875" s="11"/>
      <c r="S3875" s="39"/>
      <c r="T3875" s="281"/>
      <c r="U3875" s="367"/>
    </row>
    <row r="3876" spans="1:21">
      <c r="A3876" s="41">
        <v>1157</v>
      </c>
      <c r="B3876" s="119" t="s">
        <v>2289</v>
      </c>
      <c r="C3876" s="105">
        <v>2210923.6009999998</v>
      </c>
      <c r="D3876" s="49"/>
      <c r="E3876" s="49"/>
      <c r="F3876" s="49"/>
      <c r="G3876" s="49"/>
      <c r="H3876" s="49"/>
      <c r="I3876" s="49"/>
      <c r="J3876" s="49"/>
      <c r="K3876" s="121"/>
      <c r="L3876" s="49"/>
      <c r="M3876" s="49"/>
      <c r="N3876" s="49"/>
      <c r="O3876" s="49">
        <v>2210923.6009999998</v>
      </c>
      <c r="P3876" s="49"/>
      <c r="Q3876" s="49"/>
      <c r="R3876" s="121"/>
      <c r="S3876" s="49"/>
      <c r="T3876" s="120"/>
      <c r="U3876" s="367"/>
    </row>
    <row r="3877" spans="1:21">
      <c r="A3877" s="118">
        <v>1158</v>
      </c>
      <c r="B3877" s="40" t="s">
        <v>2290</v>
      </c>
      <c r="C3877" s="143">
        <v>10896598.26</v>
      </c>
      <c r="D3877" s="39"/>
      <c r="E3877" s="39"/>
      <c r="F3877" s="39"/>
      <c r="G3877" s="39"/>
      <c r="H3877" s="39"/>
      <c r="I3877" s="39"/>
      <c r="J3877" s="39"/>
      <c r="K3877" s="11"/>
      <c r="L3877" s="39"/>
      <c r="M3877" s="39">
        <v>10896598.26</v>
      </c>
      <c r="N3877" s="39"/>
      <c r="O3877" s="39"/>
      <c r="P3877" s="39"/>
      <c r="Q3877" s="39"/>
      <c r="R3877" s="11"/>
      <c r="S3877" s="39"/>
      <c r="T3877" s="281"/>
      <c r="U3877" s="367"/>
    </row>
    <row r="3878" spans="1:21">
      <c r="A3878" s="41">
        <v>1159</v>
      </c>
      <c r="B3878" s="119" t="s">
        <v>2293</v>
      </c>
      <c r="C3878" s="105">
        <v>35561990</v>
      </c>
      <c r="D3878" s="49"/>
      <c r="E3878" s="49"/>
      <c r="F3878" s="49"/>
      <c r="G3878" s="49"/>
      <c r="H3878" s="49"/>
      <c r="I3878" s="49"/>
      <c r="J3878" s="49"/>
      <c r="K3878" s="121">
        <v>11</v>
      </c>
      <c r="L3878" s="49">
        <v>35561990</v>
      </c>
      <c r="M3878" s="49"/>
      <c r="N3878" s="49"/>
      <c r="O3878" s="49"/>
      <c r="P3878" s="49"/>
      <c r="Q3878" s="49"/>
      <c r="R3878" s="121"/>
      <c r="S3878" s="49"/>
      <c r="T3878" s="120"/>
      <c r="U3878" s="367"/>
    </row>
    <row r="3879" spans="1:21">
      <c r="A3879" s="118">
        <v>1160</v>
      </c>
      <c r="B3879" s="40" t="s">
        <v>2292</v>
      </c>
      <c r="C3879" s="143">
        <v>8405042.4000000004</v>
      </c>
      <c r="D3879" s="39"/>
      <c r="E3879" s="39"/>
      <c r="F3879" s="39"/>
      <c r="G3879" s="39"/>
      <c r="H3879" s="39"/>
      <c r="I3879" s="39"/>
      <c r="J3879" s="39"/>
      <c r="K3879" s="11"/>
      <c r="L3879" s="39"/>
      <c r="M3879" s="39"/>
      <c r="N3879" s="39"/>
      <c r="O3879" s="39">
        <v>8405042.4000000004</v>
      </c>
      <c r="P3879" s="39"/>
      <c r="Q3879" s="39"/>
      <c r="R3879" s="11"/>
      <c r="S3879" s="39"/>
      <c r="T3879" s="281"/>
      <c r="U3879" s="367"/>
    </row>
    <row r="3880" spans="1:21">
      <c r="A3880" s="41">
        <v>1161</v>
      </c>
      <c r="B3880" s="119" t="s">
        <v>2295</v>
      </c>
      <c r="C3880" s="105">
        <v>3594383</v>
      </c>
      <c r="D3880" s="49"/>
      <c r="E3880" s="49"/>
      <c r="F3880" s="49"/>
      <c r="G3880" s="49"/>
      <c r="H3880" s="49"/>
      <c r="I3880" s="49"/>
      <c r="J3880" s="49"/>
      <c r="K3880" s="121"/>
      <c r="L3880" s="49"/>
      <c r="M3880" s="49">
        <v>3594383</v>
      </c>
      <c r="N3880" s="49"/>
      <c r="O3880" s="49"/>
      <c r="P3880" s="49"/>
      <c r="Q3880" s="49"/>
      <c r="R3880" s="121"/>
      <c r="S3880" s="49"/>
      <c r="T3880" s="120"/>
      <c r="U3880" s="367"/>
    </row>
    <row r="3881" spans="1:21">
      <c r="A3881" s="118">
        <v>1162</v>
      </c>
      <c r="B3881" s="40" t="s">
        <v>2296</v>
      </c>
      <c r="C3881" s="143">
        <v>2370793.59</v>
      </c>
      <c r="D3881" s="39"/>
      <c r="E3881" s="39"/>
      <c r="F3881" s="39"/>
      <c r="G3881" s="39"/>
      <c r="H3881" s="39"/>
      <c r="I3881" s="39"/>
      <c r="J3881" s="39"/>
      <c r="K3881" s="11"/>
      <c r="L3881" s="39"/>
      <c r="M3881" s="39"/>
      <c r="N3881" s="39"/>
      <c r="O3881" s="39"/>
      <c r="P3881" s="39"/>
      <c r="Q3881" s="39">
        <v>2370793.59</v>
      </c>
      <c r="R3881" s="11"/>
      <c r="S3881" s="39"/>
      <c r="T3881" s="281"/>
      <c r="U3881" s="367"/>
    </row>
    <row r="3882" spans="1:21">
      <c r="A3882" s="41">
        <v>1163</v>
      </c>
      <c r="B3882" s="119" t="s">
        <v>2297</v>
      </c>
      <c r="C3882" s="105">
        <v>9621165.4699999988</v>
      </c>
      <c r="D3882" s="49"/>
      <c r="E3882" s="49"/>
      <c r="F3882" s="49"/>
      <c r="G3882" s="49"/>
      <c r="H3882" s="49"/>
      <c r="I3882" s="49"/>
      <c r="J3882" s="49"/>
      <c r="K3882" s="121">
        <v>2</v>
      </c>
      <c r="L3882" s="49">
        <v>6566666</v>
      </c>
      <c r="M3882" s="49"/>
      <c r="N3882" s="49"/>
      <c r="O3882" s="49"/>
      <c r="P3882" s="49"/>
      <c r="Q3882" s="49">
        <v>3054499.4699999997</v>
      </c>
      <c r="R3882" s="121"/>
      <c r="S3882" s="49"/>
      <c r="T3882" s="120"/>
      <c r="U3882" s="367"/>
    </row>
    <row r="3883" spans="1:21">
      <c r="A3883" s="118">
        <v>1164</v>
      </c>
      <c r="B3883" s="40" t="s">
        <v>2298</v>
      </c>
      <c r="C3883" s="143">
        <v>50546679.615000002</v>
      </c>
      <c r="D3883" s="39"/>
      <c r="E3883" s="39"/>
      <c r="F3883" s="39"/>
      <c r="G3883" s="39"/>
      <c r="H3883" s="39"/>
      <c r="I3883" s="39"/>
      <c r="J3883" s="39"/>
      <c r="K3883" s="11"/>
      <c r="L3883" s="39"/>
      <c r="M3883" s="39">
        <v>15320534.283000002</v>
      </c>
      <c r="N3883" s="39">
        <v>29672375.877</v>
      </c>
      <c r="O3883" s="39">
        <v>5553769.4550000001</v>
      </c>
      <c r="P3883" s="39"/>
      <c r="Q3883" s="39"/>
      <c r="R3883" s="11"/>
      <c r="S3883" s="39"/>
      <c r="T3883" s="281"/>
      <c r="U3883" s="367"/>
    </row>
    <row r="3884" spans="1:21">
      <c r="A3884" s="41">
        <v>1165</v>
      </c>
      <c r="B3884" s="119" t="s">
        <v>2299</v>
      </c>
      <c r="C3884" s="105">
        <v>13285118.07</v>
      </c>
      <c r="D3884" s="49"/>
      <c r="E3884" s="49"/>
      <c r="F3884" s="49"/>
      <c r="G3884" s="49"/>
      <c r="H3884" s="49"/>
      <c r="I3884" s="49"/>
      <c r="J3884" s="49"/>
      <c r="K3884" s="121"/>
      <c r="L3884" s="49"/>
      <c r="M3884" s="49">
        <v>7681533.3449999997</v>
      </c>
      <c r="N3884" s="49">
        <v>3783863.4525000001</v>
      </c>
      <c r="O3884" s="49">
        <v>1819721.2725</v>
      </c>
      <c r="P3884" s="49"/>
      <c r="Q3884" s="49"/>
      <c r="R3884" s="121"/>
      <c r="S3884" s="49"/>
      <c r="T3884" s="120"/>
      <c r="U3884" s="367"/>
    </row>
    <row r="3885" spans="1:21">
      <c r="A3885" s="118">
        <v>1166</v>
      </c>
      <c r="B3885" s="40" t="s">
        <v>2300</v>
      </c>
      <c r="C3885" s="143">
        <v>10087716</v>
      </c>
      <c r="D3885" s="39"/>
      <c r="E3885" s="39"/>
      <c r="F3885" s="39"/>
      <c r="G3885" s="39"/>
      <c r="H3885" s="39"/>
      <c r="I3885" s="39"/>
      <c r="J3885" s="39"/>
      <c r="K3885" s="11">
        <v>3</v>
      </c>
      <c r="L3885" s="39">
        <v>10087716</v>
      </c>
      <c r="M3885" s="39"/>
      <c r="N3885" s="39"/>
      <c r="O3885" s="39"/>
      <c r="P3885" s="39"/>
      <c r="Q3885" s="39"/>
      <c r="R3885" s="11"/>
      <c r="S3885" s="39"/>
      <c r="T3885" s="281"/>
      <c r="U3885" s="367"/>
    </row>
    <row r="3886" spans="1:21">
      <c r="A3886" s="41">
        <v>1167</v>
      </c>
      <c r="B3886" s="119" t="s">
        <v>2303</v>
      </c>
      <c r="C3886" s="105">
        <v>8056868.2739999993</v>
      </c>
      <c r="D3886" s="49"/>
      <c r="E3886" s="49"/>
      <c r="F3886" s="49"/>
      <c r="G3886" s="49"/>
      <c r="H3886" s="49"/>
      <c r="I3886" s="49"/>
      <c r="J3886" s="49"/>
      <c r="K3886" s="121"/>
      <c r="L3886" s="49"/>
      <c r="M3886" s="49">
        <v>8056868.2739999993</v>
      </c>
      <c r="N3886" s="49"/>
      <c r="O3886" s="49"/>
      <c r="P3886" s="49"/>
      <c r="Q3886" s="49"/>
      <c r="R3886" s="121"/>
      <c r="S3886" s="49"/>
      <c r="T3886" s="120"/>
      <c r="U3886" s="367"/>
    </row>
    <row r="3887" spans="1:21">
      <c r="A3887" s="118">
        <v>1168</v>
      </c>
      <c r="B3887" s="40" t="s">
        <v>2304</v>
      </c>
      <c r="C3887" s="143">
        <v>3516686.2949999999</v>
      </c>
      <c r="D3887" s="39"/>
      <c r="E3887" s="39"/>
      <c r="F3887" s="39"/>
      <c r="G3887" s="39">
        <v>1216637.9850000001</v>
      </c>
      <c r="H3887" s="39">
        <v>2300048.31</v>
      </c>
      <c r="I3887" s="39"/>
      <c r="J3887" s="39"/>
      <c r="K3887" s="11"/>
      <c r="L3887" s="39"/>
      <c r="M3887" s="39"/>
      <c r="N3887" s="39"/>
      <c r="O3887" s="39"/>
      <c r="P3887" s="39"/>
      <c r="Q3887" s="39"/>
      <c r="R3887" s="11"/>
      <c r="S3887" s="39"/>
      <c r="T3887" s="281"/>
      <c r="U3887" s="367"/>
    </row>
    <row r="3888" spans="1:21">
      <c r="A3888" s="41">
        <v>1169</v>
      </c>
      <c r="B3888" s="119" t="s">
        <v>2301</v>
      </c>
      <c r="C3888" s="105">
        <v>8156601.6030000001</v>
      </c>
      <c r="D3888" s="49"/>
      <c r="E3888" s="49"/>
      <c r="F3888" s="49"/>
      <c r="G3888" s="49"/>
      <c r="H3888" s="49"/>
      <c r="I3888" s="49"/>
      <c r="J3888" s="49"/>
      <c r="K3888" s="121"/>
      <c r="L3888" s="49"/>
      <c r="M3888" s="49">
        <v>8156601.6030000001</v>
      </c>
      <c r="N3888" s="49"/>
      <c r="O3888" s="49"/>
      <c r="P3888" s="49"/>
      <c r="Q3888" s="49"/>
      <c r="R3888" s="121"/>
      <c r="S3888" s="49"/>
      <c r="T3888" s="120"/>
      <c r="U3888" s="367"/>
    </row>
    <row r="3889" spans="1:21">
      <c r="A3889" s="118">
        <v>1170</v>
      </c>
      <c r="B3889" s="40" t="s">
        <v>2302</v>
      </c>
      <c r="C3889" s="143">
        <v>6214988.3310000002</v>
      </c>
      <c r="D3889" s="39"/>
      <c r="E3889" s="39"/>
      <c r="F3889" s="39"/>
      <c r="G3889" s="39"/>
      <c r="H3889" s="39"/>
      <c r="I3889" s="39"/>
      <c r="J3889" s="39"/>
      <c r="K3889" s="11"/>
      <c r="L3889" s="39"/>
      <c r="M3889" s="39">
        <v>6214988.3310000002</v>
      </c>
      <c r="N3889" s="39"/>
      <c r="O3889" s="39"/>
      <c r="P3889" s="39"/>
      <c r="Q3889" s="39"/>
      <c r="R3889" s="11"/>
      <c r="S3889" s="39"/>
      <c r="T3889" s="281"/>
      <c r="U3889" s="367"/>
    </row>
    <row r="3890" spans="1:21">
      <c r="A3890" s="41">
        <v>1171</v>
      </c>
      <c r="B3890" s="119" t="s">
        <v>2306</v>
      </c>
      <c r="C3890" s="105">
        <v>10611867.356999999</v>
      </c>
      <c r="D3890" s="49"/>
      <c r="E3890" s="49"/>
      <c r="F3890" s="49"/>
      <c r="G3890" s="49"/>
      <c r="H3890" s="49"/>
      <c r="I3890" s="49"/>
      <c r="J3890" s="49"/>
      <c r="K3890" s="121"/>
      <c r="L3890" s="49"/>
      <c r="M3890" s="49">
        <v>10611867.356999999</v>
      </c>
      <c r="N3890" s="49"/>
      <c r="O3890" s="49"/>
      <c r="P3890" s="49"/>
      <c r="Q3890" s="49"/>
      <c r="R3890" s="121"/>
      <c r="S3890" s="49"/>
      <c r="T3890" s="120"/>
      <c r="U3890" s="367"/>
    </row>
    <row r="3891" spans="1:21">
      <c r="A3891" s="118">
        <v>1172</v>
      </c>
      <c r="B3891" s="40" t="s">
        <v>2307</v>
      </c>
      <c r="C3891" s="143">
        <v>11261770.380000001</v>
      </c>
      <c r="D3891" s="39"/>
      <c r="E3891" s="39"/>
      <c r="F3891" s="39"/>
      <c r="G3891" s="39"/>
      <c r="H3891" s="39"/>
      <c r="I3891" s="39"/>
      <c r="J3891" s="39"/>
      <c r="K3891" s="11"/>
      <c r="L3891" s="39"/>
      <c r="M3891" s="39">
        <v>11261770.380000001</v>
      </c>
      <c r="N3891" s="39"/>
      <c r="O3891" s="39"/>
      <c r="P3891" s="39"/>
      <c r="Q3891" s="39"/>
      <c r="R3891" s="11"/>
      <c r="S3891" s="39"/>
      <c r="T3891" s="281"/>
      <c r="U3891" s="367"/>
    </row>
    <row r="3892" spans="1:21">
      <c r="A3892" s="41">
        <v>1173</v>
      </c>
      <c r="B3892" s="119" t="s">
        <v>2309</v>
      </c>
      <c r="C3892" s="105">
        <v>10920368.898</v>
      </c>
      <c r="D3892" s="49"/>
      <c r="E3892" s="49"/>
      <c r="F3892" s="49"/>
      <c r="G3892" s="49"/>
      <c r="H3892" s="49"/>
      <c r="I3892" s="49"/>
      <c r="J3892" s="49"/>
      <c r="K3892" s="121"/>
      <c r="L3892" s="49"/>
      <c r="M3892" s="49">
        <v>10920368.898</v>
      </c>
      <c r="N3892" s="49"/>
      <c r="O3892" s="49"/>
      <c r="P3892" s="49"/>
      <c r="Q3892" s="49"/>
      <c r="R3892" s="121"/>
      <c r="S3892" s="49"/>
      <c r="T3892" s="120"/>
      <c r="U3892" s="367"/>
    </row>
    <row r="3893" spans="1:21">
      <c r="A3893" s="118">
        <v>1174</v>
      </c>
      <c r="B3893" s="40" t="s">
        <v>2308</v>
      </c>
      <c r="C3893" s="143">
        <v>13133332</v>
      </c>
      <c r="D3893" s="39"/>
      <c r="E3893" s="39"/>
      <c r="F3893" s="39"/>
      <c r="G3893" s="39"/>
      <c r="H3893" s="39"/>
      <c r="I3893" s="39"/>
      <c r="J3893" s="39"/>
      <c r="K3893" s="11">
        <v>4</v>
      </c>
      <c r="L3893" s="39">
        <v>13133332</v>
      </c>
      <c r="M3893" s="39"/>
      <c r="N3893" s="39"/>
      <c r="O3893" s="39"/>
      <c r="P3893" s="39"/>
      <c r="Q3893" s="39"/>
      <c r="R3893" s="11"/>
      <c r="S3893" s="39"/>
      <c r="T3893" s="281"/>
      <c r="U3893" s="367"/>
    </row>
    <row r="3894" spans="1:21">
      <c r="A3894" s="41">
        <v>1175</v>
      </c>
      <c r="B3894" s="119" t="s">
        <v>2310</v>
      </c>
      <c r="C3894" s="105">
        <v>11230420.698000001</v>
      </c>
      <c r="D3894" s="49"/>
      <c r="E3894" s="49"/>
      <c r="F3894" s="49"/>
      <c r="G3894" s="49"/>
      <c r="H3894" s="49"/>
      <c r="I3894" s="49"/>
      <c r="J3894" s="49"/>
      <c r="K3894" s="121"/>
      <c r="L3894" s="49"/>
      <c r="M3894" s="49">
        <v>11230420.698000001</v>
      </c>
      <c r="N3894" s="49"/>
      <c r="O3894" s="49"/>
      <c r="P3894" s="49"/>
      <c r="Q3894" s="49"/>
      <c r="R3894" s="121"/>
      <c r="S3894" s="49"/>
      <c r="T3894" s="120"/>
      <c r="U3894" s="367"/>
    </row>
    <row r="3895" spans="1:21">
      <c r="A3895" s="118">
        <v>1176</v>
      </c>
      <c r="B3895" s="40" t="s">
        <v>2311</v>
      </c>
      <c r="C3895" s="143">
        <v>11156697.27</v>
      </c>
      <c r="D3895" s="39"/>
      <c r="E3895" s="39"/>
      <c r="F3895" s="39"/>
      <c r="G3895" s="39"/>
      <c r="H3895" s="39"/>
      <c r="I3895" s="39"/>
      <c r="J3895" s="39"/>
      <c r="K3895" s="11"/>
      <c r="L3895" s="39"/>
      <c r="M3895" s="39">
        <v>11156697.27</v>
      </c>
      <c r="N3895" s="39"/>
      <c r="O3895" s="39"/>
      <c r="P3895" s="39"/>
      <c r="Q3895" s="39"/>
      <c r="R3895" s="11"/>
      <c r="S3895" s="39"/>
      <c r="T3895" s="281"/>
      <c r="U3895" s="367"/>
    </row>
    <row r="3896" spans="1:21">
      <c r="A3896" s="41">
        <v>1177</v>
      </c>
      <c r="B3896" s="119" t="s">
        <v>2305</v>
      </c>
      <c r="C3896" s="105">
        <v>12697482.465</v>
      </c>
      <c r="D3896" s="49"/>
      <c r="E3896" s="49"/>
      <c r="F3896" s="49"/>
      <c r="G3896" s="49"/>
      <c r="H3896" s="49"/>
      <c r="I3896" s="49"/>
      <c r="J3896" s="49"/>
      <c r="K3896" s="121"/>
      <c r="L3896" s="49"/>
      <c r="M3896" s="49">
        <v>12697482.465</v>
      </c>
      <c r="N3896" s="49"/>
      <c r="O3896" s="49"/>
      <c r="P3896" s="49"/>
      <c r="Q3896" s="49"/>
      <c r="R3896" s="121"/>
      <c r="S3896" s="49"/>
      <c r="T3896" s="120"/>
      <c r="U3896" s="367"/>
    </row>
    <row r="3897" spans="1:21">
      <c r="A3897" s="118">
        <v>1178</v>
      </c>
      <c r="B3897" s="40" t="s">
        <v>2312</v>
      </c>
      <c r="C3897" s="143">
        <v>5136106.6740000006</v>
      </c>
      <c r="D3897" s="39"/>
      <c r="E3897" s="39"/>
      <c r="F3897" s="39"/>
      <c r="G3897" s="39"/>
      <c r="H3897" s="39"/>
      <c r="I3897" s="39"/>
      <c r="J3897" s="39"/>
      <c r="K3897" s="11"/>
      <c r="L3897" s="39"/>
      <c r="M3897" s="39"/>
      <c r="N3897" s="39"/>
      <c r="O3897" s="39">
        <v>5136106.6740000006</v>
      </c>
      <c r="P3897" s="39"/>
      <c r="Q3897" s="39"/>
      <c r="R3897" s="11"/>
      <c r="S3897" s="39"/>
      <c r="T3897" s="281"/>
      <c r="U3897" s="367"/>
    </row>
    <row r="3898" spans="1:21">
      <c r="A3898" s="41">
        <v>1179</v>
      </c>
      <c r="B3898" s="119" t="s">
        <v>2313</v>
      </c>
      <c r="C3898" s="105">
        <v>921050.44800000009</v>
      </c>
      <c r="D3898" s="49"/>
      <c r="E3898" s="49"/>
      <c r="F3898" s="49"/>
      <c r="G3898" s="49"/>
      <c r="H3898" s="49"/>
      <c r="I3898" s="49"/>
      <c r="J3898" s="49"/>
      <c r="K3898" s="121"/>
      <c r="L3898" s="49"/>
      <c r="M3898" s="49"/>
      <c r="N3898" s="49"/>
      <c r="O3898" s="49"/>
      <c r="P3898" s="49"/>
      <c r="Q3898" s="49">
        <v>921050.44800000009</v>
      </c>
      <c r="R3898" s="121"/>
      <c r="S3898" s="49"/>
      <c r="T3898" s="120"/>
      <c r="U3898" s="367"/>
    </row>
    <row r="3899" spans="1:21">
      <c r="A3899" s="118">
        <v>1180</v>
      </c>
      <c r="B3899" s="40" t="s">
        <v>2314</v>
      </c>
      <c r="C3899" s="143">
        <v>1337650.196</v>
      </c>
      <c r="D3899" s="39"/>
      <c r="E3899" s="39"/>
      <c r="F3899" s="39"/>
      <c r="G3899" s="39"/>
      <c r="H3899" s="39"/>
      <c r="I3899" s="39">
        <v>260063.91199999995</v>
      </c>
      <c r="J3899" s="39"/>
      <c r="K3899" s="11"/>
      <c r="L3899" s="39"/>
      <c r="M3899" s="39"/>
      <c r="N3899" s="39"/>
      <c r="O3899" s="39"/>
      <c r="P3899" s="39"/>
      <c r="Q3899" s="39">
        <v>1077586.284</v>
      </c>
      <c r="R3899" s="11"/>
      <c r="S3899" s="39"/>
      <c r="T3899" s="281"/>
      <c r="U3899" s="367"/>
    </row>
    <row r="3900" spans="1:21">
      <c r="A3900" s="41">
        <v>1181</v>
      </c>
      <c r="B3900" s="119" t="s">
        <v>2315</v>
      </c>
      <c r="C3900" s="105">
        <v>1949870</v>
      </c>
      <c r="D3900" s="49"/>
      <c r="E3900" s="49"/>
      <c r="F3900" s="49"/>
      <c r="G3900" s="49"/>
      <c r="H3900" s="49"/>
      <c r="I3900" s="49"/>
      <c r="J3900" s="49"/>
      <c r="K3900" s="121"/>
      <c r="L3900" s="49"/>
      <c r="M3900" s="49">
        <v>1949870</v>
      </c>
      <c r="N3900" s="49"/>
      <c r="O3900" s="49"/>
      <c r="P3900" s="49"/>
      <c r="Q3900" s="49"/>
      <c r="R3900" s="121"/>
      <c r="S3900" s="49"/>
      <c r="T3900" s="120"/>
      <c r="U3900" s="367"/>
    </row>
    <row r="3901" spans="1:21">
      <c r="A3901" s="118">
        <v>1182</v>
      </c>
      <c r="B3901" s="40" t="s">
        <v>2316</v>
      </c>
      <c r="C3901" s="143">
        <v>4774910.6250000009</v>
      </c>
      <c r="D3901" s="39"/>
      <c r="E3901" s="39"/>
      <c r="F3901" s="39"/>
      <c r="G3901" s="39">
        <v>488394.98700000002</v>
      </c>
      <c r="H3901" s="39"/>
      <c r="I3901" s="39">
        <v>833377.83600000001</v>
      </c>
      <c r="J3901" s="39"/>
      <c r="K3901" s="11"/>
      <c r="L3901" s="39"/>
      <c r="M3901" s="39"/>
      <c r="N3901" s="39"/>
      <c r="O3901" s="39"/>
      <c r="P3901" s="39"/>
      <c r="Q3901" s="39">
        <v>3453137.8020000006</v>
      </c>
      <c r="R3901" s="11"/>
      <c r="S3901" s="39"/>
      <c r="T3901" s="281"/>
      <c r="U3901" s="367"/>
    </row>
    <row r="3902" spans="1:21">
      <c r="A3902" s="41">
        <v>1183</v>
      </c>
      <c r="B3902" s="119" t="s">
        <v>2319</v>
      </c>
      <c r="C3902" s="105">
        <v>15143343.3144</v>
      </c>
      <c r="D3902" s="49"/>
      <c r="E3902" s="49"/>
      <c r="F3902" s="49"/>
      <c r="G3902" s="49"/>
      <c r="H3902" s="49"/>
      <c r="I3902" s="49"/>
      <c r="J3902" s="49"/>
      <c r="K3902" s="121"/>
      <c r="L3902" s="49"/>
      <c r="M3902" s="49">
        <v>15143343.3144</v>
      </c>
      <c r="N3902" s="49"/>
      <c r="O3902" s="49"/>
      <c r="P3902" s="49"/>
      <c r="Q3902" s="49"/>
      <c r="R3902" s="121"/>
      <c r="S3902" s="49"/>
      <c r="T3902" s="120"/>
      <c r="U3902" s="367"/>
    </row>
    <row r="3903" spans="1:21">
      <c r="A3903" s="118">
        <v>1184</v>
      </c>
      <c r="B3903" s="40" t="s">
        <v>2320</v>
      </c>
      <c r="C3903" s="143">
        <v>14714307.726</v>
      </c>
      <c r="D3903" s="39">
        <v>3823116.4160000002</v>
      </c>
      <c r="E3903" s="39"/>
      <c r="F3903" s="39"/>
      <c r="G3903" s="39"/>
      <c r="H3903" s="39"/>
      <c r="I3903" s="39"/>
      <c r="J3903" s="39">
        <v>10419610.880000001</v>
      </c>
      <c r="K3903" s="11"/>
      <c r="L3903" s="39"/>
      <c r="M3903" s="39"/>
      <c r="N3903" s="39"/>
      <c r="O3903" s="39"/>
      <c r="P3903" s="39">
        <v>471580.43000000005</v>
      </c>
      <c r="Q3903" s="39"/>
      <c r="R3903" s="11"/>
      <c r="S3903" s="39"/>
      <c r="T3903" s="301"/>
      <c r="U3903" s="367"/>
    </row>
    <row r="3904" spans="1:21">
      <c r="A3904" s="41">
        <v>1185</v>
      </c>
      <c r="B3904" s="119" t="s">
        <v>2334</v>
      </c>
      <c r="C3904" s="105">
        <v>4481466</v>
      </c>
      <c r="D3904" s="49"/>
      <c r="E3904" s="49"/>
      <c r="F3904" s="49"/>
      <c r="G3904" s="49"/>
      <c r="H3904" s="49"/>
      <c r="I3904" s="49"/>
      <c r="J3904" s="49"/>
      <c r="K3904" s="121">
        <v>2</v>
      </c>
      <c r="L3904" s="49">
        <v>4481466</v>
      </c>
      <c r="M3904" s="49"/>
      <c r="N3904" s="49"/>
      <c r="O3904" s="49"/>
      <c r="P3904" s="49"/>
      <c r="Q3904" s="49"/>
      <c r="R3904" s="126"/>
      <c r="S3904" s="49"/>
      <c r="T3904" s="120"/>
      <c r="U3904" s="367"/>
    </row>
    <row r="3905" spans="1:21">
      <c r="A3905" s="118">
        <v>1186</v>
      </c>
      <c r="B3905" s="40" t="s">
        <v>2321</v>
      </c>
      <c r="C3905" s="143">
        <v>6408188</v>
      </c>
      <c r="D3905" s="39"/>
      <c r="E3905" s="39"/>
      <c r="F3905" s="39"/>
      <c r="G3905" s="39"/>
      <c r="H3905" s="39"/>
      <c r="I3905" s="39"/>
      <c r="J3905" s="39"/>
      <c r="K3905" s="11">
        <v>2</v>
      </c>
      <c r="L3905" s="39">
        <v>6408188</v>
      </c>
      <c r="M3905" s="39"/>
      <c r="N3905" s="39"/>
      <c r="O3905" s="39"/>
      <c r="P3905" s="39"/>
      <c r="Q3905" s="39"/>
      <c r="R3905" s="11"/>
      <c r="S3905" s="39"/>
      <c r="T3905" s="281"/>
      <c r="U3905" s="367"/>
    </row>
    <row r="3906" spans="1:21">
      <c r="A3906" s="41">
        <v>1187</v>
      </c>
      <c r="B3906" s="119" t="s">
        <v>2322</v>
      </c>
      <c r="C3906" s="105">
        <v>10593436.5</v>
      </c>
      <c r="D3906" s="49"/>
      <c r="E3906" s="49"/>
      <c r="F3906" s="49"/>
      <c r="G3906" s="49"/>
      <c r="H3906" s="49"/>
      <c r="I3906" s="49"/>
      <c r="J3906" s="49"/>
      <c r="K3906" s="121"/>
      <c r="L3906" s="49"/>
      <c r="M3906" s="49">
        <v>10593436.5</v>
      </c>
      <c r="N3906" s="49"/>
      <c r="O3906" s="49"/>
      <c r="P3906" s="49"/>
      <c r="Q3906" s="49"/>
      <c r="R3906" s="121"/>
      <c r="S3906" s="49"/>
      <c r="T3906" s="120"/>
      <c r="U3906" s="367"/>
    </row>
    <row r="3907" spans="1:21">
      <c r="A3907" s="118">
        <v>1188</v>
      </c>
      <c r="B3907" s="40" t="s">
        <v>2324</v>
      </c>
      <c r="C3907" s="143">
        <v>5575075.8659999995</v>
      </c>
      <c r="D3907" s="39"/>
      <c r="E3907" s="39"/>
      <c r="F3907" s="39"/>
      <c r="G3907" s="39"/>
      <c r="H3907" s="39"/>
      <c r="I3907" s="39"/>
      <c r="J3907" s="39"/>
      <c r="K3907" s="11"/>
      <c r="L3907" s="39"/>
      <c r="M3907" s="39">
        <v>5575075.8659999995</v>
      </c>
      <c r="N3907" s="39"/>
      <c r="O3907" s="39"/>
      <c r="P3907" s="39"/>
      <c r="Q3907" s="39"/>
      <c r="R3907" s="11"/>
      <c r="S3907" s="39"/>
      <c r="T3907" s="281"/>
      <c r="U3907" s="367"/>
    </row>
    <row r="3908" spans="1:21">
      <c r="A3908" s="41">
        <v>1189</v>
      </c>
      <c r="B3908" s="119" t="s">
        <v>2325</v>
      </c>
      <c r="C3908" s="105">
        <v>10967221.17</v>
      </c>
      <c r="D3908" s="49"/>
      <c r="E3908" s="49"/>
      <c r="F3908" s="49"/>
      <c r="G3908" s="49"/>
      <c r="H3908" s="49"/>
      <c r="I3908" s="49"/>
      <c r="J3908" s="49"/>
      <c r="K3908" s="121"/>
      <c r="L3908" s="49"/>
      <c r="M3908" s="49">
        <v>10967221.17</v>
      </c>
      <c r="N3908" s="49"/>
      <c r="O3908" s="49"/>
      <c r="P3908" s="49"/>
      <c r="Q3908" s="49"/>
      <c r="R3908" s="121"/>
      <c r="S3908" s="49"/>
      <c r="T3908" s="120"/>
      <c r="U3908" s="367"/>
    </row>
    <row r="3909" spans="1:21">
      <c r="A3909" s="118">
        <v>1190</v>
      </c>
      <c r="B3909" s="40" t="s">
        <v>2326</v>
      </c>
      <c r="C3909" s="143">
        <v>12130880.025599999</v>
      </c>
      <c r="D3909" s="39"/>
      <c r="E3909" s="39"/>
      <c r="F3909" s="39"/>
      <c r="G3909" s="39"/>
      <c r="H3909" s="39"/>
      <c r="I3909" s="39"/>
      <c r="J3909" s="39"/>
      <c r="K3909" s="11"/>
      <c r="L3909" s="39"/>
      <c r="M3909" s="39">
        <v>12130880.025599999</v>
      </c>
      <c r="N3909" s="39"/>
      <c r="O3909" s="39"/>
      <c r="P3909" s="39"/>
      <c r="Q3909" s="39"/>
      <c r="R3909" s="11"/>
      <c r="S3909" s="39"/>
      <c r="T3909" s="281"/>
      <c r="U3909" s="367"/>
    </row>
    <row r="3910" spans="1:21">
      <c r="A3910" s="41">
        <v>1191</v>
      </c>
      <c r="B3910" s="119" t="s">
        <v>2327</v>
      </c>
      <c r="C3910" s="105">
        <v>10079267.265000001</v>
      </c>
      <c r="D3910" s="49"/>
      <c r="E3910" s="49"/>
      <c r="F3910" s="49"/>
      <c r="G3910" s="49"/>
      <c r="H3910" s="49"/>
      <c r="I3910" s="49"/>
      <c r="J3910" s="49"/>
      <c r="K3910" s="121"/>
      <c r="L3910" s="49"/>
      <c r="M3910" s="49">
        <v>10079267.265000001</v>
      </c>
      <c r="N3910" s="49"/>
      <c r="O3910" s="49"/>
      <c r="P3910" s="49"/>
      <c r="Q3910" s="49"/>
      <c r="R3910" s="121"/>
      <c r="S3910" s="49"/>
      <c r="T3910" s="120"/>
      <c r="U3910" s="367"/>
    </row>
    <row r="3911" spans="1:21">
      <c r="A3911" s="118">
        <v>1192</v>
      </c>
      <c r="B3911" s="40" t="s">
        <v>2328</v>
      </c>
      <c r="C3911" s="143">
        <v>12244979.088</v>
      </c>
      <c r="D3911" s="39"/>
      <c r="E3911" s="39"/>
      <c r="F3911" s="39"/>
      <c r="G3911" s="39"/>
      <c r="H3911" s="39"/>
      <c r="I3911" s="39"/>
      <c r="J3911" s="39"/>
      <c r="K3911" s="11"/>
      <c r="L3911" s="39"/>
      <c r="M3911" s="39">
        <v>12244979.088</v>
      </c>
      <c r="N3911" s="39"/>
      <c r="O3911" s="39"/>
      <c r="P3911" s="39"/>
      <c r="Q3911" s="39"/>
      <c r="R3911" s="11"/>
      <c r="S3911" s="39"/>
      <c r="T3911" s="281"/>
      <c r="U3911" s="367"/>
    </row>
    <row r="3912" spans="1:21">
      <c r="A3912" s="41">
        <v>1193</v>
      </c>
      <c r="B3912" s="119" t="s">
        <v>2329</v>
      </c>
      <c r="C3912" s="105">
        <v>5601947.0219999999</v>
      </c>
      <c r="D3912" s="49"/>
      <c r="E3912" s="49"/>
      <c r="F3912" s="49"/>
      <c r="G3912" s="49"/>
      <c r="H3912" s="49"/>
      <c r="I3912" s="49"/>
      <c r="J3912" s="49"/>
      <c r="K3912" s="121"/>
      <c r="L3912" s="49"/>
      <c r="M3912" s="49">
        <v>5601947.0219999999</v>
      </c>
      <c r="N3912" s="49"/>
      <c r="O3912" s="49"/>
      <c r="P3912" s="49"/>
      <c r="Q3912" s="49"/>
      <c r="R3912" s="121"/>
      <c r="S3912" s="49"/>
      <c r="T3912" s="120"/>
      <c r="U3912" s="367"/>
    </row>
    <row r="3913" spans="1:21">
      <c r="A3913" s="118">
        <v>1194</v>
      </c>
      <c r="B3913" s="40" t="s">
        <v>2335</v>
      </c>
      <c r="C3913" s="143">
        <v>10978555.285800001</v>
      </c>
      <c r="D3913" s="39"/>
      <c r="E3913" s="39"/>
      <c r="F3913" s="39"/>
      <c r="G3913" s="39"/>
      <c r="H3913" s="39"/>
      <c r="I3913" s="39"/>
      <c r="J3913" s="39"/>
      <c r="K3913" s="11"/>
      <c r="L3913" s="39"/>
      <c r="M3913" s="39">
        <v>10978555.285800001</v>
      </c>
      <c r="N3913" s="39"/>
      <c r="O3913" s="39"/>
      <c r="P3913" s="39"/>
      <c r="Q3913" s="39"/>
      <c r="R3913" s="11"/>
      <c r="S3913" s="39"/>
      <c r="T3913" s="281"/>
      <c r="U3913" s="367"/>
    </row>
    <row r="3914" spans="1:21">
      <c r="A3914" s="41">
        <v>1195</v>
      </c>
      <c r="B3914" s="119" t="s">
        <v>2330</v>
      </c>
      <c r="C3914" s="105">
        <v>10998226.35</v>
      </c>
      <c r="D3914" s="49"/>
      <c r="E3914" s="49"/>
      <c r="F3914" s="49"/>
      <c r="G3914" s="49"/>
      <c r="H3914" s="49"/>
      <c r="I3914" s="49"/>
      <c r="J3914" s="49"/>
      <c r="K3914" s="121"/>
      <c r="L3914" s="49"/>
      <c r="M3914" s="49">
        <v>10998226.35</v>
      </c>
      <c r="N3914" s="49"/>
      <c r="O3914" s="49"/>
      <c r="P3914" s="49"/>
      <c r="Q3914" s="49"/>
      <c r="R3914" s="121"/>
      <c r="S3914" s="49"/>
      <c r="T3914" s="120"/>
      <c r="U3914" s="367"/>
    </row>
    <row r="3915" spans="1:21">
      <c r="A3915" s="118">
        <v>1196</v>
      </c>
      <c r="B3915" s="40" t="s">
        <v>2336</v>
      </c>
      <c r="C3915" s="143">
        <v>10654757.855999999</v>
      </c>
      <c r="D3915" s="39"/>
      <c r="E3915" s="39"/>
      <c r="F3915" s="39"/>
      <c r="G3915" s="39"/>
      <c r="H3915" s="39"/>
      <c r="I3915" s="39"/>
      <c r="J3915" s="39"/>
      <c r="K3915" s="11"/>
      <c r="L3915" s="39"/>
      <c r="M3915" s="39">
        <v>10654757.855999999</v>
      </c>
      <c r="N3915" s="39"/>
      <c r="O3915" s="39"/>
      <c r="P3915" s="39"/>
      <c r="Q3915" s="39"/>
      <c r="R3915" s="11"/>
      <c r="S3915" s="39"/>
      <c r="T3915" s="281"/>
      <c r="U3915" s="367"/>
    </row>
    <row r="3916" spans="1:21">
      <c r="A3916" s="41">
        <v>1197</v>
      </c>
      <c r="B3916" s="119" t="s">
        <v>2331</v>
      </c>
      <c r="C3916" s="105">
        <v>11031987.546</v>
      </c>
      <c r="D3916" s="49"/>
      <c r="E3916" s="49"/>
      <c r="F3916" s="49"/>
      <c r="G3916" s="49"/>
      <c r="H3916" s="49"/>
      <c r="I3916" s="49"/>
      <c r="J3916" s="49"/>
      <c r="K3916" s="121"/>
      <c r="L3916" s="49"/>
      <c r="M3916" s="49">
        <v>11031987.546</v>
      </c>
      <c r="N3916" s="49"/>
      <c r="O3916" s="49"/>
      <c r="P3916" s="49"/>
      <c r="Q3916" s="49"/>
      <c r="R3916" s="121"/>
      <c r="S3916" s="49"/>
      <c r="T3916" s="120"/>
      <c r="U3916" s="367"/>
    </row>
    <row r="3917" spans="1:21">
      <c r="A3917" s="118">
        <v>1198</v>
      </c>
      <c r="B3917" s="40" t="s">
        <v>2332</v>
      </c>
      <c r="C3917" s="143">
        <v>1287218.632</v>
      </c>
      <c r="D3917" s="39">
        <v>1287218.632</v>
      </c>
      <c r="E3917" s="39"/>
      <c r="F3917" s="39"/>
      <c r="G3917" s="39"/>
      <c r="H3917" s="39"/>
      <c r="I3917" s="39"/>
      <c r="J3917" s="39"/>
      <c r="K3917" s="11"/>
      <c r="L3917" s="39"/>
      <c r="M3917" s="39"/>
      <c r="N3917" s="39"/>
      <c r="O3917" s="39"/>
      <c r="P3917" s="39"/>
      <c r="Q3917" s="39"/>
      <c r="R3917" s="11"/>
      <c r="S3917" s="39"/>
      <c r="T3917" s="281"/>
      <c r="U3917" s="367"/>
    </row>
    <row r="3918" spans="1:21">
      <c r="A3918" s="41">
        <v>1199</v>
      </c>
      <c r="B3918" s="119" t="s">
        <v>2337</v>
      </c>
      <c r="C3918" s="105">
        <v>8005881.9780000001</v>
      </c>
      <c r="D3918" s="49"/>
      <c r="E3918" s="49"/>
      <c r="F3918" s="49"/>
      <c r="G3918" s="49"/>
      <c r="H3918" s="49"/>
      <c r="I3918" s="49"/>
      <c r="J3918" s="49"/>
      <c r="K3918" s="121"/>
      <c r="L3918" s="49"/>
      <c r="M3918" s="49">
        <v>8005881.9780000001</v>
      </c>
      <c r="N3918" s="49"/>
      <c r="O3918" s="49"/>
      <c r="P3918" s="49"/>
      <c r="Q3918" s="49"/>
      <c r="R3918" s="121"/>
      <c r="S3918" s="49"/>
      <c r="T3918" s="120"/>
      <c r="U3918" s="367"/>
    </row>
    <row r="3919" spans="1:21">
      <c r="A3919" s="118">
        <v>1200</v>
      </c>
      <c r="B3919" s="40" t="s">
        <v>2333</v>
      </c>
      <c r="C3919" s="143">
        <v>10973077.704</v>
      </c>
      <c r="D3919" s="39"/>
      <c r="E3919" s="39"/>
      <c r="F3919" s="39"/>
      <c r="G3919" s="39"/>
      <c r="H3919" s="39"/>
      <c r="I3919" s="39"/>
      <c r="J3919" s="39"/>
      <c r="K3919" s="11"/>
      <c r="L3919" s="39"/>
      <c r="M3919" s="39">
        <v>10973077.704</v>
      </c>
      <c r="N3919" s="39"/>
      <c r="O3919" s="39"/>
      <c r="P3919" s="39"/>
      <c r="Q3919" s="39"/>
      <c r="R3919" s="11"/>
      <c r="S3919" s="39"/>
      <c r="T3919" s="281"/>
      <c r="U3919" s="367"/>
    </row>
    <row r="3920" spans="1:21">
      <c r="A3920" s="41">
        <v>1201</v>
      </c>
      <c r="B3920" s="119" t="s">
        <v>2317</v>
      </c>
      <c r="C3920" s="105">
        <v>7915579.6460000006</v>
      </c>
      <c r="D3920" s="49"/>
      <c r="E3920" s="49"/>
      <c r="F3920" s="49"/>
      <c r="G3920" s="49"/>
      <c r="H3920" s="49"/>
      <c r="I3920" s="49"/>
      <c r="J3920" s="49"/>
      <c r="K3920" s="121"/>
      <c r="L3920" s="49"/>
      <c r="M3920" s="49">
        <v>7443999.2160000009</v>
      </c>
      <c r="N3920" s="49"/>
      <c r="O3920" s="49"/>
      <c r="P3920" s="49">
        <v>471580.43000000005</v>
      </c>
      <c r="Q3920" s="49"/>
      <c r="R3920" s="121"/>
      <c r="S3920" s="49"/>
      <c r="T3920" s="120"/>
      <c r="U3920" s="367"/>
    </row>
    <row r="3921" spans="1:21">
      <c r="A3921" s="118">
        <v>1202</v>
      </c>
      <c r="B3921" s="40" t="s">
        <v>4642</v>
      </c>
      <c r="C3921" s="143">
        <v>471580.43000000005</v>
      </c>
      <c r="D3921" s="281"/>
      <c r="E3921" s="281"/>
      <c r="F3921" s="281"/>
      <c r="G3921" s="281"/>
      <c r="H3921" s="281"/>
      <c r="I3921" s="281"/>
      <c r="J3921" s="281"/>
      <c r="K3921" s="282"/>
      <c r="L3921" s="281"/>
      <c r="M3921" s="281"/>
      <c r="N3921" s="281"/>
      <c r="O3921" s="281"/>
      <c r="P3921" s="39">
        <v>471580.43000000005</v>
      </c>
      <c r="Q3921" s="281"/>
      <c r="R3921" s="11"/>
      <c r="S3921" s="39"/>
      <c r="T3921" s="39"/>
      <c r="U3921" s="367"/>
    </row>
    <row r="3922" spans="1:21">
      <c r="A3922" s="41">
        <v>1203</v>
      </c>
      <c r="B3922" s="119" t="s">
        <v>4641</v>
      </c>
      <c r="C3922" s="105">
        <v>398164.77</v>
      </c>
      <c r="D3922" s="120"/>
      <c r="E3922" s="120"/>
      <c r="F3922" s="120"/>
      <c r="G3922" s="120"/>
      <c r="H3922" s="120"/>
      <c r="I3922" s="120"/>
      <c r="J3922" s="120"/>
      <c r="K3922" s="122"/>
      <c r="L3922" s="120"/>
      <c r="M3922" s="120"/>
      <c r="N3922" s="120"/>
      <c r="O3922" s="120"/>
      <c r="P3922" s="49">
        <v>398164.77</v>
      </c>
      <c r="Q3922" s="120"/>
      <c r="R3922" s="121"/>
      <c r="S3922" s="49"/>
      <c r="T3922" s="49"/>
      <c r="U3922" s="367"/>
    </row>
    <row r="3923" spans="1:21">
      <c r="A3923" s="118">
        <v>1204</v>
      </c>
      <c r="B3923" s="40" t="s">
        <v>2318</v>
      </c>
      <c r="C3923" s="143">
        <v>4424940.9479999999</v>
      </c>
      <c r="D3923" s="39"/>
      <c r="E3923" s="39"/>
      <c r="F3923" s="39"/>
      <c r="G3923" s="39"/>
      <c r="H3923" s="39"/>
      <c r="I3923" s="39"/>
      <c r="J3923" s="39"/>
      <c r="K3923" s="11"/>
      <c r="L3923" s="39"/>
      <c r="M3923" s="39">
        <v>4424940.9479999999</v>
      </c>
      <c r="N3923" s="39"/>
      <c r="O3923" s="39"/>
      <c r="P3923" s="39"/>
      <c r="Q3923" s="39"/>
      <c r="R3923" s="11"/>
      <c r="S3923" s="39"/>
      <c r="T3923" s="281"/>
      <c r="U3923" s="367"/>
    </row>
    <row r="3924" spans="1:21" ht="15.75">
      <c r="A3924" s="50"/>
      <c r="B3924" s="95" t="s">
        <v>4698</v>
      </c>
      <c r="C3924" s="107">
        <f>SUM(C3925:C4075)</f>
        <v>891193503.6443007</v>
      </c>
      <c r="D3924" s="107">
        <f t="shared" ref="D3924:T3924" si="97">SUM(D3925:D4075)</f>
        <v>23615464.915799998</v>
      </c>
      <c r="E3924" s="107">
        <f t="shared" si="97"/>
        <v>9983690.8929999992</v>
      </c>
      <c r="F3924" s="107">
        <f t="shared" si="97"/>
        <v>835226.39199999988</v>
      </c>
      <c r="G3924" s="107">
        <f t="shared" si="97"/>
        <v>13133641.812000003</v>
      </c>
      <c r="H3924" s="107">
        <f t="shared" si="97"/>
        <v>14867981.567000002</v>
      </c>
      <c r="I3924" s="107">
        <f t="shared" si="97"/>
        <v>17104609.776000001</v>
      </c>
      <c r="J3924" s="107">
        <f t="shared" si="97"/>
        <v>69451169.501000002</v>
      </c>
      <c r="K3924" s="107">
        <f t="shared" si="97"/>
        <v>2</v>
      </c>
      <c r="L3924" s="107">
        <f t="shared" si="97"/>
        <v>4481466</v>
      </c>
      <c r="M3924" s="107">
        <f t="shared" si="97"/>
        <v>401627454.33439994</v>
      </c>
      <c r="N3924" s="107">
        <f t="shared" si="97"/>
        <v>283936545.1451</v>
      </c>
      <c r="O3924" s="107">
        <f t="shared" si="97"/>
        <v>34801943.163999997</v>
      </c>
      <c r="P3924" s="107">
        <f t="shared" si="97"/>
        <v>0</v>
      </c>
      <c r="Q3924" s="107">
        <f t="shared" si="97"/>
        <v>17354310.143999998</v>
      </c>
      <c r="R3924" s="107">
        <f t="shared" si="97"/>
        <v>0</v>
      </c>
      <c r="S3924" s="107">
        <f t="shared" si="97"/>
        <v>0</v>
      </c>
      <c r="T3924" s="107">
        <f t="shared" si="97"/>
        <v>0</v>
      </c>
      <c r="U3924" s="367"/>
    </row>
    <row r="3925" spans="1:21">
      <c r="A3925" s="41">
        <v>1</v>
      </c>
      <c r="B3925" s="40" t="s">
        <v>2938</v>
      </c>
      <c r="C3925" s="143">
        <v>2280462.4440000001</v>
      </c>
      <c r="D3925" s="39">
        <v>2280462.4440000001</v>
      </c>
      <c r="E3925" s="39"/>
      <c r="F3925" s="39"/>
      <c r="G3925" s="39"/>
      <c r="H3925" s="39"/>
      <c r="I3925" s="39"/>
      <c r="J3925" s="39"/>
      <c r="K3925" s="11"/>
      <c r="L3925" s="39"/>
      <c r="M3925" s="39"/>
      <c r="N3925" s="39"/>
      <c r="O3925" s="39"/>
      <c r="P3925" s="39"/>
      <c r="Q3925" s="39"/>
      <c r="R3925" s="40"/>
      <c r="S3925" s="39"/>
      <c r="T3925" s="39"/>
      <c r="U3925" s="367"/>
    </row>
    <row r="3926" spans="1:21">
      <c r="A3926" s="118">
        <v>2</v>
      </c>
      <c r="B3926" s="119" t="s">
        <v>2939</v>
      </c>
      <c r="C3926" s="105">
        <v>2178434.61</v>
      </c>
      <c r="D3926" s="49"/>
      <c r="E3926" s="49"/>
      <c r="F3926" s="49"/>
      <c r="G3926" s="49"/>
      <c r="H3926" s="49"/>
      <c r="I3926" s="49"/>
      <c r="J3926" s="49">
        <v>2178434.61</v>
      </c>
      <c r="K3926" s="121"/>
      <c r="L3926" s="49"/>
      <c r="M3926" s="49"/>
      <c r="N3926" s="49"/>
      <c r="O3926" s="49"/>
      <c r="P3926" s="49"/>
      <c r="Q3926" s="49"/>
      <c r="R3926" s="119"/>
      <c r="S3926" s="49"/>
      <c r="T3926" s="49"/>
      <c r="U3926" s="367"/>
    </row>
    <row r="3927" spans="1:21">
      <c r="A3927" s="41">
        <v>3</v>
      </c>
      <c r="B3927" s="40" t="s">
        <v>2940</v>
      </c>
      <c r="C3927" s="143">
        <v>2154983.3560000001</v>
      </c>
      <c r="D3927" s="39"/>
      <c r="E3927" s="39"/>
      <c r="F3927" s="39"/>
      <c r="G3927" s="39"/>
      <c r="H3927" s="39"/>
      <c r="I3927" s="39"/>
      <c r="J3927" s="39">
        <v>2154983.3560000001</v>
      </c>
      <c r="K3927" s="11"/>
      <c r="L3927" s="39"/>
      <c r="M3927" s="39"/>
      <c r="N3927" s="39"/>
      <c r="O3927" s="39"/>
      <c r="P3927" s="39"/>
      <c r="Q3927" s="39"/>
      <c r="R3927" s="40"/>
      <c r="S3927" s="39"/>
      <c r="T3927" s="39"/>
      <c r="U3927" s="367"/>
    </row>
    <row r="3928" spans="1:21">
      <c r="A3928" s="118">
        <v>4</v>
      </c>
      <c r="B3928" s="119" t="s">
        <v>2941</v>
      </c>
      <c r="C3928" s="105">
        <v>2222503.676</v>
      </c>
      <c r="D3928" s="49"/>
      <c r="E3928" s="49"/>
      <c r="F3928" s="49"/>
      <c r="G3928" s="49"/>
      <c r="H3928" s="49"/>
      <c r="I3928" s="49"/>
      <c r="J3928" s="49">
        <v>2222503.676</v>
      </c>
      <c r="K3928" s="121"/>
      <c r="L3928" s="49"/>
      <c r="M3928" s="49"/>
      <c r="N3928" s="49"/>
      <c r="O3928" s="49"/>
      <c r="P3928" s="49"/>
      <c r="Q3928" s="49"/>
      <c r="R3928" s="119"/>
      <c r="S3928" s="49"/>
      <c r="T3928" s="49"/>
      <c r="U3928" s="367"/>
    </row>
    <row r="3929" spans="1:21">
      <c r="A3929" s="41">
        <v>5</v>
      </c>
      <c r="B3929" s="40" t="s">
        <v>2942</v>
      </c>
      <c r="C3929" s="143">
        <v>2209120.1839999999</v>
      </c>
      <c r="D3929" s="39"/>
      <c r="E3929" s="39"/>
      <c r="F3929" s="39"/>
      <c r="G3929" s="39"/>
      <c r="H3929" s="39"/>
      <c r="I3929" s="39"/>
      <c r="J3929" s="39">
        <v>2209120.1839999999</v>
      </c>
      <c r="K3929" s="11"/>
      <c r="L3929" s="39"/>
      <c r="M3929" s="39"/>
      <c r="N3929" s="39"/>
      <c r="O3929" s="39"/>
      <c r="P3929" s="39"/>
      <c r="Q3929" s="39"/>
      <c r="R3929" s="40"/>
      <c r="S3929" s="39"/>
      <c r="T3929" s="39"/>
      <c r="U3929" s="367"/>
    </row>
    <row r="3930" spans="1:21">
      <c r="A3930" s="118">
        <v>6</v>
      </c>
      <c r="B3930" s="119" t="s">
        <v>2943</v>
      </c>
      <c r="C3930" s="105">
        <v>2238660.324</v>
      </c>
      <c r="D3930" s="49"/>
      <c r="E3930" s="49"/>
      <c r="F3930" s="49"/>
      <c r="G3930" s="49"/>
      <c r="H3930" s="49"/>
      <c r="I3930" s="49"/>
      <c r="J3930" s="49">
        <v>2238660.324</v>
      </c>
      <c r="K3930" s="121"/>
      <c r="L3930" s="49"/>
      <c r="M3930" s="49"/>
      <c r="N3930" s="49"/>
      <c r="O3930" s="49"/>
      <c r="P3930" s="49"/>
      <c r="Q3930" s="49"/>
      <c r="R3930" s="119"/>
      <c r="S3930" s="49"/>
      <c r="T3930" s="49"/>
      <c r="U3930" s="367"/>
    </row>
    <row r="3931" spans="1:21">
      <c r="A3931" s="41">
        <v>7</v>
      </c>
      <c r="B3931" s="40" t="s">
        <v>2944</v>
      </c>
      <c r="C3931" s="143">
        <v>8066065.8450000007</v>
      </c>
      <c r="D3931" s="39">
        <v>2805546.8190000001</v>
      </c>
      <c r="E3931" s="39"/>
      <c r="F3931" s="39"/>
      <c r="G3931" s="39"/>
      <c r="H3931" s="39"/>
      <c r="I3931" s="39"/>
      <c r="J3931" s="39">
        <v>3019786.0260000001</v>
      </c>
      <c r="K3931" s="11">
        <v>1</v>
      </c>
      <c r="L3931" s="39">
        <v>2240733</v>
      </c>
      <c r="M3931" s="39"/>
      <c r="N3931" s="39"/>
      <c r="O3931" s="39"/>
      <c r="P3931" s="39"/>
      <c r="Q3931" s="39"/>
      <c r="R3931" s="40"/>
      <c r="S3931" s="39"/>
      <c r="T3931" s="39"/>
      <c r="U3931" s="367"/>
    </row>
    <row r="3932" spans="1:21">
      <c r="A3932" s="118">
        <v>8</v>
      </c>
      <c r="B3932" s="119" t="s">
        <v>2945</v>
      </c>
      <c r="C3932" s="105">
        <v>8042806.8450000007</v>
      </c>
      <c r="D3932" s="49">
        <v>2794345.0190000003</v>
      </c>
      <c r="E3932" s="49"/>
      <c r="F3932" s="49"/>
      <c r="G3932" s="49"/>
      <c r="H3932" s="49"/>
      <c r="I3932" s="49"/>
      <c r="J3932" s="49">
        <v>3007728.8260000004</v>
      </c>
      <c r="K3932" s="121">
        <v>1</v>
      </c>
      <c r="L3932" s="49">
        <v>2240733</v>
      </c>
      <c r="M3932" s="49"/>
      <c r="N3932" s="49"/>
      <c r="O3932" s="49"/>
      <c r="P3932" s="49"/>
      <c r="Q3932" s="49"/>
      <c r="R3932" s="119"/>
      <c r="S3932" s="49"/>
      <c r="T3932" s="49"/>
      <c r="U3932" s="367"/>
    </row>
    <row r="3933" spans="1:21">
      <c r="A3933" s="41">
        <v>9</v>
      </c>
      <c r="B3933" s="40" t="s">
        <v>2947</v>
      </c>
      <c r="C3933" s="143">
        <v>3436940.1550000003</v>
      </c>
      <c r="D3933" s="39"/>
      <c r="E3933" s="39"/>
      <c r="F3933" s="39"/>
      <c r="G3933" s="39"/>
      <c r="H3933" s="39"/>
      <c r="I3933" s="39"/>
      <c r="J3933" s="39">
        <v>1951211.9</v>
      </c>
      <c r="K3933" s="11"/>
      <c r="L3933" s="39"/>
      <c r="M3933" s="39"/>
      <c r="N3933" s="39"/>
      <c r="O3933" s="39">
        <v>1485728.2550000001</v>
      </c>
      <c r="P3933" s="39"/>
      <c r="Q3933" s="39"/>
      <c r="R3933" s="39"/>
      <c r="S3933" s="39"/>
      <c r="T3933" s="39"/>
      <c r="U3933" s="367"/>
    </row>
    <row r="3934" spans="1:21">
      <c r="A3934" s="118">
        <v>10</v>
      </c>
      <c r="B3934" s="119" t="s">
        <v>2948</v>
      </c>
      <c r="C3934" s="105">
        <v>3572373.0027999999</v>
      </c>
      <c r="D3934" s="49">
        <v>958917.31880000001</v>
      </c>
      <c r="E3934" s="49"/>
      <c r="F3934" s="49"/>
      <c r="G3934" s="49"/>
      <c r="H3934" s="49"/>
      <c r="I3934" s="49"/>
      <c r="J3934" s="49">
        <v>2613455.6839999999</v>
      </c>
      <c r="K3934" s="121"/>
      <c r="L3934" s="49"/>
      <c r="M3934" s="49"/>
      <c r="N3934" s="49"/>
      <c r="O3934" s="49"/>
      <c r="P3934" s="49"/>
      <c r="Q3934" s="49"/>
      <c r="R3934" s="49"/>
      <c r="S3934" s="49"/>
      <c r="T3934" s="297"/>
      <c r="U3934" s="367"/>
    </row>
    <row r="3935" spans="1:21">
      <c r="A3935" s="41">
        <v>11</v>
      </c>
      <c r="B3935" s="40" t="s">
        <v>2949</v>
      </c>
      <c r="C3935" s="143">
        <v>4186848.4680000003</v>
      </c>
      <c r="D3935" s="39">
        <v>1123858.4280000001</v>
      </c>
      <c r="E3935" s="39"/>
      <c r="F3935" s="39"/>
      <c r="G3935" s="39"/>
      <c r="H3935" s="39"/>
      <c r="I3935" s="39"/>
      <c r="J3935" s="39">
        <v>3062990.04</v>
      </c>
      <c r="K3935" s="11"/>
      <c r="L3935" s="39"/>
      <c r="M3935" s="39"/>
      <c r="N3935" s="39"/>
      <c r="O3935" s="39"/>
      <c r="P3935" s="39"/>
      <c r="Q3935" s="39"/>
      <c r="R3935" s="39"/>
      <c r="S3935" s="39"/>
      <c r="T3935" s="285"/>
      <c r="U3935" s="367"/>
    </row>
    <row r="3936" spans="1:21">
      <c r="A3936" s="118">
        <v>12</v>
      </c>
      <c r="B3936" s="119" t="s">
        <v>2950</v>
      </c>
      <c r="C3936" s="105">
        <v>3638476.51</v>
      </c>
      <c r="D3936" s="49">
        <v>976661.21</v>
      </c>
      <c r="E3936" s="49"/>
      <c r="F3936" s="49"/>
      <c r="G3936" s="49"/>
      <c r="H3936" s="49"/>
      <c r="I3936" s="49"/>
      <c r="J3936" s="49">
        <v>2661815.2999999998</v>
      </c>
      <c r="K3936" s="121"/>
      <c r="L3936" s="49"/>
      <c r="M3936" s="49"/>
      <c r="N3936" s="49"/>
      <c r="O3936" s="49"/>
      <c r="P3936" s="49"/>
      <c r="Q3936" s="49"/>
      <c r="R3936" s="49"/>
      <c r="S3936" s="49"/>
      <c r="T3936" s="297"/>
      <c r="U3936" s="367"/>
    </row>
    <row r="3937" spans="1:21">
      <c r="A3937" s="41">
        <v>13</v>
      </c>
      <c r="B3937" s="40" t="s">
        <v>2951</v>
      </c>
      <c r="C3937" s="143">
        <v>3726673.1219999995</v>
      </c>
      <c r="D3937" s="39">
        <v>1000335.4619999999</v>
      </c>
      <c r="E3937" s="39"/>
      <c r="F3937" s="39"/>
      <c r="G3937" s="39"/>
      <c r="H3937" s="39"/>
      <c r="I3937" s="39"/>
      <c r="J3937" s="39">
        <v>2726337.6599999997</v>
      </c>
      <c r="K3937" s="11"/>
      <c r="L3937" s="39"/>
      <c r="M3937" s="39"/>
      <c r="N3937" s="39"/>
      <c r="O3937" s="39"/>
      <c r="P3937" s="39"/>
      <c r="Q3937" s="39"/>
      <c r="R3937" s="39"/>
      <c r="S3937" s="39"/>
      <c r="T3937" s="285"/>
      <c r="U3937" s="367"/>
    </row>
    <row r="3938" spans="1:21">
      <c r="A3938" s="118">
        <v>14</v>
      </c>
      <c r="B3938" s="119" t="s">
        <v>2952</v>
      </c>
      <c r="C3938" s="105">
        <v>5459633.8559999997</v>
      </c>
      <c r="D3938" s="49"/>
      <c r="E3938" s="49"/>
      <c r="F3938" s="49"/>
      <c r="G3938" s="49"/>
      <c r="H3938" s="49"/>
      <c r="I3938" s="49"/>
      <c r="J3938" s="49"/>
      <c r="K3938" s="121"/>
      <c r="L3938" s="49"/>
      <c r="M3938" s="49"/>
      <c r="N3938" s="49"/>
      <c r="O3938" s="49"/>
      <c r="P3938" s="49"/>
      <c r="Q3938" s="49">
        <v>5459633.8559999997</v>
      </c>
      <c r="R3938" s="49"/>
      <c r="S3938" s="49"/>
      <c r="T3938" s="297"/>
      <c r="U3938" s="367"/>
    </row>
    <row r="3939" spans="1:21">
      <c r="A3939" s="41">
        <v>15</v>
      </c>
      <c r="B3939" s="40" t="s">
        <v>2953</v>
      </c>
      <c r="C3939" s="143">
        <v>4253722.6680000005</v>
      </c>
      <c r="D3939" s="39"/>
      <c r="E3939" s="39"/>
      <c r="F3939" s="39"/>
      <c r="G3939" s="39">
        <v>441225.72000000003</v>
      </c>
      <c r="H3939" s="39">
        <v>834135.12000000011</v>
      </c>
      <c r="I3939" s="39">
        <v>617946.73200000008</v>
      </c>
      <c r="J3939" s="39"/>
      <c r="K3939" s="11"/>
      <c r="L3939" s="39"/>
      <c r="M3939" s="39"/>
      <c r="N3939" s="39"/>
      <c r="O3939" s="39"/>
      <c r="P3939" s="39"/>
      <c r="Q3939" s="39">
        <v>2360415.0960000004</v>
      </c>
      <c r="R3939" s="39"/>
      <c r="S3939" s="39"/>
      <c r="T3939" s="285"/>
      <c r="U3939" s="367"/>
    </row>
    <row r="3940" spans="1:21">
      <c r="A3940" s="118">
        <v>16</v>
      </c>
      <c r="B3940" s="119" t="s">
        <v>2954</v>
      </c>
      <c r="C3940" s="105">
        <v>3545138.9130000006</v>
      </c>
      <c r="D3940" s="49"/>
      <c r="E3940" s="49"/>
      <c r="F3940" s="49"/>
      <c r="G3940" s="49">
        <v>826176.63000000012</v>
      </c>
      <c r="H3940" s="49">
        <v>1561882.9800000002</v>
      </c>
      <c r="I3940" s="49">
        <v>1157079.3030000001</v>
      </c>
      <c r="J3940" s="49"/>
      <c r="K3940" s="121"/>
      <c r="L3940" s="49"/>
      <c r="M3940" s="49"/>
      <c r="N3940" s="49"/>
      <c r="O3940" s="49"/>
      <c r="P3940" s="49"/>
      <c r="Q3940" s="49"/>
      <c r="R3940" s="49"/>
      <c r="S3940" s="49"/>
      <c r="T3940" s="297"/>
      <c r="U3940" s="367"/>
    </row>
    <row r="3941" spans="1:21">
      <c r="A3941" s="41">
        <v>17</v>
      </c>
      <c r="B3941" s="40" t="s">
        <v>2955</v>
      </c>
      <c r="C3941" s="143">
        <v>16677341.82</v>
      </c>
      <c r="D3941" s="39"/>
      <c r="E3941" s="39"/>
      <c r="F3941" s="39"/>
      <c r="G3941" s="39"/>
      <c r="H3941" s="39"/>
      <c r="I3941" s="39"/>
      <c r="J3941" s="39"/>
      <c r="K3941" s="11"/>
      <c r="L3941" s="39"/>
      <c r="M3941" s="39">
        <v>16677341.82</v>
      </c>
      <c r="N3941" s="39"/>
      <c r="O3941" s="39"/>
      <c r="P3941" s="39"/>
      <c r="Q3941" s="39"/>
      <c r="R3941" s="39"/>
      <c r="S3941" s="39"/>
      <c r="T3941" s="39"/>
      <c r="U3941" s="367"/>
    </row>
    <row r="3942" spans="1:21">
      <c r="A3942" s="118">
        <v>18</v>
      </c>
      <c r="B3942" s="119" t="s">
        <v>2956</v>
      </c>
      <c r="C3942" s="105">
        <v>22057378.239999998</v>
      </c>
      <c r="D3942" s="49"/>
      <c r="E3942" s="49"/>
      <c r="F3942" s="49"/>
      <c r="G3942" s="49"/>
      <c r="H3942" s="49"/>
      <c r="I3942" s="49"/>
      <c r="J3942" s="49"/>
      <c r="K3942" s="121"/>
      <c r="L3942" s="49"/>
      <c r="M3942" s="49"/>
      <c r="N3942" s="49">
        <v>22057378.239999998</v>
      </c>
      <c r="O3942" s="49"/>
      <c r="P3942" s="49"/>
      <c r="Q3942" s="49"/>
      <c r="R3942" s="49"/>
      <c r="S3942" s="49"/>
      <c r="T3942" s="49"/>
      <c r="U3942" s="367"/>
    </row>
    <row r="3943" spans="1:21">
      <c r="A3943" s="41">
        <v>19</v>
      </c>
      <c r="B3943" s="40" t="s">
        <v>2957</v>
      </c>
      <c r="C3943" s="143">
        <v>22067773.324000001</v>
      </c>
      <c r="D3943" s="39"/>
      <c r="E3943" s="39"/>
      <c r="F3943" s="39"/>
      <c r="G3943" s="39"/>
      <c r="H3943" s="39"/>
      <c r="I3943" s="39"/>
      <c r="J3943" s="39"/>
      <c r="K3943" s="11"/>
      <c r="L3943" s="39"/>
      <c r="M3943" s="39"/>
      <c r="N3943" s="39">
        <v>22067773.324000001</v>
      </c>
      <c r="O3943" s="39"/>
      <c r="P3943" s="39"/>
      <c r="Q3943" s="39"/>
      <c r="R3943" s="39"/>
      <c r="S3943" s="39"/>
      <c r="T3943" s="39"/>
      <c r="U3943" s="367"/>
    </row>
    <row r="3944" spans="1:21">
      <c r="A3944" s="118">
        <v>20</v>
      </c>
      <c r="B3944" s="119" t="s">
        <v>2958</v>
      </c>
      <c r="C3944" s="105">
        <v>22221719.568</v>
      </c>
      <c r="D3944" s="49"/>
      <c r="E3944" s="49"/>
      <c r="F3944" s="49"/>
      <c r="G3944" s="49"/>
      <c r="H3944" s="49"/>
      <c r="I3944" s="49"/>
      <c r="J3944" s="49"/>
      <c r="K3944" s="121"/>
      <c r="L3944" s="49"/>
      <c r="M3944" s="49"/>
      <c r="N3944" s="49">
        <v>22221719.568</v>
      </c>
      <c r="O3944" s="49"/>
      <c r="P3944" s="49"/>
      <c r="Q3944" s="49"/>
      <c r="R3944" s="49"/>
      <c r="S3944" s="49"/>
      <c r="T3944" s="49"/>
      <c r="U3944" s="367"/>
    </row>
    <row r="3945" spans="1:21">
      <c r="A3945" s="41">
        <v>21</v>
      </c>
      <c r="B3945" s="40" t="s">
        <v>2959</v>
      </c>
      <c r="C3945" s="143">
        <v>6414452.5010000002</v>
      </c>
      <c r="D3945" s="39"/>
      <c r="E3945" s="39"/>
      <c r="F3945" s="39"/>
      <c r="G3945" s="39"/>
      <c r="H3945" s="39"/>
      <c r="I3945" s="39"/>
      <c r="J3945" s="39"/>
      <c r="K3945" s="11"/>
      <c r="L3945" s="39"/>
      <c r="M3945" s="39"/>
      <c r="N3945" s="39">
        <v>6414452.5010000002</v>
      </c>
      <c r="O3945" s="39"/>
      <c r="P3945" s="39"/>
      <c r="Q3945" s="39"/>
      <c r="R3945" s="39"/>
      <c r="S3945" s="39"/>
      <c r="T3945" s="39"/>
      <c r="U3945" s="367"/>
    </row>
    <row r="3946" spans="1:21">
      <c r="A3946" s="118">
        <v>22</v>
      </c>
      <c r="B3946" s="119" t="s">
        <v>2960</v>
      </c>
      <c r="C3946" s="105">
        <v>25507556.120000001</v>
      </c>
      <c r="D3946" s="49"/>
      <c r="E3946" s="49"/>
      <c r="F3946" s="49"/>
      <c r="G3946" s="49"/>
      <c r="H3946" s="49"/>
      <c r="I3946" s="49"/>
      <c r="J3946" s="49"/>
      <c r="K3946" s="121"/>
      <c r="L3946" s="49"/>
      <c r="M3946" s="49"/>
      <c r="N3946" s="49">
        <v>25507556.120000001</v>
      </c>
      <c r="O3946" s="49"/>
      <c r="P3946" s="49"/>
      <c r="Q3946" s="49"/>
      <c r="R3946" s="49"/>
      <c r="S3946" s="49"/>
      <c r="T3946" s="49"/>
      <c r="U3946" s="367"/>
    </row>
    <row r="3947" spans="1:21">
      <c r="A3947" s="41">
        <v>23</v>
      </c>
      <c r="B3947" s="40" t="s">
        <v>2961</v>
      </c>
      <c r="C3947" s="143">
        <v>10081308.492999999</v>
      </c>
      <c r="D3947" s="39"/>
      <c r="E3947" s="39"/>
      <c r="F3947" s="39"/>
      <c r="G3947" s="39"/>
      <c r="H3947" s="39"/>
      <c r="I3947" s="39"/>
      <c r="J3947" s="39"/>
      <c r="K3947" s="11"/>
      <c r="L3947" s="39"/>
      <c r="M3947" s="39"/>
      <c r="N3947" s="39">
        <v>10081308.492999999</v>
      </c>
      <c r="O3947" s="39"/>
      <c r="P3947" s="39"/>
      <c r="Q3947" s="39"/>
      <c r="R3947" s="39"/>
      <c r="S3947" s="39"/>
      <c r="T3947" s="39"/>
      <c r="U3947" s="367"/>
    </row>
    <row r="3948" spans="1:21">
      <c r="A3948" s="118">
        <v>24</v>
      </c>
      <c r="B3948" s="119" t="s">
        <v>2962</v>
      </c>
      <c r="C3948" s="105">
        <v>7134994.4550000001</v>
      </c>
      <c r="D3948" s="49"/>
      <c r="E3948" s="49"/>
      <c r="F3948" s="49"/>
      <c r="G3948" s="49"/>
      <c r="H3948" s="49"/>
      <c r="I3948" s="49"/>
      <c r="J3948" s="49"/>
      <c r="K3948" s="121"/>
      <c r="L3948" s="49"/>
      <c r="M3948" s="49"/>
      <c r="N3948" s="49">
        <v>7134994.4550000001</v>
      </c>
      <c r="O3948" s="49"/>
      <c r="P3948" s="49"/>
      <c r="Q3948" s="49"/>
      <c r="R3948" s="49"/>
      <c r="S3948" s="49"/>
      <c r="T3948" s="49"/>
      <c r="U3948" s="367"/>
    </row>
    <row r="3949" spans="1:21">
      <c r="A3949" s="41">
        <v>25</v>
      </c>
      <c r="B3949" s="40" t="s">
        <v>2963</v>
      </c>
      <c r="C3949" s="143">
        <v>5821524.1950000003</v>
      </c>
      <c r="D3949" s="39"/>
      <c r="E3949" s="39"/>
      <c r="F3949" s="39"/>
      <c r="G3949" s="39"/>
      <c r="H3949" s="39"/>
      <c r="I3949" s="39"/>
      <c r="J3949" s="39"/>
      <c r="K3949" s="11"/>
      <c r="L3949" s="39"/>
      <c r="M3949" s="39"/>
      <c r="N3949" s="39">
        <v>5821524.1950000003</v>
      </c>
      <c r="O3949" s="39"/>
      <c r="P3949" s="39"/>
      <c r="Q3949" s="39"/>
      <c r="R3949" s="39"/>
      <c r="S3949" s="39"/>
      <c r="T3949" s="39"/>
      <c r="U3949" s="367"/>
    </row>
    <row r="3950" spans="1:21">
      <c r="A3950" s="118">
        <v>26</v>
      </c>
      <c r="B3950" s="119" t="s">
        <v>2946</v>
      </c>
      <c r="C3950" s="105">
        <v>20908599.000000004</v>
      </c>
      <c r="D3950" s="120"/>
      <c r="E3950" s="120"/>
      <c r="F3950" s="120"/>
      <c r="G3950" s="120"/>
      <c r="H3950" s="120"/>
      <c r="I3950" s="120"/>
      <c r="J3950" s="120"/>
      <c r="K3950" s="121"/>
      <c r="L3950" s="49"/>
      <c r="M3950" s="49">
        <v>6868411.9200000009</v>
      </c>
      <c r="N3950" s="49">
        <v>9480743.7320000008</v>
      </c>
      <c r="O3950" s="49">
        <v>4559443.3480000002</v>
      </c>
      <c r="P3950" s="49"/>
      <c r="Q3950" s="49"/>
      <c r="R3950" s="121"/>
      <c r="S3950" s="49"/>
      <c r="T3950" s="49"/>
      <c r="U3950" s="367"/>
    </row>
    <row r="3951" spans="1:21">
      <c r="A3951" s="41">
        <v>27</v>
      </c>
      <c r="B3951" s="40" t="s">
        <v>2964</v>
      </c>
      <c r="C3951" s="143">
        <v>963015.87599999993</v>
      </c>
      <c r="D3951" s="39"/>
      <c r="E3951" s="39"/>
      <c r="F3951" s="39"/>
      <c r="G3951" s="39"/>
      <c r="H3951" s="39"/>
      <c r="I3951" s="39"/>
      <c r="J3951" s="39"/>
      <c r="K3951" s="11"/>
      <c r="L3951" s="39"/>
      <c r="M3951" s="39"/>
      <c r="N3951" s="39"/>
      <c r="O3951" s="39">
        <v>963015.87599999993</v>
      </c>
      <c r="P3951" s="39"/>
      <c r="Q3951" s="39"/>
      <c r="R3951" s="39"/>
      <c r="S3951" s="39"/>
      <c r="T3951" s="39"/>
      <c r="U3951" s="367"/>
    </row>
    <row r="3952" spans="1:21">
      <c r="A3952" s="118">
        <v>28</v>
      </c>
      <c r="B3952" s="119" t="s">
        <v>2965</v>
      </c>
      <c r="C3952" s="105">
        <v>948218.22</v>
      </c>
      <c r="D3952" s="49"/>
      <c r="E3952" s="49"/>
      <c r="F3952" s="49"/>
      <c r="G3952" s="49"/>
      <c r="H3952" s="49"/>
      <c r="I3952" s="49"/>
      <c r="J3952" s="49"/>
      <c r="K3952" s="121"/>
      <c r="L3952" s="49"/>
      <c r="M3952" s="49"/>
      <c r="N3952" s="49"/>
      <c r="O3952" s="49">
        <v>948218.22</v>
      </c>
      <c r="P3952" s="49"/>
      <c r="Q3952" s="49"/>
      <c r="R3952" s="49"/>
      <c r="S3952" s="49"/>
      <c r="T3952" s="49"/>
      <c r="U3952" s="367"/>
    </row>
    <row r="3953" spans="1:21">
      <c r="A3953" s="41">
        <v>29</v>
      </c>
      <c r="B3953" s="40" t="s">
        <v>2966</v>
      </c>
      <c r="C3953" s="143">
        <v>444189.288</v>
      </c>
      <c r="D3953" s="39"/>
      <c r="E3953" s="39"/>
      <c r="F3953" s="39"/>
      <c r="G3953" s="39"/>
      <c r="H3953" s="39"/>
      <c r="I3953" s="39"/>
      <c r="J3953" s="39"/>
      <c r="K3953" s="11"/>
      <c r="L3953" s="39"/>
      <c r="M3953" s="39"/>
      <c r="N3953" s="39"/>
      <c r="O3953" s="39">
        <v>444189.288</v>
      </c>
      <c r="P3953" s="39"/>
      <c r="Q3953" s="39"/>
      <c r="R3953" s="39"/>
      <c r="S3953" s="39"/>
      <c r="T3953" s="39"/>
      <c r="U3953" s="367"/>
    </row>
    <row r="3954" spans="1:21">
      <c r="A3954" s="118">
        <v>30</v>
      </c>
      <c r="B3954" s="119" t="s">
        <v>2967</v>
      </c>
      <c r="C3954" s="105">
        <v>442761.44400000002</v>
      </c>
      <c r="D3954" s="49"/>
      <c r="E3954" s="49"/>
      <c r="F3954" s="49"/>
      <c r="G3954" s="49"/>
      <c r="H3954" s="49"/>
      <c r="I3954" s="49"/>
      <c r="J3954" s="49"/>
      <c r="K3954" s="121"/>
      <c r="L3954" s="49"/>
      <c r="M3954" s="49"/>
      <c r="N3954" s="49"/>
      <c r="O3954" s="49">
        <v>442761.44400000002</v>
      </c>
      <c r="P3954" s="49"/>
      <c r="Q3954" s="49"/>
      <c r="R3954" s="49"/>
      <c r="S3954" s="49"/>
      <c r="T3954" s="49"/>
      <c r="U3954" s="367"/>
    </row>
    <row r="3955" spans="1:21">
      <c r="A3955" s="41">
        <v>31</v>
      </c>
      <c r="B3955" s="40" t="s">
        <v>2968</v>
      </c>
      <c r="C3955" s="143">
        <v>4647716.2120000003</v>
      </c>
      <c r="D3955" s="39"/>
      <c r="E3955" s="39"/>
      <c r="F3955" s="39"/>
      <c r="G3955" s="39"/>
      <c r="H3955" s="39"/>
      <c r="I3955" s="39"/>
      <c r="J3955" s="39"/>
      <c r="K3955" s="11"/>
      <c r="L3955" s="39"/>
      <c r="M3955" s="39"/>
      <c r="N3955" s="39">
        <v>4647716.2120000003</v>
      </c>
      <c r="O3955" s="39"/>
      <c r="P3955" s="39"/>
      <c r="Q3955" s="39"/>
      <c r="R3955" s="39"/>
      <c r="S3955" s="39"/>
      <c r="T3955" s="39"/>
      <c r="U3955" s="367"/>
    </row>
    <row r="3956" spans="1:21">
      <c r="A3956" s="118">
        <v>32</v>
      </c>
      <c r="B3956" s="119" t="s">
        <v>2970</v>
      </c>
      <c r="C3956" s="105">
        <v>6951102.6000000006</v>
      </c>
      <c r="D3956" s="49"/>
      <c r="E3956" s="49"/>
      <c r="F3956" s="49"/>
      <c r="G3956" s="49"/>
      <c r="H3956" s="49"/>
      <c r="I3956" s="49"/>
      <c r="J3956" s="49"/>
      <c r="K3956" s="121"/>
      <c r="L3956" s="49"/>
      <c r="M3956" s="49">
        <v>6951102.6000000006</v>
      </c>
      <c r="N3956" s="49"/>
      <c r="O3956" s="49"/>
      <c r="P3956" s="49"/>
      <c r="Q3956" s="49"/>
      <c r="R3956" s="49"/>
      <c r="S3956" s="49"/>
      <c r="T3956" s="49"/>
      <c r="U3956" s="367"/>
    </row>
    <row r="3957" spans="1:21">
      <c r="A3957" s="41">
        <v>33</v>
      </c>
      <c r="B3957" s="40" t="s">
        <v>2969</v>
      </c>
      <c r="C3957" s="143">
        <v>3595118.8000000003</v>
      </c>
      <c r="D3957" s="39"/>
      <c r="E3957" s="39"/>
      <c r="F3957" s="39"/>
      <c r="G3957" s="39"/>
      <c r="H3957" s="39"/>
      <c r="I3957" s="39"/>
      <c r="J3957" s="39"/>
      <c r="K3957" s="11"/>
      <c r="L3957" s="39"/>
      <c r="M3957" s="39">
        <v>3595118.8000000003</v>
      </c>
      <c r="N3957" s="39"/>
      <c r="O3957" s="39"/>
      <c r="P3957" s="39"/>
      <c r="Q3957" s="39"/>
      <c r="R3957" s="39"/>
      <c r="S3957" s="39"/>
      <c r="T3957" s="39"/>
      <c r="U3957" s="367"/>
    </row>
    <row r="3958" spans="1:21">
      <c r="A3958" s="118">
        <v>34</v>
      </c>
      <c r="B3958" s="119" t="s">
        <v>2973</v>
      </c>
      <c r="C3958" s="105">
        <v>19369011.515999999</v>
      </c>
      <c r="D3958" s="49"/>
      <c r="E3958" s="49"/>
      <c r="F3958" s="49"/>
      <c r="G3958" s="49"/>
      <c r="H3958" s="49"/>
      <c r="I3958" s="49"/>
      <c r="J3958" s="49"/>
      <c r="K3958" s="121"/>
      <c r="L3958" s="49"/>
      <c r="M3958" s="49"/>
      <c r="N3958" s="49">
        <v>19369011.515999999</v>
      </c>
      <c r="O3958" s="49"/>
      <c r="P3958" s="49"/>
      <c r="Q3958" s="49"/>
      <c r="R3958" s="49"/>
      <c r="S3958" s="49"/>
      <c r="T3958" s="49"/>
      <c r="U3958" s="367"/>
    </row>
    <row r="3959" spans="1:21">
      <c r="A3959" s="41">
        <v>35</v>
      </c>
      <c r="B3959" s="40" t="s">
        <v>2975</v>
      </c>
      <c r="C3959" s="143">
        <v>2055825.1999999997</v>
      </c>
      <c r="D3959" s="39"/>
      <c r="E3959" s="39"/>
      <c r="F3959" s="39"/>
      <c r="G3959" s="39"/>
      <c r="H3959" s="39"/>
      <c r="I3959" s="39"/>
      <c r="J3959" s="39"/>
      <c r="K3959" s="11"/>
      <c r="L3959" s="39"/>
      <c r="M3959" s="39">
        <v>2055825.1999999997</v>
      </c>
      <c r="N3959" s="39"/>
      <c r="O3959" s="39"/>
      <c r="P3959" s="39"/>
      <c r="Q3959" s="39"/>
      <c r="R3959" s="39"/>
      <c r="S3959" s="39"/>
      <c r="T3959" s="39"/>
      <c r="U3959" s="367"/>
    </row>
    <row r="3960" spans="1:21">
      <c r="A3960" s="118">
        <v>36</v>
      </c>
      <c r="B3960" s="119" t="s">
        <v>2976</v>
      </c>
      <c r="C3960" s="105">
        <v>2045524</v>
      </c>
      <c r="D3960" s="49"/>
      <c r="E3960" s="49"/>
      <c r="F3960" s="49"/>
      <c r="G3960" s="49"/>
      <c r="H3960" s="49"/>
      <c r="I3960" s="49"/>
      <c r="J3960" s="49"/>
      <c r="K3960" s="121"/>
      <c r="L3960" s="49"/>
      <c r="M3960" s="49">
        <v>2045524</v>
      </c>
      <c r="N3960" s="49"/>
      <c r="O3960" s="49"/>
      <c r="P3960" s="49"/>
      <c r="Q3960" s="49"/>
      <c r="R3960" s="49"/>
      <c r="S3960" s="49"/>
      <c r="T3960" s="49"/>
      <c r="U3960" s="367"/>
    </row>
    <row r="3961" spans="1:21">
      <c r="A3961" s="41">
        <v>37</v>
      </c>
      <c r="B3961" s="40" t="s">
        <v>2978</v>
      </c>
      <c r="C3961" s="143">
        <v>2544346.35</v>
      </c>
      <c r="D3961" s="39"/>
      <c r="E3961" s="39"/>
      <c r="F3961" s="39"/>
      <c r="G3961" s="39">
        <v>411218.99000000005</v>
      </c>
      <c r="H3961" s="39">
        <v>777407.54</v>
      </c>
      <c r="I3961" s="39"/>
      <c r="J3961" s="39">
        <v>1355719.82</v>
      </c>
      <c r="K3961" s="11"/>
      <c r="L3961" s="39"/>
      <c r="M3961" s="39"/>
      <c r="N3961" s="39"/>
      <c r="O3961" s="39"/>
      <c r="P3961" s="39"/>
      <c r="Q3961" s="39"/>
      <c r="R3961" s="39"/>
      <c r="S3961" s="39"/>
      <c r="T3961" s="285"/>
      <c r="U3961" s="367"/>
    </row>
    <row r="3962" spans="1:21">
      <c r="A3962" s="118">
        <v>38</v>
      </c>
      <c r="B3962" s="119" t="s">
        <v>2979</v>
      </c>
      <c r="C3962" s="105">
        <v>1865900.4159999997</v>
      </c>
      <c r="D3962" s="49">
        <v>500855.93599999993</v>
      </c>
      <c r="E3962" s="49"/>
      <c r="F3962" s="49"/>
      <c r="G3962" s="49"/>
      <c r="H3962" s="49"/>
      <c r="I3962" s="49"/>
      <c r="J3962" s="49">
        <v>1365044.4799999997</v>
      </c>
      <c r="K3962" s="121"/>
      <c r="L3962" s="49"/>
      <c r="M3962" s="49"/>
      <c r="N3962" s="49"/>
      <c r="O3962" s="49"/>
      <c r="P3962" s="49"/>
      <c r="Q3962" s="49"/>
      <c r="R3962" s="49"/>
      <c r="S3962" s="49"/>
      <c r="T3962" s="297"/>
      <c r="U3962" s="367"/>
    </row>
    <row r="3963" spans="1:21">
      <c r="A3963" s="41">
        <v>39</v>
      </c>
      <c r="B3963" s="40" t="s">
        <v>2980</v>
      </c>
      <c r="C3963" s="143">
        <v>11414729.268000001</v>
      </c>
      <c r="D3963" s="39"/>
      <c r="E3963" s="39"/>
      <c r="F3963" s="39"/>
      <c r="G3963" s="39"/>
      <c r="H3963" s="39"/>
      <c r="I3963" s="39"/>
      <c r="J3963" s="39"/>
      <c r="K3963" s="11"/>
      <c r="L3963" s="39"/>
      <c r="M3963" s="39">
        <v>11414729.268000001</v>
      </c>
      <c r="N3963" s="39"/>
      <c r="O3963" s="39"/>
      <c r="P3963" s="39"/>
      <c r="Q3963" s="39"/>
      <c r="R3963" s="39"/>
      <c r="S3963" s="39"/>
      <c r="T3963" s="285"/>
      <c r="U3963" s="367"/>
    </row>
    <row r="3964" spans="1:21">
      <c r="A3964" s="118">
        <v>40</v>
      </c>
      <c r="B3964" s="119" t="s">
        <v>3035</v>
      </c>
      <c r="C3964" s="105">
        <v>4234963.0860000001</v>
      </c>
      <c r="D3964" s="49"/>
      <c r="E3964" s="49"/>
      <c r="F3964" s="49"/>
      <c r="G3964" s="49"/>
      <c r="H3964" s="49"/>
      <c r="I3964" s="49"/>
      <c r="J3964" s="49"/>
      <c r="K3964" s="121"/>
      <c r="L3964" s="49"/>
      <c r="M3964" s="49">
        <v>4234963.0860000001</v>
      </c>
      <c r="N3964" s="49"/>
      <c r="O3964" s="49"/>
      <c r="P3964" s="49"/>
      <c r="Q3964" s="49"/>
      <c r="R3964" s="121"/>
      <c r="S3964" s="49"/>
      <c r="T3964" s="49"/>
      <c r="U3964" s="367"/>
    </row>
    <row r="3965" spans="1:21">
      <c r="A3965" s="41">
        <v>41</v>
      </c>
      <c r="B3965" s="40" t="s">
        <v>3036</v>
      </c>
      <c r="C3965" s="143">
        <v>4345892.7299999995</v>
      </c>
      <c r="D3965" s="39"/>
      <c r="E3965" s="39"/>
      <c r="F3965" s="39"/>
      <c r="G3965" s="39"/>
      <c r="H3965" s="39"/>
      <c r="I3965" s="39"/>
      <c r="J3965" s="39"/>
      <c r="K3965" s="11"/>
      <c r="L3965" s="39"/>
      <c r="M3965" s="39">
        <v>4345892.7299999995</v>
      </c>
      <c r="N3965" s="39"/>
      <c r="O3965" s="39"/>
      <c r="P3965" s="39"/>
      <c r="Q3965" s="39"/>
      <c r="R3965" s="11"/>
      <c r="S3965" s="39"/>
      <c r="T3965" s="39"/>
      <c r="U3965" s="367"/>
    </row>
    <row r="3966" spans="1:21">
      <c r="A3966" s="118">
        <v>42</v>
      </c>
      <c r="B3966" s="119" t="s">
        <v>3037</v>
      </c>
      <c r="C3966" s="105">
        <v>5371821.8449999997</v>
      </c>
      <c r="D3966" s="49"/>
      <c r="E3966" s="49"/>
      <c r="F3966" s="49"/>
      <c r="G3966" s="49"/>
      <c r="H3966" s="49"/>
      <c r="I3966" s="49"/>
      <c r="J3966" s="49"/>
      <c r="K3966" s="121"/>
      <c r="L3966" s="49"/>
      <c r="M3966" s="49"/>
      <c r="N3966" s="49">
        <v>5371821.8449999997</v>
      </c>
      <c r="O3966" s="49"/>
      <c r="P3966" s="49"/>
      <c r="Q3966" s="49"/>
      <c r="R3966" s="121"/>
      <c r="S3966" s="49"/>
      <c r="T3966" s="49"/>
      <c r="U3966" s="367"/>
    </row>
    <row r="3967" spans="1:21">
      <c r="A3967" s="41">
        <v>43</v>
      </c>
      <c r="B3967" s="40" t="s">
        <v>3038</v>
      </c>
      <c r="C3967" s="143">
        <v>5652843.3889999995</v>
      </c>
      <c r="D3967" s="39"/>
      <c r="E3967" s="39"/>
      <c r="F3967" s="39"/>
      <c r="G3967" s="39"/>
      <c r="H3967" s="39"/>
      <c r="I3967" s="39"/>
      <c r="J3967" s="39"/>
      <c r="K3967" s="11"/>
      <c r="L3967" s="39"/>
      <c r="M3967" s="39"/>
      <c r="N3967" s="39">
        <v>5652843.3889999995</v>
      </c>
      <c r="O3967" s="39"/>
      <c r="P3967" s="39"/>
      <c r="Q3967" s="39"/>
      <c r="R3967" s="11"/>
      <c r="S3967" s="39"/>
      <c r="T3967" s="39"/>
      <c r="U3967" s="367"/>
    </row>
    <row r="3968" spans="1:21">
      <c r="A3968" s="118">
        <v>44</v>
      </c>
      <c r="B3968" s="119" t="s">
        <v>3039</v>
      </c>
      <c r="C3968" s="105">
        <v>3332548.9619999998</v>
      </c>
      <c r="D3968" s="49"/>
      <c r="E3968" s="49"/>
      <c r="F3968" s="49"/>
      <c r="G3968" s="49"/>
      <c r="H3968" s="49"/>
      <c r="I3968" s="49"/>
      <c r="J3968" s="49"/>
      <c r="K3968" s="121"/>
      <c r="L3968" s="49"/>
      <c r="M3968" s="49"/>
      <c r="N3968" s="49">
        <v>3332548.9619999998</v>
      </c>
      <c r="O3968" s="49"/>
      <c r="P3968" s="49"/>
      <c r="Q3968" s="49"/>
      <c r="R3968" s="121"/>
      <c r="S3968" s="49"/>
      <c r="T3968" s="49"/>
      <c r="U3968" s="367"/>
    </row>
    <row r="3969" spans="1:21">
      <c r="A3969" s="41">
        <v>45</v>
      </c>
      <c r="B3969" s="40" t="s">
        <v>3041</v>
      </c>
      <c r="C3969" s="143">
        <v>1770291.3699999999</v>
      </c>
      <c r="D3969" s="39"/>
      <c r="E3969" s="39"/>
      <c r="F3969" s="39"/>
      <c r="G3969" s="39">
        <v>411999.23000000004</v>
      </c>
      <c r="H3969" s="39"/>
      <c r="I3969" s="39"/>
      <c r="J3969" s="39">
        <v>1358292.14</v>
      </c>
      <c r="K3969" s="11"/>
      <c r="L3969" s="39"/>
      <c r="M3969" s="39"/>
      <c r="N3969" s="39"/>
      <c r="O3969" s="39"/>
      <c r="P3969" s="39"/>
      <c r="Q3969" s="39"/>
      <c r="R3969" s="11"/>
      <c r="S3969" s="39"/>
      <c r="T3969" s="39"/>
      <c r="U3969" s="367"/>
    </row>
    <row r="3970" spans="1:21">
      <c r="A3970" s="118">
        <v>46</v>
      </c>
      <c r="B3970" s="119" t="s">
        <v>3042</v>
      </c>
      <c r="C3970" s="105">
        <v>5011048.5280000009</v>
      </c>
      <c r="D3970" s="49"/>
      <c r="E3970" s="49"/>
      <c r="F3970" s="49"/>
      <c r="G3970" s="49"/>
      <c r="H3970" s="49"/>
      <c r="I3970" s="49">
        <v>974240.41599999997</v>
      </c>
      <c r="J3970" s="49"/>
      <c r="K3970" s="121"/>
      <c r="L3970" s="49"/>
      <c r="M3970" s="49"/>
      <c r="N3970" s="49"/>
      <c r="O3970" s="49"/>
      <c r="P3970" s="49"/>
      <c r="Q3970" s="49">
        <v>4036808.1120000007</v>
      </c>
      <c r="R3970" s="119"/>
      <c r="S3970" s="49"/>
      <c r="T3970" s="49"/>
      <c r="U3970" s="367"/>
    </row>
    <row r="3971" spans="1:21">
      <c r="A3971" s="41">
        <v>47</v>
      </c>
      <c r="B3971" s="40" t="s">
        <v>3043</v>
      </c>
      <c r="C3971" s="143">
        <v>6895896.534</v>
      </c>
      <c r="D3971" s="39"/>
      <c r="E3971" s="39"/>
      <c r="F3971" s="39"/>
      <c r="G3971" s="39"/>
      <c r="H3971" s="39"/>
      <c r="I3971" s="39"/>
      <c r="J3971" s="39"/>
      <c r="K3971" s="11"/>
      <c r="L3971" s="39"/>
      <c r="M3971" s="39">
        <v>6895896.534</v>
      </c>
      <c r="N3971" s="39"/>
      <c r="O3971" s="39"/>
      <c r="P3971" s="39"/>
      <c r="Q3971" s="39"/>
      <c r="R3971" s="11"/>
      <c r="S3971" s="39"/>
      <c r="T3971" s="39"/>
      <c r="U3971" s="367"/>
    </row>
    <row r="3972" spans="1:21">
      <c r="A3972" s="118">
        <v>48</v>
      </c>
      <c r="B3972" s="119" t="s">
        <v>3045</v>
      </c>
      <c r="C3972" s="105">
        <v>415217.72000000003</v>
      </c>
      <c r="D3972" s="49"/>
      <c r="E3972" s="49"/>
      <c r="F3972" s="49"/>
      <c r="G3972" s="49">
        <v>415217.72000000003</v>
      </c>
      <c r="H3972" s="49"/>
      <c r="I3972" s="49"/>
      <c r="J3972" s="49"/>
      <c r="K3972" s="121"/>
      <c r="L3972" s="49"/>
      <c r="M3972" s="49"/>
      <c r="N3972" s="49"/>
      <c r="O3972" s="49"/>
      <c r="P3972" s="49"/>
      <c r="Q3972" s="49"/>
      <c r="R3972" s="121"/>
      <c r="S3972" s="49"/>
      <c r="T3972" s="49"/>
      <c r="U3972" s="367"/>
    </row>
    <row r="3973" spans="1:21">
      <c r="A3973" s="41">
        <v>49</v>
      </c>
      <c r="B3973" s="40" t="s">
        <v>3046</v>
      </c>
      <c r="C3973" s="143">
        <v>3886218.1559999995</v>
      </c>
      <c r="D3973" s="39">
        <v>1043161.4759999999</v>
      </c>
      <c r="E3973" s="39"/>
      <c r="F3973" s="39"/>
      <c r="G3973" s="39"/>
      <c r="H3973" s="39"/>
      <c r="I3973" s="39"/>
      <c r="J3973" s="39">
        <v>2843056.6799999997</v>
      </c>
      <c r="K3973" s="11"/>
      <c r="L3973" s="39"/>
      <c r="M3973" s="39"/>
      <c r="N3973" s="39"/>
      <c r="O3973" s="39"/>
      <c r="P3973" s="39"/>
      <c r="Q3973" s="39"/>
      <c r="R3973" s="11"/>
      <c r="S3973" s="39"/>
      <c r="T3973" s="285"/>
      <c r="U3973" s="367"/>
    </row>
    <row r="3974" spans="1:21">
      <c r="A3974" s="118">
        <v>50</v>
      </c>
      <c r="B3974" s="119" t="s">
        <v>3047</v>
      </c>
      <c r="C3974" s="105">
        <v>957105.96899999992</v>
      </c>
      <c r="D3974" s="49"/>
      <c r="E3974" s="49"/>
      <c r="F3974" s="49"/>
      <c r="G3974" s="49"/>
      <c r="H3974" s="49"/>
      <c r="I3974" s="49"/>
      <c r="J3974" s="49"/>
      <c r="K3974" s="121"/>
      <c r="L3974" s="49"/>
      <c r="M3974" s="49"/>
      <c r="N3974" s="49">
        <v>957105.96899999992</v>
      </c>
      <c r="O3974" s="49"/>
      <c r="P3974" s="49"/>
      <c r="Q3974" s="49"/>
      <c r="R3974" s="119"/>
      <c r="S3974" s="49"/>
      <c r="T3974" s="49"/>
      <c r="U3974" s="367"/>
    </row>
    <row r="3975" spans="1:21">
      <c r="A3975" s="41">
        <v>51</v>
      </c>
      <c r="B3975" s="40" t="s">
        <v>3048</v>
      </c>
      <c r="C3975" s="143">
        <v>530571.64</v>
      </c>
      <c r="D3975" s="39"/>
      <c r="E3975" s="39"/>
      <c r="F3975" s="39"/>
      <c r="G3975" s="39"/>
      <c r="H3975" s="39"/>
      <c r="I3975" s="39">
        <v>530571.64</v>
      </c>
      <c r="J3975" s="39"/>
      <c r="K3975" s="11"/>
      <c r="L3975" s="39"/>
      <c r="M3975" s="39"/>
      <c r="N3975" s="39"/>
      <c r="O3975" s="39"/>
      <c r="P3975" s="39"/>
      <c r="Q3975" s="39"/>
      <c r="R3975" s="40"/>
      <c r="S3975" s="39"/>
      <c r="T3975" s="39"/>
      <c r="U3975" s="367"/>
    </row>
    <row r="3976" spans="1:21">
      <c r="A3976" s="118">
        <v>52</v>
      </c>
      <c r="B3976" s="119" t="s">
        <v>3049</v>
      </c>
      <c r="C3976" s="105">
        <v>2833565.8000000003</v>
      </c>
      <c r="D3976" s="49"/>
      <c r="E3976" s="49"/>
      <c r="F3976" s="49"/>
      <c r="G3976" s="49"/>
      <c r="H3976" s="49"/>
      <c r="I3976" s="49"/>
      <c r="J3976" s="49"/>
      <c r="K3976" s="121"/>
      <c r="L3976" s="49"/>
      <c r="M3976" s="49">
        <v>2833565.8000000003</v>
      </c>
      <c r="N3976" s="49"/>
      <c r="O3976" s="49"/>
      <c r="P3976" s="49"/>
      <c r="Q3976" s="49"/>
      <c r="R3976" s="119"/>
      <c r="S3976" s="49"/>
      <c r="T3976" s="49"/>
      <c r="U3976" s="367"/>
    </row>
    <row r="3977" spans="1:21">
      <c r="A3977" s="41">
        <v>53</v>
      </c>
      <c r="B3977" s="40" t="s">
        <v>3050</v>
      </c>
      <c r="C3977" s="143">
        <v>1723558.8429999999</v>
      </c>
      <c r="D3977" s="39"/>
      <c r="E3977" s="39"/>
      <c r="F3977" s="39"/>
      <c r="G3977" s="39"/>
      <c r="H3977" s="39"/>
      <c r="I3977" s="39"/>
      <c r="J3977" s="39"/>
      <c r="K3977" s="11"/>
      <c r="L3977" s="39"/>
      <c r="M3977" s="39"/>
      <c r="N3977" s="39">
        <v>1723558.8429999999</v>
      </c>
      <c r="O3977" s="39"/>
      <c r="P3977" s="39"/>
      <c r="Q3977" s="39"/>
      <c r="R3977" s="40"/>
      <c r="S3977" s="39"/>
      <c r="T3977" s="39"/>
      <c r="U3977" s="367"/>
    </row>
    <row r="3978" spans="1:21">
      <c r="A3978" s="118">
        <v>54</v>
      </c>
      <c r="B3978" s="119" t="s">
        <v>3053</v>
      </c>
      <c r="C3978" s="105">
        <v>6933447.2519999994</v>
      </c>
      <c r="D3978" s="49"/>
      <c r="E3978" s="49"/>
      <c r="F3978" s="49"/>
      <c r="G3978" s="49"/>
      <c r="H3978" s="49"/>
      <c r="I3978" s="49"/>
      <c r="J3978" s="49"/>
      <c r="K3978" s="121"/>
      <c r="L3978" s="49"/>
      <c r="M3978" s="49">
        <v>6933447.2519999994</v>
      </c>
      <c r="N3978" s="49"/>
      <c r="O3978" s="49"/>
      <c r="P3978" s="49"/>
      <c r="Q3978" s="49"/>
      <c r="R3978" s="121"/>
      <c r="S3978" s="49"/>
      <c r="T3978" s="49"/>
      <c r="U3978" s="367"/>
    </row>
    <row r="3979" spans="1:21">
      <c r="A3979" s="41">
        <v>55</v>
      </c>
      <c r="B3979" s="40" t="s">
        <v>3051</v>
      </c>
      <c r="C3979" s="143">
        <v>2339844</v>
      </c>
      <c r="D3979" s="39"/>
      <c r="E3979" s="39"/>
      <c r="F3979" s="39"/>
      <c r="G3979" s="39"/>
      <c r="H3979" s="39"/>
      <c r="I3979" s="39"/>
      <c r="J3979" s="39"/>
      <c r="K3979" s="11"/>
      <c r="L3979" s="39"/>
      <c r="M3979" s="39">
        <v>2339844</v>
      </c>
      <c r="N3979" s="39"/>
      <c r="O3979" s="39"/>
      <c r="P3979" s="39"/>
      <c r="Q3979" s="39"/>
      <c r="R3979" s="40"/>
      <c r="S3979" s="39"/>
      <c r="T3979" s="39"/>
      <c r="U3979" s="367"/>
    </row>
    <row r="3980" spans="1:21">
      <c r="A3980" s="118">
        <v>56</v>
      </c>
      <c r="B3980" s="119" t="s">
        <v>3054</v>
      </c>
      <c r="C3980" s="105">
        <v>5087017.0200000005</v>
      </c>
      <c r="D3980" s="49"/>
      <c r="E3980" s="49"/>
      <c r="F3980" s="49"/>
      <c r="G3980" s="49"/>
      <c r="H3980" s="49"/>
      <c r="I3980" s="49"/>
      <c r="J3980" s="49"/>
      <c r="K3980" s="121"/>
      <c r="L3980" s="49"/>
      <c r="M3980" s="49"/>
      <c r="N3980" s="49">
        <v>3435047.1580000003</v>
      </c>
      <c r="O3980" s="49">
        <v>1651969.862</v>
      </c>
      <c r="P3980" s="49"/>
      <c r="Q3980" s="49"/>
      <c r="R3980" s="121"/>
      <c r="S3980" s="49"/>
      <c r="T3980" s="49"/>
      <c r="U3980" s="367"/>
    </row>
    <row r="3981" spans="1:21">
      <c r="A3981" s="41">
        <v>57</v>
      </c>
      <c r="B3981" s="40" t="s">
        <v>3052</v>
      </c>
      <c r="C3981" s="143">
        <v>2700753.9</v>
      </c>
      <c r="D3981" s="39"/>
      <c r="E3981" s="39"/>
      <c r="F3981" s="39"/>
      <c r="G3981" s="39"/>
      <c r="H3981" s="39"/>
      <c r="I3981" s="39"/>
      <c r="J3981" s="39"/>
      <c r="K3981" s="11"/>
      <c r="L3981" s="39"/>
      <c r="M3981" s="39">
        <v>2700753.9</v>
      </c>
      <c r="N3981" s="39"/>
      <c r="O3981" s="39"/>
      <c r="P3981" s="39"/>
      <c r="Q3981" s="39"/>
      <c r="R3981" s="40"/>
      <c r="S3981" s="39"/>
      <c r="T3981" s="39"/>
      <c r="U3981" s="367"/>
    </row>
    <row r="3982" spans="1:21">
      <c r="A3982" s="118">
        <v>58</v>
      </c>
      <c r="B3982" s="119" t="s">
        <v>3065</v>
      </c>
      <c r="C3982" s="105">
        <v>2188192.5559999999</v>
      </c>
      <c r="D3982" s="49"/>
      <c r="E3982" s="49"/>
      <c r="F3982" s="49"/>
      <c r="G3982" s="49">
        <v>484579.10599999997</v>
      </c>
      <c r="H3982" s="49">
        <v>876746.88199999998</v>
      </c>
      <c r="I3982" s="49">
        <v>826866.56799999985</v>
      </c>
      <c r="J3982" s="49"/>
      <c r="K3982" s="121"/>
      <c r="L3982" s="49"/>
      <c r="M3982" s="49"/>
      <c r="N3982" s="49"/>
      <c r="O3982" s="49"/>
      <c r="P3982" s="49"/>
      <c r="Q3982" s="49"/>
      <c r="R3982" s="119"/>
      <c r="S3982" s="49"/>
      <c r="T3982" s="49"/>
      <c r="U3982" s="367"/>
    </row>
    <row r="3983" spans="1:21">
      <c r="A3983" s="41">
        <v>59</v>
      </c>
      <c r="B3983" s="40" t="s">
        <v>3060</v>
      </c>
      <c r="C3983" s="143">
        <v>351220.91000000003</v>
      </c>
      <c r="D3983" s="39">
        <v>351220.91000000003</v>
      </c>
      <c r="E3983" s="39"/>
      <c r="F3983" s="39"/>
      <c r="G3983" s="39"/>
      <c r="H3983" s="39"/>
      <c r="I3983" s="39"/>
      <c r="J3983" s="39"/>
      <c r="K3983" s="11"/>
      <c r="L3983" s="39"/>
      <c r="M3983" s="39"/>
      <c r="N3983" s="39"/>
      <c r="O3983" s="39"/>
      <c r="P3983" s="39"/>
      <c r="Q3983" s="39"/>
      <c r="R3983" s="40"/>
      <c r="S3983" s="39"/>
      <c r="T3983" s="285"/>
      <c r="U3983" s="367"/>
    </row>
    <row r="3984" spans="1:21">
      <c r="A3984" s="118">
        <v>60</v>
      </c>
      <c r="B3984" s="119" t="s">
        <v>3061</v>
      </c>
      <c r="C3984" s="105">
        <v>2992866.5</v>
      </c>
      <c r="D3984" s="49"/>
      <c r="E3984" s="49"/>
      <c r="F3984" s="49"/>
      <c r="G3984" s="49"/>
      <c r="H3984" s="49"/>
      <c r="I3984" s="49"/>
      <c r="J3984" s="49"/>
      <c r="K3984" s="121"/>
      <c r="L3984" s="49"/>
      <c r="M3984" s="49">
        <v>2992866.5</v>
      </c>
      <c r="N3984" s="49"/>
      <c r="O3984" s="49"/>
      <c r="P3984" s="49"/>
      <c r="Q3984" s="49"/>
      <c r="R3984" s="119"/>
      <c r="S3984" s="49"/>
      <c r="T3984" s="49"/>
      <c r="U3984" s="367"/>
    </row>
    <row r="3985" spans="1:21">
      <c r="A3985" s="41">
        <v>61</v>
      </c>
      <c r="B3985" s="40" t="s">
        <v>3062</v>
      </c>
      <c r="C3985" s="143">
        <v>1519250.9909999999</v>
      </c>
      <c r="D3985" s="39"/>
      <c r="E3985" s="39"/>
      <c r="F3985" s="39"/>
      <c r="G3985" s="39">
        <v>247352.20700000002</v>
      </c>
      <c r="H3985" s="39"/>
      <c r="I3985" s="39">
        <v>422071.99599999998</v>
      </c>
      <c r="J3985" s="39"/>
      <c r="K3985" s="11"/>
      <c r="L3985" s="39"/>
      <c r="M3985" s="39"/>
      <c r="N3985" s="39"/>
      <c r="O3985" s="39">
        <v>849826.78800000006</v>
      </c>
      <c r="P3985" s="39"/>
      <c r="Q3985" s="39"/>
      <c r="R3985" s="40"/>
      <c r="S3985" s="39"/>
      <c r="T3985" s="39"/>
      <c r="U3985" s="367"/>
    </row>
    <row r="3986" spans="1:21">
      <c r="A3986" s="118">
        <v>62</v>
      </c>
      <c r="B3986" s="119" t="s">
        <v>3063</v>
      </c>
      <c r="C3986" s="105">
        <v>3851155.5420000004</v>
      </c>
      <c r="D3986" s="49"/>
      <c r="E3986" s="49"/>
      <c r="F3986" s="49"/>
      <c r="G3986" s="49"/>
      <c r="H3986" s="49"/>
      <c r="I3986" s="49"/>
      <c r="J3986" s="49"/>
      <c r="K3986" s="121"/>
      <c r="L3986" s="49"/>
      <c r="M3986" s="49"/>
      <c r="N3986" s="49"/>
      <c r="O3986" s="49"/>
      <c r="P3986" s="49"/>
      <c r="Q3986" s="49">
        <v>3851155.5420000004</v>
      </c>
      <c r="R3986" s="119"/>
      <c r="S3986" s="49"/>
      <c r="T3986" s="49"/>
      <c r="U3986" s="367"/>
    </row>
    <row r="3987" spans="1:21">
      <c r="A3987" s="41">
        <v>63</v>
      </c>
      <c r="B3987" s="40" t="s">
        <v>3064</v>
      </c>
      <c r="C3987" s="143">
        <v>876772.07200000004</v>
      </c>
      <c r="D3987" s="39">
        <v>876772.07200000004</v>
      </c>
      <c r="E3987" s="39"/>
      <c r="F3987" s="39"/>
      <c r="G3987" s="39"/>
      <c r="H3987" s="39"/>
      <c r="I3987" s="39"/>
      <c r="J3987" s="39"/>
      <c r="K3987" s="11"/>
      <c r="L3987" s="39"/>
      <c r="M3987" s="39"/>
      <c r="N3987" s="39"/>
      <c r="O3987" s="39"/>
      <c r="P3987" s="39"/>
      <c r="Q3987" s="39"/>
      <c r="R3987" s="40"/>
      <c r="S3987" s="39"/>
      <c r="T3987" s="285"/>
      <c r="U3987" s="367"/>
    </row>
    <row r="3988" spans="1:21">
      <c r="A3988" s="118">
        <v>64</v>
      </c>
      <c r="B3988" s="119" t="s">
        <v>3066</v>
      </c>
      <c r="C3988" s="105">
        <v>4345203.7259999998</v>
      </c>
      <c r="D3988" s="49"/>
      <c r="E3988" s="49"/>
      <c r="F3988" s="49"/>
      <c r="G3988" s="49"/>
      <c r="H3988" s="49"/>
      <c r="I3988" s="49"/>
      <c r="J3988" s="49"/>
      <c r="K3988" s="121"/>
      <c r="L3988" s="49"/>
      <c r="M3988" s="49">
        <v>4345203.7259999998</v>
      </c>
      <c r="N3988" s="49"/>
      <c r="O3988" s="49"/>
      <c r="P3988" s="49"/>
      <c r="Q3988" s="49"/>
      <c r="R3988" s="121"/>
      <c r="S3988" s="49"/>
      <c r="T3988" s="49"/>
      <c r="U3988" s="367"/>
    </row>
    <row r="3989" spans="1:21">
      <c r="A3989" s="41">
        <v>65</v>
      </c>
      <c r="B3989" s="40" t="s">
        <v>3067</v>
      </c>
      <c r="C3989" s="143">
        <v>363355.00799999997</v>
      </c>
      <c r="D3989" s="39">
        <v>363355.00799999997</v>
      </c>
      <c r="E3989" s="39"/>
      <c r="F3989" s="39"/>
      <c r="G3989" s="39"/>
      <c r="H3989" s="39"/>
      <c r="I3989" s="39"/>
      <c r="J3989" s="39"/>
      <c r="K3989" s="11"/>
      <c r="L3989" s="39"/>
      <c r="M3989" s="39"/>
      <c r="N3989" s="39"/>
      <c r="O3989" s="39"/>
      <c r="P3989" s="39"/>
      <c r="Q3989" s="39"/>
      <c r="R3989" s="40"/>
      <c r="S3989" s="39"/>
      <c r="T3989" s="285"/>
      <c r="U3989" s="367"/>
    </row>
    <row r="3990" spans="1:21">
      <c r="A3990" s="118">
        <v>66</v>
      </c>
      <c r="B3990" s="119" t="s">
        <v>3068</v>
      </c>
      <c r="C3990" s="105">
        <v>1344791.8959999999</v>
      </c>
      <c r="D3990" s="49">
        <v>1344791.8959999999</v>
      </c>
      <c r="E3990" s="49"/>
      <c r="F3990" s="49"/>
      <c r="G3990" s="49"/>
      <c r="H3990" s="49"/>
      <c r="I3990" s="49"/>
      <c r="J3990" s="49"/>
      <c r="K3990" s="121"/>
      <c r="L3990" s="49"/>
      <c r="M3990" s="49"/>
      <c r="N3990" s="49"/>
      <c r="O3990" s="49"/>
      <c r="P3990" s="49"/>
      <c r="Q3990" s="49"/>
      <c r="R3990" s="121"/>
      <c r="S3990" s="49"/>
      <c r="T3990" s="49"/>
      <c r="U3990" s="367"/>
    </row>
    <row r="3991" spans="1:21">
      <c r="A3991" s="41">
        <v>67</v>
      </c>
      <c r="B3991" s="40" t="s">
        <v>4564</v>
      </c>
      <c r="C3991" s="143">
        <v>2845959.9010000001</v>
      </c>
      <c r="D3991" s="39"/>
      <c r="E3991" s="39"/>
      <c r="F3991" s="39"/>
      <c r="G3991" s="39">
        <v>663236.51</v>
      </c>
      <c r="H3991" s="39">
        <v>1253845.46</v>
      </c>
      <c r="I3991" s="39">
        <v>928877.93099999998</v>
      </c>
      <c r="J3991" s="39"/>
      <c r="K3991" s="11"/>
      <c r="L3991" s="39"/>
      <c r="M3991" s="39"/>
      <c r="N3991" s="39"/>
      <c r="O3991" s="39"/>
      <c r="P3991" s="39"/>
      <c r="Q3991" s="39"/>
      <c r="R3991" s="11"/>
      <c r="S3991" s="39"/>
      <c r="T3991" s="39"/>
      <c r="U3991" s="367"/>
    </row>
    <row r="3992" spans="1:21">
      <c r="A3992" s="118">
        <v>68</v>
      </c>
      <c r="B3992" s="119" t="s">
        <v>3069</v>
      </c>
      <c r="C3992" s="105">
        <v>8745872.2740000002</v>
      </c>
      <c r="D3992" s="49"/>
      <c r="E3992" s="49"/>
      <c r="F3992" s="49"/>
      <c r="G3992" s="49"/>
      <c r="H3992" s="49"/>
      <c r="I3992" s="49"/>
      <c r="J3992" s="49"/>
      <c r="K3992" s="121"/>
      <c r="L3992" s="49"/>
      <c r="M3992" s="49">
        <v>8745872.2740000002</v>
      </c>
      <c r="N3992" s="49"/>
      <c r="O3992" s="49"/>
      <c r="P3992" s="49"/>
      <c r="Q3992" s="49"/>
      <c r="R3992" s="121"/>
      <c r="S3992" s="49"/>
      <c r="T3992" s="49"/>
      <c r="U3992" s="367"/>
    </row>
    <row r="3993" spans="1:21">
      <c r="A3993" s="41">
        <v>69</v>
      </c>
      <c r="B3993" s="40" t="s">
        <v>3070</v>
      </c>
      <c r="C3993" s="143">
        <v>4005352.7120000003</v>
      </c>
      <c r="D3993" s="39"/>
      <c r="E3993" s="39"/>
      <c r="F3993" s="39"/>
      <c r="G3993" s="39">
        <v>933427.12</v>
      </c>
      <c r="H3993" s="39">
        <v>1764639.52</v>
      </c>
      <c r="I3993" s="39">
        <v>1307286.0719999999</v>
      </c>
      <c r="J3993" s="39"/>
      <c r="K3993" s="11"/>
      <c r="L3993" s="39"/>
      <c r="M3993" s="39"/>
      <c r="N3993" s="39"/>
      <c r="O3993" s="39"/>
      <c r="P3993" s="39"/>
      <c r="Q3993" s="39"/>
      <c r="R3993" s="11"/>
      <c r="S3993" s="39"/>
      <c r="T3993" s="39"/>
      <c r="U3993" s="367"/>
    </row>
    <row r="3994" spans="1:21">
      <c r="A3994" s="118">
        <v>70</v>
      </c>
      <c r="B3994" s="119" t="s">
        <v>4565</v>
      </c>
      <c r="C3994" s="105">
        <v>7546218.4709999999</v>
      </c>
      <c r="D3994" s="49"/>
      <c r="E3994" s="49"/>
      <c r="F3994" s="49"/>
      <c r="G3994" s="49">
        <v>994513.41</v>
      </c>
      <c r="H3994" s="49">
        <v>1880122.86</v>
      </c>
      <c r="I3994" s="49">
        <v>1392838.821</v>
      </c>
      <c r="J3994" s="49">
        <v>3278743.38</v>
      </c>
      <c r="K3994" s="121"/>
      <c r="L3994" s="49"/>
      <c r="M3994" s="49"/>
      <c r="N3994" s="49"/>
      <c r="O3994" s="49"/>
      <c r="P3994" s="49"/>
      <c r="Q3994" s="49"/>
      <c r="R3994" s="121"/>
      <c r="S3994" s="49"/>
      <c r="T3994" s="49"/>
      <c r="U3994" s="367"/>
    </row>
    <row r="3995" spans="1:21">
      <c r="A3995" s="41">
        <v>71</v>
      </c>
      <c r="B3995" s="40" t="s">
        <v>3071</v>
      </c>
      <c r="C3995" s="143">
        <v>10694375.586000001</v>
      </c>
      <c r="D3995" s="39"/>
      <c r="E3995" s="39"/>
      <c r="F3995" s="39"/>
      <c r="G3995" s="39"/>
      <c r="H3995" s="39"/>
      <c r="I3995" s="39"/>
      <c r="J3995" s="39"/>
      <c r="K3995" s="11"/>
      <c r="L3995" s="39"/>
      <c r="M3995" s="39">
        <v>10694375.586000001</v>
      </c>
      <c r="N3995" s="39"/>
      <c r="O3995" s="39"/>
      <c r="P3995" s="39"/>
      <c r="Q3995" s="39"/>
      <c r="R3995" s="11"/>
      <c r="S3995" s="39"/>
      <c r="T3995" s="39"/>
      <c r="U3995" s="367"/>
    </row>
    <row r="3996" spans="1:21">
      <c r="A3996" s="118">
        <v>72</v>
      </c>
      <c r="B3996" s="119" t="s">
        <v>3072</v>
      </c>
      <c r="C3996" s="105">
        <v>10615140.126</v>
      </c>
      <c r="D3996" s="49"/>
      <c r="E3996" s="49"/>
      <c r="F3996" s="49"/>
      <c r="G3996" s="49"/>
      <c r="H3996" s="49"/>
      <c r="I3996" s="49"/>
      <c r="J3996" s="49"/>
      <c r="K3996" s="121"/>
      <c r="L3996" s="49"/>
      <c r="M3996" s="49">
        <v>10615140.126</v>
      </c>
      <c r="N3996" s="49"/>
      <c r="O3996" s="49"/>
      <c r="P3996" s="49"/>
      <c r="Q3996" s="49"/>
      <c r="R3996" s="121"/>
      <c r="S3996" s="49"/>
      <c r="T3996" s="49"/>
      <c r="U3996" s="367"/>
    </row>
    <row r="3997" spans="1:21">
      <c r="A3997" s="41">
        <v>73</v>
      </c>
      <c r="B3997" s="40" t="s">
        <v>3073</v>
      </c>
      <c r="C3997" s="143">
        <v>11846734.776000001</v>
      </c>
      <c r="D3997" s="39"/>
      <c r="E3997" s="39"/>
      <c r="F3997" s="39"/>
      <c r="G3997" s="39"/>
      <c r="H3997" s="39"/>
      <c r="I3997" s="39"/>
      <c r="J3997" s="39"/>
      <c r="K3997" s="11"/>
      <c r="L3997" s="39"/>
      <c r="M3997" s="39">
        <v>11846734.776000001</v>
      </c>
      <c r="N3997" s="39"/>
      <c r="O3997" s="39"/>
      <c r="P3997" s="39"/>
      <c r="Q3997" s="39"/>
      <c r="R3997" s="11"/>
      <c r="S3997" s="39"/>
      <c r="T3997" s="39"/>
      <c r="U3997" s="367"/>
    </row>
    <row r="3998" spans="1:21">
      <c r="A3998" s="118">
        <v>74</v>
      </c>
      <c r="B3998" s="119" t="s">
        <v>3075</v>
      </c>
      <c r="C3998" s="105">
        <v>19801630.457999997</v>
      </c>
      <c r="D3998" s="49"/>
      <c r="E3998" s="49"/>
      <c r="F3998" s="49"/>
      <c r="G3998" s="49"/>
      <c r="H3998" s="49"/>
      <c r="I3998" s="49"/>
      <c r="J3998" s="49"/>
      <c r="K3998" s="121"/>
      <c r="L3998" s="49"/>
      <c r="M3998" s="49">
        <v>19801630.457999997</v>
      </c>
      <c r="N3998" s="49"/>
      <c r="O3998" s="49"/>
      <c r="P3998" s="49"/>
      <c r="Q3998" s="49"/>
      <c r="R3998" s="121"/>
      <c r="S3998" s="49"/>
      <c r="T3998" s="49"/>
      <c r="U3998" s="367"/>
    </row>
    <row r="3999" spans="1:21">
      <c r="A3999" s="41">
        <v>75</v>
      </c>
      <c r="B3999" s="40" t="s">
        <v>3076</v>
      </c>
      <c r="C3999" s="143">
        <v>10761897.978</v>
      </c>
      <c r="D3999" s="39"/>
      <c r="E3999" s="39"/>
      <c r="F3999" s="39"/>
      <c r="G3999" s="39"/>
      <c r="H3999" s="39"/>
      <c r="I3999" s="39"/>
      <c r="J3999" s="39"/>
      <c r="K3999" s="11"/>
      <c r="L3999" s="39"/>
      <c r="M3999" s="39">
        <v>10761897.978</v>
      </c>
      <c r="N3999" s="39"/>
      <c r="O3999" s="39"/>
      <c r="P3999" s="39"/>
      <c r="Q3999" s="39"/>
      <c r="R3999" s="11"/>
      <c r="S3999" s="39"/>
      <c r="T3999" s="39"/>
      <c r="U3999" s="367"/>
    </row>
    <row r="4000" spans="1:21">
      <c r="A4000" s="118">
        <v>76</v>
      </c>
      <c r="B4000" s="119" t="s">
        <v>3077</v>
      </c>
      <c r="C4000" s="105">
        <v>10841133.438000001</v>
      </c>
      <c r="D4000" s="49"/>
      <c r="E4000" s="49"/>
      <c r="F4000" s="49"/>
      <c r="G4000" s="49"/>
      <c r="H4000" s="49"/>
      <c r="I4000" s="49"/>
      <c r="J4000" s="49"/>
      <c r="K4000" s="121"/>
      <c r="L4000" s="49"/>
      <c r="M4000" s="49">
        <v>10841133.438000001</v>
      </c>
      <c r="N4000" s="49"/>
      <c r="O4000" s="49"/>
      <c r="P4000" s="49"/>
      <c r="Q4000" s="49"/>
      <c r="R4000" s="121"/>
      <c r="S4000" s="49"/>
      <c r="T4000" s="49"/>
      <c r="U4000" s="367"/>
    </row>
    <row r="4001" spans="1:21">
      <c r="A4001" s="41">
        <v>77</v>
      </c>
      <c r="B4001" s="40" t="s">
        <v>3074</v>
      </c>
      <c r="C4001" s="143">
        <v>18908681.274</v>
      </c>
      <c r="D4001" s="39"/>
      <c r="E4001" s="39"/>
      <c r="F4001" s="39"/>
      <c r="G4001" s="39"/>
      <c r="H4001" s="39"/>
      <c r="I4001" s="39"/>
      <c r="J4001" s="39"/>
      <c r="K4001" s="11"/>
      <c r="L4001" s="39"/>
      <c r="M4001" s="39">
        <v>18908681.274</v>
      </c>
      <c r="N4001" s="39"/>
      <c r="O4001" s="39"/>
      <c r="P4001" s="39"/>
      <c r="Q4001" s="39"/>
      <c r="R4001" s="11"/>
      <c r="S4001" s="39"/>
      <c r="T4001" s="39"/>
      <c r="U4001" s="367"/>
    </row>
    <row r="4002" spans="1:21">
      <c r="A4002" s="118">
        <v>78</v>
      </c>
      <c r="B4002" s="119" t="s">
        <v>3078</v>
      </c>
      <c r="C4002" s="105">
        <v>4270132.3530000001</v>
      </c>
      <c r="D4002" s="49"/>
      <c r="E4002" s="49"/>
      <c r="F4002" s="49"/>
      <c r="G4002" s="49"/>
      <c r="H4002" s="49"/>
      <c r="I4002" s="49"/>
      <c r="J4002" s="49"/>
      <c r="K4002" s="121"/>
      <c r="L4002" s="49"/>
      <c r="M4002" s="49"/>
      <c r="N4002" s="49"/>
      <c r="O4002" s="49">
        <v>4270132.3530000001</v>
      </c>
      <c r="P4002" s="49"/>
      <c r="Q4002" s="49"/>
      <c r="R4002" s="121"/>
      <c r="S4002" s="49"/>
      <c r="T4002" s="49"/>
      <c r="U4002" s="367"/>
    </row>
    <row r="4003" spans="1:21">
      <c r="A4003" s="41">
        <v>79</v>
      </c>
      <c r="B4003" s="40" t="s">
        <v>3079</v>
      </c>
      <c r="C4003" s="143">
        <v>11630043.018000001</v>
      </c>
      <c r="D4003" s="39"/>
      <c r="E4003" s="39"/>
      <c r="F4003" s="39"/>
      <c r="G4003" s="39"/>
      <c r="H4003" s="39"/>
      <c r="I4003" s="39"/>
      <c r="J4003" s="39"/>
      <c r="K4003" s="11"/>
      <c r="L4003" s="39"/>
      <c r="M4003" s="39">
        <v>11630043.018000001</v>
      </c>
      <c r="N4003" s="39"/>
      <c r="O4003" s="39"/>
      <c r="P4003" s="39"/>
      <c r="Q4003" s="39"/>
      <c r="R4003" s="11"/>
      <c r="S4003" s="39"/>
      <c r="T4003" s="39"/>
      <c r="U4003" s="367"/>
    </row>
    <row r="4004" spans="1:21">
      <c r="A4004" s="118">
        <v>80</v>
      </c>
      <c r="B4004" s="119" t="s">
        <v>3086</v>
      </c>
      <c r="C4004" s="105">
        <v>10856636.028000001</v>
      </c>
      <c r="D4004" s="49"/>
      <c r="E4004" s="49"/>
      <c r="F4004" s="49"/>
      <c r="G4004" s="49"/>
      <c r="H4004" s="49"/>
      <c r="I4004" s="49"/>
      <c r="J4004" s="49"/>
      <c r="K4004" s="121"/>
      <c r="L4004" s="49"/>
      <c r="M4004" s="49">
        <v>10856636.028000001</v>
      </c>
      <c r="N4004" s="49"/>
      <c r="O4004" s="49"/>
      <c r="P4004" s="49"/>
      <c r="Q4004" s="49"/>
      <c r="R4004" s="121"/>
      <c r="S4004" s="49"/>
      <c r="T4004" s="49"/>
      <c r="U4004" s="367"/>
    </row>
    <row r="4005" spans="1:21">
      <c r="A4005" s="41">
        <v>81</v>
      </c>
      <c r="B4005" s="40" t="s">
        <v>3084</v>
      </c>
      <c r="C4005" s="143">
        <v>19121928.012000002</v>
      </c>
      <c r="D4005" s="39"/>
      <c r="E4005" s="39"/>
      <c r="F4005" s="39"/>
      <c r="G4005" s="39"/>
      <c r="H4005" s="39"/>
      <c r="I4005" s="39"/>
      <c r="J4005" s="39"/>
      <c r="K4005" s="11"/>
      <c r="L4005" s="39"/>
      <c r="M4005" s="39">
        <v>19121928.012000002</v>
      </c>
      <c r="N4005" s="39"/>
      <c r="O4005" s="39"/>
      <c r="P4005" s="39"/>
      <c r="Q4005" s="39"/>
      <c r="R4005" s="11"/>
      <c r="S4005" s="39"/>
      <c r="T4005" s="39"/>
      <c r="U4005" s="367"/>
    </row>
    <row r="4006" spans="1:21">
      <c r="A4006" s="118">
        <v>82</v>
      </c>
      <c r="B4006" s="119" t="s">
        <v>3087</v>
      </c>
      <c r="C4006" s="105">
        <v>10889708.220000001</v>
      </c>
      <c r="D4006" s="49"/>
      <c r="E4006" s="49"/>
      <c r="F4006" s="49"/>
      <c r="G4006" s="49"/>
      <c r="H4006" s="49"/>
      <c r="I4006" s="49"/>
      <c r="J4006" s="49"/>
      <c r="K4006" s="121"/>
      <c r="L4006" s="49"/>
      <c r="M4006" s="49">
        <v>10889708.220000001</v>
      </c>
      <c r="N4006" s="49"/>
      <c r="O4006" s="49"/>
      <c r="P4006" s="49"/>
      <c r="Q4006" s="49"/>
      <c r="R4006" s="121"/>
      <c r="S4006" s="49"/>
      <c r="T4006" s="49"/>
      <c r="U4006" s="367"/>
    </row>
    <row r="4007" spans="1:21">
      <c r="A4007" s="41">
        <v>83</v>
      </c>
      <c r="B4007" s="40" t="s">
        <v>3085</v>
      </c>
      <c r="C4007" s="143">
        <v>3643632.3419999997</v>
      </c>
      <c r="D4007" s="39"/>
      <c r="E4007" s="39"/>
      <c r="F4007" s="39"/>
      <c r="G4007" s="39">
        <v>806888.81699999992</v>
      </c>
      <c r="H4007" s="39">
        <v>1459900.449</v>
      </c>
      <c r="I4007" s="39">
        <v>1376843.0759999999</v>
      </c>
      <c r="J4007" s="39"/>
      <c r="K4007" s="11"/>
      <c r="L4007" s="39"/>
      <c r="M4007" s="39"/>
      <c r="N4007" s="39"/>
      <c r="O4007" s="39"/>
      <c r="P4007" s="39"/>
      <c r="Q4007" s="39"/>
      <c r="R4007" s="11"/>
      <c r="S4007" s="39"/>
      <c r="T4007" s="39"/>
      <c r="U4007" s="367"/>
    </row>
    <row r="4008" spans="1:21">
      <c r="A4008" s="118">
        <v>84</v>
      </c>
      <c r="B4008" s="119" t="s">
        <v>3080</v>
      </c>
      <c r="C4008" s="105">
        <v>10961709.138</v>
      </c>
      <c r="D4008" s="49"/>
      <c r="E4008" s="49"/>
      <c r="F4008" s="49"/>
      <c r="G4008" s="49"/>
      <c r="H4008" s="49"/>
      <c r="I4008" s="49"/>
      <c r="J4008" s="49"/>
      <c r="K4008" s="121"/>
      <c r="L4008" s="49"/>
      <c r="M4008" s="49">
        <v>10961709.138</v>
      </c>
      <c r="N4008" s="49"/>
      <c r="O4008" s="49"/>
      <c r="P4008" s="49"/>
      <c r="Q4008" s="49"/>
      <c r="R4008" s="121"/>
      <c r="S4008" s="49"/>
      <c r="T4008" s="49"/>
      <c r="U4008" s="367"/>
    </row>
    <row r="4009" spans="1:21">
      <c r="A4009" s="41">
        <v>85</v>
      </c>
      <c r="B4009" s="40" t="s">
        <v>3081</v>
      </c>
      <c r="C4009" s="143">
        <v>10894186.746000001</v>
      </c>
      <c r="D4009" s="39"/>
      <c r="E4009" s="39"/>
      <c r="F4009" s="39"/>
      <c r="G4009" s="39"/>
      <c r="H4009" s="39"/>
      <c r="I4009" s="39"/>
      <c r="J4009" s="39"/>
      <c r="K4009" s="11"/>
      <c r="L4009" s="39"/>
      <c r="M4009" s="39">
        <v>10894186.746000001</v>
      </c>
      <c r="N4009" s="39"/>
      <c r="O4009" s="39"/>
      <c r="P4009" s="39"/>
      <c r="Q4009" s="39"/>
      <c r="R4009" s="11"/>
      <c r="S4009" s="39"/>
      <c r="T4009" s="39"/>
      <c r="U4009" s="367"/>
    </row>
    <row r="4010" spans="1:21">
      <c r="A4010" s="118">
        <v>86</v>
      </c>
      <c r="B4010" s="119" t="s">
        <v>3088</v>
      </c>
      <c r="C4010" s="105">
        <v>10863870.57</v>
      </c>
      <c r="D4010" s="49"/>
      <c r="E4010" s="49"/>
      <c r="F4010" s="49"/>
      <c r="G4010" s="49"/>
      <c r="H4010" s="49"/>
      <c r="I4010" s="49"/>
      <c r="J4010" s="49"/>
      <c r="K4010" s="121"/>
      <c r="L4010" s="49"/>
      <c r="M4010" s="49">
        <v>10863870.57</v>
      </c>
      <c r="N4010" s="49"/>
      <c r="O4010" s="49"/>
      <c r="P4010" s="49"/>
      <c r="Q4010" s="49"/>
      <c r="R4010" s="121"/>
      <c r="S4010" s="49"/>
      <c r="T4010" s="49"/>
      <c r="U4010" s="367"/>
    </row>
    <row r="4011" spans="1:21">
      <c r="A4011" s="41">
        <v>87</v>
      </c>
      <c r="B4011" s="40" t="s">
        <v>3082</v>
      </c>
      <c r="C4011" s="143">
        <v>10815295.788000001</v>
      </c>
      <c r="D4011" s="39"/>
      <c r="E4011" s="39"/>
      <c r="F4011" s="39"/>
      <c r="G4011" s="39"/>
      <c r="H4011" s="39"/>
      <c r="I4011" s="39"/>
      <c r="J4011" s="39"/>
      <c r="K4011" s="11"/>
      <c r="L4011" s="39"/>
      <c r="M4011" s="39">
        <v>10815295.788000001</v>
      </c>
      <c r="N4011" s="39"/>
      <c r="O4011" s="39"/>
      <c r="P4011" s="39"/>
      <c r="Q4011" s="39"/>
      <c r="R4011" s="11"/>
      <c r="S4011" s="39"/>
      <c r="T4011" s="39"/>
      <c r="U4011" s="367"/>
    </row>
    <row r="4012" spans="1:21">
      <c r="A4012" s="118">
        <v>88</v>
      </c>
      <c r="B4012" s="119" t="s">
        <v>3089</v>
      </c>
      <c r="C4012" s="105">
        <v>10814262.282</v>
      </c>
      <c r="D4012" s="49"/>
      <c r="E4012" s="49"/>
      <c r="F4012" s="49"/>
      <c r="G4012" s="49"/>
      <c r="H4012" s="49"/>
      <c r="I4012" s="49"/>
      <c r="J4012" s="49"/>
      <c r="K4012" s="121"/>
      <c r="L4012" s="49"/>
      <c r="M4012" s="49">
        <v>10814262.282</v>
      </c>
      <c r="N4012" s="49"/>
      <c r="O4012" s="49"/>
      <c r="P4012" s="49"/>
      <c r="Q4012" s="49"/>
      <c r="R4012" s="121"/>
      <c r="S4012" s="49"/>
      <c r="T4012" s="49"/>
      <c r="U4012" s="367"/>
    </row>
    <row r="4013" spans="1:21">
      <c r="A4013" s="41">
        <v>89</v>
      </c>
      <c r="B4013" s="40" t="s">
        <v>3083</v>
      </c>
      <c r="C4013" s="143">
        <v>10972388.699999999</v>
      </c>
      <c r="D4013" s="39"/>
      <c r="E4013" s="39"/>
      <c r="F4013" s="39"/>
      <c r="G4013" s="39"/>
      <c r="H4013" s="39"/>
      <c r="I4013" s="39"/>
      <c r="J4013" s="39"/>
      <c r="K4013" s="11"/>
      <c r="L4013" s="39"/>
      <c r="M4013" s="39">
        <v>10972388.699999999</v>
      </c>
      <c r="N4013" s="39"/>
      <c r="O4013" s="39"/>
      <c r="P4013" s="39"/>
      <c r="Q4013" s="39"/>
      <c r="R4013" s="11"/>
      <c r="S4013" s="39"/>
      <c r="T4013" s="39"/>
      <c r="U4013" s="367"/>
    </row>
    <row r="4014" spans="1:21">
      <c r="A4014" s="118">
        <v>90</v>
      </c>
      <c r="B4014" s="119" t="s">
        <v>3368</v>
      </c>
      <c r="C4014" s="105">
        <v>10859736.546</v>
      </c>
      <c r="D4014" s="49"/>
      <c r="E4014" s="49"/>
      <c r="F4014" s="49"/>
      <c r="G4014" s="49"/>
      <c r="H4014" s="49"/>
      <c r="I4014" s="49"/>
      <c r="J4014" s="49"/>
      <c r="K4014" s="121"/>
      <c r="L4014" s="49"/>
      <c r="M4014" s="49">
        <v>10859736.546</v>
      </c>
      <c r="N4014" s="49"/>
      <c r="O4014" s="49"/>
      <c r="P4014" s="49"/>
      <c r="Q4014" s="49"/>
      <c r="R4014" s="121"/>
      <c r="S4014" s="49"/>
      <c r="T4014" s="49"/>
      <c r="U4014" s="367"/>
    </row>
    <row r="4015" spans="1:21">
      <c r="A4015" s="41">
        <v>91</v>
      </c>
      <c r="B4015" s="40" t="s">
        <v>3369</v>
      </c>
      <c r="C4015" s="143">
        <v>3514910.8379999995</v>
      </c>
      <c r="D4015" s="39"/>
      <c r="E4015" s="39"/>
      <c r="F4015" s="39"/>
      <c r="G4015" s="39"/>
      <c r="H4015" s="39"/>
      <c r="I4015" s="39"/>
      <c r="J4015" s="39">
        <v>1995477.2399999998</v>
      </c>
      <c r="K4015" s="11"/>
      <c r="L4015" s="39"/>
      <c r="M4015" s="39"/>
      <c r="N4015" s="39"/>
      <c r="O4015" s="39">
        <v>1519433.598</v>
      </c>
      <c r="P4015" s="39"/>
      <c r="Q4015" s="39"/>
      <c r="R4015" s="11"/>
      <c r="S4015" s="39"/>
      <c r="T4015" s="39"/>
      <c r="U4015" s="367"/>
    </row>
    <row r="4016" spans="1:21">
      <c r="A4016" s="118">
        <v>92</v>
      </c>
      <c r="B4016" s="119" t="s">
        <v>3370</v>
      </c>
      <c r="C4016" s="105">
        <v>3116522.1350000002</v>
      </c>
      <c r="D4016" s="49"/>
      <c r="E4016" s="49"/>
      <c r="F4016" s="49"/>
      <c r="G4016" s="49"/>
      <c r="H4016" s="49"/>
      <c r="I4016" s="49"/>
      <c r="J4016" s="49"/>
      <c r="K4016" s="121"/>
      <c r="L4016" s="49"/>
      <c r="M4016" s="49"/>
      <c r="N4016" s="49">
        <v>3116522.1350000002</v>
      </c>
      <c r="O4016" s="49"/>
      <c r="P4016" s="49"/>
      <c r="Q4016" s="49"/>
      <c r="R4016" s="121"/>
      <c r="S4016" s="49"/>
      <c r="T4016" s="49"/>
      <c r="U4016" s="367"/>
    </row>
    <row r="4017" spans="1:21">
      <c r="A4017" s="41">
        <v>93</v>
      </c>
      <c r="B4017" s="40" t="s">
        <v>3371</v>
      </c>
      <c r="C4017" s="143">
        <v>16284265.037999999</v>
      </c>
      <c r="D4017" s="39"/>
      <c r="E4017" s="39"/>
      <c r="F4017" s="39"/>
      <c r="G4017" s="39"/>
      <c r="H4017" s="39"/>
      <c r="I4017" s="39"/>
      <c r="J4017" s="39"/>
      <c r="K4017" s="11"/>
      <c r="L4017" s="39"/>
      <c r="M4017" s="39">
        <v>16284265.037999999</v>
      </c>
      <c r="N4017" s="39"/>
      <c r="O4017" s="39"/>
      <c r="P4017" s="39"/>
      <c r="Q4017" s="39"/>
      <c r="R4017" s="11"/>
      <c r="S4017" s="39"/>
      <c r="T4017" s="39"/>
      <c r="U4017" s="367"/>
    </row>
    <row r="4018" spans="1:21">
      <c r="A4018" s="118">
        <v>94</v>
      </c>
      <c r="B4018" s="119" t="s">
        <v>3372</v>
      </c>
      <c r="C4018" s="105">
        <v>5722419.9790000003</v>
      </c>
      <c r="D4018" s="49"/>
      <c r="E4018" s="49"/>
      <c r="F4018" s="49"/>
      <c r="G4018" s="49"/>
      <c r="H4018" s="49"/>
      <c r="I4018" s="49"/>
      <c r="J4018" s="49"/>
      <c r="K4018" s="121"/>
      <c r="L4018" s="49"/>
      <c r="M4018" s="49"/>
      <c r="N4018" s="49">
        <v>5722419.9790000003</v>
      </c>
      <c r="O4018" s="49"/>
      <c r="P4018" s="49"/>
      <c r="Q4018" s="49"/>
      <c r="R4018" s="121"/>
      <c r="S4018" s="49"/>
      <c r="T4018" s="49"/>
      <c r="U4018" s="367"/>
    </row>
    <row r="4019" spans="1:21">
      <c r="A4019" s="41">
        <v>95</v>
      </c>
      <c r="B4019" s="40" t="s">
        <v>3384</v>
      </c>
      <c r="C4019" s="143">
        <v>5566231.4400000004</v>
      </c>
      <c r="D4019" s="39"/>
      <c r="E4019" s="39"/>
      <c r="F4019" s="39"/>
      <c r="G4019" s="39"/>
      <c r="H4019" s="39"/>
      <c r="I4019" s="39"/>
      <c r="J4019" s="39"/>
      <c r="K4019" s="11"/>
      <c r="L4019" s="39"/>
      <c r="M4019" s="39">
        <v>5566231.4400000004</v>
      </c>
      <c r="N4019" s="39"/>
      <c r="O4019" s="39"/>
      <c r="P4019" s="39"/>
      <c r="Q4019" s="39"/>
      <c r="R4019" s="11"/>
      <c r="S4019" s="39"/>
      <c r="T4019" s="39"/>
      <c r="U4019" s="367"/>
    </row>
    <row r="4020" spans="1:21">
      <c r="A4020" s="118">
        <v>96</v>
      </c>
      <c r="B4020" s="119" t="s">
        <v>3373</v>
      </c>
      <c r="C4020" s="105">
        <v>7699243.6299999999</v>
      </c>
      <c r="D4020" s="49"/>
      <c r="E4020" s="49"/>
      <c r="F4020" s="49"/>
      <c r="G4020" s="49"/>
      <c r="H4020" s="49"/>
      <c r="I4020" s="49"/>
      <c r="J4020" s="49"/>
      <c r="K4020" s="121"/>
      <c r="L4020" s="49"/>
      <c r="M4020" s="49"/>
      <c r="N4020" s="49">
        <v>7699243.6299999999</v>
      </c>
      <c r="O4020" s="49"/>
      <c r="P4020" s="49"/>
      <c r="Q4020" s="49"/>
      <c r="R4020" s="121"/>
      <c r="S4020" s="49"/>
      <c r="T4020" s="49"/>
      <c r="U4020" s="367"/>
    </row>
    <row r="4021" spans="1:21">
      <c r="A4021" s="41">
        <v>97</v>
      </c>
      <c r="B4021" s="40" t="s">
        <v>3374</v>
      </c>
      <c r="C4021" s="143">
        <v>10903832.801999999</v>
      </c>
      <c r="D4021" s="39"/>
      <c r="E4021" s="39"/>
      <c r="F4021" s="39"/>
      <c r="G4021" s="39"/>
      <c r="H4021" s="39"/>
      <c r="I4021" s="39"/>
      <c r="J4021" s="39"/>
      <c r="K4021" s="11"/>
      <c r="L4021" s="39"/>
      <c r="M4021" s="39">
        <v>10903832.801999999</v>
      </c>
      <c r="N4021" s="39"/>
      <c r="O4021" s="39"/>
      <c r="P4021" s="39"/>
      <c r="Q4021" s="39"/>
      <c r="R4021" s="11"/>
      <c r="S4021" s="39"/>
      <c r="T4021" s="39"/>
      <c r="U4021" s="367"/>
    </row>
    <row r="4022" spans="1:21">
      <c r="A4022" s="118">
        <v>98</v>
      </c>
      <c r="B4022" s="119" t="s">
        <v>3375</v>
      </c>
      <c r="C4022" s="105">
        <v>4713642.54</v>
      </c>
      <c r="D4022" s="49"/>
      <c r="E4022" s="49"/>
      <c r="F4022" s="49"/>
      <c r="G4022" s="49"/>
      <c r="H4022" s="49"/>
      <c r="I4022" s="49"/>
      <c r="J4022" s="49"/>
      <c r="K4022" s="121"/>
      <c r="L4022" s="49"/>
      <c r="M4022" s="49">
        <v>4713642.54</v>
      </c>
      <c r="N4022" s="49"/>
      <c r="O4022" s="49"/>
      <c r="P4022" s="49"/>
      <c r="Q4022" s="49"/>
      <c r="R4022" s="121"/>
      <c r="S4022" s="49"/>
      <c r="T4022" s="49"/>
      <c r="U4022" s="367"/>
    </row>
    <row r="4023" spans="1:21">
      <c r="A4023" s="41">
        <v>99</v>
      </c>
      <c r="B4023" s="40" t="s">
        <v>3376</v>
      </c>
      <c r="C4023" s="143">
        <v>7468622.6890000002</v>
      </c>
      <c r="D4023" s="39"/>
      <c r="E4023" s="39"/>
      <c r="F4023" s="39"/>
      <c r="G4023" s="39"/>
      <c r="H4023" s="39"/>
      <c r="I4023" s="39"/>
      <c r="J4023" s="39"/>
      <c r="K4023" s="11"/>
      <c r="L4023" s="39"/>
      <c r="M4023" s="39"/>
      <c r="N4023" s="39">
        <v>7468622.6890000002</v>
      </c>
      <c r="O4023" s="39"/>
      <c r="P4023" s="39"/>
      <c r="Q4023" s="39"/>
      <c r="R4023" s="11"/>
      <c r="S4023" s="39"/>
      <c r="T4023" s="39"/>
      <c r="U4023" s="367"/>
    </row>
    <row r="4024" spans="1:21">
      <c r="A4024" s="118">
        <v>100</v>
      </c>
      <c r="B4024" s="119" t="s">
        <v>3377</v>
      </c>
      <c r="C4024" s="105">
        <v>7689231.3890000004</v>
      </c>
      <c r="D4024" s="49"/>
      <c r="E4024" s="49"/>
      <c r="F4024" s="49"/>
      <c r="G4024" s="49"/>
      <c r="H4024" s="49"/>
      <c r="I4024" s="49"/>
      <c r="J4024" s="49"/>
      <c r="K4024" s="121"/>
      <c r="L4024" s="49"/>
      <c r="M4024" s="49"/>
      <c r="N4024" s="49">
        <v>7689231.3890000004</v>
      </c>
      <c r="O4024" s="49"/>
      <c r="P4024" s="49"/>
      <c r="Q4024" s="49"/>
      <c r="R4024" s="121"/>
      <c r="S4024" s="49"/>
      <c r="T4024" s="49"/>
      <c r="U4024" s="367"/>
    </row>
    <row r="4025" spans="1:21">
      <c r="A4025" s="41">
        <v>101</v>
      </c>
      <c r="B4025" s="40" t="s">
        <v>3378</v>
      </c>
      <c r="C4025" s="143">
        <v>7904579.4199999999</v>
      </c>
      <c r="D4025" s="39"/>
      <c r="E4025" s="39"/>
      <c r="F4025" s="39"/>
      <c r="G4025" s="39"/>
      <c r="H4025" s="39"/>
      <c r="I4025" s="39"/>
      <c r="J4025" s="39"/>
      <c r="K4025" s="11"/>
      <c r="L4025" s="39"/>
      <c r="M4025" s="39"/>
      <c r="N4025" s="39">
        <v>7904579.4199999999</v>
      </c>
      <c r="O4025" s="39"/>
      <c r="P4025" s="39"/>
      <c r="Q4025" s="39"/>
      <c r="R4025" s="11"/>
      <c r="S4025" s="39"/>
      <c r="T4025" s="39"/>
      <c r="U4025" s="367"/>
    </row>
    <row r="4026" spans="1:21">
      <c r="A4026" s="118">
        <v>102</v>
      </c>
      <c r="B4026" s="119" t="s">
        <v>3379</v>
      </c>
      <c r="C4026" s="105">
        <v>8771384.9420999996</v>
      </c>
      <c r="D4026" s="49"/>
      <c r="E4026" s="49"/>
      <c r="F4026" s="49"/>
      <c r="G4026" s="49"/>
      <c r="H4026" s="49"/>
      <c r="I4026" s="49"/>
      <c r="J4026" s="49"/>
      <c r="K4026" s="121"/>
      <c r="L4026" s="49"/>
      <c r="M4026" s="49"/>
      <c r="N4026" s="49">
        <v>8771384.9420999996</v>
      </c>
      <c r="O4026" s="49"/>
      <c r="P4026" s="49"/>
      <c r="Q4026" s="49"/>
      <c r="R4026" s="121"/>
      <c r="S4026" s="49"/>
      <c r="T4026" s="49"/>
      <c r="U4026" s="367"/>
    </row>
    <row r="4027" spans="1:21">
      <c r="A4027" s="41">
        <v>103</v>
      </c>
      <c r="B4027" s="40" t="s">
        <v>3380</v>
      </c>
      <c r="C4027" s="143">
        <v>8742043.9849999994</v>
      </c>
      <c r="D4027" s="39"/>
      <c r="E4027" s="39"/>
      <c r="F4027" s="39"/>
      <c r="G4027" s="39"/>
      <c r="H4027" s="39"/>
      <c r="I4027" s="39"/>
      <c r="J4027" s="39"/>
      <c r="K4027" s="11"/>
      <c r="L4027" s="39"/>
      <c r="M4027" s="39"/>
      <c r="N4027" s="39">
        <v>8742043.9849999994</v>
      </c>
      <c r="O4027" s="39"/>
      <c r="P4027" s="39"/>
      <c r="Q4027" s="39"/>
      <c r="R4027" s="11"/>
      <c r="S4027" s="39"/>
      <c r="T4027" s="39"/>
      <c r="U4027" s="367"/>
    </row>
    <row r="4028" spans="1:21">
      <c r="A4028" s="118">
        <v>104</v>
      </c>
      <c r="B4028" s="119" t="s">
        <v>3381</v>
      </c>
      <c r="C4028" s="105">
        <v>8726261.9780000001</v>
      </c>
      <c r="D4028" s="49"/>
      <c r="E4028" s="49"/>
      <c r="F4028" s="49"/>
      <c r="G4028" s="49"/>
      <c r="H4028" s="49"/>
      <c r="I4028" s="49"/>
      <c r="J4028" s="49"/>
      <c r="K4028" s="121"/>
      <c r="L4028" s="49"/>
      <c r="M4028" s="49"/>
      <c r="N4028" s="49">
        <v>8726261.9780000001</v>
      </c>
      <c r="O4028" s="49"/>
      <c r="P4028" s="49"/>
      <c r="Q4028" s="49"/>
      <c r="R4028" s="121"/>
      <c r="S4028" s="49"/>
      <c r="T4028" s="49"/>
      <c r="U4028" s="367"/>
    </row>
    <row r="4029" spans="1:21">
      <c r="A4029" s="41">
        <v>105</v>
      </c>
      <c r="B4029" s="40" t="s">
        <v>3382</v>
      </c>
      <c r="C4029" s="143">
        <v>4443907.7129999995</v>
      </c>
      <c r="D4029" s="39"/>
      <c r="E4029" s="39"/>
      <c r="F4029" s="39"/>
      <c r="G4029" s="39"/>
      <c r="H4029" s="39"/>
      <c r="I4029" s="39"/>
      <c r="J4029" s="39"/>
      <c r="K4029" s="11"/>
      <c r="L4029" s="39"/>
      <c r="M4029" s="39"/>
      <c r="N4029" s="39">
        <v>4443907.7129999995</v>
      </c>
      <c r="O4029" s="39"/>
      <c r="P4029" s="39"/>
      <c r="Q4029" s="39"/>
      <c r="R4029" s="11"/>
      <c r="S4029" s="39"/>
      <c r="T4029" s="39"/>
      <c r="U4029" s="367"/>
    </row>
    <row r="4030" spans="1:21">
      <c r="A4030" s="118">
        <v>106</v>
      </c>
      <c r="B4030" s="119" t="s">
        <v>3383</v>
      </c>
      <c r="C4030" s="105">
        <v>5691534.7609999999</v>
      </c>
      <c r="D4030" s="49"/>
      <c r="E4030" s="49"/>
      <c r="F4030" s="49"/>
      <c r="G4030" s="49"/>
      <c r="H4030" s="49"/>
      <c r="I4030" s="49"/>
      <c r="J4030" s="49"/>
      <c r="K4030" s="121"/>
      <c r="L4030" s="49"/>
      <c r="M4030" s="49"/>
      <c r="N4030" s="49">
        <v>5691534.7609999999</v>
      </c>
      <c r="O4030" s="49"/>
      <c r="P4030" s="49"/>
      <c r="Q4030" s="49"/>
      <c r="R4030" s="121"/>
      <c r="S4030" s="49"/>
      <c r="T4030" s="49"/>
      <c r="U4030" s="367"/>
    </row>
    <row r="4031" spans="1:21">
      <c r="A4031" s="41">
        <v>107</v>
      </c>
      <c r="B4031" s="40" t="s">
        <v>3385</v>
      </c>
      <c r="C4031" s="143">
        <v>8564708.5299999993</v>
      </c>
      <c r="D4031" s="39"/>
      <c r="E4031" s="39"/>
      <c r="F4031" s="39"/>
      <c r="G4031" s="39"/>
      <c r="H4031" s="39"/>
      <c r="I4031" s="39"/>
      <c r="J4031" s="39"/>
      <c r="K4031" s="11"/>
      <c r="L4031" s="39"/>
      <c r="M4031" s="39"/>
      <c r="N4031" s="39">
        <v>8564708.5299999993</v>
      </c>
      <c r="O4031" s="39"/>
      <c r="P4031" s="39"/>
      <c r="Q4031" s="39"/>
      <c r="R4031" s="11"/>
      <c r="S4031" s="39"/>
      <c r="T4031" s="39"/>
      <c r="U4031" s="367"/>
    </row>
    <row r="4032" spans="1:21">
      <c r="A4032" s="118">
        <v>108</v>
      </c>
      <c r="B4032" s="119" t="s">
        <v>3386</v>
      </c>
      <c r="C4032" s="105">
        <v>6602818.3909999998</v>
      </c>
      <c r="D4032" s="49"/>
      <c r="E4032" s="49"/>
      <c r="F4032" s="49"/>
      <c r="G4032" s="49"/>
      <c r="H4032" s="49"/>
      <c r="I4032" s="49"/>
      <c r="J4032" s="49"/>
      <c r="K4032" s="121"/>
      <c r="L4032" s="49"/>
      <c r="M4032" s="49"/>
      <c r="N4032" s="49">
        <v>6602818.3909999998</v>
      </c>
      <c r="O4032" s="49"/>
      <c r="P4032" s="49"/>
      <c r="Q4032" s="49"/>
      <c r="R4032" s="121"/>
      <c r="S4032" s="49"/>
      <c r="T4032" s="49"/>
      <c r="U4032" s="367"/>
    </row>
    <row r="4033" spans="1:21">
      <c r="A4033" s="41">
        <v>109</v>
      </c>
      <c r="B4033" s="40" t="s">
        <v>3387</v>
      </c>
      <c r="C4033" s="143">
        <v>6632515.716</v>
      </c>
      <c r="D4033" s="39"/>
      <c r="E4033" s="39"/>
      <c r="F4033" s="39"/>
      <c r="G4033" s="39"/>
      <c r="H4033" s="39"/>
      <c r="I4033" s="39"/>
      <c r="J4033" s="39"/>
      <c r="K4033" s="11"/>
      <c r="L4033" s="39"/>
      <c r="M4033" s="39"/>
      <c r="N4033" s="39">
        <v>6632515.716</v>
      </c>
      <c r="O4033" s="39"/>
      <c r="P4033" s="39"/>
      <c r="Q4033" s="39"/>
      <c r="R4033" s="11"/>
      <c r="S4033" s="39"/>
      <c r="T4033" s="39"/>
      <c r="U4033" s="367"/>
    </row>
    <row r="4034" spans="1:21">
      <c r="A4034" s="118">
        <v>110</v>
      </c>
      <c r="B4034" s="119" t="s">
        <v>3388</v>
      </c>
      <c r="C4034" s="105">
        <v>2215028.2119999998</v>
      </c>
      <c r="D4034" s="49"/>
      <c r="E4034" s="49"/>
      <c r="F4034" s="49"/>
      <c r="G4034" s="49"/>
      <c r="H4034" s="49"/>
      <c r="I4034" s="49"/>
      <c r="J4034" s="49">
        <v>2215028.2119999998</v>
      </c>
      <c r="K4034" s="121"/>
      <c r="L4034" s="49"/>
      <c r="M4034" s="49"/>
      <c r="N4034" s="49"/>
      <c r="O4034" s="49"/>
      <c r="P4034" s="49"/>
      <c r="Q4034" s="49"/>
      <c r="R4034" s="118"/>
      <c r="S4034" s="49"/>
      <c r="T4034" s="49"/>
      <c r="U4034" s="367"/>
    </row>
    <row r="4035" spans="1:21">
      <c r="A4035" s="41">
        <v>111</v>
      </c>
      <c r="B4035" s="40" t="s">
        <v>3389</v>
      </c>
      <c r="C4035" s="143">
        <v>1006759.824</v>
      </c>
      <c r="D4035" s="39"/>
      <c r="E4035" s="39"/>
      <c r="F4035" s="39"/>
      <c r="G4035" s="39"/>
      <c r="H4035" s="39"/>
      <c r="I4035" s="39"/>
      <c r="J4035" s="39"/>
      <c r="K4035" s="11"/>
      <c r="L4035" s="39"/>
      <c r="M4035" s="39"/>
      <c r="N4035" s="39"/>
      <c r="O4035" s="39">
        <v>1006759.824</v>
      </c>
      <c r="P4035" s="39"/>
      <c r="Q4035" s="39"/>
      <c r="R4035" s="40"/>
      <c r="S4035" s="39"/>
      <c r="T4035" s="39"/>
      <c r="U4035" s="367"/>
    </row>
    <row r="4036" spans="1:21">
      <c r="A4036" s="118">
        <v>112</v>
      </c>
      <c r="B4036" s="119" t="s">
        <v>3394</v>
      </c>
      <c r="C4036" s="105">
        <v>465217.53599999996</v>
      </c>
      <c r="D4036" s="49"/>
      <c r="E4036" s="49"/>
      <c r="F4036" s="49"/>
      <c r="G4036" s="49"/>
      <c r="H4036" s="49"/>
      <c r="I4036" s="49"/>
      <c r="J4036" s="49"/>
      <c r="K4036" s="121"/>
      <c r="L4036" s="49"/>
      <c r="M4036" s="49"/>
      <c r="N4036" s="49"/>
      <c r="O4036" s="49">
        <v>465217.53599999996</v>
      </c>
      <c r="P4036" s="49"/>
      <c r="Q4036" s="49"/>
      <c r="R4036" s="119"/>
      <c r="S4036" s="49"/>
      <c r="T4036" s="49"/>
      <c r="U4036" s="367"/>
    </row>
    <row r="4037" spans="1:21">
      <c r="A4037" s="41">
        <v>113</v>
      </c>
      <c r="B4037" s="40" t="s">
        <v>3395</v>
      </c>
      <c r="C4037" s="143">
        <v>441073.99200000003</v>
      </c>
      <c r="D4037" s="39"/>
      <c r="E4037" s="39"/>
      <c r="F4037" s="39"/>
      <c r="G4037" s="39"/>
      <c r="H4037" s="39"/>
      <c r="I4037" s="39"/>
      <c r="J4037" s="39"/>
      <c r="K4037" s="11"/>
      <c r="L4037" s="39"/>
      <c r="M4037" s="39"/>
      <c r="N4037" s="39"/>
      <c r="O4037" s="39">
        <v>441073.99200000003</v>
      </c>
      <c r="P4037" s="39"/>
      <c r="Q4037" s="39"/>
      <c r="R4037" s="40"/>
      <c r="S4037" s="39"/>
      <c r="T4037" s="39"/>
      <c r="U4037" s="367"/>
    </row>
    <row r="4038" spans="1:21">
      <c r="A4038" s="118">
        <v>114</v>
      </c>
      <c r="B4038" s="119" t="s">
        <v>3396</v>
      </c>
      <c r="C4038" s="105">
        <v>842707.54</v>
      </c>
      <c r="D4038" s="49">
        <v>842707.54</v>
      </c>
      <c r="E4038" s="49"/>
      <c r="F4038" s="49"/>
      <c r="G4038" s="49"/>
      <c r="H4038" s="49"/>
      <c r="I4038" s="49"/>
      <c r="J4038" s="49"/>
      <c r="K4038" s="121"/>
      <c r="L4038" s="49"/>
      <c r="M4038" s="49"/>
      <c r="N4038" s="49"/>
      <c r="O4038" s="49"/>
      <c r="P4038" s="49"/>
      <c r="Q4038" s="49"/>
      <c r="R4038" s="119"/>
      <c r="S4038" s="49"/>
      <c r="T4038" s="49"/>
      <c r="U4038" s="367"/>
    </row>
    <row r="4039" spans="1:21">
      <c r="A4039" s="41">
        <v>115</v>
      </c>
      <c r="B4039" s="40" t="s">
        <v>3390</v>
      </c>
      <c r="C4039" s="143">
        <v>444319.092</v>
      </c>
      <c r="D4039" s="39"/>
      <c r="E4039" s="39"/>
      <c r="F4039" s="39"/>
      <c r="G4039" s="39"/>
      <c r="H4039" s="39"/>
      <c r="I4039" s="39"/>
      <c r="J4039" s="39"/>
      <c r="K4039" s="11"/>
      <c r="L4039" s="39"/>
      <c r="M4039" s="39"/>
      <c r="N4039" s="39"/>
      <c r="O4039" s="39">
        <v>444319.092</v>
      </c>
      <c r="P4039" s="39"/>
      <c r="Q4039" s="39"/>
      <c r="R4039" s="40"/>
      <c r="S4039" s="39"/>
      <c r="T4039" s="39"/>
      <c r="U4039" s="367"/>
    </row>
    <row r="4040" spans="1:21">
      <c r="A4040" s="118">
        <v>116</v>
      </c>
      <c r="B4040" s="119" t="s">
        <v>3391</v>
      </c>
      <c r="C4040" s="105">
        <v>422901.43200000003</v>
      </c>
      <c r="D4040" s="49"/>
      <c r="E4040" s="49"/>
      <c r="F4040" s="49"/>
      <c r="G4040" s="49"/>
      <c r="H4040" s="49"/>
      <c r="I4040" s="49"/>
      <c r="J4040" s="49"/>
      <c r="K4040" s="121"/>
      <c r="L4040" s="49"/>
      <c r="M4040" s="49"/>
      <c r="N4040" s="49"/>
      <c r="O4040" s="49">
        <v>422901.43200000003</v>
      </c>
      <c r="P4040" s="49"/>
      <c r="Q4040" s="49"/>
      <c r="R4040" s="119"/>
      <c r="S4040" s="49"/>
      <c r="T4040" s="49"/>
      <c r="U4040" s="367"/>
    </row>
    <row r="4041" spans="1:21">
      <c r="A4041" s="41">
        <v>117</v>
      </c>
      <c r="B4041" s="40" t="s">
        <v>3392</v>
      </c>
      <c r="C4041" s="143">
        <v>436920.26400000002</v>
      </c>
      <c r="D4041" s="39"/>
      <c r="E4041" s="39"/>
      <c r="F4041" s="39"/>
      <c r="G4041" s="39"/>
      <c r="H4041" s="39"/>
      <c r="I4041" s="39"/>
      <c r="J4041" s="39"/>
      <c r="K4041" s="11"/>
      <c r="L4041" s="39"/>
      <c r="M4041" s="39"/>
      <c r="N4041" s="39"/>
      <c r="O4041" s="39">
        <v>436920.26400000002</v>
      </c>
      <c r="P4041" s="39"/>
      <c r="Q4041" s="39"/>
      <c r="R4041" s="40"/>
      <c r="S4041" s="39"/>
      <c r="T4041" s="39"/>
      <c r="U4041" s="367"/>
    </row>
    <row r="4042" spans="1:21">
      <c r="A4042" s="118">
        <v>118</v>
      </c>
      <c r="B4042" s="119" t="s">
        <v>3393</v>
      </c>
      <c r="C4042" s="105">
        <v>396681.02400000003</v>
      </c>
      <c r="D4042" s="49"/>
      <c r="E4042" s="49"/>
      <c r="F4042" s="49"/>
      <c r="G4042" s="49"/>
      <c r="H4042" s="49"/>
      <c r="I4042" s="49"/>
      <c r="J4042" s="49"/>
      <c r="K4042" s="121"/>
      <c r="L4042" s="49"/>
      <c r="M4042" s="49"/>
      <c r="N4042" s="49"/>
      <c r="O4042" s="49">
        <v>396681.02400000003</v>
      </c>
      <c r="P4042" s="49"/>
      <c r="Q4042" s="49"/>
      <c r="R4042" s="119"/>
      <c r="S4042" s="49"/>
      <c r="T4042" s="49"/>
      <c r="U4042" s="367"/>
    </row>
    <row r="4043" spans="1:21">
      <c r="A4043" s="41">
        <v>119</v>
      </c>
      <c r="B4043" s="40" t="s">
        <v>4569</v>
      </c>
      <c r="C4043" s="143">
        <v>2006512.1510000001</v>
      </c>
      <c r="D4043" s="39"/>
      <c r="E4043" s="39"/>
      <c r="F4043" s="39"/>
      <c r="G4043" s="39">
        <v>835864.61</v>
      </c>
      <c r="H4043" s="39"/>
      <c r="I4043" s="39">
        <v>1170647.541</v>
      </c>
      <c r="J4043" s="39"/>
      <c r="K4043" s="11"/>
      <c r="L4043" s="39"/>
      <c r="M4043" s="39"/>
      <c r="N4043" s="39"/>
      <c r="O4043" s="39"/>
      <c r="P4043" s="39"/>
      <c r="Q4043" s="39"/>
      <c r="R4043" s="11"/>
      <c r="S4043" s="39"/>
      <c r="T4043" s="39"/>
      <c r="U4043" s="367"/>
    </row>
    <row r="4044" spans="1:21">
      <c r="A4044" s="118">
        <v>120</v>
      </c>
      <c r="B4044" s="119" t="s">
        <v>4566</v>
      </c>
      <c r="C4044" s="105">
        <v>3039168.7859999998</v>
      </c>
      <c r="D4044" s="49"/>
      <c r="E4044" s="49"/>
      <c r="F4044" s="49"/>
      <c r="G4044" s="49">
        <v>708262.86</v>
      </c>
      <c r="H4044" s="49">
        <v>1338967.56</v>
      </c>
      <c r="I4044" s="49">
        <v>991938.36599999992</v>
      </c>
      <c r="J4044" s="49"/>
      <c r="K4044" s="121"/>
      <c r="L4044" s="49"/>
      <c r="M4044" s="49"/>
      <c r="N4044" s="49"/>
      <c r="O4044" s="49"/>
      <c r="P4044" s="49"/>
      <c r="Q4044" s="49"/>
      <c r="R4044" s="121"/>
      <c r="S4044" s="49"/>
      <c r="T4044" s="49"/>
      <c r="U4044" s="367"/>
    </row>
    <row r="4045" spans="1:21">
      <c r="A4045" s="41">
        <v>121</v>
      </c>
      <c r="B4045" s="40" t="s">
        <v>4567</v>
      </c>
      <c r="C4045" s="143">
        <v>1269727.07</v>
      </c>
      <c r="D4045" s="39"/>
      <c r="E4045" s="39"/>
      <c r="F4045" s="39"/>
      <c r="G4045" s="39">
        <v>528937.70000000007</v>
      </c>
      <c r="H4045" s="39"/>
      <c r="I4045" s="39">
        <v>740789.37</v>
      </c>
      <c r="J4045" s="39"/>
      <c r="K4045" s="11"/>
      <c r="L4045" s="39"/>
      <c r="M4045" s="39"/>
      <c r="N4045" s="39"/>
      <c r="O4045" s="39"/>
      <c r="P4045" s="39"/>
      <c r="Q4045" s="39"/>
      <c r="R4045" s="11"/>
      <c r="S4045" s="39"/>
      <c r="T4045" s="39"/>
      <c r="U4045" s="367"/>
    </row>
    <row r="4046" spans="1:21">
      <c r="A4046" s="118">
        <v>122</v>
      </c>
      <c r="B4046" s="119" t="s">
        <v>4568</v>
      </c>
      <c r="C4046" s="105">
        <v>1570497.0840000003</v>
      </c>
      <c r="D4046" s="49"/>
      <c r="E4046" s="49"/>
      <c r="F4046" s="49"/>
      <c r="G4046" s="49">
        <v>654231.24000000011</v>
      </c>
      <c r="H4046" s="49"/>
      <c r="I4046" s="49">
        <v>916265.84400000004</v>
      </c>
      <c r="J4046" s="49"/>
      <c r="K4046" s="121"/>
      <c r="L4046" s="49"/>
      <c r="M4046" s="49"/>
      <c r="N4046" s="49"/>
      <c r="O4046" s="49"/>
      <c r="P4046" s="49"/>
      <c r="Q4046" s="49"/>
      <c r="R4046" s="121"/>
      <c r="S4046" s="49"/>
      <c r="T4046" s="49"/>
      <c r="U4046" s="367"/>
    </row>
    <row r="4047" spans="1:21">
      <c r="A4047" s="41">
        <v>123</v>
      </c>
      <c r="B4047" s="40" t="s">
        <v>3398</v>
      </c>
      <c r="C4047" s="143">
        <v>2138910.3119999999</v>
      </c>
      <c r="D4047" s="39"/>
      <c r="E4047" s="39"/>
      <c r="F4047" s="39"/>
      <c r="G4047" s="39"/>
      <c r="H4047" s="39"/>
      <c r="I4047" s="39"/>
      <c r="J4047" s="39"/>
      <c r="K4047" s="11"/>
      <c r="L4047" s="39"/>
      <c r="M4047" s="39"/>
      <c r="N4047" s="39"/>
      <c r="O4047" s="39">
        <v>2138910.3119999999</v>
      </c>
      <c r="P4047" s="39"/>
      <c r="Q4047" s="39"/>
      <c r="R4047" s="40"/>
      <c r="S4047" s="39"/>
      <c r="T4047" s="39"/>
      <c r="U4047" s="367"/>
    </row>
    <row r="4048" spans="1:21">
      <c r="A4048" s="118">
        <v>124</v>
      </c>
      <c r="B4048" s="119" t="s">
        <v>3399</v>
      </c>
      <c r="C4048" s="105">
        <v>688091.00399999996</v>
      </c>
      <c r="D4048" s="49"/>
      <c r="E4048" s="49"/>
      <c r="F4048" s="49"/>
      <c r="G4048" s="49"/>
      <c r="H4048" s="49"/>
      <c r="I4048" s="49"/>
      <c r="J4048" s="49"/>
      <c r="K4048" s="121"/>
      <c r="L4048" s="49"/>
      <c r="M4048" s="49"/>
      <c r="N4048" s="49"/>
      <c r="O4048" s="49">
        <v>688091.00399999996</v>
      </c>
      <c r="P4048" s="49"/>
      <c r="Q4048" s="49"/>
      <c r="R4048" s="119"/>
      <c r="S4048" s="49"/>
      <c r="T4048" s="49"/>
      <c r="U4048" s="367"/>
    </row>
    <row r="4049" spans="1:21">
      <c r="A4049" s="41">
        <v>125</v>
      </c>
      <c r="B4049" s="40" t="s">
        <v>3400</v>
      </c>
      <c r="C4049" s="143">
        <v>1635315.5</v>
      </c>
      <c r="D4049" s="39"/>
      <c r="E4049" s="39"/>
      <c r="F4049" s="39"/>
      <c r="G4049" s="39"/>
      <c r="H4049" s="39"/>
      <c r="I4049" s="39"/>
      <c r="J4049" s="39"/>
      <c r="K4049" s="11"/>
      <c r="L4049" s="39"/>
      <c r="M4049" s="39">
        <v>1635315.5</v>
      </c>
      <c r="N4049" s="39"/>
      <c r="O4049" s="39"/>
      <c r="P4049" s="39"/>
      <c r="Q4049" s="39"/>
      <c r="R4049" s="40"/>
      <c r="S4049" s="39"/>
      <c r="T4049" s="39"/>
      <c r="U4049" s="367"/>
    </row>
    <row r="4050" spans="1:21">
      <c r="A4050" s="118">
        <v>126</v>
      </c>
      <c r="B4050" s="119" t="s">
        <v>3401</v>
      </c>
      <c r="C4050" s="105">
        <v>4117859.37</v>
      </c>
      <c r="D4050" s="49"/>
      <c r="E4050" s="49"/>
      <c r="F4050" s="49"/>
      <c r="G4050" s="49">
        <v>1424620.7100000002</v>
      </c>
      <c r="H4050" s="49">
        <v>2693238.66</v>
      </c>
      <c r="I4050" s="49"/>
      <c r="J4050" s="49"/>
      <c r="K4050" s="121"/>
      <c r="L4050" s="49"/>
      <c r="M4050" s="49"/>
      <c r="N4050" s="49"/>
      <c r="O4050" s="49"/>
      <c r="P4050" s="49"/>
      <c r="Q4050" s="49"/>
      <c r="R4050" s="121"/>
      <c r="S4050" s="49"/>
      <c r="T4050" s="49"/>
      <c r="U4050" s="367"/>
    </row>
    <row r="4051" spans="1:21">
      <c r="A4051" s="41">
        <v>127</v>
      </c>
      <c r="B4051" s="40" t="s">
        <v>3402</v>
      </c>
      <c r="C4051" s="143">
        <v>9868328.6904000007</v>
      </c>
      <c r="D4051" s="39"/>
      <c r="E4051" s="39"/>
      <c r="F4051" s="39"/>
      <c r="G4051" s="39"/>
      <c r="H4051" s="39"/>
      <c r="I4051" s="39"/>
      <c r="J4051" s="39"/>
      <c r="K4051" s="11"/>
      <c r="L4051" s="39"/>
      <c r="M4051" s="39">
        <v>9868328.6904000007</v>
      </c>
      <c r="N4051" s="39"/>
      <c r="O4051" s="39"/>
      <c r="P4051" s="39"/>
      <c r="Q4051" s="39"/>
      <c r="R4051" s="11"/>
      <c r="S4051" s="39"/>
      <c r="T4051" s="39"/>
      <c r="U4051" s="367"/>
    </row>
    <row r="4052" spans="1:21">
      <c r="A4052" s="118">
        <v>128</v>
      </c>
      <c r="B4052" s="119" t="s">
        <v>3403</v>
      </c>
      <c r="C4052" s="105">
        <v>3407830.5269999998</v>
      </c>
      <c r="D4052" s="49"/>
      <c r="E4052" s="49"/>
      <c r="F4052" s="49"/>
      <c r="G4052" s="49"/>
      <c r="H4052" s="49"/>
      <c r="I4052" s="49"/>
      <c r="J4052" s="49"/>
      <c r="K4052" s="121"/>
      <c r="L4052" s="49"/>
      <c r="M4052" s="49"/>
      <c r="N4052" s="49"/>
      <c r="O4052" s="49">
        <v>3407830.5269999998</v>
      </c>
      <c r="P4052" s="49"/>
      <c r="Q4052" s="49"/>
      <c r="R4052" s="121"/>
      <c r="S4052" s="49"/>
      <c r="T4052" s="49"/>
      <c r="U4052" s="367"/>
    </row>
    <row r="4053" spans="1:21">
      <c r="A4053" s="41">
        <v>129</v>
      </c>
      <c r="B4053" s="40" t="s">
        <v>3404</v>
      </c>
      <c r="C4053" s="143">
        <v>4164536.8499999996</v>
      </c>
      <c r="D4053" s="39"/>
      <c r="E4053" s="39"/>
      <c r="F4053" s="39"/>
      <c r="G4053" s="39"/>
      <c r="H4053" s="39"/>
      <c r="I4053" s="39"/>
      <c r="J4053" s="39">
        <v>2060933.226</v>
      </c>
      <c r="K4053" s="11"/>
      <c r="L4053" s="39"/>
      <c r="M4053" s="39"/>
      <c r="N4053" s="39"/>
      <c r="O4053" s="39">
        <v>2103603.6239999998</v>
      </c>
      <c r="P4053" s="39"/>
      <c r="Q4053" s="39"/>
      <c r="R4053" s="40"/>
      <c r="S4053" s="39"/>
      <c r="T4053" s="39"/>
      <c r="U4053" s="367"/>
    </row>
    <row r="4054" spans="1:21">
      <c r="A4054" s="118">
        <v>130</v>
      </c>
      <c r="B4054" s="119" t="s">
        <v>3405</v>
      </c>
      <c r="C4054" s="105">
        <v>986257.25900000008</v>
      </c>
      <c r="D4054" s="49">
        <v>986257.25900000008</v>
      </c>
      <c r="E4054" s="49"/>
      <c r="F4054" s="49"/>
      <c r="G4054" s="49"/>
      <c r="H4054" s="49"/>
      <c r="I4054" s="49"/>
      <c r="J4054" s="49"/>
      <c r="K4054" s="121"/>
      <c r="L4054" s="49"/>
      <c r="M4054" s="49"/>
      <c r="N4054" s="49"/>
      <c r="O4054" s="49"/>
      <c r="P4054" s="49"/>
      <c r="Q4054" s="49"/>
      <c r="R4054" s="119"/>
      <c r="S4054" s="49"/>
      <c r="T4054" s="49"/>
      <c r="U4054" s="367"/>
    </row>
    <row r="4055" spans="1:21">
      <c r="A4055" s="41">
        <v>131</v>
      </c>
      <c r="B4055" s="40" t="s">
        <v>3406</v>
      </c>
      <c r="C4055" s="143">
        <v>997110.73</v>
      </c>
      <c r="D4055" s="39">
        <v>997110.73</v>
      </c>
      <c r="E4055" s="39"/>
      <c r="F4055" s="39"/>
      <c r="G4055" s="39"/>
      <c r="H4055" s="39"/>
      <c r="I4055" s="39"/>
      <c r="J4055" s="39"/>
      <c r="K4055" s="11"/>
      <c r="L4055" s="39"/>
      <c r="M4055" s="39"/>
      <c r="N4055" s="39"/>
      <c r="O4055" s="39"/>
      <c r="P4055" s="39"/>
      <c r="Q4055" s="39"/>
      <c r="R4055" s="11"/>
      <c r="S4055" s="39"/>
      <c r="T4055" s="39"/>
      <c r="U4055" s="367"/>
    </row>
    <row r="4056" spans="1:21">
      <c r="A4056" s="118">
        <v>132</v>
      </c>
      <c r="B4056" s="119" t="s">
        <v>3407</v>
      </c>
      <c r="C4056" s="105">
        <v>4805689.8119999999</v>
      </c>
      <c r="D4056" s="49">
        <v>1289971.4519999998</v>
      </c>
      <c r="E4056" s="49"/>
      <c r="F4056" s="49"/>
      <c r="G4056" s="49"/>
      <c r="H4056" s="49"/>
      <c r="I4056" s="49"/>
      <c r="J4056" s="49">
        <v>3515718.36</v>
      </c>
      <c r="K4056" s="121"/>
      <c r="L4056" s="49"/>
      <c r="M4056" s="49"/>
      <c r="N4056" s="49"/>
      <c r="O4056" s="49"/>
      <c r="P4056" s="49"/>
      <c r="Q4056" s="49"/>
      <c r="R4056" s="121"/>
      <c r="S4056" s="49"/>
      <c r="T4056" s="49"/>
      <c r="U4056" s="367"/>
    </row>
    <row r="4057" spans="1:21">
      <c r="A4057" s="41">
        <v>133</v>
      </c>
      <c r="B4057" s="40" t="s">
        <v>3408</v>
      </c>
      <c r="C4057" s="143">
        <v>3411403.8819999998</v>
      </c>
      <c r="D4057" s="39"/>
      <c r="E4057" s="39"/>
      <c r="F4057" s="39"/>
      <c r="G4057" s="39"/>
      <c r="H4057" s="39"/>
      <c r="I4057" s="39"/>
      <c r="J4057" s="39">
        <v>3411403.8819999998</v>
      </c>
      <c r="K4057" s="11"/>
      <c r="L4057" s="39"/>
      <c r="M4057" s="39"/>
      <c r="N4057" s="39"/>
      <c r="O4057" s="39"/>
      <c r="P4057" s="39"/>
      <c r="Q4057" s="39"/>
      <c r="R4057" s="41"/>
      <c r="S4057" s="39"/>
      <c r="T4057" s="39"/>
      <c r="U4057" s="367"/>
    </row>
    <row r="4058" spans="1:21">
      <c r="A4058" s="118">
        <v>134</v>
      </c>
      <c r="B4058" s="119" t="s">
        <v>3409</v>
      </c>
      <c r="C4058" s="105">
        <v>2154380.4959999998</v>
      </c>
      <c r="D4058" s="49"/>
      <c r="E4058" s="49"/>
      <c r="F4058" s="49"/>
      <c r="G4058" s="49"/>
      <c r="H4058" s="49"/>
      <c r="I4058" s="49"/>
      <c r="J4058" s="49">
        <v>2154380.4959999998</v>
      </c>
      <c r="K4058" s="121"/>
      <c r="L4058" s="49"/>
      <c r="M4058" s="49"/>
      <c r="N4058" s="49"/>
      <c r="O4058" s="49"/>
      <c r="P4058" s="49"/>
      <c r="Q4058" s="49"/>
      <c r="R4058" s="118"/>
      <c r="S4058" s="49"/>
      <c r="T4058" s="49"/>
      <c r="U4058" s="367"/>
    </row>
    <row r="4059" spans="1:21">
      <c r="A4059" s="41">
        <v>135</v>
      </c>
      <c r="B4059" s="40" t="s">
        <v>3410</v>
      </c>
      <c r="C4059" s="143">
        <v>2198871.5640000002</v>
      </c>
      <c r="D4059" s="39"/>
      <c r="E4059" s="39"/>
      <c r="F4059" s="39"/>
      <c r="G4059" s="39"/>
      <c r="H4059" s="39"/>
      <c r="I4059" s="39"/>
      <c r="J4059" s="39">
        <v>2198871.5640000002</v>
      </c>
      <c r="K4059" s="11"/>
      <c r="L4059" s="39"/>
      <c r="M4059" s="39"/>
      <c r="N4059" s="39"/>
      <c r="O4059" s="39"/>
      <c r="P4059" s="39"/>
      <c r="Q4059" s="39"/>
      <c r="R4059" s="41"/>
      <c r="S4059" s="39"/>
      <c r="T4059" s="39"/>
      <c r="U4059" s="367"/>
    </row>
    <row r="4060" spans="1:21">
      <c r="A4060" s="118">
        <v>136</v>
      </c>
      <c r="B4060" s="119" t="s">
        <v>3411</v>
      </c>
      <c r="C4060" s="105">
        <v>6085365.5</v>
      </c>
      <c r="D4060" s="49"/>
      <c r="E4060" s="49"/>
      <c r="F4060" s="49"/>
      <c r="G4060" s="49">
        <v>1002141.025</v>
      </c>
      <c r="H4060" s="49"/>
      <c r="I4060" s="49">
        <v>1710013.7</v>
      </c>
      <c r="J4060" s="49">
        <v>3373210.7749999999</v>
      </c>
      <c r="K4060" s="121"/>
      <c r="L4060" s="49"/>
      <c r="M4060" s="49"/>
      <c r="N4060" s="49"/>
      <c r="O4060" s="49"/>
      <c r="P4060" s="49"/>
      <c r="Q4060" s="49"/>
      <c r="R4060" s="119"/>
      <c r="S4060" s="49"/>
      <c r="T4060" s="49"/>
      <c r="U4060" s="367"/>
    </row>
    <row r="4061" spans="1:21">
      <c r="A4061" s="41">
        <v>137</v>
      </c>
      <c r="B4061" s="40" t="s">
        <v>4572</v>
      </c>
      <c r="C4061" s="143">
        <v>3707334.33</v>
      </c>
      <c r="D4061" s="39">
        <v>995144.42999999993</v>
      </c>
      <c r="E4061" s="39"/>
      <c r="F4061" s="39"/>
      <c r="G4061" s="39"/>
      <c r="H4061" s="39"/>
      <c r="I4061" s="39"/>
      <c r="J4061" s="39">
        <v>2712189.9</v>
      </c>
      <c r="K4061" s="11"/>
      <c r="L4061" s="39"/>
      <c r="M4061" s="39"/>
      <c r="N4061" s="39"/>
      <c r="O4061" s="39"/>
      <c r="P4061" s="39"/>
      <c r="Q4061" s="39"/>
      <c r="R4061" s="11"/>
      <c r="S4061" s="39"/>
      <c r="T4061" s="39"/>
      <c r="U4061" s="367"/>
    </row>
    <row r="4062" spans="1:21">
      <c r="A4062" s="118">
        <v>138</v>
      </c>
      <c r="B4062" s="119" t="s">
        <v>4571</v>
      </c>
      <c r="C4062" s="105">
        <v>4705354.284</v>
      </c>
      <c r="D4062" s="49"/>
      <c r="E4062" s="49"/>
      <c r="F4062" s="49"/>
      <c r="G4062" s="49">
        <v>825884.04</v>
      </c>
      <c r="H4062" s="49"/>
      <c r="I4062" s="49">
        <v>1156669.524</v>
      </c>
      <c r="J4062" s="49">
        <v>2722800.72</v>
      </c>
      <c r="K4062" s="121"/>
      <c r="L4062" s="49"/>
      <c r="M4062" s="49"/>
      <c r="N4062" s="49"/>
      <c r="O4062" s="49"/>
      <c r="P4062" s="49"/>
      <c r="Q4062" s="49"/>
      <c r="R4062" s="121"/>
      <c r="S4062" s="49"/>
      <c r="T4062" s="49"/>
      <c r="U4062" s="367"/>
    </row>
    <row r="4063" spans="1:21">
      <c r="A4063" s="41">
        <v>139</v>
      </c>
      <c r="B4063" s="40" t="s">
        <v>4570</v>
      </c>
      <c r="C4063" s="143">
        <v>19823856.864</v>
      </c>
      <c r="D4063" s="39"/>
      <c r="E4063" s="39"/>
      <c r="F4063" s="39"/>
      <c r="G4063" s="39"/>
      <c r="H4063" s="39"/>
      <c r="I4063" s="39"/>
      <c r="J4063" s="39"/>
      <c r="K4063" s="11"/>
      <c r="L4063" s="39"/>
      <c r="M4063" s="39">
        <v>11462270.544</v>
      </c>
      <c r="N4063" s="39">
        <v>5646225.1279999996</v>
      </c>
      <c r="O4063" s="39">
        <v>2715361.1919999998</v>
      </c>
      <c r="P4063" s="39"/>
      <c r="Q4063" s="39"/>
      <c r="R4063" s="11"/>
      <c r="S4063" s="39"/>
      <c r="T4063" s="39"/>
      <c r="U4063" s="367"/>
    </row>
    <row r="4064" spans="1:21">
      <c r="A4064" s="118">
        <v>140</v>
      </c>
      <c r="B4064" s="119" t="s">
        <v>3412</v>
      </c>
      <c r="C4064" s="105">
        <v>18388545.756000001</v>
      </c>
      <c r="D4064" s="49"/>
      <c r="E4064" s="49"/>
      <c r="F4064" s="49"/>
      <c r="G4064" s="49"/>
      <c r="H4064" s="49"/>
      <c r="I4064" s="49"/>
      <c r="J4064" s="49"/>
      <c r="K4064" s="121"/>
      <c r="L4064" s="49"/>
      <c r="M4064" s="49">
        <v>10632365.226</v>
      </c>
      <c r="N4064" s="49">
        <v>5237420.2370000007</v>
      </c>
      <c r="O4064" s="49">
        <v>2518760.2930000001</v>
      </c>
      <c r="P4064" s="49"/>
      <c r="Q4064" s="49"/>
      <c r="R4064" s="121"/>
      <c r="S4064" s="49"/>
      <c r="T4064" s="49"/>
      <c r="U4064" s="367"/>
    </row>
    <row r="4065" spans="1:21">
      <c r="A4065" s="41">
        <v>141</v>
      </c>
      <c r="B4065" s="40" t="s">
        <v>4573</v>
      </c>
      <c r="C4065" s="143">
        <v>3886511.1680000001</v>
      </c>
      <c r="D4065" s="39">
        <v>1043240.128</v>
      </c>
      <c r="E4065" s="39"/>
      <c r="F4065" s="39"/>
      <c r="G4065" s="39"/>
      <c r="H4065" s="39"/>
      <c r="I4065" s="39"/>
      <c r="J4065" s="39">
        <v>2843271.04</v>
      </c>
      <c r="K4065" s="11"/>
      <c r="L4065" s="39"/>
      <c r="M4065" s="39"/>
      <c r="N4065" s="39"/>
      <c r="O4065" s="39"/>
      <c r="P4065" s="39"/>
      <c r="Q4065" s="39"/>
      <c r="R4065" s="11"/>
      <c r="S4065" s="39"/>
      <c r="T4065" s="39"/>
      <c r="U4065" s="367"/>
    </row>
    <row r="4066" spans="1:21">
      <c r="A4066" s="118">
        <v>142</v>
      </c>
      <c r="B4066" s="119" t="s">
        <v>4411</v>
      </c>
      <c r="C4066" s="105">
        <v>1646297.5379999999</v>
      </c>
      <c r="D4066" s="49"/>
      <c r="E4066" s="49"/>
      <c r="F4066" s="49"/>
      <c r="G4066" s="49"/>
      <c r="H4066" s="49"/>
      <c r="I4066" s="49"/>
      <c r="J4066" s="49"/>
      <c r="K4066" s="121"/>
      <c r="L4066" s="49"/>
      <c r="M4066" s="49"/>
      <c r="N4066" s="49"/>
      <c r="O4066" s="49"/>
      <c r="P4066" s="49"/>
      <c r="Q4066" s="49">
        <v>1646297.5379999999</v>
      </c>
      <c r="R4066" s="119"/>
      <c r="S4066" s="49"/>
      <c r="T4066" s="49"/>
      <c r="U4066" s="367"/>
    </row>
    <row r="4067" spans="1:21">
      <c r="A4067" s="41">
        <v>143</v>
      </c>
      <c r="B4067" s="40" t="s">
        <v>4412</v>
      </c>
      <c r="C4067" s="143">
        <v>1177850.69</v>
      </c>
      <c r="D4067" s="39">
        <v>415175.39899999998</v>
      </c>
      <c r="E4067" s="39"/>
      <c r="F4067" s="39"/>
      <c r="G4067" s="39">
        <v>281808.47899999999</v>
      </c>
      <c r="H4067" s="39"/>
      <c r="I4067" s="39">
        <v>480866.81199999998</v>
      </c>
      <c r="J4067" s="39"/>
      <c r="K4067" s="11"/>
      <c r="L4067" s="39"/>
      <c r="M4067" s="39"/>
      <c r="N4067" s="39"/>
      <c r="O4067" s="39"/>
      <c r="P4067" s="39"/>
      <c r="Q4067" s="39"/>
      <c r="R4067" s="40"/>
      <c r="S4067" s="39"/>
      <c r="T4067" s="39"/>
      <c r="U4067" s="367"/>
    </row>
    <row r="4068" spans="1:21">
      <c r="A4068" s="118">
        <v>144</v>
      </c>
      <c r="B4068" s="119" t="s">
        <v>4410</v>
      </c>
      <c r="C4068" s="105">
        <v>5814113.8880000003</v>
      </c>
      <c r="D4068" s="49">
        <v>347769.92799999996</v>
      </c>
      <c r="E4068" s="49">
        <v>3565171.28</v>
      </c>
      <c r="F4068" s="49">
        <v>835226.39199999988</v>
      </c>
      <c r="G4068" s="49">
        <v>236055.68799999999</v>
      </c>
      <c r="H4068" s="49">
        <v>427094.53600000002</v>
      </c>
      <c r="I4068" s="49">
        <v>402796.06399999995</v>
      </c>
      <c r="J4068" s="49"/>
      <c r="K4068" s="121"/>
      <c r="L4068" s="49"/>
      <c r="M4068" s="49"/>
      <c r="N4068" s="49"/>
      <c r="O4068" s="49"/>
      <c r="P4068" s="49"/>
      <c r="Q4068" s="49"/>
      <c r="R4068" s="119"/>
      <c r="S4068" s="49"/>
      <c r="T4068" s="49"/>
      <c r="U4068" s="367"/>
    </row>
    <row r="4069" spans="1:21">
      <c r="A4069" s="41">
        <v>145</v>
      </c>
      <c r="B4069" s="40" t="s">
        <v>3413</v>
      </c>
      <c r="C4069" s="143">
        <v>1877761.5999999999</v>
      </c>
      <c r="D4069" s="39"/>
      <c r="E4069" s="39"/>
      <c r="F4069" s="39"/>
      <c r="G4069" s="39"/>
      <c r="H4069" s="39"/>
      <c r="I4069" s="39"/>
      <c r="J4069" s="39"/>
      <c r="K4069" s="11"/>
      <c r="L4069" s="39"/>
      <c r="M4069" s="39">
        <v>1877761.5999999999</v>
      </c>
      <c r="N4069" s="39"/>
      <c r="O4069" s="39"/>
      <c r="P4069" s="39"/>
      <c r="Q4069" s="39"/>
      <c r="R4069" s="40"/>
      <c r="S4069" s="39"/>
      <c r="T4069" s="39"/>
      <c r="U4069" s="367"/>
    </row>
    <row r="4070" spans="1:21">
      <c r="A4070" s="118">
        <v>146</v>
      </c>
      <c r="B4070" s="119" t="s">
        <v>3414</v>
      </c>
      <c r="C4070" s="105">
        <v>277804.05100000004</v>
      </c>
      <c r="D4070" s="49">
        <v>277804.05100000004</v>
      </c>
      <c r="E4070" s="49"/>
      <c r="F4070" s="49"/>
      <c r="G4070" s="49"/>
      <c r="H4070" s="49"/>
      <c r="I4070" s="49"/>
      <c r="J4070" s="49"/>
      <c r="K4070" s="121"/>
      <c r="L4070" s="49"/>
      <c r="M4070" s="49"/>
      <c r="N4070" s="49"/>
      <c r="O4070" s="49"/>
      <c r="P4070" s="49"/>
      <c r="Q4070" s="49"/>
      <c r="R4070" s="119"/>
      <c r="S4070" s="49"/>
      <c r="T4070" s="49"/>
      <c r="U4070" s="367"/>
    </row>
    <row r="4071" spans="1:21">
      <c r="A4071" s="41">
        <v>147</v>
      </c>
      <c r="B4071" s="40" t="s">
        <v>3415</v>
      </c>
      <c r="C4071" s="143">
        <v>4561960</v>
      </c>
      <c r="D4071" s="39"/>
      <c r="E4071" s="39"/>
      <c r="F4071" s="39"/>
      <c r="G4071" s="39"/>
      <c r="H4071" s="39"/>
      <c r="I4071" s="39"/>
      <c r="J4071" s="39"/>
      <c r="K4071" s="11"/>
      <c r="L4071" s="39"/>
      <c r="M4071" s="39">
        <v>4561960</v>
      </c>
      <c r="N4071" s="39"/>
      <c r="O4071" s="39"/>
      <c r="P4071" s="39"/>
      <c r="Q4071" s="39"/>
      <c r="R4071" s="40"/>
      <c r="S4071" s="39"/>
      <c r="T4071" s="39"/>
      <c r="U4071" s="367"/>
    </row>
    <row r="4072" spans="1:21">
      <c r="A4072" s="118">
        <v>148</v>
      </c>
      <c r="B4072" s="119" t="s">
        <v>3416</v>
      </c>
      <c r="C4072" s="105">
        <v>4304980.1730000004</v>
      </c>
      <c r="D4072" s="49"/>
      <c r="E4072" s="49">
        <v>4304980.1730000004</v>
      </c>
      <c r="F4072" s="49"/>
      <c r="G4072" s="49"/>
      <c r="H4072" s="49"/>
      <c r="I4072" s="49"/>
      <c r="J4072" s="49"/>
      <c r="K4072" s="121"/>
      <c r="L4072" s="49"/>
      <c r="M4072" s="49"/>
      <c r="N4072" s="49"/>
      <c r="O4072" s="49"/>
      <c r="P4072" s="49"/>
      <c r="Q4072" s="49"/>
      <c r="R4072" s="121"/>
      <c r="S4072" s="49"/>
      <c r="T4072" s="49"/>
      <c r="U4072" s="367"/>
    </row>
    <row r="4073" spans="1:21">
      <c r="A4073" s="41">
        <v>149</v>
      </c>
      <c r="B4073" s="40" t="s">
        <v>3417</v>
      </c>
      <c r="C4073" s="143">
        <v>2594333.4559999998</v>
      </c>
      <c r="D4073" s="39"/>
      <c r="E4073" s="39">
        <v>2113539.44</v>
      </c>
      <c r="F4073" s="39"/>
      <c r="G4073" s="39"/>
      <c r="H4073" s="39"/>
      <c r="I4073" s="39"/>
      <c r="J4073" s="39"/>
      <c r="K4073" s="11"/>
      <c r="L4073" s="39"/>
      <c r="M4073" s="39"/>
      <c r="N4073" s="39"/>
      <c r="O4073" s="39">
        <v>480794.01599999995</v>
      </c>
      <c r="P4073" s="39"/>
      <c r="Q4073" s="39"/>
      <c r="R4073" s="40"/>
      <c r="S4073" s="39"/>
      <c r="T4073" s="39"/>
      <c r="U4073" s="367"/>
    </row>
    <row r="4074" spans="1:21">
      <c r="A4074" s="118">
        <v>150</v>
      </c>
      <c r="B4074" s="119" t="s">
        <v>3418</v>
      </c>
      <c r="C4074" s="105">
        <v>3302270.4</v>
      </c>
      <c r="D4074" s="49"/>
      <c r="E4074" s="49"/>
      <c r="F4074" s="49"/>
      <c r="G4074" s="49"/>
      <c r="H4074" s="49"/>
      <c r="I4074" s="49"/>
      <c r="J4074" s="49"/>
      <c r="K4074" s="121"/>
      <c r="L4074" s="49"/>
      <c r="M4074" s="49">
        <v>3302270.4</v>
      </c>
      <c r="N4074" s="49"/>
      <c r="O4074" s="49"/>
      <c r="P4074" s="49"/>
      <c r="Q4074" s="49"/>
      <c r="R4074" s="119"/>
      <c r="S4074" s="49"/>
      <c r="T4074" s="49"/>
      <c r="U4074" s="367"/>
    </row>
    <row r="4075" spans="1:21">
      <c r="A4075" s="41">
        <v>151</v>
      </c>
      <c r="B4075" s="40" t="s">
        <v>3419</v>
      </c>
      <c r="C4075" s="143">
        <v>2693492.4600000004</v>
      </c>
      <c r="D4075" s="39"/>
      <c r="E4075" s="39"/>
      <c r="F4075" s="39"/>
      <c r="G4075" s="39"/>
      <c r="H4075" s="39"/>
      <c r="I4075" s="39"/>
      <c r="J4075" s="39"/>
      <c r="K4075" s="11"/>
      <c r="L4075" s="39"/>
      <c r="M4075" s="39">
        <v>2693492.4600000004</v>
      </c>
      <c r="N4075" s="39"/>
      <c r="O4075" s="39"/>
      <c r="P4075" s="39"/>
      <c r="Q4075" s="39"/>
      <c r="R4075" s="11"/>
      <c r="S4075" s="39"/>
      <c r="T4075" s="39"/>
      <c r="U4075" s="367"/>
    </row>
    <row r="4076" spans="1:21" ht="15.75">
      <c r="A4076" s="50"/>
      <c r="B4076" s="95" t="s">
        <v>4699</v>
      </c>
      <c r="C4076" s="107">
        <f>SUM(C4077:C4141)</f>
        <v>399438214.55180007</v>
      </c>
      <c r="D4076" s="107">
        <f t="shared" ref="D4076:T4076" si="98">SUM(D4077:D4141)</f>
        <v>834581.0340000001</v>
      </c>
      <c r="E4076" s="107">
        <f t="shared" si="98"/>
        <v>1891803.1469999999</v>
      </c>
      <c r="F4076" s="107">
        <f t="shared" si="98"/>
        <v>0</v>
      </c>
      <c r="G4076" s="107">
        <f t="shared" si="98"/>
        <v>1718063.6900000002</v>
      </c>
      <c r="H4076" s="107">
        <f t="shared" si="98"/>
        <v>2244126.2620000001</v>
      </c>
      <c r="I4076" s="107">
        <f t="shared" si="98"/>
        <v>7295177.3719999995</v>
      </c>
      <c r="J4076" s="107">
        <f t="shared" si="98"/>
        <v>2079399.1799999997</v>
      </c>
      <c r="K4076" s="107">
        <f t="shared" si="98"/>
        <v>9</v>
      </c>
      <c r="L4076" s="107">
        <f t="shared" si="98"/>
        <v>20166597</v>
      </c>
      <c r="M4076" s="107">
        <f t="shared" si="98"/>
        <v>358788780.28600001</v>
      </c>
      <c r="N4076" s="107">
        <f t="shared" si="98"/>
        <v>1472006.486</v>
      </c>
      <c r="O4076" s="107">
        <f t="shared" si="98"/>
        <v>2947680.0948000001</v>
      </c>
      <c r="P4076" s="107">
        <f t="shared" si="98"/>
        <v>0</v>
      </c>
      <c r="Q4076" s="107">
        <f t="shared" si="98"/>
        <v>0</v>
      </c>
      <c r="R4076" s="107">
        <f t="shared" si="98"/>
        <v>0</v>
      </c>
      <c r="S4076" s="107">
        <f t="shared" si="98"/>
        <v>0</v>
      </c>
      <c r="T4076" s="107">
        <f t="shared" si="98"/>
        <v>0</v>
      </c>
      <c r="U4076" s="367"/>
    </row>
    <row r="4077" spans="1:21">
      <c r="A4077" s="41">
        <v>1</v>
      </c>
      <c r="B4077" s="40" t="s">
        <v>3571</v>
      </c>
      <c r="C4077" s="143">
        <v>834581.0340000001</v>
      </c>
      <c r="D4077" s="39">
        <v>834581.0340000001</v>
      </c>
      <c r="E4077" s="39"/>
      <c r="F4077" s="39"/>
      <c r="G4077" s="39"/>
      <c r="H4077" s="39"/>
      <c r="I4077" s="39"/>
      <c r="J4077" s="39"/>
      <c r="K4077" s="11"/>
      <c r="L4077" s="39"/>
      <c r="M4077" s="39"/>
      <c r="N4077" s="39"/>
      <c r="O4077" s="39"/>
      <c r="P4077" s="39"/>
      <c r="Q4077" s="39"/>
      <c r="R4077" s="39"/>
      <c r="S4077" s="39"/>
      <c r="T4077" s="285"/>
      <c r="U4077" s="367"/>
    </row>
    <row r="4078" spans="1:21">
      <c r="A4078" s="118">
        <v>2</v>
      </c>
      <c r="B4078" s="119" t="s">
        <v>3591</v>
      </c>
      <c r="C4078" s="105">
        <v>229217.32700000002</v>
      </c>
      <c r="D4078" s="49"/>
      <c r="E4078" s="49"/>
      <c r="F4078" s="49"/>
      <c r="G4078" s="49">
        <v>229217.32700000002</v>
      </c>
      <c r="H4078" s="49"/>
      <c r="I4078" s="49"/>
      <c r="J4078" s="49"/>
      <c r="K4078" s="121"/>
      <c r="L4078" s="49"/>
      <c r="M4078" s="49"/>
      <c r="N4078" s="49"/>
      <c r="O4078" s="49"/>
      <c r="P4078" s="49"/>
      <c r="Q4078" s="49"/>
      <c r="R4078" s="49"/>
      <c r="S4078" s="49"/>
      <c r="T4078" s="49"/>
      <c r="U4078" s="367"/>
    </row>
    <row r="4079" spans="1:21">
      <c r="A4079" s="41">
        <v>3</v>
      </c>
      <c r="B4079" s="40" t="s">
        <v>3119</v>
      </c>
      <c r="C4079" s="143">
        <v>9611950.3019999992</v>
      </c>
      <c r="D4079" s="39"/>
      <c r="E4079" s="39"/>
      <c r="F4079" s="39"/>
      <c r="G4079" s="39"/>
      <c r="H4079" s="39"/>
      <c r="I4079" s="39"/>
      <c r="J4079" s="39"/>
      <c r="K4079" s="11"/>
      <c r="L4079" s="39"/>
      <c r="M4079" s="39">
        <v>9611950.3019999992</v>
      </c>
      <c r="N4079" s="39"/>
      <c r="O4079" s="39"/>
      <c r="P4079" s="39"/>
      <c r="Q4079" s="39"/>
      <c r="R4079" s="11"/>
      <c r="S4079" s="39"/>
      <c r="T4079" s="39"/>
      <c r="U4079" s="367"/>
    </row>
    <row r="4080" spans="1:21">
      <c r="A4080" s="118">
        <v>4</v>
      </c>
      <c r="B4080" s="119" t="s">
        <v>3123</v>
      </c>
      <c r="C4080" s="105">
        <v>10543828.211999999</v>
      </c>
      <c r="D4080" s="49"/>
      <c r="E4080" s="49"/>
      <c r="F4080" s="49"/>
      <c r="G4080" s="49"/>
      <c r="H4080" s="49"/>
      <c r="I4080" s="49"/>
      <c r="J4080" s="49"/>
      <c r="K4080" s="121"/>
      <c r="L4080" s="49"/>
      <c r="M4080" s="49">
        <v>10543828.211999999</v>
      </c>
      <c r="N4080" s="49"/>
      <c r="O4080" s="49"/>
      <c r="P4080" s="49"/>
      <c r="Q4080" s="49"/>
      <c r="R4080" s="121"/>
      <c r="S4080" s="49"/>
      <c r="T4080" s="49"/>
      <c r="U4080" s="367"/>
    </row>
    <row r="4081" spans="1:21">
      <c r="A4081" s="41">
        <v>5</v>
      </c>
      <c r="B4081" s="40" t="s">
        <v>3125</v>
      </c>
      <c r="C4081" s="143">
        <v>7008893.1900000004</v>
      </c>
      <c r="D4081" s="39"/>
      <c r="E4081" s="39"/>
      <c r="F4081" s="39"/>
      <c r="G4081" s="39"/>
      <c r="H4081" s="39"/>
      <c r="I4081" s="39"/>
      <c r="J4081" s="39"/>
      <c r="K4081" s="11"/>
      <c r="L4081" s="39"/>
      <c r="M4081" s="39">
        <v>7008893.1900000004</v>
      </c>
      <c r="N4081" s="39"/>
      <c r="O4081" s="39"/>
      <c r="P4081" s="39"/>
      <c r="Q4081" s="39"/>
      <c r="R4081" s="11"/>
      <c r="S4081" s="39"/>
      <c r="T4081" s="39"/>
      <c r="U4081" s="367"/>
    </row>
    <row r="4082" spans="1:21">
      <c r="A4082" s="118">
        <v>6</v>
      </c>
      <c r="B4082" s="119" t="s">
        <v>3112</v>
      </c>
      <c r="C4082" s="105">
        <v>6861790.8360000001</v>
      </c>
      <c r="D4082" s="49"/>
      <c r="E4082" s="49"/>
      <c r="F4082" s="49"/>
      <c r="G4082" s="49"/>
      <c r="H4082" s="49"/>
      <c r="I4082" s="49"/>
      <c r="J4082" s="49"/>
      <c r="K4082" s="121"/>
      <c r="L4082" s="49"/>
      <c r="M4082" s="49">
        <v>6861790.8360000001</v>
      </c>
      <c r="N4082" s="49"/>
      <c r="O4082" s="49"/>
      <c r="P4082" s="49"/>
      <c r="Q4082" s="49"/>
      <c r="R4082" s="121"/>
      <c r="S4082" s="49"/>
      <c r="T4082" s="49"/>
      <c r="U4082" s="367"/>
    </row>
    <row r="4083" spans="1:21">
      <c r="A4083" s="41">
        <v>7</v>
      </c>
      <c r="B4083" s="40" t="s">
        <v>3139</v>
      </c>
      <c r="C4083" s="143">
        <v>7069181.04</v>
      </c>
      <c r="D4083" s="39"/>
      <c r="E4083" s="39"/>
      <c r="F4083" s="39"/>
      <c r="G4083" s="39"/>
      <c r="H4083" s="39"/>
      <c r="I4083" s="39"/>
      <c r="J4083" s="39"/>
      <c r="K4083" s="11"/>
      <c r="L4083" s="39"/>
      <c r="M4083" s="39">
        <v>7069181.04</v>
      </c>
      <c r="N4083" s="39"/>
      <c r="O4083" s="39"/>
      <c r="P4083" s="39"/>
      <c r="Q4083" s="39"/>
      <c r="R4083" s="11"/>
      <c r="S4083" s="39"/>
      <c r="T4083" s="39"/>
      <c r="U4083" s="367"/>
    </row>
    <row r="4084" spans="1:21">
      <c r="A4084" s="118">
        <v>8</v>
      </c>
      <c r="B4084" s="119" t="s">
        <v>3146</v>
      </c>
      <c r="C4084" s="105">
        <v>1891803.1469999999</v>
      </c>
      <c r="D4084" s="49"/>
      <c r="E4084" s="49">
        <v>1891803.1469999999</v>
      </c>
      <c r="F4084" s="49"/>
      <c r="G4084" s="49"/>
      <c r="H4084" s="49"/>
      <c r="I4084" s="49"/>
      <c r="J4084" s="49"/>
      <c r="K4084" s="121"/>
      <c r="L4084" s="49"/>
      <c r="M4084" s="49"/>
      <c r="N4084" s="49"/>
      <c r="O4084" s="49"/>
      <c r="P4084" s="49"/>
      <c r="Q4084" s="49"/>
      <c r="R4084" s="121"/>
      <c r="S4084" s="49"/>
      <c r="T4084" s="297"/>
      <c r="U4084" s="367"/>
    </row>
    <row r="4085" spans="1:21">
      <c r="A4085" s="41">
        <v>9</v>
      </c>
      <c r="B4085" s="40" t="s">
        <v>3147</v>
      </c>
      <c r="C4085" s="143">
        <v>6008013.2650000006</v>
      </c>
      <c r="D4085" s="39"/>
      <c r="E4085" s="39"/>
      <c r="F4085" s="39"/>
      <c r="G4085" s="39"/>
      <c r="H4085" s="39"/>
      <c r="I4085" s="39"/>
      <c r="J4085" s="39"/>
      <c r="K4085" s="11"/>
      <c r="L4085" s="39"/>
      <c r="M4085" s="39">
        <v>6008013.2650000006</v>
      </c>
      <c r="N4085" s="39"/>
      <c r="O4085" s="39"/>
      <c r="P4085" s="39"/>
      <c r="Q4085" s="39"/>
      <c r="R4085" s="41"/>
      <c r="S4085" s="39"/>
      <c r="T4085" s="39"/>
      <c r="U4085" s="367"/>
    </row>
    <row r="4086" spans="1:21">
      <c r="A4086" s="118">
        <v>10</v>
      </c>
      <c r="B4086" s="119" t="s">
        <v>3150</v>
      </c>
      <c r="C4086" s="105">
        <v>3902511.1499999994</v>
      </c>
      <c r="D4086" s="49"/>
      <c r="E4086" s="49"/>
      <c r="F4086" s="49"/>
      <c r="G4086" s="49">
        <v>630726.51</v>
      </c>
      <c r="H4086" s="49">
        <v>1192385.46</v>
      </c>
      <c r="I4086" s="49"/>
      <c r="J4086" s="49">
        <v>2079399.1799999997</v>
      </c>
      <c r="K4086" s="121"/>
      <c r="L4086" s="49"/>
      <c r="M4086" s="49"/>
      <c r="N4086" s="49"/>
      <c r="O4086" s="49"/>
      <c r="P4086" s="49"/>
      <c r="Q4086" s="49"/>
      <c r="R4086" s="121"/>
      <c r="S4086" s="49"/>
      <c r="T4086" s="49"/>
      <c r="U4086" s="367"/>
    </row>
    <row r="4087" spans="1:21">
      <c r="A4087" s="41">
        <v>11</v>
      </c>
      <c r="B4087" s="40" t="s">
        <v>3160</v>
      </c>
      <c r="C4087" s="143">
        <v>4878471.9459999995</v>
      </c>
      <c r="D4087" s="39"/>
      <c r="E4087" s="39"/>
      <c r="F4087" s="39"/>
      <c r="G4087" s="39"/>
      <c r="H4087" s="39"/>
      <c r="I4087" s="39"/>
      <c r="J4087" s="39"/>
      <c r="K4087" s="11"/>
      <c r="L4087" s="39"/>
      <c r="M4087" s="39">
        <v>4878471.9459999995</v>
      </c>
      <c r="N4087" s="39"/>
      <c r="O4087" s="39"/>
      <c r="P4087" s="39"/>
      <c r="Q4087" s="39"/>
      <c r="R4087" s="41"/>
      <c r="S4087" s="39"/>
      <c r="T4087" s="39"/>
      <c r="U4087" s="367"/>
    </row>
    <row r="4088" spans="1:21">
      <c r="A4088" s="118">
        <v>12</v>
      </c>
      <c r="B4088" s="119" t="s">
        <v>3425</v>
      </c>
      <c r="C4088" s="105">
        <v>3907156.14</v>
      </c>
      <c r="D4088" s="49"/>
      <c r="E4088" s="49"/>
      <c r="F4088" s="49"/>
      <c r="G4088" s="49"/>
      <c r="H4088" s="49"/>
      <c r="I4088" s="49"/>
      <c r="J4088" s="49"/>
      <c r="K4088" s="121"/>
      <c r="L4088" s="49"/>
      <c r="M4088" s="49">
        <v>3907156.14</v>
      </c>
      <c r="N4088" s="49"/>
      <c r="O4088" s="49"/>
      <c r="P4088" s="49"/>
      <c r="Q4088" s="49"/>
      <c r="R4088" s="121"/>
      <c r="S4088" s="49"/>
      <c r="T4088" s="49"/>
      <c r="U4088" s="367"/>
    </row>
    <row r="4089" spans="1:21">
      <c r="A4089" s="41">
        <v>13</v>
      </c>
      <c r="B4089" s="40" t="s">
        <v>3426</v>
      </c>
      <c r="C4089" s="143">
        <v>12667257.396000002</v>
      </c>
      <c r="D4089" s="39"/>
      <c r="E4089" s="39"/>
      <c r="F4089" s="39"/>
      <c r="G4089" s="39"/>
      <c r="H4089" s="39"/>
      <c r="I4089" s="39"/>
      <c r="J4089" s="39"/>
      <c r="K4089" s="11"/>
      <c r="L4089" s="39"/>
      <c r="M4089" s="39">
        <v>12667257.396000002</v>
      </c>
      <c r="N4089" s="39"/>
      <c r="O4089" s="39"/>
      <c r="P4089" s="39"/>
      <c r="Q4089" s="39"/>
      <c r="R4089" s="41"/>
      <c r="S4089" s="39"/>
      <c r="T4089" s="39"/>
      <c r="U4089" s="367"/>
    </row>
    <row r="4090" spans="1:21">
      <c r="A4090" s="118">
        <v>14</v>
      </c>
      <c r="B4090" s="119" t="s">
        <v>3427</v>
      </c>
      <c r="C4090" s="105">
        <v>3569317.0200000005</v>
      </c>
      <c r="D4090" s="49"/>
      <c r="E4090" s="49"/>
      <c r="F4090" s="49"/>
      <c r="G4090" s="49"/>
      <c r="H4090" s="49"/>
      <c r="I4090" s="49"/>
      <c r="J4090" s="49"/>
      <c r="K4090" s="121"/>
      <c r="L4090" s="49"/>
      <c r="M4090" s="49">
        <v>3569317.0200000005</v>
      </c>
      <c r="N4090" s="49"/>
      <c r="O4090" s="49"/>
      <c r="P4090" s="49"/>
      <c r="Q4090" s="49"/>
      <c r="R4090" s="121"/>
      <c r="S4090" s="49"/>
      <c r="T4090" s="49"/>
      <c r="U4090" s="367"/>
    </row>
    <row r="4091" spans="1:21">
      <c r="A4091" s="41">
        <v>15</v>
      </c>
      <c r="B4091" s="40" t="s">
        <v>3428</v>
      </c>
      <c r="C4091" s="143">
        <v>5186139.017</v>
      </c>
      <c r="D4091" s="39"/>
      <c r="E4091" s="39"/>
      <c r="F4091" s="39"/>
      <c r="G4091" s="39"/>
      <c r="H4091" s="39"/>
      <c r="I4091" s="39"/>
      <c r="J4091" s="39"/>
      <c r="K4091" s="11"/>
      <c r="L4091" s="39"/>
      <c r="M4091" s="39">
        <v>5186139.017</v>
      </c>
      <c r="N4091" s="39"/>
      <c r="O4091" s="39"/>
      <c r="P4091" s="39"/>
      <c r="Q4091" s="39"/>
      <c r="R4091" s="41"/>
      <c r="S4091" s="39"/>
      <c r="T4091" s="39"/>
      <c r="U4091" s="367"/>
    </row>
    <row r="4092" spans="1:21">
      <c r="A4092" s="118">
        <v>16</v>
      </c>
      <c r="B4092" s="119" t="s">
        <v>3438</v>
      </c>
      <c r="C4092" s="105">
        <v>5024067.9870000007</v>
      </c>
      <c r="D4092" s="49"/>
      <c r="E4092" s="49"/>
      <c r="F4092" s="49"/>
      <c r="G4092" s="49"/>
      <c r="H4092" s="49"/>
      <c r="I4092" s="49"/>
      <c r="J4092" s="49"/>
      <c r="K4092" s="121"/>
      <c r="L4092" s="49"/>
      <c r="M4092" s="49">
        <v>5024067.9870000007</v>
      </c>
      <c r="N4092" s="49"/>
      <c r="O4092" s="49"/>
      <c r="P4092" s="49"/>
      <c r="Q4092" s="49"/>
      <c r="R4092" s="121"/>
      <c r="S4092" s="49"/>
      <c r="T4092" s="49"/>
      <c r="U4092" s="367"/>
    </row>
    <row r="4093" spans="1:21">
      <c r="A4093" s="41">
        <v>17</v>
      </c>
      <c r="B4093" s="40" t="s">
        <v>3439</v>
      </c>
      <c r="C4093" s="143">
        <v>5245207.88</v>
      </c>
      <c r="D4093" s="39"/>
      <c r="E4093" s="39"/>
      <c r="F4093" s="39"/>
      <c r="G4093" s="39"/>
      <c r="H4093" s="39"/>
      <c r="I4093" s="39"/>
      <c r="J4093" s="39"/>
      <c r="K4093" s="11"/>
      <c r="L4093" s="39"/>
      <c r="M4093" s="39">
        <v>5245207.88</v>
      </c>
      <c r="N4093" s="39"/>
      <c r="O4093" s="39"/>
      <c r="P4093" s="39"/>
      <c r="Q4093" s="39"/>
      <c r="R4093" s="11"/>
      <c r="S4093" s="39"/>
      <c r="T4093" s="39"/>
      <c r="U4093" s="367"/>
    </row>
    <row r="4094" spans="1:21">
      <c r="A4094" s="118">
        <v>18</v>
      </c>
      <c r="B4094" s="119" t="s">
        <v>4414</v>
      </c>
      <c r="C4094" s="105">
        <v>6740681.4750000006</v>
      </c>
      <c r="D4094" s="49"/>
      <c r="E4094" s="49"/>
      <c r="F4094" s="49"/>
      <c r="G4094" s="49"/>
      <c r="H4094" s="49"/>
      <c r="I4094" s="49"/>
      <c r="J4094" s="49"/>
      <c r="K4094" s="121"/>
      <c r="L4094" s="49"/>
      <c r="M4094" s="49">
        <v>6740681.4750000006</v>
      </c>
      <c r="N4094" s="49"/>
      <c r="O4094" s="49"/>
      <c r="P4094" s="49"/>
      <c r="Q4094" s="49"/>
      <c r="R4094" s="118"/>
      <c r="S4094" s="49"/>
      <c r="T4094" s="49"/>
      <c r="U4094" s="367"/>
    </row>
    <row r="4095" spans="1:21">
      <c r="A4095" s="41">
        <v>19</v>
      </c>
      <c r="B4095" s="40" t="s">
        <v>3440</v>
      </c>
      <c r="C4095" s="143">
        <v>11304488.628</v>
      </c>
      <c r="D4095" s="39"/>
      <c r="E4095" s="39"/>
      <c r="F4095" s="39"/>
      <c r="G4095" s="39"/>
      <c r="H4095" s="39"/>
      <c r="I4095" s="39"/>
      <c r="J4095" s="39"/>
      <c r="K4095" s="11"/>
      <c r="L4095" s="39"/>
      <c r="M4095" s="39">
        <v>11304488.628</v>
      </c>
      <c r="N4095" s="39"/>
      <c r="O4095" s="39"/>
      <c r="P4095" s="39"/>
      <c r="Q4095" s="39"/>
      <c r="R4095" s="11"/>
      <c r="S4095" s="39"/>
      <c r="T4095" s="39"/>
      <c r="U4095" s="367"/>
    </row>
    <row r="4096" spans="1:21">
      <c r="A4096" s="118">
        <v>20</v>
      </c>
      <c r="B4096" s="119" t="s">
        <v>3429</v>
      </c>
      <c r="C4096" s="105">
        <v>9416273.1660000011</v>
      </c>
      <c r="D4096" s="49"/>
      <c r="E4096" s="49"/>
      <c r="F4096" s="49"/>
      <c r="G4096" s="49"/>
      <c r="H4096" s="49"/>
      <c r="I4096" s="49"/>
      <c r="J4096" s="49"/>
      <c r="K4096" s="121"/>
      <c r="L4096" s="49"/>
      <c r="M4096" s="49">
        <v>9416273.1660000011</v>
      </c>
      <c r="N4096" s="49"/>
      <c r="O4096" s="49"/>
      <c r="P4096" s="49"/>
      <c r="Q4096" s="49"/>
      <c r="R4096" s="121"/>
      <c r="S4096" s="49"/>
      <c r="T4096" s="49"/>
      <c r="U4096" s="367"/>
    </row>
    <row r="4097" spans="1:21">
      <c r="A4097" s="41">
        <v>21</v>
      </c>
      <c r="B4097" s="40" t="s">
        <v>3430</v>
      </c>
      <c r="C4097" s="143">
        <v>4056405.3000000003</v>
      </c>
      <c r="D4097" s="39"/>
      <c r="E4097" s="39"/>
      <c r="F4097" s="39"/>
      <c r="G4097" s="39"/>
      <c r="H4097" s="39"/>
      <c r="I4097" s="39"/>
      <c r="J4097" s="39"/>
      <c r="K4097" s="11"/>
      <c r="L4097" s="39"/>
      <c r="M4097" s="39">
        <v>4056405.3000000003</v>
      </c>
      <c r="N4097" s="39"/>
      <c r="O4097" s="39"/>
      <c r="P4097" s="39"/>
      <c r="Q4097" s="39"/>
      <c r="R4097" s="11"/>
      <c r="S4097" s="39"/>
      <c r="T4097" s="39"/>
      <c r="U4097" s="367"/>
    </row>
    <row r="4098" spans="1:21">
      <c r="A4098" s="118">
        <v>22</v>
      </c>
      <c r="B4098" s="119" t="s">
        <v>3431</v>
      </c>
      <c r="C4098" s="105">
        <v>3581856.9000000004</v>
      </c>
      <c r="D4098" s="49"/>
      <c r="E4098" s="49"/>
      <c r="F4098" s="49"/>
      <c r="G4098" s="49"/>
      <c r="H4098" s="49"/>
      <c r="I4098" s="49"/>
      <c r="J4098" s="49"/>
      <c r="K4098" s="121"/>
      <c r="L4098" s="49"/>
      <c r="M4098" s="49">
        <v>3581856.9000000004</v>
      </c>
      <c r="N4098" s="49"/>
      <c r="O4098" s="49"/>
      <c r="P4098" s="49"/>
      <c r="Q4098" s="49"/>
      <c r="R4098" s="121"/>
      <c r="S4098" s="49"/>
      <c r="T4098" s="49"/>
      <c r="U4098" s="367"/>
    </row>
    <row r="4099" spans="1:21">
      <c r="A4099" s="41">
        <v>23</v>
      </c>
      <c r="B4099" s="40" t="s">
        <v>3441</v>
      </c>
      <c r="C4099" s="143">
        <v>5196854.4570000004</v>
      </c>
      <c r="D4099" s="39"/>
      <c r="E4099" s="39"/>
      <c r="F4099" s="39"/>
      <c r="G4099" s="39"/>
      <c r="H4099" s="39"/>
      <c r="I4099" s="39"/>
      <c r="J4099" s="39"/>
      <c r="K4099" s="11"/>
      <c r="L4099" s="39"/>
      <c r="M4099" s="39">
        <v>5196854.4570000004</v>
      </c>
      <c r="N4099" s="39"/>
      <c r="O4099" s="39"/>
      <c r="P4099" s="39"/>
      <c r="Q4099" s="39"/>
      <c r="R4099" s="41"/>
      <c r="S4099" s="39"/>
      <c r="T4099" s="39"/>
      <c r="U4099" s="367"/>
    </row>
    <row r="4100" spans="1:21">
      <c r="A4100" s="118">
        <v>24</v>
      </c>
      <c r="B4100" s="119" t="s">
        <v>3432</v>
      </c>
      <c r="C4100" s="105">
        <v>3365113.68</v>
      </c>
      <c r="D4100" s="49"/>
      <c r="E4100" s="49"/>
      <c r="F4100" s="49"/>
      <c r="G4100" s="49"/>
      <c r="H4100" s="49"/>
      <c r="I4100" s="49"/>
      <c r="J4100" s="49"/>
      <c r="K4100" s="121"/>
      <c r="L4100" s="49"/>
      <c r="M4100" s="49">
        <v>3365113.68</v>
      </c>
      <c r="N4100" s="49"/>
      <c r="O4100" s="49"/>
      <c r="P4100" s="49"/>
      <c r="Q4100" s="49"/>
      <c r="R4100" s="121"/>
      <c r="S4100" s="49"/>
      <c r="T4100" s="49"/>
      <c r="U4100" s="367"/>
    </row>
    <row r="4101" spans="1:21">
      <c r="A4101" s="41">
        <v>25</v>
      </c>
      <c r="B4101" s="40" t="s">
        <v>3442</v>
      </c>
      <c r="C4101" s="143">
        <v>2555632.44</v>
      </c>
      <c r="D4101" s="39"/>
      <c r="E4101" s="39"/>
      <c r="F4101" s="39"/>
      <c r="G4101" s="39"/>
      <c r="H4101" s="39"/>
      <c r="I4101" s="39"/>
      <c r="J4101" s="39"/>
      <c r="K4101" s="11"/>
      <c r="L4101" s="39"/>
      <c r="M4101" s="39">
        <v>2555632.44</v>
      </c>
      <c r="N4101" s="39"/>
      <c r="O4101" s="39"/>
      <c r="P4101" s="39"/>
      <c r="Q4101" s="39"/>
      <c r="R4101" s="41"/>
      <c r="S4101" s="39"/>
      <c r="T4101" s="39"/>
      <c r="U4101" s="367"/>
    </row>
    <row r="4102" spans="1:21">
      <c r="A4102" s="118">
        <v>26</v>
      </c>
      <c r="B4102" s="119" t="s">
        <v>3433</v>
      </c>
      <c r="C4102" s="105">
        <v>3612837.7800000003</v>
      </c>
      <c r="D4102" s="49"/>
      <c r="E4102" s="49"/>
      <c r="F4102" s="49"/>
      <c r="G4102" s="49"/>
      <c r="H4102" s="49"/>
      <c r="I4102" s="49"/>
      <c r="J4102" s="49"/>
      <c r="K4102" s="121"/>
      <c r="L4102" s="49"/>
      <c r="M4102" s="49">
        <v>3612837.7800000003</v>
      </c>
      <c r="N4102" s="49"/>
      <c r="O4102" s="49"/>
      <c r="P4102" s="49"/>
      <c r="Q4102" s="49"/>
      <c r="R4102" s="121"/>
      <c r="S4102" s="49"/>
      <c r="T4102" s="49"/>
      <c r="U4102" s="367"/>
    </row>
    <row r="4103" spans="1:21">
      <c r="A4103" s="41">
        <v>27</v>
      </c>
      <c r="B4103" s="40" t="s">
        <v>3434</v>
      </c>
      <c r="C4103" s="143">
        <v>3914655.48</v>
      </c>
      <c r="D4103" s="39"/>
      <c r="E4103" s="39"/>
      <c r="F4103" s="39"/>
      <c r="G4103" s="39"/>
      <c r="H4103" s="39"/>
      <c r="I4103" s="39"/>
      <c r="J4103" s="39"/>
      <c r="K4103" s="11"/>
      <c r="L4103" s="39"/>
      <c r="M4103" s="39">
        <v>3914655.48</v>
      </c>
      <c r="N4103" s="39"/>
      <c r="O4103" s="39"/>
      <c r="P4103" s="39"/>
      <c r="Q4103" s="39"/>
      <c r="R4103" s="11"/>
      <c r="S4103" s="39"/>
      <c r="T4103" s="39"/>
      <c r="U4103" s="367"/>
    </row>
    <row r="4104" spans="1:21">
      <c r="A4104" s="118">
        <v>28</v>
      </c>
      <c r="B4104" s="119" t="s">
        <v>3435</v>
      </c>
      <c r="C4104" s="105">
        <v>1724971.1400000001</v>
      </c>
      <c r="D4104" s="49"/>
      <c r="E4104" s="49"/>
      <c r="F4104" s="49"/>
      <c r="G4104" s="49"/>
      <c r="H4104" s="49"/>
      <c r="I4104" s="49"/>
      <c r="J4104" s="49"/>
      <c r="K4104" s="121"/>
      <c r="L4104" s="49"/>
      <c r="M4104" s="49">
        <v>1724971.1400000001</v>
      </c>
      <c r="N4104" s="49"/>
      <c r="O4104" s="49"/>
      <c r="P4104" s="49"/>
      <c r="Q4104" s="49"/>
      <c r="R4104" s="121"/>
      <c r="S4104" s="49"/>
      <c r="T4104" s="49"/>
      <c r="U4104" s="367"/>
    </row>
    <row r="4105" spans="1:21">
      <c r="A4105" s="41">
        <v>29</v>
      </c>
      <c r="B4105" s="40" t="s">
        <v>3421</v>
      </c>
      <c r="C4105" s="143">
        <v>3903222.0600000005</v>
      </c>
      <c r="D4105" s="39"/>
      <c r="E4105" s="39"/>
      <c r="F4105" s="39"/>
      <c r="G4105" s="39"/>
      <c r="H4105" s="39"/>
      <c r="I4105" s="39"/>
      <c r="J4105" s="39"/>
      <c r="K4105" s="11"/>
      <c r="L4105" s="39"/>
      <c r="M4105" s="39">
        <v>3903222.0600000005</v>
      </c>
      <c r="N4105" s="39"/>
      <c r="O4105" s="39"/>
      <c r="P4105" s="39"/>
      <c r="Q4105" s="39"/>
      <c r="R4105" s="11"/>
      <c r="S4105" s="39"/>
      <c r="T4105" s="39"/>
      <c r="U4105" s="367"/>
    </row>
    <row r="4106" spans="1:21">
      <c r="A4106" s="118">
        <v>30</v>
      </c>
      <c r="B4106" s="119" t="s">
        <v>3436</v>
      </c>
      <c r="C4106" s="105">
        <v>20166597</v>
      </c>
      <c r="D4106" s="49"/>
      <c r="E4106" s="49"/>
      <c r="F4106" s="49"/>
      <c r="G4106" s="49"/>
      <c r="H4106" s="49"/>
      <c r="I4106" s="49"/>
      <c r="J4106" s="49"/>
      <c r="K4106" s="121">
        <v>9</v>
      </c>
      <c r="L4106" s="49">
        <v>20166597</v>
      </c>
      <c r="M4106" s="49"/>
      <c r="N4106" s="49"/>
      <c r="O4106" s="49"/>
      <c r="P4106" s="49"/>
      <c r="Q4106" s="49"/>
      <c r="R4106" s="118"/>
      <c r="S4106" s="49"/>
      <c r="T4106" s="49"/>
      <c r="U4106" s="367"/>
    </row>
    <row r="4107" spans="1:21">
      <c r="A4107" s="41">
        <v>31</v>
      </c>
      <c r="B4107" s="40" t="s">
        <v>3437</v>
      </c>
      <c r="C4107" s="143">
        <v>15569534.32</v>
      </c>
      <c r="D4107" s="39"/>
      <c r="E4107" s="39"/>
      <c r="F4107" s="39"/>
      <c r="G4107" s="39"/>
      <c r="H4107" s="39"/>
      <c r="I4107" s="39"/>
      <c r="J4107" s="39"/>
      <c r="K4107" s="11"/>
      <c r="L4107" s="39"/>
      <c r="M4107" s="39">
        <v>15569534.32</v>
      </c>
      <c r="N4107" s="39"/>
      <c r="O4107" s="39"/>
      <c r="P4107" s="39"/>
      <c r="Q4107" s="39"/>
      <c r="R4107" s="41"/>
      <c r="S4107" s="39"/>
      <c r="T4107" s="39"/>
      <c r="U4107" s="367"/>
    </row>
    <row r="4108" spans="1:21">
      <c r="A4108" s="118">
        <v>32</v>
      </c>
      <c r="B4108" s="119" t="s">
        <v>3422</v>
      </c>
      <c r="C4108" s="105">
        <v>9408694.1219999995</v>
      </c>
      <c r="D4108" s="49"/>
      <c r="E4108" s="49"/>
      <c r="F4108" s="49"/>
      <c r="G4108" s="49"/>
      <c r="H4108" s="49"/>
      <c r="I4108" s="49"/>
      <c r="J4108" s="49"/>
      <c r="K4108" s="121"/>
      <c r="L4108" s="49"/>
      <c r="M4108" s="49">
        <v>9408694.1219999995</v>
      </c>
      <c r="N4108" s="49"/>
      <c r="O4108" s="49"/>
      <c r="P4108" s="49"/>
      <c r="Q4108" s="49"/>
      <c r="R4108" s="121"/>
      <c r="S4108" s="49"/>
      <c r="T4108" s="49"/>
      <c r="U4108" s="367"/>
    </row>
    <row r="4109" spans="1:21">
      <c r="A4109" s="41">
        <v>33</v>
      </c>
      <c r="B4109" s="40" t="s">
        <v>3423</v>
      </c>
      <c r="C4109" s="143">
        <v>4198892.7600000007</v>
      </c>
      <c r="D4109" s="39"/>
      <c r="E4109" s="39"/>
      <c r="F4109" s="39"/>
      <c r="G4109" s="39"/>
      <c r="H4109" s="39"/>
      <c r="I4109" s="39"/>
      <c r="J4109" s="39"/>
      <c r="K4109" s="11"/>
      <c r="L4109" s="39"/>
      <c r="M4109" s="39">
        <v>4198892.7600000007</v>
      </c>
      <c r="N4109" s="39"/>
      <c r="O4109" s="39"/>
      <c r="P4109" s="39"/>
      <c r="Q4109" s="39"/>
      <c r="R4109" s="11"/>
      <c r="S4109" s="39"/>
      <c r="T4109" s="39"/>
      <c r="U4109" s="367"/>
    </row>
    <row r="4110" spans="1:21">
      <c r="A4110" s="118">
        <v>34</v>
      </c>
      <c r="B4110" s="119" t="s">
        <v>3424</v>
      </c>
      <c r="C4110" s="105">
        <v>5577787.8000000007</v>
      </c>
      <c r="D4110" s="49"/>
      <c r="E4110" s="49"/>
      <c r="F4110" s="49"/>
      <c r="G4110" s="49"/>
      <c r="H4110" s="49"/>
      <c r="I4110" s="49"/>
      <c r="J4110" s="49"/>
      <c r="K4110" s="121"/>
      <c r="L4110" s="49"/>
      <c r="M4110" s="49">
        <v>5577787.8000000007</v>
      </c>
      <c r="N4110" s="49"/>
      <c r="O4110" s="49"/>
      <c r="P4110" s="49"/>
      <c r="Q4110" s="49"/>
      <c r="R4110" s="121"/>
      <c r="S4110" s="49"/>
      <c r="T4110" s="49"/>
      <c r="U4110" s="367"/>
    </row>
    <row r="4111" spans="1:21">
      <c r="A4111" s="41">
        <v>35</v>
      </c>
      <c r="B4111" s="40" t="s">
        <v>3445</v>
      </c>
      <c r="C4111" s="143">
        <v>14206932.181000002</v>
      </c>
      <c r="D4111" s="39"/>
      <c r="E4111" s="39"/>
      <c r="F4111" s="39"/>
      <c r="G4111" s="39"/>
      <c r="H4111" s="39"/>
      <c r="I4111" s="39"/>
      <c r="J4111" s="39"/>
      <c r="K4111" s="11"/>
      <c r="L4111" s="39"/>
      <c r="M4111" s="39">
        <v>14206932.181000002</v>
      </c>
      <c r="N4111" s="39"/>
      <c r="O4111" s="39"/>
      <c r="P4111" s="39"/>
      <c r="Q4111" s="39"/>
      <c r="R4111" s="41"/>
      <c r="S4111" s="39"/>
      <c r="T4111" s="39"/>
      <c r="U4111" s="367"/>
    </row>
    <row r="4112" spans="1:21">
      <c r="A4112" s="118">
        <v>36</v>
      </c>
      <c r="B4112" s="119" t="s">
        <v>3446</v>
      </c>
      <c r="C4112" s="105">
        <v>10256417.339000002</v>
      </c>
      <c r="D4112" s="49"/>
      <c r="E4112" s="49"/>
      <c r="F4112" s="49"/>
      <c r="G4112" s="49"/>
      <c r="H4112" s="49"/>
      <c r="I4112" s="49"/>
      <c r="J4112" s="49"/>
      <c r="K4112" s="121"/>
      <c r="L4112" s="49"/>
      <c r="M4112" s="49">
        <v>10256417.339000002</v>
      </c>
      <c r="N4112" s="49"/>
      <c r="O4112" s="49"/>
      <c r="P4112" s="49"/>
      <c r="Q4112" s="49"/>
      <c r="R4112" s="118"/>
      <c r="S4112" s="49"/>
      <c r="T4112" s="49"/>
      <c r="U4112" s="367"/>
    </row>
    <row r="4113" spans="1:21">
      <c r="A4113" s="41">
        <v>37</v>
      </c>
      <c r="B4113" s="40" t="s">
        <v>3447</v>
      </c>
      <c r="C4113" s="143">
        <v>7456925.7000000002</v>
      </c>
      <c r="D4113" s="39"/>
      <c r="E4113" s="39"/>
      <c r="F4113" s="39"/>
      <c r="G4113" s="39"/>
      <c r="H4113" s="39"/>
      <c r="I4113" s="39"/>
      <c r="J4113" s="39"/>
      <c r="K4113" s="11"/>
      <c r="L4113" s="39"/>
      <c r="M4113" s="39">
        <v>7456925.7000000002</v>
      </c>
      <c r="N4113" s="39"/>
      <c r="O4113" s="39"/>
      <c r="P4113" s="39"/>
      <c r="Q4113" s="39"/>
      <c r="R4113" s="11"/>
      <c r="S4113" s="39"/>
      <c r="T4113" s="39"/>
      <c r="U4113" s="367"/>
    </row>
    <row r="4114" spans="1:21">
      <c r="A4114" s="118">
        <v>38</v>
      </c>
      <c r="B4114" s="119" t="s">
        <v>3452</v>
      </c>
      <c r="C4114" s="105">
        <v>8054528.3619999997</v>
      </c>
      <c r="D4114" s="49"/>
      <c r="E4114" s="49"/>
      <c r="F4114" s="49"/>
      <c r="G4114" s="49"/>
      <c r="H4114" s="49"/>
      <c r="I4114" s="49"/>
      <c r="J4114" s="49"/>
      <c r="K4114" s="121"/>
      <c r="L4114" s="49"/>
      <c r="M4114" s="49">
        <v>8054528.3619999997</v>
      </c>
      <c r="N4114" s="49"/>
      <c r="O4114" s="49"/>
      <c r="P4114" s="49"/>
      <c r="Q4114" s="49"/>
      <c r="R4114" s="118"/>
      <c r="S4114" s="49"/>
      <c r="T4114" s="49"/>
      <c r="U4114" s="367"/>
    </row>
    <row r="4115" spans="1:21">
      <c r="A4115" s="41">
        <v>39</v>
      </c>
      <c r="B4115" s="40" t="s">
        <v>3448</v>
      </c>
      <c r="C4115" s="143">
        <v>19484554.267000001</v>
      </c>
      <c r="D4115" s="39"/>
      <c r="E4115" s="39"/>
      <c r="F4115" s="39"/>
      <c r="G4115" s="39"/>
      <c r="H4115" s="39"/>
      <c r="I4115" s="39"/>
      <c r="J4115" s="39"/>
      <c r="K4115" s="11"/>
      <c r="L4115" s="39"/>
      <c r="M4115" s="39">
        <v>19484554.267000001</v>
      </c>
      <c r="N4115" s="39"/>
      <c r="O4115" s="39"/>
      <c r="P4115" s="39"/>
      <c r="Q4115" s="39"/>
      <c r="R4115" s="41"/>
      <c r="S4115" s="39"/>
      <c r="T4115" s="39"/>
      <c r="U4115" s="367"/>
    </row>
    <row r="4116" spans="1:21">
      <c r="A4116" s="118">
        <v>40</v>
      </c>
      <c r="B4116" s="119" t="s">
        <v>3449</v>
      </c>
      <c r="C4116" s="105">
        <v>5137416.7200000007</v>
      </c>
      <c r="D4116" s="49"/>
      <c r="E4116" s="49"/>
      <c r="F4116" s="49"/>
      <c r="G4116" s="49"/>
      <c r="H4116" s="49"/>
      <c r="I4116" s="49"/>
      <c r="J4116" s="49"/>
      <c r="K4116" s="121"/>
      <c r="L4116" s="49"/>
      <c r="M4116" s="49">
        <v>5137416.7200000007</v>
      </c>
      <c r="N4116" s="49"/>
      <c r="O4116" s="49"/>
      <c r="P4116" s="49"/>
      <c r="Q4116" s="49"/>
      <c r="R4116" s="121"/>
      <c r="S4116" s="49"/>
      <c r="T4116" s="49"/>
      <c r="U4116" s="367"/>
    </row>
    <row r="4117" spans="1:21">
      <c r="A4117" s="41">
        <v>41</v>
      </c>
      <c r="B4117" s="40" t="s">
        <v>3450</v>
      </c>
      <c r="C4117" s="143">
        <v>13669552.865</v>
      </c>
      <c r="D4117" s="39"/>
      <c r="E4117" s="39"/>
      <c r="F4117" s="39"/>
      <c r="G4117" s="39"/>
      <c r="H4117" s="39"/>
      <c r="I4117" s="39"/>
      <c r="J4117" s="39"/>
      <c r="K4117" s="11"/>
      <c r="L4117" s="39"/>
      <c r="M4117" s="39">
        <v>13669552.865</v>
      </c>
      <c r="N4117" s="39"/>
      <c r="O4117" s="39"/>
      <c r="P4117" s="39"/>
      <c r="Q4117" s="39"/>
      <c r="R4117" s="41"/>
      <c r="S4117" s="39"/>
      <c r="T4117" s="39"/>
      <c r="U4117" s="367"/>
    </row>
    <row r="4118" spans="1:21">
      <c r="A4118" s="118">
        <v>42</v>
      </c>
      <c r="B4118" s="119" t="s">
        <v>3451</v>
      </c>
      <c r="C4118" s="105">
        <v>4372033.4630000005</v>
      </c>
      <c r="D4118" s="49"/>
      <c r="E4118" s="49"/>
      <c r="F4118" s="49"/>
      <c r="G4118" s="49"/>
      <c r="H4118" s="49"/>
      <c r="I4118" s="49"/>
      <c r="J4118" s="49"/>
      <c r="K4118" s="121"/>
      <c r="L4118" s="49"/>
      <c r="M4118" s="49">
        <v>4372033.4630000005</v>
      </c>
      <c r="N4118" s="49"/>
      <c r="O4118" s="49"/>
      <c r="P4118" s="49"/>
      <c r="Q4118" s="49"/>
      <c r="R4118" s="118"/>
      <c r="S4118" s="49"/>
      <c r="T4118" s="49"/>
      <c r="U4118" s="367"/>
    </row>
    <row r="4119" spans="1:21">
      <c r="A4119" s="41">
        <v>43</v>
      </c>
      <c r="B4119" s="40" t="s">
        <v>3443</v>
      </c>
      <c r="C4119" s="143">
        <v>7309269.5100000007</v>
      </c>
      <c r="D4119" s="39"/>
      <c r="E4119" s="39"/>
      <c r="F4119" s="39"/>
      <c r="G4119" s="39"/>
      <c r="H4119" s="39"/>
      <c r="I4119" s="39"/>
      <c r="J4119" s="39"/>
      <c r="K4119" s="11"/>
      <c r="L4119" s="39"/>
      <c r="M4119" s="39">
        <v>7309269.5100000007</v>
      </c>
      <c r="N4119" s="39"/>
      <c r="O4119" s="39"/>
      <c r="P4119" s="39"/>
      <c r="Q4119" s="39"/>
      <c r="R4119" s="11"/>
      <c r="S4119" s="39"/>
      <c r="T4119" s="39"/>
      <c r="U4119" s="367"/>
    </row>
    <row r="4120" spans="1:21">
      <c r="A4120" s="118">
        <v>44</v>
      </c>
      <c r="B4120" s="119" t="s">
        <v>3444</v>
      </c>
      <c r="C4120" s="105">
        <v>7040044.0800000001</v>
      </c>
      <c r="D4120" s="49"/>
      <c r="E4120" s="49"/>
      <c r="F4120" s="49"/>
      <c r="G4120" s="49"/>
      <c r="H4120" s="49"/>
      <c r="I4120" s="49"/>
      <c r="J4120" s="49"/>
      <c r="K4120" s="121"/>
      <c r="L4120" s="49"/>
      <c r="M4120" s="49">
        <v>7040044.0800000001</v>
      </c>
      <c r="N4120" s="49"/>
      <c r="O4120" s="49"/>
      <c r="P4120" s="49"/>
      <c r="Q4120" s="49"/>
      <c r="R4120" s="121"/>
      <c r="S4120" s="49"/>
      <c r="T4120" s="49"/>
      <c r="U4120" s="367"/>
    </row>
    <row r="4121" spans="1:21">
      <c r="A4121" s="41">
        <v>45</v>
      </c>
      <c r="B4121" s="40" t="s">
        <v>3453</v>
      </c>
      <c r="C4121" s="143">
        <v>4156847.2800000003</v>
      </c>
      <c r="D4121" s="39"/>
      <c r="E4121" s="39"/>
      <c r="F4121" s="39"/>
      <c r="G4121" s="39"/>
      <c r="H4121" s="39"/>
      <c r="I4121" s="39"/>
      <c r="J4121" s="39"/>
      <c r="K4121" s="11"/>
      <c r="L4121" s="39"/>
      <c r="M4121" s="39">
        <v>4156847.2800000003</v>
      </c>
      <c r="N4121" s="39"/>
      <c r="O4121" s="39"/>
      <c r="P4121" s="39"/>
      <c r="Q4121" s="39"/>
      <c r="R4121" s="11"/>
      <c r="S4121" s="39"/>
      <c r="T4121" s="39"/>
      <c r="U4121" s="367"/>
    </row>
    <row r="4122" spans="1:21">
      <c r="A4122" s="118">
        <v>46</v>
      </c>
      <c r="B4122" s="119" t="s">
        <v>3454</v>
      </c>
      <c r="C4122" s="105">
        <v>15600428.567999998</v>
      </c>
      <c r="D4122" s="49"/>
      <c r="E4122" s="49"/>
      <c r="F4122" s="49"/>
      <c r="G4122" s="49"/>
      <c r="H4122" s="49"/>
      <c r="I4122" s="49"/>
      <c r="J4122" s="49"/>
      <c r="K4122" s="121"/>
      <c r="L4122" s="49"/>
      <c r="M4122" s="49">
        <v>15600428.567999998</v>
      </c>
      <c r="N4122" s="49"/>
      <c r="O4122" s="49"/>
      <c r="P4122" s="49"/>
      <c r="Q4122" s="49"/>
      <c r="R4122" s="121"/>
      <c r="S4122" s="49"/>
      <c r="T4122" s="49"/>
      <c r="U4122" s="367"/>
    </row>
    <row r="4123" spans="1:21">
      <c r="A4123" s="41">
        <v>47</v>
      </c>
      <c r="B4123" s="40" t="s">
        <v>3455</v>
      </c>
      <c r="C4123" s="143">
        <v>5619956.2200000007</v>
      </c>
      <c r="D4123" s="39"/>
      <c r="E4123" s="39"/>
      <c r="F4123" s="39"/>
      <c r="G4123" s="39"/>
      <c r="H4123" s="39"/>
      <c r="I4123" s="39"/>
      <c r="J4123" s="39"/>
      <c r="K4123" s="11"/>
      <c r="L4123" s="39"/>
      <c r="M4123" s="39">
        <v>5619956.2200000007</v>
      </c>
      <c r="N4123" s="39"/>
      <c r="O4123" s="39"/>
      <c r="P4123" s="39"/>
      <c r="Q4123" s="39"/>
      <c r="R4123" s="11"/>
      <c r="S4123" s="39"/>
      <c r="T4123" s="39"/>
      <c r="U4123" s="367"/>
    </row>
    <row r="4124" spans="1:21">
      <c r="A4124" s="118">
        <v>48</v>
      </c>
      <c r="B4124" s="119" t="s">
        <v>3459</v>
      </c>
      <c r="C4124" s="105">
        <v>15564255.857999999</v>
      </c>
      <c r="D4124" s="49"/>
      <c r="E4124" s="49"/>
      <c r="F4124" s="49"/>
      <c r="G4124" s="49"/>
      <c r="H4124" s="49"/>
      <c r="I4124" s="49"/>
      <c r="J4124" s="49"/>
      <c r="K4124" s="121"/>
      <c r="L4124" s="49"/>
      <c r="M4124" s="49">
        <v>15564255.857999999</v>
      </c>
      <c r="N4124" s="49"/>
      <c r="O4124" s="49"/>
      <c r="P4124" s="49"/>
      <c r="Q4124" s="49"/>
      <c r="R4124" s="121"/>
      <c r="S4124" s="49"/>
      <c r="T4124" s="49"/>
      <c r="U4124" s="367"/>
    </row>
    <row r="4125" spans="1:21">
      <c r="A4125" s="41">
        <v>49</v>
      </c>
      <c r="B4125" s="40" t="s">
        <v>3460</v>
      </c>
      <c r="C4125" s="143">
        <v>3688322.94</v>
      </c>
      <c r="D4125" s="39"/>
      <c r="E4125" s="39"/>
      <c r="F4125" s="39"/>
      <c r="G4125" s="39"/>
      <c r="H4125" s="39"/>
      <c r="I4125" s="39"/>
      <c r="J4125" s="39"/>
      <c r="K4125" s="11"/>
      <c r="L4125" s="39"/>
      <c r="M4125" s="39">
        <v>3688322.94</v>
      </c>
      <c r="N4125" s="39"/>
      <c r="O4125" s="39"/>
      <c r="P4125" s="39"/>
      <c r="Q4125" s="39"/>
      <c r="R4125" s="11"/>
      <c r="S4125" s="39"/>
      <c r="T4125" s="39"/>
      <c r="U4125" s="367"/>
    </row>
    <row r="4126" spans="1:21">
      <c r="A4126" s="118">
        <v>50</v>
      </c>
      <c r="B4126" s="119" t="s">
        <v>3456</v>
      </c>
      <c r="C4126" s="105">
        <v>1954008.3600000003</v>
      </c>
      <c r="D4126" s="49"/>
      <c r="E4126" s="49"/>
      <c r="F4126" s="49"/>
      <c r="G4126" s="49"/>
      <c r="H4126" s="49"/>
      <c r="I4126" s="49"/>
      <c r="J4126" s="49"/>
      <c r="K4126" s="121"/>
      <c r="L4126" s="49"/>
      <c r="M4126" s="49">
        <v>1954008.3600000003</v>
      </c>
      <c r="N4126" s="49"/>
      <c r="O4126" s="49"/>
      <c r="P4126" s="49"/>
      <c r="Q4126" s="49"/>
      <c r="R4126" s="121"/>
      <c r="S4126" s="49"/>
      <c r="T4126" s="49"/>
      <c r="U4126" s="367"/>
    </row>
    <row r="4127" spans="1:21">
      <c r="A4127" s="41">
        <v>51</v>
      </c>
      <c r="B4127" s="40" t="s">
        <v>3457</v>
      </c>
      <c r="C4127" s="143">
        <v>1932125.04</v>
      </c>
      <c r="D4127" s="39"/>
      <c r="E4127" s="39"/>
      <c r="F4127" s="39"/>
      <c r="G4127" s="39"/>
      <c r="H4127" s="39"/>
      <c r="I4127" s="39"/>
      <c r="J4127" s="39"/>
      <c r="K4127" s="11"/>
      <c r="L4127" s="39"/>
      <c r="M4127" s="39">
        <v>1932125.04</v>
      </c>
      <c r="N4127" s="39"/>
      <c r="O4127" s="39"/>
      <c r="P4127" s="39"/>
      <c r="Q4127" s="39"/>
      <c r="R4127" s="11"/>
      <c r="S4127" s="39"/>
      <c r="T4127" s="39"/>
      <c r="U4127" s="367"/>
    </row>
    <row r="4128" spans="1:21">
      <c r="A4128" s="118">
        <v>52</v>
      </c>
      <c r="B4128" s="119" t="s">
        <v>3458</v>
      </c>
      <c r="C4128" s="105">
        <v>3285448.5600000005</v>
      </c>
      <c r="D4128" s="49"/>
      <c r="E4128" s="49"/>
      <c r="F4128" s="49"/>
      <c r="G4128" s="49"/>
      <c r="H4128" s="49"/>
      <c r="I4128" s="49"/>
      <c r="J4128" s="49"/>
      <c r="K4128" s="121"/>
      <c r="L4128" s="49"/>
      <c r="M4128" s="49">
        <v>3285448.5600000005</v>
      </c>
      <c r="N4128" s="49"/>
      <c r="O4128" s="49"/>
      <c r="P4128" s="49"/>
      <c r="Q4128" s="49"/>
      <c r="R4128" s="121"/>
      <c r="S4128" s="49"/>
      <c r="T4128" s="49"/>
      <c r="U4128" s="367"/>
    </row>
    <row r="4129" spans="1:21">
      <c r="A4129" s="41">
        <v>53</v>
      </c>
      <c r="B4129" s="40" t="s">
        <v>3461</v>
      </c>
      <c r="C4129" s="143">
        <v>3346180.9200000004</v>
      </c>
      <c r="D4129" s="39"/>
      <c r="E4129" s="39"/>
      <c r="F4129" s="39"/>
      <c r="G4129" s="39"/>
      <c r="H4129" s="39"/>
      <c r="I4129" s="39"/>
      <c r="J4129" s="39"/>
      <c r="K4129" s="11"/>
      <c r="L4129" s="39"/>
      <c r="M4129" s="39">
        <v>3346180.9200000004</v>
      </c>
      <c r="N4129" s="39"/>
      <c r="O4129" s="39"/>
      <c r="P4129" s="39"/>
      <c r="Q4129" s="39"/>
      <c r="R4129" s="11"/>
      <c r="S4129" s="39"/>
      <c r="T4129" s="39"/>
      <c r="U4129" s="367"/>
    </row>
    <row r="4130" spans="1:21">
      <c r="A4130" s="118">
        <v>54</v>
      </c>
      <c r="B4130" s="119" t="s">
        <v>3462</v>
      </c>
      <c r="C4130" s="105">
        <v>9189590.8499999996</v>
      </c>
      <c r="D4130" s="49"/>
      <c r="E4130" s="49"/>
      <c r="F4130" s="49"/>
      <c r="G4130" s="49"/>
      <c r="H4130" s="49"/>
      <c r="I4130" s="49"/>
      <c r="J4130" s="49"/>
      <c r="K4130" s="121"/>
      <c r="L4130" s="49"/>
      <c r="M4130" s="49">
        <v>9189590.8499999996</v>
      </c>
      <c r="N4130" s="49"/>
      <c r="O4130" s="49"/>
      <c r="P4130" s="49"/>
      <c r="Q4130" s="49"/>
      <c r="R4130" s="121"/>
      <c r="S4130" s="49"/>
      <c r="T4130" s="49"/>
      <c r="U4130" s="367"/>
    </row>
    <row r="4131" spans="1:21">
      <c r="A4131" s="41">
        <v>55</v>
      </c>
      <c r="B4131" s="40" t="s">
        <v>3463</v>
      </c>
      <c r="C4131" s="143">
        <v>15754765.464</v>
      </c>
      <c r="D4131" s="39"/>
      <c r="E4131" s="39"/>
      <c r="F4131" s="39"/>
      <c r="G4131" s="39"/>
      <c r="H4131" s="39"/>
      <c r="I4131" s="39"/>
      <c r="J4131" s="39"/>
      <c r="K4131" s="11"/>
      <c r="L4131" s="39"/>
      <c r="M4131" s="39">
        <v>15754765.464</v>
      </c>
      <c r="N4131" s="39"/>
      <c r="O4131" s="39"/>
      <c r="P4131" s="39"/>
      <c r="Q4131" s="39"/>
      <c r="R4131" s="11"/>
      <c r="S4131" s="39"/>
      <c r="T4131" s="39"/>
      <c r="U4131" s="367"/>
    </row>
    <row r="4132" spans="1:21">
      <c r="A4132" s="118">
        <v>56</v>
      </c>
      <c r="B4132" s="119" t="s">
        <v>4415</v>
      </c>
      <c r="C4132" s="105">
        <v>2518774.92</v>
      </c>
      <c r="D4132" s="49"/>
      <c r="E4132" s="49"/>
      <c r="F4132" s="49"/>
      <c r="G4132" s="49"/>
      <c r="H4132" s="49"/>
      <c r="I4132" s="49">
        <v>2518774.92</v>
      </c>
      <c r="J4132" s="49"/>
      <c r="K4132" s="121"/>
      <c r="L4132" s="49"/>
      <c r="M4132" s="49"/>
      <c r="N4132" s="49"/>
      <c r="O4132" s="49"/>
      <c r="P4132" s="49"/>
      <c r="Q4132" s="49"/>
      <c r="R4132" s="121"/>
      <c r="S4132" s="49"/>
      <c r="T4132" s="49"/>
      <c r="U4132" s="367"/>
    </row>
    <row r="4133" spans="1:21">
      <c r="A4133" s="41">
        <v>57</v>
      </c>
      <c r="B4133" s="40" t="s">
        <v>4416</v>
      </c>
      <c r="C4133" s="143">
        <v>2007917.1</v>
      </c>
      <c r="D4133" s="39"/>
      <c r="E4133" s="39"/>
      <c r="F4133" s="39"/>
      <c r="G4133" s="39"/>
      <c r="H4133" s="39"/>
      <c r="I4133" s="39">
        <v>2007917.1</v>
      </c>
      <c r="J4133" s="39"/>
      <c r="K4133" s="11"/>
      <c r="L4133" s="39"/>
      <c r="M4133" s="39"/>
      <c r="N4133" s="39"/>
      <c r="O4133" s="39"/>
      <c r="P4133" s="39"/>
      <c r="Q4133" s="39"/>
      <c r="R4133" s="11"/>
      <c r="S4133" s="39"/>
      <c r="T4133" s="39"/>
      <c r="U4133" s="367"/>
    </row>
    <row r="4134" spans="1:21">
      <c r="A4134" s="118">
        <v>58</v>
      </c>
      <c r="B4134" s="119" t="s">
        <v>4417</v>
      </c>
      <c r="C4134" s="105">
        <v>2217541.824</v>
      </c>
      <c r="D4134" s="49"/>
      <c r="E4134" s="49"/>
      <c r="F4134" s="49"/>
      <c r="G4134" s="49"/>
      <c r="H4134" s="49"/>
      <c r="I4134" s="49">
        <v>2217541.824</v>
      </c>
      <c r="J4134" s="49"/>
      <c r="K4134" s="121"/>
      <c r="L4134" s="49"/>
      <c r="M4134" s="49"/>
      <c r="N4134" s="49"/>
      <c r="O4134" s="49"/>
      <c r="P4134" s="49"/>
      <c r="Q4134" s="49"/>
      <c r="R4134" s="121"/>
      <c r="S4134" s="49"/>
      <c r="T4134" s="49"/>
      <c r="U4134" s="367"/>
    </row>
    <row r="4135" spans="1:21">
      <c r="A4135" s="41">
        <v>59</v>
      </c>
      <c r="B4135" s="40" t="s">
        <v>3465</v>
      </c>
      <c r="C4135" s="143">
        <v>1808130.7788</v>
      </c>
      <c r="D4135" s="39"/>
      <c r="E4135" s="39"/>
      <c r="F4135" s="39"/>
      <c r="G4135" s="39"/>
      <c r="H4135" s="39"/>
      <c r="I4135" s="39"/>
      <c r="J4135" s="39"/>
      <c r="K4135" s="11"/>
      <c r="L4135" s="39"/>
      <c r="M4135" s="39"/>
      <c r="N4135" s="39"/>
      <c r="O4135" s="39">
        <v>1808130.7788</v>
      </c>
      <c r="P4135" s="39"/>
      <c r="Q4135" s="39"/>
      <c r="R4135" s="40"/>
      <c r="S4135" s="39"/>
      <c r="T4135" s="39"/>
      <c r="U4135" s="367"/>
    </row>
    <row r="4136" spans="1:21">
      <c r="A4136" s="118">
        <v>60</v>
      </c>
      <c r="B4136" s="119" t="s">
        <v>3464</v>
      </c>
      <c r="C4136" s="105">
        <v>1139549.3159999999</v>
      </c>
      <c r="D4136" s="49"/>
      <c r="E4136" s="49"/>
      <c r="F4136" s="49"/>
      <c r="G4136" s="49"/>
      <c r="H4136" s="49"/>
      <c r="I4136" s="49"/>
      <c r="J4136" s="49"/>
      <c r="K4136" s="121"/>
      <c r="L4136" s="49"/>
      <c r="M4136" s="49"/>
      <c r="N4136" s="49"/>
      <c r="O4136" s="49">
        <v>1139549.3159999999</v>
      </c>
      <c r="P4136" s="49"/>
      <c r="Q4136" s="49"/>
      <c r="R4136" s="119"/>
      <c r="S4136" s="49"/>
      <c r="T4136" s="49"/>
      <c r="U4136" s="367"/>
    </row>
    <row r="4137" spans="1:21">
      <c r="A4137" s="41">
        <v>61</v>
      </c>
      <c r="B4137" s="40" t="s">
        <v>3466</v>
      </c>
      <c r="C4137" s="143">
        <v>550943.52799999993</v>
      </c>
      <c r="D4137" s="39"/>
      <c r="E4137" s="39"/>
      <c r="F4137" s="39"/>
      <c r="G4137" s="39"/>
      <c r="H4137" s="39"/>
      <c r="I4137" s="39">
        <v>550943.52799999993</v>
      </c>
      <c r="J4137" s="39"/>
      <c r="K4137" s="11"/>
      <c r="L4137" s="39"/>
      <c r="M4137" s="39"/>
      <c r="N4137" s="39"/>
      <c r="O4137" s="39"/>
      <c r="P4137" s="39"/>
      <c r="Q4137" s="39"/>
      <c r="R4137" s="40"/>
      <c r="S4137" s="39"/>
      <c r="T4137" s="39"/>
      <c r="U4137" s="367"/>
    </row>
    <row r="4138" spans="1:21">
      <c r="A4138" s="118">
        <v>62</v>
      </c>
      <c r="B4138" s="119" t="s">
        <v>3467</v>
      </c>
      <c r="C4138" s="105">
        <v>950147.37600000016</v>
      </c>
      <c r="D4138" s="49"/>
      <c r="E4138" s="49"/>
      <c r="F4138" s="49"/>
      <c r="G4138" s="49">
        <v>338215.51200000005</v>
      </c>
      <c r="H4138" s="49">
        <v>611931.86400000006</v>
      </c>
      <c r="I4138" s="49"/>
      <c r="J4138" s="49"/>
      <c r="K4138" s="121"/>
      <c r="L4138" s="49"/>
      <c r="M4138" s="49"/>
      <c r="N4138" s="49"/>
      <c r="O4138" s="49"/>
      <c r="P4138" s="49"/>
      <c r="Q4138" s="49"/>
      <c r="R4138" s="119"/>
      <c r="S4138" s="49"/>
      <c r="T4138" s="49"/>
      <c r="U4138" s="367"/>
    </row>
    <row r="4139" spans="1:21">
      <c r="A4139" s="41">
        <v>63</v>
      </c>
      <c r="B4139" s="40" t="s">
        <v>3468</v>
      </c>
      <c r="C4139" s="143">
        <v>682891.89199999999</v>
      </c>
      <c r="D4139" s="39"/>
      <c r="E4139" s="39"/>
      <c r="F4139" s="39"/>
      <c r="G4139" s="39">
        <v>243082.954</v>
      </c>
      <c r="H4139" s="39">
        <v>439808.93800000002</v>
      </c>
      <c r="I4139" s="39"/>
      <c r="J4139" s="39"/>
      <c r="K4139" s="11"/>
      <c r="L4139" s="39"/>
      <c r="M4139" s="39"/>
      <c r="N4139" s="39"/>
      <c r="O4139" s="39"/>
      <c r="P4139" s="39"/>
      <c r="Q4139" s="39"/>
      <c r="R4139" s="40"/>
      <c r="S4139" s="39"/>
      <c r="T4139" s="39"/>
      <c r="U4139" s="367"/>
    </row>
    <row r="4140" spans="1:21">
      <c r="A4140" s="118">
        <v>64</v>
      </c>
      <c r="B4140" s="119" t="s">
        <v>3469</v>
      </c>
      <c r="C4140" s="105">
        <v>1472006.486</v>
      </c>
      <c r="D4140" s="49"/>
      <c r="E4140" s="49"/>
      <c r="F4140" s="49"/>
      <c r="G4140" s="49"/>
      <c r="H4140" s="49"/>
      <c r="I4140" s="49"/>
      <c r="J4140" s="49"/>
      <c r="K4140" s="121"/>
      <c r="L4140" s="49"/>
      <c r="M4140" s="49"/>
      <c r="N4140" s="49">
        <v>1472006.486</v>
      </c>
      <c r="O4140" s="49"/>
      <c r="P4140" s="49"/>
      <c r="Q4140" s="49"/>
      <c r="R4140" s="119"/>
      <c r="S4140" s="49"/>
      <c r="T4140" s="49"/>
      <c r="U4140" s="367"/>
    </row>
    <row r="4141" spans="1:21">
      <c r="A4141" s="41">
        <v>65</v>
      </c>
      <c r="B4141" s="40" t="s">
        <v>3470</v>
      </c>
      <c r="C4141" s="143">
        <v>276821.38700000005</v>
      </c>
      <c r="D4141" s="39"/>
      <c r="E4141" s="39"/>
      <c r="F4141" s="39"/>
      <c r="G4141" s="39">
        <v>276821.38700000005</v>
      </c>
      <c r="H4141" s="39"/>
      <c r="I4141" s="39"/>
      <c r="J4141" s="39"/>
      <c r="K4141" s="11"/>
      <c r="L4141" s="39"/>
      <c r="M4141" s="39"/>
      <c r="N4141" s="39"/>
      <c r="O4141" s="39"/>
      <c r="P4141" s="39"/>
      <c r="Q4141" s="39"/>
      <c r="R4141" s="40"/>
      <c r="S4141" s="39"/>
      <c r="T4141" s="39"/>
      <c r="U4141" s="367"/>
    </row>
    <row r="4142" spans="1:21" ht="15.75">
      <c r="A4142" s="50"/>
      <c r="B4142" s="95" t="s">
        <v>4700</v>
      </c>
      <c r="C4142" s="107">
        <f>SUM(C4143:C4212)</f>
        <v>207893741.2536</v>
      </c>
      <c r="D4142" s="107">
        <f t="shared" ref="D4142:T4142" si="99">SUM(D4143:D4212)</f>
        <v>8706888.7850000001</v>
      </c>
      <c r="E4142" s="107">
        <f t="shared" si="99"/>
        <v>7365433.8799999999</v>
      </c>
      <c r="F4142" s="107">
        <f t="shared" si="99"/>
        <v>4020763.1818999997</v>
      </c>
      <c r="G4142" s="107">
        <f t="shared" si="99"/>
        <v>5829623.8122000005</v>
      </c>
      <c r="H4142" s="107">
        <f t="shared" si="99"/>
        <v>2500131.3977000001</v>
      </c>
      <c r="I4142" s="107">
        <f t="shared" si="99"/>
        <v>5466800.8589999992</v>
      </c>
      <c r="J4142" s="107">
        <f t="shared" si="99"/>
        <v>29825568.089999996</v>
      </c>
      <c r="K4142" s="107">
        <f t="shared" si="99"/>
        <v>1</v>
      </c>
      <c r="L4142" s="107">
        <f t="shared" si="99"/>
        <v>2240733</v>
      </c>
      <c r="M4142" s="107">
        <f t="shared" si="99"/>
        <v>77530892.979999989</v>
      </c>
      <c r="N4142" s="107">
        <f t="shared" si="99"/>
        <v>21436073.238000002</v>
      </c>
      <c r="O4142" s="107">
        <f t="shared" si="99"/>
        <v>7950896.9110000003</v>
      </c>
      <c r="P4142" s="107">
        <f t="shared" si="99"/>
        <v>0</v>
      </c>
      <c r="Q4142" s="107">
        <f t="shared" si="99"/>
        <v>35019935.118799992</v>
      </c>
      <c r="R4142" s="107">
        <f t="shared" si="99"/>
        <v>0</v>
      </c>
      <c r="S4142" s="107">
        <f t="shared" si="99"/>
        <v>0</v>
      </c>
      <c r="T4142" s="107">
        <f t="shared" si="99"/>
        <v>0</v>
      </c>
      <c r="U4142" s="367"/>
    </row>
    <row r="4143" spans="1:21">
      <c r="A4143" s="41">
        <v>1</v>
      </c>
      <c r="B4143" s="40" t="s">
        <v>4419</v>
      </c>
      <c r="C4143" s="143">
        <v>2819482.95</v>
      </c>
      <c r="D4143" s="39"/>
      <c r="E4143" s="39"/>
      <c r="F4143" s="39"/>
      <c r="G4143" s="39">
        <v>262577.95</v>
      </c>
      <c r="H4143" s="39"/>
      <c r="I4143" s="39"/>
      <c r="J4143" s="39"/>
      <c r="K4143" s="11"/>
      <c r="L4143" s="39"/>
      <c r="M4143" s="39">
        <v>2556905</v>
      </c>
      <c r="N4143" s="39"/>
      <c r="O4143" s="39"/>
      <c r="P4143" s="39"/>
      <c r="Q4143" s="39"/>
      <c r="R4143" s="11"/>
      <c r="S4143" s="39"/>
      <c r="T4143" s="39"/>
      <c r="U4143" s="367"/>
    </row>
    <row r="4144" spans="1:21">
      <c r="A4144" s="118">
        <v>2</v>
      </c>
      <c r="B4144" s="119" t="s">
        <v>4422</v>
      </c>
      <c r="C4144" s="105">
        <v>1729418.1029999999</v>
      </c>
      <c r="D4144" s="49"/>
      <c r="E4144" s="49"/>
      <c r="F4144" s="49"/>
      <c r="G4144" s="49">
        <v>161060.40299999999</v>
      </c>
      <c r="H4144" s="49"/>
      <c r="I4144" s="49"/>
      <c r="J4144" s="49"/>
      <c r="K4144" s="121"/>
      <c r="L4144" s="49"/>
      <c r="M4144" s="49">
        <v>1568357.7</v>
      </c>
      <c r="N4144" s="49"/>
      <c r="O4144" s="49"/>
      <c r="P4144" s="49"/>
      <c r="Q4144" s="49"/>
      <c r="R4144" s="121"/>
      <c r="S4144" s="49"/>
      <c r="T4144" s="49"/>
      <c r="U4144" s="367"/>
    </row>
    <row r="4145" spans="1:21">
      <c r="A4145" s="41">
        <v>3</v>
      </c>
      <c r="B4145" s="40" t="s">
        <v>4423</v>
      </c>
      <c r="C4145" s="143">
        <v>1513393.44</v>
      </c>
      <c r="D4145" s="39"/>
      <c r="E4145" s="39"/>
      <c r="F4145" s="39"/>
      <c r="G4145" s="39"/>
      <c r="H4145" s="39"/>
      <c r="I4145" s="39"/>
      <c r="J4145" s="39"/>
      <c r="K4145" s="11"/>
      <c r="L4145" s="39"/>
      <c r="M4145" s="39">
        <v>1513393.44</v>
      </c>
      <c r="N4145" s="39"/>
      <c r="O4145" s="39"/>
      <c r="P4145" s="39"/>
      <c r="Q4145" s="39"/>
      <c r="R4145" s="11"/>
      <c r="S4145" s="39"/>
      <c r="T4145" s="39"/>
      <c r="U4145" s="367"/>
    </row>
    <row r="4146" spans="1:21">
      <c r="A4146" s="118">
        <v>4</v>
      </c>
      <c r="B4146" s="119" t="s">
        <v>4424</v>
      </c>
      <c r="C4146" s="105">
        <v>2935304.8754999996</v>
      </c>
      <c r="D4146" s="49"/>
      <c r="E4146" s="49"/>
      <c r="F4146" s="49"/>
      <c r="G4146" s="49">
        <v>273364.42550000001</v>
      </c>
      <c r="H4146" s="49"/>
      <c r="I4146" s="49"/>
      <c r="J4146" s="49"/>
      <c r="K4146" s="121"/>
      <c r="L4146" s="49"/>
      <c r="M4146" s="49">
        <v>2661940.4499999997</v>
      </c>
      <c r="N4146" s="49"/>
      <c r="O4146" s="49"/>
      <c r="P4146" s="49"/>
      <c r="Q4146" s="49"/>
      <c r="R4146" s="121"/>
      <c r="S4146" s="49"/>
      <c r="T4146" s="49"/>
      <c r="U4146" s="367"/>
    </row>
    <row r="4147" spans="1:21">
      <c r="A4147" s="41">
        <v>5</v>
      </c>
      <c r="B4147" s="40" t="s">
        <v>4425</v>
      </c>
      <c r="C4147" s="143">
        <v>1711568.139</v>
      </c>
      <c r="D4147" s="39"/>
      <c r="E4147" s="39"/>
      <c r="F4147" s="39"/>
      <c r="G4147" s="39">
        <v>159398.03899999999</v>
      </c>
      <c r="H4147" s="39"/>
      <c r="I4147" s="39"/>
      <c r="J4147" s="39"/>
      <c r="K4147" s="11"/>
      <c r="L4147" s="39"/>
      <c r="M4147" s="39">
        <v>1552170.0999999999</v>
      </c>
      <c r="N4147" s="39"/>
      <c r="O4147" s="39"/>
      <c r="P4147" s="39"/>
      <c r="Q4147" s="39"/>
      <c r="R4147" s="11"/>
      <c r="S4147" s="39"/>
      <c r="T4147" s="39"/>
      <c r="U4147" s="367"/>
    </row>
    <row r="4148" spans="1:21">
      <c r="A4148" s="118">
        <v>6</v>
      </c>
      <c r="B4148" s="119" t="s">
        <v>4426</v>
      </c>
      <c r="C4148" s="105">
        <v>1708322.6910000001</v>
      </c>
      <c r="D4148" s="49"/>
      <c r="E4148" s="49"/>
      <c r="F4148" s="49"/>
      <c r="G4148" s="49">
        <v>159095.791</v>
      </c>
      <c r="H4148" s="49"/>
      <c r="I4148" s="49"/>
      <c r="J4148" s="49"/>
      <c r="K4148" s="121"/>
      <c r="L4148" s="49"/>
      <c r="M4148" s="49">
        <v>1549226.9000000001</v>
      </c>
      <c r="N4148" s="49"/>
      <c r="O4148" s="49"/>
      <c r="P4148" s="49"/>
      <c r="Q4148" s="49"/>
      <c r="R4148" s="121"/>
      <c r="S4148" s="49"/>
      <c r="T4148" s="49"/>
      <c r="U4148" s="367"/>
    </row>
    <row r="4149" spans="1:21">
      <c r="A4149" s="41">
        <v>7</v>
      </c>
      <c r="B4149" s="40" t="s">
        <v>4427</v>
      </c>
      <c r="C4149" s="143">
        <v>3022729.1310000001</v>
      </c>
      <c r="D4149" s="39"/>
      <c r="E4149" s="39"/>
      <c r="F4149" s="39"/>
      <c r="G4149" s="39">
        <v>281506.23100000003</v>
      </c>
      <c r="H4149" s="39"/>
      <c r="I4149" s="39"/>
      <c r="J4149" s="39"/>
      <c r="K4149" s="11"/>
      <c r="L4149" s="39"/>
      <c r="M4149" s="39">
        <v>2741222.9</v>
      </c>
      <c r="N4149" s="39"/>
      <c r="O4149" s="39"/>
      <c r="P4149" s="39"/>
      <c r="Q4149" s="39"/>
      <c r="R4149" s="11"/>
      <c r="S4149" s="39"/>
      <c r="T4149" s="39"/>
      <c r="U4149" s="367"/>
    </row>
    <row r="4150" spans="1:21">
      <c r="A4150" s="118">
        <v>8</v>
      </c>
      <c r="B4150" s="119" t="s">
        <v>4420</v>
      </c>
      <c r="C4150" s="105">
        <v>3135346.1765999999</v>
      </c>
      <c r="D4150" s="49"/>
      <c r="E4150" s="49"/>
      <c r="F4150" s="49"/>
      <c r="G4150" s="49">
        <v>291994.2366</v>
      </c>
      <c r="H4150" s="49"/>
      <c r="I4150" s="49"/>
      <c r="J4150" s="49"/>
      <c r="K4150" s="121"/>
      <c r="L4150" s="49"/>
      <c r="M4150" s="49">
        <v>2843351.94</v>
      </c>
      <c r="N4150" s="49"/>
      <c r="O4150" s="49"/>
      <c r="P4150" s="49"/>
      <c r="Q4150" s="49"/>
      <c r="R4150" s="121"/>
      <c r="S4150" s="49"/>
      <c r="T4150" s="49"/>
      <c r="U4150" s="367"/>
    </row>
    <row r="4151" spans="1:21">
      <c r="A4151" s="41">
        <v>9</v>
      </c>
      <c r="B4151" s="40" t="s">
        <v>4421</v>
      </c>
      <c r="C4151" s="143">
        <v>2354041.3820000002</v>
      </c>
      <c r="D4151" s="39"/>
      <c r="E4151" s="39"/>
      <c r="F4151" s="39"/>
      <c r="G4151" s="39"/>
      <c r="H4151" s="39"/>
      <c r="I4151" s="39"/>
      <c r="J4151" s="39"/>
      <c r="K4151" s="11"/>
      <c r="L4151" s="39"/>
      <c r="M4151" s="39">
        <v>1363805.3</v>
      </c>
      <c r="N4151" s="39"/>
      <c r="O4151" s="39"/>
      <c r="P4151" s="39"/>
      <c r="Q4151" s="39">
        <v>990236.08200000005</v>
      </c>
      <c r="R4151" s="11"/>
      <c r="S4151" s="39"/>
      <c r="T4151" s="39"/>
      <c r="U4151" s="367"/>
    </row>
    <row r="4152" spans="1:21">
      <c r="A4152" s="118">
        <v>10</v>
      </c>
      <c r="B4152" s="119" t="s">
        <v>4428</v>
      </c>
      <c r="C4152" s="105">
        <v>1113188.6639999999</v>
      </c>
      <c r="D4152" s="49"/>
      <c r="E4152" s="49"/>
      <c r="F4152" s="49"/>
      <c r="G4152" s="49">
        <v>103671.064</v>
      </c>
      <c r="H4152" s="49"/>
      <c r="I4152" s="49"/>
      <c r="J4152" s="49"/>
      <c r="K4152" s="121"/>
      <c r="L4152" s="49"/>
      <c r="M4152" s="49">
        <v>1009517.5999999999</v>
      </c>
      <c r="N4152" s="49"/>
      <c r="O4152" s="49"/>
      <c r="P4152" s="49"/>
      <c r="Q4152" s="49"/>
      <c r="R4152" s="121"/>
      <c r="S4152" s="49"/>
      <c r="T4152" s="49"/>
      <c r="U4152" s="367"/>
    </row>
    <row r="4153" spans="1:21">
      <c r="A4153" s="41">
        <v>11</v>
      </c>
      <c r="B4153" s="40" t="s">
        <v>3539</v>
      </c>
      <c r="C4153" s="143">
        <v>1793375.5077</v>
      </c>
      <c r="D4153" s="281"/>
      <c r="E4153" s="281"/>
      <c r="F4153" s="39">
        <v>999664.92989999987</v>
      </c>
      <c r="G4153" s="39">
        <v>282530.09609999997</v>
      </c>
      <c r="H4153" s="39">
        <v>511180.4817</v>
      </c>
      <c r="I4153" s="281"/>
      <c r="J4153" s="281"/>
      <c r="K4153" s="282"/>
      <c r="L4153" s="281"/>
      <c r="M4153" s="281"/>
      <c r="N4153" s="281"/>
      <c r="O4153" s="281"/>
      <c r="P4153" s="281"/>
      <c r="Q4153" s="281"/>
      <c r="R4153" s="281"/>
      <c r="S4153" s="39"/>
      <c r="T4153" s="281"/>
      <c r="U4153" s="367"/>
    </row>
    <row r="4154" spans="1:21">
      <c r="A4154" s="118">
        <v>12</v>
      </c>
      <c r="B4154" s="119" t="s">
        <v>3196</v>
      </c>
      <c r="C4154" s="105">
        <v>1424053.8</v>
      </c>
      <c r="D4154" s="49"/>
      <c r="E4154" s="49"/>
      <c r="F4154" s="49">
        <v>625617.72</v>
      </c>
      <c r="G4154" s="49">
        <v>176815.08</v>
      </c>
      <c r="H4154" s="49">
        <v>319910.76</v>
      </c>
      <c r="I4154" s="49">
        <v>301710.24</v>
      </c>
      <c r="J4154" s="49"/>
      <c r="K4154" s="121"/>
      <c r="L4154" s="49"/>
      <c r="M4154" s="49"/>
      <c r="N4154" s="49"/>
      <c r="O4154" s="49"/>
      <c r="P4154" s="49"/>
      <c r="Q4154" s="49"/>
      <c r="R4154" s="121"/>
      <c r="S4154" s="49"/>
      <c r="T4154" s="49"/>
      <c r="U4154" s="367"/>
    </row>
    <row r="4155" spans="1:21">
      <c r="A4155" s="41">
        <v>13</v>
      </c>
      <c r="B4155" s="40" t="s">
        <v>3198</v>
      </c>
      <c r="C4155" s="143">
        <v>1470496.3</v>
      </c>
      <c r="D4155" s="39"/>
      <c r="E4155" s="39"/>
      <c r="F4155" s="39"/>
      <c r="G4155" s="39"/>
      <c r="H4155" s="39"/>
      <c r="I4155" s="39"/>
      <c r="J4155" s="39"/>
      <c r="K4155" s="11"/>
      <c r="L4155" s="39"/>
      <c r="M4155" s="39">
        <v>1470496.3</v>
      </c>
      <c r="N4155" s="39"/>
      <c r="O4155" s="39"/>
      <c r="P4155" s="39"/>
      <c r="Q4155" s="39"/>
      <c r="R4155" s="11"/>
      <c r="S4155" s="39"/>
      <c r="T4155" s="39"/>
      <c r="U4155" s="367"/>
    </row>
    <row r="4156" spans="1:21">
      <c r="A4156" s="118">
        <v>14</v>
      </c>
      <c r="B4156" s="119" t="s">
        <v>3199</v>
      </c>
      <c r="C4156" s="105">
        <v>1202844.165</v>
      </c>
      <c r="D4156" s="49"/>
      <c r="E4156" s="49"/>
      <c r="F4156" s="49"/>
      <c r="G4156" s="49">
        <v>112020.66499999999</v>
      </c>
      <c r="H4156" s="49"/>
      <c r="I4156" s="49"/>
      <c r="J4156" s="49"/>
      <c r="K4156" s="121"/>
      <c r="L4156" s="49"/>
      <c r="M4156" s="49">
        <v>1090823.5</v>
      </c>
      <c r="N4156" s="49"/>
      <c r="O4156" s="49"/>
      <c r="P4156" s="49"/>
      <c r="Q4156" s="49"/>
      <c r="R4156" s="121"/>
      <c r="S4156" s="49"/>
      <c r="T4156" s="49"/>
      <c r="U4156" s="367"/>
    </row>
    <row r="4157" spans="1:21">
      <c r="A4157" s="41">
        <v>15</v>
      </c>
      <c r="B4157" s="40" t="s">
        <v>3203</v>
      </c>
      <c r="C4157" s="143">
        <v>977510.29999999993</v>
      </c>
      <c r="D4157" s="39"/>
      <c r="E4157" s="39"/>
      <c r="F4157" s="39"/>
      <c r="G4157" s="39"/>
      <c r="H4157" s="39"/>
      <c r="I4157" s="39"/>
      <c r="J4157" s="39"/>
      <c r="K4157" s="11"/>
      <c r="L4157" s="39"/>
      <c r="M4157" s="39">
        <v>977510.29999999993</v>
      </c>
      <c r="N4157" s="39"/>
      <c r="O4157" s="39"/>
      <c r="P4157" s="39"/>
      <c r="Q4157" s="39"/>
      <c r="R4157" s="11"/>
      <c r="S4157" s="39"/>
      <c r="T4157" s="39"/>
      <c r="U4157" s="367"/>
    </row>
    <row r="4158" spans="1:21">
      <c r="A4158" s="118">
        <v>16</v>
      </c>
      <c r="B4158" s="119" t="s">
        <v>3207</v>
      </c>
      <c r="C4158" s="105">
        <v>2744209.6439999994</v>
      </c>
      <c r="D4158" s="49">
        <v>164144.28899999999</v>
      </c>
      <c r="E4158" s="49">
        <v>1682728.89</v>
      </c>
      <c r="F4158" s="49">
        <v>394219.37099999998</v>
      </c>
      <c r="G4158" s="49">
        <v>111416.16899999999</v>
      </c>
      <c r="H4158" s="49">
        <v>201584.79300000001</v>
      </c>
      <c r="I4158" s="49">
        <v>190116.13199999998</v>
      </c>
      <c r="J4158" s="49"/>
      <c r="K4158" s="121"/>
      <c r="L4158" s="49"/>
      <c r="M4158" s="49"/>
      <c r="N4158" s="49"/>
      <c r="O4158" s="49"/>
      <c r="P4158" s="49"/>
      <c r="Q4158" s="49"/>
      <c r="R4158" s="121"/>
      <c r="S4158" s="49"/>
      <c r="T4158" s="49"/>
      <c r="U4158" s="367"/>
    </row>
    <row r="4159" spans="1:21">
      <c r="A4159" s="41">
        <v>17</v>
      </c>
      <c r="B4159" s="40" t="s">
        <v>3209</v>
      </c>
      <c r="C4159" s="143">
        <v>1445744.3801</v>
      </c>
      <c r="D4159" s="39">
        <v>1445744.3801</v>
      </c>
      <c r="E4159" s="39"/>
      <c r="F4159" s="39"/>
      <c r="G4159" s="39"/>
      <c r="H4159" s="39"/>
      <c r="I4159" s="39"/>
      <c r="J4159" s="39"/>
      <c r="K4159" s="11"/>
      <c r="L4159" s="39"/>
      <c r="M4159" s="39"/>
      <c r="N4159" s="39"/>
      <c r="O4159" s="39"/>
      <c r="P4159" s="39"/>
      <c r="Q4159" s="39"/>
      <c r="R4159" s="11"/>
      <c r="S4159" s="39"/>
      <c r="T4159" s="39"/>
      <c r="U4159" s="367"/>
    </row>
    <row r="4160" spans="1:21">
      <c r="A4160" s="118">
        <v>18</v>
      </c>
      <c r="B4160" s="119" t="s">
        <v>3210</v>
      </c>
      <c r="C4160" s="105">
        <v>3916868.5380000002</v>
      </c>
      <c r="D4160" s="49"/>
      <c r="E4160" s="49"/>
      <c r="F4160" s="49"/>
      <c r="G4160" s="49"/>
      <c r="H4160" s="49"/>
      <c r="I4160" s="49"/>
      <c r="J4160" s="49"/>
      <c r="K4160" s="121"/>
      <c r="L4160" s="49"/>
      <c r="M4160" s="49"/>
      <c r="N4160" s="49"/>
      <c r="O4160" s="49"/>
      <c r="P4160" s="49"/>
      <c r="Q4160" s="49">
        <v>3916868.5380000002</v>
      </c>
      <c r="R4160" s="121"/>
      <c r="S4160" s="49"/>
      <c r="T4160" s="49"/>
      <c r="U4160" s="367"/>
    </row>
    <row r="4161" spans="1:21">
      <c r="A4161" s="41">
        <v>19</v>
      </c>
      <c r="B4161" s="40" t="s">
        <v>563</v>
      </c>
      <c r="C4161" s="143">
        <v>2588618.63</v>
      </c>
      <c r="D4161" s="39">
        <v>912450.77300000004</v>
      </c>
      <c r="E4161" s="281"/>
      <c r="F4161" s="281"/>
      <c r="G4161" s="39">
        <v>619343.93299999996</v>
      </c>
      <c r="H4161" s="39"/>
      <c r="I4161" s="39">
        <v>1056823.9239999999</v>
      </c>
      <c r="J4161" s="281"/>
      <c r="K4161" s="282"/>
      <c r="L4161" s="281"/>
      <c r="M4161" s="281"/>
      <c r="N4161" s="281"/>
      <c r="O4161" s="281"/>
      <c r="P4161" s="281"/>
      <c r="Q4161" s="281"/>
      <c r="R4161" s="281"/>
      <c r="S4161" s="39"/>
      <c r="T4161" s="281"/>
      <c r="U4161" s="367"/>
    </row>
    <row r="4162" spans="1:21">
      <c r="A4162" s="118">
        <v>20</v>
      </c>
      <c r="B4162" s="119" t="s">
        <v>565</v>
      </c>
      <c r="C4162" s="105">
        <v>3571741.7460000003</v>
      </c>
      <c r="D4162" s="49"/>
      <c r="E4162" s="49"/>
      <c r="F4162" s="49"/>
      <c r="G4162" s="49"/>
      <c r="H4162" s="49"/>
      <c r="I4162" s="49"/>
      <c r="J4162" s="49"/>
      <c r="K4162" s="121"/>
      <c r="L4162" s="49"/>
      <c r="M4162" s="49"/>
      <c r="N4162" s="49"/>
      <c r="O4162" s="49"/>
      <c r="P4162" s="49"/>
      <c r="Q4162" s="49">
        <v>3571741.7460000003</v>
      </c>
      <c r="R4162" s="121"/>
      <c r="S4162" s="49"/>
      <c r="T4162" s="49"/>
      <c r="U4162" s="367"/>
    </row>
    <row r="4163" spans="1:21">
      <c r="A4163" s="41">
        <v>21</v>
      </c>
      <c r="B4163" s="40" t="s">
        <v>3213</v>
      </c>
      <c r="C4163" s="143">
        <v>4913220.3840000005</v>
      </c>
      <c r="D4163" s="39"/>
      <c r="E4163" s="39"/>
      <c r="F4163" s="39"/>
      <c r="G4163" s="39">
        <v>423670.32000000007</v>
      </c>
      <c r="H4163" s="39"/>
      <c r="I4163" s="39"/>
      <c r="J4163" s="39"/>
      <c r="K4163" s="11"/>
      <c r="L4163" s="39"/>
      <c r="M4163" s="39">
        <v>4489550.0640000002</v>
      </c>
      <c r="N4163" s="39"/>
      <c r="O4163" s="39"/>
      <c r="P4163" s="39"/>
      <c r="Q4163" s="39"/>
      <c r="R4163" s="11"/>
      <c r="S4163" s="39"/>
      <c r="T4163" s="39"/>
      <c r="U4163" s="367"/>
    </row>
    <row r="4164" spans="1:21">
      <c r="A4164" s="118">
        <v>22</v>
      </c>
      <c r="B4164" s="119" t="s">
        <v>566</v>
      </c>
      <c r="C4164" s="105">
        <v>2922625.5660000001</v>
      </c>
      <c r="D4164" s="49"/>
      <c r="E4164" s="49"/>
      <c r="F4164" s="49"/>
      <c r="G4164" s="49"/>
      <c r="H4164" s="49"/>
      <c r="I4164" s="49"/>
      <c r="J4164" s="49"/>
      <c r="K4164" s="121"/>
      <c r="L4164" s="49"/>
      <c r="M4164" s="49"/>
      <c r="N4164" s="49"/>
      <c r="O4164" s="49"/>
      <c r="P4164" s="49"/>
      <c r="Q4164" s="49">
        <v>2922625.5660000001</v>
      </c>
      <c r="R4164" s="121"/>
      <c r="S4164" s="49"/>
      <c r="T4164" s="49"/>
      <c r="U4164" s="367"/>
    </row>
    <row r="4165" spans="1:21">
      <c r="A4165" s="41">
        <v>23</v>
      </c>
      <c r="B4165" s="40" t="s">
        <v>3218</v>
      </c>
      <c r="C4165" s="143">
        <v>2381784.6</v>
      </c>
      <c r="D4165" s="39"/>
      <c r="E4165" s="39"/>
      <c r="F4165" s="39"/>
      <c r="G4165" s="39"/>
      <c r="H4165" s="39"/>
      <c r="I4165" s="39"/>
      <c r="J4165" s="39"/>
      <c r="K4165" s="11"/>
      <c r="L4165" s="39"/>
      <c r="M4165" s="39">
        <v>2381784.6</v>
      </c>
      <c r="N4165" s="39"/>
      <c r="O4165" s="39"/>
      <c r="P4165" s="39"/>
      <c r="Q4165" s="39"/>
      <c r="R4165" s="11"/>
      <c r="S4165" s="39"/>
      <c r="T4165" s="39"/>
      <c r="U4165" s="367"/>
    </row>
    <row r="4166" spans="1:21">
      <c r="A4166" s="118">
        <v>24</v>
      </c>
      <c r="B4166" s="119" t="s">
        <v>3222</v>
      </c>
      <c r="C4166" s="105">
        <v>984132.5</v>
      </c>
      <c r="D4166" s="49"/>
      <c r="E4166" s="49"/>
      <c r="F4166" s="49"/>
      <c r="G4166" s="49"/>
      <c r="H4166" s="49"/>
      <c r="I4166" s="49"/>
      <c r="J4166" s="49"/>
      <c r="K4166" s="121"/>
      <c r="L4166" s="49"/>
      <c r="M4166" s="49">
        <v>984132.5</v>
      </c>
      <c r="N4166" s="49"/>
      <c r="O4166" s="49"/>
      <c r="P4166" s="49"/>
      <c r="Q4166" s="49"/>
      <c r="R4166" s="121"/>
      <c r="S4166" s="49"/>
      <c r="T4166" s="49"/>
      <c r="U4166" s="367"/>
    </row>
    <row r="4167" spans="1:21">
      <c r="A4167" s="41">
        <v>25</v>
      </c>
      <c r="B4167" s="40" t="s">
        <v>3220</v>
      </c>
      <c r="C4167" s="143">
        <v>1220692.2</v>
      </c>
      <c r="D4167" s="39"/>
      <c r="E4167" s="39"/>
      <c r="F4167" s="39"/>
      <c r="G4167" s="39"/>
      <c r="H4167" s="39"/>
      <c r="I4167" s="39"/>
      <c r="J4167" s="39"/>
      <c r="K4167" s="11"/>
      <c r="L4167" s="39"/>
      <c r="M4167" s="39">
        <v>1220692.2</v>
      </c>
      <c r="N4167" s="39"/>
      <c r="O4167" s="39"/>
      <c r="P4167" s="39"/>
      <c r="Q4167" s="39"/>
      <c r="R4167" s="11"/>
      <c r="S4167" s="39"/>
      <c r="T4167" s="39"/>
      <c r="U4167" s="367"/>
    </row>
    <row r="4168" spans="1:21">
      <c r="A4168" s="118">
        <v>26</v>
      </c>
      <c r="B4168" s="119" t="s">
        <v>3226</v>
      </c>
      <c r="C4168" s="105">
        <v>6282393.5999999996</v>
      </c>
      <c r="D4168" s="49"/>
      <c r="E4168" s="49"/>
      <c r="F4168" s="49">
        <v>669952</v>
      </c>
      <c r="G4168" s="49">
        <v>416128</v>
      </c>
      <c r="H4168" s="49">
        <v>786688</v>
      </c>
      <c r="I4168" s="49"/>
      <c r="J4168" s="49"/>
      <c r="K4168" s="121"/>
      <c r="L4168" s="49"/>
      <c r="M4168" s="49">
        <v>4409625.5999999996</v>
      </c>
      <c r="N4168" s="49"/>
      <c r="O4168" s="49"/>
      <c r="P4168" s="49"/>
      <c r="Q4168" s="49"/>
      <c r="R4168" s="121"/>
      <c r="S4168" s="49"/>
      <c r="T4168" s="49"/>
      <c r="U4168" s="367"/>
    </row>
    <row r="4169" spans="1:21">
      <c r="A4169" s="41">
        <v>27</v>
      </c>
      <c r="B4169" s="40" t="s">
        <v>3227</v>
      </c>
      <c r="C4169" s="143">
        <v>3368612.72</v>
      </c>
      <c r="D4169" s="39">
        <v>201492.82</v>
      </c>
      <c r="E4169" s="39">
        <v>2065608.2000000002</v>
      </c>
      <c r="F4169" s="39">
        <v>483917.98</v>
      </c>
      <c r="G4169" s="39">
        <v>136767.22</v>
      </c>
      <c r="H4169" s="39">
        <v>247452.34000000003</v>
      </c>
      <c r="I4169" s="39">
        <v>233374.15999999997</v>
      </c>
      <c r="J4169" s="39"/>
      <c r="K4169" s="11"/>
      <c r="L4169" s="39"/>
      <c r="M4169" s="39"/>
      <c r="N4169" s="39"/>
      <c r="O4169" s="39"/>
      <c r="P4169" s="39"/>
      <c r="Q4169" s="39"/>
      <c r="R4169" s="11"/>
      <c r="S4169" s="39"/>
      <c r="T4169" s="39"/>
      <c r="U4169" s="367"/>
    </row>
    <row r="4170" spans="1:21">
      <c r="A4170" s="118">
        <v>28</v>
      </c>
      <c r="B4170" s="119" t="s">
        <v>3228</v>
      </c>
      <c r="C4170" s="105">
        <v>5898794.4839999992</v>
      </c>
      <c r="D4170" s="49">
        <v>352835.07899999997</v>
      </c>
      <c r="E4170" s="49">
        <v>3617096.79</v>
      </c>
      <c r="F4170" s="49">
        <v>847391.18099999998</v>
      </c>
      <c r="G4170" s="49">
        <v>239493.75899999999</v>
      </c>
      <c r="H4170" s="49">
        <v>433315.02300000004</v>
      </c>
      <c r="I4170" s="49">
        <v>408662.65199999994</v>
      </c>
      <c r="J4170" s="49"/>
      <c r="K4170" s="121"/>
      <c r="L4170" s="49"/>
      <c r="M4170" s="49"/>
      <c r="N4170" s="49"/>
      <c r="O4170" s="49"/>
      <c r="P4170" s="49"/>
      <c r="Q4170" s="49"/>
      <c r="R4170" s="121"/>
      <c r="S4170" s="49"/>
      <c r="T4170" s="49"/>
      <c r="U4170" s="367"/>
    </row>
    <row r="4171" spans="1:21">
      <c r="A4171" s="41">
        <v>29</v>
      </c>
      <c r="B4171" s="40" t="s">
        <v>3236</v>
      </c>
      <c r="C4171" s="143">
        <v>1365815.2380000001</v>
      </c>
      <c r="D4171" s="39"/>
      <c r="E4171" s="39"/>
      <c r="F4171" s="39"/>
      <c r="G4171" s="39"/>
      <c r="H4171" s="39"/>
      <c r="I4171" s="39"/>
      <c r="J4171" s="39"/>
      <c r="K4171" s="11"/>
      <c r="L4171" s="39"/>
      <c r="M4171" s="39"/>
      <c r="N4171" s="39"/>
      <c r="O4171" s="39"/>
      <c r="P4171" s="39"/>
      <c r="Q4171" s="39">
        <v>1365815.2380000001</v>
      </c>
      <c r="R4171" s="11"/>
      <c r="S4171" s="39"/>
      <c r="T4171" s="39"/>
      <c r="U4171" s="367"/>
    </row>
    <row r="4172" spans="1:21">
      <c r="A4172" s="118">
        <v>30</v>
      </c>
      <c r="B4172" s="119" t="s">
        <v>3234</v>
      </c>
      <c r="C4172" s="105">
        <v>1349787.6780000001</v>
      </c>
      <c r="D4172" s="49"/>
      <c r="E4172" s="49"/>
      <c r="F4172" s="49"/>
      <c r="G4172" s="49"/>
      <c r="H4172" s="49"/>
      <c r="I4172" s="49"/>
      <c r="J4172" s="49"/>
      <c r="K4172" s="121"/>
      <c r="L4172" s="49"/>
      <c r="M4172" s="49"/>
      <c r="N4172" s="49"/>
      <c r="O4172" s="49"/>
      <c r="P4172" s="49"/>
      <c r="Q4172" s="49">
        <v>1349787.6780000001</v>
      </c>
      <c r="R4172" s="121"/>
      <c r="S4172" s="49"/>
      <c r="T4172" s="49"/>
      <c r="U4172" s="367"/>
    </row>
    <row r="4173" spans="1:21">
      <c r="A4173" s="41">
        <v>31</v>
      </c>
      <c r="B4173" s="40" t="s">
        <v>3235</v>
      </c>
      <c r="C4173" s="143">
        <v>1177705.1088</v>
      </c>
      <c r="D4173" s="39"/>
      <c r="E4173" s="39"/>
      <c r="F4173" s="39"/>
      <c r="G4173" s="39"/>
      <c r="H4173" s="39"/>
      <c r="I4173" s="39"/>
      <c r="J4173" s="39"/>
      <c r="K4173" s="11"/>
      <c r="L4173" s="39"/>
      <c r="M4173" s="39"/>
      <c r="N4173" s="39"/>
      <c r="O4173" s="39"/>
      <c r="P4173" s="39"/>
      <c r="Q4173" s="39">
        <v>1177705.1088</v>
      </c>
      <c r="R4173" s="11"/>
      <c r="S4173" s="39"/>
      <c r="T4173" s="39"/>
      <c r="U4173" s="367"/>
    </row>
    <row r="4174" spans="1:21">
      <c r="A4174" s="118">
        <v>32</v>
      </c>
      <c r="B4174" s="119" t="s">
        <v>3498</v>
      </c>
      <c r="C4174" s="105">
        <v>958011.59999999986</v>
      </c>
      <c r="D4174" s="49"/>
      <c r="E4174" s="49"/>
      <c r="F4174" s="49"/>
      <c r="G4174" s="49"/>
      <c r="H4174" s="49"/>
      <c r="I4174" s="49"/>
      <c r="J4174" s="49"/>
      <c r="K4174" s="121"/>
      <c r="L4174" s="49"/>
      <c r="M4174" s="49">
        <v>958011.59999999986</v>
      </c>
      <c r="N4174" s="49"/>
      <c r="O4174" s="49"/>
      <c r="P4174" s="49"/>
      <c r="Q4174" s="49"/>
      <c r="R4174" s="121"/>
      <c r="S4174" s="49"/>
      <c r="T4174" s="49"/>
      <c r="U4174" s="367"/>
    </row>
    <row r="4175" spans="1:21">
      <c r="A4175" s="41">
        <v>33</v>
      </c>
      <c r="B4175" s="40" t="s">
        <v>3499</v>
      </c>
      <c r="C4175" s="143">
        <v>962426.40000000014</v>
      </c>
      <c r="D4175" s="39"/>
      <c r="E4175" s="39"/>
      <c r="F4175" s="39"/>
      <c r="G4175" s="39"/>
      <c r="H4175" s="39"/>
      <c r="I4175" s="39"/>
      <c r="J4175" s="39"/>
      <c r="K4175" s="11"/>
      <c r="L4175" s="39"/>
      <c r="M4175" s="39">
        <v>962426.40000000014</v>
      </c>
      <c r="N4175" s="39"/>
      <c r="O4175" s="39"/>
      <c r="P4175" s="39"/>
      <c r="Q4175" s="39"/>
      <c r="R4175" s="11"/>
      <c r="S4175" s="39"/>
      <c r="T4175" s="39"/>
      <c r="U4175" s="367"/>
    </row>
    <row r="4176" spans="1:21">
      <c r="A4176" s="118">
        <v>34</v>
      </c>
      <c r="B4176" s="119" t="s">
        <v>3502</v>
      </c>
      <c r="C4176" s="105">
        <v>4839016.2300000004</v>
      </c>
      <c r="D4176" s="49"/>
      <c r="E4176" s="49"/>
      <c r="F4176" s="49"/>
      <c r="G4176" s="49"/>
      <c r="H4176" s="49"/>
      <c r="I4176" s="49"/>
      <c r="J4176" s="49">
        <v>4839016.2300000004</v>
      </c>
      <c r="K4176" s="121"/>
      <c r="L4176" s="49"/>
      <c r="M4176" s="49"/>
      <c r="N4176" s="49"/>
      <c r="O4176" s="49"/>
      <c r="P4176" s="49"/>
      <c r="Q4176" s="49"/>
      <c r="R4176" s="121"/>
      <c r="S4176" s="49"/>
      <c r="T4176" s="49"/>
      <c r="U4176" s="367"/>
    </row>
    <row r="4177" spans="1:21">
      <c r="A4177" s="41">
        <v>35</v>
      </c>
      <c r="B4177" s="40" t="s">
        <v>3503</v>
      </c>
      <c r="C4177" s="143">
        <v>4911137.6519999998</v>
      </c>
      <c r="D4177" s="39"/>
      <c r="E4177" s="39"/>
      <c r="F4177" s="39"/>
      <c r="G4177" s="39"/>
      <c r="H4177" s="39"/>
      <c r="I4177" s="39"/>
      <c r="J4177" s="39">
        <v>4911137.6519999998</v>
      </c>
      <c r="K4177" s="11"/>
      <c r="L4177" s="39"/>
      <c r="M4177" s="39"/>
      <c r="N4177" s="39"/>
      <c r="O4177" s="39"/>
      <c r="P4177" s="39"/>
      <c r="Q4177" s="39"/>
      <c r="R4177" s="11"/>
      <c r="S4177" s="39"/>
      <c r="T4177" s="39"/>
      <c r="U4177" s="367"/>
    </row>
    <row r="4178" spans="1:21">
      <c r="A4178" s="118">
        <v>36</v>
      </c>
      <c r="B4178" s="119" t="s">
        <v>3504</v>
      </c>
      <c r="C4178" s="105">
        <v>4923742.0199999996</v>
      </c>
      <c r="D4178" s="49"/>
      <c r="E4178" s="49"/>
      <c r="F4178" s="49"/>
      <c r="G4178" s="49"/>
      <c r="H4178" s="49"/>
      <c r="I4178" s="49"/>
      <c r="J4178" s="49">
        <v>4923742.0199999996</v>
      </c>
      <c r="K4178" s="121"/>
      <c r="L4178" s="49"/>
      <c r="M4178" s="49"/>
      <c r="N4178" s="49"/>
      <c r="O4178" s="49"/>
      <c r="P4178" s="49"/>
      <c r="Q4178" s="49"/>
      <c r="R4178" s="121"/>
      <c r="S4178" s="49"/>
      <c r="T4178" s="49"/>
      <c r="U4178" s="367"/>
    </row>
    <row r="4179" spans="1:21">
      <c r="A4179" s="41">
        <v>37</v>
      </c>
      <c r="B4179" s="40" t="s">
        <v>3500</v>
      </c>
      <c r="C4179" s="143">
        <v>4911641.3979999991</v>
      </c>
      <c r="D4179" s="39"/>
      <c r="E4179" s="39"/>
      <c r="F4179" s="39"/>
      <c r="G4179" s="39"/>
      <c r="H4179" s="39"/>
      <c r="I4179" s="39"/>
      <c r="J4179" s="39">
        <v>4911641.3979999991</v>
      </c>
      <c r="K4179" s="11"/>
      <c r="L4179" s="39"/>
      <c r="M4179" s="39"/>
      <c r="N4179" s="39"/>
      <c r="O4179" s="39"/>
      <c r="P4179" s="39"/>
      <c r="Q4179" s="39"/>
      <c r="R4179" s="11"/>
      <c r="S4179" s="39"/>
      <c r="T4179" s="39"/>
      <c r="U4179" s="367"/>
    </row>
    <row r="4180" spans="1:21">
      <c r="A4180" s="118">
        <v>38</v>
      </c>
      <c r="B4180" s="119" t="s">
        <v>3501</v>
      </c>
      <c r="C4180" s="105">
        <v>4903217.05</v>
      </c>
      <c r="D4180" s="49"/>
      <c r="E4180" s="49"/>
      <c r="F4180" s="49"/>
      <c r="G4180" s="49"/>
      <c r="H4180" s="49"/>
      <c r="I4180" s="49"/>
      <c r="J4180" s="49">
        <v>4903217.05</v>
      </c>
      <c r="K4180" s="121"/>
      <c r="L4180" s="49"/>
      <c r="M4180" s="49"/>
      <c r="N4180" s="49"/>
      <c r="O4180" s="49"/>
      <c r="P4180" s="49"/>
      <c r="Q4180" s="49"/>
      <c r="R4180" s="121"/>
      <c r="S4180" s="49"/>
      <c r="T4180" s="49"/>
      <c r="U4180" s="367"/>
    </row>
    <row r="4181" spans="1:21">
      <c r="A4181" s="41">
        <v>39</v>
      </c>
      <c r="B4181" s="40" t="s">
        <v>3506</v>
      </c>
      <c r="C4181" s="143">
        <v>1910504.6999999997</v>
      </c>
      <c r="D4181" s="39"/>
      <c r="E4181" s="39"/>
      <c r="F4181" s="39"/>
      <c r="G4181" s="39"/>
      <c r="H4181" s="39"/>
      <c r="I4181" s="39"/>
      <c r="J4181" s="39"/>
      <c r="K4181" s="11"/>
      <c r="L4181" s="39"/>
      <c r="M4181" s="39">
        <v>1910504.6999999997</v>
      </c>
      <c r="N4181" s="39"/>
      <c r="O4181" s="39"/>
      <c r="P4181" s="39"/>
      <c r="Q4181" s="39"/>
      <c r="R4181" s="11"/>
      <c r="S4181" s="39"/>
      <c r="T4181" s="39"/>
      <c r="U4181" s="367"/>
    </row>
    <row r="4182" spans="1:21">
      <c r="A4182" s="118">
        <v>40</v>
      </c>
      <c r="B4182" s="119" t="s">
        <v>3505</v>
      </c>
      <c r="C4182" s="105">
        <v>1979669.9000000001</v>
      </c>
      <c r="D4182" s="49"/>
      <c r="E4182" s="49"/>
      <c r="F4182" s="49"/>
      <c r="G4182" s="49"/>
      <c r="H4182" s="49"/>
      <c r="I4182" s="49"/>
      <c r="J4182" s="49"/>
      <c r="K4182" s="121"/>
      <c r="L4182" s="49"/>
      <c r="M4182" s="49">
        <v>1979669.9000000001</v>
      </c>
      <c r="N4182" s="49"/>
      <c r="O4182" s="49"/>
      <c r="P4182" s="49"/>
      <c r="Q4182" s="49"/>
      <c r="R4182" s="121"/>
      <c r="S4182" s="49"/>
      <c r="T4182" s="49"/>
      <c r="U4182" s="367"/>
    </row>
    <row r="4183" spans="1:21">
      <c r="A4183" s="41">
        <v>41</v>
      </c>
      <c r="B4183" s="40" t="s">
        <v>3507</v>
      </c>
      <c r="C4183" s="143">
        <v>2956812.3000000003</v>
      </c>
      <c r="D4183" s="39"/>
      <c r="E4183" s="39"/>
      <c r="F4183" s="39"/>
      <c r="G4183" s="39"/>
      <c r="H4183" s="39"/>
      <c r="I4183" s="39"/>
      <c r="J4183" s="39"/>
      <c r="K4183" s="11"/>
      <c r="L4183" s="39"/>
      <c r="M4183" s="39">
        <v>2956812.3000000003</v>
      </c>
      <c r="N4183" s="39"/>
      <c r="O4183" s="39"/>
      <c r="P4183" s="39"/>
      <c r="Q4183" s="39"/>
      <c r="R4183" s="11"/>
      <c r="S4183" s="39"/>
      <c r="T4183" s="39"/>
      <c r="U4183" s="367"/>
    </row>
    <row r="4184" spans="1:21">
      <c r="A4184" s="118">
        <v>42</v>
      </c>
      <c r="B4184" s="119" t="s">
        <v>3508</v>
      </c>
      <c r="C4184" s="105">
        <v>1044589.9870000001</v>
      </c>
      <c r="D4184" s="49">
        <v>1044589.9870000001</v>
      </c>
      <c r="E4184" s="49"/>
      <c r="F4184" s="49"/>
      <c r="G4184" s="49"/>
      <c r="H4184" s="49"/>
      <c r="I4184" s="49"/>
      <c r="J4184" s="49"/>
      <c r="K4184" s="121"/>
      <c r="L4184" s="49"/>
      <c r="M4184" s="49"/>
      <c r="N4184" s="49"/>
      <c r="O4184" s="49"/>
      <c r="P4184" s="49"/>
      <c r="Q4184" s="49"/>
      <c r="R4184" s="121"/>
      <c r="S4184" s="49"/>
      <c r="T4184" s="49"/>
      <c r="U4184" s="367"/>
    </row>
    <row r="4185" spans="1:21">
      <c r="A4185" s="41">
        <v>43</v>
      </c>
      <c r="B4185" s="40" t="s">
        <v>3509</v>
      </c>
      <c r="C4185" s="143">
        <v>4276991.4560000002</v>
      </c>
      <c r="D4185" s="39"/>
      <c r="E4185" s="39"/>
      <c r="F4185" s="39"/>
      <c r="G4185" s="39"/>
      <c r="H4185" s="39"/>
      <c r="I4185" s="39"/>
      <c r="J4185" s="39"/>
      <c r="K4185" s="11"/>
      <c r="L4185" s="39"/>
      <c r="M4185" s="39"/>
      <c r="N4185" s="39"/>
      <c r="O4185" s="39"/>
      <c r="P4185" s="39"/>
      <c r="Q4185" s="39">
        <v>4276991.4560000002</v>
      </c>
      <c r="R4185" s="11"/>
      <c r="S4185" s="39"/>
      <c r="T4185" s="39"/>
      <c r="U4185" s="367"/>
    </row>
    <row r="4186" spans="1:21">
      <c r="A4186" s="118">
        <v>44</v>
      </c>
      <c r="B4186" s="119" t="s">
        <v>3510</v>
      </c>
      <c r="C4186" s="105">
        <v>730879.02489999996</v>
      </c>
      <c r="D4186" s="49">
        <v>730879.02489999996</v>
      </c>
      <c r="E4186" s="49"/>
      <c r="F4186" s="49"/>
      <c r="G4186" s="49"/>
      <c r="H4186" s="49"/>
      <c r="I4186" s="49"/>
      <c r="J4186" s="49"/>
      <c r="K4186" s="121"/>
      <c r="L4186" s="49"/>
      <c r="M4186" s="49"/>
      <c r="N4186" s="49"/>
      <c r="O4186" s="49"/>
      <c r="P4186" s="49"/>
      <c r="Q4186" s="49"/>
      <c r="R4186" s="121"/>
      <c r="S4186" s="49"/>
      <c r="T4186" s="49"/>
      <c r="U4186" s="367"/>
    </row>
    <row r="4187" spans="1:21">
      <c r="A4187" s="41">
        <v>45</v>
      </c>
      <c r="B4187" s="40" t="s">
        <v>3276</v>
      </c>
      <c r="C4187" s="143">
        <v>6884984.0549999997</v>
      </c>
      <c r="D4187" s="39">
        <v>904769.55500000005</v>
      </c>
      <c r="E4187" s="39"/>
      <c r="F4187" s="39"/>
      <c r="G4187" s="39"/>
      <c r="H4187" s="39"/>
      <c r="I4187" s="39"/>
      <c r="J4187" s="39"/>
      <c r="K4187" s="11"/>
      <c r="L4187" s="39"/>
      <c r="M4187" s="39">
        <v>5980214.5</v>
      </c>
      <c r="N4187" s="39"/>
      <c r="O4187" s="39"/>
      <c r="P4187" s="39"/>
      <c r="Q4187" s="39"/>
      <c r="R4187" s="11"/>
      <c r="S4187" s="39"/>
      <c r="T4187" s="39"/>
      <c r="U4187" s="367"/>
    </row>
    <row r="4188" spans="1:21">
      <c r="A4188" s="118">
        <v>46</v>
      </c>
      <c r="B4188" s="119" t="s">
        <v>3277</v>
      </c>
      <c r="C4188" s="105">
        <v>6580443.6959999995</v>
      </c>
      <c r="D4188" s="49">
        <v>864749.29599999997</v>
      </c>
      <c r="E4188" s="49"/>
      <c r="F4188" s="49"/>
      <c r="G4188" s="49"/>
      <c r="H4188" s="49"/>
      <c r="I4188" s="49"/>
      <c r="J4188" s="49"/>
      <c r="K4188" s="121"/>
      <c r="L4188" s="49"/>
      <c r="M4188" s="49">
        <v>5715694.3999999994</v>
      </c>
      <c r="N4188" s="49"/>
      <c r="O4188" s="49"/>
      <c r="P4188" s="49"/>
      <c r="Q4188" s="49"/>
      <c r="R4188" s="121"/>
      <c r="S4188" s="49"/>
      <c r="T4188" s="49"/>
      <c r="U4188" s="367"/>
    </row>
    <row r="4189" spans="1:21">
      <c r="A4189" s="41">
        <v>47</v>
      </c>
      <c r="B4189" s="40" t="s">
        <v>3511</v>
      </c>
      <c r="C4189" s="143">
        <v>2503534.7000000002</v>
      </c>
      <c r="D4189" s="39"/>
      <c r="E4189" s="39"/>
      <c r="F4189" s="39"/>
      <c r="G4189" s="39"/>
      <c r="H4189" s="39"/>
      <c r="I4189" s="39">
        <v>486733.39999999997</v>
      </c>
      <c r="J4189" s="39"/>
      <c r="K4189" s="11"/>
      <c r="L4189" s="39"/>
      <c r="M4189" s="39"/>
      <c r="N4189" s="39"/>
      <c r="O4189" s="39"/>
      <c r="P4189" s="39"/>
      <c r="Q4189" s="39">
        <v>2016801.3000000003</v>
      </c>
      <c r="R4189" s="11"/>
      <c r="S4189" s="39"/>
      <c r="T4189" s="39"/>
      <c r="U4189" s="367"/>
    </row>
    <row r="4190" spans="1:21">
      <c r="A4190" s="118">
        <v>48</v>
      </c>
      <c r="B4190" s="119" t="s">
        <v>3512</v>
      </c>
      <c r="C4190" s="105">
        <v>2686242.9940000004</v>
      </c>
      <c r="D4190" s="49"/>
      <c r="E4190" s="49"/>
      <c r="F4190" s="49"/>
      <c r="G4190" s="49"/>
      <c r="H4190" s="49"/>
      <c r="I4190" s="49">
        <v>522255.26799999998</v>
      </c>
      <c r="J4190" s="49"/>
      <c r="K4190" s="121"/>
      <c r="L4190" s="49"/>
      <c r="M4190" s="49"/>
      <c r="N4190" s="49"/>
      <c r="O4190" s="49"/>
      <c r="P4190" s="49"/>
      <c r="Q4190" s="49">
        <v>2163987.7260000003</v>
      </c>
      <c r="R4190" s="121"/>
      <c r="S4190" s="49"/>
      <c r="T4190" s="49"/>
      <c r="U4190" s="367"/>
    </row>
    <row r="4191" spans="1:21">
      <c r="A4191" s="41">
        <v>49</v>
      </c>
      <c r="B4191" s="40" t="s">
        <v>3513</v>
      </c>
      <c r="C4191" s="143">
        <v>1338034.1340000001</v>
      </c>
      <c r="D4191" s="39"/>
      <c r="E4191" s="39"/>
      <c r="F4191" s="39"/>
      <c r="G4191" s="39"/>
      <c r="H4191" s="39"/>
      <c r="I4191" s="39"/>
      <c r="J4191" s="39"/>
      <c r="K4191" s="11"/>
      <c r="L4191" s="39"/>
      <c r="M4191" s="39"/>
      <c r="N4191" s="39"/>
      <c r="O4191" s="39"/>
      <c r="P4191" s="39"/>
      <c r="Q4191" s="39">
        <v>1338034.1340000001</v>
      </c>
      <c r="R4191" s="11"/>
      <c r="S4191" s="39"/>
      <c r="T4191" s="39"/>
      <c r="U4191" s="367"/>
    </row>
    <row r="4192" spans="1:21">
      <c r="A4192" s="118">
        <v>50</v>
      </c>
      <c r="B4192" s="119" t="s">
        <v>3514</v>
      </c>
      <c r="C4192" s="105">
        <v>1344712.284</v>
      </c>
      <c r="D4192" s="49"/>
      <c r="E4192" s="49"/>
      <c r="F4192" s="49"/>
      <c r="G4192" s="49"/>
      <c r="H4192" s="49"/>
      <c r="I4192" s="49"/>
      <c r="J4192" s="49"/>
      <c r="K4192" s="121"/>
      <c r="L4192" s="49"/>
      <c r="M4192" s="49"/>
      <c r="N4192" s="49"/>
      <c r="O4192" s="49"/>
      <c r="P4192" s="49"/>
      <c r="Q4192" s="49">
        <v>1344712.284</v>
      </c>
      <c r="R4192" s="121"/>
      <c r="S4192" s="49"/>
      <c r="T4192" s="49"/>
      <c r="U4192" s="367"/>
    </row>
    <row r="4193" spans="1:21">
      <c r="A4193" s="41">
        <v>51</v>
      </c>
      <c r="B4193" s="40" t="s">
        <v>3515</v>
      </c>
      <c r="C4193" s="143">
        <v>2240733</v>
      </c>
      <c r="D4193" s="39"/>
      <c r="E4193" s="39"/>
      <c r="F4193" s="39"/>
      <c r="G4193" s="39"/>
      <c r="H4193" s="39"/>
      <c r="I4193" s="39"/>
      <c r="J4193" s="39"/>
      <c r="K4193" s="11">
        <v>1</v>
      </c>
      <c r="L4193" s="39">
        <v>2240733</v>
      </c>
      <c r="M4193" s="39"/>
      <c r="N4193" s="39"/>
      <c r="O4193" s="39"/>
      <c r="P4193" s="39"/>
      <c r="Q4193" s="39"/>
      <c r="R4193" s="11"/>
      <c r="S4193" s="39"/>
      <c r="T4193" s="39"/>
      <c r="U4193" s="367"/>
    </row>
    <row r="4194" spans="1:21">
      <c r="A4194" s="118">
        <v>52</v>
      </c>
      <c r="B4194" s="119" t="s">
        <v>3516</v>
      </c>
      <c r="C4194" s="105">
        <v>500783.83199999999</v>
      </c>
      <c r="D4194" s="49"/>
      <c r="E4194" s="49"/>
      <c r="F4194" s="49"/>
      <c r="G4194" s="49"/>
      <c r="H4194" s="49"/>
      <c r="I4194" s="49"/>
      <c r="J4194" s="49"/>
      <c r="K4194" s="121"/>
      <c r="L4194" s="49"/>
      <c r="M4194" s="49"/>
      <c r="N4194" s="49"/>
      <c r="O4194" s="49">
        <v>500783.83199999999</v>
      </c>
      <c r="P4194" s="49"/>
      <c r="Q4194" s="49"/>
      <c r="R4194" s="121"/>
      <c r="S4194" s="49"/>
      <c r="T4194" s="49"/>
      <c r="U4194" s="367"/>
    </row>
    <row r="4195" spans="1:21">
      <c r="A4195" s="41">
        <v>53</v>
      </c>
      <c r="B4195" s="40" t="s">
        <v>3517</v>
      </c>
      <c r="C4195" s="143">
        <v>555431.31599999999</v>
      </c>
      <c r="D4195" s="39"/>
      <c r="E4195" s="39"/>
      <c r="F4195" s="39"/>
      <c r="G4195" s="39"/>
      <c r="H4195" s="39"/>
      <c r="I4195" s="39"/>
      <c r="J4195" s="39"/>
      <c r="K4195" s="11"/>
      <c r="L4195" s="39"/>
      <c r="M4195" s="39"/>
      <c r="N4195" s="39"/>
      <c r="O4195" s="39">
        <v>555431.31599999999</v>
      </c>
      <c r="P4195" s="39"/>
      <c r="Q4195" s="39"/>
      <c r="R4195" s="11"/>
      <c r="S4195" s="39"/>
      <c r="T4195" s="39"/>
      <c r="U4195" s="367"/>
    </row>
    <row r="4196" spans="1:21">
      <c r="A4196" s="118">
        <v>54</v>
      </c>
      <c r="B4196" s="119" t="s">
        <v>3519</v>
      </c>
      <c r="C4196" s="105">
        <v>965609.92</v>
      </c>
      <c r="D4196" s="49"/>
      <c r="E4196" s="49"/>
      <c r="F4196" s="49"/>
      <c r="G4196" s="49"/>
      <c r="H4196" s="49"/>
      <c r="I4196" s="49"/>
      <c r="J4196" s="49"/>
      <c r="K4196" s="121"/>
      <c r="L4196" s="49"/>
      <c r="M4196" s="49"/>
      <c r="N4196" s="49">
        <v>965609.92</v>
      </c>
      <c r="O4196" s="49"/>
      <c r="P4196" s="49"/>
      <c r="Q4196" s="49"/>
      <c r="R4196" s="121"/>
      <c r="S4196" s="49"/>
      <c r="T4196" s="49"/>
      <c r="U4196" s="367"/>
    </row>
    <row r="4197" spans="1:21">
      <c r="A4197" s="41">
        <v>55</v>
      </c>
      <c r="B4197" s="40" t="s">
        <v>3520</v>
      </c>
      <c r="C4197" s="143">
        <v>1094370.5</v>
      </c>
      <c r="D4197" s="39"/>
      <c r="E4197" s="39"/>
      <c r="F4197" s="39"/>
      <c r="G4197" s="39"/>
      <c r="H4197" s="39"/>
      <c r="I4197" s="39"/>
      <c r="J4197" s="39"/>
      <c r="K4197" s="11"/>
      <c r="L4197" s="39"/>
      <c r="M4197" s="39"/>
      <c r="N4197" s="39">
        <v>742861.26800000004</v>
      </c>
      <c r="O4197" s="39">
        <v>351509.23200000002</v>
      </c>
      <c r="P4197" s="39"/>
      <c r="Q4197" s="39"/>
      <c r="R4197" s="11"/>
      <c r="S4197" s="39"/>
      <c r="T4197" s="39"/>
      <c r="U4197" s="367"/>
    </row>
    <row r="4198" spans="1:21">
      <c r="A4198" s="118">
        <v>56</v>
      </c>
      <c r="B4198" s="119" t="s">
        <v>3521</v>
      </c>
      <c r="C4198" s="105">
        <v>1163066.6040000001</v>
      </c>
      <c r="D4198" s="49"/>
      <c r="E4198" s="49"/>
      <c r="F4198" s="49"/>
      <c r="G4198" s="49"/>
      <c r="H4198" s="49"/>
      <c r="I4198" s="49"/>
      <c r="J4198" s="49"/>
      <c r="K4198" s="121"/>
      <c r="L4198" s="49"/>
      <c r="M4198" s="49"/>
      <c r="N4198" s="49"/>
      <c r="O4198" s="49"/>
      <c r="P4198" s="49"/>
      <c r="Q4198" s="49">
        <v>1163066.6040000001</v>
      </c>
      <c r="R4198" s="121"/>
      <c r="S4198" s="49"/>
      <c r="T4198" s="49"/>
      <c r="U4198" s="367"/>
    </row>
    <row r="4199" spans="1:21">
      <c r="A4199" s="41">
        <v>57</v>
      </c>
      <c r="B4199" s="40" t="s">
        <v>3522</v>
      </c>
      <c r="C4199" s="143">
        <v>3366765.375</v>
      </c>
      <c r="D4199" s="39"/>
      <c r="E4199" s="39"/>
      <c r="F4199" s="39"/>
      <c r="G4199" s="39"/>
      <c r="H4199" s="39"/>
      <c r="I4199" s="39"/>
      <c r="J4199" s="39"/>
      <c r="K4199" s="11"/>
      <c r="L4199" s="39"/>
      <c r="M4199" s="39"/>
      <c r="N4199" s="39">
        <v>2285368.2510000002</v>
      </c>
      <c r="O4199" s="39">
        <v>1081397.1240000001</v>
      </c>
      <c r="P4199" s="39"/>
      <c r="Q4199" s="39"/>
      <c r="R4199" s="11"/>
      <c r="S4199" s="39"/>
      <c r="T4199" s="39"/>
      <c r="U4199" s="367"/>
    </row>
    <row r="4200" spans="1:21">
      <c r="A4200" s="118">
        <v>58</v>
      </c>
      <c r="B4200" s="119" t="s">
        <v>3523</v>
      </c>
      <c r="C4200" s="105">
        <v>866022.49200000009</v>
      </c>
      <c r="D4200" s="49"/>
      <c r="E4200" s="49"/>
      <c r="F4200" s="49"/>
      <c r="G4200" s="49"/>
      <c r="H4200" s="49"/>
      <c r="I4200" s="49"/>
      <c r="J4200" s="49"/>
      <c r="K4200" s="121"/>
      <c r="L4200" s="49"/>
      <c r="M4200" s="49"/>
      <c r="N4200" s="49"/>
      <c r="O4200" s="49"/>
      <c r="P4200" s="49"/>
      <c r="Q4200" s="49">
        <v>866022.49200000009</v>
      </c>
      <c r="R4200" s="121"/>
      <c r="S4200" s="49"/>
      <c r="T4200" s="49"/>
      <c r="U4200" s="367"/>
    </row>
    <row r="4201" spans="1:21">
      <c r="A4201" s="41">
        <v>59</v>
      </c>
      <c r="B4201" s="40" t="s">
        <v>3524</v>
      </c>
      <c r="C4201" s="143">
        <v>2193371.5860000001</v>
      </c>
      <c r="D4201" s="39"/>
      <c r="E4201" s="39"/>
      <c r="F4201" s="39"/>
      <c r="G4201" s="39"/>
      <c r="H4201" s="39"/>
      <c r="I4201" s="39"/>
      <c r="J4201" s="39"/>
      <c r="K4201" s="11"/>
      <c r="L4201" s="39"/>
      <c r="M4201" s="39"/>
      <c r="N4201" s="39"/>
      <c r="O4201" s="39"/>
      <c r="P4201" s="39"/>
      <c r="Q4201" s="39">
        <v>2193371.5860000001</v>
      </c>
      <c r="R4201" s="11"/>
      <c r="S4201" s="39"/>
      <c r="T4201" s="39"/>
      <c r="U4201" s="367"/>
    </row>
    <row r="4202" spans="1:21">
      <c r="A4202" s="118">
        <v>60</v>
      </c>
      <c r="B4202" s="119" t="s">
        <v>3525</v>
      </c>
      <c r="C4202" s="105">
        <v>1398118.8839999998</v>
      </c>
      <c r="D4202" s="49"/>
      <c r="E4202" s="49"/>
      <c r="F4202" s="49"/>
      <c r="G4202" s="49"/>
      <c r="H4202" s="49"/>
      <c r="I4202" s="49"/>
      <c r="J4202" s="49"/>
      <c r="K4202" s="121"/>
      <c r="L4202" s="49"/>
      <c r="M4202" s="49"/>
      <c r="N4202" s="49"/>
      <c r="O4202" s="49">
        <v>1398118.8839999998</v>
      </c>
      <c r="P4202" s="49"/>
      <c r="Q4202" s="49"/>
      <c r="R4202" s="121"/>
      <c r="S4202" s="49"/>
      <c r="T4202" s="49"/>
      <c r="U4202" s="367"/>
    </row>
    <row r="4203" spans="1:21">
      <c r="A4203" s="41">
        <v>61</v>
      </c>
      <c r="B4203" s="40" t="s">
        <v>3526</v>
      </c>
      <c r="C4203" s="143">
        <v>2377001.9</v>
      </c>
      <c r="D4203" s="39"/>
      <c r="E4203" s="39"/>
      <c r="F4203" s="39"/>
      <c r="G4203" s="39"/>
      <c r="H4203" s="39"/>
      <c r="I4203" s="39"/>
      <c r="J4203" s="39"/>
      <c r="K4203" s="11"/>
      <c r="L4203" s="39"/>
      <c r="M4203" s="39">
        <v>2377001.9</v>
      </c>
      <c r="N4203" s="39"/>
      <c r="O4203" s="39"/>
      <c r="P4203" s="39"/>
      <c r="Q4203" s="39"/>
      <c r="R4203" s="11"/>
      <c r="S4203" s="39"/>
      <c r="T4203" s="39"/>
      <c r="U4203" s="367"/>
    </row>
    <row r="4204" spans="1:21">
      <c r="A4204" s="118">
        <v>62</v>
      </c>
      <c r="B4204" s="119" t="s">
        <v>3527</v>
      </c>
      <c r="C4204" s="105">
        <v>1353225.493</v>
      </c>
      <c r="D4204" s="49"/>
      <c r="E4204" s="49"/>
      <c r="F4204" s="49"/>
      <c r="G4204" s="49"/>
      <c r="H4204" s="49"/>
      <c r="I4204" s="49"/>
      <c r="J4204" s="49"/>
      <c r="K4204" s="121"/>
      <c r="L4204" s="49"/>
      <c r="M4204" s="49"/>
      <c r="N4204" s="49">
        <v>1353225.493</v>
      </c>
      <c r="O4204" s="49"/>
      <c r="P4204" s="49"/>
      <c r="Q4204" s="49"/>
      <c r="R4204" s="121"/>
      <c r="S4204" s="49"/>
      <c r="T4204" s="49"/>
      <c r="U4204" s="367"/>
    </row>
    <row r="4205" spans="1:21">
      <c r="A4205" s="41">
        <v>63</v>
      </c>
      <c r="B4205" s="40" t="s">
        <v>3528</v>
      </c>
      <c r="C4205" s="143">
        <v>1380657.5930000001</v>
      </c>
      <c r="D4205" s="39"/>
      <c r="E4205" s="39"/>
      <c r="F4205" s="39"/>
      <c r="G4205" s="39"/>
      <c r="H4205" s="39"/>
      <c r="I4205" s="39"/>
      <c r="J4205" s="39"/>
      <c r="K4205" s="11"/>
      <c r="L4205" s="39"/>
      <c r="M4205" s="39"/>
      <c r="N4205" s="39">
        <v>1380657.5930000001</v>
      </c>
      <c r="O4205" s="39"/>
      <c r="P4205" s="39"/>
      <c r="Q4205" s="39"/>
      <c r="R4205" s="11"/>
      <c r="S4205" s="39"/>
      <c r="T4205" s="39"/>
      <c r="U4205" s="367"/>
    </row>
    <row r="4206" spans="1:21">
      <c r="A4206" s="118">
        <v>64</v>
      </c>
      <c r="B4206" s="119" t="s">
        <v>3529</v>
      </c>
      <c r="C4206" s="105">
        <v>1497792.66</v>
      </c>
      <c r="D4206" s="49"/>
      <c r="E4206" s="49"/>
      <c r="F4206" s="49"/>
      <c r="G4206" s="49"/>
      <c r="H4206" s="49"/>
      <c r="I4206" s="49"/>
      <c r="J4206" s="49"/>
      <c r="K4206" s="121"/>
      <c r="L4206" s="49"/>
      <c r="M4206" s="49"/>
      <c r="N4206" s="49">
        <v>1497792.66</v>
      </c>
      <c r="O4206" s="49"/>
      <c r="P4206" s="49"/>
      <c r="Q4206" s="49"/>
      <c r="R4206" s="121"/>
      <c r="S4206" s="49"/>
      <c r="T4206" s="49"/>
      <c r="U4206" s="367"/>
    </row>
    <row r="4207" spans="1:21">
      <c r="A4207" s="41">
        <v>65</v>
      </c>
      <c r="B4207" s="40" t="s">
        <v>3530</v>
      </c>
      <c r="C4207" s="143">
        <v>2231837.73</v>
      </c>
      <c r="D4207" s="39"/>
      <c r="E4207" s="39"/>
      <c r="F4207" s="39"/>
      <c r="G4207" s="39"/>
      <c r="H4207" s="39"/>
      <c r="I4207" s="39"/>
      <c r="J4207" s="39"/>
      <c r="K4207" s="11"/>
      <c r="L4207" s="39"/>
      <c r="M4207" s="39"/>
      <c r="N4207" s="39"/>
      <c r="O4207" s="39"/>
      <c r="P4207" s="39"/>
      <c r="Q4207" s="39">
        <v>2231837.73</v>
      </c>
      <c r="R4207" s="11"/>
      <c r="S4207" s="39"/>
      <c r="T4207" s="39"/>
      <c r="U4207" s="367"/>
    </row>
    <row r="4208" spans="1:21">
      <c r="A4208" s="118">
        <v>66</v>
      </c>
      <c r="B4208" s="119" t="s">
        <v>3533</v>
      </c>
      <c r="C4208" s="105">
        <v>2130329.85</v>
      </c>
      <c r="D4208" s="49"/>
      <c r="E4208" s="49"/>
      <c r="F4208" s="49"/>
      <c r="G4208" s="49"/>
      <c r="H4208" s="49"/>
      <c r="I4208" s="49"/>
      <c r="J4208" s="49"/>
      <c r="K4208" s="121"/>
      <c r="L4208" s="49"/>
      <c r="M4208" s="49"/>
      <c r="N4208" s="49"/>
      <c r="O4208" s="49"/>
      <c r="P4208" s="49"/>
      <c r="Q4208" s="49">
        <v>2130329.85</v>
      </c>
      <c r="R4208" s="121"/>
      <c r="S4208" s="49"/>
      <c r="T4208" s="49"/>
      <c r="U4208" s="367"/>
    </row>
    <row r="4209" spans="1:21">
      <c r="A4209" s="41">
        <v>67</v>
      </c>
      <c r="B4209" s="40" t="s">
        <v>3531</v>
      </c>
      <c r="C4209" s="143">
        <v>127074.06300000001</v>
      </c>
      <c r="D4209" s="39">
        <v>127074.06300000001</v>
      </c>
      <c r="E4209" s="39"/>
      <c r="F4209" s="39"/>
      <c r="G4209" s="39"/>
      <c r="H4209" s="39"/>
      <c r="I4209" s="39"/>
      <c r="J4209" s="39"/>
      <c r="K4209" s="11"/>
      <c r="L4209" s="39"/>
      <c r="M4209" s="39"/>
      <c r="N4209" s="39"/>
      <c r="O4209" s="39"/>
      <c r="P4209" s="39"/>
      <c r="Q4209" s="39"/>
      <c r="R4209" s="11"/>
      <c r="S4209" s="39"/>
      <c r="T4209" s="39"/>
      <c r="U4209" s="367"/>
    </row>
    <row r="4210" spans="1:21">
      <c r="A4210" s="118">
        <v>68</v>
      </c>
      <c r="B4210" s="119" t="s">
        <v>3532</v>
      </c>
      <c r="C4210" s="105">
        <v>1152262.8</v>
      </c>
      <c r="D4210" s="49"/>
      <c r="E4210" s="49"/>
      <c r="F4210" s="49"/>
      <c r="G4210" s="49"/>
      <c r="H4210" s="49"/>
      <c r="I4210" s="49"/>
      <c r="J4210" s="49"/>
      <c r="K4210" s="121"/>
      <c r="L4210" s="49"/>
      <c r="M4210" s="49">
        <v>1152262.8</v>
      </c>
      <c r="N4210" s="49"/>
      <c r="O4210" s="49"/>
      <c r="P4210" s="49"/>
      <c r="Q4210" s="49"/>
      <c r="R4210" s="121"/>
      <c r="S4210" s="49"/>
      <c r="T4210" s="49"/>
      <c r="U4210" s="367"/>
    </row>
    <row r="4211" spans="1:21">
      <c r="A4211" s="41">
        <v>69</v>
      </c>
      <c r="B4211" s="40" t="s">
        <v>3850</v>
      </c>
      <c r="C4211" s="143">
        <v>40848135.687000006</v>
      </c>
      <c r="D4211" s="39">
        <v>1958159.5179999999</v>
      </c>
      <c r="E4211" s="39"/>
      <c r="F4211" s="39"/>
      <c r="G4211" s="39">
        <v>1618770.4300000002</v>
      </c>
      <c r="H4211" s="39"/>
      <c r="I4211" s="39">
        <v>2267125.0830000001</v>
      </c>
      <c r="J4211" s="39">
        <v>5336813.74</v>
      </c>
      <c r="K4211" s="11"/>
      <c r="L4211" s="39"/>
      <c r="M4211" s="39">
        <v>17153788.085999999</v>
      </c>
      <c r="N4211" s="39">
        <v>8449822.307</v>
      </c>
      <c r="O4211" s="39">
        <v>4063656.523</v>
      </c>
      <c r="P4211" s="39"/>
      <c r="Q4211" s="39"/>
      <c r="R4211" s="11"/>
      <c r="S4211" s="39"/>
      <c r="T4211" s="285"/>
      <c r="U4211" s="367"/>
    </row>
    <row r="4212" spans="1:21">
      <c r="A4212" s="118">
        <v>70</v>
      </c>
      <c r="B4212" s="119" t="s">
        <v>4430</v>
      </c>
      <c r="C4212" s="105">
        <v>4760735.7460000003</v>
      </c>
      <c r="D4212" s="49"/>
      <c r="E4212" s="49"/>
      <c r="F4212" s="49"/>
      <c r="G4212" s="49"/>
      <c r="H4212" s="49"/>
      <c r="I4212" s="49"/>
      <c r="J4212" s="49"/>
      <c r="K4212" s="121"/>
      <c r="L4212" s="49"/>
      <c r="M4212" s="49"/>
      <c r="N4212" s="49">
        <v>4760735.7460000003</v>
      </c>
      <c r="O4212" s="49"/>
      <c r="P4212" s="49"/>
      <c r="Q4212" s="49"/>
      <c r="R4212" s="121"/>
      <c r="S4212" s="49"/>
      <c r="T4212" s="49"/>
      <c r="U4212" s="367"/>
    </row>
    <row r="4213" spans="1:21" ht="15.75">
      <c r="A4213" s="50"/>
      <c r="B4213" s="95" t="s">
        <v>4701</v>
      </c>
      <c r="C4213" s="107">
        <f>SUM(C4214:C4215)</f>
        <v>3128078.1770000001</v>
      </c>
      <c r="D4213" s="107">
        <f t="shared" ref="D4213:T4213" si="100">SUM(D4214:D4215)</f>
        <v>0</v>
      </c>
      <c r="E4213" s="107">
        <f t="shared" si="100"/>
        <v>0</v>
      </c>
      <c r="F4213" s="107">
        <f t="shared" si="100"/>
        <v>0</v>
      </c>
      <c r="G4213" s="107">
        <f t="shared" si="100"/>
        <v>0</v>
      </c>
      <c r="H4213" s="107">
        <f t="shared" si="100"/>
        <v>0</v>
      </c>
      <c r="I4213" s="107">
        <f t="shared" si="100"/>
        <v>0</v>
      </c>
      <c r="J4213" s="107">
        <f t="shared" si="100"/>
        <v>0</v>
      </c>
      <c r="K4213" s="107">
        <f t="shared" si="100"/>
        <v>0</v>
      </c>
      <c r="L4213" s="107">
        <f t="shared" si="100"/>
        <v>0</v>
      </c>
      <c r="M4213" s="107">
        <f t="shared" si="100"/>
        <v>0</v>
      </c>
      <c r="N4213" s="107">
        <f t="shared" si="100"/>
        <v>2769819.1370000001</v>
      </c>
      <c r="O4213" s="107">
        <f t="shared" si="100"/>
        <v>358259.04</v>
      </c>
      <c r="P4213" s="107">
        <f t="shared" si="100"/>
        <v>0</v>
      </c>
      <c r="Q4213" s="107">
        <f t="shared" si="100"/>
        <v>0</v>
      </c>
      <c r="R4213" s="107">
        <f t="shared" si="100"/>
        <v>0</v>
      </c>
      <c r="S4213" s="107">
        <f t="shared" si="100"/>
        <v>0</v>
      </c>
      <c r="T4213" s="107">
        <f t="shared" si="100"/>
        <v>0</v>
      </c>
      <c r="U4213" s="367"/>
    </row>
    <row r="4214" spans="1:21">
      <c r="A4214" s="118">
        <v>1</v>
      </c>
      <c r="B4214" s="119" t="s">
        <v>4431</v>
      </c>
      <c r="C4214" s="105">
        <v>2769819.1370000001</v>
      </c>
      <c r="D4214" s="49"/>
      <c r="E4214" s="49"/>
      <c r="F4214" s="49"/>
      <c r="G4214" s="49"/>
      <c r="H4214" s="49"/>
      <c r="I4214" s="49"/>
      <c r="J4214" s="49"/>
      <c r="K4214" s="121"/>
      <c r="L4214" s="49"/>
      <c r="M4214" s="49"/>
      <c r="N4214" s="49">
        <v>2769819.1370000001</v>
      </c>
      <c r="O4214" s="49"/>
      <c r="P4214" s="49"/>
      <c r="Q4214" s="49"/>
      <c r="R4214" s="121"/>
      <c r="S4214" s="49"/>
      <c r="T4214" s="49"/>
      <c r="U4214" s="367"/>
    </row>
    <row r="4215" spans="1:21">
      <c r="A4215" s="41">
        <v>2</v>
      </c>
      <c r="B4215" s="40" t="s">
        <v>4432</v>
      </c>
      <c r="C4215" s="143">
        <v>358259.04</v>
      </c>
      <c r="D4215" s="39"/>
      <c r="E4215" s="39"/>
      <c r="F4215" s="39"/>
      <c r="G4215" s="39"/>
      <c r="H4215" s="39"/>
      <c r="I4215" s="39"/>
      <c r="J4215" s="39"/>
      <c r="K4215" s="11"/>
      <c r="L4215" s="39"/>
      <c r="M4215" s="39"/>
      <c r="N4215" s="39"/>
      <c r="O4215" s="39">
        <v>358259.04</v>
      </c>
      <c r="P4215" s="39"/>
      <c r="Q4215" s="39"/>
      <c r="R4215" s="11"/>
      <c r="S4215" s="39"/>
      <c r="T4215" s="39"/>
      <c r="U4215" s="367"/>
    </row>
    <row r="4216" spans="1:21" ht="15.75">
      <c r="A4216" s="50"/>
      <c r="B4216" s="95" t="s">
        <v>4702</v>
      </c>
      <c r="C4216" s="107">
        <f>SUM(C4217:C4248)</f>
        <v>105432491.7846</v>
      </c>
      <c r="D4216" s="107">
        <f t="shared" ref="D4216:T4216" si="101">SUM(D4217:D4248)</f>
        <v>7592306.3258000007</v>
      </c>
      <c r="E4216" s="107">
        <f t="shared" si="101"/>
        <v>0</v>
      </c>
      <c r="F4216" s="107">
        <f t="shared" si="101"/>
        <v>0</v>
      </c>
      <c r="G4216" s="107">
        <f t="shared" si="101"/>
        <v>2977472.3969999999</v>
      </c>
      <c r="H4216" s="107">
        <f t="shared" si="101"/>
        <v>0</v>
      </c>
      <c r="I4216" s="107">
        <f t="shared" si="101"/>
        <v>301065.56</v>
      </c>
      <c r="J4216" s="107">
        <f t="shared" si="101"/>
        <v>6239824.4570000004</v>
      </c>
      <c r="K4216" s="107">
        <f t="shared" si="101"/>
        <v>0</v>
      </c>
      <c r="L4216" s="107">
        <f t="shared" si="101"/>
        <v>0</v>
      </c>
      <c r="M4216" s="107">
        <f t="shared" si="101"/>
        <v>33614305.770000003</v>
      </c>
      <c r="N4216" s="107">
        <f t="shared" si="101"/>
        <v>38795135.918800004</v>
      </c>
      <c r="O4216" s="107">
        <f t="shared" si="101"/>
        <v>0</v>
      </c>
      <c r="P4216" s="107">
        <f t="shared" si="101"/>
        <v>171367.84</v>
      </c>
      <c r="Q4216" s="107">
        <f t="shared" si="101"/>
        <v>15741013.516000004</v>
      </c>
      <c r="R4216" s="107">
        <f t="shared" si="101"/>
        <v>0</v>
      </c>
      <c r="S4216" s="107">
        <f t="shared" si="101"/>
        <v>0</v>
      </c>
      <c r="T4216" s="107">
        <f t="shared" si="101"/>
        <v>0</v>
      </c>
      <c r="U4216" s="367"/>
    </row>
    <row r="4217" spans="1:21">
      <c r="A4217" s="41">
        <v>1</v>
      </c>
      <c r="B4217" s="40" t="s">
        <v>2382</v>
      </c>
      <c r="C4217" s="143">
        <v>2150963.6839999999</v>
      </c>
      <c r="D4217" s="39">
        <v>2150963.6839999999</v>
      </c>
      <c r="E4217" s="39"/>
      <c r="F4217" s="39"/>
      <c r="G4217" s="39"/>
      <c r="H4217" s="39"/>
      <c r="I4217" s="39"/>
      <c r="J4217" s="39"/>
      <c r="K4217" s="11"/>
      <c r="L4217" s="39"/>
      <c r="M4217" s="39"/>
      <c r="N4217" s="39"/>
      <c r="O4217" s="39"/>
      <c r="P4217" s="39"/>
      <c r="Q4217" s="39"/>
      <c r="R4217" s="39"/>
      <c r="S4217" s="39"/>
      <c r="T4217" s="74"/>
      <c r="U4217" s="367"/>
    </row>
    <row r="4218" spans="1:21">
      <c r="A4218" s="118">
        <v>2</v>
      </c>
      <c r="B4218" s="119" t="s">
        <v>2383</v>
      </c>
      <c r="C4218" s="105">
        <v>1226490.135</v>
      </c>
      <c r="D4218" s="49">
        <v>1226490.135</v>
      </c>
      <c r="E4218" s="49"/>
      <c r="F4218" s="49"/>
      <c r="G4218" s="49"/>
      <c r="H4218" s="49"/>
      <c r="I4218" s="49"/>
      <c r="J4218" s="49"/>
      <c r="K4218" s="121"/>
      <c r="L4218" s="49"/>
      <c r="M4218" s="49"/>
      <c r="N4218" s="49"/>
      <c r="O4218" s="49"/>
      <c r="P4218" s="49"/>
      <c r="Q4218" s="49"/>
      <c r="R4218" s="49"/>
      <c r="S4218" s="49"/>
      <c r="T4218" s="302"/>
      <c r="U4218" s="367"/>
    </row>
    <row r="4219" spans="1:21">
      <c r="A4219" s="41">
        <v>3</v>
      </c>
      <c r="B4219" s="40" t="s">
        <v>2384</v>
      </c>
      <c r="C4219" s="143">
        <v>500169.74600000004</v>
      </c>
      <c r="D4219" s="39">
        <v>500169.74600000004</v>
      </c>
      <c r="E4219" s="39"/>
      <c r="F4219" s="39"/>
      <c r="G4219" s="39"/>
      <c r="H4219" s="39"/>
      <c r="I4219" s="39"/>
      <c r="J4219" s="39"/>
      <c r="K4219" s="11"/>
      <c r="L4219" s="39"/>
      <c r="M4219" s="39"/>
      <c r="N4219" s="39"/>
      <c r="O4219" s="39"/>
      <c r="P4219" s="39"/>
      <c r="Q4219" s="39"/>
      <c r="R4219" s="39"/>
      <c r="S4219" s="39"/>
      <c r="T4219" s="74"/>
      <c r="U4219" s="367"/>
    </row>
    <row r="4220" spans="1:21">
      <c r="A4220" s="118">
        <v>4</v>
      </c>
      <c r="B4220" s="119" t="s">
        <v>2385</v>
      </c>
      <c r="C4220" s="105">
        <v>729548.72700000007</v>
      </c>
      <c r="D4220" s="49">
        <v>729548.72700000007</v>
      </c>
      <c r="E4220" s="49"/>
      <c r="F4220" s="49"/>
      <c r="G4220" s="49"/>
      <c r="H4220" s="49"/>
      <c r="I4220" s="49"/>
      <c r="J4220" s="49"/>
      <c r="K4220" s="121"/>
      <c r="L4220" s="49"/>
      <c r="M4220" s="49"/>
      <c r="N4220" s="49"/>
      <c r="O4220" s="49"/>
      <c r="P4220" s="49"/>
      <c r="Q4220" s="49"/>
      <c r="R4220" s="49"/>
      <c r="S4220" s="49"/>
      <c r="T4220" s="302"/>
      <c r="U4220" s="367"/>
    </row>
    <row r="4221" spans="1:21">
      <c r="A4221" s="41">
        <v>5</v>
      </c>
      <c r="B4221" s="40" t="s">
        <v>2391</v>
      </c>
      <c r="C4221" s="143">
        <v>212680.68100000001</v>
      </c>
      <c r="D4221" s="39">
        <v>212680.68100000001</v>
      </c>
      <c r="E4221" s="39"/>
      <c r="F4221" s="39"/>
      <c r="G4221" s="39"/>
      <c r="H4221" s="39"/>
      <c r="I4221" s="39"/>
      <c r="J4221" s="39"/>
      <c r="K4221" s="11"/>
      <c r="L4221" s="39"/>
      <c r="M4221" s="39"/>
      <c r="N4221" s="39"/>
      <c r="O4221" s="39"/>
      <c r="P4221" s="39"/>
      <c r="Q4221" s="39"/>
      <c r="R4221" s="40"/>
      <c r="S4221" s="39"/>
      <c r="T4221" s="285"/>
      <c r="U4221" s="367"/>
    </row>
    <row r="4222" spans="1:21">
      <c r="A4222" s="118">
        <v>6</v>
      </c>
      <c r="B4222" s="119" t="s">
        <v>2389</v>
      </c>
      <c r="C4222" s="105">
        <v>7602586.9316000007</v>
      </c>
      <c r="D4222" s="49">
        <v>606359.80180000013</v>
      </c>
      <c r="E4222" s="120"/>
      <c r="F4222" s="120"/>
      <c r="G4222" s="120"/>
      <c r="H4222" s="120"/>
      <c r="I4222" s="120"/>
      <c r="J4222" s="120"/>
      <c r="K4222" s="122"/>
      <c r="L4222" s="120"/>
      <c r="M4222" s="49">
        <v>4007829.0200000005</v>
      </c>
      <c r="N4222" s="49">
        <v>2988398.1098000002</v>
      </c>
      <c r="O4222" s="49"/>
      <c r="P4222" s="49"/>
      <c r="Q4222" s="49"/>
      <c r="R4222" s="120"/>
      <c r="S4222" s="49"/>
      <c r="T4222" s="120"/>
      <c r="U4222" s="367"/>
    </row>
    <row r="4223" spans="1:21">
      <c r="A4223" s="41">
        <v>7</v>
      </c>
      <c r="B4223" s="40" t="s">
        <v>2403</v>
      </c>
      <c r="C4223" s="143">
        <v>9085333.5</v>
      </c>
      <c r="D4223" s="39"/>
      <c r="E4223" s="39"/>
      <c r="F4223" s="39"/>
      <c r="G4223" s="39"/>
      <c r="H4223" s="39"/>
      <c r="I4223" s="39"/>
      <c r="J4223" s="39"/>
      <c r="K4223" s="11"/>
      <c r="L4223" s="39"/>
      <c r="M4223" s="39">
        <v>6554722.2750000004</v>
      </c>
      <c r="N4223" s="39">
        <v>2530611.2250000001</v>
      </c>
      <c r="O4223" s="39"/>
      <c r="P4223" s="39"/>
      <c r="Q4223" s="39"/>
      <c r="R4223" s="40"/>
      <c r="S4223" s="39"/>
      <c r="T4223" s="39"/>
      <c r="U4223" s="367"/>
    </row>
    <row r="4224" spans="1:21">
      <c r="A4224" s="118">
        <v>8</v>
      </c>
      <c r="B4224" s="119" t="s">
        <v>2404</v>
      </c>
      <c r="C4224" s="105">
        <v>17666836.497000001</v>
      </c>
      <c r="D4224" s="49"/>
      <c r="E4224" s="49"/>
      <c r="F4224" s="49"/>
      <c r="G4224" s="49"/>
      <c r="H4224" s="49"/>
      <c r="I4224" s="49"/>
      <c r="J4224" s="49">
        <v>2020365.6770000001</v>
      </c>
      <c r="K4224" s="121"/>
      <c r="L4224" s="49"/>
      <c r="M4224" s="49">
        <v>11288333.093</v>
      </c>
      <c r="N4224" s="49">
        <v>4358137.727</v>
      </c>
      <c r="O4224" s="49"/>
      <c r="P4224" s="49"/>
      <c r="Q4224" s="49"/>
      <c r="R4224" s="119"/>
      <c r="S4224" s="49"/>
      <c r="T4224" s="49"/>
      <c r="U4224" s="367"/>
    </row>
    <row r="4225" spans="1:21">
      <c r="A4225" s="41">
        <v>9</v>
      </c>
      <c r="B4225" s="40" t="s">
        <v>2386</v>
      </c>
      <c r="C4225" s="143">
        <v>7314196.5990000004</v>
      </c>
      <c r="D4225" s="281"/>
      <c r="E4225" s="281"/>
      <c r="F4225" s="281"/>
      <c r="G4225" s="281"/>
      <c r="H4225" s="281"/>
      <c r="I4225" s="281"/>
      <c r="J4225" s="281"/>
      <c r="K4225" s="282"/>
      <c r="L4225" s="281"/>
      <c r="M4225" s="39"/>
      <c r="N4225" s="39">
        <v>7314196.5990000004</v>
      </c>
      <c r="O4225" s="39"/>
      <c r="P4225" s="39"/>
      <c r="Q4225" s="39"/>
      <c r="R4225" s="281"/>
      <c r="S4225" s="39"/>
      <c r="T4225" s="281"/>
      <c r="U4225" s="367"/>
    </row>
    <row r="4226" spans="1:21">
      <c r="A4226" s="118">
        <v>10</v>
      </c>
      <c r="B4226" s="119" t="s">
        <v>2387</v>
      </c>
      <c r="C4226" s="105">
        <v>17693182.947000004</v>
      </c>
      <c r="D4226" s="120"/>
      <c r="E4226" s="120"/>
      <c r="F4226" s="120"/>
      <c r="G4226" s="120"/>
      <c r="H4226" s="120"/>
      <c r="I4226" s="120"/>
      <c r="J4226" s="120"/>
      <c r="K4226" s="122"/>
      <c r="L4226" s="120"/>
      <c r="M4226" s="49"/>
      <c r="N4226" s="49">
        <v>8737971.2090000007</v>
      </c>
      <c r="O4226" s="49"/>
      <c r="P4226" s="49"/>
      <c r="Q4226" s="49">
        <v>8955211.7380000018</v>
      </c>
      <c r="R4226" s="120"/>
      <c r="S4226" s="49"/>
      <c r="T4226" s="120"/>
      <c r="U4226" s="367"/>
    </row>
    <row r="4227" spans="1:21">
      <c r="A4227" s="41">
        <v>11</v>
      </c>
      <c r="B4227" s="40" t="s">
        <v>3889</v>
      </c>
      <c r="C4227" s="143">
        <v>1479655.608</v>
      </c>
      <c r="D4227" s="39">
        <v>255150.024</v>
      </c>
      <c r="E4227" s="39"/>
      <c r="F4227" s="39"/>
      <c r="G4227" s="39"/>
      <c r="H4227" s="39"/>
      <c r="I4227" s="39"/>
      <c r="J4227" s="39"/>
      <c r="K4227" s="11"/>
      <c r="L4227" s="39"/>
      <c r="M4227" s="39"/>
      <c r="N4227" s="39"/>
      <c r="O4227" s="39"/>
      <c r="P4227" s="39"/>
      <c r="Q4227" s="39">
        <v>1224505.584</v>
      </c>
      <c r="R4227" s="40"/>
      <c r="S4227" s="39"/>
      <c r="T4227" s="39"/>
      <c r="U4227" s="367"/>
    </row>
    <row r="4228" spans="1:21">
      <c r="A4228" s="118">
        <v>12</v>
      </c>
      <c r="B4228" s="119" t="s">
        <v>3890</v>
      </c>
      <c r="C4228" s="105">
        <v>3072727.8780000005</v>
      </c>
      <c r="D4228" s="49"/>
      <c r="E4228" s="49"/>
      <c r="F4228" s="49"/>
      <c r="G4228" s="49"/>
      <c r="H4228" s="49"/>
      <c r="I4228" s="49"/>
      <c r="J4228" s="49"/>
      <c r="K4228" s="121"/>
      <c r="L4228" s="49"/>
      <c r="M4228" s="49"/>
      <c r="N4228" s="49">
        <v>1881078.7920000001</v>
      </c>
      <c r="O4228" s="49"/>
      <c r="P4228" s="49"/>
      <c r="Q4228" s="49">
        <v>1191649.0860000001</v>
      </c>
      <c r="R4228" s="119"/>
      <c r="S4228" s="49"/>
      <c r="T4228" s="49"/>
      <c r="U4228" s="367"/>
    </row>
    <row r="4229" spans="1:21">
      <c r="A4229" s="41">
        <v>13</v>
      </c>
      <c r="B4229" s="40" t="s">
        <v>3891</v>
      </c>
      <c r="C4229" s="143">
        <v>3310358.8650000002</v>
      </c>
      <c r="D4229" s="39"/>
      <c r="E4229" s="39"/>
      <c r="F4229" s="39"/>
      <c r="G4229" s="39">
        <v>272212.10499999998</v>
      </c>
      <c r="H4229" s="39"/>
      <c r="I4229" s="39"/>
      <c r="J4229" s="39"/>
      <c r="K4229" s="11"/>
      <c r="L4229" s="39"/>
      <c r="M4229" s="39"/>
      <c r="N4229" s="39">
        <v>3038146.7600000002</v>
      </c>
      <c r="O4229" s="39"/>
      <c r="P4229" s="39"/>
      <c r="Q4229" s="39"/>
      <c r="R4229" s="40"/>
      <c r="S4229" s="39"/>
      <c r="T4229" s="39"/>
      <c r="U4229" s="367"/>
    </row>
    <row r="4230" spans="1:21">
      <c r="A4230" s="118">
        <v>14</v>
      </c>
      <c r="B4230" s="119" t="s">
        <v>3892</v>
      </c>
      <c r="C4230" s="105">
        <v>477502.82999999996</v>
      </c>
      <c r="D4230" s="49"/>
      <c r="E4230" s="49"/>
      <c r="F4230" s="49"/>
      <c r="G4230" s="49">
        <v>176437.27</v>
      </c>
      <c r="H4230" s="49"/>
      <c r="I4230" s="49">
        <v>301065.56</v>
      </c>
      <c r="J4230" s="49"/>
      <c r="K4230" s="121"/>
      <c r="L4230" s="49"/>
      <c r="M4230" s="49"/>
      <c r="N4230" s="49"/>
      <c r="O4230" s="49"/>
      <c r="P4230" s="49"/>
      <c r="Q4230" s="49"/>
      <c r="R4230" s="119"/>
      <c r="S4230" s="49"/>
      <c r="T4230" s="49"/>
      <c r="U4230" s="367"/>
    </row>
    <row r="4231" spans="1:21">
      <c r="A4231" s="41">
        <v>15</v>
      </c>
      <c r="B4231" s="40" t="s">
        <v>3893</v>
      </c>
      <c r="C4231" s="143">
        <v>1518479.656</v>
      </c>
      <c r="D4231" s="39">
        <v>259268.93800000002</v>
      </c>
      <c r="E4231" s="39"/>
      <c r="F4231" s="39"/>
      <c r="G4231" s="39"/>
      <c r="H4231" s="39"/>
      <c r="I4231" s="39"/>
      <c r="J4231" s="39"/>
      <c r="K4231" s="11"/>
      <c r="L4231" s="39"/>
      <c r="M4231" s="39"/>
      <c r="N4231" s="39"/>
      <c r="O4231" s="39"/>
      <c r="P4231" s="39">
        <v>14937.81</v>
      </c>
      <c r="Q4231" s="39">
        <v>1244272.9080000001</v>
      </c>
      <c r="R4231" s="40"/>
      <c r="S4231" s="39"/>
      <c r="T4231" s="39"/>
      <c r="U4231" s="367"/>
    </row>
    <row r="4232" spans="1:21">
      <c r="A4232" s="118">
        <v>16</v>
      </c>
      <c r="B4232" s="119" t="s">
        <v>3894</v>
      </c>
      <c r="C4232" s="105">
        <v>165631.90399999998</v>
      </c>
      <c r="D4232" s="49"/>
      <c r="E4232" s="49"/>
      <c r="F4232" s="49"/>
      <c r="G4232" s="49">
        <v>165631.90399999998</v>
      </c>
      <c r="H4232" s="49"/>
      <c r="I4232" s="49"/>
      <c r="J4232" s="49"/>
      <c r="K4232" s="121"/>
      <c r="L4232" s="49"/>
      <c r="M4232" s="49"/>
      <c r="N4232" s="49"/>
      <c r="O4232" s="49"/>
      <c r="P4232" s="49"/>
      <c r="Q4232" s="49"/>
      <c r="R4232" s="119"/>
      <c r="S4232" s="49"/>
      <c r="T4232" s="49"/>
      <c r="U4232" s="367"/>
    </row>
    <row r="4233" spans="1:21">
      <c r="A4233" s="41">
        <v>17</v>
      </c>
      <c r="B4233" s="40" t="s">
        <v>3895</v>
      </c>
      <c r="C4233" s="143">
        <v>2700152.7930000001</v>
      </c>
      <c r="D4233" s="39">
        <v>201882.44699999999</v>
      </c>
      <c r="E4233" s="39"/>
      <c r="F4233" s="39"/>
      <c r="G4233" s="39"/>
      <c r="H4233" s="39"/>
      <c r="I4233" s="39"/>
      <c r="J4233" s="39"/>
      <c r="K4233" s="11"/>
      <c r="L4233" s="39"/>
      <c r="M4233" s="39"/>
      <c r="N4233" s="39">
        <v>1529404.344</v>
      </c>
      <c r="O4233" s="39"/>
      <c r="P4233" s="39"/>
      <c r="Q4233" s="39">
        <v>968866.00200000009</v>
      </c>
      <c r="R4233" s="40"/>
      <c r="S4233" s="39"/>
      <c r="T4233" s="39"/>
      <c r="U4233" s="367"/>
    </row>
    <row r="4234" spans="1:21">
      <c r="A4234" s="118">
        <v>18</v>
      </c>
      <c r="B4234" s="119" t="s">
        <v>3896</v>
      </c>
      <c r="C4234" s="105">
        <v>1509674.7990000001</v>
      </c>
      <c r="D4234" s="49">
        <v>260326.497</v>
      </c>
      <c r="E4234" s="49"/>
      <c r="F4234" s="49"/>
      <c r="G4234" s="49"/>
      <c r="H4234" s="49"/>
      <c r="I4234" s="49"/>
      <c r="J4234" s="49"/>
      <c r="K4234" s="121"/>
      <c r="L4234" s="49"/>
      <c r="M4234" s="49"/>
      <c r="N4234" s="49"/>
      <c r="O4234" s="49"/>
      <c r="P4234" s="49"/>
      <c r="Q4234" s="49">
        <v>1249348.3020000001</v>
      </c>
      <c r="R4234" s="119"/>
      <c r="S4234" s="49"/>
      <c r="T4234" s="49"/>
      <c r="U4234" s="367"/>
    </row>
    <row r="4235" spans="1:21">
      <c r="A4235" s="41">
        <v>19</v>
      </c>
      <c r="B4235" s="40" t="s">
        <v>3884</v>
      </c>
      <c r="C4235" s="143">
        <v>940048.70400000003</v>
      </c>
      <c r="D4235" s="39">
        <v>940048.70400000003</v>
      </c>
      <c r="E4235" s="39"/>
      <c r="F4235" s="39"/>
      <c r="G4235" s="39"/>
      <c r="H4235" s="39"/>
      <c r="I4235" s="39"/>
      <c r="J4235" s="39"/>
      <c r="K4235" s="11"/>
      <c r="L4235" s="39"/>
      <c r="M4235" s="39"/>
      <c r="N4235" s="39"/>
      <c r="O4235" s="39"/>
      <c r="P4235" s="39"/>
      <c r="Q4235" s="39"/>
      <c r="R4235" s="11"/>
      <c r="S4235" s="39"/>
      <c r="T4235" s="39"/>
      <c r="U4235" s="367"/>
    </row>
    <row r="4236" spans="1:21">
      <c r="A4236" s="118">
        <v>20</v>
      </c>
      <c r="B4236" s="119" t="s">
        <v>3885</v>
      </c>
      <c r="C4236" s="105">
        <v>1396337.58</v>
      </c>
      <c r="D4236" s="49"/>
      <c r="E4236" s="49"/>
      <c r="F4236" s="49"/>
      <c r="G4236" s="49"/>
      <c r="H4236" s="49"/>
      <c r="I4236" s="49"/>
      <c r="J4236" s="49">
        <v>1396337.58</v>
      </c>
      <c r="K4236" s="121"/>
      <c r="L4236" s="49"/>
      <c r="M4236" s="49"/>
      <c r="N4236" s="49"/>
      <c r="O4236" s="49"/>
      <c r="P4236" s="49"/>
      <c r="Q4236" s="49"/>
      <c r="R4236" s="119"/>
      <c r="S4236" s="49"/>
      <c r="T4236" s="49"/>
      <c r="U4236" s="367"/>
    </row>
    <row r="4237" spans="1:21">
      <c r="A4237" s="41">
        <v>21</v>
      </c>
      <c r="B4237" s="40" t="s">
        <v>3886</v>
      </c>
      <c r="C4237" s="143">
        <v>4406525.0819999995</v>
      </c>
      <c r="D4237" s="39"/>
      <c r="E4237" s="39"/>
      <c r="F4237" s="39"/>
      <c r="G4237" s="39"/>
      <c r="H4237" s="39"/>
      <c r="I4237" s="39"/>
      <c r="J4237" s="39"/>
      <c r="K4237" s="11"/>
      <c r="L4237" s="39"/>
      <c r="M4237" s="39">
        <v>4406525.0819999995</v>
      </c>
      <c r="N4237" s="39"/>
      <c r="O4237" s="39"/>
      <c r="P4237" s="39"/>
      <c r="Q4237" s="39"/>
      <c r="R4237" s="11"/>
      <c r="S4237" s="39"/>
      <c r="T4237" s="39"/>
      <c r="U4237" s="367"/>
    </row>
    <row r="4238" spans="1:21">
      <c r="A4238" s="118">
        <v>22</v>
      </c>
      <c r="B4238" s="119" t="s">
        <v>3887</v>
      </c>
      <c r="C4238" s="105">
        <v>585696.598</v>
      </c>
      <c r="D4238" s="49"/>
      <c r="E4238" s="49"/>
      <c r="F4238" s="49"/>
      <c r="G4238" s="49">
        <v>549637.98800000001</v>
      </c>
      <c r="H4238" s="49"/>
      <c r="I4238" s="49"/>
      <c r="J4238" s="49"/>
      <c r="K4238" s="121"/>
      <c r="L4238" s="49"/>
      <c r="M4238" s="49"/>
      <c r="N4238" s="49"/>
      <c r="O4238" s="49"/>
      <c r="P4238" s="49">
        <v>36058.61</v>
      </c>
      <c r="Q4238" s="49"/>
      <c r="R4238" s="119"/>
      <c r="S4238" s="49"/>
      <c r="T4238" s="49"/>
      <c r="U4238" s="367"/>
    </row>
    <row r="4239" spans="1:21">
      <c r="A4239" s="41">
        <v>23</v>
      </c>
      <c r="B4239" s="40" t="s">
        <v>3888</v>
      </c>
      <c r="C4239" s="143">
        <v>2823121.1999999997</v>
      </c>
      <c r="D4239" s="39"/>
      <c r="E4239" s="39"/>
      <c r="F4239" s="39"/>
      <c r="G4239" s="39"/>
      <c r="H4239" s="39"/>
      <c r="I4239" s="39"/>
      <c r="J4239" s="39">
        <v>2823121.1999999997</v>
      </c>
      <c r="K4239" s="11"/>
      <c r="L4239" s="39"/>
      <c r="M4239" s="39"/>
      <c r="N4239" s="39"/>
      <c r="O4239" s="39"/>
      <c r="P4239" s="39"/>
      <c r="Q4239" s="39"/>
      <c r="R4239" s="11"/>
      <c r="S4239" s="39"/>
      <c r="T4239" s="39"/>
      <c r="U4239" s="367"/>
    </row>
    <row r="4240" spans="1:21">
      <c r="A4240" s="118">
        <v>24</v>
      </c>
      <c r="B4240" s="119" t="s">
        <v>3897</v>
      </c>
      <c r="C4240" s="105">
        <v>1838754.0120000001</v>
      </c>
      <c r="D4240" s="49"/>
      <c r="E4240" s="49"/>
      <c r="F4240" s="49"/>
      <c r="G4240" s="49"/>
      <c r="H4240" s="49"/>
      <c r="I4240" s="49"/>
      <c r="J4240" s="49"/>
      <c r="K4240" s="121"/>
      <c r="L4240" s="49"/>
      <c r="M4240" s="49"/>
      <c r="N4240" s="49">
        <v>931594.11600000004</v>
      </c>
      <c r="O4240" s="49"/>
      <c r="P4240" s="49"/>
      <c r="Q4240" s="49">
        <v>907159.89600000018</v>
      </c>
      <c r="R4240" s="119"/>
      <c r="S4240" s="49"/>
      <c r="T4240" s="49"/>
      <c r="U4240" s="367"/>
    </row>
    <row r="4241" spans="1:21">
      <c r="A4241" s="41">
        <v>25</v>
      </c>
      <c r="B4241" s="40" t="s">
        <v>3898</v>
      </c>
      <c r="C4241" s="143">
        <v>2833479.0520000001</v>
      </c>
      <c r="D4241" s="39"/>
      <c r="E4241" s="39"/>
      <c r="F4241" s="39"/>
      <c r="G4241" s="39"/>
      <c r="H4241" s="39"/>
      <c r="I4241" s="39"/>
      <c r="J4241" s="39"/>
      <c r="K4241" s="11"/>
      <c r="L4241" s="39"/>
      <c r="M4241" s="39">
        <v>1623174.8</v>
      </c>
      <c r="N4241" s="39">
        <v>1210304.2520000001</v>
      </c>
      <c r="O4241" s="39"/>
      <c r="P4241" s="39"/>
      <c r="Q4241" s="39"/>
      <c r="R4241" s="40"/>
      <c r="S4241" s="39"/>
      <c r="T4241" s="39"/>
      <c r="U4241" s="367"/>
    </row>
    <row r="4242" spans="1:21">
      <c r="A4242" s="118">
        <v>26</v>
      </c>
      <c r="B4242" s="119" t="s">
        <v>3899</v>
      </c>
      <c r="C4242" s="105">
        <v>2924032.213</v>
      </c>
      <c r="D4242" s="49"/>
      <c r="E4242" s="49"/>
      <c r="F4242" s="49"/>
      <c r="G4242" s="49"/>
      <c r="H4242" s="49"/>
      <c r="I4242" s="49"/>
      <c r="J4242" s="49"/>
      <c r="K4242" s="121"/>
      <c r="L4242" s="49"/>
      <c r="M4242" s="49">
        <v>1675048.7</v>
      </c>
      <c r="N4242" s="49">
        <v>1248983.513</v>
      </c>
      <c r="O4242" s="49"/>
      <c r="P4242" s="49"/>
      <c r="Q4242" s="49"/>
      <c r="R4242" s="119"/>
      <c r="S4242" s="49"/>
      <c r="T4242" s="49"/>
      <c r="U4242" s="367"/>
    </row>
    <row r="4243" spans="1:21">
      <c r="A4243" s="41">
        <v>27</v>
      </c>
      <c r="B4243" s="40" t="s">
        <v>3900</v>
      </c>
      <c r="C4243" s="143">
        <v>628612.69000000006</v>
      </c>
      <c r="D4243" s="39"/>
      <c r="E4243" s="39"/>
      <c r="F4243" s="39"/>
      <c r="G4243" s="39">
        <v>593925.19000000006</v>
      </c>
      <c r="H4243" s="39"/>
      <c r="I4243" s="39"/>
      <c r="J4243" s="39"/>
      <c r="K4243" s="11"/>
      <c r="L4243" s="39"/>
      <c r="M4243" s="39"/>
      <c r="N4243" s="39"/>
      <c r="O4243" s="39"/>
      <c r="P4243" s="39">
        <v>34687.5</v>
      </c>
      <c r="Q4243" s="39"/>
      <c r="R4243" s="11"/>
      <c r="S4243" s="39"/>
      <c r="T4243" s="39"/>
      <c r="U4243" s="367"/>
    </row>
    <row r="4244" spans="1:21">
      <c r="A4244" s="118">
        <v>28</v>
      </c>
      <c r="B4244" s="119" t="s">
        <v>3901</v>
      </c>
      <c r="C4244" s="105">
        <v>207206.53999999998</v>
      </c>
      <c r="D4244" s="49"/>
      <c r="E4244" s="49"/>
      <c r="F4244" s="49"/>
      <c r="G4244" s="49">
        <v>171147.93</v>
      </c>
      <c r="H4244" s="49"/>
      <c r="I4244" s="49"/>
      <c r="J4244" s="49"/>
      <c r="K4244" s="121"/>
      <c r="L4244" s="49"/>
      <c r="M4244" s="49"/>
      <c r="N4244" s="49"/>
      <c r="O4244" s="49"/>
      <c r="P4244" s="49">
        <v>36058.61</v>
      </c>
      <c r="Q4244" s="49"/>
      <c r="R4244" s="119"/>
      <c r="S4244" s="49"/>
      <c r="T4244" s="49"/>
      <c r="U4244" s="367"/>
    </row>
    <row r="4245" spans="1:21">
      <c r="A4245" s="41">
        <v>29</v>
      </c>
      <c r="B4245" s="40" t="s">
        <v>3902</v>
      </c>
      <c r="C4245" s="143">
        <v>264354.75100000005</v>
      </c>
      <c r="D4245" s="39">
        <v>249416.94100000002</v>
      </c>
      <c r="E4245" s="39"/>
      <c r="F4245" s="39"/>
      <c r="G4245" s="39"/>
      <c r="H4245" s="39"/>
      <c r="I4245" s="39"/>
      <c r="J4245" s="39"/>
      <c r="K4245" s="11"/>
      <c r="L4245" s="39"/>
      <c r="M4245" s="39"/>
      <c r="N4245" s="39"/>
      <c r="O4245" s="39"/>
      <c r="P4245" s="39">
        <v>14937.81</v>
      </c>
      <c r="Q4245" s="39"/>
      <c r="R4245" s="40"/>
      <c r="S4245" s="39"/>
      <c r="T4245" s="39"/>
      <c r="U4245" s="367"/>
    </row>
    <row r="4246" spans="1:21">
      <c r="A4246" s="118">
        <v>30</v>
      </c>
      <c r="B4246" s="119" t="s">
        <v>3903</v>
      </c>
      <c r="C4246" s="105">
        <v>4239300.8210000005</v>
      </c>
      <c r="D4246" s="49"/>
      <c r="E4246" s="49"/>
      <c r="F4246" s="49"/>
      <c r="G4246" s="49"/>
      <c r="H4246" s="49"/>
      <c r="I4246" s="49"/>
      <c r="J4246" s="49"/>
      <c r="K4246" s="121"/>
      <c r="L4246" s="49"/>
      <c r="M4246" s="49">
        <v>2428507.9</v>
      </c>
      <c r="N4246" s="49">
        <v>1810792.9210000001</v>
      </c>
      <c r="O4246" s="49"/>
      <c r="P4246" s="49"/>
      <c r="Q4246" s="49"/>
      <c r="R4246" s="119"/>
      <c r="S4246" s="49"/>
      <c r="T4246" s="49"/>
      <c r="U4246" s="367"/>
    </row>
    <row r="4247" spans="1:21">
      <c r="A4247" s="41">
        <v>31</v>
      </c>
      <c r="B4247" s="40" t="s">
        <v>3904</v>
      </c>
      <c r="C4247" s="143">
        <v>1083167.51</v>
      </c>
      <c r="D4247" s="39"/>
      <c r="E4247" s="39"/>
      <c r="F4247" s="39"/>
      <c r="G4247" s="39">
        <v>1048480.01</v>
      </c>
      <c r="H4247" s="39"/>
      <c r="I4247" s="39"/>
      <c r="J4247" s="39"/>
      <c r="K4247" s="11"/>
      <c r="L4247" s="39"/>
      <c r="M4247" s="39"/>
      <c r="N4247" s="39"/>
      <c r="O4247" s="39"/>
      <c r="P4247" s="39">
        <v>34687.5</v>
      </c>
      <c r="Q4247" s="39"/>
      <c r="R4247" s="11"/>
      <c r="S4247" s="39"/>
      <c r="T4247" s="39"/>
      <c r="U4247" s="367"/>
    </row>
    <row r="4248" spans="1:21">
      <c r="A4248" s="118">
        <v>32</v>
      </c>
      <c r="B4248" s="119" t="s">
        <v>3905</v>
      </c>
      <c r="C4248" s="105">
        <v>2845681.2510000002</v>
      </c>
      <c r="D4248" s="49"/>
      <c r="E4248" s="49"/>
      <c r="F4248" s="49"/>
      <c r="G4248" s="49"/>
      <c r="H4248" s="49"/>
      <c r="I4248" s="49"/>
      <c r="J4248" s="49"/>
      <c r="K4248" s="121"/>
      <c r="L4248" s="49"/>
      <c r="M4248" s="49">
        <v>1630164.9000000001</v>
      </c>
      <c r="N4248" s="49">
        <v>1215516.351</v>
      </c>
      <c r="O4248" s="49"/>
      <c r="P4248" s="49"/>
      <c r="Q4248" s="49"/>
      <c r="R4248" s="119"/>
      <c r="S4248" s="49"/>
      <c r="T4248" s="49"/>
      <c r="U4248" s="367"/>
    </row>
    <row r="4249" spans="1:21" ht="15.75">
      <c r="A4249" s="50"/>
      <c r="B4249" s="95" t="s">
        <v>4705</v>
      </c>
      <c r="C4249" s="107">
        <f>SUM(C4250:C4255)</f>
        <v>6227314.7929999996</v>
      </c>
      <c r="D4249" s="107">
        <f t="shared" ref="D4249:T4249" si="102">SUM(D4250:D4255)</f>
        <v>0</v>
      </c>
      <c r="E4249" s="107">
        <f t="shared" si="102"/>
        <v>0</v>
      </c>
      <c r="F4249" s="107">
        <f t="shared" si="102"/>
        <v>0</v>
      </c>
      <c r="G4249" s="107">
        <f t="shared" si="102"/>
        <v>434783.74800000002</v>
      </c>
      <c r="H4249" s="107">
        <f t="shared" si="102"/>
        <v>0</v>
      </c>
      <c r="I4249" s="107">
        <f t="shared" si="102"/>
        <v>0</v>
      </c>
      <c r="J4249" s="107">
        <f t="shared" si="102"/>
        <v>0</v>
      </c>
      <c r="K4249" s="107">
        <f t="shared" si="102"/>
        <v>0</v>
      </c>
      <c r="L4249" s="107">
        <f t="shared" si="102"/>
        <v>0</v>
      </c>
      <c r="M4249" s="107">
        <f t="shared" si="102"/>
        <v>5786331.2000000002</v>
      </c>
      <c r="N4249" s="107">
        <f t="shared" si="102"/>
        <v>0</v>
      </c>
      <c r="O4249" s="107">
        <f t="shared" si="102"/>
        <v>0</v>
      </c>
      <c r="P4249" s="107">
        <f t="shared" si="102"/>
        <v>0</v>
      </c>
      <c r="Q4249" s="107">
        <f t="shared" si="102"/>
        <v>0</v>
      </c>
      <c r="R4249" s="107">
        <f t="shared" si="102"/>
        <v>0</v>
      </c>
      <c r="S4249" s="107">
        <f t="shared" si="102"/>
        <v>6199.8450000000003</v>
      </c>
      <c r="T4249" s="107">
        <f t="shared" si="102"/>
        <v>0</v>
      </c>
      <c r="U4249" s="367"/>
    </row>
    <row r="4250" spans="1:21">
      <c r="A4250" s="118">
        <v>1</v>
      </c>
      <c r="B4250" s="119" t="s">
        <v>527</v>
      </c>
      <c r="C4250" s="105">
        <v>1862075.79</v>
      </c>
      <c r="D4250" s="49"/>
      <c r="E4250" s="49"/>
      <c r="F4250" s="49"/>
      <c r="G4250" s="49">
        <v>173414.79</v>
      </c>
      <c r="H4250" s="49"/>
      <c r="I4250" s="49"/>
      <c r="J4250" s="49"/>
      <c r="K4250" s="121"/>
      <c r="L4250" s="49"/>
      <c r="M4250" s="49">
        <v>1688661</v>
      </c>
      <c r="N4250" s="49"/>
      <c r="O4250" s="49"/>
      <c r="P4250" s="49"/>
      <c r="Q4250" s="49"/>
      <c r="R4250" s="121"/>
      <c r="S4250" s="49"/>
      <c r="T4250" s="49"/>
      <c r="U4250" s="367"/>
    </row>
    <row r="4251" spans="1:21">
      <c r="A4251" s="41">
        <v>2</v>
      </c>
      <c r="B4251" s="40" t="s">
        <v>528</v>
      </c>
      <c r="C4251" s="143">
        <v>69781.506999999998</v>
      </c>
      <c r="D4251" s="39"/>
      <c r="E4251" s="39"/>
      <c r="F4251" s="39"/>
      <c r="G4251" s="39">
        <v>69781.506999999998</v>
      </c>
      <c r="H4251" s="39"/>
      <c r="I4251" s="39"/>
      <c r="J4251" s="39"/>
      <c r="K4251" s="11"/>
      <c r="L4251" s="39"/>
      <c r="M4251" s="39"/>
      <c r="N4251" s="39"/>
      <c r="O4251" s="39"/>
      <c r="P4251" s="39"/>
      <c r="Q4251" s="39"/>
      <c r="R4251" s="11"/>
      <c r="S4251" s="39"/>
      <c r="T4251" s="39"/>
      <c r="U4251" s="367"/>
    </row>
    <row r="4252" spans="1:21">
      <c r="A4252" s="118">
        <v>3</v>
      </c>
      <c r="B4252" s="119" t="s">
        <v>529</v>
      </c>
      <c r="C4252" s="105">
        <v>1121359.2</v>
      </c>
      <c r="D4252" s="49"/>
      <c r="E4252" s="49"/>
      <c r="F4252" s="49"/>
      <c r="G4252" s="49"/>
      <c r="H4252" s="49"/>
      <c r="I4252" s="49"/>
      <c r="J4252" s="49"/>
      <c r="K4252" s="121"/>
      <c r="L4252" s="49"/>
      <c r="M4252" s="49">
        <v>1121359.2</v>
      </c>
      <c r="N4252" s="49"/>
      <c r="O4252" s="49"/>
      <c r="P4252" s="49"/>
      <c r="Q4252" s="49"/>
      <c r="R4252" s="121"/>
      <c r="S4252" s="49"/>
      <c r="T4252" s="49"/>
      <c r="U4252" s="367"/>
    </row>
    <row r="4253" spans="1:21">
      <c r="A4253" s="41">
        <v>4</v>
      </c>
      <c r="B4253" s="40" t="s">
        <v>3492</v>
      </c>
      <c r="C4253" s="143">
        <v>6199.8450000000003</v>
      </c>
      <c r="D4253" s="39"/>
      <c r="E4253" s="39"/>
      <c r="F4253" s="39"/>
      <c r="G4253" s="39"/>
      <c r="H4253" s="39"/>
      <c r="I4253" s="39"/>
      <c r="J4253" s="39"/>
      <c r="K4253" s="11"/>
      <c r="L4253" s="39"/>
      <c r="M4253" s="39"/>
      <c r="N4253" s="39"/>
      <c r="O4253" s="39"/>
      <c r="P4253" s="39"/>
      <c r="Q4253" s="39"/>
      <c r="R4253" s="11"/>
      <c r="S4253" s="39">
        <v>6199.8450000000003</v>
      </c>
      <c r="T4253" s="39"/>
      <c r="U4253" s="367"/>
    </row>
    <row r="4254" spans="1:21">
      <c r="A4254" s="118">
        <v>5</v>
      </c>
      <c r="B4254" s="119" t="s">
        <v>531</v>
      </c>
      <c r="C4254" s="105">
        <v>1110690.0999999999</v>
      </c>
      <c r="D4254" s="49"/>
      <c r="E4254" s="49"/>
      <c r="F4254" s="49"/>
      <c r="G4254" s="49"/>
      <c r="H4254" s="49"/>
      <c r="I4254" s="49"/>
      <c r="J4254" s="49"/>
      <c r="K4254" s="121"/>
      <c r="L4254" s="49"/>
      <c r="M4254" s="49">
        <v>1110690.0999999999</v>
      </c>
      <c r="N4254" s="49"/>
      <c r="O4254" s="49"/>
      <c r="P4254" s="49"/>
      <c r="Q4254" s="49"/>
      <c r="R4254" s="121"/>
      <c r="S4254" s="49"/>
      <c r="T4254" s="49"/>
      <c r="U4254" s="367"/>
    </row>
    <row r="4255" spans="1:21">
      <c r="A4255" s="41">
        <v>6</v>
      </c>
      <c r="B4255" s="40" t="s">
        <v>532</v>
      </c>
      <c r="C4255" s="143">
        <v>2057208.3510000003</v>
      </c>
      <c r="D4255" s="39"/>
      <c r="E4255" s="39"/>
      <c r="F4255" s="39"/>
      <c r="G4255" s="39">
        <v>191587.451</v>
      </c>
      <c r="H4255" s="39"/>
      <c r="I4255" s="39"/>
      <c r="J4255" s="39"/>
      <c r="K4255" s="11"/>
      <c r="L4255" s="39"/>
      <c r="M4255" s="39">
        <v>1865620.9000000001</v>
      </c>
      <c r="N4255" s="39"/>
      <c r="O4255" s="39"/>
      <c r="P4255" s="39"/>
      <c r="Q4255" s="39"/>
      <c r="R4255" s="11"/>
      <c r="S4255" s="39"/>
      <c r="T4255" s="39"/>
      <c r="U4255" s="367"/>
    </row>
    <row r="4256" spans="1:21" ht="15.75">
      <c r="A4256" s="50"/>
      <c r="B4256" s="95" t="s">
        <v>4706</v>
      </c>
      <c r="C4256" s="107">
        <f>SUM(C4257:C4258)</f>
        <v>2765504.3</v>
      </c>
      <c r="D4256" s="107">
        <f t="shared" ref="D4256:T4256" si="103">SUM(D4257:D4258)</f>
        <v>0</v>
      </c>
      <c r="E4256" s="107">
        <f t="shared" si="103"/>
        <v>0</v>
      </c>
      <c r="F4256" s="107">
        <f t="shared" si="103"/>
        <v>0</v>
      </c>
      <c r="G4256" s="107">
        <f t="shared" si="103"/>
        <v>0</v>
      </c>
      <c r="H4256" s="107">
        <f t="shared" si="103"/>
        <v>0</v>
      </c>
      <c r="I4256" s="107">
        <f t="shared" si="103"/>
        <v>0</v>
      </c>
      <c r="J4256" s="107">
        <f t="shared" si="103"/>
        <v>0</v>
      </c>
      <c r="K4256" s="107">
        <f t="shared" si="103"/>
        <v>0</v>
      </c>
      <c r="L4256" s="107">
        <f t="shared" si="103"/>
        <v>0</v>
      </c>
      <c r="M4256" s="107">
        <f t="shared" si="103"/>
        <v>2765504.3</v>
      </c>
      <c r="N4256" s="107">
        <f t="shared" si="103"/>
        <v>0</v>
      </c>
      <c r="O4256" s="107">
        <f t="shared" si="103"/>
        <v>0</v>
      </c>
      <c r="P4256" s="107">
        <f t="shared" si="103"/>
        <v>0</v>
      </c>
      <c r="Q4256" s="107">
        <f t="shared" si="103"/>
        <v>0</v>
      </c>
      <c r="R4256" s="107">
        <f t="shared" si="103"/>
        <v>0</v>
      </c>
      <c r="S4256" s="107">
        <f t="shared" si="103"/>
        <v>0</v>
      </c>
      <c r="T4256" s="107">
        <f t="shared" si="103"/>
        <v>0</v>
      </c>
      <c r="U4256" s="367"/>
    </row>
    <row r="4257" spans="1:21">
      <c r="A4257" s="41">
        <v>1</v>
      </c>
      <c r="B4257" s="40" t="s">
        <v>353</v>
      </c>
      <c r="C4257" s="143">
        <v>1194571.3</v>
      </c>
      <c r="D4257" s="39"/>
      <c r="E4257" s="39"/>
      <c r="F4257" s="39"/>
      <c r="G4257" s="39"/>
      <c r="H4257" s="39"/>
      <c r="I4257" s="39"/>
      <c r="J4257" s="39"/>
      <c r="K4257" s="11"/>
      <c r="L4257" s="39"/>
      <c r="M4257" s="39">
        <v>1194571.3</v>
      </c>
      <c r="N4257" s="39"/>
      <c r="O4257" s="39"/>
      <c r="P4257" s="39"/>
      <c r="Q4257" s="39"/>
      <c r="R4257" s="40"/>
      <c r="S4257" s="39"/>
      <c r="T4257" s="39"/>
      <c r="U4257" s="367"/>
    </row>
    <row r="4258" spans="1:21">
      <c r="A4258" s="118">
        <v>2</v>
      </c>
      <c r="B4258" s="119" t="s">
        <v>354</v>
      </c>
      <c r="C4258" s="105">
        <v>1570933</v>
      </c>
      <c r="D4258" s="49"/>
      <c r="E4258" s="49"/>
      <c r="F4258" s="49"/>
      <c r="G4258" s="49"/>
      <c r="H4258" s="49"/>
      <c r="I4258" s="49"/>
      <c r="J4258" s="49"/>
      <c r="K4258" s="121"/>
      <c r="L4258" s="49"/>
      <c r="M4258" s="49">
        <v>1570933</v>
      </c>
      <c r="N4258" s="49"/>
      <c r="O4258" s="49"/>
      <c r="P4258" s="49"/>
      <c r="Q4258" s="49"/>
      <c r="R4258" s="119"/>
      <c r="S4258" s="49"/>
      <c r="T4258" s="49"/>
      <c r="U4258" s="367"/>
    </row>
    <row r="4259" spans="1:21" ht="15.75">
      <c r="A4259" s="50"/>
      <c r="B4259" s="95" t="s">
        <v>4707</v>
      </c>
      <c r="C4259" s="107">
        <f>SUM(C4260)</f>
        <v>1327388.2320000001</v>
      </c>
      <c r="D4259" s="107">
        <f t="shared" ref="D4259:T4259" si="104">SUM(D4260)</f>
        <v>0</v>
      </c>
      <c r="E4259" s="107">
        <f t="shared" si="104"/>
        <v>0</v>
      </c>
      <c r="F4259" s="107">
        <f t="shared" si="104"/>
        <v>0</v>
      </c>
      <c r="G4259" s="107">
        <f t="shared" si="104"/>
        <v>123619.432</v>
      </c>
      <c r="H4259" s="107">
        <f t="shared" si="104"/>
        <v>0</v>
      </c>
      <c r="I4259" s="107">
        <f t="shared" si="104"/>
        <v>0</v>
      </c>
      <c r="J4259" s="107">
        <f t="shared" si="104"/>
        <v>0</v>
      </c>
      <c r="K4259" s="107">
        <f t="shared" si="104"/>
        <v>0</v>
      </c>
      <c r="L4259" s="107">
        <f t="shared" si="104"/>
        <v>0</v>
      </c>
      <c r="M4259" s="107">
        <f t="shared" si="104"/>
        <v>1203768.8</v>
      </c>
      <c r="N4259" s="107">
        <f t="shared" si="104"/>
        <v>0</v>
      </c>
      <c r="O4259" s="107">
        <f t="shared" si="104"/>
        <v>0</v>
      </c>
      <c r="P4259" s="107">
        <f t="shared" si="104"/>
        <v>0</v>
      </c>
      <c r="Q4259" s="107">
        <f t="shared" si="104"/>
        <v>0</v>
      </c>
      <c r="R4259" s="107">
        <f t="shared" si="104"/>
        <v>0</v>
      </c>
      <c r="S4259" s="107">
        <f t="shared" si="104"/>
        <v>0</v>
      </c>
      <c r="T4259" s="107">
        <f t="shared" si="104"/>
        <v>0</v>
      </c>
      <c r="U4259" s="367"/>
    </row>
    <row r="4260" spans="1:21">
      <c r="A4260" s="118">
        <v>1</v>
      </c>
      <c r="B4260" s="119" t="s">
        <v>3493</v>
      </c>
      <c r="C4260" s="105">
        <v>1327388.2320000001</v>
      </c>
      <c r="D4260" s="49"/>
      <c r="E4260" s="49"/>
      <c r="F4260" s="49"/>
      <c r="G4260" s="49">
        <v>123619.432</v>
      </c>
      <c r="H4260" s="49"/>
      <c r="I4260" s="49"/>
      <c r="J4260" s="49"/>
      <c r="K4260" s="121"/>
      <c r="L4260" s="49"/>
      <c r="M4260" s="49">
        <v>1203768.8</v>
      </c>
      <c r="N4260" s="49"/>
      <c r="O4260" s="49"/>
      <c r="P4260" s="49"/>
      <c r="Q4260" s="49"/>
      <c r="R4260" s="121"/>
      <c r="S4260" s="49"/>
      <c r="T4260" s="49"/>
      <c r="U4260" s="367"/>
    </row>
    <row r="4261" spans="1:21" ht="15.75">
      <c r="A4261" s="50"/>
      <c r="B4261" s="95" t="s">
        <v>4708</v>
      </c>
      <c r="C4261" s="107">
        <f>SUM(C4262:C4264)</f>
        <v>3886027.5690000001</v>
      </c>
      <c r="D4261" s="107">
        <f t="shared" ref="D4261:T4261" si="105">SUM(D4262:D4264)</f>
        <v>186909.63800000001</v>
      </c>
      <c r="E4261" s="107">
        <f t="shared" si="105"/>
        <v>1850488.2300000002</v>
      </c>
      <c r="F4261" s="107">
        <f t="shared" si="105"/>
        <v>0</v>
      </c>
      <c r="G4261" s="107">
        <f t="shared" si="105"/>
        <v>0</v>
      </c>
      <c r="H4261" s="107">
        <f t="shared" si="105"/>
        <v>0</v>
      </c>
      <c r="I4261" s="107">
        <f t="shared" si="105"/>
        <v>0</v>
      </c>
      <c r="J4261" s="107">
        <f t="shared" si="105"/>
        <v>951620.59299999999</v>
      </c>
      <c r="K4261" s="107">
        <f t="shared" si="105"/>
        <v>0</v>
      </c>
      <c r="L4261" s="107">
        <f t="shared" si="105"/>
        <v>0</v>
      </c>
      <c r="M4261" s="107">
        <f t="shared" si="105"/>
        <v>0</v>
      </c>
      <c r="N4261" s="107">
        <f t="shared" si="105"/>
        <v>0</v>
      </c>
      <c r="O4261" s="107">
        <f t="shared" si="105"/>
        <v>0</v>
      </c>
      <c r="P4261" s="107">
        <f t="shared" si="105"/>
        <v>0</v>
      </c>
      <c r="Q4261" s="107">
        <f t="shared" si="105"/>
        <v>897009.10800000012</v>
      </c>
      <c r="R4261" s="107">
        <f t="shared" si="105"/>
        <v>0</v>
      </c>
      <c r="S4261" s="107">
        <f t="shared" si="105"/>
        <v>0</v>
      </c>
      <c r="T4261" s="107">
        <f t="shared" si="105"/>
        <v>0</v>
      </c>
      <c r="U4261" s="367"/>
    </row>
    <row r="4262" spans="1:21">
      <c r="A4262" s="118">
        <v>1</v>
      </c>
      <c r="B4262" s="119" t="s">
        <v>2895</v>
      </c>
      <c r="C4262" s="105">
        <v>1083918.746</v>
      </c>
      <c r="D4262" s="49">
        <v>186909.63800000001</v>
      </c>
      <c r="E4262" s="120"/>
      <c r="F4262" s="120"/>
      <c r="G4262" s="120"/>
      <c r="H4262" s="120"/>
      <c r="I4262" s="120"/>
      <c r="J4262" s="120"/>
      <c r="K4262" s="122"/>
      <c r="L4262" s="120"/>
      <c r="M4262" s="49"/>
      <c r="N4262" s="49"/>
      <c r="O4262" s="49"/>
      <c r="P4262" s="49"/>
      <c r="Q4262" s="49">
        <v>897009.10800000012</v>
      </c>
      <c r="R4262" s="120"/>
      <c r="S4262" s="49"/>
      <c r="T4262" s="120"/>
      <c r="U4262" s="367"/>
    </row>
    <row r="4263" spans="1:21">
      <c r="A4263" s="41">
        <v>2</v>
      </c>
      <c r="B4263" s="40" t="s">
        <v>2894</v>
      </c>
      <c r="C4263" s="143">
        <v>1850488.2300000002</v>
      </c>
      <c r="D4263" s="39"/>
      <c r="E4263" s="39">
        <v>1850488.2300000002</v>
      </c>
      <c r="F4263" s="39"/>
      <c r="G4263" s="39"/>
      <c r="H4263" s="39"/>
      <c r="I4263" s="39"/>
      <c r="J4263" s="39"/>
      <c r="K4263" s="11"/>
      <c r="L4263" s="39"/>
      <c r="M4263" s="39"/>
      <c r="N4263" s="39"/>
      <c r="O4263" s="39"/>
      <c r="P4263" s="39"/>
      <c r="Q4263" s="39"/>
      <c r="R4263" s="39"/>
      <c r="S4263" s="39"/>
      <c r="T4263" s="285"/>
      <c r="U4263" s="367"/>
    </row>
    <row r="4264" spans="1:21">
      <c r="A4264" s="118">
        <v>3</v>
      </c>
      <c r="B4264" s="119" t="s">
        <v>3351</v>
      </c>
      <c r="C4264" s="105">
        <v>951620.59299999999</v>
      </c>
      <c r="D4264" s="49"/>
      <c r="E4264" s="49"/>
      <c r="F4264" s="49"/>
      <c r="G4264" s="49"/>
      <c r="H4264" s="49"/>
      <c r="I4264" s="49"/>
      <c r="J4264" s="49">
        <v>951620.59299999999</v>
      </c>
      <c r="K4264" s="121"/>
      <c r="L4264" s="49"/>
      <c r="M4264" s="49"/>
      <c r="N4264" s="49"/>
      <c r="O4264" s="49"/>
      <c r="P4264" s="49"/>
      <c r="Q4264" s="49"/>
      <c r="R4264" s="119"/>
      <c r="S4264" s="49"/>
      <c r="T4264" s="49"/>
      <c r="U4264" s="367"/>
    </row>
    <row r="4265" spans="1:21" ht="15.75">
      <c r="A4265" s="50"/>
      <c r="B4265" s="95" t="s">
        <v>4709</v>
      </c>
      <c r="C4265" s="107">
        <f>SUM(C4266:C4275)</f>
        <v>28608211.203000002</v>
      </c>
      <c r="D4265" s="107">
        <f t="shared" ref="D4265:T4265" si="106">SUM(D4266:D4275)</f>
        <v>419572.61800000002</v>
      </c>
      <c r="E4265" s="107">
        <f t="shared" si="106"/>
        <v>0</v>
      </c>
      <c r="F4265" s="107">
        <f t="shared" si="106"/>
        <v>0</v>
      </c>
      <c r="G4265" s="107">
        <f t="shared" si="106"/>
        <v>319362.79300000001</v>
      </c>
      <c r="H4265" s="107">
        <f t="shared" si="106"/>
        <v>0</v>
      </c>
      <c r="I4265" s="107">
        <f t="shared" si="106"/>
        <v>0</v>
      </c>
      <c r="J4265" s="107">
        <f t="shared" si="106"/>
        <v>7515568.7799999993</v>
      </c>
      <c r="K4265" s="107">
        <f t="shared" si="106"/>
        <v>0</v>
      </c>
      <c r="L4265" s="107">
        <f t="shared" si="106"/>
        <v>0</v>
      </c>
      <c r="M4265" s="107">
        <f t="shared" si="106"/>
        <v>0</v>
      </c>
      <c r="N4265" s="107">
        <f t="shared" si="106"/>
        <v>18826433.148000002</v>
      </c>
      <c r="O4265" s="107">
        <f t="shared" si="106"/>
        <v>1527273.8639999998</v>
      </c>
      <c r="P4265" s="107">
        <f t="shared" si="106"/>
        <v>0</v>
      </c>
      <c r="Q4265" s="107">
        <f t="shared" si="106"/>
        <v>0</v>
      </c>
      <c r="R4265" s="107">
        <f t="shared" si="106"/>
        <v>0</v>
      </c>
      <c r="S4265" s="107">
        <f t="shared" si="106"/>
        <v>0</v>
      </c>
      <c r="T4265" s="107">
        <f t="shared" si="106"/>
        <v>0</v>
      </c>
      <c r="U4265" s="367"/>
    </row>
    <row r="4266" spans="1:21">
      <c r="A4266" s="118">
        <v>1</v>
      </c>
      <c r="B4266" s="119" t="s">
        <v>2346</v>
      </c>
      <c r="C4266" s="105">
        <v>319362.79300000001</v>
      </c>
      <c r="D4266" s="49"/>
      <c r="E4266" s="49"/>
      <c r="F4266" s="49"/>
      <c r="G4266" s="49">
        <v>319362.79300000001</v>
      </c>
      <c r="H4266" s="49"/>
      <c r="I4266" s="49"/>
      <c r="J4266" s="49"/>
      <c r="K4266" s="121"/>
      <c r="L4266" s="49"/>
      <c r="M4266" s="49"/>
      <c r="N4266" s="49"/>
      <c r="O4266" s="49"/>
      <c r="P4266" s="49"/>
      <c r="Q4266" s="49"/>
      <c r="R4266" s="119"/>
      <c r="S4266" s="49"/>
      <c r="T4266" s="49"/>
      <c r="U4266" s="367"/>
    </row>
    <row r="4267" spans="1:21">
      <c r="A4267" s="41">
        <v>2</v>
      </c>
      <c r="B4267" s="40" t="s">
        <v>4436</v>
      </c>
      <c r="C4267" s="143">
        <v>218302.44200000001</v>
      </c>
      <c r="D4267" s="39">
        <v>218302.44200000001</v>
      </c>
      <c r="E4267" s="39"/>
      <c r="F4267" s="39"/>
      <c r="G4267" s="39"/>
      <c r="H4267" s="39"/>
      <c r="I4267" s="39"/>
      <c r="J4267" s="281"/>
      <c r="K4267" s="282"/>
      <c r="L4267" s="281"/>
      <c r="M4267" s="281"/>
      <c r="N4267" s="281"/>
      <c r="O4267" s="281"/>
      <c r="P4267" s="281"/>
      <c r="Q4267" s="281"/>
      <c r="R4267" s="40"/>
      <c r="S4267" s="39"/>
      <c r="T4267" s="39"/>
      <c r="U4267" s="367"/>
    </row>
    <row r="4268" spans="1:21">
      <c r="A4268" s="118">
        <v>3</v>
      </c>
      <c r="B4268" s="119" t="s">
        <v>3353</v>
      </c>
      <c r="C4268" s="105">
        <v>2520016.1599999997</v>
      </c>
      <c r="D4268" s="49"/>
      <c r="E4268" s="49"/>
      <c r="F4268" s="49"/>
      <c r="G4268" s="49"/>
      <c r="H4268" s="49"/>
      <c r="I4268" s="49"/>
      <c r="J4268" s="49">
        <v>2520016.1599999997</v>
      </c>
      <c r="K4268" s="121"/>
      <c r="L4268" s="49"/>
      <c r="M4268" s="49"/>
      <c r="N4268" s="49"/>
      <c r="O4268" s="49"/>
      <c r="P4268" s="49"/>
      <c r="Q4268" s="49"/>
      <c r="R4268" s="121"/>
      <c r="S4268" s="49"/>
      <c r="T4268" s="49"/>
      <c r="U4268" s="367"/>
    </row>
    <row r="4269" spans="1:21">
      <c r="A4269" s="41">
        <v>4</v>
      </c>
      <c r="B4269" s="40" t="s">
        <v>2345</v>
      </c>
      <c r="C4269" s="143">
        <v>7393106.6340000005</v>
      </c>
      <c r="D4269" s="39"/>
      <c r="E4269" s="39"/>
      <c r="F4269" s="39"/>
      <c r="G4269" s="39"/>
      <c r="H4269" s="39"/>
      <c r="I4269" s="39"/>
      <c r="J4269" s="39"/>
      <c r="K4269" s="11"/>
      <c r="L4269" s="39"/>
      <c r="M4269" s="39"/>
      <c r="N4269" s="39">
        <v>7393106.6340000005</v>
      </c>
      <c r="O4269" s="39"/>
      <c r="P4269" s="39"/>
      <c r="Q4269" s="39"/>
      <c r="R4269" s="11"/>
      <c r="S4269" s="39"/>
      <c r="T4269" s="39"/>
      <c r="U4269" s="367"/>
    </row>
    <row r="4270" spans="1:21">
      <c r="A4270" s="118">
        <v>5</v>
      </c>
      <c r="B4270" s="119" t="s">
        <v>3354</v>
      </c>
      <c r="C4270" s="105">
        <v>4863064.2429999998</v>
      </c>
      <c r="D4270" s="49"/>
      <c r="E4270" s="49"/>
      <c r="F4270" s="49"/>
      <c r="G4270" s="49"/>
      <c r="H4270" s="49"/>
      <c r="I4270" s="49"/>
      <c r="J4270" s="49"/>
      <c r="K4270" s="121"/>
      <c r="L4270" s="49"/>
      <c r="M4270" s="49"/>
      <c r="N4270" s="49">
        <v>4863064.2429999998</v>
      </c>
      <c r="O4270" s="49"/>
      <c r="P4270" s="49"/>
      <c r="Q4270" s="49"/>
      <c r="R4270" s="121"/>
      <c r="S4270" s="49"/>
      <c r="T4270" s="49"/>
      <c r="U4270" s="367"/>
    </row>
    <row r="4271" spans="1:21">
      <c r="A4271" s="41">
        <v>6</v>
      </c>
      <c r="B4271" s="40" t="s">
        <v>3357</v>
      </c>
      <c r="C4271" s="143">
        <v>3292400.642</v>
      </c>
      <c r="D4271" s="39"/>
      <c r="E4271" s="39"/>
      <c r="F4271" s="39"/>
      <c r="G4271" s="39"/>
      <c r="H4271" s="39"/>
      <c r="I4271" s="39"/>
      <c r="J4271" s="39"/>
      <c r="K4271" s="11"/>
      <c r="L4271" s="39"/>
      <c r="M4271" s="39"/>
      <c r="N4271" s="39">
        <v>3292400.642</v>
      </c>
      <c r="O4271" s="39"/>
      <c r="P4271" s="39"/>
      <c r="Q4271" s="39"/>
      <c r="R4271" s="40"/>
      <c r="S4271" s="39"/>
      <c r="T4271" s="39"/>
      <c r="U4271" s="367"/>
    </row>
    <row r="4272" spans="1:21">
      <c r="A4272" s="118">
        <v>7</v>
      </c>
      <c r="B4272" s="119" t="s">
        <v>3358</v>
      </c>
      <c r="C4272" s="105">
        <v>3277861.6290000002</v>
      </c>
      <c r="D4272" s="49"/>
      <c r="E4272" s="49"/>
      <c r="F4272" s="49"/>
      <c r="G4272" s="49"/>
      <c r="H4272" s="49"/>
      <c r="I4272" s="49"/>
      <c r="J4272" s="49"/>
      <c r="K4272" s="121"/>
      <c r="L4272" s="49"/>
      <c r="M4272" s="49"/>
      <c r="N4272" s="49">
        <v>3277861.6290000002</v>
      </c>
      <c r="O4272" s="49"/>
      <c r="P4272" s="49"/>
      <c r="Q4272" s="49"/>
      <c r="R4272" s="119"/>
      <c r="S4272" s="49"/>
      <c r="T4272" s="49"/>
      <c r="U4272" s="367"/>
    </row>
    <row r="4273" spans="1:21">
      <c r="A4273" s="41">
        <v>8</v>
      </c>
      <c r="B4273" s="40" t="s">
        <v>3355</v>
      </c>
      <c r="C4273" s="143">
        <v>4995552.6199999992</v>
      </c>
      <c r="D4273" s="39"/>
      <c r="E4273" s="39"/>
      <c r="F4273" s="39"/>
      <c r="G4273" s="39"/>
      <c r="H4273" s="39"/>
      <c r="I4273" s="39"/>
      <c r="J4273" s="39">
        <v>4995552.6199999992</v>
      </c>
      <c r="K4273" s="11"/>
      <c r="L4273" s="39"/>
      <c r="M4273" s="39"/>
      <c r="N4273" s="39"/>
      <c r="O4273" s="39"/>
      <c r="P4273" s="39"/>
      <c r="Q4273" s="39"/>
      <c r="R4273" s="11"/>
      <c r="S4273" s="39"/>
      <c r="T4273" s="39"/>
      <c r="U4273" s="367"/>
    </row>
    <row r="4274" spans="1:21">
      <c r="A4274" s="118">
        <v>9</v>
      </c>
      <c r="B4274" s="119" t="s">
        <v>3356</v>
      </c>
      <c r="C4274" s="105">
        <v>1527273.8639999998</v>
      </c>
      <c r="D4274" s="49"/>
      <c r="E4274" s="49"/>
      <c r="F4274" s="49"/>
      <c r="G4274" s="49"/>
      <c r="H4274" s="49"/>
      <c r="I4274" s="49"/>
      <c r="J4274" s="49"/>
      <c r="K4274" s="121"/>
      <c r="L4274" s="49"/>
      <c r="M4274" s="49"/>
      <c r="N4274" s="49"/>
      <c r="O4274" s="49">
        <v>1527273.8639999998</v>
      </c>
      <c r="P4274" s="49"/>
      <c r="Q4274" s="49"/>
      <c r="R4274" s="119"/>
      <c r="S4274" s="49"/>
      <c r="T4274" s="49"/>
      <c r="U4274" s="367"/>
    </row>
    <row r="4275" spans="1:21">
      <c r="A4275" s="41">
        <v>10</v>
      </c>
      <c r="B4275" s="40" t="s">
        <v>3359</v>
      </c>
      <c r="C4275" s="143">
        <v>201270.17600000001</v>
      </c>
      <c r="D4275" s="39">
        <v>201270.17600000001</v>
      </c>
      <c r="E4275" s="39"/>
      <c r="F4275" s="39"/>
      <c r="G4275" s="39"/>
      <c r="H4275" s="39"/>
      <c r="I4275" s="39"/>
      <c r="J4275" s="39"/>
      <c r="K4275" s="11"/>
      <c r="L4275" s="39"/>
      <c r="M4275" s="39"/>
      <c r="N4275" s="39"/>
      <c r="O4275" s="39"/>
      <c r="P4275" s="39"/>
      <c r="Q4275" s="39"/>
      <c r="R4275" s="40"/>
      <c r="S4275" s="39"/>
      <c r="T4275" s="39"/>
      <c r="U4275" s="367"/>
    </row>
    <row r="4276" spans="1:21" ht="15.75">
      <c r="A4276" s="50"/>
      <c r="B4276" s="95" t="s">
        <v>4711</v>
      </c>
      <c r="C4276" s="107">
        <f>SUM(C4277:C4279)</f>
        <v>5539323.1530000009</v>
      </c>
      <c r="D4276" s="107">
        <f t="shared" ref="D4276:T4276" si="107">SUM(D4277:D4279)</f>
        <v>0</v>
      </c>
      <c r="E4276" s="107">
        <f t="shared" si="107"/>
        <v>0</v>
      </c>
      <c r="F4276" s="107">
        <f t="shared" si="107"/>
        <v>0</v>
      </c>
      <c r="G4276" s="107">
        <f t="shared" si="107"/>
        <v>0</v>
      </c>
      <c r="H4276" s="107">
        <f t="shared" si="107"/>
        <v>0</v>
      </c>
      <c r="I4276" s="107">
        <f t="shared" si="107"/>
        <v>0</v>
      </c>
      <c r="J4276" s="107">
        <f t="shared" si="107"/>
        <v>0</v>
      </c>
      <c r="K4276" s="107">
        <f t="shared" si="107"/>
        <v>0</v>
      </c>
      <c r="L4276" s="107">
        <f t="shared" si="107"/>
        <v>0</v>
      </c>
      <c r="M4276" s="107">
        <f t="shared" si="107"/>
        <v>3456788.4</v>
      </c>
      <c r="N4276" s="107">
        <f t="shared" si="107"/>
        <v>1269831.909</v>
      </c>
      <c r="O4276" s="107">
        <f t="shared" si="107"/>
        <v>812702.84400000004</v>
      </c>
      <c r="P4276" s="107">
        <f t="shared" si="107"/>
        <v>0</v>
      </c>
      <c r="Q4276" s="107">
        <f t="shared" si="107"/>
        <v>0</v>
      </c>
      <c r="R4276" s="107">
        <f t="shared" si="107"/>
        <v>0</v>
      </c>
      <c r="S4276" s="107">
        <f t="shared" si="107"/>
        <v>0</v>
      </c>
      <c r="T4276" s="107">
        <f t="shared" si="107"/>
        <v>0</v>
      </c>
      <c r="U4276" s="367"/>
    </row>
    <row r="4277" spans="1:21">
      <c r="A4277" s="41">
        <v>1</v>
      </c>
      <c r="B4277" s="40" t="s">
        <v>2636</v>
      </c>
      <c r="C4277" s="143">
        <v>3456788.4</v>
      </c>
      <c r="D4277" s="39"/>
      <c r="E4277" s="39"/>
      <c r="F4277" s="39"/>
      <c r="G4277" s="39"/>
      <c r="H4277" s="39"/>
      <c r="I4277" s="39"/>
      <c r="J4277" s="39"/>
      <c r="K4277" s="11"/>
      <c r="L4277" s="39"/>
      <c r="M4277" s="39">
        <v>3456788.4</v>
      </c>
      <c r="N4277" s="39"/>
      <c r="O4277" s="39"/>
      <c r="P4277" s="39"/>
      <c r="Q4277" s="39"/>
      <c r="R4277" s="40"/>
      <c r="S4277" s="39"/>
      <c r="T4277" s="39"/>
      <c r="U4277" s="367"/>
    </row>
    <row r="4278" spans="1:21">
      <c r="A4278" s="118">
        <v>2</v>
      </c>
      <c r="B4278" s="119" t="s">
        <v>4437</v>
      </c>
      <c r="C4278" s="105">
        <v>1269831.909</v>
      </c>
      <c r="D4278" s="49"/>
      <c r="E4278" s="49"/>
      <c r="F4278" s="49"/>
      <c r="G4278" s="49"/>
      <c r="H4278" s="49"/>
      <c r="I4278" s="49"/>
      <c r="J4278" s="49"/>
      <c r="K4278" s="121"/>
      <c r="L4278" s="49"/>
      <c r="M4278" s="49"/>
      <c r="N4278" s="49">
        <v>1269831.909</v>
      </c>
      <c r="O4278" s="49"/>
      <c r="P4278" s="49"/>
      <c r="Q4278" s="49"/>
      <c r="R4278" s="119"/>
      <c r="S4278" s="49"/>
      <c r="T4278" s="49"/>
      <c r="U4278" s="367"/>
    </row>
    <row r="4279" spans="1:21">
      <c r="A4279" s="41">
        <v>3</v>
      </c>
      <c r="B4279" s="40" t="s">
        <v>4438</v>
      </c>
      <c r="C4279" s="143">
        <v>812702.84400000004</v>
      </c>
      <c r="D4279" s="39"/>
      <c r="E4279" s="39"/>
      <c r="F4279" s="39"/>
      <c r="G4279" s="39"/>
      <c r="H4279" s="39"/>
      <c r="I4279" s="39"/>
      <c r="J4279" s="39"/>
      <c r="K4279" s="11"/>
      <c r="L4279" s="39"/>
      <c r="M4279" s="39"/>
      <c r="N4279" s="39"/>
      <c r="O4279" s="39">
        <v>812702.84400000004</v>
      </c>
      <c r="P4279" s="39"/>
      <c r="Q4279" s="39"/>
      <c r="R4279" s="40"/>
      <c r="S4279" s="39"/>
      <c r="T4279" s="39"/>
      <c r="U4279" s="367"/>
    </row>
    <row r="4280" spans="1:21" ht="15.75">
      <c r="A4280" s="50"/>
      <c r="B4280" s="95" t="s">
        <v>4713</v>
      </c>
      <c r="C4280" s="107">
        <f>SUM(C4281:C4332)</f>
        <v>135242480.89500001</v>
      </c>
      <c r="D4280" s="107">
        <f t="shared" ref="D4280:T4280" si="108">SUM(D4281:D4332)</f>
        <v>6699434.7755000005</v>
      </c>
      <c r="E4280" s="107">
        <f t="shared" si="108"/>
        <v>17065199.185000002</v>
      </c>
      <c r="F4280" s="107">
        <f t="shared" si="108"/>
        <v>2073239.7399999998</v>
      </c>
      <c r="G4280" s="107">
        <f t="shared" si="108"/>
        <v>2682970.4575999998</v>
      </c>
      <c r="H4280" s="107">
        <f t="shared" si="108"/>
        <v>711774.09820000001</v>
      </c>
      <c r="I4280" s="107">
        <f t="shared" si="108"/>
        <v>4467792.8377</v>
      </c>
      <c r="J4280" s="107">
        <f t="shared" si="108"/>
        <v>4691590.1399999997</v>
      </c>
      <c r="K4280" s="107">
        <f t="shared" si="108"/>
        <v>0</v>
      </c>
      <c r="L4280" s="107">
        <f t="shared" si="108"/>
        <v>0</v>
      </c>
      <c r="M4280" s="107">
        <f t="shared" si="108"/>
        <v>64534841.799999982</v>
      </c>
      <c r="N4280" s="107">
        <f t="shared" si="108"/>
        <v>28653950.323000003</v>
      </c>
      <c r="O4280" s="107">
        <f t="shared" si="108"/>
        <v>1694815.6369999999</v>
      </c>
      <c r="P4280" s="107">
        <f t="shared" si="108"/>
        <v>0</v>
      </c>
      <c r="Q4280" s="107">
        <f t="shared" si="108"/>
        <v>1947615.6660000002</v>
      </c>
      <c r="R4280" s="107">
        <f t="shared" si="108"/>
        <v>0</v>
      </c>
      <c r="S4280" s="107">
        <f t="shared" si="108"/>
        <v>19256.235000000001</v>
      </c>
      <c r="T4280" s="107">
        <f t="shared" si="108"/>
        <v>2</v>
      </c>
      <c r="U4280" s="367"/>
    </row>
    <row r="4281" spans="1:21">
      <c r="A4281" s="41">
        <v>1</v>
      </c>
      <c r="B4281" s="40" t="s">
        <v>3675</v>
      </c>
      <c r="C4281" s="143">
        <v>2445552.83</v>
      </c>
      <c r="D4281" s="39"/>
      <c r="E4281" s="39"/>
      <c r="F4281" s="39"/>
      <c r="G4281" s="39">
        <v>569152.57000000007</v>
      </c>
      <c r="H4281" s="39"/>
      <c r="I4281" s="39"/>
      <c r="J4281" s="39">
        <v>1876400.26</v>
      </c>
      <c r="K4281" s="11"/>
      <c r="L4281" s="39"/>
      <c r="M4281" s="39"/>
      <c r="N4281" s="39"/>
      <c r="O4281" s="39"/>
      <c r="P4281" s="39"/>
      <c r="Q4281" s="39"/>
      <c r="R4281" s="11"/>
      <c r="S4281" s="39"/>
      <c r="T4281" s="39"/>
      <c r="U4281" s="367"/>
    </row>
    <row r="4282" spans="1:21">
      <c r="A4282" s="118">
        <v>2</v>
      </c>
      <c r="B4282" s="119" t="s">
        <v>3690</v>
      </c>
      <c r="C4282" s="105">
        <v>2151085.5780000002</v>
      </c>
      <c r="D4282" s="49"/>
      <c r="E4282" s="49">
        <v>2151085.5780000002</v>
      </c>
      <c r="F4282" s="49"/>
      <c r="G4282" s="49"/>
      <c r="H4282" s="49"/>
      <c r="I4282" s="49"/>
      <c r="J4282" s="49"/>
      <c r="K4282" s="121"/>
      <c r="L4282" s="49"/>
      <c r="M4282" s="49"/>
      <c r="N4282" s="49"/>
      <c r="O4282" s="49"/>
      <c r="P4282" s="49"/>
      <c r="Q4282" s="49"/>
      <c r="R4282" s="121"/>
      <c r="S4282" s="49"/>
      <c r="T4282" s="297"/>
      <c r="U4282" s="367"/>
    </row>
    <row r="4283" spans="1:21">
      <c r="A4283" s="41">
        <v>3</v>
      </c>
      <c r="B4283" s="40" t="s">
        <v>3691</v>
      </c>
      <c r="C4283" s="143">
        <v>2102811.9720000001</v>
      </c>
      <c r="D4283" s="39"/>
      <c r="E4283" s="39">
        <v>2102811.9720000001</v>
      </c>
      <c r="F4283" s="39"/>
      <c r="G4283" s="39"/>
      <c r="H4283" s="39"/>
      <c r="I4283" s="39"/>
      <c r="J4283" s="39"/>
      <c r="K4283" s="11"/>
      <c r="L4283" s="39"/>
      <c r="M4283" s="39"/>
      <c r="N4283" s="39"/>
      <c r="O4283" s="39"/>
      <c r="P4283" s="39"/>
      <c r="Q4283" s="39"/>
      <c r="R4283" s="11"/>
      <c r="S4283" s="39"/>
      <c r="T4283" s="285"/>
      <c r="U4283" s="367"/>
    </row>
    <row r="4284" spans="1:21">
      <c r="A4284" s="118">
        <v>4</v>
      </c>
      <c r="B4284" s="119" t="s">
        <v>3266</v>
      </c>
      <c r="C4284" s="105">
        <v>5218954.7699999996</v>
      </c>
      <c r="D4284" s="120"/>
      <c r="E4284" s="120"/>
      <c r="F4284" s="120"/>
      <c r="G4284" s="120"/>
      <c r="H4284" s="120"/>
      <c r="I4284" s="120"/>
      <c r="J4284" s="120"/>
      <c r="K4284" s="122"/>
      <c r="L4284" s="120"/>
      <c r="M4284" s="49"/>
      <c r="N4284" s="49">
        <v>3524139.1329999999</v>
      </c>
      <c r="O4284" s="49">
        <v>1694815.6369999999</v>
      </c>
      <c r="P4284" s="49"/>
      <c r="Q4284" s="49"/>
      <c r="R4284" s="120"/>
      <c r="S4284" s="49"/>
      <c r="T4284" s="120"/>
      <c r="U4284" s="367"/>
    </row>
    <row r="4285" spans="1:21">
      <c r="A4285" s="41">
        <v>5</v>
      </c>
      <c r="B4285" s="40" t="s">
        <v>3177</v>
      </c>
      <c r="C4285" s="143">
        <v>1691236.3</v>
      </c>
      <c r="D4285" s="39"/>
      <c r="E4285" s="39"/>
      <c r="F4285" s="39"/>
      <c r="G4285" s="39"/>
      <c r="H4285" s="39"/>
      <c r="I4285" s="39"/>
      <c r="J4285" s="39"/>
      <c r="K4285" s="11"/>
      <c r="L4285" s="39"/>
      <c r="M4285" s="39">
        <v>1691236.3</v>
      </c>
      <c r="N4285" s="39"/>
      <c r="O4285" s="39"/>
      <c r="P4285" s="39"/>
      <c r="Q4285" s="39"/>
      <c r="R4285" s="11"/>
      <c r="S4285" s="39"/>
      <c r="T4285" s="39"/>
      <c r="U4285" s="367"/>
    </row>
    <row r="4286" spans="1:21">
      <c r="A4286" s="118">
        <v>6</v>
      </c>
      <c r="B4286" s="119" t="s">
        <v>3182</v>
      </c>
      <c r="C4286" s="105">
        <v>2359637.02</v>
      </c>
      <c r="D4286" s="49"/>
      <c r="E4286" s="49"/>
      <c r="F4286" s="49"/>
      <c r="G4286" s="49"/>
      <c r="H4286" s="49"/>
      <c r="I4286" s="49"/>
      <c r="J4286" s="49"/>
      <c r="K4286" s="121"/>
      <c r="L4286" s="49"/>
      <c r="M4286" s="49">
        <v>2359637.02</v>
      </c>
      <c r="N4286" s="49"/>
      <c r="O4286" s="49"/>
      <c r="P4286" s="49"/>
      <c r="Q4286" s="49"/>
      <c r="R4286" s="121"/>
      <c r="S4286" s="49"/>
      <c r="T4286" s="49"/>
      <c r="U4286" s="367"/>
    </row>
    <row r="4287" spans="1:21">
      <c r="A4287" s="41">
        <v>7</v>
      </c>
      <c r="B4287" s="40" t="s">
        <v>3183</v>
      </c>
      <c r="C4287" s="143">
        <v>2339108.1999999997</v>
      </c>
      <c r="D4287" s="39"/>
      <c r="E4287" s="39"/>
      <c r="F4287" s="39"/>
      <c r="G4287" s="39"/>
      <c r="H4287" s="39"/>
      <c r="I4287" s="39"/>
      <c r="J4287" s="39"/>
      <c r="K4287" s="11"/>
      <c r="L4287" s="39"/>
      <c r="M4287" s="39">
        <v>2339108.1999999997</v>
      </c>
      <c r="N4287" s="39"/>
      <c r="O4287" s="39"/>
      <c r="P4287" s="39"/>
      <c r="Q4287" s="39"/>
      <c r="R4287" s="11"/>
      <c r="S4287" s="39"/>
      <c r="T4287" s="39"/>
      <c r="U4287" s="367"/>
    </row>
    <row r="4288" spans="1:21">
      <c r="A4288" s="118">
        <v>8</v>
      </c>
      <c r="B4288" s="119" t="s">
        <v>3184</v>
      </c>
      <c r="C4288" s="105">
        <v>1105172.5388</v>
      </c>
      <c r="D4288" s="49"/>
      <c r="E4288" s="49"/>
      <c r="F4288" s="49"/>
      <c r="G4288" s="49">
        <v>393398.44059999997</v>
      </c>
      <c r="H4288" s="49">
        <v>711774.09820000001</v>
      </c>
      <c r="I4288" s="49"/>
      <c r="J4288" s="49"/>
      <c r="K4288" s="121"/>
      <c r="L4288" s="49"/>
      <c r="M4288" s="49"/>
      <c r="N4288" s="49"/>
      <c r="O4288" s="49"/>
      <c r="P4288" s="49"/>
      <c r="Q4288" s="49"/>
      <c r="R4288" s="121"/>
      <c r="S4288" s="49"/>
      <c r="T4288" s="49"/>
      <c r="U4288" s="367"/>
    </row>
    <row r="4289" spans="1:21">
      <c r="A4289" s="41">
        <v>9</v>
      </c>
      <c r="B4289" s="40" t="s">
        <v>3185</v>
      </c>
      <c r="C4289" s="143">
        <v>2663775.1290000002</v>
      </c>
      <c r="D4289" s="39">
        <v>350052.02899999998</v>
      </c>
      <c r="E4289" s="39"/>
      <c r="F4289" s="39"/>
      <c r="G4289" s="39"/>
      <c r="H4289" s="39"/>
      <c r="I4289" s="39"/>
      <c r="J4289" s="39"/>
      <c r="K4289" s="11"/>
      <c r="L4289" s="39"/>
      <c r="M4289" s="39">
        <v>2313723.1</v>
      </c>
      <c r="N4289" s="39"/>
      <c r="O4289" s="39"/>
      <c r="P4289" s="39"/>
      <c r="Q4289" s="39"/>
      <c r="R4289" s="11"/>
      <c r="S4289" s="39"/>
      <c r="T4289" s="39"/>
      <c r="U4289" s="367"/>
    </row>
    <row r="4290" spans="1:21">
      <c r="A4290" s="118">
        <v>10</v>
      </c>
      <c r="B4290" s="119" t="s">
        <v>3186</v>
      </c>
      <c r="C4290" s="105">
        <v>2699354.2529999996</v>
      </c>
      <c r="D4290" s="49">
        <v>354727.55299999996</v>
      </c>
      <c r="E4290" s="49"/>
      <c r="F4290" s="49"/>
      <c r="G4290" s="49"/>
      <c r="H4290" s="49"/>
      <c r="I4290" s="49"/>
      <c r="J4290" s="49"/>
      <c r="K4290" s="121"/>
      <c r="L4290" s="49"/>
      <c r="M4290" s="49">
        <v>2344626.6999999997</v>
      </c>
      <c r="N4290" s="49"/>
      <c r="O4290" s="49"/>
      <c r="P4290" s="49"/>
      <c r="Q4290" s="49"/>
      <c r="R4290" s="121"/>
      <c r="S4290" s="49"/>
      <c r="T4290" s="49"/>
      <c r="U4290" s="367"/>
    </row>
    <row r="4291" spans="1:21">
      <c r="A4291" s="41">
        <v>11</v>
      </c>
      <c r="B4291" s="40" t="s">
        <v>3178</v>
      </c>
      <c r="C4291" s="143">
        <v>6338133.4340000004</v>
      </c>
      <c r="D4291" s="39"/>
      <c r="E4291" s="39">
        <v>3853557.5740000005</v>
      </c>
      <c r="F4291" s="39"/>
      <c r="G4291" s="39"/>
      <c r="H4291" s="39"/>
      <c r="I4291" s="39"/>
      <c r="J4291" s="39"/>
      <c r="K4291" s="11"/>
      <c r="L4291" s="39"/>
      <c r="M4291" s="39">
        <v>2484575.8600000003</v>
      </c>
      <c r="N4291" s="39"/>
      <c r="O4291" s="39"/>
      <c r="P4291" s="39"/>
      <c r="Q4291" s="39"/>
      <c r="R4291" s="11"/>
      <c r="S4291" s="39"/>
      <c r="T4291" s="39"/>
      <c r="U4291" s="367"/>
    </row>
    <row r="4292" spans="1:21">
      <c r="A4292" s="118">
        <v>12</v>
      </c>
      <c r="B4292" s="119" t="s">
        <v>3179</v>
      </c>
      <c r="C4292" s="105">
        <v>2312619.4</v>
      </c>
      <c r="D4292" s="49"/>
      <c r="E4292" s="49"/>
      <c r="F4292" s="49"/>
      <c r="G4292" s="49"/>
      <c r="H4292" s="49"/>
      <c r="I4292" s="49"/>
      <c r="J4292" s="49"/>
      <c r="K4292" s="121"/>
      <c r="L4292" s="49"/>
      <c r="M4292" s="49">
        <v>2312619.4</v>
      </c>
      <c r="N4292" s="49"/>
      <c r="O4292" s="49"/>
      <c r="P4292" s="49"/>
      <c r="Q4292" s="49"/>
      <c r="R4292" s="121"/>
      <c r="S4292" s="49"/>
      <c r="T4292" s="49"/>
      <c r="U4292" s="367"/>
    </row>
    <row r="4293" spans="1:21">
      <c r="A4293" s="41">
        <v>13</v>
      </c>
      <c r="B4293" s="40" t="s">
        <v>3180</v>
      </c>
      <c r="C4293" s="143">
        <v>2147970.1170000001</v>
      </c>
      <c r="D4293" s="39">
        <v>359069.11100000003</v>
      </c>
      <c r="E4293" s="39"/>
      <c r="F4293" s="39"/>
      <c r="G4293" s="39"/>
      <c r="H4293" s="39"/>
      <c r="I4293" s="39"/>
      <c r="J4293" s="39"/>
      <c r="K4293" s="11"/>
      <c r="L4293" s="39"/>
      <c r="M4293" s="39"/>
      <c r="N4293" s="39">
        <v>1769644.7710000002</v>
      </c>
      <c r="O4293" s="39"/>
      <c r="P4293" s="39"/>
      <c r="Q4293" s="39"/>
      <c r="R4293" s="11"/>
      <c r="S4293" s="39">
        <v>19256.235000000001</v>
      </c>
      <c r="T4293" s="39">
        <v>2</v>
      </c>
      <c r="U4293" s="367"/>
    </row>
    <row r="4294" spans="1:21">
      <c r="A4294" s="118">
        <v>14</v>
      </c>
      <c r="B4294" s="119" t="s">
        <v>3187</v>
      </c>
      <c r="C4294" s="105">
        <v>2415670.7260000003</v>
      </c>
      <c r="D4294" s="49"/>
      <c r="E4294" s="49"/>
      <c r="F4294" s="49"/>
      <c r="G4294" s="49"/>
      <c r="H4294" s="49"/>
      <c r="I4294" s="49"/>
      <c r="J4294" s="49"/>
      <c r="K4294" s="121"/>
      <c r="L4294" s="49"/>
      <c r="M4294" s="49"/>
      <c r="N4294" s="49">
        <v>2415670.7260000003</v>
      </c>
      <c r="O4294" s="49"/>
      <c r="P4294" s="49"/>
      <c r="Q4294" s="49"/>
      <c r="R4294" s="121"/>
      <c r="S4294" s="49"/>
      <c r="T4294" s="49"/>
      <c r="U4294" s="367"/>
    </row>
    <row r="4295" spans="1:21">
      <c r="A4295" s="41">
        <v>15</v>
      </c>
      <c r="B4295" s="40" t="s">
        <v>3188</v>
      </c>
      <c r="C4295" s="143">
        <v>2108802.8000000003</v>
      </c>
      <c r="D4295" s="39"/>
      <c r="E4295" s="39"/>
      <c r="F4295" s="39"/>
      <c r="G4295" s="39"/>
      <c r="H4295" s="39"/>
      <c r="I4295" s="39"/>
      <c r="J4295" s="39"/>
      <c r="K4295" s="11"/>
      <c r="L4295" s="39"/>
      <c r="M4295" s="39">
        <v>2108802.8000000003</v>
      </c>
      <c r="N4295" s="39"/>
      <c r="O4295" s="39"/>
      <c r="P4295" s="39"/>
      <c r="Q4295" s="39"/>
      <c r="R4295" s="11"/>
      <c r="S4295" s="39"/>
      <c r="T4295" s="39"/>
      <c r="U4295" s="367"/>
    </row>
    <row r="4296" spans="1:21">
      <c r="A4296" s="118">
        <v>16</v>
      </c>
      <c r="B4296" s="119" t="s">
        <v>3195</v>
      </c>
      <c r="C4296" s="105">
        <v>17099989.478</v>
      </c>
      <c r="D4296" s="49">
        <v>1557742.186</v>
      </c>
      <c r="E4296" s="49">
        <v>6795702.7709999997</v>
      </c>
      <c r="F4296" s="49">
        <v>2073239.7399999998</v>
      </c>
      <c r="G4296" s="49"/>
      <c r="H4296" s="49"/>
      <c r="I4296" s="49">
        <v>1803528.4409999999</v>
      </c>
      <c r="J4296" s="49"/>
      <c r="K4296" s="121"/>
      <c r="L4296" s="49"/>
      <c r="M4296" s="49">
        <v>4869776.34</v>
      </c>
      <c r="N4296" s="49"/>
      <c r="O4296" s="49"/>
      <c r="P4296" s="49"/>
      <c r="Q4296" s="49"/>
      <c r="R4296" s="121"/>
      <c r="S4296" s="49"/>
      <c r="T4296" s="49"/>
      <c r="U4296" s="367"/>
    </row>
    <row r="4297" spans="1:21">
      <c r="A4297" s="41">
        <v>17</v>
      </c>
      <c r="B4297" s="40" t="s">
        <v>4439</v>
      </c>
      <c r="C4297" s="143">
        <v>1393002.0379999999</v>
      </c>
      <c r="D4297" s="39"/>
      <c r="E4297" s="39"/>
      <c r="F4297" s="39"/>
      <c r="G4297" s="39"/>
      <c r="H4297" s="39"/>
      <c r="I4297" s="39"/>
      <c r="J4297" s="39"/>
      <c r="K4297" s="11"/>
      <c r="L4297" s="39"/>
      <c r="M4297" s="39"/>
      <c r="N4297" s="39">
        <v>1393002.0379999999</v>
      </c>
      <c r="O4297" s="39"/>
      <c r="P4297" s="39"/>
      <c r="Q4297" s="39"/>
      <c r="R4297" s="11"/>
      <c r="S4297" s="39"/>
      <c r="T4297" s="39"/>
      <c r="U4297" s="367"/>
    </row>
    <row r="4298" spans="1:21">
      <c r="A4298" s="118">
        <v>18</v>
      </c>
      <c r="B4298" s="119" t="s">
        <v>4440</v>
      </c>
      <c r="C4298" s="105">
        <v>1580088.96</v>
      </c>
      <c r="D4298" s="49"/>
      <c r="E4298" s="49"/>
      <c r="F4298" s="49"/>
      <c r="G4298" s="49"/>
      <c r="H4298" s="49"/>
      <c r="I4298" s="49"/>
      <c r="J4298" s="49"/>
      <c r="K4298" s="121"/>
      <c r="L4298" s="49"/>
      <c r="M4298" s="49"/>
      <c r="N4298" s="49">
        <v>1580088.96</v>
      </c>
      <c r="O4298" s="49"/>
      <c r="P4298" s="49"/>
      <c r="Q4298" s="49"/>
      <c r="R4298" s="121"/>
      <c r="S4298" s="49"/>
      <c r="T4298" s="49"/>
      <c r="U4298" s="367"/>
    </row>
    <row r="4299" spans="1:21">
      <c r="A4299" s="41">
        <v>19</v>
      </c>
      <c r="B4299" s="40" t="s">
        <v>3867</v>
      </c>
      <c r="C4299" s="143">
        <v>1919702.1999999997</v>
      </c>
      <c r="D4299" s="39"/>
      <c r="E4299" s="39"/>
      <c r="F4299" s="39"/>
      <c r="G4299" s="39"/>
      <c r="H4299" s="39"/>
      <c r="I4299" s="39"/>
      <c r="J4299" s="39"/>
      <c r="K4299" s="11"/>
      <c r="L4299" s="39"/>
      <c r="M4299" s="39">
        <v>1919702.1999999997</v>
      </c>
      <c r="N4299" s="39"/>
      <c r="O4299" s="39"/>
      <c r="P4299" s="39"/>
      <c r="Q4299" s="39"/>
      <c r="R4299" s="11"/>
      <c r="S4299" s="39"/>
      <c r="T4299" s="39"/>
      <c r="U4299" s="367"/>
    </row>
    <row r="4300" spans="1:21">
      <c r="A4300" s="118">
        <v>20</v>
      </c>
      <c r="B4300" s="119" t="s">
        <v>3871</v>
      </c>
      <c r="C4300" s="105">
        <v>4488199.1520000007</v>
      </c>
      <c r="D4300" s="49"/>
      <c r="E4300" s="49"/>
      <c r="F4300" s="49"/>
      <c r="G4300" s="49"/>
      <c r="H4300" s="49"/>
      <c r="I4300" s="49"/>
      <c r="J4300" s="49"/>
      <c r="K4300" s="121"/>
      <c r="L4300" s="49"/>
      <c r="M4300" s="49"/>
      <c r="N4300" s="49">
        <v>4488199.1520000007</v>
      </c>
      <c r="O4300" s="49"/>
      <c r="P4300" s="49"/>
      <c r="Q4300" s="49"/>
      <c r="R4300" s="121"/>
      <c r="S4300" s="49"/>
      <c r="T4300" s="49"/>
      <c r="U4300" s="367"/>
    </row>
    <row r="4301" spans="1:21">
      <c r="A4301" s="41">
        <v>21</v>
      </c>
      <c r="B4301" s="40" t="s">
        <v>3868</v>
      </c>
      <c r="C4301" s="143">
        <v>2815189.88</v>
      </c>
      <c r="D4301" s="39"/>
      <c r="E4301" s="39"/>
      <c r="F4301" s="39"/>
      <c r="G4301" s="39"/>
      <c r="H4301" s="39"/>
      <c r="I4301" s="39"/>
      <c r="J4301" s="39">
        <v>2815189.88</v>
      </c>
      <c r="K4301" s="11"/>
      <c r="L4301" s="39"/>
      <c r="M4301" s="39"/>
      <c r="N4301" s="39"/>
      <c r="O4301" s="39"/>
      <c r="P4301" s="39"/>
      <c r="Q4301" s="39"/>
      <c r="R4301" s="11"/>
      <c r="S4301" s="39"/>
      <c r="T4301" s="39"/>
      <c r="U4301" s="367"/>
    </row>
    <row r="4302" spans="1:21">
      <c r="A4302" s="118">
        <v>22</v>
      </c>
      <c r="B4302" s="119" t="s">
        <v>3869</v>
      </c>
      <c r="C4302" s="105">
        <v>4512296.41</v>
      </c>
      <c r="D4302" s="49"/>
      <c r="E4302" s="49"/>
      <c r="F4302" s="49"/>
      <c r="G4302" s="49"/>
      <c r="H4302" s="49"/>
      <c r="I4302" s="49"/>
      <c r="J4302" s="49"/>
      <c r="K4302" s="121"/>
      <c r="L4302" s="49"/>
      <c r="M4302" s="49"/>
      <c r="N4302" s="49">
        <v>4512296.41</v>
      </c>
      <c r="O4302" s="49"/>
      <c r="P4302" s="49"/>
      <c r="Q4302" s="49"/>
      <c r="R4302" s="121"/>
      <c r="S4302" s="49"/>
      <c r="T4302" s="49"/>
      <c r="U4302" s="367"/>
    </row>
    <row r="4303" spans="1:21">
      <c r="A4303" s="41">
        <v>23</v>
      </c>
      <c r="B4303" s="40" t="s">
        <v>3870</v>
      </c>
      <c r="C4303" s="143">
        <v>4481920.2889999999</v>
      </c>
      <c r="D4303" s="39"/>
      <c r="E4303" s="39"/>
      <c r="F4303" s="39"/>
      <c r="G4303" s="39"/>
      <c r="H4303" s="39"/>
      <c r="I4303" s="39"/>
      <c r="J4303" s="39"/>
      <c r="K4303" s="11"/>
      <c r="L4303" s="39"/>
      <c r="M4303" s="39"/>
      <c r="N4303" s="39">
        <v>4481920.2889999999</v>
      </c>
      <c r="O4303" s="39"/>
      <c r="P4303" s="39"/>
      <c r="Q4303" s="39"/>
      <c r="R4303" s="11"/>
      <c r="S4303" s="39"/>
      <c r="T4303" s="39"/>
      <c r="U4303" s="367"/>
    </row>
    <row r="4304" spans="1:21">
      <c r="A4304" s="118">
        <v>24</v>
      </c>
      <c r="B4304" s="119" t="s">
        <v>4442</v>
      </c>
      <c r="C4304" s="105">
        <v>2153697.477</v>
      </c>
      <c r="D4304" s="49"/>
      <c r="E4304" s="49"/>
      <c r="F4304" s="49"/>
      <c r="G4304" s="49">
        <v>897178.47</v>
      </c>
      <c r="H4304" s="49"/>
      <c r="I4304" s="49">
        <v>1256519.007</v>
      </c>
      <c r="J4304" s="49"/>
      <c r="K4304" s="121"/>
      <c r="L4304" s="49"/>
      <c r="M4304" s="49"/>
      <c r="N4304" s="49"/>
      <c r="O4304" s="49"/>
      <c r="P4304" s="49"/>
      <c r="Q4304" s="49"/>
      <c r="R4304" s="121"/>
      <c r="S4304" s="49"/>
      <c r="T4304" s="49"/>
      <c r="U4304" s="367"/>
    </row>
    <row r="4305" spans="1:21">
      <c r="A4305" s="41">
        <v>25</v>
      </c>
      <c r="B4305" s="40" t="s">
        <v>4443</v>
      </c>
      <c r="C4305" s="143">
        <v>2169874.1999999997</v>
      </c>
      <c r="D4305" s="39"/>
      <c r="E4305" s="39"/>
      <c r="F4305" s="39"/>
      <c r="G4305" s="39"/>
      <c r="H4305" s="39"/>
      <c r="I4305" s="39"/>
      <c r="J4305" s="39"/>
      <c r="K4305" s="11"/>
      <c r="L4305" s="39"/>
      <c r="M4305" s="39">
        <v>2169874.1999999997</v>
      </c>
      <c r="N4305" s="39"/>
      <c r="O4305" s="39"/>
      <c r="P4305" s="39"/>
      <c r="Q4305" s="39"/>
      <c r="R4305" s="11"/>
      <c r="S4305" s="39"/>
      <c r="T4305" s="39"/>
      <c r="U4305" s="367"/>
    </row>
    <row r="4306" spans="1:21">
      <c r="A4306" s="118">
        <v>26</v>
      </c>
      <c r="B4306" s="119" t="s">
        <v>4441</v>
      </c>
      <c r="C4306" s="105">
        <v>254777.53599999996</v>
      </c>
      <c r="D4306" s="49"/>
      <c r="E4306" s="49"/>
      <c r="F4306" s="49"/>
      <c r="G4306" s="49"/>
      <c r="H4306" s="49"/>
      <c r="I4306" s="49">
        <v>254777.53599999996</v>
      </c>
      <c r="J4306" s="49"/>
      <c r="K4306" s="121"/>
      <c r="L4306" s="49"/>
      <c r="M4306" s="49"/>
      <c r="N4306" s="49"/>
      <c r="O4306" s="49"/>
      <c r="P4306" s="49"/>
      <c r="Q4306" s="49"/>
      <c r="R4306" s="121"/>
      <c r="S4306" s="49"/>
      <c r="T4306" s="49"/>
      <c r="U4306" s="367"/>
    </row>
    <row r="4307" spans="1:21">
      <c r="A4307" s="41">
        <v>27</v>
      </c>
      <c r="B4307" s="40" t="s">
        <v>4444</v>
      </c>
      <c r="C4307" s="143">
        <v>2422621.5</v>
      </c>
      <c r="D4307" s="39"/>
      <c r="E4307" s="39"/>
      <c r="F4307" s="39"/>
      <c r="G4307" s="39"/>
      <c r="H4307" s="39"/>
      <c r="I4307" s="39"/>
      <c r="J4307" s="39"/>
      <c r="K4307" s="11"/>
      <c r="L4307" s="39"/>
      <c r="M4307" s="39">
        <v>2422621.5</v>
      </c>
      <c r="N4307" s="39"/>
      <c r="O4307" s="39"/>
      <c r="P4307" s="39"/>
      <c r="Q4307" s="39"/>
      <c r="R4307" s="11"/>
      <c r="S4307" s="39"/>
      <c r="T4307" s="39"/>
      <c r="U4307" s="367"/>
    </row>
    <row r="4308" spans="1:21">
      <c r="A4308" s="118">
        <v>28</v>
      </c>
      <c r="B4308" s="119" t="s">
        <v>4445</v>
      </c>
      <c r="C4308" s="105">
        <v>1996225.4000000001</v>
      </c>
      <c r="D4308" s="49"/>
      <c r="E4308" s="49"/>
      <c r="F4308" s="49"/>
      <c r="G4308" s="49"/>
      <c r="H4308" s="49"/>
      <c r="I4308" s="49"/>
      <c r="J4308" s="49"/>
      <c r="K4308" s="121"/>
      <c r="L4308" s="49"/>
      <c r="M4308" s="49">
        <v>1996225.4000000001</v>
      </c>
      <c r="N4308" s="49"/>
      <c r="O4308" s="49"/>
      <c r="P4308" s="49"/>
      <c r="Q4308" s="49"/>
      <c r="R4308" s="121"/>
      <c r="S4308" s="49"/>
      <c r="T4308" s="49"/>
      <c r="U4308" s="367"/>
    </row>
    <row r="4309" spans="1:21">
      <c r="A4309" s="41">
        <v>29</v>
      </c>
      <c r="B4309" s="40" t="s">
        <v>4446</v>
      </c>
      <c r="C4309" s="143">
        <v>1279188.3</v>
      </c>
      <c r="D4309" s="39"/>
      <c r="E4309" s="39"/>
      <c r="F4309" s="39"/>
      <c r="G4309" s="39"/>
      <c r="H4309" s="39"/>
      <c r="I4309" s="39"/>
      <c r="J4309" s="39"/>
      <c r="K4309" s="11"/>
      <c r="L4309" s="39"/>
      <c r="M4309" s="39">
        <v>1279188.3</v>
      </c>
      <c r="N4309" s="39"/>
      <c r="O4309" s="39"/>
      <c r="P4309" s="39"/>
      <c r="Q4309" s="39"/>
      <c r="R4309" s="11"/>
      <c r="S4309" s="39"/>
      <c r="T4309" s="39"/>
      <c r="U4309" s="367"/>
    </row>
    <row r="4310" spans="1:21">
      <c r="A4310" s="118">
        <v>30</v>
      </c>
      <c r="B4310" s="119" t="s">
        <v>4449</v>
      </c>
      <c r="C4310" s="105">
        <v>1347985.5999999999</v>
      </c>
      <c r="D4310" s="49"/>
      <c r="E4310" s="49"/>
      <c r="F4310" s="49"/>
      <c r="G4310" s="49"/>
      <c r="H4310" s="49"/>
      <c r="I4310" s="49"/>
      <c r="J4310" s="49"/>
      <c r="K4310" s="121"/>
      <c r="L4310" s="49"/>
      <c r="M4310" s="49">
        <v>1347985.5999999999</v>
      </c>
      <c r="N4310" s="49"/>
      <c r="O4310" s="49"/>
      <c r="P4310" s="49"/>
      <c r="Q4310" s="49"/>
      <c r="R4310" s="121"/>
      <c r="S4310" s="49"/>
      <c r="T4310" s="49"/>
      <c r="U4310" s="367"/>
    </row>
    <row r="4311" spans="1:21">
      <c r="A4311" s="41">
        <v>31</v>
      </c>
      <c r="B4311" s="40" t="s">
        <v>4448</v>
      </c>
      <c r="C4311" s="143">
        <v>271514.35800000001</v>
      </c>
      <c r="D4311" s="39">
        <v>271514.35800000001</v>
      </c>
      <c r="E4311" s="39"/>
      <c r="F4311" s="39"/>
      <c r="G4311" s="39"/>
      <c r="H4311" s="39"/>
      <c r="I4311" s="39"/>
      <c r="J4311" s="39"/>
      <c r="K4311" s="11"/>
      <c r="L4311" s="39"/>
      <c r="M4311" s="39"/>
      <c r="N4311" s="39"/>
      <c r="O4311" s="39"/>
      <c r="P4311" s="39"/>
      <c r="Q4311" s="39"/>
      <c r="R4311" s="11"/>
      <c r="S4311" s="39"/>
      <c r="T4311" s="39"/>
      <c r="U4311" s="367"/>
    </row>
    <row r="4312" spans="1:21">
      <c r="A4312" s="118">
        <v>32</v>
      </c>
      <c r="B4312" s="119" t="s">
        <v>4450</v>
      </c>
      <c r="C4312" s="105">
        <v>1976208.8307000003</v>
      </c>
      <c r="D4312" s="49"/>
      <c r="E4312" s="49"/>
      <c r="F4312" s="49"/>
      <c r="G4312" s="49">
        <v>823240.97700000007</v>
      </c>
      <c r="H4312" s="49"/>
      <c r="I4312" s="49">
        <v>1152967.8537000001</v>
      </c>
      <c r="J4312" s="49"/>
      <c r="K4312" s="121"/>
      <c r="L4312" s="49"/>
      <c r="M4312" s="49"/>
      <c r="N4312" s="49"/>
      <c r="O4312" s="49"/>
      <c r="P4312" s="49"/>
      <c r="Q4312" s="49"/>
      <c r="R4312" s="121"/>
      <c r="S4312" s="49"/>
      <c r="T4312" s="49"/>
      <c r="U4312" s="367"/>
    </row>
    <row r="4313" spans="1:21">
      <c r="A4313" s="41">
        <v>33</v>
      </c>
      <c r="B4313" s="40" t="s">
        <v>4452</v>
      </c>
      <c r="C4313" s="143">
        <v>1226909.71</v>
      </c>
      <c r="D4313" s="39"/>
      <c r="E4313" s="39"/>
      <c r="F4313" s="39"/>
      <c r="G4313" s="39"/>
      <c r="H4313" s="39"/>
      <c r="I4313" s="39"/>
      <c r="J4313" s="39"/>
      <c r="K4313" s="11"/>
      <c r="L4313" s="39"/>
      <c r="M4313" s="39">
        <v>1226909.71</v>
      </c>
      <c r="N4313" s="39"/>
      <c r="O4313" s="39"/>
      <c r="P4313" s="39"/>
      <c r="Q4313" s="39"/>
      <c r="R4313" s="11"/>
      <c r="S4313" s="39"/>
      <c r="T4313" s="39"/>
      <c r="U4313" s="367"/>
    </row>
    <row r="4314" spans="1:21">
      <c r="A4314" s="118">
        <v>34</v>
      </c>
      <c r="B4314" s="119" t="s">
        <v>4451</v>
      </c>
      <c r="C4314" s="105">
        <v>270117.26690000005</v>
      </c>
      <c r="D4314" s="49">
        <v>270117.26690000005</v>
      </c>
      <c r="E4314" s="49"/>
      <c r="F4314" s="49"/>
      <c r="G4314" s="49"/>
      <c r="H4314" s="49"/>
      <c r="I4314" s="49"/>
      <c r="J4314" s="49"/>
      <c r="K4314" s="121"/>
      <c r="L4314" s="49"/>
      <c r="M4314" s="49"/>
      <c r="N4314" s="49"/>
      <c r="O4314" s="49"/>
      <c r="P4314" s="49"/>
      <c r="Q4314" s="49"/>
      <c r="R4314" s="121"/>
      <c r="S4314" s="49"/>
      <c r="T4314" s="49"/>
      <c r="U4314" s="367"/>
    </row>
    <row r="4315" spans="1:21">
      <c r="A4315" s="41">
        <v>35</v>
      </c>
      <c r="B4315" s="40" t="s">
        <v>4457</v>
      </c>
      <c r="C4315" s="143">
        <v>1276954.5459999999</v>
      </c>
      <c r="D4315" s="39">
        <v>1276954.5459999999</v>
      </c>
      <c r="E4315" s="39"/>
      <c r="F4315" s="39"/>
      <c r="G4315" s="39"/>
      <c r="H4315" s="39"/>
      <c r="I4315" s="39"/>
      <c r="J4315" s="39"/>
      <c r="K4315" s="11"/>
      <c r="L4315" s="39"/>
      <c r="M4315" s="39"/>
      <c r="N4315" s="39"/>
      <c r="O4315" s="39"/>
      <c r="P4315" s="39"/>
      <c r="Q4315" s="39"/>
      <c r="R4315" s="11"/>
      <c r="S4315" s="39"/>
      <c r="T4315" s="39"/>
      <c r="U4315" s="367"/>
    </row>
    <row r="4316" spans="1:21">
      <c r="A4316" s="118">
        <v>36</v>
      </c>
      <c r="B4316" s="119" t="s">
        <v>4453</v>
      </c>
      <c r="C4316" s="105">
        <v>843169.52630000003</v>
      </c>
      <c r="D4316" s="49">
        <v>843169.52630000003</v>
      </c>
      <c r="E4316" s="49"/>
      <c r="F4316" s="49"/>
      <c r="G4316" s="49"/>
      <c r="H4316" s="49"/>
      <c r="I4316" s="49"/>
      <c r="J4316" s="49"/>
      <c r="K4316" s="121"/>
      <c r="L4316" s="49"/>
      <c r="M4316" s="49"/>
      <c r="N4316" s="49"/>
      <c r="O4316" s="49"/>
      <c r="P4316" s="49"/>
      <c r="Q4316" s="49"/>
      <c r="R4316" s="121"/>
      <c r="S4316" s="49"/>
      <c r="T4316" s="49"/>
      <c r="U4316" s="367"/>
    </row>
    <row r="4317" spans="1:21">
      <c r="A4317" s="41">
        <v>37</v>
      </c>
      <c r="B4317" s="40" t="s">
        <v>4455</v>
      </c>
      <c r="C4317" s="143">
        <v>2256690.6518999999</v>
      </c>
      <c r="D4317" s="39">
        <v>296556.24189999996</v>
      </c>
      <c r="E4317" s="39"/>
      <c r="F4317" s="39"/>
      <c r="G4317" s="39"/>
      <c r="H4317" s="39"/>
      <c r="I4317" s="39"/>
      <c r="J4317" s="39"/>
      <c r="K4317" s="11"/>
      <c r="L4317" s="39"/>
      <c r="M4317" s="39">
        <v>1960134.41</v>
      </c>
      <c r="N4317" s="39"/>
      <c r="O4317" s="39"/>
      <c r="P4317" s="39"/>
      <c r="Q4317" s="39"/>
      <c r="R4317" s="11"/>
      <c r="S4317" s="39"/>
      <c r="T4317" s="39"/>
      <c r="U4317" s="367"/>
    </row>
    <row r="4318" spans="1:21">
      <c r="A4318" s="118">
        <v>38</v>
      </c>
      <c r="B4318" s="119" t="s">
        <v>4458</v>
      </c>
      <c r="C4318" s="105">
        <v>4981162.0722000003</v>
      </c>
      <c r="D4318" s="49">
        <v>654584.49219999998</v>
      </c>
      <c r="E4318" s="49"/>
      <c r="F4318" s="49"/>
      <c r="G4318" s="49"/>
      <c r="H4318" s="49"/>
      <c r="I4318" s="49"/>
      <c r="J4318" s="49"/>
      <c r="K4318" s="121"/>
      <c r="L4318" s="49"/>
      <c r="M4318" s="49">
        <v>4326577.58</v>
      </c>
      <c r="N4318" s="49"/>
      <c r="O4318" s="49"/>
      <c r="P4318" s="49"/>
      <c r="Q4318" s="49"/>
      <c r="R4318" s="121"/>
      <c r="S4318" s="49"/>
      <c r="T4318" s="49"/>
      <c r="U4318" s="367"/>
    </row>
    <row r="4319" spans="1:21">
      <c r="A4319" s="41">
        <v>39</v>
      </c>
      <c r="B4319" s="40" t="s">
        <v>3881</v>
      </c>
      <c r="C4319" s="143">
        <v>5054946</v>
      </c>
      <c r="D4319" s="39"/>
      <c r="E4319" s="39"/>
      <c r="F4319" s="39"/>
      <c r="G4319" s="39"/>
      <c r="H4319" s="39"/>
      <c r="I4319" s="39"/>
      <c r="J4319" s="39"/>
      <c r="K4319" s="11"/>
      <c r="L4319" s="39"/>
      <c r="M4319" s="39">
        <v>5054946</v>
      </c>
      <c r="N4319" s="39"/>
      <c r="O4319" s="39"/>
      <c r="P4319" s="39"/>
      <c r="Q4319" s="39"/>
      <c r="R4319" s="11"/>
      <c r="S4319" s="39"/>
      <c r="T4319" s="39"/>
      <c r="U4319" s="367"/>
    </row>
    <row r="4320" spans="1:21">
      <c r="A4320" s="118">
        <v>40</v>
      </c>
      <c r="B4320" s="119" t="s">
        <v>4459</v>
      </c>
      <c r="C4320" s="105">
        <v>4386913.1800000006</v>
      </c>
      <c r="D4320" s="49"/>
      <c r="E4320" s="49"/>
      <c r="F4320" s="49"/>
      <c r="G4320" s="49"/>
      <c r="H4320" s="49"/>
      <c r="I4320" s="49"/>
      <c r="J4320" s="49"/>
      <c r="K4320" s="121"/>
      <c r="L4320" s="49"/>
      <c r="M4320" s="49">
        <v>4386913.1800000006</v>
      </c>
      <c r="N4320" s="49"/>
      <c r="O4320" s="49"/>
      <c r="P4320" s="49"/>
      <c r="Q4320" s="49"/>
      <c r="R4320" s="121"/>
      <c r="S4320" s="49"/>
      <c r="T4320" s="49"/>
      <c r="U4320" s="367"/>
    </row>
    <row r="4321" spans="1:21">
      <c r="A4321" s="41">
        <v>41</v>
      </c>
      <c r="B4321" s="40" t="s">
        <v>3882</v>
      </c>
      <c r="C4321" s="143">
        <v>4416271.6000000006</v>
      </c>
      <c r="D4321" s="39"/>
      <c r="E4321" s="39"/>
      <c r="F4321" s="39"/>
      <c r="G4321" s="39"/>
      <c r="H4321" s="39"/>
      <c r="I4321" s="39"/>
      <c r="J4321" s="39"/>
      <c r="K4321" s="11"/>
      <c r="L4321" s="39"/>
      <c r="M4321" s="39">
        <v>4416271.6000000006</v>
      </c>
      <c r="N4321" s="39"/>
      <c r="O4321" s="39"/>
      <c r="P4321" s="39"/>
      <c r="Q4321" s="39"/>
      <c r="R4321" s="11"/>
      <c r="S4321" s="39"/>
      <c r="T4321" s="39"/>
      <c r="U4321" s="367"/>
    </row>
    <row r="4322" spans="1:21">
      <c r="A4322" s="118">
        <v>42</v>
      </c>
      <c r="B4322" s="119" t="s">
        <v>4460</v>
      </c>
      <c r="C4322" s="105">
        <v>1813011.2</v>
      </c>
      <c r="D4322" s="49"/>
      <c r="E4322" s="49"/>
      <c r="F4322" s="49"/>
      <c r="G4322" s="49"/>
      <c r="H4322" s="49"/>
      <c r="I4322" s="49"/>
      <c r="J4322" s="49"/>
      <c r="K4322" s="121"/>
      <c r="L4322" s="49"/>
      <c r="M4322" s="49">
        <v>1813011.2</v>
      </c>
      <c r="N4322" s="49"/>
      <c r="O4322" s="49"/>
      <c r="P4322" s="49"/>
      <c r="Q4322" s="49"/>
      <c r="R4322" s="121"/>
      <c r="S4322" s="49"/>
      <c r="T4322" s="49"/>
      <c r="U4322" s="367"/>
    </row>
    <row r="4323" spans="1:21">
      <c r="A4323" s="41">
        <v>43</v>
      </c>
      <c r="B4323" s="40" t="s">
        <v>4462</v>
      </c>
      <c r="C4323" s="143">
        <v>1495881.4000000001</v>
      </c>
      <c r="D4323" s="39"/>
      <c r="E4323" s="39"/>
      <c r="F4323" s="39"/>
      <c r="G4323" s="39"/>
      <c r="H4323" s="39"/>
      <c r="I4323" s="39"/>
      <c r="J4323" s="39"/>
      <c r="K4323" s="11"/>
      <c r="L4323" s="39"/>
      <c r="M4323" s="39">
        <v>1495881.4000000001</v>
      </c>
      <c r="N4323" s="39"/>
      <c r="O4323" s="39"/>
      <c r="P4323" s="39"/>
      <c r="Q4323" s="39"/>
      <c r="R4323" s="11"/>
      <c r="S4323" s="39"/>
      <c r="T4323" s="39"/>
      <c r="U4323" s="367"/>
    </row>
    <row r="4324" spans="1:21">
      <c r="A4324" s="118">
        <v>44</v>
      </c>
      <c r="B4324" s="119" t="s">
        <v>4463</v>
      </c>
      <c r="C4324" s="105">
        <v>1419776.4720000001</v>
      </c>
      <c r="D4324" s="49">
        <v>186575.67199999999</v>
      </c>
      <c r="E4324" s="49"/>
      <c r="F4324" s="49"/>
      <c r="G4324" s="49"/>
      <c r="H4324" s="49"/>
      <c r="I4324" s="49"/>
      <c r="J4324" s="49"/>
      <c r="K4324" s="121"/>
      <c r="L4324" s="49"/>
      <c r="M4324" s="49">
        <v>1233200.8</v>
      </c>
      <c r="N4324" s="49"/>
      <c r="O4324" s="49"/>
      <c r="P4324" s="49"/>
      <c r="Q4324" s="49"/>
      <c r="R4324" s="121"/>
      <c r="S4324" s="49"/>
      <c r="T4324" s="49"/>
      <c r="U4324" s="367"/>
    </row>
    <row r="4325" spans="1:21">
      <c r="A4325" s="41">
        <v>45</v>
      </c>
      <c r="B4325" s="40" t="s">
        <v>4464</v>
      </c>
      <c r="C4325" s="143">
        <v>1538189.9000000001</v>
      </c>
      <c r="D4325" s="39"/>
      <c r="E4325" s="39"/>
      <c r="F4325" s="39"/>
      <c r="G4325" s="39"/>
      <c r="H4325" s="39"/>
      <c r="I4325" s="39"/>
      <c r="J4325" s="39"/>
      <c r="K4325" s="11"/>
      <c r="L4325" s="39"/>
      <c r="M4325" s="39">
        <v>1538189.9000000001</v>
      </c>
      <c r="N4325" s="39"/>
      <c r="O4325" s="39"/>
      <c r="P4325" s="39"/>
      <c r="Q4325" s="39"/>
      <c r="R4325" s="11"/>
      <c r="S4325" s="39"/>
      <c r="T4325" s="39"/>
      <c r="U4325" s="367"/>
    </row>
    <row r="4326" spans="1:21">
      <c r="A4326" s="118">
        <v>46</v>
      </c>
      <c r="B4326" s="119" t="s">
        <v>4465</v>
      </c>
      <c r="C4326" s="105">
        <v>1277348.8</v>
      </c>
      <c r="D4326" s="49"/>
      <c r="E4326" s="49"/>
      <c r="F4326" s="49"/>
      <c r="G4326" s="49"/>
      <c r="H4326" s="49"/>
      <c r="I4326" s="49"/>
      <c r="J4326" s="49"/>
      <c r="K4326" s="121"/>
      <c r="L4326" s="49"/>
      <c r="M4326" s="49">
        <v>1277348.8</v>
      </c>
      <c r="N4326" s="49"/>
      <c r="O4326" s="49"/>
      <c r="P4326" s="49"/>
      <c r="Q4326" s="49"/>
      <c r="R4326" s="121"/>
      <c r="S4326" s="49"/>
      <c r="T4326" s="49"/>
      <c r="U4326" s="367"/>
    </row>
    <row r="4327" spans="1:21">
      <c r="A4327" s="41">
        <v>47</v>
      </c>
      <c r="B4327" s="40" t="s">
        <v>4461</v>
      </c>
      <c r="C4327" s="143">
        <v>1845754.3</v>
      </c>
      <c r="D4327" s="39"/>
      <c r="E4327" s="39"/>
      <c r="F4327" s="39"/>
      <c r="G4327" s="39"/>
      <c r="H4327" s="39"/>
      <c r="I4327" s="39"/>
      <c r="J4327" s="39"/>
      <c r="K4327" s="11"/>
      <c r="L4327" s="39"/>
      <c r="M4327" s="39">
        <v>1845754.3</v>
      </c>
      <c r="N4327" s="39"/>
      <c r="O4327" s="39"/>
      <c r="P4327" s="39"/>
      <c r="Q4327" s="39"/>
      <c r="R4327" s="11"/>
      <c r="S4327" s="39"/>
      <c r="T4327" s="39"/>
      <c r="U4327" s="367"/>
    </row>
    <row r="4328" spans="1:21">
      <c r="A4328" s="118">
        <v>48</v>
      </c>
      <c r="B4328" s="119" t="s">
        <v>4466</v>
      </c>
      <c r="C4328" s="105">
        <v>278371.79320000001</v>
      </c>
      <c r="D4328" s="49">
        <v>278371.79320000001</v>
      </c>
      <c r="E4328" s="49"/>
      <c r="F4328" s="49"/>
      <c r="G4328" s="49"/>
      <c r="H4328" s="49"/>
      <c r="I4328" s="49"/>
      <c r="J4328" s="49"/>
      <c r="K4328" s="121"/>
      <c r="L4328" s="49"/>
      <c r="M4328" s="49"/>
      <c r="N4328" s="49"/>
      <c r="O4328" s="49"/>
      <c r="P4328" s="49"/>
      <c r="Q4328" s="49"/>
      <c r="R4328" s="121"/>
      <c r="S4328" s="49"/>
      <c r="T4328" s="49"/>
      <c r="U4328" s="367"/>
    </row>
    <row r="4329" spans="1:21">
      <c r="A4329" s="41">
        <v>49</v>
      </c>
      <c r="B4329" s="40" t="s">
        <v>3494</v>
      </c>
      <c r="C4329" s="143">
        <v>3174181.7039999999</v>
      </c>
      <c r="D4329" s="39"/>
      <c r="E4329" s="39">
        <v>2162041.29</v>
      </c>
      <c r="F4329" s="39"/>
      <c r="G4329" s="39"/>
      <c r="H4329" s="39"/>
      <c r="I4329" s="39"/>
      <c r="J4329" s="39"/>
      <c r="K4329" s="11"/>
      <c r="L4329" s="39"/>
      <c r="M4329" s="39"/>
      <c r="N4329" s="39"/>
      <c r="O4329" s="39"/>
      <c r="P4329" s="39"/>
      <c r="Q4329" s="39">
        <v>1012140.414</v>
      </c>
      <c r="R4329" s="11"/>
      <c r="S4329" s="39"/>
      <c r="T4329" s="39"/>
      <c r="U4329" s="367"/>
    </row>
    <row r="4330" spans="1:21">
      <c r="A4330" s="118">
        <v>50</v>
      </c>
      <c r="B4330" s="119" t="s">
        <v>3495</v>
      </c>
      <c r="C4330" s="105">
        <v>935475.25200000009</v>
      </c>
      <c r="D4330" s="49"/>
      <c r="E4330" s="49"/>
      <c r="F4330" s="49"/>
      <c r="G4330" s="49"/>
      <c r="H4330" s="49"/>
      <c r="I4330" s="49"/>
      <c r="J4330" s="49"/>
      <c r="K4330" s="121"/>
      <c r="L4330" s="49"/>
      <c r="M4330" s="49"/>
      <c r="N4330" s="49"/>
      <c r="O4330" s="49"/>
      <c r="P4330" s="49"/>
      <c r="Q4330" s="49">
        <v>935475.25200000009</v>
      </c>
      <c r="R4330" s="121"/>
      <c r="S4330" s="49"/>
      <c r="T4330" s="49"/>
      <c r="U4330" s="367"/>
    </row>
    <row r="4331" spans="1:21">
      <c r="A4331" s="41">
        <v>51</v>
      </c>
      <c r="B4331" s="40" t="s">
        <v>3496</v>
      </c>
      <c r="C4331" s="143">
        <v>3607321.15</v>
      </c>
      <c r="D4331" s="39"/>
      <c r="E4331" s="39"/>
      <c r="F4331" s="39"/>
      <c r="G4331" s="39"/>
      <c r="H4331" s="39"/>
      <c r="I4331" s="39"/>
      <c r="J4331" s="39"/>
      <c r="K4331" s="11"/>
      <c r="L4331" s="39"/>
      <c r="M4331" s="39"/>
      <c r="N4331" s="39">
        <v>3607321.15</v>
      </c>
      <c r="O4331" s="39"/>
      <c r="P4331" s="39"/>
      <c r="Q4331" s="39"/>
      <c r="R4331" s="11"/>
      <c r="S4331" s="39"/>
      <c r="T4331" s="39"/>
      <c r="U4331" s="367"/>
    </row>
    <row r="4332" spans="1:21">
      <c r="A4332" s="118">
        <v>52</v>
      </c>
      <c r="B4332" s="119" t="s">
        <v>3497</v>
      </c>
      <c r="C4332" s="105">
        <v>881667.6939999999</v>
      </c>
      <c r="D4332" s="49"/>
      <c r="E4332" s="49"/>
      <c r="F4332" s="49"/>
      <c r="G4332" s="49"/>
      <c r="H4332" s="49"/>
      <c r="I4332" s="49"/>
      <c r="J4332" s="49"/>
      <c r="K4332" s="121"/>
      <c r="L4332" s="49"/>
      <c r="M4332" s="49"/>
      <c r="N4332" s="49">
        <v>881667.6939999999</v>
      </c>
      <c r="O4332" s="49"/>
      <c r="P4332" s="49"/>
      <c r="Q4332" s="49"/>
      <c r="R4332" s="121"/>
      <c r="S4332" s="49"/>
      <c r="T4332" s="49"/>
      <c r="U4332" s="367"/>
    </row>
    <row r="4333" spans="1:21" ht="15.75">
      <c r="A4333" s="50"/>
      <c r="B4333" s="95" t="s">
        <v>4714</v>
      </c>
      <c r="C4333" s="107">
        <f>SUM(C4334:C4338)</f>
        <v>9318283.7449999992</v>
      </c>
      <c r="D4333" s="107">
        <f t="shared" ref="D4333:T4333" si="109">SUM(D4334:D4338)</f>
        <v>2503047.773</v>
      </c>
      <c r="E4333" s="107">
        <f t="shared" si="109"/>
        <v>0</v>
      </c>
      <c r="F4333" s="107">
        <f t="shared" si="109"/>
        <v>0</v>
      </c>
      <c r="G4333" s="107">
        <f t="shared" si="109"/>
        <v>0</v>
      </c>
      <c r="H4333" s="107">
        <f t="shared" si="109"/>
        <v>0</v>
      </c>
      <c r="I4333" s="107">
        <f t="shared" si="109"/>
        <v>0</v>
      </c>
      <c r="J4333" s="107">
        <f t="shared" si="109"/>
        <v>4798341.419999999</v>
      </c>
      <c r="K4333" s="107">
        <f t="shared" si="109"/>
        <v>0</v>
      </c>
      <c r="L4333" s="107">
        <f t="shared" si="109"/>
        <v>0</v>
      </c>
      <c r="M4333" s="107">
        <f t="shared" si="109"/>
        <v>0</v>
      </c>
      <c r="N4333" s="107">
        <f t="shared" si="109"/>
        <v>0</v>
      </c>
      <c r="O4333" s="107">
        <f t="shared" si="109"/>
        <v>2016894.5519999999</v>
      </c>
      <c r="P4333" s="107">
        <f t="shared" si="109"/>
        <v>0</v>
      </c>
      <c r="Q4333" s="107">
        <f t="shared" si="109"/>
        <v>0</v>
      </c>
      <c r="R4333" s="107">
        <f t="shared" si="109"/>
        <v>0</v>
      </c>
      <c r="S4333" s="107">
        <f t="shared" si="109"/>
        <v>0</v>
      </c>
      <c r="T4333" s="107">
        <f t="shared" si="109"/>
        <v>0</v>
      </c>
      <c r="U4333" s="367"/>
    </row>
    <row r="4334" spans="1:21">
      <c r="A4334" s="118">
        <v>1</v>
      </c>
      <c r="B4334" s="119" t="s">
        <v>439</v>
      </c>
      <c r="C4334" s="105">
        <v>1007149.2359999999</v>
      </c>
      <c r="D4334" s="49"/>
      <c r="E4334" s="49"/>
      <c r="F4334" s="49"/>
      <c r="G4334" s="49"/>
      <c r="H4334" s="49"/>
      <c r="I4334" s="49"/>
      <c r="J4334" s="49"/>
      <c r="K4334" s="121"/>
      <c r="L4334" s="49"/>
      <c r="M4334" s="49"/>
      <c r="N4334" s="49"/>
      <c r="O4334" s="49">
        <v>1007149.2359999999</v>
      </c>
      <c r="P4334" s="49"/>
      <c r="Q4334" s="49"/>
      <c r="R4334" s="119"/>
      <c r="S4334" s="49"/>
      <c r="T4334" s="49"/>
      <c r="U4334" s="367"/>
    </row>
    <row r="4335" spans="1:21">
      <c r="A4335" s="41">
        <v>2</v>
      </c>
      <c r="B4335" s="40" t="s">
        <v>440</v>
      </c>
      <c r="C4335" s="143">
        <v>1009745.316</v>
      </c>
      <c r="D4335" s="39"/>
      <c r="E4335" s="39"/>
      <c r="F4335" s="39"/>
      <c r="G4335" s="39"/>
      <c r="H4335" s="39"/>
      <c r="I4335" s="39"/>
      <c r="J4335" s="39"/>
      <c r="K4335" s="11"/>
      <c r="L4335" s="39"/>
      <c r="M4335" s="39"/>
      <c r="N4335" s="39"/>
      <c r="O4335" s="39">
        <v>1009745.316</v>
      </c>
      <c r="P4335" s="39"/>
      <c r="Q4335" s="39"/>
      <c r="R4335" s="40"/>
      <c r="S4335" s="39"/>
      <c r="T4335" s="39"/>
      <c r="U4335" s="367"/>
    </row>
    <row r="4336" spans="1:21">
      <c r="A4336" s="118">
        <v>3</v>
      </c>
      <c r="B4336" s="119" t="s">
        <v>441</v>
      </c>
      <c r="C4336" s="105">
        <v>6558927.1139999991</v>
      </c>
      <c r="D4336" s="49">
        <v>1760585.6939999999</v>
      </c>
      <c r="E4336" s="49"/>
      <c r="F4336" s="49"/>
      <c r="G4336" s="49"/>
      <c r="H4336" s="49"/>
      <c r="I4336" s="49"/>
      <c r="J4336" s="49">
        <v>4798341.419999999</v>
      </c>
      <c r="K4336" s="121"/>
      <c r="L4336" s="49"/>
      <c r="M4336" s="49"/>
      <c r="N4336" s="49"/>
      <c r="O4336" s="49"/>
      <c r="P4336" s="49"/>
      <c r="Q4336" s="49"/>
      <c r="R4336" s="121"/>
      <c r="S4336" s="49"/>
      <c r="T4336" s="49"/>
      <c r="U4336" s="367"/>
    </row>
    <row r="4337" spans="1:21">
      <c r="A4337" s="41">
        <v>4</v>
      </c>
      <c r="B4337" s="40" t="s">
        <v>442</v>
      </c>
      <c r="C4337" s="143">
        <v>313371.43</v>
      </c>
      <c r="D4337" s="39">
        <v>313371.43</v>
      </c>
      <c r="E4337" s="39"/>
      <c r="F4337" s="39"/>
      <c r="G4337" s="39"/>
      <c r="H4337" s="39"/>
      <c r="I4337" s="39"/>
      <c r="J4337" s="39"/>
      <c r="K4337" s="11"/>
      <c r="L4337" s="39"/>
      <c r="M4337" s="39"/>
      <c r="N4337" s="39"/>
      <c r="O4337" s="39"/>
      <c r="P4337" s="39"/>
      <c r="Q4337" s="39"/>
      <c r="R4337" s="40"/>
      <c r="S4337" s="39"/>
      <c r="T4337" s="39"/>
      <c r="U4337" s="367"/>
    </row>
    <row r="4338" spans="1:21">
      <c r="A4338" s="118">
        <v>5</v>
      </c>
      <c r="B4338" s="119" t="s">
        <v>437</v>
      </c>
      <c r="C4338" s="105">
        <v>429090.64899999998</v>
      </c>
      <c r="D4338" s="49">
        <v>429090.64899999998</v>
      </c>
      <c r="E4338" s="49"/>
      <c r="F4338" s="49"/>
      <c r="G4338" s="49"/>
      <c r="H4338" s="49"/>
      <c r="I4338" s="49"/>
      <c r="J4338" s="49"/>
      <c r="K4338" s="121"/>
      <c r="L4338" s="49"/>
      <c r="M4338" s="49"/>
      <c r="N4338" s="49"/>
      <c r="O4338" s="49"/>
      <c r="P4338" s="49"/>
      <c r="Q4338" s="49"/>
      <c r="R4338" s="119"/>
      <c r="S4338" s="49"/>
      <c r="T4338" s="297"/>
      <c r="U4338" s="367"/>
    </row>
    <row r="4339" spans="1:21" ht="15.75">
      <c r="A4339" s="50"/>
      <c r="B4339" s="95" t="s">
        <v>4715</v>
      </c>
      <c r="C4339" s="107">
        <f>SUM(C4340:C4342)</f>
        <v>522454.989</v>
      </c>
      <c r="D4339" s="107">
        <f t="shared" ref="D4339:T4339" si="110">SUM(D4340:D4342)</f>
        <v>13358.64</v>
      </c>
      <c r="E4339" s="107">
        <f t="shared" si="110"/>
        <v>0</v>
      </c>
      <c r="F4339" s="107">
        <f t="shared" si="110"/>
        <v>0</v>
      </c>
      <c r="G4339" s="107">
        <f t="shared" si="110"/>
        <v>36609.789000000004</v>
      </c>
      <c r="H4339" s="107">
        <f t="shared" si="110"/>
        <v>0</v>
      </c>
      <c r="I4339" s="107">
        <f t="shared" si="110"/>
        <v>0</v>
      </c>
      <c r="J4339" s="107">
        <f t="shared" si="110"/>
        <v>0</v>
      </c>
      <c r="K4339" s="107">
        <f t="shared" si="110"/>
        <v>0</v>
      </c>
      <c r="L4339" s="107">
        <f t="shared" si="110"/>
        <v>0</v>
      </c>
      <c r="M4339" s="107">
        <f t="shared" si="110"/>
        <v>0</v>
      </c>
      <c r="N4339" s="107">
        <f t="shared" si="110"/>
        <v>0</v>
      </c>
      <c r="O4339" s="107">
        <f t="shared" si="110"/>
        <v>472486.56</v>
      </c>
      <c r="P4339" s="107">
        <f t="shared" si="110"/>
        <v>0</v>
      </c>
      <c r="Q4339" s="107">
        <f t="shared" si="110"/>
        <v>0</v>
      </c>
      <c r="R4339" s="107">
        <f t="shared" si="110"/>
        <v>0</v>
      </c>
      <c r="S4339" s="107">
        <f t="shared" si="110"/>
        <v>0</v>
      </c>
      <c r="T4339" s="107">
        <f t="shared" si="110"/>
        <v>0</v>
      </c>
      <c r="U4339" s="367"/>
    </row>
    <row r="4340" spans="1:21">
      <c r="A4340" s="118">
        <v>1</v>
      </c>
      <c r="B4340" s="119" t="s">
        <v>4468</v>
      </c>
      <c r="C4340" s="105">
        <v>472486.56</v>
      </c>
      <c r="D4340" s="49"/>
      <c r="E4340" s="49"/>
      <c r="F4340" s="49"/>
      <c r="G4340" s="49"/>
      <c r="H4340" s="49"/>
      <c r="I4340" s="49"/>
      <c r="J4340" s="49"/>
      <c r="K4340" s="121"/>
      <c r="L4340" s="49"/>
      <c r="M4340" s="49"/>
      <c r="N4340" s="49"/>
      <c r="O4340" s="49">
        <v>472486.56</v>
      </c>
      <c r="P4340" s="49"/>
      <c r="Q4340" s="49"/>
      <c r="R4340" s="121"/>
      <c r="S4340" s="49"/>
      <c r="T4340" s="49"/>
      <c r="U4340" s="367"/>
    </row>
    <row r="4341" spans="1:21">
      <c r="A4341" s="41">
        <v>2</v>
      </c>
      <c r="B4341" s="40" t="s">
        <v>4467</v>
      </c>
      <c r="C4341" s="143">
        <v>13358.64</v>
      </c>
      <c r="D4341" s="39">
        <v>13358.64</v>
      </c>
      <c r="E4341" s="39"/>
      <c r="F4341" s="39"/>
      <c r="G4341" s="39"/>
      <c r="H4341" s="39"/>
      <c r="I4341" s="39"/>
      <c r="J4341" s="39"/>
      <c r="K4341" s="11"/>
      <c r="L4341" s="39"/>
      <c r="M4341" s="39"/>
      <c r="N4341" s="39"/>
      <c r="O4341" s="39"/>
      <c r="P4341" s="39"/>
      <c r="Q4341" s="39"/>
      <c r="R4341" s="11"/>
      <c r="S4341" s="39"/>
      <c r="T4341" s="39"/>
      <c r="U4341" s="367"/>
    </row>
    <row r="4342" spans="1:21">
      <c r="A4342" s="118">
        <v>3</v>
      </c>
      <c r="B4342" s="119" t="s">
        <v>3697</v>
      </c>
      <c r="C4342" s="105">
        <v>36609.789000000004</v>
      </c>
      <c r="D4342" s="49"/>
      <c r="E4342" s="49"/>
      <c r="F4342" s="49"/>
      <c r="G4342" s="49">
        <v>36609.789000000004</v>
      </c>
      <c r="H4342" s="49"/>
      <c r="I4342" s="49"/>
      <c r="J4342" s="49"/>
      <c r="K4342" s="121"/>
      <c r="L4342" s="49"/>
      <c r="M4342" s="49"/>
      <c r="N4342" s="49"/>
      <c r="O4342" s="49"/>
      <c r="P4342" s="49"/>
      <c r="Q4342" s="49"/>
      <c r="R4342" s="121"/>
      <c r="S4342" s="49"/>
      <c r="T4342" s="297"/>
      <c r="U4342" s="367"/>
    </row>
    <row r="4343" spans="1:21" ht="15.75">
      <c r="A4343" s="50"/>
      <c r="B4343" s="95" t="s">
        <v>4716</v>
      </c>
      <c r="C4343" s="107">
        <f>SUM(C4344:C4365)</f>
        <v>32067920.7894</v>
      </c>
      <c r="D4343" s="107">
        <f t="shared" ref="D4343:T4343" si="111">SUM(D4344:D4365)</f>
        <v>186011.97999999998</v>
      </c>
      <c r="E4343" s="107">
        <f t="shared" si="111"/>
        <v>0</v>
      </c>
      <c r="F4343" s="107">
        <f t="shared" si="111"/>
        <v>0</v>
      </c>
      <c r="G4343" s="107">
        <f t="shared" si="111"/>
        <v>103142.13</v>
      </c>
      <c r="H4343" s="107">
        <f t="shared" si="111"/>
        <v>0</v>
      </c>
      <c r="I4343" s="107">
        <f t="shared" si="111"/>
        <v>0</v>
      </c>
      <c r="J4343" s="107">
        <f t="shared" si="111"/>
        <v>0</v>
      </c>
      <c r="K4343" s="107">
        <f t="shared" si="111"/>
        <v>0</v>
      </c>
      <c r="L4343" s="107">
        <f t="shared" si="111"/>
        <v>0</v>
      </c>
      <c r="M4343" s="107">
        <f t="shared" si="111"/>
        <v>10088644.858000001</v>
      </c>
      <c r="N4343" s="107">
        <f t="shared" si="111"/>
        <v>18173601.657400001</v>
      </c>
      <c r="O4343" s="107">
        <f t="shared" si="111"/>
        <v>3516520.1639999999</v>
      </c>
      <c r="P4343" s="107">
        <f t="shared" si="111"/>
        <v>0</v>
      </c>
      <c r="Q4343" s="107">
        <f t="shared" si="111"/>
        <v>0</v>
      </c>
      <c r="R4343" s="107">
        <f t="shared" si="111"/>
        <v>0</v>
      </c>
      <c r="S4343" s="107">
        <f t="shared" si="111"/>
        <v>0</v>
      </c>
      <c r="T4343" s="107">
        <f t="shared" si="111"/>
        <v>0</v>
      </c>
      <c r="U4343" s="367"/>
    </row>
    <row r="4344" spans="1:21">
      <c r="A4344" s="118">
        <v>1</v>
      </c>
      <c r="B4344" s="119" t="s">
        <v>2795</v>
      </c>
      <c r="C4344" s="105">
        <v>103142.13</v>
      </c>
      <c r="D4344" s="49"/>
      <c r="E4344" s="49"/>
      <c r="F4344" s="49"/>
      <c r="G4344" s="49">
        <v>103142.13</v>
      </c>
      <c r="H4344" s="49"/>
      <c r="I4344" s="49"/>
      <c r="J4344" s="49"/>
      <c r="K4344" s="121"/>
      <c r="L4344" s="49"/>
      <c r="M4344" s="49"/>
      <c r="N4344" s="49"/>
      <c r="O4344" s="49"/>
      <c r="P4344" s="49"/>
      <c r="Q4344" s="49"/>
      <c r="R4344" s="49"/>
      <c r="S4344" s="49"/>
      <c r="T4344" s="297"/>
      <c r="U4344" s="367"/>
    </row>
    <row r="4345" spans="1:21">
      <c r="A4345" s="41">
        <v>2</v>
      </c>
      <c r="B4345" s="40" t="s">
        <v>4506</v>
      </c>
      <c r="C4345" s="143">
        <v>897676</v>
      </c>
      <c r="D4345" s="281"/>
      <c r="E4345" s="281"/>
      <c r="F4345" s="281"/>
      <c r="G4345" s="281"/>
      <c r="H4345" s="281"/>
      <c r="I4345" s="281"/>
      <c r="J4345" s="281"/>
      <c r="K4345" s="282"/>
      <c r="L4345" s="281"/>
      <c r="M4345" s="39">
        <v>897676</v>
      </c>
      <c r="N4345" s="281"/>
      <c r="O4345" s="281"/>
      <c r="P4345" s="281"/>
      <c r="Q4345" s="281"/>
      <c r="R4345" s="281"/>
      <c r="S4345" s="39"/>
      <c r="T4345" s="281"/>
      <c r="U4345" s="367"/>
    </row>
    <row r="4346" spans="1:21">
      <c r="A4346" s="118">
        <v>3</v>
      </c>
      <c r="B4346" s="119" t="s">
        <v>4507</v>
      </c>
      <c r="C4346" s="105">
        <v>938767.95</v>
      </c>
      <c r="D4346" s="120"/>
      <c r="E4346" s="120"/>
      <c r="F4346" s="120"/>
      <c r="G4346" s="120"/>
      <c r="H4346" s="120"/>
      <c r="I4346" s="120"/>
      <c r="J4346" s="120"/>
      <c r="K4346" s="122"/>
      <c r="L4346" s="120"/>
      <c r="M4346" s="49">
        <v>938767.95</v>
      </c>
      <c r="N4346" s="120"/>
      <c r="O4346" s="120"/>
      <c r="P4346" s="120"/>
      <c r="Q4346" s="120"/>
      <c r="R4346" s="120"/>
      <c r="S4346" s="49"/>
      <c r="T4346" s="120"/>
      <c r="U4346" s="367"/>
    </row>
    <row r="4347" spans="1:21">
      <c r="A4347" s="41">
        <v>4</v>
      </c>
      <c r="B4347" s="40" t="s">
        <v>4508</v>
      </c>
      <c r="C4347" s="143">
        <v>2858507.1162999999</v>
      </c>
      <c r="D4347" s="281"/>
      <c r="E4347" s="281"/>
      <c r="F4347" s="281"/>
      <c r="G4347" s="281"/>
      <c r="H4347" s="281"/>
      <c r="I4347" s="281"/>
      <c r="J4347" s="281"/>
      <c r="K4347" s="282"/>
      <c r="L4347" s="281"/>
      <c r="M4347" s="281"/>
      <c r="N4347" s="39">
        <v>2858507.1162999999</v>
      </c>
      <c r="O4347" s="281"/>
      <c r="P4347" s="281"/>
      <c r="Q4347" s="281"/>
      <c r="R4347" s="281"/>
      <c r="S4347" s="39"/>
      <c r="T4347" s="281"/>
      <c r="U4347" s="367"/>
    </row>
    <row r="4348" spans="1:21">
      <c r="A4348" s="118">
        <v>5</v>
      </c>
      <c r="B4348" s="119" t="s">
        <v>4505</v>
      </c>
      <c r="C4348" s="105">
        <v>303161.76</v>
      </c>
      <c r="D4348" s="120"/>
      <c r="E4348" s="120"/>
      <c r="F4348" s="120"/>
      <c r="G4348" s="120"/>
      <c r="H4348" s="120"/>
      <c r="I4348" s="120"/>
      <c r="J4348" s="120"/>
      <c r="K4348" s="122"/>
      <c r="L4348" s="120"/>
      <c r="M4348" s="49">
        <v>303161.76</v>
      </c>
      <c r="N4348" s="120"/>
      <c r="O4348" s="120"/>
      <c r="P4348" s="120"/>
      <c r="Q4348" s="120"/>
      <c r="R4348" s="120"/>
      <c r="S4348" s="49"/>
      <c r="T4348" s="120"/>
      <c r="U4348" s="367"/>
    </row>
    <row r="4349" spans="1:21">
      <c r="A4349" s="41">
        <v>6</v>
      </c>
      <c r="B4349" s="40" t="s">
        <v>4509</v>
      </c>
      <c r="C4349" s="143">
        <v>2021965.2268000001</v>
      </c>
      <c r="D4349" s="281"/>
      <c r="E4349" s="281"/>
      <c r="F4349" s="281"/>
      <c r="G4349" s="281"/>
      <c r="H4349" s="281"/>
      <c r="I4349" s="281"/>
      <c r="J4349" s="281"/>
      <c r="K4349" s="282"/>
      <c r="L4349" s="281"/>
      <c r="M4349" s="281"/>
      <c r="N4349" s="39">
        <v>2021965.2268000001</v>
      </c>
      <c r="O4349" s="281"/>
      <c r="P4349" s="281"/>
      <c r="Q4349" s="281"/>
      <c r="R4349" s="281"/>
      <c r="S4349" s="39"/>
      <c r="T4349" s="281"/>
      <c r="U4349" s="367"/>
    </row>
    <row r="4350" spans="1:21">
      <c r="A4350" s="118">
        <v>7</v>
      </c>
      <c r="B4350" s="119" t="s">
        <v>4510</v>
      </c>
      <c r="C4350" s="105">
        <v>2043746.3141999999</v>
      </c>
      <c r="D4350" s="120"/>
      <c r="E4350" s="120"/>
      <c r="F4350" s="120"/>
      <c r="G4350" s="120"/>
      <c r="H4350" s="120"/>
      <c r="I4350" s="120"/>
      <c r="J4350" s="120"/>
      <c r="K4350" s="122"/>
      <c r="L4350" s="120"/>
      <c r="M4350" s="120"/>
      <c r="N4350" s="49">
        <v>2043746.3141999999</v>
      </c>
      <c r="O4350" s="120"/>
      <c r="P4350" s="120"/>
      <c r="Q4350" s="120"/>
      <c r="R4350" s="120"/>
      <c r="S4350" s="49"/>
      <c r="T4350" s="120"/>
      <c r="U4350" s="367"/>
    </row>
    <row r="4351" spans="1:21">
      <c r="A4351" s="41">
        <v>8</v>
      </c>
      <c r="B4351" s="40" t="s">
        <v>4511</v>
      </c>
      <c r="C4351" s="143">
        <v>3883041.1871000002</v>
      </c>
      <c r="D4351" s="281"/>
      <c r="E4351" s="281"/>
      <c r="F4351" s="281"/>
      <c r="G4351" s="281"/>
      <c r="H4351" s="281"/>
      <c r="I4351" s="281"/>
      <c r="J4351" s="281"/>
      <c r="K4351" s="282"/>
      <c r="L4351" s="281"/>
      <c r="M4351" s="281"/>
      <c r="N4351" s="39">
        <v>3883041.1871000002</v>
      </c>
      <c r="O4351" s="281"/>
      <c r="P4351" s="281"/>
      <c r="Q4351" s="281"/>
      <c r="R4351" s="281"/>
      <c r="S4351" s="39"/>
      <c r="T4351" s="281"/>
      <c r="U4351" s="367"/>
    </row>
    <row r="4352" spans="1:21">
      <c r="A4352" s="118">
        <v>9</v>
      </c>
      <c r="B4352" s="119" t="s">
        <v>4513</v>
      </c>
      <c r="C4352" s="105">
        <v>186011.97999999998</v>
      </c>
      <c r="D4352" s="49">
        <v>186011.97999999998</v>
      </c>
      <c r="E4352" s="120"/>
      <c r="F4352" s="120"/>
      <c r="G4352" s="120"/>
      <c r="H4352" s="120"/>
      <c r="I4352" s="120"/>
      <c r="J4352" s="120"/>
      <c r="K4352" s="122"/>
      <c r="L4352" s="120"/>
      <c r="M4352" s="120"/>
      <c r="N4352" s="120"/>
      <c r="O4352" s="120"/>
      <c r="P4352" s="120"/>
      <c r="Q4352" s="120"/>
      <c r="R4352" s="120"/>
      <c r="S4352" s="49"/>
      <c r="T4352" s="120"/>
      <c r="U4352" s="367"/>
    </row>
    <row r="4353" spans="1:21">
      <c r="A4353" s="41">
        <v>10</v>
      </c>
      <c r="B4353" s="40" t="s">
        <v>4512</v>
      </c>
      <c r="C4353" s="143">
        <v>1443463.38</v>
      </c>
      <c r="D4353" s="281"/>
      <c r="E4353" s="281"/>
      <c r="F4353" s="281"/>
      <c r="G4353" s="281"/>
      <c r="H4353" s="281"/>
      <c r="I4353" s="281"/>
      <c r="J4353" s="281"/>
      <c r="K4353" s="282"/>
      <c r="L4353" s="281"/>
      <c r="M4353" s="39">
        <v>1443463.38</v>
      </c>
      <c r="N4353" s="281"/>
      <c r="O4353" s="281"/>
      <c r="P4353" s="281"/>
      <c r="Q4353" s="281"/>
      <c r="R4353" s="281"/>
      <c r="S4353" s="39"/>
      <c r="T4353" s="281"/>
      <c r="U4353" s="367"/>
    </row>
    <row r="4354" spans="1:21">
      <c r="A4354" s="118">
        <v>11</v>
      </c>
      <c r="B4354" s="119" t="s">
        <v>4515</v>
      </c>
      <c r="C4354" s="105">
        <v>2161405.548</v>
      </c>
      <c r="D4354" s="120"/>
      <c r="E4354" s="120"/>
      <c r="F4354" s="120"/>
      <c r="G4354" s="120"/>
      <c r="H4354" s="120"/>
      <c r="I4354" s="120"/>
      <c r="J4354" s="120"/>
      <c r="K4354" s="122"/>
      <c r="L4354" s="120"/>
      <c r="M4354" s="49">
        <v>2161405.548</v>
      </c>
      <c r="N4354" s="120"/>
      <c r="O4354" s="120"/>
      <c r="P4354" s="120"/>
      <c r="Q4354" s="120"/>
      <c r="R4354" s="120"/>
      <c r="S4354" s="49"/>
      <c r="T4354" s="120"/>
      <c r="U4354" s="367"/>
    </row>
    <row r="4355" spans="1:21">
      <c r="A4355" s="41">
        <v>12</v>
      </c>
      <c r="B4355" s="40" t="s">
        <v>4516</v>
      </c>
      <c r="C4355" s="143">
        <v>2130055.8659999999</v>
      </c>
      <c r="D4355" s="281"/>
      <c r="E4355" s="281"/>
      <c r="F4355" s="281"/>
      <c r="G4355" s="281"/>
      <c r="H4355" s="281"/>
      <c r="I4355" s="281"/>
      <c r="J4355" s="281"/>
      <c r="K4355" s="282"/>
      <c r="L4355" s="281"/>
      <c r="M4355" s="39">
        <v>2130055.8659999999</v>
      </c>
      <c r="N4355" s="281"/>
      <c r="O4355" s="281"/>
      <c r="P4355" s="281"/>
      <c r="Q4355" s="281"/>
      <c r="R4355" s="281"/>
      <c r="S4355" s="39"/>
      <c r="T4355" s="281"/>
      <c r="U4355" s="367"/>
    </row>
    <row r="4356" spans="1:21">
      <c r="A4356" s="118">
        <v>13</v>
      </c>
      <c r="B4356" s="119" t="s">
        <v>4514</v>
      </c>
      <c r="C4356" s="105">
        <v>2214114.3540000003</v>
      </c>
      <c r="D4356" s="120"/>
      <c r="E4356" s="120"/>
      <c r="F4356" s="120"/>
      <c r="G4356" s="120"/>
      <c r="H4356" s="120"/>
      <c r="I4356" s="120"/>
      <c r="J4356" s="120"/>
      <c r="K4356" s="122"/>
      <c r="L4356" s="120"/>
      <c r="M4356" s="49">
        <v>2214114.3540000003</v>
      </c>
      <c r="N4356" s="120"/>
      <c r="O4356" s="120"/>
      <c r="P4356" s="120"/>
      <c r="Q4356" s="120"/>
      <c r="R4356" s="120"/>
      <c r="S4356" s="49"/>
      <c r="T4356" s="120"/>
      <c r="U4356" s="367"/>
    </row>
    <row r="4357" spans="1:21">
      <c r="A4357" s="41">
        <v>14</v>
      </c>
      <c r="B4357" s="40" t="s">
        <v>4517</v>
      </c>
      <c r="C4357" s="143">
        <v>762338.89199999988</v>
      </c>
      <c r="D4357" s="281"/>
      <c r="E4357" s="281"/>
      <c r="F4357" s="281"/>
      <c r="G4357" s="281"/>
      <c r="H4357" s="281"/>
      <c r="I4357" s="281"/>
      <c r="J4357" s="281"/>
      <c r="K4357" s="282"/>
      <c r="L4357" s="281"/>
      <c r="M4357" s="281"/>
      <c r="N4357" s="281"/>
      <c r="O4357" s="39">
        <v>762338.89199999988</v>
      </c>
      <c r="P4357" s="281"/>
      <c r="Q4357" s="281"/>
      <c r="R4357" s="281"/>
      <c r="S4357" s="39"/>
      <c r="T4357" s="281"/>
      <c r="U4357" s="367"/>
    </row>
    <row r="4358" spans="1:21">
      <c r="A4358" s="118">
        <v>15</v>
      </c>
      <c r="B4358" s="119" t="s">
        <v>4518</v>
      </c>
      <c r="C4358" s="105">
        <v>709898.076</v>
      </c>
      <c r="D4358" s="120"/>
      <c r="E4358" s="120"/>
      <c r="F4358" s="120"/>
      <c r="G4358" s="120"/>
      <c r="H4358" s="120"/>
      <c r="I4358" s="120"/>
      <c r="J4358" s="120"/>
      <c r="K4358" s="122"/>
      <c r="L4358" s="120"/>
      <c r="M4358" s="120"/>
      <c r="N4358" s="120"/>
      <c r="O4358" s="49">
        <v>709898.076</v>
      </c>
      <c r="P4358" s="120"/>
      <c r="Q4358" s="120"/>
      <c r="R4358" s="120"/>
      <c r="S4358" s="49"/>
      <c r="T4358" s="120"/>
      <c r="U4358" s="367"/>
    </row>
    <row r="4359" spans="1:21">
      <c r="A4359" s="41">
        <v>16</v>
      </c>
      <c r="B4359" s="40" t="s">
        <v>4519</v>
      </c>
      <c r="C4359" s="143">
        <v>2633755.9210000001</v>
      </c>
      <c r="D4359" s="281"/>
      <c r="E4359" s="281"/>
      <c r="F4359" s="281"/>
      <c r="G4359" s="281"/>
      <c r="H4359" s="281"/>
      <c r="I4359" s="281"/>
      <c r="J4359" s="281"/>
      <c r="K4359" s="282"/>
      <c r="L4359" s="281"/>
      <c r="M4359" s="281"/>
      <c r="N4359" s="39">
        <v>2633755.9210000001</v>
      </c>
      <c r="O4359" s="281"/>
      <c r="P4359" s="281"/>
      <c r="Q4359" s="281"/>
      <c r="R4359" s="283"/>
      <c r="S4359" s="39"/>
      <c r="T4359" s="281"/>
      <c r="U4359" s="367"/>
    </row>
    <row r="4360" spans="1:21">
      <c r="A4360" s="118">
        <v>17</v>
      </c>
      <c r="B4360" s="119" t="s">
        <v>4520</v>
      </c>
      <c r="C4360" s="105">
        <v>2483976.6550000003</v>
      </c>
      <c r="D4360" s="120"/>
      <c r="E4360" s="120"/>
      <c r="F4360" s="120"/>
      <c r="G4360" s="120"/>
      <c r="H4360" s="120"/>
      <c r="I4360" s="120"/>
      <c r="J4360" s="120"/>
      <c r="K4360" s="122"/>
      <c r="L4360" s="120"/>
      <c r="M4360" s="120"/>
      <c r="N4360" s="49">
        <v>2483976.6550000003</v>
      </c>
      <c r="O4360" s="120"/>
      <c r="P4360" s="120"/>
      <c r="Q4360" s="120"/>
      <c r="R4360" s="123"/>
      <c r="S4360" s="49"/>
      <c r="T4360" s="120"/>
      <c r="U4360" s="367"/>
    </row>
    <row r="4361" spans="1:21">
      <c r="A4361" s="41">
        <v>18</v>
      </c>
      <c r="B4361" s="40" t="s">
        <v>4521</v>
      </c>
      <c r="C4361" s="143">
        <v>713922</v>
      </c>
      <c r="D4361" s="281"/>
      <c r="E4361" s="281"/>
      <c r="F4361" s="281"/>
      <c r="G4361" s="281"/>
      <c r="H4361" s="281"/>
      <c r="I4361" s="281"/>
      <c r="J4361" s="281"/>
      <c r="K4361" s="282"/>
      <c r="L4361" s="281"/>
      <c r="M4361" s="281"/>
      <c r="N4361" s="281"/>
      <c r="O4361" s="39">
        <v>713922</v>
      </c>
      <c r="P4361" s="281"/>
      <c r="Q4361" s="281"/>
      <c r="R4361" s="283"/>
      <c r="S4361" s="39"/>
      <c r="T4361" s="281"/>
      <c r="U4361" s="367"/>
    </row>
    <row r="4362" spans="1:21">
      <c r="A4362" s="118">
        <v>19</v>
      </c>
      <c r="B4362" s="119" t="s">
        <v>4522</v>
      </c>
      <c r="C4362" s="105">
        <v>586065.05999999994</v>
      </c>
      <c r="D4362" s="120"/>
      <c r="E4362" s="120"/>
      <c r="F4362" s="120"/>
      <c r="G4362" s="120"/>
      <c r="H4362" s="120"/>
      <c r="I4362" s="120"/>
      <c r="J4362" s="120"/>
      <c r="K4362" s="122"/>
      <c r="L4362" s="120"/>
      <c r="M4362" s="120"/>
      <c r="N4362" s="120"/>
      <c r="O4362" s="49">
        <v>586065.05999999994</v>
      </c>
      <c r="P4362" s="120"/>
      <c r="Q4362" s="120"/>
      <c r="R4362" s="123"/>
      <c r="S4362" s="49"/>
      <c r="T4362" s="120"/>
      <c r="U4362" s="367"/>
    </row>
    <row r="4363" spans="1:21">
      <c r="A4363" s="41">
        <v>20</v>
      </c>
      <c r="B4363" s="40" t="s">
        <v>4523</v>
      </c>
      <c r="C4363" s="143">
        <v>832289.91399999999</v>
      </c>
      <c r="D4363" s="281"/>
      <c r="E4363" s="281"/>
      <c r="F4363" s="281"/>
      <c r="G4363" s="281"/>
      <c r="H4363" s="281"/>
      <c r="I4363" s="281"/>
      <c r="J4363" s="281"/>
      <c r="K4363" s="282"/>
      <c r="L4363" s="281"/>
      <c r="M4363" s="281"/>
      <c r="N4363" s="39">
        <v>832289.91399999999</v>
      </c>
      <c r="O4363" s="281"/>
      <c r="P4363" s="281"/>
      <c r="Q4363" s="281"/>
      <c r="R4363" s="283"/>
      <c r="S4363" s="39"/>
      <c r="T4363" s="281"/>
      <c r="U4363" s="367"/>
    </row>
    <row r="4364" spans="1:21">
      <c r="A4364" s="118">
        <v>21</v>
      </c>
      <c r="B4364" s="119" t="s">
        <v>4524</v>
      </c>
      <c r="C4364" s="105">
        <v>1416319.3229999999</v>
      </c>
      <c r="D4364" s="120"/>
      <c r="E4364" s="120"/>
      <c r="F4364" s="120"/>
      <c r="G4364" s="120"/>
      <c r="H4364" s="120"/>
      <c r="I4364" s="120"/>
      <c r="J4364" s="120"/>
      <c r="K4364" s="122"/>
      <c r="L4364" s="120"/>
      <c r="M4364" s="120"/>
      <c r="N4364" s="49">
        <v>1416319.3229999999</v>
      </c>
      <c r="O4364" s="120"/>
      <c r="P4364" s="120"/>
      <c r="Q4364" s="120"/>
      <c r="R4364" s="123"/>
      <c r="S4364" s="49"/>
      <c r="T4364" s="120"/>
      <c r="U4364" s="367"/>
    </row>
    <row r="4365" spans="1:21">
      <c r="A4365" s="41">
        <v>22</v>
      </c>
      <c r="B4365" s="40" t="s">
        <v>4525</v>
      </c>
      <c r="C4365" s="143">
        <v>744296.13599999994</v>
      </c>
      <c r="D4365" s="281"/>
      <c r="E4365" s="281"/>
      <c r="F4365" s="281"/>
      <c r="G4365" s="281"/>
      <c r="H4365" s="281"/>
      <c r="I4365" s="281"/>
      <c r="J4365" s="281"/>
      <c r="K4365" s="282"/>
      <c r="L4365" s="281"/>
      <c r="M4365" s="281"/>
      <c r="N4365" s="281"/>
      <c r="O4365" s="39">
        <v>744296.13599999994</v>
      </c>
      <c r="P4365" s="281"/>
      <c r="Q4365" s="281"/>
      <c r="R4365" s="283"/>
      <c r="S4365" s="39"/>
      <c r="T4365" s="281"/>
      <c r="U4365" s="367"/>
    </row>
    <row r="4366" spans="1:21" ht="15.75">
      <c r="A4366" s="50"/>
      <c r="B4366" s="95" t="s">
        <v>4717</v>
      </c>
      <c r="C4366" s="107">
        <f>SUM(C4367:C4373)</f>
        <v>3396000.2879999997</v>
      </c>
      <c r="D4366" s="107">
        <f t="shared" ref="D4366:T4366" si="112">SUM(D4367:D4373)</f>
        <v>0</v>
      </c>
      <c r="E4366" s="107">
        <f t="shared" si="112"/>
        <v>1000279.3300000001</v>
      </c>
      <c r="F4366" s="107">
        <f t="shared" si="112"/>
        <v>0</v>
      </c>
      <c r="G4366" s="107">
        <f t="shared" si="112"/>
        <v>922893.88000000012</v>
      </c>
      <c r="H4366" s="107">
        <f t="shared" si="112"/>
        <v>0</v>
      </c>
      <c r="I4366" s="107">
        <f t="shared" si="112"/>
        <v>1292534.0280000002</v>
      </c>
      <c r="J4366" s="107">
        <f t="shared" si="112"/>
        <v>0</v>
      </c>
      <c r="K4366" s="107">
        <f t="shared" si="112"/>
        <v>0</v>
      </c>
      <c r="L4366" s="107">
        <f t="shared" si="112"/>
        <v>0</v>
      </c>
      <c r="M4366" s="107">
        <f t="shared" si="112"/>
        <v>0</v>
      </c>
      <c r="N4366" s="107">
        <f t="shared" si="112"/>
        <v>0</v>
      </c>
      <c r="O4366" s="107">
        <f t="shared" si="112"/>
        <v>0</v>
      </c>
      <c r="P4366" s="107">
        <f t="shared" si="112"/>
        <v>180293.05</v>
      </c>
      <c r="Q4366" s="107">
        <f t="shared" si="112"/>
        <v>0</v>
      </c>
      <c r="R4366" s="107">
        <f t="shared" si="112"/>
        <v>0</v>
      </c>
      <c r="S4366" s="107">
        <f t="shared" si="112"/>
        <v>0</v>
      </c>
      <c r="T4366" s="107">
        <f t="shared" si="112"/>
        <v>0</v>
      </c>
      <c r="U4366" s="367"/>
    </row>
    <row r="4367" spans="1:21">
      <c r="A4367" s="41">
        <v>1</v>
      </c>
      <c r="B4367" s="40" t="s">
        <v>544</v>
      </c>
      <c r="C4367" s="143">
        <v>2215427.9080000003</v>
      </c>
      <c r="D4367" s="39"/>
      <c r="E4367" s="39"/>
      <c r="F4367" s="39"/>
      <c r="G4367" s="39">
        <v>922893.88000000012</v>
      </c>
      <c r="H4367" s="39"/>
      <c r="I4367" s="39">
        <v>1292534.0280000002</v>
      </c>
      <c r="J4367" s="39"/>
      <c r="K4367" s="11"/>
      <c r="L4367" s="39"/>
      <c r="M4367" s="39"/>
      <c r="N4367" s="39"/>
      <c r="O4367" s="39"/>
      <c r="P4367" s="39"/>
      <c r="Q4367" s="39"/>
      <c r="R4367" s="11"/>
      <c r="S4367" s="39"/>
      <c r="T4367" s="39"/>
      <c r="U4367" s="367"/>
    </row>
    <row r="4368" spans="1:21">
      <c r="A4368" s="118">
        <v>2</v>
      </c>
      <c r="B4368" s="119" t="s">
        <v>545</v>
      </c>
      <c r="C4368" s="105">
        <v>36058.61</v>
      </c>
      <c r="D4368" s="49"/>
      <c r="E4368" s="49"/>
      <c r="F4368" s="49"/>
      <c r="G4368" s="49"/>
      <c r="H4368" s="49"/>
      <c r="I4368" s="49"/>
      <c r="J4368" s="49"/>
      <c r="K4368" s="121"/>
      <c r="L4368" s="49"/>
      <c r="M4368" s="49"/>
      <c r="N4368" s="49"/>
      <c r="O4368" s="49"/>
      <c r="P4368" s="49">
        <v>36058.61</v>
      </c>
      <c r="Q4368" s="49"/>
      <c r="R4368" s="121"/>
      <c r="S4368" s="49"/>
      <c r="T4368" s="49"/>
      <c r="U4368" s="367"/>
    </row>
    <row r="4369" spans="1:21">
      <c r="A4369" s="41">
        <v>3</v>
      </c>
      <c r="B4369" s="40" t="s">
        <v>2755</v>
      </c>
      <c r="C4369" s="143">
        <v>36058.61</v>
      </c>
      <c r="D4369" s="39"/>
      <c r="E4369" s="39"/>
      <c r="F4369" s="39"/>
      <c r="G4369" s="39"/>
      <c r="H4369" s="39"/>
      <c r="I4369" s="39"/>
      <c r="J4369" s="39"/>
      <c r="K4369" s="11"/>
      <c r="L4369" s="39"/>
      <c r="M4369" s="39"/>
      <c r="N4369" s="39"/>
      <c r="O4369" s="39"/>
      <c r="P4369" s="39">
        <v>36058.61</v>
      </c>
      <c r="Q4369" s="39"/>
      <c r="R4369" s="11"/>
      <c r="S4369" s="39"/>
      <c r="T4369" s="39"/>
      <c r="U4369" s="367"/>
    </row>
    <row r="4370" spans="1:21">
      <c r="A4370" s="118">
        <v>4</v>
      </c>
      <c r="B4370" s="119" t="s">
        <v>538</v>
      </c>
      <c r="C4370" s="105">
        <v>1000279.3300000001</v>
      </c>
      <c r="D4370" s="49"/>
      <c r="E4370" s="49">
        <v>1000279.3300000001</v>
      </c>
      <c r="F4370" s="49"/>
      <c r="G4370" s="49"/>
      <c r="H4370" s="49"/>
      <c r="I4370" s="49"/>
      <c r="J4370" s="49"/>
      <c r="K4370" s="121"/>
      <c r="L4370" s="49"/>
      <c r="M4370" s="49"/>
      <c r="N4370" s="49"/>
      <c r="O4370" s="49"/>
      <c r="P4370" s="49"/>
      <c r="Q4370" s="49"/>
      <c r="R4370" s="121"/>
      <c r="S4370" s="49"/>
      <c r="T4370" s="297"/>
      <c r="U4370" s="367"/>
    </row>
    <row r="4371" spans="1:21">
      <c r="A4371" s="41">
        <v>5</v>
      </c>
      <c r="B4371" s="40" t="s">
        <v>546</v>
      </c>
      <c r="C4371" s="143">
        <v>36058.61</v>
      </c>
      <c r="D4371" s="39"/>
      <c r="E4371" s="39"/>
      <c r="F4371" s="39"/>
      <c r="G4371" s="39"/>
      <c r="H4371" s="39"/>
      <c r="I4371" s="39"/>
      <c r="J4371" s="39"/>
      <c r="K4371" s="11"/>
      <c r="L4371" s="39"/>
      <c r="M4371" s="39"/>
      <c r="N4371" s="39"/>
      <c r="O4371" s="39"/>
      <c r="P4371" s="39">
        <v>36058.61</v>
      </c>
      <c r="Q4371" s="39"/>
      <c r="R4371" s="11"/>
      <c r="S4371" s="39"/>
      <c r="T4371" s="39"/>
      <c r="U4371" s="367"/>
    </row>
    <row r="4372" spans="1:21">
      <c r="A4372" s="118">
        <v>6</v>
      </c>
      <c r="B4372" s="119" t="s">
        <v>2756</v>
      </c>
      <c r="C4372" s="105">
        <v>36058.61</v>
      </c>
      <c r="D4372" s="49"/>
      <c r="E4372" s="49"/>
      <c r="F4372" s="49"/>
      <c r="G4372" s="49"/>
      <c r="H4372" s="49"/>
      <c r="I4372" s="49"/>
      <c r="J4372" s="49"/>
      <c r="K4372" s="121"/>
      <c r="L4372" s="49"/>
      <c r="M4372" s="49"/>
      <c r="N4372" s="49"/>
      <c r="O4372" s="49"/>
      <c r="P4372" s="49">
        <v>36058.61</v>
      </c>
      <c r="Q4372" s="49"/>
      <c r="R4372" s="121"/>
      <c r="S4372" s="49"/>
      <c r="T4372" s="49"/>
      <c r="U4372" s="367"/>
    </row>
    <row r="4373" spans="1:21">
      <c r="A4373" s="41">
        <v>7</v>
      </c>
      <c r="B4373" s="40" t="s">
        <v>547</v>
      </c>
      <c r="C4373" s="143">
        <v>36058.61</v>
      </c>
      <c r="D4373" s="39"/>
      <c r="E4373" s="39"/>
      <c r="F4373" s="39"/>
      <c r="G4373" s="39"/>
      <c r="H4373" s="39"/>
      <c r="I4373" s="39"/>
      <c r="J4373" s="39"/>
      <c r="K4373" s="11"/>
      <c r="L4373" s="39"/>
      <c r="M4373" s="39"/>
      <c r="N4373" s="39"/>
      <c r="O4373" s="39"/>
      <c r="P4373" s="39">
        <v>36058.61</v>
      </c>
      <c r="Q4373" s="39"/>
      <c r="R4373" s="11"/>
      <c r="S4373" s="39"/>
      <c r="T4373" s="39"/>
      <c r="U4373" s="367"/>
    </row>
    <row r="4374" spans="1:21" ht="15.75">
      <c r="A4374" s="50"/>
      <c r="B4374" s="95" t="s">
        <v>4718</v>
      </c>
      <c r="C4374" s="107">
        <f>SUM(C4375:C4414)</f>
        <v>88795039.994000018</v>
      </c>
      <c r="D4374" s="107">
        <f t="shared" ref="D4374:T4374" si="113">SUM(D4375:D4414)</f>
        <v>3743591.8770000003</v>
      </c>
      <c r="E4374" s="107">
        <f t="shared" si="113"/>
        <v>5110383.16</v>
      </c>
      <c r="F4374" s="107">
        <f t="shared" si="113"/>
        <v>1188406.31</v>
      </c>
      <c r="G4374" s="107">
        <f t="shared" si="113"/>
        <v>3597972.398</v>
      </c>
      <c r="H4374" s="107">
        <f t="shared" si="113"/>
        <v>607693.7300000001</v>
      </c>
      <c r="I4374" s="107">
        <f t="shared" si="113"/>
        <v>2237748.7480000001</v>
      </c>
      <c r="J4374" s="107">
        <f t="shared" si="113"/>
        <v>0</v>
      </c>
      <c r="K4374" s="107">
        <f t="shared" si="113"/>
        <v>0</v>
      </c>
      <c r="L4374" s="107">
        <f t="shared" si="113"/>
        <v>0</v>
      </c>
      <c r="M4374" s="107">
        <f t="shared" si="113"/>
        <v>60347163.120000005</v>
      </c>
      <c r="N4374" s="107">
        <f t="shared" si="113"/>
        <v>9968550.8190000001</v>
      </c>
      <c r="O4374" s="107">
        <f t="shared" si="113"/>
        <v>1993529.8319999999</v>
      </c>
      <c r="P4374" s="107">
        <f t="shared" si="113"/>
        <v>0</v>
      </c>
      <c r="Q4374" s="107">
        <f t="shared" si="113"/>
        <v>0</v>
      </c>
      <c r="R4374" s="107">
        <f t="shared" si="113"/>
        <v>0</v>
      </c>
      <c r="S4374" s="107">
        <f t="shared" si="113"/>
        <v>0</v>
      </c>
      <c r="T4374" s="107">
        <f t="shared" si="113"/>
        <v>0</v>
      </c>
      <c r="U4374" s="367"/>
    </row>
    <row r="4375" spans="1:21">
      <c r="A4375" s="41">
        <v>1</v>
      </c>
      <c r="B4375" s="40" t="s">
        <v>4083</v>
      </c>
      <c r="C4375" s="143">
        <v>1887327</v>
      </c>
      <c r="D4375" s="39"/>
      <c r="E4375" s="39"/>
      <c r="F4375" s="39"/>
      <c r="G4375" s="39"/>
      <c r="H4375" s="39"/>
      <c r="I4375" s="39"/>
      <c r="J4375" s="39"/>
      <c r="K4375" s="11"/>
      <c r="L4375" s="39"/>
      <c r="M4375" s="39">
        <v>1887327</v>
      </c>
      <c r="N4375" s="39"/>
      <c r="O4375" s="39"/>
      <c r="P4375" s="39"/>
      <c r="Q4375" s="39"/>
      <c r="R4375" s="281"/>
      <c r="S4375" s="39"/>
      <c r="T4375" s="281"/>
      <c r="U4375" s="367"/>
    </row>
    <row r="4376" spans="1:21">
      <c r="A4376" s="118">
        <v>2</v>
      </c>
      <c r="B4376" s="119" t="s">
        <v>4084</v>
      </c>
      <c r="C4376" s="105">
        <v>2370656.6160000004</v>
      </c>
      <c r="D4376" s="49">
        <v>286988.11600000004</v>
      </c>
      <c r="E4376" s="49"/>
      <c r="F4376" s="49"/>
      <c r="G4376" s="49"/>
      <c r="H4376" s="49"/>
      <c r="I4376" s="49"/>
      <c r="J4376" s="49"/>
      <c r="K4376" s="121"/>
      <c r="L4376" s="49"/>
      <c r="M4376" s="49"/>
      <c r="N4376" s="49">
        <v>1414399.0760000001</v>
      </c>
      <c r="O4376" s="49">
        <v>669269.424</v>
      </c>
      <c r="P4376" s="49"/>
      <c r="Q4376" s="49"/>
      <c r="R4376" s="120"/>
      <c r="S4376" s="49"/>
      <c r="T4376" s="120"/>
      <c r="U4376" s="367"/>
    </row>
    <row r="4377" spans="1:21">
      <c r="A4377" s="41">
        <v>3</v>
      </c>
      <c r="B4377" s="40" t="s">
        <v>4085</v>
      </c>
      <c r="C4377" s="143">
        <v>1881440.5999999999</v>
      </c>
      <c r="D4377" s="39"/>
      <c r="E4377" s="39"/>
      <c r="F4377" s="39"/>
      <c r="G4377" s="39"/>
      <c r="H4377" s="39"/>
      <c r="I4377" s="39"/>
      <c r="J4377" s="39"/>
      <c r="K4377" s="11"/>
      <c r="L4377" s="39"/>
      <c r="M4377" s="39">
        <v>1881440.5999999999</v>
      </c>
      <c r="N4377" s="39"/>
      <c r="O4377" s="39"/>
      <c r="P4377" s="39"/>
      <c r="Q4377" s="39"/>
      <c r="R4377" s="281"/>
      <c r="S4377" s="39"/>
      <c r="T4377" s="281"/>
      <c r="U4377" s="367"/>
    </row>
    <row r="4378" spans="1:21">
      <c r="A4378" s="118">
        <v>4</v>
      </c>
      <c r="B4378" s="119" t="s">
        <v>4086</v>
      </c>
      <c r="C4378" s="105">
        <v>3400028.64</v>
      </c>
      <c r="D4378" s="49"/>
      <c r="E4378" s="49"/>
      <c r="F4378" s="49"/>
      <c r="G4378" s="49"/>
      <c r="H4378" s="49"/>
      <c r="I4378" s="49"/>
      <c r="J4378" s="49"/>
      <c r="K4378" s="121"/>
      <c r="L4378" s="49"/>
      <c r="M4378" s="49">
        <v>3400028.64</v>
      </c>
      <c r="N4378" s="49"/>
      <c r="O4378" s="49"/>
      <c r="P4378" s="49"/>
      <c r="Q4378" s="49"/>
      <c r="R4378" s="120"/>
      <c r="S4378" s="49"/>
      <c r="T4378" s="120"/>
      <c r="U4378" s="367"/>
    </row>
    <row r="4379" spans="1:21">
      <c r="A4379" s="41">
        <v>5</v>
      </c>
      <c r="B4379" s="40" t="s">
        <v>4087</v>
      </c>
      <c r="C4379" s="143">
        <v>3400520.4000000004</v>
      </c>
      <c r="D4379" s="39"/>
      <c r="E4379" s="39"/>
      <c r="F4379" s="39"/>
      <c r="G4379" s="39"/>
      <c r="H4379" s="39"/>
      <c r="I4379" s="39"/>
      <c r="J4379" s="39"/>
      <c r="K4379" s="11"/>
      <c r="L4379" s="39"/>
      <c r="M4379" s="39">
        <v>3400520.4000000004</v>
      </c>
      <c r="N4379" s="39"/>
      <c r="O4379" s="39"/>
      <c r="P4379" s="39"/>
      <c r="Q4379" s="39"/>
      <c r="R4379" s="281"/>
      <c r="S4379" s="39"/>
      <c r="T4379" s="281"/>
      <c r="U4379" s="367"/>
    </row>
    <row r="4380" spans="1:21">
      <c r="A4380" s="118">
        <v>6</v>
      </c>
      <c r="B4380" s="119" t="s">
        <v>4526</v>
      </c>
      <c r="C4380" s="105">
        <v>895650.50000000012</v>
      </c>
      <c r="D4380" s="49"/>
      <c r="E4380" s="49"/>
      <c r="F4380" s="49"/>
      <c r="G4380" s="49">
        <v>895650.50000000012</v>
      </c>
      <c r="H4380" s="49"/>
      <c r="I4380" s="49"/>
      <c r="J4380" s="49"/>
      <c r="K4380" s="122"/>
      <c r="L4380" s="120"/>
      <c r="M4380" s="49"/>
      <c r="N4380" s="49"/>
      <c r="O4380" s="49"/>
      <c r="P4380" s="120"/>
      <c r="Q4380" s="49"/>
      <c r="R4380" s="120"/>
      <c r="S4380" s="49"/>
      <c r="T4380" s="120"/>
      <c r="U4380" s="367"/>
    </row>
    <row r="4381" spans="1:21">
      <c r="A4381" s="41">
        <v>7</v>
      </c>
      <c r="B4381" s="40" t="s">
        <v>4088</v>
      </c>
      <c r="C4381" s="143">
        <v>1705734.6800000002</v>
      </c>
      <c r="D4381" s="39"/>
      <c r="E4381" s="39"/>
      <c r="F4381" s="39"/>
      <c r="G4381" s="39">
        <v>1705734.6800000002</v>
      </c>
      <c r="H4381" s="39"/>
      <c r="I4381" s="39"/>
      <c r="J4381" s="39"/>
      <c r="K4381" s="282"/>
      <c r="L4381" s="281"/>
      <c r="M4381" s="39"/>
      <c r="N4381" s="39"/>
      <c r="O4381" s="39"/>
      <c r="P4381" s="281"/>
      <c r="Q4381" s="39"/>
      <c r="R4381" s="281"/>
      <c r="S4381" s="39"/>
      <c r="T4381" s="281"/>
      <c r="U4381" s="367"/>
    </row>
    <row r="4382" spans="1:21">
      <c r="A4382" s="118">
        <v>8</v>
      </c>
      <c r="B4382" s="119" t="s">
        <v>4089</v>
      </c>
      <c r="C4382" s="105">
        <v>256875.51500000001</v>
      </c>
      <c r="D4382" s="49">
        <v>256875.51500000001</v>
      </c>
      <c r="E4382" s="49"/>
      <c r="F4382" s="49"/>
      <c r="G4382" s="49"/>
      <c r="H4382" s="49"/>
      <c r="I4382" s="49"/>
      <c r="J4382" s="49"/>
      <c r="K4382" s="121"/>
      <c r="L4382" s="49"/>
      <c r="M4382" s="49"/>
      <c r="N4382" s="49"/>
      <c r="O4382" s="49"/>
      <c r="P4382" s="49"/>
      <c r="Q4382" s="49"/>
      <c r="R4382" s="120"/>
      <c r="S4382" s="49"/>
      <c r="T4382" s="120"/>
      <c r="U4382" s="367"/>
    </row>
    <row r="4383" spans="1:21">
      <c r="A4383" s="41">
        <v>9</v>
      </c>
      <c r="B4383" s="40" t="s">
        <v>4090</v>
      </c>
      <c r="C4383" s="143">
        <v>1492854.8820000002</v>
      </c>
      <c r="D4383" s="39"/>
      <c r="E4383" s="39"/>
      <c r="F4383" s="39"/>
      <c r="G4383" s="39"/>
      <c r="H4383" s="39"/>
      <c r="I4383" s="39"/>
      <c r="J4383" s="39"/>
      <c r="K4383" s="11"/>
      <c r="L4383" s="39"/>
      <c r="M4383" s="39"/>
      <c r="N4383" s="39">
        <v>1492854.8820000002</v>
      </c>
      <c r="O4383" s="39"/>
      <c r="P4383" s="39"/>
      <c r="Q4383" s="39"/>
      <c r="R4383" s="281"/>
      <c r="S4383" s="39"/>
      <c r="T4383" s="281"/>
      <c r="U4383" s="367"/>
    </row>
    <row r="4384" spans="1:21">
      <c r="A4384" s="118">
        <v>10</v>
      </c>
      <c r="B4384" s="119" t="s">
        <v>4093</v>
      </c>
      <c r="C4384" s="105">
        <v>538630.14</v>
      </c>
      <c r="D4384" s="49"/>
      <c r="E4384" s="49"/>
      <c r="F4384" s="49"/>
      <c r="G4384" s="49"/>
      <c r="H4384" s="49"/>
      <c r="I4384" s="49">
        <v>538630.14</v>
      </c>
      <c r="J4384" s="49"/>
      <c r="K4384" s="121"/>
      <c r="L4384" s="49"/>
      <c r="M4384" s="49"/>
      <c r="N4384" s="49"/>
      <c r="O4384" s="49"/>
      <c r="P4384" s="49"/>
      <c r="Q4384" s="49"/>
      <c r="R4384" s="120"/>
      <c r="S4384" s="49"/>
      <c r="T4384" s="120"/>
      <c r="U4384" s="367"/>
    </row>
    <row r="4385" spans="1:21">
      <c r="A4385" s="41">
        <v>11</v>
      </c>
      <c r="B4385" s="40" t="s">
        <v>4094</v>
      </c>
      <c r="C4385" s="143">
        <v>3887967.1999999997</v>
      </c>
      <c r="D4385" s="39"/>
      <c r="E4385" s="39"/>
      <c r="F4385" s="39"/>
      <c r="G4385" s="39"/>
      <c r="H4385" s="39"/>
      <c r="I4385" s="39"/>
      <c r="J4385" s="39"/>
      <c r="K4385" s="11"/>
      <c r="L4385" s="39"/>
      <c r="M4385" s="39">
        <v>3887967.1999999997</v>
      </c>
      <c r="N4385" s="39"/>
      <c r="O4385" s="39"/>
      <c r="P4385" s="39"/>
      <c r="Q4385" s="39"/>
      <c r="R4385" s="281"/>
      <c r="S4385" s="39"/>
      <c r="T4385" s="281"/>
      <c r="U4385" s="367"/>
    </row>
    <row r="4386" spans="1:21">
      <c r="A4386" s="118">
        <v>12</v>
      </c>
      <c r="B4386" s="119" t="s">
        <v>4095</v>
      </c>
      <c r="C4386" s="105">
        <v>621677.70900000003</v>
      </c>
      <c r="D4386" s="49">
        <v>621677.70900000003</v>
      </c>
      <c r="E4386" s="49"/>
      <c r="F4386" s="49"/>
      <c r="G4386" s="49"/>
      <c r="H4386" s="49"/>
      <c r="I4386" s="49"/>
      <c r="J4386" s="49"/>
      <c r="K4386" s="121"/>
      <c r="L4386" s="49"/>
      <c r="M4386" s="49"/>
      <c r="N4386" s="49"/>
      <c r="O4386" s="49"/>
      <c r="P4386" s="49"/>
      <c r="Q4386" s="49"/>
      <c r="R4386" s="120"/>
      <c r="S4386" s="49"/>
      <c r="T4386" s="120"/>
      <c r="U4386" s="367"/>
    </row>
    <row r="4387" spans="1:21">
      <c r="A4387" s="41">
        <v>13</v>
      </c>
      <c r="B4387" s="40" t="s">
        <v>4091</v>
      </c>
      <c r="C4387" s="143">
        <v>4822065.3</v>
      </c>
      <c r="D4387" s="39"/>
      <c r="E4387" s="39"/>
      <c r="F4387" s="39"/>
      <c r="G4387" s="39"/>
      <c r="H4387" s="39"/>
      <c r="I4387" s="39"/>
      <c r="J4387" s="39"/>
      <c r="K4387" s="11"/>
      <c r="L4387" s="39"/>
      <c r="M4387" s="39">
        <v>4822065.3</v>
      </c>
      <c r="N4387" s="39"/>
      <c r="O4387" s="39"/>
      <c r="P4387" s="39"/>
      <c r="Q4387" s="39"/>
      <c r="R4387" s="281"/>
      <c r="S4387" s="39"/>
      <c r="T4387" s="281"/>
      <c r="U4387" s="367"/>
    </row>
    <row r="4388" spans="1:21">
      <c r="A4388" s="118">
        <v>14</v>
      </c>
      <c r="B4388" s="119" t="s">
        <v>4092</v>
      </c>
      <c r="C4388" s="105">
        <v>3467457.5</v>
      </c>
      <c r="D4388" s="49"/>
      <c r="E4388" s="49"/>
      <c r="F4388" s="49"/>
      <c r="G4388" s="49"/>
      <c r="H4388" s="49"/>
      <c r="I4388" s="49"/>
      <c r="J4388" s="49"/>
      <c r="K4388" s="121"/>
      <c r="L4388" s="49"/>
      <c r="M4388" s="49">
        <v>3467457.5</v>
      </c>
      <c r="N4388" s="49"/>
      <c r="O4388" s="49"/>
      <c r="P4388" s="49"/>
      <c r="Q4388" s="49"/>
      <c r="R4388" s="120"/>
      <c r="S4388" s="49"/>
      <c r="T4388" s="120"/>
      <c r="U4388" s="367"/>
    </row>
    <row r="4389" spans="1:21">
      <c r="A4389" s="41">
        <v>15</v>
      </c>
      <c r="B4389" s="40" t="s">
        <v>4096</v>
      </c>
      <c r="C4389" s="143">
        <v>3199919.9400000004</v>
      </c>
      <c r="D4389" s="39">
        <v>494826.29000000004</v>
      </c>
      <c r="E4389" s="39"/>
      <c r="F4389" s="39">
        <v>1188406.31</v>
      </c>
      <c r="G4389" s="39">
        <v>335873.09</v>
      </c>
      <c r="H4389" s="39">
        <v>607693.7300000001</v>
      </c>
      <c r="I4389" s="39">
        <v>573120.5199999999</v>
      </c>
      <c r="J4389" s="39"/>
      <c r="K4389" s="11"/>
      <c r="L4389" s="39"/>
      <c r="M4389" s="39"/>
      <c r="N4389" s="39"/>
      <c r="O4389" s="39"/>
      <c r="P4389" s="39"/>
      <c r="Q4389" s="39"/>
      <c r="R4389" s="281"/>
      <c r="S4389" s="39"/>
      <c r="T4389" s="281"/>
      <c r="U4389" s="367"/>
    </row>
    <row r="4390" spans="1:21">
      <c r="A4390" s="118">
        <v>16</v>
      </c>
      <c r="B4390" s="119" t="s">
        <v>4097</v>
      </c>
      <c r="C4390" s="105">
        <v>250975.44899999999</v>
      </c>
      <c r="D4390" s="49">
        <v>250975.44899999999</v>
      </c>
      <c r="E4390" s="49"/>
      <c r="F4390" s="49"/>
      <c r="G4390" s="49"/>
      <c r="H4390" s="49"/>
      <c r="I4390" s="49"/>
      <c r="J4390" s="49"/>
      <c r="K4390" s="121"/>
      <c r="L4390" s="49"/>
      <c r="M4390" s="49"/>
      <c r="N4390" s="49"/>
      <c r="O4390" s="49"/>
      <c r="P4390" s="49"/>
      <c r="Q4390" s="49"/>
      <c r="R4390" s="120"/>
      <c r="S4390" s="49"/>
      <c r="T4390" s="120"/>
      <c r="U4390" s="367"/>
    </row>
    <row r="4391" spans="1:21">
      <c r="A4391" s="41">
        <v>17</v>
      </c>
      <c r="B4391" s="40" t="s">
        <v>4098</v>
      </c>
      <c r="C4391" s="143">
        <v>478072.32900000003</v>
      </c>
      <c r="D4391" s="39">
        <v>478072.32900000003</v>
      </c>
      <c r="E4391" s="39"/>
      <c r="F4391" s="39"/>
      <c r="G4391" s="39"/>
      <c r="H4391" s="39"/>
      <c r="I4391" s="39"/>
      <c r="J4391" s="39"/>
      <c r="K4391" s="11"/>
      <c r="L4391" s="39"/>
      <c r="M4391" s="39"/>
      <c r="N4391" s="39"/>
      <c r="O4391" s="39"/>
      <c r="P4391" s="39"/>
      <c r="Q4391" s="39"/>
      <c r="R4391" s="281"/>
      <c r="S4391" s="39"/>
      <c r="T4391" s="281"/>
      <c r="U4391" s="367"/>
    </row>
    <row r="4392" spans="1:21">
      <c r="A4392" s="118">
        <v>18</v>
      </c>
      <c r="B4392" s="119" t="s">
        <v>4099</v>
      </c>
      <c r="C4392" s="105">
        <v>11003393.880000001</v>
      </c>
      <c r="D4392" s="49"/>
      <c r="E4392" s="49"/>
      <c r="F4392" s="49"/>
      <c r="G4392" s="49"/>
      <c r="H4392" s="49"/>
      <c r="I4392" s="49"/>
      <c r="J4392" s="49"/>
      <c r="K4392" s="122"/>
      <c r="L4392" s="120"/>
      <c r="M4392" s="49">
        <v>11003393.880000001</v>
      </c>
      <c r="N4392" s="49"/>
      <c r="O4392" s="49"/>
      <c r="P4392" s="120"/>
      <c r="Q4392" s="49"/>
      <c r="R4392" s="120"/>
      <c r="S4392" s="49"/>
      <c r="T4392" s="120"/>
      <c r="U4392" s="367"/>
    </row>
    <row r="4393" spans="1:21">
      <c r="A4393" s="41">
        <v>19</v>
      </c>
      <c r="B4393" s="40" t="s">
        <v>4100</v>
      </c>
      <c r="C4393" s="143">
        <v>2309234.1779999998</v>
      </c>
      <c r="D4393" s="39"/>
      <c r="E4393" s="39"/>
      <c r="F4393" s="39"/>
      <c r="G4393" s="39"/>
      <c r="H4393" s="39"/>
      <c r="I4393" s="39"/>
      <c r="J4393" s="39"/>
      <c r="K4393" s="11"/>
      <c r="L4393" s="39"/>
      <c r="M4393" s="39"/>
      <c r="N4393" s="39">
        <v>2309234.1779999998</v>
      </c>
      <c r="O4393" s="39"/>
      <c r="P4393" s="39"/>
      <c r="Q4393" s="39"/>
      <c r="R4393" s="281"/>
      <c r="S4393" s="39"/>
      <c r="T4393" s="281"/>
      <c r="U4393" s="367"/>
    </row>
    <row r="4394" spans="1:21">
      <c r="A4394" s="118">
        <v>20</v>
      </c>
      <c r="B4394" s="119" t="s">
        <v>4101</v>
      </c>
      <c r="C4394" s="105">
        <v>3358927</v>
      </c>
      <c r="D4394" s="49"/>
      <c r="E4394" s="49"/>
      <c r="F4394" s="49"/>
      <c r="G4394" s="49"/>
      <c r="H4394" s="49"/>
      <c r="I4394" s="49"/>
      <c r="J4394" s="49"/>
      <c r="K4394" s="121"/>
      <c r="L4394" s="49"/>
      <c r="M4394" s="49">
        <v>3358927</v>
      </c>
      <c r="N4394" s="49"/>
      <c r="O4394" s="49"/>
      <c r="P4394" s="49"/>
      <c r="Q4394" s="49"/>
      <c r="R4394" s="120"/>
      <c r="S4394" s="49"/>
      <c r="T4394" s="120"/>
      <c r="U4394" s="367"/>
    </row>
    <row r="4395" spans="1:21">
      <c r="A4395" s="41">
        <v>21</v>
      </c>
      <c r="B4395" s="40" t="s">
        <v>4102</v>
      </c>
      <c r="C4395" s="143">
        <v>1513172.7</v>
      </c>
      <c r="D4395" s="39"/>
      <c r="E4395" s="39"/>
      <c r="F4395" s="39"/>
      <c r="G4395" s="39"/>
      <c r="H4395" s="39"/>
      <c r="I4395" s="39"/>
      <c r="J4395" s="39"/>
      <c r="K4395" s="11"/>
      <c r="L4395" s="39"/>
      <c r="M4395" s="39">
        <v>1513172.7</v>
      </c>
      <c r="N4395" s="39"/>
      <c r="O4395" s="39"/>
      <c r="P4395" s="39"/>
      <c r="Q4395" s="39"/>
      <c r="R4395" s="281"/>
      <c r="S4395" s="39"/>
      <c r="T4395" s="281"/>
      <c r="U4395" s="367"/>
    </row>
    <row r="4396" spans="1:21">
      <c r="A4396" s="118">
        <v>22</v>
      </c>
      <c r="B4396" s="119" t="s">
        <v>4104</v>
      </c>
      <c r="C4396" s="105">
        <v>1876290</v>
      </c>
      <c r="D4396" s="49"/>
      <c r="E4396" s="49"/>
      <c r="F4396" s="49"/>
      <c r="G4396" s="49"/>
      <c r="H4396" s="49"/>
      <c r="I4396" s="49"/>
      <c r="J4396" s="49"/>
      <c r="K4396" s="121"/>
      <c r="L4396" s="49"/>
      <c r="M4396" s="49">
        <v>1876290</v>
      </c>
      <c r="N4396" s="49"/>
      <c r="O4396" s="49"/>
      <c r="P4396" s="49"/>
      <c r="Q4396" s="49"/>
      <c r="R4396" s="120"/>
      <c r="S4396" s="49"/>
      <c r="T4396" s="120"/>
      <c r="U4396" s="367"/>
    </row>
    <row r="4397" spans="1:21">
      <c r="A4397" s="41">
        <v>23</v>
      </c>
      <c r="B4397" s="40" t="s">
        <v>4105</v>
      </c>
      <c r="C4397" s="143">
        <v>390016.62700000004</v>
      </c>
      <c r="D4397" s="39">
        <v>390016.62700000004</v>
      </c>
      <c r="E4397" s="39"/>
      <c r="F4397" s="39"/>
      <c r="G4397" s="39"/>
      <c r="H4397" s="39"/>
      <c r="I4397" s="39"/>
      <c r="J4397" s="39"/>
      <c r="K4397" s="11"/>
      <c r="L4397" s="39"/>
      <c r="M4397" s="39"/>
      <c r="N4397" s="39"/>
      <c r="O4397" s="39"/>
      <c r="P4397" s="39"/>
      <c r="Q4397" s="39"/>
      <c r="R4397" s="281"/>
      <c r="S4397" s="39"/>
      <c r="T4397" s="281"/>
      <c r="U4397" s="367"/>
    </row>
    <row r="4398" spans="1:21">
      <c r="A4398" s="118">
        <v>24</v>
      </c>
      <c r="B4398" s="119" t="s">
        <v>4106</v>
      </c>
      <c r="C4398" s="105">
        <v>1899124.2829999998</v>
      </c>
      <c r="D4398" s="49"/>
      <c r="E4398" s="49"/>
      <c r="F4398" s="49"/>
      <c r="G4398" s="49"/>
      <c r="H4398" s="49"/>
      <c r="I4398" s="49"/>
      <c r="J4398" s="49"/>
      <c r="K4398" s="121"/>
      <c r="L4398" s="49"/>
      <c r="M4398" s="49"/>
      <c r="N4398" s="49">
        <v>1899124.2829999998</v>
      </c>
      <c r="O4398" s="49"/>
      <c r="P4398" s="49"/>
      <c r="Q4398" s="49"/>
      <c r="R4398" s="120"/>
      <c r="S4398" s="49"/>
      <c r="T4398" s="120"/>
      <c r="U4398" s="367"/>
    </row>
    <row r="4399" spans="1:21">
      <c r="A4399" s="41">
        <v>25</v>
      </c>
      <c r="B4399" s="40" t="s">
        <v>4107</v>
      </c>
      <c r="C4399" s="143">
        <v>2399623.1340000001</v>
      </c>
      <c r="D4399" s="39">
        <v>290494.75900000002</v>
      </c>
      <c r="E4399" s="39"/>
      <c r="F4399" s="39"/>
      <c r="G4399" s="39"/>
      <c r="H4399" s="39"/>
      <c r="I4399" s="39"/>
      <c r="J4399" s="39"/>
      <c r="K4399" s="11"/>
      <c r="L4399" s="39"/>
      <c r="M4399" s="39"/>
      <c r="N4399" s="39">
        <v>1431681.2989999999</v>
      </c>
      <c r="O4399" s="39">
        <v>677447.076</v>
      </c>
      <c r="P4399" s="39"/>
      <c r="Q4399" s="39"/>
      <c r="R4399" s="281"/>
      <c r="S4399" s="39"/>
      <c r="T4399" s="281"/>
      <c r="U4399" s="367"/>
    </row>
    <row r="4400" spans="1:21">
      <c r="A4400" s="118">
        <v>26</v>
      </c>
      <c r="B4400" s="119" t="s">
        <v>4108</v>
      </c>
      <c r="C4400" s="105">
        <v>238952.67300000001</v>
      </c>
      <c r="D4400" s="49">
        <v>238952.67300000001</v>
      </c>
      <c r="E4400" s="49"/>
      <c r="F4400" s="49"/>
      <c r="G4400" s="49"/>
      <c r="H4400" s="49"/>
      <c r="I4400" s="49"/>
      <c r="J4400" s="49"/>
      <c r="K4400" s="121"/>
      <c r="L4400" s="49"/>
      <c r="M4400" s="49"/>
      <c r="N4400" s="49"/>
      <c r="O4400" s="49"/>
      <c r="P4400" s="49"/>
      <c r="Q4400" s="49"/>
      <c r="R4400" s="120"/>
      <c r="S4400" s="49"/>
      <c r="T4400" s="120"/>
      <c r="U4400" s="367"/>
    </row>
    <row r="4401" spans="1:21">
      <c r="A4401" s="41">
        <v>27</v>
      </c>
      <c r="B4401" s="40" t="s">
        <v>4109</v>
      </c>
      <c r="C4401" s="143">
        <v>2230586.5119999996</v>
      </c>
      <c r="D4401" s="39"/>
      <c r="E4401" s="39"/>
      <c r="F4401" s="39"/>
      <c r="G4401" s="39"/>
      <c r="H4401" s="39"/>
      <c r="I4401" s="39">
        <v>332590.41199999995</v>
      </c>
      <c r="J4401" s="39"/>
      <c r="K4401" s="11"/>
      <c r="L4401" s="39"/>
      <c r="M4401" s="39">
        <v>1897996.0999999999</v>
      </c>
      <c r="N4401" s="39"/>
      <c r="O4401" s="39"/>
      <c r="P4401" s="39"/>
      <c r="Q4401" s="39"/>
      <c r="R4401" s="281"/>
      <c r="S4401" s="39"/>
      <c r="T4401" s="281"/>
      <c r="U4401" s="367"/>
    </row>
    <row r="4402" spans="1:21">
      <c r="A4402" s="118">
        <v>28</v>
      </c>
      <c r="B4402" s="119" t="s">
        <v>4110</v>
      </c>
      <c r="C4402" s="105">
        <v>3523090.3619999997</v>
      </c>
      <c r="D4402" s="49"/>
      <c r="E4402" s="49"/>
      <c r="F4402" s="49"/>
      <c r="G4402" s="49">
        <v>195743.361</v>
      </c>
      <c r="H4402" s="49"/>
      <c r="I4402" s="49"/>
      <c r="J4402" s="49"/>
      <c r="K4402" s="121"/>
      <c r="L4402" s="49"/>
      <c r="M4402" s="49">
        <v>1906089.9000000001</v>
      </c>
      <c r="N4402" s="49">
        <v>1421257.101</v>
      </c>
      <c r="O4402" s="49"/>
      <c r="P4402" s="49"/>
      <c r="Q4402" s="49"/>
      <c r="R4402" s="120"/>
      <c r="S4402" s="49"/>
      <c r="T4402" s="120"/>
      <c r="U4402" s="367"/>
    </row>
    <row r="4403" spans="1:21">
      <c r="A4403" s="41">
        <v>29</v>
      </c>
      <c r="B4403" s="40" t="s">
        <v>4103</v>
      </c>
      <c r="C4403" s="143">
        <v>646813.33200000005</v>
      </c>
      <c r="D4403" s="39"/>
      <c r="E4403" s="39"/>
      <c r="F4403" s="39"/>
      <c r="G4403" s="39"/>
      <c r="H4403" s="39"/>
      <c r="I4403" s="39"/>
      <c r="J4403" s="39"/>
      <c r="K4403" s="11"/>
      <c r="L4403" s="39"/>
      <c r="M4403" s="39"/>
      <c r="N4403" s="39"/>
      <c r="O4403" s="39">
        <v>646813.33200000005</v>
      </c>
      <c r="P4403" s="39"/>
      <c r="Q4403" s="39"/>
      <c r="R4403" s="281"/>
      <c r="S4403" s="39"/>
      <c r="T4403" s="281"/>
      <c r="U4403" s="367"/>
    </row>
    <row r="4404" spans="1:21">
      <c r="A4404" s="118">
        <v>30</v>
      </c>
      <c r="B4404" s="119" t="s">
        <v>4111</v>
      </c>
      <c r="C4404" s="105">
        <v>1697122.7</v>
      </c>
      <c r="D4404" s="49"/>
      <c r="E4404" s="49"/>
      <c r="F4404" s="49"/>
      <c r="G4404" s="49"/>
      <c r="H4404" s="49"/>
      <c r="I4404" s="49"/>
      <c r="J4404" s="49"/>
      <c r="K4404" s="121"/>
      <c r="L4404" s="49"/>
      <c r="M4404" s="49">
        <v>1697122.7</v>
      </c>
      <c r="N4404" s="49"/>
      <c r="O4404" s="49"/>
      <c r="P4404" s="49"/>
      <c r="Q4404" s="49"/>
      <c r="R4404" s="120"/>
      <c r="S4404" s="49"/>
      <c r="T4404" s="120"/>
      <c r="U4404" s="367"/>
    </row>
    <row r="4405" spans="1:21">
      <c r="A4405" s="41">
        <v>31</v>
      </c>
      <c r="B4405" s="40" t="s">
        <v>4112</v>
      </c>
      <c r="C4405" s="143">
        <v>1666219.0999999999</v>
      </c>
      <c r="D4405" s="39"/>
      <c r="E4405" s="39"/>
      <c r="F4405" s="39"/>
      <c r="G4405" s="39"/>
      <c r="H4405" s="39"/>
      <c r="I4405" s="39"/>
      <c r="J4405" s="39"/>
      <c r="K4405" s="11"/>
      <c r="L4405" s="39"/>
      <c r="M4405" s="39">
        <v>1666219.0999999999</v>
      </c>
      <c r="N4405" s="39"/>
      <c r="O4405" s="39"/>
      <c r="P4405" s="39"/>
      <c r="Q4405" s="39"/>
      <c r="R4405" s="281"/>
      <c r="S4405" s="39"/>
      <c r="T4405" s="281"/>
      <c r="U4405" s="367"/>
    </row>
    <row r="4406" spans="1:21">
      <c r="A4406" s="118">
        <v>32</v>
      </c>
      <c r="B4406" s="119" t="s">
        <v>4113</v>
      </c>
      <c r="C4406" s="105">
        <v>2559848.1999999997</v>
      </c>
      <c r="D4406" s="49"/>
      <c r="E4406" s="49"/>
      <c r="F4406" s="49"/>
      <c r="G4406" s="49"/>
      <c r="H4406" s="49"/>
      <c r="I4406" s="49"/>
      <c r="J4406" s="49"/>
      <c r="K4406" s="121"/>
      <c r="L4406" s="49"/>
      <c r="M4406" s="49">
        <v>2559848.1999999997</v>
      </c>
      <c r="N4406" s="49"/>
      <c r="O4406" s="49"/>
      <c r="P4406" s="49"/>
      <c r="Q4406" s="49"/>
      <c r="R4406" s="120"/>
      <c r="S4406" s="49"/>
      <c r="T4406" s="120"/>
      <c r="U4406" s="367"/>
    </row>
    <row r="4407" spans="1:21">
      <c r="A4407" s="41">
        <v>33</v>
      </c>
      <c r="B4407" s="40" t="s">
        <v>4114</v>
      </c>
      <c r="C4407" s="143">
        <v>3217653.4</v>
      </c>
      <c r="D4407" s="39"/>
      <c r="E4407" s="39"/>
      <c r="F4407" s="39"/>
      <c r="G4407" s="39"/>
      <c r="H4407" s="39"/>
      <c r="I4407" s="39"/>
      <c r="J4407" s="39"/>
      <c r="K4407" s="11"/>
      <c r="L4407" s="39"/>
      <c r="M4407" s="39">
        <v>3217653.4</v>
      </c>
      <c r="N4407" s="39"/>
      <c r="O4407" s="39"/>
      <c r="P4407" s="39"/>
      <c r="Q4407" s="39"/>
      <c r="R4407" s="281"/>
      <c r="S4407" s="39"/>
      <c r="T4407" s="281"/>
      <c r="U4407" s="367"/>
    </row>
    <row r="4408" spans="1:21">
      <c r="A4408" s="118">
        <v>34</v>
      </c>
      <c r="B4408" s="119" t="s">
        <v>4115</v>
      </c>
      <c r="C4408" s="105">
        <v>1672105.5</v>
      </c>
      <c r="D4408" s="49"/>
      <c r="E4408" s="49"/>
      <c r="F4408" s="49"/>
      <c r="G4408" s="49"/>
      <c r="H4408" s="49"/>
      <c r="I4408" s="49"/>
      <c r="J4408" s="49"/>
      <c r="K4408" s="121"/>
      <c r="L4408" s="49"/>
      <c r="M4408" s="49">
        <v>1672105.5</v>
      </c>
      <c r="N4408" s="49"/>
      <c r="O4408" s="49"/>
      <c r="P4408" s="49"/>
      <c r="Q4408" s="49"/>
      <c r="R4408" s="120"/>
      <c r="S4408" s="49"/>
      <c r="T4408" s="120"/>
      <c r="U4408" s="367"/>
    </row>
    <row r="4409" spans="1:21">
      <c r="A4409" s="41">
        <v>35</v>
      </c>
      <c r="B4409" s="40" t="s">
        <v>4116</v>
      </c>
      <c r="C4409" s="143">
        <v>2487288.9900000002</v>
      </c>
      <c r="D4409" s="39"/>
      <c r="E4409" s="39">
        <v>2487288.9900000002</v>
      </c>
      <c r="F4409" s="39"/>
      <c r="G4409" s="39"/>
      <c r="H4409" s="39"/>
      <c r="I4409" s="39"/>
      <c r="J4409" s="39"/>
      <c r="K4409" s="11"/>
      <c r="L4409" s="39"/>
      <c r="M4409" s="39"/>
      <c r="N4409" s="39"/>
      <c r="O4409" s="39"/>
      <c r="P4409" s="39"/>
      <c r="Q4409" s="39"/>
      <c r="R4409" s="281"/>
      <c r="S4409" s="39"/>
      <c r="T4409" s="281"/>
      <c r="U4409" s="367"/>
    </row>
    <row r="4410" spans="1:21">
      <c r="A4410" s="118">
        <v>36</v>
      </c>
      <c r="B4410" s="119" t="s">
        <v>4117</v>
      </c>
      <c r="C4410" s="105">
        <v>1624646.4000000001</v>
      </c>
      <c r="D4410" s="49"/>
      <c r="E4410" s="49"/>
      <c r="F4410" s="49"/>
      <c r="G4410" s="49"/>
      <c r="H4410" s="49"/>
      <c r="I4410" s="49"/>
      <c r="J4410" s="49"/>
      <c r="K4410" s="121"/>
      <c r="L4410" s="49"/>
      <c r="M4410" s="49">
        <v>1624646.4000000001</v>
      </c>
      <c r="N4410" s="49"/>
      <c r="O4410" s="49"/>
      <c r="P4410" s="49"/>
      <c r="Q4410" s="49"/>
      <c r="R4410" s="120"/>
      <c r="S4410" s="49"/>
      <c r="T4410" s="120"/>
      <c r="U4410" s="367"/>
    </row>
    <row r="4411" spans="1:21">
      <c r="A4411" s="41">
        <v>37</v>
      </c>
      <c r="B4411" s="40" t="s">
        <v>4118</v>
      </c>
      <c r="C4411" s="143">
        <v>434712.41000000003</v>
      </c>
      <c r="D4411" s="39">
        <v>434712.41000000003</v>
      </c>
      <c r="E4411" s="39"/>
      <c r="F4411" s="39"/>
      <c r="G4411" s="39"/>
      <c r="H4411" s="39"/>
      <c r="I4411" s="39"/>
      <c r="J4411" s="39"/>
      <c r="K4411" s="11"/>
      <c r="L4411" s="39"/>
      <c r="M4411" s="39"/>
      <c r="N4411" s="39"/>
      <c r="O4411" s="39"/>
      <c r="P4411" s="39"/>
      <c r="Q4411" s="39"/>
      <c r="R4411" s="281"/>
      <c r="S4411" s="39"/>
      <c r="T4411" s="281"/>
      <c r="U4411" s="367"/>
    </row>
    <row r="4412" spans="1:21">
      <c r="A4412" s="118">
        <v>38</v>
      </c>
      <c r="B4412" s="119" t="s">
        <v>4119</v>
      </c>
      <c r="C4412" s="105">
        <v>4314330.47</v>
      </c>
      <c r="D4412" s="49"/>
      <c r="E4412" s="49">
        <v>2623094.17</v>
      </c>
      <c r="F4412" s="49"/>
      <c r="G4412" s="49"/>
      <c r="H4412" s="49"/>
      <c r="I4412" s="49"/>
      <c r="J4412" s="49"/>
      <c r="K4412" s="121"/>
      <c r="L4412" s="49"/>
      <c r="M4412" s="49">
        <v>1691236.3</v>
      </c>
      <c r="N4412" s="49"/>
      <c r="O4412" s="49"/>
      <c r="P4412" s="49"/>
      <c r="Q4412" s="49"/>
      <c r="R4412" s="120"/>
      <c r="S4412" s="49"/>
      <c r="T4412" s="120"/>
      <c r="U4412" s="367"/>
    </row>
    <row r="4413" spans="1:21">
      <c r="A4413" s="41">
        <v>39</v>
      </c>
      <c r="B4413" s="40" t="s">
        <v>4120</v>
      </c>
      <c r="C4413" s="143">
        <v>725967.89999999991</v>
      </c>
      <c r="D4413" s="39"/>
      <c r="E4413" s="39"/>
      <c r="F4413" s="39"/>
      <c r="G4413" s="39">
        <v>268245.09999999998</v>
      </c>
      <c r="H4413" s="39"/>
      <c r="I4413" s="39">
        <v>457722.8</v>
      </c>
      <c r="J4413" s="39"/>
      <c r="K4413" s="11"/>
      <c r="L4413" s="39"/>
      <c r="M4413" s="39"/>
      <c r="N4413" s="39"/>
      <c r="O4413" s="39"/>
      <c r="P4413" s="39"/>
      <c r="Q4413" s="39"/>
      <c r="R4413" s="281"/>
      <c r="S4413" s="39"/>
      <c r="T4413" s="281"/>
      <c r="U4413" s="367"/>
    </row>
    <row r="4414" spans="1:21">
      <c r="A4414" s="118">
        <v>40</v>
      </c>
      <c r="B4414" s="119" t="s">
        <v>4121</v>
      </c>
      <c r="C4414" s="105">
        <v>2448065.8430000003</v>
      </c>
      <c r="D4414" s="120"/>
      <c r="E4414" s="120"/>
      <c r="F4414" s="120"/>
      <c r="G4414" s="49">
        <v>196725.66700000002</v>
      </c>
      <c r="H4414" s="120"/>
      <c r="I4414" s="49">
        <v>335684.87599999999</v>
      </c>
      <c r="J4414" s="120"/>
      <c r="K4414" s="122"/>
      <c r="L4414" s="120"/>
      <c r="M4414" s="49">
        <v>1915655.3000000003</v>
      </c>
      <c r="N4414" s="120"/>
      <c r="O4414" s="120"/>
      <c r="P4414" s="120"/>
      <c r="Q4414" s="120"/>
      <c r="R4414" s="120"/>
      <c r="S4414" s="49"/>
      <c r="T4414" s="120"/>
      <c r="U4414" s="367"/>
    </row>
    <row r="4415" spans="1:21" ht="15.75">
      <c r="A4415" s="50"/>
      <c r="B4415" s="95" t="s">
        <v>4719</v>
      </c>
      <c r="C4415" s="107">
        <f>SUM(C4416:C4426)</f>
        <v>106890965.76900001</v>
      </c>
      <c r="D4415" s="107">
        <f t="shared" ref="D4415:T4415" si="114">SUM(D4416:D4426)</f>
        <v>3367170.7719999994</v>
      </c>
      <c r="E4415" s="107">
        <f t="shared" si="114"/>
        <v>5490638.2439999999</v>
      </c>
      <c r="F4415" s="107">
        <f t="shared" si="114"/>
        <v>0</v>
      </c>
      <c r="G4415" s="107">
        <f t="shared" si="114"/>
        <v>3036450.2550000004</v>
      </c>
      <c r="H4415" s="107">
        <f t="shared" si="114"/>
        <v>0</v>
      </c>
      <c r="I4415" s="107">
        <f t="shared" si="114"/>
        <v>0</v>
      </c>
      <c r="J4415" s="107">
        <f t="shared" si="114"/>
        <v>16186270.009999998</v>
      </c>
      <c r="K4415" s="107">
        <f t="shared" si="114"/>
        <v>0</v>
      </c>
      <c r="L4415" s="107">
        <f t="shared" si="114"/>
        <v>0</v>
      </c>
      <c r="M4415" s="107">
        <f t="shared" si="114"/>
        <v>45568657.547999993</v>
      </c>
      <c r="N4415" s="107">
        <f t="shared" si="114"/>
        <v>22446765.526000001</v>
      </c>
      <c r="O4415" s="107">
        <f t="shared" si="114"/>
        <v>10795013.414000001</v>
      </c>
      <c r="P4415" s="107">
        <f t="shared" si="114"/>
        <v>0</v>
      </c>
      <c r="Q4415" s="107">
        <f t="shared" si="114"/>
        <v>0</v>
      </c>
      <c r="R4415" s="107">
        <f t="shared" si="114"/>
        <v>0</v>
      </c>
      <c r="S4415" s="107">
        <f t="shared" si="114"/>
        <v>0</v>
      </c>
      <c r="T4415" s="107">
        <f t="shared" si="114"/>
        <v>0</v>
      </c>
      <c r="U4415" s="367"/>
    </row>
    <row r="4416" spans="1:21">
      <c r="A4416" s="118">
        <v>1</v>
      </c>
      <c r="B4416" s="119" t="s">
        <v>2888</v>
      </c>
      <c r="C4416" s="105">
        <v>19985917.728</v>
      </c>
      <c r="D4416" s="120"/>
      <c r="E4416" s="120"/>
      <c r="F4416" s="120"/>
      <c r="G4416" s="120"/>
      <c r="H4416" s="120"/>
      <c r="I4416" s="120"/>
      <c r="J4416" s="120"/>
      <c r="K4416" s="121"/>
      <c r="L4416" s="49"/>
      <c r="M4416" s="49">
        <v>11555975.088</v>
      </c>
      <c r="N4416" s="49">
        <v>5692383.2560000001</v>
      </c>
      <c r="O4416" s="49">
        <v>2737559.3840000001</v>
      </c>
      <c r="P4416" s="49"/>
      <c r="Q4416" s="49"/>
      <c r="R4416" s="121"/>
      <c r="S4416" s="49"/>
      <c r="T4416" s="49"/>
      <c r="U4416" s="367"/>
    </row>
    <row r="4417" spans="1:21">
      <c r="A4417" s="41">
        <v>2</v>
      </c>
      <c r="B4417" s="40" t="s">
        <v>3345</v>
      </c>
      <c r="C4417" s="143">
        <v>4877770.7640000004</v>
      </c>
      <c r="D4417" s="39">
        <v>1309319.844</v>
      </c>
      <c r="E4417" s="39"/>
      <c r="F4417" s="39"/>
      <c r="G4417" s="39"/>
      <c r="H4417" s="39"/>
      <c r="I4417" s="39"/>
      <c r="J4417" s="39">
        <v>3568450.92</v>
      </c>
      <c r="K4417" s="11"/>
      <c r="L4417" s="39"/>
      <c r="M4417" s="39"/>
      <c r="N4417" s="39"/>
      <c r="O4417" s="39"/>
      <c r="P4417" s="39"/>
      <c r="Q4417" s="39"/>
      <c r="R4417" s="11"/>
      <c r="S4417" s="39"/>
      <c r="T4417" s="39"/>
      <c r="U4417" s="367"/>
    </row>
    <row r="4418" spans="1:21">
      <c r="A4418" s="118">
        <v>3</v>
      </c>
      <c r="B4418" s="119" t="s">
        <v>3346</v>
      </c>
      <c r="C4418" s="105">
        <v>8920826.9639999997</v>
      </c>
      <c r="D4418" s="49"/>
      <c r="E4418" s="49">
        <v>5490638.2439999999</v>
      </c>
      <c r="F4418" s="49"/>
      <c r="G4418" s="49"/>
      <c r="H4418" s="49"/>
      <c r="I4418" s="49"/>
      <c r="J4418" s="49">
        <v>3430188.7199999997</v>
      </c>
      <c r="K4418" s="121"/>
      <c r="L4418" s="49"/>
      <c r="M4418" s="49"/>
      <c r="N4418" s="49"/>
      <c r="O4418" s="49"/>
      <c r="P4418" s="49"/>
      <c r="Q4418" s="49"/>
      <c r="R4418" s="121"/>
      <c r="S4418" s="49"/>
      <c r="T4418" s="49"/>
      <c r="U4418" s="367"/>
    </row>
    <row r="4419" spans="1:21">
      <c r="A4419" s="41">
        <v>4</v>
      </c>
      <c r="B4419" s="40" t="s">
        <v>3347</v>
      </c>
      <c r="C4419" s="143">
        <v>4631701.33</v>
      </c>
      <c r="D4419" s="39"/>
      <c r="E4419" s="39"/>
      <c r="F4419" s="39"/>
      <c r="G4419" s="39">
        <v>1077934.07</v>
      </c>
      <c r="H4419" s="39"/>
      <c r="I4419" s="39"/>
      <c r="J4419" s="39">
        <v>3553767.26</v>
      </c>
      <c r="K4419" s="11"/>
      <c r="L4419" s="39"/>
      <c r="M4419" s="39"/>
      <c r="N4419" s="39"/>
      <c r="O4419" s="39"/>
      <c r="P4419" s="39"/>
      <c r="Q4419" s="39"/>
      <c r="R4419" s="11"/>
      <c r="S4419" s="39"/>
      <c r="T4419" s="39"/>
      <c r="U4419" s="367"/>
    </row>
    <row r="4420" spans="1:21">
      <c r="A4420" s="118">
        <v>5</v>
      </c>
      <c r="B4420" s="119" t="s">
        <v>3344</v>
      </c>
      <c r="C4420" s="105">
        <v>1059717.7219999998</v>
      </c>
      <c r="D4420" s="49">
        <v>1059717.7219999998</v>
      </c>
      <c r="E4420" s="49"/>
      <c r="F4420" s="49"/>
      <c r="G4420" s="49"/>
      <c r="H4420" s="49"/>
      <c r="I4420" s="49"/>
      <c r="J4420" s="49"/>
      <c r="K4420" s="121"/>
      <c r="L4420" s="49"/>
      <c r="M4420" s="49"/>
      <c r="N4420" s="49"/>
      <c r="O4420" s="49"/>
      <c r="P4420" s="49"/>
      <c r="Q4420" s="49"/>
      <c r="R4420" s="121"/>
      <c r="S4420" s="49"/>
      <c r="T4420" s="49"/>
      <c r="U4420" s="367"/>
    </row>
    <row r="4421" spans="1:21">
      <c r="A4421" s="41">
        <v>6</v>
      </c>
      <c r="B4421" s="40" t="s">
        <v>3348</v>
      </c>
      <c r="C4421" s="143">
        <v>3797263.1149999998</v>
      </c>
      <c r="D4421" s="39"/>
      <c r="E4421" s="39"/>
      <c r="F4421" s="39"/>
      <c r="G4421" s="39">
        <v>883735.58500000008</v>
      </c>
      <c r="H4421" s="39"/>
      <c r="I4421" s="39"/>
      <c r="J4421" s="39">
        <v>2913527.53</v>
      </c>
      <c r="K4421" s="11"/>
      <c r="L4421" s="39"/>
      <c r="M4421" s="39"/>
      <c r="N4421" s="39"/>
      <c r="O4421" s="39"/>
      <c r="P4421" s="39"/>
      <c r="Q4421" s="39"/>
      <c r="R4421" s="11"/>
      <c r="S4421" s="39"/>
      <c r="T4421" s="39"/>
      <c r="U4421" s="367"/>
    </row>
    <row r="4422" spans="1:21">
      <c r="A4422" s="118">
        <v>7</v>
      </c>
      <c r="B4422" s="119" t="s">
        <v>3349</v>
      </c>
      <c r="C4422" s="105">
        <v>1074780.6000000001</v>
      </c>
      <c r="D4422" s="49"/>
      <c r="E4422" s="49"/>
      <c r="F4422" s="49"/>
      <c r="G4422" s="49">
        <v>1074780.6000000001</v>
      </c>
      <c r="H4422" s="49"/>
      <c r="I4422" s="49"/>
      <c r="J4422" s="49"/>
      <c r="K4422" s="121"/>
      <c r="L4422" s="49"/>
      <c r="M4422" s="49"/>
      <c r="N4422" s="49"/>
      <c r="O4422" s="49"/>
      <c r="P4422" s="49"/>
      <c r="Q4422" s="49"/>
      <c r="R4422" s="121"/>
      <c r="S4422" s="49"/>
      <c r="T4422" s="49"/>
      <c r="U4422" s="367"/>
    </row>
    <row r="4423" spans="1:21">
      <c r="A4423" s="41">
        <v>8</v>
      </c>
      <c r="B4423" s="40" t="s">
        <v>2890</v>
      </c>
      <c r="C4423" s="143">
        <v>18886048.776000001</v>
      </c>
      <c r="D4423" s="281"/>
      <c r="E4423" s="281"/>
      <c r="F4423" s="281"/>
      <c r="G4423" s="281"/>
      <c r="H4423" s="281"/>
      <c r="I4423" s="281"/>
      <c r="J4423" s="281"/>
      <c r="K4423" s="11"/>
      <c r="L4423" s="39"/>
      <c r="M4423" s="39">
        <v>10920024.396</v>
      </c>
      <c r="N4423" s="39">
        <v>5379118.9020000007</v>
      </c>
      <c r="O4423" s="39">
        <v>2586905.4780000001</v>
      </c>
      <c r="P4423" s="39"/>
      <c r="Q4423" s="39"/>
      <c r="R4423" s="11"/>
      <c r="S4423" s="39"/>
      <c r="T4423" s="39"/>
      <c r="U4423" s="367"/>
    </row>
    <row r="4424" spans="1:21">
      <c r="A4424" s="118">
        <v>9</v>
      </c>
      <c r="B4424" s="119" t="s">
        <v>3350</v>
      </c>
      <c r="C4424" s="105">
        <v>3718468.7859999994</v>
      </c>
      <c r="D4424" s="49">
        <v>998133.20599999989</v>
      </c>
      <c r="E4424" s="49"/>
      <c r="F4424" s="49"/>
      <c r="G4424" s="49"/>
      <c r="H4424" s="49"/>
      <c r="I4424" s="49"/>
      <c r="J4424" s="49">
        <v>2720335.5799999996</v>
      </c>
      <c r="K4424" s="121"/>
      <c r="L4424" s="49"/>
      <c r="M4424" s="49"/>
      <c r="N4424" s="49"/>
      <c r="O4424" s="49"/>
      <c r="P4424" s="49"/>
      <c r="Q4424" s="49"/>
      <c r="R4424" s="121"/>
      <c r="S4424" s="49"/>
      <c r="T4424" s="49"/>
      <c r="U4424" s="367"/>
    </row>
    <row r="4425" spans="1:21">
      <c r="A4425" s="41">
        <v>10</v>
      </c>
      <c r="B4425" s="40" t="s">
        <v>2892</v>
      </c>
      <c r="C4425" s="143">
        <v>19890587.808000002</v>
      </c>
      <c r="D4425" s="281"/>
      <c r="E4425" s="281"/>
      <c r="F4425" s="281"/>
      <c r="G4425" s="281"/>
      <c r="H4425" s="281"/>
      <c r="I4425" s="281"/>
      <c r="J4425" s="281"/>
      <c r="K4425" s="11"/>
      <c r="L4425" s="39"/>
      <c r="M4425" s="39">
        <v>11500854.768000001</v>
      </c>
      <c r="N4425" s="39">
        <v>5665231.4160000002</v>
      </c>
      <c r="O4425" s="39">
        <v>2724501.6240000003</v>
      </c>
      <c r="P4425" s="39"/>
      <c r="Q4425" s="39"/>
      <c r="R4425" s="11"/>
      <c r="S4425" s="39"/>
      <c r="T4425" s="39"/>
      <c r="U4425" s="367"/>
    </row>
    <row r="4426" spans="1:21">
      <c r="A4426" s="118">
        <v>11</v>
      </c>
      <c r="B4426" s="119" t="s">
        <v>2893</v>
      </c>
      <c r="C4426" s="105">
        <v>20047882.175999999</v>
      </c>
      <c r="D4426" s="120"/>
      <c r="E4426" s="120"/>
      <c r="F4426" s="120"/>
      <c r="G4426" s="120"/>
      <c r="H4426" s="120"/>
      <c r="I4426" s="120"/>
      <c r="J4426" s="120"/>
      <c r="K4426" s="121"/>
      <c r="L4426" s="49"/>
      <c r="M4426" s="49">
        <v>11591803.296</v>
      </c>
      <c r="N4426" s="49">
        <v>5710031.9520000005</v>
      </c>
      <c r="O4426" s="49">
        <v>2746046.9280000003</v>
      </c>
      <c r="P4426" s="49"/>
      <c r="Q4426" s="49"/>
      <c r="R4426" s="121"/>
      <c r="S4426" s="49"/>
      <c r="T4426" s="49"/>
      <c r="U4426" s="367"/>
    </row>
    <row r="4427" spans="1:21" ht="15.75">
      <c r="A4427" s="50"/>
      <c r="B4427" s="95" t="s">
        <v>4720</v>
      </c>
      <c r="C4427" s="107">
        <f>SUM(C4428:C4559)</f>
        <v>539385032.74379992</v>
      </c>
      <c r="D4427" s="107">
        <f t="shared" ref="D4427:T4427" si="115">SUM(D4428:D4559)</f>
        <v>14143213.315199999</v>
      </c>
      <c r="E4427" s="107">
        <f t="shared" si="115"/>
        <v>83646565.526099995</v>
      </c>
      <c r="F4427" s="107">
        <f t="shared" si="115"/>
        <v>19196856.486399997</v>
      </c>
      <c r="G4427" s="107">
        <f t="shared" si="115"/>
        <v>4802637.4799999995</v>
      </c>
      <c r="H4427" s="107">
        <f t="shared" si="115"/>
        <v>7130493.54</v>
      </c>
      <c r="I4427" s="107">
        <f t="shared" si="115"/>
        <v>7660384.5678000012</v>
      </c>
      <c r="J4427" s="107">
        <f t="shared" si="115"/>
        <v>35136200.398999996</v>
      </c>
      <c r="K4427" s="107">
        <f t="shared" si="115"/>
        <v>5</v>
      </c>
      <c r="L4427" s="107">
        <f t="shared" si="115"/>
        <v>11203665</v>
      </c>
      <c r="M4427" s="107">
        <f t="shared" si="115"/>
        <v>177480214.75200003</v>
      </c>
      <c r="N4427" s="107">
        <f t="shared" si="115"/>
        <v>125607402.10430001</v>
      </c>
      <c r="O4427" s="107">
        <f t="shared" si="115"/>
        <v>21414901.156999998</v>
      </c>
      <c r="P4427" s="107">
        <f t="shared" si="115"/>
        <v>0</v>
      </c>
      <c r="Q4427" s="107">
        <f t="shared" si="115"/>
        <v>31962498.416000005</v>
      </c>
      <c r="R4427" s="107">
        <f t="shared" si="115"/>
        <v>0</v>
      </c>
      <c r="S4427" s="107">
        <f t="shared" si="115"/>
        <v>0</v>
      </c>
      <c r="T4427" s="107">
        <f t="shared" si="115"/>
        <v>0</v>
      </c>
      <c r="U4427" s="367"/>
    </row>
    <row r="4428" spans="1:21">
      <c r="A4428" s="118">
        <v>1</v>
      </c>
      <c r="B4428" s="119" t="s">
        <v>2432</v>
      </c>
      <c r="C4428" s="105">
        <v>3060192.1999999997</v>
      </c>
      <c r="D4428" s="49"/>
      <c r="E4428" s="49"/>
      <c r="F4428" s="49"/>
      <c r="G4428" s="49"/>
      <c r="H4428" s="49"/>
      <c r="I4428" s="49"/>
      <c r="J4428" s="49"/>
      <c r="K4428" s="121"/>
      <c r="L4428" s="49"/>
      <c r="M4428" s="49">
        <v>3060192.1999999997</v>
      </c>
      <c r="N4428" s="49"/>
      <c r="O4428" s="49"/>
      <c r="P4428" s="49"/>
      <c r="Q4428" s="49"/>
      <c r="R4428" s="49"/>
      <c r="S4428" s="49"/>
      <c r="T4428" s="49"/>
      <c r="U4428" s="367"/>
    </row>
    <row r="4429" spans="1:21">
      <c r="A4429" s="41">
        <v>2</v>
      </c>
      <c r="B4429" s="40" t="s">
        <v>2433</v>
      </c>
      <c r="C4429" s="143">
        <v>414658.17599999998</v>
      </c>
      <c r="D4429" s="39"/>
      <c r="E4429" s="39"/>
      <c r="F4429" s="39"/>
      <c r="G4429" s="39"/>
      <c r="H4429" s="39"/>
      <c r="I4429" s="39">
        <v>414658.17599999998</v>
      </c>
      <c r="J4429" s="39"/>
      <c r="K4429" s="11"/>
      <c r="L4429" s="39"/>
      <c r="M4429" s="39"/>
      <c r="N4429" s="39"/>
      <c r="O4429" s="39"/>
      <c r="P4429" s="39"/>
      <c r="Q4429" s="39"/>
      <c r="R4429" s="39"/>
      <c r="S4429" s="39"/>
      <c r="T4429" s="39"/>
      <c r="U4429" s="367"/>
    </row>
    <row r="4430" spans="1:21">
      <c r="A4430" s="118">
        <v>3</v>
      </c>
      <c r="B4430" s="119" t="s">
        <v>2434</v>
      </c>
      <c r="C4430" s="105">
        <v>202808.408</v>
      </c>
      <c r="D4430" s="49"/>
      <c r="E4430" s="49"/>
      <c r="F4430" s="49"/>
      <c r="G4430" s="49">
        <v>202808.408</v>
      </c>
      <c r="H4430" s="49"/>
      <c r="I4430" s="49"/>
      <c r="J4430" s="49"/>
      <c r="K4430" s="121"/>
      <c r="L4430" s="49"/>
      <c r="M4430" s="49"/>
      <c r="N4430" s="49"/>
      <c r="O4430" s="49"/>
      <c r="P4430" s="49"/>
      <c r="Q4430" s="49"/>
      <c r="R4430" s="49"/>
      <c r="S4430" s="49"/>
      <c r="T4430" s="49"/>
      <c r="U4430" s="367"/>
    </row>
    <row r="4431" spans="1:21">
      <c r="A4431" s="41">
        <v>4</v>
      </c>
      <c r="B4431" s="40" t="s">
        <v>2435</v>
      </c>
      <c r="C4431" s="143">
        <v>1374215.8489999999</v>
      </c>
      <c r="D4431" s="39"/>
      <c r="E4431" s="39"/>
      <c r="F4431" s="39"/>
      <c r="G4431" s="39">
        <v>170278.967</v>
      </c>
      <c r="H4431" s="39"/>
      <c r="I4431" s="39"/>
      <c r="J4431" s="39"/>
      <c r="K4431" s="11"/>
      <c r="L4431" s="39"/>
      <c r="M4431" s="39"/>
      <c r="N4431" s="39"/>
      <c r="O4431" s="39"/>
      <c r="P4431" s="39"/>
      <c r="Q4431" s="39">
        <v>1203936.882</v>
      </c>
      <c r="R4431" s="39"/>
      <c r="S4431" s="39"/>
      <c r="T4431" s="39"/>
      <c r="U4431" s="367"/>
    </row>
    <row r="4432" spans="1:21">
      <c r="A4432" s="118">
        <v>5</v>
      </c>
      <c r="B4432" s="119" t="s">
        <v>2436</v>
      </c>
      <c r="C4432" s="105">
        <v>1217293.182</v>
      </c>
      <c r="D4432" s="49"/>
      <c r="E4432" s="49"/>
      <c r="F4432" s="49"/>
      <c r="G4432" s="49"/>
      <c r="H4432" s="49"/>
      <c r="I4432" s="49"/>
      <c r="J4432" s="49"/>
      <c r="K4432" s="121"/>
      <c r="L4432" s="49"/>
      <c r="M4432" s="49"/>
      <c r="N4432" s="49"/>
      <c r="O4432" s="49"/>
      <c r="P4432" s="49"/>
      <c r="Q4432" s="49">
        <v>1217293.182</v>
      </c>
      <c r="R4432" s="49"/>
      <c r="S4432" s="49"/>
      <c r="T4432" s="49"/>
      <c r="U4432" s="367"/>
    </row>
    <row r="4433" spans="1:21">
      <c r="A4433" s="41">
        <v>6</v>
      </c>
      <c r="B4433" s="40" t="s">
        <v>2437</v>
      </c>
      <c r="C4433" s="143">
        <v>1362019.5690000001</v>
      </c>
      <c r="D4433" s="39"/>
      <c r="E4433" s="39"/>
      <c r="F4433" s="39"/>
      <c r="G4433" s="39">
        <v>168767.72699999998</v>
      </c>
      <c r="H4433" s="39"/>
      <c r="I4433" s="39"/>
      <c r="J4433" s="39"/>
      <c r="K4433" s="11"/>
      <c r="L4433" s="39"/>
      <c r="M4433" s="39"/>
      <c r="N4433" s="39"/>
      <c r="O4433" s="39"/>
      <c r="P4433" s="39"/>
      <c r="Q4433" s="39">
        <v>1193251.8420000002</v>
      </c>
      <c r="R4433" s="39"/>
      <c r="S4433" s="39"/>
      <c r="T4433" s="39"/>
      <c r="U4433" s="367"/>
    </row>
    <row r="4434" spans="1:21">
      <c r="A4434" s="118">
        <v>7</v>
      </c>
      <c r="B4434" s="119" t="s">
        <v>2438</v>
      </c>
      <c r="C4434" s="105">
        <v>2566549.3800000004</v>
      </c>
      <c r="D4434" s="49"/>
      <c r="E4434" s="49"/>
      <c r="F4434" s="49"/>
      <c r="G4434" s="49"/>
      <c r="H4434" s="49"/>
      <c r="I4434" s="49"/>
      <c r="J4434" s="49"/>
      <c r="K4434" s="121"/>
      <c r="L4434" s="49"/>
      <c r="M4434" s="49"/>
      <c r="N4434" s="49"/>
      <c r="O4434" s="49">
        <v>839312.66399999999</v>
      </c>
      <c r="P4434" s="49"/>
      <c r="Q4434" s="49">
        <v>1727236.7160000002</v>
      </c>
      <c r="R4434" s="49"/>
      <c r="S4434" s="49"/>
      <c r="T4434" s="49"/>
      <c r="U4434" s="367"/>
    </row>
    <row r="4435" spans="1:21">
      <c r="A4435" s="41">
        <v>8</v>
      </c>
      <c r="B4435" s="40" t="s">
        <v>2439</v>
      </c>
      <c r="C4435" s="143">
        <v>1644675.8399999999</v>
      </c>
      <c r="D4435" s="39">
        <v>360683.28</v>
      </c>
      <c r="E4435" s="39"/>
      <c r="F4435" s="39">
        <v>866239.91999999993</v>
      </c>
      <c r="G4435" s="39"/>
      <c r="H4435" s="39"/>
      <c r="I4435" s="39">
        <v>417752.63999999996</v>
      </c>
      <c r="J4435" s="39"/>
      <c r="K4435" s="11"/>
      <c r="L4435" s="39"/>
      <c r="M4435" s="39"/>
      <c r="N4435" s="39"/>
      <c r="O4435" s="39"/>
      <c r="P4435" s="39"/>
      <c r="Q4435" s="39"/>
      <c r="R4435" s="39"/>
      <c r="S4435" s="39"/>
      <c r="T4435" s="39"/>
      <c r="U4435" s="367"/>
    </row>
    <row r="4436" spans="1:21">
      <c r="A4436" s="118">
        <v>9</v>
      </c>
      <c r="B4436" s="119" t="s">
        <v>2440</v>
      </c>
      <c r="C4436" s="105">
        <v>250110.22</v>
      </c>
      <c r="D4436" s="49"/>
      <c r="E4436" s="49"/>
      <c r="F4436" s="49"/>
      <c r="G4436" s="49">
        <v>250110.22</v>
      </c>
      <c r="H4436" s="49"/>
      <c r="I4436" s="49"/>
      <c r="J4436" s="49"/>
      <c r="K4436" s="121"/>
      <c r="L4436" s="49"/>
      <c r="M4436" s="49"/>
      <c r="N4436" s="49"/>
      <c r="O4436" s="49"/>
      <c r="P4436" s="49"/>
      <c r="Q4436" s="49"/>
      <c r="R4436" s="49"/>
      <c r="S4436" s="49"/>
      <c r="T4436" s="49"/>
      <c r="U4436" s="367"/>
    </row>
    <row r="4437" spans="1:21">
      <c r="A4437" s="41">
        <v>10</v>
      </c>
      <c r="B4437" s="40" t="s">
        <v>2441</v>
      </c>
      <c r="C4437" s="143">
        <v>5845533.4800000004</v>
      </c>
      <c r="D4437" s="39"/>
      <c r="E4437" s="39"/>
      <c r="F4437" s="39"/>
      <c r="G4437" s="39"/>
      <c r="H4437" s="39"/>
      <c r="I4437" s="39"/>
      <c r="J4437" s="39"/>
      <c r="K4437" s="11"/>
      <c r="L4437" s="39"/>
      <c r="M4437" s="39">
        <v>4320985.5</v>
      </c>
      <c r="N4437" s="39"/>
      <c r="O4437" s="39">
        <v>1524547.98</v>
      </c>
      <c r="P4437" s="39"/>
      <c r="Q4437" s="39"/>
      <c r="R4437" s="39"/>
      <c r="S4437" s="39"/>
      <c r="T4437" s="39"/>
      <c r="U4437" s="367"/>
    </row>
    <row r="4438" spans="1:21">
      <c r="A4438" s="118">
        <v>11</v>
      </c>
      <c r="B4438" s="119" t="s">
        <v>2442</v>
      </c>
      <c r="C4438" s="105">
        <v>5488332.2000000002</v>
      </c>
      <c r="D4438" s="49"/>
      <c r="E4438" s="49"/>
      <c r="F4438" s="49"/>
      <c r="G4438" s="49"/>
      <c r="H4438" s="49"/>
      <c r="I4438" s="49"/>
      <c r="J4438" s="49"/>
      <c r="K4438" s="121"/>
      <c r="L4438" s="49"/>
      <c r="M4438" s="49">
        <v>5488332.2000000002</v>
      </c>
      <c r="N4438" s="49"/>
      <c r="O4438" s="49"/>
      <c r="P4438" s="49"/>
      <c r="Q4438" s="49"/>
      <c r="R4438" s="49"/>
      <c r="S4438" s="49"/>
      <c r="T4438" s="49"/>
      <c r="U4438" s="367"/>
    </row>
    <row r="4439" spans="1:21">
      <c r="A4439" s="41">
        <v>12</v>
      </c>
      <c r="B4439" s="40" t="s">
        <v>2450</v>
      </c>
      <c r="C4439" s="143">
        <v>2588222.736</v>
      </c>
      <c r="D4439" s="39"/>
      <c r="E4439" s="39"/>
      <c r="F4439" s="39"/>
      <c r="G4439" s="39"/>
      <c r="H4439" s="39"/>
      <c r="I4439" s="39"/>
      <c r="J4439" s="39"/>
      <c r="K4439" s="11"/>
      <c r="L4439" s="39"/>
      <c r="M4439" s="39"/>
      <c r="N4439" s="39">
        <v>2588222.736</v>
      </c>
      <c r="O4439" s="39"/>
      <c r="P4439" s="39"/>
      <c r="Q4439" s="39"/>
      <c r="R4439" s="39"/>
      <c r="S4439" s="39"/>
      <c r="T4439" s="39"/>
      <c r="U4439" s="367"/>
    </row>
    <row r="4440" spans="1:21">
      <c r="A4440" s="118">
        <v>13</v>
      </c>
      <c r="B4440" s="119" t="s">
        <v>2451</v>
      </c>
      <c r="C4440" s="105">
        <v>2529312.5</v>
      </c>
      <c r="D4440" s="49"/>
      <c r="E4440" s="49"/>
      <c r="F4440" s="49"/>
      <c r="G4440" s="49"/>
      <c r="H4440" s="49"/>
      <c r="I4440" s="49"/>
      <c r="J4440" s="49"/>
      <c r="K4440" s="121"/>
      <c r="L4440" s="49"/>
      <c r="M4440" s="49">
        <v>2529312.5</v>
      </c>
      <c r="N4440" s="49"/>
      <c r="O4440" s="49"/>
      <c r="P4440" s="49"/>
      <c r="Q4440" s="49"/>
      <c r="R4440" s="49"/>
      <c r="S4440" s="49"/>
      <c r="T4440" s="49"/>
      <c r="U4440" s="367"/>
    </row>
    <row r="4441" spans="1:21">
      <c r="A4441" s="41">
        <v>14</v>
      </c>
      <c r="B4441" s="40" t="s">
        <v>2452</v>
      </c>
      <c r="C4441" s="143">
        <v>10048089.833999999</v>
      </c>
      <c r="D4441" s="39"/>
      <c r="E4441" s="39"/>
      <c r="F4441" s="39"/>
      <c r="G4441" s="39"/>
      <c r="H4441" s="39"/>
      <c r="I4441" s="39"/>
      <c r="J4441" s="39"/>
      <c r="K4441" s="11"/>
      <c r="L4441" s="39"/>
      <c r="M4441" s="39">
        <v>10048089.833999999</v>
      </c>
      <c r="N4441" s="39"/>
      <c r="O4441" s="39"/>
      <c r="P4441" s="39"/>
      <c r="Q4441" s="39"/>
      <c r="R4441" s="39"/>
      <c r="S4441" s="39"/>
      <c r="T4441" s="39"/>
      <c r="U4441" s="367"/>
    </row>
    <row r="4442" spans="1:21">
      <c r="A4442" s="118">
        <v>15</v>
      </c>
      <c r="B4442" s="119" t="s">
        <v>2453</v>
      </c>
      <c r="C4442" s="105">
        <v>1973058.0649999999</v>
      </c>
      <c r="D4442" s="49"/>
      <c r="E4442" s="49"/>
      <c r="F4442" s="49"/>
      <c r="G4442" s="49"/>
      <c r="H4442" s="49"/>
      <c r="I4442" s="49"/>
      <c r="J4442" s="49">
        <v>1973058.0649999999</v>
      </c>
      <c r="K4442" s="121"/>
      <c r="L4442" s="49"/>
      <c r="M4442" s="49"/>
      <c r="N4442" s="49"/>
      <c r="O4442" s="49"/>
      <c r="P4442" s="49"/>
      <c r="Q4442" s="49"/>
      <c r="R4442" s="49"/>
      <c r="S4442" s="49"/>
      <c r="T4442" s="49"/>
      <c r="U4442" s="367"/>
    </row>
    <row r="4443" spans="1:21">
      <c r="A4443" s="41">
        <v>16</v>
      </c>
      <c r="B4443" s="40" t="s">
        <v>2454</v>
      </c>
      <c r="C4443" s="143">
        <v>8571209.7599999998</v>
      </c>
      <c r="D4443" s="39"/>
      <c r="E4443" s="39"/>
      <c r="F4443" s="39"/>
      <c r="G4443" s="39"/>
      <c r="H4443" s="39"/>
      <c r="I4443" s="39"/>
      <c r="J4443" s="39"/>
      <c r="K4443" s="11"/>
      <c r="L4443" s="39"/>
      <c r="M4443" s="39">
        <v>8571209.7599999998</v>
      </c>
      <c r="N4443" s="39"/>
      <c r="O4443" s="39"/>
      <c r="P4443" s="39"/>
      <c r="Q4443" s="39"/>
      <c r="R4443" s="39"/>
      <c r="S4443" s="39"/>
      <c r="T4443" s="39"/>
      <c r="U4443" s="367"/>
    </row>
    <row r="4444" spans="1:21">
      <c r="A4444" s="118">
        <v>17</v>
      </c>
      <c r="B4444" s="119" t="s">
        <v>2455</v>
      </c>
      <c r="C4444" s="105">
        <v>3985571.4510000004</v>
      </c>
      <c r="D4444" s="49"/>
      <c r="E4444" s="49">
        <v>3229081.99</v>
      </c>
      <c r="F4444" s="49">
        <v>756489.46099999989</v>
      </c>
      <c r="G4444" s="49"/>
      <c r="H4444" s="49"/>
      <c r="I4444" s="49"/>
      <c r="J4444" s="49"/>
      <c r="K4444" s="121"/>
      <c r="L4444" s="49"/>
      <c r="M4444" s="49"/>
      <c r="N4444" s="49"/>
      <c r="O4444" s="49"/>
      <c r="P4444" s="49"/>
      <c r="Q4444" s="49"/>
      <c r="R4444" s="49"/>
      <c r="S4444" s="49"/>
      <c r="T4444" s="49"/>
      <c r="U4444" s="367"/>
    </row>
    <row r="4445" spans="1:21">
      <c r="A4445" s="41">
        <v>18</v>
      </c>
      <c r="B4445" s="40" t="s">
        <v>2459</v>
      </c>
      <c r="C4445" s="143">
        <v>692524.76700000011</v>
      </c>
      <c r="D4445" s="39"/>
      <c r="E4445" s="39"/>
      <c r="F4445" s="39"/>
      <c r="G4445" s="39"/>
      <c r="H4445" s="39">
        <v>692524.76700000011</v>
      </c>
      <c r="I4445" s="39"/>
      <c r="J4445" s="39"/>
      <c r="K4445" s="11"/>
      <c r="L4445" s="39"/>
      <c r="M4445" s="39"/>
      <c r="N4445" s="39"/>
      <c r="O4445" s="39"/>
      <c r="P4445" s="39"/>
      <c r="Q4445" s="39"/>
      <c r="R4445" s="39"/>
      <c r="S4445" s="39"/>
      <c r="T4445" s="39"/>
      <c r="U4445" s="367"/>
    </row>
    <row r="4446" spans="1:21">
      <c r="A4446" s="118">
        <v>19</v>
      </c>
      <c r="B4446" s="119" t="s">
        <v>2456</v>
      </c>
      <c r="C4446" s="105">
        <v>672906.30800000008</v>
      </c>
      <c r="D4446" s="49"/>
      <c r="E4446" s="49"/>
      <c r="F4446" s="49"/>
      <c r="G4446" s="49"/>
      <c r="H4446" s="49">
        <v>672906.30800000008</v>
      </c>
      <c r="I4446" s="49"/>
      <c r="J4446" s="49"/>
      <c r="K4446" s="121"/>
      <c r="L4446" s="49"/>
      <c r="M4446" s="49"/>
      <c r="N4446" s="49"/>
      <c r="O4446" s="49"/>
      <c r="P4446" s="49"/>
      <c r="Q4446" s="49"/>
      <c r="R4446" s="49"/>
      <c r="S4446" s="49"/>
      <c r="T4446" s="49"/>
      <c r="U4446" s="367"/>
    </row>
    <row r="4447" spans="1:21">
      <c r="A4447" s="41">
        <v>20</v>
      </c>
      <c r="B4447" s="40" t="s">
        <v>2457</v>
      </c>
      <c r="C4447" s="143">
        <v>7010547.9600000009</v>
      </c>
      <c r="D4447" s="39">
        <v>535625.80299999996</v>
      </c>
      <c r="E4447" s="39">
        <v>5490980.0300000003</v>
      </c>
      <c r="F4447" s="39"/>
      <c r="G4447" s="39">
        <v>363566.56299999997</v>
      </c>
      <c r="H4447" s="39"/>
      <c r="I4447" s="39">
        <v>620375.5639999999</v>
      </c>
      <c r="J4447" s="39"/>
      <c r="K4447" s="11"/>
      <c r="L4447" s="39"/>
      <c r="M4447" s="39"/>
      <c r="N4447" s="39"/>
      <c r="O4447" s="39"/>
      <c r="P4447" s="39"/>
      <c r="Q4447" s="39"/>
      <c r="R4447" s="39"/>
      <c r="S4447" s="39"/>
      <c r="T4447" s="39"/>
      <c r="U4447" s="367"/>
    </row>
    <row r="4448" spans="1:21">
      <c r="A4448" s="118">
        <v>21</v>
      </c>
      <c r="B4448" s="119" t="s">
        <v>2458</v>
      </c>
      <c r="C4448" s="105">
        <v>5551464.6900000004</v>
      </c>
      <c r="D4448" s="49"/>
      <c r="E4448" s="49">
        <v>5551464.6900000004</v>
      </c>
      <c r="F4448" s="49"/>
      <c r="G4448" s="49"/>
      <c r="H4448" s="49"/>
      <c r="I4448" s="49"/>
      <c r="J4448" s="49"/>
      <c r="K4448" s="121"/>
      <c r="L4448" s="49"/>
      <c r="M4448" s="49"/>
      <c r="N4448" s="49"/>
      <c r="O4448" s="49"/>
      <c r="P4448" s="49"/>
      <c r="Q4448" s="49"/>
      <c r="R4448" s="49"/>
      <c r="S4448" s="49"/>
      <c r="T4448" s="49"/>
      <c r="U4448" s="367"/>
    </row>
    <row r="4449" spans="1:21">
      <c r="A4449" s="41">
        <v>22</v>
      </c>
      <c r="B4449" s="40" t="s">
        <v>2460</v>
      </c>
      <c r="C4449" s="143">
        <v>5201674.8020000001</v>
      </c>
      <c r="D4449" s="39"/>
      <c r="E4449" s="39"/>
      <c r="F4449" s="39"/>
      <c r="G4449" s="39"/>
      <c r="H4449" s="39"/>
      <c r="I4449" s="39"/>
      <c r="J4449" s="39"/>
      <c r="K4449" s="11"/>
      <c r="L4449" s="39"/>
      <c r="M4449" s="39"/>
      <c r="N4449" s="39">
        <v>5201674.8020000001</v>
      </c>
      <c r="O4449" s="39"/>
      <c r="P4449" s="39"/>
      <c r="Q4449" s="39"/>
      <c r="R4449" s="39"/>
      <c r="S4449" s="39"/>
      <c r="T4449" s="39"/>
      <c r="U4449" s="367"/>
    </row>
    <row r="4450" spans="1:21">
      <c r="A4450" s="118">
        <v>23</v>
      </c>
      <c r="B4450" s="119" t="s">
        <v>2461</v>
      </c>
      <c r="C4450" s="105">
        <v>7071765.8490000004</v>
      </c>
      <c r="D4450" s="49"/>
      <c r="E4450" s="49">
        <v>5729495.0100000007</v>
      </c>
      <c r="F4450" s="49">
        <v>1342270.8389999999</v>
      </c>
      <c r="G4450" s="49"/>
      <c r="H4450" s="49"/>
      <c r="I4450" s="49"/>
      <c r="J4450" s="49"/>
      <c r="K4450" s="121"/>
      <c r="L4450" s="49"/>
      <c r="M4450" s="49"/>
      <c r="N4450" s="49"/>
      <c r="O4450" s="49"/>
      <c r="P4450" s="49"/>
      <c r="Q4450" s="49"/>
      <c r="R4450" s="49"/>
      <c r="S4450" s="49"/>
      <c r="T4450" s="49"/>
      <c r="U4450" s="367"/>
    </row>
    <row r="4451" spans="1:21">
      <c r="A4451" s="41">
        <v>24</v>
      </c>
      <c r="B4451" s="40" t="s">
        <v>2462</v>
      </c>
      <c r="C4451" s="143">
        <v>3950644.29</v>
      </c>
      <c r="D4451" s="39"/>
      <c r="E4451" s="39"/>
      <c r="F4451" s="39"/>
      <c r="G4451" s="39"/>
      <c r="H4451" s="39"/>
      <c r="I4451" s="39"/>
      <c r="J4451" s="39"/>
      <c r="K4451" s="11"/>
      <c r="L4451" s="39"/>
      <c r="M4451" s="39"/>
      <c r="N4451" s="39"/>
      <c r="O4451" s="39">
        <v>1291939.2119999998</v>
      </c>
      <c r="P4451" s="39"/>
      <c r="Q4451" s="39">
        <v>2658705.0780000002</v>
      </c>
      <c r="R4451" s="39"/>
      <c r="S4451" s="39"/>
      <c r="T4451" s="39"/>
      <c r="U4451" s="367"/>
    </row>
    <row r="4452" spans="1:21">
      <c r="A4452" s="118">
        <v>25</v>
      </c>
      <c r="B4452" s="119" t="s">
        <v>2463</v>
      </c>
      <c r="C4452" s="105">
        <v>2866676.8000000003</v>
      </c>
      <c r="D4452" s="49"/>
      <c r="E4452" s="49"/>
      <c r="F4452" s="49"/>
      <c r="G4452" s="49"/>
      <c r="H4452" s="49"/>
      <c r="I4452" s="49"/>
      <c r="J4452" s="49"/>
      <c r="K4452" s="121"/>
      <c r="L4452" s="49"/>
      <c r="M4452" s="49">
        <v>2866676.8000000003</v>
      </c>
      <c r="N4452" s="49"/>
      <c r="O4452" s="49"/>
      <c r="P4452" s="49"/>
      <c r="Q4452" s="49"/>
      <c r="R4452" s="49"/>
      <c r="S4452" s="49"/>
      <c r="T4452" s="49"/>
      <c r="U4452" s="367"/>
    </row>
    <row r="4453" spans="1:21">
      <c r="A4453" s="41">
        <v>26</v>
      </c>
      <c r="B4453" s="40" t="s">
        <v>2464</v>
      </c>
      <c r="C4453" s="143">
        <v>5631851.2319999998</v>
      </c>
      <c r="D4453" s="39"/>
      <c r="E4453" s="39"/>
      <c r="F4453" s="39"/>
      <c r="G4453" s="39"/>
      <c r="H4453" s="39"/>
      <c r="I4453" s="39"/>
      <c r="J4453" s="39"/>
      <c r="K4453" s="11"/>
      <c r="L4453" s="39"/>
      <c r="M4453" s="39"/>
      <c r="N4453" s="39">
        <v>5631851.2319999998</v>
      </c>
      <c r="O4453" s="39"/>
      <c r="P4453" s="39"/>
      <c r="Q4453" s="39"/>
      <c r="R4453" s="39"/>
      <c r="S4453" s="39"/>
      <c r="T4453" s="39"/>
      <c r="U4453" s="367"/>
    </row>
    <row r="4454" spans="1:21">
      <c r="A4454" s="118">
        <v>27</v>
      </c>
      <c r="B4454" s="119" t="s">
        <v>2469</v>
      </c>
      <c r="C4454" s="105">
        <v>999862.86399999994</v>
      </c>
      <c r="D4454" s="49"/>
      <c r="E4454" s="49"/>
      <c r="F4454" s="49">
        <v>566531.60199999996</v>
      </c>
      <c r="G4454" s="49">
        <v>160115.878</v>
      </c>
      <c r="H4454" s="49"/>
      <c r="I4454" s="49">
        <v>273215.38399999996</v>
      </c>
      <c r="J4454" s="49"/>
      <c r="K4454" s="121"/>
      <c r="L4454" s="49"/>
      <c r="M4454" s="49"/>
      <c r="N4454" s="49"/>
      <c r="O4454" s="49"/>
      <c r="P4454" s="49"/>
      <c r="Q4454" s="49"/>
      <c r="R4454" s="49"/>
      <c r="S4454" s="49"/>
      <c r="T4454" s="49"/>
      <c r="U4454" s="367"/>
    </row>
    <row r="4455" spans="1:21">
      <c r="A4455" s="41">
        <v>28</v>
      </c>
      <c r="B4455" s="40" t="s">
        <v>2470</v>
      </c>
      <c r="C4455" s="143">
        <v>2727097.5270000002</v>
      </c>
      <c r="D4455" s="39"/>
      <c r="E4455" s="39">
        <v>2312682.33</v>
      </c>
      <c r="F4455" s="39"/>
      <c r="G4455" s="39">
        <v>153126.39300000001</v>
      </c>
      <c r="H4455" s="39"/>
      <c r="I4455" s="39">
        <v>261288.80399999997</v>
      </c>
      <c r="J4455" s="39"/>
      <c r="K4455" s="11"/>
      <c r="L4455" s="39"/>
      <c r="M4455" s="39"/>
      <c r="N4455" s="39"/>
      <c r="O4455" s="39"/>
      <c r="P4455" s="39"/>
      <c r="Q4455" s="39"/>
      <c r="R4455" s="39"/>
      <c r="S4455" s="39"/>
      <c r="T4455" s="39"/>
      <c r="U4455" s="367"/>
    </row>
    <row r="4456" spans="1:21">
      <c r="A4456" s="118">
        <v>29</v>
      </c>
      <c r="B4456" s="119" t="s">
        <v>2465</v>
      </c>
      <c r="C4456" s="105">
        <v>1133797.1340000001</v>
      </c>
      <c r="D4456" s="49"/>
      <c r="E4456" s="49"/>
      <c r="F4456" s="49">
        <v>764911.23800000001</v>
      </c>
      <c r="G4456" s="49"/>
      <c r="H4456" s="49"/>
      <c r="I4456" s="49">
        <v>368885.89600000001</v>
      </c>
      <c r="J4456" s="49"/>
      <c r="K4456" s="121"/>
      <c r="L4456" s="49"/>
      <c r="M4456" s="49"/>
      <c r="N4456" s="49"/>
      <c r="O4456" s="49"/>
      <c r="P4456" s="49"/>
      <c r="Q4456" s="49"/>
      <c r="R4456" s="49"/>
      <c r="S4456" s="49"/>
      <c r="T4456" s="49"/>
      <c r="U4456" s="367"/>
    </row>
    <row r="4457" spans="1:21">
      <c r="A4457" s="41">
        <v>30</v>
      </c>
      <c r="B4457" s="40" t="s">
        <v>2466</v>
      </c>
      <c r="C4457" s="143">
        <v>761569.26300000004</v>
      </c>
      <c r="D4457" s="39"/>
      <c r="E4457" s="39"/>
      <c r="F4457" s="39">
        <v>761569.26300000004</v>
      </c>
      <c r="G4457" s="39"/>
      <c r="H4457" s="39"/>
      <c r="I4457" s="39"/>
      <c r="J4457" s="39"/>
      <c r="K4457" s="11"/>
      <c r="L4457" s="39"/>
      <c r="M4457" s="39"/>
      <c r="N4457" s="39"/>
      <c r="O4457" s="39"/>
      <c r="P4457" s="39"/>
      <c r="Q4457" s="39"/>
      <c r="R4457" s="39"/>
      <c r="S4457" s="39"/>
      <c r="T4457" s="39"/>
      <c r="U4457" s="367"/>
    </row>
    <row r="4458" spans="1:21">
      <c r="A4458" s="118">
        <v>31</v>
      </c>
      <c r="B4458" s="119" t="s">
        <v>2467</v>
      </c>
      <c r="C4458" s="105">
        <v>5774798.04</v>
      </c>
      <c r="D4458" s="49"/>
      <c r="E4458" s="49"/>
      <c r="F4458" s="49"/>
      <c r="G4458" s="49"/>
      <c r="H4458" s="49"/>
      <c r="I4458" s="49"/>
      <c r="J4458" s="49"/>
      <c r="K4458" s="121"/>
      <c r="L4458" s="49"/>
      <c r="M4458" s="49"/>
      <c r="N4458" s="49">
        <v>5774798.04</v>
      </c>
      <c r="O4458" s="49"/>
      <c r="P4458" s="49"/>
      <c r="Q4458" s="49"/>
      <c r="R4458" s="49"/>
      <c r="S4458" s="49"/>
      <c r="T4458" s="49"/>
      <c r="U4458" s="367"/>
    </row>
    <row r="4459" spans="1:21">
      <c r="A4459" s="41">
        <v>32</v>
      </c>
      <c r="B4459" s="40" t="s">
        <v>2468</v>
      </c>
      <c r="C4459" s="143">
        <v>5595165.7680000011</v>
      </c>
      <c r="D4459" s="39"/>
      <c r="E4459" s="39"/>
      <c r="F4459" s="39"/>
      <c r="G4459" s="39"/>
      <c r="H4459" s="39"/>
      <c r="I4459" s="39"/>
      <c r="J4459" s="39"/>
      <c r="K4459" s="11"/>
      <c r="L4459" s="39"/>
      <c r="M4459" s="39"/>
      <c r="N4459" s="39">
        <v>5595165.7680000011</v>
      </c>
      <c r="O4459" s="39"/>
      <c r="P4459" s="39"/>
      <c r="Q4459" s="39"/>
      <c r="R4459" s="39"/>
      <c r="S4459" s="39"/>
      <c r="T4459" s="39"/>
      <c r="U4459" s="367"/>
    </row>
    <row r="4460" spans="1:21">
      <c r="A4460" s="118">
        <v>33</v>
      </c>
      <c r="B4460" s="119" t="s">
        <v>2471</v>
      </c>
      <c r="C4460" s="105">
        <v>1951341.5999999999</v>
      </c>
      <c r="D4460" s="49"/>
      <c r="E4460" s="49"/>
      <c r="F4460" s="49"/>
      <c r="G4460" s="49"/>
      <c r="H4460" s="49"/>
      <c r="I4460" s="49"/>
      <c r="J4460" s="49"/>
      <c r="K4460" s="121"/>
      <c r="L4460" s="49"/>
      <c r="M4460" s="49">
        <v>1951341.5999999999</v>
      </c>
      <c r="N4460" s="49"/>
      <c r="O4460" s="49"/>
      <c r="P4460" s="49"/>
      <c r="Q4460" s="49"/>
      <c r="R4460" s="49"/>
      <c r="S4460" s="49"/>
      <c r="T4460" s="49"/>
      <c r="U4460" s="367"/>
    </row>
    <row r="4461" spans="1:21">
      <c r="A4461" s="41">
        <v>34</v>
      </c>
      <c r="B4461" s="40" t="s">
        <v>2472</v>
      </c>
      <c r="C4461" s="143">
        <v>3670906.1999999997</v>
      </c>
      <c r="D4461" s="39"/>
      <c r="E4461" s="39"/>
      <c r="F4461" s="39"/>
      <c r="G4461" s="39"/>
      <c r="H4461" s="39"/>
      <c r="I4461" s="39"/>
      <c r="J4461" s="39"/>
      <c r="K4461" s="11"/>
      <c r="L4461" s="39"/>
      <c r="M4461" s="39">
        <v>3670906.1999999997</v>
      </c>
      <c r="N4461" s="39"/>
      <c r="O4461" s="39"/>
      <c r="P4461" s="39"/>
      <c r="Q4461" s="39"/>
      <c r="R4461" s="39"/>
      <c r="S4461" s="39"/>
      <c r="T4461" s="39"/>
      <c r="U4461" s="367"/>
    </row>
    <row r="4462" spans="1:21">
      <c r="A4462" s="118">
        <v>35</v>
      </c>
      <c r="B4462" s="119" t="s">
        <v>2475</v>
      </c>
      <c r="C4462" s="105">
        <v>293264.93199999997</v>
      </c>
      <c r="D4462" s="49"/>
      <c r="E4462" s="49"/>
      <c r="F4462" s="49"/>
      <c r="G4462" s="49"/>
      <c r="H4462" s="49"/>
      <c r="I4462" s="49">
        <v>293264.93199999997</v>
      </c>
      <c r="J4462" s="49"/>
      <c r="K4462" s="121"/>
      <c r="L4462" s="49"/>
      <c r="M4462" s="49"/>
      <c r="N4462" s="49"/>
      <c r="O4462" s="49"/>
      <c r="P4462" s="49"/>
      <c r="Q4462" s="49"/>
      <c r="R4462" s="49"/>
      <c r="S4462" s="49"/>
      <c r="T4462" s="49"/>
      <c r="U4462" s="367"/>
    </row>
    <row r="4463" spans="1:21">
      <c r="A4463" s="41">
        <v>36</v>
      </c>
      <c r="B4463" s="40" t="s">
        <v>2476</v>
      </c>
      <c r="C4463" s="143">
        <v>510353.36200000008</v>
      </c>
      <c r="D4463" s="39"/>
      <c r="E4463" s="39"/>
      <c r="F4463" s="39"/>
      <c r="G4463" s="39"/>
      <c r="H4463" s="39">
        <v>510353.36200000008</v>
      </c>
      <c r="I4463" s="39"/>
      <c r="J4463" s="39"/>
      <c r="K4463" s="11"/>
      <c r="L4463" s="39"/>
      <c r="M4463" s="39"/>
      <c r="N4463" s="39"/>
      <c r="O4463" s="39"/>
      <c r="P4463" s="39"/>
      <c r="Q4463" s="39"/>
      <c r="R4463" s="39"/>
      <c r="S4463" s="39"/>
      <c r="T4463" s="39"/>
      <c r="U4463" s="367"/>
    </row>
    <row r="4464" spans="1:21">
      <c r="A4464" s="118">
        <v>37</v>
      </c>
      <c r="B4464" s="119" t="s">
        <v>2473</v>
      </c>
      <c r="C4464" s="105">
        <v>2748710.5380000006</v>
      </c>
      <c r="D4464" s="49"/>
      <c r="E4464" s="49">
        <v>2578015.9800000004</v>
      </c>
      <c r="F4464" s="49"/>
      <c r="G4464" s="49">
        <v>170694.55800000002</v>
      </c>
      <c r="H4464" s="49"/>
      <c r="I4464" s="49"/>
      <c r="J4464" s="49"/>
      <c r="K4464" s="121"/>
      <c r="L4464" s="49"/>
      <c r="M4464" s="49"/>
      <c r="N4464" s="49"/>
      <c r="O4464" s="49"/>
      <c r="P4464" s="49"/>
      <c r="Q4464" s="49"/>
      <c r="R4464" s="49"/>
      <c r="S4464" s="49"/>
      <c r="T4464" s="49"/>
      <c r="U4464" s="367"/>
    </row>
    <row r="4465" spans="1:21">
      <c r="A4465" s="41">
        <v>38</v>
      </c>
      <c r="B4465" s="40" t="s">
        <v>2474</v>
      </c>
      <c r="C4465" s="143">
        <v>3163041.2730000005</v>
      </c>
      <c r="D4465" s="39"/>
      <c r="E4465" s="39">
        <v>2586575.1300000004</v>
      </c>
      <c r="F4465" s="39"/>
      <c r="G4465" s="39"/>
      <c r="H4465" s="39"/>
      <c r="I4465" s="39"/>
      <c r="J4465" s="39">
        <v>576466.14300000004</v>
      </c>
      <c r="K4465" s="11"/>
      <c r="L4465" s="39"/>
      <c r="M4465" s="39"/>
      <c r="N4465" s="39"/>
      <c r="O4465" s="39"/>
      <c r="P4465" s="39"/>
      <c r="Q4465" s="39"/>
      <c r="R4465" s="39"/>
      <c r="S4465" s="39"/>
      <c r="T4465" s="39"/>
      <c r="U4465" s="367"/>
    </row>
    <row r="4466" spans="1:21">
      <c r="A4466" s="118">
        <v>39</v>
      </c>
      <c r="B4466" s="119" t="s">
        <v>2477</v>
      </c>
      <c r="C4466" s="105">
        <v>9837277.5480000004</v>
      </c>
      <c r="D4466" s="120"/>
      <c r="E4466" s="120"/>
      <c r="F4466" s="120"/>
      <c r="G4466" s="120"/>
      <c r="H4466" s="120"/>
      <c r="I4466" s="120"/>
      <c r="J4466" s="120"/>
      <c r="K4466" s="121"/>
      <c r="L4466" s="49"/>
      <c r="M4466" s="49">
        <v>4583666.1000000006</v>
      </c>
      <c r="N4466" s="49">
        <v>5253611.4480000008</v>
      </c>
      <c r="O4466" s="49"/>
      <c r="P4466" s="49"/>
      <c r="Q4466" s="49"/>
      <c r="R4466" s="121"/>
      <c r="S4466" s="49"/>
      <c r="T4466" s="49"/>
      <c r="U4466" s="367"/>
    </row>
    <row r="4467" spans="1:21">
      <c r="A4467" s="41">
        <v>40</v>
      </c>
      <c r="B4467" s="40" t="s">
        <v>2478</v>
      </c>
      <c r="C4467" s="143">
        <v>295908.12</v>
      </c>
      <c r="D4467" s="39"/>
      <c r="E4467" s="39"/>
      <c r="F4467" s="39"/>
      <c r="G4467" s="39"/>
      <c r="H4467" s="39"/>
      <c r="I4467" s="39">
        <v>295908.12</v>
      </c>
      <c r="J4467" s="39"/>
      <c r="K4467" s="11"/>
      <c r="L4467" s="39"/>
      <c r="M4467" s="39"/>
      <c r="N4467" s="39"/>
      <c r="O4467" s="39"/>
      <c r="P4467" s="39"/>
      <c r="Q4467" s="39"/>
      <c r="R4467" s="39"/>
      <c r="S4467" s="39"/>
      <c r="T4467" s="39"/>
      <c r="U4467" s="367"/>
    </row>
    <row r="4468" spans="1:21">
      <c r="A4468" s="118">
        <v>41</v>
      </c>
      <c r="B4468" s="119" t="s">
        <v>2479</v>
      </c>
      <c r="C4468" s="105">
        <v>2257434.4</v>
      </c>
      <c r="D4468" s="49"/>
      <c r="E4468" s="49"/>
      <c r="F4468" s="49"/>
      <c r="G4468" s="49"/>
      <c r="H4468" s="49"/>
      <c r="I4468" s="49"/>
      <c r="J4468" s="49"/>
      <c r="K4468" s="121"/>
      <c r="L4468" s="49"/>
      <c r="M4468" s="49">
        <v>2257434.4</v>
      </c>
      <c r="N4468" s="49"/>
      <c r="O4468" s="49"/>
      <c r="P4468" s="49"/>
      <c r="Q4468" s="49"/>
      <c r="R4468" s="49"/>
      <c r="S4468" s="49"/>
      <c r="T4468" s="49"/>
      <c r="U4468" s="367"/>
    </row>
    <row r="4469" spans="1:21">
      <c r="A4469" s="41">
        <v>42</v>
      </c>
      <c r="B4469" s="40" t="s">
        <v>2480</v>
      </c>
      <c r="C4469" s="143">
        <v>2264424.5</v>
      </c>
      <c r="D4469" s="39"/>
      <c r="E4469" s="39"/>
      <c r="F4469" s="39"/>
      <c r="G4469" s="39"/>
      <c r="H4469" s="39"/>
      <c r="I4469" s="39"/>
      <c r="J4469" s="39"/>
      <c r="K4469" s="11"/>
      <c r="L4469" s="39"/>
      <c r="M4469" s="39">
        <v>2264424.5</v>
      </c>
      <c r="N4469" s="39"/>
      <c r="O4469" s="39"/>
      <c r="P4469" s="39"/>
      <c r="Q4469" s="39"/>
      <c r="R4469" s="39"/>
      <c r="S4469" s="39"/>
      <c r="T4469" s="39"/>
      <c r="U4469" s="367"/>
    </row>
    <row r="4470" spans="1:21">
      <c r="A4470" s="118">
        <v>43</v>
      </c>
      <c r="B4470" s="119" t="s">
        <v>2481</v>
      </c>
      <c r="C4470" s="105">
        <v>2879418.5310000004</v>
      </c>
      <c r="D4470" s="49">
        <v>179395.40300000002</v>
      </c>
      <c r="E4470" s="49">
        <v>1839076.0300000003</v>
      </c>
      <c r="F4470" s="49"/>
      <c r="G4470" s="49"/>
      <c r="H4470" s="49"/>
      <c r="I4470" s="49"/>
      <c r="J4470" s="49"/>
      <c r="K4470" s="121"/>
      <c r="L4470" s="49"/>
      <c r="M4470" s="49"/>
      <c r="N4470" s="49"/>
      <c r="O4470" s="49"/>
      <c r="P4470" s="49"/>
      <c r="Q4470" s="49">
        <v>860947.09800000011</v>
      </c>
      <c r="R4470" s="49"/>
      <c r="S4470" s="49"/>
      <c r="T4470" s="49"/>
      <c r="U4470" s="367"/>
    </row>
    <row r="4471" spans="1:21">
      <c r="A4471" s="41">
        <v>44</v>
      </c>
      <c r="B4471" s="40" t="s">
        <v>2482</v>
      </c>
      <c r="C4471" s="143">
        <v>1781371.8</v>
      </c>
      <c r="D4471" s="39"/>
      <c r="E4471" s="39"/>
      <c r="F4471" s="39"/>
      <c r="G4471" s="39"/>
      <c r="H4471" s="39"/>
      <c r="I4471" s="39"/>
      <c r="J4471" s="39"/>
      <c r="K4471" s="11"/>
      <c r="L4471" s="39"/>
      <c r="M4471" s="39">
        <v>1781371.8</v>
      </c>
      <c r="N4471" s="39"/>
      <c r="O4471" s="39"/>
      <c r="P4471" s="39"/>
      <c r="Q4471" s="39"/>
      <c r="R4471" s="39"/>
      <c r="S4471" s="39"/>
      <c r="T4471" s="39"/>
      <c r="U4471" s="367"/>
    </row>
    <row r="4472" spans="1:21">
      <c r="A4472" s="118">
        <v>45</v>
      </c>
      <c r="B4472" s="119" t="s">
        <v>2547</v>
      </c>
      <c r="C4472" s="105">
        <v>5981317.3020000001</v>
      </c>
      <c r="D4472" s="49"/>
      <c r="E4472" s="49"/>
      <c r="F4472" s="49"/>
      <c r="G4472" s="49"/>
      <c r="H4472" s="49"/>
      <c r="I4472" s="49"/>
      <c r="J4472" s="49"/>
      <c r="K4472" s="121"/>
      <c r="L4472" s="49"/>
      <c r="M4472" s="49">
        <v>5981317.3020000001</v>
      </c>
      <c r="N4472" s="49"/>
      <c r="O4472" s="49"/>
      <c r="P4472" s="49"/>
      <c r="Q4472" s="49"/>
      <c r="R4472" s="119"/>
      <c r="S4472" s="49"/>
      <c r="T4472" s="49"/>
      <c r="U4472" s="367"/>
    </row>
    <row r="4473" spans="1:21">
      <c r="A4473" s="41">
        <v>46</v>
      </c>
      <c r="B4473" s="40" t="s">
        <v>2548</v>
      </c>
      <c r="C4473" s="143">
        <v>698873.81199999992</v>
      </c>
      <c r="D4473" s="39"/>
      <c r="E4473" s="39"/>
      <c r="F4473" s="39">
        <v>698873.81199999992</v>
      </c>
      <c r="G4473" s="39"/>
      <c r="H4473" s="39"/>
      <c r="I4473" s="39"/>
      <c r="J4473" s="39"/>
      <c r="K4473" s="11"/>
      <c r="L4473" s="39"/>
      <c r="M4473" s="39"/>
      <c r="N4473" s="39"/>
      <c r="O4473" s="39"/>
      <c r="P4473" s="39"/>
      <c r="Q4473" s="39"/>
      <c r="R4473" s="40"/>
      <c r="S4473" s="39"/>
      <c r="T4473" s="39"/>
      <c r="U4473" s="367"/>
    </row>
    <row r="4474" spans="1:21">
      <c r="A4474" s="118">
        <v>47</v>
      </c>
      <c r="B4474" s="119" t="s">
        <v>2549</v>
      </c>
      <c r="C4474" s="105">
        <v>975101</v>
      </c>
      <c r="D4474" s="49">
        <v>286654.15000000002</v>
      </c>
      <c r="E4474" s="49"/>
      <c r="F4474" s="49">
        <v>688446.85</v>
      </c>
      <c r="G4474" s="49"/>
      <c r="H4474" s="49"/>
      <c r="I4474" s="49"/>
      <c r="J4474" s="49"/>
      <c r="K4474" s="121"/>
      <c r="L4474" s="49"/>
      <c r="M4474" s="49"/>
      <c r="N4474" s="49"/>
      <c r="O4474" s="49"/>
      <c r="P4474" s="49"/>
      <c r="Q4474" s="49"/>
      <c r="R4474" s="119"/>
      <c r="S4474" s="49"/>
      <c r="T4474" s="49"/>
      <c r="U4474" s="367"/>
    </row>
    <row r="4475" spans="1:21">
      <c r="A4475" s="41">
        <v>48</v>
      </c>
      <c r="B4475" s="40" t="s">
        <v>2555</v>
      </c>
      <c r="C4475" s="143">
        <v>3606523.6999999997</v>
      </c>
      <c r="D4475" s="39"/>
      <c r="E4475" s="39"/>
      <c r="F4475" s="39"/>
      <c r="G4475" s="39"/>
      <c r="H4475" s="39"/>
      <c r="I4475" s="39"/>
      <c r="J4475" s="39"/>
      <c r="K4475" s="11"/>
      <c r="L4475" s="39"/>
      <c r="M4475" s="39">
        <v>3606523.6999999997</v>
      </c>
      <c r="N4475" s="39"/>
      <c r="O4475" s="39"/>
      <c r="P4475" s="39"/>
      <c r="Q4475" s="39"/>
      <c r="R4475" s="40"/>
      <c r="S4475" s="39"/>
      <c r="T4475" s="39"/>
      <c r="U4475" s="367"/>
    </row>
    <row r="4476" spans="1:21">
      <c r="A4476" s="118">
        <v>49</v>
      </c>
      <c r="B4476" s="119" t="s">
        <v>2556</v>
      </c>
      <c r="C4476" s="105">
        <v>3676056.8000000003</v>
      </c>
      <c r="D4476" s="49"/>
      <c r="E4476" s="49"/>
      <c r="F4476" s="49"/>
      <c r="G4476" s="49"/>
      <c r="H4476" s="49"/>
      <c r="I4476" s="49"/>
      <c r="J4476" s="49"/>
      <c r="K4476" s="121"/>
      <c r="L4476" s="49"/>
      <c r="M4476" s="49">
        <v>3676056.8000000003</v>
      </c>
      <c r="N4476" s="49"/>
      <c r="O4476" s="49"/>
      <c r="P4476" s="49"/>
      <c r="Q4476" s="49"/>
      <c r="R4476" s="119"/>
      <c r="S4476" s="49"/>
      <c r="T4476" s="49"/>
      <c r="U4476" s="367"/>
    </row>
    <row r="4477" spans="1:21">
      <c r="A4477" s="41">
        <v>50</v>
      </c>
      <c r="B4477" s="40" t="s">
        <v>2557</v>
      </c>
      <c r="C4477" s="143">
        <v>3698498.6999999997</v>
      </c>
      <c r="D4477" s="39"/>
      <c r="E4477" s="39"/>
      <c r="F4477" s="39"/>
      <c r="G4477" s="39"/>
      <c r="H4477" s="39"/>
      <c r="I4477" s="39"/>
      <c r="J4477" s="39"/>
      <c r="K4477" s="11"/>
      <c r="L4477" s="39"/>
      <c r="M4477" s="39">
        <v>3698498.6999999997</v>
      </c>
      <c r="N4477" s="39"/>
      <c r="O4477" s="39"/>
      <c r="P4477" s="39"/>
      <c r="Q4477" s="39"/>
      <c r="R4477" s="40"/>
      <c r="S4477" s="39"/>
      <c r="T4477" s="39"/>
      <c r="U4477" s="367"/>
    </row>
    <row r="4478" spans="1:21">
      <c r="A4478" s="118">
        <v>51</v>
      </c>
      <c r="B4478" s="119" t="s">
        <v>2550</v>
      </c>
      <c r="C4478" s="105">
        <v>17070703</v>
      </c>
      <c r="D4478" s="49"/>
      <c r="E4478" s="49"/>
      <c r="F4478" s="49"/>
      <c r="G4478" s="49"/>
      <c r="H4478" s="49"/>
      <c r="I4478" s="49"/>
      <c r="J4478" s="49"/>
      <c r="K4478" s="121"/>
      <c r="L4478" s="49"/>
      <c r="M4478" s="49">
        <v>3396217.5000000005</v>
      </c>
      <c r="N4478" s="49">
        <v>13674485.5</v>
      </c>
      <c r="O4478" s="49"/>
      <c r="P4478" s="49"/>
      <c r="Q4478" s="49"/>
      <c r="R4478" s="121"/>
      <c r="S4478" s="49"/>
      <c r="T4478" s="49"/>
      <c r="U4478" s="367"/>
    </row>
    <row r="4479" spans="1:21">
      <c r="A4479" s="41">
        <v>52</v>
      </c>
      <c r="B4479" s="40" t="s">
        <v>2568</v>
      </c>
      <c r="C4479" s="143">
        <v>972491.56800000009</v>
      </c>
      <c r="D4479" s="39"/>
      <c r="E4479" s="39"/>
      <c r="F4479" s="39"/>
      <c r="G4479" s="39"/>
      <c r="H4479" s="39"/>
      <c r="I4479" s="39"/>
      <c r="J4479" s="39"/>
      <c r="K4479" s="11"/>
      <c r="L4479" s="39"/>
      <c r="M4479" s="39"/>
      <c r="N4479" s="39"/>
      <c r="O4479" s="39">
        <v>972491.56800000009</v>
      </c>
      <c r="P4479" s="39"/>
      <c r="Q4479" s="39"/>
      <c r="R4479" s="40"/>
      <c r="S4479" s="39"/>
      <c r="T4479" s="39"/>
      <c r="U4479" s="367"/>
    </row>
    <row r="4480" spans="1:21">
      <c r="A4480" s="118">
        <v>53</v>
      </c>
      <c r="B4480" s="119" t="s">
        <v>2569</v>
      </c>
      <c r="C4480" s="105">
        <v>1562294.76</v>
      </c>
      <c r="D4480" s="49"/>
      <c r="E4480" s="49"/>
      <c r="F4480" s="49"/>
      <c r="G4480" s="49"/>
      <c r="H4480" s="49"/>
      <c r="I4480" s="49"/>
      <c r="J4480" s="49"/>
      <c r="K4480" s="121"/>
      <c r="L4480" s="49"/>
      <c r="M4480" s="49"/>
      <c r="N4480" s="49">
        <v>1562294.76</v>
      </c>
      <c r="O4480" s="49"/>
      <c r="P4480" s="49"/>
      <c r="Q4480" s="49"/>
      <c r="R4480" s="119"/>
      <c r="S4480" s="49"/>
      <c r="T4480" s="49"/>
      <c r="U4480" s="367"/>
    </row>
    <row r="4481" spans="1:21">
      <c r="A4481" s="41">
        <v>54</v>
      </c>
      <c r="B4481" s="40" t="s">
        <v>2570</v>
      </c>
      <c r="C4481" s="143">
        <v>1249701.987</v>
      </c>
      <c r="D4481" s="39">
        <v>579041.38300000003</v>
      </c>
      <c r="E4481" s="39"/>
      <c r="F4481" s="39"/>
      <c r="G4481" s="39"/>
      <c r="H4481" s="39"/>
      <c r="I4481" s="39">
        <v>670660.60399999993</v>
      </c>
      <c r="J4481" s="39"/>
      <c r="K4481" s="11"/>
      <c r="L4481" s="39"/>
      <c r="M4481" s="39"/>
      <c r="N4481" s="39"/>
      <c r="O4481" s="39"/>
      <c r="P4481" s="39"/>
      <c r="Q4481" s="39"/>
      <c r="R4481" s="40"/>
      <c r="S4481" s="39"/>
      <c r="T4481" s="39"/>
      <c r="U4481" s="367"/>
    </row>
    <row r="4482" spans="1:21">
      <c r="A4482" s="118">
        <v>55</v>
      </c>
      <c r="B4482" s="119" t="s">
        <v>2571</v>
      </c>
      <c r="C4482" s="105">
        <v>660668.0639999999</v>
      </c>
      <c r="D4482" s="49"/>
      <c r="E4482" s="49"/>
      <c r="F4482" s="49"/>
      <c r="G4482" s="49"/>
      <c r="H4482" s="49"/>
      <c r="I4482" s="49">
        <v>660668.0639999999</v>
      </c>
      <c r="J4482" s="49"/>
      <c r="K4482" s="121"/>
      <c r="L4482" s="49"/>
      <c r="M4482" s="49"/>
      <c r="N4482" s="49"/>
      <c r="O4482" s="49"/>
      <c r="P4482" s="49"/>
      <c r="Q4482" s="49"/>
      <c r="R4482" s="119"/>
      <c r="S4482" s="49"/>
      <c r="T4482" s="49"/>
      <c r="U4482" s="367"/>
    </row>
    <row r="4483" spans="1:21">
      <c r="A4483" s="41">
        <v>56</v>
      </c>
      <c r="B4483" s="40" t="s">
        <v>2572</v>
      </c>
      <c r="C4483" s="143">
        <v>611248.29400000011</v>
      </c>
      <c r="D4483" s="39"/>
      <c r="E4483" s="39"/>
      <c r="F4483" s="39"/>
      <c r="G4483" s="39"/>
      <c r="H4483" s="39">
        <v>611248.29400000011</v>
      </c>
      <c r="I4483" s="39"/>
      <c r="J4483" s="39"/>
      <c r="K4483" s="11"/>
      <c r="L4483" s="39"/>
      <c r="M4483" s="39"/>
      <c r="N4483" s="39"/>
      <c r="O4483" s="39"/>
      <c r="P4483" s="39"/>
      <c r="Q4483" s="39"/>
      <c r="R4483" s="40"/>
      <c r="S4483" s="39"/>
      <c r="T4483" s="39"/>
      <c r="U4483" s="367"/>
    </row>
    <row r="4484" spans="1:21">
      <c r="A4484" s="118">
        <v>57</v>
      </c>
      <c r="B4484" s="119" t="s">
        <v>2573</v>
      </c>
      <c r="C4484" s="105">
        <v>2204474.7648</v>
      </c>
      <c r="D4484" s="49">
        <v>483449.18159999995</v>
      </c>
      <c r="E4484" s="49"/>
      <c r="F4484" s="49">
        <v>1161082.3223999999</v>
      </c>
      <c r="G4484" s="49"/>
      <c r="H4484" s="49"/>
      <c r="I4484" s="49">
        <v>559943.26079999993</v>
      </c>
      <c r="J4484" s="49"/>
      <c r="K4484" s="121"/>
      <c r="L4484" s="49"/>
      <c r="M4484" s="49"/>
      <c r="N4484" s="49"/>
      <c r="O4484" s="49"/>
      <c r="P4484" s="49"/>
      <c r="Q4484" s="49"/>
      <c r="R4484" s="119"/>
      <c r="S4484" s="49"/>
      <c r="T4484" s="49"/>
      <c r="U4484" s="367"/>
    </row>
    <row r="4485" spans="1:21">
      <c r="A4485" s="41">
        <v>58</v>
      </c>
      <c r="B4485" s="40" t="s">
        <v>2574</v>
      </c>
      <c r="C4485" s="143">
        <v>8148820.9839999992</v>
      </c>
      <c r="D4485" s="39">
        <v>441614.37400000001</v>
      </c>
      <c r="E4485" s="39">
        <v>4527219.74</v>
      </c>
      <c r="F4485" s="39">
        <v>1060609.186</v>
      </c>
      <c r="G4485" s="39"/>
      <c r="H4485" s="39"/>
      <c r="I4485" s="39"/>
      <c r="J4485" s="39"/>
      <c r="K4485" s="11"/>
      <c r="L4485" s="39"/>
      <c r="M4485" s="39"/>
      <c r="N4485" s="39"/>
      <c r="O4485" s="39"/>
      <c r="P4485" s="39"/>
      <c r="Q4485" s="39">
        <v>2119377.6839999999</v>
      </c>
      <c r="R4485" s="40"/>
      <c r="S4485" s="39"/>
      <c r="T4485" s="39"/>
      <c r="U4485" s="367"/>
    </row>
    <row r="4486" spans="1:21">
      <c r="A4486" s="118">
        <v>59</v>
      </c>
      <c r="B4486" s="119" t="s">
        <v>2575</v>
      </c>
      <c r="C4486" s="105">
        <v>5812313.3480000002</v>
      </c>
      <c r="D4486" s="49"/>
      <c r="E4486" s="49"/>
      <c r="F4486" s="49"/>
      <c r="G4486" s="49"/>
      <c r="H4486" s="49"/>
      <c r="I4486" s="49"/>
      <c r="J4486" s="49"/>
      <c r="K4486" s="121"/>
      <c r="L4486" s="49"/>
      <c r="M4486" s="49"/>
      <c r="N4486" s="49">
        <v>5812313.3480000002</v>
      </c>
      <c r="O4486" s="49"/>
      <c r="P4486" s="49"/>
      <c r="Q4486" s="49"/>
      <c r="R4486" s="119"/>
      <c r="S4486" s="49"/>
      <c r="T4486" s="49"/>
      <c r="U4486" s="367"/>
    </row>
    <row r="4487" spans="1:21">
      <c r="A4487" s="41">
        <v>60</v>
      </c>
      <c r="B4487" s="40" t="s">
        <v>2576</v>
      </c>
      <c r="C4487" s="143">
        <v>7119342.7679999992</v>
      </c>
      <c r="D4487" s="39"/>
      <c r="E4487" s="39"/>
      <c r="F4487" s="39"/>
      <c r="G4487" s="39"/>
      <c r="H4487" s="39"/>
      <c r="I4487" s="39"/>
      <c r="J4487" s="39"/>
      <c r="K4487" s="11"/>
      <c r="L4487" s="39"/>
      <c r="M4487" s="39">
        <v>4467869.2319999998</v>
      </c>
      <c r="N4487" s="39">
        <v>2651473.5359999998</v>
      </c>
      <c r="O4487" s="39"/>
      <c r="P4487" s="39"/>
      <c r="Q4487" s="39"/>
      <c r="R4487" s="40"/>
      <c r="S4487" s="39"/>
      <c r="T4487" s="39"/>
      <c r="U4487" s="367"/>
    </row>
    <row r="4488" spans="1:21">
      <c r="A4488" s="118">
        <v>61</v>
      </c>
      <c r="B4488" s="119" t="s">
        <v>2577</v>
      </c>
      <c r="C4488" s="105">
        <v>1087418.115</v>
      </c>
      <c r="D4488" s="49"/>
      <c r="E4488" s="49"/>
      <c r="F4488" s="49"/>
      <c r="G4488" s="49">
        <v>401800.935</v>
      </c>
      <c r="H4488" s="49"/>
      <c r="I4488" s="49">
        <v>685617.17999999993</v>
      </c>
      <c r="J4488" s="49"/>
      <c r="K4488" s="121"/>
      <c r="L4488" s="49"/>
      <c r="M4488" s="49"/>
      <c r="N4488" s="49"/>
      <c r="O4488" s="49"/>
      <c r="P4488" s="49"/>
      <c r="Q4488" s="49"/>
      <c r="R4488" s="119"/>
      <c r="S4488" s="49"/>
      <c r="T4488" s="49"/>
      <c r="U4488" s="367"/>
    </row>
    <row r="4489" spans="1:21">
      <c r="A4489" s="41">
        <v>62</v>
      </c>
      <c r="B4489" s="40" t="s">
        <v>2578</v>
      </c>
      <c r="C4489" s="143">
        <v>6108881.3280000007</v>
      </c>
      <c r="D4489" s="39"/>
      <c r="E4489" s="39"/>
      <c r="F4489" s="39"/>
      <c r="G4489" s="39"/>
      <c r="H4489" s="39">
        <v>536123.951</v>
      </c>
      <c r="I4489" s="39"/>
      <c r="J4489" s="39"/>
      <c r="K4489" s="11"/>
      <c r="L4489" s="39"/>
      <c r="M4489" s="39">
        <v>5572757.3770000003</v>
      </c>
      <c r="N4489" s="39"/>
      <c r="O4489" s="39"/>
      <c r="P4489" s="39"/>
      <c r="Q4489" s="39"/>
      <c r="R4489" s="40"/>
      <c r="S4489" s="39"/>
      <c r="T4489" s="39"/>
      <c r="U4489" s="367"/>
    </row>
    <row r="4490" spans="1:21">
      <c r="A4490" s="118">
        <v>63</v>
      </c>
      <c r="B4490" s="119" t="s">
        <v>2579</v>
      </c>
      <c r="C4490" s="105">
        <v>5564805.3840000005</v>
      </c>
      <c r="D4490" s="49"/>
      <c r="E4490" s="49"/>
      <c r="F4490" s="49"/>
      <c r="G4490" s="49"/>
      <c r="H4490" s="49"/>
      <c r="I4490" s="49"/>
      <c r="J4490" s="49"/>
      <c r="K4490" s="121"/>
      <c r="L4490" s="49"/>
      <c r="M4490" s="49"/>
      <c r="N4490" s="49">
        <v>5564805.3840000005</v>
      </c>
      <c r="O4490" s="49"/>
      <c r="P4490" s="49"/>
      <c r="Q4490" s="49"/>
      <c r="R4490" s="119"/>
      <c r="S4490" s="49"/>
      <c r="T4490" s="49"/>
      <c r="U4490" s="367"/>
    </row>
    <row r="4491" spans="1:21">
      <c r="A4491" s="41">
        <v>64</v>
      </c>
      <c r="B4491" s="40" t="s">
        <v>2580</v>
      </c>
      <c r="C4491" s="143">
        <v>314651.63299999997</v>
      </c>
      <c r="D4491" s="39">
        <v>314651.63299999997</v>
      </c>
      <c r="E4491" s="39"/>
      <c r="F4491" s="39"/>
      <c r="G4491" s="39"/>
      <c r="H4491" s="39"/>
      <c r="I4491" s="39"/>
      <c r="J4491" s="39"/>
      <c r="K4491" s="11"/>
      <c r="L4491" s="39"/>
      <c r="M4491" s="39"/>
      <c r="N4491" s="39"/>
      <c r="O4491" s="39"/>
      <c r="P4491" s="39"/>
      <c r="Q4491" s="39"/>
      <c r="R4491" s="40"/>
      <c r="S4491" s="39"/>
      <c r="T4491" s="39"/>
      <c r="U4491" s="367"/>
    </row>
    <row r="4492" spans="1:21">
      <c r="A4492" s="118">
        <v>65</v>
      </c>
      <c r="B4492" s="119" t="s">
        <v>2584</v>
      </c>
      <c r="C4492" s="105">
        <v>1249882.716</v>
      </c>
      <c r="D4492" s="49"/>
      <c r="E4492" s="49"/>
      <c r="F4492" s="49"/>
      <c r="G4492" s="49"/>
      <c r="H4492" s="49"/>
      <c r="I4492" s="49"/>
      <c r="J4492" s="49"/>
      <c r="K4492" s="121"/>
      <c r="L4492" s="49"/>
      <c r="M4492" s="49"/>
      <c r="N4492" s="49"/>
      <c r="O4492" s="49">
        <v>1249882.716</v>
      </c>
      <c r="P4492" s="49"/>
      <c r="Q4492" s="49"/>
      <c r="R4492" s="119"/>
      <c r="S4492" s="49"/>
      <c r="T4492" s="49"/>
      <c r="U4492" s="367"/>
    </row>
    <row r="4493" spans="1:21">
      <c r="A4493" s="41">
        <v>66</v>
      </c>
      <c r="B4493" s="40" t="s">
        <v>2585</v>
      </c>
      <c r="C4493" s="143">
        <v>7265803.9134000009</v>
      </c>
      <c r="D4493" s="39">
        <v>1950329.7114000001</v>
      </c>
      <c r="E4493" s="39"/>
      <c r="F4493" s="39"/>
      <c r="G4493" s="39"/>
      <c r="H4493" s="39"/>
      <c r="I4493" s="39"/>
      <c r="J4493" s="39">
        <v>5315474.2020000005</v>
      </c>
      <c r="K4493" s="11"/>
      <c r="L4493" s="39"/>
      <c r="M4493" s="39"/>
      <c r="N4493" s="39"/>
      <c r="O4493" s="39"/>
      <c r="P4493" s="39"/>
      <c r="Q4493" s="39"/>
      <c r="R4493" s="11"/>
      <c r="S4493" s="39"/>
      <c r="T4493" s="39"/>
      <c r="U4493" s="367"/>
    </row>
    <row r="4494" spans="1:21">
      <c r="A4494" s="118">
        <v>67</v>
      </c>
      <c r="B4494" s="119" t="s">
        <v>2586</v>
      </c>
      <c r="C4494" s="105">
        <v>1537251.46</v>
      </c>
      <c r="D4494" s="49">
        <v>451911.65899999999</v>
      </c>
      <c r="E4494" s="49"/>
      <c r="F4494" s="49">
        <v>1085339.801</v>
      </c>
      <c r="G4494" s="49"/>
      <c r="H4494" s="49"/>
      <c r="I4494" s="49"/>
      <c r="J4494" s="49"/>
      <c r="K4494" s="121"/>
      <c r="L4494" s="49"/>
      <c r="M4494" s="49"/>
      <c r="N4494" s="49"/>
      <c r="O4494" s="49"/>
      <c r="P4494" s="49"/>
      <c r="Q4494" s="49"/>
      <c r="R4494" s="119"/>
      <c r="S4494" s="49"/>
      <c r="T4494" s="49"/>
      <c r="U4494" s="367"/>
    </row>
    <row r="4495" spans="1:21">
      <c r="A4495" s="41">
        <v>68</v>
      </c>
      <c r="B4495" s="40" t="s">
        <v>2587</v>
      </c>
      <c r="C4495" s="143">
        <v>1526269.74</v>
      </c>
      <c r="D4495" s="39">
        <v>448683.321</v>
      </c>
      <c r="E4495" s="39"/>
      <c r="F4495" s="39">
        <v>1077586.419</v>
      </c>
      <c r="G4495" s="39"/>
      <c r="H4495" s="39"/>
      <c r="I4495" s="39"/>
      <c r="J4495" s="39"/>
      <c r="K4495" s="11"/>
      <c r="L4495" s="39"/>
      <c r="M4495" s="39"/>
      <c r="N4495" s="39"/>
      <c r="O4495" s="39"/>
      <c r="P4495" s="39"/>
      <c r="Q4495" s="39"/>
      <c r="R4495" s="40"/>
      <c r="S4495" s="39"/>
      <c r="T4495" s="39"/>
      <c r="U4495" s="367"/>
    </row>
    <row r="4496" spans="1:21">
      <c r="A4496" s="118">
        <v>69</v>
      </c>
      <c r="B4496" s="119" t="s">
        <v>2588</v>
      </c>
      <c r="C4496" s="105">
        <v>1069432</v>
      </c>
      <c r="D4496" s="49"/>
      <c r="E4496" s="49"/>
      <c r="F4496" s="49">
        <v>1069432</v>
      </c>
      <c r="G4496" s="49"/>
      <c r="H4496" s="49"/>
      <c r="I4496" s="49"/>
      <c r="J4496" s="49"/>
      <c r="K4496" s="121"/>
      <c r="L4496" s="49"/>
      <c r="M4496" s="49"/>
      <c r="N4496" s="49"/>
      <c r="O4496" s="49"/>
      <c r="P4496" s="49"/>
      <c r="Q4496" s="49"/>
      <c r="R4496" s="119"/>
      <c r="S4496" s="49"/>
      <c r="T4496" s="49"/>
      <c r="U4496" s="367"/>
    </row>
    <row r="4497" spans="1:21">
      <c r="A4497" s="41">
        <v>70</v>
      </c>
      <c r="B4497" s="40" t="s">
        <v>2589</v>
      </c>
      <c r="C4497" s="143">
        <v>3722412.1999999997</v>
      </c>
      <c r="D4497" s="39"/>
      <c r="E4497" s="39"/>
      <c r="F4497" s="39"/>
      <c r="G4497" s="39"/>
      <c r="H4497" s="39"/>
      <c r="I4497" s="39"/>
      <c r="J4497" s="39"/>
      <c r="K4497" s="11"/>
      <c r="L4497" s="39"/>
      <c r="M4497" s="39">
        <v>3722412.1999999997</v>
      </c>
      <c r="N4497" s="39"/>
      <c r="O4497" s="39"/>
      <c r="P4497" s="39"/>
      <c r="Q4497" s="39"/>
      <c r="R4497" s="40"/>
      <c r="S4497" s="39"/>
      <c r="T4497" s="39"/>
      <c r="U4497" s="367"/>
    </row>
    <row r="4498" spans="1:21">
      <c r="A4498" s="118">
        <v>71</v>
      </c>
      <c r="B4498" s="119" t="s">
        <v>2592</v>
      </c>
      <c r="C4498" s="105">
        <v>3723515.9</v>
      </c>
      <c r="D4498" s="49"/>
      <c r="E4498" s="49"/>
      <c r="F4498" s="49"/>
      <c r="G4498" s="49"/>
      <c r="H4498" s="49"/>
      <c r="I4498" s="49"/>
      <c r="J4498" s="49"/>
      <c r="K4498" s="121"/>
      <c r="L4498" s="49"/>
      <c r="M4498" s="49">
        <v>3723515.9</v>
      </c>
      <c r="N4498" s="49"/>
      <c r="O4498" s="49"/>
      <c r="P4498" s="49"/>
      <c r="Q4498" s="49"/>
      <c r="R4498" s="119"/>
      <c r="S4498" s="49"/>
      <c r="T4498" s="49"/>
      <c r="U4498" s="367"/>
    </row>
    <row r="4499" spans="1:21">
      <c r="A4499" s="41">
        <v>72</v>
      </c>
      <c r="B4499" s="40" t="s">
        <v>2593</v>
      </c>
      <c r="C4499" s="143">
        <v>3694451.8000000003</v>
      </c>
      <c r="D4499" s="39"/>
      <c r="E4499" s="39"/>
      <c r="F4499" s="39"/>
      <c r="G4499" s="39"/>
      <c r="H4499" s="39"/>
      <c r="I4499" s="39"/>
      <c r="J4499" s="39"/>
      <c r="K4499" s="11"/>
      <c r="L4499" s="39"/>
      <c r="M4499" s="39">
        <v>3694451.8000000003</v>
      </c>
      <c r="N4499" s="39"/>
      <c r="O4499" s="39"/>
      <c r="P4499" s="39"/>
      <c r="Q4499" s="39"/>
      <c r="R4499" s="40"/>
      <c r="S4499" s="39"/>
      <c r="T4499" s="39"/>
      <c r="U4499" s="367"/>
    </row>
    <row r="4500" spans="1:21">
      <c r="A4500" s="118">
        <v>73</v>
      </c>
      <c r="B4500" s="119" t="s">
        <v>2590</v>
      </c>
      <c r="C4500" s="105">
        <v>4317070.6550000003</v>
      </c>
      <c r="D4500" s="49"/>
      <c r="E4500" s="49"/>
      <c r="F4500" s="49">
        <v>1439856.5089999998</v>
      </c>
      <c r="G4500" s="49"/>
      <c r="H4500" s="49"/>
      <c r="I4500" s="49"/>
      <c r="J4500" s="49"/>
      <c r="K4500" s="121"/>
      <c r="L4500" s="49"/>
      <c r="M4500" s="49"/>
      <c r="N4500" s="49"/>
      <c r="O4500" s="49"/>
      <c r="P4500" s="49"/>
      <c r="Q4500" s="49">
        <v>2877214.1460000002</v>
      </c>
      <c r="R4500" s="119"/>
      <c r="S4500" s="49"/>
      <c r="T4500" s="49"/>
      <c r="U4500" s="367"/>
    </row>
    <row r="4501" spans="1:21">
      <c r="A4501" s="41">
        <v>74</v>
      </c>
      <c r="B4501" s="40" t="s">
        <v>2591</v>
      </c>
      <c r="C4501" s="143">
        <v>2903659.62</v>
      </c>
      <c r="D4501" s="39"/>
      <c r="E4501" s="39"/>
      <c r="F4501" s="39"/>
      <c r="G4501" s="39"/>
      <c r="H4501" s="39"/>
      <c r="I4501" s="39"/>
      <c r="J4501" s="39"/>
      <c r="K4501" s="11"/>
      <c r="L4501" s="39"/>
      <c r="M4501" s="39"/>
      <c r="N4501" s="39"/>
      <c r="O4501" s="39"/>
      <c r="P4501" s="39"/>
      <c r="Q4501" s="39">
        <v>2903659.62</v>
      </c>
      <c r="R4501" s="40"/>
      <c r="S4501" s="39"/>
      <c r="T4501" s="39"/>
      <c r="U4501" s="367"/>
    </row>
    <row r="4502" spans="1:21">
      <c r="A4502" s="118">
        <v>75</v>
      </c>
      <c r="B4502" s="119" t="s">
        <v>2594</v>
      </c>
      <c r="C4502" s="105">
        <v>4415808.5789999999</v>
      </c>
      <c r="D4502" s="49"/>
      <c r="E4502" s="49">
        <v>4415808.5789999999</v>
      </c>
      <c r="F4502" s="49"/>
      <c r="G4502" s="49"/>
      <c r="H4502" s="49"/>
      <c r="I4502" s="49"/>
      <c r="J4502" s="49"/>
      <c r="K4502" s="121"/>
      <c r="L4502" s="49"/>
      <c r="M4502" s="49"/>
      <c r="N4502" s="49"/>
      <c r="O4502" s="49"/>
      <c r="P4502" s="49"/>
      <c r="Q4502" s="49"/>
      <c r="R4502" s="121"/>
      <c r="S4502" s="49"/>
      <c r="T4502" s="49"/>
      <c r="U4502" s="367"/>
    </row>
    <row r="4503" spans="1:21">
      <c r="A4503" s="41">
        <v>76</v>
      </c>
      <c r="B4503" s="40" t="s">
        <v>2680</v>
      </c>
      <c r="C4503" s="143">
        <v>21675235.152000003</v>
      </c>
      <c r="D4503" s="39"/>
      <c r="E4503" s="39"/>
      <c r="F4503" s="39"/>
      <c r="G4503" s="39"/>
      <c r="H4503" s="39"/>
      <c r="I4503" s="39"/>
      <c r="J4503" s="39"/>
      <c r="K4503" s="11"/>
      <c r="L4503" s="39"/>
      <c r="M4503" s="39"/>
      <c r="N4503" s="39">
        <v>21675235.152000003</v>
      </c>
      <c r="O4503" s="39"/>
      <c r="P4503" s="39"/>
      <c r="Q4503" s="39"/>
      <c r="R4503" s="11"/>
      <c r="S4503" s="39"/>
      <c r="T4503" s="39"/>
      <c r="U4503" s="367"/>
    </row>
    <row r="4504" spans="1:21">
      <c r="A4504" s="118">
        <v>77</v>
      </c>
      <c r="B4504" s="119" t="s">
        <v>2595</v>
      </c>
      <c r="C4504" s="105">
        <v>1857750.7960000001</v>
      </c>
      <c r="D4504" s="49">
        <v>1017009.686</v>
      </c>
      <c r="E4504" s="49"/>
      <c r="F4504" s="49"/>
      <c r="G4504" s="49">
        <v>840741.11</v>
      </c>
      <c r="H4504" s="49"/>
      <c r="I4504" s="49"/>
      <c r="J4504" s="49"/>
      <c r="K4504" s="121"/>
      <c r="L4504" s="49"/>
      <c r="M4504" s="49"/>
      <c r="N4504" s="49"/>
      <c r="O4504" s="49"/>
      <c r="P4504" s="49"/>
      <c r="Q4504" s="49"/>
      <c r="R4504" s="121"/>
      <c r="S4504" s="49"/>
      <c r="T4504" s="49"/>
      <c r="U4504" s="367"/>
    </row>
    <row r="4505" spans="1:21">
      <c r="A4505" s="41">
        <v>78</v>
      </c>
      <c r="B4505" s="40" t="s">
        <v>2681</v>
      </c>
      <c r="C4505" s="143">
        <v>11203665</v>
      </c>
      <c r="D4505" s="39"/>
      <c r="E4505" s="39"/>
      <c r="F4505" s="39"/>
      <c r="G4505" s="39"/>
      <c r="H4505" s="39"/>
      <c r="I4505" s="39"/>
      <c r="J4505" s="39"/>
      <c r="K4505" s="11">
        <v>5</v>
      </c>
      <c r="L4505" s="39">
        <v>11203665</v>
      </c>
      <c r="M4505" s="39"/>
      <c r="N4505" s="39"/>
      <c r="O4505" s="39"/>
      <c r="P4505" s="39"/>
      <c r="Q4505" s="39"/>
      <c r="R4505" s="11"/>
      <c r="S4505" s="39"/>
      <c r="T4505" s="39"/>
      <c r="U4505" s="367"/>
    </row>
    <row r="4506" spans="1:21">
      <c r="A4506" s="118">
        <v>79</v>
      </c>
      <c r="B4506" s="119" t="s">
        <v>2596</v>
      </c>
      <c r="C4506" s="105">
        <v>5470662.6933999993</v>
      </c>
      <c r="D4506" s="49"/>
      <c r="E4506" s="49">
        <v>4191818.5373999998</v>
      </c>
      <c r="F4506" s="49">
        <v>1278844.156</v>
      </c>
      <c r="G4506" s="49"/>
      <c r="H4506" s="49"/>
      <c r="I4506" s="49"/>
      <c r="J4506" s="49"/>
      <c r="K4506" s="121"/>
      <c r="L4506" s="49"/>
      <c r="M4506" s="49"/>
      <c r="N4506" s="49"/>
      <c r="O4506" s="49"/>
      <c r="P4506" s="49"/>
      <c r="Q4506" s="49"/>
      <c r="R4506" s="121"/>
      <c r="S4506" s="49"/>
      <c r="T4506" s="49"/>
      <c r="U4506" s="367"/>
    </row>
    <row r="4507" spans="1:21">
      <c r="A4507" s="41">
        <v>80</v>
      </c>
      <c r="B4507" s="40" t="s">
        <v>2597</v>
      </c>
      <c r="C4507" s="143">
        <v>5255037.5959999999</v>
      </c>
      <c r="D4507" s="39"/>
      <c r="E4507" s="39"/>
      <c r="F4507" s="39"/>
      <c r="G4507" s="39">
        <v>827607.07</v>
      </c>
      <c r="H4507" s="39"/>
      <c r="I4507" s="39"/>
      <c r="J4507" s="39"/>
      <c r="K4507" s="11"/>
      <c r="L4507" s="39"/>
      <c r="M4507" s="39"/>
      <c r="N4507" s="39"/>
      <c r="O4507" s="39"/>
      <c r="P4507" s="39"/>
      <c r="Q4507" s="39">
        <v>4427430.5259999996</v>
      </c>
      <c r="R4507" s="11"/>
      <c r="S4507" s="39"/>
      <c r="T4507" s="39"/>
      <c r="U4507" s="367"/>
    </row>
    <row r="4508" spans="1:21">
      <c r="A4508" s="118">
        <v>81</v>
      </c>
      <c r="B4508" s="119" t="s">
        <v>2599</v>
      </c>
      <c r="C4508" s="105">
        <v>27602940.535999998</v>
      </c>
      <c r="D4508" s="49"/>
      <c r="E4508" s="49"/>
      <c r="F4508" s="49"/>
      <c r="G4508" s="49"/>
      <c r="H4508" s="49"/>
      <c r="I4508" s="49"/>
      <c r="J4508" s="49"/>
      <c r="K4508" s="121"/>
      <c r="L4508" s="49"/>
      <c r="M4508" s="49">
        <v>5491606.8600000003</v>
      </c>
      <c r="N4508" s="49">
        <v>22111333.675999999</v>
      </c>
      <c r="O4508" s="49"/>
      <c r="P4508" s="49"/>
      <c r="Q4508" s="49"/>
      <c r="R4508" s="121"/>
      <c r="S4508" s="49"/>
      <c r="T4508" s="49"/>
      <c r="U4508" s="367"/>
    </row>
    <row r="4509" spans="1:21">
      <c r="A4509" s="41">
        <v>82</v>
      </c>
      <c r="B4509" s="40" t="s">
        <v>2600</v>
      </c>
      <c r="C4509" s="143">
        <v>1942028.341</v>
      </c>
      <c r="D4509" s="39"/>
      <c r="E4509" s="39"/>
      <c r="F4509" s="39"/>
      <c r="G4509" s="39"/>
      <c r="H4509" s="39"/>
      <c r="I4509" s="39"/>
      <c r="J4509" s="39">
        <v>1942028.341</v>
      </c>
      <c r="K4509" s="11"/>
      <c r="L4509" s="39"/>
      <c r="M4509" s="39"/>
      <c r="N4509" s="39"/>
      <c r="O4509" s="39"/>
      <c r="P4509" s="39"/>
      <c r="Q4509" s="39"/>
      <c r="R4509" s="40"/>
      <c r="S4509" s="39"/>
      <c r="T4509" s="39"/>
      <c r="U4509" s="367"/>
    </row>
    <row r="4510" spans="1:21">
      <c r="A4510" s="118">
        <v>83</v>
      </c>
      <c r="B4510" s="119" t="s">
        <v>2684</v>
      </c>
      <c r="C4510" s="105">
        <v>5883167.7440000009</v>
      </c>
      <c r="D4510" s="49"/>
      <c r="E4510" s="49"/>
      <c r="F4510" s="49"/>
      <c r="G4510" s="49"/>
      <c r="H4510" s="49"/>
      <c r="I4510" s="49"/>
      <c r="J4510" s="49"/>
      <c r="K4510" s="121"/>
      <c r="L4510" s="49"/>
      <c r="M4510" s="49"/>
      <c r="N4510" s="49">
        <v>5883167.7440000009</v>
      </c>
      <c r="O4510" s="49"/>
      <c r="P4510" s="49"/>
      <c r="Q4510" s="49"/>
      <c r="R4510" s="119"/>
      <c r="S4510" s="49"/>
      <c r="T4510" s="49"/>
      <c r="U4510" s="367"/>
    </row>
    <row r="4511" spans="1:21">
      <c r="A4511" s="41">
        <v>84</v>
      </c>
      <c r="B4511" s="40" t="s">
        <v>2682</v>
      </c>
      <c r="C4511" s="143">
        <v>5612875.9919999996</v>
      </c>
      <c r="D4511" s="39"/>
      <c r="E4511" s="39"/>
      <c r="F4511" s="39"/>
      <c r="G4511" s="39"/>
      <c r="H4511" s="39"/>
      <c r="I4511" s="39"/>
      <c r="J4511" s="39"/>
      <c r="K4511" s="11"/>
      <c r="L4511" s="39"/>
      <c r="M4511" s="39"/>
      <c r="N4511" s="39">
        <v>5612875.9919999996</v>
      </c>
      <c r="O4511" s="39"/>
      <c r="P4511" s="39"/>
      <c r="Q4511" s="39"/>
      <c r="R4511" s="40"/>
      <c r="S4511" s="39"/>
      <c r="T4511" s="39"/>
      <c r="U4511" s="367"/>
    </row>
    <row r="4512" spans="1:21">
      <c r="A4512" s="118">
        <v>85</v>
      </c>
      <c r="B4512" s="119" t="s">
        <v>2683</v>
      </c>
      <c r="C4512" s="105">
        <v>9280971.6500000004</v>
      </c>
      <c r="D4512" s="49"/>
      <c r="E4512" s="49">
        <v>9280971.6500000004</v>
      </c>
      <c r="F4512" s="49"/>
      <c r="G4512" s="49"/>
      <c r="H4512" s="49"/>
      <c r="I4512" s="49"/>
      <c r="J4512" s="49"/>
      <c r="K4512" s="121"/>
      <c r="L4512" s="49"/>
      <c r="M4512" s="49"/>
      <c r="N4512" s="49"/>
      <c r="O4512" s="49"/>
      <c r="P4512" s="49"/>
      <c r="Q4512" s="49"/>
      <c r="R4512" s="119"/>
      <c r="S4512" s="49"/>
      <c r="T4512" s="49"/>
      <c r="U4512" s="367"/>
    </row>
    <row r="4513" spans="1:21">
      <c r="A4513" s="41">
        <v>86</v>
      </c>
      <c r="B4513" s="40" t="s">
        <v>2685</v>
      </c>
      <c r="C4513" s="143">
        <v>8848342.1669999994</v>
      </c>
      <c r="D4513" s="39"/>
      <c r="E4513" s="39"/>
      <c r="F4513" s="39"/>
      <c r="G4513" s="39"/>
      <c r="H4513" s="39"/>
      <c r="I4513" s="39"/>
      <c r="J4513" s="39"/>
      <c r="K4513" s="11"/>
      <c r="L4513" s="39"/>
      <c r="M4513" s="39">
        <v>8848342.1669999994</v>
      </c>
      <c r="N4513" s="39"/>
      <c r="O4513" s="39"/>
      <c r="P4513" s="39"/>
      <c r="Q4513" s="39"/>
      <c r="R4513" s="40"/>
      <c r="S4513" s="39"/>
      <c r="T4513" s="39"/>
      <c r="U4513" s="367"/>
    </row>
    <row r="4514" spans="1:21">
      <c r="A4514" s="118">
        <v>87</v>
      </c>
      <c r="B4514" s="119" t="s">
        <v>2686</v>
      </c>
      <c r="C4514" s="105">
        <v>2118141.6719999998</v>
      </c>
      <c r="D4514" s="49"/>
      <c r="E4514" s="49"/>
      <c r="F4514" s="49"/>
      <c r="G4514" s="49"/>
      <c r="H4514" s="49"/>
      <c r="I4514" s="49"/>
      <c r="J4514" s="49"/>
      <c r="K4514" s="121"/>
      <c r="L4514" s="49"/>
      <c r="M4514" s="49"/>
      <c r="N4514" s="49"/>
      <c r="O4514" s="49">
        <v>2118141.6719999998</v>
      </c>
      <c r="P4514" s="49"/>
      <c r="Q4514" s="49"/>
      <c r="R4514" s="119"/>
      <c r="S4514" s="49"/>
      <c r="T4514" s="49"/>
      <c r="U4514" s="367"/>
    </row>
    <row r="4515" spans="1:21">
      <c r="A4515" s="41">
        <v>88</v>
      </c>
      <c r="B4515" s="40" t="s">
        <v>2689</v>
      </c>
      <c r="C4515" s="143">
        <v>5981428.5699999994</v>
      </c>
      <c r="D4515" s="39"/>
      <c r="E4515" s="39"/>
      <c r="F4515" s="39"/>
      <c r="G4515" s="39"/>
      <c r="H4515" s="39"/>
      <c r="I4515" s="39"/>
      <c r="J4515" s="39"/>
      <c r="K4515" s="11"/>
      <c r="L4515" s="39"/>
      <c r="M4515" s="39">
        <v>5981428.5699999994</v>
      </c>
      <c r="N4515" s="39"/>
      <c r="O4515" s="39"/>
      <c r="P4515" s="39"/>
      <c r="Q4515" s="39"/>
      <c r="R4515" s="40"/>
      <c r="S4515" s="39"/>
      <c r="T4515" s="39"/>
      <c r="U4515" s="367"/>
    </row>
    <row r="4516" spans="1:21">
      <c r="A4516" s="118">
        <v>89</v>
      </c>
      <c r="B4516" s="119" t="s">
        <v>2690</v>
      </c>
      <c r="C4516" s="105">
        <v>6958735.4069999997</v>
      </c>
      <c r="D4516" s="49"/>
      <c r="E4516" s="49"/>
      <c r="F4516" s="49"/>
      <c r="G4516" s="49"/>
      <c r="H4516" s="49">
        <v>1090362.507</v>
      </c>
      <c r="I4516" s="49"/>
      <c r="J4516" s="49"/>
      <c r="K4516" s="121"/>
      <c r="L4516" s="49"/>
      <c r="M4516" s="49">
        <v>5868372.8999999994</v>
      </c>
      <c r="N4516" s="49"/>
      <c r="O4516" s="49"/>
      <c r="P4516" s="49"/>
      <c r="Q4516" s="49"/>
      <c r="R4516" s="119"/>
      <c r="S4516" s="49"/>
      <c r="T4516" s="49"/>
      <c r="U4516" s="367"/>
    </row>
    <row r="4517" spans="1:21">
      <c r="A4517" s="41">
        <v>90</v>
      </c>
      <c r="B4517" s="40" t="s">
        <v>2687</v>
      </c>
      <c r="C4517" s="143">
        <v>12398584.25</v>
      </c>
      <c r="D4517" s="39">
        <v>908109.21499999997</v>
      </c>
      <c r="E4517" s="39">
        <v>9309502.1500000004</v>
      </c>
      <c r="F4517" s="39">
        <v>2180972.8849999998</v>
      </c>
      <c r="G4517" s="39"/>
      <c r="H4517" s="39"/>
      <c r="I4517" s="39"/>
      <c r="J4517" s="39"/>
      <c r="K4517" s="11"/>
      <c r="L4517" s="39"/>
      <c r="M4517" s="39"/>
      <c r="N4517" s="39"/>
      <c r="O4517" s="39"/>
      <c r="P4517" s="39"/>
      <c r="Q4517" s="39"/>
      <c r="R4517" s="40"/>
      <c r="S4517" s="39"/>
      <c r="T4517" s="39"/>
      <c r="U4517" s="367"/>
    </row>
    <row r="4518" spans="1:21">
      <c r="A4518" s="118">
        <v>91</v>
      </c>
      <c r="B4518" s="119" t="s">
        <v>2688</v>
      </c>
      <c r="C4518" s="105">
        <v>5930548</v>
      </c>
      <c r="D4518" s="49"/>
      <c r="E4518" s="49"/>
      <c r="F4518" s="49"/>
      <c r="G4518" s="49"/>
      <c r="H4518" s="49"/>
      <c r="I4518" s="49"/>
      <c r="J4518" s="49"/>
      <c r="K4518" s="121"/>
      <c r="L4518" s="49"/>
      <c r="M4518" s="49">
        <v>5930548</v>
      </c>
      <c r="N4518" s="49"/>
      <c r="O4518" s="49"/>
      <c r="P4518" s="49"/>
      <c r="Q4518" s="49"/>
      <c r="R4518" s="119"/>
      <c r="S4518" s="49"/>
      <c r="T4518" s="49"/>
      <c r="U4518" s="367"/>
    </row>
    <row r="4519" spans="1:21">
      <c r="A4519" s="41">
        <v>92</v>
      </c>
      <c r="B4519" s="40" t="s">
        <v>2693</v>
      </c>
      <c r="C4519" s="143">
        <v>2534021.5499999998</v>
      </c>
      <c r="D4519" s="39"/>
      <c r="E4519" s="39"/>
      <c r="F4519" s="39"/>
      <c r="G4519" s="39"/>
      <c r="H4519" s="39"/>
      <c r="I4519" s="39"/>
      <c r="J4519" s="39"/>
      <c r="K4519" s="11"/>
      <c r="L4519" s="39"/>
      <c r="M4519" s="39"/>
      <c r="N4519" s="39"/>
      <c r="O4519" s="39">
        <v>2534021.5499999998</v>
      </c>
      <c r="P4519" s="39"/>
      <c r="Q4519" s="39"/>
      <c r="R4519" s="11"/>
      <c r="S4519" s="39"/>
      <c r="T4519" s="39"/>
      <c r="U4519" s="367"/>
    </row>
    <row r="4520" spans="1:21">
      <c r="A4520" s="118">
        <v>93</v>
      </c>
      <c r="B4520" s="119" t="s">
        <v>2691</v>
      </c>
      <c r="C4520" s="105">
        <v>6042255.9550000001</v>
      </c>
      <c r="D4520" s="49"/>
      <c r="E4520" s="49"/>
      <c r="F4520" s="49"/>
      <c r="G4520" s="49"/>
      <c r="H4520" s="49"/>
      <c r="I4520" s="49"/>
      <c r="J4520" s="49">
        <v>3430295.9</v>
      </c>
      <c r="K4520" s="121"/>
      <c r="L4520" s="49"/>
      <c r="M4520" s="49"/>
      <c r="N4520" s="49"/>
      <c r="O4520" s="49">
        <v>2611960.0550000002</v>
      </c>
      <c r="P4520" s="49"/>
      <c r="Q4520" s="49"/>
      <c r="R4520" s="121"/>
      <c r="S4520" s="49"/>
      <c r="T4520" s="49"/>
      <c r="U4520" s="367"/>
    </row>
    <row r="4521" spans="1:21">
      <c r="A4521" s="41">
        <v>94</v>
      </c>
      <c r="B4521" s="40" t="s">
        <v>2692</v>
      </c>
      <c r="C4521" s="143">
        <v>13757850.170000002</v>
      </c>
      <c r="D4521" s="39"/>
      <c r="E4521" s="39">
        <v>5526494.4929999998</v>
      </c>
      <c r="F4521" s="39"/>
      <c r="G4521" s="39"/>
      <c r="H4521" s="39"/>
      <c r="I4521" s="39"/>
      <c r="J4521" s="39"/>
      <c r="K4521" s="11"/>
      <c r="L4521" s="39"/>
      <c r="M4521" s="39"/>
      <c r="N4521" s="39"/>
      <c r="O4521" s="39">
        <v>2628935.1430000002</v>
      </c>
      <c r="P4521" s="39"/>
      <c r="Q4521" s="39">
        <v>5602420.5340000009</v>
      </c>
      <c r="R4521" s="11"/>
      <c r="S4521" s="39"/>
      <c r="T4521" s="39"/>
      <c r="U4521" s="367"/>
    </row>
    <row r="4522" spans="1:21">
      <c r="A4522" s="118">
        <v>95</v>
      </c>
      <c r="B4522" s="119" t="s">
        <v>2698</v>
      </c>
      <c r="C4522" s="105">
        <v>2917975.5</v>
      </c>
      <c r="D4522" s="49"/>
      <c r="E4522" s="49"/>
      <c r="F4522" s="49"/>
      <c r="G4522" s="49"/>
      <c r="H4522" s="49"/>
      <c r="I4522" s="49"/>
      <c r="J4522" s="49">
        <v>2917975.5</v>
      </c>
      <c r="K4522" s="121"/>
      <c r="L4522" s="49"/>
      <c r="M4522" s="49"/>
      <c r="N4522" s="49"/>
      <c r="O4522" s="49"/>
      <c r="P4522" s="49"/>
      <c r="Q4522" s="49"/>
      <c r="R4522" s="121"/>
      <c r="S4522" s="49"/>
      <c r="T4522" s="49"/>
      <c r="U4522" s="367"/>
    </row>
    <row r="4523" spans="1:21">
      <c r="A4523" s="41">
        <v>96</v>
      </c>
      <c r="B4523" s="40" t="s">
        <v>2699</v>
      </c>
      <c r="C4523" s="143">
        <v>13686189.148200002</v>
      </c>
      <c r="D4523" s="39">
        <v>1068908.2082</v>
      </c>
      <c r="E4523" s="39">
        <v>4663148.0727000004</v>
      </c>
      <c r="F4523" s="39"/>
      <c r="G4523" s="39"/>
      <c r="H4523" s="39"/>
      <c r="I4523" s="39"/>
      <c r="J4523" s="39"/>
      <c r="K4523" s="11"/>
      <c r="L4523" s="39"/>
      <c r="M4523" s="39">
        <v>3341595.2580000004</v>
      </c>
      <c r="N4523" s="39">
        <v>4612537.6093000006</v>
      </c>
      <c r="O4523" s="39"/>
      <c r="P4523" s="39"/>
      <c r="Q4523" s="39"/>
      <c r="R4523" s="11"/>
      <c r="S4523" s="39"/>
      <c r="T4523" s="39"/>
      <c r="U4523" s="367"/>
    </row>
    <row r="4524" spans="1:21">
      <c r="A4524" s="118">
        <v>97</v>
      </c>
      <c r="B4524" s="119" t="s">
        <v>2694</v>
      </c>
      <c r="C4524" s="105">
        <v>12133115.568</v>
      </c>
      <c r="D4524" s="49"/>
      <c r="E4524" s="49"/>
      <c r="F4524" s="49"/>
      <c r="G4524" s="49"/>
      <c r="H4524" s="49"/>
      <c r="I4524" s="49"/>
      <c r="J4524" s="49"/>
      <c r="K4524" s="121"/>
      <c r="L4524" s="49"/>
      <c r="M4524" s="49">
        <v>7015438.7280000001</v>
      </c>
      <c r="N4524" s="49">
        <v>3455750.4360000002</v>
      </c>
      <c r="O4524" s="49">
        <v>1661926.4040000001</v>
      </c>
      <c r="P4524" s="49"/>
      <c r="Q4524" s="49"/>
      <c r="R4524" s="121"/>
      <c r="S4524" s="49"/>
      <c r="T4524" s="49"/>
      <c r="U4524" s="367"/>
    </row>
    <row r="4525" spans="1:21">
      <c r="A4525" s="41">
        <v>98</v>
      </c>
      <c r="B4525" s="40" t="s">
        <v>2695</v>
      </c>
      <c r="C4525" s="143">
        <v>3931195.4979999997</v>
      </c>
      <c r="D4525" s="39">
        <v>1055234.558</v>
      </c>
      <c r="E4525" s="39"/>
      <c r="F4525" s="39"/>
      <c r="G4525" s="39"/>
      <c r="H4525" s="39"/>
      <c r="I4525" s="39"/>
      <c r="J4525" s="39">
        <v>2875960.94</v>
      </c>
      <c r="K4525" s="11"/>
      <c r="L4525" s="39"/>
      <c r="M4525" s="39"/>
      <c r="N4525" s="39"/>
      <c r="O4525" s="39"/>
      <c r="P4525" s="39"/>
      <c r="Q4525" s="39"/>
      <c r="R4525" s="11"/>
      <c r="S4525" s="39"/>
      <c r="T4525" s="39"/>
      <c r="U4525" s="367"/>
    </row>
    <row r="4526" spans="1:21">
      <c r="A4526" s="118">
        <v>99</v>
      </c>
      <c r="B4526" s="119" t="s">
        <v>2696</v>
      </c>
      <c r="C4526" s="105">
        <v>3016705.0460000001</v>
      </c>
      <c r="D4526" s="49">
        <v>809761.66599999997</v>
      </c>
      <c r="E4526" s="49"/>
      <c r="F4526" s="49"/>
      <c r="G4526" s="49"/>
      <c r="H4526" s="49"/>
      <c r="I4526" s="49"/>
      <c r="J4526" s="49">
        <v>2206943.38</v>
      </c>
      <c r="K4526" s="121"/>
      <c r="L4526" s="49"/>
      <c r="M4526" s="49"/>
      <c r="N4526" s="49"/>
      <c r="O4526" s="49"/>
      <c r="P4526" s="49"/>
      <c r="Q4526" s="49"/>
      <c r="R4526" s="121"/>
      <c r="S4526" s="49"/>
      <c r="T4526" s="49"/>
      <c r="U4526" s="367"/>
    </row>
    <row r="4527" spans="1:21">
      <c r="A4527" s="41">
        <v>100</v>
      </c>
      <c r="B4527" s="40" t="s">
        <v>2697</v>
      </c>
      <c r="C4527" s="143">
        <v>6697570.466</v>
      </c>
      <c r="D4527" s="39"/>
      <c r="E4527" s="39">
        <v>4603496.3130000001</v>
      </c>
      <c r="F4527" s="39"/>
      <c r="G4527" s="39">
        <v>872340.83000000007</v>
      </c>
      <c r="H4527" s="39"/>
      <c r="I4527" s="39">
        <v>1221733.3230000001</v>
      </c>
      <c r="J4527" s="39"/>
      <c r="K4527" s="11"/>
      <c r="L4527" s="39"/>
      <c r="M4527" s="39"/>
      <c r="N4527" s="39"/>
      <c r="O4527" s="39"/>
      <c r="P4527" s="39"/>
      <c r="Q4527" s="39"/>
      <c r="R4527" s="11"/>
      <c r="S4527" s="39"/>
      <c r="T4527" s="39"/>
      <c r="U4527" s="367"/>
    </row>
    <row r="4528" spans="1:21">
      <c r="A4528" s="118">
        <v>101</v>
      </c>
      <c r="B4528" s="119" t="s">
        <v>2700</v>
      </c>
      <c r="C4528" s="105">
        <v>1052775.45</v>
      </c>
      <c r="D4528" s="49"/>
      <c r="E4528" s="49">
        <v>1052775.45</v>
      </c>
      <c r="F4528" s="49"/>
      <c r="G4528" s="49"/>
      <c r="H4528" s="49"/>
      <c r="I4528" s="49"/>
      <c r="J4528" s="49"/>
      <c r="K4528" s="121"/>
      <c r="L4528" s="49"/>
      <c r="M4528" s="49"/>
      <c r="N4528" s="49"/>
      <c r="O4528" s="49"/>
      <c r="P4528" s="49"/>
      <c r="Q4528" s="49"/>
      <c r="R4528" s="119"/>
      <c r="S4528" s="49"/>
      <c r="T4528" s="49"/>
      <c r="U4528" s="367"/>
    </row>
    <row r="4529" spans="1:21">
      <c r="A4529" s="41">
        <v>102</v>
      </c>
      <c r="B4529" s="40" t="s">
        <v>2701</v>
      </c>
      <c r="C4529" s="143">
        <v>1295963.1359999999</v>
      </c>
      <c r="D4529" s="39"/>
      <c r="E4529" s="39"/>
      <c r="F4529" s="39"/>
      <c r="G4529" s="39"/>
      <c r="H4529" s="39"/>
      <c r="I4529" s="39"/>
      <c r="J4529" s="39"/>
      <c r="K4529" s="11"/>
      <c r="L4529" s="39"/>
      <c r="M4529" s="39"/>
      <c r="N4529" s="39"/>
      <c r="O4529" s="39">
        <v>1295963.1359999999</v>
      </c>
      <c r="P4529" s="39"/>
      <c r="Q4529" s="39"/>
      <c r="R4529" s="40"/>
      <c r="S4529" s="39"/>
      <c r="T4529" s="39"/>
      <c r="U4529" s="367"/>
    </row>
    <row r="4530" spans="1:21">
      <c r="A4530" s="118">
        <v>103</v>
      </c>
      <c r="B4530" s="119" t="s">
        <v>2702</v>
      </c>
      <c r="C4530" s="105">
        <v>6490063.2259999998</v>
      </c>
      <c r="D4530" s="49"/>
      <c r="E4530" s="49"/>
      <c r="F4530" s="49"/>
      <c r="G4530" s="49"/>
      <c r="H4530" s="49"/>
      <c r="I4530" s="49"/>
      <c r="J4530" s="49"/>
      <c r="K4530" s="121"/>
      <c r="L4530" s="49"/>
      <c r="M4530" s="49">
        <v>6490063.2259999998</v>
      </c>
      <c r="N4530" s="49"/>
      <c r="O4530" s="49"/>
      <c r="P4530" s="49"/>
      <c r="Q4530" s="49"/>
      <c r="R4530" s="119"/>
      <c r="S4530" s="49"/>
      <c r="T4530" s="49"/>
      <c r="U4530" s="367"/>
    </row>
    <row r="4531" spans="1:21">
      <c r="A4531" s="41">
        <v>104</v>
      </c>
      <c r="B4531" s="40" t="s">
        <v>2703</v>
      </c>
      <c r="C4531" s="143">
        <v>110169.39600000001</v>
      </c>
      <c r="D4531" s="39"/>
      <c r="E4531" s="39"/>
      <c r="F4531" s="39"/>
      <c r="G4531" s="39">
        <v>110169.39600000001</v>
      </c>
      <c r="H4531" s="39"/>
      <c r="I4531" s="39"/>
      <c r="J4531" s="39"/>
      <c r="K4531" s="11"/>
      <c r="L4531" s="39"/>
      <c r="M4531" s="39"/>
      <c r="N4531" s="39"/>
      <c r="O4531" s="39"/>
      <c r="P4531" s="39"/>
      <c r="Q4531" s="39"/>
      <c r="R4531" s="40"/>
      <c r="S4531" s="39"/>
      <c r="T4531" s="39"/>
      <c r="U4531" s="367"/>
    </row>
    <row r="4532" spans="1:21">
      <c r="A4532" s="118">
        <v>105</v>
      </c>
      <c r="B4532" s="119" t="s">
        <v>2704</v>
      </c>
      <c r="C4532" s="105">
        <v>299078.32500000001</v>
      </c>
      <c r="D4532" s="49"/>
      <c r="E4532" s="49"/>
      <c r="F4532" s="49"/>
      <c r="G4532" s="49">
        <v>110509.425</v>
      </c>
      <c r="H4532" s="49"/>
      <c r="I4532" s="49">
        <v>188568.9</v>
      </c>
      <c r="J4532" s="49"/>
      <c r="K4532" s="121"/>
      <c r="L4532" s="49"/>
      <c r="M4532" s="49"/>
      <c r="N4532" s="49"/>
      <c r="O4532" s="49"/>
      <c r="P4532" s="49"/>
      <c r="Q4532" s="49"/>
      <c r="R4532" s="119"/>
      <c r="S4532" s="49"/>
      <c r="T4532" s="49"/>
      <c r="U4532" s="367"/>
    </row>
    <row r="4533" spans="1:21">
      <c r="A4533" s="41">
        <v>106</v>
      </c>
      <c r="B4533" s="40" t="s">
        <v>2705</v>
      </c>
      <c r="C4533" s="143">
        <v>345851.39099999995</v>
      </c>
      <c r="D4533" s="39">
        <v>160248.019</v>
      </c>
      <c r="E4533" s="39"/>
      <c r="F4533" s="39"/>
      <c r="G4533" s="39"/>
      <c r="H4533" s="39"/>
      <c r="I4533" s="39">
        <v>185603.37199999997</v>
      </c>
      <c r="J4533" s="39"/>
      <c r="K4533" s="11"/>
      <c r="L4533" s="39"/>
      <c r="M4533" s="39"/>
      <c r="N4533" s="39"/>
      <c r="O4533" s="39"/>
      <c r="P4533" s="39"/>
      <c r="Q4533" s="39"/>
      <c r="R4533" s="40"/>
      <c r="S4533" s="39"/>
      <c r="T4533" s="39"/>
      <c r="U4533" s="367"/>
    </row>
    <row r="4534" spans="1:21">
      <c r="A4534" s="118">
        <v>107</v>
      </c>
      <c r="B4534" s="119" t="s">
        <v>2706</v>
      </c>
      <c r="C4534" s="105">
        <v>354981.19499999995</v>
      </c>
      <c r="D4534" s="49">
        <v>164478.255</v>
      </c>
      <c r="E4534" s="49"/>
      <c r="F4534" s="49"/>
      <c r="G4534" s="49"/>
      <c r="H4534" s="49"/>
      <c r="I4534" s="49">
        <v>190502.93999999997</v>
      </c>
      <c r="J4534" s="49"/>
      <c r="K4534" s="121"/>
      <c r="L4534" s="49"/>
      <c r="M4534" s="49"/>
      <c r="N4534" s="49"/>
      <c r="O4534" s="49"/>
      <c r="P4534" s="49"/>
      <c r="Q4534" s="49"/>
      <c r="R4534" s="119"/>
      <c r="S4534" s="49"/>
      <c r="T4534" s="49"/>
      <c r="U4534" s="367"/>
    </row>
    <row r="4535" spans="1:21">
      <c r="A4535" s="41">
        <v>108</v>
      </c>
      <c r="B4535" s="40" t="s">
        <v>2707</v>
      </c>
      <c r="C4535" s="143">
        <v>1222902.8280000002</v>
      </c>
      <c r="D4535" s="39"/>
      <c r="E4535" s="39"/>
      <c r="F4535" s="39"/>
      <c r="G4535" s="39"/>
      <c r="H4535" s="39"/>
      <c r="I4535" s="39"/>
      <c r="J4535" s="39"/>
      <c r="K4535" s="11"/>
      <c r="L4535" s="39"/>
      <c r="M4535" s="39"/>
      <c r="N4535" s="39"/>
      <c r="O4535" s="39"/>
      <c r="P4535" s="39"/>
      <c r="Q4535" s="39">
        <v>1222902.8280000002</v>
      </c>
      <c r="R4535" s="40"/>
      <c r="S4535" s="39"/>
      <c r="T4535" s="39"/>
      <c r="U4535" s="367"/>
    </row>
    <row r="4536" spans="1:21">
      <c r="A4536" s="118">
        <v>109</v>
      </c>
      <c r="B4536" s="119" t="s">
        <v>2708</v>
      </c>
      <c r="C4536" s="105">
        <v>612455.53600000008</v>
      </c>
      <c r="D4536" s="49"/>
      <c r="E4536" s="49"/>
      <c r="F4536" s="49"/>
      <c r="G4536" s="49"/>
      <c r="H4536" s="49"/>
      <c r="I4536" s="49"/>
      <c r="J4536" s="49">
        <v>612455.53600000008</v>
      </c>
      <c r="K4536" s="121"/>
      <c r="L4536" s="49"/>
      <c r="M4536" s="49"/>
      <c r="N4536" s="49"/>
      <c r="O4536" s="49"/>
      <c r="P4536" s="49"/>
      <c r="Q4536" s="49"/>
      <c r="R4536" s="119"/>
      <c r="S4536" s="49"/>
      <c r="T4536" s="49"/>
      <c r="U4536" s="367"/>
    </row>
    <row r="4537" spans="1:21">
      <c r="A4537" s="41">
        <v>110</v>
      </c>
      <c r="B4537" s="40" t="s">
        <v>2709</v>
      </c>
      <c r="C4537" s="143">
        <v>1766655.8</v>
      </c>
      <c r="D4537" s="39"/>
      <c r="E4537" s="39"/>
      <c r="F4537" s="39"/>
      <c r="G4537" s="39"/>
      <c r="H4537" s="39"/>
      <c r="I4537" s="39"/>
      <c r="J4537" s="39"/>
      <c r="K4537" s="11"/>
      <c r="L4537" s="39"/>
      <c r="M4537" s="39">
        <v>1766655.8</v>
      </c>
      <c r="N4537" s="39"/>
      <c r="O4537" s="39"/>
      <c r="P4537" s="39"/>
      <c r="Q4537" s="39"/>
      <c r="R4537" s="40"/>
      <c r="S4537" s="39"/>
      <c r="T4537" s="39"/>
      <c r="U4537" s="367"/>
    </row>
    <row r="4538" spans="1:21">
      <c r="A4538" s="118">
        <v>111</v>
      </c>
      <c r="B4538" s="119" t="s">
        <v>2710</v>
      </c>
      <c r="C4538" s="105">
        <v>2662860.1999999997</v>
      </c>
      <c r="D4538" s="49"/>
      <c r="E4538" s="49"/>
      <c r="F4538" s="49"/>
      <c r="G4538" s="49"/>
      <c r="H4538" s="49"/>
      <c r="I4538" s="49"/>
      <c r="J4538" s="49"/>
      <c r="K4538" s="121"/>
      <c r="L4538" s="49"/>
      <c r="M4538" s="49">
        <v>2662860.1999999997</v>
      </c>
      <c r="N4538" s="49"/>
      <c r="O4538" s="49"/>
      <c r="P4538" s="49"/>
      <c r="Q4538" s="49"/>
      <c r="R4538" s="119"/>
      <c r="S4538" s="49"/>
      <c r="T4538" s="49"/>
      <c r="U4538" s="367"/>
    </row>
    <row r="4539" spans="1:21">
      <c r="A4539" s="41">
        <v>112</v>
      </c>
      <c r="B4539" s="40" t="s">
        <v>2711</v>
      </c>
      <c r="C4539" s="143">
        <v>2681991</v>
      </c>
      <c r="D4539" s="39"/>
      <c r="E4539" s="39"/>
      <c r="F4539" s="39"/>
      <c r="G4539" s="39"/>
      <c r="H4539" s="39"/>
      <c r="I4539" s="39"/>
      <c r="J4539" s="39"/>
      <c r="K4539" s="11"/>
      <c r="L4539" s="39"/>
      <c r="M4539" s="39">
        <v>2681991</v>
      </c>
      <c r="N4539" s="39"/>
      <c r="O4539" s="39"/>
      <c r="P4539" s="39"/>
      <c r="Q4539" s="39"/>
      <c r="R4539" s="40"/>
      <c r="S4539" s="39"/>
      <c r="T4539" s="39"/>
      <c r="U4539" s="367"/>
    </row>
    <row r="4540" spans="1:21">
      <c r="A4540" s="118">
        <v>113</v>
      </c>
      <c r="B4540" s="119" t="s">
        <v>2712</v>
      </c>
      <c r="C4540" s="105">
        <v>1269093.7080000001</v>
      </c>
      <c r="D4540" s="49"/>
      <c r="E4540" s="49"/>
      <c r="F4540" s="49"/>
      <c r="G4540" s="49"/>
      <c r="H4540" s="49"/>
      <c r="I4540" s="49"/>
      <c r="J4540" s="49"/>
      <c r="K4540" s="121"/>
      <c r="L4540" s="49"/>
      <c r="M4540" s="49"/>
      <c r="N4540" s="49"/>
      <c r="O4540" s="49">
        <v>1269093.7080000001</v>
      </c>
      <c r="P4540" s="49"/>
      <c r="Q4540" s="49"/>
      <c r="R4540" s="119"/>
      <c r="S4540" s="49"/>
      <c r="T4540" s="49"/>
      <c r="U4540" s="367"/>
    </row>
    <row r="4541" spans="1:21">
      <c r="A4541" s="41">
        <v>114</v>
      </c>
      <c r="B4541" s="40" t="s">
        <v>2713</v>
      </c>
      <c r="C4541" s="143">
        <v>280976.728</v>
      </c>
      <c r="D4541" s="39">
        <v>280976.728</v>
      </c>
      <c r="E4541" s="39"/>
      <c r="F4541" s="39"/>
      <c r="G4541" s="39"/>
      <c r="H4541" s="39"/>
      <c r="I4541" s="39"/>
      <c r="J4541" s="39"/>
      <c r="K4541" s="11"/>
      <c r="L4541" s="39"/>
      <c r="M4541" s="39"/>
      <c r="N4541" s="39"/>
      <c r="O4541" s="39"/>
      <c r="P4541" s="39"/>
      <c r="Q4541" s="39"/>
      <c r="R4541" s="40"/>
      <c r="S4541" s="39"/>
      <c r="T4541" s="39"/>
      <c r="U4541" s="367"/>
    </row>
    <row r="4542" spans="1:21">
      <c r="A4542" s="118">
        <v>115</v>
      </c>
      <c r="B4542" s="119" t="s">
        <v>4527</v>
      </c>
      <c r="C4542" s="105">
        <v>98965.258000000002</v>
      </c>
      <c r="D4542" s="49">
        <v>98965.258000000002</v>
      </c>
      <c r="E4542" s="49"/>
      <c r="F4542" s="49"/>
      <c r="G4542" s="49"/>
      <c r="H4542" s="49"/>
      <c r="I4542" s="49"/>
      <c r="J4542" s="49"/>
      <c r="K4542" s="121"/>
      <c r="L4542" s="49"/>
      <c r="M4542" s="49"/>
      <c r="N4542" s="49"/>
      <c r="O4542" s="49"/>
      <c r="P4542" s="49"/>
      <c r="Q4542" s="49"/>
      <c r="R4542" s="119"/>
      <c r="S4542" s="49"/>
      <c r="T4542" s="49"/>
      <c r="U4542" s="367"/>
    </row>
    <row r="4543" spans="1:21">
      <c r="A4543" s="41">
        <v>116</v>
      </c>
      <c r="B4543" s="40" t="s">
        <v>2714</v>
      </c>
      <c r="C4543" s="143">
        <v>1504343.0999999999</v>
      </c>
      <c r="D4543" s="39"/>
      <c r="E4543" s="39"/>
      <c r="F4543" s="39"/>
      <c r="G4543" s="39"/>
      <c r="H4543" s="39"/>
      <c r="I4543" s="39"/>
      <c r="J4543" s="39"/>
      <c r="K4543" s="11"/>
      <c r="L4543" s="39"/>
      <c r="M4543" s="39">
        <v>1504343.0999999999</v>
      </c>
      <c r="N4543" s="39"/>
      <c r="O4543" s="39"/>
      <c r="P4543" s="39"/>
      <c r="Q4543" s="39"/>
      <c r="R4543" s="40"/>
      <c r="S4543" s="39"/>
      <c r="T4543" s="39"/>
      <c r="U4543" s="367"/>
    </row>
    <row r="4544" spans="1:21">
      <c r="A4544" s="118">
        <v>117</v>
      </c>
      <c r="B4544" s="119" t="s">
        <v>2719</v>
      </c>
      <c r="C4544" s="105">
        <v>4053263.787</v>
      </c>
      <c r="D4544" s="49"/>
      <c r="E4544" s="49"/>
      <c r="F4544" s="49"/>
      <c r="G4544" s="49"/>
      <c r="H4544" s="49">
        <v>635104.8870000001</v>
      </c>
      <c r="I4544" s="49"/>
      <c r="J4544" s="49"/>
      <c r="K4544" s="121"/>
      <c r="L4544" s="49"/>
      <c r="M4544" s="49">
        <v>3418158.9</v>
      </c>
      <c r="N4544" s="49"/>
      <c r="O4544" s="49"/>
      <c r="P4544" s="49"/>
      <c r="Q4544" s="49"/>
      <c r="R4544" s="119"/>
      <c r="S4544" s="49"/>
      <c r="T4544" s="49"/>
      <c r="U4544" s="367"/>
    </row>
    <row r="4545" spans="1:21">
      <c r="A4545" s="41">
        <v>118</v>
      </c>
      <c r="B4545" s="40" t="s">
        <v>2720</v>
      </c>
      <c r="C4545" s="143">
        <v>1328977.46</v>
      </c>
      <c r="D4545" s="39">
        <v>390684.55900000001</v>
      </c>
      <c r="E4545" s="39"/>
      <c r="F4545" s="39">
        <v>938292.90099999995</v>
      </c>
      <c r="G4545" s="39"/>
      <c r="H4545" s="39"/>
      <c r="I4545" s="39"/>
      <c r="J4545" s="39"/>
      <c r="K4545" s="11"/>
      <c r="L4545" s="39"/>
      <c r="M4545" s="39"/>
      <c r="N4545" s="39"/>
      <c r="O4545" s="39"/>
      <c r="P4545" s="39"/>
      <c r="Q4545" s="39"/>
      <c r="R4545" s="40"/>
      <c r="S4545" s="39"/>
      <c r="T4545" s="39"/>
      <c r="U4545" s="367"/>
    </row>
    <row r="4546" spans="1:21">
      <c r="A4546" s="118">
        <v>119</v>
      </c>
      <c r="B4546" s="119" t="s">
        <v>2715</v>
      </c>
      <c r="C4546" s="105">
        <v>351737.408</v>
      </c>
      <c r="D4546" s="49"/>
      <c r="E4546" s="49"/>
      <c r="F4546" s="49"/>
      <c r="G4546" s="49"/>
      <c r="H4546" s="49"/>
      <c r="I4546" s="49">
        <v>351737.408</v>
      </c>
      <c r="J4546" s="49"/>
      <c r="K4546" s="121"/>
      <c r="L4546" s="49"/>
      <c r="M4546" s="49"/>
      <c r="N4546" s="49"/>
      <c r="O4546" s="49"/>
      <c r="P4546" s="49"/>
      <c r="Q4546" s="49"/>
      <c r="R4546" s="119"/>
      <c r="S4546" s="49"/>
      <c r="T4546" s="49"/>
      <c r="U4546" s="367"/>
    </row>
    <row r="4547" spans="1:21">
      <c r="A4547" s="41">
        <v>120</v>
      </c>
      <c r="B4547" s="40" t="s">
        <v>2716</v>
      </c>
      <c r="C4547" s="143">
        <v>2489565.5640000002</v>
      </c>
      <c r="D4547" s="39">
        <v>303575.09399999998</v>
      </c>
      <c r="E4547" s="39"/>
      <c r="F4547" s="39">
        <v>729085.26599999995</v>
      </c>
      <c r="G4547" s="39"/>
      <c r="H4547" s="39"/>
      <c r="I4547" s="39"/>
      <c r="J4547" s="39"/>
      <c r="K4547" s="11"/>
      <c r="L4547" s="39"/>
      <c r="M4547" s="39"/>
      <c r="N4547" s="39"/>
      <c r="O4547" s="39"/>
      <c r="P4547" s="39"/>
      <c r="Q4547" s="39">
        <v>1456905.2040000001</v>
      </c>
      <c r="R4547" s="40"/>
      <c r="S4547" s="39"/>
      <c r="T4547" s="39"/>
      <c r="U4547" s="367"/>
    </row>
    <row r="4548" spans="1:21">
      <c r="A4548" s="118">
        <v>121</v>
      </c>
      <c r="B4548" s="119" t="s">
        <v>2717</v>
      </c>
      <c r="C4548" s="105">
        <v>1034553.76</v>
      </c>
      <c r="D4548" s="49">
        <v>304131.70399999997</v>
      </c>
      <c r="E4548" s="49"/>
      <c r="F4548" s="49">
        <v>730422.05599999998</v>
      </c>
      <c r="G4548" s="49"/>
      <c r="H4548" s="49"/>
      <c r="I4548" s="49"/>
      <c r="J4548" s="49"/>
      <c r="K4548" s="121"/>
      <c r="L4548" s="49"/>
      <c r="M4548" s="49"/>
      <c r="N4548" s="49"/>
      <c r="O4548" s="49"/>
      <c r="P4548" s="49"/>
      <c r="Q4548" s="49"/>
      <c r="R4548" s="119"/>
      <c r="S4548" s="49"/>
      <c r="T4548" s="49"/>
      <c r="U4548" s="367"/>
    </row>
    <row r="4549" spans="1:21">
      <c r="A4549" s="41">
        <v>122</v>
      </c>
      <c r="B4549" s="40" t="s">
        <v>2718</v>
      </c>
      <c r="C4549" s="143">
        <v>2491217.0760000004</v>
      </c>
      <c r="D4549" s="39"/>
      <c r="E4549" s="39"/>
      <c r="F4549" s="39"/>
      <c r="G4549" s="39"/>
      <c r="H4549" s="39"/>
      <c r="I4549" s="39"/>
      <c r="J4549" s="39"/>
      <c r="K4549" s="11"/>
      <c r="L4549" s="39"/>
      <c r="M4549" s="39"/>
      <c r="N4549" s="39"/>
      <c r="O4549" s="39"/>
      <c r="P4549" s="39"/>
      <c r="Q4549" s="39">
        <v>2491217.0760000004</v>
      </c>
      <c r="R4549" s="40"/>
      <c r="S4549" s="39"/>
      <c r="T4549" s="39"/>
      <c r="U4549" s="367"/>
    </row>
    <row r="4550" spans="1:21">
      <c r="A4550" s="118">
        <v>123</v>
      </c>
      <c r="B4550" s="119" t="s">
        <v>2721</v>
      </c>
      <c r="C4550" s="105">
        <v>2027129</v>
      </c>
      <c r="D4550" s="49"/>
      <c r="E4550" s="49"/>
      <c r="F4550" s="49"/>
      <c r="G4550" s="49"/>
      <c r="H4550" s="49"/>
      <c r="I4550" s="49"/>
      <c r="J4550" s="49"/>
      <c r="K4550" s="121"/>
      <c r="L4550" s="49"/>
      <c r="M4550" s="49">
        <v>2027129</v>
      </c>
      <c r="N4550" s="49"/>
      <c r="O4550" s="49"/>
      <c r="P4550" s="49"/>
      <c r="Q4550" s="49"/>
      <c r="R4550" s="119"/>
      <c r="S4550" s="49"/>
      <c r="T4550" s="49"/>
      <c r="U4550" s="367"/>
    </row>
    <row r="4551" spans="1:21">
      <c r="A4551" s="41">
        <v>124</v>
      </c>
      <c r="B4551" s="40" t="s">
        <v>2722</v>
      </c>
      <c r="C4551" s="143">
        <v>5711669.46</v>
      </c>
      <c r="D4551" s="39"/>
      <c r="E4551" s="39"/>
      <c r="F4551" s="39"/>
      <c r="G4551" s="39"/>
      <c r="H4551" s="39"/>
      <c r="I4551" s="39"/>
      <c r="J4551" s="39"/>
      <c r="K4551" s="11"/>
      <c r="L4551" s="39"/>
      <c r="M4551" s="39">
        <v>5711669.46</v>
      </c>
      <c r="N4551" s="39"/>
      <c r="O4551" s="39"/>
      <c r="P4551" s="39"/>
      <c r="Q4551" s="39"/>
      <c r="R4551" s="11"/>
      <c r="S4551" s="39"/>
      <c r="T4551" s="39"/>
      <c r="U4551" s="367"/>
    </row>
    <row r="4552" spans="1:21">
      <c r="A4552" s="118">
        <v>125</v>
      </c>
      <c r="B4552" s="119" t="s">
        <v>2723</v>
      </c>
      <c r="C4552" s="105">
        <v>10342700.507999999</v>
      </c>
      <c r="D4552" s="49"/>
      <c r="E4552" s="49"/>
      <c r="F4552" s="49"/>
      <c r="G4552" s="49"/>
      <c r="H4552" s="49"/>
      <c r="I4552" s="49"/>
      <c r="J4552" s="49"/>
      <c r="K4552" s="121"/>
      <c r="L4552" s="49"/>
      <c r="M4552" s="49">
        <v>5980210.2180000003</v>
      </c>
      <c r="N4552" s="49">
        <v>2945804.9410000001</v>
      </c>
      <c r="O4552" s="49">
        <v>1416685.3490000002</v>
      </c>
      <c r="P4552" s="49"/>
      <c r="Q4552" s="49"/>
      <c r="R4552" s="121"/>
      <c r="S4552" s="49"/>
      <c r="T4552" s="49"/>
      <c r="U4552" s="367"/>
    </row>
    <row r="4553" spans="1:21">
      <c r="A4553" s="41">
        <v>126</v>
      </c>
      <c r="B4553" s="40" t="s">
        <v>2724</v>
      </c>
      <c r="C4553" s="143">
        <v>6311403.4809999997</v>
      </c>
      <c r="D4553" s="39">
        <v>780345.81799999997</v>
      </c>
      <c r="E4553" s="39">
        <v>3404284.923</v>
      </c>
      <c r="F4553" s="39"/>
      <c r="G4553" s="39"/>
      <c r="H4553" s="39"/>
      <c r="I4553" s="39"/>
      <c r="J4553" s="39">
        <v>2126772.7399999998</v>
      </c>
      <c r="K4553" s="11"/>
      <c r="L4553" s="39"/>
      <c r="M4553" s="39"/>
      <c r="N4553" s="39"/>
      <c r="O4553" s="39"/>
      <c r="P4553" s="39"/>
      <c r="Q4553" s="39"/>
      <c r="R4553" s="11"/>
      <c r="S4553" s="39"/>
      <c r="T4553" s="39"/>
      <c r="U4553" s="367"/>
    </row>
    <row r="4554" spans="1:21">
      <c r="A4554" s="118">
        <v>127</v>
      </c>
      <c r="B4554" s="119" t="s">
        <v>2725</v>
      </c>
      <c r="C4554" s="105">
        <v>6217573.716</v>
      </c>
      <c r="D4554" s="49">
        <v>768744.64799999993</v>
      </c>
      <c r="E4554" s="49">
        <v>3353674.4279999998</v>
      </c>
      <c r="F4554" s="49"/>
      <c r="G4554" s="49"/>
      <c r="H4554" s="49"/>
      <c r="I4554" s="49"/>
      <c r="J4554" s="49">
        <v>2095154.64</v>
      </c>
      <c r="K4554" s="121"/>
      <c r="L4554" s="49"/>
      <c r="M4554" s="49"/>
      <c r="N4554" s="49"/>
      <c r="O4554" s="49"/>
      <c r="P4554" s="49"/>
      <c r="Q4554" s="49"/>
      <c r="R4554" s="121"/>
      <c r="S4554" s="49"/>
      <c r="T4554" s="49"/>
      <c r="U4554" s="367"/>
    </row>
    <row r="4555" spans="1:21">
      <c r="A4555" s="41">
        <v>128</v>
      </c>
      <c r="B4555" s="40" t="s">
        <v>2726</v>
      </c>
      <c r="C4555" s="143">
        <v>4787623.419999999</v>
      </c>
      <c r="D4555" s="39"/>
      <c r="E4555" s="39"/>
      <c r="F4555" s="39"/>
      <c r="G4555" s="39"/>
      <c r="H4555" s="39"/>
      <c r="I4555" s="39"/>
      <c r="J4555" s="39">
        <v>4787623.419999999</v>
      </c>
      <c r="K4555" s="11"/>
      <c r="L4555" s="39"/>
      <c r="M4555" s="39"/>
      <c r="N4555" s="39"/>
      <c r="O4555" s="39"/>
      <c r="P4555" s="39"/>
      <c r="Q4555" s="39"/>
      <c r="R4555" s="11"/>
      <c r="S4555" s="39"/>
      <c r="T4555" s="39"/>
      <c r="U4555" s="367"/>
    </row>
    <row r="4556" spans="1:21">
      <c r="A4556" s="118">
        <v>129</v>
      </c>
      <c r="B4556" s="119" t="s">
        <v>2727</v>
      </c>
      <c r="C4556" s="105">
        <v>3656115.2</v>
      </c>
      <c r="D4556" s="49"/>
      <c r="E4556" s="49"/>
      <c r="F4556" s="49"/>
      <c r="G4556" s="49"/>
      <c r="H4556" s="49">
        <v>1332452.8</v>
      </c>
      <c r="I4556" s="49"/>
      <c r="J4556" s="49">
        <v>2323662.4</v>
      </c>
      <c r="K4556" s="121"/>
      <c r="L4556" s="49"/>
      <c r="M4556" s="49"/>
      <c r="N4556" s="49"/>
      <c r="O4556" s="49"/>
      <c r="P4556" s="49"/>
      <c r="Q4556" s="49"/>
      <c r="R4556" s="121"/>
      <c r="S4556" s="49"/>
      <c r="T4556" s="49"/>
      <c r="U4556" s="367"/>
    </row>
    <row r="4557" spans="1:21">
      <c r="A4557" s="41">
        <v>130</v>
      </c>
      <c r="B4557" s="40" t="s">
        <v>2728</v>
      </c>
      <c r="C4557" s="143">
        <v>7826237.46</v>
      </c>
      <c r="D4557" s="39"/>
      <c r="E4557" s="39"/>
      <c r="F4557" s="39"/>
      <c r="G4557" s="39"/>
      <c r="H4557" s="39"/>
      <c r="I4557" s="39"/>
      <c r="J4557" s="39"/>
      <c r="K4557" s="11"/>
      <c r="L4557" s="39"/>
      <c r="M4557" s="39">
        <v>7826237.46</v>
      </c>
      <c r="N4557" s="39"/>
      <c r="O4557" s="39"/>
      <c r="P4557" s="39"/>
      <c r="Q4557" s="39"/>
      <c r="R4557" s="11"/>
      <c r="S4557" s="39"/>
      <c r="T4557" s="39"/>
      <c r="U4557" s="367"/>
    </row>
    <row r="4558" spans="1:21">
      <c r="A4558" s="118">
        <v>131</v>
      </c>
      <c r="B4558" s="119" t="s">
        <v>2729</v>
      </c>
      <c r="C4558" s="105">
        <v>1393137</v>
      </c>
      <c r="D4558" s="49"/>
      <c r="E4558" s="49"/>
      <c r="F4558" s="49"/>
      <c r="G4558" s="49"/>
      <c r="H4558" s="49">
        <v>487043.62500000006</v>
      </c>
      <c r="I4558" s="49"/>
      <c r="J4558" s="49">
        <v>906093.375</v>
      </c>
      <c r="K4558" s="121"/>
      <c r="L4558" s="49"/>
      <c r="M4558" s="49"/>
      <c r="N4558" s="49"/>
      <c r="O4558" s="49"/>
      <c r="P4558" s="49"/>
      <c r="Q4558" s="49"/>
      <c r="R4558" s="119"/>
      <c r="S4558" s="49"/>
      <c r="T4558" s="49"/>
      <c r="U4558" s="367"/>
    </row>
    <row r="4559" spans="1:21">
      <c r="A4559" s="41">
        <v>132</v>
      </c>
      <c r="B4559" s="40" t="s">
        <v>2730</v>
      </c>
      <c r="C4559" s="143">
        <v>1608608.8560000001</v>
      </c>
      <c r="D4559" s="39"/>
      <c r="E4559" s="39"/>
      <c r="F4559" s="39"/>
      <c r="G4559" s="39"/>
      <c r="H4559" s="39">
        <v>562373.03900000011</v>
      </c>
      <c r="I4559" s="39"/>
      <c r="J4559" s="39">
        <v>1046235.817</v>
      </c>
      <c r="K4559" s="11"/>
      <c r="L4559" s="39"/>
      <c r="M4559" s="39"/>
      <c r="N4559" s="39"/>
      <c r="O4559" s="39"/>
      <c r="P4559" s="39"/>
      <c r="Q4559" s="39"/>
      <c r="R4559" s="40"/>
      <c r="S4559" s="39"/>
      <c r="T4559" s="39"/>
      <c r="U4559" s="367"/>
    </row>
    <row r="4560" spans="1:21" ht="15.75">
      <c r="A4560" s="50"/>
      <c r="B4560" s="95" t="s">
        <v>4722</v>
      </c>
      <c r="C4560" s="107">
        <f>SUM(C4561:C4569)</f>
        <v>8341287.1409999998</v>
      </c>
      <c r="D4560" s="107">
        <f t="shared" ref="D4560:T4560" si="116">SUM(D4561:D4569)</f>
        <v>294224.04599999997</v>
      </c>
      <c r="E4560" s="107">
        <f t="shared" si="116"/>
        <v>0</v>
      </c>
      <c r="F4560" s="107">
        <f t="shared" si="116"/>
        <v>0</v>
      </c>
      <c r="G4560" s="107">
        <f t="shared" si="116"/>
        <v>226497.095</v>
      </c>
      <c r="H4560" s="107">
        <f t="shared" si="116"/>
        <v>0</v>
      </c>
      <c r="I4560" s="107">
        <f t="shared" si="116"/>
        <v>0</v>
      </c>
      <c r="J4560" s="107">
        <f t="shared" si="116"/>
        <v>0</v>
      </c>
      <c r="K4560" s="107">
        <f t="shared" si="116"/>
        <v>0</v>
      </c>
      <c r="L4560" s="107">
        <f t="shared" si="116"/>
        <v>0</v>
      </c>
      <c r="M4560" s="107">
        <f t="shared" si="116"/>
        <v>2114689.2000000002</v>
      </c>
      <c r="N4560" s="107">
        <f t="shared" si="116"/>
        <v>5705876.7999999998</v>
      </c>
      <c r="O4560" s="107">
        <f t="shared" si="116"/>
        <v>0</v>
      </c>
      <c r="P4560" s="107">
        <f t="shared" si="116"/>
        <v>0</v>
      </c>
      <c r="Q4560" s="107">
        <f t="shared" si="116"/>
        <v>0</v>
      </c>
      <c r="R4560" s="107">
        <f t="shared" si="116"/>
        <v>0</v>
      </c>
      <c r="S4560" s="107">
        <f t="shared" si="116"/>
        <v>0</v>
      </c>
      <c r="T4560" s="107">
        <f t="shared" si="116"/>
        <v>0</v>
      </c>
      <c r="U4560" s="367"/>
    </row>
    <row r="4561" spans="1:21">
      <c r="A4561" s="41">
        <v>1</v>
      </c>
      <c r="B4561" s="40" t="s">
        <v>4539</v>
      </c>
      <c r="C4561" s="143">
        <v>289857.08399999997</v>
      </c>
      <c r="D4561" s="39">
        <v>172660.42199999999</v>
      </c>
      <c r="E4561" s="39"/>
      <c r="F4561" s="39"/>
      <c r="G4561" s="39">
        <v>117196.662</v>
      </c>
      <c r="H4561" s="39"/>
      <c r="I4561" s="39"/>
      <c r="J4561" s="39"/>
      <c r="K4561" s="11"/>
      <c r="L4561" s="39"/>
      <c r="M4561" s="39"/>
      <c r="N4561" s="39"/>
      <c r="O4561" s="39"/>
      <c r="P4561" s="39"/>
      <c r="Q4561" s="39"/>
      <c r="R4561" s="40"/>
      <c r="S4561" s="39"/>
      <c r="T4561" s="39"/>
      <c r="U4561" s="367"/>
    </row>
    <row r="4562" spans="1:21">
      <c r="A4562" s="118">
        <v>2</v>
      </c>
      <c r="B4562" s="119" t="s">
        <v>4540</v>
      </c>
      <c r="C4562" s="105">
        <v>1065070.5</v>
      </c>
      <c r="D4562" s="49"/>
      <c r="E4562" s="49"/>
      <c r="F4562" s="49"/>
      <c r="G4562" s="49"/>
      <c r="H4562" s="49"/>
      <c r="I4562" s="49"/>
      <c r="J4562" s="49"/>
      <c r="K4562" s="121"/>
      <c r="L4562" s="49"/>
      <c r="M4562" s="49">
        <v>1065070.5</v>
      </c>
      <c r="N4562" s="49"/>
      <c r="O4562" s="49"/>
      <c r="P4562" s="49"/>
      <c r="Q4562" s="49"/>
      <c r="R4562" s="119"/>
      <c r="S4562" s="49"/>
      <c r="T4562" s="49"/>
      <c r="U4562" s="367"/>
    </row>
    <row r="4563" spans="1:21">
      <c r="A4563" s="41">
        <v>3</v>
      </c>
      <c r="B4563" s="40" t="s">
        <v>4541</v>
      </c>
      <c r="C4563" s="143">
        <v>1832256.513</v>
      </c>
      <c r="D4563" s="39"/>
      <c r="E4563" s="39"/>
      <c r="F4563" s="39"/>
      <c r="G4563" s="39"/>
      <c r="H4563" s="39"/>
      <c r="I4563" s="39"/>
      <c r="J4563" s="39"/>
      <c r="K4563" s="11"/>
      <c r="L4563" s="39"/>
      <c r="M4563" s="39">
        <v>1049618.7</v>
      </c>
      <c r="N4563" s="39">
        <v>782637.81300000008</v>
      </c>
      <c r="O4563" s="39"/>
      <c r="P4563" s="39"/>
      <c r="Q4563" s="39"/>
      <c r="R4563" s="40"/>
      <c r="S4563" s="39"/>
      <c r="T4563" s="39"/>
      <c r="U4563" s="367"/>
    </row>
    <row r="4564" spans="1:21">
      <c r="A4564" s="118">
        <v>4</v>
      </c>
      <c r="B4564" s="119" t="s">
        <v>4543</v>
      </c>
      <c r="C4564" s="105">
        <v>1154617.0889999999</v>
      </c>
      <c r="D4564" s="49"/>
      <c r="E4564" s="49"/>
      <c r="F4564" s="49"/>
      <c r="G4564" s="49"/>
      <c r="H4564" s="49"/>
      <c r="I4564" s="49"/>
      <c r="J4564" s="49"/>
      <c r="K4564" s="121"/>
      <c r="L4564" s="49"/>
      <c r="M4564" s="49"/>
      <c r="N4564" s="49">
        <v>1154617.0889999999</v>
      </c>
      <c r="O4564" s="49"/>
      <c r="P4564" s="49"/>
      <c r="Q4564" s="49"/>
      <c r="R4564" s="119"/>
      <c r="S4564" s="49"/>
      <c r="T4564" s="49"/>
      <c r="U4564" s="367"/>
    </row>
    <row r="4565" spans="1:21">
      <c r="A4565" s="41">
        <v>5</v>
      </c>
      <c r="B4565" s="40" t="s">
        <v>4544</v>
      </c>
      <c r="C4565" s="143">
        <v>1193296.3500000001</v>
      </c>
      <c r="D4565" s="39"/>
      <c r="E4565" s="39"/>
      <c r="F4565" s="39"/>
      <c r="G4565" s="39"/>
      <c r="H4565" s="39"/>
      <c r="I4565" s="39"/>
      <c r="J4565" s="39"/>
      <c r="K4565" s="11"/>
      <c r="L4565" s="39"/>
      <c r="M4565" s="39"/>
      <c r="N4565" s="39">
        <v>1193296.3500000001</v>
      </c>
      <c r="O4565" s="39"/>
      <c r="P4565" s="39"/>
      <c r="Q4565" s="39"/>
      <c r="R4565" s="40"/>
      <c r="S4565" s="39"/>
      <c r="T4565" s="39"/>
      <c r="U4565" s="367"/>
    </row>
    <row r="4566" spans="1:21">
      <c r="A4566" s="118">
        <v>6</v>
      </c>
      <c r="B4566" s="119" t="s">
        <v>4545</v>
      </c>
      <c r="C4566" s="105">
        <v>109300.433</v>
      </c>
      <c r="D4566" s="49"/>
      <c r="E4566" s="49"/>
      <c r="F4566" s="49"/>
      <c r="G4566" s="49">
        <v>109300.433</v>
      </c>
      <c r="H4566" s="49"/>
      <c r="I4566" s="49"/>
      <c r="J4566" s="49"/>
      <c r="K4566" s="121"/>
      <c r="L4566" s="49"/>
      <c r="M4566" s="49"/>
      <c r="N4566" s="49"/>
      <c r="O4566" s="49"/>
      <c r="P4566" s="49"/>
      <c r="Q4566" s="49"/>
      <c r="R4566" s="119"/>
      <c r="S4566" s="49"/>
      <c r="T4566" s="49"/>
      <c r="U4566" s="367"/>
    </row>
    <row r="4567" spans="1:21">
      <c r="A4567" s="41">
        <v>7</v>
      </c>
      <c r="B4567" s="40" t="s">
        <v>4546</v>
      </c>
      <c r="C4567" s="143">
        <v>1220454.129</v>
      </c>
      <c r="D4567" s="39"/>
      <c r="E4567" s="39"/>
      <c r="F4567" s="39"/>
      <c r="G4567" s="39"/>
      <c r="H4567" s="39"/>
      <c r="I4567" s="39"/>
      <c r="J4567" s="39"/>
      <c r="K4567" s="11"/>
      <c r="L4567" s="39"/>
      <c r="M4567" s="39"/>
      <c r="N4567" s="39">
        <v>1220454.129</v>
      </c>
      <c r="O4567" s="39"/>
      <c r="P4567" s="39"/>
      <c r="Q4567" s="39"/>
      <c r="R4567" s="40"/>
      <c r="S4567" s="39"/>
      <c r="T4567" s="39"/>
      <c r="U4567" s="367"/>
    </row>
    <row r="4568" spans="1:21">
      <c r="A4568" s="118">
        <v>8</v>
      </c>
      <c r="B4568" s="119" t="s">
        <v>4547</v>
      </c>
      <c r="C4568" s="105">
        <v>1354871.419</v>
      </c>
      <c r="D4568" s="49"/>
      <c r="E4568" s="49"/>
      <c r="F4568" s="49"/>
      <c r="G4568" s="49"/>
      <c r="H4568" s="49"/>
      <c r="I4568" s="49"/>
      <c r="J4568" s="49"/>
      <c r="K4568" s="121"/>
      <c r="L4568" s="49"/>
      <c r="M4568" s="49"/>
      <c r="N4568" s="49">
        <v>1354871.419</v>
      </c>
      <c r="O4568" s="49"/>
      <c r="P4568" s="49"/>
      <c r="Q4568" s="49"/>
      <c r="R4568" s="119"/>
      <c r="S4568" s="49"/>
      <c r="T4568" s="49"/>
      <c r="U4568" s="367"/>
    </row>
    <row r="4569" spans="1:21">
      <c r="A4569" s="41">
        <v>9</v>
      </c>
      <c r="B4569" s="40" t="s">
        <v>3420</v>
      </c>
      <c r="C4569" s="143">
        <v>121563.62400000001</v>
      </c>
      <c r="D4569" s="39">
        <v>121563.62400000001</v>
      </c>
      <c r="E4569" s="39"/>
      <c r="F4569" s="39"/>
      <c r="G4569" s="39"/>
      <c r="H4569" s="39"/>
      <c r="I4569" s="39"/>
      <c r="J4569" s="39"/>
      <c r="K4569" s="11"/>
      <c r="L4569" s="39"/>
      <c r="M4569" s="39"/>
      <c r="N4569" s="39"/>
      <c r="O4569" s="39"/>
      <c r="P4569" s="39"/>
      <c r="Q4569" s="39"/>
      <c r="R4569" s="40"/>
      <c r="S4569" s="39"/>
      <c r="T4569" s="39"/>
      <c r="U4569" s="367"/>
    </row>
    <row r="4570" spans="1:21" ht="15.75">
      <c r="A4570" s="50"/>
      <c r="B4570" s="95" t="s">
        <v>4723</v>
      </c>
      <c r="C4570" s="107">
        <f>SUM(C4571)</f>
        <v>1875868.9439999999</v>
      </c>
      <c r="D4570" s="107">
        <f t="shared" ref="D4570:T4570" si="117">SUM(D4571)</f>
        <v>0</v>
      </c>
      <c r="E4570" s="107">
        <f t="shared" si="117"/>
        <v>0</v>
      </c>
      <c r="F4570" s="107">
        <f t="shared" si="117"/>
        <v>0</v>
      </c>
      <c r="G4570" s="107">
        <f t="shared" si="117"/>
        <v>174699.34399999998</v>
      </c>
      <c r="H4570" s="107">
        <f t="shared" si="117"/>
        <v>0</v>
      </c>
      <c r="I4570" s="107">
        <f t="shared" si="117"/>
        <v>0</v>
      </c>
      <c r="J4570" s="107">
        <f t="shared" si="117"/>
        <v>0</v>
      </c>
      <c r="K4570" s="107">
        <f t="shared" si="117"/>
        <v>0</v>
      </c>
      <c r="L4570" s="107">
        <f t="shared" si="117"/>
        <v>0</v>
      </c>
      <c r="M4570" s="107">
        <f t="shared" si="117"/>
        <v>1701169.5999999999</v>
      </c>
      <c r="N4570" s="107">
        <f t="shared" si="117"/>
        <v>0</v>
      </c>
      <c r="O4570" s="107">
        <f t="shared" si="117"/>
        <v>0</v>
      </c>
      <c r="P4570" s="107">
        <f t="shared" si="117"/>
        <v>0</v>
      </c>
      <c r="Q4570" s="107">
        <f t="shared" si="117"/>
        <v>0</v>
      </c>
      <c r="R4570" s="107">
        <f t="shared" si="117"/>
        <v>0</v>
      </c>
      <c r="S4570" s="107">
        <f t="shared" si="117"/>
        <v>0</v>
      </c>
      <c r="T4570" s="107">
        <f t="shared" si="117"/>
        <v>0</v>
      </c>
      <c r="U4570" s="367"/>
    </row>
    <row r="4571" spans="1:21">
      <c r="A4571" s="41">
        <v>1</v>
      </c>
      <c r="B4571" s="40" t="s">
        <v>4550</v>
      </c>
      <c r="C4571" s="143">
        <v>1875868.9439999999</v>
      </c>
      <c r="D4571" s="39"/>
      <c r="E4571" s="39"/>
      <c r="F4571" s="39"/>
      <c r="G4571" s="39">
        <v>174699.34399999998</v>
      </c>
      <c r="H4571" s="39"/>
      <c r="I4571" s="39"/>
      <c r="J4571" s="39"/>
      <c r="K4571" s="11"/>
      <c r="L4571" s="39"/>
      <c r="M4571" s="39">
        <v>1701169.5999999999</v>
      </c>
      <c r="N4571" s="39"/>
      <c r="O4571" s="39"/>
      <c r="P4571" s="39"/>
      <c r="Q4571" s="39"/>
      <c r="R4571" s="40"/>
      <c r="S4571" s="39"/>
      <c r="T4571" s="39"/>
      <c r="U4571" s="367"/>
    </row>
    <row r="4572" spans="1:21" ht="15.75">
      <c r="A4572" s="50"/>
      <c r="B4572" s="95" t="s">
        <v>4724</v>
      </c>
      <c r="C4572" s="107">
        <f>SUM(C4573:C4575)</f>
        <v>1187972.723</v>
      </c>
      <c r="D4572" s="107">
        <f t="shared" ref="D4572:T4572" si="118">SUM(D4573:D4575)</f>
        <v>1187972.723</v>
      </c>
      <c r="E4572" s="107">
        <f t="shared" si="118"/>
        <v>0</v>
      </c>
      <c r="F4572" s="107">
        <f t="shared" si="118"/>
        <v>0</v>
      </c>
      <c r="G4572" s="107">
        <f t="shared" si="118"/>
        <v>0</v>
      </c>
      <c r="H4572" s="107">
        <f t="shared" si="118"/>
        <v>0</v>
      </c>
      <c r="I4572" s="107">
        <f t="shared" si="118"/>
        <v>0</v>
      </c>
      <c r="J4572" s="107">
        <f t="shared" si="118"/>
        <v>0</v>
      </c>
      <c r="K4572" s="107">
        <f t="shared" si="118"/>
        <v>0</v>
      </c>
      <c r="L4572" s="107">
        <f t="shared" si="118"/>
        <v>0</v>
      </c>
      <c r="M4572" s="107">
        <f t="shared" si="118"/>
        <v>0</v>
      </c>
      <c r="N4572" s="107">
        <f t="shared" si="118"/>
        <v>0</v>
      </c>
      <c r="O4572" s="107">
        <f t="shared" si="118"/>
        <v>0</v>
      </c>
      <c r="P4572" s="107">
        <f t="shared" si="118"/>
        <v>0</v>
      </c>
      <c r="Q4572" s="107">
        <f t="shared" si="118"/>
        <v>0</v>
      </c>
      <c r="R4572" s="107">
        <f t="shared" si="118"/>
        <v>0</v>
      </c>
      <c r="S4572" s="107">
        <f t="shared" si="118"/>
        <v>0</v>
      </c>
      <c r="T4572" s="107">
        <f t="shared" si="118"/>
        <v>0</v>
      </c>
      <c r="U4572" s="367"/>
    </row>
    <row r="4573" spans="1:21">
      <c r="A4573" s="41">
        <v>1</v>
      </c>
      <c r="B4573" s="40" t="s">
        <v>557</v>
      </c>
      <c r="C4573" s="143">
        <v>422856.61700000003</v>
      </c>
      <c r="D4573" s="39">
        <v>422856.61700000003</v>
      </c>
      <c r="E4573" s="39"/>
      <c r="F4573" s="39"/>
      <c r="G4573" s="39"/>
      <c r="H4573" s="39"/>
      <c r="I4573" s="39"/>
      <c r="J4573" s="39"/>
      <c r="K4573" s="11"/>
      <c r="L4573" s="39"/>
      <c r="M4573" s="39"/>
      <c r="N4573" s="39"/>
      <c r="O4573" s="39"/>
      <c r="P4573" s="39"/>
      <c r="Q4573" s="39"/>
      <c r="R4573" s="11"/>
      <c r="S4573" s="39"/>
      <c r="T4573" s="39"/>
      <c r="U4573" s="367"/>
    </row>
    <row r="4574" spans="1:21">
      <c r="A4574" s="118">
        <v>2</v>
      </c>
      <c r="B4574" s="119" t="s">
        <v>558</v>
      </c>
      <c r="C4574" s="105">
        <v>267284.12199999997</v>
      </c>
      <c r="D4574" s="49">
        <v>267284.12199999997</v>
      </c>
      <c r="E4574" s="49"/>
      <c r="F4574" s="49"/>
      <c r="G4574" s="49"/>
      <c r="H4574" s="49"/>
      <c r="I4574" s="49"/>
      <c r="J4574" s="49"/>
      <c r="K4574" s="121"/>
      <c r="L4574" s="49"/>
      <c r="M4574" s="49"/>
      <c r="N4574" s="49"/>
      <c r="O4574" s="49"/>
      <c r="P4574" s="49"/>
      <c r="Q4574" s="49"/>
      <c r="R4574" s="121"/>
      <c r="S4574" s="49"/>
      <c r="T4574" s="49"/>
      <c r="U4574" s="367"/>
    </row>
    <row r="4575" spans="1:21">
      <c r="A4575" s="41">
        <v>3</v>
      </c>
      <c r="B4575" s="40" t="s">
        <v>559</v>
      </c>
      <c r="C4575" s="143">
        <v>497831.984</v>
      </c>
      <c r="D4575" s="39">
        <v>497831.984</v>
      </c>
      <c r="E4575" s="39"/>
      <c r="F4575" s="39"/>
      <c r="G4575" s="39"/>
      <c r="H4575" s="39"/>
      <c r="I4575" s="39"/>
      <c r="J4575" s="39"/>
      <c r="K4575" s="11"/>
      <c r="L4575" s="39"/>
      <c r="M4575" s="39"/>
      <c r="N4575" s="39"/>
      <c r="O4575" s="39"/>
      <c r="P4575" s="39"/>
      <c r="Q4575" s="39"/>
      <c r="R4575" s="11"/>
      <c r="S4575" s="39"/>
      <c r="T4575" s="39"/>
      <c r="U4575" s="367"/>
    </row>
    <row r="4576" spans="1:21" ht="15.75">
      <c r="A4576" s="50"/>
      <c r="B4576" s="95" t="s">
        <v>4725</v>
      </c>
      <c r="C4576" s="107">
        <f>SUM(C4577:C4596)</f>
        <v>23562349.059999999</v>
      </c>
      <c r="D4576" s="107">
        <f t="shared" ref="D4576:T4576" si="119">SUM(D4577:D4596)</f>
        <v>2287667.1</v>
      </c>
      <c r="E4576" s="107">
        <f t="shared" si="119"/>
        <v>0</v>
      </c>
      <c r="F4576" s="107">
        <f t="shared" si="119"/>
        <v>0</v>
      </c>
      <c r="G4576" s="107">
        <f t="shared" si="119"/>
        <v>0</v>
      </c>
      <c r="H4576" s="107">
        <f t="shared" si="119"/>
        <v>0</v>
      </c>
      <c r="I4576" s="107">
        <f t="shared" si="119"/>
        <v>0</v>
      </c>
      <c r="J4576" s="107">
        <f t="shared" si="119"/>
        <v>0</v>
      </c>
      <c r="K4576" s="107">
        <f t="shared" si="119"/>
        <v>0</v>
      </c>
      <c r="L4576" s="107">
        <f t="shared" si="119"/>
        <v>0</v>
      </c>
      <c r="M4576" s="107">
        <f t="shared" si="119"/>
        <v>12790043.5</v>
      </c>
      <c r="N4576" s="107">
        <f t="shared" si="119"/>
        <v>0</v>
      </c>
      <c r="O4576" s="107">
        <f t="shared" si="119"/>
        <v>8484638.4600000009</v>
      </c>
      <c r="P4576" s="107">
        <f t="shared" si="119"/>
        <v>0</v>
      </c>
      <c r="Q4576" s="107">
        <f t="shared" si="119"/>
        <v>0</v>
      </c>
      <c r="R4576" s="107">
        <f t="shared" si="119"/>
        <v>0</v>
      </c>
      <c r="S4576" s="107">
        <f t="shared" si="119"/>
        <v>0</v>
      </c>
      <c r="T4576" s="107">
        <f t="shared" si="119"/>
        <v>0</v>
      </c>
      <c r="U4576" s="367"/>
    </row>
    <row r="4577" spans="1:21">
      <c r="A4577" s="41">
        <v>1</v>
      </c>
      <c r="B4577" s="40" t="s">
        <v>4552</v>
      </c>
      <c r="C4577" s="143">
        <v>986770.00800000003</v>
      </c>
      <c r="D4577" s="39"/>
      <c r="E4577" s="39"/>
      <c r="F4577" s="39"/>
      <c r="G4577" s="39"/>
      <c r="H4577" s="39"/>
      <c r="I4577" s="39"/>
      <c r="J4577" s="39"/>
      <c r="K4577" s="11"/>
      <c r="L4577" s="39"/>
      <c r="M4577" s="39"/>
      <c r="N4577" s="39"/>
      <c r="O4577" s="39">
        <v>986770.00800000003</v>
      </c>
      <c r="P4577" s="39"/>
      <c r="Q4577" s="39"/>
      <c r="R4577" s="40"/>
      <c r="S4577" s="39"/>
      <c r="T4577" s="39"/>
      <c r="U4577" s="367"/>
    </row>
    <row r="4578" spans="1:21">
      <c r="A4578" s="118">
        <v>2</v>
      </c>
      <c r="B4578" s="119" t="s">
        <v>4556</v>
      </c>
      <c r="C4578" s="105">
        <v>217551.50399999999</v>
      </c>
      <c r="D4578" s="49"/>
      <c r="E4578" s="49"/>
      <c r="F4578" s="49"/>
      <c r="G4578" s="49"/>
      <c r="H4578" s="49"/>
      <c r="I4578" s="49"/>
      <c r="J4578" s="49"/>
      <c r="K4578" s="121"/>
      <c r="L4578" s="49"/>
      <c r="M4578" s="49"/>
      <c r="N4578" s="49"/>
      <c r="O4578" s="49">
        <v>217551.50399999999</v>
      </c>
      <c r="P4578" s="49"/>
      <c r="Q4578" s="49"/>
      <c r="R4578" s="119"/>
      <c r="S4578" s="49"/>
      <c r="T4578" s="49"/>
      <c r="U4578" s="367"/>
    </row>
    <row r="4579" spans="1:21">
      <c r="A4579" s="41">
        <v>3</v>
      </c>
      <c r="B4579" s="40" t="s">
        <v>3471</v>
      </c>
      <c r="C4579" s="143">
        <v>488582.25599999994</v>
      </c>
      <c r="D4579" s="39"/>
      <c r="E4579" s="39"/>
      <c r="F4579" s="39"/>
      <c r="G4579" s="39"/>
      <c r="H4579" s="39"/>
      <c r="I4579" s="39"/>
      <c r="J4579" s="39"/>
      <c r="K4579" s="11"/>
      <c r="L4579" s="39"/>
      <c r="M4579" s="39"/>
      <c r="N4579" s="39"/>
      <c r="O4579" s="39">
        <v>488582.25599999994</v>
      </c>
      <c r="P4579" s="39"/>
      <c r="Q4579" s="39"/>
      <c r="R4579" s="40"/>
      <c r="S4579" s="39"/>
      <c r="T4579" s="39"/>
      <c r="U4579" s="367"/>
    </row>
    <row r="4580" spans="1:21">
      <c r="A4580" s="118">
        <v>4</v>
      </c>
      <c r="B4580" s="119" t="s">
        <v>3472</v>
      </c>
      <c r="C4580" s="105">
        <v>615128.79999999993</v>
      </c>
      <c r="D4580" s="49"/>
      <c r="E4580" s="49"/>
      <c r="F4580" s="49"/>
      <c r="G4580" s="49"/>
      <c r="H4580" s="49"/>
      <c r="I4580" s="49"/>
      <c r="J4580" s="49"/>
      <c r="K4580" s="121"/>
      <c r="L4580" s="49"/>
      <c r="M4580" s="49">
        <v>615128.79999999993</v>
      </c>
      <c r="N4580" s="49"/>
      <c r="O4580" s="49"/>
      <c r="P4580" s="49"/>
      <c r="Q4580" s="49"/>
      <c r="R4580" s="119"/>
      <c r="S4580" s="49"/>
      <c r="T4580" s="49"/>
      <c r="U4580" s="367"/>
    </row>
    <row r="4581" spans="1:21">
      <c r="A4581" s="41">
        <v>5</v>
      </c>
      <c r="B4581" s="40" t="s">
        <v>3473</v>
      </c>
      <c r="C4581" s="143">
        <v>821918.92800000007</v>
      </c>
      <c r="D4581" s="39"/>
      <c r="E4581" s="39"/>
      <c r="F4581" s="39"/>
      <c r="G4581" s="39"/>
      <c r="H4581" s="39"/>
      <c r="I4581" s="39"/>
      <c r="J4581" s="39"/>
      <c r="K4581" s="11"/>
      <c r="L4581" s="39"/>
      <c r="M4581" s="39"/>
      <c r="N4581" s="39"/>
      <c r="O4581" s="39">
        <v>821918.92800000007</v>
      </c>
      <c r="P4581" s="39"/>
      <c r="Q4581" s="39"/>
      <c r="R4581" s="40"/>
      <c r="S4581" s="39"/>
      <c r="T4581" s="39"/>
      <c r="U4581" s="367"/>
    </row>
    <row r="4582" spans="1:21">
      <c r="A4582" s="118">
        <v>6</v>
      </c>
      <c r="B4582" s="119" t="s">
        <v>3474</v>
      </c>
      <c r="C4582" s="105">
        <v>821918.92800000007</v>
      </c>
      <c r="D4582" s="49"/>
      <c r="E4582" s="49"/>
      <c r="F4582" s="49"/>
      <c r="G4582" s="49"/>
      <c r="H4582" s="49"/>
      <c r="I4582" s="49"/>
      <c r="J4582" s="49"/>
      <c r="K4582" s="121"/>
      <c r="L4582" s="49"/>
      <c r="M4582" s="49"/>
      <c r="N4582" s="49"/>
      <c r="O4582" s="49">
        <v>821918.92800000007</v>
      </c>
      <c r="P4582" s="49"/>
      <c r="Q4582" s="49"/>
      <c r="R4582" s="119"/>
      <c r="S4582" s="49"/>
      <c r="T4582" s="49"/>
      <c r="U4582" s="367"/>
    </row>
    <row r="4583" spans="1:21">
      <c r="A4583" s="41">
        <v>7</v>
      </c>
      <c r="B4583" s="40" t="s">
        <v>3475</v>
      </c>
      <c r="C4583" s="143">
        <v>821918.92800000007</v>
      </c>
      <c r="D4583" s="39"/>
      <c r="E4583" s="39"/>
      <c r="F4583" s="39"/>
      <c r="G4583" s="39"/>
      <c r="H4583" s="39"/>
      <c r="I4583" s="39"/>
      <c r="J4583" s="39"/>
      <c r="K4583" s="11"/>
      <c r="L4583" s="39"/>
      <c r="M4583" s="39"/>
      <c r="N4583" s="39"/>
      <c r="O4583" s="39">
        <v>821918.92800000007</v>
      </c>
      <c r="P4583" s="39"/>
      <c r="Q4583" s="39"/>
      <c r="R4583" s="40"/>
      <c r="S4583" s="39"/>
      <c r="T4583" s="39"/>
      <c r="U4583" s="367"/>
    </row>
    <row r="4584" spans="1:21">
      <c r="A4584" s="118">
        <v>8</v>
      </c>
      <c r="B4584" s="119" t="s">
        <v>3476</v>
      </c>
      <c r="C4584" s="105">
        <v>712623.96</v>
      </c>
      <c r="D4584" s="49"/>
      <c r="E4584" s="49"/>
      <c r="F4584" s="49"/>
      <c r="G4584" s="49"/>
      <c r="H4584" s="49"/>
      <c r="I4584" s="49"/>
      <c r="J4584" s="49"/>
      <c r="K4584" s="121"/>
      <c r="L4584" s="49"/>
      <c r="M4584" s="49"/>
      <c r="N4584" s="49"/>
      <c r="O4584" s="49">
        <v>712623.96</v>
      </c>
      <c r="P4584" s="49"/>
      <c r="Q4584" s="49"/>
      <c r="R4584" s="119"/>
      <c r="S4584" s="49"/>
      <c r="T4584" s="49"/>
      <c r="U4584" s="367"/>
    </row>
    <row r="4585" spans="1:21">
      <c r="A4585" s="41">
        <v>9</v>
      </c>
      <c r="B4585" s="40" t="s">
        <v>3477</v>
      </c>
      <c r="C4585" s="143">
        <v>1099653.0999999999</v>
      </c>
      <c r="D4585" s="39"/>
      <c r="E4585" s="39"/>
      <c r="F4585" s="39"/>
      <c r="G4585" s="39"/>
      <c r="H4585" s="39"/>
      <c r="I4585" s="39"/>
      <c r="J4585" s="39"/>
      <c r="K4585" s="11"/>
      <c r="L4585" s="39"/>
      <c r="M4585" s="39">
        <v>1099653.0999999999</v>
      </c>
      <c r="N4585" s="39"/>
      <c r="O4585" s="39"/>
      <c r="P4585" s="39"/>
      <c r="Q4585" s="39"/>
      <c r="R4585" s="40"/>
      <c r="S4585" s="39"/>
      <c r="T4585" s="39"/>
      <c r="U4585" s="367"/>
    </row>
    <row r="4586" spans="1:21">
      <c r="A4586" s="118">
        <v>10</v>
      </c>
      <c r="B4586" s="119" t="s">
        <v>3478</v>
      </c>
      <c r="C4586" s="105">
        <v>672254.91599999997</v>
      </c>
      <c r="D4586" s="49"/>
      <c r="E4586" s="49"/>
      <c r="F4586" s="49"/>
      <c r="G4586" s="49"/>
      <c r="H4586" s="49"/>
      <c r="I4586" s="49"/>
      <c r="J4586" s="49"/>
      <c r="K4586" s="121"/>
      <c r="L4586" s="49"/>
      <c r="M4586" s="49"/>
      <c r="N4586" s="49"/>
      <c r="O4586" s="49">
        <v>672254.91599999997</v>
      </c>
      <c r="P4586" s="49"/>
      <c r="Q4586" s="49"/>
      <c r="R4586" s="119"/>
      <c r="S4586" s="49"/>
      <c r="T4586" s="49"/>
      <c r="U4586" s="367"/>
    </row>
    <row r="4587" spans="1:21">
      <c r="A4587" s="41">
        <v>11</v>
      </c>
      <c r="B4587" s="40" t="s">
        <v>3479</v>
      </c>
      <c r="C4587" s="143">
        <v>1093988.112</v>
      </c>
      <c r="D4587" s="39"/>
      <c r="E4587" s="39"/>
      <c r="F4587" s="39"/>
      <c r="G4587" s="39"/>
      <c r="H4587" s="39"/>
      <c r="I4587" s="39"/>
      <c r="J4587" s="39"/>
      <c r="K4587" s="11"/>
      <c r="L4587" s="39"/>
      <c r="M4587" s="39"/>
      <c r="N4587" s="39"/>
      <c r="O4587" s="39">
        <v>1093988.112</v>
      </c>
      <c r="P4587" s="39"/>
      <c r="Q4587" s="39"/>
      <c r="R4587" s="40"/>
      <c r="S4587" s="39"/>
      <c r="T4587" s="39"/>
      <c r="U4587" s="367"/>
    </row>
    <row r="4588" spans="1:21">
      <c r="A4588" s="118">
        <v>12</v>
      </c>
      <c r="B4588" s="119" t="s">
        <v>3480</v>
      </c>
      <c r="C4588" s="105">
        <v>922693.20000000007</v>
      </c>
      <c r="D4588" s="49"/>
      <c r="E4588" s="49"/>
      <c r="F4588" s="49"/>
      <c r="G4588" s="49"/>
      <c r="H4588" s="49"/>
      <c r="I4588" s="49"/>
      <c r="J4588" s="49"/>
      <c r="K4588" s="121"/>
      <c r="L4588" s="49"/>
      <c r="M4588" s="49">
        <v>922693.20000000007</v>
      </c>
      <c r="N4588" s="49"/>
      <c r="O4588" s="49"/>
      <c r="P4588" s="49"/>
      <c r="Q4588" s="49"/>
      <c r="R4588" s="119"/>
      <c r="S4588" s="49"/>
      <c r="T4588" s="49"/>
      <c r="U4588" s="367"/>
    </row>
    <row r="4589" spans="1:21">
      <c r="A4589" s="41">
        <v>13</v>
      </c>
      <c r="B4589" s="40" t="s">
        <v>3481</v>
      </c>
      <c r="C4589" s="143">
        <v>729545.70000000007</v>
      </c>
      <c r="D4589" s="39"/>
      <c r="E4589" s="39"/>
      <c r="F4589" s="39"/>
      <c r="G4589" s="39"/>
      <c r="H4589" s="39"/>
      <c r="I4589" s="39"/>
      <c r="J4589" s="39"/>
      <c r="K4589" s="11"/>
      <c r="L4589" s="39"/>
      <c r="M4589" s="39">
        <v>729545.70000000007</v>
      </c>
      <c r="N4589" s="39"/>
      <c r="O4589" s="39"/>
      <c r="P4589" s="39"/>
      <c r="Q4589" s="39"/>
      <c r="R4589" s="40"/>
      <c r="S4589" s="39"/>
      <c r="T4589" s="39"/>
      <c r="U4589" s="367"/>
    </row>
    <row r="4590" spans="1:21">
      <c r="A4590" s="118">
        <v>14</v>
      </c>
      <c r="B4590" s="119" t="s">
        <v>3482</v>
      </c>
      <c r="C4590" s="105">
        <v>1031959.5</v>
      </c>
      <c r="D4590" s="49"/>
      <c r="E4590" s="49"/>
      <c r="F4590" s="49"/>
      <c r="G4590" s="49"/>
      <c r="H4590" s="49"/>
      <c r="I4590" s="49"/>
      <c r="J4590" s="49"/>
      <c r="K4590" s="121"/>
      <c r="L4590" s="49"/>
      <c r="M4590" s="49">
        <v>1031959.5</v>
      </c>
      <c r="N4590" s="49"/>
      <c r="O4590" s="49"/>
      <c r="P4590" s="49"/>
      <c r="Q4590" s="49"/>
      <c r="R4590" s="119"/>
      <c r="S4590" s="49"/>
      <c r="T4590" s="49"/>
      <c r="U4590" s="367"/>
    </row>
    <row r="4591" spans="1:21">
      <c r="A4591" s="41">
        <v>15</v>
      </c>
      <c r="B4591" s="40" t="s">
        <v>3483</v>
      </c>
      <c r="C4591" s="143">
        <v>599824.28399999999</v>
      </c>
      <c r="D4591" s="39"/>
      <c r="E4591" s="39"/>
      <c r="F4591" s="39"/>
      <c r="G4591" s="39"/>
      <c r="H4591" s="39"/>
      <c r="I4591" s="39"/>
      <c r="J4591" s="39"/>
      <c r="K4591" s="11"/>
      <c r="L4591" s="39"/>
      <c r="M4591" s="39"/>
      <c r="N4591" s="39"/>
      <c r="O4591" s="39">
        <v>599824.28399999999</v>
      </c>
      <c r="P4591" s="39"/>
      <c r="Q4591" s="39"/>
      <c r="R4591" s="40"/>
      <c r="S4591" s="39"/>
      <c r="T4591" s="39"/>
      <c r="U4591" s="367"/>
    </row>
    <row r="4592" spans="1:21">
      <c r="A4592" s="118">
        <v>16</v>
      </c>
      <c r="B4592" s="119" t="s">
        <v>3484</v>
      </c>
      <c r="C4592" s="105">
        <v>764496.20000000007</v>
      </c>
      <c r="D4592" s="49"/>
      <c r="E4592" s="49"/>
      <c r="F4592" s="49"/>
      <c r="G4592" s="49"/>
      <c r="H4592" s="49"/>
      <c r="I4592" s="49"/>
      <c r="J4592" s="49"/>
      <c r="K4592" s="121"/>
      <c r="L4592" s="49"/>
      <c r="M4592" s="49">
        <v>764496.20000000007</v>
      </c>
      <c r="N4592" s="49"/>
      <c r="O4592" s="49"/>
      <c r="P4592" s="49"/>
      <c r="Q4592" s="49"/>
      <c r="R4592" s="119"/>
      <c r="S4592" s="49"/>
      <c r="T4592" s="49"/>
      <c r="U4592" s="367"/>
    </row>
    <row r="4593" spans="1:21">
      <c r="A4593" s="41">
        <v>17</v>
      </c>
      <c r="B4593" s="40" t="s">
        <v>3485</v>
      </c>
      <c r="C4593" s="143">
        <v>427055.16</v>
      </c>
      <c r="D4593" s="39"/>
      <c r="E4593" s="39"/>
      <c r="F4593" s="39"/>
      <c r="G4593" s="39"/>
      <c r="H4593" s="39"/>
      <c r="I4593" s="39"/>
      <c r="J4593" s="39"/>
      <c r="K4593" s="11"/>
      <c r="L4593" s="39"/>
      <c r="M4593" s="39"/>
      <c r="N4593" s="39"/>
      <c r="O4593" s="39">
        <v>427055.16</v>
      </c>
      <c r="P4593" s="39"/>
      <c r="Q4593" s="39"/>
      <c r="R4593" s="40"/>
      <c r="S4593" s="39"/>
      <c r="T4593" s="39"/>
      <c r="U4593" s="367"/>
    </row>
    <row r="4594" spans="1:21">
      <c r="A4594" s="118">
        <v>18</v>
      </c>
      <c r="B4594" s="119" t="s">
        <v>3840</v>
      </c>
      <c r="C4594" s="105">
        <v>1133814.57</v>
      </c>
      <c r="D4594" s="49">
        <v>1133814.57</v>
      </c>
      <c r="E4594" s="49"/>
      <c r="F4594" s="49"/>
      <c r="G4594" s="49"/>
      <c r="H4594" s="49"/>
      <c r="I4594" s="49"/>
      <c r="J4594" s="49"/>
      <c r="K4594" s="121"/>
      <c r="L4594" s="49"/>
      <c r="M4594" s="49"/>
      <c r="N4594" s="49"/>
      <c r="O4594" s="49"/>
      <c r="P4594" s="49"/>
      <c r="Q4594" s="49"/>
      <c r="R4594" s="49"/>
      <c r="S4594" s="49"/>
      <c r="T4594" s="49"/>
      <c r="U4594" s="367"/>
    </row>
    <row r="4595" spans="1:21">
      <c r="A4595" s="41">
        <v>19</v>
      </c>
      <c r="B4595" s="40" t="s">
        <v>3841</v>
      </c>
      <c r="C4595" s="143">
        <v>820231.47599999991</v>
      </c>
      <c r="D4595" s="39"/>
      <c r="E4595" s="39"/>
      <c r="F4595" s="39"/>
      <c r="G4595" s="39"/>
      <c r="H4595" s="39"/>
      <c r="I4595" s="39"/>
      <c r="J4595" s="39"/>
      <c r="K4595" s="11"/>
      <c r="L4595" s="39"/>
      <c r="M4595" s="39"/>
      <c r="N4595" s="39"/>
      <c r="O4595" s="39">
        <v>820231.47599999991</v>
      </c>
      <c r="P4595" s="39"/>
      <c r="Q4595" s="39"/>
      <c r="R4595" s="40"/>
      <c r="S4595" s="39"/>
      <c r="T4595" s="39"/>
      <c r="U4595" s="367"/>
    </row>
    <row r="4596" spans="1:21">
      <c r="A4596" s="118">
        <v>20</v>
      </c>
      <c r="B4596" s="119" t="s">
        <v>3820</v>
      </c>
      <c r="C4596" s="105">
        <v>8780419.5299999993</v>
      </c>
      <c r="D4596" s="49">
        <v>1153852.53</v>
      </c>
      <c r="E4596" s="49"/>
      <c r="F4596" s="49"/>
      <c r="G4596" s="49"/>
      <c r="H4596" s="49"/>
      <c r="I4596" s="49"/>
      <c r="J4596" s="49"/>
      <c r="K4596" s="121"/>
      <c r="L4596" s="49"/>
      <c r="M4596" s="49">
        <v>7626567</v>
      </c>
      <c r="N4596" s="49"/>
      <c r="O4596" s="49"/>
      <c r="P4596" s="49"/>
      <c r="Q4596" s="49"/>
      <c r="R4596" s="49"/>
      <c r="S4596" s="49"/>
      <c r="T4596" s="49"/>
      <c r="U4596" s="367"/>
    </row>
    <row r="4597" spans="1:21" ht="15.75">
      <c r="A4597" s="50"/>
      <c r="B4597" s="95" t="s">
        <v>4726</v>
      </c>
      <c r="C4597" s="107">
        <f>SUM(C4598:C4635)</f>
        <v>159012909.51839998</v>
      </c>
      <c r="D4597" s="107">
        <f t="shared" ref="D4597:T4597" si="120">SUM(D4598:D4635)</f>
        <v>10653253.597000001</v>
      </c>
      <c r="E4597" s="107">
        <f t="shared" si="120"/>
        <v>0</v>
      </c>
      <c r="F4597" s="107">
        <f t="shared" si="120"/>
        <v>0</v>
      </c>
      <c r="G4597" s="107">
        <f t="shared" si="120"/>
        <v>2630758.176</v>
      </c>
      <c r="H4597" s="107">
        <f t="shared" si="120"/>
        <v>0</v>
      </c>
      <c r="I4597" s="107">
        <f t="shared" si="120"/>
        <v>5549618.3943999996</v>
      </c>
      <c r="J4597" s="107">
        <f t="shared" si="120"/>
        <v>12875659.24</v>
      </c>
      <c r="K4597" s="107">
        <f t="shared" si="120"/>
        <v>0</v>
      </c>
      <c r="L4597" s="107">
        <f t="shared" si="120"/>
        <v>0</v>
      </c>
      <c r="M4597" s="107">
        <f t="shared" si="120"/>
        <v>66146225.588</v>
      </c>
      <c r="N4597" s="107">
        <f t="shared" si="120"/>
        <v>45202881.794</v>
      </c>
      <c r="O4597" s="107">
        <f t="shared" si="120"/>
        <v>11393069.153000001</v>
      </c>
      <c r="P4597" s="107">
        <f t="shared" si="120"/>
        <v>0</v>
      </c>
      <c r="Q4597" s="107">
        <f t="shared" si="120"/>
        <v>4561443.5760000004</v>
      </c>
      <c r="R4597" s="107">
        <f t="shared" si="120"/>
        <v>0</v>
      </c>
      <c r="S4597" s="107">
        <f t="shared" si="120"/>
        <v>0</v>
      </c>
      <c r="T4597" s="107">
        <f t="shared" si="120"/>
        <v>0</v>
      </c>
      <c r="U4597" s="367"/>
    </row>
    <row r="4598" spans="1:21">
      <c r="A4598" s="118">
        <v>1</v>
      </c>
      <c r="B4598" s="119" t="s">
        <v>2418</v>
      </c>
      <c r="C4598" s="105">
        <v>16752152.362399999</v>
      </c>
      <c r="D4598" s="49"/>
      <c r="E4598" s="49"/>
      <c r="F4598" s="49"/>
      <c r="G4598" s="49"/>
      <c r="H4598" s="49"/>
      <c r="I4598" s="49">
        <v>4994677.8503999999</v>
      </c>
      <c r="J4598" s="49">
        <v>11757474.512</v>
      </c>
      <c r="K4598" s="121"/>
      <c r="L4598" s="49"/>
      <c r="M4598" s="49"/>
      <c r="N4598" s="49"/>
      <c r="O4598" s="49"/>
      <c r="P4598" s="49"/>
      <c r="Q4598" s="49"/>
      <c r="R4598" s="49"/>
      <c r="S4598" s="49"/>
      <c r="T4598" s="49"/>
      <c r="U4598" s="367"/>
    </row>
    <row r="4599" spans="1:21">
      <c r="A4599" s="41">
        <v>2</v>
      </c>
      <c r="B4599" s="40" t="s">
        <v>2425</v>
      </c>
      <c r="C4599" s="143">
        <v>12096508.5</v>
      </c>
      <c r="D4599" s="281"/>
      <c r="E4599" s="281"/>
      <c r="F4599" s="281"/>
      <c r="G4599" s="281"/>
      <c r="H4599" s="281"/>
      <c r="I4599" s="281"/>
      <c r="J4599" s="281"/>
      <c r="K4599" s="11"/>
      <c r="L4599" s="39"/>
      <c r="M4599" s="39">
        <v>3973666.68</v>
      </c>
      <c r="N4599" s="39">
        <v>5485011.0779999997</v>
      </c>
      <c r="O4599" s="39">
        <v>2637830.7420000001</v>
      </c>
      <c r="P4599" s="39"/>
      <c r="Q4599" s="39"/>
      <c r="R4599" s="11"/>
      <c r="S4599" s="39"/>
      <c r="T4599" s="39"/>
      <c r="U4599" s="367"/>
    </row>
    <row r="4600" spans="1:21">
      <c r="A4600" s="118">
        <v>3</v>
      </c>
      <c r="B4600" s="119" t="s">
        <v>2423</v>
      </c>
      <c r="C4600" s="105">
        <v>203440.95500000002</v>
      </c>
      <c r="D4600" s="49">
        <v>203440.95500000002</v>
      </c>
      <c r="E4600" s="49"/>
      <c r="F4600" s="49"/>
      <c r="G4600" s="49"/>
      <c r="H4600" s="49"/>
      <c r="I4600" s="49"/>
      <c r="J4600" s="49"/>
      <c r="K4600" s="121"/>
      <c r="L4600" s="49"/>
      <c r="M4600" s="49"/>
      <c r="N4600" s="49"/>
      <c r="O4600" s="49"/>
      <c r="P4600" s="49"/>
      <c r="Q4600" s="49"/>
      <c r="R4600" s="49"/>
      <c r="S4600" s="49"/>
      <c r="T4600" s="297"/>
      <c r="U4600" s="367"/>
    </row>
    <row r="4601" spans="1:21">
      <c r="A4601" s="41">
        <v>4</v>
      </c>
      <c r="B4601" s="40" t="s">
        <v>2424</v>
      </c>
      <c r="C4601" s="143">
        <v>2124018.568</v>
      </c>
      <c r="D4601" s="39">
        <v>256263.24400000001</v>
      </c>
      <c r="E4601" s="39"/>
      <c r="F4601" s="39"/>
      <c r="G4601" s="39">
        <v>173943.72399999999</v>
      </c>
      <c r="H4601" s="39"/>
      <c r="I4601" s="39"/>
      <c r="J4601" s="39"/>
      <c r="K4601" s="11"/>
      <c r="L4601" s="39"/>
      <c r="M4601" s="39">
        <v>1693811.5999999999</v>
      </c>
      <c r="N4601" s="39"/>
      <c r="O4601" s="39"/>
      <c r="P4601" s="39"/>
      <c r="Q4601" s="39"/>
      <c r="R4601" s="39"/>
      <c r="S4601" s="39"/>
      <c r="T4601" s="285"/>
      <c r="U4601" s="367"/>
    </row>
    <row r="4602" spans="1:21">
      <c r="A4602" s="118">
        <v>5</v>
      </c>
      <c r="B4602" s="119" t="s">
        <v>3657</v>
      </c>
      <c r="C4602" s="105">
        <v>345098.2</v>
      </c>
      <c r="D4602" s="49">
        <v>345098.2</v>
      </c>
      <c r="E4602" s="49"/>
      <c r="F4602" s="49"/>
      <c r="G4602" s="49"/>
      <c r="H4602" s="49"/>
      <c r="I4602" s="49"/>
      <c r="J4602" s="49"/>
      <c r="K4602" s="121"/>
      <c r="L4602" s="49"/>
      <c r="M4602" s="49"/>
      <c r="N4602" s="49"/>
      <c r="O4602" s="49"/>
      <c r="P4602" s="49"/>
      <c r="Q4602" s="49"/>
      <c r="R4602" s="49"/>
      <c r="S4602" s="49"/>
      <c r="T4602" s="297"/>
      <c r="U4602" s="367"/>
    </row>
    <row r="4603" spans="1:21">
      <c r="A4603" s="41">
        <v>6</v>
      </c>
      <c r="B4603" s="40" t="s">
        <v>3805</v>
      </c>
      <c r="C4603" s="143">
        <v>1691976.084</v>
      </c>
      <c r="D4603" s="39"/>
      <c r="E4603" s="39"/>
      <c r="F4603" s="39"/>
      <c r="G4603" s="39"/>
      <c r="H4603" s="39"/>
      <c r="I4603" s="39"/>
      <c r="J4603" s="39"/>
      <c r="K4603" s="11"/>
      <c r="L4603" s="39"/>
      <c r="M4603" s="39"/>
      <c r="N4603" s="39"/>
      <c r="O4603" s="39"/>
      <c r="P4603" s="39"/>
      <c r="Q4603" s="39">
        <v>1691976.084</v>
      </c>
      <c r="R4603" s="40"/>
      <c r="S4603" s="39"/>
      <c r="T4603" s="39"/>
      <c r="U4603" s="367"/>
    </row>
    <row r="4604" spans="1:21">
      <c r="A4604" s="118">
        <v>7</v>
      </c>
      <c r="B4604" s="119" t="s">
        <v>3806</v>
      </c>
      <c r="C4604" s="105">
        <v>1673010.138</v>
      </c>
      <c r="D4604" s="49"/>
      <c r="E4604" s="49"/>
      <c r="F4604" s="49"/>
      <c r="G4604" s="49"/>
      <c r="H4604" s="49"/>
      <c r="I4604" s="49"/>
      <c r="J4604" s="49"/>
      <c r="K4604" s="121"/>
      <c r="L4604" s="49"/>
      <c r="M4604" s="49"/>
      <c r="N4604" s="49"/>
      <c r="O4604" s="49"/>
      <c r="P4604" s="49"/>
      <c r="Q4604" s="49">
        <v>1673010.138</v>
      </c>
      <c r="R4604" s="119"/>
      <c r="S4604" s="49"/>
      <c r="T4604" s="49"/>
      <c r="U4604" s="367"/>
    </row>
    <row r="4605" spans="1:21">
      <c r="A4605" s="41">
        <v>8</v>
      </c>
      <c r="B4605" s="40" t="s">
        <v>3807</v>
      </c>
      <c r="C4605" s="143">
        <v>349662.40200000006</v>
      </c>
      <c r="D4605" s="39">
        <v>349662.40200000006</v>
      </c>
      <c r="E4605" s="39"/>
      <c r="F4605" s="39"/>
      <c r="G4605" s="39"/>
      <c r="H4605" s="39"/>
      <c r="I4605" s="39"/>
      <c r="J4605" s="39"/>
      <c r="K4605" s="11"/>
      <c r="L4605" s="39"/>
      <c r="M4605" s="39"/>
      <c r="N4605" s="39"/>
      <c r="O4605" s="39"/>
      <c r="P4605" s="39"/>
      <c r="Q4605" s="39"/>
      <c r="R4605" s="40"/>
      <c r="S4605" s="39"/>
      <c r="T4605" s="285"/>
      <c r="U4605" s="367"/>
    </row>
    <row r="4606" spans="1:21">
      <c r="A4606" s="118">
        <v>9</v>
      </c>
      <c r="B4606" s="119" t="s">
        <v>2428</v>
      </c>
      <c r="C4606" s="105">
        <v>4283472.3929999992</v>
      </c>
      <c r="D4606" s="49">
        <v>562899.69299999997</v>
      </c>
      <c r="E4606" s="49"/>
      <c r="F4606" s="49"/>
      <c r="G4606" s="49"/>
      <c r="H4606" s="49"/>
      <c r="I4606" s="49"/>
      <c r="J4606" s="49"/>
      <c r="K4606" s="121"/>
      <c r="L4606" s="49"/>
      <c r="M4606" s="49">
        <v>3720572.6999999997</v>
      </c>
      <c r="N4606" s="49"/>
      <c r="O4606" s="49"/>
      <c r="P4606" s="49"/>
      <c r="Q4606" s="49"/>
      <c r="R4606" s="49"/>
      <c r="S4606" s="49"/>
      <c r="T4606" s="297"/>
      <c r="U4606" s="367"/>
    </row>
    <row r="4607" spans="1:21">
      <c r="A4607" s="41">
        <v>10</v>
      </c>
      <c r="B4607" s="40" t="s">
        <v>3808</v>
      </c>
      <c r="C4607" s="143">
        <v>382910.435</v>
      </c>
      <c r="D4607" s="39"/>
      <c r="E4607" s="39"/>
      <c r="F4607" s="39"/>
      <c r="G4607" s="39">
        <v>382910.435</v>
      </c>
      <c r="H4607" s="39"/>
      <c r="I4607" s="39"/>
      <c r="J4607" s="39"/>
      <c r="K4607" s="11"/>
      <c r="L4607" s="39"/>
      <c r="M4607" s="39"/>
      <c r="N4607" s="39"/>
      <c r="O4607" s="39"/>
      <c r="P4607" s="39"/>
      <c r="Q4607" s="39"/>
      <c r="R4607" s="40"/>
      <c r="S4607" s="39"/>
      <c r="T4607" s="39"/>
      <c r="U4607" s="367"/>
    </row>
    <row r="4608" spans="1:21">
      <c r="A4608" s="118">
        <v>11</v>
      </c>
      <c r="B4608" s="119" t="s">
        <v>3809</v>
      </c>
      <c r="C4608" s="105">
        <v>2207105.1939999997</v>
      </c>
      <c r="D4608" s="49"/>
      <c r="E4608" s="49"/>
      <c r="F4608" s="49"/>
      <c r="G4608" s="49"/>
      <c r="H4608" s="49"/>
      <c r="I4608" s="49"/>
      <c r="J4608" s="49"/>
      <c r="K4608" s="121"/>
      <c r="L4608" s="49"/>
      <c r="M4608" s="49"/>
      <c r="N4608" s="49">
        <v>2207105.1939999997</v>
      </c>
      <c r="O4608" s="49"/>
      <c r="P4608" s="49"/>
      <c r="Q4608" s="49"/>
      <c r="R4608" s="121"/>
      <c r="S4608" s="49"/>
      <c r="T4608" s="49"/>
      <c r="U4608" s="367"/>
    </row>
    <row r="4609" spans="1:21">
      <c r="A4609" s="41">
        <v>12</v>
      </c>
      <c r="B4609" s="40" t="s">
        <v>2539</v>
      </c>
      <c r="C4609" s="143">
        <v>4149547.7600000002</v>
      </c>
      <c r="D4609" s="39"/>
      <c r="E4609" s="39"/>
      <c r="F4609" s="39"/>
      <c r="G4609" s="39"/>
      <c r="H4609" s="39"/>
      <c r="I4609" s="39"/>
      <c r="J4609" s="39"/>
      <c r="K4609" s="11"/>
      <c r="L4609" s="39"/>
      <c r="M4609" s="39">
        <v>4149547.7600000002</v>
      </c>
      <c r="N4609" s="39"/>
      <c r="O4609" s="39"/>
      <c r="P4609" s="39"/>
      <c r="Q4609" s="39"/>
      <c r="R4609" s="40"/>
      <c r="S4609" s="39"/>
      <c r="T4609" s="39"/>
      <c r="U4609" s="367"/>
    </row>
    <row r="4610" spans="1:21">
      <c r="A4610" s="118">
        <v>13</v>
      </c>
      <c r="B4610" s="119" t="s">
        <v>2540</v>
      </c>
      <c r="C4610" s="105">
        <v>1196457.3540000001</v>
      </c>
      <c r="D4610" s="49"/>
      <c r="E4610" s="49"/>
      <c r="F4610" s="49"/>
      <c r="G4610" s="49"/>
      <c r="H4610" s="49"/>
      <c r="I4610" s="49"/>
      <c r="J4610" s="49"/>
      <c r="K4610" s="121"/>
      <c r="L4610" s="49"/>
      <c r="M4610" s="49"/>
      <c r="N4610" s="49"/>
      <c r="O4610" s="49"/>
      <c r="P4610" s="49"/>
      <c r="Q4610" s="49">
        <v>1196457.3540000001</v>
      </c>
      <c r="R4610" s="119"/>
      <c r="S4610" s="49"/>
      <c r="T4610" s="49"/>
      <c r="U4610" s="367"/>
    </row>
    <row r="4611" spans="1:21">
      <c r="A4611" s="41">
        <v>14</v>
      </c>
      <c r="B4611" s="40" t="s">
        <v>2541</v>
      </c>
      <c r="C4611" s="143">
        <v>2506870.6</v>
      </c>
      <c r="D4611" s="39"/>
      <c r="E4611" s="39"/>
      <c r="F4611" s="39"/>
      <c r="G4611" s="39"/>
      <c r="H4611" s="39"/>
      <c r="I4611" s="39"/>
      <c r="J4611" s="39"/>
      <c r="K4611" s="11"/>
      <c r="L4611" s="39"/>
      <c r="M4611" s="39">
        <v>2506870.6</v>
      </c>
      <c r="N4611" s="39"/>
      <c r="O4611" s="39"/>
      <c r="P4611" s="39"/>
      <c r="Q4611" s="39"/>
      <c r="R4611" s="40"/>
      <c r="S4611" s="39"/>
      <c r="T4611" s="39"/>
      <c r="U4611" s="367"/>
    </row>
    <row r="4612" spans="1:21">
      <c r="A4612" s="118">
        <v>15</v>
      </c>
      <c r="B4612" s="119" t="s">
        <v>2542</v>
      </c>
      <c r="C4612" s="105">
        <v>1229213.43</v>
      </c>
      <c r="D4612" s="49"/>
      <c r="E4612" s="49"/>
      <c r="F4612" s="49"/>
      <c r="G4612" s="49">
        <v>114476.43000000001</v>
      </c>
      <c r="H4612" s="49"/>
      <c r="I4612" s="49"/>
      <c r="J4612" s="49"/>
      <c r="K4612" s="121"/>
      <c r="L4612" s="49"/>
      <c r="M4612" s="49">
        <v>1114737</v>
      </c>
      <c r="N4612" s="49"/>
      <c r="O4612" s="49"/>
      <c r="P4612" s="49"/>
      <c r="Q4612" s="49"/>
      <c r="R4612" s="119"/>
      <c r="S4612" s="49"/>
      <c r="T4612" s="49"/>
      <c r="U4612" s="367"/>
    </row>
    <row r="4613" spans="1:21">
      <c r="A4613" s="41">
        <v>16</v>
      </c>
      <c r="B4613" s="40" t="s">
        <v>2543</v>
      </c>
      <c r="C4613" s="143">
        <v>1357454.868</v>
      </c>
      <c r="D4613" s="39">
        <v>1357454.868</v>
      </c>
      <c r="E4613" s="39"/>
      <c r="F4613" s="39"/>
      <c r="G4613" s="39"/>
      <c r="H4613" s="39"/>
      <c r="I4613" s="39"/>
      <c r="J4613" s="39"/>
      <c r="K4613" s="11"/>
      <c r="L4613" s="39"/>
      <c r="M4613" s="39"/>
      <c r="N4613" s="39"/>
      <c r="O4613" s="39"/>
      <c r="P4613" s="39"/>
      <c r="Q4613" s="39"/>
      <c r="R4613" s="11"/>
      <c r="S4613" s="39"/>
      <c r="T4613" s="285"/>
      <c r="U4613" s="367"/>
    </row>
    <row r="4614" spans="1:21">
      <c r="A4614" s="118">
        <v>17</v>
      </c>
      <c r="B4614" s="119" t="s">
        <v>2518</v>
      </c>
      <c r="C4614" s="105">
        <v>1289569.6560000002</v>
      </c>
      <c r="D4614" s="49">
        <v>217523.18800000002</v>
      </c>
      <c r="E4614" s="49"/>
      <c r="F4614" s="49"/>
      <c r="G4614" s="49"/>
      <c r="H4614" s="49"/>
      <c r="I4614" s="49"/>
      <c r="J4614" s="49"/>
      <c r="K4614" s="121"/>
      <c r="L4614" s="49"/>
      <c r="M4614" s="49"/>
      <c r="N4614" s="49">
        <v>1072046.4680000001</v>
      </c>
      <c r="O4614" s="49"/>
      <c r="P4614" s="49"/>
      <c r="Q4614" s="49"/>
      <c r="R4614" s="119"/>
      <c r="S4614" s="49"/>
      <c r="T4614" s="297"/>
      <c r="U4614" s="367"/>
    </row>
    <row r="4615" spans="1:21">
      <c r="A4615" s="41">
        <v>18</v>
      </c>
      <c r="B4615" s="40" t="s">
        <v>3486</v>
      </c>
      <c r="C4615" s="143">
        <v>494381.00200000004</v>
      </c>
      <c r="D4615" s="39">
        <v>494381.00200000004</v>
      </c>
      <c r="E4615" s="39"/>
      <c r="F4615" s="39"/>
      <c r="G4615" s="39"/>
      <c r="H4615" s="39"/>
      <c r="I4615" s="39"/>
      <c r="J4615" s="39"/>
      <c r="K4615" s="11"/>
      <c r="L4615" s="39"/>
      <c r="M4615" s="39"/>
      <c r="N4615" s="39"/>
      <c r="O4615" s="39"/>
      <c r="P4615" s="39"/>
      <c r="Q4615" s="39"/>
      <c r="R4615" s="40"/>
      <c r="S4615" s="39"/>
      <c r="T4615" s="39"/>
      <c r="U4615" s="367"/>
    </row>
    <row r="4616" spans="1:21">
      <c r="A4616" s="118">
        <v>19</v>
      </c>
      <c r="B4616" s="119" t="s">
        <v>2667</v>
      </c>
      <c r="C4616" s="105">
        <v>5627855.0070000002</v>
      </c>
      <c r="D4616" s="49">
        <v>739567.70700000005</v>
      </c>
      <c r="E4616" s="49"/>
      <c r="F4616" s="49"/>
      <c r="G4616" s="49"/>
      <c r="H4616" s="49"/>
      <c r="I4616" s="49"/>
      <c r="J4616" s="49"/>
      <c r="K4616" s="121"/>
      <c r="L4616" s="49"/>
      <c r="M4616" s="49">
        <v>4888287.3</v>
      </c>
      <c r="N4616" s="49"/>
      <c r="O4616" s="49"/>
      <c r="P4616" s="49"/>
      <c r="Q4616" s="49"/>
      <c r="R4616" s="119"/>
      <c r="S4616" s="49"/>
      <c r="T4616" s="49"/>
      <c r="U4616" s="367"/>
    </row>
    <row r="4617" spans="1:21">
      <c r="A4617" s="41">
        <v>20</v>
      </c>
      <c r="B4617" s="40" t="s">
        <v>3487</v>
      </c>
      <c r="C4617" s="143">
        <v>355562.46799999999</v>
      </c>
      <c r="D4617" s="39">
        <v>355562.46799999999</v>
      </c>
      <c r="E4617" s="39"/>
      <c r="F4617" s="39"/>
      <c r="G4617" s="39"/>
      <c r="H4617" s="39"/>
      <c r="I4617" s="39"/>
      <c r="J4617" s="39"/>
      <c r="K4617" s="11"/>
      <c r="L4617" s="39"/>
      <c r="M4617" s="39"/>
      <c r="N4617" s="39"/>
      <c r="O4617" s="39"/>
      <c r="P4617" s="39"/>
      <c r="Q4617" s="39"/>
      <c r="R4617" s="40"/>
      <c r="S4617" s="39"/>
      <c r="T4617" s="39"/>
      <c r="U4617" s="367"/>
    </row>
    <row r="4618" spans="1:21">
      <c r="A4618" s="118">
        <v>21</v>
      </c>
      <c r="B4618" s="119" t="s">
        <v>3488</v>
      </c>
      <c r="C4618" s="105">
        <v>295281.60499999998</v>
      </c>
      <c r="D4618" s="49">
        <v>295281.60499999998</v>
      </c>
      <c r="E4618" s="49"/>
      <c r="F4618" s="49"/>
      <c r="G4618" s="49"/>
      <c r="H4618" s="49"/>
      <c r="I4618" s="49"/>
      <c r="J4618" s="49"/>
      <c r="K4618" s="121"/>
      <c r="L4618" s="49"/>
      <c r="M4618" s="49"/>
      <c r="N4618" s="49"/>
      <c r="O4618" s="49"/>
      <c r="P4618" s="49"/>
      <c r="Q4618" s="49"/>
      <c r="R4618" s="119"/>
      <c r="S4618" s="49"/>
      <c r="T4618" s="49"/>
      <c r="U4618" s="367"/>
    </row>
    <row r="4619" spans="1:21">
      <c r="A4619" s="41">
        <v>22</v>
      </c>
      <c r="B4619" s="40" t="s">
        <v>3489</v>
      </c>
      <c r="C4619" s="143">
        <v>253424.53300000002</v>
      </c>
      <c r="D4619" s="39">
        <v>253424.53300000002</v>
      </c>
      <c r="E4619" s="39"/>
      <c r="F4619" s="39"/>
      <c r="G4619" s="39"/>
      <c r="H4619" s="39"/>
      <c r="I4619" s="39"/>
      <c r="J4619" s="39"/>
      <c r="K4619" s="11"/>
      <c r="L4619" s="39"/>
      <c r="M4619" s="39"/>
      <c r="N4619" s="39"/>
      <c r="O4619" s="39"/>
      <c r="P4619" s="39"/>
      <c r="Q4619" s="39"/>
      <c r="R4619" s="40"/>
      <c r="S4619" s="39"/>
      <c r="T4619" s="39"/>
      <c r="U4619" s="367"/>
    </row>
    <row r="4620" spans="1:21">
      <c r="A4620" s="118">
        <v>23</v>
      </c>
      <c r="B4620" s="119" t="s">
        <v>4558</v>
      </c>
      <c r="C4620" s="105">
        <v>134254.33199999999</v>
      </c>
      <c r="D4620" s="49">
        <v>134254.33199999999</v>
      </c>
      <c r="E4620" s="49"/>
      <c r="F4620" s="49"/>
      <c r="G4620" s="49"/>
      <c r="H4620" s="49"/>
      <c r="I4620" s="49"/>
      <c r="J4620" s="49"/>
      <c r="K4620" s="121"/>
      <c r="L4620" s="49"/>
      <c r="M4620" s="49"/>
      <c r="N4620" s="49"/>
      <c r="O4620" s="49"/>
      <c r="P4620" s="49"/>
      <c r="Q4620" s="49"/>
      <c r="R4620" s="119"/>
      <c r="S4620" s="49"/>
      <c r="T4620" s="49"/>
      <c r="U4620" s="367"/>
    </row>
    <row r="4621" spans="1:21">
      <c r="A4621" s="41">
        <v>24</v>
      </c>
      <c r="B4621" s="40" t="s">
        <v>4559</v>
      </c>
      <c r="C4621" s="143">
        <v>2591895.909</v>
      </c>
      <c r="D4621" s="39"/>
      <c r="E4621" s="39"/>
      <c r="F4621" s="39"/>
      <c r="G4621" s="39">
        <v>241382.80899999998</v>
      </c>
      <c r="H4621" s="39"/>
      <c r="I4621" s="39"/>
      <c r="J4621" s="281"/>
      <c r="K4621" s="282"/>
      <c r="L4621" s="281"/>
      <c r="M4621" s="39">
        <v>2350513.1</v>
      </c>
      <c r="N4621" s="281"/>
      <c r="O4621" s="281"/>
      <c r="P4621" s="281"/>
      <c r="Q4621" s="281"/>
      <c r="R4621" s="40"/>
      <c r="S4621" s="39"/>
      <c r="T4621" s="39"/>
      <c r="U4621" s="367"/>
    </row>
    <row r="4622" spans="1:21">
      <c r="A4622" s="118">
        <v>25</v>
      </c>
      <c r="B4622" s="119" t="s">
        <v>2668</v>
      </c>
      <c r="C4622" s="105">
        <v>1282640.034</v>
      </c>
      <c r="D4622" s="49">
        <v>216354.307</v>
      </c>
      <c r="E4622" s="49"/>
      <c r="F4622" s="49"/>
      <c r="G4622" s="49"/>
      <c r="H4622" s="49"/>
      <c r="I4622" s="49"/>
      <c r="J4622" s="49"/>
      <c r="K4622" s="121"/>
      <c r="L4622" s="49"/>
      <c r="M4622" s="49"/>
      <c r="N4622" s="49">
        <v>1066285.727</v>
      </c>
      <c r="O4622" s="49"/>
      <c r="P4622" s="49"/>
      <c r="Q4622" s="49"/>
      <c r="R4622" s="119"/>
      <c r="S4622" s="49"/>
      <c r="T4622" s="49"/>
      <c r="U4622" s="367"/>
    </row>
    <row r="4623" spans="1:21">
      <c r="A4623" s="41">
        <v>26</v>
      </c>
      <c r="B4623" s="40" t="s">
        <v>2669</v>
      </c>
      <c r="C4623" s="143">
        <v>1392825.9300000002</v>
      </c>
      <c r="D4623" s="39"/>
      <c r="E4623" s="39"/>
      <c r="F4623" s="39"/>
      <c r="G4623" s="39">
        <v>1392825.9300000002</v>
      </c>
      <c r="H4623" s="39"/>
      <c r="I4623" s="39"/>
      <c r="J4623" s="39"/>
      <c r="K4623" s="11"/>
      <c r="L4623" s="39"/>
      <c r="M4623" s="39"/>
      <c r="N4623" s="39"/>
      <c r="O4623" s="39"/>
      <c r="P4623" s="39"/>
      <c r="Q4623" s="39"/>
      <c r="R4623" s="11"/>
      <c r="S4623" s="39"/>
      <c r="T4623" s="39"/>
      <c r="U4623" s="367"/>
    </row>
    <row r="4624" spans="1:21">
      <c r="A4624" s="118">
        <v>27</v>
      </c>
      <c r="B4624" s="119" t="s">
        <v>2670</v>
      </c>
      <c r="C4624" s="105">
        <v>473720.99599999993</v>
      </c>
      <c r="D4624" s="49">
        <v>473720.99599999993</v>
      </c>
      <c r="E4624" s="49"/>
      <c r="F4624" s="49"/>
      <c r="G4624" s="49"/>
      <c r="H4624" s="49"/>
      <c r="I4624" s="49"/>
      <c r="J4624" s="49"/>
      <c r="K4624" s="121"/>
      <c r="L4624" s="49"/>
      <c r="M4624" s="49"/>
      <c r="N4624" s="49"/>
      <c r="O4624" s="49"/>
      <c r="P4624" s="49"/>
      <c r="Q4624" s="49"/>
      <c r="R4624" s="121"/>
      <c r="S4624" s="49"/>
      <c r="T4624" s="49"/>
      <c r="U4624" s="367"/>
    </row>
    <row r="4625" spans="1:21">
      <c r="A4625" s="41">
        <v>28</v>
      </c>
      <c r="B4625" s="40" t="s">
        <v>2671</v>
      </c>
      <c r="C4625" s="143">
        <v>4962168.4589999998</v>
      </c>
      <c r="D4625" s="39"/>
      <c r="E4625" s="39"/>
      <c r="F4625" s="39"/>
      <c r="G4625" s="39"/>
      <c r="H4625" s="39"/>
      <c r="I4625" s="39"/>
      <c r="J4625" s="39"/>
      <c r="K4625" s="11"/>
      <c r="L4625" s="39"/>
      <c r="M4625" s="39"/>
      <c r="N4625" s="39">
        <v>4962168.4589999998</v>
      </c>
      <c r="O4625" s="39"/>
      <c r="P4625" s="39"/>
      <c r="Q4625" s="39"/>
      <c r="R4625" s="11"/>
      <c r="S4625" s="39"/>
      <c r="T4625" s="39"/>
      <c r="U4625" s="367"/>
    </row>
    <row r="4626" spans="1:21">
      <c r="A4626" s="118">
        <v>29</v>
      </c>
      <c r="B4626" s="119" t="s">
        <v>2672</v>
      </c>
      <c r="C4626" s="105">
        <v>4027145.58</v>
      </c>
      <c r="D4626" s="49"/>
      <c r="E4626" s="49"/>
      <c r="F4626" s="49"/>
      <c r="G4626" s="49"/>
      <c r="H4626" s="49"/>
      <c r="I4626" s="49"/>
      <c r="J4626" s="49"/>
      <c r="K4626" s="121"/>
      <c r="L4626" s="49"/>
      <c r="M4626" s="49">
        <v>4027145.58</v>
      </c>
      <c r="N4626" s="49"/>
      <c r="O4626" s="49"/>
      <c r="P4626" s="49"/>
      <c r="Q4626" s="49"/>
      <c r="R4626" s="121"/>
      <c r="S4626" s="49"/>
      <c r="T4626" s="49"/>
      <c r="U4626" s="367"/>
    </row>
    <row r="4627" spans="1:21">
      <c r="A4627" s="41">
        <v>30</v>
      </c>
      <c r="B4627" s="40" t="s">
        <v>2673</v>
      </c>
      <c r="C4627" s="143">
        <v>5608031.040000001</v>
      </c>
      <c r="D4627" s="39"/>
      <c r="E4627" s="39"/>
      <c r="F4627" s="39"/>
      <c r="G4627" s="39"/>
      <c r="H4627" s="39"/>
      <c r="I4627" s="39"/>
      <c r="J4627" s="39"/>
      <c r="K4627" s="11"/>
      <c r="L4627" s="39"/>
      <c r="M4627" s="39">
        <v>5608031.040000001</v>
      </c>
      <c r="N4627" s="39"/>
      <c r="O4627" s="39"/>
      <c r="P4627" s="39"/>
      <c r="Q4627" s="39"/>
      <c r="R4627" s="11"/>
      <c r="S4627" s="39"/>
      <c r="T4627" s="39"/>
      <c r="U4627" s="367"/>
    </row>
    <row r="4628" spans="1:21">
      <c r="A4628" s="118">
        <v>31</v>
      </c>
      <c r="B4628" s="119" t="s">
        <v>2674</v>
      </c>
      <c r="C4628" s="105">
        <v>1747686.7660000001</v>
      </c>
      <c r="D4628" s="49">
        <v>1747686.7660000001</v>
      </c>
      <c r="E4628" s="49"/>
      <c r="F4628" s="49"/>
      <c r="G4628" s="49"/>
      <c r="H4628" s="49"/>
      <c r="I4628" s="49"/>
      <c r="J4628" s="49"/>
      <c r="K4628" s="121"/>
      <c r="L4628" s="49"/>
      <c r="M4628" s="49"/>
      <c r="N4628" s="49"/>
      <c r="O4628" s="49"/>
      <c r="P4628" s="49"/>
      <c r="Q4628" s="49"/>
      <c r="R4628" s="121"/>
      <c r="S4628" s="49"/>
      <c r="T4628" s="49"/>
      <c r="U4628" s="367"/>
    </row>
    <row r="4629" spans="1:21">
      <c r="A4629" s="41">
        <v>32</v>
      </c>
      <c r="B4629" s="40" t="s">
        <v>2675</v>
      </c>
      <c r="C4629" s="143">
        <v>19869138.575999998</v>
      </c>
      <c r="D4629" s="39"/>
      <c r="E4629" s="39"/>
      <c r="F4629" s="39"/>
      <c r="G4629" s="39"/>
      <c r="H4629" s="39"/>
      <c r="I4629" s="39"/>
      <c r="J4629" s="39"/>
      <c r="K4629" s="11"/>
      <c r="L4629" s="39"/>
      <c r="M4629" s="39">
        <v>11488452.696</v>
      </c>
      <c r="N4629" s="39">
        <v>5659122.2520000003</v>
      </c>
      <c r="O4629" s="39">
        <v>2721563.628</v>
      </c>
      <c r="P4629" s="39"/>
      <c r="Q4629" s="39"/>
      <c r="R4629" s="11"/>
      <c r="S4629" s="39"/>
      <c r="T4629" s="39"/>
      <c r="U4629" s="367"/>
    </row>
    <row r="4630" spans="1:21">
      <c r="A4630" s="118">
        <v>33</v>
      </c>
      <c r="B4630" s="119" t="s">
        <v>2676</v>
      </c>
      <c r="C4630" s="105">
        <v>30148325.130000003</v>
      </c>
      <c r="D4630" s="49"/>
      <c r="E4630" s="49"/>
      <c r="F4630" s="49"/>
      <c r="G4630" s="49"/>
      <c r="H4630" s="49"/>
      <c r="I4630" s="49"/>
      <c r="J4630" s="49"/>
      <c r="K4630" s="121"/>
      <c r="L4630" s="49"/>
      <c r="M4630" s="49">
        <v>9137859.3460000008</v>
      </c>
      <c r="N4630" s="49">
        <v>17697946.574000001</v>
      </c>
      <c r="O4630" s="49">
        <v>3312519.21</v>
      </c>
      <c r="P4630" s="49"/>
      <c r="Q4630" s="49"/>
      <c r="R4630" s="118"/>
      <c r="S4630" s="49"/>
      <c r="T4630" s="49"/>
      <c r="U4630" s="367"/>
    </row>
    <row r="4631" spans="1:21">
      <c r="A4631" s="41">
        <v>34</v>
      </c>
      <c r="B4631" s="40" t="s">
        <v>2677</v>
      </c>
      <c r="C4631" s="143">
        <v>1328786.2139999999</v>
      </c>
      <c r="D4631" s="39">
        <v>1328786.2139999999</v>
      </c>
      <c r="E4631" s="39"/>
      <c r="F4631" s="39"/>
      <c r="G4631" s="39"/>
      <c r="H4631" s="39"/>
      <c r="I4631" s="39"/>
      <c r="J4631" s="39"/>
      <c r="K4631" s="11"/>
      <c r="L4631" s="39"/>
      <c r="M4631" s="39"/>
      <c r="N4631" s="39"/>
      <c r="O4631" s="39"/>
      <c r="P4631" s="39"/>
      <c r="Q4631" s="39"/>
      <c r="R4631" s="11"/>
      <c r="S4631" s="39"/>
      <c r="T4631" s="39"/>
      <c r="U4631" s="367"/>
    </row>
    <row r="4632" spans="1:21">
      <c r="A4632" s="118">
        <v>35</v>
      </c>
      <c r="B4632" s="119" t="s">
        <v>2678</v>
      </c>
      <c r="C4632" s="105">
        <v>2157039.66</v>
      </c>
      <c r="D4632" s="49">
        <v>1038854.932</v>
      </c>
      <c r="E4632" s="49"/>
      <c r="F4632" s="49"/>
      <c r="G4632" s="49"/>
      <c r="H4632" s="49"/>
      <c r="I4632" s="49"/>
      <c r="J4632" s="49">
        <v>1118184.7279999999</v>
      </c>
      <c r="K4632" s="121"/>
      <c r="L4632" s="49"/>
      <c r="M4632" s="49"/>
      <c r="N4632" s="49"/>
      <c r="O4632" s="49"/>
      <c r="P4632" s="49"/>
      <c r="Q4632" s="49"/>
      <c r="R4632" s="118"/>
      <c r="S4632" s="49"/>
      <c r="T4632" s="49"/>
      <c r="U4632" s="367"/>
    </row>
    <row r="4633" spans="1:21">
      <c r="A4633" s="41">
        <v>36</v>
      </c>
      <c r="B4633" s="40" t="s">
        <v>2679</v>
      </c>
      <c r="C4633" s="143">
        <v>19866159.515999999</v>
      </c>
      <c r="D4633" s="39"/>
      <c r="E4633" s="39"/>
      <c r="F4633" s="39"/>
      <c r="G4633" s="39"/>
      <c r="H4633" s="39"/>
      <c r="I4633" s="39"/>
      <c r="J4633" s="39"/>
      <c r="K4633" s="11"/>
      <c r="L4633" s="39"/>
      <c r="M4633" s="39">
        <v>11486730.186000001</v>
      </c>
      <c r="N4633" s="39">
        <v>5658273.7570000002</v>
      </c>
      <c r="O4633" s="39">
        <v>2721155.5730000003</v>
      </c>
      <c r="P4633" s="39"/>
      <c r="Q4633" s="39"/>
      <c r="R4633" s="11"/>
      <c r="S4633" s="39"/>
      <c r="T4633" s="39"/>
      <c r="U4633" s="367"/>
    </row>
    <row r="4634" spans="1:21">
      <c r="A4634" s="118">
        <v>37</v>
      </c>
      <c r="B4634" s="119" t="s">
        <v>3490</v>
      </c>
      <c r="C4634" s="105">
        <v>880159.39199999988</v>
      </c>
      <c r="D4634" s="49"/>
      <c r="E4634" s="49"/>
      <c r="F4634" s="49"/>
      <c r="G4634" s="49">
        <v>325218.848</v>
      </c>
      <c r="H4634" s="49"/>
      <c r="I4634" s="49">
        <v>554940.54399999988</v>
      </c>
      <c r="J4634" s="49"/>
      <c r="K4634" s="121"/>
      <c r="L4634" s="49"/>
      <c r="M4634" s="49"/>
      <c r="N4634" s="49"/>
      <c r="O4634" s="49"/>
      <c r="P4634" s="49"/>
      <c r="Q4634" s="49"/>
      <c r="R4634" s="119"/>
      <c r="S4634" s="49"/>
      <c r="T4634" s="49"/>
      <c r="U4634" s="367"/>
    </row>
    <row r="4635" spans="1:21">
      <c r="A4635" s="41">
        <v>38</v>
      </c>
      <c r="B4635" s="40" t="s">
        <v>3491</v>
      </c>
      <c r="C4635" s="143">
        <v>1677958.47</v>
      </c>
      <c r="D4635" s="39">
        <v>283036.185</v>
      </c>
      <c r="E4635" s="39"/>
      <c r="F4635" s="39"/>
      <c r="G4635" s="39"/>
      <c r="H4635" s="39"/>
      <c r="I4635" s="39"/>
      <c r="J4635" s="39"/>
      <c r="K4635" s="11"/>
      <c r="L4635" s="39"/>
      <c r="M4635" s="39"/>
      <c r="N4635" s="39">
        <v>1394922.2849999999</v>
      </c>
      <c r="O4635" s="39"/>
      <c r="P4635" s="39"/>
      <c r="Q4635" s="39"/>
      <c r="R4635" s="40"/>
      <c r="S4635" s="39"/>
      <c r="T4635" s="39"/>
      <c r="U4635" s="367"/>
    </row>
    <row r="4636" spans="1:21" ht="15.75">
      <c r="A4636" s="50"/>
      <c r="B4636" s="95" t="s">
        <v>4727</v>
      </c>
      <c r="C4636" s="107">
        <f>SUM(C4637)</f>
        <v>2865941</v>
      </c>
      <c r="D4636" s="107">
        <f t="shared" ref="D4636:T4636" si="121">SUM(D4637)</f>
        <v>0</v>
      </c>
      <c r="E4636" s="107">
        <f t="shared" si="121"/>
        <v>0</v>
      </c>
      <c r="F4636" s="107">
        <f t="shared" si="121"/>
        <v>0</v>
      </c>
      <c r="G4636" s="107">
        <f t="shared" si="121"/>
        <v>0</v>
      </c>
      <c r="H4636" s="107">
        <f t="shared" si="121"/>
        <v>0</v>
      </c>
      <c r="I4636" s="107">
        <f t="shared" si="121"/>
        <v>0</v>
      </c>
      <c r="J4636" s="107">
        <f t="shared" si="121"/>
        <v>0</v>
      </c>
      <c r="K4636" s="107">
        <f t="shared" si="121"/>
        <v>0</v>
      </c>
      <c r="L4636" s="107">
        <f t="shared" si="121"/>
        <v>0</v>
      </c>
      <c r="M4636" s="107">
        <f t="shared" si="121"/>
        <v>2865941</v>
      </c>
      <c r="N4636" s="107">
        <f t="shared" si="121"/>
        <v>0</v>
      </c>
      <c r="O4636" s="107">
        <f t="shared" si="121"/>
        <v>0</v>
      </c>
      <c r="P4636" s="107">
        <f t="shared" si="121"/>
        <v>0</v>
      </c>
      <c r="Q4636" s="107">
        <f t="shared" si="121"/>
        <v>0</v>
      </c>
      <c r="R4636" s="107">
        <f t="shared" si="121"/>
        <v>0</v>
      </c>
      <c r="S4636" s="107">
        <f t="shared" si="121"/>
        <v>0</v>
      </c>
      <c r="T4636" s="107">
        <f t="shared" si="121"/>
        <v>0</v>
      </c>
      <c r="U4636" s="367"/>
    </row>
    <row r="4637" spans="1:21">
      <c r="A4637" s="41">
        <v>1</v>
      </c>
      <c r="B4637" s="40" t="s">
        <v>573</v>
      </c>
      <c r="C4637" s="143">
        <v>2865941</v>
      </c>
      <c r="D4637" s="39"/>
      <c r="E4637" s="39"/>
      <c r="F4637" s="39"/>
      <c r="G4637" s="39"/>
      <c r="H4637" s="39"/>
      <c r="I4637" s="39"/>
      <c r="J4637" s="39"/>
      <c r="K4637" s="11"/>
      <c r="L4637" s="39"/>
      <c r="M4637" s="39">
        <v>2865941</v>
      </c>
      <c r="N4637" s="39"/>
      <c r="O4637" s="39"/>
      <c r="P4637" s="39"/>
      <c r="Q4637" s="39"/>
      <c r="R4637" s="11"/>
      <c r="S4637" s="39"/>
      <c r="T4637" s="39"/>
      <c r="U4637" s="367"/>
    </row>
    <row r="4638" spans="1:21" ht="15.75">
      <c r="A4638" s="50"/>
      <c r="B4638" s="95" t="s">
        <v>4728</v>
      </c>
      <c r="C4638" s="107">
        <f>SUM(C4639:C4643)</f>
        <v>3846216.8530000001</v>
      </c>
      <c r="D4638" s="107">
        <f t="shared" ref="D4638:T4638" si="122">SUM(D4639:D4643)</f>
        <v>202884.345</v>
      </c>
      <c r="E4638" s="107">
        <f t="shared" si="122"/>
        <v>0</v>
      </c>
      <c r="F4638" s="107">
        <f t="shared" si="122"/>
        <v>0</v>
      </c>
      <c r="G4638" s="107">
        <f t="shared" si="122"/>
        <v>133253.587</v>
      </c>
      <c r="H4638" s="107">
        <f t="shared" si="122"/>
        <v>0</v>
      </c>
      <c r="I4638" s="107">
        <f t="shared" si="122"/>
        <v>0</v>
      </c>
      <c r="J4638" s="107">
        <f t="shared" si="122"/>
        <v>0</v>
      </c>
      <c r="K4638" s="107">
        <f t="shared" si="122"/>
        <v>0</v>
      </c>
      <c r="L4638" s="107">
        <f t="shared" si="122"/>
        <v>0</v>
      </c>
      <c r="M4638" s="107">
        <f t="shared" si="122"/>
        <v>1297583.3</v>
      </c>
      <c r="N4638" s="107">
        <f t="shared" si="122"/>
        <v>1935883.297</v>
      </c>
      <c r="O4638" s="107">
        <f t="shared" si="122"/>
        <v>276612.32399999996</v>
      </c>
      <c r="P4638" s="107">
        <f t="shared" si="122"/>
        <v>0</v>
      </c>
      <c r="Q4638" s="107">
        <f t="shared" si="122"/>
        <v>0</v>
      </c>
      <c r="R4638" s="107">
        <f t="shared" si="122"/>
        <v>0</v>
      </c>
      <c r="S4638" s="107">
        <f t="shared" si="122"/>
        <v>0</v>
      </c>
      <c r="T4638" s="107">
        <f t="shared" si="122"/>
        <v>0</v>
      </c>
      <c r="U4638" s="367"/>
    </row>
    <row r="4639" spans="1:21">
      <c r="A4639" s="41">
        <v>1</v>
      </c>
      <c r="B4639" s="40" t="s">
        <v>3535</v>
      </c>
      <c r="C4639" s="143">
        <v>1430836.8870000001</v>
      </c>
      <c r="D4639" s="39"/>
      <c r="E4639" s="39"/>
      <c r="F4639" s="39"/>
      <c r="G4639" s="39">
        <v>133253.587</v>
      </c>
      <c r="H4639" s="39"/>
      <c r="I4639" s="39"/>
      <c r="J4639" s="39"/>
      <c r="K4639" s="11"/>
      <c r="L4639" s="39"/>
      <c r="M4639" s="39">
        <v>1297583.3</v>
      </c>
      <c r="N4639" s="39"/>
      <c r="O4639" s="39"/>
      <c r="P4639" s="39"/>
      <c r="Q4639" s="39"/>
      <c r="R4639" s="11"/>
      <c r="S4639" s="39"/>
      <c r="T4639" s="39"/>
      <c r="U4639" s="367"/>
    </row>
    <row r="4640" spans="1:21">
      <c r="A4640" s="118">
        <v>2</v>
      </c>
      <c r="B4640" s="119" t="s">
        <v>3536</v>
      </c>
      <c r="C4640" s="105">
        <v>967530.16700000002</v>
      </c>
      <c r="D4640" s="49"/>
      <c r="E4640" s="49"/>
      <c r="F4640" s="49"/>
      <c r="G4640" s="49"/>
      <c r="H4640" s="49"/>
      <c r="I4640" s="49"/>
      <c r="J4640" s="49"/>
      <c r="K4640" s="121"/>
      <c r="L4640" s="49"/>
      <c r="M4640" s="49"/>
      <c r="N4640" s="49">
        <v>967530.16700000002</v>
      </c>
      <c r="O4640" s="49"/>
      <c r="P4640" s="49"/>
      <c r="Q4640" s="49"/>
      <c r="R4640" s="121"/>
      <c r="S4640" s="49"/>
      <c r="T4640" s="49"/>
      <c r="U4640" s="367"/>
    </row>
    <row r="4641" spans="1:21">
      <c r="A4641" s="41">
        <v>3</v>
      </c>
      <c r="B4641" s="40" t="s">
        <v>3537</v>
      </c>
      <c r="C4641" s="143">
        <v>968353.13</v>
      </c>
      <c r="D4641" s="39"/>
      <c r="E4641" s="39"/>
      <c r="F4641" s="39"/>
      <c r="G4641" s="39"/>
      <c r="H4641" s="39"/>
      <c r="I4641" s="39"/>
      <c r="J4641" s="39"/>
      <c r="K4641" s="11"/>
      <c r="L4641" s="39"/>
      <c r="M4641" s="39"/>
      <c r="N4641" s="39">
        <v>968353.13</v>
      </c>
      <c r="O4641" s="39"/>
      <c r="P4641" s="39"/>
      <c r="Q4641" s="39"/>
      <c r="R4641" s="11"/>
      <c r="S4641" s="39"/>
      <c r="T4641" s="39"/>
      <c r="U4641" s="367"/>
    </row>
    <row r="4642" spans="1:21">
      <c r="A4642" s="118">
        <v>4</v>
      </c>
      <c r="B4642" s="119" t="s">
        <v>4560</v>
      </c>
      <c r="C4642" s="105">
        <v>276612.32399999996</v>
      </c>
      <c r="D4642" s="49"/>
      <c r="E4642" s="49"/>
      <c r="F4642" s="49"/>
      <c r="G4642" s="49"/>
      <c r="H4642" s="49"/>
      <c r="I4642" s="49"/>
      <c r="J4642" s="49"/>
      <c r="K4642" s="121"/>
      <c r="L4642" s="49"/>
      <c r="M4642" s="49"/>
      <c r="N4642" s="49"/>
      <c r="O4642" s="49">
        <v>276612.32399999996</v>
      </c>
      <c r="P4642" s="49"/>
      <c r="Q4642" s="49"/>
      <c r="R4642" s="121"/>
      <c r="S4642" s="49"/>
      <c r="T4642" s="49"/>
      <c r="U4642" s="367"/>
    </row>
    <row r="4643" spans="1:21">
      <c r="A4643" s="41">
        <v>5</v>
      </c>
      <c r="B4643" s="40" t="s">
        <v>3538</v>
      </c>
      <c r="C4643" s="143">
        <v>202884.345</v>
      </c>
      <c r="D4643" s="39">
        <v>202884.345</v>
      </c>
      <c r="E4643" s="39"/>
      <c r="F4643" s="39"/>
      <c r="G4643" s="39"/>
      <c r="H4643" s="39"/>
      <c r="I4643" s="39"/>
      <c r="J4643" s="39"/>
      <c r="K4643" s="11"/>
      <c r="L4643" s="39"/>
      <c r="M4643" s="39"/>
      <c r="N4643" s="39"/>
      <c r="O4643" s="39"/>
      <c r="P4643" s="39"/>
      <c r="Q4643" s="39"/>
      <c r="R4643" s="11"/>
      <c r="S4643" s="39"/>
      <c r="T4643" s="39"/>
      <c r="U4643" s="367"/>
    </row>
    <row r="4644" spans="1:21">
      <c r="A4644" s="3"/>
      <c r="B4644" s="3"/>
      <c r="C4644" s="24"/>
      <c r="D4644" s="37"/>
      <c r="E4644" s="37"/>
      <c r="F4644" s="37"/>
      <c r="G4644" s="37"/>
      <c r="H4644" s="37"/>
      <c r="I4644" s="37"/>
      <c r="J4644" s="37"/>
      <c r="K4644" s="38"/>
      <c r="L4644" s="37"/>
      <c r="M4644" s="37"/>
      <c r="N4644" s="37"/>
      <c r="O4644" s="37"/>
      <c r="Q4644" s="37"/>
      <c r="R4644" s="37"/>
      <c r="S4644" s="97"/>
      <c r="T4644" s="37"/>
    </row>
    <row r="4645" spans="1:21">
      <c r="A4645" s="3"/>
      <c r="B4645" s="3"/>
      <c r="C4645" s="24"/>
      <c r="D4645" s="37"/>
      <c r="E4645" s="37"/>
      <c r="F4645" s="37"/>
      <c r="G4645" s="37"/>
      <c r="H4645" s="37"/>
      <c r="I4645" s="37"/>
      <c r="J4645" s="37"/>
      <c r="K4645" s="38"/>
      <c r="L4645" s="37"/>
      <c r="M4645" s="37"/>
      <c r="N4645" s="37"/>
      <c r="O4645" s="37"/>
      <c r="Q4645" s="37"/>
      <c r="R4645" s="37"/>
      <c r="S4645" s="97"/>
      <c r="T4645" s="37"/>
    </row>
    <row r="4646" spans="1:21">
      <c r="A4646" s="3"/>
      <c r="B4646" s="3"/>
      <c r="C4646" s="24"/>
      <c r="D4646" s="37"/>
      <c r="E4646" s="37"/>
      <c r="F4646" s="37"/>
      <c r="G4646" s="37"/>
      <c r="H4646" s="37"/>
      <c r="I4646" s="37"/>
      <c r="J4646" s="37"/>
      <c r="K4646" s="38"/>
      <c r="L4646" s="37"/>
      <c r="M4646" s="37"/>
      <c r="N4646" s="37"/>
      <c r="O4646" s="37"/>
      <c r="Q4646" s="37"/>
      <c r="R4646" s="37"/>
      <c r="S4646" s="97"/>
      <c r="T4646" s="37"/>
    </row>
    <row r="4647" spans="1:21">
      <c r="A4647" s="3"/>
      <c r="B4647" s="3"/>
      <c r="C4647" s="24"/>
      <c r="D4647" s="37"/>
      <c r="E4647" s="37"/>
      <c r="F4647" s="37"/>
      <c r="G4647" s="37"/>
      <c r="H4647" s="37"/>
      <c r="I4647" s="37"/>
      <c r="J4647" s="37"/>
      <c r="K4647" s="38"/>
      <c r="L4647" s="37"/>
      <c r="M4647" s="37"/>
      <c r="N4647" s="37"/>
      <c r="O4647" s="37"/>
      <c r="Q4647" s="37"/>
      <c r="R4647" s="37"/>
      <c r="S4647" s="97"/>
      <c r="T4647" s="37"/>
    </row>
    <row r="4648" spans="1:21">
      <c r="A4648" s="3"/>
      <c r="B4648" s="3"/>
      <c r="C4648" s="24"/>
      <c r="D4648" s="37"/>
      <c r="E4648" s="37"/>
      <c r="F4648" s="37"/>
      <c r="G4648" s="37"/>
      <c r="H4648" s="37"/>
      <c r="I4648" s="37"/>
      <c r="J4648" s="37"/>
      <c r="K4648" s="38"/>
      <c r="L4648" s="37"/>
      <c r="M4648" s="37"/>
      <c r="N4648" s="37"/>
      <c r="O4648" s="37"/>
      <c r="Q4648" s="37"/>
      <c r="R4648" s="37"/>
      <c r="S4648" s="97"/>
      <c r="T4648" s="37"/>
    </row>
    <row r="4649" spans="1:21">
      <c r="A4649" s="3"/>
      <c r="B4649" s="3"/>
      <c r="C4649" s="24"/>
      <c r="D4649" s="37"/>
      <c r="E4649" s="37"/>
      <c r="F4649" s="37"/>
      <c r="G4649" s="37"/>
      <c r="H4649" s="37"/>
      <c r="I4649" s="37"/>
      <c r="J4649" s="37"/>
      <c r="K4649" s="38"/>
      <c r="L4649" s="37"/>
      <c r="M4649" s="37"/>
      <c r="N4649" s="37"/>
      <c r="O4649" s="37"/>
      <c r="Q4649" s="37"/>
      <c r="R4649" s="37"/>
      <c r="S4649" s="97"/>
      <c r="T4649" s="37"/>
    </row>
    <row r="4650" spans="1:21">
      <c r="A4650" s="3"/>
      <c r="B4650" s="3"/>
      <c r="C4650" s="24"/>
      <c r="D4650" s="37"/>
      <c r="E4650" s="37"/>
      <c r="F4650" s="37"/>
      <c r="G4650" s="37"/>
      <c r="H4650" s="37"/>
      <c r="I4650" s="37"/>
      <c r="J4650" s="37"/>
      <c r="K4650" s="38"/>
      <c r="L4650" s="37"/>
      <c r="M4650" s="37"/>
      <c r="N4650" s="37"/>
      <c r="O4650" s="37"/>
      <c r="Q4650" s="37"/>
      <c r="R4650" s="37"/>
      <c r="S4650" s="97"/>
      <c r="T4650" s="37"/>
    </row>
    <row r="4651" spans="1:21">
      <c r="A4651" s="3"/>
      <c r="B4651" s="3"/>
      <c r="C4651" s="24"/>
      <c r="D4651" s="37"/>
      <c r="E4651" s="37"/>
      <c r="F4651" s="37"/>
      <c r="G4651" s="37"/>
      <c r="H4651" s="37"/>
      <c r="I4651" s="37"/>
      <c r="J4651" s="37"/>
      <c r="K4651" s="38"/>
      <c r="L4651" s="37"/>
      <c r="M4651" s="37"/>
      <c r="N4651" s="37"/>
      <c r="O4651" s="37"/>
      <c r="Q4651" s="37"/>
      <c r="R4651" s="37"/>
      <c r="S4651" s="97"/>
      <c r="T4651" s="37"/>
    </row>
    <row r="4652" spans="1:21">
      <c r="S4652" s="97"/>
    </row>
    <row r="4653" spans="1:21">
      <c r="S4653" s="97"/>
    </row>
    <row r="4654" spans="1:21">
      <c r="S4654" s="97"/>
    </row>
    <row r="4655" spans="1:21">
      <c r="S4655" s="97"/>
    </row>
    <row r="4656" spans="1:21">
      <c r="S4656" s="97"/>
    </row>
    <row r="4657" spans="19:19">
      <c r="S4657" s="97"/>
    </row>
    <row r="4658" spans="19:19">
      <c r="S4658" s="97"/>
    </row>
    <row r="4659" spans="19:19">
      <c r="S4659" s="97"/>
    </row>
    <row r="4660" spans="19:19">
      <c r="S4660" s="97"/>
    </row>
    <row r="4661" spans="19:19">
      <c r="S4661" s="97"/>
    </row>
    <row r="4662" spans="19:19">
      <c r="S4662" s="97"/>
    </row>
    <row r="4663" spans="19:19">
      <c r="S4663" s="97"/>
    </row>
    <row r="4664" spans="19:19">
      <c r="S4664" s="97"/>
    </row>
    <row r="4665" spans="19:19">
      <c r="S4665" s="97"/>
    </row>
    <row r="4666" spans="19:19">
      <c r="S4666" s="97"/>
    </row>
    <row r="4667" spans="19:19">
      <c r="S4667" s="97"/>
    </row>
    <row r="4668" spans="19:19">
      <c r="S4668" s="97"/>
    </row>
    <row r="4669" spans="19:19">
      <c r="S4669" s="97"/>
    </row>
    <row r="4670" spans="19:19">
      <c r="S4670" s="97"/>
    </row>
    <row r="4671" spans="19:19">
      <c r="S4671" s="97"/>
    </row>
    <row r="4672" spans="19:19">
      <c r="S4672" s="97"/>
    </row>
    <row r="4673" spans="19:19">
      <c r="S4673" s="97"/>
    </row>
    <row r="4674" spans="19:19">
      <c r="S4674" s="97"/>
    </row>
    <row r="4675" spans="19:19">
      <c r="S4675" s="97"/>
    </row>
    <row r="4676" spans="19:19">
      <c r="S4676" s="97"/>
    </row>
    <row r="4677" spans="19:19">
      <c r="S4677" s="97"/>
    </row>
    <row r="4678" spans="19:19">
      <c r="S4678" s="97"/>
    </row>
    <row r="4679" spans="19:19">
      <c r="S4679" s="97"/>
    </row>
    <row r="4680" spans="19:19">
      <c r="S4680" s="97"/>
    </row>
    <row r="4681" spans="19:19">
      <c r="S4681" s="97"/>
    </row>
    <row r="4682" spans="19:19">
      <c r="S4682" s="97"/>
    </row>
    <row r="4683" spans="19:19">
      <c r="S4683" s="97"/>
    </row>
    <row r="4684" spans="19:19">
      <c r="S4684" s="97"/>
    </row>
    <row r="4685" spans="19:19">
      <c r="S4685" s="97"/>
    </row>
    <row r="4686" spans="19:19">
      <c r="S4686" s="97"/>
    </row>
    <row r="4687" spans="19:19">
      <c r="S4687" s="97"/>
    </row>
    <row r="4688" spans="19:19">
      <c r="S4688" s="97"/>
    </row>
    <row r="4689" spans="19:19">
      <c r="S4689" s="97"/>
    </row>
    <row r="4690" spans="19:19">
      <c r="S4690" s="97"/>
    </row>
    <row r="4691" spans="19:19">
      <c r="S4691" s="97"/>
    </row>
    <row r="4692" spans="19:19">
      <c r="S4692" s="97"/>
    </row>
    <row r="4693" spans="19:19">
      <c r="S4693" s="97"/>
    </row>
    <row r="4694" spans="19:19">
      <c r="S4694" s="97"/>
    </row>
    <row r="4695" spans="19:19">
      <c r="S4695" s="97"/>
    </row>
    <row r="4696" spans="19:19">
      <c r="S4696" s="97"/>
    </row>
    <row r="4697" spans="19:19">
      <c r="S4697" s="97"/>
    </row>
    <row r="4698" spans="19:19">
      <c r="S4698" s="97"/>
    </row>
    <row r="4699" spans="19:19">
      <c r="S4699" s="97"/>
    </row>
    <row r="4700" spans="19:19">
      <c r="S4700" s="97"/>
    </row>
    <row r="4701" spans="19:19">
      <c r="S4701" s="97"/>
    </row>
    <row r="4702" spans="19:19">
      <c r="S4702" s="97"/>
    </row>
    <row r="4703" spans="19:19">
      <c r="S4703" s="97"/>
    </row>
    <row r="4704" spans="19:19">
      <c r="S4704" s="97"/>
    </row>
    <row r="4705" spans="19:19">
      <c r="S4705" s="97"/>
    </row>
    <row r="4706" spans="19:19">
      <c r="S4706" s="97"/>
    </row>
    <row r="4707" spans="19:19">
      <c r="S4707" s="97"/>
    </row>
    <row r="4708" spans="19:19">
      <c r="S4708" s="97"/>
    </row>
    <row r="4709" spans="19:19">
      <c r="S4709" s="97"/>
    </row>
    <row r="4710" spans="19:19">
      <c r="S4710" s="97"/>
    </row>
    <row r="4711" spans="19:19">
      <c r="S4711" s="97"/>
    </row>
    <row r="4712" spans="19:19">
      <c r="S4712" s="97"/>
    </row>
    <row r="4713" spans="19:19">
      <c r="S4713" s="97"/>
    </row>
    <row r="4714" spans="19:19">
      <c r="S4714" s="97"/>
    </row>
    <row r="4715" spans="19:19">
      <c r="S4715" s="97"/>
    </row>
    <row r="4716" spans="19:19">
      <c r="S4716" s="97"/>
    </row>
    <row r="4717" spans="19:19">
      <c r="S4717" s="97"/>
    </row>
    <row r="4718" spans="19:19">
      <c r="S4718" s="97"/>
    </row>
    <row r="4719" spans="19:19">
      <c r="S4719" s="97"/>
    </row>
    <row r="4720" spans="19:19">
      <c r="S4720" s="97"/>
    </row>
    <row r="4721" spans="19:19">
      <c r="S4721" s="97"/>
    </row>
    <row r="4722" spans="19:19">
      <c r="S4722" s="97"/>
    </row>
    <row r="4723" spans="19:19">
      <c r="S4723" s="97"/>
    </row>
    <row r="4724" spans="19:19">
      <c r="S4724" s="97"/>
    </row>
    <row r="4725" spans="19:19">
      <c r="S4725" s="97"/>
    </row>
    <row r="4726" spans="19:19">
      <c r="S4726" s="97"/>
    </row>
    <row r="4727" spans="19:19">
      <c r="S4727" s="97"/>
    </row>
    <row r="4728" spans="19:19">
      <c r="S4728" s="97"/>
    </row>
    <row r="4729" spans="19:19">
      <c r="S4729" s="97"/>
    </row>
    <row r="4730" spans="19:19">
      <c r="S4730" s="97"/>
    </row>
    <row r="4731" spans="19:19">
      <c r="S4731" s="97"/>
    </row>
  </sheetData>
  <mergeCells count="22">
    <mergeCell ref="S3:S6"/>
    <mergeCell ref="T3:T6"/>
    <mergeCell ref="K3:L6"/>
    <mergeCell ref="I4:I6"/>
    <mergeCell ref="D3:I3"/>
    <mergeCell ref="H4:H6"/>
    <mergeCell ref="C2:C6"/>
    <mergeCell ref="B2:B7"/>
    <mergeCell ref="A2:A7"/>
    <mergeCell ref="P2:T2"/>
    <mergeCell ref="J3:J6"/>
    <mergeCell ref="M3:M6"/>
    <mergeCell ref="N3:N6"/>
    <mergeCell ref="O3:O6"/>
    <mergeCell ref="P3:P6"/>
    <mergeCell ref="Q3:Q6"/>
    <mergeCell ref="R3:R6"/>
    <mergeCell ref="D2:O2"/>
    <mergeCell ref="D4:D6"/>
    <mergeCell ref="E4:E6"/>
    <mergeCell ref="F4:F6"/>
    <mergeCell ref="G4:G6"/>
  </mergeCells>
  <phoneticPr fontId="17" type="noConversion"/>
  <conditionalFormatting sqref="B50">
    <cfRule type="duplicateValues" dxfId="6" priority="24"/>
  </conditionalFormatting>
  <conditionalFormatting sqref="B49">
    <cfRule type="duplicateValues" dxfId="5" priority="18"/>
  </conditionalFormatting>
  <conditionalFormatting sqref="B46:B48">
    <cfRule type="duplicateValues" dxfId="4" priority="12"/>
  </conditionalFormatting>
  <conditionalFormatting sqref="B41:B45">
    <cfRule type="duplicateValues" dxfId="3" priority="6"/>
  </conditionalFormatting>
  <dataValidations count="1">
    <dataValidation type="list" allowBlank="1" showInputMessage="1" showErrorMessage="1" sqref="N1">
      <formula1>"вкл,выкл"</formula1>
    </dataValidation>
  </dataValidations>
  <pageMargins left="0.7" right="0.7" top="0.75" bottom="0.75" header="0.3" footer="0.3"/>
  <pageSetup paperSize="9" orientation="portrait" r:id="rId1"/>
  <ignoredErrors>
    <ignoredError sqref="A12:C14 A16:C25 A15:B15 A27:C34 A26:B26 A36:C37 A35:B35 A39:C50 A38:B38 A52:C83 A51:B51 A85:C93 A84:B84 A95:C105 A94:B94 A107:C120 A106:B106 A122:C123 A121:B121 A125:C129 A124:B124 A131:C145 A130:B130 A147:C172 A146:B146 A174:C201 A173:B173 B205:C542 A202:B202 A577:C587 A576:B576 A589:C659 A588:B588 A661:C712 A660:B660 A714:C716 A713:B713 A718:C735 A717:B717 A737:C740 A736:B736 A742:C744 A741:B741 A754:C758 A753:B753 A760:C763 A759:B759 A765:C790 A764:B764 A792:C792 A791:B791 A794:C795 A793:B793 A797:C799 A796:B796 A801:C839 A800:B800 A841:C846 A840:B840 A848:C850 A847:B847 A852:C877 A851:B851 A879:C883 A878:B878 A885:C889 A884:B884 A891:C905 A890:B890 A907:C919 A906:B906 A921:C922 A920:B920 A924:C929 A923:B923 A931:C952 A930:B930 A954:C968 A953:B953 A970:C971 A969:B969 A973:C979 A972:B972 A982:C984 A1835:C1900 A1834:B1834 A1902:C1907 A1901:B1901 A1909:C1912 A1908:B1908 A1929:C2205 A1928:B1928 A2207:C2256 A2206:B2206 A2260:C2400 A2259:B2259 A1914:C1927 A1913 C1913 A2258:C2258 A2257 A1038:C1045 A1037 A1047:C1053 A1046 C1046 A1124:C1138 A1123 C1123 B544:C575 B3578:C3923 B3577 A1641:C1650 A1639 A746:C752 A745 A981:B981 A986:C992 A985:B985 A994:C998 A993:B993 A1000:C1014 A999:B999 A1016:C1020 A1015:B1015 A1022:C1030 A1021:B1021 A1032:C1036 A1031:B1031 A1055:C1079 A1054:B1054 A1081:C1122 A1080:B1080 A1140:C1158 A1139:B1139 A1160:C1198 A1159:B1159 A1200:C1217 A1199:B1199 A1219:C1220 A1218:B1218 A1500:C1508 A1499:B1499 A1510:C1570 A1509:B1509 A1572:C1605 A1571:B1571 A1607:C1608 A1606:B1606 A1610:C1625 A1609:B1609 A1627:C1627 A1626:B1626 A1629:C1638 A1628:B1628 A1640:B1640 A1652:C1653 A1651:B1651 A1655:C1656 A1654:B1654 A1658:C1671 A1657:B1657 A1673:C1673 A1672:B1672 A1675:C1676 A1674:B1674 A1678:C1678 A1677:B1677 A1680:C1699 A1679:B1679 A1701:C1704 A1700:B1700 A1706:C1708 A1705:B1705 A1710:C1728 A1709:B1709 A1730:C1735 A1729:B1729 A1737:C1751 A1736:B1736 A1753:C1760 A1752:B1752 A1762:C1780 A1761:B1761 A1782:C1784 A1781:B1781 A1786:C1786 A1785:B1785 A1788:C1789 A1787:B1787 A1791:C1795 A1790:B1790 A1797:C1811 A1796:B1796 A1813:C1822 A1812:B1812 A1824:C1832 A1823:B1823 A2402:C2449 A2401:B2401 A2451:C2477 A2450:B2450 A2479:C2556 A2478:B2478 A2558:C2578 A2557:B2557 A2580:C2653 A2579:B2579 A2655:C2718 A2654:B2654 A2720:C2721 A2719:B2719 A3925:C4075 A3924:B3924 A4077:C4141 A4076:B4076 A4143:C4212 A4142:B4142 A4214:C4215 A4213:B4213 A4217:C4248 A4216:B4216 A4250:C4255 A4249:B4249 A4257:C4258 A4256:B4256 A4260:C4260 A4259:B4259 A4262:C4264 A4261:B4261 A4266:C4275 A4265:B4265 A4277:C4279 A4276:B4276 A4281:C4332 A4280:B4280 A4334:C4338 A4333:B4333 A4340:C4342 A4339:B4339 A4344:C4365 A4343:B4343 A4367:C4373 A4366:B4366 A4375:C4414 A4374:B4374 A4416:C4426 A4415:B4415 A4428:C4559 A4427:B4427 A4561:C4569 A4560:B4560 A4571:C4571 A4570:B4570 A4573:C4575 A4572:B4572 A4577:C4596 A4576:B4576 A4598:C4635 A4597:B4597 A4637:C4637 A4636:B4636 A4639:C4643 A4638:B4638 B2724:C3576 B204:C204 B1221:C1498 B2722:C2723" calculatedColumn="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Форма 1</vt:lpstr>
      <vt:lpstr>Форма 2</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dc:creator>
  <cp:lastModifiedBy>Усанин Евгений Николаевич</cp:lastModifiedBy>
  <dcterms:created xsi:type="dcterms:W3CDTF">2006-09-16T00:00:00Z</dcterms:created>
  <dcterms:modified xsi:type="dcterms:W3CDTF">2020-06-15T11:56:51Z</dcterms:modified>
</cp:coreProperties>
</file>